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14865" windowHeight="8775"/>
  </bookViews>
  <sheets>
    <sheet name="índice" sheetId="1" r:id="rId1"/>
    <sheet name="QUADRO INICIAL" sheetId="2" r:id="rId2"/>
    <sheet name="Q1 - dados operacionais" sheetId="3" r:id="rId3"/>
    <sheet name="Q2 - quanto custa" sheetId="4" r:id="rId4"/>
    <sheet name="Q3 - grade tarifária" sheetId="5" r:id="rId5"/>
    <sheet name="Q3 - tarifa proposta" sheetId="6" r:id="rId6"/>
    <sheet name="Q3 - grade tarifária proposta" sheetId="7" r:id="rId7"/>
    <sheet name="Q4 - passageiros" sheetId="8" r:id="rId8"/>
    <sheet name="Q5 - subsídio econômico" sheetId="9" r:id="rId9"/>
    <sheet name="Q6 - quem paga" sheetId="10" r:id="rId10"/>
    <sheet name="Q7 - quem ganha" sheetId="11" r:id="rId11"/>
    <sheet name="Q8 - ganhos sociais" sheetId="12" r:id="rId12"/>
    <sheet name="Q9 - custo de operação" sheetId="13" r:id="rId13"/>
    <sheet name="Q9.1 - combustível e rodagem" sheetId="14" r:id="rId14"/>
    <sheet name="Q9.2 - lubrificantes" sheetId="15" r:id="rId15"/>
    <sheet name="Q9.3 - frota" sheetId="16" r:id="rId16"/>
    <sheet name="Q9.3.1 - resumo da frota" sheetId="17" r:id="rId17"/>
    <sheet name="Q9.4 - depreciação da frota" sheetId="18" r:id="rId18"/>
    <sheet name="Q9.5 - depreciação por faixa" sheetId="19" r:id="rId19"/>
    <sheet name="Q9.6 - peças e acessórios" sheetId="20" r:id="rId20"/>
    <sheet name="Q9.7 - índice consumo pçs acess" sheetId="21" r:id="rId21"/>
    <sheet name="Q9.8 - peças e acess por faixa" sheetId="22" r:id="rId22"/>
    <sheet name="Q9.9 - instalações" sheetId="23" r:id="rId23"/>
    <sheet name="Q9.10 - eqtos embarcados" sheetId="24" r:id="rId24"/>
    <sheet name="Q9.11 - Fator de Utilização" sheetId="25" r:id="rId25"/>
    <sheet name="Q9.12 - % ENCARGOS" sheetId="26" r:id="rId26"/>
    <sheet name="Q9.13 - pessoal operacional" sheetId="27" r:id="rId27"/>
    <sheet name="Q9.13.1 - NOTURNO PESSOAL" sheetId="28" r:id="rId28"/>
    <sheet name="Q9.14 - pessoal manutenção" sheetId="29" r:id="rId29"/>
    <sheet name="Q9.15- desp. administrativas" sheetId="30" r:id="rId30"/>
    <sheet name="Q9.16 - km mensal" sheetId="31" r:id="rId31"/>
    <sheet name="HVD subsistema estrutural" sheetId="32" r:id="rId32"/>
    <sheet name="HVD subsistema local" sheetId="33" r:id="rId33"/>
    <sheet name="subsistema estrutural noturno" sheetId="34" r:id="rId34"/>
    <sheet name="subsistema local noturno" sheetId="35" r:id="rId35"/>
    <sheet name="km dia útil" sheetId="36" r:id="rId36"/>
    <sheet name="km dia sábado" sheetId="37" r:id="rId37"/>
    <sheet name="km dia domingo" sheetId="38" r:id="rId38"/>
  </sheets>
  <externalReferences>
    <externalReference r:id="rId39"/>
  </externalReferences>
  <definedNames>
    <definedName name="_xlnm._FilterDatabase" localSheetId="32" hidden="1">'HVD subsistema local'!$Q$9:$Q$485</definedName>
    <definedName name="_xlnm._FilterDatabase" localSheetId="37" hidden="1">'km dia domingo'!$V$7:$V$1027</definedName>
    <definedName name="_xlnm._FilterDatabase" localSheetId="36" hidden="1">'km dia sábado'!$U$7:$U$1125</definedName>
    <definedName name="_xlnm._FilterDatabase" localSheetId="35" hidden="1">'km dia útil'!$L$6:$V$1327</definedName>
    <definedName name="_xlnm._FilterDatabase" localSheetId="7" hidden="1">'Q4 - passageiros'!$A$19:$B$23</definedName>
    <definedName name="_xlnm._FilterDatabase" localSheetId="33" hidden="1">'subsistema estrutural noturno'!$N$9:$N$123</definedName>
    <definedName name="_xlnm._FilterDatabase" localSheetId="34" hidden="1">'subsistema local noturno'!$A$9:$A$43</definedName>
    <definedName name="Aglutinacao" localSheetId="31">'[1]Q9.1 - combustível e rodagem'!#REF!</definedName>
    <definedName name="Aglutinacao" localSheetId="32">'[1]Q9.1 - combustível e rodagem'!#REF!</definedName>
    <definedName name="Aglutinacao" localSheetId="33">'[1]Q9.1 - combustível e rodagem'!#REF!</definedName>
    <definedName name="Aglutinacao" localSheetId="34">'[1]Q9.1 - combustível e rodagem'!#REF!</definedName>
    <definedName name="Aglutinacao">'[1]Q9.1 - combustível e rodagem'!#REF!</definedName>
    <definedName name="_xlnm.Print_Area" localSheetId="0">índice!$A$1:$C$36</definedName>
    <definedName name="_xlnm.Print_Area" localSheetId="35">'km dia útil'!$A$1:$V$1340</definedName>
    <definedName name="_xlnm.Print_Area" localSheetId="2">'Q1 - dados operacionais'!$A$1:$C$23</definedName>
    <definedName name="_xlnm.Print_Area" localSheetId="3">'Q2 - quanto custa'!$A$1:$D$25</definedName>
    <definedName name="_xlnm.Print_Area" localSheetId="4">'Q3 - grade tarifária'!$A$1:$F$31</definedName>
    <definedName name="_xlnm.Print_Area" localSheetId="6">'Q3 - grade tarifária proposta'!$A$1:$F$31</definedName>
    <definedName name="_xlnm.Print_Area" localSheetId="5">'Q3 - tarifa proposta'!$A$2:$C$30</definedName>
    <definedName name="_xlnm.Print_Area" localSheetId="7">'Q4 - passageiros'!$A$1:$H$35</definedName>
    <definedName name="_xlnm.Print_Area" localSheetId="8">'Q5 - subsídio econômico'!$A$1:$C$20</definedName>
    <definedName name="_xlnm.Print_Area" localSheetId="9">'Q6 - quem paga'!$A$1:$F$26</definedName>
    <definedName name="_xlnm.Print_Area" localSheetId="10">'Q7 - quem ganha'!$A$1:$B$24</definedName>
    <definedName name="_xlnm.Print_Area" localSheetId="11">'Q8 - ganhos sociais'!$A$1:$E$116</definedName>
    <definedName name="_xlnm.Print_Area" localSheetId="12">'Q9 - custo de operação'!$A$1:$F$53</definedName>
    <definedName name="_xlnm.Print_Area" localSheetId="13">'Q9.1 - combustível e rodagem'!$A$1:$I$55</definedName>
    <definedName name="_xlnm.Print_Area" localSheetId="23">'Q9.10 - eqtos embarcados'!$A$1:$L$16</definedName>
    <definedName name="_xlnm.Print_Area" localSheetId="24">'Q9.11 - Fator de Utilização'!$A$1:$N$41</definedName>
    <definedName name="_xlnm.Print_Area" localSheetId="25">'Q9.12 - % ENCARGOS'!$A$1:$B$34</definedName>
    <definedName name="_xlnm.Print_Area" localSheetId="26">'Q9.13 - pessoal operacional'!$A$1:$F$51</definedName>
    <definedName name="_xlnm.Print_Area" localSheetId="27">'Q9.13.1 - NOTURNO PESSOAL'!$A$1:$C$42</definedName>
    <definedName name="_xlnm.Print_Area" localSheetId="28">'Q9.14 - pessoal manutenção'!$A$1:$F$43</definedName>
    <definedName name="_xlnm.Print_Area" localSheetId="29">'Q9.15- desp. administrativas'!$A$1:$I$123</definedName>
    <definedName name="_xlnm.Print_Area" localSheetId="30">'Q9.16 - km mensal'!$A$1:$K$12</definedName>
    <definedName name="_xlnm.Print_Area" localSheetId="14">'Q9.2 - lubrificantes'!$A$1:$I$39</definedName>
    <definedName name="_xlnm.Print_Area" localSheetId="15">'Q9.3 - frota'!$A$1:$M$36</definedName>
    <definedName name="_xlnm.Print_Area" localSheetId="16">'Q9.3.1 - resumo da frota'!$A$1:$D$26</definedName>
    <definedName name="_xlnm.Print_Area" localSheetId="17">'Q9.4 - depreciação da frota'!$A$1:$G$39</definedName>
    <definedName name="_xlnm.Print_Area" localSheetId="18">'Q9.5 - depreciação por faixa'!$A$1:$M$31</definedName>
    <definedName name="_xlnm.Print_Area" localSheetId="19">'Q9.6 - peças e acessórios'!$A$1:$E$31</definedName>
    <definedName name="_xlnm.Print_Area" localSheetId="20">'Q9.7 - índice consumo pçs acess'!$A$1:$M$27</definedName>
    <definedName name="_xlnm.Print_Area" localSheetId="21">'Q9.8 - peças e acess por faixa'!$A$1:$M$27</definedName>
    <definedName name="_xlnm.Print_Area" localSheetId="22">'Q9.9 - instalações'!$A$1:$L$37</definedName>
    <definedName name="_xlnm.Print_Area" localSheetId="1" xml:space="preserve">                          'QUADRO INICIAL'!$A$1:$E$41</definedName>
    <definedName name="_xlnm.Print_Titles" localSheetId="31">'HVD subsistema estrutural'!$6:$8</definedName>
    <definedName name="_xlnm.Print_Titles" localSheetId="32">'HVD subsistema local'!$6:$8</definedName>
    <definedName name="_xlnm.Print_Titles" localSheetId="37">'km dia domingo'!$6:$8</definedName>
    <definedName name="_xlnm.Print_Titles" localSheetId="36">'km dia sábado'!$6:$8</definedName>
    <definedName name="_xlnm.Print_Titles" localSheetId="35">'km dia útil'!$6:$8</definedName>
    <definedName name="_xlnm.Print_Titles" localSheetId="29">'Q9.15- desp. administrativas'!$1:$4</definedName>
    <definedName name="_xlnm.Print_Titles" localSheetId="33">'subsistema estrutural noturno'!$6:$8</definedName>
    <definedName name="_xlnm.Print_Titles" localSheetId="34">'subsistema local noturno'!$6:$8</definedName>
  </definedNames>
  <calcPr calcId="125725"/>
</workbook>
</file>

<file path=xl/calcChain.xml><?xml version="1.0" encoding="utf-8"?>
<calcChain xmlns="http://schemas.openxmlformats.org/spreadsheetml/2006/main">
  <c r="F1024" i="38"/>
  <c r="K1024"/>
  <c r="L1024"/>
  <c r="M1024"/>
  <c r="N1024"/>
  <c r="O1024"/>
  <c r="P1024"/>
  <c r="Q1024"/>
  <c r="R1024"/>
  <c r="S1024"/>
  <c r="T1024"/>
  <c r="U1024"/>
  <c r="V1024"/>
  <c r="F1123" i="37"/>
  <c r="K1123"/>
  <c r="L1123"/>
  <c r="M1123"/>
  <c r="N1123"/>
  <c r="O1123"/>
  <c r="P1123"/>
  <c r="Q1123"/>
  <c r="R1123"/>
  <c r="S1123"/>
  <c r="T1123"/>
  <c r="U1123"/>
  <c r="V1123"/>
  <c r="F1325" i="36"/>
  <c r="K1325"/>
  <c r="L1325"/>
  <c r="M1325"/>
  <c r="N1325"/>
  <c r="O1325"/>
  <c r="P1325"/>
  <c r="Q1325"/>
  <c r="R1325"/>
  <c r="S1325"/>
  <c r="T1325"/>
  <c r="U1325"/>
  <c r="V1325"/>
  <c r="C9" i="35"/>
  <c r="F9"/>
  <c r="G9" s="1"/>
  <c r="G10" s="1"/>
  <c r="G11" s="1"/>
  <c r="I9"/>
  <c r="L9"/>
  <c r="M9"/>
  <c r="M10" s="1"/>
  <c r="M11" s="1"/>
  <c r="M12" s="1"/>
  <c r="O9"/>
  <c r="O10" s="1"/>
  <c r="O11" s="1"/>
  <c r="R9"/>
  <c r="S9" s="1"/>
  <c r="C10"/>
  <c r="C11" s="1"/>
  <c r="C12" s="1"/>
  <c r="C13" s="1"/>
  <c r="F10"/>
  <c r="I10"/>
  <c r="L10"/>
  <c r="R10"/>
  <c r="S10"/>
  <c r="F11"/>
  <c r="I11"/>
  <c r="I12" s="1"/>
  <c r="I13" s="1"/>
  <c r="I14" s="1"/>
  <c r="L11"/>
  <c r="R11"/>
  <c r="F12"/>
  <c r="G12"/>
  <c r="L12"/>
  <c r="O12"/>
  <c r="O13" s="1"/>
  <c r="O14" s="1"/>
  <c r="O15" s="1"/>
  <c r="O16" s="1"/>
  <c r="O17" s="1"/>
  <c r="O18" s="1"/>
  <c r="O19" s="1"/>
  <c r="R12"/>
  <c r="F13"/>
  <c r="L13"/>
  <c r="M13"/>
  <c r="R13"/>
  <c r="C14"/>
  <c r="C15" s="1"/>
  <c r="C16" s="1"/>
  <c r="C17" s="1"/>
  <c r="F14"/>
  <c r="L14"/>
  <c r="R14"/>
  <c r="F15"/>
  <c r="I15"/>
  <c r="I16" s="1"/>
  <c r="I17" s="1"/>
  <c r="I18" s="1"/>
  <c r="I19" s="1"/>
  <c r="I20" s="1"/>
  <c r="I21" s="1"/>
  <c r="I22" s="1"/>
  <c r="L15"/>
  <c r="R15"/>
  <c r="F16"/>
  <c r="L16"/>
  <c r="R16"/>
  <c r="F17"/>
  <c r="L17"/>
  <c r="R17"/>
  <c r="C18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F18"/>
  <c r="L18"/>
  <c r="R18"/>
  <c r="F19"/>
  <c r="L19"/>
  <c r="R19"/>
  <c r="F20"/>
  <c r="L20"/>
  <c r="O20"/>
  <c r="O21" s="1"/>
  <c r="O22" s="1"/>
  <c r="O23" s="1"/>
  <c r="O24" s="1"/>
  <c r="O25" s="1"/>
  <c r="O26" s="1"/>
  <c r="O27" s="1"/>
  <c r="R20"/>
  <c r="F21"/>
  <c r="L21"/>
  <c r="R21"/>
  <c r="F22"/>
  <c r="L22"/>
  <c r="R22"/>
  <c r="F23"/>
  <c r="I23"/>
  <c r="I24" s="1"/>
  <c r="I25" s="1"/>
  <c r="I26" s="1"/>
  <c r="I27" s="1"/>
  <c r="I28" s="1"/>
  <c r="I29" s="1"/>
  <c r="I30" s="1"/>
  <c r="I31" s="1"/>
  <c r="I32" s="1"/>
  <c r="I33" s="1"/>
  <c r="I34" s="1"/>
  <c r="I35" s="1"/>
  <c r="I36" s="1"/>
  <c r="I37" s="1"/>
  <c r="I38" s="1"/>
  <c r="L23"/>
  <c r="R23"/>
  <c r="F24"/>
  <c r="L24"/>
  <c r="R24"/>
  <c r="F25"/>
  <c r="L25"/>
  <c r="R25"/>
  <c r="F26"/>
  <c r="L26"/>
  <c r="R26"/>
  <c r="F27"/>
  <c r="L27"/>
  <c r="R27"/>
  <c r="F28"/>
  <c r="L28"/>
  <c r="O28"/>
  <c r="O29" s="1"/>
  <c r="O30" s="1"/>
  <c r="O31" s="1"/>
  <c r="O32" s="1"/>
  <c r="O33" s="1"/>
  <c r="O34" s="1"/>
  <c r="O35" s="1"/>
  <c r="O36" s="1"/>
  <c r="O37" s="1"/>
  <c r="O38" s="1"/>
  <c r="O39" s="1"/>
  <c r="O40" s="1"/>
  <c r="O41" s="1"/>
  <c r="O42" s="1"/>
  <c r="O43" s="1"/>
  <c r="O44" s="1"/>
  <c r="R28"/>
  <c r="F29"/>
  <c r="L29"/>
  <c r="R29"/>
  <c r="F30"/>
  <c r="L30"/>
  <c r="R30"/>
  <c r="F31"/>
  <c r="L31"/>
  <c r="R31"/>
  <c r="F32"/>
  <c r="L32"/>
  <c r="R32"/>
  <c r="F33"/>
  <c r="L33"/>
  <c r="R33"/>
  <c r="C34"/>
  <c r="C35" s="1"/>
  <c r="C36" s="1"/>
  <c r="C37" s="1"/>
  <c r="C38" s="1"/>
  <c r="C39" s="1"/>
  <c r="C40" s="1"/>
  <c r="C41" s="1"/>
  <c r="C42" s="1"/>
  <c r="C43" s="1"/>
  <c r="C44" s="1"/>
  <c r="F34"/>
  <c r="L34"/>
  <c r="R34"/>
  <c r="F35"/>
  <c r="L35"/>
  <c r="R35"/>
  <c r="F36"/>
  <c r="L36"/>
  <c r="R36"/>
  <c r="F37"/>
  <c r="L37"/>
  <c r="R37"/>
  <c r="F38"/>
  <c r="L38"/>
  <c r="R38"/>
  <c r="F39"/>
  <c r="I39"/>
  <c r="I40" s="1"/>
  <c r="I41" s="1"/>
  <c r="I42" s="1"/>
  <c r="I43" s="1"/>
  <c r="I44" s="1"/>
  <c r="L39"/>
  <c r="R39"/>
  <c r="F40"/>
  <c r="L40"/>
  <c r="R40"/>
  <c r="F41"/>
  <c r="L41"/>
  <c r="R41"/>
  <c r="F42"/>
  <c r="L42"/>
  <c r="R42"/>
  <c r="F43"/>
  <c r="L43"/>
  <c r="R43"/>
  <c r="C9" i="34"/>
  <c r="C10" s="1"/>
  <c r="C11" s="1"/>
  <c r="C12" s="1"/>
  <c r="F9"/>
  <c r="G9" s="1"/>
  <c r="G10" s="1"/>
  <c r="I9"/>
  <c r="L9"/>
  <c r="M9" s="1"/>
  <c r="M10" s="1"/>
  <c r="M11" s="1"/>
  <c r="O9"/>
  <c r="R9"/>
  <c r="S9"/>
  <c r="F10"/>
  <c r="I10"/>
  <c r="I11" s="1"/>
  <c r="I12" s="1"/>
  <c r="I13" s="1"/>
  <c r="L10"/>
  <c r="O10"/>
  <c r="R10"/>
  <c r="F11"/>
  <c r="G11"/>
  <c r="L11"/>
  <c r="O11"/>
  <c r="O12" s="1"/>
  <c r="O13" s="1"/>
  <c r="O14" s="1"/>
  <c r="R11"/>
  <c r="F12"/>
  <c r="L12"/>
  <c r="M12"/>
  <c r="R12"/>
  <c r="C13"/>
  <c r="C14" s="1"/>
  <c r="C15" s="1"/>
  <c r="C16" s="1"/>
  <c r="C17" s="1"/>
  <c r="C18" s="1"/>
  <c r="C19" s="1"/>
  <c r="C20" s="1"/>
  <c r="F13"/>
  <c r="L13"/>
  <c r="R13"/>
  <c r="F14"/>
  <c r="I14"/>
  <c r="I15" s="1"/>
  <c r="I16" s="1"/>
  <c r="I17" s="1"/>
  <c r="L14"/>
  <c r="R14"/>
  <c r="F15"/>
  <c r="L15"/>
  <c r="O15"/>
  <c r="O16" s="1"/>
  <c r="O17" s="1"/>
  <c r="O18" s="1"/>
  <c r="O19" s="1"/>
  <c r="O20" s="1"/>
  <c r="O21" s="1"/>
  <c r="O22" s="1"/>
  <c r="R15"/>
  <c r="F16"/>
  <c r="L16"/>
  <c r="R16"/>
  <c r="F17"/>
  <c r="L17"/>
  <c r="R17"/>
  <c r="F18"/>
  <c r="I18"/>
  <c r="I19" s="1"/>
  <c r="I20" s="1"/>
  <c r="I21" s="1"/>
  <c r="I22" s="1"/>
  <c r="I23" s="1"/>
  <c r="I24" s="1"/>
  <c r="I25" s="1"/>
  <c r="I26" s="1"/>
  <c r="I27" s="1"/>
  <c r="I28" s="1"/>
  <c r="I29" s="1"/>
  <c r="I30" s="1"/>
  <c r="I31" s="1"/>
  <c r="I32" s="1"/>
  <c r="I33" s="1"/>
  <c r="I34" s="1"/>
  <c r="I35" s="1"/>
  <c r="I36" s="1"/>
  <c r="I37" s="1"/>
  <c r="I38" s="1"/>
  <c r="I39" s="1"/>
  <c r="I40" s="1"/>
  <c r="I41" s="1"/>
  <c r="I42" s="1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I68" s="1"/>
  <c r="I69" s="1"/>
  <c r="I70" s="1"/>
  <c r="I71" s="1"/>
  <c r="I72" s="1"/>
  <c r="I73" s="1"/>
  <c r="I74" s="1"/>
  <c r="I75" s="1"/>
  <c r="I76" s="1"/>
  <c r="I77" s="1"/>
  <c r="I78" s="1"/>
  <c r="I79" s="1"/>
  <c r="I80" s="1"/>
  <c r="I81" s="1"/>
  <c r="I82" s="1"/>
  <c r="I83" s="1"/>
  <c r="I84" s="1"/>
  <c r="I85" s="1"/>
  <c r="I86" s="1"/>
  <c r="I87" s="1"/>
  <c r="I88" s="1"/>
  <c r="I89" s="1"/>
  <c r="I90" s="1"/>
  <c r="I91" s="1"/>
  <c r="I92" s="1"/>
  <c r="I93" s="1"/>
  <c r="I94" s="1"/>
  <c r="I95" s="1"/>
  <c r="I96" s="1"/>
  <c r="I97" s="1"/>
  <c r="I98" s="1"/>
  <c r="I99" s="1"/>
  <c r="I100" s="1"/>
  <c r="I101" s="1"/>
  <c r="I102" s="1"/>
  <c r="I103" s="1"/>
  <c r="I104" s="1"/>
  <c r="I105" s="1"/>
  <c r="I106" s="1"/>
  <c r="I107" s="1"/>
  <c r="I108" s="1"/>
  <c r="I109" s="1"/>
  <c r="I110" s="1"/>
  <c r="I111" s="1"/>
  <c r="I112" s="1"/>
  <c r="I113" s="1"/>
  <c r="I114" s="1"/>
  <c r="I115" s="1"/>
  <c r="I116" s="1"/>
  <c r="I117" s="1"/>
  <c r="I118" s="1"/>
  <c r="I119" s="1"/>
  <c r="I120" s="1"/>
  <c r="I121" s="1"/>
  <c r="I122" s="1"/>
  <c r="I123" s="1"/>
  <c r="I124" s="1"/>
  <c r="L18"/>
  <c r="R18"/>
  <c r="F19"/>
  <c r="L19"/>
  <c r="R19"/>
  <c r="F20"/>
  <c r="L20"/>
  <c r="R20"/>
  <c r="C21"/>
  <c r="C22" s="1"/>
  <c r="C23" s="1"/>
  <c r="C24" s="1"/>
  <c r="C25" s="1"/>
  <c r="C26" s="1"/>
  <c r="C27" s="1"/>
  <c r="C28" s="1"/>
  <c r="F21"/>
  <c r="L21"/>
  <c r="R21"/>
  <c r="F22"/>
  <c r="L22"/>
  <c r="R22"/>
  <c r="F23"/>
  <c r="L23"/>
  <c r="O23"/>
  <c r="O24" s="1"/>
  <c r="O25" s="1"/>
  <c r="O26" s="1"/>
  <c r="O27" s="1"/>
  <c r="O28" s="1"/>
  <c r="O29" s="1"/>
  <c r="O30" s="1"/>
  <c r="O31" s="1"/>
  <c r="O32" s="1"/>
  <c r="O33" s="1"/>
  <c r="O34" s="1"/>
  <c r="O35" s="1"/>
  <c r="O36" s="1"/>
  <c r="O37" s="1"/>
  <c r="O38" s="1"/>
  <c r="R23"/>
  <c r="F24"/>
  <c r="L24"/>
  <c r="R24"/>
  <c r="F25"/>
  <c r="L25"/>
  <c r="R25"/>
  <c r="F26"/>
  <c r="L26"/>
  <c r="R26"/>
  <c r="F27"/>
  <c r="L27"/>
  <c r="R27"/>
  <c r="F28"/>
  <c r="L28"/>
  <c r="R28"/>
  <c r="C29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F29"/>
  <c r="L29"/>
  <c r="R29"/>
  <c r="F30"/>
  <c r="L30"/>
  <c r="R30"/>
  <c r="F31"/>
  <c r="L31"/>
  <c r="R31"/>
  <c r="F32"/>
  <c r="L32"/>
  <c r="R32"/>
  <c r="F33"/>
  <c r="L33"/>
  <c r="R33"/>
  <c r="F34"/>
  <c r="L34"/>
  <c r="R34"/>
  <c r="F35"/>
  <c r="L35"/>
  <c r="R35"/>
  <c r="F36"/>
  <c r="L36"/>
  <c r="R36"/>
  <c r="F37"/>
  <c r="L37"/>
  <c r="R37"/>
  <c r="F38"/>
  <c r="L38"/>
  <c r="R38"/>
  <c r="F39"/>
  <c r="L39"/>
  <c r="O39"/>
  <c r="O40" s="1"/>
  <c r="O41" s="1"/>
  <c r="O42" s="1"/>
  <c r="O43" s="1"/>
  <c r="O44" s="1"/>
  <c r="O45" s="1"/>
  <c r="O46" s="1"/>
  <c r="O47" s="1"/>
  <c r="O48" s="1"/>
  <c r="O49" s="1"/>
  <c r="O50" s="1"/>
  <c r="O51" s="1"/>
  <c r="O52" s="1"/>
  <c r="O53" s="1"/>
  <c r="O54" s="1"/>
  <c r="O55" s="1"/>
  <c r="O56" s="1"/>
  <c r="O57" s="1"/>
  <c r="O58" s="1"/>
  <c r="O59" s="1"/>
  <c r="O60" s="1"/>
  <c r="O61" s="1"/>
  <c r="O62" s="1"/>
  <c r="O63" s="1"/>
  <c r="O64" s="1"/>
  <c r="O65" s="1"/>
  <c r="O66" s="1"/>
  <c r="O67" s="1"/>
  <c r="O68" s="1"/>
  <c r="O69" s="1"/>
  <c r="O70" s="1"/>
  <c r="O71" s="1"/>
  <c r="O72" s="1"/>
  <c r="O73" s="1"/>
  <c r="O74" s="1"/>
  <c r="O75" s="1"/>
  <c r="O76" s="1"/>
  <c r="O77" s="1"/>
  <c r="O78" s="1"/>
  <c r="O79" s="1"/>
  <c r="O80" s="1"/>
  <c r="O81" s="1"/>
  <c r="O82" s="1"/>
  <c r="O83" s="1"/>
  <c r="O84" s="1"/>
  <c r="O85" s="1"/>
  <c r="O86" s="1"/>
  <c r="O87" s="1"/>
  <c r="O88" s="1"/>
  <c r="O89" s="1"/>
  <c r="O90" s="1"/>
  <c r="O91" s="1"/>
  <c r="O92" s="1"/>
  <c r="O93" s="1"/>
  <c r="O94" s="1"/>
  <c r="O95" s="1"/>
  <c r="O96" s="1"/>
  <c r="O97" s="1"/>
  <c r="O98" s="1"/>
  <c r="O99" s="1"/>
  <c r="O100" s="1"/>
  <c r="O101" s="1"/>
  <c r="O102" s="1"/>
  <c r="O103" s="1"/>
  <c r="O104" s="1"/>
  <c r="O105" s="1"/>
  <c r="O106" s="1"/>
  <c r="O107" s="1"/>
  <c r="O108" s="1"/>
  <c r="O109" s="1"/>
  <c r="O110" s="1"/>
  <c r="O111" s="1"/>
  <c r="O112" s="1"/>
  <c r="O113" s="1"/>
  <c r="O114" s="1"/>
  <c r="O115" s="1"/>
  <c r="O116" s="1"/>
  <c r="O117" s="1"/>
  <c r="O118" s="1"/>
  <c r="O119" s="1"/>
  <c r="O120" s="1"/>
  <c r="O121" s="1"/>
  <c r="O122" s="1"/>
  <c r="O123" s="1"/>
  <c r="O124" s="1"/>
  <c r="R39"/>
  <c r="F40"/>
  <c r="L40"/>
  <c r="R40"/>
  <c r="F41"/>
  <c r="L41"/>
  <c r="R41"/>
  <c r="F42"/>
  <c r="L42"/>
  <c r="R42"/>
  <c r="F43"/>
  <c r="L43"/>
  <c r="R43"/>
  <c r="F44"/>
  <c r="L44"/>
  <c r="R44"/>
  <c r="F45"/>
  <c r="L45"/>
  <c r="R45"/>
  <c r="F46"/>
  <c r="L46"/>
  <c r="R46"/>
  <c r="F47"/>
  <c r="L47"/>
  <c r="R47"/>
  <c r="F48"/>
  <c r="L48"/>
  <c r="R48"/>
  <c r="F49"/>
  <c r="L49"/>
  <c r="R49"/>
  <c r="F50"/>
  <c r="L50"/>
  <c r="R50"/>
  <c r="F51"/>
  <c r="L51"/>
  <c r="R51"/>
  <c r="F52"/>
  <c r="L52"/>
  <c r="R52"/>
  <c r="F53"/>
  <c r="L53"/>
  <c r="R53"/>
  <c r="F54"/>
  <c r="L54"/>
  <c r="R54"/>
  <c r="F55"/>
  <c r="L55"/>
  <c r="R55"/>
  <c r="F56"/>
  <c r="L56"/>
  <c r="R56"/>
  <c r="F57"/>
  <c r="L57"/>
  <c r="R57"/>
  <c r="F58"/>
  <c r="L58"/>
  <c r="R58"/>
  <c r="F59"/>
  <c r="L59"/>
  <c r="R59"/>
  <c r="F60"/>
  <c r="L60"/>
  <c r="R60"/>
  <c r="F61"/>
  <c r="L61"/>
  <c r="R61"/>
  <c r="F62"/>
  <c r="L62"/>
  <c r="R62"/>
  <c r="F63"/>
  <c r="L63"/>
  <c r="R63"/>
  <c r="F64"/>
  <c r="L64"/>
  <c r="R64"/>
  <c r="F65"/>
  <c r="L65"/>
  <c r="R65"/>
  <c r="F66"/>
  <c r="L66"/>
  <c r="R66"/>
  <c r="F67"/>
  <c r="L67"/>
  <c r="R67"/>
  <c r="F68"/>
  <c r="L68"/>
  <c r="R68"/>
  <c r="F69"/>
  <c r="L69"/>
  <c r="R69"/>
  <c r="F70"/>
  <c r="L70"/>
  <c r="R70"/>
  <c r="F71"/>
  <c r="L71"/>
  <c r="R71"/>
  <c r="F72"/>
  <c r="L72"/>
  <c r="R72"/>
  <c r="F73"/>
  <c r="L73"/>
  <c r="R73"/>
  <c r="F74"/>
  <c r="L74"/>
  <c r="R74"/>
  <c r="F75"/>
  <c r="L75"/>
  <c r="R75"/>
  <c r="F76"/>
  <c r="L76"/>
  <c r="R76"/>
  <c r="F77"/>
  <c r="L77"/>
  <c r="R77"/>
  <c r="F78"/>
  <c r="L78"/>
  <c r="R78"/>
  <c r="F79"/>
  <c r="L79"/>
  <c r="R79"/>
  <c r="F80"/>
  <c r="L80"/>
  <c r="R80"/>
  <c r="F81"/>
  <c r="L81"/>
  <c r="R81"/>
  <c r="F82"/>
  <c r="L82"/>
  <c r="R82"/>
  <c r="F83"/>
  <c r="L83"/>
  <c r="R83"/>
  <c r="F84"/>
  <c r="L84"/>
  <c r="R84"/>
  <c r="F85"/>
  <c r="L85"/>
  <c r="R85"/>
  <c r="F86"/>
  <c r="L86"/>
  <c r="R86"/>
  <c r="F87"/>
  <c r="L87"/>
  <c r="R87"/>
  <c r="F88"/>
  <c r="L88"/>
  <c r="R88"/>
  <c r="F89"/>
  <c r="L89"/>
  <c r="R89"/>
  <c r="F90"/>
  <c r="L90"/>
  <c r="R90"/>
  <c r="F91"/>
  <c r="L91"/>
  <c r="R91"/>
  <c r="F92"/>
  <c r="L92"/>
  <c r="R92"/>
  <c r="F93"/>
  <c r="L93"/>
  <c r="R93"/>
  <c r="F94"/>
  <c r="L94"/>
  <c r="R94"/>
  <c r="F95"/>
  <c r="L95"/>
  <c r="R95"/>
  <c r="F96"/>
  <c r="L96"/>
  <c r="R96"/>
  <c r="F97"/>
  <c r="L97"/>
  <c r="R97"/>
  <c r="F98"/>
  <c r="L98"/>
  <c r="R98"/>
  <c r="F99"/>
  <c r="L99"/>
  <c r="R99"/>
  <c r="F100"/>
  <c r="L100"/>
  <c r="R100"/>
  <c r="F101"/>
  <c r="L101"/>
  <c r="R101"/>
  <c r="F102"/>
  <c r="L102"/>
  <c r="R102"/>
  <c r="F103"/>
  <c r="L103"/>
  <c r="R103"/>
  <c r="F104"/>
  <c r="L104"/>
  <c r="R104"/>
  <c r="F105"/>
  <c r="L105"/>
  <c r="R105"/>
  <c r="F106"/>
  <c r="L106"/>
  <c r="R106"/>
  <c r="F107"/>
  <c r="L107"/>
  <c r="R107"/>
  <c r="F108"/>
  <c r="L108"/>
  <c r="R108"/>
  <c r="F109"/>
  <c r="L109"/>
  <c r="R109"/>
  <c r="F110"/>
  <c r="L110"/>
  <c r="R110"/>
  <c r="F111"/>
  <c r="L111"/>
  <c r="R111"/>
  <c r="F112"/>
  <c r="L112"/>
  <c r="R112"/>
  <c r="F113"/>
  <c r="L113"/>
  <c r="R113"/>
  <c r="F114"/>
  <c r="L114"/>
  <c r="R114"/>
  <c r="F115"/>
  <c r="L115"/>
  <c r="R115"/>
  <c r="F116"/>
  <c r="L116"/>
  <c r="R116"/>
  <c r="F117"/>
  <c r="L117"/>
  <c r="R117"/>
  <c r="F118"/>
  <c r="L118"/>
  <c r="R118"/>
  <c r="F119"/>
  <c r="L119"/>
  <c r="R119"/>
  <c r="F120"/>
  <c r="L120"/>
  <c r="R120"/>
  <c r="F121"/>
  <c r="L121"/>
  <c r="R121"/>
  <c r="F122"/>
  <c r="L122"/>
  <c r="R122"/>
  <c r="F123"/>
  <c r="L123"/>
  <c r="R123"/>
  <c r="A126"/>
  <c r="A46" i="35" s="1"/>
  <c r="A1326" i="36" s="1"/>
  <c r="A1124" i="37" s="1"/>
  <c r="A1025" i="38" s="1"/>
  <c r="D9" i="33"/>
  <c r="G9"/>
  <c r="H9"/>
  <c r="I9"/>
  <c r="K9"/>
  <c r="N9"/>
  <c r="O9"/>
  <c r="P9"/>
  <c r="R9"/>
  <c r="U9"/>
  <c r="V9"/>
  <c r="W9"/>
  <c r="D10"/>
  <c r="G10"/>
  <c r="H10"/>
  <c r="I10"/>
  <c r="K10"/>
  <c r="N10"/>
  <c r="O10"/>
  <c r="P10"/>
  <c r="R10"/>
  <c r="U10"/>
  <c r="V10"/>
  <c r="W10"/>
  <c r="D11"/>
  <c r="G11"/>
  <c r="H11"/>
  <c r="I11"/>
  <c r="K11"/>
  <c r="N11"/>
  <c r="O11"/>
  <c r="P11"/>
  <c r="R11"/>
  <c r="U11"/>
  <c r="V11"/>
  <c r="W11"/>
  <c r="D12"/>
  <c r="G12"/>
  <c r="H12"/>
  <c r="I12"/>
  <c r="K12"/>
  <c r="N12"/>
  <c r="O12"/>
  <c r="P12"/>
  <c r="R12"/>
  <c r="U12"/>
  <c r="V12"/>
  <c r="W12"/>
  <c r="D13"/>
  <c r="G13"/>
  <c r="H13"/>
  <c r="I13"/>
  <c r="K13"/>
  <c r="N13"/>
  <c r="O13"/>
  <c r="P13"/>
  <c r="R13"/>
  <c r="U13"/>
  <c r="V13"/>
  <c r="W13"/>
  <c r="D14"/>
  <c r="G14"/>
  <c r="H14"/>
  <c r="I14"/>
  <c r="K14"/>
  <c r="N14"/>
  <c r="O14"/>
  <c r="P14"/>
  <c r="R14"/>
  <c r="U14"/>
  <c r="V14"/>
  <c r="W14"/>
  <c r="D15"/>
  <c r="G15"/>
  <c r="H15"/>
  <c r="I15"/>
  <c r="K15"/>
  <c r="N15"/>
  <c r="O15"/>
  <c r="P15"/>
  <c r="R15"/>
  <c r="U15"/>
  <c r="V15"/>
  <c r="W15"/>
  <c r="D16"/>
  <c r="G16"/>
  <c r="H16"/>
  <c r="I16"/>
  <c r="K16"/>
  <c r="N16"/>
  <c r="O16"/>
  <c r="P16"/>
  <c r="R16"/>
  <c r="U16"/>
  <c r="V16"/>
  <c r="W16"/>
  <c r="D17"/>
  <c r="G17"/>
  <c r="H17"/>
  <c r="I17"/>
  <c r="K17"/>
  <c r="N17"/>
  <c r="O17"/>
  <c r="P17"/>
  <c r="R17"/>
  <c r="U17"/>
  <c r="V17"/>
  <c r="W17"/>
  <c r="D18"/>
  <c r="G18"/>
  <c r="H18"/>
  <c r="I18"/>
  <c r="K18"/>
  <c r="N18"/>
  <c r="O18"/>
  <c r="P18"/>
  <c r="R18"/>
  <c r="U18"/>
  <c r="V18"/>
  <c r="W18"/>
  <c r="D19"/>
  <c r="G19"/>
  <c r="H19"/>
  <c r="I19"/>
  <c r="K19"/>
  <c r="N19"/>
  <c r="O19"/>
  <c r="P19"/>
  <c r="R19"/>
  <c r="U19"/>
  <c r="V19"/>
  <c r="W19"/>
  <c r="D20"/>
  <c r="G20"/>
  <c r="H20"/>
  <c r="I20"/>
  <c r="K20"/>
  <c r="N20"/>
  <c r="O20"/>
  <c r="P20"/>
  <c r="R20"/>
  <c r="U20"/>
  <c r="V20"/>
  <c r="W20"/>
  <c r="D21"/>
  <c r="G21"/>
  <c r="H21"/>
  <c r="I21"/>
  <c r="K21"/>
  <c r="N21"/>
  <c r="O21"/>
  <c r="P21"/>
  <c r="R21"/>
  <c r="U21"/>
  <c r="V21"/>
  <c r="W21"/>
  <c r="D22"/>
  <c r="G22"/>
  <c r="H22"/>
  <c r="I22"/>
  <c r="K22"/>
  <c r="N22"/>
  <c r="O22"/>
  <c r="P22"/>
  <c r="R22"/>
  <c r="U22"/>
  <c r="V22"/>
  <c r="W22"/>
  <c r="D23"/>
  <c r="G23"/>
  <c r="H23"/>
  <c r="I23"/>
  <c r="K23"/>
  <c r="N23"/>
  <c r="O23"/>
  <c r="P23"/>
  <c r="R23"/>
  <c r="U23"/>
  <c r="V23"/>
  <c r="W23"/>
  <c r="D24"/>
  <c r="G24"/>
  <c r="H24"/>
  <c r="I24"/>
  <c r="K24"/>
  <c r="N24"/>
  <c r="O24"/>
  <c r="P24"/>
  <c r="R24"/>
  <c r="U24"/>
  <c r="V24"/>
  <c r="W24"/>
  <c r="D25"/>
  <c r="G25"/>
  <c r="H25"/>
  <c r="I25"/>
  <c r="K25"/>
  <c r="N25"/>
  <c r="O25"/>
  <c r="P25"/>
  <c r="R25"/>
  <c r="U25"/>
  <c r="V25"/>
  <c r="W25"/>
  <c r="D26"/>
  <c r="G26"/>
  <c r="H26"/>
  <c r="I26"/>
  <c r="K26"/>
  <c r="N26"/>
  <c r="O26"/>
  <c r="P26"/>
  <c r="R26"/>
  <c r="U26"/>
  <c r="V26"/>
  <c r="W26"/>
  <c r="D27"/>
  <c r="G27"/>
  <c r="H27"/>
  <c r="I27"/>
  <c r="K27"/>
  <c r="N27"/>
  <c r="O27"/>
  <c r="P27"/>
  <c r="R27"/>
  <c r="U27"/>
  <c r="V27"/>
  <c r="W27"/>
  <c r="D28"/>
  <c r="G28"/>
  <c r="H28"/>
  <c r="I28"/>
  <c r="K28"/>
  <c r="N28"/>
  <c r="O28"/>
  <c r="P28"/>
  <c r="R28"/>
  <c r="U28"/>
  <c r="V28"/>
  <c r="W28"/>
  <c r="D29"/>
  <c r="G29"/>
  <c r="H29"/>
  <c r="I29"/>
  <c r="K29"/>
  <c r="N29"/>
  <c r="O29"/>
  <c r="P29"/>
  <c r="R29"/>
  <c r="U29"/>
  <c r="V29"/>
  <c r="W29"/>
  <c r="D30"/>
  <c r="G30"/>
  <c r="H30"/>
  <c r="I30"/>
  <c r="K30"/>
  <c r="N30"/>
  <c r="O30"/>
  <c r="P30"/>
  <c r="R30"/>
  <c r="U30"/>
  <c r="V30"/>
  <c r="W30"/>
  <c r="D31"/>
  <c r="G31"/>
  <c r="H31"/>
  <c r="I31"/>
  <c r="K31"/>
  <c r="N31"/>
  <c r="O31"/>
  <c r="P31"/>
  <c r="R31"/>
  <c r="U31"/>
  <c r="V31"/>
  <c r="W31"/>
  <c r="D32"/>
  <c r="G32"/>
  <c r="H32"/>
  <c r="I32"/>
  <c r="K32"/>
  <c r="N32"/>
  <c r="O32"/>
  <c r="P32"/>
  <c r="R32"/>
  <c r="U32"/>
  <c r="V32"/>
  <c r="W32"/>
  <c r="D33"/>
  <c r="G33"/>
  <c r="H33"/>
  <c r="I33"/>
  <c r="K33"/>
  <c r="N33"/>
  <c r="O33"/>
  <c r="P33"/>
  <c r="R33"/>
  <c r="U33"/>
  <c r="V33"/>
  <c r="W33"/>
  <c r="D34"/>
  <c r="G34"/>
  <c r="H34"/>
  <c r="I34"/>
  <c r="K34"/>
  <c r="N34"/>
  <c r="O34"/>
  <c r="P34"/>
  <c r="R34"/>
  <c r="U34"/>
  <c r="V34"/>
  <c r="W34"/>
  <c r="D35"/>
  <c r="G35"/>
  <c r="H35"/>
  <c r="I35"/>
  <c r="K35"/>
  <c r="N35"/>
  <c r="O35"/>
  <c r="P35"/>
  <c r="R35"/>
  <c r="U35"/>
  <c r="V35"/>
  <c r="W35"/>
  <c r="D36"/>
  <c r="G36"/>
  <c r="H36"/>
  <c r="I36"/>
  <c r="K36"/>
  <c r="N36"/>
  <c r="O36"/>
  <c r="P36"/>
  <c r="R36"/>
  <c r="U36"/>
  <c r="V36"/>
  <c r="W36"/>
  <c r="D37"/>
  <c r="G37"/>
  <c r="H37"/>
  <c r="I37"/>
  <c r="K37"/>
  <c r="N37"/>
  <c r="O37"/>
  <c r="P37"/>
  <c r="R37"/>
  <c r="U37"/>
  <c r="V37"/>
  <c r="W37"/>
  <c r="D38"/>
  <c r="G38"/>
  <c r="H38"/>
  <c r="I38"/>
  <c r="K38"/>
  <c r="N38"/>
  <c r="O38"/>
  <c r="P38"/>
  <c r="R38"/>
  <c r="U38"/>
  <c r="V38"/>
  <c r="W38"/>
  <c r="D39"/>
  <c r="G39"/>
  <c r="H39"/>
  <c r="I39"/>
  <c r="K39"/>
  <c r="N39"/>
  <c r="O39"/>
  <c r="P39"/>
  <c r="R39"/>
  <c r="U39"/>
  <c r="V39"/>
  <c r="W39"/>
  <c r="D40"/>
  <c r="G40"/>
  <c r="H40"/>
  <c r="I40"/>
  <c r="K40"/>
  <c r="N40"/>
  <c r="O40"/>
  <c r="P40"/>
  <c r="R40"/>
  <c r="U40"/>
  <c r="V40"/>
  <c r="W40"/>
  <c r="D41"/>
  <c r="G41"/>
  <c r="H41"/>
  <c r="I41"/>
  <c r="K41"/>
  <c r="N41"/>
  <c r="O41"/>
  <c r="P41"/>
  <c r="R41"/>
  <c r="U41"/>
  <c r="V41"/>
  <c r="W41"/>
  <c r="D42"/>
  <c r="G42"/>
  <c r="H42"/>
  <c r="I42"/>
  <c r="K42"/>
  <c r="N42"/>
  <c r="O42"/>
  <c r="P42"/>
  <c r="R42"/>
  <c r="U42"/>
  <c r="V42"/>
  <c r="W42"/>
  <c r="D43"/>
  <c r="G43"/>
  <c r="H43"/>
  <c r="I43"/>
  <c r="K43"/>
  <c r="N43"/>
  <c r="O43"/>
  <c r="P43"/>
  <c r="R43"/>
  <c r="U43"/>
  <c r="V43"/>
  <c r="W43"/>
  <c r="D44"/>
  <c r="G44"/>
  <c r="H44"/>
  <c r="I44"/>
  <c r="K44"/>
  <c r="N44"/>
  <c r="O44"/>
  <c r="P44"/>
  <c r="R44"/>
  <c r="U44"/>
  <c r="V44"/>
  <c r="W44"/>
  <c r="D45"/>
  <c r="G45"/>
  <c r="H45"/>
  <c r="I45"/>
  <c r="K45"/>
  <c r="N45"/>
  <c r="O45"/>
  <c r="P45"/>
  <c r="R45"/>
  <c r="U45"/>
  <c r="V45"/>
  <c r="W45"/>
  <c r="D46"/>
  <c r="G46"/>
  <c r="H46"/>
  <c r="I46"/>
  <c r="K46"/>
  <c r="N46"/>
  <c r="O46"/>
  <c r="P46"/>
  <c r="R46"/>
  <c r="U46"/>
  <c r="V46"/>
  <c r="W46"/>
  <c r="D47"/>
  <c r="G47"/>
  <c r="H47"/>
  <c r="I47"/>
  <c r="K47"/>
  <c r="N47"/>
  <c r="O47"/>
  <c r="P47"/>
  <c r="R47"/>
  <c r="U47"/>
  <c r="V47"/>
  <c r="W47"/>
  <c r="D48"/>
  <c r="G48"/>
  <c r="H48"/>
  <c r="I48"/>
  <c r="K48"/>
  <c r="N48"/>
  <c r="O48"/>
  <c r="P48"/>
  <c r="R48"/>
  <c r="U48"/>
  <c r="V48"/>
  <c r="W48"/>
  <c r="D49"/>
  <c r="G49"/>
  <c r="H49"/>
  <c r="I49"/>
  <c r="K49"/>
  <c r="N49"/>
  <c r="O49"/>
  <c r="P49"/>
  <c r="R49"/>
  <c r="U49"/>
  <c r="V49"/>
  <c r="W49"/>
  <c r="D50"/>
  <c r="G50"/>
  <c r="H50"/>
  <c r="I50"/>
  <c r="K50"/>
  <c r="N50"/>
  <c r="O50"/>
  <c r="P50"/>
  <c r="R50"/>
  <c r="U50"/>
  <c r="V50"/>
  <c r="W50"/>
  <c r="D51"/>
  <c r="G51"/>
  <c r="H51"/>
  <c r="I51"/>
  <c r="K51"/>
  <c r="N51"/>
  <c r="O51"/>
  <c r="P51"/>
  <c r="R51"/>
  <c r="U51"/>
  <c r="V51"/>
  <c r="W51"/>
  <c r="D52"/>
  <c r="G52"/>
  <c r="H52"/>
  <c r="I52"/>
  <c r="K52"/>
  <c r="N52"/>
  <c r="O52"/>
  <c r="P52"/>
  <c r="R52"/>
  <c r="U52"/>
  <c r="V52"/>
  <c r="W52"/>
  <c r="D53"/>
  <c r="G53"/>
  <c r="H53"/>
  <c r="I53"/>
  <c r="K53"/>
  <c r="N53"/>
  <c r="O53"/>
  <c r="P53"/>
  <c r="R53"/>
  <c r="U53"/>
  <c r="V53"/>
  <c r="W53"/>
  <c r="D54"/>
  <c r="G54"/>
  <c r="H54"/>
  <c r="I54"/>
  <c r="K54"/>
  <c r="N54"/>
  <c r="O54"/>
  <c r="P54"/>
  <c r="R54"/>
  <c r="U54"/>
  <c r="V54"/>
  <c r="W54"/>
  <c r="D55"/>
  <c r="G55"/>
  <c r="H55"/>
  <c r="I55"/>
  <c r="K55"/>
  <c r="N55"/>
  <c r="O55"/>
  <c r="P55"/>
  <c r="R55"/>
  <c r="U55"/>
  <c r="V55"/>
  <c r="W55"/>
  <c r="D56"/>
  <c r="G56"/>
  <c r="H56"/>
  <c r="I56"/>
  <c r="K56"/>
  <c r="N56"/>
  <c r="O56"/>
  <c r="P56"/>
  <c r="R56"/>
  <c r="U56"/>
  <c r="V56"/>
  <c r="W56"/>
  <c r="D57"/>
  <c r="G57"/>
  <c r="H57"/>
  <c r="I57"/>
  <c r="K57"/>
  <c r="N57"/>
  <c r="O57"/>
  <c r="P57"/>
  <c r="R57"/>
  <c r="U57"/>
  <c r="V57"/>
  <c r="W57"/>
  <c r="D58"/>
  <c r="G58"/>
  <c r="H58"/>
  <c r="I58"/>
  <c r="K58"/>
  <c r="N58"/>
  <c r="O58"/>
  <c r="P58"/>
  <c r="R58"/>
  <c r="U58"/>
  <c r="V58"/>
  <c r="W58"/>
  <c r="D59"/>
  <c r="G59"/>
  <c r="H59"/>
  <c r="I59"/>
  <c r="K59"/>
  <c r="N59"/>
  <c r="O59"/>
  <c r="P59"/>
  <c r="R59"/>
  <c r="U59"/>
  <c r="V59"/>
  <c r="W59"/>
  <c r="D60"/>
  <c r="G60"/>
  <c r="H60"/>
  <c r="I60"/>
  <c r="K60"/>
  <c r="N60"/>
  <c r="O60"/>
  <c r="P60"/>
  <c r="R60"/>
  <c r="U60"/>
  <c r="V60"/>
  <c r="W60"/>
  <c r="D61"/>
  <c r="G61"/>
  <c r="H61"/>
  <c r="I61"/>
  <c r="K61"/>
  <c r="N61"/>
  <c r="O61"/>
  <c r="P61"/>
  <c r="R61"/>
  <c r="U61"/>
  <c r="V61"/>
  <c r="W61"/>
  <c r="D62"/>
  <c r="G62"/>
  <c r="H62"/>
  <c r="I62"/>
  <c r="K62"/>
  <c r="N62"/>
  <c r="O62"/>
  <c r="P62"/>
  <c r="R62"/>
  <c r="U62"/>
  <c r="V62"/>
  <c r="W62"/>
  <c r="D63"/>
  <c r="G63"/>
  <c r="H63"/>
  <c r="I63"/>
  <c r="K63"/>
  <c r="N63"/>
  <c r="O63"/>
  <c r="P63"/>
  <c r="R63"/>
  <c r="U63"/>
  <c r="V63"/>
  <c r="W63"/>
  <c r="D64"/>
  <c r="G64"/>
  <c r="H64"/>
  <c r="I64"/>
  <c r="K64"/>
  <c r="N64"/>
  <c r="O64"/>
  <c r="P64"/>
  <c r="R64"/>
  <c r="U64"/>
  <c r="V64"/>
  <c r="W64"/>
  <c r="D65"/>
  <c r="G65"/>
  <c r="H65"/>
  <c r="I65"/>
  <c r="K65"/>
  <c r="N65"/>
  <c r="O65"/>
  <c r="P65"/>
  <c r="R65"/>
  <c r="U65"/>
  <c r="V65"/>
  <c r="W65"/>
  <c r="D66"/>
  <c r="G66"/>
  <c r="H66"/>
  <c r="I66"/>
  <c r="K66"/>
  <c r="N66"/>
  <c r="O66"/>
  <c r="P66"/>
  <c r="R66"/>
  <c r="U66"/>
  <c r="V66"/>
  <c r="W66"/>
  <c r="D67"/>
  <c r="G67"/>
  <c r="H67"/>
  <c r="I67"/>
  <c r="K67"/>
  <c r="N67"/>
  <c r="O67"/>
  <c r="P67"/>
  <c r="R67"/>
  <c r="U67"/>
  <c r="V67"/>
  <c r="W67"/>
  <c r="D68"/>
  <c r="G68"/>
  <c r="H68"/>
  <c r="I68"/>
  <c r="K68"/>
  <c r="N68"/>
  <c r="O68"/>
  <c r="P68"/>
  <c r="R68"/>
  <c r="U68"/>
  <c r="V68"/>
  <c r="W68"/>
  <c r="D69"/>
  <c r="G69"/>
  <c r="H69"/>
  <c r="I69"/>
  <c r="K69"/>
  <c r="N69"/>
  <c r="O69"/>
  <c r="P69"/>
  <c r="R69"/>
  <c r="U69"/>
  <c r="V69"/>
  <c r="W69"/>
  <c r="D70"/>
  <c r="G70"/>
  <c r="H70"/>
  <c r="I70"/>
  <c r="K70"/>
  <c r="N70"/>
  <c r="O70"/>
  <c r="P70"/>
  <c r="R70"/>
  <c r="U70"/>
  <c r="V70"/>
  <c r="W70"/>
  <c r="D71"/>
  <c r="G71"/>
  <c r="H71"/>
  <c r="I71"/>
  <c r="K71"/>
  <c r="N71"/>
  <c r="O71"/>
  <c r="P71"/>
  <c r="R71"/>
  <c r="U71"/>
  <c r="V71"/>
  <c r="W71"/>
  <c r="D72"/>
  <c r="G72"/>
  <c r="H72"/>
  <c r="I72"/>
  <c r="K72"/>
  <c r="N72"/>
  <c r="O72"/>
  <c r="P72"/>
  <c r="R72"/>
  <c r="U72"/>
  <c r="V72"/>
  <c r="W72"/>
  <c r="D73"/>
  <c r="G73"/>
  <c r="H73"/>
  <c r="I73"/>
  <c r="K73"/>
  <c r="N73"/>
  <c r="O73"/>
  <c r="P73"/>
  <c r="R73"/>
  <c r="U73"/>
  <c r="V73"/>
  <c r="W73"/>
  <c r="D74"/>
  <c r="G74"/>
  <c r="H74"/>
  <c r="I74"/>
  <c r="K74"/>
  <c r="N74"/>
  <c r="O74"/>
  <c r="P74"/>
  <c r="R74"/>
  <c r="U74"/>
  <c r="V74"/>
  <c r="W74"/>
  <c r="D75"/>
  <c r="G75"/>
  <c r="H75"/>
  <c r="I75"/>
  <c r="K75"/>
  <c r="N75"/>
  <c r="O75"/>
  <c r="P75"/>
  <c r="R75"/>
  <c r="U75"/>
  <c r="V75"/>
  <c r="W75"/>
  <c r="D76"/>
  <c r="G76"/>
  <c r="H76"/>
  <c r="I76"/>
  <c r="K76"/>
  <c r="N76"/>
  <c r="O76"/>
  <c r="P76"/>
  <c r="R76"/>
  <c r="U76"/>
  <c r="V76"/>
  <c r="W76"/>
  <c r="D77"/>
  <c r="G77"/>
  <c r="H77"/>
  <c r="I77"/>
  <c r="K77"/>
  <c r="N77"/>
  <c r="O77"/>
  <c r="P77"/>
  <c r="R77"/>
  <c r="U77"/>
  <c r="V77"/>
  <c r="W77"/>
  <c r="D78"/>
  <c r="G78"/>
  <c r="H78"/>
  <c r="I78"/>
  <c r="K78"/>
  <c r="N78"/>
  <c r="O78"/>
  <c r="P78"/>
  <c r="R78"/>
  <c r="U78"/>
  <c r="V78"/>
  <c r="W78"/>
  <c r="D79"/>
  <c r="G79"/>
  <c r="H79"/>
  <c r="I79"/>
  <c r="K79"/>
  <c r="N79"/>
  <c r="O79"/>
  <c r="P79"/>
  <c r="R79"/>
  <c r="U79"/>
  <c r="V79"/>
  <c r="W79"/>
  <c r="D80"/>
  <c r="G80"/>
  <c r="H80"/>
  <c r="I80"/>
  <c r="K80"/>
  <c r="N80"/>
  <c r="O80"/>
  <c r="P80"/>
  <c r="R80"/>
  <c r="U80"/>
  <c r="V80"/>
  <c r="W80"/>
  <c r="D81"/>
  <c r="G81"/>
  <c r="H81"/>
  <c r="I81"/>
  <c r="K81"/>
  <c r="N81"/>
  <c r="O81"/>
  <c r="P81"/>
  <c r="R81"/>
  <c r="U81"/>
  <c r="V81"/>
  <c r="W81"/>
  <c r="D82"/>
  <c r="G82"/>
  <c r="H82"/>
  <c r="I82"/>
  <c r="K82"/>
  <c r="N82"/>
  <c r="O82"/>
  <c r="P82"/>
  <c r="R82"/>
  <c r="U82"/>
  <c r="V82"/>
  <c r="W82"/>
  <c r="D83"/>
  <c r="G83"/>
  <c r="H83"/>
  <c r="I83"/>
  <c r="K83"/>
  <c r="N83"/>
  <c r="O83"/>
  <c r="P83"/>
  <c r="R83"/>
  <c r="U83"/>
  <c r="V83"/>
  <c r="W83"/>
  <c r="D84"/>
  <c r="G84"/>
  <c r="H84"/>
  <c r="I84"/>
  <c r="K84"/>
  <c r="N84"/>
  <c r="O84"/>
  <c r="P84"/>
  <c r="R84"/>
  <c r="U84"/>
  <c r="V84"/>
  <c r="W84"/>
  <c r="D85"/>
  <c r="G85"/>
  <c r="H85"/>
  <c r="I85"/>
  <c r="K85"/>
  <c r="N85"/>
  <c r="O85"/>
  <c r="P85"/>
  <c r="R85"/>
  <c r="U85"/>
  <c r="V85"/>
  <c r="W85"/>
  <c r="D86"/>
  <c r="G86"/>
  <c r="H86"/>
  <c r="I86"/>
  <c r="K86"/>
  <c r="N86"/>
  <c r="O86"/>
  <c r="P86"/>
  <c r="R86"/>
  <c r="U86"/>
  <c r="V86"/>
  <c r="W86"/>
  <c r="D87"/>
  <c r="G87"/>
  <c r="H87"/>
  <c r="I87"/>
  <c r="K87"/>
  <c r="N87"/>
  <c r="O87"/>
  <c r="P87"/>
  <c r="R87"/>
  <c r="U87"/>
  <c r="V87"/>
  <c r="W87"/>
  <c r="D88"/>
  <c r="G88"/>
  <c r="H88"/>
  <c r="I88"/>
  <c r="K88"/>
  <c r="N88"/>
  <c r="O88"/>
  <c r="P88"/>
  <c r="R88"/>
  <c r="U88"/>
  <c r="V88"/>
  <c r="W88"/>
  <c r="D89"/>
  <c r="G89"/>
  <c r="H89"/>
  <c r="I89"/>
  <c r="K89"/>
  <c r="N89"/>
  <c r="O89"/>
  <c r="P89"/>
  <c r="R89"/>
  <c r="U89"/>
  <c r="V89"/>
  <c r="W89"/>
  <c r="D90"/>
  <c r="G90"/>
  <c r="H90"/>
  <c r="I90"/>
  <c r="K90"/>
  <c r="N90"/>
  <c r="O90"/>
  <c r="P90"/>
  <c r="R90"/>
  <c r="U90"/>
  <c r="V90"/>
  <c r="W90"/>
  <c r="D91"/>
  <c r="G91"/>
  <c r="H91"/>
  <c r="I91"/>
  <c r="K91"/>
  <c r="N91"/>
  <c r="O91"/>
  <c r="P91"/>
  <c r="R91"/>
  <c r="U91"/>
  <c r="V91"/>
  <c r="W91"/>
  <c r="D92"/>
  <c r="G92"/>
  <c r="H92"/>
  <c r="I92"/>
  <c r="K92"/>
  <c r="N92"/>
  <c r="O92"/>
  <c r="P92"/>
  <c r="R92"/>
  <c r="U92"/>
  <c r="V92"/>
  <c r="W92"/>
  <c r="D93"/>
  <c r="G93"/>
  <c r="H93"/>
  <c r="I93"/>
  <c r="K93"/>
  <c r="N93"/>
  <c r="O93"/>
  <c r="P93"/>
  <c r="R93"/>
  <c r="U93"/>
  <c r="V93"/>
  <c r="W93"/>
  <c r="D94"/>
  <c r="G94"/>
  <c r="H94"/>
  <c r="I94"/>
  <c r="K94"/>
  <c r="N94"/>
  <c r="O94"/>
  <c r="P94"/>
  <c r="R94"/>
  <c r="U94"/>
  <c r="V94"/>
  <c r="W94"/>
  <c r="D95"/>
  <c r="G95"/>
  <c r="H95"/>
  <c r="I95"/>
  <c r="K95"/>
  <c r="N95"/>
  <c r="O95"/>
  <c r="P95"/>
  <c r="R95"/>
  <c r="U95"/>
  <c r="V95"/>
  <c r="W95"/>
  <c r="D96"/>
  <c r="G96"/>
  <c r="H96"/>
  <c r="I96"/>
  <c r="K96"/>
  <c r="N96"/>
  <c r="O96"/>
  <c r="P96"/>
  <c r="R96"/>
  <c r="U96"/>
  <c r="V96"/>
  <c r="W96"/>
  <c r="D97"/>
  <c r="G97"/>
  <c r="H97"/>
  <c r="I97"/>
  <c r="K97"/>
  <c r="N97"/>
  <c r="O97"/>
  <c r="P97"/>
  <c r="R97"/>
  <c r="U97"/>
  <c r="V97"/>
  <c r="W97"/>
  <c r="D98"/>
  <c r="G98"/>
  <c r="H98"/>
  <c r="I98"/>
  <c r="K98"/>
  <c r="N98"/>
  <c r="O98"/>
  <c r="P98"/>
  <c r="R98"/>
  <c r="U98"/>
  <c r="V98"/>
  <c r="W98"/>
  <c r="D99"/>
  <c r="G99"/>
  <c r="H99"/>
  <c r="I99"/>
  <c r="K99"/>
  <c r="N99"/>
  <c r="O99"/>
  <c r="P99"/>
  <c r="R99"/>
  <c r="U99"/>
  <c r="V99"/>
  <c r="W99"/>
  <c r="D100"/>
  <c r="G100"/>
  <c r="H100"/>
  <c r="I100"/>
  <c r="K100"/>
  <c r="N100"/>
  <c r="O100"/>
  <c r="P100"/>
  <c r="R100"/>
  <c r="U100"/>
  <c r="V100"/>
  <c r="W100"/>
  <c r="D101"/>
  <c r="G101"/>
  <c r="H101"/>
  <c r="I101"/>
  <c r="K101"/>
  <c r="N101"/>
  <c r="O101"/>
  <c r="P101"/>
  <c r="R101"/>
  <c r="U101"/>
  <c r="V101"/>
  <c r="W101"/>
  <c r="D102"/>
  <c r="G102"/>
  <c r="H102"/>
  <c r="I102"/>
  <c r="K102"/>
  <c r="N102"/>
  <c r="O102"/>
  <c r="P102"/>
  <c r="R102"/>
  <c r="U102"/>
  <c r="V102"/>
  <c r="W102"/>
  <c r="D103"/>
  <c r="G103"/>
  <c r="H103"/>
  <c r="I103"/>
  <c r="K103"/>
  <c r="N103"/>
  <c r="O103"/>
  <c r="P103"/>
  <c r="R103"/>
  <c r="U103"/>
  <c r="V103"/>
  <c r="W103"/>
  <c r="D104"/>
  <c r="G104"/>
  <c r="H104"/>
  <c r="I104"/>
  <c r="K104"/>
  <c r="N104"/>
  <c r="O104"/>
  <c r="P104"/>
  <c r="R104"/>
  <c r="U104"/>
  <c r="V104"/>
  <c r="W104"/>
  <c r="D105"/>
  <c r="G105"/>
  <c r="H105"/>
  <c r="I105"/>
  <c r="K105"/>
  <c r="N105"/>
  <c r="O105"/>
  <c r="P105"/>
  <c r="R105"/>
  <c r="U105"/>
  <c r="V105"/>
  <c r="W105"/>
  <c r="D106"/>
  <c r="G106"/>
  <c r="H106"/>
  <c r="I106"/>
  <c r="K106"/>
  <c r="N106"/>
  <c r="O106"/>
  <c r="P106"/>
  <c r="R106"/>
  <c r="U106"/>
  <c r="V106"/>
  <c r="W106"/>
  <c r="D107"/>
  <c r="G107"/>
  <c r="H107"/>
  <c r="I107"/>
  <c r="K107"/>
  <c r="N107"/>
  <c r="O107"/>
  <c r="P107"/>
  <c r="R107"/>
  <c r="U107"/>
  <c r="V107"/>
  <c r="W107"/>
  <c r="D108"/>
  <c r="G108"/>
  <c r="H108"/>
  <c r="I108"/>
  <c r="K108"/>
  <c r="N108"/>
  <c r="O108"/>
  <c r="P108"/>
  <c r="R108"/>
  <c r="U108"/>
  <c r="V108"/>
  <c r="W108"/>
  <c r="D109"/>
  <c r="G109"/>
  <c r="H109"/>
  <c r="I109"/>
  <c r="K109"/>
  <c r="N109"/>
  <c r="O109"/>
  <c r="P109"/>
  <c r="R109"/>
  <c r="U109"/>
  <c r="V109"/>
  <c r="W109"/>
  <c r="D110"/>
  <c r="G110"/>
  <c r="H110"/>
  <c r="I110"/>
  <c r="K110"/>
  <c r="N110"/>
  <c r="O110"/>
  <c r="P110"/>
  <c r="R110"/>
  <c r="U110"/>
  <c r="V110"/>
  <c r="W110"/>
  <c r="D111"/>
  <c r="G111"/>
  <c r="H111"/>
  <c r="I111"/>
  <c r="K111"/>
  <c r="N111"/>
  <c r="O111"/>
  <c r="P111"/>
  <c r="R111"/>
  <c r="U111"/>
  <c r="V111"/>
  <c r="W111"/>
  <c r="D112"/>
  <c r="G112"/>
  <c r="H112"/>
  <c r="I112"/>
  <c r="K112"/>
  <c r="N112"/>
  <c r="O112"/>
  <c r="P112"/>
  <c r="R112"/>
  <c r="U112"/>
  <c r="V112"/>
  <c r="W112"/>
  <c r="D113"/>
  <c r="G113"/>
  <c r="H113"/>
  <c r="I113"/>
  <c r="K113"/>
  <c r="N113"/>
  <c r="O113"/>
  <c r="P113"/>
  <c r="R113"/>
  <c r="U113"/>
  <c r="V113"/>
  <c r="W113"/>
  <c r="D114"/>
  <c r="G114"/>
  <c r="H114"/>
  <c r="I114"/>
  <c r="K114"/>
  <c r="N114"/>
  <c r="O114"/>
  <c r="P114"/>
  <c r="R114"/>
  <c r="U114"/>
  <c r="V114"/>
  <c r="W114"/>
  <c r="D115"/>
  <c r="G115"/>
  <c r="H115"/>
  <c r="I115"/>
  <c r="K115"/>
  <c r="N115"/>
  <c r="O115"/>
  <c r="P115"/>
  <c r="R115"/>
  <c r="U115"/>
  <c r="V115"/>
  <c r="W115"/>
  <c r="D116"/>
  <c r="G116"/>
  <c r="H116"/>
  <c r="I116"/>
  <c r="K116"/>
  <c r="N116"/>
  <c r="O116"/>
  <c r="P116"/>
  <c r="R116"/>
  <c r="U116"/>
  <c r="V116"/>
  <c r="W116"/>
  <c r="D117"/>
  <c r="G117"/>
  <c r="H117"/>
  <c r="I117"/>
  <c r="K117"/>
  <c r="N117"/>
  <c r="O117"/>
  <c r="P117"/>
  <c r="R117"/>
  <c r="U117"/>
  <c r="V117"/>
  <c r="W117"/>
  <c r="D118"/>
  <c r="G118"/>
  <c r="H118"/>
  <c r="I118"/>
  <c r="K118"/>
  <c r="N118"/>
  <c r="O118"/>
  <c r="P118"/>
  <c r="R118"/>
  <c r="U118"/>
  <c r="V118"/>
  <c r="W118"/>
  <c r="D119"/>
  <c r="G119"/>
  <c r="H119"/>
  <c r="I119"/>
  <c r="K119"/>
  <c r="N119"/>
  <c r="O119"/>
  <c r="P119"/>
  <c r="R119"/>
  <c r="U119"/>
  <c r="V119"/>
  <c r="W119"/>
  <c r="D120"/>
  <c r="G120"/>
  <c r="H120"/>
  <c r="I120"/>
  <c r="K120"/>
  <c r="N120"/>
  <c r="O120"/>
  <c r="P120"/>
  <c r="R120"/>
  <c r="U120"/>
  <c r="V120"/>
  <c r="W120"/>
  <c r="D121"/>
  <c r="G121"/>
  <c r="H121"/>
  <c r="I121"/>
  <c r="K121"/>
  <c r="N121"/>
  <c r="O121"/>
  <c r="P121"/>
  <c r="R121"/>
  <c r="U121"/>
  <c r="V121"/>
  <c r="W121"/>
  <c r="D122"/>
  <c r="G122"/>
  <c r="H122"/>
  <c r="I122"/>
  <c r="K122"/>
  <c r="N122"/>
  <c r="O122"/>
  <c r="P122"/>
  <c r="R122"/>
  <c r="U122"/>
  <c r="V122"/>
  <c r="W122"/>
  <c r="D123"/>
  <c r="G123"/>
  <c r="H123"/>
  <c r="I123"/>
  <c r="K123"/>
  <c r="N123"/>
  <c r="O123"/>
  <c r="P123"/>
  <c r="R123"/>
  <c r="U123"/>
  <c r="V123"/>
  <c r="W123"/>
  <c r="D124"/>
  <c r="G124"/>
  <c r="H124"/>
  <c r="I124"/>
  <c r="K124"/>
  <c r="N124"/>
  <c r="O124"/>
  <c r="P124"/>
  <c r="R124"/>
  <c r="U124"/>
  <c r="V124"/>
  <c r="W124"/>
  <c r="D125"/>
  <c r="G125"/>
  <c r="H125"/>
  <c r="I125"/>
  <c r="K125"/>
  <c r="N125"/>
  <c r="O125"/>
  <c r="P125"/>
  <c r="R125"/>
  <c r="U125"/>
  <c r="V125"/>
  <c r="W125"/>
  <c r="D126"/>
  <c r="G126"/>
  <c r="H126"/>
  <c r="I126"/>
  <c r="K126"/>
  <c r="N126"/>
  <c r="O126"/>
  <c r="P126"/>
  <c r="R126"/>
  <c r="U126"/>
  <c r="V126"/>
  <c r="W126"/>
  <c r="D127"/>
  <c r="G127"/>
  <c r="H127"/>
  <c r="I127"/>
  <c r="K127"/>
  <c r="N127"/>
  <c r="O127"/>
  <c r="P127"/>
  <c r="R127"/>
  <c r="U127"/>
  <c r="V127"/>
  <c r="W127"/>
  <c r="D128"/>
  <c r="G128"/>
  <c r="H128"/>
  <c r="I128"/>
  <c r="K128"/>
  <c r="N128"/>
  <c r="O128"/>
  <c r="P128"/>
  <c r="R128"/>
  <c r="U128"/>
  <c r="V128"/>
  <c r="W128"/>
  <c r="D129"/>
  <c r="G129"/>
  <c r="H129"/>
  <c r="I129"/>
  <c r="K129"/>
  <c r="N129"/>
  <c r="O129"/>
  <c r="P129"/>
  <c r="R129"/>
  <c r="U129"/>
  <c r="V129"/>
  <c r="W129"/>
  <c r="D130"/>
  <c r="G130"/>
  <c r="H130"/>
  <c r="I130"/>
  <c r="K130"/>
  <c r="N130"/>
  <c r="O130"/>
  <c r="P130"/>
  <c r="R130"/>
  <c r="U130"/>
  <c r="V130"/>
  <c r="W130"/>
  <c r="D131"/>
  <c r="G131"/>
  <c r="H131"/>
  <c r="I131"/>
  <c r="K131"/>
  <c r="N131"/>
  <c r="O131"/>
  <c r="P131"/>
  <c r="R131"/>
  <c r="U131"/>
  <c r="V131"/>
  <c r="W131"/>
  <c r="D132"/>
  <c r="G132"/>
  <c r="H132"/>
  <c r="I132"/>
  <c r="K132"/>
  <c r="N132"/>
  <c r="O132"/>
  <c r="P132"/>
  <c r="R132"/>
  <c r="U132"/>
  <c r="V132"/>
  <c r="W132"/>
  <c r="D133"/>
  <c r="G133"/>
  <c r="H133"/>
  <c r="I133"/>
  <c r="K133"/>
  <c r="N133"/>
  <c r="O133"/>
  <c r="P133"/>
  <c r="R133"/>
  <c r="U133"/>
  <c r="V133"/>
  <c r="W133"/>
  <c r="D134"/>
  <c r="G134"/>
  <c r="H134"/>
  <c r="I134"/>
  <c r="K134"/>
  <c r="N134"/>
  <c r="O134"/>
  <c r="P134"/>
  <c r="R134"/>
  <c r="U134"/>
  <c r="V134"/>
  <c r="W134"/>
  <c r="D135"/>
  <c r="G135"/>
  <c r="H135"/>
  <c r="I135"/>
  <c r="K135"/>
  <c r="N135"/>
  <c r="O135"/>
  <c r="P135"/>
  <c r="R135"/>
  <c r="U135"/>
  <c r="V135"/>
  <c r="W135"/>
  <c r="D136"/>
  <c r="G136"/>
  <c r="H136"/>
  <c r="I136"/>
  <c r="K136"/>
  <c r="N136"/>
  <c r="O136"/>
  <c r="P136"/>
  <c r="R136"/>
  <c r="U136"/>
  <c r="V136"/>
  <c r="W136"/>
  <c r="D137"/>
  <c r="G137"/>
  <c r="H137"/>
  <c r="I137"/>
  <c r="K137"/>
  <c r="N137"/>
  <c r="O137"/>
  <c r="P137"/>
  <c r="R137"/>
  <c r="U137"/>
  <c r="V137"/>
  <c r="W137"/>
  <c r="D138"/>
  <c r="G138"/>
  <c r="H138"/>
  <c r="I138"/>
  <c r="K138"/>
  <c r="N138"/>
  <c r="O138"/>
  <c r="P138"/>
  <c r="R138"/>
  <c r="U138"/>
  <c r="V138"/>
  <c r="W138"/>
  <c r="D139"/>
  <c r="G139"/>
  <c r="H139"/>
  <c r="I139"/>
  <c r="K139"/>
  <c r="N139"/>
  <c r="O139"/>
  <c r="P139"/>
  <c r="R139"/>
  <c r="U139"/>
  <c r="V139"/>
  <c r="W139"/>
  <c r="D140"/>
  <c r="G140"/>
  <c r="H140"/>
  <c r="I140"/>
  <c r="K140"/>
  <c r="N140"/>
  <c r="O140"/>
  <c r="P140"/>
  <c r="R140"/>
  <c r="U140"/>
  <c r="V140"/>
  <c r="W140"/>
  <c r="D141"/>
  <c r="G141"/>
  <c r="H141"/>
  <c r="I141"/>
  <c r="K141"/>
  <c r="N141"/>
  <c r="O141"/>
  <c r="P141"/>
  <c r="R141"/>
  <c r="U141"/>
  <c r="V141"/>
  <c r="W141"/>
  <c r="D142"/>
  <c r="G142"/>
  <c r="H142"/>
  <c r="I142"/>
  <c r="K142"/>
  <c r="N142"/>
  <c r="O142"/>
  <c r="P142"/>
  <c r="R142"/>
  <c r="U142"/>
  <c r="V142"/>
  <c r="W142"/>
  <c r="D143"/>
  <c r="G143"/>
  <c r="H143"/>
  <c r="I143"/>
  <c r="K143"/>
  <c r="N143"/>
  <c r="O143"/>
  <c r="P143"/>
  <c r="R143"/>
  <c r="U143"/>
  <c r="V143"/>
  <c r="W143"/>
  <c r="D144"/>
  <c r="G144"/>
  <c r="H144"/>
  <c r="I144"/>
  <c r="K144"/>
  <c r="N144"/>
  <c r="O144"/>
  <c r="P144"/>
  <c r="R144"/>
  <c r="U144"/>
  <c r="V144"/>
  <c r="W144"/>
  <c r="D145"/>
  <c r="G145"/>
  <c r="H145"/>
  <c r="I145"/>
  <c r="K145"/>
  <c r="N145"/>
  <c r="O145"/>
  <c r="P145"/>
  <c r="R145"/>
  <c r="U145"/>
  <c r="V145"/>
  <c r="W145"/>
  <c r="D146"/>
  <c r="G146"/>
  <c r="H146"/>
  <c r="I146"/>
  <c r="K146"/>
  <c r="N146"/>
  <c r="O146"/>
  <c r="P146"/>
  <c r="R146"/>
  <c r="U146"/>
  <c r="V146"/>
  <c r="W146"/>
  <c r="D147"/>
  <c r="G147"/>
  <c r="H147"/>
  <c r="I147"/>
  <c r="K147"/>
  <c r="N147"/>
  <c r="O147"/>
  <c r="P147"/>
  <c r="R147"/>
  <c r="U147"/>
  <c r="V147"/>
  <c r="W147"/>
  <c r="D148"/>
  <c r="G148"/>
  <c r="H148"/>
  <c r="I148"/>
  <c r="K148"/>
  <c r="N148"/>
  <c r="O148"/>
  <c r="P148"/>
  <c r="R148"/>
  <c r="U148"/>
  <c r="V148"/>
  <c r="W148"/>
  <c r="D149"/>
  <c r="G149"/>
  <c r="H149"/>
  <c r="I149"/>
  <c r="K149"/>
  <c r="N149"/>
  <c r="O149"/>
  <c r="P149"/>
  <c r="R149"/>
  <c r="U149"/>
  <c r="V149"/>
  <c r="W149"/>
  <c r="D150"/>
  <c r="G150"/>
  <c r="H150"/>
  <c r="I150"/>
  <c r="K150"/>
  <c r="N150"/>
  <c r="O150"/>
  <c r="P150"/>
  <c r="R150"/>
  <c r="U150"/>
  <c r="V150"/>
  <c r="W150"/>
  <c r="D151"/>
  <c r="G151"/>
  <c r="H151"/>
  <c r="I151"/>
  <c r="K151"/>
  <c r="N151"/>
  <c r="O151"/>
  <c r="P151"/>
  <c r="R151"/>
  <c r="U151"/>
  <c r="V151"/>
  <c r="W151"/>
  <c r="D152"/>
  <c r="G152"/>
  <c r="H152"/>
  <c r="I152"/>
  <c r="K152"/>
  <c r="N152"/>
  <c r="O152"/>
  <c r="P152"/>
  <c r="R152"/>
  <c r="U152"/>
  <c r="V152"/>
  <c r="W152"/>
  <c r="D153"/>
  <c r="G153"/>
  <c r="H153"/>
  <c r="I153"/>
  <c r="K153"/>
  <c r="N153"/>
  <c r="O153"/>
  <c r="P153"/>
  <c r="R153"/>
  <c r="U153"/>
  <c r="V153"/>
  <c r="W153"/>
  <c r="D154"/>
  <c r="G154"/>
  <c r="H154"/>
  <c r="I154"/>
  <c r="K154"/>
  <c r="N154"/>
  <c r="O154"/>
  <c r="P154"/>
  <c r="R154"/>
  <c r="U154"/>
  <c r="V154"/>
  <c r="W154"/>
  <c r="D155"/>
  <c r="G155"/>
  <c r="H155"/>
  <c r="I155"/>
  <c r="K155"/>
  <c r="N155"/>
  <c r="O155"/>
  <c r="P155"/>
  <c r="R155"/>
  <c r="U155"/>
  <c r="V155"/>
  <c r="W155"/>
  <c r="D156"/>
  <c r="G156"/>
  <c r="H156"/>
  <c r="I156"/>
  <c r="K156"/>
  <c r="N156"/>
  <c r="O156"/>
  <c r="P156"/>
  <c r="R156"/>
  <c r="U156"/>
  <c r="V156"/>
  <c r="W156"/>
  <c r="D157"/>
  <c r="G157"/>
  <c r="H157"/>
  <c r="I157"/>
  <c r="K157"/>
  <c r="N157"/>
  <c r="O157"/>
  <c r="P157"/>
  <c r="R157"/>
  <c r="U157"/>
  <c r="V157"/>
  <c r="W157"/>
  <c r="D158"/>
  <c r="G158"/>
  <c r="H158"/>
  <c r="I158"/>
  <c r="K158"/>
  <c r="N158"/>
  <c r="O158"/>
  <c r="P158"/>
  <c r="R158"/>
  <c r="U158"/>
  <c r="V158"/>
  <c r="W158"/>
  <c r="D159"/>
  <c r="G159"/>
  <c r="H159"/>
  <c r="I159"/>
  <c r="K159"/>
  <c r="N159"/>
  <c r="O159"/>
  <c r="P159"/>
  <c r="R159"/>
  <c r="U159"/>
  <c r="V159"/>
  <c r="W159"/>
  <c r="D160"/>
  <c r="G160"/>
  <c r="H160"/>
  <c r="I160"/>
  <c r="K160"/>
  <c r="N160"/>
  <c r="O160"/>
  <c r="P160"/>
  <c r="R160"/>
  <c r="U160"/>
  <c r="V160"/>
  <c r="W160"/>
  <c r="D161"/>
  <c r="G161"/>
  <c r="H161"/>
  <c r="I161"/>
  <c r="K161"/>
  <c r="N161"/>
  <c r="O161"/>
  <c r="P161"/>
  <c r="R161"/>
  <c r="U161"/>
  <c r="V161"/>
  <c r="W161"/>
  <c r="D162"/>
  <c r="G162"/>
  <c r="H162"/>
  <c r="I162"/>
  <c r="K162"/>
  <c r="N162"/>
  <c r="O162"/>
  <c r="P162"/>
  <c r="R162"/>
  <c r="U162"/>
  <c r="V162"/>
  <c r="W162"/>
  <c r="D163"/>
  <c r="G163"/>
  <c r="H163"/>
  <c r="I163"/>
  <c r="K163"/>
  <c r="N163"/>
  <c r="O163"/>
  <c r="P163"/>
  <c r="R163"/>
  <c r="U163"/>
  <c r="V163"/>
  <c r="W163"/>
  <c r="D164"/>
  <c r="G164"/>
  <c r="H164"/>
  <c r="I164"/>
  <c r="K164"/>
  <c r="N164"/>
  <c r="O164"/>
  <c r="P164"/>
  <c r="R164"/>
  <c r="U164"/>
  <c r="V164"/>
  <c r="W164"/>
  <c r="D165"/>
  <c r="G165"/>
  <c r="H165"/>
  <c r="I165"/>
  <c r="K165"/>
  <c r="N165"/>
  <c r="O165"/>
  <c r="P165"/>
  <c r="R165"/>
  <c r="U165"/>
  <c r="V165"/>
  <c r="W165"/>
  <c r="D166"/>
  <c r="G166"/>
  <c r="H166"/>
  <c r="I166"/>
  <c r="K166"/>
  <c r="N166"/>
  <c r="O166"/>
  <c r="P166"/>
  <c r="R166"/>
  <c r="U166"/>
  <c r="V166"/>
  <c r="W166"/>
  <c r="D167"/>
  <c r="G167"/>
  <c r="H167"/>
  <c r="I167"/>
  <c r="K167"/>
  <c r="N167"/>
  <c r="O167"/>
  <c r="P167"/>
  <c r="R167"/>
  <c r="U167"/>
  <c r="V167"/>
  <c r="W167"/>
  <c r="D168"/>
  <c r="G168"/>
  <c r="H168"/>
  <c r="I168"/>
  <c r="K168"/>
  <c r="N168"/>
  <c r="O168"/>
  <c r="P168"/>
  <c r="R168"/>
  <c r="U168"/>
  <c r="V168"/>
  <c r="W168"/>
  <c r="D169"/>
  <c r="G169"/>
  <c r="H169"/>
  <c r="I169"/>
  <c r="K169"/>
  <c r="N169"/>
  <c r="O169"/>
  <c r="P169"/>
  <c r="R169"/>
  <c r="U169"/>
  <c r="V169"/>
  <c r="W169"/>
  <c r="D170"/>
  <c r="G170"/>
  <c r="H170"/>
  <c r="I170"/>
  <c r="K170"/>
  <c r="N170"/>
  <c r="O170"/>
  <c r="P170"/>
  <c r="R170"/>
  <c r="U170"/>
  <c r="V170"/>
  <c r="W170"/>
  <c r="D171"/>
  <c r="G171"/>
  <c r="H171"/>
  <c r="I171"/>
  <c r="K171"/>
  <c r="N171"/>
  <c r="O171"/>
  <c r="P171"/>
  <c r="R171"/>
  <c r="U171"/>
  <c r="V171"/>
  <c r="W171"/>
  <c r="D172"/>
  <c r="G172"/>
  <c r="H172"/>
  <c r="I172"/>
  <c r="K172"/>
  <c r="N172"/>
  <c r="O172"/>
  <c r="P172"/>
  <c r="R172"/>
  <c r="U172"/>
  <c r="V172"/>
  <c r="W172"/>
  <c r="D173"/>
  <c r="G173"/>
  <c r="H173"/>
  <c r="I173"/>
  <c r="K173"/>
  <c r="N173"/>
  <c r="O173"/>
  <c r="P173"/>
  <c r="R173"/>
  <c r="U173"/>
  <c r="V173"/>
  <c r="W173"/>
  <c r="D174"/>
  <c r="G174"/>
  <c r="H174"/>
  <c r="I174"/>
  <c r="K174"/>
  <c r="N174"/>
  <c r="O174"/>
  <c r="P174"/>
  <c r="R174"/>
  <c r="U174"/>
  <c r="V174"/>
  <c r="W174"/>
  <c r="D175"/>
  <c r="G175"/>
  <c r="H175"/>
  <c r="I175"/>
  <c r="K175"/>
  <c r="N175"/>
  <c r="O175"/>
  <c r="P175"/>
  <c r="R175"/>
  <c r="U175"/>
  <c r="V175"/>
  <c r="W175"/>
  <c r="D176"/>
  <c r="G176"/>
  <c r="H176"/>
  <c r="I176"/>
  <c r="K176"/>
  <c r="N176"/>
  <c r="O176"/>
  <c r="P176"/>
  <c r="R176"/>
  <c r="U176"/>
  <c r="V176"/>
  <c r="W176"/>
  <c r="D177"/>
  <c r="G177"/>
  <c r="H177"/>
  <c r="I177"/>
  <c r="K177"/>
  <c r="N177"/>
  <c r="O177"/>
  <c r="P177"/>
  <c r="R177"/>
  <c r="U177"/>
  <c r="V177"/>
  <c r="W177"/>
  <c r="D178"/>
  <c r="G178"/>
  <c r="H178"/>
  <c r="I178"/>
  <c r="K178"/>
  <c r="N178"/>
  <c r="O178"/>
  <c r="P178"/>
  <c r="R178"/>
  <c r="U178"/>
  <c r="V178"/>
  <c r="W178"/>
  <c r="D179"/>
  <c r="G179"/>
  <c r="H179"/>
  <c r="I179"/>
  <c r="K179"/>
  <c r="N179"/>
  <c r="O179"/>
  <c r="P179"/>
  <c r="R179"/>
  <c r="U179"/>
  <c r="V179"/>
  <c r="W179"/>
  <c r="D180"/>
  <c r="G180"/>
  <c r="H180"/>
  <c r="I180"/>
  <c r="K180"/>
  <c r="N180"/>
  <c r="O180"/>
  <c r="P180"/>
  <c r="R180"/>
  <c r="U180"/>
  <c r="V180"/>
  <c r="W180"/>
  <c r="D181"/>
  <c r="G181"/>
  <c r="H181"/>
  <c r="I181"/>
  <c r="K181"/>
  <c r="N181"/>
  <c r="O181"/>
  <c r="P181"/>
  <c r="R181"/>
  <c r="U181"/>
  <c r="V181"/>
  <c r="W181"/>
  <c r="D182"/>
  <c r="G182"/>
  <c r="H182"/>
  <c r="I182"/>
  <c r="K182"/>
  <c r="N182"/>
  <c r="O182"/>
  <c r="P182"/>
  <c r="R182"/>
  <c r="U182"/>
  <c r="V182"/>
  <c r="W182"/>
  <c r="D183"/>
  <c r="G183"/>
  <c r="H183"/>
  <c r="I183"/>
  <c r="K183"/>
  <c r="N183"/>
  <c r="O183"/>
  <c r="P183"/>
  <c r="R183"/>
  <c r="U183"/>
  <c r="V183"/>
  <c r="W183"/>
  <c r="D184"/>
  <c r="G184"/>
  <c r="H184"/>
  <c r="I184"/>
  <c r="K184"/>
  <c r="N184"/>
  <c r="O184"/>
  <c r="P184"/>
  <c r="R184"/>
  <c r="U184"/>
  <c r="V184"/>
  <c r="W184"/>
  <c r="D185"/>
  <c r="G185"/>
  <c r="H185"/>
  <c r="I185"/>
  <c r="K185"/>
  <c r="N185"/>
  <c r="O185"/>
  <c r="P185"/>
  <c r="R185"/>
  <c r="U185"/>
  <c r="V185"/>
  <c r="W185"/>
  <c r="D186"/>
  <c r="G186"/>
  <c r="H186"/>
  <c r="I186"/>
  <c r="K186"/>
  <c r="N186"/>
  <c r="O186"/>
  <c r="P186"/>
  <c r="R186"/>
  <c r="U186"/>
  <c r="V186"/>
  <c r="W186"/>
  <c r="D187"/>
  <c r="G187"/>
  <c r="H187"/>
  <c r="I187"/>
  <c r="K187"/>
  <c r="N187"/>
  <c r="O187"/>
  <c r="P187"/>
  <c r="R187"/>
  <c r="U187"/>
  <c r="V187"/>
  <c r="W187"/>
  <c r="D188"/>
  <c r="G188"/>
  <c r="H188"/>
  <c r="I188"/>
  <c r="K188"/>
  <c r="N188"/>
  <c r="O188"/>
  <c r="P188"/>
  <c r="R188"/>
  <c r="U188"/>
  <c r="V188"/>
  <c r="W188"/>
  <c r="D189"/>
  <c r="G189"/>
  <c r="H189"/>
  <c r="I189"/>
  <c r="K189"/>
  <c r="N189"/>
  <c r="O189"/>
  <c r="P189"/>
  <c r="R189"/>
  <c r="U189"/>
  <c r="V189"/>
  <c r="W189"/>
  <c r="D190"/>
  <c r="G190"/>
  <c r="H190"/>
  <c r="I190"/>
  <c r="K190"/>
  <c r="N190"/>
  <c r="O190"/>
  <c r="P190"/>
  <c r="R190"/>
  <c r="U190"/>
  <c r="V190"/>
  <c r="W190"/>
  <c r="D191"/>
  <c r="G191"/>
  <c r="H191"/>
  <c r="I191"/>
  <c r="K191"/>
  <c r="N191"/>
  <c r="O191"/>
  <c r="P191"/>
  <c r="R191"/>
  <c r="U191"/>
  <c r="V191"/>
  <c r="W191"/>
  <c r="D192"/>
  <c r="G192"/>
  <c r="H192"/>
  <c r="I192"/>
  <c r="K192"/>
  <c r="N192"/>
  <c r="O192"/>
  <c r="P192"/>
  <c r="R192"/>
  <c r="U192"/>
  <c r="V192"/>
  <c r="W192"/>
  <c r="D193"/>
  <c r="G193"/>
  <c r="H193"/>
  <c r="I193"/>
  <c r="K193"/>
  <c r="N193"/>
  <c r="O193"/>
  <c r="P193"/>
  <c r="R193"/>
  <c r="U193"/>
  <c r="V193"/>
  <c r="W193"/>
  <c r="D194"/>
  <c r="G194"/>
  <c r="H194"/>
  <c r="I194"/>
  <c r="K194"/>
  <c r="N194"/>
  <c r="O194"/>
  <c r="P194"/>
  <c r="R194"/>
  <c r="U194"/>
  <c r="V194"/>
  <c r="W194"/>
  <c r="D195"/>
  <c r="G195"/>
  <c r="H195"/>
  <c r="I195"/>
  <c r="K195"/>
  <c r="N195"/>
  <c r="O195"/>
  <c r="P195"/>
  <c r="R195"/>
  <c r="U195"/>
  <c r="V195"/>
  <c r="W195"/>
  <c r="D196"/>
  <c r="G196"/>
  <c r="H196"/>
  <c r="I196"/>
  <c r="K196"/>
  <c r="N196"/>
  <c r="O196"/>
  <c r="P196"/>
  <c r="R196"/>
  <c r="U196"/>
  <c r="V196"/>
  <c r="W196"/>
  <c r="D197"/>
  <c r="G197"/>
  <c r="H197"/>
  <c r="I197"/>
  <c r="K197"/>
  <c r="N197"/>
  <c r="O197"/>
  <c r="P197"/>
  <c r="R197"/>
  <c r="U197"/>
  <c r="V197"/>
  <c r="W197"/>
  <c r="D198"/>
  <c r="G198"/>
  <c r="H198"/>
  <c r="I198"/>
  <c r="K198"/>
  <c r="N198"/>
  <c r="O198"/>
  <c r="P198"/>
  <c r="R198"/>
  <c r="U198"/>
  <c r="V198"/>
  <c r="W198"/>
  <c r="D199"/>
  <c r="G199"/>
  <c r="H199"/>
  <c r="I199"/>
  <c r="K199"/>
  <c r="N199"/>
  <c r="O199"/>
  <c r="P199"/>
  <c r="R199"/>
  <c r="U199"/>
  <c r="V199"/>
  <c r="W199"/>
  <c r="D200"/>
  <c r="G200"/>
  <c r="H200"/>
  <c r="I200"/>
  <c r="K200"/>
  <c r="N200"/>
  <c r="O200"/>
  <c r="P200"/>
  <c r="R200"/>
  <c r="U200"/>
  <c r="V200"/>
  <c r="W200"/>
  <c r="D201"/>
  <c r="G201"/>
  <c r="H201"/>
  <c r="I201"/>
  <c r="K201"/>
  <c r="N201"/>
  <c r="O201"/>
  <c r="P201"/>
  <c r="R201"/>
  <c r="U201"/>
  <c r="V201"/>
  <c r="W201"/>
  <c r="D202"/>
  <c r="G202"/>
  <c r="H202"/>
  <c r="I202"/>
  <c r="K202"/>
  <c r="N202"/>
  <c r="O202"/>
  <c r="P202"/>
  <c r="R202"/>
  <c r="U202"/>
  <c r="V202"/>
  <c r="W202"/>
  <c r="D203"/>
  <c r="G203"/>
  <c r="H203"/>
  <c r="I203"/>
  <c r="K203"/>
  <c r="N203"/>
  <c r="O203"/>
  <c r="P203"/>
  <c r="R203"/>
  <c r="U203"/>
  <c r="V203"/>
  <c r="W203"/>
  <c r="D204"/>
  <c r="G204"/>
  <c r="H204"/>
  <c r="I204"/>
  <c r="K204"/>
  <c r="N204"/>
  <c r="O204"/>
  <c r="P204"/>
  <c r="R204"/>
  <c r="U204"/>
  <c r="V204"/>
  <c r="W204"/>
  <c r="D205"/>
  <c r="G205"/>
  <c r="H205"/>
  <c r="I205"/>
  <c r="K205"/>
  <c r="N205"/>
  <c r="O205"/>
  <c r="P205"/>
  <c r="R205"/>
  <c r="U205"/>
  <c r="V205"/>
  <c r="W205"/>
  <c r="D206"/>
  <c r="G206"/>
  <c r="H206"/>
  <c r="I206"/>
  <c r="K206"/>
  <c r="N206"/>
  <c r="O206"/>
  <c r="P206"/>
  <c r="R206"/>
  <c r="U206"/>
  <c r="V206"/>
  <c r="W206"/>
  <c r="D207"/>
  <c r="G207"/>
  <c r="H207"/>
  <c r="I207"/>
  <c r="K207"/>
  <c r="N207"/>
  <c r="O207"/>
  <c r="P207"/>
  <c r="R207"/>
  <c r="U207"/>
  <c r="V207"/>
  <c r="W207"/>
  <c r="D208"/>
  <c r="G208"/>
  <c r="H208"/>
  <c r="I208"/>
  <c r="K208"/>
  <c r="N208"/>
  <c r="O208"/>
  <c r="P208"/>
  <c r="R208"/>
  <c r="U208"/>
  <c r="V208"/>
  <c r="W208"/>
  <c r="D209"/>
  <c r="G209"/>
  <c r="H209"/>
  <c r="I209"/>
  <c r="K209"/>
  <c r="N209"/>
  <c r="O209"/>
  <c r="P209"/>
  <c r="R209"/>
  <c r="U209"/>
  <c r="V209"/>
  <c r="W209"/>
  <c r="D210"/>
  <c r="G210"/>
  <c r="H210"/>
  <c r="I210"/>
  <c r="K210"/>
  <c r="N210"/>
  <c r="O210"/>
  <c r="P210"/>
  <c r="R210"/>
  <c r="U210"/>
  <c r="V210"/>
  <c r="W210"/>
  <c r="D211"/>
  <c r="G211"/>
  <c r="H211"/>
  <c r="I211"/>
  <c r="K211"/>
  <c r="N211"/>
  <c r="O211"/>
  <c r="P211"/>
  <c r="R211"/>
  <c r="U211"/>
  <c r="V211"/>
  <c r="W211"/>
  <c r="D212"/>
  <c r="G212"/>
  <c r="H212"/>
  <c r="I212"/>
  <c r="K212"/>
  <c r="N212"/>
  <c r="O212"/>
  <c r="P212"/>
  <c r="R212"/>
  <c r="U212"/>
  <c r="V212"/>
  <c r="W212"/>
  <c r="D213"/>
  <c r="G213"/>
  <c r="H213"/>
  <c r="I213"/>
  <c r="K213"/>
  <c r="N213"/>
  <c r="O213"/>
  <c r="P213"/>
  <c r="R213"/>
  <c r="U213"/>
  <c r="V213"/>
  <c r="W213"/>
  <c r="D214"/>
  <c r="G214"/>
  <c r="H214"/>
  <c r="I214"/>
  <c r="K214"/>
  <c r="N214"/>
  <c r="O214"/>
  <c r="P214"/>
  <c r="R214"/>
  <c r="U214"/>
  <c r="V214"/>
  <c r="W214"/>
  <c r="D215"/>
  <c r="G215"/>
  <c r="H215"/>
  <c r="I215"/>
  <c r="K215"/>
  <c r="N215"/>
  <c r="O215"/>
  <c r="P215"/>
  <c r="R215"/>
  <c r="U215"/>
  <c r="V215"/>
  <c r="W215"/>
  <c r="D216"/>
  <c r="G216"/>
  <c r="H216"/>
  <c r="I216"/>
  <c r="K216"/>
  <c r="N216"/>
  <c r="O216"/>
  <c r="P216"/>
  <c r="R216"/>
  <c r="U216"/>
  <c r="V216"/>
  <c r="W216"/>
  <c r="D217"/>
  <c r="G217"/>
  <c r="H217"/>
  <c r="I217"/>
  <c r="K217"/>
  <c r="N217"/>
  <c r="O217"/>
  <c r="P217"/>
  <c r="R217"/>
  <c r="U217"/>
  <c r="V217"/>
  <c r="W217"/>
  <c r="D218"/>
  <c r="G218"/>
  <c r="H218"/>
  <c r="I218"/>
  <c r="K218"/>
  <c r="N218"/>
  <c r="O218"/>
  <c r="P218"/>
  <c r="R218"/>
  <c r="U218"/>
  <c r="V218"/>
  <c r="W218"/>
  <c r="D219"/>
  <c r="G219"/>
  <c r="H219"/>
  <c r="I219"/>
  <c r="K219"/>
  <c r="N219"/>
  <c r="O219"/>
  <c r="P219"/>
  <c r="R219"/>
  <c r="U219"/>
  <c r="V219"/>
  <c r="W219"/>
  <c r="D220"/>
  <c r="G220"/>
  <c r="H220"/>
  <c r="I220"/>
  <c r="K220"/>
  <c r="N220"/>
  <c r="O220"/>
  <c r="P220"/>
  <c r="R220"/>
  <c r="U220"/>
  <c r="V220"/>
  <c r="W220"/>
  <c r="D221"/>
  <c r="G221"/>
  <c r="H221"/>
  <c r="I221"/>
  <c r="K221"/>
  <c r="N221"/>
  <c r="O221"/>
  <c r="P221"/>
  <c r="R221"/>
  <c r="U221"/>
  <c r="V221"/>
  <c r="W221"/>
  <c r="D222"/>
  <c r="G222"/>
  <c r="H222"/>
  <c r="I222"/>
  <c r="K222"/>
  <c r="N222"/>
  <c r="O222"/>
  <c r="P222"/>
  <c r="R222"/>
  <c r="U222"/>
  <c r="V222"/>
  <c r="W222"/>
  <c r="D223"/>
  <c r="G223"/>
  <c r="H223"/>
  <c r="I223"/>
  <c r="K223"/>
  <c r="N223"/>
  <c r="O223"/>
  <c r="P223"/>
  <c r="R223"/>
  <c r="U223"/>
  <c r="V223"/>
  <c r="W223"/>
  <c r="D224"/>
  <c r="G224"/>
  <c r="H224"/>
  <c r="I224"/>
  <c r="K224"/>
  <c r="N224"/>
  <c r="O224"/>
  <c r="P224"/>
  <c r="R224"/>
  <c r="U224"/>
  <c r="V224"/>
  <c r="W224"/>
  <c r="D225"/>
  <c r="G225"/>
  <c r="H225"/>
  <c r="I225"/>
  <c r="K225"/>
  <c r="N225"/>
  <c r="O225"/>
  <c r="P225"/>
  <c r="R225"/>
  <c r="U225"/>
  <c r="V225"/>
  <c r="W225"/>
  <c r="D226"/>
  <c r="G226"/>
  <c r="H226"/>
  <c r="I226"/>
  <c r="K226"/>
  <c r="N226"/>
  <c r="O226"/>
  <c r="P226"/>
  <c r="R226"/>
  <c r="U226"/>
  <c r="V226"/>
  <c r="W226"/>
  <c r="D227"/>
  <c r="G227"/>
  <c r="H227"/>
  <c r="I227"/>
  <c r="K227"/>
  <c r="N227"/>
  <c r="O227"/>
  <c r="P227"/>
  <c r="R227"/>
  <c r="U227"/>
  <c r="V227"/>
  <c r="W227"/>
  <c r="D228"/>
  <c r="G228"/>
  <c r="H228"/>
  <c r="I228"/>
  <c r="K228"/>
  <c r="N228"/>
  <c r="O228"/>
  <c r="P228"/>
  <c r="R228"/>
  <c r="U228"/>
  <c r="V228"/>
  <c r="W228"/>
  <c r="D229"/>
  <c r="G229"/>
  <c r="H229"/>
  <c r="I229"/>
  <c r="K229"/>
  <c r="N229"/>
  <c r="O229"/>
  <c r="P229"/>
  <c r="R229"/>
  <c r="U229"/>
  <c r="V229"/>
  <c r="W229"/>
  <c r="D230"/>
  <c r="G230"/>
  <c r="H230"/>
  <c r="I230"/>
  <c r="K230"/>
  <c r="N230"/>
  <c r="O230"/>
  <c r="P230"/>
  <c r="R230"/>
  <c r="U230"/>
  <c r="V230"/>
  <c r="W230"/>
  <c r="D231"/>
  <c r="G231"/>
  <c r="H231"/>
  <c r="I231"/>
  <c r="K231"/>
  <c r="N231"/>
  <c r="O231"/>
  <c r="P231"/>
  <c r="R231"/>
  <c r="U231"/>
  <c r="V231"/>
  <c r="W231"/>
  <c r="D232"/>
  <c r="G232"/>
  <c r="H232"/>
  <c r="I232"/>
  <c r="K232"/>
  <c r="N232"/>
  <c r="O232"/>
  <c r="P232"/>
  <c r="R232"/>
  <c r="U232"/>
  <c r="V232"/>
  <c r="W232"/>
  <c r="D233"/>
  <c r="G233"/>
  <c r="H233"/>
  <c r="I233"/>
  <c r="K233"/>
  <c r="N233"/>
  <c r="O233"/>
  <c r="P233"/>
  <c r="R233"/>
  <c r="U233"/>
  <c r="V233"/>
  <c r="W233"/>
  <c r="D234"/>
  <c r="G234"/>
  <c r="H234"/>
  <c r="I234"/>
  <c r="K234"/>
  <c r="N234"/>
  <c r="O234"/>
  <c r="P234"/>
  <c r="R234"/>
  <c r="U234"/>
  <c r="V234"/>
  <c r="W234"/>
  <c r="D235"/>
  <c r="G235"/>
  <c r="H235"/>
  <c r="I235"/>
  <c r="K235"/>
  <c r="N235"/>
  <c r="O235"/>
  <c r="P235"/>
  <c r="R235"/>
  <c r="U235"/>
  <c r="V235"/>
  <c r="W235"/>
  <c r="D236"/>
  <c r="G236"/>
  <c r="H236"/>
  <c r="I236"/>
  <c r="K236"/>
  <c r="N236"/>
  <c r="O236"/>
  <c r="P236"/>
  <c r="R236"/>
  <c r="U236"/>
  <c r="V236"/>
  <c r="W236"/>
  <c r="D237"/>
  <c r="G237"/>
  <c r="H237"/>
  <c r="I237"/>
  <c r="K237"/>
  <c r="N237"/>
  <c r="O237"/>
  <c r="P237"/>
  <c r="R237"/>
  <c r="U237"/>
  <c r="V237"/>
  <c r="W237"/>
  <c r="D238"/>
  <c r="G238"/>
  <c r="H238"/>
  <c r="I238"/>
  <c r="K238"/>
  <c r="N238"/>
  <c r="O238"/>
  <c r="P238"/>
  <c r="R238"/>
  <c r="U238"/>
  <c r="V238"/>
  <c r="W238"/>
  <c r="D239"/>
  <c r="G239"/>
  <c r="H239"/>
  <c r="I239"/>
  <c r="K239"/>
  <c r="N239"/>
  <c r="O239"/>
  <c r="P239"/>
  <c r="R239"/>
  <c r="U239"/>
  <c r="V239"/>
  <c r="W239"/>
  <c r="D240"/>
  <c r="G240"/>
  <c r="H240"/>
  <c r="I240"/>
  <c r="K240"/>
  <c r="N240"/>
  <c r="O240"/>
  <c r="P240"/>
  <c r="R240"/>
  <c r="U240"/>
  <c r="V240"/>
  <c r="W240"/>
  <c r="D241"/>
  <c r="G241"/>
  <c r="H241"/>
  <c r="I241"/>
  <c r="K241"/>
  <c r="N241"/>
  <c r="O241"/>
  <c r="P241"/>
  <c r="R241"/>
  <c r="U241"/>
  <c r="V241"/>
  <c r="W241"/>
  <c r="D242"/>
  <c r="G242"/>
  <c r="H242"/>
  <c r="I242"/>
  <c r="K242"/>
  <c r="N242"/>
  <c r="O242"/>
  <c r="P242"/>
  <c r="R242"/>
  <c r="U242"/>
  <c r="V242"/>
  <c r="W242"/>
  <c r="D243"/>
  <c r="G243"/>
  <c r="H243"/>
  <c r="I243"/>
  <c r="K243"/>
  <c r="N243"/>
  <c r="O243"/>
  <c r="P243"/>
  <c r="R243"/>
  <c r="U243"/>
  <c r="V243"/>
  <c r="W243"/>
  <c r="D244"/>
  <c r="G244"/>
  <c r="H244"/>
  <c r="I244"/>
  <c r="K244"/>
  <c r="N244"/>
  <c r="O244"/>
  <c r="P244"/>
  <c r="R244"/>
  <c r="U244"/>
  <c r="V244"/>
  <c r="W244"/>
  <c r="D245"/>
  <c r="G245"/>
  <c r="H245"/>
  <c r="I245"/>
  <c r="K245"/>
  <c r="N245"/>
  <c r="O245"/>
  <c r="P245"/>
  <c r="R245"/>
  <c r="U245"/>
  <c r="V245"/>
  <c r="W245"/>
  <c r="D246"/>
  <c r="G246"/>
  <c r="H246"/>
  <c r="I246"/>
  <c r="K246"/>
  <c r="N246"/>
  <c r="O246"/>
  <c r="P246"/>
  <c r="R246"/>
  <c r="U246"/>
  <c r="V246"/>
  <c r="W246"/>
  <c r="D247"/>
  <c r="G247"/>
  <c r="H247"/>
  <c r="I247"/>
  <c r="K247"/>
  <c r="N247"/>
  <c r="O247"/>
  <c r="P247"/>
  <c r="R247"/>
  <c r="U247"/>
  <c r="V247"/>
  <c r="W247"/>
  <c r="D248"/>
  <c r="G248"/>
  <c r="H248"/>
  <c r="I248"/>
  <c r="K248"/>
  <c r="N248"/>
  <c r="O248"/>
  <c r="P248"/>
  <c r="R248"/>
  <c r="U248"/>
  <c r="V248"/>
  <c r="W248"/>
  <c r="D249"/>
  <c r="G249"/>
  <c r="H249"/>
  <c r="I249"/>
  <c r="K249"/>
  <c r="N249"/>
  <c r="O249"/>
  <c r="P249"/>
  <c r="R249"/>
  <c r="U249"/>
  <c r="V249"/>
  <c r="W249"/>
  <c r="D250"/>
  <c r="G250"/>
  <c r="H250"/>
  <c r="I250"/>
  <c r="K250"/>
  <c r="N250"/>
  <c r="O250"/>
  <c r="P250"/>
  <c r="R250"/>
  <c r="U250"/>
  <c r="V250"/>
  <c r="W250"/>
  <c r="D251"/>
  <c r="G251"/>
  <c r="H251"/>
  <c r="I251"/>
  <c r="K251"/>
  <c r="N251"/>
  <c r="O251"/>
  <c r="P251"/>
  <c r="R251"/>
  <c r="U251"/>
  <c r="V251"/>
  <c r="W251"/>
  <c r="D252"/>
  <c r="G252"/>
  <c r="H252"/>
  <c r="I252"/>
  <c r="K252"/>
  <c r="N252"/>
  <c r="O252"/>
  <c r="P252"/>
  <c r="R252"/>
  <c r="U252"/>
  <c r="V252"/>
  <c r="W252"/>
  <c r="D253"/>
  <c r="G253"/>
  <c r="H253"/>
  <c r="I253"/>
  <c r="K253"/>
  <c r="N253"/>
  <c r="O253"/>
  <c r="P253"/>
  <c r="R253"/>
  <c r="U253"/>
  <c r="V253"/>
  <c r="W253"/>
  <c r="D254"/>
  <c r="G254"/>
  <c r="H254"/>
  <c r="I254"/>
  <c r="K254"/>
  <c r="N254"/>
  <c r="O254"/>
  <c r="P254"/>
  <c r="R254"/>
  <c r="U254"/>
  <c r="V254"/>
  <c r="W254"/>
  <c r="D255"/>
  <c r="G255"/>
  <c r="H255"/>
  <c r="I255"/>
  <c r="K255"/>
  <c r="N255"/>
  <c r="O255"/>
  <c r="P255"/>
  <c r="R255"/>
  <c r="U255"/>
  <c r="V255"/>
  <c r="W255"/>
  <c r="D256"/>
  <c r="G256"/>
  <c r="H256"/>
  <c r="I256"/>
  <c r="K256"/>
  <c r="N256"/>
  <c r="O256"/>
  <c r="P256"/>
  <c r="R256"/>
  <c r="U256"/>
  <c r="V256"/>
  <c r="W256"/>
  <c r="D257"/>
  <c r="G257"/>
  <c r="H257"/>
  <c r="I257"/>
  <c r="K257"/>
  <c r="N257"/>
  <c r="O257"/>
  <c r="P257"/>
  <c r="R257"/>
  <c r="U257"/>
  <c r="V257"/>
  <c r="W257"/>
  <c r="D258"/>
  <c r="G258"/>
  <c r="H258"/>
  <c r="I258"/>
  <c r="K258"/>
  <c r="N258"/>
  <c r="O258"/>
  <c r="P258"/>
  <c r="R258"/>
  <c r="U258"/>
  <c r="V258"/>
  <c r="W258"/>
  <c r="D259"/>
  <c r="G259"/>
  <c r="H259"/>
  <c r="I259"/>
  <c r="K259"/>
  <c r="N259"/>
  <c r="O259"/>
  <c r="P259"/>
  <c r="R259"/>
  <c r="U259"/>
  <c r="V259"/>
  <c r="W259"/>
  <c r="D260"/>
  <c r="G260"/>
  <c r="H260"/>
  <c r="I260"/>
  <c r="K260"/>
  <c r="N260"/>
  <c r="O260"/>
  <c r="P260"/>
  <c r="R260"/>
  <c r="U260"/>
  <c r="V260"/>
  <c r="W260"/>
  <c r="D261"/>
  <c r="G261"/>
  <c r="H261"/>
  <c r="I261"/>
  <c r="K261"/>
  <c r="N261"/>
  <c r="O261"/>
  <c r="P261"/>
  <c r="R261"/>
  <c r="U261"/>
  <c r="V261"/>
  <c r="W261"/>
  <c r="D262"/>
  <c r="G262"/>
  <c r="H262"/>
  <c r="I262"/>
  <c r="K262"/>
  <c r="N262"/>
  <c r="O262"/>
  <c r="P262"/>
  <c r="R262"/>
  <c r="U262"/>
  <c r="V262"/>
  <c r="W262"/>
  <c r="D263"/>
  <c r="G263"/>
  <c r="H263"/>
  <c r="I263"/>
  <c r="K263"/>
  <c r="N263"/>
  <c r="O263"/>
  <c r="P263"/>
  <c r="R263"/>
  <c r="U263"/>
  <c r="V263"/>
  <c r="W263"/>
  <c r="D264"/>
  <c r="G264"/>
  <c r="H264"/>
  <c r="I264"/>
  <c r="K264"/>
  <c r="N264"/>
  <c r="O264"/>
  <c r="P264"/>
  <c r="R264"/>
  <c r="U264"/>
  <c r="V264"/>
  <c r="W264"/>
  <c r="D265"/>
  <c r="G265"/>
  <c r="H265"/>
  <c r="I265"/>
  <c r="K265"/>
  <c r="N265"/>
  <c r="O265"/>
  <c r="P265"/>
  <c r="R265"/>
  <c r="U265"/>
  <c r="V265"/>
  <c r="W265"/>
  <c r="D266"/>
  <c r="G266"/>
  <c r="H266"/>
  <c r="I266"/>
  <c r="K266"/>
  <c r="N266"/>
  <c r="O266"/>
  <c r="P266"/>
  <c r="R266"/>
  <c r="U266"/>
  <c r="V266"/>
  <c r="W266"/>
  <c r="D267"/>
  <c r="G267"/>
  <c r="H267"/>
  <c r="I267"/>
  <c r="K267"/>
  <c r="N267"/>
  <c r="O267"/>
  <c r="P267"/>
  <c r="R267"/>
  <c r="U267"/>
  <c r="V267"/>
  <c r="W267"/>
  <c r="D268"/>
  <c r="G268"/>
  <c r="H268"/>
  <c r="I268"/>
  <c r="K268"/>
  <c r="N268"/>
  <c r="O268"/>
  <c r="P268"/>
  <c r="R268"/>
  <c r="U268"/>
  <c r="V268"/>
  <c r="W268"/>
  <c r="D269"/>
  <c r="G269"/>
  <c r="H269"/>
  <c r="I269"/>
  <c r="K269"/>
  <c r="N269"/>
  <c r="O269"/>
  <c r="P269"/>
  <c r="R269"/>
  <c r="U269"/>
  <c r="V269"/>
  <c r="W269"/>
  <c r="D270"/>
  <c r="G270"/>
  <c r="H270"/>
  <c r="I270"/>
  <c r="K270"/>
  <c r="N270"/>
  <c r="O270"/>
  <c r="P270"/>
  <c r="R270"/>
  <c r="U270"/>
  <c r="V270"/>
  <c r="W270"/>
  <c r="D271"/>
  <c r="G271"/>
  <c r="H271"/>
  <c r="I271"/>
  <c r="K271"/>
  <c r="N271"/>
  <c r="O271"/>
  <c r="P271"/>
  <c r="R271"/>
  <c r="U271"/>
  <c r="V271"/>
  <c r="W271"/>
  <c r="D272"/>
  <c r="G272"/>
  <c r="H272"/>
  <c r="I272"/>
  <c r="K272"/>
  <c r="N272"/>
  <c r="O272"/>
  <c r="P272"/>
  <c r="R272"/>
  <c r="U272"/>
  <c r="V272"/>
  <c r="W272"/>
  <c r="D273"/>
  <c r="G273"/>
  <c r="H273"/>
  <c r="I273"/>
  <c r="K273"/>
  <c r="N273"/>
  <c r="O273"/>
  <c r="P273"/>
  <c r="R273"/>
  <c r="U273"/>
  <c r="V273"/>
  <c r="W273"/>
  <c r="D274"/>
  <c r="G274"/>
  <c r="H274"/>
  <c r="I274"/>
  <c r="K274"/>
  <c r="N274"/>
  <c r="O274"/>
  <c r="P274"/>
  <c r="R274"/>
  <c r="U274"/>
  <c r="V274"/>
  <c r="W274"/>
  <c r="D275"/>
  <c r="G275"/>
  <c r="H275"/>
  <c r="I275"/>
  <c r="K275"/>
  <c r="N275"/>
  <c r="O275"/>
  <c r="P275"/>
  <c r="R275"/>
  <c r="U275"/>
  <c r="V275"/>
  <c r="W275"/>
  <c r="D276"/>
  <c r="G276"/>
  <c r="H276"/>
  <c r="I276"/>
  <c r="K276"/>
  <c r="N276"/>
  <c r="O276"/>
  <c r="P276"/>
  <c r="R276"/>
  <c r="U276"/>
  <c r="V276"/>
  <c r="W276"/>
  <c r="D277"/>
  <c r="G277"/>
  <c r="H277"/>
  <c r="I277"/>
  <c r="K277"/>
  <c r="N277"/>
  <c r="O277"/>
  <c r="P277"/>
  <c r="R277"/>
  <c r="U277"/>
  <c r="V277"/>
  <c r="W277"/>
  <c r="D278"/>
  <c r="G278"/>
  <c r="H278"/>
  <c r="I278"/>
  <c r="K278"/>
  <c r="N278"/>
  <c r="O278"/>
  <c r="P278"/>
  <c r="R278"/>
  <c r="U278"/>
  <c r="V278"/>
  <c r="W278"/>
  <c r="D279"/>
  <c r="G279"/>
  <c r="H279"/>
  <c r="I279"/>
  <c r="K279"/>
  <c r="N279"/>
  <c r="O279"/>
  <c r="P279"/>
  <c r="R279"/>
  <c r="U279"/>
  <c r="V279"/>
  <c r="W279"/>
  <c r="D280"/>
  <c r="G280"/>
  <c r="H280"/>
  <c r="I280"/>
  <c r="K280"/>
  <c r="N280"/>
  <c r="O280"/>
  <c r="P280"/>
  <c r="R280"/>
  <c r="U280"/>
  <c r="V280"/>
  <c r="W280"/>
  <c r="D281"/>
  <c r="G281"/>
  <c r="H281"/>
  <c r="I281"/>
  <c r="K281"/>
  <c r="N281"/>
  <c r="O281"/>
  <c r="P281"/>
  <c r="R281"/>
  <c r="U281"/>
  <c r="V281"/>
  <c r="W281"/>
  <c r="D282"/>
  <c r="G282"/>
  <c r="H282"/>
  <c r="I282"/>
  <c r="K282"/>
  <c r="N282"/>
  <c r="O282"/>
  <c r="P282"/>
  <c r="R282"/>
  <c r="U282"/>
  <c r="V282"/>
  <c r="W282"/>
  <c r="D283"/>
  <c r="G283"/>
  <c r="H283"/>
  <c r="I283"/>
  <c r="K283"/>
  <c r="N283"/>
  <c r="O283"/>
  <c r="P283"/>
  <c r="R283"/>
  <c r="U283"/>
  <c r="V283"/>
  <c r="W283"/>
  <c r="D284"/>
  <c r="G284"/>
  <c r="H284"/>
  <c r="I284"/>
  <c r="K284"/>
  <c r="N284"/>
  <c r="O284"/>
  <c r="P284"/>
  <c r="R284"/>
  <c r="U284"/>
  <c r="V284"/>
  <c r="W284"/>
  <c r="D285"/>
  <c r="G285"/>
  <c r="H285"/>
  <c r="I285"/>
  <c r="K285"/>
  <c r="N285"/>
  <c r="O285"/>
  <c r="P285"/>
  <c r="R285"/>
  <c r="U285"/>
  <c r="V285"/>
  <c r="W285"/>
  <c r="D286"/>
  <c r="G286"/>
  <c r="H286"/>
  <c r="I286"/>
  <c r="K286"/>
  <c r="N286"/>
  <c r="O286"/>
  <c r="P286"/>
  <c r="R286"/>
  <c r="U286"/>
  <c r="V286"/>
  <c r="W286"/>
  <c r="D287"/>
  <c r="G287"/>
  <c r="H287"/>
  <c r="I287"/>
  <c r="K287"/>
  <c r="N287"/>
  <c r="O287"/>
  <c r="P287"/>
  <c r="R287"/>
  <c r="U287"/>
  <c r="V287"/>
  <c r="W287"/>
  <c r="D288"/>
  <c r="G288"/>
  <c r="H288"/>
  <c r="I288"/>
  <c r="K288"/>
  <c r="N288"/>
  <c r="O288"/>
  <c r="P288"/>
  <c r="R288"/>
  <c r="U288"/>
  <c r="V288"/>
  <c r="W288"/>
  <c r="D289"/>
  <c r="G289"/>
  <c r="H289"/>
  <c r="I289"/>
  <c r="K289"/>
  <c r="N289"/>
  <c r="O289"/>
  <c r="P289"/>
  <c r="R289"/>
  <c r="U289"/>
  <c r="V289"/>
  <c r="W289"/>
  <c r="D290"/>
  <c r="G290"/>
  <c r="H290"/>
  <c r="I290"/>
  <c r="K290"/>
  <c r="N290"/>
  <c r="O290"/>
  <c r="P290"/>
  <c r="R290"/>
  <c r="U290"/>
  <c r="V290"/>
  <c r="W290"/>
  <c r="D291"/>
  <c r="G291"/>
  <c r="H291"/>
  <c r="I291"/>
  <c r="K291"/>
  <c r="N291"/>
  <c r="O291"/>
  <c r="P291"/>
  <c r="R291"/>
  <c r="U291"/>
  <c r="V291"/>
  <c r="W291"/>
  <c r="D292"/>
  <c r="G292"/>
  <c r="H292"/>
  <c r="I292"/>
  <c r="K292"/>
  <c r="N292"/>
  <c r="O292"/>
  <c r="P292"/>
  <c r="R292"/>
  <c r="U292"/>
  <c r="V292"/>
  <c r="W292"/>
  <c r="D293"/>
  <c r="G293"/>
  <c r="H293"/>
  <c r="I293"/>
  <c r="K293"/>
  <c r="N293"/>
  <c r="O293"/>
  <c r="P293"/>
  <c r="R293"/>
  <c r="U293"/>
  <c r="V293"/>
  <c r="W293"/>
  <c r="D294"/>
  <c r="G294"/>
  <c r="H294"/>
  <c r="I294"/>
  <c r="K294"/>
  <c r="N294"/>
  <c r="O294"/>
  <c r="P294"/>
  <c r="R294"/>
  <c r="U294"/>
  <c r="V294"/>
  <c r="W294"/>
  <c r="D295"/>
  <c r="G295"/>
  <c r="H295"/>
  <c r="I295"/>
  <c r="K295"/>
  <c r="N295"/>
  <c r="O295"/>
  <c r="P295"/>
  <c r="R295"/>
  <c r="U295"/>
  <c r="V295"/>
  <c r="W295"/>
  <c r="D296"/>
  <c r="G296"/>
  <c r="H296"/>
  <c r="I296"/>
  <c r="K296"/>
  <c r="N296"/>
  <c r="O296"/>
  <c r="P296"/>
  <c r="R296"/>
  <c r="U296"/>
  <c r="V296"/>
  <c r="W296"/>
  <c r="D297"/>
  <c r="G297"/>
  <c r="H297"/>
  <c r="I297"/>
  <c r="K297"/>
  <c r="N297"/>
  <c r="O297"/>
  <c r="P297"/>
  <c r="R297"/>
  <c r="U297"/>
  <c r="V297"/>
  <c r="W297"/>
  <c r="D298"/>
  <c r="G298"/>
  <c r="H298"/>
  <c r="I298"/>
  <c r="K298"/>
  <c r="N298"/>
  <c r="O298"/>
  <c r="P298"/>
  <c r="R298"/>
  <c r="U298"/>
  <c r="V298"/>
  <c r="W298"/>
  <c r="D299"/>
  <c r="G299"/>
  <c r="H299"/>
  <c r="I299"/>
  <c r="K299"/>
  <c r="N299"/>
  <c r="O299"/>
  <c r="P299"/>
  <c r="R299"/>
  <c r="U299"/>
  <c r="V299"/>
  <c r="W299"/>
  <c r="D300"/>
  <c r="G300"/>
  <c r="H300"/>
  <c r="I300"/>
  <c r="K300"/>
  <c r="N300"/>
  <c r="O300"/>
  <c r="P300"/>
  <c r="R300"/>
  <c r="U300"/>
  <c r="V300"/>
  <c r="W300"/>
  <c r="D301"/>
  <c r="G301"/>
  <c r="H301"/>
  <c r="I301"/>
  <c r="K301"/>
  <c r="N301"/>
  <c r="O301"/>
  <c r="P301"/>
  <c r="R301"/>
  <c r="U301"/>
  <c r="V301"/>
  <c r="W301"/>
  <c r="D302"/>
  <c r="G302"/>
  <c r="H302"/>
  <c r="I302"/>
  <c r="K302"/>
  <c r="N302"/>
  <c r="O302"/>
  <c r="P302"/>
  <c r="R302"/>
  <c r="U302"/>
  <c r="V302"/>
  <c r="W302"/>
  <c r="D303"/>
  <c r="G303"/>
  <c r="H303"/>
  <c r="I303"/>
  <c r="K303"/>
  <c r="N303"/>
  <c r="O303"/>
  <c r="P303"/>
  <c r="R303"/>
  <c r="U303"/>
  <c r="V303"/>
  <c r="W303"/>
  <c r="D304"/>
  <c r="G304"/>
  <c r="H304"/>
  <c r="I304"/>
  <c r="K304"/>
  <c r="N304"/>
  <c r="O304"/>
  <c r="P304"/>
  <c r="R304"/>
  <c r="U304"/>
  <c r="V304"/>
  <c r="W304"/>
  <c r="D305"/>
  <c r="G305"/>
  <c r="H305"/>
  <c r="I305"/>
  <c r="K305"/>
  <c r="N305"/>
  <c r="O305"/>
  <c r="P305"/>
  <c r="R305"/>
  <c r="U305"/>
  <c r="V305"/>
  <c r="W305"/>
  <c r="D306"/>
  <c r="G306"/>
  <c r="H306"/>
  <c r="I306"/>
  <c r="K306"/>
  <c r="N306"/>
  <c r="O306"/>
  <c r="P306"/>
  <c r="R306"/>
  <c r="U306"/>
  <c r="V306"/>
  <c r="W306"/>
  <c r="D307"/>
  <c r="G307"/>
  <c r="H307"/>
  <c r="I307"/>
  <c r="K307"/>
  <c r="N307"/>
  <c r="O307"/>
  <c r="P307"/>
  <c r="R307"/>
  <c r="U307"/>
  <c r="V307"/>
  <c r="W307"/>
  <c r="D308"/>
  <c r="G308"/>
  <c r="H308"/>
  <c r="I308"/>
  <c r="K308"/>
  <c r="N308"/>
  <c r="O308"/>
  <c r="P308"/>
  <c r="R308"/>
  <c r="U308"/>
  <c r="V308"/>
  <c r="W308"/>
  <c r="D309"/>
  <c r="G309"/>
  <c r="H309"/>
  <c r="I309"/>
  <c r="K309"/>
  <c r="N309"/>
  <c r="O309"/>
  <c r="P309"/>
  <c r="R309"/>
  <c r="U309"/>
  <c r="V309"/>
  <c r="W309"/>
  <c r="D310"/>
  <c r="G310"/>
  <c r="H310"/>
  <c r="I310"/>
  <c r="K310"/>
  <c r="N310"/>
  <c r="O310"/>
  <c r="P310"/>
  <c r="R310"/>
  <c r="U310"/>
  <c r="V310"/>
  <c r="W310"/>
  <c r="D311"/>
  <c r="G311"/>
  <c r="H311"/>
  <c r="I311"/>
  <c r="K311"/>
  <c r="N311"/>
  <c r="O311"/>
  <c r="P311"/>
  <c r="R311"/>
  <c r="U311"/>
  <c r="V311"/>
  <c r="W311"/>
  <c r="D312"/>
  <c r="G312"/>
  <c r="H312"/>
  <c r="I312"/>
  <c r="K312"/>
  <c r="N312"/>
  <c r="O312"/>
  <c r="P312"/>
  <c r="R312"/>
  <c r="U312"/>
  <c r="V312"/>
  <c r="W312"/>
  <c r="D313"/>
  <c r="G313"/>
  <c r="H313"/>
  <c r="I313"/>
  <c r="K313"/>
  <c r="N313"/>
  <c r="O313"/>
  <c r="P313"/>
  <c r="R313"/>
  <c r="U313"/>
  <c r="V313"/>
  <c r="W313"/>
  <c r="D314"/>
  <c r="G314"/>
  <c r="H314"/>
  <c r="I314"/>
  <c r="K314"/>
  <c r="N314"/>
  <c r="O314"/>
  <c r="P314"/>
  <c r="R314"/>
  <c r="U314"/>
  <c r="V314"/>
  <c r="W314"/>
  <c r="D315"/>
  <c r="G315"/>
  <c r="H315"/>
  <c r="I315"/>
  <c r="K315"/>
  <c r="N315"/>
  <c r="O315"/>
  <c r="P315"/>
  <c r="R315"/>
  <c r="U315"/>
  <c r="V315"/>
  <c r="W315"/>
  <c r="D316"/>
  <c r="G316"/>
  <c r="H316"/>
  <c r="I316"/>
  <c r="K316"/>
  <c r="N316"/>
  <c r="O316"/>
  <c r="P316"/>
  <c r="R316"/>
  <c r="U316"/>
  <c r="V316"/>
  <c r="W316"/>
  <c r="D317"/>
  <c r="G317"/>
  <c r="H317"/>
  <c r="I317"/>
  <c r="K317"/>
  <c r="N317"/>
  <c r="O317"/>
  <c r="P317"/>
  <c r="R317"/>
  <c r="U317"/>
  <c r="V317"/>
  <c r="W317"/>
  <c r="D318"/>
  <c r="G318"/>
  <c r="H318"/>
  <c r="I318"/>
  <c r="K318"/>
  <c r="N318"/>
  <c r="O318"/>
  <c r="P318"/>
  <c r="R318"/>
  <c r="U318"/>
  <c r="V318"/>
  <c r="W318"/>
  <c r="D319"/>
  <c r="G319"/>
  <c r="H319"/>
  <c r="I319"/>
  <c r="K319"/>
  <c r="N319"/>
  <c r="O319"/>
  <c r="P319"/>
  <c r="R319"/>
  <c r="U319"/>
  <c r="V319"/>
  <c r="W319"/>
  <c r="D320"/>
  <c r="G320"/>
  <c r="H320"/>
  <c r="I320"/>
  <c r="K320"/>
  <c r="N320"/>
  <c r="O320"/>
  <c r="P320"/>
  <c r="R320"/>
  <c r="U320"/>
  <c r="V320"/>
  <c r="W320"/>
  <c r="D321"/>
  <c r="G321"/>
  <c r="H321"/>
  <c r="I321"/>
  <c r="K321"/>
  <c r="N321"/>
  <c r="O321"/>
  <c r="P321"/>
  <c r="R321"/>
  <c r="U321"/>
  <c r="V321"/>
  <c r="W321"/>
  <c r="D322"/>
  <c r="G322"/>
  <c r="H322"/>
  <c r="I322"/>
  <c r="K322"/>
  <c r="N322"/>
  <c r="O322"/>
  <c r="P322"/>
  <c r="R322"/>
  <c r="U322"/>
  <c r="V322"/>
  <c r="W322"/>
  <c r="D323"/>
  <c r="G323"/>
  <c r="H323"/>
  <c r="I323"/>
  <c r="K323"/>
  <c r="N323"/>
  <c r="O323"/>
  <c r="P323"/>
  <c r="R323"/>
  <c r="U323"/>
  <c r="V323"/>
  <c r="W323"/>
  <c r="D324"/>
  <c r="G324"/>
  <c r="H324"/>
  <c r="I324"/>
  <c r="K324"/>
  <c r="N324"/>
  <c r="O324"/>
  <c r="P324"/>
  <c r="R324"/>
  <c r="U324"/>
  <c r="V324"/>
  <c r="W324"/>
  <c r="D325"/>
  <c r="G325"/>
  <c r="H325"/>
  <c r="I325"/>
  <c r="K325"/>
  <c r="N325"/>
  <c r="O325"/>
  <c r="P325"/>
  <c r="R325"/>
  <c r="U325"/>
  <c r="V325"/>
  <c r="W325"/>
  <c r="D326"/>
  <c r="G326"/>
  <c r="H326"/>
  <c r="I326"/>
  <c r="K326"/>
  <c r="N326"/>
  <c r="O326"/>
  <c r="P326"/>
  <c r="R326"/>
  <c r="U326"/>
  <c r="V326"/>
  <c r="W326"/>
  <c r="D327"/>
  <c r="G327"/>
  <c r="H327"/>
  <c r="I327"/>
  <c r="K327"/>
  <c r="N327"/>
  <c r="O327"/>
  <c r="P327"/>
  <c r="R327"/>
  <c r="U327"/>
  <c r="V327"/>
  <c r="W327"/>
  <c r="D328"/>
  <c r="G328"/>
  <c r="H328"/>
  <c r="I328"/>
  <c r="K328"/>
  <c r="N328"/>
  <c r="O328"/>
  <c r="P328"/>
  <c r="R328"/>
  <c r="U328"/>
  <c r="V328"/>
  <c r="W328"/>
  <c r="D329"/>
  <c r="G329"/>
  <c r="H329"/>
  <c r="I329"/>
  <c r="K329"/>
  <c r="N329"/>
  <c r="O329"/>
  <c r="P329"/>
  <c r="R329"/>
  <c r="U329"/>
  <c r="V329"/>
  <c r="W329"/>
  <c r="D330"/>
  <c r="G330"/>
  <c r="H330"/>
  <c r="I330"/>
  <c r="K330"/>
  <c r="N330"/>
  <c r="O330"/>
  <c r="P330"/>
  <c r="R330"/>
  <c r="U330"/>
  <c r="V330"/>
  <c r="W330"/>
  <c r="D331"/>
  <c r="G331"/>
  <c r="H331"/>
  <c r="I331"/>
  <c r="K331"/>
  <c r="N331"/>
  <c r="O331"/>
  <c r="P331"/>
  <c r="R331"/>
  <c r="U331"/>
  <c r="V331"/>
  <c r="W331"/>
  <c r="D332"/>
  <c r="G332"/>
  <c r="H332"/>
  <c r="I332"/>
  <c r="K332"/>
  <c r="N332"/>
  <c r="O332"/>
  <c r="P332"/>
  <c r="R332"/>
  <c r="U332"/>
  <c r="V332"/>
  <c r="W332"/>
  <c r="D333"/>
  <c r="G333"/>
  <c r="H333"/>
  <c r="I333"/>
  <c r="K333"/>
  <c r="N333"/>
  <c r="O333"/>
  <c r="P333"/>
  <c r="R333"/>
  <c r="U333"/>
  <c r="V333"/>
  <c r="W333"/>
  <c r="D334"/>
  <c r="G334"/>
  <c r="H334"/>
  <c r="I334"/>
  <c r="K334"/>
  <c r="N334"/>
  <c r="O334"/>
  <c r="P334"/>
  <c r="R334"/>
  <c r="U334"/>
  <c r="V334"/>
  <c r="W334"/>
  <c r="D335"/>
  <c r="G335"/>
  <c r="H335"/>
  <c r="I335"/>
  <c r="K335"/>
  <c r="N335"/>
  <c r="O335"/>
  <c r="P335"/>
  <c r="R335"/>
  <c r="U335"/>
  <c r="V335"/>
  <c r="W335"/>
  <c r="D336"/>
  <c r="G336"/>
  <c r="H336"/>
  <c r="I336"/>
  <c r="K336"/>
  <c r="N336"/>
  <c r="O336"/>
  <c r="P336"/>
  <c r="R336"/>
  <c r="U336"/>
  <c r="V336"/>
  <c r="W336"/>
  <c r="D337"/>
  <c r="G337"/>
  <c r="H337"/>
  <c r="I337"/>
  <c r="K337"/>
  <c r="N337"/>
  <c r="O337"/>
  <c r="P337"/>
  <c r="R337"/>
  <c r="U337"/>
  <c r="V337"/>
  <c r="W337"/>
  <c r="D338"/>
  <c r="G338"/>
  <c r="H338"/>
  <c r="I338"/>
  <c r="K338"/>
  <c r="N338"/>
  <c r="O338"/>
  <c r="P338"/>
  <c r="R338"/>
  <c r="U338"/>
  <c r="V338"/>
  <c r="W338"/>
  <c r="D339"/>
  <c r="G339"/>
  <c r="H339"/>
  <c r="I339"/>
  <c r="K339"/>
  <c r="N339"/>
  <c r="O339"/>
  <c r="P339"/>
  <c r="R339"/>
  <c r="U339"/>
  <c r="V339"/>
  <c r="W339"/>
  <c r="D340"/>
  <c r="G340"/>
  <c r="H340"/>
  <c r="I340"/>
  <c r="K340"/>
  <c r="N340"/>
  <c r="O340"/>
  <c r="P340"/>
  <c r="R340"/>
  <c r="U340"/>
  <c r="V340"/>
  <c r="W340"/>
  <c r="D341"/>
  <c r="G341"/>
  <c r="H341"/>
  <c r="I341"/>
  <c r="K341"/>
  <c r="N341"/>
  <c r="O341"/>
  <c r="P341"/>
  <c r="R341"/>
  <c r="U341"/>
  <c r="V341"/>
  <c r="W341"/>
  <c r="D342"/>
  <c r="G342"/>
  <c r="H342"/>
  <c r="I342"/>
  <c r="K342"/>
  <c r="N342"/>
  <c r="O342"/>
  <c r="P342"/>
  <c r="R342"/>
  <c r="U342"/>
  <c r="V342"/>
  <c r="W342"/>
  <c r="D343"/>
  <c r="G343"/>
  <c r="H343"/>
  <c r="I343"/>
  <c r="K343"/>
  <c r="N343"/>
  <c r="O343"/>
  <c r="P343"/>
  <c r="R343"/>
  <c r="U343"/>
  <c r="V343"/>
  <c r="W343"/>
  <c r="D344"/>
  <c r="G344"/>
  <c r="H344"/>
  <c r="I344"/>
  <c r="K344"/>
  <c r="N344"/>
  <c r="O344"/>
  <c r="P344"/>
  <c r="R344"/>
  <c r="U344"/>
  <c r="V344"/>
  <c r="W344"/>
  <c r="D345"/>
  <c r="G345"/>
  <c r="H345"/>
  <c r="I345"/>
  <c r="K345"/>
  <c r="N345"/>
  <c r="O345"/>
  <c r="P345"/>
  <c r="R345"/>
  <c r="U345"/>
  <c r="V345"/>
  <c r="W345"/>
  <c r="D346"/>
  <c r="G346"/>
  <c r="H346"/>
  <c r="I346"/>
  <c r="K346"/>
  <c r="N346"/>
  <c r="O346"/>
  <c r="P346"/>
  <c r="R346"/>
  <c r="U346"/>
  <c r="V346"/>
  <c r="W346"/>
  <c r="D347"/>
  <c r="G347"/>
  <c r="H347"/>
  <c r="I347"/>
  <c r="K347"/>
  <c r="N347"/>
  <c r="O347"/>
  <c r="P347"/>
  <c r="R347"/>
  <c r="U347"/>
  <c r="V347"/>
  <c r="W347"/>
  <c r="D348"/>
  <c r="G348"/>
  <c r="H348"/>
  <c r="I348"/>
  <c r="K348"/>
  <c r="N348"/>
  <c r="O348"/>
  <c r="P348"/>
  <c r="R348"/>
  <c r="U348"/>
  <c r="V348"/>
  <c r="W348"/>
  <c r="D349"/>
  <c r="G349"/>
  <c r="H349"/>
  <c r="I349"/>
  <c r="K349"/>
  <c r="N349"/>
  <c r="O349"/>
  <c r="P349"/>
  <c r="R349"/>
  <c r="U349"/>
  <c r="V349"/>
  <c r="W349"/>
  <c r="D350"/>
  <c r="G350"/>
  <c r="H350"/>
  <c r="I350"/>
  <c r="K350"/>
  <c r="N350"/>
  <c r="O350"/>
  <c r="P350"/>
  <c r="R350"/>
  <c r="U350"/>
  <c r="V350"/>
  <c r="W350"/>
  <c r="D351"/>
  <c r="G351"/>
  <c r="H351"/>
  <c r="I351"/>
  <c r="K351"/>
  <c r="N351"/>
  <c r="O351"/>
  <c r="P351"/>
  <c r="R351"/>
  <c r="U351"/>
  <c r="V351"/>
  <c r="W351"/>
  <c r="D352"/>
  <c r="G352"/>
  <c r="H352"/>
  <c r="I352"/>
  <c r="K352"/>
  <c r="N352"/>
  <c r="O352"/>
  <c r="P352"/>
  <c r="R352"/>
  <c r="U352"/>
  <c r="V352"/>
  <c r="W352"/>
  <c r="D353"/>
  <c r="G353"/>
  <c r="H353"/>
  <c r="I353"/>
  <c r="K353"/>
  <c r="N353"/>
  <c r="O353"/>
  <c r="P353"/>
  <c r="R353"/>
  <c r="U353"/>
  <c r="V353"/>
  <c r="W353"/>
  <c r="D354"/>
  <c r="G354"/>
  <c r="H354"/>
  <c r="I354"/>
  <c r="K354"/>
  <c r="N354"/>
  <c r="O354"/>
  <c r="P354"/>
  <c r="R354"/>
  <c r="U354"/>
  <c r="V354"/>
  <c r="W354"/>
  <c r="D355"/>
  <c r="G355"/>
  <c r="H355"/>
  <c r="I355"/>
  <c r="K355"/>
  <c r="N355"/>
  <c r="O355"/>
  <c r="P355"/>
  <c r="R355"/>
  <c r="U355"/>
  <c r="V355"/>
  <c r="W355"/>
  <c r="D356"/>
  <c r="G356"/>
  <c r="H356"/>
  <c r="I356"/>
  <c r="K356"/>
  <c r="N356"/>
  <c r="O356"/>
  <c r="P356"/>
  <c r="R356"/>
  <c r="U356"/>
  <c r="V356"/>
  <c r="W356"/>
  <c r="D357"/>
  <c r="G357"/>
  <c r="H357"/>
  <c r="I357"/>
  <c r="K357"/>
  <c r="N357"/>
  <c r="O357"/>
  <c r="P357"/>
  <c r="R357"/>
  <c r="U357"/>
  <c r="V357"/>
  <c r="W357"/>
  <c r="D358"/>
  <c r="G358"/>
  <c r="H358"/>
  <c r="I358"/>
  <c r="K358"/>
  <c r="N358"/>
  <c r="O358"/>
  <c r="P358"/>
  <c r="R358"/>
  <c r="U358"/>
  <c r="V358"/>
  <c r="W358"/>
  <c r="D359"/>
  <c r="G359"/>
  <c r="H359"/>
  <c r="I359"/>
  <c r="K359"/>
  <c r="N359"/>
  <c r="O359"/>
  <c r="P359"/>
  <c r="R359"/>
  <c r="U359"/>
  <c r="V359"/>
  <c r="W359"/>
  <c r="D360"/>
  <c r="G360"/>
  <c r="H360"/>
  <c r="I360"/>
  <c r="K360"/>
  <c r="N360"/>
  <c r="O360"/>
  <c r="P360"/>
  <c r="R360"/>
  <c r="U360"/>
  <c r="V360"/>
  <c r="W360"/>
  <c r="D361"/>
  <c r="G361"/>
  <c r="H361"/>
  <c r="I361"/>
  <c r="K361"/>
  <c r="N361"/>
  <c r="O361"/>
  <c r="P361"/>
  <c r="R361"/>
  <c r="U361"/>
  <c r="V361"/>
  <c r="W361"/>
  <c r="D362"/>
  <c r="G362"/>
  <c r="H362"/>
  <c r="I362"/>
  <c r="K362"/>
  <c r="N362"/>
  <c r="O362"/>
  <c r="P362"/>
  <c r="R362"/>
  <c r="U362"/>
  <c r="V362"/>
  <c r="W362"/>
  <c r="D363"/>
  <c r="G363"/>
  <c r="H363"/>
  <c r="I363"/>
  <c r="K363"/>
  <c r="N363"/>
  <c r="O363"/>
  <c r="P363"/>
  <c r="R363"/>
  <c r="U363"/>
  <c r="V363"/>
  <c r="W363"/>
  <c r="D364"/>
  <c r="G364"/>
  <c r="H364"/>
  <c r="I364"/>
  <c r="K364"/>
  <c r="N364"/>
  <c r="O364"/>
  <c r="P364"/>
  <c r="R364"/>
  <c r="U364"/>
  <c r="V364"/>
  <c r="W364"/>
  <c r="D365"/>
  <c r="G365"/>
  <c r="H365"/>
  <c r="I365"/>
  <c r="K365"/>
  <c r="N365"/>
  <c r="O365"/>
  <c r="P365"/>
  <c r="R365"/>
  <c r="U365"/>
  <c r="V365"/>
  <c r="W365"/>
  <c r="D366"/>
  <c r="G366"/>
  <c r="H366"/>
  <c r="I366"/>
  <c r="K366"/>
  <c r="N366"/>
  <c r="O366"/>
  <c r="P366"/>
  <c r="R366"/>
  <c r="U366"/>
  <c r="V366"/>
  <c r="W366"/>
  <c r="D367"/>
  <c r="G367"/>
  <c r="H367"/>
  <c r="I367"/>
  <c r="K367"/>
  <c r="N367"/>
  <c r="O367"/>
  <c r="P367"/>
  <c r="R367"/>
  <c r="U367"/>
  <c r="V367"/>
  <c r="W367"/>
  <c r="D368"/>
  <c r="G368"/>
  <c r="H368"/>
  <c r="I368"/>
  <c r="K368"/>
  <c r="N368"/>
  <c r="O368"/>
  <c r="P368"/>
  <c r="R368"/>
  <c r="U368"/>
  <c r="V368"/>
  <c r="W368"/>
  <c r="D369"/>
  <c r="G369"/>
  <c r="H369"/>
  <c r="I369"/>
  <c r="K369"/>
  <c r="N369"/>
  <c r="O369"/>
  <c r="P369"/>
  <c r="R369"/>
  <c r="U369"/>
  <c r="V369"/>
  <c r="W369"/>
  <c r="D370"/>
  <c r="G370"/>
  <c r="H370"/>
  <c r="I370"/>
  <c r="K370"/>
  <c r="N370"/>
  <c r="O370"/>
  <c r="P370"/>
  <c r="R370"/>
  <c r="U370"/>
  <c r="V370"/>
  <c r="W370"/>
  <c r="D371"/>
  <c r="G371"/>
  <c r="H371"/>
  <c r="I371"/>
  <c r="K371"/>
  <c r="N371"/>
  <c r="O371"/>
  <c r="P371"/>
  <c r="R371"/>
  <c r="U371"/>
  <c r="V371"/>
  <c r="W371"/>
  <c r="D372"/>
  <c r="G372"/>
  <c r="H372"/>
  <c r="I372"/>
  <c r="K372"/>
  <c r="N372"/>
  <c r="O372"/>
  <c r="P372"/>
  <c r="R372"/>
  <c r="U372"/>
  <c r="V372"/>
  <c r="W372"/>
  <c r="D373"/>
  <c r="G373"/>
  <c r="H373"/>
  <c r="I373"/>
  <c r="K373"/>
  <c r="N373"/>
  <c r="O373"/>
  <c r="P373"/>
  <c r="R373"/>
  <c r="U373"/>
  <c r="V373"/>
  <c r="W373"/>
  <c r="D374"/>
  <c r="G374"/>
  <c r="H374"/>
  <c r="I374"/>
  <c r="K374"/>
  <c r="N374"/>
  <c r="O374"/>
  <c r="P374"/>
  <c r="R374"/>
  <c r="U374"/>
  <c r="V374"/>
  <c r="W374"/>
  <c r="D375"/>
  <c r="G375"/>
  <c r="H375"/>
  <c r="I375"/>
  <c r="K375"/>
  <c r="N375"/>
  <c r="O375"/>
  <c r="P375"/>
  <c r="R375"/>
  <c r="U375"/>
  <c r="V375"/>
  <c r="W375"/>
  <c r="D376"/>
  <c r="G376"/>
  <c r="H376"/>
  <c r="I376"/>
  <c r="K376"/>
  <c r="N376"/>
  <c r="O376"/>
  <c r="P376"/>
  <c r="R376"/>
  <c r="U376"/>
  <c r="V376"/>
  <c r="W376"/>
  <c r="D377"/>
  <c r="G377"/>
  <c r="H377"/>
  <c r="I377"/>
  <c r="K377"/>
  <c r="N377"/>
  <c r="O377"/>
  <c r="P377"/>
  <c r="R377"/>
  <c r="U377"/>
  <c r="V377"/>
  <c r="W377"/>
  <c r="D378"/>
  <c r="G378"/>
  <c r="H378"/>
  <c r="I378"/>
  <c r="K378"/>
  <c r="N378"/>
  <c r="O378"/>
  <c r="P378"/>
  <c r="R378"/>
  <c r="U378"/>
  <c r="V378"/>
  <c r="W378"/>
  <c r="D379"/>
  <c r="G379"/>
  <c r="H379"/>
  <c r="I379"/>
  <c r="K379"/>
  <c r="N379"/>
  <c r="O379"/>
  <c r="P379"/>
  <c r="R379"/>
  <c r="U379"/>
  <c r="V379"/>
  <c r="W379"/>
  <c r="D380"/>
  <c r="G380"/>
  <c r="H380"/>
  <c r="I380"/>
  <c r="K380"/>
  <c r="N380"/>
  <c r="O380"/>
  <c r="P380"/>
  <c r="R380"/>
  <c r="U380"/>
  <c r="V380"/>
  <c r="W380"/>
  <c r="D381"/>
  <c r="G381"/>
  <c r="H381"/>
  <c r="I381"/>
  <c r="K381"/>
  <c r="N381"/>
  <c r="O381"/>
  <c r="P381"/>
  <c r="R381"/>
  <c r="U381"/>
  <c r="V381"/>
  <c r="W381"/>
  <c r="D382"/>
  <c r="G382"/>
  <c r="H382"/>
  <c r="I382"/>
  <c r="K382"/>
  <c r="N382"/>
  <c r="O382"/>
  <c r="P382"/>
  <c r="R382"/>
  <c r="U382"/>
  <c r="V382"/>
  <c r="W382"/>
  <c r="D383"/>
  <c r="G383"/>
  <c r="H383"/>
  <c r="I383"/>
  <c r="K383"/>
  <c r="N383"/>
  <c r="O383"/>
  <c r="P383"/>
  <c r="R383"/>
  <c r="U383"/>
  <c r="V383"/>
  <c r="W383"/>
  <c r="D384"/>
  <c r="G384"/>
  <c r="H384"/>
  <c r="I384"/>
  <c r="K384"/>
  <c r="N384"/>
  <c r="O384"/>
  <c r="P384"/>
  <c r="R384"/>
  <c r="U384"/>
  <c r="V384"/>
  <c r="W384"/>
  <c r="D385"/>
  <c r="G385"/>
  <c r="H385"/>
  <c r="I385"/>
  <c r="K385"/>
  <c r="N385"/>
  <c r="O385"/>
  <c r="P385"/>
  <c r="R385"/>
  <c r="U385"/>
  <c r="V385"/>
  <c r="W385"/>
  <c r="D386"/>
  <c r="G386"/>
  <c r="H386"/>
  <c r="I386"/>
  <c r="K386"/>
  <c r="N386"/>
  <c r="O386"/>
  <c r="P386"/>
  <c r="R386"/>
  <c r="U386"/>
  <c r="V386"/>
  <c r="W386"/>
  <c r="D387"/>
  <c r="G387"/>
  <c r="H387"/>
  <c r="I387"/>
  <c r="K387"/>
  <c r="N387"/>
  <c r="O387"/>
  <c r="P387"/>
  <c r="R387"/>
  <c r="U387"/>
  <c r="V387"/>
  <c r="W387"/>
  <c r="D388"/>
  <c r="G388"/>
  <c r="H388"/>
  <c r="I388"/>
  <c r="K388"/>
  <c r="N388"/>
  <c r="O388"/>
  <c r="P388"/>
  <c r="R388"/>
  <c r="U388"/>
  <c r="V388"/>
  <c r="W388"/>
  <c r="D389"/>
  <c r="G389"/>
  <c r="H389"/>
  <c r="I389"/>
  <c r="K389"/>
  <c r="N389"/>
  <c r="O389"/>
  <c r="P389"/>
  <c r="R389"/>
  <c r="U389"/>
  <c r="V389"/>
  <c r="W389"/>
  <c r="D390"/>
  <c r="G390"/>
  <c r="H390"/>
  <c r="I390"/>
  <c r="K390"/>
  <c r="N390"/>
  <c r="O390"/>
  <c r="P390"/>
  <c r="R390"/>
  <c r="U390"/>
  <c r="V390"/>
  <c r="W390"/>
  <c r="D391"/>
  <c r="G391"/>
  <c r="H391"/>
  <c r="I391"/>
  <c r="K391"/>
  <c r="N391"/>
  <c r="O391"/>
  <c r="P391"/>
  <c r="R391"/>
  <c r="U391"/>
  <c r="V391"/>
  <c r="W391"/>
  <c r="D392"/>
  <c r="G392"/>
  <c r="H392"/>
  <c r="I392"/>
  <c r="K392"/>
  <c r="N392"/>
  <c r="O392"/>
  <c r="P392"/>
  <c r="R392"/>
  <c r="U392"/>
  <c r="V392"/>
  <c r="W392"/>
  <c r="D393"/>
  <c r="G393"/>
  <c r="H393"/>
  <c r="I393"/>
  <c r="K393"/>
  <c r="N393"/>
  <c r="O393"/>
  <c r="P393"/>
  <c r="R393"/>
  <c r="U393"/>
  <c r="V393"/>
  <c r="W393"/>
  <c r="D394"/>
  <c r="G394"/>
  <c r="H394"/>
  <c r="I394"/>
  <c r="K394"/>
  <c r="N394"/>
  <c r="O394"/>
  <c r="P394"/>
  <c r="R394"/>
  <c r="U394"/>
  <c r="V394"/>
  <c r="W394"/>
  <c r="D395"/>
  <c r="G395"/>
  <c r="H395"/>
  <c r="I395"/>
  <c r="K395"/>
  <c r="N395"/>
  <c r="O395"/>
  <c r="P395"/>
  <c r="R395"/>
  <c r="U395"/>
  <c r="V395"/>
  <c r="W395"/>
  <c r="D396"/>
  <c r="G396"/>
  <c r="H396"/>
  <c r="I396"/>
  <c r="K396"/>
  <c r="N396"/>
  <c r="O396"/>
  <c r="P396"/>
  <c r="R396"/>
  <c r="U396"/>
  <c r="V396"/>
  <c r="W396"/>
  <c r="D397"/>
  <c r="G397"/>
  <c r="H397"/>
  <c r="I397"/>
  <c r="K397"/>
  <c r="N397"/>
  <c r="O397"/>
  <c r="P397"/>
  <c r="R397"/>
  <c r="U397"/>
  <c r="V397"/>
  <c r="W397"/>
  <c r="D398"/>
  <c r="G398"/>
  <c r="H398"/>
  <c r="I398"/>
  <c r="K398"/>
  <c r="N398"/>
  <c r="O398"/>
  <c r="P398"/>
  <c r="R398"/>
  <c r="U398"/>
  <c r="V398"/>
  <c r="W398"/>
  <c r="D399"/>
  <c r="G399"/>
  <c r="H399"/>
  <c r="I399"/>
  <c r="K399"/>
  <c r="N399"/>
  <c r="O399"/>
  <c r="P399"/>
  <c r="R399"/>
  <c r="U399"/>
  <c r="V399"/>
  <c r="W399"/>
  <c r="D400"/>
  <c r="G400"/>
  <c r="H400"/>
  <c r="I400"/>
  <c r="K400"/>
  <c r="N400"/>
  <c r="O400"/>
  <c r="P400"/>
  <c r="R400"/>
  <c r="U400"/>
  <c r="V400"/>
  <c r="W400"/>
  <c r="D401"/>
  <c r="G401"/>
  <c r="H401"/>
  <c r="I401"/>
  <c r="K401"/>
  <c r="N401"/>
  <c r="O401"/>
  <c r="P401"/>
  <c r="R401"/>
  <c r="U401"/>
  <c r="V401"/>
  <c r="W401"/>
  <c r="D402"/>
  <c r="G402"/>
  <c r="H402"/>
  <c r="I402"/>
  <c r="K402"/>
  <c r="N402"/>
  <c r="O402"/>
  <c r="P402"/>
  <c r="R402"/>
  <c r="U402"/>
  <c r="V402"/>
  <c r="W402"/>
  <c r="D403"/>
  <c r="G403"/>
  <c r="H403"/>
  <c r="I403"/>
  <c r="K403"/>
  <c r="N403"/>
  <c r="O403"/>
  <c r="P403"/>
  <c r="R403"/>
  <c r="U403"/>
  <c r="V403"/>
  <c r="W403"/>
  <c r="D404"/>
  <c r="G404"/>
  <c r="H404"/>
  <c r="I404"/>
  <c r="K404"/>
  <c r="N404"/>
  <c r="O404"/>
  <c r="P404"/>
  <c r="R404"/>
  <c r="U404"/>
  <c r="V404"/>
  <c r="W404"/>
  <c r="D405"/>
  <c r="G405"/>
  <c r="H405"/>
  <c r="I405"/>
  <c r="K405"/>
  <c r="N405"/>
  <c r="O405"/>
  <c r="P405"/>
  <c r="R405"/>
  <c r="U405"/>
  <c r="V405"/>
  <c r="W405"/>
  <c r="D406"/>
  <c r="G406"/>
  <c r="H406"/>
  <c r="I406"/>
  <c r="K406"/>
  <c r="N406"/>
  <c r="O406"/>
  <c r="P406"/>
  <c r="R406"/>
  <c r="U406"/>
  <c r="V406"/>
  <c r="W406"/>
  <c r="D407"/>
  <c r="G407"/>
  <c r="H407"/>
  <c r="I407"/>
  <c r="K407"/>
  <c r="N407"/>
  <c r="O407"/>
  <c r="P407"/>
  <c r="R407"/>
  <c r="U407"/>
  <c r="V407"/>
  <c r="W407"/>
  <c r="D408"/>
  <c r="G408"/>
  <c r="H408"/>
  <c r="I408"/>
  <c r="K408"/>
  <c r="N408"/>
  <c r="O408"/>
  <c r="P408"/>
  <c r="R408"/>
  <c r="U408"/>
  <c r="V408"/>
  <c r="W408"/>
  <c r="D409"/>
  <c r="G409"/>
  <c r="H409"/>
  <c r="I409"/>
  <c r="K409"/>
  <c r="N409"/>
  <c r="O409"/>
  <c r="P409"/>
  <c r="R409"/>
  <c r="U409"/>
  <c r="V409"/>
  <c r="W409"/>
  <c r="D410"/>
  <c r="G410"/>
  <c r="H410"/>
  <c r="I410"/>
  <c r="K410"/>
  <c r="N410"/>
  <c r="O410"/>
  <c r="P410"/>
  <c r="R410"/>
  <c r="U410"/>
  <c r="V410"/>
  <c r="W410"/>
  <c r="D411"/>
  <c r="G411"/>
  <c r="H411"/>
  <c r="I411"/>
  <c r="K411"/>
  <c r="N411"/>
  <c r="O411"/>
  <c r="P411"/>
  <c r="R411"/>
  <c r="U411"/>
  <c r="V411"/>
  <c r="W411"/>
  <c r="D412"/>
  <c r="G412"/>
  <c r="H412"/>
  <c r="I412"/>
  <c r="K412"/>
  <c r="N412"/>
  <c r="O412"/>
  <c r="P412"/>
  <c r="R412"/>
  <c r="U412"/>
  <c r="V412"/>
  <c r="W412"/>
  <c r="D413"/>
  <c r="G413"/>
  <c r="H413"/>
  <c r="I413"/>
  <c r="K413"/>
  <c r="N413"/>
  <c r="O413"/>
  <c r="P413"/>
  <c r="R413"/>
  <c r="U413"/>
  <c r="V413"/>
  <c r="W413"/>
  <c r="D414"/>
  <c r="G414"/>
  <c r="H414"/>
  <c r="I414"/>
  <c r="K414"/>
  <c r="N414"/>
  <c r="O414"/>
  <c r="P414"/>
  <c r="R414"/>
  <c r="U414"/>
  <c r="V414"/>
  <c r="W414"/>
  <c r="D415"/>
  <c r="G415"/>
  <c r="H415"/>
  <c r="I415"/>
  <c r="K415"/>
  <c r="N415"/>
  <c r="O415"/>
  <c r="P415"/>
  <c r="R415"/>
  <c r="U415"/>
  <c r="V415"/>
  <c r="W415"/>
  <c r="D416"/>
  <c r="G416"/>
  <c r="H416"/>
  <c r="I416"/>
  <c r="K416"/>
  <c r="N416"/>
  <c r="O416"/>
  <c r="P416"/>
  <c r="R416"/>
  <c r="U416"/>
  <c r="V416"/>
  <c r="W416"/>
  <c r="D417"/>
  <c r="G417"/>
  <c r="H417"/>
  <c r="I417"/>
  <c r="K417"/>
  <c r="N417"/>
  <c r="O417"/>
  <c r="P417"/>
  <c r="R417"/>
  <c r="U417"/>
  <c r="V417"/>
  <c r="W417"/>
  <c r="D418"/>
  <c r="G418"/>
  <c r="H418"/>
  <c r="I418"/>
  <c r="K418"/>
  <c r="N418"/>
  <c r="O418"/>
  <c r="P418"/>
  <c r="R418"/>
  <c r="U418"/>
  <c r="V418"/>
  <c r="W418"/>
  <c r="D419"/>
  <c r="G419"/>
  <c r="H419"/>
  <c r="I419"/>
  <c r="K419"/>
  <c r="N419"/>
  <c r="O419"/>
  <c r="P419"/>
  <c r="R419"/>
  <c r="U419"/>
  <c r="V419"/>
  <c r="W419"/>
  <c r="D420"/>
  <c r="G420"/>
  <c r="H420"/>
  <c r="I420"/>
  <c r="K420"/>
  <c r="N420"/>
  <c r="O420"/>
  <c r="P420"/>
  <c r="R420"/>
  <c r="U420"/>
  <c r="V420"/>
  <c r="W420"/>
  <c r="D421"/>
  <c r="G421"/>
  <c r="H421"/>
  <c r="I421"/>
  <c r="K421"/>
  <c r="N421"/>
  <c r="O421"/>
  <c r="P421"/>
  <c r="R421"/>
  <c r="U421"/>
  <c r="V421"/>
  <c r="W421"/>
  <c r="D422"/>
  <c r="G422"/>
  <c r="H422"/>
  <c r="I422"/>
  <c r="K422"/>
  <c r="N422"/>
  <c r="O422"/>
  <c r="P422"/>
  <c r="R422"/>
  <c r="U422"/>
  <c r="V422"/>
  <c r="W422"/>
  <c r="D423"/>
  <c r="G423"/>
  <c r="H423"/>
  <c r="I423"/>
  <c r="K423"/>
  <c r="N423"/>
  <c r="O423"/>
  <c r="P423"/>
  <c r="R423"/>
  <c r="U423"/>
  <c r="V423"/>
  <c r="W423"/>
  <c r="D424"/>
  <c r="G424"/>
  <c r="H424"/>
  <c r="I424"/>
  <c r="K424"/>
  <c r="N424"/>
  <c r="O424"/>
  <c r="P424"/>
  <c r="R424"/>
  <c r="U424"/>
  <c r="V424"/>
  <c r="W424"/>
  <c r="D425"/>
  <c r="G425"/>
  <c r="H425"/>
  <c r="I425"/>
  <c r="K425"/>
  <c r="N425"/>
  <c r="O425"/>
  <c r="P425"/>
  <c r="R425"/>
  <c r="U425"/>
  <c r="V425"/>
  <c r="W425"/>
  <c r="D426"/>
  <c r="G426"/>
  <c r="H426"/>
  <c r="I426"/>
  <c r="K426"/>
  <c r="N426"/>
  <c r="O426"/>
  <c r="P426"/>
  <c r="R426"/>
  <c r="U426"/>
  <c r="V426"/>
  <c r="W426"/>
  <c r="D427"/>
  <c r="G427"/>
  <c r="H427"/>
  <c r="I427"/>
  <c r="K427"/>
  <c r="N427"/>
  <c r="O427"/>
  <c r="P427"/>
  <c r="R427"/>
  <c r="U427"/>
  <c r="V427"/>
  <c r="W427"/>
  <c r="D428"/>
  <c r="G428"/>
  <c r="H428"/>
  <c r="I428"/>
  <c r="K428"/>
  <c r="N428"/>
  <c r="O428"/>
  <c r="P428"/>
  <c r="R428"/>
  <c r="U428"/>
  <c r="V428"/>
  <c r="W428"/>
  <c r="D429"/>
  <c r="G429"/>
  <c r="H429"/>
  <c r="I429"/>
  <c r="K429"/>
  <c r="N429"/>
  <c r="O429"/>
  <c r="P429"/>
  <c r="R429"/>
  <c r="U429"/>
  <c r="V429"/>
  <c r="W429"/>
  <c r="D430"/>
  <c r="G430"/>
  <c r="H430"/>
  <c r="I430"/>
  <c r="K430"/>
  <c r="N430"/>
  <c r="O430"/>
  <c r="P430"/>
  <c r="R430"/>
  <c r="U430"/>
  <c r="V430"/>
  <c r="W430"/>
  <c r="D431"/>
  <c r="G431"/>
  <c r="H431"/>
  <c r="I431"/>
  <c r="K431"/>
  <c r="N431"/>
  <c r="O431"/>
  <c r="P431"/>
  <c r="R431"/>
  <c r="U431"/>
  <c r="V431"/>
  <c r="W431"/>
  <c r="D432"/>
  <c r="G432"/>
  <c r="H432"/>
  <c r="I432"/>
  <c r="K432"/>
  <c r="N432"/>
  <c r="O432"/>
  <c r="P432"/>
  <c r="R432"/>
  <c r="U432"/>
  <c r="V432"/>
  <c r="W432"/>
  <c r="D433"/>
  <c r="G433"/>
  <c r="H433"/>
  <c r="I433"/>
  <c r="K433"/>
  <c r="N433"/>
  <c r="O433"/>
  <c r="P433"/>
  <c r="R433"/>
  <c r="U433"/>
  <c r="V433"/>
  <c r="W433"/>
  <c r="D434"/>
  <c r="G434"/>
  <c r="H434"/>
  <c r="I434"/>
  <c r="K434"/>
  <c r="N434"/>
  <c r="O434"/>
  <c r="P434"/>
  <c r="R434"/>
  <c r="U434"/>
  <c r="V434"/>
  <c r="W434"/>
  <c r="D435"/>
  <c r="G435"/>
  <c r="H435"/>
  <c r="I435"/>
  <c r="K435"/>
  <c r="N435"/>
  <c r="O435"/>
  <c r="P435"/>
  <c r="R435"/>
  <c r="U435"/>
  <c r="V435"/>
  <c r="W435"/>
  <c r="D436"/>
  <c r="G436"/>
  <c r="H436"/>
  <c r="I436"/>
  <c r="K436"/>
  <c r="N436"/>
  <c r="O436"/>
  <c r="P436"/>
  <c r="R436"/>
  <c r="U436"/>
  <c r="V436"/>
  <c r="W436"/>
  <c r="D437"/>
  <c r="G437"/>
  <c r="H437"/>
  <c r="I437"/>
  <c r="K437"/>
  <c r="N437"/>
  <c r="O437"/>
  <c r="P437"/>
  <c r="R437"/>
  <c r="U437"/>
  <c r="V437"/>
  <c r="W437"/>
  <c r="D438"/>
  <c r="G438"/>
  <c r="H438"/>
  <c r="I438"/>
  <c r="K438"/>
  <c r="N438"/>
  <c r="O438"/>
  <c r="P438"/>
  <c r="R438"/>
  <c r="U438"/>
  <c r="V438"/>
  <c r="W438"/>
  <c r="D439"/>
  <c r="G439"/>
  <c r="H439"/>
  <c r="I439"/>
  <c r="K439"/>
  <c r="N439"/>
  <c r="O439"/>
  <c r="P439"/>
  <c r="R439"/>
  <c r="U439"/>
  <c r="V439"/>
  <c r="W439"/>
  <c r="D440"/>
  <c r="G440"/>
  <c r="H440"/>
  <c r="I440"/>
  <c r="K440"/>
  <c r="N440"/>
  <c r="O440"/>
  <c r="P440"/>
  <c r="R440"/>
  <c r="U440"/>
  <c r="V440"/>
  <c r="W440"/>
  <c r="D441"/>
  <c r="G441"/>
  <c r="H441"/>
  <c r="I441"/>
  <c r="K441"/>
  <c r="N441"/>
  <c r="O441"/>
  <c r="P441"/>
  <c r="R441"/>
  <c r="U441"/>
  <c r="V441"/>
  <c r="W441"/>
  <c r="D442"/>
  <c r="G442"/>
  <c r="H442"/>
  <c r="I442"/>
  <c r="K442"/>
  <c r="N442"/>
  <c r="O442"/>
  <c r="P442"/>
  <c r="R442"/>
  <c r="U442"/>
  <c r="V442"/>
  <c r="W442"/>
  <c r="D443"/>
  <c r="G443"/>
  <c r="H443"/>
  <c r="I443"/>
  <c r="K443"/>
  <c r="N443"/>
  <c r="O443"/>
  <c r="P443"/>
  <c r="R443"/>
  <c r="U443"/>
  <c r="V443"/>
  <c r="W443"/>
  <c r="D444"/>
  <c r="G444"/>
  <c r="H444"/>
  <c r="I444"/>
  <c r="K444"/>
  <c r="N444"/>
  <c r="O444"/>
  <c r="P444"/>
  <c r="R444"/>
  <c r="U444"/>
  <c r="V444"/>
  <c r="W444"/>
  <c r="D445"/>
  <c r="G445"/>
  <c r="H445"/>
  <c r="I445"/>
  <c r="K445"/>
  <c r="N445"/>
  <c r="O445"/>
  <c r="P445"/>
  <c r="R445"/>
  <c r="U445"/>
  <c r="V445"/>
  <c r="W445"/>
  <c r="D446"/>
  <c r="G446"/>
  <c r="H446"/>
  <c r="I446"/>
  <c r="K446"/>
  <c r="N446"/>
  <c r="O446"/>
  <c r="P446"/>
  <c r="R446"/>
  <c r="U446"/>
  <c r="V446"/>
  <c r="W446"/>
  <c r="D447"/>
  <c r="G447"/>
  <c r="H447"/>
  <c r="I447"/>
  <c r="K447"/>
  <c r="N447"/>
  <c r="O447"/>
  <c r="P447"/>
  <c r="R447"/>
  <c r="U447"/>
  <c r="V447"/>
  <c r="W447"/>
  <c r="D448"/>
  <c r="G448"/>
  <c r="H448"/>
  <c r="I448"/>
  <c r="K448"/>
  <c r="N448"/>
  <c r="O448"/>
  <c r="P448"/>
  <c r="R448"/>
  <c r="U448"/>
  <c r="V448"/>
  <c r="W448"/>
  <c r="D449"/>
  <c r="G449"/>
  <c r="H449"/>
  <c r="I449"/>
  <c r="K449"/>
  <c r="N449"/>
  <c r="O449"/>
  <c r="P449"/>
  <c r="R449"/>
  <c r="U449"/>
  <c r="V449"/>
  <c r="W449"/>
  <c r="D450"/>
  <c r="G450"/>
  <c r="H450"/>
  <c r="I450"/>
  <c r="K450"/>
  <c r="N450"/>
  <c r="O450"/>
  <c r="P450"/>
  <c r="R450"/>
  <c r="U450"/>
  <c r="V450"/>
  <c r="W450"/>
  <c r="D451"/>
  <c r="G451"/>
  <c r="H451"/>
  <c r="I451"/>
  <c r="K451"/>
  <c r="N451"/>
  <c r="O451"/>
  <c r="P451"/>
  <c r="R451"/>
  <c r="U451"/>
  <c r="V451"/>
  <c r="W451"/>
  <c r="D452"/>
  <c r="G452"/>
  <c r="H452"/>
  <c r="I452"/>
  <c r="K452"/>
  <c r="N452"/>
  <c r="O452"/>
  <c r="P452"/>
  <c r="R452"/>
  <c r="U452"/>
  <c r="V452"/>
  <c r="W452"/>
  <c r="D453"/>
  <c r="G453"/>
  <c r="H453"/>
  <c r="I453"/>
  <c r="K453"/>
  <c r="N453"/>
  <c r="O453"/>
  <c r="P453"/>
  <c r="R453"/>
  <c r="U453"/>
  <c r="V453"/>
  <c r="W453"/>
  <c r="D454"/>
  <c r="G454"/>
  <c r="H454"/>
  <c r="I454"/>
  <c r="K454"/>
  <c r="N454"/>
  <c r="O454"/>
  <c r="P454"/>
  <c r="R454"/>
  <c r="U454"/>
  <c r="V454"/>
  <c r="W454"/>
  <c r="D455"/>
  <c r="G455"/>
  <c r="H455"/>
  <c r="I455"/>
  <c r="K455"/>
  <c r="P455" s="1"/>
  <c r="N455"/>
  <c r="O455"/>
  <c r="R455"/>
  <c r="W455" s="1"/>
  <c r="U455"/>
  <c r="V455"/>
  <c r="D456"/>
  <c r="I456" s="1"/>
  <c r="G456"/>
  <c r="H456"/>
  <c r="K456"/>
  <c r="P456" s="1"/>
  <c r="N456"/>
  <c r="O456"/>
  <c r="R456"/>
  <c r="W456" s="1"/>
  <c r="U456"/>
  <c r="V456"/>
  <c r="D457"/>
  <c r="I457" s="1"/>
  <c r="G457"/>
  <c r="H457"/>
  <c r="K457"/>
  <c r="P457" s="1"/>
  <c r="N457"/>
  <c r="O457"/>
  <c r="R457"/>
  <c r="W457" s="1"/>
  <c r="U457"/>
  <c r="V457"/>
  <c r="D458"/>
  <c r="I458" s="1"/>
  <c r="G458"/>
  <c r="H458"/>
  <c r="K458"/>
  <c r="P458" s="1"/>
  <c r="N458"/>
  <c r="O458"/>
  <c r="R458"/>
  <c r="W458" s="1"/>
  <c r="U458"/>
  <c r="V458"/>
  <c r="D459"/>
  <c r="I459" s="1"/>
  <c r="G459"/>
  <c r="H459"/>
  <c r="K459"/>
  <c r="P459" s="1"/>
  <c r="N459"/>
  <c r="O459"/>
  <c r="R459"/>
  <c r="W459" s="1"/>
  <c r="U459"/>
  <c r="V459"/>
  <c r="D460"/>
  <c r="I460" s="1"/>
  <c r="G460"/>
  <c r="H460"/>
  <c r="K460"/>
  <c r="P460" s="1"/>
  <c r="N460"/>
  <c r="O460"/>
  <c r="R460"/>
  <c r="W460" s="1"/>
  <c r="U460"/>
  <c r="V460"/>
  <c r="D461"/>
  <c r="I461" s="1"/>
  <c r="G461"/>
  <c r="H461"/>
  <c r="K461"/>
  <c r="P461" s="1"/>
  <c r="N461"/>
  <c r="O461"/>
  <c r="R461"/>
  <c r="W461" s="1"/>
  <c r="U461"/>
  <c r="V461"/>
  <c r="D462"/>
  <c r="I462" s="1"/>
  <c r="G462"/>
  <c r="H462"/>
  <c r="K462"/>
  <c r="P462" s="1"/>
  <c r="N462"/>
  <c r="O462"/>
  <c r="R462"/>
  <c r="W462" s="1"/>
  <c r="U462"/>
  <c r="V462"/>
  <c r="D463"/>
  <c r="I463" s="1"/>
  <c r="G463"/>
  <c r="H463"/>
  <c r="K463"/>
  <c r="P463" s="1"/>
  <c r="N463"/>
  <c r="O463"/>
  <c r="R463"/>
  <c r="W463" s="1"/>
  <c r="U463"/>
  <c r="V463"/>
  <c r="D464"/>
  <c r="I464" s="1"/>
  <c r="G464"/>
  <c r="H464"/>
  <c r="K464"/>
  <c r="P464" s="1"/>
  <c r="N464"/>
  <c r="O464"/>
  <c r="R464"/>
  <c r="W464" s="1"/>
  <c r="U464"/>
  <c r="V464"/>
  <c r="D465"/>
  <c r="I465" s="1"/>
  <c r="G465"/>
  <c r="H465"/>
  <c r="K465"/>
  <c r="P465" s="1"/>
  <c r="N465"/>
  <c r="O465"/>
  <c r="R465"/>
  <c r="W465" s="1"/>
  <c r="U465"/>
  <c r="V465"/>
  <c r="D466"/>
  <c r="I466" s="1"/>
  <c r="G466"/>
  <c r="H466"/>
  <c r="K466"/>
  <c r="P466" s="1"/>
  <c r="N466"/>
  <c r="O466"/>
  <c r="R466"/>
  <c r="W466" s="1"/>
  <c r="U466"/>
  <c r="V466"/>
  <c r="D467"/>
  <c r="I467" s="1"/>
  <c r="G467"/>
  <c r="H467"/>
  <c r="K467"/>
  <c r="P467" s="1"/>
  <c r="N467"/>
  <c r="O467"/>
  <c r="R467"/>
  <c r="W467" s="1"/>
  <c r="U467"/>
  <c r="V467"/>
  <c r="D468"/>
  <c r="I468" s="1"/>
  <c r="G468"/>
  <c r="H468"/>
  <c r="K468"/>
  <c r="P468" s="1"/>
  <c r="N468"/>
  <c r="O468"/>
  <c r="R468"/>
  <c r="W468" s="1"/>
  <c r="U468"/>
  <c r="V468"/>
  <c r="D469"/>
  <c r="I469" s="1"/>
  <c r="G469"/>
  <c r="H469"/>
  <c r="K469"/>
  <c r="P469" s="1"/>
  <c r="N469"/>
  <c r="O469"/>
  <c r="R469"/>
  <c r="W469" s="1"/>
  <c r="U469"/>
  <c r="V469"/>
  <c r="D470"/>
  <c r="I470" s="1"/>
  <c r="G470"/>
  <c r="H470"/>
  <c r="K470"/>
  <c r="P470" s="1"/>
  <c r="N470"/>
  <c r="O470"/>
  <c r="R470"/>
  <c r="W470" s="1"/>
  <c r="U470"/>
  <c r="V470"/>
  <c r="D471"/>
  <c r="I471" s="1"/>
  <c r="G471"/>
  <c r="H471"/>
  <c r="K471"/>
  <c r="P471" s="1"/>
  <c r="N471"/>
  <c r="O471"/>
  <c r="R471"/>
  <c r="W471" s="1"/>
  <c r="U471"/>
  <c r="V471"/>
  <c r="D472"/>
  <c r="I472" s="1"/>
  <c r="G472"/>
  <c r="H472"/>
  <c r="K472"/>
  <c r="P472" s="1"/>
  <c r="N472"/>
  <c r="O472"/>
  <c r="R472"/>
  <c r="W472" s="1"/>
  <c r="U472"/>
  <c r="V472"/>
  <c r="D473"/>
  <c r="I473" s="1"/>
  <c r="G473"/>
  <c r="H473"/>
  <c r="K473"/>
  <c r="P473" s="1"/>
  <c r="N473"/>
  <c r="O473"/>
  <c r="R473"/>
  <c r="W473" s="1"/>
  <c r="U473"/>
  <c r="V473"/>
  <c r="D474"/>
  <c r="I474" s="1"/>
  <c r="G474"/>
  <c r="H474"/>
  <c r="K474"/>
  <c r="P474" s="1"/>
  <c r="N474"/>
  <c r="O474"/>
  <c r="R474"/>
  <c r="W474" s="1"/>
  <c r="U474"/>
  <c r="V474"/>
  <c r="D475"/>
  <c r="I475" s="1"/>
  <c r="G475"/>
  <c r="H475"/>
  <c r="K475"/>
  <c r="P475" s="1"/>
  <c r="N475"/>
  <c r="O475"/>
  <c r="R475"/>
  <c r="W475" s="1"/>
  <c r="U475"/>
  <c r="V475"/>
  <c r="D476"/>
  <c r="I476" s="1"/>
  <c r="G476"/>
  <c r="H476"/>
  <c r="K476"/>
  <c r="P476" s="1"/>
  <c r="N476"/>
  <c r="O476"/>
  <c r="R476"/>
  <c r="W476" s="1"/>
  <c r="U476"/>
  <c r="V476"/>
  <c r="D477"/>
  <c r="I477" s="1"/>
  <c r="G477"/>
  <c r="H477"/>
  <c r="K477"/>
  <c r="P477" s="1"/>
  <c r="N477"/>
  <c r="O477"/>
  <c r="R477"/>
  <c r="W477" s="1"/>
  <c r="U477"/>
  <c r="V477"/>
  <c r="D478"/>
  <c r="I478" s="1"/>
  <c r="G478"/>
  <c r="H478"/>
  <c r="K478"/>
  <c r="P478" s="1"/>
  <c r="N478"/>
  <c r="O478"/>
  <c r="R478"/>
  <c r="W478" s="1"/>
  <c r="U478"/>
  <c r="V478"/>
  <c r="D479"/>
  <c r="I479" s="1"/>
  <c r="G479"/>
  <c r="H479"/>
  <c r="K479"/>
  <c r="P479" s="1"/>
  <c r="N479"/>
  <c r="O479"/>
  <c r="R479"/>
  <c r="W479" s="1"/>
  <c r="U479"/>
  <c r="V479"/>
  <c r="D480"/>
  <c r="I480" s="1"/>
  <c r="G480"/>
  <c r="H480"/>
  <c r="K480"/>
  <c r="P480" s="1"/>
  <c r="N480"/>
  <c r="O480"/>
  <c r="R480"/>
  <c r="W480" s="1"/>
  <c r="U480"/>
  <c r="V480"/>
  <c r="D481"/>
  <c r="I481" s="1"/>
  <c r="G481"/>
  <c r="H481"/>
  <c r="K481"/>
  <c r="P481" s="1"/>
  <c r="N481"/>
  <c r="O481"/>
  <c r="R481"/>
  <c r="W481" s="1"/>
  <c r="U481"/>
  <c r="V481"/>
  <c r="D482"/>
  <c r="I482" s="1"/>
  <c r="G482"/>
  <c r="H482"/>
  <c r="K482"/>
  <c r="P482" s="1"/>
  <c r="N482"/>
  <c r="O482"/>
  <c r="R482"/>
  <c r="W482" s="1"/>
  <c r="U482"/>
  <c r="V482"/>
  <c r="D483"/>
  <c r="I483" s="1"/>
  <c r="G483"/>
  <c r="H483"/>
  <c r="K483"/>
  <c r="P483" s="1"/>
  <c r="N483"/>
  <c r="O483"/>
  <c r="R483"/>
  <c r="W483" s="1"/>
  <c r="U483"/>
  <c r="V483"/>
  <c r="D484"/>
  <c r="I484" s="1"/>
  <c r="G484"/>
  <c r="H484"/>
  <c r="K484"/>
  <c r="P484" s="1"/>
  <c r="N484"/>
  <c r="O484"/>
  <c r="R484"/>
  <c r="W484" s="1"/>
  <c r="U484"/>
  <c r="V484"/>
  <c r="D485"/>
  <c r="I485" s="1"/>
  <c r="G485"/>
  <c r="H485"/>
  <c r="K485"/>
  <c r="P485" s="1"/>
  <c r="N485"/>
  <c r="O485"/>
  <c r="R485"/>
  <c r="U485"/>
  <c r="V485"/>
  <c r="G486"/>
  <c r="H486"/>
  <c r="K486"/>
  <c r="P486" s="1"/>
  <c r="N486"/>
  <c r="O486"/>
  <c r="U486"/>
  <c r="V486"/>
  <c r="G487"/>
  <c r="H487"/>
  <c r="N487"/>
  <c r="O487"/>
  <c r="U487"/>
  <c r="V487"/>
  <c r="G488"/>
  <c r="H488"/>
  <c r="N488"/>
  <c r="O488"/>
  <c r="U488"/>
  <c r="V488"/>
  <c r="G489"/>
  <c r="H489"/>
  <c r="N489"/>
  <c r="O489"/>
  <c r="U489"/>
  <c r="V489"/>
  <c r="G490"/>
  <c r="H490"/>
  <c r="N490"/>
  <c r="O490"/>
  <c r="U490"/>
  <c r="V490"/>
  <c r="G491"/>
  <c r="H491"/>
  <c r="N491"/>
  <c r="O491"/>
  <c r="U491"/>
  <c r="V491"/>
  <c r="A493"/>
  <c r="D9" i="32"/>
  <c r="D10" s="1"/>
  <c r="D11" s="1"/>
  <c r="G9"/>
  <c r="H9"/>
  <c r="K9"/>
  <c r="N9"/>
  <c r="O9" s="1"/>
  <c r="R9"/>
  <c r="U9"/>
  <c r="V9" s="1"/>
  <c r="G10"/>
  <c r="H10"/>
  <c r="K10"/>
  <c r="K11" s="1"/>
  <c r="K12" s="1"/>
  <c r="N10"/>
  <c r="R10"/>
  <c r="R11" s="1"/>
  <c r="R12" s="1"/>
  <c r="R13" s="1"/>
  <c r="R14" s="1"/>
  <c r="R15" s="1"/>
  <c r="R16" s="1"/>
  <c r="R17" s="1"/>
  <c r="R18" s="1"/>
  <c r="R19" s="1"/>
  <c r="U10"/>
  <c r="G11"/>
  <c r="N11"/>
  <c r="U11"/>
  <c r="D12"/>
  <c r="D13" s="1"/>
  <c r="D14" s="1"/>
  <c r="D15" s="1"/>
  <c r="G12"/>
  <c r="N12"/>
  <c r="U12"/>
  <c r="G13"/>
  <c r="K13"/>
  <c r="K14" s="1"/>
  <c r="K15" s="1"/>
  <c r="K16" s="1"/>
  <c r="N13"/>
  <c r="U13"/>
  <c r="G14"/>
  <c r="N14"/>
  <c r="U14"/>
  <c r="G15"/>
  <c r="N15"/>
  <c r="U15"/>
  <c r="D16"/>
  <c r="D17" s="1"/>
  <c r="G16"/>
  <c r="N16"/>
  <c r="U16"/>
  <c r="G17"/>
  <c r="K17"/>
  <c r="K18" s="1"/>
  <c r="K19" s="1"/>
  <c r="K20" s="1"/>
  <c r="K21" s="1"/>
  <c r="K22" s="1"/>
  <c r="N17"/>
  <c r="U17"/>
  <c r="D18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G18"/>
  <c r="N18"/>
  <c r="U18"/>
  <c r="G19"/>
  <c r="N19"/>
  <c r="U19"/>
  <c r="G20"/>
  <c r="N20"/>
  <c r="R20"/>
  <c r="R21" s="1"/>
  <c r="R22" s="1"/>
  <c r="R23" s="1"/>
  <c r="R24" s="1"/>
  <c r="R25" s="1"/>
  <c r="R26" s="1"/>
  <c r="U20"/>
  <c r="G21"/>
  <c r="N21"/>
  <c r="U21"/>
  <c r="G22"/>
  <c r="N22"/>
  <c r="U22"/>
  <c r="G23"/>
  <c r="K23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K210" s="1"/>
  <c r="K211" s="1"/>
  <c r="K212" s="1"/>
  <c r="K213" s="1"/>
  <c r="K214" s="1"/>
  <c r="K215" s="1"/>
  <c r="K216" s="1"/>
  <c r="K217" s="1"/>
  <c r="K218" s="1"/>
  <c r="K219" s="1"/>
  <c r="K220" s="1"/>
  <c r="K221" s="1"/>
  <c r="K222" s="1"/>
  <c r="K223" s="1"/>
  <c r="K224" s="1"/>
  <c r="K225" s="1"/>
  <c r="K226" s="1"/>
  <c r="K227" s="1"/>
  <c r="K228" s="1"/>
  <c r="K229" s="1"/>
  <c r="K230" s="1"/>
  <c r="K231" s="1"/>
  <c r="K232" s="1"/>
  <c r="K233" s="1"/>
  <c r="K234" s="1"/>
  <c r="K235" s="1"/>
  <c r="K236" s="1"/>
  <c r="K237" s="1"/>
  <c r="K238" s="1"/>
  <c r="K239" s="1"/>
  <c r="K240" s="1"/>
  <c r="K241" s="1"/>
  <c r="K242" s="1"/>
  <c r="K243" s="1"/>
  <c r="K244" s="1"/>
  <c r="K245" s="1"/>
  <c r="K246" s="1"/>
  <c r="K247" s="1"/>
  <c r="K248" s="1"/>
  <c r="K249" s="1"/>
  <c r="K250" s="1"/>
  <c r="K251" s="1"/>
  <c r="K252" s="1"/>
  <c r="K253" s="1"/>
  <c r="K254" s="1"/>
  <c r="K255" s="1"/>
  <c r="K256" s="1"/>
  <c r="K257" s="1"/>
  <c r="K258" s="1"/>
  <c r="K259" s="1"/>
  <c r="K260" s="1"/>
  <c r="K261" s="1"/>
  <c r="K262" s="1"/>
  <c r="K263" s="1"/>
  <c r="K264" s="1"/>
  <c r="K265" s="1"/>
  <c r="K266" s="1"/>
  <c r="K267" s="1"/>
  <c r="K268" s="1"/>
  <c r="K269" s="1"/>
  <c r="K270" s="1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K341" s="1"/>
  <c r="K342" s="1"/>
  <c r="K343" s="1"/>
  <c r="K344" s="1"/>
  <c r="K345" s="1"/>
  <c r="K346" s="1"/>
  <c r="K347" s="1"/>
  <c r="K348" s="1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K364" s="1"/>
  <c r="K365" s="1"/>
  <c r="K366" s="1"/>
  <c r="K367" s="1"/>
  <c r="K368" s="1"/>
  <c r="K369" s="1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K389" s="1"/>
  <c r="K390" s="1"/>
  <c r="K391" s="1"/>
  <c r="K392" s="1"/>
  <c r="K393" s="1"/>
  <c r="K394" s="1"/>
  <c r="K395" s="1"/>
  <c r="K396" s="1"/>
  <c r="K397" s="1"/>
  <c r="K398" s="1"/>
  <c r="K399" s="1"/>
  <c r="K400" s="1"/>
  <c r="K401" s="1"/>
  <c r="K402" s="1"/>
  <c r="K403" s="1"/>
  <c r="K404" s="1"/>
  <c r="K405" s="1"/>
  <c r="K406" s="1"/>
  <c r="K407" s="1"/>
  <c r="K408" s="1"/>
  <c r="K409" s="1"/>
  <c r="K410" s="1"/>
  <c r="K411" s="1"/>
  <c r="K412" s="1"/>
  <c r="K413" s="1"/>
  <c r="K414" s="1"/>
  <c r="K415" s="1"/>
  <c r="K416" s="1"/>
  <c r="K417" s="1"/>
  <c r="K418" s="1"/>
  <c r="K419" s="1"/>
  <c r="K420" s="1"/>
  <c r="K421" s="1"/>
  <c r="K422" s="1"/>
  <c r="K423" s="1"/>
  <c r="K424" s="1"/>
  <c r="K425" s="1"/>
  <c r="K426" s="1"/>
  <c r="K427" s="1"/>
  <c r="K428" s="1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K454" s="1"/>
  <c r="K455" s="1"/>
  <c r="K456" s="1"/>
  <c r="K457" s="1"/>
  <c r="K458" s="1"/>
  <c r="K459" s="1"/>
  <c r="K460" s="1"/>
  <c r="K461" s="1"/>
  <c r="K462" s="1"/>
  <c r="K463" s="1"/>
  <c r="K464" s="1"/>
  <c r="K465" s="1"/>
  <c r="K466" s="1"/>
  <c r="K467" s="1"/>
  <c r="K468" s="1"/>
  <c r="K469" s="1"/>
  <c r="K470" s="1"/>
  <c r="K471" s="1"/>
  <c r="K472" s="1"/>
  <c r="K473" s="1"/>
  <c r="K474" s="1"/>
  <c r="K475" s="1"/>
  <c r="K476" s="1"/>
  <c r="K477" s="1"/>
  <c r="K478" s="1"/>
  <c r="K479" s="1"/>
  <c r="K480" s="1"/>
  <c r="K481" s="1"/>
  <c r="K482" s="1"/>
  <c r="K483" s="1"/>
  <c r="K484" s="1"/>
  <c r="K485" s="1"/>
  <c r="K486" s="1"/>
  <c r="K487" s="1"/>
  <c r="K488" s="1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K514" s="1"/>
  <c r="K515" s="1"/>
  <c r="K516" s="1"/>
  <c r="K517" s="1"/>
  <c r="K518" s="1"/>
  <c r="K519" s="1"/>
  <c r="K520" s="1"/>
  <c r="K521" s="1"/>
  <c r="K522" s="1"/>
  <c r="K523" s="1"/>
  <c r="K524" s="1"/>
  <c r="K525" s="1"/>
  <c r="K526" s="1"/>
  <c r="K527" s="1"/>
  <c r="K528" s="1"/>
  <c r="K529" s="1"/>
  <c r="K530" s="1"/>
  <c r="K531" s="1"/>
  <c r="K532" s="1"/>
  <c r="K533" s="1"/>
  <c r="K534" s="1"/>
  <c r="K535" s="1"/>
  <c r="K536" s="1"/>
  <c r="K537" s="1"/>
  <c r="K538" s="1"/>
  <c r="K539" s="1"/>
  <c r="K540" s="1"/>
  <c r="K541" s="1"/>
  <c r="K542" s="1"/>
  <c r="K543" s="1"/>
  <c r="K544" s="1"/>
  <c r="K545" s="1"/>
  <c r="K546" s="1"/>
  <c r="K547" s="1"/>
  <c r="K548" s="1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K574" s="1"/>
  <c r="K575" s="1"/>
  <c r="K576" s="1"/>
  <c r="K577" s="1"/>
  <c r="K578" s="1"/>
  <c r="K579" s="1"/>
  <c r="K580" s="1"/>
  <c r="K581" s="1"/>
  <c r="K582" s="1"/>
  <c r="K583" s="1"/>
  <c r="K584" s="1"/>
  <c r="K585" s="1"/>
  <c r="K586" s="1"/>
  <c r="K587" s="1"/>
  <c r="K588" s="1"/>
  <c r="K589" s="1"/>
  <c r="K590" s="1"/>
  <c r="K591" s="1"/>
  <c r="K592" s="1"/>
  <c r="K593" s="1"/>
  <c r="K594" s="1"/>
  <c r="K595" s="1"/>
  <c r="K596" s="1"/>
  <c r="K597" s="1"/>
  <c r="K598" s="1"/>
  <c r="K599" s="1"/>
  <c r="K600" s="1"/>
  <c r="K601" s="1"/>
  <c r="K602" s="1"/>
  <c r="K603" s="1"/>
  <c r="K604" s="1"/>
  <c r="K605" s="1"/>
  <c r="K606" s="1"/>
  <c r="K607" s="1"/>
  <c r="K608" s="1"/>
  <c r="K609" s="1"/>
  <c r="K610" s="1"/>
  <c r="K611" s="1"/>
  <c r="K612" s="1"/>
  <c r="K613" s="1"/>
  <c r="K614" s="1"/>
  <c r="K615" s="1"/>
  <c r="K616" s="1"/>
  <c r="K617" s="1"/>
  <c r="K618" s="1"/>
  <c r="K619" s="1"/>
  <c r="K620" s="1"/>
  <c r="K621" s="1"/>
  <c r="K622" s="1"/>
  <c r="K623" s="1"/>
  <c r="K624" s="1"/>
  <c r="K625" s="1"/>
  <c r="K626" s="1"/>
  <c r="K627" s="1"/>
  <c r="K628" s="1"/>
  <c r="K629" s="1"/>
  <c r="K630" s="1"/>
  <c r="K631" s="1"/>
  <c r="K632" s="1"/>
  <c r="K633" s="1"/>
  <c r="K634" s="1"/>
  <c r="K635" s="1"/>
  <c r="K636" s="1"/>
  <c r="K637" s="1"/>
  <c r="K638" s="1"/>
  <c r="K639" s="1"/>
  <c r="K640" s="1"/>
  <c r="K641" s="1"/>
  <c r="K642" s="1"/>
  <c r="K643" s="1"/>
  <c r="K644" s="1"/>
  <c r="K645" s="1"/>
  <c r="K646" s="1"/>
  <c r="K647" s="1"/>
  <c r="K648" s="1"/>
  <c r="K649" s="1"/>
  <c r="K650" s="1"/>
  <c r="K651" s="1"/>
  <c r="K652" s="1"/>
  <c r="K653" s="1"/>
  <c r="K654" s="1"/>
  <c r="K655" s="1"/>
  <c r="K656" s="1"/>
  <c r="K657" s="1"/>
  <c r="K658" s="1"/>
  <c r="K659" s="1"/>
  <c r="K660" s="1"/>
  <c r="K661" s="1"/>
  <c r="K662" s="1"/>
  <c r="K663" s="1"/>
  <c r="K664" s="1"/>
  <c r="K665" s="1"/>
  <c r="K666" s="1"/>
  <c r="K667" s="1"/>
  <c r="K668" s="1"/>
  <c r="K669" s="1"/>
  <c r="K670" s="1"/>
  <c r="K671" s="1"/>
  <c r="K672" s="1"/>
  <c r="K673" s="1"/>
  <c r="K674" s="1"/>
  <c r="K675" s="1"/>
  <c r="K676" s="1"/>
  <c r="K677" s="1"/>
  <c r="K678" s="1"/>
  <c r="K679" s="1"/>
  <c r="K680" s="1"/>
  <c r="K681" s="1"/>
  <c r="K682" s="1"/>
  <c r="K683" s="1"/>
  <c r="K684" s="1"/>
  <c r="K685" s="1"/>
  <c r="K686" s="1"/>
  <c r="K687" s="1"/>
  <c r="K688" s="1"/>
  <c r="K689" s="1"/>
  <c r="K690" s="1"/>
  <c r="K691" s="1"/>
  <c r="K692" s="1"/>
  <c r="K693" s="1"/>
  <c r="K694" s="1"/>
  <c r="K695" s="1"/>
  <c r="K696" s="1"/>
  <c r="K697" s="1"/>
  <c r="K698" s="1"/>
  <c r="K699" s="1"/>
  <c r="K700" s="1"/>
  <c r="K701" s="1"/>
  <c r="K702" s="1"/>
  <c r="K703" s="1"/>
  <c r="K704" s="1"/>
  <c r="K705" s="1"/>
  <c r="K706" s="1"/>
  <c r="K707" s="1"/>
  <c r="K708" s="1"/>
  <c r="K709" s="1"/>
  <c r="K710" s="1"/>
  <c r="K711" s="1"/>
  <c r="K712" s="1"/>
  <c r="K713" s="1"/>
  <c r="K714" s="1"/>
  <c r="K715" s="1"/>
  <c r="K716" s="1"/>
  <c r="K717" s="1"/>
  <c r="K718" s="1"/>
  <c r="K719" s="1"/>
  <c r="N23"/>
  <c r="U23"/>
  <c r="G24"/>
  <c r="N24"/>
  <c r="U24"/>
  <c r="G25"/>
  <c r="N25"/>
  <c r="U25"/>
  <c r="G26"/>
  <c r="N26"/>
  <c r="U26"/>
  <c r="G27"/>
  <c r="N27"/>
  <c r="R27"/>
  <c r="R28" s="1"/>
  <c r="R29" s="1"/>
  <c r="R30" s="1"/>
  <c r="R31" s="1"/>
  <c r="R32" s="1"/>
  <c r="R33" s="1"/>
  <c r="R34" s="1"/>
  <c r="U27"/>
  <c r="G28"/>
  <c r="N28"/>
  <c r="U28"/>
  <c r="G29"/>
  <c r="N29"/>
  <c r="U29"/>
  <c r="G30"/>
  <c r="N30"/>
  <c r="U30"/>
  <c r="G31"/>
  <c r="N31"/>
  <c r="U31"/>
  <c r="G32"/>
  <c r="N32"/>
  <c r="U32"/>
  <c r="G33"/>
  <c r="N33"/>
  <c r="U33"/>
  <c r="G34"/>
  <c r="N34"/>
  <c r="U34"/>
  <c r="G35"/>
  <c r="N35"/>
  <c r="R35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U35"/>
  <c r="G36"/>
  <c r="N36"/>
  <c r="U36"/>
  <c r="G37"/>
  <c r="N37"/>
  <c r="U37"/>
  <c r="G38"/>
  <c r="N38"/>
  <c r="U38"/>
  <c r="G39"/>
  <c r="N39"/>
  <c r="U39"/>
  <c r="G40"/>
  <c r="N40"/>
  <c r="U40"/>
  <c r="G41"/>
  <c r="N41"/>
  <c r="U41"/>
  <c r="G42"/>
  <c r="N42"/>
  <c r="U42"/>
  <c r="G43"/>
  <c r="N43"/>
  <c r="U43"/>
  <c r="G44"/>
  <c r="N44"/>
  <c r="U44"/>
  <c r="G45"/>
  <c r="N45"/>
  <c r="U45"/>
  <c r="G46"/>
  <c r="N46"/>
  <c r="U46"/>
  <c r="G47"/>
  <c r="N47"/>
  <c r="U47"/>
  <c r="G48"/>
  <c r="N48"/>
  <c r="U48"/>
  <c r="G49"/>
  <c r="N49"/>
  <c r="U49"/>
  <c r="G50"/>
  <c r="N50"/>
  <c r="U50"/>
  <c r="G51"/>
  <c r="N51"/>
  <c r="U51"/>
  <c r="G52"/>
  <c r="N52"/>
  <c r="U52"/>
  <c r="G53"/>
  <c r="N53"/>
  <c r="U53"/>
  <c r="G54"/>
  <c r="N54"/>
  <c r="U54"/>
  <c r="G55"/>
  <c r="N55"/>
  <c r="U55"/>
  <c r="G56"/>
  <c r="N56"/>
  <c r="U56"/>
  <c r="G57"/>
  <c r="N57"/>
  <c r="U57"/>
  <c r="G58"/>
  <c r="N58"/>
  <c r="U58"/>
  <c r="G59"/>
  <c r="N59"/>
  <c r="U59"/>
  <c r="G60"/>
  <c r="N60"/>
  <c r="U60"/>
  <c r="G61"/>
  <c r="N61"/>
  <c r="U61"/>
  <c r="G62"/>
  <c r="N62"/>
  <c r="U62"/>
  <c r="G63"/>
  <c r="N63"/>
  <c r="U63"/>
  <c r="G64"/>
  <c r="N64"/>
  <c r="U64"/>
  <c r="G65"/>
  <c r="N65"/>
  <c r="U65"/>
  <c r="G66"/>
  <c r="N66"/>
  <c r="U66"/>
  <c r="G67"/>
  <c r="N67"/>
  <c r="U67"/>
  <c r="G68"/>
  <c r="N68"/>
  <c r="U68"/>
  <c r="G69"/>
  <c r="N69"/>
  <c r="U69"/>
  <c r="G70"/>
  <c r="N70"/>
  <c r="U70"/>
  <c r="G71"/>
  <c r="N71"/>
  <c r="U71"/>
  <c r="G72"/>
  <c r="N72"/>
  <c r="U72"/>
  <c r="G73"/>
  <c r="N73"/>
  <c r="U73"/>
  <c r="G74"/>
  <c r="N74"/>
  <c r="U74"/>
  <c r="G75"/>
  <c r="N75"/>
  <c r="U75"/>
  <c r="G76"/>
  <c r="N76"/>
  <c r="U76"/>
  <c r="G77"/>
  <c r="N77"/>
  <c r="U77"/>
  <c r="G78"/>
  <c r="N78"/>
  <c r="U78"/>
  <c r="G79"/>
  <c r="N79"/>
  <c r="U79"/>
  <c r="G80"/>
  <c r="N80"/>
  <c r="U80"/>
  <c r="G81"/>
  <c r="N81"/>
  <c r="U81"/>
  <c r="G82"/>
  <c r="N82"/>
  <c r="U82"/>
  <c r="G83"/>
  <c r="N83"/>
  <c r="U83"/>
  <c r="G84"/>
  <c r="N84"/>
  <c r="U84"/>
  <c r="G85"/>
  <c r="N85"/>
  <c r="U85"/>
  <c r="G86"/>
  <c r="N86"/>
  <c r="U86"/>
  <c r="G87"/>
  <c r="N87"/>
  <c r="U87"/>
  <c r="G88"/>
  <c r="N88"/>
  <c r="U88"/>
  <c r="G89"/>
  <c r="N89"/>
  <c r="U89"/>
  <c r="G90"/>
  <c r="N90"/>
  <c r="U90"/>
  <c r="G91"/>
  <c r="N91"/>
  <c r="U91"/>
  <c r="G92"/>
  <c r="N92"/>
  <c r="U92"/>
  <c r="G93"/>
  <c r="N93"/>
  <c r="U93"/>
  <c r="G94"/>
  <c r="N94"/>
  <c r="U94"/>
  <c r="G95"/>
  <c r="N95"/>
  <c r="U95"/>
  <c r="G96"/>
  <c r="N96"/>
  <c r="U96"/>
  <c r="G97"/>
  <c r="N97"/>
  <c r="U97"/>
  <c r="G98"/>
  <c r="N98"/>
  <c r="U98"/>
  <c r="G99"/>
  <c r="N99"/>
  <c r="U99"/>
  <c r="G100"/>
  <c r="N100"/>
  <c r="U100"/>
  <c r="G101"/>
  <c r="N101"/>
  <c r="U101"/>
  <c r="G102"/>
  <c r="N102"/>
  <c r="U102"/>
  <c r="G103"/>
  <c r="N103"/>
  <c r="U103"/>
  <c r="G104"/>
  <c r="N104"/>
  <c r="U104"/>
  <c r="G105"/>
  <c r="N105"/>
  <c r="U105"/>
  <c r="G106"/>
  <c r="N106"/>
  <c r="U106"/>
  <c r="G107"/>
  <c r="N107"/>
  <c r="U107"/>
  <c r="G108"/>
  <c r="N108"/>
  <c r="U108"/>
  <c r="G109"/>
  <c r="N109"/>
  <c r="U109"/>
  <c r="G110"/>
  <c r="N110"/>
  <c r="U110"/>
  <c r="G111"/>
  <c r="N111"/>
  <c r="U111"/>
  <c r="G112"/>
  <c r="N112"/>
  <c r="U112"/>
  <c r="G113"/>
  <c r="N113"/>
  <c r="U113"/>
  <c r="G114"/>
  <c r="N114"/>
  <c r="U114"/>
  <c r="G115"/>
  <c r="N115"/>
  <c r="U115"/>
  <c r="G116"/>
  <c r="N116"/>
  <c r="U116"/>
  <c r="G117"/>
  <c r="N117"/>
  <c r="U117"/>
  <c r="G118"/>
  <c r="N118"/>
  <c r="U118"/>
  <c r="G119"/>
  <c r="N119"/>
  <c r="U119"/>
  <c r="G120"/>
  <c r="N120"/>
  <c r="U120"/>
  <c r="G121"/>
  <c r="N121"/>
  <c r="U121"/>
  <c r="G122"/>
  <c r="N122"/>
  <c r="U122"/>
  <c r="G123"/>
  <c r="N123"/>
  <c r="U123"/>
  <c r="G124"/>
  <c r="N124"/>
  <c r="U124"/>
  <c r="G125"/>
  <c r="N125"/>
  <c r="U125"/>
  <c r="G126"/>
  <c r="N126"/>
  <c r="U126"/>
  <c r="G127"/>
  <c r="N127"/>
  <c r="U127"/>
  <c r="G128"/>
  <c r="N128"/>
  <c r="U128"/>
  <c r="G129"/>
  <c r="N129"/>
  <c r="U129"/>
  <c r="G130"/>
  <c r="N130"/>
  <c r="U130"/>
  <c r="G131"/>
  <c r="N131"/>
  <c r="U131"/>
  <c r="G132"/>
  <c r="N132"/>
  <c r="U132"/>
  <c r="G133"/>
  <c r="N133"/>
  <c r="U133"/>
  <c r="G134"/>
  <c r="N134"/>
  <c r="U134"/>
  <c r="G135"/>
  <c r="N135"/>
  <c r="U135"/>
  <c r="G136"/>
  <c r="N136"/>
  <c r="U136"/>
  <c r="G137"/>
  <c r="N137"/>
  <c r="U137"/>
  <c r="G138"/>
  <c r="N138"/>
  <c r="U138"/>
  <c r="G139"/>
  <c r="N139"/>
  <c r="U139"/>
  <c r="G140"/>
  <c r="N140"/>
  <c r="U140"/>
  <c r="G141"/>
  <c r="N141"/>
  <c r="U141"/>
  <c r="G142"/>
  <c r="N142"/>
  <c r="U142"/>
  <c r="G143"/>
  <c r="N143"/>
  <c r="U143"/>
  <c r="G144"/>
  <c r="N144"/>
  <c r="U144"/>
  <c r="G145"/>
  <c r="N145"/>
  <c r="U145"/>
  <c r="G146"/>
  <c r="N146"/>
  <c r="U146"/>
  <c r="G147"/>
  <c r="N147"/>
  <c r="U147"/>
  <c r="G148"/>
  <c r="N148"/>
  <c r="U148"/>
  <c r="G149"/>
  <c r="N149"/>
  <c r="U149"/>
  <c r="G150"/>
  <c r="N150"/>
  <c r="U150"/>
  <c r="G151"/>
  <c r="N151"/>
  <c r="U151"/>
  <c r="G152"/>
  <c r="N152"/>
  <c r="U152"/>
  <c r="G153"/>
  <c r="N153"/>
  <c r="U153"/>
  <c r="G154"/>
  <c r="N154"/>
  <c r="U154"/>
  <c r="G155"/>
  <c r="N155"/>
  <c r="U155"/>
  <c r="G156"/>
  <c r="N156"/>
  <c r="U156"/>
  <c r="G157"/>
  <c r="N157"/>
  <c r="U157"/>
  <c r="G158"/>
  <c r="N158"/>
  <c r="U158"/>
  <c r="G159"/>
  <c r="N159"/>
  <c r="U159"/>
  <c r="G160"/>
  <c r="N160"/>
  <c r="U160"/>
  <c r="G161"/>
  <c r="N161"/>
  <c r="U161"/>
  <c r="G162"/>
  <c r="N162"/>
  <c r="U162"/>
  <c r="G163"/>
  <c r="N163"/>
  <c r="U163"/>
  <c r="G164"/>
  <c r="N164"/>
  <c r="U164"/>
  <c r="G165"/>
  <c r="N165"/>
  <c r="U165"/>
  <c r="G166"/>
  <c r="N166"/>
  <c r="U166"/>
  <c r="G167"/>
  <c r="N167"/>
  <c r="U167"/>
  <c r="G168"/>
  <c r="N168"/>
  <c r="U168"/>
  <c r="G169"/>
  <c r="N169"/>
  <c r="U169"/>
  <c r="G170"/>
  <c r="N170"/>
  <c r="U170"/>
  <c r="G171"/>
  <c r="N171"/>
  <c r="U171"/>
  <c r="G172"/>
  <c r="N172"/>
  <c r="U172"/>
  <c r="G173"/>
  <c r="N173"/>
  <c r="U173"/>
  <c r="G174"/>
  <c r="N174"/>
  <c r="U174"/>
  <c r="G175"/>
  <c r="N175"/>
  <c r="U175"/>
  <c r="G176"/>
  <c r="N176"/>
  <c r="U176"/>
  <c r="G177"/>
  <c r="N177"/>
  <c r="U177"/>
  <c r="G178"/>
  <c r="N178"/>
  <c r="U178"/>
  <c r="G179"/>
  <c r="N179"/>
  <c r="U179"/>
  <c r="G180"/>
  <c r="N180"/>
  <c r="U180"/>
  <c r="G181"/>
  <c r="N181"/>
  <c r="U181"/>
  <c r="G182"/>
  <c r="N182"/>
  <c r="U182"/>
  <c r="G183"/>
  <c r="N183"/>
  <c r="U183"/>
  <c r="G184"/>
  <c r="N184"/>
  <c r="U184"/>
  <c r="G185"/>
  <c r="N185"/>
  <c r="U185"/>
  <c r="G186"/>
  <c r="N186"/>
  <c r="U186"/>
  <c r="G187"/>
  <c r="N187"/>
  <c r="U187"/>
  <c r="G188"/>
  <c r="N188"/>
  <c r="U188"/>
  <c r="D189"/>
  <c r="D190" s="1"/>
  <c r="D191" s="1"/>
  <c r="D192" s="1"/>
  <c r="D193" s="1"/>
  <c r="D194" s="1"/>
  <c r="D195" s="1"/>
  <c r="D196" s="1"/>
  <c r="G189"/>
  <c r="N189"/>
  <c r="U189"/>
  <c r="G190"/>
  <c r="N190"/>
  <c r="U190"/>
  <c r="G191"/>
  <c r="N191"/>
  <c r="R19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U191"/>
  <c r="G192"/>
  <c r="N192"/>
  <c r="U192"/>
  <c r="G193"/>
  <c r="N193"/>
  <c r="U193"/>
  <c r="G194"/>
  <c r="N194"/>
  <c r="U194"/>
  <c r="G195"/>
  <c r="N195"/>
  <c r="U195"/>
  <c r="G196"/>
  <c r="N196"/>
  <c r="U196"/>
  <c r="D197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s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D652" s="1"/>
  <c r="D653" s="1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G197"/>
  <c r="N197"/>
  <c r="U197"/>
  <c r="G198"/>
  <c r="N198"/>
  <c r="U198"/>
  <c r="G199"/>
  <c r="N199"/>
  <c r="U199"/>
  <c r="G200"/>
  <c r="N200"/>
  <c r="U200"/>
  <c r="G201"/>
  <c r="N201"/>
  <c r="U201"/>
  <c r="G202"/>
  <c r="N202"/>
  <c r="U202"/>
  <c r="G203"/>
  <c r="N203"/>
  <c r="U203"/>
  <c r="G204"/>
  <c r="N204"/>
  <c r="U204"/>
  <c r="G205"/>
  <c r="N205"/>
  <c r="U205"/>
  <c r="G206"/>
  <c r="N206"/>
  <c r="U206"/>
  <c r="G207"/>
  <c r="N207"/>
  <c r="U207"/>
  <c r="G208"/>
  <c r="N208"/>
  <c r="U208"/>
  <c r="G209"/>
  <c r="N209"/>
  <c r="U209"/>
  <c r="G210"/>
  <c r="N210"/>
  <c r="U210"/>
  <c r="G211"/>
  <c r="N211"/>
  <c r="U211"/>
  <c r="G212"/>
  <c r="N212"/>
  <c r="U212"/>
  <c r="G213"/>
  <c r="N213"/>
  <c r="U213"/>
  <c r="G214"/>
  <c r="N214"/>
  <c r="U214"/>
  <c r="G215"/>
  <c r="N215"/>
  <c r="U215"/>
  <c r="G216"/>
  <c r="N216"/>
  <c r="U216"/>
  <c r="G217"/>
  <c r="N217"/>
  <c r="U217"/>
  <c r="G218"/>
  <c r="N218"/>
  <c r="U218"/>
  <c r="G219"/>
  <c r="N219"/>
  <c r="U219"/>
  <c r="G220"/>
  <c r="N220"/>
  <c r="U220"/>
  <c r="G221"/>
  <c r="N221"/>
  <c r="U221"/>
  <c r="G222"/>
  <c r="N222"/>
  <c r="U222"/>
  <c r="G223"/>
  <c r="N223"/>
  <c r="U223"/>
  <c r="G224"/>
  <c r="N224"/>
  <c r="U224"/>
  <c r="G225"/>
  <c r="N225"/>
  <c r="U225"/>
  <c r="G226"/>
  <c r="N226"/>
  <c r="U226"/>
  <c r="G227"/>
  <c r="N227"/>
  <c r="U227"/>
  <c r="G228"/>
  <c r="N228"/>
  <c r="U228"/>
  <c r="G229"/>
  <c r="N229"/>
  <c r="U229"/>
  <c r="G230"/>
  <c r="N230"/>
  <c r="U230"/>
  <c r="G231"/>
  <c r="N231"/>
  <c r="U231"/>
  <c r="G232"/>
  <c r="N232"/>
  <c r="U232"/>
  <c r="G233"/>
  <c r="N233"/>
  <c r="U233"/>
  <c r="G234"/>
  <c r="N234"/>
  <c r="U234"/>
  <c r="G235"/>
  <c r="N235"/>
  <c r="U235"/>
  <c r="G236"/>
  <c r="N236"/>
  <c r="U236"/>
  <c r="G237"/>
  <c r="N237"/>
  <c r="U237"/>
  <c r="G238"/>
  <c r="N238"/>
  <c r="U238"/>
  <c r="G239"/>
  <c r="N239"/>
  <c r="U239"/>
  <c r="G240"/>
  <c r="N240"/>
  <c r="U240"/>
  <c r="G241"/>
  <c r="N241"/>
  <c r="U241"/>
  <c r="G242"/>
  <c r="N242"/>
  <c r="U242"/>
  <c r="G243"/>
  <c r="N243"/>
  <c r="U243"/>
  <c r="G244"/>
  <c r="N244"/>
  <c r="U244"/>
  <c r="G245"/>
  <c r="N245"/>
  <c r="U245"/>
  <c r="G246"/>
  <c r="N246"/>
  <c r="U246"/>
  <c r="G247"/>
  <c r="N247"/>
  <c r="U247"/>
  <c r="G248"/>
  <c r="N248"/>
  <c r="U248"/>
  <c r="G249"/>
  <c r="N249"/>
  <c r="U249"/>
  <c r="G250"/>
  <c r="N250"/>
  <c r="U250"/>
  <c r="G251"/>
  <c r="N251"/>
  <c r="U251"/>
  <c r="G252"/>
  <c r="N252"/>
  <c r="U252"/>
  <c r="G253"/>
  <c r="N253"/>
  <c r="U253"/>
  <c r="G254"/>
  <c r="N254"/>
  <c r="U254"/>
  <c r="G255"/>
  <c r="N255"/>
  <c r="U255"/>
  <c r="G256"/>
  <c r="N256"/>
  <c r="U256"/>
  <c r="G257"/>
  <c r="N257"/>
  <c r="U257"/>
  <c r="G258"/>
  <c r="N258"/>
  <c r="U258"/>
  <c r="G259"/>
  <c r="N259"/>
  <c r="U259"/>
  <c r="G260"/>
  <c r="N260"/>
  <c r="U260"/>
  <c r="G261"/>
  <c r="N261"/>
  <c r="U261"/>
  <c r="G262"/>
  <c r="N262"/>
  <c r="U262"/>
  <c r="G263"/>
  <c r="N263"/>
  <c r="U263"/>
  <c r="G264"/>
  <c r="N264"/>
  <c r="U264"/>
  <c r="G265"/>
  <c r="N265"/>
  <c r="U265"/>
  <c r="G266"/>
  <c r="N266"/>
  <c r="U266"/>
  <c r="G267"/>
  <c r="N267"/>
  <c r="U267"/>
  <c r="G268"/>
  <c r="N268"/>
  <c r="U268"/>
  <c r="G269"/>
  <c r="N269"/>
  <c r="U269"/>
  <c r="G270"/>
  <c r="N270"/>
  <c r="U270"/>
  <c r="G271"/>
  <c r="N271"/>
  <c r="U271"/>
  <c r="G272"/>
  <c r="N272"/>
  <c r="U272"/>
  <c r="G273"/>
  <c r="N273"/>
  <c r="U273"/>
  <c r="G274"/>
  <c r="N274"/>
  <c r="U274"/>
  <c r="G275"/>
  <c r="N275"/>
  <c r="U275"/>
  <c r="G276"/>
  <c r="N276"/>
  <c r="U276"/>
  <c r="G277"/>
  <c r="N277"/>
  <c r="U277"/>
  <c r="G278"/>
  <c r="N278"/>
  <c r="U278"/>
  <c r="G279"/>
  <c r="N279"/>
  <c r="U279"/>
  <c r="G280"/>
  <c r="N280"/>
  <c r="U280"/>
  <c r="G281"/>
  <c r="N281"/>
  <c r="U281"/>
  <c r="G282"/>
  <c r="N282"/>
  <c r="U282"/>
  <c r="G283"/>
  <c r="N283"/>
  <c r="U283"/>
  <c r="G284"/>
  <c r="N284"/>
  <c r="U284"/>
  <c r="G285"/>
  <c r="N285"/>
  <c r="U285"/>
  <c r="G286"/>
  <c r="N286"/>
  <c r="U286"/>
  <c r="G287"/>
  <c r="N287"/>
  <c r="U287"/>
  <c r="G288"/>
  <c r="N288"/>
  <c r="U288"/>
  <c r="G289"/>
  <c r="N289"/>
  <c r="U289"/>
  <c r="G290"/>
  <c r="N290"/>
  <c r="U290"/>
  <c r="G291"/>
  <c r="N291"/>
  <c r="U291"/>
  <c r="G292"/>
  <c r="N292"/>
  <c r="U292"/>
  <c r="G293"/>
  <c r="N293"/>
  <c r="U293"/>
  <c r="G294"/>
  <c r="N294"/>
  <c r="U294"/>
  <c r="G295"/>
  <c r="N295"/>
  <c r="U295"/>
  <c r="G296"/>
  <c r="N296"/>
  <c r="U296"/>
  <c r="G297"/>
  <c r="N297"/>
  <c r="U297"/>
  <c r="G298"/>
  <c r="N298"/>
  <c r="U298"/>
  <c r="G299"/>
  <c r="N299"/>
  <c r="U299"/>
  <c r="G300"/>
  <c r="N300"/>
  <c r="U300"/>
  <c r="G301"/>
  <c r="N301"/>
  <c r="U301"/>
  <c r="G302"/>
  <c r="N302"/>
  <c r="U302"/>
  <c r="G303"/>
  <c r="N303"/>
  <c r="U303"/>
  <c r="G304"/>
  <c r="N304"/>
  <c r="U304"/>
  <c r="G305"/>
  <c r="N305"/>
  <c r="U305"/>
  <c r="G306"/>
  <c r="N306"/>
  <c r="U306"/>
  <c r="G307"/>
  <c r="N307"/>
  <c r="U307"/>
  <c r="G308"/>
  <c r="N308"/>
  <c r="U308"/>
  <c r="G309"/>
  <c r="N309"/>
  <c r="U309"/>
  <c r="G310"/>
  <c r="N310"/>
  <c r="U310"/>
  <c r="G311"/>
  <c r="N311"/>
  <c r="U311"/>
  <c r="G312"/>
  <c r="N312"/>
  <c r="U312"/>
  <c r="G313"/>
  <c r="N313"/>
  <c r="U313"/>
  <c r="G314"/>
  <c r="N314"/>
  <c r="U314"/>
  <c r="G315"/>
  <c r="N315"/>
  <c r="U315"/>
  <c r="G316"/>
  <c r="N316"/>
  <c r="U316"/>
  <c r="G317"/>
  <c r="N317"/>
  <c r="U317"/>
  <c r="G318"/>
  <c r="N318"/>
  <c r="U318"/>
  <c r="G319"/>
  <c r="N319"/>
  <c r="U319"/>
  <c r="G320"/>
  <c r="N320"/>
  <c r="U320"/>
  <c r="G321"/>
  <c r="N321"/>
  <c r="U321"/>
  <c r="G322"/>
  <c r="N322"/>
  <c r="U322"/>
  <c r="G323"/>
  <c r="N323"/>
  <c r="U323"/>
  <c r="G324"/>
  <c r="N324"/>
  <c r="U324"/>
  <c r="G325"/>
  <c r="N325"/>
  <c r="U325"/>
  <c r="G326"/>
  <c r="N326"/>
  <c r="U326"/>
  <c r="G327"/>
  <c r="N327"/>
  <c r="U327"/>
  <c r="G328"/>
  <c r="N328"/>
  <c r="U328"/>
  <c r="G329"/>
  <c r="N329"/>
  <c r="U329"/>
  <c r="G330"/>
  <c r="N330"/>
  <c r="U330"/>
  <c r="G331"/>
  <c r="N331"/>
  <c r="U331"/>
  <c r="G332"/>
  <c r="N332"/>
  <c r="U332"/>
  <c r="G333"/>
  <c r="N333"/>
  <c r="U333"/>
  <c r="G334"/>
  <c r="N334"/>
  <c r="U334"/>
  <c r="G335"/>
  <c r="N335"/>
  <c r="U335"/>
  <c r="G336"/>
  <c r="N336"/>
  <c r="U336"/>
  <c r="G337"/>
  <c r="N337"/>
  <c r="U337"/>
  <c r="G338"/>
  <c r="N338"/>
  <c r="U338"/>
  <c r="G339"/>
  <c r="N339"/>
  <c r="U339"/>
  <c r="G340"/>
  <c r="N340"/>
  <c r="U340"/>
  <c r="G341"/>
  <c r="N341"/>
  <c r="U341"/>
  <c r="G342"/>
  <c r="N342"/>
  <c r="U342"/>
  <c r="G343"/>
  <c r="N343"/>
  <c r="U343"/>
  <c r="G344"/>
  <c r="N344"/>
  <c r="U344"/>
  <c r="G345"/>
  <c r="N345"/>
  <c r="U345"/>
  <c r="G346"/>
  <c r="N346"/>
  <c r="U346"/>
  <c r="G347"/>
  <c r="N347"/>
  <c r="U347"/>
  <c r="G348"/>
  <c r="N348"/>
  <c r="U348"/>
  <c r="G349"/>
  <c r="N349"/>
  <c r="U349"/>
  <c r="G350"/>
  <c r="N350"/>
  <c r="U350"/>
  <c r="G351"/>
  <c r="N351"/>
  <c r="U351"/>
  <c r="G352"/>
  <c r="N352"/>
  <c r="U352"/>
  <c r="G353"/>
  <c r="N353"/>
  <c r="U353"/>
  <c r="G354"/>
  <c r="N354"/>
  <c r="U354"/>
  <c r="G355"/>
  <c r="N355"/>
  <c r="U355"/>
  <c r="G356"/>
  <c r="N356"/>
  <c r="U356"/>
  <c r="G357"/>
  <c r="N357"/>
  <c r="U357"/>
  <c r="G358"/>
  <c r="N358"/>
  <c r="U358"/>
  <c r="G359"/>
  <c r="N359"/>
  <c r="U359"/>
  <c r="G360"/>
  <c r="N360"/>
  <c r="U360"/>
  <c r="G361"/>
  <c r="N361"/>
  <c r="U361"/>
  <c r="G362"/>
  <c r="N362"/>
  <c r="U362"/>
  <c r="G363"/>
  <c r="N363"/>
  <c r="U363"/>
  <c r="G364"/>
  <c r="N364"/>
  <c r="U364"/>
  <c r="G365"/>
  <c r="N365"/>
  <c r="U365"/>
  <c r="G366"/>
  <c r="N366"/>
  <c r="U366"/>
  <c r="G367"/>
  <c r="N367"/>
  <c r="U367"/>
  <c r="G368"/>
  <c r="N368"/>
  <c r="U368"/>
  <c r="G369"/>
  <c r="N369"/>
  <c r="U369"/>
  <c r="G370"/>
  <c r="N370"/>
  <c r="U370"/>
  <c r="G371"/>
  <c r="N371"/>
  <c r="U371"/>
  <c r="G372"/>
  <c r="N372"/>
  <c r="U372"/>
  <c r="G373"/>
  <c r="N373"/>
  <c r="U373"/>
  <c r="G374"/>
  <c r="N374"/>
  <c r="U374"/>
  <c r="G375"/>
  <c r="N375"/>
  <c r="U375"/>
  <c r="G376"/>
  <c r="N376"/>
  <c r="U376"/>
  <c r="G377"/>
  <c r="N377"/>
  <c r="U377"/>
  <c r="G378"/>
  <c r="N378"/>
  <c r="U378"/>
  <c r="G379"/>
  <c r="N379"/>
  <c r="U379"/>
  <c r="G380"/>
  <c r="N380"/>
  <c r="U380"/>
  <c r="G381"/>
  <c r="N381"/>
  <c r="U381"/>
  <c r="G382"/>
  <c r="N382"/>
  <c r="U382"/>
  <c r="G383"/>
  <c r="N383"/>
  <c r="U383"/>
  <c r="G384"/>
  <c r="N384"/>
  <c r="U384"/>
  <c r="G385"/>
  <c r="N385"/>
  <c r="U385"/>
  <c r="G386"/>
  <c r="N386"/>
  <c r="U386"/>
  <c r="G387"/>
  <c r="N387"/>
  <c r="U387"/>
  <c r="G388"/>
  <c r="N388"/>
  <c r="U388"/>
  <c r="G389"/>
  <c r="N389"/>
  <c r="U389"/>
  <c r="G390"/>
  <c r="N390"/>
  <c r="U390"/>
  <c r="G391"/>
  <c r="N391"/>
  <c r="U391"/>
  <c r="G392"/>
  <c r="N392"/>
  <c r="U392"/>
  <c r="G393"/>
  <c r="N393"/>
  <c r="U393"/>
  <c r="G394"/>
  <c r="N394"/>
  <c r="U394"/>
  <c r="G395"/>
  <c r="N395"/>
  <c r="U395"/>
  <c r="G396"/>
  <c r="N396"/>
  <c r="U396"/>
  <c r="G397"/>
  <c r="N397"/>
  <c r="U397"/>
  <c r="G398"/>
  <c r="N398"/>
  <c r="U398"/>
  <c r="G399"/>
  <c r="N399"/>
  <c r="U399"/>
  <c r="G400"/>
  <c r="N400"/>
  <c r="U400"/>
  <c r="G401"/>
  <c r="N401"/>
  <c r="U401"/>
  <c r="G402"/>
  <c r="N402"/>
  <c r="U402"/>
  <c r="G403"/>
  <c r="N403"/>
  <c r="U403"/>
  <c r="G404"/>
  <c r="N404"/>
  <c r="U404"/>
  <c r="G405"/>
  <c r="N405"/>
  <c r="U405"/>
  <c r="G406"/>
  <c r="N406"/>
  <c r="U406"/>
  <c r="G407"/>
  <c r="N407"/>
  <c r="U407"/>
  <c r="G408"/>
  <c r="N408"/>
  <c r="U408"/>
  <c r="G409"/>
  <c r="N409"/>
  <c r="U409"/>
  <c r="G410"/>
  <c r="N410"/>
  <c r="U410"/>
  <c r="G411"/>
  <c r="N411"/>
  <c r="U411"/>
  <c r="G412"/>
  <c r="N412"/>
  <c r="U412"/>
  <c r="G413"/>
  <c r="N413"/>
  <c r="U413"/>
  <c r="G414"/>
  <c r="N414"/>
  <c r="U414"/>
  <c r="G415"/>
  <c r="N415"/>
  <c r="U415"/>
  <c r="G416"/>
  <c r="N416"/>
  <c r="U416"/>
  <c r="G417"/>
  <c r="N417"/>
  <c r="U417"/>
  <c r="G418"/>
  <c r="N418"/>
  <c r="U418"/>
  <c r="G419"/>
  <c r="N419"/>
  <c r="U419"/>
  <c r="G420"/>
  <c r="N420"/>
  <c r="U420"/>
  <c r="G421"/>
  <c r="N421"/>
  <c r="U421"/>
  <c r="G422"/>
  <c r="N422"/>
  <c r="U422"/>
  <c r="G423"/>
  <c r="N423"/>
  <c r="U423"/>
  <c r="G424"/>
  <c r="N424"/>
  <c r="U424"/>
  <c r="G425"/>
  <c r="N425"/>
  <c r="U425"/>
  <c r="G426"/>
  <c r="N426"/>
  <c r="U426"/>
  <c r="G427"/>
  <c r="N427"/>
  <c r="U427"/>
  <c r="G428"/>
  <c r="N428"/>
  <c r="U428"/>
  <c r="G429"/>
  <c r="N429"/>
  <c r="U429"/>
  <c r="G430"/>
  <c r="N430"/>
  <c r="U430"/>
  <c r="G431"/>
  <c r="N431"/>
  <c r="U431"/>
  <c r="G432"/>
  <c r="N432"/>
  <c r="U432"/>
  <c r="G433"/>
  <c r="N433"/>
  <c r="U433"/>
  <c r="G434"/>
  <c r="N434"/>
  <c r="U434"/>
  <c r="G435"/>
  <c r="N435"/>
  <c r="U435"/>
  <c r="G436"/>
  <c r="N436"/>
  <c r="U436"/>
  <c r="G437"/>
  <c r="N437"/>
  <c r="U437"/>
  <c r="G438"/>
  <c r="N438"/>
  <c r="U438"/>
  <c r="G439"/>
  <c r="N439"/>
  <c r="U439"/>
  <c r="G440"/>
  <c r="N440"/>
  <c r="U440"/>
  <c r="G441"/>
  <c r="N441"/>
  <c r="U441"/>
  <c r="G442"/>
  <c r="N442"/>
  <c r="U442"/>
  <c r="G443"/>
  <c r="N443"/>
  <c r="U443"/>
  <c r="G444"/>
  <c r="N444"/>
  <c r="U444"/>
  <c r="G445"/>
  <c r="N445"/>
  <c r="U445"/>
  <c r="G446"/>
  <c r="N446"/>
  <c r="U446"/>
  <c r="G447"/>
  <c r="N447"/>
  <c r="U447"/>
  <c r="G448"/>
  <c r="N448"/>
  <c r="U448"/>
  <c r="G449"/>
  <c r="N449"/>
  <c r="U449"/>
  <c r="G450"/>
  <c r="N450"/>
  <c r="U450"/>
  <c r="G451"/>
  <c r="N451"/>
  <c r="U451"/>
  <c r="G452"/>
  <c r="N452"/>
  <c r="U452"/>
  <c r="G453"/>
  <c r="N453"/>
  <c r="U453"/>
  <c r="G454"/>
  <c r="N454"/>
  <c r="U454"/>
  <c r="G455"/>
  <c r="N455"/>
  <c r="U455"/>
  <c r="G456"/>
  <c r="N456"/>
  <c r="U456"/>
  <c r="G457"/>
  <c r="N457"/>
  <c r="U457"/>
  <c r="G458"/>
  <c r="N458"/>
  <c r="U458"/>
  <c r="G459"/>
  <c r="N459"/>
  <c r="U459"/>
  <c r="G460"/>
  <c r="N460"/>
  <c r="U460"/>
  <c r="G461"/>
  <c r="N461"/>
  <c r="U461"/>
  <c r="G462"/>
  <c r="N462"/>
  <c r="U462"/>
  <c r="G463"/>
  <c r="N463"/>
  <c r="U463"/>
  <c r="G464"/>
  <c r="N464"/>
  <c r="U464"/>
  <c r="G465"/>
  <c r="N465"/>
  <c r="U465"/>
  <c r="G466"/>
  <c r="N466"/>
  <c r="U466"/>
  <c r="G467"/>
  <c r="N467"/>
  <c r="U467"/>
  <c r="G468"/>
  <c r="N468"/>
  <c r="U468"/>
  <c r="G469"/>
  <c r="N469"/>
  <c r="U469"/>
  <c r="G470"/>
  <c r="N470"/>
  <c r="U470"/>
  <c r="G471"/>
  <c r="N471"/>
  <c r="U471"/>
  <c r="G472"/>
  <c r="N472"/>
  <c r="U472"/>
  <c r="G473"/>
  <c r="N473"/>
  <c r="U473"/>
  <c r="G474"/>
  <c r="N474"/>
  <c r="U474"/>
  <c r="G475"/>
  <c r="N475"/>
  <c r="U475"/>
  <c r="G476"/>
  <c r="N476"/>
  <c r="U476"/>
  <c r="G477"/>
  <c r="N477"/>
  <c r="U477"/>
  <c r="G478"/>
  <c r="N478"/>
  <c r="U478"/>
  <c r="G479"/>
  <c r="N479"/>
  <c r="U479"/>
  <c r="G480"/>
  <c r="N480"/>
  <c r="U480"/>
  <c r="G481"/>
  <c r="N481"/>
  <c r="U481"/>
  <c r="G482"/>
  <c r="N482"/>
  <c r="U482"/>
  <c r="G483"/>
  <c r="N483"/>
  <c r="U483"/>
  <c r="G484"/>
  <c r="N484"/>
  <c r="U484"/>
  <c r="G485"/>
  <c r="N485"/>
  <c r="U485"/>
  <c r="G486"/>
  <c r="N486"/>
  <c r="U486"/>
  <c r="G487"/>
  <c r="N487"/>
  <c r="U487"/>
  <c r="G488"/>
  <c r="N488"/>
  <c r="U488"/>
  <c r="G489"/>
  <c r="N489"/>
  <c r="U489"/>
  <c r="G490"/>
  <c r="N490"/>
  <c r="U490"/>
  <c r="G491"/>
  <c r="N491"/>
  <c r="U491"/>
  <c r="G492"/>
  <c r="N492"/>
  <c r="U492"/>
  <c r="G493"/>
  <c r="N493"/>
  <c r="U493"/>
  <c r="G494"/>
  <c r="N494"/>
  <c r="U494"/>
  <c r="G495"/>
  <c r="N495"/>
  <c r="U495"/>
  <c r="G496"/>
  <c r="N496"/>
  <c r="U496"/>
  <c r="G497"/>
  <c r="N497"/>
  <c r="U497"/>
  <c r="G498"/>
  <c r="N498"/>
  <c r="U498"/>
  <c r="G499"/>
  <c r="N499"/>
  <c r="U499"/>
  <c r="G500"/>
  <c r="N500"/>
  <c r="U500"/>
  <c r="G501"/>
  <c r="N501"/>
  <c r="U501"/>
  <c r="G502"/>
  <c r="N502"/>
  <c r="U502"/>
  <c r="G503"/>
  <c r="N503"/>
  <c r="U503"/>
  <c r="G504"/>
  <c r="N504"/>
  <c r="U504"/>
  <c r="G505"/>
  <c r="N505"/>
  <c r="U505"/>
  <c r="G506"/>
  <c r="N506"/>
  <c r="U506"/>
  <c r="G507"/>
  <c r="N507"/>
  <c r="U507"/>
  <c r="G508"/>
  <c r="N508"/>
  <c r="U508"/>
  <c r="G509"/>
  <c r="N509"/>
  <c r="U509"/>
  <c r="G510"/>
  <c r="N510"/>
  <c r="U510"/>
  <c r="G511"/>
  <c r="N511"/>
  <c r="U511"/>
  <c r="G512"/>
  <c r="N512"/>
  <c r="U512"/>
  <c r="G513"/>
  <c r="N513"/>
  <c r="U513"/>
  <c r="G514"/>
  <c r="N514"/>
  <c r="U514"/>
  <c r="G515"/>
  <c r="N515"/>
  <c r="U515"/>
  <c r="G516"/>
  <c r="N516"/>
  <c r="U516"/>
  <c r="G517"/>
  <c r="N517"/>
  <c r="U517"/>
  <c r="G518"/>
  <c r="N518"/>
  <c r="U518"/>
  <c r="G519"/>
  <c r="N519"/>
  <c r="U519"/>
  <c r="G520"/>
  <c r="N520"/>
  <c r="U520"/>
  <c r="G521"/>
  <c r="N521"/>
  <c r="U521"/>
  <c r="G522"/>
  <c r="N522"/>
  <c r="U522"/>
  <c r="G523"/>
  <c r="N523"/>
  <c r="U523"/>
  <c r="G524"/>
  <c r="N524"/>
  <c r="U524"/>
  <c r="G525"/>
  <c r="N525"/>
  <c r="U525"/>
  <c r="G526"/>
  <c r="N526"/>
  <c r="U526"/>
  <c r="G527"/>
  <c r="N527"/>
  <c r="U527"/>
  <c r="G528"/>
  <c r="N528"/>
  <c r="U528"/>
  <c r="G529"/>
  <c r="N529"/>
  <c r="U529"/>
  <c r="G530"/>
  <c r="N530"/>
  <c r="U530"/>
  <c r="G531"/>
  <c r="N531"/>
  <c r="U531"/>
  <c r="G532"/>
  <c r="N532"/>
  <c r="U532"/>
  <c r="G533"/>
  <c r="N533"/>
  <c r="U533"/>
  <c r="G534"/>
  <c r="N534"/>
  <c r="U534"/>
  <c r="G535"/>
  <c r="N535"/>
  <c r="U535"/>
  <c r="G536"/>
  <c r="N536"/>
  <c r="U536"/>
  <c r="G537"/>
  <c r="N537"/>
  <c r="U537"/>
  <c r="G538"/>
  <c r="N538"/>
  <c r="U538"/>
  <c r="G539"/>
  <c r="N539"/>
  <c r="U539"/>
  <c r="G540"/>
  <c r="N540"/>
  <c r="U540"/>
  <c r="G541"/>
  <c r="N541"/>
  <c r="U541"/>
  <c r="G542"/>
  <c r="N542"/>
  <c r="U542"/>
  <c r="G543"/>
  <c r="N543"/>
  <c r="U543"/>
  <c r="G544"/>
  <c r="N544"/>
  <c r="U544"/>
  <c r="G545"/>
  <c r="N545"/>
  <c r="U545"/>
  <c r="G546"/>
  <c r="N546"/>
  <c r="U546"/>
  <c r="G547"/>
  <c r="N547"/>
  <c r="U547"/>
  <c r="G548"/>
  <c r="N548"/>
  <c r="U548"/>
  <c r="G549"/>
  <c r="N549"/>
  <c r="U549"/>
  <c r="G550"/>
  <c r="N550"/>
  <c r="U550"/>
  <c r="G551"/>
  <c r="N551"/>
  <c r="U551"/>
  <c r="G552"/>
  <c r="N552"/>
  <c r="U552"/>
  <c r="G553"/>
  <c r="N553"/>
  <c r="U553"/>
  <c r="G554"/>
  <c r="N554"/>
  <c r="U554"/>
  <c r="G555"/>
  <c r="N555"/>
  <c r="U555"/>
  <c r="G556"/>
  <c r="N556"/>
  <c r="U556"/>
  <c r="G557"/>
  <c r="N557"/>
  <c r="U557"/>
  <c r="G558"/>
  <c r="N558"/>
  <c r="U558"/>
  <c r="G559"/>
  <c r="N559"/>
  <c r="U559"/>
  <c r="G560"/>
  <c r="N560"/>
  <c r="U560"/>
  <c r="G561"/>
  <c r="N561"/>
  <c r="U561"/>
  <c r="G562"/>
  <c r="N562"/>
  <c r="U562"/>
  <c r="G563"/>
  <c r="N563"/>
  <c r="U563"/>
  <c r="G564"/>
  <c r="N564"/>
  <c r="U564"/>
  <c r="G565"/>
  <c r="N565"/>
  <c r="U565"/>
  <c r="G566"/>
  <c r="N566"/>
  <c r="U566"/>
  <c r="G567"/>
  <c r="N567"/>
  <c r="U567"/>
  <c r="G568"/>
  <c r="N568"/>
  <c r="U568"/>
  <c r="G569"/>
  <c r="N569"/>
  <c r="U569"/>
  <c r="G570"/>
  <c r="N570"/>
  <c r="U570"/>
  <c r="G571"/>
  <c r="N571"/>
  <c r="U571"/>
  <c r="G572"/>
  <c r="N572"/>
  <c r="U572"/>
  <c r="G573"/>
  <c r="N573"/>
  <c r="U573"/>
  <c r="G574"/>
  <c r="N574"/>
  <c r="U574"/>
  <c r="G575"/>
  <c r="N575"/>
  <c r="U575"/>
  <c r="G576"/>
  <c r="N576"/>
  <c r="U576"/>
  <c r="G577"/>
  <c r="N577"/>
  <c r="U577"/>
  <c r="G578"/>
  <c r="N578"/>
  <c r="U578"/>
  <c r="G579"/>
  <c r="N579"/>
  <c r="U579"/>
  <c r="G580"/>
  <c r="N580"/>
  <c r="U580"/>
  <c r="G581"/>
  <c r="N581"/>
  <c r="U581"/>
  <c r="G582"/>
  <c r="N582"/>
  <c r="U582"/>
  <c r="G583"/>
  <c r="N583"/>
  <c r="U583"/>
  <c r="G584"/>
  <c r="N584"/>
  <c r="U584"/>
  <c r="G585"/>
  <c r="N585"/>
  <c r="U585"/>
  <c r="G586"/>
  <c r="N586"/>
  <c r="U586"/>
  <c r="G587"/>
  <c r="N587"/>
  <c r="U587"/>
  <c r="G588"/>
  <c r="N588"/>
  <c r="U588"/>
  <c r="G589"/>
  <c r="N589"/>
  <c r="U589"/>
  <c r="G590"/>
  <c r="N590"/>
  <c r="U590"/>
  <c r="G591"/>
  <c r="N591"/>
  <c r="U591"/>
  <c r="G592"/>
  <c r="N592"/>
  <c r="U592"/>
  <c r="G593"/>
  <c r="N593"/>
  <c r="U593"/>
  <c r="G594"/>
  <c r="N594"/>
  <c r="U594"/>
  <c r="G595"/>
  <c r="N595"/>
  <c r="U595"/>
  <c r="G596"/>
  <c r="N596"/>
  <c r="U596"/>
  <c r="G597"/>
  <c r="N597"/>
  <c r="U597"/>
  <c r="G598"/>
  <c r="N598"/>
  <c r="U598"/>
  <c r="G599"/>
  <c r="N599"/>
  <c r="U599"/>
  <c r="G600"/>
  <c r="N600"/>
  <c r="U600"/>
  <c r="G601"/>
  <c r="N601"/>
  <c r="U601"/>
  <c r="G602"/>
  <c r="N602"/>
  <c r="U602"/>
  <c r="G603"/>
  <c r="N603"/>
  <c r="U603"/>
  <c r="G604"/>
  <c r="N604"/>
  <c r="U604"/>
  <c r="G605"/>
  <c r="N605"/>
  <c r="U605"/>
  <c r="G606"/>
  <c r="N606"/>
  <c r="U606"/>
  <c r="G607"/>
  <c r="N607"/>
  <c r="U607"/>
  <c r="G608"/>
  <c r="N608"/>
  <c r="U608"/>
  <c r="G609"/>
  <c r="N609"/>
  <c r="U609"/>
  <c r="G610"/>
  <c r="N610"/>
  <c r="U610"/>
  <c r="G611"/>
  <c r="N611"/>
  <c r="U611"/>
  <c r="G612"/>
  <c r="N612"/>
  <c r="U612"/>
  <c r="G613"/>
  <c r="N613"/>
  <c r="U613"/>
  <c r="G614"/>
  <c r="N614"/>
  <c r="U614"/>
  <c r="G615"/>
  <c r="N615"/>
  <c r="U615"/>
  <c r="G616"/>
  <c r="N616"/>
  <c r="U616"/>
  <c r="G617"/>
  <c r="N617"/>
  <c r="U617"/>
  <c r="G618"/>
  <c r="N618"/>
  <c r="U618"/>
  <c r="G619"/>
  <c r="N619"/>
  <c r="U619"/>
  <c r="G620"/>
  <c r="N620"/>
  <c r="U620"/>
  <c r="G621"/>
  <c r="N621"/>
  <c r="U621"/>
  <c r="G622"/>
  <c r="N622"/>
  <c r="U622"/>
  <c r="G623"/>
  <c r="N623"/>
  <c r="U623"/>
  <c r="G624"/>
  <c r="N624"/>
  <c r="U624"/>
  <c r="G625"/>
  <c r="N625"/>
  <c r="U625"/>
  <c r="G626"/>
  <c r="N626"/>
  <c r="U626"/>
  <c r="G627"/>
  <c r="N627"/>
  <c r="U627"/>
  <c r="G628"/>
  <c r="N628"/>
  <c r="U628"/>
  <c r="G629"/>
  <c r="N629"/>
  <c r="U629"/>
  <c r="G630"/>
  <c r="N630"/>
  <c r="U630"/>
  <c r="G631"/>
  <c r="N631"/>
  <c r="U631"/>
  <c r="G632"/>
  <c r="N632"/>
  <c r="U632"/>
  <c r="G633"/>
  <c r="N633"/>
  <c r="U633"/>
  <c r="G634"/>
  <c r="N634"/>
  <c r="U634"/>
  <c r="G635"/>
  <c r="N635"/>
  <c r="U635"/>
  <c r="G636"/>
  <c r="N636"/>
  <c r="U636"/>
  <c r="G637"/>
  <c r="N637"/>
  <c r="U637"/>
  <c r="G638"/>
  <c r="N638"/>
  <c r="U638"/>
  <c r="G639"/>
  <c r="N639"/>
  <c r="U639"/>
  <c r="G640"/>
  <c r="N640"/>
  <c r="U640"/>
  <c r="G641"/>
  <c r="N641"/>
  <c r="U641"/>
  <c r="G642"/>
  <c r="N642"/>
  <c r="U642"/>
  <c r="G643"/>
  <c r="N643"/>
  <c r="U643"/>
  <c r="G644"/>
  <c r="N644"/>
  <c r="U644"/>
  <c r="G645"/>
  <c r="N645"/>
  <c r="U645"/>
  <c r="G646"/>
  <c r="N646"/>
  <c r="U646"/>
  <c r="G647"/>
  <c r="N647"/>
  <c r="U647"/>
  <c r="G648"/>
  <c r="N648"/>
  <c r="U648"/>
  <c r="G649"/>
  <c r="N649"/>
  <c r="U649"/>
  <c r="G650"/>
  <c r="N650"/>
  <c r="U650"/>
  <c r="G651"/>
  <c r="N651"/>
  <c r="U651"/>
  <c r="G652"/>
  <c r="N652"/>
  <c r="U652"/>
  <c r="G653"/>
  <c r="N653"/>
  <c r="U653"/>
  <c r="G654"/>
  <c r="N654"/>
  <c r="U654"/>
  <c r="G655"/>
  <c r="N655"/>
  <c r="U655"/>
  <c r="G656"/>
  <c r="N656"/>
  <c r="U656"/>
  <c r="G657"/>
  <c r="N657"/>
  <c r="U657"/>
  <c r="G658"/>
  <c r="N658"/>
  <c r="U658"/>
  <c r="G659"/>
  <c r="N659"/>
  <c r="U659"/>
  <c r="G660"/>
  <c r="N660"/>
  <c r="U660"/>
  <c r="G661"/>
  <c r="N661"/>
  <c r="U661"/>
  <c r="G662"/>
  <c r="N662"/>
  <c r="U662"/>
  <c r="G663"/>
  <c r="N663"/>
  <c r="U663"/>
  <c r="G664"/>
  <c r="N664"/>
  <c r="U664"/>
  <c r="G665"/>
  <c r="N665"/>
  <c r="U665"/>
  <c r="G666"/>
  <c r="N666"/>
  <c r="U666"/>
  <c r="G667"/>
  <c r="N667"/>
  <c r="U667"/>
  <c r="G668"/>
  <c r="N668"/>
  <c r="U668"/>
  <c r="G669"/>
  <c r="N669"/>
  <c r="U669"/>
  <c r="G670"/>
  <c r="N670"/>
  <c r="U670"/>
  <c r="G671"/>
  <c r="N671"/>
  <c r="U671"/>
  <c r="G672"/>
  <c r="N672"/>
  <c r="U672"/>
  <c r="G673"/>
  <c r="N673"/>
  <c r="U673"/>
  <c r="G674"/>
  <c r="N674"/>
  <c r="U674"/>
  <c r="G675"/>
  <c r="N675"/>
  <c r="U675"/>
  <c r="G676"/>
  <c r="N676"/>
  <c r="U676"/>
  <c r="G677"/>
  <c r="N677"/>
  <c r="U677"/>
  <c r="G678"/>
  <c r="N678"/>
  <c r="U678"/>
  <c r="G679"/>
  <c r="N679"/>
  <c r="U679"/>
  <c r="G680"/>
  <c r="N680"/>
  <c r="U680"/>
  <c r="G681"/>
  <c r="N681"/>
  <c r="U681"/>
  <c r="G682"/>
  <c r="N682"/>
  <c r="U682"/>
  <c r="G683"/>
  <c r="N683"/>
  <c r="U683"/>
  <c r="G684"/>
  <c r="N684"/>
  <c r="U684"/>
  <c r="G685"/>
  <c r="N685"/>
  <c r="U685"/>
  <c r="G686"/>
  <c r="N686"/>
  <c r="U686"/>
  <c r="G687"/>
  <c r="N687"/>
  <c r="U687"/>
  <c r="G688"/>
  <c r="N688"/>
  <c r="U688"/>
  <c r="G689"/>
  <c r="N689"/>
  <c r="U689"/>
  <c r="G690"/>
  <c r="N690"/>
  <c r="U690"/>
  <c r="G691"/>
  <c r="N691"/>
  <c r="U691"/>
  <c r="G692"/>
  <c r="N692"/>
  <c r="U692"/>
  <c r="G693"/>
  <c r="N693"/>
  <c r="U693"/>
  <c r="G694"/>
  <c r="N694"/>
  <c r="U694"/>
  <c r="G695"/>
  <c r="N695"/>
  <c r="U695"/>
  <c r="G696"/>
  <c r="N696"/>
  <c r="U696"/>
  <c r="G697"/>
  <c r="N697"/>
  <c r="U697"/>
  <c r="G698"/>
  <c r="N698"/>
  <c r="U698"/>
  <c r="G699"/>
  <c r="N699"/>
  <c r="U699"/>
  <c r="G700"/>
  <c r="N700"/>
  <c r="U700"/>
  <c r="G701"/>
  <c r="N701"/>
  <c r="U701"/>
  <c r="G702"/>
  <c r="N702"/>
  <c r="U702"/>
  <c r="G703"/>
  <c r="N703"/>
  <c r="U703"/>
  <c r="G704"/>
  <c r="N704"/>
  <c r="U704"/>
  <c r="G705"/>
  <c r="N705"/>
  <c r="U705"/>
  <c r="G706"/>
  <c r="N706"/>
  <c r="U706"/>
  <c r="G707"/>
  <c r="N707"/>
  <c r="U707"/>
  <c r="G708"/>
  <c r="N708"/>
  <c r="U708"/>
  <c r="G709"/>
  <c r="N709"/>
  <c r="U709"/>
  <c r="G710"/>
  <c r="N710"/>
  <c r="U710"/>
  <c r="G711"/>
  <c r="N711"/>
  <c r="U711"/>
  <c r="G712"/>
  <c r="N712"/>
  <c r="U712"/>
  <c r="G713"/>
  <c r="N713"/>
  <c r="U713"/>
  <c r="G714"/>
  <c r="N714"/>
  <c r="U714"/>
  <c r="G715"/>
  <c r="N715"/>
  <c r="U715"/>
  <c r="G716"/>
  <c r="N716"/>
  <c r="U716"/>
  <c r="G717"/>
  <c r="N717"/>
  <c r="U717"/>
  <c r="G718"/>
  <c r="N718"/>
  <c r="U718"/>
  <c r="W485" i="33" l="1"/>
  <c r="R486"/>
  <c r="P9" i="32"/>
  <c r="O10"/>
  <c r="W9"/>
  <c r="V10"/>
  <c r="I10"/>
  <c r="H11"/>
  <c r="K487" i="33"/>
  <c r="D486"/>
  <c r="G12" i="34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M14" i="35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M43" s="1"/>
  <c r="M44" s="1"/>
  <c r="M45" s="1"/>
  <c r="S11"/>
  <c r="S12" s="1"/>
  <c r="S13" s="1"/>
  <c r="S14" s="1"/>
  <c r="S15" s="1"/>
  <c r="S16" s="1"/>
  <c r="S17" s="1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S40" s="1"/>
  <c r="S41" s="1"/>
  <c r="S42" s="1"/>
  <c r="S43" s="1"/>
  <c r="S44" s="1"/>
  <c r="S45" s="1"/>
  <c r="S10" i="34"/>
  <c r="S11" s="1"/>
  <c r="S12" s="1"/>
  <c r="S13" s="1"/>
  <c r="S14" s="1"/>
  <c r="S15" s="1"/>
  <c r="S16" s="1"/>
  <c r="S17" s="1"/>
  <c r="S18" s="1"/>
  <c r="S19" s="1"/>
  <c r="S20" s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S40" s="1"/>
  <c r="S41" s="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64" s="1"/>
  <c r="S65" s="1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88" s="1"/>
  <c r="S89" s="1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112" s="1"/>
  <c r="S113" s="1"/>
  <c r="S114" s="1"/>
  <c r="S115" s="1"/>
  <c r="S116" s="1"/>
  <c r="S117" s="1"/>
  <c r="S118" s="1"/>
  <c r="S119" s="1"/>
  <c r="S120" s="1"/>
  <c r="S121" s="1"/>
  <c r="S122" s="1"/>
  <c r="S123" s="1"/>
  <c r="S124" s="1"/>
  <c r="S125" s="1"/>
  <c r="I9" i="32"/>
  <c r="M13" i="34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M34" s="1"/>
  <c r="M35" s="1"/>
  <c r="M36" s="1"/>
  <c r="M37" s="1"/>
  <c r="M38" s="1"/>
  <c r="M39" s="1"/>
  <c r="M40" s="1"/>
  <c r="M41" s="1"/>
  <c r="M42" s="1"/>
  <c r="M43" s="1"/>
  <c r="M44" s="1"/>
  <c r="M45" s="1"/>
  <c r="M46" s="1"/>
  <c r="M47" s="1"/>
  <c r="M48" s="1"/>
  <c r="M49" s="1"/>
  <c r="M50" s="1"/>
  <c r="M51" s="1"/>
  <c r="M52" s="1"/>
  <c r="M53" s="1"/>
  <c r="M54" s="1"/>
  <c r="M55" s="1"/>
  <c r="M56" s="1"/>
  <c r="M57" s="1"/>
  <c r="M58" s="1"/>
  <c r="M59" s="1"/>
  <c r="M60" s="1"/>
  <c r="M61" s="1"/>
  <c r="M62" s="1"/>
  <c r="M63" s="1"/>
  <c r="M64" s="1"/>
  <c r="M65" s="1"/>
  <c r="M66" s="1"/>
  <c r="M67" s="1"/>
  <c r="M68" s="1"/>
  <c r="M69" s="1"/>
  <c r="M70" s="1"/>
  <c r="M71" s="1"/>
  <c r="M72" s="1"/>
  <c r="M73" s="1"/>
  <c r="M74" s="1"/>
  <c r="M75" s="1"/>
  <c r="M76" s="1"/>
  <c r="M77" s="1"/>
  <c r="M78" s="1"/>
  <c r="M79" s="1"/>
  <c r="M80" s="1"/>
  <c r="M81" s="1"/>
  <c r="M82" s="1"/>
  <c r="M83" s="1"/>
  <c r="M84" s="1"/>
  <c r="M85" s="1"/>
  <c r="M86" s="1"/>
  <c r="M87" s="1"/>
  <c r="M88" s="1"/>
  <c r="M89" s="1"/>
  <c r="M90" s="1"/>
  <c r="M91" s="1"/>
  <c r="M92" s="1"/>
  <c r="M93" s="1"/>
  <c r="M94" s="1"/>
  <c r="M95" s="1"/>
  <c r="M96" s="1"/>
  <c r="M97" s="1"/>
  <c r="M98" s="1"/>
  <c r="M99" s="1"/>
  <c r="M100" s="1"/>
  <c r="M101" s="1"/>
  <c r="M102" s="1"/>
  <c r="M103" s="1"/>
  <c r="M104" s="1"/>
  <c r="M105" s="1"/>
  <c r="M106" s="1"/>
  <c r="M107" s="1"/>
  <c r="M108" s="1"/>
  <c r="M109" s="1"/>
  <c r="M110" s="1"/>
  <c r="M111" s="1"/>
  <c r="M112" s="1"/>
  <c r="M113" s="1"/>
  <c r="M114" s="1"/>
  <c r="M115" s="1"/>
  <c r="M116" s="1"/>
  <c r="M117" s="1"/>
  <c r="M118" s="1"/>
  <c r="M119" s="1"/>
  <c r="M120" s="1"/>
  <c r="M121" s="1"/>
  <c r="M122" s="1"/>
  <c r="M123" s="1"/>
  <c r="M124" s="1"/>
  <c r="M125" s="1"/>
  <c r="G13" i="35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I486" i="33" l="1"/>
  <c r="D487"/>
  <c r="W10" i="32"/>
  <c r="V11"/>
  <c r="W486" i="33"/>
  <c r="R487"/>
  <c r="P487"/>
  <c r="K488"/>
  <c r="I11" i="32"/>
  <c r="H12"/>
  <c r="P10"/>
  <c r="O11"/>
  <c r="I487" i="33" l="1"/>
  <c r="D488"/>
  <c r="I12" i="32"/>
  <c r="H13"/>
  <c r="W487" i="33"/>
  <c r="R488"/>
  <c r="P11" i="32"/>
  <c r="O12"/>
  <c r="P488" i="33"/>
  <c r="K489"/>
  <c r="W11" i="32"/>
  <c r="V12"/>
  <c r="P489" i="33" l="1"/>
  <c r="K490"/>
  <c r="W488"/>
  <c r="R489"/>
  <c r="I488"/>
  <c r="D489"/>
  <c r="W12" i="32"/>
  <c r="V13"/>
  <c r="P12"/>
  <c r="O13"/>
  <c r="I13"/>
  <c r="H14"/>
  <c r="P490" i="33" l="1"/>
  <c r="K491"/>
  <c r="P491" s="1"/>
  <c r="P492" s="1"/>
  <c r="P13" i="32"/>
  <c r="O14"/>
  <c r="I489" i="33"/>
  <c r="D490"/>
  <c r="I14" i="32"/>
  <c r="H15"/>
  <c r="W13"/>
  <c r="V14"/>
  <c r="W489" i="33"/>
  <c r="R490"/>
  <c r="W14" i="32" l="1"/>
  <c r="V15"/>
  <c r="I490" i="33"/>
  <c r="D491"/>
  <c r="W490"/>
  <c r="R491"/>
  <c r="I15" i="32"/>
  <c r="H16"/>
  <c r="P14"/>
  <c r="O15"/>
  <c r="P15" l="1"/>
  <c r="O16"/>
  <c r="W491" i="33"/>
  <c r="W492" s="1"/>
  <c r="R492"/>
  <c r="W15" i="32"/>
  <c r="V16"/>
  <c r="I16"/>
  <c r="H17"/>
  <c r="I491" i="33"/>
  <c r="I492" s="1"/>
  <c r="D492"/>
  <c r="W16" i="32" l="1"/>
  <c r="V17"/>
  <c r="P16"/>
  <c r="O17"/>
  <c r="I17"/>
  <c r="H18"/>
  <c r="I18" l="1"/>
  <c r="H19"/>
  <c r="W17"/>
  <c r="V18"/>
  <c r="P17"/>
  <c r="O18"/>
  <c r="P18" l="1"/>
  <c r="O19"/>
  <c r="I19"/>
  <c r="H20"/>
  <c r="W18"/>
  <c r="V19"/>
  <c r="P19" l="1"/>
  <c r="O20"/>
  <c r="W19"/>
  <c r="V20"/>
  <c r="I20"/>
  <c r="H21"/>
  <c r="I21" l="1"/>
  <c r="H22"/>
  <c r="P20"/>
  <c r="O21"/>
  <c r="W20"/>
  <c r="V21"/>
  <c r="W21" l="1"/>
  <c r="V22"/>
  <c r="I22"/>
  <c r="H23"/>
  <c r="P21"/>
  <c r="O22"/>
  <c r="P22" l="1"/>
  <c r="O23"/>
  <c r="W22"/>
  <c r="V23"/>
  <c r="I23"/>
  <c r="H24"/>
  <c r="I24" l="1"/>
  <c r="H25"/>
  <c r="P23"/>
  <c r="O24"/>
  <c r="W23"/>
  <c r="V24"/>
  <c r="W24" l="1"/>
  <c r="V25"/>
  <c r="I25"/>
  <c r="H26"/>
  <c r="P24"/>
  <c r="O25"/>
  <c r="V26" l="1"/>
  <c r="W25"/>
  <c r="P25"/>
  <c r="O26"/>
  <c r="H27"/>
  <c r="I26"/>
  <c r="H28" l="1"/>
  <c r="I27"/>
  <c r="V27"/>
  <c r="W26"/>
  <c r="O27"/>
  <c r="P26"/>
  <c r="O28" l="1"/>
  <c r="P27"/>
  <c r="H29"/>
  <c r="I28"/>
  <c r="V28"/>
  <c r="W27"/>
  <c r="V29" l="1"/>
  <c r="W28"/>
  <c r="O29"/>
  <c r="P28"/>
  <c r="H30"/>
  <c r="I29"/>
  <c r="H31" l="1"/>
  <c r="I30"/>
  <c r="V30"/>
  <c r="W29"/>
  <c r="O30"/>
  <c r="P29"/>
  <c r="O31" l="1"/>
  <c r="P30"/>
  <c r="V31"/>
  <c r="W30"/>
  <c r="H32"/>
  <c r="I31"/>
  <c r="H33" l="1"/>
  <c r="I32"/>
  <c r="O32"/>
  <c r="P31"/>
  <c r="V32"/>
  <c r="W31"/>
  <c r="V33" l="1"/>
  <c r="W32"/>
  <c r="H34"/>
  <c r="I33"/>
  <c r="O33"/>
  <c r="P32"/>
  <c r="O34" l="1"/>
  <c r="P33"/>
  <c r="V34"/>
  <c r="W33"/>
  <c r="H35"/>
  <c r="I34"/>
  <c r="H36" l="1"/>
  <c r="I35"/>
  <c r="O35"/>
  <c r="P34"/>
  <c r="V35"/>
  <c r="W34"/>
  <c r="H37" l="1"/>
  <c r="I36"/>
  <c r="V36"/>
  <c r="W35"/>
  <c r="O36"/>
  <c r="P35"/>
  <c r="O37" l="1"/>
  <c r="P36"/>
  <c r="H38"/>
  <c r="I37"/>
  <c r="V37"/>
  <c r="W36"/>
  <c r="V38" l="1"/>
  <c r="W37"/>
  <c r="O38"/>
  <c r="P37"/>
  <c r="H39"/>
  <c r="I38"/>
  <c r="H40" l="1"/>
  <c r="I39"/>
  <c r="O39"/>
  <c r="P38"/>
  <c r="V39"/>
  <c r="W38"/>
  <c r="V40" l="1"/>
  <c r="W39"/>
  <c r="H41"/>
  <c r="I40"/>
  <c r="O40"/>
  <c r="P39"/>
  <c r="O41" l="1"/>
  <c r="P40"/>
  <c r="V41"/>
  <c r="W40"/>
  <c r="H42"/>
  <c r="I41"/>
  <c r="H43" l="1"/>
  <c r="I42"/>
  <c r="O42"/>
  <c r="P41"/>
  <c r="V42"/>
  <c r="W41"/>
  <c r="V43" l="1"/>
  <c r="W42"/>
  <c r="O43"/>
  <c r="P42"/>
  <c r="H44"/>
  <c r="I43"/>
  <c r="H45" l="1"/>
  <c r="I44"/>
  <c r="V44"/>
  <c r="W43"/>
  <c r="O44"/>
  <c r="P43"/>
  <c r="O45" l="1"/>
  <c r="P44"/>
  <c r="H46"/>
  <c r="I45"/>
  <c r="V45"/>
  <c r="W44"/>
  <c r="H47" l="1"/>
  <c r="I46"/>
  <c r="V46"/>
  <c r="W45"/>
  <c r="O46"/>
  <c r="P45"/>
  <c r="O47" l="1"/>
  <c r="P46"/>
  <c r="H48"/>
  <c r="I47"/>
  <c r="V47"/>
  <c r="W46"/>
  <c r="V48" l="1"/>
  <c r="W47"/>
  <c r="O48"/>
  <c r="P47"/>
  <c r="H49"/>
  <c r="I48"/>
  <c r="H50" l="1"/>
  <c r="I49"/>
  <c r="V49"/>
  <c r="W48"/>
  <c r="O49"/>
  <c r="P48"/>
  <c r="O50" l="1"/>
  <c r="P49"/>
  <c r="H51"/>
  <c r="I50"/>
  <c r="V50"/>
  <c r="W49"/>
  <c r="O51" l="1"/>
  <c r="P50"/>
  <c r="V51"/>
  <c r="W50"/>
  <c r="H52"/>
  <c r="I51"/>
  <c r="H53" l="1"/>
  <c r="I52"/>
  <c r="O52"/>
  <c r="P51"/>
  <c r="V52"/>
  <c r="W51"/>
  <c r="V53" l="1"/>
  <c r="W52"/>
  <c r="H54"/>
  <c r="I53"/>
  <c r="O53"/>
  <c r="P52"/>
  <c r="O54" l="1"/>
  <c r="P53"/>
  <c r="V54"/>
  <c r="W53"/>
  <c r="H55"/>
  <c r="I54"/>
  <c r="O55" l="1"/>
  <c r="P54"/>
  <c r="H56"/>
  <c r="I55"/>
  <c r="V55"/>
  <c r="W54"/>
  <c r="V56" l="1"/>
  <c r="W55"/>
  <c r="O56"/>
  <c r="P55"/>
  <c r="H57"/>
  <c r="I56"/>
  <c r="H58" l="1"/>
  <c r="I57"/>
  <c r="O57"/>
  <c r="P56"/>
  <c r="V57"/>
  <c r="W56"/>
  <c r="V58" l="1"/>
  <c r="W57"/>
  <c r="H59"/>
  <c r="I58"/>
  <c r="O58"/>
  <c r="P57"/>
  <c r="O59" l="1"/>
  <c r="P58"/>
  <c r="V59"/>
  <c r="W58"/>
  <c r="H60"/>
  <c r="I59"/>
  <c r="O60" l="1"/>
  <c r="P59"/>
  <c r="H61"/>
  <c r="I60"/>
  <c r="V60"/>
  <c r="W59"/>
  <c r="V61" l="1"/>
  <c r="W60"/>
  <c r="O61"/>
  <c r="P60"/>
  <c r="H62"/>
  <c r="I61"/>
  <c r="H63" l="1"/>
  <c r="I62"/>
  <c r="V62"/>
  <c r="W61"/>
  <c r="O62"/>
  <c r="P61"/>
  <c r="H64" l="1"/>
  <c r="I63"/>
  <c r="O63"/>
  <c r="P62"/>
  <c r="V63"/>
  <c r="W62"/>
  <c r="V64" l="1"/>
  <c r="W63"/>
  <c r="H65"/>
  <c r="I64"/>
  <c r="O64"/>
  <c r="P63"/>
  <c r="O65" l="1"/>
  <c r="P64"/>
  <c r="V65"/>
  <c r="W64"/>
  <c r="H66"/>
  <c r="I65"/>
  <c r="H67" l="1"/>
  <c r="I66"/>
  <c r="O66"/>
  <c r="P65"/>
  <c r="V66"/>
  <c r="W65"/>
  <c r="H68" l="1"/>
  <c r="I67"/>
  <c r="V67"/>
  <c r="W66"/>
  <c r="O67"/>
  <c r="P66"/>
  <c r="O68" l="1"/>
  <c r="P67"/>
  <c r="H69"/>
  <c r="I68"/>
  <c r="V68"/>
  <c r="W67"/>
  <c r="V69" l="1"/>
  <c r="W68"/>
  <c r="O69"/>
  <c r="P68"/>
  <c r="H70"/>
  <c r="I69"/>
  <c r="V70" l="1"/>
  <c r="W69"/>
  <c r="H71"/>
  <c r="I70"/>
  <c r="O70"/>
  <c r="P69"/>
  <c r="O71" l="1"/>
  <c r="P70"/>
  <c r="V71"/>
  <c r="W70"/>
  <c r="H72"/>
  <c r="I71"/>
  <c r="H73" l="1"/>
  <c r="I72"/>
  <c r="V72"/>
  <c r="W71"/>
  <c r="O72"/>
  <c r="P71"/>
  <c r="O73" l="1"/>
  <c r="P72"/>
  <c r="H74"/>
  <c r="I73"/>
  <c r="V73"/>
  <c r="W72"/>
  <c r="V74" l="1"/>
  <c r="W73"/>
  <c r="O74"/>
  <c r="P73"/>
  <c r="H75"/>
  <c r="I74"/>
  <c r="H76" l="1"/>
  <c r="I75"/>
  <c r="V75"/>
  <c r="W74"/>
  <c r="O75"/>
  <c r="P74"/>
  <c r="O76" l="1"/>
  <c r="P75"/>
  <c r="H77"/>
  <c r="I76"/>
  <c r="V76"/>
  <c r="W75"/>
  <c r="V77" l="1"/>
  <c r="W76"/>
  <c r="O77"/>
  <c r="P76"/>
  <c r="H78"/>
  <c r="I77"/>
  <c r="H79" l="1"/>
  <c r="I78"/>
  <c r="V78"/>
  <c r="W77"/>
  <c r="O78"/>
  <c r="P77"/>
  <c r="O79" l="1"/>
  <c r="P78"/>
  <c r="H80"/>
  <c r="I79"/>
  <c r="V79"/>
  <c r="W78"/>
  <c r="V80" l="1"/>
  <c r="W79"/>
  <c r="O80"/>
  <c r="P79"/>
  <c r="H81"/>
  <c r="I80"/>
  <c r="V81" l="1"/>
  <c r="W80"/>
  <c r="H82"/>
  <c r="I81"/>
  <c r="O81"/>
  <c r="P80"/>
  <c r="O82" l="1"/>
  <c r="P81"/>
  <c r="V82"/>
  <c r="W81"/>
  <c r="H83"/>
  <c r="I82"/>
  <c r="H84" l="1"/>
  <c r="I83"/>
  <c r="O83"/>
  <c r="P82"/>
  <c r="V83"/>
  <c r="W82"/>
  <c r="V84" l="1"/>
  <c r="W83"/>
  <c r="H85"/>
  <c r="I84"/>
  <c r="O84"/>
  <c r="P83"/>
  <c r="O85" l="1"/>
  <c r="P84"/>
  <c r="V85"/>
  <c r="W84"/>
  <c r="H86"/>
  <c r="I85"/>
  <c r="H87" l="1"/>
  <c r="I86"/>
  <c r="O86"/>
  <c r="P85"/>
  <c r="V86"/>
  <c r="W85"/>
  <c r="V87" l="1"/>
  <c r="W86"/>
  <c r="O87"/>
  <c r="P86"/>
  <c r="H88"/>
  <c r="I87"/>
  <c r="H89" l="1"/>
  <c r="I88"/>
  <c r="O88"/>
  <c r="P87"/>
  <c r="V88"/>
  <c r="W87"/>
  <c r="V89" l="1"/>
  <c r="W88"/>
  <c r="H90"/>
  <c r="I89"/>
  <c r="O89"/>
  <c r="P88"/>
  <c r="O90" l="1"/>
  <c r="P89"/>
  <c r="V90"/>
  <c r="W89"/>
  <c r="H91"/>
  <c r="I90"/>
  <c r="H92" l="1"/>
  <c r="I91"/>
  <c r="O91"/>
  <c r="P90"/>
  <c r="V91"/>
  <c r="W90"/>
  <c r="V92" l="1"/>
  <c r="W91"/>
  <c r="H93"/>
  <c r="I92"/>
  <c r="O92"/>
  <c r="P91"/>
  <c r="O93" l="1"/>
  <c r="P92"/>
  <c r="V93"/>
  <c r="W92"/>
  <c r="H94"/>
  <c r="I93"/>
  <c r="H95" l="1"/>
  <c r="I94"/>
  <c r="O94"/>
  <c r="P93"/>
  <c r="V94"/>
  <c r="W93"/>
  <c r="V95" l="1"/>
  <c r="W94"/>
  <c r="H96"/>
  <c r="I95"/>
  <c r="O95"/>
  <c r="P94"/>
  <c r="V96" l="1"/>
  <c r="W95"/>
  <c r="O96"/>
  <c r="P95"/>
  <c r="H97"/>
  <c r="I96"/>
  <c r="H98" l="1"/>
  <c r="I97"/>
  <c r="V97"/>
  <c r="W96"/>
  <c r="O97"/>
  <c r="P96"/>
  <c r="H99" l="1"/>
  <c r="I98"/>
  <c r="O98"/>
  <c r="P97"/>
  <c r="V98"/>
  <c r="W97"/>
  <c r="V99" l="1"/>
  <c r="W98"/>
  <c r="H100"/>
  <c r="I99"/>
  <c r="O99"/>
  <c r="P98"/>
  <c r="O100" l="1"/>
  <c r="P99"/>
  <c r="V100"/>
  <c r="W99"/>
  <c r="H101"/>
  <c r="I100"/>
  <c r="H102" l="1"/>
  <c r="I101"/>
  <c r="O101"/>
  <c r="P100"/>
  <c r="V101"/>
  <c r="W100"/>
  <c r="H103" l="1"/>
  <c r="I102"/>
  <c r="V102"/>
  <c r="W101"/>
  <c r="O102"/>
  <c r="P101"/>
  <c r="O103" l="1"/>
  <c r="P102"/>
  <c r="H104"/>
  <c r="I103"/>
  <c r="V103"/>
  <c r="W102"/>
  <c r="V104" l="1"/>
  <c r="W103"/>
  <c r="O104"/>
  <c r="P103"/>
  <c r="H105"/>
  <c r="I104"/>
  <c r="H106" l="1"/>
  <c r="I105"/>
  <c r="V105"/>
  <c r="W104"/>
  <c r="O105"/>
  <c r="P104"/>
  <c r="H107" l="1"/>
  <c r="I106"/>
  <c r="O106"/>
  <c r="P105"/>
  <c r="V106"/>
  <c r="W105"/>
  <c r="V107" l="1"/>
  <c r="W106"/>
  <c r="H108"/>
  <c r="I107"/>
  <c r="O107"/>
  <c r="P106"/>
  <c r="V108" l="1"/>
  <c r="W107"/>
  <c r="O108"/>
  <c r="P107"/>
  <c r="H109"/>
  <c r="I108"/>
  <c r="H110" l="1"/>
  <c r="I109"/>
  <c r="V109"/>
  <c r="W108"/>
  <c r="O109"/>
  <c r="P108"/>
  <c r="O110" l="1"/>
  <c r="P109"/>
  <c r="H111"/>
  <c r="I110"/>
  <c r="V110"/>
  <c r="W109"/>
  <c r="V111" l="1"/>
  <c r="W110"/>
  <c r="O111"/>
  <c r="P110"/>
  <c r="H112"/>
  <c r="I111"/>
  <c r="H113" l="1"/>
  <c r="I112"/>
  <c r="V112"/>
  <c r="W111"/>
  <c r="O112"/>
  <c r="P111"/>
  <c r="O113" l="1"/>
  <c r="P112"/>
  <c r="H114"/>
  <c r="I113"/>
  <c r="V113"/>
  <c r="W112"/>
  <c r="V114" l="1"/>
  <c r="W113"/>
  <c r="O114"/>
  <c r="P113"/>
  <c r="H115"/>
  <c r="I114"/>
  <c r="H116" l="1"/>
  <c r="I115"/>
  <c r="V115"/>
  <c r="W114"/>
  <c r="O115"/>
  <c r="P114"/>
  <c r="O116" l="1"/>
  <c r="P115"/>
  <c r="H117"/>
  <c r="I116"/>
  <c r="V116"/>
  <c r="W115"/>
  <c r="O117" l="1"/>
  <c r="P116"/>
  <c r="V117"/>
  <c r="W116"/>
  <c r="H118"/>
  <c r="I117"/>
  <c r="H119" l="1"/>
  <c r="I118"/>
  <c r="O118"/>
  <c r="P117"/>
  <c r="V118"/>
  <c r="W117"/>
  <c r="V119" l="1"/>
  <c r="W118"/>
  <c r="H120"/>
  <c r="I119"/>
  <c r="O119"/>
  <c r="P118"/>
  <c r="V120" l="1"/>
  <c r="W119"/>
  <c r="O120"/>
  <c r="P119"/>
  <c r="H121"/>
  <c r="I120"/>
  <c r="H122" l="1"/>
  <c r="I121"/>
  <c r="V121"/>
  <c r="W120"/>
  <c r="O121"/>
  <c r="P120"/>
  <c r="H123" l="1"/>
  <c r="I122"/>
  <c r="O122"/>
  <c r="P121"/>
  <c r="V122"/>
  <c r="W121"/>
  <c r="V123" l="1"/>
  <c r="W122"/>
  <c r="H124"/>
  <c r="I123"/>
  <c r="O123"/>
  <c r="P122"/>
  <c r="O124" l="1"/>
  <c r="P123"/>
  <c r="V124"/>
  <c r="W123"/>
  <c r="H125"/>
  <c r="I124"/>
  <c r="I125" l="1"/>
  <c r="H126"/>
  <c r="O125"/>
  <c r="P124"/>
  <c r="V125"/>
  <c r="W124"/>
  <c r="I126" l="1"/>
  <c r="H127"/>
  <c r="W125"/>
  <c r="V126"/>
  <c r="P125"/>
  <c r="O126"/>
  <c r="P126" l="1"/>
  <c r="O127"/>
  <c r="I127"/>
  <c r="H128"/>
  <c r="W126"/>
  <c r="V127"/>
  <c r="W127" l="1"/>
  <c r="V128"/>
  <c r="P127"/>
  <c r="O128"/>
  <c r="I128"/>
  <c r="H129"/>
  <c r="I129" l="1"/>
  <c r="H130"/>
  <c r="W128"/>
  <c r="V129"/>
  <c r="P128"/>
  <c r="O129"/>
  <c r="P129" l="1"/>
  <c r="O130"/>
  <c r="I130"/>
  <c r="H131"/>
  <c r="W129"/>
  <c r="V130"/>
  <c r="W130" l="1"/>
  <c r="V131"/>
  <c r="P130"/>
  <c r="O131"/>
  <c r="I131"/>
  <c r="H132"/>
  <c r="I132" l="1"/>
  <c r="H133"/>
  <c r="W131"/>
  <c r="V132"/>
  <c r="P131"/>
  <c r="O132"/>
  <c r="P132" l="1"/>
  <c r="O133"/>
  <c r="I133"/>
  <c r="H134"/>
  <c r="W132"/>
  <c r="V133"/>
  <c r="W133" l="1"/>
  <c r="V134"/>
  <c r="P133"/>
  <c r="O134"/>
  <c r="I134"/>
  <c r="H135"/>
  <c r="I135" l="1"/>
  <c r="H136"/>
  <c r="W134"/>
  <c r="V135"/>
  <c r="P134"/>
  <c r="O135"/>
  <c r="P135" l="1"/>
  <c r="O136"/>
  <c r="I136"/>
  <c r="H137"/>
  <c r="W135"/>
  <c r="V136"/>
  <c r="P136" l="1"/>
  <c r="O137"/>
  <c r="W136"/>
  <c r="V137"/>
  <c r="I137"/>
  <c r="H138"/>
  <c r="I138" l="1"/>
  <c r="H139"/>
  <c r="P137"/>
  <c r="O138"/>
  <c r="W137"/>
  <c r="V138"/>
  <c r="W138" l="1"/>
  <c r="V139"/>
  <c r="I139"/>
  <c r="H140"/>
  <c r="P138"/>
  <c r="O139"/>
  <c r="P139" l="1"/>
  <c r="O140"/>
  <c r="W139"/>
  <c r="V140"/>
  <c r="I140"/>
  <c r="H141"/>
  <c r="I141" l="1"/>
  <c r="H142"/>
  <c r="P140"/>
  <c r="O141"/>
  <c r="W140"/>
  <c r="V141"/>
  <c r="W141" l="1"/>
  <c r="V142"/>
  <c r="I142"/>
  <c r="H143"/>
  <c r="P141"/>
  <c r="O142"/>
  <c r="P142" l="1"/>
  <c r="O143"/>
  <c r="W142"/>
  <c r="V143"/>
  <c r="I143"/>
  <c r="H144"/>
  <c r="P143" l="1"/>
  <c r="O144"/>
  <c r="I144"/>
  <c r="H145"/>
  <c r="W143"/>
  <c r="V144"/>
  <c r="W144" l="1"/>
  <c r="V145"/>
  <c r="P144"/>
  <c r="O145"/>
  <c r="I145"/>
  <c r="H146"/>
  <c r="I146" l="1"/>
  <c r="H147"/>
  <c r="W145"/>
  <c r="V146"/>
  <c r="P145"/>
  <c r="O146"/>
  <c r="P146" l="1"/>
  <c r="O147"/>
  <c r="I147"/>
  <c r="H148"/>
  <c r="W146"/>
  <c r="V147"/>
  <c r="W147" l="1"/>
  <c r="V148"/>
  <c r="P147"/>
  <c r="O148"/>
  <c r="I148"/>
  <c r="H149"/>
  <c r="I149" l="1"/>
  <c r="H150"/>
  <c r="W148"/>
  <c r="V149"/>
  <c r="P148"/>
  <c r="O149"/>
  <c r="P149" l="1"/>
  <c r="O150"/>
  <c r="I150"/>
  <c r="H151"/>
  <c r="W149"/>
  <c r="V150"/>
  <c r="W150" l="1"/>
  <c r="V151"/>
  <c r="P150"/>
  <c r="O151"/>
  <c r="I151"/>
  <c r="H152"/>
  <c r="I152" l="1"/>
  <c r="H153"/>
  <c r="W151"/>
  <c r="V152"/>
  <c r="P151"/>
  <c r="O152"/>
  <c r="P152" l="1"/>
  <c r="O153"/>
  <c r="I153"/>
  <c r="H154"/>
  <c r="W152"/>
  <c r="V153"/>
  <c r="P153" l="1"/>
  <c r="O154"/>
  <c r="W153"/>
  <c r="V154"/>
  <c r="I154"/>
  <c r="H155"/>
  <c r="I155" l="1"/>
  <c r="H156"/>
  <c r="P154"/>
  <c r="O155"/>
  <c r="W154"/>
  <c r="V155"/>
  <c r="W155" l="1"/>
  <c r="V156"/>
  <c r="I156"/>
  <c r="H157"/>
  <c r="P155"/>
  <c r="O156"/>
  <c r="P156" l="1"/>
  <c r="O157"/>
  <c r="W156"/>
  <c r="V157"/>
  <c r="I157"/>
  <c r="H158"/>
  <c r="I158" l="1"/>
  <c r="H159"/>
  <c r="P157"/>
  <c r="O158"/>
  <c r="W157"/>
  <c r="V158"/>
  <c r="W158" l="1"/>
  <c r="V159"/>
  <c r="I159"/>
  <c r="H160"/>
  <c r="P158"/>
  <c r="O159"/>
  <c r="P159" l="1"/>
  <c r="O160"/>
  <c r="W159"/>
  <c r="V160"/>
  <c r="I160"/>
  <c r="H161"/>
  <c r="I161" l="1"/>
  <c r="H162"/>
  <c r="P160"/>
  <c r="O161"/>
  <c r="W160"/>
  <c r="V161"/>
  <c r="W161" l="1"/>
  <c r="V162"/>
  <c r="I162"/>
  <c r="H163"/>
  <c r="P161"/>
  <c r="O162"/>
  <c r="P162" l="1"/>
  <c r="O163"/>
  <c r="W162"/>
  <c r="V163"/>
  <c r="I163"/>
  <c r="H164"/>
  <c r="I164" l="1"/>
  <c r="H165"/>
  <c r="P163"/>
  <c r="O164"/>
  <c r="W163"/>
  <c r="V164"/>
  <c r="W164" l="1"/>
  <c r="V165"/>
  <c r="I165"/>
  <c r="H166"/>
  <c r="P164"/>
  <c r="O165"/>
  <c r="P165" l="1"/>
  <c r="O166"/>
  <c r="W165"/>
  <c r="V166"/>
  <c r="I166"/>
  <c r="H167"/>
  <c r="I167" l="1"/>
  <c r="H168"/>
  <c r="P166"/>
  <c r="O167"/>
  <c r="W166"/>
  <c r="V167"/>
  <c r="W167" l="1"/>
  <c r="V168"/>
  <c r="I168"/>
  <c r="H169"/>
  <c r="P167"/>
  <c r="O168"/>
  <c r="P168" l="1"/>
  <c r="O169"/>
  <c r="W168"/>
  <c r="V169"/>
  <c r="I169"/>
  <c r="H170"/>
  <c r="I170" l="1"/>
  <c r="H171"/>
  <c r="P169"/>
  <c r="O170"/>
  <c r="W169"/>
  <c r="V170"/>
  <c r="W170" l="1"/>
  <c r="V171"/>
  <c r="I171"/>
  <c r="H172"/>
  <c r="P170"/>
  <c r="O171"/>
  <c r="P171" l="1"/>
  <c r="O172"/>
  <c r="W171"/>
  <c r="V172"/>
  <c r="I172"/>
  <c r="H173"/>
  <c r="I173" l="1"/>
  <c r="H174"/>
  <c r="P172"/>
  <c r="O173"/>
  <c r="W172"/>
  <c r="V173"/>
  <c r="W173" l="1"/>
  <c r="V174"/>
  <c r="I174"/>
  <c r="H175"/>
  <c r="P173"/>
  <c r="O174"/>
  <c r="P174" l="1"/>
  <c r="O175"/>
  <c r="W174"/>
  <c r="V175"/>
  <c r="I175"/>
  <c r="H176"/>
  <c r="I176" l="1"/>
  <c r="H177"/>
  <c r="P175"/>
  <c r="O176"/>
  <c r="W175"/>
  <c r="V176"/>
  <c r="W176" l="1"/>
  <c r="V177"/>
  <c r="I177"/>
  <c r="H178"/>
  <c r="P176"/>
  <c r="O177"/>
  <c r="P177" l="1"/>
  <c r="O178"/>
  <c r="W177"/>
  <c r="V178"/>
  <c r="I178"/>
  <c r="H179"/>
  <c r="I179" l="1"/>
  <c r="H180"/>
  <c r="P178"/>
  <c r="O179"/>
  <c r="W178"/>
  <c r="V179"/>
  <c r="W179" l="1"/>
  <c r="V180"/>
  <c r="I180"/>
  <c r="H181"/>
  <c r="P179"/>
  <c r="O180"/>
  <c r="P180" l="1"/>
  <c r="O181"/>
  <c r="W180"/>
  <c r="V181"/>
  <c r="I181"/>
  <c r="H182"/>
  <c r="I182" l="1"/>
  <c r="H183"/>
  <c r="P181"/>
  <c r="O182"/>
  <c r="W181"/>
  <c r="V182"/>
  <c r="W182" l="1"/>
  <c r="V183"/>
  <c r="I183"/>
  <c r="H184"/>
  <c r="P182"/>
  <c r="O183"/>
  <c r="P183" l="1"/>
  <c r="O184"/>
  <c r="W183"/>
  <c r="V184"/>
  <c r="I184"/>
  <c r="H185"/>
  <c r="I185" l="1"/>
  <c r="H186"/>
  <c r="P184"/>
  <c r="O185"/>
  <c r="W184"/>
  <c r="V185"/>
  <c r="W185" l="1"/>
  <c r="V186"/>
  <c r="I186"/>
  <c r="H187"/>
  <c r="P185"/>
  <c r="O186"/>
  <c r="P186" l="1"/>
  <c r="O187"/>
  <c r="W186"/>
  <c r="V187"/>
  <c r="I187"/>
  <c r="H188"/>
  <c r="I188" l="1"/>
  <c r="H189"/>
  <c r="P187"/>
  <c r="O188"/>
  <c r="W187"/>
  <c r="V188"/>
  <c r="W188" l="1"/>
  <c r="V189"/>
  <c r="I189"/>
  <c r="H190"/>
  <c r="P188"/>
  <c r="O189"/>
  <c r="W189" l="1"/>
  <c r="V190"/>
  <c r="P189"/>
  <c r="O190"/>
  <c r="I190"/>
  <c r="H191"/>
  <c r="I191" l="1"/>
  <c r="H192"/>
  <c r="W190"/>
  <c r="V191"/>
  <c r="P190"/>
  <c r="O191"/>
  <c r="P191" l="1"/>
  <c r="O192"/>
  <c r="I192"/>
  <c r="H193"/>
  <c r="W191"/>
  <c r="V192"/>
  <c r="W192" l="1"/>
  <c r="V193"/>
  <c r="P192"/>
  <c r="O193"/>
  <c r="I193"/>
  <c r="H194"/>
  <c r="I194" l="1"/>
  <c r="H195"/>
  <c r="W193"/>
  <c r="V194"/>
  <c r="P193"/>
  <c r="O194"/>
  <c r="P194" l="1"/>
  <c r="O195"/>
  <c r="I195"/>
  <c r="H196"/>
  <c r="W194"/>
  <c r="V195"/>
  <c r="W195" l="1"/>
  <c r="V196"/>
  <c r="P195"/>
  <c r="O196"/>
  <c r="I196"/>
  <c r="H197"/>
  <c r="I197" l="1"/>
  <c r="H198"/>
  <c r="W196"/>
  <c r="V197"/>
  <c r="P196"/>
  <c r="O197"/>
  <c r="P197" l="1"/>
  <c r="O198"/>
  <c r="I198"/>
  <c r="H199"/>
  <c r="W197"/>
  <c r="V198"/>
  <c r="W198" l="1"/>
  <c r="V199"/>
  <c r="P198"/>
  <c r="O199"/>
  <c r="I199"/>
  <c r="H200"/>
  <c r="I200" l="1"/>
  <c r="H201"/>
  <c r="W199"/>
  <c r="V200"/>
  <c r="P199"/>
  <c r="O200"/>
  <c r="P200" l="1"/>
  <c r="O201"/>
  <c r="I201"/>
  <c r="H202"/>
  <c r="W200"/>
  <c r="V201"/>
  <c r="W201" l="1"/>
  <c r="V202"/>
  <c r="P201"/>
  <c r="O202"/>
  <c r="I202"/>
  <c r="H203"/>
  <c r="I203" l="1"/>
  <c r="H204"/>
  <c r="W202"/>
  <c r="V203"/>
  <c r="P202"/>
  <c r="O203"/>
  <c r="I204" l="1"/>
  <c r="H205"/>
  <c r="P203"/>
  <c r="O204"/>
  <c r="W203"/>
  <c r="V204"/>
  <c r="W204" l="1"/>
  <c r="V205"/>
  <c r="I205"/>
  <c r="H206"/>
  <c r="P204"/>
  <c r="O205"/>
  <c r="P205" l="1"/>
  <c r="O206"/>
  <c r="W205"/>
  <c r="V206"/>
  <c r="I206"/>
  <c r="H207"/>
  <c r="I207" l="1"/>
  <c r="H208"/>
  <c r="P206"/>
  <c r="O207"/>
  <c r="W206"/>
  <c r="V207"/>
  <c r="W207" l="1"/>
  <c r="V208"/>
  <c r="I208"/>
  <c r="H209"/>
  <c r="P207"/>
  <c r="O208"/>
  <c r="P208" l="1"/>
  <c r="O209"/>
  <c r="W208"/>
  <c r="V209"/>
  <c r="I209"/>
  <c r="H210"/>
  <c r="I210" l="1"/>
  <c r="H211"/>
  <c r="P209"/>
  <c r="O210"/>
  <c r="W209"/>
  <c r="V210"/>
  <c r="W210" l="1"/>
  <c r="V211"/>
  <c r="I211"/>
  <c r="H212"/>
  <c r="P210"/>
  <c r="O211"/>
  <c r="P211" l="1"/>
  <c r="O212"/>
  <c r="W211"/>
  <c r="V212"/>
  <c r="I212"/>
  <c r="H213"/>
  <c r="I213" l="1"/>
  <c r="H214"/>
  <c r="P212"/>
  <c r="O213"/>
  <c r="W212"/>
  <c r="V213"/>
  <c r="W213" l="1"/>
  <c r="V214"/>
  <c r="I214"/>
  <c r="H215"/>
  <c r="P213"/>
  <c r="O214"/>
  <c r="P214" l="1"/>
  <c r="O215"/>
  <c r="W214"/>
  <c r="V215"/>
  <c r="I215"/>
  <c r="H216"/>
  <c r="I216" l="1"/>
  <c r="H217"/>
  <c r="P215"/>
  <c r="O216"/>
  <c r="W215"/>
  <c r="V216"/>
  <c r="W216" l="1"/>
  <c r="V217"/>
  <c r="I217"/>
  <c r="H218"/>
  <c r="P216"/>
  <c r="O217"/>
  <c r="P217" l="1"/>
  <c r="O218"/>
  <c r="W217"/>
  <c r="V218"/>
  <c r="I218"/>
  <c r="H219"/>
  <c r="I219" l="1"/>
  <c r="H220"/>
  <c r="P218"/>
  <c r="O219"/>
  <c r="W218"/>
  <c r="V219"/>
  <c r="W219" l="1"/>
  <c r="V220"/>
  <c r="I220"/>
  <c r="H221"/>
  <c r="P219"/>
  <c r="O220"/>
  <c r="P220" l="1"/>
  <c r="O221"/>
  <c r="W220"/>
  <c r="V221"/>
  <c r="I221"/>
  <c r="H222"/>
  <c r="I222" l="1"/>
  <c r="H223"/>
  <c r="P221"/>
  <c r="O222"/>
  <c r="W221"/>
  <c r="V222"/>
  <c r="W222" l="1"/>
  <c r="V223"/>
  <c r="I223"/>
  <c r="H224"/>
  <c r="P222"/>
  <c r="O223"/>
  <c r="P223" l="1"/>
  <c r="O224"/>
  <c r="W223"/>
  <c r="V224"/>
  <c r="I224"/>
  <c r="H225"/>
  <c r="I225" l="1"/>
  <c r="H226"/>
  <c r="P224"/>
  <c r="O225"/>
  <c r="W224"/>
  <c r="V225"/>
  <c r="W225" l="1"/>
  <c r="V226"/>
  <c r="I226"/>
  <c r="H227"/>
  <c r="P225"/>
  <c r="O226"/>
  <c r="P226" l="1"/>
  <c r="O227"/>
  <c r="W226"/>
  <c r="V227"/>
  <c r="I227"/>
  <c r="H228"/>
  <c r="I228" l="1"/>
  <c r="H229"/>
  <c r="P227"/>
  <c r="O228"/>
  <c r="W227"/>
  <c r="V228"/>
  <c r="W228" l="1"/>
  <c r="V229"/>
  <c r="I229"/>
  <c r="H230"/>
  <c r="P228"/>
  <c r="O229"/>
  <c r="P229" l="1"/>
  <c r="O230"/>
  <c r="W229"/>
  <c r="V230"/>
  <c r="I230"/>
  <c r="H231"/>
  <c r="I231" l="1"/>
  <c r="H232"/>
  <c r="P230"/>
  <c r="O231"/>
  <c r="W230"/>
  <c r="V231"/>
  <c r="W231" l="1"/>
  <c r="V232"/>
  <c r="I232"/>
  <c r="H233"/>
  <c r="P231"/>
  <c r="O232"/>
  <c r="P232" l="1"/>
  <c r="O233"/>
  <c r="W232"/>
  <c r="V233"/>
  <c r="I233"/>
  <c r="H234"/>
  <c r="I234" l="1"/>
  <c r="H235"/>
  <c r="P233"/>
  <c r="O234"/>
  <c r="W233"/>
  <c r="V234"/>
  <c r="W234" l="1"/>
  <c r="V235"/>
  <c r="I235"/>
  <c r="H236"/>
  <c r="P234"/>
  <c r="O235"/>
  <c r="P235" l="1"/>
  <c r="O236"/>
  <c r="W235"/>
  <c r="V236"/>
  <c r="I236"/>
  <c r="H237"/>
  <c r="I237" l="1"/>
  <c r="H238"/>
  <c r="P236"/>
  <c r="O237"/>
  <c r="W236"/>
  <c r="V237"/>
  <c r="W237" l="1"/>
  <c r="V238"/>
  <c r="I238"/>
  <c r="H239"/>
  <c r="P237"/>
  <c r="O238"/>
  <c r="P238" l="1"/>
  <c r="O239"/>
  <c r="W238"/>
  <c r="V239"/>
  <c r="I239"/>
  <c r="H240"/>
  <c r="I240" l="1"/>
  <c r="H241"/>
  <c r="P239"/>
  <c r="O240"/>
  <c r="W239"/>
  <c r="V240"/>
  <c r="W240" l="1"/>
  <c r="V241"/>
  <c r="I241"/>
  <c r="H242"/>
  <c r="P240"/>
  <c r="O241"/>
  <c r="P241" l="1"/>
  <c r="O242"/>
  <c r="W241"/>
  <c r="V242"/>
  <c r="I242"/>
  <c r="H243"/>
  <c r="I243" l="1"/>
  <c r="H244"/>
  <c r="P242"/>
  <c r="O243"/>
  <c r="W242"/>
  <c r="V243"/>
  <c r="W243" l="1"/>
  <c r="V244"/>
  <c r="I244"/>
  <c r="H245"/>
  <c r="P243"/>
  <c r="O244"/>
  <c r="P244" l="1"/>
  <c r="O245"/>
  <c r="W244"/>
  <c r="V245"/>
  <c r="I245"/>
  <c r="H246"/>
  <c r="I246" l="1"/>
  <c r="H247"/>
  <c r="P245"/>
  <c r="O246"/>
  <c r="W245"/>
  <c r="V246"/>
  <c r="W246" l="1"/>
  <c r="V247"/>
  <c r="I247"/>
  <c r="H248"/>
  <c r="P246"/>
  <c r="O247"/>
  <c r="P247" l="1"/>
  <c r="O248"/>
  <c r="W247"/>
  <c r="V248"/>
  <c r="I248"/>
  <c r="H249"/>
  <c r="I249" l="1"/>
  <c r="H250"/>
  <c r="P248"/>
  <c r="O249"/>
  <c r="W248"/>
  <c r="V249"/>
  <c r="W249" l="1"/>
  <c r="V250"/>
  <c r="I250"/>
  <c r="H251"/>
  <c r="P249"/>
  <c r="O250"/>
  <c r="P250" l="1"/>
  <c r="O251"/>
  <c r="W250"/>
  <c r="V251"/>
  <c r="I251"/>
  <c r="H252"/>
  <c r="I252" l="1"/>
  <c r="H253"/>
  <c r="P251"/>
  <c r="O252"/>
  <c r="W251"/>
  <c r="V252"/>
  <c r="W252" l="1"/>
  <c r="V253"/>
  <c r="I253"/>
  <c r="H254"/>
  <c r="P252"/>
  <c r="O253"/>
  <c r="P253" l="1"/>
  <c r="O254"/>
  <c r="W253"/>
  <c r="V254"/>
  <c r="H255"/>
  <c r="I254"/>
  <c r="H256" l="1"/>
  <c r="I255"/>
  <c r="O255"/>
  <c r="P254"/>
  <c r="V255"/>
  <c r="W254"/>
  <c r="V256" l="1"/>
  <c r="W255"/>
  <c r="H257"/>
  <c r="I256"/>
  <c r="O256"/>
  <c r="P255"/>
  <c r="O257" l="1"/>
  <c r="P256"/>
  <c r="V257"/>
  <c r="W256"/>
  <c r="H258"/>
  <c r="I257"/>
  <c r="H259" l="1"/>
  <c r="I258"/>
  <c r="O258"/>
  <c r="P257"/>
  <c r="V258"/>
  <c r="W257"/>
  <c r="V259" l="1"/>
  <c r="W258"/>
  <c r="H260"/>
  <c r="I259"/>
  <c r="O259"/>
  <c r="P258"/>
  <c r="O260" l="1"/>
  <c r="P259"/>
  <c r="V260"/>
  <c r="W259"/>
  <c r="H261"/>
  <c r="I260"/>
  <c r="H262" l="1"/>
  <c r="I261"/>
  <c r="O261"/>
  <c r="P260"/>
  <c r="V261"/>
  <c r="W260"/>
  <c r="V262" l="1"/>
  <c r="W261"/>
  <c r="H263"/>
  <c r="I262"/>
  <c r="O262"/>
  <c r="P261"/>
  <c r="O263" l="1"/>
  <c r="P262"/>
  <c r="V263"/>
  <c r="W262"/>
  <c r="H264"/>
  <c r="I263"/>
  <c r="H265" l="1"/>
  <c r="I264"/>
  <c r="O264"/>
  <c r="P263"/>
  <c r="V264"/>
  <c r="W263"/>
  <c r="V265" l="1"/>
  <c r="W264"/>
  <c r="H266"/>
  <c r="I265"/>
  <c r="O265"/>
  <c r="P264"/>
  <c r="O266" l="1"/>
  <c r="P265"/>
  <c r="V266"/>
  <c r="W265"/>
  <c r="H267"/>
  <c r="I266"/>
  <c r="H268" l="1"/>
  <c r="I267"/>
  <c r="O267"/>
  <c r="P266"/>
  <c r="V267"/>
  <c r="W266"/>
  <c r="V268" l="1"/>
  <c r="W267"/>
  <c r="H269"/>
  <c r="I268"/>
  <c r="O268"/>
  <c r="P267"/>
  <c r="O269" l="1"/>
  <c r="P268"/>
  <c r="V269"/>
  <c r="W268"/>
  <c r="H270"/>
  <c r="I269"/>
  <c r="H271" l="1"/>
  <c r="I270"/>
  <c r="O270"/>
  <c r="P269"/>
  <c r="V270"/>
  <c r="W269"/>
  <c r="V271" l="1"/>
  <c r="W270"/>
  <c r="H272"/>
  <c r="I271"/>
  <c r="O271"/>
  <c r="P270"/>
  <c r="O272" l="1"/>
  <c r="P271"/>
  <c r="V272"/>
  <c r="W271"/>
  <c r="H273"/>
  <c r="I272"/>
  <c r="H274" l="1"/>
  <c r="I273"/>
  <c r="O273"/>
  <c r="P272"/>
  <c r="V273"/>
  <c r="W272"/>
  <c r="V274" l="1"/>
  <c r="W273"/>
  <c r="H275"/>
  <c r="I274"/>
  <c r="O274"/>
  <c r="P273"/>
  <c r="O275" l="1"/>
  <c r="P274"/>
  <c r="V275"/>
  <c r="W274"/>
  <c r="H276"/>
  <c r="I275"/>
  <c r="H277" l="1"/>
  <c r="I276"/>
  <c r="O276"/>
  <c r="P275"/>
  <c r="V276"/>
  <c r="W275"/>
  <c r="V277" l="1"/>
  <c r="W276"/>
  <c r="H278"/>
  <c r="I277"/>
  <c r="O277"/>
  <c r="P276"/>
  <c r="O278" l="1"/>
  <c r="P277"/>
  <c r="V278"/>
  <c r="W277"/>
  <c r="H279"/>
  <c r="I278"/>
  <c r="H280" l="1"/>
  <c r="I279"/>
  <c r="O279"/>
  <c r="P278"/>
  <c r="V279"/>
  <c r="W278"/>
  <c r="V280" l="1"/>
  <c r="W279"/>
  <c r="H281"/>
  <c r="I280"/>
  <c r="O280"/>
  <c r="P279"/>
  <c r="O281" l="1"/>
  <c r="P280"/>
  <c r="V281"/>
  <c r="W280"/>
  <c r="H282"/>
  <c r="I281"/>
  <c r="H283" l="1"/>
  <c r="I282"/>
  <c r="O282"/>
  <c r="P281"/>
  <c r="V282"/>
  <c r="W281"/>
  <c r="V283" l="1"/>
  <c r="W282"/>
  <c r="H284"/>
  <c r="I283"/>
  <c r="O283"/>
  <c r="P282"/>
  <c r="O284" l="1"/>
  <c r="P283"/>
  <c r="V284"/>
  <c r="W283"/>
  <c r="H285"/>
  <c r="I284"/>
  <c r="H286" l="1"/>
  <c r="I285"/>
  <c r="O285"/>
  <c r="P284"/>
  <c r="V285"/>
  <c r="W284"/>
  <c r="V286" l="1"/>
  <c r="W285"/>
  <c r="H287"/>
  <c r="I286"/>
  <c r="O286"/>
  <c r="P285"/>
  <c r="O287" l="1"/>
  <c r="P286"/>
  <c r="V287"/>
  <c r="W286"/>
  <c r="H288"/>
  <c r="I287"/>
  <c r="H289" l="1"/>
  <c r="I288"/>
  <c r="O288"/>
  <c r="P287"/>
  <c r="V288"/>
  <c r="W287"/>
  <c r="V289" l="1"/>
  <c r="W288"/>
  <c r="H290"/>
  <c r="I289"/>
  <c r="O289"/>
  <c r="P288"/>
  <c r="O290" l="1"/>
  <c r="P289"/>
  <c r="V290"/>
  <c r="W289"/>
  <c r="H291"/>
  <c r="I290"/>
  <c r="H292" l="1"/>
  <c r="I291"/>
  <c r="O291"/>
  <c r="P290"/>
  <c r="V291"/>
  <c r="W290"/>
  <c r="V292" l="1"/>
  <c r="W291"/>
  <c r="H293"/>
  <c r="I292"/>
  <c r="O292"/>
  <c r="P291"/>
  <c r="O293" l="1"/>
  <c r="P292"/>
  <c r="V293"/>
  <c r="W292"/>
  <c r="H294"/>
  <c r="I293"/>
  <c r="H295" l="1"/>
  <c r="I294"/>
  <c r="O294"/>
  <c r="P293"/>
  <c r="V294"/>
  <c r="W293"/>
  <c r="V295" l="1"/>
  <c r="W294"/>
  <c r="H296"/>
  <c r="I295"/>
  <c r="O295"/>
  <c r="P294"/>
  <c r="O296" l="1"/>
  <c r="P295"/>
  <c r="V296"/>
  <c r="W295"/>
  <c r="H297"/>
  <c r="I296"/>
  <c r="H298" l="1"/>
  <c r="I297"/>
  <c r="O297"/>
  <c r="P296"/>
  <c r="V297"/>
  <c r="W296"/>
  <c r="V298" l="1"/>
  <c r="W297"/>
  <c r="H299"/>
  <c r="I298"/>
  <c r="O298"/>
  <c r="P297"/>
  <c r="O299" l="1"/>
  <c r="P298"/>
  <c r="V299"/>
  <c r="W298"/>
  <c r="H300"/>
  <c r="I299"/>
  <c r="H301" l="1"/>
  <c r="I300"/>
  <c r="O300"/>
  <c r="P299"/>
  <c r="V300"/>
  <c r="W299"/>
  <c r="V301" l="1"/>
  <c r="W300"/>
  <c r="H302"/>
  <c r="I301"/>
  <c r="O301"/>
  <c r="P300"/>
  <c r="O302" l="1"/>
  <c r="P301"/>
  <c r="V302"/>
  <c r="W301"/>
  <c r="H303"/>
  <c r="I302"/>
  <c r="H304" l="1"/>
  <c r="I303"/>
  <c r="O303"/>
  <c r="P302"/>
  <c r="V303"/>
  <c r="W302"/>
  <c r="V304" l="1"/>
  <c r="W303"/>
  <c r="H305"/>
  <c r="I304"/>
  <c r="O304"/>
  <c r="P303"/>
  <c r="O305" l="1"/>
  <c r="P304"/>
  <c r="V305"/>
  <c r="W304"/>
  <c r="H306"/>
  <c r="I305"/>
  <c r="H307" l="1"/>
  <c r="I306"/>
  <c r="O306"/>
  <c r="P305"/>
  <c r="V306"/>
  <c r="W305"/>
  <c r="V307" l="1"/>
  <c r="W306"/>
  <c r="H308"/>
  <c r="I307"/>
  <c r="O307"/>
  <c r="P306"/>
  <c r="O308" l="1"/>
  <c r="P307"/>
  <c r="V308"/>
  <c r="W307"/>
  <c r="H309"/>
  <c r="I308"/>
  <c r="H310" l="1"/>
  <c r="I309"/>
  <c r="O309"/>
  <c r="P308"/>
  <c r="V309"/>
  <c r="W308"/>
  <c r="V310" l="1"/>
  <c r="W309"/>
  <c r="H311"/>
  <c r="I310"/>
  <c r="O310"/>
  <c r="P309"/>
  <c r="O311" l="1"/>
  <c r="P310"/>
  <c r="V311"/>
  <c r="W310"/>
  <c r="H312"/>
  <c r="I311"/>
  <c r="H313" l="1"/>
  <c r="I312"/>
  <c r="O312"/>
  <c r="P311"/>
  <c r="V312"/>
  <c r="W311"/>
  <c r="V313" l="1"/>
  <c r="W312"/>
  <c r="H314"/>
  <c r="I313"/>
  <c r="O313"/>
  <c r="P312"/>
  <c r="O314" l="1"/>
  <c r="P313"/>
  <c r="V314"/>
  <c r="W313"/>
  <c r="H315"/>
  <c r="I314"/>
  <c r="H316" l="1"/>
  <c r="I315"/>
  <c r="O315"/>
  <c r="P314"/>
  <c r="V315"/>
  <c r="W314"/>
  <c r="V316" l="1"/>
  <c r="W315"/>
  <c r="H317"/>
  <c r="I316"/>
  <c r="O316"/>
  <c r="P315"/>
  <c r="O317" l="1"/>
  <c r="P316"/>
  <c r="V317"/>
  <c r="W316"/>
  <c r="H318"/>
  <c r="I317"/>
  <c r="H319" l="1"/>
  <c r="I318"/>
  <c r="O318"/>
  <c r="P317"/>
  <c r="V318"/>
  <c r="W317"/>
  <c r="V319" l="1"/>
  <c r="W318"/>
  <c r="H320"/>
  <c r="I319"/>
  <c r="O319"/>
  <c r="P318"/>
  <c r="O320" l="1"/>
  <c r="P319"/>
  <c r="V320"/>
  <c r="W319"/>
  <c r="H321"/>
  <c r="I320"/>
  <c r="H322" l="1"/>
  <c r="I321"/>
  <c r="O321"/>
  <c r="P320"/>
  <c r="V321"/>
  <c r="W320"/>
  <c r="V322" l="1"/>
  <c r="W321"/>
  <c r="H323"/>
  <c r="I322"/>
  <c r="O322"/>
  <c r="P321"/>
  <c r="O323" l="1"/>
  <c r="P322"/>
  <c r="V323"/>
  <c r="W322"/>
  <c r="H324"/>
  <c r="I323"/>
  <c r="H325" l="1"/>
  <c r="I324"/>
  <c r="O324"/>
  <c r="P323"/>
  <c r="V324"/>
  <c r="W323"/>
  <c r="V325" l="1"/>
  <c r="W324"/>
  <c r="H326"/>
  <c r="I325"/>
  <c r="O325"/>
  <c r="P324"/>
  <c r="O326" l="1"/>
  <c r="P325"/>
  <c r="V326"/>
  <c r="W325"/>
  <c r="H327"/>
  <c r="I326"/>
  <c r="H328" l="1"/>
  <c r="I327"/>
  <c r="O327"/>
  <c r="P326"/>
  <c r="V327"/>
  <c r="W326"/>
  <c r="V328" l="1"/>
  <c r="W327"/>
  <c r="H329"/>
  <c r="I328"/>
  <c r="O328"/>
  <c r="P327"/>
  <c r="O329" l="1"/>
  <c r="P328"/>
  <c r="V329"/>
  <c r="W328"/>
  <c r="H330"/>
  <c r="I329"/>
  <c r="H331" l="1"/>
  <c r="I330"/>
  <c r="O330"/>
  <c r="P329"/>
  <c r="V330"/>
  <c r="W329"/>
  <c r="V331" l="1"/>
  <c r="W330"/>
  <c r="H332"/>
  <c r="I331"/>
  <c r="O331"/>
  <c r="P330"/>
  <c r="O332" l="1"/>
  <c r="P331"/>
  <c r="V332"/>
  <c r="W331"/>
  <c r="H333"/>
  <c r="I332"/>
  <c r="H334" l="1"/>
  <c r="I333"/>
  <c r="O333"/>
  <c r="P332"/>
  <c r="V333"/>
  <c r="W332"/>
  <c r="V334" l="1"/>
  <c r="W333"/>
  <c r="H335"/>
  <c r="I334"/>
  <c r="O334"/>
  <c r="P333"/>
  <c r="O335" l="1"/>
  <c r="P334"/>
  <c r="V335"/>
  <c r="W334"/>
  <c r="H336"/>
  <c r="I335"/>
  <c r="H337" l="1"/>
  <c r="I336"/>
  <c r="O336"/>
  <c r="P335"/>
  <c r="V336"/>
  <c r="W335"/>
  <c r="V337" l="1"/>
  <c r="W336"/>
  <c r="H338"/>
  <c r="I337"/>
  <c r="O337"/>
  <c r="P336"/>
  <c r="O338" l="1"/>
  <c r="P337"/>
  <c r="V338"/>
  <c r="W337"/>
  <c r="H339"/>
  <c r="I338"/>
  <c r="H340" l="1"/>
  <c r="I339"/>
  <c r="O339"/>
  <c r="P338"/>
  <c r="V339"/>
  <c r="W338"/>
  <c r="V340" l="1"/>
  <c r="W339"/>
  <c r="H341"/>
  <c r="I340"/>
  <c r="O340"/>
  <c r="P339"/>
  <c r="O341" l="1"/>
  <c r="P340"/>
  <c r="V341"/>
  <c r="W340"/>
  <c r="H342"/>
  <c r="I341"/>
  <c r="H343" l="1"/>
  <c r="I342"/>
  <c r="O342"/>
  <c r="P341"/>
  <c r="V342"/>
  <c r="W341"/>
  <c r="V343" l="1"/>
  <c r="W342"/>
  <c r="H344"/>
  <c r="I343"/>
  <c r="O343"/>
  <c r="P342"/>
  <c r="O344" l="1"/>
  <c r="P343"/>
  <c r="V344"/>
  <c r="W343"/>
  <c r="H345"/>
  <c r="I344"/>
  <c r="H346" l="1"/>
  <c r="I345"/>
  <c r="O345"/>
  <c r="P344"/>
  <c r="V345"/>
  <c r="W344"/>
  <c r="V346" l="1"/>
  <c r="W345"/>
  <c r="H347"/>
  <c r="I346"/>
  <c r="O346"/>
  <c r="P345"/>
  <c r="O347" l="1"/>
  <c r="P346"/>
  <c r="V347"/>
  <c r="W346"/>
  <c r="H348"/>
  <c r="I347"/>
  <c r="H349" l="1"/>
  <c r="I348"/>
  <c r="O348"/>
  <c r="P347"/>
  <c r="V348"/>
  <c r="W347"/>
  <c r="V349" l="1"/>
  <c r="W348"/>
  <c r="H350"/>
  <c r="I349"/>
  <c r="O349"/>
  <c r="P348"/>
  <c r="P349" l="1"/>
  <c r="O350"/>
  <c r="W349"/>
  <c r="V350"/>
  <c r="I350"/>
  <c r="H351"/>
  <c r="I351" l="1"/>
  <c r="H352"/>
  <c r="P350"/>
  <c r="O351"/>
  <c r="W350"/>
  <c r="V351"/>
  <c r="W351" l="1"/>
  <c r="V352"/>
  <c r="I352"/>
  <c r="H353"/>
  <c r="P351"/>
  <c r="O352"/>
  <c r="P352" l="1"/>
  <c r="O353"/>
  <c r="W352"/>
  <c r="V353"/>
  <c r="I353"/>
  <c r="H354"/>
  <c r="I354" l="1"/>
  <c r="H355"/>
  <c r="P353"/>
  <c r="O354"/>
  <c r="W353"/>
  <c r="V354"/>
  <c r="W354" l="1"/>
  <c r="V355"/>
  <c r="I355"/>
  <c r="H356"/>
  <c r="P354"/>
  <c r="O355"/>
  <c r="P355" l="1"/>
  <c r="O356"/>
  <c r="W355"/>
  <c r="V356"/>
  <c r="I356"/>
  <c r="H357"/>
  <c r="I357" l="1"/>
  <c r="H358"/>
  <c r="P356"/>
  <c r="O357"/>
  <c r="W356"/>
  <c r="V357"/>
  <c r="W357" l="1"/>
  <c r="V358"/>
  <c r="I358"/>
  <c r="H359"/>
  <c r="P357"/>
  <c r="O358"/>
  <c r="P358" l="1"/>
  <c r="O359"/>
  <c r="W358"/>
  <c r="V359"/>
  <c r="I359"/>
  <c r="H360"/>
  <c r="I360" l="1"/>
  <c r="H361"/>
  <c r="P359"/>
  <c r="O360"/>
  <c r="W359"/>
  <c r="V360"/>
  <c r="W360" l="1"/>
  <c r="V361"/>
  <c r="I361"/>
  <c r="H362"/>
  <c r="P360"/>
  <c r="O361"/>
  <c r="P361" l="1"/>
  <c r="O362"/>
  <c r="W361"/>
  <c r="V362"/>
  <c r="I362"/>
  <c r="H363"/>
  <c r="I363" l="1"/>
  <c r="H364"/>
  <c r="P362"/>
  <c r="O363"/>
  <c r="W362"/>
  <c r="V363"/>
  <c r="W363" l="1"/>
  <c r="V364"/>
  <c r="I364"/>
  <c r="H365"/>
  <c r="P363"/>
  <c r="O364"/>
  <c r="P364" l="1"/>
  <c r="O365"/>
  <c r="W364"/>
  <c r="V365"/>
  <c r="I365"/>
  <c r="H366"/>
  <c r="I366" l="1"/>
  <c r="H367"/>
  <c r="P365"/>
  <c r="O366"/>
  <c r="W365"/>
  <c r="V366"/>
  <c r="W366" l="1"/>
  <c r="V367"/>
  <c r="I367"/>
  <c r="H368"/>
  <c r="P366"/>
  <c r="O367"/>
  <c r="P367" l="1"/>
  <c r="O368"/>
  <c r="W367"/>
  <c r="V368"/>
  <c r="I368"/>
  <c r="H369"/>
  <c r="I369" l="1"/>
  <c r="H370"/>
  <c r="P368"/>
  <c r="O369"/>
  <c r="W368"/>
  <c r="V369"/>
  <c r="W369" l="1"/>
  <c r="V370"/>
  <c r="I370"/>
  <c r="H371"/>
  <c r="P369"/>
  <c r="O370"/>
  <c r="P370" l="1"/>
  <c r="O371"/>
  <c r="W370"/>
  <c r="V371"/>
  <c r="I371"/>
  <c r="H372"/>
  <c r="I372" l="1"/>
  <c r="H373"/>
  <c r="P371"/>
  <c r="O372"/>
  <c r="W371"/>
  <c r="V372"/>
  <c r="W372" l="1"/>
  <c r="V373"/>
  <c r="I373"/>
  <c r="H374"/>
  <c r="P372"/>
  <c r="O373"/>
  <c r="P373" l="1"/>
  <c r="O374"/>
  <c r="W373"/>
  <c r="V374"/>
  <c r="I374"/>
  <c r="H375"/>
  <c r="H376" l="1"/>
  <c r="I375"/>
  <c r="O375"/>
  <c r="P374"/>
  <c r="V375"/>
  <c r="W374"/>
  <c r="V376" l="1"/>
  <c r="W375"/>
  <c r="H377"/>
  <c r="I376"/>
  <c r="O376"/>
  <c r="P375"/>
  <c r="O377" l="1"/>
  <c r="P376"/>
  <c r="V377"/>
  <c r="W376"/>
  <c r="H378"/>
  <c r="I377"/>
  <c r="H379" l="1"/>
  <c r="I378"/>
  <c r="O378"/>
  <c r="P377"/>
  <c r="V378"/>
  <c r="W377"/>
  <c r="V379" l="1"/>
  <c r="W378"/>
  <c r="H380"/>
  <c r="I379"/>
  <c r="O379"/>
  <c r="P378"/>
  <c r="O380" l="1"/>
  <c r="P379"/>
  <c r="V380"/>
  <c r="W379"/>
  <c r="H381"/>
  <c r="I380"/>
  <c r="H382" l="1"/>
  <c r="I381"/>
  <c r="O381"/>
  <c r="P380"/>
  <c r="V381"/>
  <c r="W380"/>
  <c r="V382" l="1"/>
  <c r="W381"/>
  <c r="H383"/>
  <c r="I382"/>
  <c r="O382"/>
  <c r="P381"/>
  <c r="O383" l="1"/>
  <c r="P382"/>
  <c r="V383"/>
  <c r="W382"/>
  <c r="H384"/>
  <c r="I383"/>
  <c r="H385" l="1"/>
  <c r="I384"/>
  <c r="O384"/>
  <c r="P383"/>
  <c r="V384"/>
  <c r="W383"/>
  <c r="V385" l="1"/>
  <c r="W384"/>
  <c r="H386"/>
  <c r="I385"/>
  <c r="O385"/>
  <c r="P384"/>
  <c r="O386" l="1"/>
  <c r="P385"/>
  <c r="V386"/>
  <c r="W385"/>
  <c r="H387"/>
  <c r="I386"/>
  <c r="H388" l="1"/>
  <c r="I387"/>
  <c r="O387"/>
  <c r="P386"/>
  <c r="V387"/>
  <c r="W386"/>
  <c r="V388" l="1"/>
  <c r="W387"/>
  <c r="H389"/>
  <c r="I388"/>
  <c r="O388"/>
  <c r="P387"/>
  <c r="O389" l="1"/>
  <c r="P388"/>
  <c r="V389"/>
  <c r="W388"/>
  <c r="H390"/>
  <c r="I389"/>
  <c r="H391" l="1"/>
  <c r="I390"/>
  <c r="O390"/>
  <c r="P389"/>
  <c r="V390"/>
  <c r="W389"/>
  <c r="V391" l="1"/>
  <c r="W390"/>
  <c r="H392"/>
  <c r="I391"/>
  <c r="O391"/>
  <c r="P390"/>
  <c r="O392" l="1"/>
  <c r="P391"/>
  <c r="V392"/>
  <c r="W391"/>
  <c r="H393"/>
  <c r="I392"/>
  <c r="H394" l="1"/>
  <c r="I393"/>
  <c r="O393"/>
  <c r="P392"/>
  <c r="V393"/>
  <c r="W392"/>
  <c r="V394" l="1"/>
  <c r="W393"/>
  <c r="H395"/>
  <c r="I394"/>
  <c r="O394"/>
  <c r="P393"/>
  <c r="O395" l="1"/>
  <c r="P394"/>
  <c r="V395"/>
  <c r="W394"/>
  <c r="H396"/>
  <c r="I395"/>
  <c r="H397" l="1"/>
  <c r="I396"/>
  <c r="O396"/>
  <c r="P395"/>
  <c r="V396"/>
  <c r="W395"/>
  <c r="V397" l="1"/>
  <c r="W396"/>
  <c r="H398"/>
  <c r="I397"/>
  <c r="O397"/>
  <c r="P396"/>
  <c r="O398" l="1"/>
  <c r="P397"/>
  <c r="V398"/>
  <c r="W397"/>
  <c r="H399"/>
  <c r="I398"/>
  <c r="H400" l="1"/>
  <c r="I399"/>
  <c r="O399"/>
  <c r="P398"/>
  <c r="V399"/>
  <c r="W398"/>
  <c r="V400" l="1"/>
  <c r="W399"/>
  <c r="H401"/>
  <c r="I400"/>
  <c r="O400"/>
  <c r="P399"/>
  <c r="O401" l="1"/>
  <c r="P400"/>
  <c r="V401"/>
  <c r="W400"/>
  <c r="H402"/>
  <c r="I401"/>
  <c r="H403" l="1"/>
  <c r="I402"/>
  <c r="O402"/>
  <c r="P401"/>
  <c r="V402"/>
  <c r="W401"/>
  <c r="V403" l="1"/>
  <c r="W402"/>
  <c r="H404"/>
  <c r="I403"/>
  <c r="O403"/>
  <c r="P402"/>
  <c r="O404" l="1"/>
  <c r="P403"/>
  <c r="V404"/>
  <c r="W403"/>
  <c r="H405"/>
  <c r="I404"/>
  <c r="H406" l="1"/>
  <c r="I405"/>
  <c r="O405"/>
  <c r="P404"/>
  <c r="V405"/>
  <c r="W404"/>
  <c r="V406" l="1"/>
  <c r="W405"/>
  <c r="H407"/>
  <c r="I406"/>
  <c r="O406"/>
  <c r="P405"/>
  <c r="O407" l="1"/>
  <c r="P406"/>
  <c r="V407"/>
  <c r="W406"/>
  <c r="H408"/>
  <c r="I407"/>
  <c r="H409" l="1"/>
  <c r="I408"/>
  <c r="O408"/>
  <c r="P407"/>
  <c r="V408"/>
  <c r="W407"/>
  <c r="V409" l="1"/>
  <c r="W408"/>
  <c r="H410"/>
  <c r="I409"/>
  <c r="O409"/>
  <c r="P408"/>
  <c r="O410" l="1"/>
  <c r="P409"/>
  <c r="V410"/>
  <c r="W409"/>
  <c r="H411"/>
  <c r="I410"/>
  <c r="H412" l="1"/>
  <c r="I411"/>
  <c r="O411"/>
  <c r="P410"/>
  <c r="V411"/>
  <c r="W410"/>
  <c r="V412" l="1"/>
  <c r="W411"/>
  <c r="H413"/>
  <c r="I412"/>
  <c r="O412"/>
  <c r="P411"/>
  <c r="O413" l="1"/>
  <c r="P412"/>
  <c r="V413"/>
  <c r="W412"/>
  <c r="H414"/>
  <c r="I413"/>
  <c r="H415" l="1"/>
  <c r="I414"/>
  <c r="O414"/>
  <c r="P413"/>
  <c r="V414"/>
  <c r="W413"/>
  <c r="V415" l="1"/>
  <c r="W414"/>
  <c r="H416"/>
  <c r="I415"/>
  <c r="O415"/>
  <c r="P414"/>
  <c r="O416" l="1"/>
  <c r="P415"/>
  <c r="V416"/>
  <c r="W415"/>
  <c r="H417"/>
  <c r="I416"/>
  <c r="H418" l="1"/>
  <c r="I417"/>
  <c r="O417"/>
  <c r="P416"/>
  <c r="V417"/>
  <c r="W416"/>
  <c r="V418" l="1"/>
  <c r="W417"/>
  <c r="H419"/>
  <c r="I418"/>
  <c r="O418"/>
  <c r="P417"/>
  <c r="O419" l="1"/>
  <c r="P418"/>
  <c r="V419"/>
  <c r="W418"/>
  <c r="H420"/>
  <c r="I419"/>
  <c r="H421" l="1"/>
  <c r="I420"/>
  <c r="O420"/>
  <c r="P419"/>
  <c r="V420"/>
  <c r="W419"/>
  <c r="V421" l="1"/>
  <c r="W420"/>
  <c r="H422"/>
  <c r="I421"/>
  <c r="O421"/>
  <c r="P420"/>
  <c r="O422" l="1"/>
  <c r="P421"/>
  <c r="V422"/>
  <c r="W421"/>
  <c r="H423"/>
  <c r="I422"/>
  <c r="H424" l="1"/>
  <c r="I423"/>
  <c r="O423"/>
  <c r="P422"/>
  <c r="V423"/>
  <c r="W422"/>
  <c r="V424" l="1"/>
  <c r="W423"/>
  <c r="H425"/>
  <c r="I424"/>
  <c r="O424"/>
  <c r="P423"/>
  <c r="O425" l="1"/>
  <c r="P424"/>
  <c r="V425"/>
  <c r="W424"/>
  <c r="H426"/>
  <c r="I425"/>
  <c r="H427" l="1"/>
  <c r="I426"/>
  <c r="O426"/>
  <c r="P425"/>
  <c r="V426"/>
  <c r="W425"/>
  <c r="V427" l="1"/>
  <c r="W426"/>
  <c r="H428"/>
  <c r="I427"/>
  <c r="O427"/>
  <c r="P426"/>
  <c r="O428" l="1"/>
  <c r="P427"/>
  <c r="V428"/>
  <c r="W427"/>
  <c r="H429"/>
  <c r="I428"/>
  <c r="H430" l="1"/>
  <c r="I429"/>
  <c r="O429"/>
  <c r="P428"/>
  <c r="V429"/>
  <c r="W428"/>
  <c r="V430" l="1"/>
  <c r="W429"/>
  <c r="H431"/>
  <c r="I430"/>
  <c r="O430"/>
  <c r="P429"/>
  <c r="O431" l="1"/>
  <c r="P430"/>
  <c r="V431"/>
  <c r="W430"/>
  <c r="H432"/>
  <c r="I431"/>
  <c r="H433" l="1"/>
  <c r="I432"/>
  <c r="O432"/>
  <c r="P431"/>
  <c r="V432"/>
  <c r="W431"/>
  <c r="V433" l="1"/>
  <c r="W432"/>
  <c r="H434"/>
  <c r="I433"/>
  <c r="O433"/>
  <c r="P432"/>
  <c r="O434" l="1"/>
  <c r="P433"/>
  <c r="V434"/>
  <c r="W433"/>
  <c r="H435"/>
  <c r="I434"/>
  <c r="H436" l="1"/>
  <c r="I435"/>
  <c r="O435"/>
  <c r="P434"/>
  <c r="V435"/>
  <c r="W434"/>
  <c r="V436" l="1"/>
  <c r="W435"/>
  <c r="H437"/>
  <c r="I436"/>
  <c r="O436"/>
  <c r="P435"/>
  <c r="O437" l="1"/>
  <c r="P436"/>
  <c r="V437"/>
  <c r="W436"/>
  <c r="H438"/>
  <c r="I437"/>
  <c r="H439" l="1"/>
  <c r="I438"/>
  <c r="O438"/>
  <c r="P437"/>
  <c r="V438"/>
  <c r="W437"/>
  <c r="V439" l="1"/>
  <c r="W438"/>
  <c r="H440"/>
  <c r="I439"/>
  <c r="O439"/>
  <c r="P438"/>
  <c r="O440" l="1"/>
  <c r="P439"/>
  <c r="V440"/>
  <c r="W439"/>
  <c r="H441"/>
  <c r="I440"/>
  <c r="H442" l="1"/>
  <c r="I441"/>
  <c r="O441"/>
  <c r="P440"/>
  <c r="V441"/>
  <c r="W440"/>
  <c r="V442" l="1"/>
  <c r="W441"/>
  <c r="H443"/>
  <c r="I442"/>
  <c r="O442"/>
  <c r="P441"/>
  <c r="O443" l="1"/>
  <c r="P442"/>
  <c r="V443"/>
  <c r="W442"/>
  <c r="H444"/>
  <c r="I443"/>
  <c r="H445" l="1"/>
  <c r="I444"/>
  <c r="O444"/>
  <c r="P443"/>
  <c r="V444"/>
  <c r="W443"/>
  <c r="V445" l="1"/>
  <c r="W444"/>
  <c r="H446"/>
  <c r="I445"/>
  <c r="O445"/>
  <c r="P444"/>
  <c r="O446" l="1"/>
  <c r="P445"/>
  <c r="V446"/>
  <c r="W445"/>
  <c r="H447"/>
  <c r="I446"/>
  <c r="H448" l="1"/>
  <c r="I447"/>
  <c r="O447"/>
  <c r="P446"/>
  <c r="V447"/>
  <c r="W446"/>
  <c r="V448" l="1"/>
  <c r="W447"/>
  <c r="H449"/>
  <c r="I448"/>
  <c r="O448"/>
  <c r="P447"/>
  <c r="O449" l="1"/>
  <c r="P448"/>
  <c r="V449"/>
  <c r="W448"/>
  <c r="H450"/>
  <c r="I449"/>
  <c r="H451" l="1"/>
  <c r="I450"/>
  <c r="O450"/>
  <c r="P449"/>
  <c r="V450"/>
  <c r="W449"/>
  <c r="V451" l="1"/>
  <c r="W450"/>
  <c r="H452"/>
  <c r="I451"/>
  <c r="O451"/>
  <c r="P450"/>
  <c r="O452" l="1"/>
  <c r="P451"/>
  <c r="V452"/>
  <c r="W451"/>
  <c r="H453"/>
  <c r="I452"/>
  <c r="H454" l="1"/>
  <c r="I453"/>
  <c r="O453"/>
  <c r="P452"/>
  <c r="V453"/>
  <c r="W452"/>
  <c r="V454" l="1"/>
  <c r="W453"/>
  <c r="H455"/>
  <c r="I454"/>
  <c r="O454"/>
  <c r="P453"/>
  <c r="O455" l="1"/>
  <c r="P454"/>
  <c r="V455"/>
  <c r="W454"/>
  <c r="H456"/>
  <c r="I455"/>
  <c r="H457" l="1"/>
  <c r="I456"/>
  <c r="O456"/>
  <c r="P455"/>
  <c r="V456"/>
  <c r="W455"/>
  <c r="V457" l="1"/>
  <c r="W456"/>
  <c r="H458"/>
  <c r="I457"/>
  <c r="O457"/>
  <c r="P456"/>
  <c r="O458" l="1"/>
  <c r="P457"/>
  <c r="V458"/>
  <c r="W457"/>
  <c r="H459"/>
  <c r="I458"/>
  <c r="H460" l="1"/>
  <c r="I459"/>
  <c r="O459"/>
  <c r="P458"/>
  <c r="V459"/>
  <c r="W458"/>
  <c r="V460" l="1"/>
  <c r="W459"/>
  <c r="H461"/>
  <c r="I460"/>
  <c r="O460"/>
  <c r="P459"/>
  <c r="O461" l="1"/>
  <c r="P460"/>
  <c r="V461"/>
  <c r="W460"/>
  <c r="H462"/>
  <c r="I461"/>
  <c r="H463" l="1"/>
  <c r="I462"/>
  <c r="O462"/>
  <c r="P461"/>
  <c r="V462"/>
  <c r="W461"/>
  <c r="V463" l="1"/>
  <c r="W462"/>
  <c r="H464"/>
  <c r="I463"/>
  <c r="O463"/>
  <c r="P462"/>
  <c r="O464" l="1"/>
  <c r="P463"/>
  <c r="V464"/>
  <c r="W463"/>
  <c r="H465"/>
  <c r="I464"/>
  <c r="H466" l="1"/>
  <c r="I465"/>
  <c r="O465"/>
  <c r="P464"/>
  <c r="V465"/>
  <c r="W464"/>
  <c r="V466" l="1"/>
  <c r="W465"/>
  <c r="H467"/>
  <c r="I466"/>
  <c r="O466"/>
  <c r="P465"/>
  <c r="O467" l="1"/>
  <c r="P466"/>
  <c r="V467"/>
  <c r="W466"/>
  <c r="H468"/>
  <c r="I467"/>
  <c r="H469" l="1"/>
  <c r="I468"/>
  <c r="O468"/>
  <c r="P467"/>
  <c r="V468"/>
  <c r="W467"/>
  <c r="V469" l="1"/>
  <c r="W468"/>
  <c r="H470"/>
  <c r="I469"/>
  <c r="O469"/>
  <c r="P468"/>
  <c r="O470" l="1"/>
  <c r="P469"/>
  <c r="V470"/>
  <c r="W469"/>
  <c r="H471"/>
  <c r="I470"/>
  <c r="H472" l="1"/>
  <c r="I471"/>
  <c r="O471"/>
  <c r="P470"/>
  <c r="V471"/>
  <c r="W470"/>
  <c r="V472" l="1"/>
  <c r="W471"/>
  <c r="H473"/>
  <c r="I472"/>
  <c r="O472"/>
  <c r="P471"/>
  <c r="O473" l="1"/>
  <c r="P472"/>
  <c r="V473"/>
  <c r="W472"/>
  <c r="H474"/>
  <c r="I473"/>
  <c r="H475" l="1"/>
  <c r="I474"/>
  <c r="O474"/>
  <c r="P473"/>
  <c r="V474"/>
  <c r="W473"/>
  <c r="V475" l="1"/>
  <c r="W474"/>
  <c r="H476"/>
  <c r="I475"/>
  <c r="O475"/>
  <c r="P474"/>
  <c r="O476" l="1"/>
  <c r="P475"/>
  <c r="V476"/>
  <c r="W475"/>
  <c r="H477"/>
  <c r="I476"/>
  <c r="H478" l="1"/>
  <c r="I477"/>
  <c r="O477"/>
  <c r="P476"/>
  <c r="V477"/>
  <c r="W476"/>
  <c r="V478" l="1"/>
  <c r="W477"/>
  <c r="H479"/>
  <c r="I478"/>
  <c r="O478"/>
  <c r="P477"/>
  <c r="O479" l="1"/>
  <c r="P478"/>
  <c r="V479"/>
  <c r="W478"/>
  <c r="H480"/>
  <c r="I479"/>
  <c r="H481" l="1"/>
  <c r="I480"/>
  <c r="O480"/>
  <c r="P479"/>
  <c r="V480"/>
  <c r="W479"/>
  <c r="V481" l="1"/>
  <c r="W480"/>
  <c r="H482"/>
  <c r="I481"/>
  <c r="O481"/>
  <c r="P480"/>
  <c r="O482" l="1"/>
  <c r="P481"/>
  <c r="V482"/>
  <c r="W481"/>
  <c r="H483"/>
  <c r="I482"/>
  <c r="H484" l="1"/>
  <c r="I483"/>
  <c r="O483"/>
  <c r="P482"/>
  <c r="V483"/>
  <c r="W482"/>
  <c r="V484" l="1"/>
  <c r="W483"/>
  <c r="H485"/>
  <c r="I484"/>
  <c r="O484"/>
  <c r="P483"/>
  <c r="O485" l="1"/>
  <c r="P484"/>
  <c r="V485"/>
  <c r="W484"/>
  <c r="H486"/>
  <c r="I485"/>
  <c r="H487" l="1"/>
  <c r="I486"/>
  <c r="O486"/>
  <c r="P485"/>
  <c r="V486"/>
  <c r="W485"/>
  <c r="V487" l="1"/>
  <c r="W486"/>
  <c r="H488"/>
  <c r="I487"/>
  <c r="O487"/>
  <c r="P486"/>
  <c r="O488" l="1"/>
  <c r="P487"/>
  <c r="V488"/>
  <c r="W487"/>
  <c r="H489"/>
  <c r="I488"/>
  <c r="H490" l="1"/>
  <c r="I489"/>
  <c r="O489"/>
  <c r="P488"/>
  <c r="V489"/>
  <c r="W488"/>
  <c r="V490" l="1"/>
  <c r="W489"/>
  <c r="H491"/>
  <c r="I490"/>
  <c r="O490"/>
  <c r="P489"/>
  <c r="O491" l="1"/>
  <c r="P490"/>
  <c r="V491"/>
  <c r="W490"/>
  <c r="H492"/>
  <c r="I491"/>
  <c r="H493" l="1"/>
  <c r="I492"/>
  <c r="O492"/>
  <c r="P491"/>
  <c r="V492"/>
  <c r="W491"/>
  <c r="V493" l="1"/>
  <c r="W492"/>
  <c r="H494"/>
  <c r="I493"/>
  <c r="O493"/>
  <c r="P492"/>
  <c r="O494" l="1"/>
  <c r="P493"/>
  <c r="V494"/>
  <c r="W493"/>
  <c r="H495"/>
  <c r="I494"/>
  <c r="H496" l="1"/>
  <c r="I495"/>
  <c r="O495"/>
  <c r="P494"/>
  <c r="V495"/>
  <c r="W494"/>
  <c r="V496" l="1"/>
  <c r="W495"/>
  <c r="H497"/>
  <c r="I496"/>
  <c r="O496"/>
  <c r="P495"/>
  <c r="O497" l="1"/>
  <c r="P496"/>
  <c r="V497"/>
  <c r="W496"/>
  <c r="H498"/>
  <c r="I497"/>
  <c r="H499" l="1"/>
  <c r="I498"/>
  <c r="O498"/>
  <c r="P497"/>
  <c r="V498"/>
  <c r="W497"/>
  <c r="V499" l="1"/>
  <c r="W498"/>
  <c r="H500"/>
  <c r="I499"/>
  <c r="O499"/>
  <c r="P498"/>
  <c r="O500" l="1"/>
  <c r="P499"/>
  <c r="V500"/>
  <c r="W499"/>
  <c r="H501"/>
  <c r="I500"/>
  <c r="H502" l="1"/>
  <c r="I501"/>
  <c r="O501"/>
  <c r="P500"/>
  <c r="V501"/>
  <c r="W500"/>
  <c r="V502" l="1"/>
  <c r="W501"/>
  <c r="H503"/>
  <c r="I502"/>
  <c r="O502"/>
  <c r="P501"/>
  <c r="O503" l="1"/>
  <c r="P502"/>
  <c r="V503"/>
  <c r="W502"/>
  <c r="H504"/>
  <c r="I503"/>
  <c r="H505" l="1"/>
  <c r="I504"/>
  <c r="O504"/>
  <c r="P503"/>
  <c r="V504"/>
  <c r="W503"/>
  <c r="V505" l="1"/>
  <c r="W504"/>
  <c r="H506"/>
  <c r="I505"/>
  <c r="O505"/>
  <c r="P504"/>
  <c r="O506" l="1"/>
  <c r="P505"/>
  <c r="V506"/>
  <c r="W505"/>
  <c r="H507"/>
  <c r="I506"/>
  <c r="H508" l="1"/>
  <c r="I507"/>
  <c r="O507"/>
  <c r="P506"/>
  <c r="V507"/>
  <c r="W506"/>
  <c r="V508" l="1"/>
  <c r="W507"/>
  <c r="H509"/>
  <c r="I508"/>
  <c r="O508"/>
  <c r="P507"/>
  <c r="O509" l="1"/>
  <c r="P508"/>
  <c r="V509"/>
  <c r="W508"/>
  <c r="H510"/>
  <c r="I509"/>
  <c r="H511" l="1"/>
  <c r="I510"/>
  <c r="O510"/>
  <c r="P509"/>
  <c r="V510"/>
  <c r="W509"/>
  <c r="V511" l="1"/>
  <c r="W510"/>
  <c r="H512"/>
  <c r="I511"/>
  <c r="O511"/>
  <c r="P510"/>
  <c r="O512" l="1"/>
  <c r="P511"/>
  <c r="V512"/>
  <c r="W511"/>
  <c r="H513"/>
  <c r="I512"/>
  <c r="H514" l="1"/>
  <c r="I513"/>
  <c r="O513"/>
  <c r="P512"/>
  <c r="V513"/>
  <c r="W512"/>
  <c r="V514" l="1"/>
  <c r="W513"/>
  <c r="H515"/>
  <c r="I514"/>
  <c r="O514"/>
  <c r="P513"/>
  <c r="O515" l="1"/>
  <c r="P514"/>
  <c r="V515"/>
  <c r="W514"/>
  <c r="H516"/>
  <c r="I515"/>
  <c r="H517" l="1"/>
  <c r="I516"/>
  <c r="O516"/>
  <c r="P515"/>
  <c r="V516"/>
  <c r="W515"/>
  <c r="V517" l="1"/>
  <c r="W516"/>
  <c r="H518"/>
  <c r="I517"/>
  <c r="O517"/>
  <c r="P516"/>
  <c r="O518" l="1"/>
  <c r="P517"/>
  <c r="V518"/>
  <c r="W517"/>
  <c r="H519"/>
  <c r="I518"/>
  <c r="H520" l="1"/>
  <c r="I519"/>
  <c r="O519"/>
  <c r="P518"/>
  <c r="V519"/>
  <c r="W518"/>
  <c r="V520" l="1"/>
  <c r="W519"/>
  <c r="H521"/>
  <c r="I520"/>
  <c r="O520"/>
  <c r="P519"/>
  <c r="O521" l="1"/>
  <c r="P520"/>
  <c r="V521"/>
  <c r="W520"/>
  <c r="H522"/>
  <c r="I521"/>
  <c r="H523" l="1"/>
  <c r="I522"/>
  <c r="O522"/>
  <c r="P521"/>
  <c r="V522"/>
  <c r="W521"/>
  <c r="V523" l="1"/>
  <c r="W522"/>
  <c r="H524"/>
  <c r="I523"/>
  <c r="O523"/>
  <c r="P522"/>
  <c r="O524" l="1"/>
  <c r="P523"/>
  <c r="V524"/>
  <c r="W523"/>
  <c r="H525"/>
  <c r="I524"/>
  <c r="H526" l="1"/>
  <c r="I525"/>
  <c r="O525"/>
  <c r="P524"/>
  <c r="V525"/>
  <c r="W524"/>
  <c r="V526" l="1"/>
  <c r="W525"/>
  <c r="H527"/>
  <c r="I526"/>
  <c r="O526"/>
  <c r="P525"/>
  <c r="O527" l="1"/>
  <c r="P526"/>
  <c r="V527"/>
  <c r="W526"/>
  <c r="H528"/>
  <c r="I527"/>
  <c r="H529" l="1"/>
  <c r="I528"/>
  <c r="O528"/>
  <c r="P527"/>
  <c r="V528"/>
  <c r="W527"/>
  <c r="V529" l="1"/>
  <c r="W528"/>
  <c r="H530"/>
  <c r="I529"/>
  <c r="O529"/>
  <c r="P528"/>
  <c r="O530" l="1"/>
  <c r="P529"/>
  <c r="V530"/>
  <c r="W529"/>
  <c r="H531"/>
  <c r="I530"/>
  <c r="H532" l="1"/>
  <c r="I531"/>
  <c r="P530"/>
  <c r="O531"/>
  <c r="W530"/>
  <c r="V531"/>
  <c r="I532" l="1"/>
  <c r="H533"/>
  <c r="W531"/>
  <c r="V532"/>
  <c r="P531"/>
  <c r="O532"/>
  <c r="P532" l="1"/>
  <c r="O533"/>
  <c r="I533"/>
  <c r="H534"/>
  <c r="W532"/>
  <c r="V533"/>
  <c r="W533" l="1"/>
  <c r="V534"/>
  <c r="P533"/>
  <c r="O534"/>
  <c r="I534"/>
  <c r="H535"/>
  <c r="I535" l="1"/>
  <c r="H536"/>
  <c r="W534"/>
  <c r="V535"/>
  <c r="P534"/>
  <c r="O535"/>
  <c r="P535" l="1"/>
  <c r="O536"/>
  <c r="I536"/>
  <c r="H537"/>
  <c r="W535"/>
  <c r="V536"/>
  <c r="W536" l="1"/>
  <c r="V537"/>
  <c r="P536"/>
  <c r="O537"/>
  <c r="I537"/>
  <c r="H538"/>
  <c r="I538" l="1"/>
  <c r="H539"/>
  <c r="V538"/>
  <c r="W537"/>
  <c r="P537"/>
  <c r="O538"/>
  <c r="P538" l="1"/>
  <c r="O539"/>
  <c r="H540"/>
  <c r="I539"/>
  <c r="W538"/>
  <c r="V539"/>
  <c r="W539" l="1"/>
  <c r="V540"/>
  <c r="P539"/>
  <c r="O540"/>
  <c r="I540"/>
  <c r="H541"/>
  <c r="I541" l="1"/>
  <c r="H542"/>
  <c r="W540"/>
  <c r="V541"/>
  <c r="P540"/>
  <c r="O541"/>
  <c r="P541" l="1"/>
  <c r="O542"/>
  <c r="I542"/>
  <c r="H543"/>
  <c r="V542"/>
  <c r="W541"/>
  <c r="W542" l="1"/>
  <c r="V543"/>
  <c r="P542"/>
  <c r="O543"/>
  <c r="I543"/>
  <c r="H544"/>
  <c r="I544" l="1"/>
  <c r="H545"/>
  <c r="W543"/>
  <c r="V544"/>
  <c r="P543"/>
  <c r="O544"/>
  <c r="P544" l="1"/>
  <c r="O545"/>
  <c r="I545"/>
  <c r="H546"/>
  <c r="W544"/>
  <c r="V545"/>
  <c r="V546" l="1"/>
  <c r="W545"/>
  <c r="P545"/>
  <c r="O546"/>
  <c r="I546"/>
  <c r="H547"/>
  <c r="W546" l="1"/>
  <c r="V547"/>
  <c r="I547"/>
  <c r="H548"/>
  <c r="P546"/>
  <c r="O547"/>
  <c r="P547" l="1"/>
  <c r="O548"/>
  <c r="W547"/>
  <c r="V548"/>
  <c r="I548"/>
  <c r="H549"/>
  <c r="I549" l="1"/>
  <c r="H550"/>
  <c r="O549"/>
  <c r="P548"/>
  <c r="W548"/>
  <c r="V549"/>
  <c r="W549" l="1"/>
  <c r="V550"/>
  <c r="I550"/>
  <c r="H551"/>
  <c r="P549"/>
  <c r="O550"/>
  <c r="P550" l="1"/>
  <c r="O551"/>
  <c r="W550"/>
  <c r="V551"/>
  <c r="I551"/>
  <c r="H552"/>
  <c r="I552" l="1"/>
  <c r="H553"/>
  <c r="P551"/>
  <c r="O552"/>
  <c r="W551"/>
  <c r="V552"/>
  <c r="W552" l="1"/>
  <c r="V553"/>
  <c r="I553"/>
  <c r="H554"/>
  <c r="P552"/>
  <c r="O553"/>
  <c r="P553" l="1"/>
  <c r="O554"/>
  <c r="W553"/>
  <c r="V554"/>
  <c r="I554"/>
  <c r="H555"/>
  <c r="I555" l="1"/>
  <c r="H556"/>
  <c r="P554"/>
  <c r="O555"/>
  <c r="W554"/>
  <c r="V555"/>
  <c r="W555" l="1"/>
  <c r="V556"/>
  <c r="I556"/>
  <c r="H557"/>
  <c r="P555"/>
  <c r="O556"/>
  <c r="P556" l="1"/>
  <c r="O557"/>
  <c r="W556"/>
  <c r="V557"/>
  <c r="I557"/>
  <c r="H558"/>
  <c r="I558" l="1"/>
  <c r="H559"/>
  <c r="P557"/>
  <c r="O558"/>
  <c r="W557"/>
  <c r="V558"/>
  <c r="W558" l="1"/>
  <c r="V559"/>
  <c r="I559"/>
  <c r="H560"/>
  <c r="P558"/>
  <c r="O559"/>
  <c r="P559" l="1"/>
  <c r="O560"/>
  <c r="W559"/>
  <c r="V560"/>
  <c r="I560"/>
  <c r="H561"/>
  <c r="I561" l="1"/>
  <c r="H562"/>
  <c r="P560"/>
  <c r="O561"/>
  <c r="W560"/>
  <c r="V561"/>
  <c r="W561" l="1"/>
  <c r="V562"/>
  <c r="I562"/>
  <c r="H563"/>
  <c r="P561"/>
  <c r="O562"/>
  <c r="P562" l="1"/>
  <c r="O563"/>
  <c r="W562"/>
  <c r="V563"/>
  <c r="I563"/>
  <c r="H564"/>
  <c r="I564" l="1"/>
  <c r="H565"/>
  <c r="P563"/>
  <c r="O564"/>
  <c r="W563"/>
  <c r="V564"/>
  <c r="W564" l="1"/>
  <c r="V565"/>
  <c r="I565"/>
  <c r="H566"/>
  <c r="P564"/>
  <c r="O565"/>
  <c r="P565" l="1"/>
  <c r="O566"/>
  <c r="W565"/>
  <c r="V566"/>
  <c r="I566"/>
  <c r="H567"/>
  <c r="I567" l="1"/>
  <c r="H568"/>
  <c r="P566"/>
  <c r="O567"/>
  <c r="W566"/>
  <c r="V567"/>
  <c r="W567" l="1"/>
  <c r="V568"/>
  <c r="I568"/>
  <c r="H569"/>
  <c r="P567"/>
  <c r="O568"/>
  <c r="P568" l="1"/>
  <c r="O569"/>
  <c r="W568"/>
  <c r="V569"/>
  <c r="I569"/>
  <c r="H570"/>
  <c r="I570" l="1"/>
  <c r="H571"/>
  <c r="P569"/>
  <c r="O570"/>
  <c r="W569"/>
  <c r="V570"/>
  <c r="W570" l="1"/>
  <c r="V571"/>
  <c r="I571"/>
  <c r="H572"/>
  <c r="P570"/>
  <c r="O571"/>
  <c r="P571" l="1"/>
  <c r="O572"/>
  <c r="W571"/>
  <c r="V572"/>
  <c r="I572"/>
  <c r="H573"/>
  <c r="I573" l="1"/>
  <c r="H574"/>
  <c r="P572"/>
  <c r="O573"/>
  <c r="W572"/>
  <c r="V573"/>
  <c r="W573" l="1"/>
  <c r="V574"/>
  <c r="I574"/>
  <c r="H575"/>
  <c r="P573"/>
  <c r="O574"/>
  <c r="P574" l="1"/>
  <c r="O575"/>
  <c r="W574"/>
  <c r="V575"/>
  <c r="I575"/>
  <c r="H576"/>
  <c r="I576" l="1"/>
  <c r="H577"/>
  <c r="P575"/>
  <c r="O576"/>
  <c r="W575"/>
  <c r="V576"/>
  <c r="W576" l="1"/>
  <c r="V577"/>
  <c r="I577"/>
  <c r="H578"/>
  <c r="P576"/>
  <c r="O577"/>
  <c r="P577" l="1"/>
  <c r="O578"/>
  <c r="W577"/>
  <c r="V578"/>
  <c r="I578"/>
  <c r="H579"/>
  <c r="I579" l="1"/>
  <c r="H580"/>
  <c r="P578"/>
  <c r="O579"/>
  <c r="W578"/>
  <c r="V579"/>
  <c r="W579" l="1"/>
  <c r="V580"/>
  <c r="I580"/>
  <c r="H581"/>
  <c r="P579"/>
  <c r="O580"/>
  <c r="O581" l="1"/>
  <c r="P580"/>
  <c r="W580"/>
  <c r="V581"/>
  <c r="I581"/>
  <c r="H582"/>
  <c r="P581" l="1"/>
  <c r="O582"/>
  <c r="I582"/>
  <c r="H583"/>
  <c r="W581"/>
  <c r="V582"/>
  <c r="W582" l="1"/>
  <c r="V583"/>
  <c r="O583"/>
  <c r="P582"/>
  <c r="H584"/>
  <c r="I583"/>
  <c r="W583" l="1"/>
  <c r="V584"/>
  <c r="O584"/>
  <c r="P583"/>
  <c r="H585"/>
  <c r="I584"/>
  <c r="O585" l="1"/>
  <c r="P584"/>
  <c r="H586"/>
  <c r="I585"/>
  <c r="W584"/>
  <c r="V585"/>
  <c r="W585" l="1"/>
  <c r="V586"/>
  <c r="H587"/>
  <c r="I586"/>
  <c r="O586"/>
  <c r="P585"/>
  <c r="H588" l="1"/>
  <c r="I587"/>
  <c r="O587"/>
  <c r="P586"/>
  <c r="W586"/>
  <c r="V587"/>
  <c r="W587" l="1"/>
  <c r="V588"/>
  <c r="O588"/>
  <c r="P587"/>
  <c r="H589"/>
  <c r="I588"/>
  <c r="O589" l="1"/>
  <c r="P588"/>
  <c r="H590"/>
  <c r="I589"/>
  <c r="W588"/>
  <c r="V589"/>
  <c r="O590" l="1"/>
  <c r="P589"/>
  <c r="W589"/>
  <c r="V590"/>
  <c r="H591"/>
  <c r="I590"/>
  <c r="H592" l="1"/>
  <c r="I591"/>
  <c r="O591"/>
  <c r="P590"/>
  <c r="W590"/>
  <c r="V591"/>
  <c r="H593" l="1"/>
  <c r="I592"/>
  <c r="W591"/>
  <c r="V592"/>
  <c r="O592"/>
  <c r="P591"/>
  <c r="O593" l="1"/>
  <c r="P592"/>
  <c r="H594"/>
  <c r="I593"/>
  <c r="W592"/>
  <c r="V593"/>
  <c r="O594" l="1"/>
  <c r="P593"/>
  <c r="V594"/>
  <c r="W593"/>
  <c r="I594"/>
  <c r="H595"/>
  <c r="O595" l="1"/>
  <c r="P594"/>
  <c r="I595"/>
  <c r="H596"/>
  <c r="V595"/>
  <c r="W594"/>
  <c r="V596" l="1"/>
  <c r="W595"/>
  <c r="O596"/>
  <c r="P595"/>
  <c r="I596"/>
  <c r="H597"/>
  <c r="V597" l="1"/>
  <c r="W596"/>
  <c r="I597"/>
  <c r="H598"/>
  <c r="O597"/>
  <c r="P596"/>
  <c r="O598" l="1"/>
  <c r="P597"/>
  <c r="V598"/>
  <c r="W597"/>
  <c r="I598"/>
  <c r="H599"/>
  <c r="O599" l="1"/>
  <c r="P598"/>
  <c r="I599"/>
  <c r="H600"/>
  <c r="V599"/>
  <c r="W598"/>
  <c r="V600" l="1"/>
  <c r="W599"/>
  <c r="O600"/>
  <c r="P599"/>
  <c r="I600"/>
  <c r="H601"/>
  <c r="V601" l="1"/>
  <c r="W600"/>
  <c r="I601"/>
  <c r="H602"/>
  <c r="O601"/>
  <c r="P600"/>
  <c r="O602" l="1"/>
  <c r="P601"/>
  <c r="V602"/>
  <c r="W601"/>
  <c r="I602"/>
  <c r="H603"/>
  <c r="O603" l="1"/>
  <c r="P602"/>
  <c r="I603"/>
  <c r="H604"/>
  <c r="V603"/>
  <c r="W602"/>
  <c r="V604" l="1"/>
  <c r="W603"/>
  <c r="O604"/>
  <c r="P603"/>
  <c r="I604"/>
  <c r="H605"/>
  <c r="V605" l="1"/>
  <c r="W604"/>
  <c r="I605"/>
  <c r="H606"/>
  <c r="O605"/>
  <c r="P604"/>
  <c r="O606" l="1"/>
  <c r="P605"/>
  <c r="V606"/>
  <c r="W605"/>
  <c r="I606"/>
  <c r="H607"/>
  <c r="O607" l="1"/>
  <c r="P606"/>
  <c r="I607"/>
  <c r="H608"/>
  <c r="V607"/>
  <c r="W606"/>
  <c r="V608" l="1"/>
  <c r="W607"/>
  <c r="O608"/>
  <c r="P607"/>
  <c r="I608"/>
  <c r="H609"/>
  <c r="V609" l="1"/>
  <c r="W608"/>
  <c r="I609"/>
  <c r="H610"/>
  <c r="O609"/>
  <c r="P608"/>
  <c r="O610" l="1"/>
  <c r="P609"/>
  <c r="V610"/>
  <c r="W609"/>
  <c r="I610"/>
  <c r="H611"/>
  <c r="O611" l="1"/>
  <c r="P610"/>
  <c r="I611"/>
  <c r="H612"/>
  <c r="V611"/>
  <c r="W610"/>
  <c r="V612" l="1"/>
  <c r="W611"/>
  <c r="O612"/>
  <c r="P611"/>
  <c r="I612"/>
  <c r="H613"/>
  <c r="V613" l="1"/>
  <c r="W612"/>
  <c r="I613"/>
  <c r="H614"/>
  <c r="O613"/>
  <c r="P612"/>
  <c r="O614" l="1"/>
  <c r="P613"/>
  <c r="V614"/>
  <c r="W613"/>
  <c r="I614"/>
  <c r="H615"/>
  <c r="O615" l="1"/>
  <c r="P614"/>
  <c r="I615"/>
  <c r="H616"/>
  <c r="V615"/>
  <c r="W614"/>
  <c r="V616" l="1"/>
  <c r="W615"/>
  <c r="O616"/>
  <c r="P615"/>
  <c r="I616"/>
  <c r="H617"/>
  <c r="V617" l="1"/>
  <c r="W616"/>
  <c r="I617"/>
  <c r="H618"/>
  <c r="O617"/>
  <c r="P616"/>
  <c r="O618" l="1"/>
  <c r="P617"/>
  <c r="V618"/>
  <c r="W617"/>
  <c r="I618"/>
  <c r="H619"/>
  <c r="O619" l="1"/>
  <c r="P618"/>
  <c r="I619"/>
  <c r="H620"/>
  <c r="V619"/>
  <c r="W618"/>
  <c r="V620" l="1"/>
  <c r="W619"/>
  <c r="O620"/>
  <c r="P619"/>
  <c r="I620"/>
  <c r="H621"/>
  <c r="V621" l="1"/>
  <c r="W620"/>
  <c r="I621"/>
  <c r="H622"/>
  <c r="O621"/>
  <c r="P620"/>
  <c r="O622" l="1"/>
  <c r="P621"/>
  <c r="V622"/>
  <c r="W621"/>
  <c r="I622"/>
  <c r="H623"/>
  <c r="O623" l="1"/>
  <c r="P622"/>
  <c r="I623"/>
  <c r="H624"/>
  <c r="V623"/>
  <c r="W622"/>
  <c r="V624" l="1"/>
  <c r="W623"/>
  <c r="O624"/>
  <c r="P623"/>
  <c r="I624"/>
  <c r="H625"/>
  <c r="V625" l="1"/>
  <c r="W624"/>
  <c r="I625"/>
  <c r="H626"/>
  <c r="O625"/>
  <c r="P624"/>
  <c r="O626" l="1"/>
  <c r="P625"/>
  <c r="V626"/>
  <c r="W625"/>
  <c r="I626"/>
  <c r="H627"/>
  <c r="O627" l="1"/>
  <c r="P626"/>
  <c r="I627"/>
  <c r="H628"/>
  <c r="V627"/>
  <c r="W626"/>
  <c r="I628" l="1"/>
  <c r="H629"/>
  <c r="V628"/>
  <c r="W627"/>
  <c r="O628"/>
  <c r="P627"/>
  <c r="O629" l="1"/>
  <c r="P628"/>
  <c r="I629"/>
  <c r="H630"/>
  <c r="V629"/>
  <c r="W628"/>
  <c r="V630" l="1"/>
  <c r="W629"/>
  <c r="O630"/>
  <c r="P629"/>
  <c r="I630"/>
  <c r="H631"/>
  <c r="V631" l="1"/>
  <c r="W630"/>
  <c r="I631"/>
  <c r="H632"/>
  <c r="O631"/>
  <c r="P630"/>
  <c r="O632" l="1"/>
  <c r="P631"/>
  <c r="V632"/>
  <c r="W631"/>
  <c r="I632"/>
  <c r="H633"/>
  <c r="O633" l="1"/>
  <c r="P632"/>
  <c r="I633"/>
  <c r="H634"/>
  <c r="V633"/>
  <c r="W632"/>
  <c r="I634" l="1"/>
  <c r="H635"/>
  <c r="V634"/>
  <c r="W633"/>
  <c r="O634"/>
  <c r="P633"/>
  <c r="O635" l="1"/>
  <c r="P634"/>
  <c r="I635"/>
  <c r="H636"/>
  <c r="V635"/>
  <c r="W634"/>
  <c r="V636" l="1"/>
  <c r="W635"/>
  <c r="O636"/>
  <c r="P635"/>
  <c r="I636"/>
  <c r="H637"/>
  <c r="V637" l="1"/>
  <c r="W636"/>
  <c r="I637"/>
  <c r="H638"/>
  <c r="O637"/>
  <c r="P636"/>
  <c r="O638" l="1"/>
  <c r="P637"/>
  <c r="V638"/>
  <c r="W637"/>
  <c r="I638"/>
  <c r="H639"/>
  <c r="O639" l="1"/>
  <c r="P638"/>
  <c r="I639"/>
  <c r="H640"/>
  <c r="V639"/>
  <c r="W638"/>
  <c r="V640" l="1"/>
  <c r="W639"/>
  <c r="O640"/>
  <c r="P639"/>
  <c r="I640"/>
  <c r="H641"/>
  <c r="V641" l="1"/>
  <c r="W640"/>
  <c r="I641"/>
  <c r="H642"/>
  <c r="O641"/>
  <c r="P640"/>
  <c r="O642" l="1"/>
  <c r="P641"/>
  <c r="V642"/>
  <c r="W641"/>
  <c r="I642"/>
  <c r="H643"/>
  <c r="O643" l="1"/>
  <c r="P642"/>
  <c r="H644"/>
  <c r="I643"/>
  <c r="V643"/>
  <c r="W642"/>
  <c r="V644" l="1"/>
  <c r="W643"/>
  <c r="P643"/>
  <c r="O644"/>
  <c r="H645"/>
  <c r="I644"/>
  <c r="H646" l="1"/>
  <c r="I645"/>
  <c r="V645"/>
  <c r="W644"/>
  <c r="P644"/>
  <c r="O645"/>
  <c r="H647" l="1"/>
  <c r="I646"/>
  <c r="P645"/>
  <c r="O646"/>
  <c r="V646"/>
  <c r="W645"/>
  <c r="V647" l="1"/>
  <c r="W646"/>
  <c r="H648"/>
  <c r="I647"/>
  <c r="P646"/>
  <c r="O647"/>
  <c r="V648" l="1"/>
  <c r="W647"/>
  <c r="P647"/>
  <c r="O648"/>
  <c r="H649"/>
  <c r="I648"/>
  <c r="H650" l="1"/>
  <c r="I649"/>
  <c r="V649"/>
  <c r="W648"/>
  <c r="P648"/>
  <c r="O649"/>
  <c r="H651" l="1"/>
  <c r="I650"/>
  <c r="P649"/>
  <c r="O650"/>
  <c r="V650"/>
  <c r="W649"/>
  <c r="V651" l="1"/>
  <c r="W650"/>
  <c r="H652"/>
  <c r="I651"/>
  <c r="P650"/>
  <c r="O651"/>
  <c r="V652" l="1"/>
  <c r="W651"/>
  <c r="P651"/>
  <c r="O652"/>
  <c r="H653"/>
  <c r="I652"/>
  <c r="H654" l="1"/>
  <c r="I653"/>
  <c r="V653"/>
  <c r="W652"/>
  <c r="P652"/>
  <c r="O653"/>
  <c r="H655" l="1"/>
  <c r="I654"/>
  <c r="P653"/>
  <c r="O654"/>
  <c r="V654"/>
  <c r="W653"/>
  <c r="V655" l="1"/>
  <c r="W654"/>
  <c r="H656"/>
  <c r="I655"/>
  <c r="P654"/>
  <c r="O655"/>
  <c r="V656" l="1"/>
  <c r="W655"/>
  <c r="P655"/>
  <c r="O656"/>
  <c r="H657"/>
  <c r="I656"/>
  <c r="H658" l="1"/>
  <c r="I657"/>
  <c r="V657"/>
  <c r="W656"/>
  <c r="P656"/>
  <c r="O657"/>
  <c r="I658" l="1"/>
  <c r="H659"/>
  <c r="P657"/>
  <c r="O658"/>
  <c r="V658"/>
  <c r="W657"/>
  <c r="V659" l="1"/>
  <c r="W658"/>
  <c r="I659"/>
  <c r="H660"/>
  <c r="O659"/>
  <c r="P658"/>
  <c r="O660" l="1"/>
  <c r="P659"/>
  <c r="V660"/>
  <c r="W659"/>
  <c r="I660"/>
  <c r="H661"/>
  <c r="O661" l="1"/>
  <c r="P660"/>
  <c r="I661"/>
  <c r="H662"/>
  <c r="V661"/>
  <c r="W660"/>
  <c r="V662" l="1"/>
  <c r="W661"/>
  <c r="O662"/>
  <c r="P661"/>
  <c r="I662"/>
  <c r="H663"/>
  <c r="V663" l="1"/>
  <c r="W662"/>
  <c r="I663"/>
  <c r="H664"/>
  <c r="O663"/>
  <c r="P662"/>
  <c r="O664" l="1"/>
  <c r="P663"/>
  <c r="V664"/>
  <c r="W663"/>
  <c r="I664"/>
  <c r="H665"/>
  <c r="O665" l="1"/>
  <c r="P664"/>
  <c r="I665"/>
  <c r="H666"/>
  <c r="V665"/>
  <c r="W664"/>
  <c r="V666" l="1"/>
  <c r="W665"/>
  <c r="O666"/>
  <c r="P665"/>
  <c r="I666"/>
  <c r="H667"/>
  <c r="V667" l="1"/>
  <c r="W666"/>
  <c r="I667"/>
  <c r="H668"/>
  <c r="O667"/>
  <c r="P666"/>
  <c r="O668" l="1"/>
  <c r="P667"/>
  <c r="V668"/>
  <c r="W667"/>
  <c r="I668"/>
  <c r="H669"/>
  <c r="O669" l="1"/>
  <c r="P668"/>
  <c r="I669"/>
  <c r="H670"/>
  <c r="V669"/>
  <c r="W668"/>
  <c r="V670" l="1"/>
  <c r="W669"/>
  <c r="O670"/>
  <c r="P669"/>
  <c r="I670"/>
  <c r="H671"/>
  <c r="V671" l="1"/>
  <c r="W670"/>
  <c r="I671"/>
  <c r="H672"/>
  <c r="O671"/>
  <c r="P670"/>
  <c r="O672" l="1"/>
  <c r="P671"/>
  <c r="V672"/>
  <c r="W671"/>
  <c r="I672"/>
  <c r="H673"/>
  <c r="O673" l="1"/>
  <c r="P672"/>
  <c r="I673"/>
  <c r="H674"/>
  <c r="V673"/>
  <c r="W672"/>
  <c r="V674" l="1"/>
  <c r="W673"/>
  <c r="O674"/>
  <c r="P673"/>
  <c r="I674"/>
  <c r="H675"/>
  <c r="V675" l="1"/>
  <c r="W674"/>
  <c r="I675"/>
  <c r="H676"/>
  <c r="O675"/>
  <c r="P674"/>
  <c r="O676" l="1"/>
  <c r="P675"/>
  <c r="V676"/>
  <c r="W675"/>
  <c r="I676"/>
  <c r="H677"/>
  <c r="O677" l="1"/>
  <c r="P676"/>
  <c r="I677"/>
  <c r="H678"/>
  <c r="V677"/>
  <c r="W676"/>
  <c r="V678" l="1"/>
  <c r="W677"/>
  <c r="O678"/>
  <c r="P677"/>
  <c r="I678"/>
  <c r="H679"/>
  <c r="V679" l="1"/>
  <c r="W678"/>
  <c r="I679"/>
  <c r="H680"/>
  <c r="O679"/>
  <c r="P678"/>
  <c r="O680" l="1"/>
  <c r="P679"/>
  <c r="V680"/>
  <c r="W679"/>
  <c r="H681"/>
  <c r="I680"/>
  <c r="H682" l="1"/>
  <c r="I681"/>
  <c r="P680"/>
  <c r="O681"/>
  <c r="V681"/>
  <c r="W680"/>
  <c r="V682" l="1"/>
  <c r="W681"/>
  <c r="H683"/>
  <c r="I682"/>
  <c r="P681"/>
  <c r="O682"/>
  <c r="V683" l="1"/>
  <c r="W682"/>
  <c r="P682"/>
  <c r="O683"/>
  <c r="H684"/>
  <c r="I683"/>
  <c r="H685" l="1"/>
  <c r="I684"/>
  <c r="V684"/>
  <c r="W683"/>
  <c r="P683"/>
  <c r="O684"/>
  <c r="H686" l="1"/>
  <c r="I685"/>
  <c r="P684"/>
  <c r="O685"/>
  <c r="V685"/>
  <c r="W684"/>
  <c r="V686" l="1"/>
  <c r="W685"/>
  <c r="I686"/>
  <c r="H687"/>
  <c r="P685"/>
  <c r="O686"/>
  <c r="V687" l="1"/>
  <c r="W686"/>
  <c r="O687"/>
  <c r="P686"/>
  <c r="I687"/>
  <c r="H688"/>
  <c r="V688" l="1"/>
  <c r="W687"/>
  <c r="H689"/>
  <c r="I688"/>
  <c r="O688"/>
  <c r="P687"/>
  <c r="P688" l="1"/>
  <c r="O689"/>
  <c r="V689"/>
  <c r="W688"/>
  <c r="H690"/>
  <c r="I689"/>
  <c r="H691" l="1"/>
  <c r="I690"/>
  <c r="P689"/>
  <c r="O690"/>
  <c r="V690"/>
  <c r="W689"/>
  <c r="V691" l="1"/>
  <c r="W690"/>
  <c r="H692"/>
  <c r="I691"/>
  <c r="P690"/>
  <c r="O691"/>
  <c r="V692" l="1"/>
  <c r="W691"/>
  <c r="P691"/>
  <c r="O692"/>
  <c r="H693"/>
  <c r="I692"/>
  <c r="H694" l="1"/>
  <c r="I693"/>
  <c r="V693"/>
  <c r="W692"/>
  <c r="P692"/>
  <c r="O693"/>
  <c r="H695" l="1"/>
  <c r="I694"/>
  <c r="P693"/>
  <c r="O694"/>
  <c r="V694"/>
  <c r="W693"/>
  <c r="V695" l="1"/>
  <c r="W694"/>
  <c r="I695"/>
  <c r="H696"/>
  <c r="P694"/>
  <c r="O695"/>
  <c r="V696" l="1"/>
  <c r="W695"/>
  <c r="O696"/>
  <c r="P695"/>
  <c r="I696"/>
  <c r="H697"/>
  <c r="V697" l="1"/>
  <c r="W696"/>
  <c r="I697"/>
  <c r="H698"/>
  <c r="O697"/>
  <c r="P696"/>
  <c r="O698" l="1"/>
  <c r="P697"/>
  <c r="V698"/>
  <c r="W697"/>
  <c r="I698"/>
  <c r="H699"/>
  <c r="O699" l="1"/>
  <c r="P698"/>
  <c r="I699"/>
  <c r="H700"/>
  <c r="V699"/>
  <c r="W698"/>
  <c r="V700" l="1"/>
  <c r="W699"/>
  <c r="O700"/>
  <c r="P699"/>
  <c r="I700"/>
  <c r="H701"/>
  <c r="V701" l="1"/>
  <c r="W700"/>
  <c r="H702"/>
  <c r="I701"/>
  <c r="O701"/>
  <c r="P700"/>
  <c r="P701" l="1"/>
  <c r="O702"/>
  <c r="V702"/>
  <c r="W701"/>
  <c r="H703"/>
  <c r="I702"/>
  <c r="H704" l="1"/>
  <c r="I703"/>
  <c r="P702"/>
  <c r="O703"/>
  <c r="V703"/>
  <c r="W702"/>
  <c r="V704" l="1"/>
  <c r="W703"/>
  <c r="H705"/>
  <c r="I704"/>
  <c r="P703"/>
  <c r="O704"/>
  <c r="V705" l="1"/>
  <c r="W704"/>
  <c r="P704"/>
  <c r="O705"/>
  <c r="H706"/>
  <c r="I705"/>
  <c r="H707" l="1"/>
  <c r="I706"/>
  <c r="V706"/>
  <c r="W705"/>
  <c r="P705"/>
  <c r="O706"/>
  <c r="H708" l="1"/>
  <c r="I707"/>
  <c r="P706"/>
  <c r="O707"/>
  <c r="V707"/>
  <c r="W706"/>
  <c r="V708" l="1"/>
  <c r="W707"/>
  <c r="H709"/>
  <c r="I708"/>
  <c r="P707"/>
  <c r="O708"/>
  <c r="V709" l="1"/>
  <c r="W708"/>
  <c r="P708"/>
  <c r="O709"/>
  <c r="H710"/>
  <c r="I709"/>
  <c r="H711" l="1"/>
  <c r="I710"/>
  <c r="W709"/>
  <c r="V710"/>
  <c r="O710"/>
  <c r="P709"/>
  <c r="O711" l="1"/>
  <c r="P710"/>
  <c r="H712"/>
  <c r="I711"/>
  <c r="W710"/>
  <c r="V711"/>
  <c r="O712" l="1"/>
  <c r="P711"/>
  <c r="W711"/>
  <c r="V712"/>
  <c r="H713"/>
  <c r="I712"/>
  <c r="H714" l="1"/>
  <c r="I713"/>
  <c r="O713"/>
  <c r="P712"/>
  <c r="W712"/>
  <c r="V713"/>
  <c r="H715" l="1"/>
  <c r="I714"/>
  <c r="W713"/>
  <c r="V714"/>
  <c r="O714"/>
  <c r="P713"/>
  <c r="O715" l="1"/>
  <c r="P714"/>
  <c r="H716"/>
  <c r="I715"/>
  <c r="W714"/>
  <c r="V715"/>
  <c r="O716" l="1"/>
  <c r="P715"/>
  <c r="W715"/>
  <c r="V716"/>
  <c r="H717"/>
  <c r="I716"/>
  <c r="H718" l="1"/>
  <c r="I718" s="1"/>
  <c r="I719" s="1"/>
  <c r="I717"/>
  <c r="O717"/>
  <c r="P716"/>
  <c r="W716"/>
  <c r="V717"/>
  <c r="W717" l="1"/>
  <c r="V718"/>
  <c r="W718" s="1"/>
  <c r="W719" s="1"/>
  <c r="O718"/>
  <c r="P718" s="1"/>
  <c r="P719" s="1"/>
  <c r="P717"/>
</calcChain>
</file>

<file path=xl/sharedStrings.xml><?xml version="1.0" encoding="utf-8"?>
<sst xmlns="http://schemas.openxmlformats.org/spreadsheetml/2006/main" count="7987" uniqueCount="2428">
  <si>
    <t>QUADRO Nº</t>
  </si>
  <si>
    <t>TÍTULO</t>
  </si>
  <si>
    <t>Assunto</t>
  </si>
  <si>
    <t>RESUMO</t>
  </si>
  <si>
    <t>RESUMO DA PLANILHA TARIFÁRIA</t>
  </si>
  <si>
    <t>resumo</t>
  </si>
  <si>
    <t>o que é</t>
  </si>
  <si>
    <t>quanto custa</t>
  </si>
  <si>
    <t>política tarifária atual e proposta</t>
  </si>
  <si>
    <t>passageiros</t>
  </si>
  <si>
    <t>quem paga</t>
  </si>
  <si>
    <t>quem ganha</t>
  </si>
  <si>
    <t>benefícios sociais</t>
  </si>
  <si>
    <t>QUADROS DETALHADOS:  CUSTO DE OPERAÇÃO DO SISTEMA DE TRANSPORTE</t>
  </si>
  <si>
    <t>SISTEMA DE TRANSPORTE COLETIVO URBANO DE PASSAGEIROS NA CIDADE DE SÃO PAULO</t>
  </si>
  <si>
    <t>DISCRIMINAÇÃO</t>
  </si>
  <si>
    <t>Ver detalhamento no Quadro nº</t>
  </si>
  <si>
    <t>1.  O QUE É O SISTEMA DE TRANSPORTE</t>
  </si>
  <si>
    <t>1.1. TARIFA PROPOSTA PARA JAN/20</t>
  </si>
  <si>
    <t>4,40</t>
  </si>
  <si>
    <t>1.2. PASSAGEIROS TRANSPORTADOS (inclui todas as modalidades de pagamento de tarifa) - milhões/mês</t>
  </si>
  <si>
    <t>1.4. FROTA (inclui reserva técnica operacional)</t>
  </si>
  <si>
    <t>1.5. QUILOMETRAGEM PERCORRIDA (inclui operação comercial e deslocamento entre garagens e pontos) - milhões/mês</t>
  </si>
  <si>
    <t>%
 relativo</t>
  </si>
  <si>
    <t>R$
milhões/mês</t>
  </si>
  <si>
    <t>R$ por passageiro
equivalente</t>
  </si>
  <si>
    <t>2. QUANTO CUSTA O SISTEMA DE TRANSPORTE</t>
  </si>
  <si>
    <t>2.1. CUSTO  DE OPERAÇÃO DO TRANSPORTE (ônibus, pessoal, diesel, lucro do operador, etc)</t>
  </si>
  <si>
    <t>2.2. CUSTO DE OPERAÇÃO DA INFRAESTRUTURA (comercialização de créditos do Bilhete Único, terminais, gerenciamento)</t>
  </si>
  <si>
    <t>3.  QUEM PAGA A CONTA DO TRANSPORTE</t>
  </si>
  <si>
    <t>3.1. USUÁRIO + EMPREGADOR</t>
  </si>
  <si>
    <t>3.1.1.. Usuário pagante</t>
  </si>
  <si>
    <t>3.1.2. Empregador (participação no custeio do Vale Transporte)</t>
  </si>
  <si>
    <t>3.2. MUNICÍPIO (recursos orçamentários da Prefeitura do Município de São Paulo)</t>
  </si>
  <si>
    <t>3.2.1. Subsídio direto ao usuário</t>
  </si>
  <si>
    <t>3.2.1.1. Política de transporte coletivo (integração ônibus-ônibus e ônibus-trilhos)</t>
  </si>
  <si>
    <t>3.2.1.2. Política educacional  (custo da gratuidade e meia tarifa dos estudantes)</t>
  </si>
  <si>
    <t>3.2.1.3. Políticas sociais (idosos e pessoas com deficiência)</t>
  </si>
  <si>
    <t>3.2.2  Recursos públicos municipais para infraestrutura</t>
  </si>
  <si>
    <t>3.3. OUTRAS FONTES (multas, publicidade, taxas de recarga, aluguéis)</t>
  </si>
  <si>
    <t>4. QUEM GANHA COM A OPERAÇÃO DE TRANSPORTE</t>
  </si>
  <si>
    <t>4.1. FORNECEDORES (veículos, diesel, desp. administrativas, peças...)</t>
  </si>
  <si>
    <t>4.2. EMPREGADOS (das empresas que operam o serviço de transporte)</t>
  </si>
  <si>
    <t>4.3. TRIBUTOS E ENCARGOS (em todos os níveis de governo)</t>
  </si>
  <si>
    <t>4.4. LUCRO DO OPERADOR (empresas operadoras)</t>
  </si>
  <si>
    <t>4.5. OPERAÇÃO DE INFRAESTRUTURA</t>
  </si>
  <si>
    <t xml:space="preserve">5.  QUANTO A CIDADE GASTARIA A MAIS SE NÃO EXISTISSE O SISTEMA DE TRANSPORTE MUNICIPAL POR ÔNIBUS </t>
  </si>
  <si>
    <t>5.1 CUSTO OPERACIONAL  (custos adicionais dos demais meios de transporte)</t>
  </si>
  <si>
    <t>5.2 TEMPO DA VIAGEM ( tempo adicional que se gastaria com as viagens, valorizado pela renda média da população)</t>
  </si>
  <si>
    <t>5.3  CUSTO COM ACIDENTES (gastos adicionais com saúde em função de acidentes de trânsito)</t>
  </si>
  <si>
    <t>5.4. EMISSÕES DE POLUENTES (gastos adicionais com saúde em função do aumento do nível de poluição)</t>
  </si>
  <si>
    <t>O QUE É O SISTEMA DE TRANSPORTE - DADOS OPERACIONAIS E INDICADORES</t>
  </si>
  <si>
    <t>1. Frota operacional programada</t>
  </si>
  <si>
    <t>2. Frota de reserva técnica</t>
  </si>
  <si>
    <t>Reserva técnica de veículos para eventualidades na operação e rodízio na manutenção</t>
  </si>
  <si>
    <t>3. Frota total (1. + 2.)</t>
  </si>
  <si>
    <t>Quantidade total de veículos (operacional + frota de reserva)</t>
  </si>
  <si>
    <t>4. Quilometragem mensal programada</t>
  </si>
  <si>
    <t>Quilometragem programada para um mês padrão considerando ano com 246 dias úteis, 54 sábados e 66 domingos/feriados; valores em quilômetros</t>
  </si>
  <si>
    <t>5. Quantidade de linhas</t>
  </si>
  <si>
    <t>Total de linhas, incluindo linhas base (trajeto principal) e atendimentos (derivação da linha  base com pequena diferenciação em parte do trajeto e em horários específicos)</t>
  </si>
  <si>
    <t>6. Número de viagens</t>
  </si>
  <si>
    <t>Número de viagens programadas para um mês padrão considerando ano com 246 dias úteis, 54 sábados e 66 domingos/feriados</t>
  </si>
  <si>
    <t>7. Extensão do sistema viário da cidade</t>
  </si>
  <si>
    <t>Soma da extensão de todas as vias da cidade, em quilõmetros</t>
  </si>
  <si>
    <t>8. Extensão do viário utilizado pelo sistema</t>
  </si>
  <si>
    <t>Soma da extensão de todas as vias em que trafegam veículos do sistema de ônibus municipal, em quilõmetros</t>
  </si>
  <si>
    <t>SALÁRIO</t>
  </si>
  <si>
    <t>9. Percentual (%) do viário utilizado pelo sistema (8/7)</t>
  </si>
  <si>
    <t>Percentual do viário em que trafegam veículos do sistema, em relação ao total da extensão do viário</t>
  </si>
  <si>
    <t>MOTORISTA</t>
  </si>
  <si>
    <t>12. Passageiro por Veículo Dia (PVD)</t>
  </si>
  <si>
    <t>Passageiros transportados no mês (projeção), dividido pela frota operacional programada (pico manhã do dia útil) e por 26 dias úteis equivalentes em 1  mês</t>
  </si>
  <si>
    <t>13. Passageiro Equivalente por Veículo Dia
(PVD - equivalente)</t>
  </si>
  <si>
    <t>Passageiros equivalentes no mês (projeção), dividido pela frota operacional programada (pico manhã do dia útil) e por 26 dias úteis equivalentes em 1 mês</t>
  </si>
  <si>
    <t>14. Percurso Médio Mensal (PMM) (4/1)</t>
  </si>
  <si>
    <t>Percurso médio mensal programado por veículo (frota operacional programada), em quilômetros</t>
  </si>
  <si>
    <t xml:space="preserve">15. Índice de Passageiro por Km (IPK) </t>
  </si>
  <si>
    <t>Passageiros transportados projetados para um mês, divididos pela quilometragem programada para um mês padrão</t>
  </si>
  <si>
    <t xml:space="preserve">16. Índice de Passageiro Equivalente por Km 
(IPK equivalente) </t>
  </si>
  <si>
    <t>Passageiros equivalentes projetados para um mês, divididos pela quilometragem programada para um mês padrão</t>
  </si>
  <si>
    <t xml:space="preserve">17. Índice de integração </t>
  </si>
  <si>
    <t>Quantidade de passageiros com integração ônibus-ônibus dividida pela quantidade de passageiros pagantes</t>
  </si>
  <si>
    <t xml:space="preserve">18. Índice de gratuidade </t>
  </si>
  <si>
    <t>quantidade de gratuidades (estudantes, idosos e pessoas com deficiência) dividida pela quantidade de passageiros pagantes</t>
  </si>
  <si>
    <t>19. Extensão média das linhas</t>
  </si>
  <si>
    <t>em quilômetros</t>
  </si>
  <si>
    <t>20. Investimento em frota e equiptos. - R$</t>
  </si>
  <si>
    <t>Valor atual da frota e equiptos. ( preço de aquisição - depreciação acumulada).</t>
  </si>
  <si>
    <t>Fonte: SPTrans</t>
  </si>
  <si>
    <t>QUANTO CUSTA O SISTEMA DE TRANSPORTE</t>
  </si>
  <si>
    <t>R$</t>
  </si>
  <si>
    <t>R$ / mês</t>
  </si>
  <si>
    <t>POR PASSAGEIRO</t>
  </si>
  <si>
    <t>TOTAL</t>
  </si>
  <si>
    <t>EQUIVALENTE</t>
  </si>
  <si>
    <r>
      <t xml:space="preserve">1 - CUSTO DO SISTEMA DE TRANSPORTE (1.1 + 1.2) </t>
    </r>
    <r>
      <rPr>
        <b/>
        <vertAlign val="superscript"/>
        <sz val="8"/>
        <rFont val="Arial"/>
        <family val="2"/>
      </rPr>
      <t>(1)</t>
    </r>
  </si>
  <si>
    <t>1.1.  CUSTO DE OPERAÇÃO DE TRANSPORTE ( remuneração dos operadores)</t>
  </si>
  <si>
    <t xml:space="preserve">1.1.1 - Custo de Operação (Concessão + Permissão) </t>
  </si>
  <si>
    <t xml:space="preserve">1.1.1.1. Custos fixos ( Pessoal operação, manutenção e fiscalização, manutenção equipamentos e despesas administrativas) </t>
  </si>
  <si>
    <t>1.1.1.2. Depreciação ( veículos, garagens e equipamento)</t>
  </si>
  <si>
    <t>1.1.1.3 - Custos variáveis ( diesel, rodagem, lubrificantes, peças e acessórios)</t>
  </si>
  <si>
    <t>1.1.1.4 - Contribuição sobre a receita   (2% conforme Lei Federal nº 12.546/11)</t>
  </si>
  <si>
    <t>1.1.2. Lucro Bruto da Operação ( 1.1 - 1.1.1)</t>
  </si>
  <si>
    <t>1.1.2.1.  Imposto de renda e  CSSL (1.1.2- x 34%)</t>
  </si>
  <si>
    <t>1.1.2.2 - Lucro do operador (1.1.2 - 1.1.2.1 )</t>
  </si>
  <si>
    <t>1.2.  CUSTOS DE OPERAÇÃO DA INFRAESTRUTURA</t>
  </si>
  <si>
    <t>1.2.1 - Terminais  (operação, segurança, limpeza e manutenção dos terminais)</t>
  </si>
  <si>
    <t>1.2.2 - Comercialização de Créditos do Bilhete Único ( parcela do Município nas  taxas de recargas e estrutura para comercialização)</t>
  </si>
  <si>
    <t>1.2.3 - Gerenciamento  ( fiscalização e gerenciamento do sistema)</t>
  </si>
  <si>
    <t>1.2.4 - Operação das bilheterias dos terminais</t>
  </si>
  <si>
    <t>QUADRO 7</t>
  </si>
  <si>
    <t>QUADRO 8</t>
  </si>
  <si>
    <t>O QUE É O SISTEMA DE TRANSPORTE - GRADE TARIFÁRIA VIGENTE</t>
  </si>
  <si>
    <r>
      <t xml:space="preserve">Modal </t>
    </r>
    <r>
      <rPr>
        <b/>
        <vertAlign val="superscript"/>
        <sz val="10"/>
        <color theme="0"/>
        <rFont val="Arial"/>
        <family val="2"/>
      </rPr>
      <t>(1)</t>
    </r>
  </si>
  <si>
    <t>Tipo de pagamento na utilização</t>
  </si>
  <si>
    <t>Direito de temporalidade</t>
  </si>
  <si>
    <t>Tarifas por Tipo de Bilhete Único</t>
  </si>
  <si>
    <t xml:space="preserve"> Comum </t>
  </si>
  <si>
    <t xml:space="preserve"> VT</t>
  </si>
  <si>
    <r>
      <t xml:space="preserve"> Escolar </t>
    </r>
    <r>
      <rPr>
        <b/>
        <vertAlign val="superscript"/>
        <sz val="10"/>
        <color theme="0"/>
        <rFont val="Arial"/>
        <family val="2"/>
      </rPr>
      <t>(2)</t>
    </r>
  </si>
  <si>
    <t>Ônibus</t>
  </si>
  <si>
    <t>Com Bilhete Único</t>
  </si>
  <si>
    <t>Até 4 utilizações (Comum) ou 2 utilizações (VT) em 3 horas, ou 4 utilizações em 2 horas (Escolar)</t>
  </si>
  <si>
    <t>R$ 4,30</t>
  </si>
  <si>
    <t>R$ 4,57</t>
  </si>
  <si>
    <t>R$ 2,15</t>
  </si>
  <si>
    <t>Nos domingos e feriados: até 4 utilizações em 8 horas (para cartão Comum pré-carregado com última carga igual ou superior a 4 tarifas)</t>
  </si>
  <si>
    <t>-</t>
  </si>
  <si>
    <t>Com Bilhete Único previamente cadastrado</t>
  </si>
  <si>
    <t>24 Horas</t>
  </si>
  <si>
    <t>R$ 16,40</t>
  </si>
  <si>
    <t>Mensal (31 dias)</t>
  </si>
  <si>
    <t>R$ 208,90</t>
  </si>
  <si>
    <t>Pagamento em dinheiro na utilização, sem uso do Bilhete Único</t>
  </si>
  <si>
    <t>Apenas para 1 utilização, sem limite temporal</t>
  </si>
  <si>
    <t>R$ 4,30, sem utilização do Bilhete Único</t>
  </si>
  <si>
    <t>Pagamento em dinheiro na utilização, usando Bilhete Único previamente cadastrado mas sem créditos eletrônicos</t>
  </si>
  <si>
    <t>Até 4 utilizações em 3 horas (Comum)</t>
  </si>
  <si>
    <t>Ônibus + Trilhos</t>
  </si>
  <si>
    <t>Até 4 utilizações (Comum) ou 2 utilizações (VT) em 3 horas, ou 4 utilizações em 2 horas (Escolar), sendo 1 utilização no sistema de Trilhos nas 2 primeiras horas</t>
  </si>
  <si>
    <t>R$ 7,48</t>
  </si>
  <si>
    <t>R$ 7,95</t>
  </si>
  <si>
    <t>Nos domingos e feriados: até 4 utilizações em 8 horas, sendo 1 utilização no sistema de Trilhos realizada nas 2 primeiras horas (para cartão Comum pré-carregado com última carga igual ou superior a 4 tarifas)</t>
  </si>
  <si>
    <t>R$ 22,00</t>
  </si>
  <si>
    <t>R$ 330,00</t>
  </si>
  <si>
    <r>
      <t xml:space="preserve">Pagamento em dinheiro na utilização, usando Bilhete Único previamente cadastrado </t>
    </r>
    <r>
      <rPr>
        <vertAlign val="superscript"/>
        <sz val="9"/>
        <rFont val="Arial"/>
        <family val="2"/>
      </rPr>
      <t>(3)</t>
    </r>
  </si>
  <si>
    <t>Até 4 utilizações em 3 horas (Comum), sendo 1 utilização no sistema de Trilhos nas 2 primeiras horas</t>
  </si>
  <si>
    <r>
      <t xml:space="preserve">Ônibus intermunicipal + Ônibus, na área física interna do Terminal São Mateus </t>
    </r>
    <r>
      <rPr>
        <vertAlign val="superscript"/>
        <sz val="9"/>
        <rFont val="Arial"/>
        <family val="2"/>
      </rPr>
      <t>(5)</t>
    </r>
  </si>
  <si>
    <t>Com ou sem Bilhete Único</t>
  </si>
  <si>
    <t>1 utilização no 2º modal (Ônibus municipal ou intermunicipal), sem limite temporal</t>
  </si>
  <si>
    <r>
      <t>Ônibus + Ônibus intermunicipal, nos Terminais Sacomã e Grajaú</t>
    </r>
    <r>
      <rPr>
        <vertAlign val="superscript"/>
        <sz val="9"/>
        <rFont val="Arial"/>
        <family val="2"/>
      </rPr>
      <t>(5)</t>
    </r>
  </si>
  <si>
    <t>Com Bilhete Único e Bilhete BOM (EMTU)</t>
  </si>
  <si>
    <r>
      <t xml:space="preserve">1 utilização no 2º modal (Ônibus municipal ou intermunicipal), sem limite temporal </t>
    </r>
    <r>
      <rPr>
        <vertAlign val="superscript"/>
        <sz val="9"/>
        <rFont val="Arial"/>
        <family val="2"/>
      </rPr>
      <t xml:space="preserve">(4) </t>
    </r>
  </si>
  <si>
    <r>
      <t xml:space="preserve">Tarifa do Ônibus intermunicipal </t>
    </r>
    <r>
      <rPr>
        <vertAlign val="superscript"/>
        <sz val="9"/>
        <rFont val="Arial"/>
        <family val="2"/>
      </rPr>
      <t>(4)</t>
    </r>
  </si>
  <si>
    <t>Ônibus e Trilhos, para pessoas com idade superior a 60 anos</t>
  </si>
  <si>
    <t xml:space="preserve">Com  Bilhete Único Especial - Idoso, ou mediante apresentação de RG </t>
  </si>
  <si>
    <t>R$ 0,00</t>
  </si>
  <si>
    <t>Ônibus e Trilhos, para pessoas com deficiência</t>
  </si>
  <si>
    <t>Com  Bilhete Único Especial - Pessoa com Deficiência - conforme regras estabelecidas pela Sptrans</t>
  </si>
  <si>
    <t>Com  Bilhete Único</t>
  </si>
  <si>
    <t>(1) Ônibus: sistema municipal; Trilhos: Metrô , Via Quatro, Via Mobilidade e CPTM; Ônibus intermunicipal: linhas gerenciadas pela EMTU.</t>
  </si>
  <si>
    <t>(2) Possuem isenção integral da tarifa: os estudantes que estejam cursando o ensino fundamental, médio, técnico, tecnólogo ou profissionalizante nas redes públicas; que estejam cursando o ensino superior  na rede pública e que tenham renda familiar per capita inferior a 1,5 salário mínimo nacional; que estejam cursando o ensino técnico, tecnólogo, profissionalizante ou superior  na rede privada e que tenham renda familiar per capita inferior a 1,5 salário mínimo nacional; que estejam cursando ensino superior na rede privada e sejam bolsistas PROUNI, FIES, Programa Escola da Família ou programas governamentais de cotas sociais. As condições para concessão da isenção integral da tarifa estão regulamentadas pela Portaria nº 25/15-SMT.GAB publicada em 14/03/15 no Diário Oficial da Cidade de São Paulo.</t>
  </si>
  <si>
    <t>(3) Válido apenas quando a viagem se inicia no sistema de ônibus municipal, com Bilhete Único com saldo mínimo da diferença para a tarifa integrada,  para permitir o débito do complemento ao integrar com o sistema de Trilhos.</t>
  </si>
  <si>
    <t xml:space="preserve">(4) Se a viagem iniciar-se no sistema de ônibus municipal e com Bilhete Único, o usuário terá direito a 1 utilização (VT) ou até 3 utilizações (Comum e Escolar) no sistema municipal, e direito à outra utilização no Ônibus intermunicipal, desde que efetuada </t>
  </si>
  <si>
    <t>no período de 3 horas (Comum e VT) ou 2 horas (Estudante).</t>
  </si>
  <si>
    <t>(5) O estudante poderá efetuar integração pagando 50% da tarifa do ônibus intermunicipal se tiver o Bilhete Único Estudante e o BOM Estudante.</t>
  </si>
  <si>
    <t>PROPOSTA DE VALOR DE NOVA TARIFA</t>
  </si>
  <si>
    <t xml:space="preserve">Valor
por passageiro          </t>
  </si>
  <si>
    <t>TARIFA PELO CUSTO</t>
  </si>
  <si>
    <t>1. CUSTO TOTAL (OPERAÇÃO DO TRANSPORTE + OPERAÇÃO DA  INFRAESTRUTURA)</t>
  </si>
  <si>
    <r>
      <t xml:space="preserve">2. TARIFA PELO CUSTO  CONFORME LEI MUNICIPAL nº 13.241/01 (custo total, mas limitando gerenciamento a 3,5% das receitas )  - </t>
    </r>
    <r>
      <rPr>
        <b/>
        <sz val="8"/>
        <rFont val="Arial"/>
        <family val="2"/>
      </rPr>
      <t>TARIFA TÉCNICA</t>
    </r>
  </si>
  <si>
    <t>3. CUSTO DE OPERAÇÃO DO TRANSPORTE</t>
  </si>
  <si>
    <t>4. CUSTO  OPERAÇÃO DO TRANSPORTE POR VIAGEM (custo dos ônibus pela quantidade de 1º embarque)</t>
  </si>
  <si>
    <t>TARIFA BÁSICA PROPOSTA</t>
  </si>
  <si>
    <t>SUBSÍDIO EFETIVO POR PASSAGEIRO EQUIVALENTE (custo passag. - tarifa básica proposta)</t>
  </si>
  <si>
    <t>SUBSÍDIO TÉCNICO POR PASSAGEIRO EQUIVALENTE (tarifa técnica - tarifa básica proposta)</t>
  </si>
  <si>
    <t>TARIFAS TEMPORAIS PARA USUÁRIOS CADASTRADOS (APENAS ÔNIBUS)</t>
  </si>
  <si>
    <t>MENSAL</t>
  </si>
  <si>
    <t>24 HORAS</t>
  </si>
  <si>
    <t>O QUE É O SISTEMA DE TRANSPORTE - GRADE TARIFÁRIA PROPOSTA PARA 01.01.2020</t>
  </si>
  <si>
    <t>R$ 4,40</t>
  </si>
  <si>
    <t>4,83</t>
  </si>
  <si>
    <t>R$ 2,20</t>
  </si>
  <si>
    <t>Exclusivo para Bilhete Único com cadastro completo</t>
  </si>
  <si>
    <t>R$ 16,80</t>
  </si>
  <si>
    <t>R$ 213,80</t>
  </si>
  <si>
    <t>R$ 4,40, sem utilização do Bilhete Único</t>
  </si>
  <si>
    <t>Até 4 utilizações em 3 horas</t>
  </si>
  <si>
    <t>R$ 7,56</t>
  </si>
  <si>
    <t>R$ 8,76</t>
  </si>
  <si>
    <t>R$ 4,35</t>
  </si>
  <si>
    <t>R$ 22,25</t>
  </si>
  <si>
    <t>R$ 334,00</t>
  </si>
  <si>
    <t>Até 4 utilizações em 3 horas, sendo 1 utilização no sistema de Trilhos nas 2 primeiras horas</t>
  </si>
  <si>
    <t>(3) Válido apenas quando a viagem se inicia no sistema de ônibus municipal, com Bilhete Único com saldo mínimo da diferença para tarifa integrada,  para permitir o débito do complemento ao integrar com o sistema de Trilhos.</t>
  </si>
  <si>
    <t>O QUE É O SISTEMA DE TRANSPORTE - MÉDIA MENSAL DE PASSAGEIROS  - PROJEÇÃO PARA 2019</t>
  </si>
  <si>
    <r>
      <t xml:space="preserve">Tipo de passageiro </t>
    </r>
    <r>
      <rPr>
        <b/>
        <vertAlign val="superscript"/>
        <sz val="12"/>
        <color theme="0"/>
        <rFont val="Arial"/>
        <family val="2"/>
      </rPr>
      <t>(1)</t>
    </r>
  </si>
  <si>
    <t>1º embarque da viagem</t>
  </si>
  <si>
    <t>%</t>
  </si>
  <si>
    <r>
      <t xml:space="preserve">demais embarques da viagem </t>
    </r>
    <r>
      <rPr>
        <b/>
        <vertAlign val="superscript"/>
        <sz val="12"/>
        <color theme="0"/>
        <rFont val="Arial"/>
        <family val="2"/>
      </rPr>
      <t>(2)</t>
    </r>
  </si>
  <si>
    <t>Passageiros totais no mês</t>
  </si>
  <si>
    <r>
      <t xml:space="preserve">Tarifa por viagem </t>
    </r>
    <r>
      <rPr>
        <b/>
        <vertAlign val="superscript"/>
        <sz val="12"/>
        <color theme="0"/>
        <rFont val="Arial"/>
        <family val="2"/>
      </rPr>
      <t>(3)</t>
    </r>
  </si>
  <si>
    <r>
      <t xml:space="preserve">Índice de equivalência </t>
    </r>
    <r>
      <rPr>
        <b/>
        <vertAlign val="superscript"/>
        <sz val="12"/>
        <color theme="0"/>
        <rFont val="Arial"/>
        <family val="2"/>
      </rPr>
      <t>(4)</t>
    </r>
  </si>
  <si>
    <t>[ a ]</t>
  </si>
  <si>
    <t>[ b ]</t>
  </si>
  <si>
    <t>[ c ]</t>
  </si>
  <si>
    <t>[ c/ R$4,40 e R$4,83]</t>
  </si>
  <si>
    <t>Passageiros pagantes</t>
  </si>
  <si>
    <t>- Em dinheiro</t>
  </si>
  <si>
    <t>- VT</t>
  </si>
  <si>
    <t xml:space="preserve">    - Ônibus</t>
  </si>
  <si>
    <r>
      <t xml:space="preserve">    - (Ônibus + Trilhos) </t>
    </r>
    <r>
      <rPr>
        <vertAlign val="superscript"/>
        <sz val="10"/>
        <color theme="1"/>
        <rFont val="Arial"/>
        <family val="2"/>
      </rPr>
      <t>(3)</t>
    </r>
  </si>
  <si>
    <t>- Comum</t>
  </si>
  <si>
    <r>
      <t xml:space="preserve">    - (Ônibus + Trilhos)</t>
    </r>
    <r>
      <rPr>
        <vertAlign val="superscript"/>
        <sz val="10"/>
        <color theme="1"/>
        <rFont val="Arial"/>
        <family val="2"/>
      </rPr>
      <t xml:space="preserve"> (3)</t>
    </r>
  </si>
  <si>
    <t xml:space="preserve">    - Bilhete Único Temporal</t>
  </si>
  <si>
    <t>- Estudante</t>
  </si>
  <si>
    <r>
      <t xml:space="preserve">Gratuidades </t>
    </r>
    <r>
      <rPr>
        <b/>
        <vertAlign val="superscript"/>
        <sz val="12"/>
        <color theme="1"/>
        <rFont val="Arial"/>
        <family val="2"/>
      </rPr>
      <t>(2)</t>
    </r>
  </si>
  <si>
    <t>- Idosos</t>
  </si>
  <si>
    <t>- Pessoas com deficiência</t>
  </si>
  <si>
    <t xml:space="preserve"> - Estudantes</t>
  </si>
  <si>
    <t>Total</t>
  </si>
  <si>
    <r>
      <t xml:space="preserve">Passageiro Pagante equivalente </t>
    </r>
    <r>
      <rPr>
        <b/>
        <vertAlign val="superscript"/>
        <sz val="12"/>
        <color theme="1"/>
        <rFont val="Arial"/>
        <family val="2"/>
      </rPr>
      <t>(4)</t>
    </r>
    <r>
      <rPr>
        <b/>
        <sz val="12"/>
        <color theme="1"/>
        <rFont val="Arial"/>
        <family val="2"/>
      </rPr>
      <t xml:space="preserve"> = Demanda 1º Embarque x índice de equivalência:</t>
    </r>
  </si>
  <si>
    <t>(1) Estimativa de demanda para 2020 com base nas médias apuradas dos dias úteis, sábados e domingos de setembro/19; considera sazonalidades de cada mês, inclusive feriados e dias pontes</t>
  </si>
  <si>
    <t xml:space="preserve">      (entre feriados). Com base na grade tarifária atual.</t>
  </si>
  <si>
    <t xml:space="preserve">(2) Os Bilhetes de gratuidade não diferenciam viagens (percurso do início até chegada ao destino) de embarques (número de ônibus utilizados para fazer uma viagem) , </t>
  </si>
  <si>
    <t>motivo pelo qual neste quadro foi considerada a mesma relação entre 1º embarque e demais viagens do Comum e VT</t>
  </si>
  <si>
    <t>(3) na integração com Trilhos, considera apenas a partição da tarifa destinada ao Sistema de Transporte Municipal</t>
  </si>
  <si>
    <t>(4) Relação entre tarifa por viagem e tarifa básica; no caso do VT (tarifa básica = R$ 4,83), a relação é 1, ou 100%, pois no cálculo da tarifa técnica não há subsídio para o sistema e, portanto, não haveria a distinção  da tarifa do VT.</t>
  </si>
  <si>
    <t>QUEM PAGA A CONTA DO TRANSPORTE - SUBSÍDIO ECONÔMICO</t>
  </si>
  <si>
    <t>R$/mês</t>
  </si>
  <si>
    <t>1. SUBSÍDIO ECONÔMICO (1.1 + 1.2)</t>
  </si>
  <si>
    <t xml:space="preserve">    1.1. SUBSÍDIO PARA TARIFA - OPERAÇÃO DO SISTEMA</t>
  </si>
  <si>
    <t>1.1.1. Política de transporte (integração ôníbus-ônibus sem acréscimo tarifário e ônibus-trilho)</t>
  </si>
  <si>
    <t>1.1.2. Política educacional (desconto aos estudantes)</t>
  </si>
  <si>
    <t>1.1.2.1. Pagantes</t>
  </si>
  <si>
    <t>1.1.2.2. Gratuidade</t>
  </si>
  <si>
    <t xml:space="preserve">1.1.3. Políticas sociais </t>
  </si>
  <si>
    <t>1.1.3.1. Gratuidade aos idosos e pessoas com deficiência</t>
  </si>
  <si>
    <t xml:space="preserve">    1.2. SUBSÍDIO PARA OPERAÇÃO DA INFRAESTRUTURA</t>
  </si>
  <si>
    <t>Fonte: SPTrans; subsídio econõmico não considera o saldo em poder do público</t>
  </si>
  <si>
    <t>QUEM PAGA A CONTA DO TRANSPORTE - DISTRIBUIÇÃO DOS PAGAMENTOS</t>
  </si>
  <si>
    <r>
      <t xml:space="preserve">DISCRIMINAÇÃO </t>
    </r>
    <r>
      <rPr>
        <b/>
        <vertAlign val="superscript"/>
        <sz val="8"/>
        <color theme="0"/>
        <rFont val="Arial"/>
        <family val="2"/>
      </rPr>
      <t>(1)</t>
    </r>
  </si>
  <si>
    <t>USUÁRIO</t>
  </si>
  <si>
    <t>EMPREGADOR</t>
  </si>
  <si>
    <t>MUNICÍPIO</t>
  </si>
  <si>
    <r>
      <t xml:space="preserve">OUTROS </t>
    </r>
    <r>
      <rPr>
        <b/>
        <vertAlign val="superscript"/>
        <sz val="8"/>
        <color theme="0"/>
        <rFont val="Arial"/>
        <family val="2"/>
      </rPr>
      <t>(2)</t>
    </r>
  </si>
  <si>
    <t>1. OPERAÇÃO DO TRANSPORTE (1.1 + 1.2 + 1.3 + 1.4)</t>
  </si>
  <si>
    <t>1.1. PAGAMENTO EM DINHEIRO NOS ÔNIBUS</t>
  </si>
  <si>
    <t>1.2. COMPRA DE CRÉDITOS ELETRÔNICOS DO BILHETE ÚNICO (1.2.1 + 1.2.2)</t>
  </si>
  <si>
    <t>1.2.1. CRÉDITOS UTILIZADOS NOS ÔNIBUS (1.2.1.1 a 1.2.1.3)</t>
  </si>
  <si>
    <r>
      <t xml:space="preserve">1.2.1.1.  Vale Transporte </t>
    </r>
    <r>
      <rPr>
        <vertAlign val="superscript"/>
        <sz val="8"/>
        <rFont val="Arial"/>
        <family val="2"/>
      </rPr>
      <t>(3)</t>
    </r>
  </si>
  <si>
    <t>1.2.1.2.  Comum</t>
  </si>
  <si>
    <t>1.2.1.3.  Estudante</t>
  </si>
  <si>
    <t>1.2.2. CRÉDITOS A UTILIZAR (SALDO EM PODER DO PÚBLICO)</t>
  </si>
  <si>
    <r>
      <t xml:space="preserve">1.3. CRÉDITOS RETIDOS NA FONTE </t>
    </r>
    <r>
      <rPr>
        <b/>
        <vertAlign val="superscript"/>
        <sz val="8"/>
        <rFont val="Arial"/>
        <family val="2"/>
      </rPr>
      <t>(4)</t>
    </r>
  </si>
  <si>
    <t>1.4 - GRATUIDADES</t>
  </si>
  <si>
    <t>1.4.1. Gratuidade aos idosos e pessoas com deficiência</t>
  </si>
  <si>
    <t>1.4.2. Gratuidade aos estudantes</t>
  </si>
  <si>
    <t>2. OPERAÇÃO DA INFRAESTRUTURA</t>
  </si>
  <si>
    <t>3. TOTAL (1 + 2)</t>
  </si>
  <si>
    <t>4. % RELATIVO</t>
  </si>
  <si>
    <t xml:space="preserve">(1) Projeção mensal para 2020, considerando grade tarifária proposta </t>
  </si>
  <si>
    <t>(2) Recursos de multas, publicidade, taxas de recarga e aluguéis</t>
  </si>
  <si>
    <t>(4) Valores de custos com comercialização que são retidos na fonte pela rede de distribuição de créditos eletrônicos</t>
  </si>
  <si>
    <t>QUEM GANHA COM A OPERAÇÃO DO TRANSPORTE</t>
  </si>
  <si>
    <t>Mês</t>
  </si>
  <si>
    <t>1. DISTRIBUIÇÃO DOS VALORES DA OPERAÇÃO DO SISTEMA DE TRANSPORTE</t>
  </si>
  <si>
    <r>
      <t>1.1 FORNECEDORES</t>
    </r>
    <r>
      <rPr>
        <b/>
        <vertAlign val="superscript"/>
        <sz val="8"/>
        <rFont val="Albertus Medium"/>
        <family val="2"/>
      </rPr>
      <t>(1)</t>
    </r>
  </si>
  <si>
    <t>1.2. EMPREGADOS</t>
  </si>
  <si>
    <t>1.2.1.  Salários e benefícios da operação</t>
  </si>
  <si>
    <t>1.2.2. Encargos Sociais - Empregado</t>
  </si>
  <si>
    <t>1.3. IMPOSTOS E ENCARGOS</t>
  </si>
  <si>
    <t>1.3.1. Encargos ( sistema S - Seguros) + 2% INSS patronal</t>
  </si>
  <si>
    <t>1.3.2. Federal (IPI / IR/ CSLL / PIS / COFINS / CIDE)</t>
  </si>
  <si>
    <t>1.3.3. Estadual (ICMS  / IPVA)</t>
  </si>
  <si>
    <t>1.3.4. Municipal (ISS / IPTU)</t>
  </si>
  <si>
    <t>1.4. LUCRO DO OPERADOR</t>
  </si>
  <si>
    <t>1.5. OPERAÇÃO DE INFRAESTRUTURA</t>
  </si>
  <si>
    <t>(1) inclui valores de depreciação de veículos e instalações e de consumo de combustíveis, rodagem e peças.</t>
  </si>
  <si>
    <t>QUANTO A CIDADE GASTARIA A MAIS SE NÃO EXISTISSE O SISTEMA DE TRANSPORTE MUNICIPAL POR ÔNIBUS - PARÂMETROS DE AVALIAÇÃO DOS GANHOS SOCIAIS</t>
  </si>
  <si>
    <t>PREMISSAS: SIMULAÇÃO DAS VIAGENS CONFORME PESQUISA ORIGEM DESTINO, RETIRANDO A MODALIDADE ÔNIBUS MUNICIPAL DA REDE</t>
  </si>
  <si>
    <t xml:space="preserve">  ACRÉSCIMO DE 1,3 MILHÕES DE AUTOMÓVEIS NO MUNICÍPIO</t>
  </si>
  <si>
    <t xml:space="preserve">  MANUTENÇÃO DA CAPACIDADE DA CPTM E METRÔ</t>
  </si>
  <si>
    <t>Parâmetros Utilizados na Avaliação</t>
  </si>
  <si>
    <t>Preço combustível (R$/l) - gas./álc.</t>
  </si>
  <si>
    <t>Nº horas-pico dia</t>
  </si>
  <si>
    <t>Nº horas fora-pico dia</t>
  </si>
  <si>
    <t>Fator de benefício - hora pico</t>
  </si>
  <si>
    <t>Fator de benefício - hora fora pico</t>
  </si>
  <si>
    <t>Nº dias úteis mês</t>
  </si>
  <si>
    <t>Nº dias úteis ano</t>
  </si>
  <si>
    <t xml:space="preserve">Renda média mensal / hora </t>
  </si>
  <si>
    <t>R$ / mês - rendimento médio nominal habitualmente recebido pelas pessoas ocupadas - atualizado para nov/19</t>
  </si>
  <si>
    <t>R$ / hora</t>
  </si>
  <si>
    <r>
      <t xml:space="preserve">Custos das emissões (2019) - </t>
    </r>
    <r>
      <rPr>
        <sz val="8"/>
        <rFont val="Calibri"/>
        <family val="2"/>
        <scheme val="minor"/>
      </rPr>
      <t>Valores extraídos do Relatório da CPTM/2010 e atualizados para nov/19 (IPCA)</t>
    </r>
  </si>
  <si>
    <t>HC (R$/kg)</t>
  </si>
  <si>
    <t>CO (R$/kg)</t>
  </si>
  <si>
    <t>NOx (R$/kg)</t>
  </si>
  <si>
    <t>SOx (R$/kg)</t>
  </si>
  <si>
    <r>
      <t>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(R$/kg)</t>
    </r>
  </si>
  <si>
    <t>Mat. Particulado (R$/kg)</t>
  </si>
  <si>
    <t>Custos de acidentes (por 1.000 pass*km)</t>
  </si>
  <si>
    <t>Automóvel</t>
  </si>
  <si>
    <t>Metrô</t>
  </si>
  <si>
    <t>Trem</t>
  </si>
  <si>
    <t>Obs: Os beneficios foram calculados na hora pico manhã</t>
  </si>
  <si>
    <t>Acréscimo de frota de automóvel considerada - milhões de veículos</t>
  </si>
  <si>
    <t>QUANTO A CIDADE GASTARIA A MAIS SE NÃO EXISTISSE O SISTEMA DE TRANSPORTE MUNICIPAL POR ÔNIBUS - CÁLCULO DE BENEFÍCIOS E CUSTOS SOCIAIS</t>
  </si>
  <si>
    <t>Cenários</t>
  </si>
  <si>
    <t>Com SPTrans e frota de carros atual - situação atual</t>
  </si>
  <si>
    <t>Modo</t>
  </si>
  <si>
    <t>Veic x Km</t>
  </si>
  <si>
    <t>Custo</t>
  </si>
  <si>
    <t>Pass x Km</t>
  </si>
  <si>
    <t>Operacional Anual</t>
  </si>
  <si>
    <t>(hpm)</t>
  </si>
  <si>
    <t>R$ (ano)</t>
  </si>
  <si>
    <t>Pedestre</t>
  </si>
  <si>
    <t xml:space="preserve">Ônibus SPTrans </t>
  </si>
  <si>
    <t>CPTM</t>
  </si>
  <si>
    <t>EMTU</t>
  </si>
  <si>
    <t>Benefício Anual (R$)</t>
  </si>
  <si>
    <t>Benefício Mensal (R$)</t>
  </si>
  <si>
    <t xml:space="preserve">(1) Calculado com base na hora pico </t>
  </si>
  <si>
    <t>Cálculo de benefícios e custos associados ao tempo de viagem</t>
  </si>
  <si>
    <t>Pass x Hora</t>
  </si>
  <si>
    <t>Custo Anual</t>
  </si>
  <si>
    <t>And/Esp/Veic</t>
  </si>
  <si>
    <t>do Tempo de Viagem</t>
  </si>
  <si>
    <t>Ônibus SPTrans</t>
  </si>
  <si>
    <t>QUANTO A CIDADE GASTARIA A MAIS SE NÃO EXISTISSE O SISTEMA DE TRANSPORTE MUNICIPAL POR ÔNIBUS - CÁLCULO DE BENEFÍCIOS E CUSTOS SOCIAIS E RESUMO</t>
  </si>
  <si>
    <t>Cálculo de benefícios e custos associados a acidentes de trânsito</t>
  </si>
  <si>
    <t>Embarcado</t>
  </si>
  <si>
    <t>com Acidentes</t>
  </si>
  <si>
    <t>Cálculo de benefícios e custos associados emissões de poluentes</t>
  </si>
  <si>
    <t>Emissões de</t>
  </si>
  <si>
    <t>Poluentes</t>
  </si>
  <si>
    <t>com Emissões</t>
  </si>
  <si>
    <t>(kg/hpm)</t>
  </si>
  <si>
    <t>HC - hidrocarbonetos</t>
  </si>
  <si>
    <t>CO - monóxido de carb.</t>
  </si>
  <si>
    <t>NOx - óxidos de nitrog.</t>
  </si>
  <si>
    <t>SOx - óxidos de enxofre</t>
  </si>
  <si>
    <t>CO2 - dióxido de carb.</t>
  </si>
  <si>
    <t>MP - material particul.</t>
  </si>
  <si>
    <t xml:space="preserve">RESUMO  - QUANTO A CIDADE GASTARIA A MAIS SE NÃO EXISTISSE O SISTEMA DE TRANSPORTE MUNICIPAL POR ÔNIBUS </t>
  </si>
  <si>
    <t>em R$ / mês</t>
  </si>
  <si>
    <t>CUSTO OPERACIONAL  (custos adicionais dos demais meios de transporte)</t>
  </si>
  <si>
    <t>TEMPO DA VIAGEM ( tempo adicional que se gastaria com as viagens, valorizado pela renda média da população)</t>
  </si>
  <si>
    <t>CUSTO COM ACIDENTES (gastos adicionais com saúde em função de acidentes de trânsito)</t>
  </si>
  <si>
    <t>EMISSÕES DE POLUENTES (gastos adicionais com saúde em função do aumento do nível de poluição)</t>
  </si>
  <si>
    <t>REDUÇÃO TOTAL</t>
  </si>
  <si>
    <t>Fonte: SPTrans - atualização para base de preços de novembro/19 de estudo apresentado na planilha tarifária de dezembro/14</t>
  </si>
  <si>
    <t xml:space="preserve"> </t>
  </si>
  <si>
    <r>
      <t xml:space="preserve">QUANTO CUSTA O SISTEMA DE TRANSPORTE </t>
    </r>
    <r>
      <rPr>
        <b/>
        <vertAlign val="superscript"/>
        <sz val="8"/>
        <color theme="0"/>
        <rFont val="Arial"/>
        <family val="2"/>
      </rPr>
      <t xml:space="preserve">(1) </t>
    </r>
    <r>
      <rPr>
        <b/>
        <sz val="8"/>
        <color theme="0"/>
        <rFont val="Arial"/>
        <family val="2"/>
      </rPr>
      <t>- CUSTO DE OPERAÇÃO</t>
    </r>
  </si>
  <si>
    <t>R$/Mês</t>
  </si>
  <si>
    <t>R$/veículo/mês</t>
  </si>
  <si>
    <t>R$/Passageiro</t>
  </si>
  <si>
    <t>% relativo</t>
  </si>
  <si>
    <t>Ver Detalhamento no Quadro nº</t>
  </si>
  <si>
    <t xml:space="preserve">1. CUSTOS FIXOS </t>
  </si>
  <si>
    <t>1.1. Pessoal Operacional</t>
  </si>
  <si>
    <t>1.1.1. Salários</t>
  </si>
  <si>
    <t>1.1.2. Encargos Sociais</t>
  </si>
  <si>
    <t>1.1.3. Benefícios</t>
  </si>
  <si>
    <t>1.2. Manutenção de Validadores</t>
  </si>
  <si>
    <t>1.3. Manutenção de Equiptos. de Monitoramento</t>
  </si>
  <si>
    <t>1.4. Despesas Administrativas</t>
  </si>
  <si>
    <t>1.5. Aluguel de garagem</t>
  </si>
  <si>
    <t>2. DEPRECIAÇÃO</t>
  </si>
  <si>
    <t xml:space="preserve">    2.1. Veículos</t>
  </si>
  <si>
    <t xml:space="preserve">    2.2. Validadores Eletrônicos</t>
  </si>
  <si>
    <t xml:space="preserve">    2.3. AVLs</t>
  </si>
  <si>
    <t xml:space="preserve">    2.4. Equipamentos de garagem</t>
  </si>
  <si>
    <t xml:space="preserve">3. CUSTOS VARIÁVEIS </t>
  </si>
  <si>
    <t xml:space="preserve">     3.1. Diesel / Energia</t>
  </si>
  <si>
    <t xml:space="preserve">     3.2. Rodagem</t>
  </si>
  <si>
    <t xml:space="preserve">     3.3. Lubrificantes</t>
  </si>
  <si>
    <t xml:space="preserve">     3.4. Consumo de Peças e Acessórios</t>
  </si>
  <si>
    <t>4. TOTAL ANTES DE INSS (1. + 2. + 3.)</t>
  </si>
  <si>
    <r>
      <t>5. Contribuição sobre Receita</t>
    </r>
    <r>
      <rPr>
        <sz val="8"/>
        <rFont val="Arial"/>
        <family val="2"/>
      </rPr>
      <t xml:space="preserve"> (Lei Federal nº 12.546/11)</t>
    </r>
  </si>
  <si>
    <t>6. CUSTO DE OPERAÇÃO   (4. + 5.)</t>
  </si>
  <si>
    <t xml:space="preserve">7. REMUNERAÇÃO ESTIMADA DOS OPERADORES </t>
  </si>
  <si>
    <t>8. LUCRO BRUTO DA OPERAÇÃO (7. - 6.)</t>
  </si>
  <si>
    <t>9. IMPOSTO DE RENDA E CSSL</t>
  </si>
  <si>
    <t>10. LUCRO DO OPERADOR  (8. - 9.)</t>
  </si>
  <si>
    <t>Dados operacionais</t>
  </si>
  <si>
    <t>FROTA PATRIMONIAL</t>
  </si>
  <si>
    <t>FROTA OPERACIONAL</t>
  </si>
  <si>
    <t>KM</t>
  </si>
  <si>
    <t>PASSAGEIROS TRANSPORTADOS</t>
  </si>
  <si>
    <t>PASSAGEIROS PAGANTES</t>
  </si>
  <si>
    <t>PASSAGEIROS EQUIVALENTES</t>
  </si>
  <si>
    <t>QUANTO CUSTA O SISTEMA DE TRANSPORTE - CUSTOS VARIÁVEIS: DIESEL / ENERGIA E RODAGEM</t>
  </si>
  <si>
    <t>DIESEL / ENERGIA</t>
  </si>
  <si>
    <t>Tipo de veículo</t>
  </si>
  <si>
    <t>Quilometragem mensal programada</t>
  </si>
  <si>
    <r>
      <t xml:space="preserve">Índice de consumo de combustível (litro/km) </t>
    </r>
    <r>
      <rPr>
        <b/>
        <vertAlign val="superscript"/>
        <sz val="8"/>
        <color theme="0"/>
        <rFont val="Arial"/>
        <family val="2"/>
      </rPr>
      <t>(1)</t>
    </r>
  </si>
  <si>
    <r>
      <t xml:space="preserve">Preço por litro de combustível </t>
    </r>
    <r>
      <rPr>
        <b/>
        <vertAlign val="superscript"/>
        <sz val="8"/>
        <color theme="0"/>
        <rFont val="Arial"/>
        <family val="2"/>
      </rPr>
      <t xml:space="preserve">(2)
</t>
    </r>
    <r>
      <rPr>
        <b/>
        <sz val="8"/>
        <color theme="0"/>
        <rFont val="Arial"/>
        <family val="2"/>
      </rPr>
      <t>(R$)</t>
    </r>
  </si>
  <si>
    <t>R$/KM</t>
  </si>
  <si>
    <t>Total mensal Diesel / energia
(R$/mês)</t>
  </si>
  <si>
    <t>[ d = b x c ]</t>
  </si>
  <si>
    <t>[ e = a x d ]</t>
  </si>
  <si>
    <t>MICRO E MINIÔNIBUS</t>
  </si>
  <si>
    <t>MIDIÔNIBUS</t>
  </si>
  <si>
    <t>BÁSICO</t>
  </si>
  <si>
    <t>PADRON</t>
  </si>
  <si>
    <t>PADRON 15M</t>
  </si>
  <si>
    <t>ARTICULADO</t>
  </si>
  <si>
    <t>ARTICULADO 21M e 23M</t>
  </si>
  <si>
    <t>BIARTICULADO</t>
  </si>
  <si>
    <t>TRÓLEBUS</t>
  </si>
  <si>
    <t>COM AR CONDICIONADO</t>
  </si>
  <si>
    <t>ELÉTRICO</t>
  </si>
  <si>
    <t>(1) Para trólebus e elétrico a unidade é kwatt/hora</t>
  </si>
  <si>
    <r>
      <t xml:space="preserve">OUTROS CUSTOS COM COMBUSTÍVEL </t>
    </r>
    <r>
      <rPr>
        <b/>
        <vertAlign val="superscript"/>
        <sz val="8"/>
        <rFont val="Arial"/>
        <family val="2"/>
      </rPr>
      <t>(1)</t>
    </r>
  </si>
  <si>
    <t>Custo mensal adicional com etanol em relação ao diesel S10</t>
  </si>
  <si>
    <t>Custo mensal com Arla32</t>
  </si>
  <si>
    <t>Total de custo mensal com combustível</t>
  </si>
  <si>
    <t>RODAGEM</t>
  </si>
  <si>
    <t>Vida útil do pneu (em km)</t>
  </si>
  <si>
    <t>Quantidade de pneus por veículo</t>
  </si>
  <si>
    <t>Quantidade de recapagens por veículo</t>
  </si>
  <si>
    <t>Preço do pneu (R$/unidade)</t>
  </si>
  <si>
    <t>Preço da recapagem (R$/unidade)</t>
  </si>
  <si>
    <t>Preço total de pneus e recapagem - R$</t>
  </si>
  <si>
    <t>Rodagem R$/ quilômetro</t>
  </si>
  <si>
    <t>Total mensal de Rodagem
(R$)</t>
  </si>
  <si>
    <t>[ f ]</t>
  </si>
  <si>
    <t>[ g ]</t>
  </si>
  <si>
    <t>[ h ]</t>
  </si>
  <si>
    <t>[ i ]</t>
  </si>
  <si>
    <t>[ j ]</t>
  </si>
  <si>
    <t>[ k = g x i + h x j ]</t>
  </si>
  <si>
    <t>[ l = k / f ]</t>
  </si>
  <si>
    <t>[ a x l ]</t>
  </si>
  <si>
    <t>PADRON E ELÉTRICO</t>
  </si>
  <si>
    <t>QUANTO CUSTA O SISTEMA DE TRANSPORTE - CUSTOS VARIÁVEIS: LUBRIFICANTES</t>
  </si>
  <si>
    <t>Preço
(R$)</t>
  </si>
  <si>
    <t>índice de consumo</t>
  </si>
  <si>
    <t>MICRO E MINI</t>
  </si>
  <si>
    <t>MIDI / BÁSICO / PADRON</t>
  </si>
  <si>
    <t>Cárter</t>
  </si>
  <si>
    <t>Caixa de Mudança</t>
  </si>
  <si>
    <t>Diferencial</t>
  </si>
  <si>
    <t>Freio</t>
  </si>
  <si>
    <t>Graxa</t>
  </si>
  <si>
    <t>Compressor</t>
  </si>
  <si>
    <t>Sapata de Carvão</t>
  </si>
  <si>
    <t>Lubrificantes (R$ / km)</t>
  </si>
  <si>
    <t>Total mensal de Lubrificantes
(R$)</t>
  </si>
  <si>
    <t>[ a x b ]</t>
  </si>
  <si>
    <t>ARTICULADO 23M</t>
  </si>
  <si>
    <t>QUANTO CUSTA O SISTEMA DE TRANSPORTE - QUANTIDADE DE VEÍCULOS POR FAIXA ETÁRIA</t>
  </si>
  <si>
    <r>
      <t xml:space="preserve">Faixa etária (anos) </t>
    </r>
    <r>
      <rPr>
        <b/>
        <vertAlign val="superscript"/>
        <sz val="8"/>
        <color theme="0"/>
        <rFont val="Arial"/>
        <family val="2"/>
      </rPr>
      <t>(1)</t>
    </r>
  </si>
  <si>
    <t>0 a 1 ano</t>
  </si>
  <si>
    <t>1 a 2 anos</t>
  </si>
  <si>
    <t>2 a 3 anos</t>
  </si>
  <si>
    <t>3 a 4 anos</t>
  </si>
  <si>
    <t>4 a 5 anos</t>
  </si>
  <si>
    <t>5 a 6 anos</t>
  </si>
  <si>
    <t>6 a 7 anos</t>
  </si>
  <si>
    <t>7 a 8 anos</t>
  </si>
  <si>
    <t>8 a 9 anos</t>
  </si>
  <si>
    <t>9 a 10 anos</t>
  </si>
  <si>
    <t>10 anos ou mais</t>
  </si>
  <si>
    <t>MICRO-ÔNIBUS</t>
  </si>
  <si>
    <t>MINIÔNIBUS</t>
  </si>
  <si>
    <t>PADRON 15m</t>
  </si>
  <si>
    <t>PADRON ETANOL</t>
  </si>
  <si>
    <t>PADRON 15m ETANOL</t>
  </si>
  <si>
    <t>PADRON LE</t>
  </si>
  <si>
    <t>PADRON LE 15m</t>
  </si>
  <si>
    <t>TROLEBUS</t>
  </si>
  <si>
    <t>ARTICULADO LE</t>
  </si>
  <si>
    <t>ARTICULADO 21m</t>
  </si>
  <si>
    <t>ARTICULADO 23m</t>
  </si>
  <si>
    <t>plataforma</t>
  </si>
  <si>
    <t>AR CONDICIONADO</t>
  </si>
  <si>
    <t>MINI E MIDIÔNIBUS</t>
  </si>
  <si>
    <t>BÁSICO E PADRON</t>
  </si>
  <si>
    <t>ARTICULADO E BIARTICULADO</t>
  </si>
  <si>
    <t>ÍNDICE DE DEPRECIAÇÃO ANUAL</t>
  </si>
  <si>
    <t>VALOR RESIDUAL</t>
  </si>
  <si>
    <r>
      <t xml:space="preserve">VIDA ÚTIL 
ECONÔMICA </t>
    </r>
    <r>
      <rPr>
        <vertAlign val="superscript"/>
        <sz val="8"/>
        <rFont val="Arial"/>
        <family val="2"/>
      </rPr>
      <t>(1)</t>
    </r>
  </si>
  <si>
    <t>VALOR
RESIDUAL</t>
  </si>
  <si>
    <t>(1) De acordo com ano/modelo do chassi - ano modelo 2019 na faixa 0 a 1 ano , 2018 na faixa 1 a 2 anos e assim sucessivamente.</t>
  </si>
  <si>
    <t>QUANTO CUSTA O SISTEMA DE TRANSPORTE - QUANTIDADE DE VEÍCULOS - AR CONDICIONADO</t>
  </si>
  <si>
    <t>SEM AR CONDICIONADO</t>
  </si>
  <si>
    <t>QUANTO CUSTA O SISTEMA DE TRANSPORTE - DEPRECIAÇÃO TOTAL MENSAL</t>
  </si>
  <si>
    <t>TIPO DE VEÍCULO</t>
  </si>
  <si>
    <t>FROTA</t>
  </si>
  <si>
    <t>ÍNDICE MÉDIO ANUAL DE DEPRECIAÇÃO</t>
  </si>
  <si>
    <t>PREÇO DO VEÍCULO    
(R$)</t>
  </si>
  <si>
    <t>PREÇO DE PNEUS
(R$)</t>
  </si>
  <si>
    <r>
      <t xml:space="preserve">PREÇO  VEÍCULO SEM PNEUS </t>
    </r>
    <r>
      <rPr>
        <b/>
        <vertAlign val="superscript"/>
        <sz val="8"/>
        <color theme="0"/>
        <rFont val="Arial"/>
        <family val="2"/>
      </rPr>
      <t xml:space="preserve">(1)      </t>
    </r>
    <r>
      <rPr>
        <b/>
        <sz val="8"/>
        <color theme="0"/>
        <rFont val="Arial"/>
        <family val="2"/>
      </rPr>
      <t>(R$)</t>
    </r>
  </si>
  <si>
    <t>DEPRECIAÇÃO TOTAL
(R$/MÊS)</t>
  </si>
  <si>
    <t>[a]</t>
  </si>
  <si>
    <t>[b]</t>
  </si>
  <si>
    <t>[c]</t>
  </si>
  <si>
    <t>[d]</t>
  </si>
  <si>
    <t>[e = c -d]</t>
  </si>
  <si>
    <t>[f=exbxa/12]</t>
  </si>
  <si>
    <t>Plataforma</t>
  </si>
  <si>
    <r>
      <t>AR CONDICIONADO</t>
    </r>
    <r>
      <rPr>
        <vertAlign val="superscript"/>
        <sz val="8"/>
        <rFont val="Arial"/>
        <family val="2"/>
      </rPr>
      <t>(2)</t>
    </r>
  </si>
  <si>
    <t>(1) Pneu não deprecia e está considerado em um item de custeio próprio</t>
  </si>
  <si>
    <t>(2) não adicionado na quantidade total de frota</t>
  </si>
  <si>
    <t>Fonte de preços de veículos: Notas Fiscais e valores históricos</t>
  </si>
  <si>
    <t>VALOR ATUAL DA FROTA</t>
  </si>
  <si>
    <t>% DE VALOR RESIDUAL</t>
  </si>
  <si>
    <t>PREÇO MÉDIO DO VEÍCULO 0KM - R$</t>
  </si>
  <si>
    <t>PREÇO MÉDIO DO VEÍCULO DO SISTEMA - R$</t>
  </si>
  <si>
    <t xml:space="preserve">VALOR ATUAL DA FROTA - R$ </t>
  </si>
  <si>
    <t>QUANTO CUSTA O SISTEMA DE TRANSPORTE - DEPRECIAÇÃO MENSAL POR FAIXA ETÁRIA</t>
  </si>
  <si>
    <t>Faixa etária (anos)</t>
  </si>
  <si>
    <t>10 a 11 anos</t>
  </si>
  <si>
    <t>VALOR ATUAL DA FROTA (R$)</t>
  </si>
  <si>
    <t>QUANTO CUSTA O SISTEMA DE TRANSPORTE - DESPESAS COM PEÇAS E ACESSÓRIOS</t>
  </si>
  <si>
    <t>ÍNDICE MÉDIO MENSAL DE CONSUMO DE PEÇAS</t>
  </si>
  <si>
    <r>
      <t xml:space="preserve">PREÇO  VEÍCULO SEM PNEUS </t>
    </r>
    <r>
      <rPr>
        <vertAlign val="superscript"/>
        <sz val="8"/>
        <color theme="0"/>
        <rFont val="Arial"/>
        <family val="2"/>
      </rPr>
      <t xml:space="preserve">(1)      </t>
    </r>
    <r>
      <rPr>
        <sz val="8"/>
        <color theme="0"/>
        <rFont val="Arial"/>
        <family val="2"/>
      </rPr>
      <t>(R$)</t>
    </r>
  </si>
  <si>
    <t>PEÇAS E ACESSÓRIOS TOTAL
(R$/MÊS)</t>
  </si>
  <si>
    <t>[d = a x b x c]</t>
  </si>
  <si>
    <r>
      <t>ELÉTRICO</t>
    </r>
    <r>
      <rPr>
        <vertAlign val="superscript"/>
        <sz val="8"/>
        <rFont val="Arial"/>
        <family val="2"/>
      </rPr>
      <t>(3)</t>
    </r>
  </si>
  <si>
    <r>
      <t>AR CONDICIONADO</t>
    </r>
    <r>
      <rPr>
        <vertAlign val="superscript"/>
        <sz val="8"/>
        <rFont val="Arial"/>
        <family val="2"/>
      </rPr>
      <t>2)</t>
    </r>
  </si>
  <si>
    <t>(1) Pneu não é depreciado pois está considerado em um item de custeio próprio</t>
  </si>
  <si>
    <t>(2) não incluida na quantidade total de frota</t>
  </si>
  <si>
    <t>QUANTO CUSTA O SISTEMA DE TRANSPORTE - ÍNDICE MENSAL DE CONSUMO DE PEÇAS E ACESSÓRIOS POR FAIXA ETÁRIA (PERCENTUAL MENSAL DO PREÇO DO VEÍCULO NOVO)</t>
  </si>
  <si>
    <t>ÍNDICE MÉDIO
DE PEÇAS</t>
  </si>
  <si>
    <t>PLATAFORMA</t>
  </si>
  <si>
    <t>Fonte: Conforme proposto pela verificação independente da Ernest &amp; Young realizada em 2014.</t>
  </si>
  <si>
    <t>QUANTO CUSTA O SISTEMA DE TRANSPORTE - CONSUMO DE PEÇAS E ACESSÓRIOS POR FAIXA ETÁRIA</t>
  </si>
  <si>
    <t>QUANTO CUSTA O SISTEMA DE TRANSPORTE - INSTALAÇÕES E EQUIPAMENTOS</t>
  </si>
  <si>
    <t>PEQUENO</t>
  </si>
  <si>
    <t>MÉDIO</t>
  </si>
  <si>
    <t>GRANDE</t>
  </si>
  <si>
    <t>QUANTIDADE DE VEÍCULOS</t>
  </si>
  <si>
    <t>METROS QUADRADOS POR VEÍCULO</t>
  </si>
  <si>
    <r>
      <t>PREÇO DO METRO QUADRADO - R$</t>
    </r>
    <r>
      <rPr>
        <b/>
        <vertAlign val="superscript"/>
        <sz val="8"/>
        <color theme="0"/>
        <rFont val="Arial"/>
        <family val="2"/>
      </rPr>
      <t xml:space="preserve"> (1)</t>
    </r>
  </si>
  <si>
    <t>INVESTIMENTO POR VEÍCULO - R$</t>
  </si>
  <si>
    <t>INVESTIMENTO TOTAL
(R$)</t>
  </si>
  <si>
    <t>VIDA ÚTIL - ANOS</t>
  </si>
  <si>
    <t>DEPRECIAÇÃO
MENSAL TOTAL
(R$/mês)</t>
  </si>
  <si>
    <t>PÁTIO</t>
  </si>
  <si>
    <t>OFICINA</t>
  </si>
  <si>
    <t>PRÉDIO ADMINISTRATIVO</t>
  </si>
  <si>
    <t>EQUIPAMENTOS DE GARAGEM</t>
  </si>
  <si>
    <t>Área necessária (m2)</t>
  </si>
  <si>
    <t>Valor por m2</t>
  </si>
  <si>
    <t>Aluguel/veículo</t>
  </si>
  <si>
    <t>Qtdade</t>
  </si>
  <si>
    <t>Aluguel mensal por tipo de veículo</t>
  </si>
  <si>
    <t>Nota: Valor do investimento em equipamentos de garagem, m2 do aluguel/veículo e aluguel do trólebus conforme Edital de 2018, atualizado para maio/19 pelo IPC/FIPE.</t>
  </si>
  <si>
    <t>QUANTO CUSTA O SISTEMA DE TRANSPORTE - DEPRECIAÇÃO DE VALIDADORES E AVL E CUSTO MENSAL DE MANUTENÇÃO</t>
  </si>
  <si>
    <t>VALIDADOR</t>
  </si>
  <si>
    <t xml:space="preserve">AVL </t>
  </si>
  <si>
    <t>PREÇO DO EQUIPAMENTO</t>
  </si>
  <si>
    <t xml:space="preserve">QUANTIDADE </t>
  </si>
  <si>
    <t xml:space="preserve">INVESTIMENTO </t>
  </si>
  <si>
    <t>MÉTODO DE DEPRECIAÇÃO</t>
  </si>
  <si>
    <t>linear</t>
  </si>
  <si>
    <t>PRAZO DEPRECIAÇÃO (meses)</t>
  </si>
  <si>
    <t>TAXA MENSAL DE DEPRECIAÇÃO</t>
  </si>
  <si>
    <t>DEPRECIAÇÃO MENSAL</t>
  </si>
  <si>
    <t>ÍNDICE DE MANUTENÇÃO MENSAL</t>
  </si>
  <si>
    <t>CUSTO MENSAL DE MANUTENÇÃO</t>
  </si>
  <si>
    <t>QUANTO CUSTA O SISTEMA DE TRANSPORTE - PESSOAL: CÁLCULO DO FATOR DE UTILIZAÇÃO DE MOTORISTA/COBRADOR</t>
  </si>
  <si>
    <t>F. U. = Fator de Utilização de motorista/cobrador por veículo        =</t>
  </si>
  <si>
    <t>Horas operadas no ano por veículo</t>
  </si>
  <si>
    <r>
      <t xml:space="preserve">+ ajuste de escala </t>
    </r>
    <r>
      <rPr>
        <vertAlign val="superscript"/>
        <sz val="10"/>
        <rFont val="Arial"/>
        <family val="2"/>
      </rPr>
      <t>(1)</t>
    </r>
  </si>
  <si>
    <t>Horas trabalhadas no ano por motorista/cobrador</t>
  </si>
  <si>
    <t>Horas operadas no ano por veículo =</t>
  </si>
  <si>
    <t>horas totais operadas no ano</t>
  </si>
  <si>
    <t>frota operacional no dia útil</t>
  </si>
  <si>
    <t>Horas totais operadas no ano:</t>
  </si>
  <si>
    <t>Tipo de dia</t>
  </si>
  <si>
    <t>Qtdade de dias no ano</t>
  </si>
  <si>
    <r>
      <t>Horas diárias operadas por veículo (HVD)</t>
    </r>
    <r>
      <rPr>
        <vertAlign val="superscript"/>
        <sz val="10"/>
        <color theme="0"/>
        <rFont val="Arial"/>
        <family val="2"/>
      </rPr>
      <t xml:space="preserve"> (2)</t>
    </r>
  </si>
  <si>
    <r>
      <t>Frota operacional</t>
    </r>
    <r>
      <rPr>
        <vertAlign val="superscript"/>
        <sz val="10"/>
        <color theme="0"/>
        <rFont val="Arial"/>
        <family val="2"/>
      </rPr>
      <t xml:space="preserve"> (2)</t>
    </r>
  </si>
  <si>
    <t>Horas totais operadas por dia</t>
  </si>
  <si>
    <t>Horas totais operadas no ano</t>
  </si>
  <si>
    <t>Estrutural</t>
  </si>
  <si>
    <t>Local</t>
  </si>
  <si>
    <t>Sistema</t>
  </si>
  <si>
    <r>
      <t>[ b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]</t>
    </r>
  </si>
  <si>
    <r>
      <t>[ b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</si>
  <si>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[b</t>
    </r>
    <r>
      <rPr>
        <vertAlign val="sub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>]</t>
    </r>
  </si>
  <si>
    <r>
      <t>[ c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]</t>
    </r>
  </si>
  <si>
    <r>
      <t>[ c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</si>
  <si>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[c</t>
    </r>
    <r>
      <rPr>
        <vertAlign val="sub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 xml:space="preserve"> = c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+c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</si>
  <si>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 d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 xml:space="preserve"> = b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 xml:space="preserve"> x c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]</t>
    </r>
  </si>
  <si>
    <r>
      <t>[ d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 xml:space="preserve"> = b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 xml:space="preserve"> x c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</si>
  <si>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r>
      <t>[d</t>
    </r>
    <r>
      <rPr>
        <vertAlign val="subscript"/>
        <sz val="8"/>
        <color theme="0"/>
        <rFont val="Arial"/>
        <family val="2"/>
      </rPr>
      <t>3</t>
    </r>
    <r>
      <rPr>
        <sz val="8"/>
        <color theme="0"/>
        <rFont val="Arial"/>
        <family val="2"/>
      </rPr>
      <t xml:space="preserve"> = d</t>
    </r>
    <r>
      <rPr>
        <vertAlign val="subscript"/>
        <sz val="8"/>
        <color theme="0"/>
        <rFont val="Arial"/>
        <family val="2"/>
      </rPr>
      <t>1</t>
    </r>
    <r>
      <rPr>
        <sz val="8"/>
        <color theme="0"/>
        <rFont val="Arial"/>
        <family val="2"/>
      </rPr>
      <t>+d</t>
    </r>
    <r>
      <rPr>
        <vertAlign val="subscript"/>
        <sz val="8"/>
        <color theme="0"/>
        <rFont val="Arial"/>
        <family val="2"/>
      </rPr>
      <t>2</t>
    </r>
    <r>
      <rPr>
        <sz val="8"/>
        <color theme="0"/>
        <rFont val="Arial"/>
        <family val="2"/>
      </rPr>
      <t>]</t>
    </r>
  </si>
  <si>
    <t>[ e1 = a x d1 ]</t>
  </si>
  <si>
    <t>[ e2 = a x d2 ]</t>
  </si>
  <si>
    <t>[e3 = e1 + e2]</t>
  </si>
  <si>
    <t>Útil</t>
  </si>
  <si>
    <t>Sábado</t>
  </si>
  <si>
    <t>Domingo</t>
  </si>
  <si>
    <t>Horas trabalhadas no ano por motorista/cobrador:</t>
  </si>
  <si>
    <t>Jornada Semanal (horas)</t>
  </si>
  <si>
    <t>Dias Trabalhados na semana</t>
  </si>
  <si>
    <t>Jornada Diária (horas)</t>
  </si>
  <si>
    <t>Período para Refeição (horas)</t>
  </si>
  <si>
    <t>Período para preparo do ônibus</t>
  </si>
  <si>
    <t>Jornada Líquida (horas)</t>
  </si>
  <si>
    <t>Dias no ano</t>
  </si>
  <si>
    <r>
      <t xml:space="preserve">Dias parados no ano </t>
    </r>
    <r>
      <rPr>
        <vertAlign val="superscript"/>
        <sz val="10"/>
        <color theme="0"/>
        <rFont val="Arial"/>
        <family val="2"/>
      </rPr>
      <t>(3)</t>
    </r>
  </si>
  <si>
    <t>Dias Trabalhados no ano</t>
  </si>
  <si>
    <t>Horas trabalhadas no ano por motorista / cobrador</t>
  </si>
  <si>
    <t>[ h = f / g ]</t>
  </si>
  <si>
    <t>[k = h - i - j ]</t>
  </si>
  <si>
    <t>[ l ]</t>
  </si>
  <si>
    <t>[ m = a - l ]</t>
  </si>
  <si>
    <t>[ n = k x m ]</t>
  </si>
  <si>
    <t>Cálculo do F.U. (Fator de Utilização) de motorista/cobrador:</t>
  </si>
  <si>
    <t>Discriminação</t>
  </si>
  <si>
    <t>1. Horas totais operadas no ano</t>
  </si>
  <si>
    <t>2. Frota operacional no dia útil</t>
  </si>
  <si>
    <t>3. Horas operadas no ano por veículo (1 / 2 )</t>
  </si>
  <si>
    <t>4. Horas trabalhadas no ano por motorista/cobrador</t>
  </si>
  <si>
    <t>5. Ajuste de escala</t>
  </si>
  <si>
    <t>6. F.U. = Fator de Utilização de motorista/cobrador por veículo ( (3 / 4) x ( 100%+ 5.)</t>
  </si>
  <si>
    <t>(1) Percentual estimado de de perda no ajuste da escala dos horários dos motoristas com os horários das viagens dos veículos</t>
  </si>
  <si>
    <t>(2) Conforme programação das Ordens de Serviço Operacionais (OSO's); frota operacional = média simples entre a frota do pico da manhã e do pico da tarde</t>
  </si>
  <si>
    <t>(3) 30 dias de férias por ano, 48 dias de descanso semanal, 5 dias de abono e 11 feriados, e 3 dias de treinamento</t>
  </si>
  <si>
    <t>QUANTO CUSTA O SISTEMA DE TRANSPORTE - PESSOAL: PERCENTUAL DE ENCARGOS</t>
  </si>
  <si>
    <t>GRUPO A</t>
  </si>
  <si>
    <t>INSS</t>
  </si>
  <si>
    <t>SEST</t>
  </si>
  <si>
    <t>SENAT</t>
  </si>
  <si>
    <t>INCRA</t>
  </si>
  <si>
    <t>SALÁRIO EDUCAÇÃO</t>
  </si>
  <si>
    <t>SEGURO ACIDENTE</t>
  </si>
  <si>
    <t>FGTS</t>
  </si>
  <si>
    <t>SEBRAE</t>
  </si>
  <si>
    <t>SUBTOTAL</t>
  </si>
  <si>
    <t>GRUPO B</t>
  </si>
  <si>
    <t>13º SALÁRIO</t>
  </si>
  <si>
    <t>FÉRIAS</t>
  </si>
  <si>
    <t>AVISO PRÉVIO</t>
  </si>
  <si>
    <t>ABONO DE FÉRIAS</t>
  </si>
  <si>
    <t>AUXÍLIO ENFERMIDADE</t>
  </si>
  <si>
    <t>LICENÇA PATERNIDADE</t>
  </si>
  <si>
    <t>LICENÇA FUNERAL</t>
  </si>
  <si>
    <t>LICENÇA CASAMENTO</t>
  </si>
  <si>
    <t>ADICIONAL NOTURNO</t>
  </si>
  <si>
    <t>GRUPO C</t>
  </si>
  <si>
    <t>DESPESAS COM RESCISÃO CONTRATUAL</t>
  </si>
  <si>
    <t>AVISO PRÉVIO INDENIZADO</t>
  </si>
  <si>
    <t>INDENIZAÇÃO ADICIONAL</t>
  </si>
  <si>
    <t>GRUPO D</t>
  </si>
  <si>
    <t>INCIDÊNCIA DO GRUPO A SOBRE O GRUPO B</t>
  </si>
  <si>
    <t>QUANTO CUSTA O SISTEMA DE TRANSPORTE - PESSOAL: CUSTO DO MOTORISTA/COBRADOR</t>
  </si>
  <si>
    <t>COBRADOR/AUXILIAR</t>
  </si>
  <si>
    <t>Grupo Local de Distribuição</t>
  </si>
  <si>
    <t>Grupos Estrutural e Local de Articulação Regional</t>
  </si>
  <si>
    <t>Ônibus exceto Articulado e Trólebus</t>
  </si>
  <si>
    <t>Articulado e Trólebus</t>
  </si>
  <si>
    <t>HORA EXTRA</t>
  </si>
  <si>
    <t>SALÁRIO COM HORA EXTRA</t>
  </si>
  <si>
    <t>% ENCARGOS</t>
  </si>
  <si>
    <t>ENCARGOS</t>
  </si>
  <si>
    <t>SALÁRIO COM HE+ ENCARGOS</t>
  </si>
  <si>
    <t>BENEFÍCIOS</t>
  </si>
  <si>
    <t>VALE REFEIÇÃO (R$ 25,20 DIA)</t>
  </si>
  <si>
    <t>CESTA</t>
  </si>
  <si>
    <t>PLANO DE SAÚDE</t>
  </si>
  <si>
    <t>ASSISTÊNCIA ODOTONTOLÓGICA</t>
  </si>
  <si>
    <t>SEGURO DE VIDA</t>
  </si>
  <si>
    <t>ABONO ADICIONAL</t>
  </si>
  <si>
    <t>SALÁRIO + ENC + BENEF.</t>
  </si>
  <si>
    <t>FATOR DE UTILIZAÇÃO</t>
  </si>
  <si>
    <t>SALÁRIO + ENCARGOS</t>
  </si>
  <si>
    <t>CUSTO CATEGORIA POR VEÍCULO</t>
  </si>
  <si>
    <t>FROTA CONSIDERADA</t>
  </si>
  <si>
    <t>CUSTO TOTAL ANTES DA REDE "NOTURNO"</t>
  </si>
  <si>
    <t xml:space="preserve"> - GOVERNO</t>
  </si>
  <si>
    <t xml:space="preserve"> - FUNCIONÁRIO</t>
  </si>
  <si>
    <t xml:space="preserve">Salários conforme acordo coletivo </t>
  </si>
  <si>
    <t>CUSTO TOTAL COM REDE "NOTURNO"</t>
  </si>
  <si>
    <t>QUANTO CUSTA O SISTEMA DE TRANSPORTE - PESSOAL: CUSTO DA REDE "NOTURNO"</t>
  </si>
  <si>
    <t>COBRADOR</t>
  </si>
  <si>
    <t>1. Dias pagos por ano à mão de obra</t>
  </si>
  <si>
    <t>2. Dias não trabalhados</t>
  </si>
  <si>
    <t>3. Dias trabalhados (1 - 2)</t>
  </si>
  <si>
    <t>4. Relação dias pagos/dias trabalhados (1/3)</t>
  </si>
  <si>
    <t>5. Jornada de trabalho diária paga - horas/dia</t>
  </si>
  <si>
    <t>6. Tempo de preparo do veículo não monitorado - horas/dia</t>
  </si>
  <si>
    <t>7. Ajuste referente a redução da jornada noturna</t>
  </si>
  <si>
    <t>8. Jornada de trabalho produtiva( 5-6-7) horas/dia</t>
  </si>
  <si>
    <t>9. Relação jornada de trabalho diária paga/ jornada de trabalho produtiva (5/8)</t>
  </si>
  <si>
    <t xml:space="preserve">10. Salário hora operador </t>
  </si>
  <si>
    <t>11.  Salário hora operador com adicional noturno de 20%</t>
  </si>
  <si>
    <t>12.Salário operador ajustado à jornada efetiva de trabalho (11 x 9 x 4)</t>
  </si>
  <si>
    <t>13. Desperdício de escala</t>
  </si>
  <si>
    <t>14. Salário hora do operador ajustado ao desperdício de escala (12 + 12 x 13)</t>
  </si>
  <si>
    <t>15. Encargos Sociais (Quadro 24)</t>
  </si>
  <si>
    <t>16. Salário + Encargos (14 + 14 x 15)</t>
  </si>
  <si>
    <t>17. Benefícios</t>
  </si>
  <si>
    <t>18. Benefícios por hora noturna</t>
  </si>
  <si>
    <t>19. R$ / HORA - NOTURNO</t>
  </si>
  <si>
    <t>20. Dias úteis no mês (Quadro 23)</t>
  </si>
  <si>
    <t>21. Sábados no mês (Quadro 23)</t>
  </si>
  <si>
    <t>22. Domingos no mês (Quadro 23)</t>
  </si>
  <si>
    <t>23. Horas operadas mensais - estrutural e articulação regional ([(20 x 23.1)+(21 x 23.2)+(21 x 23.3)])</t>
  </si>
  <si>
    <t>23.1. Horas por dia útil</t>
  </si>
  <si>
    <t>23.2. Horas por sábado</t>
  </si>
  <si>
    <t>23.3. Horas por domingo</t>
  </si>
  <si>
    <t>24. Horas operadas mensais - local de distribuição ([(20 x 24.1)+(21 x 24.2)+(22 x 24.3)])</t>
  </si>
  <si>
    <t>24.1. Horas por dia útil</t>
  </si>
  <si>
    <t>24.2. Horas por sábado</t>
  </si>
  <si>
    <t>24.3. Horas por domingo</t>
  </si>
  <si>
    <t>25. Horas operadas - sistema (23 + 24)</t>
  </si>
  <si>
    <t>26. Custo mensal de pessoal operacional (19 x 25)</t>
  </si>
  <si>
    <t>26.1. Salário</t>
  </si>
  <si>
    <t>26.2. Encargos</t>
  </si>
  <si>
    <t>26.2.1. Governo</t>
  </si>
  <si>
    <t>26.2.2. Funcionário</t>
  </si>
  <si>
    <t>26.3. Benefícios</t>
  </si>
  <si>
    <t>QUANTO CUSTA O SISTEMA DE TRANSPORTE - CUSTO DO PESSOAL DE MANUTENÇÃO E FISCAL</t>
  </si>
  <si>
    <t>MANUTENÇÃO</t>
  </si>
  <si>
    <t>MANUTENÇÃO 
ARTICULADO/ BIARTICULADO</t>
  </si>
  <si>
    <t xml:space="preserve">TÉCNICO TRÓLEBUS
</t>
  </si>
  <si>
    <t>TÉCNICO ELÉTRICO</t>
  </si>
  <si>
    <t>FISCAL</t>
  </si>
  <si>
    <t xml:space="preserve">SALÁRIO </t>
  </si>
  <si>
    <t>ABONO SALARIAL</t>
  </si>
  <si>
    <t xml:space="preserve">FROTA OPERACIONAL </t>
  </si>
  <si>
    <t>FROTA  PATRIMONIAL</t>
  </si>
  <si>
    <t>CUSTO TOTAL</t>
  </si>
  <si>
    <t>GOVERNO</t>
  </si>
  <si>
    <t>FUNCIONÁRIO</t>
  </si>
  <si>
    <t>DEMONSTRATIVO DESPESAS ADMINISTRATIVAS</t>
  </si>
  <si>
    <t>CBO</t>
  </si>
  <si>
    <t>FUNÇÃO</t>
  </si>
  <si>
    <t>CARGO - CBO</t>
  </si>
  <si>
    <t>EQUIPE/QTDE</t>
  </si>
  <si>
    <t>Salário Unitário - CAGED</t>
  </si>
  <si>
    <t>Salário Total</t>
  </si>
  <si>
    <t>Salário Total com benefícios</t>
  </si>
  <si>
    <t>Encargos Total</t>
  </si>
  <si>
    <t>TOTAL DESPESA</t>
  </si>
  <si>
    <t>PRESIDÊNCIA</t>
  </si>
  <si>
    <t>Diretor Presidente</t>
  </si>
  <si>
    <t>Diretor Geral de Empresa</t>
  </si>
  <si>
    <t>Secretária Executiva (POOL Diretoria)</t>
  </si>
  <si>
    <t>Secretária Executiva</t>
  </si>
  <si>
    <t>Secretária Auxiliar (POOL Diretoria)</t>
  </si>
  <si>
    <t>Auxiliar secretária</t>
  </si>
  <si>
    <t>JURÍDICO</t>
  </si>
  <si>
    <t>Gerente Jurídico</t>
  </si>
  <si>
    <t>Advogado trabalhista</t>
  </si>
  <si>
    <t>Advogado Civel</t>
  </si>
  <si>
    <t>Advogado</t>
  </si>
  <si>
    <t>Advogado Trabalhista</t>
  </si>
  <si>
    <t>Preposto</t>
  </si>
  <si>
    <t>Assistente Juridico</t>
  </si>
  <si>
    <t>Auxiliar Jurídico</t>
  </si>
  <si>
    <t>Advogado Assistente</t>
  </si>
  <si>
    <t>QSSTMA (Qualidade, Segurança, Saúde do Trabalho e Meio Ambiente) - NR4</t>
  </si>
  <si>
    <t>Gerente QSSTMA</t>
  </si>
  <si>
    <t>Engenheiro de Controle de qualidade</t>
  </si>
  <si>
    <t>Assistente Administrativo Pleno</t>
  </si>
  <si>
    <t>Assistente Administrativo</t>
  </si>
  <si>
    <t>Médico Trabalho</t>
  </si>
  <si>
    <t>Médico do Trabalho</t>
  </si>
  <si>
    <t>Auxiliar de Enfermagem do Trabalho</t>
  </si>
  <si>
    <t>Auxiliar de Enf. Do trabalho</t>
  </si>
  <si>
    <t>Psicólogo</t>
  </si>
  <si>
    <t>Psicólogo clinico</t>
  </si>
  <si>
    <t>Assistente Social</t>
  </si>
  <si>
    <t>Assistente social</t>
  </si>
  <si>
    <t xml:space="preserve">Engenheiro Segurança do Trabalho </t>
  </si>
  <si>
    <t>Engenheiro de Seg. do trabalho</t>
  </si>
  <si>
    <t>Técnico Segurança Pleno</t>
  </si>
  <si>
    <t>Técnico de Seg. do trabalho</t>
  </si>
  <si>
    <t>Engenheiro Qualidade Senior</t>
  </si>
  <si>
    <t>DIRETORIA   ADMINISTRATIVA/FINANCEIRA</t>
  </si>
  <si>
    <t>Diretor Financeiro</t>
  </si>
  <si>
    <t>Diretor financeiro</t>
  </si>
  <si>
    <t>GERÊNCIA DE COMUNICAÇÃO E COMPLIANCE</t>
  </si>
  <si>
    <t>Gerente de Comunicação e Compliance</t>
  </si>
  <si>
    <t>Gerente de comunicação</t>
  </si>
  <si>
    <t>Ouvidor</t>
  </si>
  <si>
    <t>Assistente de Comunicação</t>
  </si>
  <si>
    <t>Analista de comunicação</t>
  </si>
  <si>
    <t>Agente SAC</t>
  </si>
  <si>
    <t>Atendente de central de telemarketing</t>
  </si>
  <si>
    <t xml:space="preserve">GERÊNCIA DE TI </t>
  </si>
  <si>
    <t>Gerente de TI / Telecom</t>
  </si>
  <si>
    <t>Gerente de suporte técn. De TI</t>
  </si>
  <si>
    <t>317210 </t>
  </si>
  <si>
    <t>Técnico de Apoio ao Usuario de Informática (Helpdesk)</t>
  </si>
  <si>
    <t>212410 </t>
  </si>
  <si>
    <t>Analista de Redes e de Comunicação de Dados</t>
  </si>
  <si>
    <t>FINANCEIRO</t>
  </si>
  <si>
    <t>Gerente Financeiro</t>
  </si>
  <si>
    <t>Analista Financeiro (Contas a Pagar, Receber, Controlling, Documentação, etc)</t>
  </si>
  <si>
    <t>Analista financeiro</t>
  </si>
  <si>
    <t>Analista Fiscal</t>
  </si>
  <si>
    <t>Analista fiscal</t>
  </si>
  <si>
    <t>Contador Senior</t>
  </si>
  <si>
    <t>Contador</t>
  </si>
  <si>
    <t>Analista Contábil</t>
  </si>
  <si>
    <t>Coordenador / Encarregado de Recebedoria</t>
  </si>
  <si>
    <t>Coordenador Administrativo</t>
  </si>
  <si>
    <t>Caixa Recebedores</t>
  </si>
  <si>
    <t>Caixa de Banco</t>
  </si>
  <si>
    <t>Coordenador de Sinistros</t>
  </si>
  <si>
    <t>Analista Administrativo de Sinistros</t>
  </si>
  <si>
    <t>Analista de sinistros</t>
  </si>
  <si>
    <t>SERVIÇOS GERAIS</t>
  </si>
  <si>
    <t>Coordenador de Serviços Gerais</t>
  </si>
  <si>
    <t>Assistente Administrativo Senior</t>
  </si>
  <si>
    <t>Assistente administrativo</t>
  </si>
  <si>
    <t>Telefonista / Recepcionista</t>
  </si>
  <si>
    <t>Recepcionista</t>
  </si>
  <si>
    <t>CONVENÇÃO</t>
  </si>
  <si>
    <t>Motorista Administrativo (Sptrans)</t>
  </si>
  <si>
    <t>Motorista</t>
  </si>
  <si>
    <t>Portaria</t>
  </si>
  <si>
    <t>Porteiro</t>
  </si>
  <si>
    <t>Limpeza</t>
  </si>
  <si>
    <t>Aux. Limpeza</t>
  </si>
  <si>
    <t>Segurança e Vigilância</t>
  </si>
  <si>
    <t>Agente de Segurança</t>
  </si>
  <si>
    <t>GERÊNCIA DE RECURSOS HUMANOS</t>
  </si>
  <si>
    <t>Gerente de RH</t>
  </si>
  <si>
    <t>Analista Recursos Humanos (DP)</t>
  </si>
  <si>
    <t>Analista de RH</t>
  </si>
  <si>
    <t>Auxiliar de Departamento Pessoal</t>
  </si>
  <si>
    <t>Auxiliar de Pessoal</t>
  </si>
  <si>
    <t>Assistente Administrativo Pleno (Auditoria de Horas)</t>
  </si>
  <si>
    <t>Auxiliar Administrativo  (Auditoria de Horas, RDBs, Fichas, etc)</t>
  </si>
  <si>
    <t>Auxiliar Administrativo</t>
  </si>
  <si>
    <t>LEI</t>
  </si>
  <si>
    <t>Menor Aprendiz</t>
  </si>
  <si>
    <t>Jovem Aprendiz</t>
  </si>
  <si>
    <t>Arquivista</t>
  </si>
  <si>
    <t>GERÊNCIA DE TREINAMENTO</t>
  </si>
  <si>
    <t>Gerente de Treinamento</t>
  </si>
  <si>
    <t>Gerente de Administração de Pessoal</t>
  </si>
  <si>
    <t>Instrutor Senior</t>
  </si>
  <si>
    <t>Instrutor de Aprendizagem em Transportes - Master</t>
  </si>
  <si>
    <t>Monitor de operação</t>
  </si>
  <si>
    <t>DIRETORIA DE OPERAÇÃO E MANUTENÇÃO</t>
  </si>
  <si>
    <t>Diretor de Operação</t>
  </si>
  <si>
    <t>Diretor de Operação e manutenção</t>
  </si>
  <si>
    <t>GERÊNCIA DE OPERAÇÃO</t>
  </si>
  <si>
    <t>Gerente Operação</t>
  </si>
  <si>
    <t>Gerente de produção e  Operações</t>
  </si>
  <si>
    <t>Encarregado de Operações</t>
  </si>
  <si>
    <t>Supervisor (indústria de Automotores e de Material de Transporte)</t>
  </si>
  <si>
    <t>Auxiliar de Operação (Plantão)</t>
  </si>
  <si>
    <t>Auxiliar de Pátio (catraca/validador/jornal)</t>
  </si>
  <si>
    <t>Auxiliar de Operação</t>
  </si>
  <si>
    <t>Supervisores Operacionais  (Coordenadoria de Campo)</t>
  </si>
  <si>
    <t>Atendimento de Pessoal e Disciplina</t>
  </si>
  <si>
    <t>GERÊNCIA DE PLANEJAMENTO E CONTROLE OPERACIONAL</t>
  </si>
  <si>
    <t>131115 </t>
  </si>
  <si>
    <t>Gerente de Planejamento e Controle</t>
  </si>
  <si>
    <t>Gerente de Departamento de Planejamento e Análise</t>
  </si>
  <si>
    <t>Programador Operacional</t>
  </si>
  <si>
    <t>Técnico Analista de Programação</t>
  </si>
  <si>
    <t>Analista Operacional</t>
  </si>
  <si>
    <t>Analista de Logística de Transporte</t>
  </si>
  <si>
    <t>Controlador de Veículos (Documentação/DETRAN/Seguros)</t>
  </si>
  <si>
    <t>Analista Administrativo (Escala)</t>
  </si>
  <si>
    <t>SUPERVISÃO CCO (CENTRO DE CONTROLE OPERACIONAL)</t>
  </si>
  <si>
    <t>Supervisor CCO</t>
  </si>
  <si>
    <t>Supervisor Administrativo</t>
  </si>
  <si>
    <t>342410 </t>
  </si>
  <si>
    <t>Controlador de CCO</t>
  </si>
  <si>
    <t>Controlador de Centro de Controle Operacional</t>
  </si>
  <si>
    <t>Leitor e Controlador de Tacógrafo]</t>
  </si>
  <si>
    <t>GERENCIA SUPRIMENTOS E ESTOQUES (COMPRAS)</t>
  </si>
  <si>
    <t>Gerente de Suprimentos</t>
  </si>
  <si>
    <t>Chefe Almoxarifado</t>
  </si>
  <si>
    <t>Supervisor de Almoxarifado</t>
  </si>
  <si>
    <t>Comprador</t>
  </si>
  <si>
    <t>Almoxarife</t>
  </si>
  <si>
    <t>Benefícios mensais por funcionário</t>
  </si>
  <si>
    <t>Despesas Gerais</t>
  </si>
  <si>
    <t>VERBA MENSAL</t>
  </si>
  <si>
    <t>Agua</t>
  </si>
  <si>
    <t>Luz</t>
  </si>
  <si>
    <t>Telefone</t>
  </si>
  <si>
    <t>Serviços de TI</t>
  </si>
  <si>
    <t>Manutenção Predial</t>
  </si>
  <si>
    <t>IPTU</t>
  </si>
  <si>
    <t>Contribuição Sindical Patronal</t>
  </si>
  <si>
    <t>Certificações</t>
  </si>
  <si>
    <t>Transporte de Valores</t>
  </si>
  <si>
    <t>Uniformes - Reposição</t>
  </si>
  <si>
    <t>Depreciação de Equipamentos</t>
  </si>
  <si>
    <t>Material de Escritório e Impressos</t>
  </si>
  <si>
    <t>Serviços Diversos</t>
  </si>
  <si>
    <t>Despesa Mensal</t>
  </si>
  <si>
    <t>Despesa Anual</t>
  </si>
  <si>
    <t>Total Pessoal Administrativo</t>
  </si>
  <si>
    <t>Subtotal Mão de Obra</t>
  </si>
  <si>
    <t>Subtotal mo</t>
  </si>
  <si>
    <t>Despesas Administrativas mensal</t>
  </si>
  <si>
    <t>Subtotal mo sem menor aprendiz</t>
  </si>
  <si>
    <t>Despesas Administrativas anual</t>
  </si>
  <si>
    <t>Frota média em 2 garagens</t>
  </si>
  <si>
    <t>Despesas Administrativas por veículo</t>
  </si>
  <si>
    <t>Valor / veículo atualizado</t>
  </si>
  <si>
    <t>Frota patrimonial</t>
  </si>
  <si>
    <t xml:space="preserve">Despesas Administrativas </t>
  </si>
  <si>
    <t>QUANTO CUSTA O SISTEMA DE TRANSPORTE - CUSTOS VARIÁVEIS: QUILOMETRAGEM MENSAL</t>
  </si>
  <si>
    <t>Quilometragem total (km)</t>
  </si>
  <si>
    <t>Quilometragem por tipo de veículo (km)</t>
  </si>
  <si>
    <t>1. Dia útil</t>
  </si>
  <si>
    <t>2. Sábado</t>
  </si>
  <si>
    <t>3. Domingo</t>
  </si>
  <si>
    <t>4. Mês ( 1. x 20,8 + 2. x 4,3 + 3. x 5,4 )</t>
  </si>
  <si>
    <t>DADOS OPERACIONAIS E INDICADORES</t>
  </si>
  <si>
    <t>GRADE TARIFÁRIA VIGENTE</t>
  </si>
  <si>
    <t>3.1</t>
  </si>
  <si>
    <t>3.2</t>
  </si>
  <si>
    <t>GRADE TARIFÁRIA PROPOSTA PARA 01.01.2020</t>
  </si>
  <si>
    <t>MÉDIA MENSAL DE PASSAGEIROS  - PROJEÇÃO PARA 2019</t>
  </si>
  <si>
    <t>SUBSÍDIO ECONÔMICO</t>
  </si>
  <si>
    <t>DISTRIBUIÇÃO DOS PAGAMENTOS</t>
  </si>
  <si>
    <t>PARÂMETROS DE AVALIAÇÃO DOS GANHOS SOCIAIS</t>
  </si>
  <si>
    <t>8.1</t>
  </si>
  <si>
    <t>CÁLCULO DE BENEFÍCIOS E CUSTOS SOCIAIS</t>
  </si>
  <si>
    <t>8.2</t>
  </si>
  <si>
    <t>CÁLCULO DE BENEFÍCIOS E CUSTOS SOCIAIS E RESUMO</t>
  </si>
  <si>
    <t>CUSTO DE OPERAÇÃO</t>
  </si>
  <si>
    <t>9.1</t>
  </si>
  <si>
    <t>CUSTOS VARIÁVEIS: DIESEL / ENERGIA E RODAGEM</t>
  </si>
  <si>
    <t>9.2</t>
  </si>
  <si>
    <t>CUSTOS VARIÁVEIS: LUBRIFICANTES</t>
  </si>
  <si>
    <t>9.3</t>
  </si>
  <si>
    <t>QUANTIDADE DE VEÍCULOS POR FAIXA ETÁRIA</t>
  </si>
  <si>
    <t>9.3.1</t>
  </si>
  <si>
    <t>QUANTIDADE DE VEÍCULOS - AR CONDICIONADO</t>
  </si>
  <si>
    <t>9.4</t>
  </si>
  <si>
    <t>DEPRECIAÇÃO TOTAL MENSAL</t>
  </si>
  <si>
    <t>9.5</t>
  </si>
  <si>
    <t>DEPRECIAÇÃO MENSAL POR FAIXA ETÁRIA</t>
  </si>
  <si>
    <t>9.6</t>
  </si>
  <si>
    <t>DESPESAS COM PEÇAS E ACESSÓRIOS</t>
  </si>
  <si>
    <t>9.7</t>
  </si>
  <si>
    <t>ÍNDICE MENSAL DE CONSUMO DE PEÇAS E ACESSÓRIOS POR FAIXA ETÁRIA (PERCENTUAL MENSAL DO PREÇO DO VEÍCULO NOVO)</t>
  </si>
  <si>
    <t>9.8</t>
  </si>
  <si>
    <t>CONSUMO DE PEÇAS E ACESSÓRIOS POR FAIXA ETÁRIA</t>
  </si>
  <si>
    <t>9.9</t>
  </si>
  <si>
    <t>INSTALAÇÕES E EQUIPAMENTOS</t>
  </si>
  <si>
    <t>9.10</t>
  </si>
  <si>
    <t>DEPRECIAÇÃO DE VALIDADORES E AVL E CUSTO MENSAL DE MANUTENÇÃO</t>
  </si>
  <si>
    <t>9.11</t>
  </si>
  <si>
    <t>PESSOAL: CÁLCULO DO FATOR DE UTILIZAÇÃO DE MOTORISTA/COBRADOR</t>
  </si>
  <si>
    <t>9.12</t>
  </si>
  <si>
    <t>PESSOAL: PERCENTUAL DE ENCARGOS</t>
  </si>
  <si>
    <t>9.13</t>
  </si>
  <si>
    <t>PESSOAL: CUSTO DO MOTORISTA/COBRADOR</t>
  </si>
  <si>
    <t>9.13.1</t>
  </si>
  <si>
    <t>PESSOAL: CUSTO DA REDE "NOTURNO"</t>
  </si>
  <si>
    <t>9.14</t>
  </si>
  <si>
    <t>CUSTO DO PESSOAL DE MANUTENÇÃO E FISCAL</t>
  </si>
  <si>
    <t>9.15</t>
  </si>
  <si>
    <t>9.16</t>
  </si>
  <si>
    <t>CUSTOS VARIÁVEIS: QUILOMETRAGEM MENSAL</t>
  </si>
  <si>
    <t>QUADRO 9.16</t>
  </si>
  <si>
    <t>QUADRO 9.15</t>
  </si>
  <si>
    <t>QUADRO 9.14</t>
  </si>
  <si>
    <t>QUADRO 9.13.1</t>
  </si>
  <si>
    <t>QUADRO 9.13</t>
  </si>
  <si>
    <t>QUADRO 9.12</t>
  </si>
  <si>
    <t>QUADRO 9.11</t>
  </si>
  <si>
    <t>QUADRO 9.10</t>
  </si>
  <si>
    <t>QUADRO 9.9</t>
  </si>
  <si>
    <t>QUADRO 9.8</t>
  </si>
  <si>
    <t>QUADRO 9.7</t>
  </si>
  <si>
    <t>QUADRO 9.6</t>
  </si>
  <si>
    <t>(3) inclui despesas com infraestrutura e aluguel de bateria, respectivamente de R$ 1.250,00 e R$ 9.500,00 por veículo</t>
  </si>
  <si>
    <t>QUADRO 9.5</t>
  </si>
  <si>
    <t>QUADRO 9.4</t>
  </si>
  <si>
    <t>QUADRO 9.3.1</t>
  </si>
  <si>
    <t>Fonte:  SPTrans - cadastro de frota; posição em 30/11/19</t>
  </si>
  <si>
    <t>QUADRO 9.3</t>
  </si>
  <si>
    <t>QUADRO 9.2</t>
  </si>
  <si>
    <t>Fonte: valores do edital 2018 atualizados pelo IPC/FIPE para nov/19</t>
  </si>
  <si>
    <t>QUADRO 9.1</t>
  </si>
  <si>
    <t>(2) Diesel S10: Pesquisa ANP - preço médio para distribuidoras na cidade de São Paulo nov/19 com redução de 1,3%; energia elétrica do trólebus (R$/kwatt/hora):  consumo mensal  de set/19</t>
  </si>
  <si>
    <t>(1) custos adicionais calculados conforme Edital de 2018, com dados de out/19</t>
  </si>
  <si>
    <t>Fonte: valores históricos de vida útil; preços de maio de 2018 - base edital, atualizado até mar/19 pelo Índice de Obras Hidrelétricas - Pneus (Código 159991) da FGV e até nov/19 pelo IPC/FIPE.</t>
  </si>
  <si>
    <t>QUADRO 9</t>
  </si>
  <si>
    <t>9.11 - 9.14</t>
  </si>
  <si>
    <t>9.4 ; 9.9 - 9.10</t>
  </si>
  <si>
    <t>9.1 - 9.2 ; 9.6 - 9.8</t>
  </si>
  <si>
    <t>9.6 - 9.8</t>
  </si>
  <si>
    <t>(1) Projeção para 2020, com base na grade tarifária atual e configuração atual do sistema de transporte, a preços de nov/19, sem considerar reajustes contratuais e atualizações de preços em 2020.</t>
  </si>
  <si>
    <t>QUADRO 8.1</t>
  </si>
  <si>
    <t>QUADRO 8.2</t>
  </si>
  <si>
    <t>QUADRO 6</t>
  </si>
  <si>
    <t>QUADRO 5</t>
  </si>
  <si>
    <t>QUADRO 4</t>
  </si>
  <si>
    <t>QUADRO 3.2</t>
  </si>
  <si>
    <t>QUADRO 3.1</t>
  </si>
  <si>
    <t>QUADRO 3</t>
  </si>
  <si>
    <t>QUADRO 2</t>
  </si>
  <si>
    <t>QUADRO 1</t>
  </si>
  <si>
    <t>2 ; 9 - 9.16</t>
  </si>
  <si>
    <t>(4) Estrutural: Grupos Estrutural e Local de Articulação Regional; Local: Grupo Local de Distribuição</t>
  </si>
  <si>
    <t>(5) Tempo ocioso: tempo programado do deslocamento dos veículos no trajeto da garagem ao ponto inicial da linha, e do trajeto de retorno à garagem.</t>
  </si>
  <si>
    <t>(4) Tempo em operação: tempo programado de todas as partidas da linha, em determinado tipo de dia (útil, sábado ou domingo).</t>
  </si>
  <si>
    <t>estão contidas na frota média e tempo das respectivas linhas base, razão pela qual, na soma acumulada, tais informações não são somadas, para evitar dupla contagem.</t>
  </si>
  <si>
    <t xml:space="preserve">(3) As linhas do tipo atendimento (número da linha terminado em 21, 31, 41, etc) são linhas pequenas variações de trajeto e/ou de horários em relação às linhas do tipo base (número da linha terminado em 10); a frota média e o tempo das linhas do tipo atendimento </t>
  </si>
  <si>
    <t>(2) Frota média: média simples entre a quantidade de veículos programada para operação do pico da manhã e do pico da tarde.</t>
  </si>
  <si>
    <t>(1) Fonte: OSO's (Ordens de Serviço Operacionais) vigentes em 30/11/19 - SPTrans</t>
  </si>
  <si>
    <t>971V-10</t>
  </si>
  <si>
    <t>971T-10</t>
  </si>
  <si>
    <t>971M-10</t>
  </si>
  <si>
    <t>971D-10</t>
  </si>
  <si>
    <t>971A-10</t>
  </si>
  <si>
    <t>9701-10</t>
  </si>
  <si>
    <t>967A-10</t>
  </si>
  <si>
    <t>958P-10</t>
  </si>
  <si>
    <t>948A-10</t>
  </si>
  <si>
    <t>930P-10</t>
  </si>
  <si>
    <t>9166-10</t>
  </si>
  <si>
    <t>9162-10</t>
  </si>
  <si>
    <t>909T-10</t>
  </si>
  <si>
    <t>9051-10</t>
  </si>
  <si>
    <t>9050-10</t>
  </si>
  <si>
    <t>*</t>
  </si>
  <si>
    <t>9014-42</t>
  </si>
  <si>
    <t>9014-10</t>
  </si>
  <si>
    <t>9012-10</t>
  </si>
  <si>
    <t>888P-10</t>
  </si>
  <si>
    <t>8809-10</t>
  </si>
  <si>
    <t>877T-10</t>
  </si>
  <si>
    <t>875P-10</t>
  </si>
  <si>
    <t>875H-10</t>
  </si>
  <si>
    <t>875C-10</t>
  </si>
  <si>
    <t>875C-1</t>
  </si>
  <si>
    <t>875A-10</t>
  </si>
  <si>
    <t>874C-10</t>
  </si>
  <si>
    <t>8700-24</t>
  </si>
  <si>
    <t>8700-1</t>
  </si>
  <si>
    <t>8615-10</t>
  </si>
  <si>
    <t>8605-10</t>
  </si>
  <si>
    <t>857R-41</t>
  </si>
  <si>
    <t>857R-10</t>
  </si>
  <si>
    <t>857C-10</t>
  </si>
  <si>
    <t>857A-10</t>
  </si>
  <si>
    <t>856R-10</t>
  </si>
  <si>
    <t>8548-10</t>
  </si>
  <si>
    <t>8545-10</t>
  </si>
  <si>
    <t>847J-21</t>
  </si>
  <si>
    <t>847J-10</t>
  </si>
  <si>
    <t>8319-21</t>
  </si>
  <si>
    <t>8319-10</t>
  </si>
  <si>
    <t>8252-10</t>
  </si>
  <si>
    <t>817C-10</t>
  </si>
  <si>
    <t>809U-21</t>
  </si>
  <si>
    <t>809U-10</t>
  </si>
  <si>
    <t>809T-10</t>
  </si>
  <si>
    <t>809R-10</t>
  </si>
  <si>
    <t>809N-10</t>
  </si>
  <si>
    <t>809J-10</t>
  </si>
  <si>
    <t>809H-10</t>
  </si>
  <si>
    <t>809D-10</t>
  </si>
  <si>
    <t>8077-10</t>
  </si>
  <si>
    <t>8065-10</t>
  </si>
  <si>
    <t>8062-10</t>
  </si>
  <si>
    <t>8060-10</t>
  </si>
  <si>
    <t>805L-10</t>
  </si>
  <si>
    <t>8047-51</t>
  </si>
  <si>
    <t>8047-41</t>
  </si>
  <si>
    <t>8047-10</t>
  </si>
  <si>
    <t>8043-10</t>
  </si>
  <si>
    <t>8040-10</t>
  </si>
  <si>
    <t>8032-10</t>
  </si>
  <si>
    <t>8027-10</t>
  </si>
  <si>
    <t>8024-10</t>
  </si>
  <si>
    <t>8023-10</t>
  </si>
  <si>
    <t>8022-10</t>
  </si>
  <si>
    <t>8021-10</t>
  </si>
  <si>
    <t>8020-10</t>
  </si>
  <si>
    <t>8019-10</t>
  </si>
  <si>
    <t>8018-10</t>
  </si>
  <si>
    <t>8012-10</t>
  </si>
  <si>
    <t>8009-31</t>
  </si>
  <si>
    <t>8009-10</t>
  </si>
  <si>
    <t>8008-10</t>
  </si>
  <si>
    <t>8007-10</t>
  </si>
  <si>
    <t>8006-10</t>
  </si>
  <si>
    <t>8004-10</t>
  </si>
  <si>
    <t>8003-10</t>
  </si>
  <si>
    <t>8001-10</t>
  </si>
  <si>
    <t>778J-41</t>
  </si>
  <si>
    <t>778J-10</t>
  </si>
  <si>
    <t>775V-10</t>
  </si>
  <si>
    <t>775N-10</t>
  </si>
  <si>
    <t>775A-10</t>
  </si>
  <si>
    <t>7725-10</t>
  </si>
  <si>
    <t>748R-10</t>
  </si>
  <si>
    <t>748A-41</t>
  </si>
  <si>
    <t>748A-10</t>
  </si>
  <si>
    <t>7411-10</t>
  </si>
  <si>
    <t>7282-10</t>
  </si>
  <si>
    <t>7281-10</t>
  </si>
  <si>
    <t>7272-10</t>
  </si>
  <si>
    <t>7267-10</t>
  </si>
  <si>
    <t>719R-10</t>
  </si>
  <si>
    <t>719P-10</t>
  </si>
  <si>
    <t>7181-10</t>
  </si>
  <si>
    <t>714C-10</t>
  </si>
  <si>
    <t>707K-10</t>
  </si>
  <si>
    <t>7060-10</t>
  </si>
  <si>
    <t>7059-10</t>
  </si>
  <si>
    <t>7050-10</t>
  </si>
  <si>
    <t>702U-10</t>
  </si>
  <si>
    <t>695V-10</t>
  </si>
  <si>
    <t>695T-51</t>
  </si>
  <si>
    <t>695T-10</t>
  </si>
  <si>
    <t>6836-10</t>
  </si>
  <si>
    <t>6835-31</t>
  </si>
  <si>
    <t>6835-10</t>
  </si>
  <si>
    <t>6826-10</t>
  </si>
  <si>
    <t>6825-10</t>
  </si>
  <si>
    <t>6824-10</t>
  </si>
  <si>
    <t>6823-10</t>
  </si>
  <si>
    <t>6822-10</t>
  </si>
  <si>
    <t>6821-10</t>
  </si>
  <si>
    <t>6820-31</t>
  </si>
  <si>
    <t>6820-10</t>
  </si>
  <si>
    <t>6818-10</t>
  </si>
  <si>
    <t>6817-10</t>
  </si>
  <si>
    <t>6816-31</t>
  </si>
  <si>
    <t>6816-10</t>
  </si>
  <si>
    <t>6815-10</t>
  </si>
  <si>
    <t>6813-10</t>
  </si>
  <si>
    <t>6806-10</t>
  </si>
  <si>
    <t>6805-31</t>
  </si>
  <si>
    <t>6805-10</t>
  </si>
  <si>
    <t>6804-10</t>
  </si>
  <si>
    <t>6803-10</t>
  </si>
  <si>
    <t>6801-51</t>
  </si>
  <si>
    <t>6801-10</t>
  </si>
  <si>
    <t>675P-10</t>
  </si>
  <si>
    <t>675M-10</t>
  </si>
  <si>
    <t>675A-10</t>
  </si>
  <si>
    <t>669A-10</t>
  </si>
  <si>
    <t>647P-10</t>
  </si>
  <si>
    <t>647A-10</t>
  </si>
  <si>
    <t>6475-10</t>
  </si>
  <si>
    <t>6232-10</t>
  </si>
  <si>
    <t>609J-10</t>
  </si>
  <si>
    <t>605A-10</t>
  </si>
  <si>
    <t>6049-10</t>
  </si>
  <si>
    <t>5791-21</t>
  </si>
  <si>
    <t>5791-10</t>
  </si>
  <si>
    <t>576C-10</t>
  </si>
  <si>
    <t>575C-10</t>
  </si>
  <si>
    <t>574A-21</t>
  </si>
  <si>
    <t>574A-10</t>
  </si>
  <si>
    <t>5705-10</t>
  </si>
  <si>
    <t>5185-10</t>
  </si>
  <si>
    <t>5164-41</t>
  </si>
  <si>
    <t>5164-21</t>
  </si>
  <si>
    <t>5164-10</t>
  </si>
  <si>
    <t>513L-10</t>
  </si>
  <si>
    <t>5119-23</t>
  </si>
  <si>
    <t>5108-10</t>
  </si>
  <si>
    <t>5100-10</t>
  </si>
  <si>
    <t>5091-10</t>
  </si>
  <si>
    <t>508L-10</t>
  </si>
  <si>
    <t>507T-10</t>
  </si>
  <si>
    <t>5038-10</t>
  </si>
  <si>
    <t>5036-10</t>
  </si>
  <si>
    <t>5034-31</t>
  </si>
  <si>
    <t>5034-10</t>
  </si>
  <si>
    <t>5033-10</t>
  </si>
  <si>
    <t>5030-10</t>
  </si>
  <si>
    <t>502J-23</t>
  </si>
  <si>
    <t>502J-22</t>
  </si>
  <si>
    <t>502J-21</t>
  </si>
  <si>
    <t>502J-10</t>
  </si>
  <si>
    <t>5029-10</t>
  </si>
  <si>
    <t>5028-10</t>
  </si>
  <si>
    <t>5026-10</t>
  </si>
  <si>
    <t>5021-10</t>
  </si>
  <si>
    <t>477U-10</t>
  </si>
  <si>
    <t>477P-10</t>
  </si>
  <si>
    <t>476L-10</t>
  </si>
  <si>
    <t>4742-10</t>
  </si>
  <si>
    <t>4732-31</t>
  </si>
  <si>
    <t>4732-10</t>
  </si>
  <si>
    <t>4727-10</t>
  </si>
  <si>
    <t>4725-10</t>
  </si>
  <si>
    <t>4721-10</t>
  </si>
  <si>
    <t>4718-10</t>
  </si>
  <si>
    <t>4717-10</t>
  </si>
  <si>
    <t>4709-10</t>
  </si>
  <si>
    <t>4708-10</t>
  </si>
  <si>
    <t>4706-10</t>
  </si>
  <si>
    <t>4491-10</t>
  </si>
  <si>
    <t>4288-10</t>
  </si>
  <si>
    <t>4286-10</t>
  </si>
  <si>
    <t>4284-10</t>
  </si>
  <si>
    <t>425E-10</t>
  </si>
  <si>
    <t>4221-10</t>
  </si>
  <si>
    <t>4114-10</t>
  </si>
  <si>
    <t>4113-10</t>
  </si>
  <si>
    <t>4112-10</t>
  </si>
  <si>
    <t>4111-10</t>
  </si>
  <si>
    <t>408A-10</t>
  </si>
  <si>
    <t>407Y-10</t>
  </si>
  <si>
    <t>407W-10</t>
  </si>
  <si>
    <t>407R-10</t>
  </si>
  <si>
    <t>407P-10</t>
  </si>
  <si>
    <t>407N-21</t>
  </si>
  <si>
    <t>407N-10</t>
  </si>
  <si>
    <t>407M-10</t>
  </si>
  <si>
    <t>407L-10</t>
  </si>
  <si>
    <t>407J-10</t>
  </si>
  <si>
    <t>407I-21</t>
  </si>
  <si>
    <t>407I-10</t>
  </si>
  <si>
    <t>407H-10</t>
  </si>
  <si>
    <t>407G-10</t>
  </si>
  <si>
    <t>407E-10</t>
  </si>
  <si>
    <t>407A-21</t>
  </si>
  <si>
    <t>407A-10</t>
  </si>
  <si>
    <t>403A-10</t>
  </si>
  <si>
    <t>4024-10</t>
  </si>
  <si>
    <t>4018-10</t>
  </si>
  <si>
    <t>4017-10</t>
  </si>
  <si>
    <t>4016-10</t>
  </si>
  <si>
    <t>4015-10</t>
  </si>
  <si>
    <t>4014-10</t>
  </si>
  <si>
    <t>4013-10</t>
  </si>
  <si>
    <t>4012-10</t>
  </si>
  <si>
    <t>4011-10</t>
  </si>
  <si>
    <t>4010-10</t>
  </si>
  <si>
    <t>4008-21</t>
  </si>
  <si>
    <t>4008-10</t>
  </si>
  <si>
    <t>4007-10</t>
  </si>
  <si>
    <t>4006-21</t>
  </si>
  <si>
    <t>4006-10</t>
  </si>
  <si>
    <t>4005-10</t>
  </si>
  <si>
    <t>4004-10</t>
  </si>
  <si>
    <t>4003-10</t>
  </si>
  <si>
    <t>3903-10</t>
  </si>
  <si>
    <t>3902-10</t>
  </si>
  <si>
    <t>3901-10</t>
  </si>
  <si>
    <t>374M-10</t>
  </si>
  <si>
    <t>3749-10</t>
  </si>
  <si>
    <t>3746-31</t>
  </si>
  <si>
    <t>3746-10</t>
  </si>
  <si>
    <t>373M-10</t>
  </si>
  <si>
    <t>3539-10</t>
  </si>
  <si>
    <t>351F-10</t>
  </si>
  <si>
    <t>3462-41</t>
  </si>
  <si>
    <t>3462-10</t>
  </si>
  <si>
    <t>342M-10</t>
  </si>
  <si>
    <t>3414-10</t>
  </si>
  <si>
    <t>331T-10</t>
  </si>
  <si>
    <t>3309-10</t>
  </si>
  <si>
    <t>3206-10</t>
  </si>
  <si>
    <t>3160-10</t>
  </si>
  <si>
    <t>3139-10</t>
  </si>
  <si>
    <t>312N-10</t>
  </si>
  <si>
    <t>307C-10</t>
  </si>
  <si>
    <t>3032-10</t>
  </si>
  <si>
    <t>3024-10</t>
  </si>
  <si>
    <t>3021-10</t>
  </si>
  <si>
    <t>3015-10</t>
  </si>
  <si>
    <t>3004-10</t>
  </si>
  <si>
    <t>3003-10</t>
  </si>
  <si>
    <t>3001-10</t>
  </si>
  <si>
    <t>297A-10</t>
  </si>
  <si>
    <t>278A-10</t>
  </si>
  <si>
    <t>2780-10</t>
  </si>
  <si>
    <t>2772-10</t>
  </si>
  <si>
    <t>2766-41</t>
  </si>
  <si>
    <t>2766-10</t>
  </si>
  <si>
    <t>2765-10</t>
  </si>
  <si>
    <t>2756-10</t>
  </si>
  <si>
    <t>2755-10</t>
  </si>
  <si>
    <t>2740-10</t>
  </si>
  <si>
    <t>273X-10</t>
  </si>
  <si>
    <t>273V-10</t>
  </si>
  <si>
    <t>273R-42</t>
  </si>
  <si>
    <t>273R-10</t>
  </si>
  <si>
    <t>273N-41</t>
  </si>
  <si>
    <t>273N-10</t>
  </si>
  <si>
    <t>273L-10</t>
  </si>
  <si>
    <t>273J-10</t>
  </si>
  <si>
    <t>273G-21</t>
  </si>
  <si>
    <t>273G-10</t>
  </si>
  <si>
    <t>273F-10</t>
  </si>
  <si>
    <t>273D-10</t>
  </si>
  <si>
    <t>271P-10</t>
  </si>
  <si>
    <t>271M-10</t>
  </si>
  <si>
    <t>2713-10</t>
  </si>
  <si>
    <t>2678-41</t>
  </si>
  <si>
    <t>2678-10</t>
  </si>
  <si>
    <t>263J-10</t>
  </si>
  <si>
    <t>263C-10</t>
  </si>
  <si>
    <t>2583-10</t>
  </si>
  <si>
    <t>2522-10</t>
  </si>
  <si>
    <t>2451-10</t>
  </si>
  <si>
    <t>2435-10</t>
  </si>
  <si>
    <t>2363-10</t>
  </si>
  <si>
    <t>233C-10</t>
  </si>
  <si>
    <t>2290-21</t>
  </si>
  <si>
    <t>2290-10</t>
  </si>
  <si>
    <t>2175-10</t>
  </si>
  <si>
    <t>213E-10</t>
  </si>
  <si>
    <t>211V-10</t>
  </si>
  <si>
    <t>211L-10</t>
  </si>
  <si>
    <t>2101-41</t>
  </si>
  <si>
    <t>2101-10</t>
  </si>
  <si>
    <t>2100-41</t>
  </si>
  <si>
    <t>2100-21</t>
  </si>
  <si>
    <t>2100-10</t>
  </si>
  <si>
    <t>2088-10</t>
  </si>
  <si>
    <t>2080-10</t>
  </si>
  <si>
    <t>2079-10</t>
  </si>
  <si>
    <t>2076-10</t>
  </si>
  <si>
    <t>2060-10</t>
  </si>
  <si>
    <t>2058-10</t>
  </si>
  <si>
    <t>2033-10</t>
  </si>
  <si>
    <t>2032-10</t>
  </si>
  <si>
    <t>2031-10</t>
  </si>
  <si>
    <t>2030-10</t>
  </si>
  <si>
    <t>2029-10</t>
  </si>
  <si>
    <t>2028-10</t>
  </si>
  <si>
    <t>2026-10</t>
  </si>
  <si>
    <t>2025-10</t>
  </si>
  <si>
    <t>2024-10</t>
  </si>
  <si>
    <t>2023-41</t>
  </si>
  <si>
    <t>2023-10</t>
  </si>
  <si>
    <t>2020-10</t>
  </si>
  <si>
    <t>2012-10</t>
  </si>
  <si>
    <t>2011-10</t>
  </si>
  <si>
    <t>2010-21</t>
  </si>
  <si>
    <t>2010-10</t>
  </si>
  <si>
    <t>2002-10</t>
  </si>
  <si>
    <t>189L-10</t>
  </si>
  <si>
    <t>178L-10</t>
  </si>
  <si>
    <t>1788-51</t>
  </si>
  <si>
    <t>1788-10</t>
  </si>
  <si>
    <t>1783-22</t>
  </si>
  <si>
    <t>1783-10</t>
  </si>
  <si>
    <t>1782-10</t>
  </si>
  <si>
    <t>177H-21</t>
  </si>
  <si>
    <t>177H-10</t>
  </si>
  <si>
    <t>1778-10</t>
  </si>
  <si>
    <t>1773-10</t>
  </si>
  <si>
    <t>1772-10</t>
  </si>
  <si>
    <t>1771-10</t>
  </si>
  <si>
    <t>1767-10</t>
  </si>
  <si>
    <t>1765-10</t>
  </si>
  <si>
    <t>1764-10</t>
  </si>
  <si>
    <t>1760-10</t>
  </si>
  <si>
    <t>1759-10</t>
  </si>
  <si>
    <t>1758-10</t>
  </si>
  <si>
    <t>1757-10</t>
  </si>
  <si>
    <t>1756-10</t>
  </si>
  <si>
    <t>174M-10</t>
  </si>
  <si>
    <t>1745-10</t>
  </si>
  <si>
    <t>1744-10</t>
  </si>
  <si>
    <t>1743-10</t>
  </si>
  <si>
    <t>1742-10</t>
  </si>
  <si>
    <t>1741-10</t>
  </si>
  <si>
    <t>1726-10</t>
  </si>
  <si>
    <t>1721-10</t>
  </si>
  <si>
    <t>1703-10</t>
  </si>
  <si>
    <t>148P-10</t>
  </si>
  <si>
    <t>148L-10</t>
  </si>
  <si>
    <t>119L-1</t>
  </si>
  <si>
    <t>1019-10</t>
  </si>
  <si>
    <t>978L-10</t>
  </si>
  <si>
    <t>978J-10</t>
  </si>
  <si>
    <t>978A-10</t>
  </si>
  <si>
    <t>975A-10</t>
  </si>
  <si>
    <t>971X-10</t>
  </si>
  <si>
    <t>971R-51</t>
  </si>
  <si>
    <t>971R-42</t>
  </si>
  <si>
    <t>971R-21</t>
  </si>
  <si>
    <t>971R-10</t>
  </si>
  <si>
    <t>971C-10</t>
  </si>
  <si>
    <t>9653-10</t>
  </si>
  <si>
    <t>957T-10</t>
  </si>
  <si>
    <t>9501-10</t>
  </si>
  <si>
    <t>9500-10</t>
  </si>
  <si>
    <t>938L-10</t>
  </si>
  <si>
    <t>938C-21</t>
  </si>
  <si>
    <t>938C-10</t>
  </si>
  <si>
    <t>9354-10</t>
  </si>
  <si>
    <t>9301-10</t>
  </si>
  <si>
    <t>9300-10</t>
  </si>
  <si>
    <t>917M-31</t>
  </si>
  <si>
    <t>917M-10</t>
  </si>
  <si>
    <t>917H-10</t>
  </si>
  <si>
    <t>909T-1</t>
  </si>
  <si>
    <t>908T-10</t>
  </si>
  <si>
    <t>874T-10</t>
  </si>
  <si>
    <t>8707-21</t>
  </si>
  <si>
    <t>8707-10</t>
  </si>
  <si>
    <t>8705-51</t>
  </si>
  <si>
    <t>8705-10</t>
  </si>
  <si>
    <t>8700-23</t>
  </si>
  <si>
    <t>8700-22</t>
  </si>
  <si>
    <t>8700-21</t>
  </si>
  <si>
    <t>8700-10</t>
  </si>
  <si>
    <t>8686-21</t>
  </si>
  <si>
    <t>8686-10</t>
  </si>
  <si>
    <t>8677-10</t>
  </si>
  <si>
    <t>8622-10</t>
  </si>
  <si>
    <t>8610-10</t>
  </si>
  <si>
    <t>8600-22</t>
  </si>
  <si>
    <t>8600-10</t>
  </si>
  <si>
    <t>8594-41</t>
  </si>
  <si>
    <t>8594-21</t>
  </si>
  <si>
    <t>8594-10</t>
  </si>
  <si>
    <t>857P-21</t>
  </si>
  <si>
    <t>857P-10</t>
  </si>
  <si>
    <t>8549-10</t>
  </si>
  <si>
    <t>8544-10</t>
  </si>
  <si>
    <t>8542-21</t>
  </si>
  <si>
    <t>8542-10</t>
  </si>
  <si>
    <t>8538-10</t>
  </si>
  <si>
    <t>8528-10</t>
  </si>
  <si>
    <t>8500-10</t>
  </si>
  <si>
    <t>847P-42</t>
  </si>
  <si>
    <t>847P-10</t>
  </si>
  <si>
    <t>846M-10</t>
  </si>
  <si>
    <t>8400-10</t>
  </si>
  <si>
    <t>8300-10</t>
  </si>
  <si>
    <t>8300-1</t>
  </si>
  <si>
    <t>8215-10</t>
  </si>
  <si>
    <t>8200-10</t>
  </si>
  <si>
    <t>8100-10</t>
  </si>
  <si>
    <t>809V-10</t>
  </si>
  <si>
    <t>809P-10</t>
  </si>
  <si>
    <t>809A-10</t>
  </si>
  <si>
    <t>807A-10</t>
  </si>
  <si>
    <t>8075-21</t>
  </si>
  <si>
    <t>8075-10</t>
  </si>
  <si>
    <t>8055-51</t>
  </si>
  <si>
    <t>8055-10</t>
  </si>
  <si>
    <t>8050-31</t>
  </si>
  <si>
    <t>8050-21</t>
  </si>
  <si>
    <t>8050-10</t>
  </si>
  <si>
    <t>8002-10</t>
  </si>
  <si>
    <t>8000-10</t>
  </si>
  <si>
    <t>8000-1</t>
  </si>
  <si>
    <t>7903-10</t>
  </si>
  <si>
    <t>778R-21</t>
  </si>
  <si>
    <t>778R-10</t>
  </si>
  <si>
    <t>775P-10</t>
  </si>
  <si>
    <t>771P-10</t>
  </si>
  <si>
    <t>7550-10</t>
  </si>
  <si>
    <t>7545-21</t>
  </si>
  <si>
    <t>7545-10</t>
  </si>
  <si>
    <t>7458-10</t>
  </si>
  <si>
    <t>737A-10</t>
  </si>
  <si>
    <t>7245-21</t>
  </si>
  <si>
    <t>7245-10</t>
  </si>
  <si>
    <t>715M-21</t>
  </si>
  <si>
    <t>715M-10</t>
  </si>
  <si>
    <t>709P-10</t>
  </si>
  <si>
    <t>709M-10</t>
  </si>
  <si>
    <t>709G-10</t>
  </si>
  <si>
    <t>709A-10</t>
  </si>
  <si>
    <t>707A-23</t>
  </si>
  <si>
    <t>707A-10</t>
  </si>
  <si>
    <t>702C-10</t>
  </si>
  <si>
    <t>7023-10</t>
  </si>
  <si>
    <t>7022-10</t>
  </si>
  <si>
    <t>7021-10</t>
  </si>
  <si>
    <t>701U-10</t>
  </si>
  <si>
    <t>701A-10</t>
  </si>
  <si>
    <t>7016-21</t>
  </si>
  <si>
    <t>7016-10</t>
  </si>
  <si>
    <t>7004-10</t>
  </si>
  <si>
    <t>7001-10</t>
  </si>
  <si>
    <t>6970-10</t>
  </si>
  <si>
    <t>6960-21</t>
  </si>
  <si>
    <t>6960-10</t>
  </si>
  <si>
    <t>695Y-41</t>
  </si>
  <si>
    <t>695Y-22</t>
  </si>
  <si>
    <t>695Y-21</t>
  </si>
  <si>
    <t>695Y-10</t>
  </si>
  <si>
    <t>695X-22</t>
  </si>
  <si>
    <t>695X-10</t>
  </si>
  <si>
    <t>695H-10</t>
  </si>
  <si>
    <t>6913-21</t>
  </si>
  <si>
    <t>6913-10</t>
  </si>
  <si>
    <t>6840-10</t>
  </si>
  <si>
    <t>677A-10</t>
  </si>
  <si>
    <t>675X-10</t>
  </si>
  <si>
    <t>675R-10</t>
  </si>
  <si>
    <t>675N-10</t>
  </si>
  <si>
    <t>675L-10</t>
  </si>
  <si>
    <t>675K-23</t>
  </si>
  <si>
    <t>675K-10</t>
  </si>
  <si>
    <t>675I-10</t>
  </si>
  <si>
    <t>675G-41</t>
  </si>
  <si>
    <t>675G-22</t>
  </si>
  <si>
    <t>675G-10</t>
  </si>
  <si>
    <t>6505-10</t>
  </si>
  <si>
    <t>6500-10</t>
  </si>
  <si>
    <t>648P-21</t>
  </si>
  <si>
    <t>648P-10</t>
  </si>
  <si>
    <t>6455-21</t>
  </si>
  <si>
    <t>6455-10</t>
  </si>
  <si>
    <t>6451-21</t>
  </si>
  <si>
    <t>6451-10</t>
  </si>
  <si>
    <t>6450-51</t>
  </si>
  <si>
    <t>6450-21</t>
  </si>
  <si>
    <t>6450-10</t>
  </si>
  <si>
    <t>6422-10</t>
  </si>
  <si>
    <t>6414-10</t>
  </si>
  <si>
    <t>6403-10</t>
  </si>
  <si>
    <t>6400-10</t>
  </si>
  <si>
    <t>637R-10</t>
  </si>
  <si>
    <t>637P-10</t>
  </si>
  <si>
    <t>637J-10</t>
  </si>
  <si>
    <t>637G-51</t>
  </si>
  <si>
    <t>637G-10</t>
  </si>
  <si>
    <t>637A-26</t>
  </si>
  <si>
    <t>637A-25</t>
  </si>
  <si>
    <t>637A-22</t>
  </si>
  <si>
    <t>637A-21</t>
  </si>
  <si>
    <t>637A-10</t>
  </si>
  <si>
    <t>6358-10</t>
  </si>
  <si>
    <t>6338-10</t>
  </si>
  <si>
    <t>6291-10</t>
  </si>
  <si>
    <t>6262-10</t>
  </si>
  <si>
    <t>6250-10</t>
  </si>
  <si>
    <t>6200-10</t>
  </si>
  <si>
    <t>609R-10</t>
  </si>
  <si>
    <t>609F-21</t>
  </si>
  <si>
    <t>609F-10</t>
  </si>
  <si>
    <t>6091-51</t>
  </si>
  <si>
    <t>6091-21</t>
  </si>
  <si>
    <t>6091-10</t>
  </si>
  <si>
    <t>607M-10</t>
  </si>
  <si>
    <t>607C-10</t>
  </si>
  <si>
    <t>6048-10</t>
  </si>
  <si>
    <t>6019-10</t>
  </si>
  <si>
    <t>6014-10</t>
  </si>
  <si>
    <t>6013-21</t>
  </si>
  <si>
    <t>6013-10</t>
  </si>
  <si>
    <t>6007-10</t>
  </si>
  <si>
    <t>6006-10</t>
  </si>
  <si>
    <t>6003-10</t>
  </si>
  <si>
    <t>6001-10</t>
  </si>
  <si>
    <t>6000-10</t>
  </si>
  <si>
    <t>577T-10</t>
  </si>
  <si>
    <t>576M-10</t>
  </si>
  <si>
    <t>574J-10</t>
  </si>
  <si>
    <t>5652-22</t>
  </si>
  <si>
    <t>5652-21</t>
  </si>
  <si>
    <t>5652-10</t>
  </si>
  <si>
    <t>5632-51</t>
  </si>
  <si>
    <t>5632-21</t>
  </si>
  <si>
    <t>5632-10</t>
  </si>
  <si>
    <t>5630-21</t>
  </si>
  <si>
    <t>5630-10</t>
  </si>
  <si>
    <t>5614-21</t>
  </si>
  <si>
    <t>5614-10</t>
  </si>
  <si>
    <t>5611-10</t>
  </si>
  <si>
    <t>546L-41</t>
  </si>
  <si>
    <t>546L-10</t>
  </si>
  <si>
    <t>5391-22</t>
  </si>
  <si>
    <t>5391-21</t>
  </si>
  <si>
    <t>5391-10</t>
  </si>
  <si>
    <t>5370-22</t>
  </si>
  <si>
    <t>5370-21</t>
  </si>
  <si>
    <t>5370-10</t>
  </si>
  <si>
    <t>5362-41</t>
  </si>
  <si>
    <t>5362-23</t>
  </si>
  <si>
    <t>5362-22</t>
  </si>
  <si>
    <t>5362-21</t>
  </si>
  <si>
    <t>5362-10</t>
  </si>
  <si>
    <t>5318-21</t>
  </si>
  <si>
    <t>5318-10</t>
  </si>
  <si>
    <t>5317-10</t>
  </si>
  <si>
    <t>5300-10</t>
  </si>
  <si>
    <t>5290-10</t>
  </si>
  <si>
    <t>519M-10</t>
  </si>
  <si>
    <t>5194-21</t>
  </si>
  <si>
    <t>5194-10</t>
  </si>
  <si>
    <t>5178-10</t>
  </si>
  <si>
    <t>5175-10</t>
  </si>
  <si>
    <t>516N-10</t>
  </si>
  <si>
    <t>5154-10</t>
  </si>
  <si>
    <t>5145-41</t>
  </si>
  <si>
    <t>5145-10</t>
  </si>
  <si>
    <t>5144-10</t>
  </si>
  <si>
    <t>5143-31</t>
  </si>
  <si>
    <t>5143-10</t>
  </si>
  <si>
    <t>5142-10</t>
  </si>
  <si>
    <t>5141-10</t>
  </si>
  <si>
    <t>5131-10</t>
  </si>
  <si>
    <t>5129-41</t>
  </si>
  <si>
    <t>5129-10</t>
  </si>
  <si>
    <t>5119-22</t>
  </si>
  <si>
    <t>5119-10</t>
  </si>
  <si>
    <t>5111-10</t>
  </si>
  <si>
    <t>5110-41</t>
  </si>
  <si>
    <t>5110-25</t>
  </si>
  <si>
    <t>5110-24</t>
  </si>
  <si>
    <t>5110-23</t>
  </si>
  <si>
    <t>5110-22</t>
  </si>
  <si>
    <t>5110-21</t>
  </si>
  <si>
    <t>5110-10</t>
  </si>
  <si>
    <t>5109-10</t>
  </si>
  <si>
    <t>5107-10</t>
  </si>
  <si>
    <t>5106-31</t>
  </si>
  <si>
    <t>5106-21</t>
  </si>
  <si>
    <t>5106-10</t>
  </si>
  <si>
    <t>5105-10</t>
  </si>
  <si>
    <t>5103-21</t>
  </si>
  <si>
    <t>5103-10</t>
  </si>
  <si>
    <t>509M-10</t>
  </si>
  <si>
    <t>509J-10</t>
  </si>
  <si>
    <t>478P-10</t>
  </si>
  <si>
    <t>477A-10</t>
  </si>
  <si>
    <t>476A-10</t>
  </si>
  <si>
    <t>475R-21</t>
  </si>
  <si>
    <t>475R-10</t>
  </si>
  <si>
    <t>475M-10</t>
  </si>
  <si>
    <t>4315-10</t>
  </si>
  <si>
    <t>4314-21</t>
  </si>
  <si>
    <t>4314-10</t>
  </si>
  <si>
    <t>4313-10</t>
  </si>
  <si>
    <t>4312-21</t>
  </si>
  <si>
    <t>4312-10</t>
  </si>
  <si>
    <t>4311-10</t>
  </si>
  <si>
    <t>4310-21</t>
  </si>
  <si>
    <t>4310-10</t>
  </si>
  <si>
    <t>4222-10</t>
  </si>
  <si>
    <t>4210-10</t>
  </si>
  <si>
    <t>4115-10</t>
  </si>
  <si>
    <t>407K-10</t>
  </si>
  <si>
    <t>407F-10</t>
  </si>
  <si>
    <t>4002-10</t>
  </si>
  <si>
    <t>4001-10</t>
  </si>
  <si>
    <t>390E-42</t>
  </si>
  <si>
    <t>390E-41</t>
  </si>
  <si>
    <t>390E-10</t>
  </si>
  <si>
    <t>3686-21</t>
  </si>
  <si>
    <t>3686-10</t>
  </si>
  <si>
    <t>354M-10</t>
  </si>
  <si>
    <t>352A-10</t>
  </si>
  <si>
    <t>3459-24</t>
  </si>
  <si>
    <t>3459-23</t>
  </si>
  <si>
    <t>3459-21</t>
  </si>
  <si>
    <t>3459-10</t>
  </si>
  <si>
    <t>3390-10</t>
  </si>
  <si>
    <t>3301-10</t>
  </si>
  <si>
    <t>314V-10</t>
  </si>
  <si>
    <t>314J-10</t>
  </si>
  <si>
    <t>3141-10</t>
  </si>
  <si>
    <t>311C-10</t>
  </si>
  <si>
    <t>3063-41</t>
  </si>
  <si>
    <t>3063-10</t>
  </si>
  <si>
    <t>2770-10</t>
  </si>
  <si>
    <t>2769-10</t>
  </si>
  <si>
    <t>2767-10</t>
  </si>
  <si>
    <t>2762-10</t>
  </si>
  <si>
    <t>274P-10</t>
  </si>
  <si>
    <t>272N-10</t>
  </si>
  <si>
    <t>271F-10</t>
  </si>
  <si>
    <t>271C-10</t>
  </si>
  <si>
    <t>271A-51</t>
  </si>
  <si>
    <t>271A-10</t>
  </si>
  <si>
    <t>2666-21</t>
  </si>
  <si>
    <t>2666-10</t>
  </si>
  <si>
    <t>2626-10</t>
  </si>
  <si>
    <t>2582-21</t>
  </si>
  <si>
    <t>2582-10</t>
  </si>
  <si>
    <t>2552-41</t>
  </si>
  <si>
    <t>2552-10</t>
  </si>
  <si>
    <t>2551-10</t>
  </si>
  <si>
    <t>253F-10</t>
  </si>
  <si>
    <t>2523-10</t>
  </si>
  <si>
    <t>233A-10</t>
  </si>
  <si>
    <t>2182-10</t>
  </si>
  <si>
    <t>2161-10</t>
  </si>
  <si>
    <t>2127-10</t>
  </si>
  <si>
    <t>2123-10</t>
  </si>
  <si>
    <t>2105-10</t>
  </si>
  <si>
    <t>2104-10</t>
  </si>
  <si>
    <t>209P-10</t>
  </si>
  <si>
    <t>209P-1</t>
  </si>
  <si>
    <t>208V-10</t>
  </si>
  <si>
    <t>208M-10</t>
  </si>
  <si>
    <t>2059-10</t>
  </si>
  <si>
    <t>199D-10</t>
  </si>
  <si>
    <t>1896-10</t>
  </si>
  <si>
    <t>178T-10</t>
  </si>
  <si>
    <t>178A-10</t>
  </si>
  <si>
    <t>177Y-10</t>
  </si>
  <si>
    <t>175T-10</t>
  </si>
  <si>
    <t>175P-10</t>
  </si>
  <si>
    <t>1732-10</t>
  </si>
  <si>
    <t>172N-22</t>
  </si>
  <si>
    <t>172N-21</t>
  </si>
  <si>
    <t>172N-10</t>
  </si>
  <si>
    <t>129F-41</t>
  </si>
  <si>
    <t>129F-10</t>
  </si>
  <si>
    <t>119C-10</t>
  </si>
  <si>
    <t>118C-10</t>
  </si>
  <si>
    <t>1178-42</t>
  </si>
  <si>
    <t>1178-33</t>
  </si>
  <si>
    <t>1178-32</t>
  </si>
  <si>
    <t>1178-31</t>
  </si>
  <si>
    <t>1178-10</t>
  </si>
  <si>
    <t>1177-31</t>
  </si>
  <si>
    <t>1177-10</t>
  </si>
  <si>
    <t>1156-10</t>
  </si>
  <si>
    <t>107T-10</t>
  </si>
  <si>
    <t>106A-10</t>
  </si>
  <si>
    <t>[ o = (Σ n / Σ k) / 60 ]</t>
  </si>
  <si>
    <t>[ Σ n ]</t>
  </si>
  <si>
    <t>[ n = l + m ]</t>
  </si>
  <si>
    <t>[ m ]</t>
  </si>
  <si>
    <t>[ Σ k ]</t>
  </si>
  <si>
    <t>[ k ]</t>
  </si>
  <si>
    <t>[j = (Σ i / Σ f) / 60 ]</t>
  </si>
  <si>
    <t>[ Σ i ]</t>
  </si>
  <si>
    <t>[ i = g + h ]</t>
  </si>
  <si>
    <t>[ Σ f ]</t>
  </si>
  <si>
    <t>[ e = (Σ d / Σ a) / 60 ]</t>
  </si>
  <si>
    <t>[ Σ d ]</t>
  </si>
  <si>
    <t>[ d = b + c ]</t>
  </si>
  <si>
    <t>[ Σ a ]</t>
  </si>
  <si>
    <t>HVD acumulado (horas)</t>
  </si>
  <si>
    <t>Tempo Total acumulado (minutos) (3)</t>
  </si>
  <si>
    <t>Tempo Total (minutos)</t>
  </si>
  <si>
    <t>Tempo Ocioso (minutos) (5)</t>
  </si>
  <si>
    <t>Tempo em operação (minutos) (4)</t>
  </si>
  <si>
    <t>Frota Média acumulada (3)</t>
  </si>
  <si>
    <t>Frota Média (2)</t>
  </si>
  <si>
    <t>Dia útil</t>
  </si>
  <si>
    <t>Linha</t>
  </si>
  <si>
    <r>
      <t xml:space="preserve">QUANTO CUSTA O SISTEMA DE TRANSPORTE - PESSOAL: CÁLCULO DE HVD (HORA VEÍCULO DIA) - GRUPO ESTRUTURAL E LOCAL DE ARTICULAÇÃO REGIONAL - POR LINHA </t>
    </r>
    <r>
      <rPr>
        <b/>
        <vertAlign val="superscript"/>
        <sz val="8"/>
        <color theme="0"/>
        <rFont val="Arial"/>
        <family val="2"/>
      </rPr>
      <t>(1)</t>
    </r>
  </si>
  <si>
    <t>DETALHAMENTO DO QUADRO 9.11 DA PLANILHA TARIFÁRIA</t>
  </si>
  <si>
    <t>978T-10</t>
  </si>
  <si>
    <t>9789-10</t>
  </si>
  <si>
    <t>9785-51</t>
  </si>
  <si>
    <t>9785-10</t>
  </si>
  <si>
    <t>9784-10</t>
  </si>
  <si>
    <t>9717-10</t>
  </si>
  <si>
    <t>938V-10</t>
  </si>
  <si>
    <t>938P-21</t>
  </si>
  <si>
    <t>938P-10</t>
  </si>
  <si>
    <t>9191-21</t>
  </si>
  <si>
    <t>9191-10</t>
  </si>
  <si>
    <t>9188-42</t>
  </si>
  <si>
    <t>9188-10</t>
  </si>
  <si>
    <t>9181-10</t>
  </si>
  <si>
    <t>9090-10</t>
  </si>
  <si>
    <t>9047-10</t>
  </si>
  <si>
    <t>9032-21</t>
  </si>
  <si>
    <t>9032-10</t>
  </si>
  <si>
    <t>9023-10</t>
  </si>
  <si>
    <t>9020-10</t>
  </si>
  <si>
    <t>9019-10</t>
  </si>
  <si>
    <t>9018-10</t>
  </si>
  <si>
    <t>9015-10</t>
  </si>
  <si>
    <t>9011-21</t>
  </si>
  <si>
    <t>9011-10</t>
  </si>
  <si>
    <t>9009-10</t>
  </si>
  <si>
    <t>9008-41</t>
  </si>
  <si>
    <t>9008-10</t>
  </si>
  <si>
    <t>9006-10</t>
  </si>
  <si>
    <t>9005-42</t>
  </si>
  <si>
    <t>9005-41</t>
  </si>
  <si>
    <t>9005-10</t>
  </si>
  <si>
    <t>9004-10</t>
  </si>
  <si>
    <t>9002-10</t>
  </si>
  <si>
    <t>848L-10</t>
  </si>
  <si>
    <t>819A-10</t>
  </si>
  <si>
    <t>8199-10</t>
  </si>
  <si>
    <t>8194-10</t>
  </si>
  <si>
    <t>809L-10</t>
  </si>
  <si>
    <t>807P-10</t>
  </si>
  <si>
    <t>807M-10</t>
  </si>
  <si>
    <t>807J-10</t>
  </si>
  <si>
    <t>8078-10</t>
  </si>
  <si>
    <t>8073-10</t>
  </si>
  <si>
    <t>8072-10</t>
  </si>
  <si>
    <t>8038-10</t>
  </si>
  <si>
    <t>8029-10</t>
  </si>
  <si>
    <t>8028-10</t>
  </si>
  <si>
    <t>8026-10</t>
  </si>
  <si>
    <t>8025-10</t>
  </si>
  <si>
    <t>8017-10</t>
  </si>
  <si>
    <t>8016-10</t>
  </si>
  <si>
    <t>8015-21</t>
  </si>
  <si>
    <t>8015-10</t>
  </si>
  <si>
    <t>8014-10</t>
  </si>
  <si>
    <t>8013-41</t>
  </si>
  <si>
    <t>8013-22</t>
  </si>
  <si>
    <t>8013-10</t>
  </si>
  <si>
    <t>8010-10</t>
  </si>
  <si>
    <t>775F-31</t>
  </si>
  <si>
    <t>775F-10</t>
  </si>
  <si>
    <t>756A-23</t>
  </si>
  <si>
    <t>756A-10</t>
  </si>
  <si>
    <t>746V-10</t>
  </si>
  <si>
    <t>746R-10</t>
  </si>
  <si>
    <t>746P-31</t>
  </si>
  <si>
    <t>746P-10</t>
  </si>
  <si>
    <t>746K-10</t>
  </si>
  <si>
    <t>746H-10</t>
  </si>
  <si>
    <t>746C-10</t>
  </si>
  <si>
    <t>745M-21</t>
  </si>
  <si>
    <t>745M-10</t>
  </si>
  <si>
    <t>736I-21</t>
  </si>
  <si>
    <t>736I-10</t>
  </si>
  <si>
    <t>736G-10</t>
  </si>
  <si>
    <t>7063-10</t>
  </si>
  <si>
    <t>7062-41</t>
  </si>
  <si>
    <t>7062-31</t>
  </si>
  <si>
    <t>7062-10</t>
  </si>
  <si>
    <t>7057-10</t>
  </si>
  <si>
    <t>7055-10</t>
  </si>
  <si>
    <t>7054-10</t>
  </si>
  <si>
    <t>7053-22</t>
  </si>
  <si>
    <t>7053-21</t>
  </si>
  <si>
    <t>7053-10</t>
  </si>
  <si>
    <t>7052-10</t>
  </si>
  <si>
    <t>7051-10</t>
  </si>
  <si>
    <t>7049-10</t>
  </si>
  <si>
    <t>7040-21</t>
  </si>
  <si>
    <t>7040-10</t>
  </si>
  <si>
    <t>7017-10</t>
  </si>
  <si>
    <t>7013-10</t>
  </si>
  <si>
    <t>7012-10</t>
  </si>
  <si>
    <t>7011-31</t>
  </si>
  <si>
    <t>7011-10</t>
  </si>
  <si>
    <t>7009-10</t>
  </si>
  <si>
    <t>7006-51</t>
  </si>
  <si>
    <t>7006-10</t>
  </si>
  <si>
    <t>7005-51</t>
  </si>
  <si>
    <t>7005-10</t>
  </si>
  <si>
    <t>7002-10</t>
  </si>
  <si>
    <t>6L11-10</t>
  </si>
  <si>
    <t>6L10-41</t>
  </si>
  <si>
    <t>6L10-10</t>
  </si>
  <si>
    <t>6L08-10</t>
  </si>
  <si>
    <t>6L07-10</t>
  </si>
  <si>
    <t>6L05-21</t>
  </si>
  <si>
    <t>6L05-10</t>
  </si>
  <si>
    <t>6L04-42</t>
  </si>
  <si>
    <t>6L04-41</t>
  </si>
  <si>
    <t>6L04-10</t>
  </si>
  <si>
    <t>6L03-10</t>
  </si>
  <si>
    <t>6L02-10</t>
  </si>
  <si>
    <t>6L01-23</t>
  </si>
  <si>
    <t>6L01-22</t>
  </si>
  <si>
    <t>6L01-10</t>
  </si>
  <si>
    <t>695D-10</t>
  </si>
  <si>
    <t>6837-10</t>
  </si>
  <si>
    <t>6812-10</t>
  </si>
  <si>
    <t>677Y-10</t>
  </si>
  <si>
    <t>677V-10</t>
  </si>
  <si>
    <t>6726-10</t>
  </si>
  <si>
    <t>6418-10</t>
  </si>
  <si>
    <t>6412-21</t>
  </si>
  <si>
    <t>6412-10</t>
  </si>
  <si>
    <t>637V-10</t>
  </si>
  <si>
    <t>627J-10</t>
  </si>
  <si>
    <t>6258-31</t>
  </si>
  <si>
    <t>6258-10</t>
  </si>
  <si>
    <t>6120-10</t>
  </si>
  <si>
    <t>6118-10</t>
  </si>
  <si>
    <t>6116-10</t>
  </si>
  <si>
    <t>6115-41</t>
  </si>
  <si>
    <t>6115-10</t>
  </si>
  <si>
    <t>6110-10</t>
  </si>
  <si>
    <t>6099-10</t>
  </si>
  <si>
    <t>6093-10</t>
  </si>
  <si>
    <t>6092-10</t>
  </si>
  <si>
    <t>6084-21</t>
  </si>
  <si>
    <t>6084-10</t>
  </si>
  <si>
    <t>6083-10</t>
  </si>
  <si>
    <t>6080-10</t>
  </si>
  <si>
    <t>607A-21</t>
  </si>
  <si>
    <t>607A-10</t>
  </si>
  <si>
    <t>6078-10</t>
  </si>
  <si>
    <t>6076-41</t>
  </si>
  <si>
    <t>6076-10</t>
  </si>
  <si>
    <t>6075-41</t>
  </si>
  <si>
    <t>6075-10</t>
  </si>
  <si>
    <t>6074-10</t>
  </si>
  <si>
    <t>6073-21</t>
  </si>
  <si>
    <t>6073-10</t>
  </si>
  <si>
    <t>6072-23</t>
  </si>
  <si>
    <t>6072-22</t>
  </si>
  <si>
    <t>6072-21</t>
  </si>
  <si>
    <t>6072-10</t>
  </si>
  <si>
    <t>6071-10</t>
  </si>
  <si>
    <t>6069-10</t>
  </si>
  <si>
    <t>6063-43</t>
  </si>
  <si>
    <t>6063-42</t>
  </si>
  <si>
    <t>6063-41</t>
  </si>
  <si>
    <t>6063-10</t>
  </si>
  <si>
    <t>6062-51</t>
  </si>
  <si>
    <t>6062-10</t>
  </si>
  <si>
    <t>6061-10</t>
  </si>
  <si>
    <t>6059-10</t>
  </si>
  <si>
    <t>6058-10</t>
  </si>
  <si>
    <t>6057-10</t>
  </si>
  <si>
    <t>6056-41</t>
  </si>
  <si>
    <t>6056-10</t>
  </si>
  <si>
    <t>6055-10</t>
  </si>
  <si>
    <t>6053-10</t>
  </si>
  <si>
    <t>6052-31</t>
  </si>
  <si>
    <t>6052-10</t>
  </si>
  <si>
    <t>6051-31</t>
  </si>
  <si>
    <t>6051-10</t>
  </si>
  <si>
    <t>6050-10</t>
  </si>
  <si>
    <t>6047-10</t>
  </si>
  <si>
    <t>6046-10</t>
  </si>
  <si>
    <t>6045-21</t>
  </si>
  <si>
    <t>6045-10</t>
  </si>
  <si>
    <t>6044-10</t>
  </si>
  <si>
    <t>6043-10</t>
  </si>
  <si>
    <t>6042-22</t>
  </si>
  <si>
    <t>6042-21</t>
  </si>
  <si>
    <t>6042-10</t>
  </si>
  <si>
    <t>6041-21</t>
  </si>
  <si>
    <t>6041-10</t>
  </si>
  <si>
    <t>6039-21</t>
  </si>
  <si>
    <t>6039-10</t>
  </si>
  <si>
    <t>6038-10</t>
  </si>
  <si>
    <t>6037-10</t>
  </si>
  <si>
    <t>6036-10</t>
  </si>
  <si>
    <t>6035-21</t>
  </si>
  <si>
    <t>6035-10</t>
  </si>
  <si>
    <t>6034-10</t>
  </si>
  <si>
    <t>6031-10</t>
  </si>
  <si>
    <t>6030-10</t>
  </si>
  <si>
    <t>6028-10</t>
  </si>
  <si>
    <t>6027-10</t>
  </si>
  <si>
    <t>6026-31</t>
  </si>
  <si>
    <t>6026-10</t>
  </si>
  <si>
    <t>6022-10</t>
  </si>
  <si>
    <t>6021-10</t>
  </si>
  <si>
    <t>6020-51</t>
  </si>
  <si>
    <t>6020-10</t>
  </si>
  <si>
    <t>6017-10</t>
  </si>
  <si>
    <t>6016-41</t>
  </si>
  <si>
    <t>6016-10</t>
  </si>
  <si>
    <t>6015-10</t>
  </si>
  <si>
    <t>6012-31</t>
  </si>
  <si>
    <t>6012-10</t>
  </si>
  <si>
    <t>6010-10</t>
  </si>
  <si>
    <t>6008-41</t>
  </si>
  <si>
    <t>6008-21</t>
  </si>
  <si>
    <t>6008-10</t>
  </si>
  <si>
    <t>6002-10</t>
  </si>
  <si>
    <t>575A-10</t>
  </si>
  <si>
    <t>5759-31</t>
  </si>
  <si>
    <t>5759-10</t>
  </si>
  <si>
    <t>5757-51</t>
  </si>
  <si>
    <t>5757-10</t>
  </si>
  <si>
    <t>5752-10</t>
  </si>
  <si>
    <t>574W-10</t>
  </si>
  <si>
    <t>574R-10</t>
  </si>
  <si>
    <t>574C-10</t>
  </si>
  <si>
    <t>573T-31</t>
  </si>
  <si>
    <t>573T-21</t>
  </si>
  <si>
    <t>573T-10</t>
  </si>
  <si>
    <t>573H-10</t>
  </si>
  <si>
    <t>573A-10</t>
  </si>
  <si>
    <t>5702-10</t>
  </si>
  <si>
    <t>5701-10</t>
  </si>
  <si>
    <t>546T-10</t>
  </si>
  <si>
    <t>546J-41</t>
  </si>
  <si>
    <t>546J-31</t>
  </si>
  <si>
    <t>546J-10</t>
  </si>
  <si>
    <t>546A-31</t>
  </si>
  <si>
    <t>546A-10</t>
  </si>
  <si>
    <t>527R-10</t>
  </si>
  <si>
    <t>524M-10</t>
  </si>
  <si>
    <t>524L-10</t>
  </si>
  <si>
    <t>517J-10</t>
  </si>
  <si>
    <t>514T-22</t>
  </si>
  <si>
    <t>514T-21</t>
  </si>
  <si>
    <t>514T-10</t>
  </si>
  <si>
    <t>513C-31</t>
  </si>
  <si>
    <t>513C-10</t>
  </si>
  <si>
    <t>5128-10</t>
  </si>
  <si>
    <t>5127-10</t>
  </si>
  <si>
    <t>5123-10</t>
  </si>
  <si>
    <t>5035-10</t>
  </si>
  <si>
    <t>5032-10</t>
  </si>
  <si>
    <t>5031-21</t>
  </si>
  <si>
    <t>5031-10</t>
  </si>
  <si>
    <t>5025-10</t>
  </si>
  <si>
    <t>5024-31</t>
  </si>
  <si>
    <t>5024-10</t>
  </si>
  <si>
    <t>5022-10</t>
  </si>
  <si>
    <t>5020-10</t>
  </si>
  <si>
    <t>5018-31</t>
  </si>
  <si>
    <t>5018-10</t>
  </si>
  <si>
    <t>5015-10</t>
  </si>
  <si>
    <t>5013-31</t>
  </si>
  <si>
    <t>5013-10</t>
  </si>
  <si>
    <t>5012-10</t>
  </si>
  <si>
    <t>5011-10</t>
  </si>
  <si>
    <t>5010-10</t>
  </si>
  <si>
    <t>476G-41</t>
  </si>
  <si>
    <t>476G-10</t>
  </si>
  <si>
    <t>4735-10</t>
  </si>
  <si>
    <t>4734-21</t>
  </si>
  <si>
    <t>4734-10</t>
  </si>
  <si>
    <t>4729-10</t>
  </si>
  <si>
    <t>4726-31</t>
  </si>
  <si>
    <t>4726-10</t>
  </si>
  <si>
    <t>4724-10</t>
  </si>
  <si>
    <t>4716-10</t>
  </si>
  <si>
    <t>414P-10</t>
  </si>
  <si>
    <t>4093-10</t>
  </si>
  <si>
    <t>4092-10</t>
  </si>
  <si>
    <t>4086-10</t>
  </si>
  <si>
    <t>4085-10</t>
  </si>
  <si>
    <t>407T-10</t>
  </si>
  <si>
    <t>4056-10</t>
  </si>
  <si>
    <t>4055-10</t>
  </si>
  <si>
    <t>4053-10</t>
  </si>
  <si>
    <t>4052-10</t>
  </si>
  <si>
    <t>4051-10</t>
  </si>
  <si>
    <t>4033-10</t>
  </si>
  <si>
    <t>4032-10</t>
  </si>
  <si>
    <t>4031-10</t>
  </si>
  <si>
    <t>4030-10</t>
  </si>
  <si>
    <t>4029-10</t>
  </si>
  <si>
    <t>4028-10</t>
  </si>
  <si>
    <t>4027-41</t>
  </si>
  <si>
    <t>4027-10</t>
  </si>
  <si>
    <t>4025-10</t>
  </si>
  <si>
    <t>4021-10</t>
  </si>
  <si>
    <t>4020-10</t>
  </si>
  <si>
    <t>4019-10</t>
  </si>
  <si>
    <t>3796-10</t>
  </si>
  <si>
    <t>3795-10</t>
  </si>
  <si>
    <t>3791-10</t>
  </si>
  <si>
    <t>3789-10</t>
  </si>
  <si>
    <t>3787-10</t>
  </si>
  <si>
    <t>3785-10</t>
  </si>
  <si>
    <t>3778-10</t>
  </si>
  <si>
    <t>3773-10</t>
  </si>
  <si>
    <t>3768-10</t>
  </si>
  <si>
    <t>3766-10</t>
  </si>
  <si>
    <t>3763-10</t>
  </si>
  <si>
    <t>3762-10</t>
  </si>
  <si>
    <t>3761-10</t>
  </si>
  <si>
    <t>3756-10</t>
  </si>
  <si>
    <t>3754-10</t>
  </si>
  <si>
    <t>3751-10</t>
  </si>
  <si>
    <t>374V-10</t>
  </si>
  <si>
    <t>3745-10</t>
  </si>
  <si>
    <t>3743-10</t>
  </si>
  <si>
    <t>3742-10</t>
  </si>
  <si>
    <t>3741-10</t>
  </si>
  <si>
    <t>373T-10</t>
  </si>
  <si>
    <t>373L-10</t>
  </si>
  <si>
    <t>3739-10</t>
  </si>
  <si>
    <t>3738-10</t>
  </si>
  <si>
    <t>3737-31</t>
  </si>
  <si>
    <t>3737-21</t>
  </si>
  <si>
    <t>3737-10</t>
  </si>
  <si>
    <t>3736-10</t>
  </si>
  <si>
    <t>3735-41</t>
  </si>
  <si>
    <t>3735-21</t>
  </si>
  <si>
    <t>3735-10</t>
  </si>
  <si>
    <t>3734-10</t>
  </si>
  <si>
    <t>3732-10</t>
  </si>
  <si>
    <t>3731-10</t>
  </si>
  <si>
    <t>372U-10</t>
  </si>
  <si>
    <t>372F-10</t>
  </si>
  <si>
    <t>3729-10</t>
  </si>
  <si>
    <t>3728-41</t>
  </si>
  <si>
    <t>3728-10</t>
  </si>
  <si>
    <t>3725-41</t>
  </si>
  <si>
    <t>3725-10</t>
  </si>
  <si>
    <t>3722-10</t>
  </si>
  <si>
    <t>3721-41</t>
  </si>
  <si>
    <t>3721-10</t>
  </si>
  <si>
    <t>3718-10</t>
  </si>
  <si>
    <t>3712-51</t>
  </si>
  <si>
    <t>3712-10</t>
  </si>
  <si>
    <t>364A-10</t>
  </si>
  <si>
    <t>342N-10</t>
  </si>
  <si>
    <t>342C-10</t>
  </si>
  <si>
    <t>3161-10</t>
  </si>
  <si>
    <t>3134-10</t>
  </si>
  <si>
    <t>3112-10</t>
  </si>
  <si>
    <t>3099-10</t>
  </si>
  <si>
    <t>3098-10</t>
  </si>
  <si>
    <t>3069-10</t>
  </si>
  <si>
    <t>3064-41</t>
  </si>
  <si>
    <t>3064-10</t>
  </si>
  <si>
    <t>3054-10</t>
  </si>
  <si>
    <t>3053-10</t>
  </si>
  <si>
    <t>3051-10</t>
  </si>
  <si>
    <t>3046-10</t>
  </si>
  <si>
    <t>3033-10</t>
  </si>
  <si>
    <t>3031-10</t>
  </si>
  <si>
    <t>3029-10</t>
  </si>
  <si>
    <t>3027-10</t>
  </si>
  <si>
    <t>3026-10</t>
  </si>
  <si>
    <t>3025-10</t>
  </si>
  <si>
    <t>3023-10</t>
  </si>
  <si>
    <t>3020-10</t>
  </si>
  <si>
    <t>3019-10</t>
  </si>
  <si>
    <t>3013-10</t>
  </si>
  <si>
    <t>3010-10</t>
  </si>
  <si>
    <t>3009-10</t>
  </si>
  <si>
    <t>3008-10</t>
  </si>
  <si>
    <t>3006-21</t>
  </si>
  <si>
    <t>3006-10</t>
  </si>
  <si>
    <t>3002-10</t>
  </si>
  <si>
    <t>2735-21</t>
  </si>
  <si>
    <t>2735-10</t>
  </si>
  <si>
    <t>2734-10</t>
  </si>
  <si>
    <t>2733-10</t>
  </si>
  <si>
    <t>2732-10</t>
  </si>
  <si>
    <t>2731-10</t>
  </si>
  <si>
    <t>2730-10</t>
  </si>
  <si>
    <t>2728-10</t>
  </si>
  <si>
    <t>2727-10</t>
  </si>
  <si>
    <t>2726-10</t>
  </si>
  <si>
    <t>2725-10</t>
  </si>
  <si>
    <t>2724-10</t>
  </si>
  <si>
    <t>2723-10</t>
  </si>
  <si>
    <t>2722-31</t>
  </si>
  <si>
    <t>2722-10</t>
  </si>
  <si>
    <t>2721-10</t>
  </si>
  <si>
    <t>2720-31</t>
  </si>
  <si>
    <t>2720-10</t>
  </si>
  <si>
    <t>2719-10</t>
  </si>
  <si>
    <t>2718-10</t>
  </si>
  <si>
    <t>2717-10</t>
  </si>
  <si>
    <t>2716-10</t>
  </si>
  <si>
    <t>2715-10</t>
  </si>
  <si>
    <t>2714-10</t>
  </si>
  <si>
    <t>2712-10</t>
  </si>
  <si>
    <t>2711-10</t>
  </si>
  <si>
    <t>2710-31</t>
  </si>
  <si>
    <t>2710-10</t>
  </si>
  <si>
    <t>2709-31</t>
  </si>
  <si>
    <t>2709-10</t>
  </si>
  <si>
    <t>2708-10</t>
  </si>
  <si>
    <t>2707-31</t>
  </si>
  <si>
    <t>2707-10</t>
  </si>
  <si>
    <t>2705-10</t>
  </si>
  <si>
    <t>2704-10</t>
  </si>
  <si>
    <t>2703-22</t>
  </si>
  <si>
    <t>2703-21</t>
  </si>
  <si>
    <t>2703-10</t>
  </si>
  <si>
    <t>2702-21</t>
  </si>
  <si>
    <t>2702-10</t>
  </si>
  <si>
    <t>2590-10</t>
  </si>
  <si>
    <t>2203-10</t>
  </si>
  <si>
    <t>2202-10</t>
  </si>
  <si>
    <t>2201-10</t>
  </si>
  <si>
    <t>2021-10</t>
  </si>
  <si>
    <t>2019-10</t>
  </si>
  <si>
    <t>2018-10</t>
  </si>
  <si>
    <t>2017-10</t>
  </si>
  <si>
    <t>2016-10</t>
  </si>
  <si>
    <t>2014-10</t>
  </si>
  <si>
    <t>2013-10</t>
  </si>
  <si>
    <t>2009-10</t>
  </si>
  <si>
    <t>2008-10</t>
  </si>
  <si>
    <t>2007-10</t>
  </si>
  <si>
    <t>2006-10</t>
  </si>
  <si>
    <t>2005-10</t>
  </si>
  <si>
    <t>2004-10</t>
  </si>
  <si>
    <t>179X-10</t>
  </si>
  <si>
    <t>178Y-21</t>
  </si>
  <si>
    <t>178Y-10</t>
  </si>
  <si>
    <t>1787-10</t>
  </si>
  <si>
    <t>1786-10</t>
  </si>
  <si>
    <t>1785-10</t>
  </si>
  <si>
    <t>1780-10</t>
  </si>
  <si>
    <t>1775-10</t>
  </si>
  <si>
    <t>1738-10</t>
  </si>
  <si>
    <t>1730-10</t>
  </si>
  <si>
    <t>172Y-10</t>
  </si>
  <si>
    <t>172X-10</t>
  </si>
  <si>
    <t>172U-10</t>
  </si>
  <si>
    <t>172R-10</t>
  </si>
  <si>
    <t>172P-10</t>
  </si>
  <si>
    <t>172K-10</t>
  </si>
  <si>
    <t>172J-10</t>
  </si>
  <si>
    <t>1722-10</t>
  </si>
  <si>
    <t>1720-21</t>
  </si>
  <si>
    <t>1720-10</t>
  </si>
  <si>
    <t>1709-21</t>
  </si>
  <si>
    <t>1709-10</t>
  </si>
  <si>
    <t>1705-51</t>
  </si>
  <si>
    <t>1705-10</t>
  </si>
  <si>
    <t>1702-10</t>
  </si>
  <si>
    <t>1701-22</t>
  </si>
  <si>
    <t>1701-21</t>
  </si>
  <si>
    <t>1701-10</t>
  </si>
  <si>
    <t>139A-10</t>
  </si>
  <si>
    <t>128Y-10</t>
  </si>
  <si>
    <t>121G-10</t>
  </si>
  <si>
    <t>1206-10</t>
  </si>
  <si>
    <t>119L-10</t>
  </si>
  <si>
    <t>118Y-10</t>
  </si>
  <si>
    <t>1036-10</t>
  </si>
  <si>
    <t>1034-10</t>
  </si>
  <si>
    <t>1026-10</t>
  </si>
  <si>
    <t>1025-10</t>
  </si>
  <si>
    <t>1024-10</t>
  </si>
  <si>
    <t>1021-10</t>
  </si>
  <si>
    <t>1020-10</t>
  </si>
  <si>
    <t>1018-10</t>
  </si>
  <si>
    <t>1017-10</t>
  </si>
  <si>
    <t>1016-10</t>
  </si>
  <si>
    <t>1015-10</t>
  </si>
  <si>
    <t>1012-10</t>
  </si>
  <si>
    <r>
      <t xml:space="preserve">QUANTO CUSTA O SISTEMA DE TRANSPORTE - PESSOAL: CÁLCULO DE HVD (HORA VEÍCULO DIA) - SUBSISTEMA LOCAL - POR LINHA </t>
    </r>
    <r>
      <rPr>
        <b/>
        <vertAlign val="superscript"/>
        <sz val="8"/>
        <color theme="0"/>
        <rFont val="Arial"/>
        <family val="2"/>
      </rPr>
      <t>(1)</t>
    </r>
  </si>
  <si>
    <t>TOTAL DE HORAS POR DIA TIPO (MINUTOS / 60 )</t>
  </si>
  <si>
    <t>N842-11</t>
  </si>
  <si>
    <t>N841-11</t>
  </si>
  <si>
    <t>N840-11</t>
  </si>
  <si>
    <t>N839-11</t>
  </si>
  <si>
    <t>N838-11</t>
  </si>
  <si>
    <t>N836-11</t>
  </si>
  <si>
    <t>N835-11</t>
  </si>
  <si>
    <t>N834-11</t>
  </si>
  <si>
    <t>N833-11</t>
  </si>
  <si>
    <t>N832-11</t>
  </si>
  <si>
    <t>N831-11</t>
  </si>
  <si>
    <t>N802-11</t>
  </si>
  <si>
    <t>N745-11</t>
  </si>
  <si>
    <t>N744-11</t>
  </si>
  <si>
    <t>N742-11</t>
  </si>
  <si>
    <t>N741-11</t>
  </si>
  <si>
    <t>N735-11</t>
  </si>
  <si>
    <t>N734-11</t>
  </si>
  <si>
    <t>N731-11</t>
  </si>
  <si>
    <t>N706-11</t>
  </si>
  <si>
    <t>N704-11</t>
  </si>
  <si>
    <t>N701-11</t>
  </si>
  <si>
    <t>N634-11</t>
  </si>
  <si>
    <t>N633-11</t>
  </si>
  <si>
    <t>N540-11</t>
  </si>
  <si>
    <t>N538-11</t>
  </si>
  <si>
    <t>N537-11</t>
  </si>
  <si>
    <t>N535-11</t>
  </si>
  <si>
    <t>N533-11</t>
  </si>
  <si>
    <t>N532-11</t>
  </si>
  <si>
    <t>N531-11</t>
  </si>
  <si>
    <t>N508-11</t>
  </si>
  <si>
    <t>N441-11</t>
  </si>
  <si>
    <t>N439-11</t>
  </si>
  <si>
    <t>N437-11</t>
  </si>
  <si>
    <t>N436-11</t>
  </si>
  <si>
    <t>N435-11</t>
  </si>
  <si>
    <t>N434-11</t>
  </si>
  <si>
    <t>N432-11</t>
  </si>
  <si>
    <t>N431-11</t>
  </si>
  <si>
    <t>N407-11</t>
  </si>
  <si>
    <t>N406-11</t>
  </si>
  <si>
    <t>N405-11</t>
  </si>
  <si>
    <t>N403-11</t>
  </si>
  <si>
    <t>N402-11</t>
  </si>
  <si>
    <t>N343-11</t>
  </si>
  <si>
    <t>N342-11</t>
  </si>
  <si>
    <t>N340-11</t>
  </si>
  <si>
    <t>N339-11</t>
  </si>
  <si>
    <t>N337-11</t>
  </si>
  <si>
    <t>N336-11</t>
  </si>
  <si>
    <t>N335-11</t>
  </si>
  <si>
    <t>N334-11</t>
  </si>
  <si>
    <t>N307-11</t>
  </si>
  <si>
    <t>N304-11</t>
  </si>
  <si>
    <t>N303-11</t>
  </si>
  <si>
    <t>N245-11</t>
  </si>
  <si>
    <t>N244-11</t>
  </si>
  <si>
    <t>N243-11</t>
  </si>
  <si>
    <t>N242-11</t>
  </si>
  <si>
    <t>N240-11</t>
  </si>
  <si>
    <t>N239-11</t>
  </si>
  <si>
    <t>N238-11</t>
  </si>
  <si>
    <t>N237-11</t>
  </si>
  <si>
    <t>N236-11</t>
  </si>
  <si>
    <t>N235-11</t>
  </si>
  <si>
    <t>N233-11</t>
  </si>
  <si>
    <t>N209-11</t>
  </si>
  <si>
    <t>N207-11</t>
  </si>
  <si>
    <t>N206-11</t>
  </si>
  <si>
    <t>N204-11</t>
  </si>
  <si>
    <t>N203-11</t>
  </si>
  <si>
    <t>N201-11</t>
  </si>
  <si>
    <t>N143-11</t>
  </si>
  <si>
    <t>N136-11</t>
  </si>
  <si>
    <t>N135-11</t>
  </si>
  <si>
    <t>N134-11</t>
  </si>
  <si>
    <t>N133-11</t>
  </si>
  <si>
    <t>N132-11</t>
  </si>
  <si>
    <t>N131-11</t>
  </si>
  <si>
    <t>N103-11</t>
  </si>
  <si>
    <t>N801-11</t>
  </si>
  <si>
    <t>N733-11</t>
  </si>
  <si>
    <t>N732-11</t>
  </si>
  <si>
    <t>N705-11</t>
  </si>
  <si>
    <t>N703-11</t>
  </si>
  <si>
    <t>N702-11</t>
  </si>
  <si>
    <t>N632-11</t>
  </si>
  <si>
    <t>N631-11</t>
  </si>
  <si>
    <t>N604-11</t>
  </si>
  <si>
    <t>N603-11</t>
  </si>
  <si>
    <t>N602-11</t>
  </si>
  <si>
    <t>N601-11</t>
  </si>
  <si>
    <t>N507-11</t>
  </si>
  <si>
    <t>N506-11</t>
  </si>
  <si>
    <t>N505-11</t>
  </si>
  <si>
    <t>N504-11</t>
  </si>
  <si>
    <t>N503-11</t>
  </si>
  <si>
    <t>N502-11</t>
  </si>
  <si>
    <t>N501-11</t>
  </si>
  <si>
    <t>N404-11</t>
  </si>
  <si>
    <t>N401-11</t>
  </si>
  <si>
    <t>N331-11</t>
  </si>
  <si>
    <t>N308-11</t>
  </si>
  <si>
    <t>N306-11</t>
  </si>
  <si>
    <t>N305-11</t>
  </si>
  <si>
    <t>N302-11</t>
  </si>
  <si>
    <t>N301-11</t>
  </si>
  <si>
    <t>N205-11</t>
  </si>
  <si>
    <t>N202-11</t>
  </si>
  <si>
    <t>N106-11</t>
  </si>
  <si>
    <t>N105-11</t>
  </si>
  <si>
    <t>N104-11</t>
  </si>
  <si>
    <t>N102-11</t>
  </si>
  <si>
    <t>N101-11</t>
  </si>
  <si>
    <r>
      <t xml:space="preserve">QUANTO CUSTA O SISTEMA DE TRANSPORTE - PESSOAL: CÁLCULO DE HVD (HORA VEÍCULO DIA) - SUBSISTEMA ESTRUTURAL - NOTURNO - POR LINHA </t>
    </r>
    <r>
      <rPr>
        <b/>
        <vertAlign val="superscript"/>
        <sz val="8"/>
        <color theme="0"/>
        <rFont val="Arial"/>
        <family val="2"/>
      </rPr>
      <t>(1)</t>
    </r>
  </si>
  <si>
    <t>N843-11</t>
  </si>
  <si>
    <t>N837-11</t>
  </si>
  <si>
    <t>N746-11</t>
  </si>
  <si>
    <t>N743-11</t>
  </si>
  <si>
    <t>N740-11</t>
  </si>
  <si>
    <t>N739-11</t>
  </si>
  <si>
    <t>N738-11</t>
  </si>
  <si>
    <t>N737-11</t>
  </si>
  <si>
    <t>N736-11</t>
  </si>
  <si>
    <t>N640-11</t>
  </si>
  <si>
    <t>N639-11</t>
  </si>
  <si>
    <t>N638-11</t>
  </si>
  <si>
    <t>N637-11</t>
  </si>
  <si>
    <t>N636-11</t>
  </si>
  <si>
    <t>N635-11</t>
  </si>
  <si>
    <t>N539-11</t>
  </si>
  <si>
    <t>N536-11</t>
  </si>
  <si>
    <t>N534-11</t>
  </si>
  <si>
    <t>N440-11</t>
  </si>
  <si>
    <t>N438-11</t>
  </si>
  <si>
    <t>N433-11</t>
  </si>
  <si>
    <t>N344-11</t>
  </si>
  <si>
    <t>N341-11</t>
  </si>
  <si>
    <t>N333-11</t>
  </si>
  <si>
    <t>N332-11</t>
  </si>
  <si>
    <t>N241-11</t>
  </si>
  <si>
    <t>N234-11</t>
  </si>
  <si>
    <t>N232-11</t>
  </si>
  <si>
    <t>N231-11</t>
  </si>
  <si>
    <t>N142-11</t>
  </si>
  <si>
    <t>N141-11</t>
  </si>
  <si>
    <t>N140-11</t>
  </si>
  <si>
    <t>N139-11</t>
  </si>
  <si>
    <t>N138-11</t>
  </si>
  <si>
    <t>N137-11</t>
  </si>
  <si>
    <r>
      <t xml:space="preserve">QUANTO CUSTA O SISTEMA DE TRANSPORTE - PESSOAL: CÁLCULO DE HVD (HORA VEÍCULO DIA) - SUBSISTEMA LOCAL - NOTURNO - POR LINHA </t>
    </r>
    <r>
      <rPr>
        <b/>
        <vertAlign val="superscript"/>
        <sz val="8"/>
        <color theme="0"/>
        <rFont val="Arial"/>
        <family val="2"/>
      </rPr>
      <t>(1)</t>
    </r>
  </si>
  <si>
    <t>(2) Tipo de veículo conforme operação apurada pelo SIM-Sistema Integrado de Monitoramento em 02/12/19</t>
  </si>
  <si>
    <t>[ k = e + j ]</t>
  </si>
  <si>
    <t>j = 2 x f x (g - h + i) ]</t>
  </si>
  <si>
    <t>[ e = (a x c) + (b x d) ]</t>
  </si>
  <si>
    <t>[ d ]</t>
  </si>
  <si>
    <t>Quilometragem ociosa do dia útil</t>
  </si>
  <si>
    <t>Frota operacional no pico tarde</t>
  </si>
  <si>
    <t>Frota operacional no entrepico</t>
  </si>
  <si>
    <t>Frota operacional pico manhã</t>
  </si>
  <si>
    <t>Extensão do trajeto entre garagem e linha (km)</t>
  </si>
  <si>
    <t>Quilometragem em linha - dia útil</t>
  </si>
  <si>
    <t>Número diário de partidas - sentido volta</t>
  </si>
  <si>
    <t>Número diário de partidas - sentido ida</t>
  </si>
  <si>
    <t>Extensão da linha - sentido volta (km)</t>
  </si>
  <si>
    <t>Extensão da linha - sentido ida (km)</t>
  </si>
  <si>
    <r>
      <t xml:space="preserve">Quilometragem operacional do dia útil por tipo de veículo </t>
    </r>
    <r>
      <rPr>
        <b/>
        <vertAlign val="superscript"/>
        <sz val="7"/>
        <color theme="0"/>
        <rFont val="Arial"/>
        <family val="2"/>
      </rPr>
      <t>(2)</t>
    </r>
  </si>
  <si>
    <t>Quilometragem operacional do dia útil</t>
  </si>
  <si>
    <t>Cálculo da quilometragem ociosa do dia útil</t>
  </si>
  <si>
    <t>Cálculo da quilometragem em linha do dia útil</t>
  </si>
  <si>
    <r>
      <t xml:space="preserve">QUANTO CUSTA O SISTEMA DE TRANSPORTE - CUSTOS VARIÁVEIS: QUILOMETRAGEM DIÁRIA - DIA ÚTIL </t>
    </r>
    <r>
      <rPr>
        <b/>
        <vertAlign val="superscript"/>
        <sz val="8"/>
        <color theme="0"/>
        <rFont val="Arial"/>
        <family val="2"/>
      </rPr>
      <t>(1)</t>
    </r>
  </si>
  <si>
    <t>DETALHAMENTO DO QUADRO 9.16 DA PLANILHA TARIFÁRIA</t>
  </si>
  <si>
    <t>(2) Tipo de veículo conforme operação apurada pelo SIM-Sistema Integrado de Monitoramento em 30/11/19</t>
  </si>
  <si>
    <r>
      <t xml:space="preserve">Quilometragem operacional do sábado por tipo de veículo </t>
    </r>
    <r>
      <rPr>
        <b/>
        <vertAlign val="superscript"/>
        <sz val="7"/>
        <color theme="0"/>
        <rFont val="Arial"/>
        <family val="2"/>
      </rPr>
      <t>(2)</t>
    </r>
  </si>
  <si>
    <t>Cálculo da quilometragem ociosa do sábado</t>
  </si>
  <si>
    <t>Cálculo da quilometragem em linha do sábado</t>
  </si>
  <si>
    <r>
      <t xml:space="preserve">QUANTO CUSTA O SISTEMA DE TRANSPORTE - CUSTOS VARIÁVEIS: QUILOMETRAGEM DIÁRIA - SÁBADO </t>
    </r>
    <r>
      <rPr>
        <b/>
        <vertAlign val="superscript"/>
        <sz val="8"/>
        <color theme="0"/>
        <rFont val="Arial"/>
        <family val="2"/>
      </rPr>
      <t>(1)</t>
    </r>
  </si>
  <si>
    <t>DETALHAMENTO DO QUADRO  9.16 DA PLANILHA TARIFÁRIA</t>
  </si>
  <si>
    <t>(2) Tipo de veículo conforme operação apurada pelo SIM-Sistema Integrado de Monitoramento em 01/12/19</t>
  </si>
  <si>
    <r>
      <t xml:space="preserve">Quilometragem operacional do domingo por tipo de veículo </t>
    </r>
    <r>
      <rPr>
        <b/>
        <vertAlign val="superscript"/>
        <sz val="7"/>
        <color theme="0"/>
        <rFont val="Arial"/>
        <family val="2"/>
      </rPr>
      <t>(2)</t>
    </r>
  </si>
  <si>
    <t>Cálculo da quilometragem ociosa do domingo</t>
  </si>
  <si>
    <t>Cálculo da quilometragem em linha do domingo</t>
  </si>
  <si>
    <r>
      <t xml:space="preserve">QUANTO CUSTA O SISTEMA DE TRANSPORTE - CUSTOS VARIÁVEIS: QUILOMETRAGEM DIÁRIA - DOMINGO </t>
    </r>
    <r>
      <rPr>
        <b/>
        <vertAlign val="superscript"/>
        <sz val="8"/>
        <color theme="0"/>
        <rFont val="Arial"/>
        <family val="2"/>
      </rPr>
      <t>(1)</t>
    </r>
  </si>
  <si>
    <t>RESUMO DA PLANILHA TARIFÁRIA - BASE: NOVEMBRO DE 2019 (não considera reajuste dos contratos em 2020)</t>
  </si>
  <si>
    <r>
      <t xml:space="preserve">Gratuidade para estudantes, conforme cotas escolares </t>
    </r>
    <r>
      <rPr>
        <vertAlign val="superscript"/>
        <sz val="9"/>
        <rFont val="Arial"/>
        <family val="2"/>
      </rPr>
      <t>(2)</t>
    </r>
  </si>
  <si>
    <t>Sem SPTrans + 1,3 milhão de carros</t>
  </si>
  <si>
    <t>1.3. PASSAGEIROS EQUIVALENTES (exclui gratuidades, integração ônibus-ônibus e considera cada estudante pagante igual a 0,5 pagante e cada integração com trilhos comum igual a 0,82 pagante) - milhões/mês</t>
  </si>
  <si>
    <t>Quantidade máxima de veículos programada para operação do horário média de pico da manhã e da tarde de um dia útil</t>
  </si>
  <si>
    <t>aluguéis e materiais de consumo em geral</t>
  </si>
  <si>
    <t>(3) Considera a estimativa que 49% dos valores de VT são pagos pelo empregado e 51% pelo empregador</t>
  </si>
  <si>
    <t>Tarifa do 1º modal utilizado, com ou sem Bilhete Único (se o 1º modal for Ônibus municipal: tarifa municipal + adicional definido pela EMTU na integração)</t>
  </si>
</sst>
</file>

<file path=xl/styles.xml><?xml version="1.0" encoding="utf-8"?>
<styleSheet xmlns="http://schemas.openxmlformats.org/spreadsheetml/2006/main">
  <numFmts count="43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&quot;R$&quot;* #,##0.00_);_(&quot;R$&quot;* \(#,##0.00\);_(&quot;R$&quot;* &quot;-&quot;??_);_(@_)"/>
    <numFmt numFmtId="167" formatCode="#,##0.0"/>
    <numFmt numFmtId="168" formatCode="_(* #,##0.000_);_(* \(#,##0.000\);_(* &quot;-&quot;??_);_(@_)"/>
    <numFmt numFmtId="169" formatCode="0.0%"/>
    <numFmt numFmtId="170" formatCode="&quot;R$ &quot;#,##0.00_);[Red]\(&quot;R$ &quot;#,##0.00\)"/>
    <numFmt numFmtId="171" formatCode="&quot;R$ &quot;#,##0"/>
    <numFmt numFmtId="172" formatCode="&quot;R$&quot;\ #,##0.00"/>
    <numFmt numFmtId="173" formatCode="&quot;R$ &quot;#,##0.00"/>
    <numFmt numFmtId="174" formatCode="_(* #,##0.0000_);_(* \(#,##0.0000\);_(* &quot;-&quot;??_);_(@_)"/>
    <numFmt numFmtId="175" formatCode="0.00_)"/>
    <numFmt numFmtId="176" formatCode="0_)"/>
    <numFmt numFmtId="177" formatCode="#,##0_ ;\-#,##0\ "/>
    <numFmt numFmtId="178" formatCode="0.000%"/>
    <numFmt numFmtId="179" formatCode="&quot;R$&quot;\ #,##0.000"/>
    <numFmt numFmtId="180" formatCode="&quot;R$&quot;\ #,##0.0000"/>
    <numFmt numFmtId="181" formatCode="&quot;R$&quot;\ #,##0"/>
    <numFmt numFmtId="182" formatCode="#,##0.000"/>
    <numFmt numFmtId="183" formatCode="_(* #,##0_);_(* \(#,##0\);_(* &quot;-&quot;????_);_(@_)"/>
    <numFmt numFmtId="184" formatCode="_(* #,##0.00000_);_(* \(#,##0.00000\);_(* &quot;-&quot;????_);_(@_)"/>
    <numFmt numFmtId="185" formatCode="#,##0.000_);\(#,##0.000\)"/>
    <numFmt numFmtId="186" formatCode="#,##0.0000000"/>
    <numFmt numFmtId="187" formatCode="#,##0.0000_);\(#,##0.0000\)"/>
    <numFmt numFmtId="188" formatCode="#,##0.0000"/>
    <numFmt numFmtId="189" formatCode="0.0000"/>
    <numFmt numFmtId="190" formatCode="_(&quot;R$ &quot;* #,##0.00_);_(&quot;R$ &quot;* \(#,##0.00\);_(&quot;R$ &quot;* &quot;-&quot;??_);_(@_)"/>
    <numFmt numFmtId="191" formatCode="_(&quot;R$ &quot;* #,##0.0_);_(&quot;R$ &quot;* \(#,##0.0\);_(&quot;R$ &quot;* &quot;-&quot;??_);_(@_)"/>
    <numFmt numFmtId="192" formatCode="_(&quot;R$ &quot;* #,##0_);_(&quot;R$ &quot;* \(#,##0\);_(&quot;R$ &quot;* &quot;-&quot;??_);_(@_)"/>
    <numFmt numFmtId="193" formatCode="&quot;R$&quot;\ #,##0.0000;[Red]\-&quot;R$&quot;\ #,##0.0000"/>
    <numFmt numFmtId="194" formatCode="_(&quot;R$&quot;* #,##0_);_(&quot;R$&quot;* \(#,##0\);_(&quot;R$&quot;* &quot;-&quot;??_);_(@_)"/>
    <numFmt numFmtId="195" formatCode="_-&quot;R$&quot;\ * #,##0_-;\-&quot;R$&quot;\ * #,##0_-;_-&quot;R$&quot;\ * &quot;-&quot;??_-;_-@_-"/>
    <numFmt numFmtId="196" formatCode="0.000"/>
    <numFmt numFmtId="197" formatCode="_(* #,##0.0_);_(* \(#,##0.0\);_(* &quot;-&quot;??_);_(@_)"/>
    <numFmt numFmtId="198" formatCode="General_)"/>
    <numFmt numFmtId="199" formatCode="#,#00"/>
    <numFmt numFmtId="200" formatCode="%#,#00"/>
    <numFmt numFmtId="201" formatCode="#.##000"/>
    <numFmt numFmtId="202" formatCode="#,"/>
    <numFmt numFmtId="203" formatCode="_-* #,##0_-;\-* #,##0_-;_-* &quot;-&quot;??_-;_-@_-"/>
  </numFmts>
  <fonts count="82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vertAlign val="superscript"/>
      <sz val="8"/>
      <name val="Arial"/>
      <family val="2"/>
    </font>
    <font>
      <sz val="6"/>
      <name val="Arial"/>
      <family val="2"/>
    </font>
    <font>
      <b/>
      <vertAlign val="superscript"/>
      <sz val="10"/>
      <color theme="0"/>
      <name val="Arial"/>
      <family val="2"/>
    </font>
    <font>
      <sz val="9"/>
      <color rgb="FFFF0000"/>
      <name val="Arial"/>
      <family val="2"/>
    </font>
    <font>
      <vertAlign val="superscript"/>
      <sz val="9"/>
      <name val="Arial"/>
      <family val="2"/>
    </font>
    <font>
      <sz val="8"/>
      <color theme="0"/>
      <name val="Arial"/>
      <family val="2"/>
    </font>
    <font>
      <sz val="8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7"/>
      <name val="Arial"/>
      <family val="2"/>
    </font>
    <font>
      <b/>
      <vertAlign val="superscript"/>
      <sz val="8"/>
      <color theme="0"/>
      <name val="Arial"/>
      <family val="2"/>
    </font>
    <font>
      <b/>
      <i/>
      <sz val="8"/>
      <name val="Arial"/>
      <family val="2"/>
    </font>
    <font>
      <vertAlign val="superscript"/>
      <sz val="8"/>
      <name val="Arial"/>
      <family val="2"/>
    </font>
    <font>
      <sz val="12"/>
      <color rgb="FF000000"/>
      <name val="Calibri"/>
      <family val="2"/>
    </font>
    <font>
      <b/>
      <vertAlign val="superscript"/>
      <sz val="8"/>
      <name val="Albertus Medium"/>
      <family val="2"/>
    </font>
    <font>
      <sz val="8"/>
      <color indexed="8"/>
      <name val="Calibri"/>
      <family val="2"/>
    </font>
    <font>
      <sz val="10"/>
      <name val="Courier"/>
      <family val="3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62"/>
      <name val="Calibri"/>
      <family val="2"/>
      <scheme val="minor"/>
    </font>
    <font>
      <sz val="8"/>
      <color indexed="12"/>
      <name val="Calibri"/>
      <family val="2"/>
      <scheme val="minor"/>
    </font>
    <font>
      <vertAlign val="subscript"/>
      <sz val="8"/>
      <name val="Calibri"/>
      <family val="2"/>
      <scheme val="minor"/>
    </font>
    <font>
      <b/>
      <sz val="8"/>
      <color indexed="62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indexed="18"/>
      <name val="Calibri"/>
      <family val="2"/>
      <scheme val="minor"/>
    </font>
    <font>
      <i/>
      <sz val="9"/>
      <name val="Arial"/>
      <family val="2"/>
    </font>
    <font>
      <b/>
      <sz val="9"/>
      <name val="Arial"/>
      <family val="2"/>
    </font>
    <font>
      <vertAlign val="superscript"/>
      <sz val="8"/>
      <color theme="0"/>
      <name val="Arial"/>
      <family val="2"/>
    </font>
    <font>
      <b/>
      <sz val="5"/>
      <color theme="0"/>
      <name val="Arial"/>
      <family val="2"/>
    </font>
    <font>
      <b/>
      <sz val="6"/>
      <color theme="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theme="0"/>
      <name val="Arial"/>
      <family val="2"/>
    </font>
    <font>
      <vertAlign val="subscript"/>
      <sz val="8"/>
      <color theme="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color rgb="FFFFFFFF"/>
      <name val="Arial"/>
      <family val="2"/>
    </font>
    <font>
      <sz val="11"/>
      <color indexed="8"/>
      <name val="Calibri"/>
      <family val="2"/>
    </font>
    <font>
      <b/>
      <sz val="8"/>
      <color theme="1"/>
      <name val="Calibri"/>
      <family val="2"/>
      <scheme val="minor"/>
    </font>
    <font>
      <b/>
      <i/>
      <sz val="8"/>
      <color theme="1"/>
      <name val="Arial"/>
      <family val="2"/>
    </font>
    <font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color theme="0"/>
      <name val="Arial"/>
      <family val="2"/>
    </font>
    <font>
      <sz val="8"/>
      <name val="SwitzerlandLight"/>
    </font>
    <font>
      <sz val="7"/>
      <name val="SwitzerlandLight"/>
    </font>
    <font>
      <sz val="1"/>
      <color indexed="8"/>
      <name val="Courier"/>
      <family val="3"/>
    </font>
    <font>
      <sz val="10"/>
      <color indexed="8"/>
      <name val="Arial"/>
      <family val="2"/>
    </font>
    <font>
      <sz val="7"/>
      <name val="Times New Roman"/>
      <family val="1"/>
    </font>
    <font>
      <sz val="10"/>
      <name val="MS Sans Serif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8"/>
      <color rgb="FFFF0000"/>
      <name val="Arial"/>
      <family val="2"/>
    </font>
    <font>
      <b/>
      <vertAlign val="superscript"/>
      <sz val="7"/>
      <color theme="0"/>
      <name val="Arial"/>
      <family val="2"/>
    </font>
    <font>
      <b/>
      <sz val="8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585858"/>
        <bgColor indexed="64"/>
      </patternFill>
    </fill>
    <fill>
      <patternFill patternType="solid">
        <fgColor rgb="FF222B35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12"/>
      </top>
      <bottom style="thick">
        <color indexed="12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4">
    <xf numFmtId="0" fontId="0" fillId="0" borderId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39" fillId="0" borderId="5"/>
    <xf numFmtId="0" fontId="3" fillId="0" borderId="0"/>
    <xf numFmtId="0" fontId="1" fillId="0" borderId="0"/>
    <xf numFmtId="0" fontId="1" fillId="0" borderId="0"/>
    <xf numFmtId="44" fontId="62" fillId="0" borderId="0" applyFont="0" applyFill="0" applyBorder="0" applyAlignment="0" applyProtection="0"/>
    <xf numFmtId="164" fontId="66" fillId="0" borderId="0" applyFont="0" applyFill="0" applyBorder="0" applyAlignment="0" applyProtection="0"/>
    <xf numFmtId="196" fontId="3" fillId="0" borderId="0" applyFont="0" applyFill="0" applyBorder="0" applyAlignment="0" applyProtection="0"/>
    <xf numFmtId="2" fontId="3" fillId="0" borderId="44"/>
    <xf numFmtId="198" fontId="71" fillId="0" borderId="0">
      <alignment vertical="top"/>
    </xf>
    <xf numFmtId="198" fontId="72" fillId="0" borderId="45"/>
    <xf numFmtId="0" fontId="73" fillId="0" borderId="0">
      <protection locked="0"/>
    </xf>
    <xf numFmtId="199" fontId="73" fillId="0" borderId="0">
      <protection locked="0"/>
    </xf>
    <xf numFmtId="44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198" fontId="3" fillId="0" borderId="0">
      <alignment vertical="center"/>
    </xf>
    <xf numFmtId="0" fontId="74" fillId="0" borderId="0">
      <alignment vertical="top"/>
    </xf>
    <xf numFmtId="0" fontId="3" fillId="0" borderId="0"/>
    <xf numFmtId="0" fontId="1" fillId="0" borderId="0"/>
    <xf numFmtId="0" fontId="3" fillId="0" borderId="0"/>
    <xf numFmtId="0" fontId="1" fillId="0" borderId="0"/>
    <xf numFmtId="200" fontId="73" fillId="0" borderId="0">
      <protection locked="0"/>
    </xf>
    <xf numFmtId="201" fontId="7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98" fontId="75" fillId="0" borderId="0"/>
    <xf numFmtId="38" fontId="76" fillId="0" borderId="0" applyFont="0" applyFill="0" applyBorder="0" applyAlignment="0" applyProtection="0"/>
    <xf numFmtId="2" fontId="3" fillId="0" borderId="44" applyFont="0" applyFill="0" applyBorder="0" applyAlignment="0" applyProtection="0"/>
    <xf numFmtId="170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77" fillId="0" borderId="28"/>
    <xf numFmtId="202" fontId="78" fillId="0" borderId="0">
      <protection locked="0"/>
    </xf>
    <xf numFmtId="202" fontId="78" fillId="0" borderId="0">
      <protection locked="0"/>
    </xf>
    <xf numFmtId="0" fontId="3" fillId="0" borderId="0"/>
  </cellStyleXfs>
  <cellXfs count="1074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/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165" fontId="6" fillId="0" borderId="2" xfId="1" applyNumberFormat="1" applyFont="1" applyBorder="1" applyAlignment="1">
      <alignment horizontal="righ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65" fontId="6" fillId="0" borderId="0" xfId="1" applyNumberFormat="1" applyFont="1" applyBorder="1" applyAlignment="1">
      <alignment horizontal="right" vertical="center"/>
    </xf>
    <xf numFmtId="0" fontId="8" fillId="3" borderId="0" xfId="0" applyFont="1" applyFill="1" applyBorder="1"/>
    <xf numFmtId="9" fontId="8" fillId="3" borderId="0" xfId="0" applyNumberFormat="1" applyFont="1" applyFill="1" applyBorder="1" applyAlignment="1">
      <alignment horizontal="center" vertical="center"/>
    </xf>
    <xf numFmtId="167" fontId="8" fillId="3" borderId="0" xfId="2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indent="2"/>
    </xf>
    <xf numFmtId="49" fontId="6" fillId="0" borderId="0" xfId="2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 indent="2"/>
    </xf>
    <xf numFmtId="0" fontId="6" fillId="3" borderId="0" xfId="0" applyFont="1" applyFill="1" applyBorder="1"/>
    <xf numFmtId="167" fontId="6" fillId="3" borderId="0" xfId="1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 indent="2"/>
    </xf>
    <xf numFmtId="0" fontId="6" fillId="0" borderId="0" xfId="0" applyFont="1" applyFill="1" applyBorder="1"/>
    <xf numFmtId="167" fontId="6" fillId="0" borderId="0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3" borderId="0" xfId="1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indent="2"/>
    </xf>
    <xf numFmtId="0" fontId="6" fillId="0" borderId="2" xfId="0" applyFont="1" applyFill="1" applyBorder="1"/>
    <xf numFmtId="167" fontId="6" fillId="0" borderId="2" xfId="2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indent="2"/>
    </xf>
    <xf numFmtId="4" fontId="8" fillId="3" borderId="0" xfId="2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10" fontId="6" fillId="0" borderId="0" xfId="3" applyNumberFormat="1" applyFont="1" applyBorder="1"/>
    <xf numFmtId="168" fontId="6" fillId="0" borderId="0" xfId="1" applyNumberFormat="1" applyFont="1" applyBorder="1"/>
    <xf numFmtId="10" fontId="6" fillId="0" borderId="0" xfId="0" applyNumberFormat="1" applyFont="1" applyBorder="1"/>
    <xf numFmtId="0" fontId="6" fillId="0" borderId="0" xfId="0" applyFont="1" applyBorder="1" applyAlignment="1">
      <alignment horizontal="left" indent="2"/>
    </xf>
    <xf numFmtId="9" fontId="6" fillId="0" borderId="0" xfId="0" applyNumberFormat="1" applyFont="1" applyBorder="1" applyAlignment="1">
      <alignment horizontal="center" vertical="center"/>
    </xf>
    <xf numFmtId="167" fontId="6" fillId="0" borderId="0" xfId="2" applyNumberFormat="1" applyFont="1" applyBorder="1" applyAlignment="1">
      <alignment horizontal="center" vertical="center"/>
    </xf>
    <xf numFmtId="4" fontId="6" fillId="0" borderId="0" xfId="2" applyNumberFormat="1" applyFont="1" applyBorder="1" applyAlignment="1">
      <alignment horizontal="center" vertical="center"/>
    </xf>
    <xf numFmtId="164" fontId="6" fillId="0" borderId="0" xfId="1" applyFont="1" applyBorder="1"/>
    <xf numFmtId="0" fontId="6" fillId="3" borderId="0" xfId="0" applyFont="1" applyFill="1" applyBorder="1" applyAlignment="1">
      <alignment horizontal="left" indent="2"/>
    </xf>
    <xf numFmtId="9" fontId="6" fillId="3" borderId="0" xfId="0" applyNumberFormat="1" applyFont="1" applyFill="1" applyBorder="1" applyAlignment="1">
      <alignment horizontal="center" vertical="center"/>
    </xf>
    <xf numFmtId="167" fontId="6" fillId="3" borderId="0" xfId="2" applyNumberFormat="1" applyFont="1" applyFill="1" applyBorder="1" applyAlignment="1">
      <alignment horizontal="center" vertical="center"/>
    </xf>
    <xf numFmtId="4" fontId="6" fillId="3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indent="2"/>
    </xf>
    <xf numFmtId="9" fontId="9" fillId="0" borderId="0" xfId="0" applyNumberFormat="1" applyFont="1" applyFill="1" applyBorder="1" applyAlignment="1">
      <alignment horizontal="center" vertical="center"/>
    </xf>
    <xf numFmtId="167" fontId="9" fillId="0" borderId="0" xfId="2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9" fontId="6" fillId="0" borderId="0" xfId="0" applyNumberFormat="1" applyFont="1" applyFill="1" applyBorder="1" applyAlignment="1">
      <alignment horizontal="center" vertical="center"/>
    </xf>
    <xf numFmtId="4" fontId="6" fillId="0" borderId="0" xfId="2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indent="7"/>
    </xf>
    <xf numFmtId="9" fontId="10" fillId="3" borderId="0" xfId="0" applyNumberFormat="1" applyFont="1" applyFill="1" applyBorder="1" applyAlignment="1">
      <alignment horizontal="center" vertical="center"/>
    </xf>
    <xf numFmtId="167" fontId="10" fillId="3" borderId="0" xfId="2" applyNumberFormat="1" applyFont="1" applyFill="1" applyBorder="1" applyAlignment="1">
      <alignment horizontal="center" vertical="center"/>
    </xf>
    <xf numFmtId="4" fontId="10" fillId="3" borderId="0" xfId="2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9" fontId="6" fillId="0" borderId="0" xfId="3" applyNumberFormat="1" applyFont="1" applyBorder="1"/>
    <xf numFmtId="0" fontId="10" fillId="0" borderId="0" xfId="0" applyFont="1" applyFill="1" applyBorder="1" applyAlignment="1">
      <alignment horizontal="left" indent="7"/>
    </xf>
    <xf numFmtId="9" fontId="10" fillId="0" borderId="0" xfId="0" applyNumberFormat="1" applyFont="1" applyFill="1" applyBorder="1" applyAlignment="1">
      <alignment horizontal="center" vertical="center"/>
    </xf>
    <xf numFmtId="167" fontId="10" fillId="0" borderId="0" xfId="2" applyNumberFormat="1" applyFont="1" applyFill="1" applyBorder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7" fontId="6" fillId="0" borderId="0" xfId="0" applyNumberFormat="1" applyFont="1" applyBorder="1"/>
    <xf numFmtId="167" fontId="6" fillId="0" borderId="0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167" fontId="8" fillId="3" borderId="0" xfId="0" applyNumberFormat="1" applyFont="1" applyFill="1" applyBorder="1" applyAlignment="1">
      <alignment horizontal="center" vertical="center"/>
    </xf>
    <xf numFmtId="4" fontId="8" fillId="3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Border="1"/>
    <xf numFmtId="0" fontId="8" fillId="3" borderId="0" xfId="0" applyFont="1" applyFill="1" applyBorder="1" applyAlignment="1">
      <alignment wrapText="1"/>
    </xf>
    <xf numFmtId="167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67" fontId="6" fillId="3" borderId="0" xfId="0" applyNumberFormat="1" applyFont="1" applyFill="1" applyBorder="1" applyAlignment="1">
      <alignment horizontal="center" vertical="center"/>
    </xf>
    <xf numFmtId="4" fontId="6" fillId="3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indent="4"/>
    </xf>
    <xf numFmtId="167" fontId="10" fillId="0" borderId="0" xfId="2" applyNumberFormat="1" applyFont="1" applyBorder="1" applyAlignment="1">
      <alignment horizontal="center" vertical="center"/>
    </xf>
    <xf numFmtId="10" fontId="6" fillId="0" borderId="0" xfId="0" applyNumberFormat="1" applyFont="1" applyBorder="1" applyAlignment="1">
      <alignment horizontal="center" vertical="center"/>
    </xf>
    <xf numFmtId="0" fontId="2" fillId="0" borderId="0" xfId="4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Alignment="1"/>
    <xf numFmtId="0" fontId="4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1" fillId="2" borderId="0" xfId="0" applyFont="1" applyFill="1" applyBorder="1" applyAlignment="1">
      <alignment horizontal="left" vertical="center"/>
    </xf>
    <xf numFmtId="3" fontId="0" fillId="0" borderId="0" xfId="0" applyNumberFormat="1" applyFont="1" applyAlignment="1">
      <alignment horizontal="center"/>
    </xf>
    <xf numFmtId="0" fontId="0" fillId="0" borderId="0" xfId="0" applyBorder="1" applyAlignment="1">
      <alignment vertical="center" wrapText="1"/>
    </xf>
    <xf numFmtId="3" fontId="0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3" borderId="0" xfId="0" applyFill="1" applyBorder="1" applyAlignment="1">
      <alignment vertical="center" wrapText="1"/>
    </xf>
    <xf numFmtId="3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 wrapText="1"/>
    </xf>
    <xf numFmtId="3" fontId="0" fillId="3" borderId="0" xfId="1" applyNumberFormat="1" applyFont="1" applyFill="1" applyBorder="1" applyAlignment="1">
      <alignment horizontal="center" vertical="center"/>
    </xf>
    <xf numFmtId="3" fontId="3" fillId="0" borderId="0" xfId="1" applyNumberFormat="1" applyFont="1" applyBorder="1" applyAlignment="1">
      <alignment horizontal="center" vertical="center"/>
    </xf>
    <xf numFmtId="3" fontId="3" fillId="3" borderId="0" xfId="1" applyNumberFormat="1" applyFon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left" vertical="center" wrapText="1"/>
    </xf>
    <xf numFmtId="165" fontId="0" fillId="0" borderId="1" xfId="1" applyNumberFormat="1" applyFont="1" applyFill="1" applyBorder="1"/>
    <xf numFmtId="169" fontId="3" fillId="0" borderId="0" xfId="3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170" fontId="0" fillId="0" borderId="0" xfId="0" applyNumberFormat="1" applyBorder="1" applyAlignment="1">
      <alignment horizontal="left" vertical="center" wrapText="1"/>
    </xf>
    <xf numFmtId="4" fontId="0" fillId="0" borderId="0" xfId="0" applyNumberFormat="1" applyFont="1" applyBorder="1" applyAlignment="1">
      <alignment horizontal="center" vertical="center"/>
    </xf>
    <xf numFmtId="4" fontId="0" fillId="3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10" fontId="3" fillId="0" borderId="0" xfId="3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/>
    </xf>
    <xf numFmtId="10" fontId="3" fillId="3" borderId="0" xfId="3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171" fontId="0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wrapText="1"/>
    </xf>
    <xf numFmtId="0" fontId="14" fillId="4" borderId="0" xfId="0" applyFont="1" applyFill="1" applyBorder="1" applyAlignment="1">
      <alignment vertical="center"/>
    </xf>
    <xf numFmtId="3" fontId="0" fillId="0" borderId="0" xfId="0" applyNumberFormat="1" applyBorder="1" applyAlignment="1">
      <alignment horizontal="center"/>
    </xf>
    <xf numFmtId="0" fontId="0" fillId="0" borderId="0" xfId="0" applyBorder="1"/>
    <xf numFmtId="0" fontId="5" fillId="0" borderId="0" xfId="0" applyFont="1" applyFill="1" applyBorder="1"/>
    <xf numFmtId="0" fontId="7" fillId="2" borderId="0" xfId="0" applyFont="1" applyFill="1" applyBorder="1"/>
    <xf numFmtId="3" fontId="15" fillId="2" borderId="0" xfId="0" applyNumberFormat="1" applyFont="1" applyFill="1" applyBorder="1" applyAlignment="1">
      <alignment horizontal="center"/>
    </xf>
    <xf numFmtId="0" fontId="15" fillId="2" borderId="0" xfId="0" applyFont="1" applyFill="1" applyBorder="1"/>
    <xf numFmtId="3" fontId="0" fillId="0" borderId="2" xfId="0" applyNumberFormat="1" applyBorder="1" applyAlignment="1">
      <alignment horizontal="center"/>
    </xf>
    <xf numFmtId="0" fontId="0" fillId="0" borderId="2" xfId="0" applyBorder="1"/>
    <xf numFmtId="0" fontId="6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3" fontId="5" fillId="0" borderId="0" xfId="1" applyNumberFormat="1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horizontal="center" vertical="center"/>
    </xf>
    <xf numFmtId="4" fontId="5" fillId="3" borderId="0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0" fontId="5" fillId="0" borderId="0" xfId="0" applyFont="1" applyFill="1" applyBorder="1" applyAlignment="1">
      <alignment horizontal="left" vertical="center" indent="2"/>
    </xf>
    <xf numFmtId="3" fontId="5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 indent="4"/>
    </xf>
    <xf numFmtId="0" fontId="10" fillId="0" borderId="0" xfId="0" applyFont="1" applyFill="1" applyBorder="1" applyAlignment="1">
      <alignment horizontal="left" vertical="center" wrapText="1" indent="6"/>
    </xf>
    <xf numFmtId="3" fontId="10" fillId="0" borderId="0" xfId="1" applyNumberFormat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0" fontId="10" fillId="3" borderId="0" xfId="0" applyFont="1" applyFill="1" applyBorder="1" applyAlignment="1">
      <alignment horizontal="left" vertical="center" indent="6"/>
    </xf>
    <xf numFmtId="3" fontId="10" fillId="3" borderId="0" xfId="1" applyNumberFormat="1" applyFont="1" applyFill="1" applyBorder="1" applyAlignment="1">
      <alignment horizontal="center" vertical="center"/>
    </xf>
    <xf numFmtId="4" fontId="10" fillId="3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indent="6"/>
    </xf>
    <xf numFmtId="165" fontId="0" fillId="0" borderId="0" xfId="1" applyNumberFormat="1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3" fontId="6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 indent="4"/>
    </xf>
    <xf numFmtId="3" fontId="6" fillId="0" borderId="2" xfId="0" applyNumberFormat="1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0" fillId="2" borderId="0" xfId="0" applyFill="1" applyBorder="1"/>
    <xf numFmtId="3" fontId="6" fillId="0" borderId="0" xfId="1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3" fontId="5" fillId="3" borderId="0" xfId="1" applyNumberFormat="1" applyFont="1" applyFill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1" fillId="0" borderId="0" xfId="4"/>
    <xf numFmtId="0" fontId="1" fillId="0" borderId="0" xfId="4" applyFont="1"/>
    <xf numFmtId="0" fontId="4" fillId="0" borderId="0" xfId="4" applyFont="1" applyBorder="1"/>
    <xf numFmtId="0" fontId="1" fillId="0" borderId="0" xfId="4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/>
    </xf>
    <xf numFmtId="0" fontId="1" fillId="0" borderId="0" xfId="4" applyFont="1" applyBorder="1" applyAlignment="1">
      <alignment horizontal="center" vertical="center"/>
    </xf>
    <xf numFmtId="0" fontId="11" fillId="2" borderId="0" xfId="4" applyFont="1" applyFill="1" applyBorder="1" applyAlignment="1">
      <alignment horizontal="center" vertical="center"/>
    </xf>
    <xf numFmtId="0" fontId="14" fillId="4" borderId="4" xfId="4" applyFont="1" applyFill="1" applyBorder="1" applyAlignment="1">
      <alignment horizontal="center" vertical="center" wrapText="1"/>
    </xf>
    <xf numFmtId="49" fontId="14" fillId="4" borderId="4" xfId="6" applyNumberFormat="1" applyFont="1" applyFill="1" applyBorder="1" applyAlignment="1">
      <alignment horizontal="center" vertical="center"/>
    </xf>
    <xf numFmtId="49" fontId="14" fillId="4" borderId="4" xfId="6" applyNumberFormat="1" applyFont="1" applyFill="1" applyBorder="1" applyAlignment="1">
      <alignment horizontal="center" vertical="center" wrapText="1"/>
    </xf>
    <xf numFmtId="49" fontId="19" fillId="4" borderId="4" xfId="6" quotePrefix="1" applyNumberFormat="1" applyFont="1" applyFill="1" applyBorder="1" applyAlignment="1">
      <alignment horizontal="center" vertical="center"/>
    </xf>
    <xf numFmtId="0" fontId="14" fillId="4" borderId="4" xfId="4" quotePrefix="1" applyFont="1" applyFill="1" applyBorder="1" applyAlignment="1">
      <alignment horizontal="center" vertical="center" wrapText="1"/>
    </xf>
    <xf numFmtId="0" fontId="9" fillId="0" borderId="0" xfId="4" applyFont="1" applyFill="1" applyBorder="1" applyAlignment="1">
      <alignment vertical="center"/>
    </xf>
    <xf numFmtId="0" fontId="6" fillId="0" borderId="0" xfId="4" applyFont="1" applyFill="1" applyBorder="1" applyAlignment="1">
      <alignment vertical="center"/>
    </xf>
    <xf numFmtId="0" fontId="1" fillId="0" borderId="0" xfId="4" applyFont="1" applyFill="1" applyAlignment="1">
      <alignment horizontal="center" wrapText="1"/>
    </xf>
    <xf numFmtId="0" fontId="9" fillId="0" borderId="0" xfId="4" applyFont="1" applyFill="1"/>
    <xf numFmtId="0" fontId="1" fillId="0" borderId="0" xfId="4" applyFont="1" applyFill="1"/>
    <xf numFmtId="0" fontId="5" fillId="0" borderId="0" xfId="7" applyFont="1" applyBorder="1"/>
    <xf numFmtId="0" fontId="7" fillId="5" borderId="0" xfId="0" applyFont="1" applyFill="1" applyBorder="1"/>
    <xf numFmtId="167" fontId="21" fillId="5" borderId="0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vertical="center" wrapText="1"/>
    </xf>
    <xf numFmtId="172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 wrapText="1"/>
    </xf>
    <xf numFmtId="172" fontId="6" fillId="3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72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wrapText="1"/>
    </xf>
    <xf numFmtId="172" fontId="5" fillId="0" borderId="0" xfId="0" applyNumberFormat="1" applyFont="1" applyFill="1" applyBorder="1" applyAlignment="1">
      <alignment horizontal="center" vertical="center"/>
    </xf>
    <xf numFmtId="172" fontId="5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72" fontId="6" fillId="0" borderId="0" xfId="0" applyNumberFormat="1" applyFont="1" applyBorder="1" applyAlignment="1">
      <alignment horizontal="center" vertical="center"/>
    </xf>
    <xf numFmtId="49" fontId="14" fillId="4" borderId="4" xfId="6" quotePrefix="1" applyNumberFormat="1" applyFont="1" applyFill="1" applyBorder="1" applyAlignment="1">
      <alignment horizontal="center" vertical="center"/>
    </xf>
    <xf numFmtId="0" fontId="22" fillId="0" borderId="0" xfId="4" applyFont="1"/>
    <xf numFmtId="0" fontId="12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2" fillId="0" borderId="2" xfId="0" applyFont="1" applyFill="1" applyBorder="1"/>
    <xf numFmtId="164" fontId="12" fillId="0" borderId="2" xfId="1" applyFont="1" applyFill="1" applyBorder="1" applyAlignment="1">
      <alignment horizontal="center"/>
    </xf>
    <xf numFmtId="43" fontId="12" fillId="0" borderId="2" xfId="0" applyNumberFormat="1" applyFont="1" applyFill="1" applyBorder="1"/>
    <xf numFmtId="0" fontId="24" fillId="2" borderId="3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/>
    </xf>
    <xf numFmtId="165" fontId="23" fillId="0" borderId="0" xfId="0" applyNumberFormat="1" applyFont="1" applyFill="1" applyBorder="1"/>
    <xf numFmtId="10" fontId="27" fillId="0" borderId="0" xfId="3" applyNumberFormat="1" applyFont="1" applyFill="1" applyBorder="1"/>
    <xf numFmtId="169" fontId="27" fillId="0" borderId="0" xfId="3" applyNumberFormat="1" applyFont="1" applyFill="1" applyBorder="1"/>
    <xf numFmtId="173" fontId="23" fillId="0" borderId="0" xfId="1" applyNumberFormat="1" applyFont="1" applyFill="1" applyBorder="1" applyAlignment="1">
      <alignment horizontal="center"/>
    </xf>
    <xf numFmtId="169" fontId="27" fillId="0" borderId="0" xfId="3" applyNumberFormat="1" applyFont="1" applyFill="1" applyBorder="1" applyAlignment="1">
      <alignment horizontal="center"/>
    </xf>
    <xf numFmtId="10" fontId="12" fillId="0" borderId="0" xfId="3" applyNumberFormat="1" applyFont="1" applyFill="1" applyBorder="1"/>
    <xf numFmtId="165" fontId="12" fillId="0" borderId="0" xfId="1" applyNumberFormat="1" applyFont="1" applyFill="1" applyBorder="1"/>
    <xf numFmtId="0" fontId="28" fillId="3" borderId="0" xfId="0" applyFont="1" applyFill="1" applyBorder="1" applyAlignment="1">
      <alignment horizontal="left"/>
    </xf>
    <xf numFmtId="165" fontId="28" fillId="3" borderId="0" xfId="1" applyNumberFormat="1" applyFont="1" applyFill="1" applyBorder="1"/>
    <xf numFmtId="10" fontId="28" fillId="3" borderId="0" xfId="3" applyNumberFormat="1" applyFont="1" applyFill="1" applyBorder="1"/>
    <xf numFmtId="169" fontId="28" fillId="3" borderId="0" xfId="3" applyNumberFormat="1" applyFont="1" applyFill="1" applyBorder="1"/>
    <xf numFmtId="173" fontId="28" fillId="3" borderId="0" xfId="1" applyNumberFormat="1" applyFont="1" applyFill="1" applyBorder="1" applyAlignment="1">
      <alignment horizontal="center"/>
    </xf>
    <xf numFmtId="169" fontId="28" fillId="3" borderId="0" xfId="3" applyNumberFormat="1" applyFont="1" applyFill="1" applyBorder="1" applyAlignment="1">
      <alignment horizontal="center"/>
    </xf>
    <xf numFmtId="169" fontId="12" fillId="3" borderId="0" xfId="3" applyNumberFormat="1" applyFont="1" applyFill="1" applyBorder="1"/>
    <xf numFmtId="0" fontId="28" fillId="0" borderId="0" xfId="0" applyFont="1" applyFill="1" applyBorder="1" applyAlignment="1">
      <alignment horizontal="left"/>
    </xf>
    <xf numFmtId="165" fontId="28" fillId="0" borderId="0" xfId="1" applyNumberFormat="1" applyFont="1" applyFill="1" applyBorder="1"/>
    <xf numFmtId="10" fontId="28" fillId="0" borderId="0" xfId="3" applyNumberFormat="1" applyFont="1" applyFill="1" applyBorder="1"/>
    <xf numFmtId="169" fontId="28" fillId="0" borderId="0" xfId="3" applyNumberFormat="1" applyFont="1" applyFill="1" applyBorder="1"/>
    <xf numFmtId="173" fontId="28" fillId="0" borderId="0" xfId="1" applyNumberFormat="1" applyFont="1" applyFill="1" applyBorder="1" applyAlignment="1">
      <alignment horizontal="center"/>
    </xf>
    <xf numFmtId="169" fontId="28" fillId="0" borderId="0" xfId="3" applyNumberFormat="1" applyFont="1" applyFill="1" applyBorder="1" applyAlignment="1">
      <alignment horizontal="center"/>
    </xf>
    <xf numFmtId="169" fontId="12" fillId="0" borderId="0" xfId="3" applyNumberFormat="1" applyFont="1" applyFill="1" applyBorder="1"/>
    <xf numFmtId="0" fontId="12" fillId="3" borderId="0" xfId="0" applyFont="1" applyFill="1" applyBorder="1" applyAlignment="1">
      <alignment horizontal="left"/>
    </xf>
    <xf numFmtId="165" fontId="12" fillId="3" borderId="0" xfId="1" applyNumberFormat="1" applyFont="1" applyFill="1" applyBorder="1"/>
    <xf numFmtId="10" fontId="12" fillId="3" borderId="0" xfId="3" applyNumberFormat="1" applyFont="1" applyFill="1" applyBorder="1"/>
    <xf numFmtId="173" fontId="12" fillId="3" borderId="0" xfId="1" applyNumberFormat="1" applyFont="1" applyFill="1" applyBorder="1" applyAlignment="1">
      <alignment horizontal="center"/>
    </xf>
    <xf numFmtId="169" fontId="12" fillId="3" borderId="0" xfId="3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173" fontId="12" fillId="0" borderId="0" xfId="1" applyNumberFormat="1" applyFont="1" applyFill="1" applyBorder="1" applyAlignment="1">
      <alignment horizontal="center"/>
    </xf>
    <xf numFmtId="169" fontId="12" fillId="0" borderId="0" xfId="3" applyNumberFormat="1" applyFont="1" applyFill="1" applyBorder="1" applyAlignment="1">
      <alignment horizontal="center"/>
    </xf>
    <xf numFmtId="0" fontId="29" fillId="0" borderId="0" xfId="0" quotePrefix="1" applyFont="1" applyFill="1" applyBorder="1" applyAlignment="1">
      <alignment horizontal="left"/>
    </xf>
    <xf numFmtId="165" fontId="29" fillId="0" borderId="0" xfId="1" applyNumberFormat="1" applyFont="1" applyFill="1" applyBorder="1"/>
    <xf numFmtId="173" fontId="29" fillId="0" borderId="0" xfId="1" applyNumberFormat="1" applyFont="1" applyFill="1" applyBorder="1" applyAlignment="1">
      <alignment horizontal="center"/>
    </xf>
    <xf numFmtId="165" fontId="23" fillId="0" borderId="0" xfId="1" applyNumberFormat="1" applyFont="1" applyFill="1" applyBorder="1"/>
    <xf numFmtId="165" fontId="29" fillId="0" borderId="0" xfId="0" applyNumberFormat="1" applyFont="1" applyFill="1" applyBorder="1"/>
    <xf numFmtId="0" fontId="29" fillId="0" borderId="0" xfId="0" applyFont="1" applyFill="1" applyBorder="1"/>
    <xf numFmtId="0" fontId="24" fillId="2" borderId="2" xfId="0" applyFont="1" applyFill="1" applyBorder="1" applyAlignment="1">
      <alignment horizontal="left"/>
    </xf>
    <xf numFmtId="165" fontId="24" fillId="2" borderId="2" xfId="1" applyNumberFormat="1" applyFont="1" applyFill="1" applyBorder="1"/>
    <xf numFmtId="169" fontId="11" fillId="2" borderId="2" xfId="3" applyNumberFormat="1" applyFont="1" applyFill="1" applyBorder="1"/>
    <xf numFmtId="173" fontId="24" fillId="2" borderId="2" xfId="0" applyNumberFormat="1" applyFont="1" applyFill="1" applyBorder="1" applyAlignment="1">
      <alignment horizontal="center"/>
    </xf>
    <xf numFmtId="10" fontId="24" fillId="2" borderId="2" xfId="3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164" fontId="12" fillId="0" borderId="0" xfId="1" applyFont="1" applyFill="1" applyBorder="1" applyAlignment="1">
      <alignment horizontal="center"/>
    </xf>
    <xf numFmtId="43" fontId="12" fillId="0" borderId="0" xfId="0" applyNumberFormat="1" applyFont="1" applyFill="1" applyBorder="1" applyAlignment="1">
      <alignment horizontal="center"/>
    </xf>
    <xf numFmtId="0" fontId="23" fillId="3" borderId="0" xfId="0" applyFont="1" applyFill="1" applyBorder="1" applyAlignment="1">
      <alignment horizontal="left"/>
    </xf>
    <xf numFmtId="165" fontId="23" fillId="3" borderId="0" xfId="1" applyNumberFormat="1" applyFont="1" applyFill="1" applyBorder="1"/>
    <xf numFmtId="169" fontId="27" fillId="3" borderId="0" xfId="3" applyNumberFormat="1" applyFont="1" applyFill="1" applyBorder="1"/>
    <xf numFmtId="0" fontId="12" fillId="3" borderId="0" xfId="0" applyFont="1" applyFill="1" applyBorder="1" applyAlignment="1">
      <alignment horizontal="center"/>
    </xf>
    <xf numFmtId="165" fontId="23" fillId="3" borderId="0" xfId="1" applyNumberFormat="1" applyFont="1" applyFill="1" applyBorder="1" applyAlignment="1"/>
    <xf numFmtId="174" fontId="12" fillId="0" borderId="0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5" fillId="0" borderId="0" xfId="0" applyFont="1" applyFill="1" applyBorder="1"/>
    <xf numFmtId="165" fontId="12" fillId="0" borderId="0" xfId="0" applyNumberFormat="1" applyFont="1" applyFill="1" applyBorder="1"/>
    <xf numFmtId="3" fontId="6" fillId="0" borderId="0" xfId="0" applyNumberFormat="1" applyFont="1" applyBorder="1" applyAlignment="1">
      <alignment horizontal="center"/>
    </xf>
    <xf numFmtId="10" fontId="6" fillId="0" borderId="0" xfId="3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3" fontId="7" fillId="5" borderId="0" xfId="0" applyNumberFormat="1" applyFont="1" applyFill="1" applyBorder="1" applyAlignment="1">
      <alignment horizontal="center"/>
    </xf>
    <xf numFmtId="10" fontId="7" fillId="5" borderId="0" xfId="3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10" fontId="5" fillId="0" borderId="0" xfId="3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 indent="2"/>
    </xf>
    <xf numFmtId="10" fontId="6" fillId="0" borderId="0" xfId="3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6" fillId="6" borderId="0" xfId="0" applyFont="1" applyFill="1" applyBorder="1" applyAlignment="1">
      <alignment horizontal="left" vertical="center" wrapText="1" indent="2"/>
    </xf>
    <xf numFmtId="3" fontId="6" fillId="6" borderId="0" xfId="1" applyNumberFormat="1" applyFont="1" applyFill="1" applyBorder="1" applyAlignment="1">
      <alignment horizontal="center" vertical="center"/>
    </xf>
    <xf numFmtId="10" fontId="6" fillId="6" borderId="0" xfId="3" applyNumberFormat="1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left" vertical="center" wrapText="1" indent="4"/>
    </xf>
    <xf numFmtId="3" fontId="10" fillId="6" borderId="0" xfId="1" applyNumberFormat="1" applyFont="1" applyFill="1" applyBorder="1" applyAlignment="1">
      <alignment horizontal="center" vertical="center"/>
    </xf>
    <xf numFmtId="10" fontId="10" fillId="6" borderId="0" xfId="3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 indent="4"/>
    </xf>
    <xf numFmtId="3" fontId="10" fillId="0" borderId="0" xfId="1" applyNumberFormat="1" applyFont="1" applyBorder="1" applyAlignment="1">
      <alignment horizontal="center" vertical="center"/>
    </xf>
    <xf numFmtId="10" fontId="10" fillId="0" borderId="0" xfId="3" applyNumberFormat="1" applyFont="1" applyBorder="1" applyAlignment="1">
      <alignment horizontal="center" vertical="center"/>
    </xf>
    <xf numFmtId="3" fontId="6" fillId="4" borderId="0" xfId="1" applyNumberFormat="1" applyFont="1" applyFill="1" applyBorder="1" applyAlignment="1">
      <alignment horizontal="center" vertical="center"/>
    </xf>
    <xf numFmtId="10" fontId="6" fillId="4" borderId="0" xfId="3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2" fillId="0" borderId="0" xfId="7" applyFont="1" applyBorder="1" applyAlignment="1">
      <alignment vertical="center"/>
    </xf>
    <xf numFmtId="0" fontId="6" fillId="0" borderId="0" xfId="0" applyFont="1" applyBorder="1" applyAlignment="1">
      <alignment horizontal="right"/>
    </xf>
    <xf numFmtId="0" fontId="7" fillId="2" borderId="0" xfId="7" applyFont="1" applyFill="1" applyBorder="1" applyAlignment="1">
      <alignment vertical="center"/>
    </xf>
    <xf numFmtId="0" fontId="7" fillId="2" borderId="0" xfId="7" applyFont="1" applyFill="1" applyBorder="1" applyAlignment="1">
      <alignment horizontal="center" vertical="center"/>
    </xf>
    <xf numFmtId="165" fontId="0" fillId="0" borderId="0" xfId="1" applyNumberFormat="1" applyFont="1" applyBorder="1"/>
    <xf numFmtId="0" fontId="34" fillId="0" borderId="0" xfId="7" applyFont="1" applyBorder="1" applyAlignment="1">
      <alignment vertical="center"/>
    </xf>
    <xf numFmtId="3" fontId="34" fillId="0" borderId="0" xfId="7" applyNumberFormat="1" applyFont="1" applyBorder="1" applyAlignment="1">
      <alignment horizontal="center" vertical="center"/>
    </xf>
    <xf numFmtId="3" fontId="34" fillId="0" borderId="0" xfId="7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 indent="2"/>
    </xf>
    <xf numFmtId="3" fontId="5" fillId="3" borderId="0" xfId="7" applyNumberFormat="1" applyFont="1" applyFill="1" applyBorder="1" applyAlignment="1">
      <alignment horizontal="center" vertical="center"/>
    </xf>
    <xf numFmtId="168" fontId="0" fillId="0" borderId="0" xfId="1" applyNumberFormat="1" applyFont="1" applyBorder="1"/>
    <xf numFmtId="0" fontId="5" fillId="0" borderId="0" xfId="7" applyFont="1" applyBorder="1" applyAlignment="1">
      <alignment horizontal="left" vertical="center" indent="2"/>
    </xf>
    <xf numFmtId="3" fontId="5" fillId="0" borderId="0" xfId="7" applyNumberFormat="1" applyFont="1" applyBorder="1" applyAlignment="1">
      <alignment horizontal="center" vertical="center"/>
    </xf>
    <xf numFmtId="0" fontId="6" fillId="3" borderId="0" xfId="7" applyFont="1" applyFill="1" applyBorder="1" applyAlignment="1">
      <alignment horizontal="left" vertical="center" indent="4"/>
    </xf>
    <xf numFmtId="3" fontId="6" fillId="3" borderId="0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left" vertical="center" indent="6"/>
    </xf>
    <xf numFmtId="3" fontId="6" fillId="0" borderId="0" xfId="7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>
      <alignment horizontal="center" vertical="center"/>
    </xf>
    <xf numFmtId="0" fontId="6" fillId="3" borderId="0" xfId="7" applyFont="1" applyFill="1" applyBorder="1" applyAlignment="1">
      <alignment horizontal="left" vertical="center" indent="6"/>
    </xf>
    <xf numFmtId="0" fontId="5" fillId="0" borderId="0" xfId="7" applyFont="1" applyFill="1" applyBorder="1" applyAlignment="1">
      <alignment horizontal="left" vertical="center" indent="2"/>
    </xf>
    <xf numFmtId="3" fontId="5" fillId="0" borderId="0" xfId="7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34" fillId="3" borderId="0" xfId="7" applyFont="1" applyFill="1" applyBorder="1" applyAlignment="1">
      <alignment vertical="center"/>
    </xf>
    <xf numFmtId="3" fontId="34" fillId="3" borderId="0" xfId="7" applyNumberFormat="1" applyFont="1" applyFill="1" applyBorder="1" applyAlignment="1">
      <alignment horizontal="center" vertical="center"/>
    </xf>
    <xf numFmtId="0" fontId="0" fillId="3" borderId="0" xfId="0" applyFill="1" applyBorder="1"/>
    <xf numFmtId="10" fontId="34" fillId="0" borderId="0" xfId="3" applyNumberFormat="1" applyFont="1" applyFill="1" applyBorder="1" applyAlignment="1">
      <alignment vertical="center"/>
    </xf>
    <xf numFmtId="10" fontId="34" fillId="0" borderId="2" xfId="3" applyNumberFormat="1" applyFont="1" applyFill="1" applyBorder="1" applyAlignment="1">
      <alignment horizontal="center" vertical="center"/>
    </xf>
    <xf numFmtId="0" fontId="32" fillId="0" borderId="3" xfId="7" applyFont="1" applyBorder="1" applyAlignment="1">
      <alignment vertical="center"/>
    </xf>
    <xf numFmtId="164" fontId="0" fillId="0" borderId="0" xfId="1" applyFont="1" applyBorder="1" applyAlignment="1">
      <alignment horizontal="center"/>
    </xf>
    <xf numFmtId="165" fontId="6" fillId="0" borderId="0" xfId="1" applyNumberFormat="1" applyFont="1" applyBorder="1"/>
    <xf numFmtId="3" fontId="0" fillId="0" borderId="0" xfId="0" applyNumberFormat="1" applyBorder="1"/>
    <xf numFmtId="164" fontId="0" fillId="0" borderId="0" xfId="0" applyNumberFormat="1" applyBorder="1"/>
    <xf numFmtId="169" fontId="0" fillId="0" borderId="0" xfId="3" applyNumberFormat="1" applyFont="1" applyBorder="1"/>
    <xf numFmtId="10" fontId="0" fillId="0" borderId="0" xfId="0" applyNumberFormat="1" applyBorder="1"/>
    <xf numFmtId="4" fontId="0" fillId="0" borderId="0" xfId="0" applyNumberFormat="1" applyBorder="1" applyAlignment="1">
      <alignment horizontal="center"/>
    </xf>
    <xf numFmtId="10" fontId="36" fillId="7" borderId="0" xfId="0" applyNumberFormat="1" applyFont="1" applyFill="1" applyAlignment="1">
      <alignment horizontal="center" vertical="top" wrapText="1"/>
    </xf>
    <xf numFmtId="10" fontId="36" fillId="8" borderId="0" xfId="0" applyNumberFormat="1" applyFont="1" applyFill="1" applyAlignment="1">
      <alignment horizontal="center" wrapText="1"/>
    </xf>
    <xf numFmtId="0" fontId="21" fillId="2" borderId="0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169" fontId="6" fillId="0" borderId="0" xfId="3" applyNumberFormat="1" applyFont="1" applyBorder="1" applyAlignment="1">
      <alignment horizontal="center"/>
    </xf>
    <xf numFmtId="169" fontId="6" fillId="0" borderId="0" xfId="3" applyNumberFormat="1" applyFont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 vertical="center"/>
    </xf>
    <xf numFmtId="0" fontId="38" fillId="0" borderId="0" xfId="8" applyFont="1" applyAlignment="1">
      <alignment horizontal="center"/>
    </xf>
    <xf numFmtId="165" fontId="5" fillId="0" borderId="0" xfId="1" applyNumberFormat="1" applyFont="1" applyBorder="1" applyAlignment="1">
      <alignment horizontal="center" vertical="center"/>
    </xf>
    <xf numFmtId="165" fontId="6" fillId="0" borderId="0" xfId="0" applyNumberFormat="1" applyFont="1" applyBorder="1" applyAlignment="1">
      <alignment vertical="center"/>
    </xf>
    <xf numFmtId="165" fontId="10" fillId="3" borderId="0" xfId="1" applyNumberFormat="1" applyFont="1" applyFill="1" applyBorder="1" applyAlignment="1">
      <alignment horizontal="center" vertical="center"/>
    </xf>
    <xf numFmtId="165" fontId="10" fillId="0" borderId="0" xfId="1" applyNumberFormat="1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165" fontId="5" fillId="0" borderId="2" xfId="0" applyNumberFormat="1" applyFont="1" applyBorder="1" applyAlignment="1">
      <alignment horizontal="center" vertical="center"/>
    </xf>
    <xf numFmtId="0" fontId="21" fillId="5" borderId="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indent="5"/>
    </xf>
    <xf numFmtId="175" fontId="40" fillId="0" borderId="0" xfId="9" applyNumberFormat="1" applyFont="1" applyBorder="1" applyAlignment="1" applyProtection="1">
      <alignment horizontal="left"/>
      <protection locked="0"/>
    </xf>
    <xf numFmtId="0" fontId="41" fillId="0" borderId="0" xfId="9" applyFont="1" applyBorder="1"/>
    <xf numFmtId="0" fontId="41" fillId="0" borderId="0" xfId="0" applyFont="1"/>
    <xf numFmtId="0" fontId="41" fillId="6" borderId="6" xfId="0" applyFont="1" applyFill="1" applyBorder="1" applyAlignment="1">
      <alignment vertical="center"/>
    </xf>
    <xf numFmtId="0" fontId="41" fillId="6" borderId="6" xfId="0" applyFont="1" applyFill="1" applyBorder="1" applyAlignment="1" applyProtection="1">
      <alignment horizontal="right" vertical="center"/>
      <protection locked="0"/>
    </xf>
    <xf numFmtId="175" fontId="41" fillId="6" borderId="6" xfId="0" applyNumberFormat="1" applyFont="1" applyFill="1" applyBorder="1" applyAlignment="1" applyProtection="1">
      <alignment vertical="center"/>
      <protection locked="0"/>
    </xf>
    <xf numFmtId="0" fontId="41" fillId="0" borderId="0" xfId="9" applyFont="1" applyBorder="1" applyAlignment="1">
      <alignment vertical="center"/>
    </xf>
    <xf numFmtId="0" fontId="41" fillId="0" borderId="7" xfId="9" applyFont="1" applyBorder="1" applyAlignment="1" applyProtection="1">
      <alignment vertical="center"/>
      <protection locked="0"/>
    </xf>
    <xf numFmtId="0" fontId="41" fillId="0" borderId="7" xfId="9" applyFont="1" applyBorder="1" applyAlignment="1">
      <alignment vertical="center"/>
    </xf>
    <xf numFmtId="0" fontId="41" fillId="0" borderId="7" xfId="9" applyFont="1" applyFill="1" applyBorder="1" applyAlignment="1">
      <alignment vertical="center"/>
    </xf>
    <xf numFmtId="176" fontId="41" fillId="0" borderId="7" xfId="9" applyNumberFormat="1" applyFont="1" applyFill="1" applyBorder="1" applyAlignment="1" applyProtection="1">
      <alignment vertical="center"/>
      <protection locked="0"/>
    </xf>
    <xf numFmtId="0" fontId="41" fillId="6" borderId="8" xfId="9" applyFont="1" applyFill="1" applyBorder="1" applyAlignment="1" applyProtection="1">
      <alignment vertical="center"/>
      <protection locked="0"/>
    </xf>
    <xf numFmtId="0" fontId="41" fillId="6" borderId="8" xfId="9" applyFont="1" applyFill="1" applyBorder="1" applyAlignment="1">
      <alignment vertical="center"/>
    </xf>
    <xf numFmtId="176" fontId="41" fillId="6" borderId="8" xfId="9" applyNumberFormat="1" applyFont="1" applyFill="1" applyBorder="1" applyAlignment="1" applyProtection="1">
      <alignment vertical="center"/>
      <protection locked="0"/>
    </xf>
    <xf numFmtId="0" fontId="41" fillId="0" borderId="8" xfId="9" applyFont="1" applyBorder="1" applyAlignment="1" applyProtection="1">
      <alignment vertical="center"/>
      <protection locked="0"/>
    </xf>
    <xf numFmtId="0" fontId="41" fillId="0" borderId="8" xfId="9" applyFont="1" applyBorder="1" applyAlignment="1">
      <alignment vertical="center"/>
    </xf>
    <xf numFmtId="0" fontId="41" fillId="0" borderId="8" xfId="9" applyFont="1" applyFill="1" applyBorder="1" applyAlignment="1">
      <alignment vertical="center"/>
    </xf>
    <xf numFmtId="164" fontId="41" fillId="0" borderId="8" xfId="1" applyFont="1" applyFill="1" applyBorder="1" applyAlignment="1" applyProtection="1">
      <alignment vertical="center"/>
      <protection locked="0"/>
    </xf>
    <xf numFmtId="164" fontId="41" fillId="6" borderId="8" xfId="1" applyFont="1" applyFill="1" applyBorder="1" applyAlignment="1" applyProtection="1">
      <alignment vertical="center"/>
      <protection locked="0"/>
    </xf>
    <xf numFmtId="176" fontId="41" fillId="0" borderId="8" xfId="9" applyNumberFormat="1" applyFont="1" applyFill="1" applyBorder="1" applyAlignment="1" applyProtection="1">
      <alignment vertical="center"/>
      <protection locked="0"/>
    </xf>
    <xf numFmtId="176" fontId="41" fillId="6" borderId="8" xfId="0" applyNumberFormat="1" applyFont="1" applyFill="1" applyBorder="1" applyAlignment="1" applyProtection="1">
      <alignment vertical="center"/>
      <protection locked="0"/>
    </xf>
    <xf numFmtId="176" fontId="41" fillId="0" borderId="0" xfId="0" applyNumberFormat="1" applyFont="1" applyBorder="1" applyAlignment="1">
      <alignment vertical="center"/>
    </xf>
    <xf numFmtId="0" fontId="41" fillId="0" borderId="0" xfId="0" applyFont="1" applyBorder="1" applyAlignment="1" applyProtection="1">
      <alignment vertical="center"/>
      <protection locked="0"/>
    </xf>
    <xf numFmtId="175" fontId="41" fillId="0" borderId="0" xfId="0" applyNumberFormat="1" applyFont="1" applyBorder="1" applyAlignment="1" applyProtection="1">
      <alignment vertical="center"/>
      <protection locked="0"/>
    </xf>
    <xf numFmtId="0" fontId="41" fillId="0" borderId="0" xfId="0" applyFont="1" applyBorder="1" applyAlignment="1">
      <alignment vertical="center"/>
    </xf>
    <xf numFmtId="175" fontId="40" fillId="0" borderId="9" xfId="0" applyNumberFormat="1" applyFont="1" applyBorder="1" applyAlignment="1" applyProtection="1">
      <alignment vertical="center"/>
      <protection locked="0"/>
    </xf>
    <xf numFmtId="0" fontId="41" fillId="0" borderId="9" xfId="0" applyFont="1" applyBorder="1" applyAlignment="1">
      <alignment vertical="center"/>
    </xf>
    <xf numFmtId="175" fontId="41" fillId="6" borderId="8" xfId="0" applyNumberFormat="1" applyFont="1" applyFill="1" applyBorder="1" applyAlignment="1" applyProtection="1">
      <alignment vertical="center"/>
      <protection locked="0"/>
    </xf>
    <xf numFmtId="164" fontId="42" fillId="6" borderId="8" xfId="1" applyFont="1" applyFill="1" applyBorder="1" applyAlignment="1">
      <alignment horizontal="center" vertical="center"/>
    </xf>
    <xf numFmtId="164" fontId="41" fillId="6" borderId="8" xfId="1" applyFont="1" applyFill="1" applyBorder="1" applyAlignment="1">
      <alignment horizontal="center" vertical="center"/>
    </xf>
    <xf numFmtId="175" fontId="41" fillId="6" borderId="8" xfId="0" applyNumberFormat="1" applyFont="1" applyFill="1" applyBorder="1" applyAlignment="1" applyProtection="1">
      <alignment horizontal="right" vertical="center"/>
      <protection locked="0"/>
    </xf>
    <xf numFmtId="175" fontId="41" fillId="0" borderId="8" xfId="0" applyNumberFormat="1" applyFont="1" applyBorder="1" applyAlignment="1" applyProtection="1">
      <alignment vertical="center"/>
      <protection locked="0"/>
    </xf>
    <xf numFmtId="164" fontId="42" fillId="0" borderId="8" xfId="1" applyFont="1" applyBorder="1" applyAlignment="1">
      <alignment horizontal="center" vertical="center"/>
    </xf>
    <xf numFmtId="164" fontId="41" fillId="0" borderId="8" xfId="1" applyFont="1" applyBorder="1" applyAlignment="1">
      <alignment horizontal="center" vertical="center"/>
    </xf>
    <xf numFmtId="175" fontId="41" fillId="0" borderId="8" xfId="0" applyNumberFormat="1" applyFont="1" applyFill="1" applyBorder="1" applyAlignment="1" applyProtection="1">
      <alignment horizontal="right" vertical="center"/>
      <protection locked="0"/>
    </xf>
    <xf numFmtId="164" fontId="42" fillId="0" borderId="0" xfId="1" applyFont="1" applyBorder="1" applyAlignment="1">
      <alignment horizontal="center" vertical="center"/>
    </xf>
    <xf numFmtId="175" fontId="42" fillId="0" borderId="0" xfId="0" applyNumberFormat="1" applyFont="1" applyBorder="1" applyAlignment="1" applyProtection="1">
      <alignment horizontal="right" vertical="center"/>
      <protection locked="0"/>
    </xf>
    <xf numFmtId="175" fontId="42" fillId="0" borderId="0" xfId="0" applyNumberFormat="1" applyFont="1" applyBorder="1" applyAlignment="1" applyProtection="1">
      <alignment vertical="center"/>
      <protection locked="0"/>
    </xf>
    <xf numFmtId="175" fontId="40" fillId="0" borderId="9" xfId="0" applyNumberFormat="1" applyFont="1" applyBorder="1" applyAlignment="1" applyProtection="1">
      <protection locked="0"/>
    </xf>
    <xf numFmtId="0" fontId="41" fillId="0" borderId="9" xfId="0" applyFont="1" applyBorder="1" applyAlignment="1"/>
    <xf numFmtId="0" fontId="41" fillId="0" borderId="9" xfId="0" applyFont="1" applyBorder="1" applyAlignment="1">
      <alignment horizontal="right" indent="1"/>
    </xf>
    <xf numFmtId="175" fontId="41" fillId="0" borderId="8" xfId="0" applyNumberFormat="1" applyFont="1" applyBorder="1" applyAlignment="1" applyProtection="1">
      <protection locked="0"/>
    </xf>
    <xf numFmtId="164" fontId="42" fillId="0" borderId="8" xfId="1" applyFont="1" applyBorder="1" applyAlignment="1">
      <alignment horizontal="center"/>
    </xf>
    <xf numFmtId="175" fontId="41" fillId="4" borderId="8" xfId="0" applyNumberFormat="1" applyFont="1" applyFill="1" applyBorder="1" applyAlignment="1" applyProtection="1">
      <alignment horizontal="right"/>
      <protection locked="0"/>
    </xf>
    <xf numFmtId="175" fontId="41" fillId="6" borderId="8" xfId="0" applyNumberFormat="1" applyFont="1" applyFill="1" applyBorder="1" applyAlignment="1" applyProtection="1">
      <protection locked="0"/>
    </xf>
    <xf numFmtId="164" fontId="42" fillId="6" borderId="8" xfId="1" applyFont="1" applyFill="1" applyBorder="1" applyAlignment="1">
      <alignment horizontal="center"/>
    </xf>
    <xf numFmtId="175" fontId="41" fillId="6" borderId="8" xfId="0" applyNumberFormat="1" applyFont="1" applyFill="1" applyBorder="1" applyAlignment="1" applyProtection="1">
      <alignment horizontal="right"/>
      <protection locked="0"/>
    </xf>
    <xf numFmtId="175" fontId="41" fillId="0" borderId="8" xfId="0" applyNumberFormat="1" applyFont="1" applyBorder="1" applyAlignment="1" applyProtection="1">
      <alignment horizontal="right"/>
      <protection locked="0"/>
    </xf>
    <xf numFmtId="0" fontId="41" fillId="0" borderId="0" xfId="0" applyFont="1" applyBorder="1" applyAlignment="1" applyProtection="1">
      <protection locked="0"/>
    </xf>
    <xf numFmtId="175" fontId="42" fillId="0" borderId="0" xfId="0" applyNumberFormat="1" applyFont="1" applyBorder="1" applyAlignment="1" applyProtection="1">
      <protection locked="0"/>
    </xf>
    <xf numFmtId="0" fontId="41" fillId="0" borderId="0" xfId="0" applyFont="1" applyBorder="1"/>
    <xf numFmtId="175" fontId="40" fillId="6" borderId="8" xfId="0" applyNumberFormat="1" applyFont="1" applyFill="1" applyBorder="1" applyAlignment="1" applyProtection="1">
      <protection locked="0"/>
    </xf>
    <xf numFmtId="164" fontId="45" fillId="6" borderId="8" xfId="1" applyFont="1" applyFill="1" applyBorder="1" applyAlignment="1">
      <alignment horizontal="center"/>
    </xf>
    <xf numFmtId="175" fontId="40" fillId="6" borderId="8" xfId="0" applyNumberFormat="1" applyFont="1" applyFill="1" applyBorder="1" applyAlignment="1" applyProtection="1">
      <alignment horizontal="right"/>
      <protection locked="0"/>
    </xf>
    <xf numFmtId="175" fontId="43" fillId="0" borderId="0" xfId="9" applyNumberFormat="1" applyFont="1" applyBorder="1" applyAlignment="1" applyProtection="1">
      <protection locked="0"/>
    </xf>
    <xf numFmtId="0" fontId="43" fillId="0" borderId="0" xfId="9" applyFont="1" applyBorder="1" applyAlignment="1" applyProtection="1">
      <alignment horizontal="left"/>
      <protection locked="0"/>
    </xf>
    <xf numFmtId="0" fontId="46" fillId="2" borderId="10" xfId="9" applyFont="1" applyFill="1" applyBorder="1" applyAlignment="1" applyProtection="1">
      <alignment horizontal="left"/>
      <protection locked="0"/>
    </xf>
    <xf numFmtId="0" fontId="46" fillId="2" borderId="10" xfId="9" applyFont="1" applyFill="1" applyBorder="1"/>
    <xf numFmtId="0" fontId="46" fillId="2" borderId="12" xfId="0" applyFont="1" applyFill="1" applyBorder="1" applyAlignment="1" applyProtection="1">
      <alignment horizontal="center"/>
      <protection locked="0"/>
    </xf>
    <xf numFmtId="175" fontId="46" fillId="2" borderId="13" xfId="0" applyNumberFormat="1" applyFont="1" applyFill="1" applyBorder="1" applyAlignment="1" applyProtection="1">
      <alignment horizontal="center"/>
      <protection locked="0"/>
    </xf>
    <xf numFmtId="0" fontId="46" fillId="2" borderId="14" xfId="9" applyFont="1" applyFill="1" applyBorder="1"/>
    <xf numFmtId="0" fontId="46" fillId="2" borderId="15" xfId="0" applyFont="1" applyFill="1" applyBorder="1" applyAlignment="1">
      <alignment horizontal="center"/>
    </xf>
    <xf numFmtId="175" fontId="46" fillId="2" borderId="16" xfId="0" applyNumberFormat="1" applyFont="1" applyFill="1" applyBorder="1" applyAlignment="1" applyProtection="1">
      <alignment horizontal="center"/>
      <protection locked="0"/>
    </xf>
    <xf numFmtId="0" fontId="46" fillId="2" borderId="17" xfId="9" applyFont="1" applyFill="1" applyBorder="1" applyAlignment="1">
      <alignment horizontal="center"/>
    </xf>
    <xf numFmtId="0" fontId="46" fillId="2" borderId="18" xfId="9" applyFont="1" applyFill="1" applyBorder="1" applyAlignment="1">
      <alignment horizontal="center"/>
    </xf>
    <xf numFmtId="175" fontId="46" fillId="2" borderId="19" xfId="0" applyNumberFormat="1" applyFont="1" applyFill="1" applyBorder="1" applyAlignment="1" applyProtection="1">
      <alignment horizontal="center"/>
      <protection locked="0"/>
    </xf>
    <xf numFmtId="0" fontId="41" fillId="0" borderId="14" xfId="9" applyFont="1" applyFill="1" applyBorder="1"/>
    <xf numFmtId="165" fontId="41" fillId="0" borderId="15" xfId="1" applyNumberFormat="1" applyFont="1" applyFill="1" applyBorder="1" applyAlignment="1">
      <alignment horizontal="center"/>
    </xf>
    <xf numFmtId="165" fontId="41" fillId="0" borderId="16" xfId="1" applyNumberFormat="1" applyFont="1" applyFill="1" applyBorder="1" applyAlignment="1">
      <alignment horizontal="center"/>
    </xf>
    <xf numFmtId="0" fontId="41" fillId="6" borderId="14" xfId="9" applyFont="1" applyFill="1" applyBorder="1"/>
    <xf numFmtId="165" fontId="41" fillId="6" borderId="15" xfId="1" applyNumberFormat="1" applyFont="1" applyFill="1" applyBorder="1" applyAlignment="1">
      <alignment horizontal="center"/>
    </xf>
    <xf numFmtId="165" fontId="41" fillId="6" borderId="16" xfId="1" applyNumberFormat="1" applyFont="1" applyFill="1" applyBorder="1" applyAlignment="1">
      <alignment horizontal="center"/>
    </xf>
    <xf numFmtId="0" fontId="41" fillId="9" borderId="14" xfId="9" applyFont="1" applyFill="1" applyBorder="1"/>
    <xf numFmtId="165" fontId="41" fillId="9" borderId="15" xfId="1" applyNumberFormat="1" applyFont="1" applyFill="1" applyBorder="1" applyAlignment="1">
      <alignment horizontal="center"/>
    </xf>
    <xf numFmtId="165" fontId="41" fillId="9" borderId="16" xfId="1" applyNumberFormat="1" applyFont="1" applyFill="1" applyBorder="1" applyAlignment="1">
      <alignment horizontal="center"/>
    </xf>
    <xf numFmtId="0" fontId="40" fillId="0" borderId="11" xfId="9" applyFont="1" applyFill="1" applyBorder="1"/>
    <xf numFmtId="165" fontId="41" fillId="0" borderId="20" xfId="1" applyNumberFormat="1" applyFont="1" applyFill="1" applyBorder="1" applyAlignment="1">
      <alignment horizontal="center"/>
    </xf>
    <xf numFmtId="165" fontId="41" fillId="0" borderId="21" xfId="1" applyNumberFormat="1" applyFont="1" applyFill="1" applyBorder="1" applyAlignment="1">
      <alignment horizontal="center"/>
    </xf>
    <xf numFmtId="0" fontId="46" fillId="2" borderId="11" xfId="9" applyFont="1" applyFill="1" applyBorder="1"/>
    <xf numFmtId="0" fontId="41" fillId="0" borderId="0" xfId="9" applyFont="1" applyFill="1" applyBorder="1"/>
    <xf numFmtId="0" fontId="47" fillId="0" borderId="0" xfId="9" applyFont="1" applyFill="1" applyBorder="1" applyAlignment="1" applyProtection="1">
      <alignment horizontal="left"/>
      <protection locked="0"/>
    </xf>
    <xf numFmtId="3" fontId="41" fillId="0" borderId="15" xfId="9" applyNumberFormat="1" applyFont="1" applyFill="1" applyBorder="1" applyAlignment="1">
      <alignment horizontal="center"/>
    </xf>
    <xf numFmtId="177" fontId="41" fillId="0" borderId="16" xfId="2" applyNumberFormat="1" applyFont="1" applyFill="1" applyBorder="1" applyAlignment="1">
      <alignment horizontal="center"/>
    </xf>
    <xf numFmtId="3" fontId="41" fillId="6" borderId="15" xfId="9" applyNumberFormat="1" applyFont="1" applyFill="1" applyBorder="1" applyAlignment="1">
      <alignment horizontal="center"/>
    </xf>
    <xf numFmtId="177" fontId="41" fillId="6" borderId="16" xfId="2" applyNumberFormat="1" applyFont="1" applyFill="1" applyBorder="1" applyAlignment="1">
      <alignment horizontal="center"/>
    </xf>
    <xf numFmtId="0" fontId="41" fillId="6" borderId="15" xfId="9" applyFont="1" applyFill="1" applyBorder="1" applyAlignment="1">
      <alignment horizontal="center"/>
    </xf>
    <xf numFmtId="0" fontId="41" fillId="0" borderId="15" xfId="9" applyFont="1" applyFill="1" applyBorder="1" applyAlignment="1">
      <alignment horizontal="center"/>
    </xf>
    <xf numFmtId="3" fontId="41" fillId="9" borderId="15" xfId="9" applyNumberFormat="1" applyFont="1" applyFill="1" applyBorder="1" applyAlignment="1">
      <alignment horizontal="center"/>
    </xf>
    <xf numFmtId="177" fontId="41" fillId="9" borderId="16" xfId="2" applyNumberFormat="1" applyFont="1" applyFill="1" applyBorder="1" applyAlignment="1">
      <alignment horizontal="center"/>
    </xf>
    <xf numFmtId="3" fontId="41" fillId="0" borderId="20" xfId="9" applyNumberFormat="1" applyFont="1" applyFill="1" applyBorder="1" applyAlignment="1">
      <alignment horizontal="center"/>
    </xf>
    <xf numFmtId="177" fontId="41" fillId="0" borderId="21" xfId="2" applyNumberFormat="1" applyFont="1" applyFill="1" applyBorder="1" applyAlignment="1">
      <alignment horizontal="center"/>
    </xf>
    <xf numFmtId="3" fontId="41" fillId="0" borderId="16" xfId="2" applyNumberFormat="1" applyFont="1" applyFill="1" applyBorder="1" applyAlignment="1">
      <alignment horizontal="center"/>
    </xf>
    <xf numFmtId="3" fontId="41" fillId="6" borderId="16" xfId="2" applyNumberFormat="1" applyFont="1" applyFill="1" applyBorder="1" applyAlignment="1">
      <alignment horizontal="center"/>
    </xf>
    <xf numFmtId="0" fontId="41" fillId="4" borderId="14" xfId="9" applyFont="1" applyFill="1" applyBorder="1"/>
    <xf numFmtId="3" fontId="41" fillId="4" borderId="15" xfId="9" applyNumberFormat="1" applyFont="1" applyFill="1" applyBorder="1" applyAlignment="1">
      <alignment horizontal="center"/>
    </xf>
    <xf numFmtId="3" fontId="41" fillId="4" borderId="16" xfId="2" applyNumberFormat="1" applyFont="1" applyFill="1" applyBorder="1" applyAlignment="1">
      <alignment horizontal="center"/>
    </xf>
    <xf numFmtId="3" fontId="41" fillId="0" borderId="21" xfId="2" applyNumberFormat="1" applyFont="1" applyFill="1" applyBorder="1" applyAlignment="1">
      <alignment horizontal="center"/>
    </xf>
    <xf numFmtId="0" fontId="5" fillId="0" borderId="2" xfId="0" applyFont="1" applyBorder="1"/>
    <xf numFmtId="0" fontId="6" fillId="4" borderId="0" xfId="0" applyFont="1" applyFill="1" applyBorder="1" applyAlignment="1">
      <alignment vertical="center"/>
    </xf>
    <xf numFmtId="165" fontId="6" fillId="4" borderId="0" xfId="1" applyNumberFormat="1" applyFont="1" applyFill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165" fontId="6" fillId="6" borderId="0" xfId="1" applyNumberFormat="1" applyFont="1" applyFill="1" applyBorder="1" applyAlignment="1">
      <alignment vertical="center"/>
    </xf>
    <xf numFmtId="165" fontId="7" fillId="2" borderId="0" xfId="1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center"/>
    </xf>
    <xf numFmtId="164" fontId="7" fillId="2" borderId="0" xfId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14" fillId="3" borderId="0" xfId="0" applyFont="1" applyFill="1" applyBorder="1"/>
    <xf numFmtId="3" fontId="14" fillId="3" borderId="0" xfId="1" applyNumberFormat="1" applyFont="1" applyFill="1" applyBorder="1" applyAlignment="1">
      <alignment horizontal="center"/>
    </xf>
    <xf numFmtId="4" fontId="14" fillId="3" borderId="0" xfId="0" applyNumberFormat="1" applyFont="1" applyFill="1" applyBorder="1" applyAlignment="1">
      <alignment horizontal="center"/>
    </xf>
    <xf numFmtId="169" fontId="14" fillId="3" borderId="0" xfId="3" applyNumberFormat="1" applyFont="1" applyFill="1" applyBorder="1" applyAlignment="1">
      <alignment horizontal="center"/>
    </xf>
    <xf numFmtId="165" fontId="0" fillId="0" borderId="0" xfId="0" applyNumberFormat="1" applyBorder="1"/>
    <xf numFmtId="0" fontId="14" fillId="4" borderId="0" xfId="0" applyFont="1" applyFill="1" applyBorder="1" applyAlignment="1">
      <alignment horizontal="left" indent="1"/>
    </xf>
    <xf numFmtId="3" fontId="14" fillId="4" borderId="0" xfId="1" applyNumberFormat="1" applyFont="1" applyFill="1" applyBorder="1" applyAlignment="1">
      <alignment horizontal="center"/>
    </xf>
    <xf numFmtId="4" fontId="14" fillId="4" borderId="0" xfId="0" applyNumberFormat="1" applyFont="1" applyFill="1" applyBorder="1" applyAlignment="1">
      <alignment horizontal="center"/>
    </xf>
    <xf numFmtId="169" fontId="14" fillId="4" borderId="0" xfId="3" applyNumberFormat="1" applyFont="1" applyFill="1" applyBorder="1" applyAlignment="1">
      <alignment horizontal="center"/>
    </xf>
    <xf numFmtId="0" fontId="48" fillId="3" borderId="0" xfId="0" applyFont="1" applyFill="1" applyBorder="1" applyAlignment="1">
      <alignment horizontal="left" indent="3"/>
    </xf>
    <xf numFmtId="0" fontId="48" fillId="4" borderId="0" xfId="0" applyFont="1" applyFill="1" applyBorder="1" applyAlignment="1">
      <alignment horizontal="left" indent="3"/>
    </xf>
    <xf numFmtId="3" fontId="14" fillId="4" borderId="0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left" indent="1"/>
    </xf>
    <xf numFmtId="3" fontId="14" fillId="3" borderId="0" xfId="0" applyNumberFormat="1" applyFont="1" applyFill="1" applyBorder="1" applyAlignment="1">
      <alignment horizontal="center"/>
    </xf>
    <xf numFmtId="0" fontId="14" fillId="4" borderId="0" xfId="0" applyFont="1" applyFill="1" applyBorder="1" applyAlignment="1"/>
    <xf numFmtId="0" fontId="14" fillId="4" borderId="0" xfId="0" applyFont="1" applyFill="1" applyBorder="1"/>
    <xf numFmtId="0" fontId="14" fillId="3" borderId="0" xfId="0" applyFont="1" applyFill="1" applyBorder="1" applyAlignment="1"/>
    <xf numFmtId="3" fontId="14" fillId="0" borderId="0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169" fontId="14" fillId="0" borderId="0" xfId="3" applyNumberFormat="1" applyFont="1" applyBorder="1" applyAlignment="1">
      <alignment horizontal="center"/>
    </xf>
    <xf numFmtId="4" fontId="49" fillId="3" borderId="0" xfId="0" applyNumberFormat="1" applyFont="1" applyFill="1" applyBorder="1" applyAlignment="1">
      <alignment horizontal="center"/>
    </xf>
    <xf numFmtId="165" fontId="14" fillId="3" borderId="0" xfId="1" applyNumberFormat="1" applyFont="1" applyFill="1" applyBorder="1" applyAlignment="1">
      <alignment horizontal="center"/>
    </xf>
    <xf numFmtId="0" fontId="14" fillId="0" borderId="0" xfId="0" applyFont="1" applyFill="1" applyBorder="1"/>
    <xf numFmtId="3" fontId="14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169" fontId="14" fillId="0" borderId="0" xfId="3" applyNumberFormat="1" applyFont="1" applyFill="1" applyBorder="1" applyAlignment="1">
      <alignment horizontal="center"/>
    </xf>
    <xf numFmtId="165" fontId="14" fillId="0" borderId="0" xfId="0" applyNumberFormat="1" applyFont="1" applyBorder="1"/>
    <xf numFmtId="10" fontId="14" fillId="3" borderId="0" xfId="3" applyNumberFormat="1" applyFont="1" applyFill="1" applyBorder="1"/>
    <xf numFmtId="0" fontId="14" fillId="3" borderId="0" xfId="0" applyFont="1" applyFill="1" applyBorder="1" applyAlignment="1">
      <alignment horizontal="center"/>
    </xf>
    <xf numFmtId="3" fontId="14" fillId="0" borderId="0" xfId="1" applyNumberFormat="1" applyFont="1" applyBorder="1" applyAlignment="1">
      <alignment horizontal="center"/>
    </xf>
    <xf numFmtId="165" fontId="14" fillId="0" borderId="0" xfId="1" applyNumberFormat="1" applyFont="1" applyBorder="1"/>
    <xf numFmtId="10" fontId="14" fillId="0" borderId="0" xfId="3" applyNumberFormat="1" applyFont="1" applyBorder="1"/>
    <xf numFmtId="10" fontId="0" fillId="0" borderId="0" xfId="3" applyNumberFormat="1" applyFont="1" applyBorder="1"/>
    <xf numFmtId="3" fontId="14" fillId="0" borderId="0" xfId="1" applyNumberFormat="1" applyFont="1" applyFill="1" applyBorder="1" applyAlignment="1">
      <alignment horizontal="center"/>
    </xf>
    <xf numFmtId="0" fontId="0" fillId="0" borderId="2" xfId="0" applyFill="1" applyBorder="1"/>
    <xf numFmtId="0" fontId="17" fillId="0" borderId="3" xfId="0" applyFont="1" applyBorder="1"/>
    <xf numFmtId="0" fontId="7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3" fontId="6" fillId="0" borderId="0" xfId="1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179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 applyAlignment="1">
      <alignment horizontal="center"/>
    </xf>
    <xf numFmtId="3" fontId="6" fillId="3" borderId="0" xfId="1" applyNumberFormat="1" applyFont="1" applyFill="1" applyBorder="1" applyAlignment="1">
      <alignment horizontal="center"/>
    </xf>
    <xf numFmtId="2" fontId="6" fillId="3" borderId="0" xfId="0" applyNumberFormat="1" applyFont="1" applyFill="1" applyBorder="1" applyAlignment="1">
      <alignment horizontal="center"/>
    </xf>
    <xf numFmtId="179" fontId="6" fillId="3" borderId="0" xfId="0" applyNumberFormat="1" applyFont="1" applyFill="1" applyBorder="1" applyAlignment="1">
      <alignment horizontal="center"/>
    </xf>
    <xf numFmtId="180" fontId="6" fillId="3" borderId="0" xfId="0" applyNumberFormat="1" applyFont="1" applyFill="1" applyBorder="1" applyAlignment="1">
      <alignment horizontal="center"/>
    </xf>
    <xf numFmtId="181" fontId="6" fillId="3" borderId="0" xfId="0" applyNumberFormat="1" applyFont="1" applyFill="1" applyBorder="1" applyAlignment="1">
      <alignment horizontal="center"/>
    </xf>
    <xf numFmtId="4" fontId="6" fillId="3" borderId="0" xfId="1" applyNumberFormat="1" applyFont="1" applyFill="1" applyBorder="1" applyAlignment="1">
      <alignment horizontal="center"/>
    </xf>
    <xf numFmtId="179" fontId="6" fillId="3" borderId="0" xfId="1" applyNumberFormat="1" applyFont="1" applyFill="1" applyBorder="1" applyAlignment="1">
      <alignment horizontal="center"/>
    </xf>
    <xf numFmtId="180" fontId="6" fillId="3" borderId="0" xfId="1" applyNumberFormat="1" applyFont="1" applyFill="1" applyBorder="1" applyAlignment="1">
      <alignment horizontal="center"/>
    </xf>
    <xf numFmtId="181" fontId="6" fillId="3" borderId="0" xfId="1" applyNumberFormat="1" applyFont="1" applyFill="1" applyBorder="1" applyAlignment="1">
      <alignment horizontal="center"/>
    </xf>
    <xf numFmtId="3" fontId="6" fillId="0" borderId="2" xfId="1" applyNumberFormat="1" applyFont="1" applyBorder="1" applyAlignment="1">
      <alignment horizontal="center"/>
    </xf>
    <xf numFmtId="182" fontId="6" fillId="0" borderId="2" xfId="1" applyNumberFormat="1" applyFont="1" applyBorder="1" applyAlignment="1">
      <alignment horizontal="center"/>
    </xf>
    <xf numFmtId="179" fontId="6" fillId="0" borderId="2" xfId="1" applyNumberFormat="1" applyFont="1" applyBorder="1" applyAlignment="1">
      <alignment horizontal="center"/>
    </xf>
    <xf numFmtId="180" fontId="6" fillId="0" borderId="2" xfId="1" applyNumberFormat="1" applyFont="1" applyBorder="1" applyAlignment="1">
      <alignment horizontal="center"/>
    </xf>
    <xf numFmtId="181" fontId="6" fillId="0" borderId="2" xfId="1" applyNumberFormat="1" applyFont="1" applyBorder="1" applyAlignment="1">
      <alignment horizontal="center"/>
    </xf>
    <xf numFmtId="172" fontId="6" fillId="0" borderId="2" xfId="1" applyNumberFormat="1" applyFont="1" applyBorder="1" applyAlignment="1">
      <alignment horizontal="center"/>
    </xf>
    <xf numFmtId="2" fontId="6" fillId="3" borderId="0" xfId="1" applyNumberFormat="1" applyFont="1" applyFill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79" fontId="6" fillId="0" borderId="0" xfId="1" applyNumberFormat="1" applyFont="1" applyBorder="1" applyAlignment="1">
      <alignment horizontal="center"/>
    </xf>
    <xf numFmtId="180" fontId="6" fillId="0" borderId="0" xfId="1" applyNumberFormat="1" applyFont="1" applyBorder="1" applyAlignment="1">
      <alignment horizontal="center"/>
    </xf>
    <xf numFmtId="181" fontId="6" fillId="0" borderId="0" xfId="1" applyNumberFormat="1" applyFont="1" applyBorder="1" applyAlignment="1">
      <alignment horizontal="center"/>
    </xf>
    <xf numFmtId="0" fontId="6" fillId="3" borderId="2" xfId="0" applyFont="1" applyFill="1" applyBorder="1"/>
    <xf numFmtId="3" fontId="6" fillId="3" borderId="2" xfId="1" applyNumberFormat="1" applyFont="1" applyFill="1" applyBorder="1" applyAlignment="1">
      <alignment horizontal="center"/>
    </xf>
    <xf numFmtId="2" fontId="6" fillId="3" borderId="2" xfId="1" applyNumberFormat="1" applyFont="1" applyFill="1" applyBorder="1" applyAlignment="1">
      <alignment horizontal="center"/>
    </xf>
    <xf numFmtId="179" fontId="6" fillId="3" borderId="2" xfId="1" applyNumberFormat="1" applyFont="1" applyFill="1" applyBorder="1" applyAlignment="1">
      <alignment horizontal="center"/>
    </xf>
    <xf numFmtId="180" fontId="6" fillId="3" borderId="2" xfId="1" applyNumberFormat="1" applyFont="1" applyFill="1" applyBorder="1" applyAlignment="1">
      <alignment horizontal="center"/>
    </xf>
    <xf numFmtId="181" fontId="6" fillId="3" borderId="2" xfId="1" applyNumberFormat="1" applyFont="1" applyFill="1" applyBorder="1" applyAlignment="1">
      <alignment horizontal="center"/>
    </xf>
    <xf numFmtId="0" fontId="5" fillId="2" borderId="2" xfId="0" applyFont="1" applyFill="1" applyBorder="1"/>
    <xf numFmtId="3" fontId="5" fillId="2" borderId="2" xfId="0" applyNumberFormat="1" applyFont="1" applyFill="1" applyBorder="1" applyAlignment="1">
      <alignment horizontal="center"/>
    </xf>
    <xf numFmtId="0" fontId="4" fillId="0" borderId="0" xfId="0" applyFont="1" applyBorder="1"/>
    <xf numFmtId="181" fontId="5" fillId="2" borderId="2" xfId="0" applyNumberFormat="1" applyFont="1" applyFill="1" applyBorder="1" applyAlignment="1">
      <alignment horizontal="center"/>
    </xf>
    <xf numFmtId="183" fontId="17" fillId="0" borderId="0" xfId="0" applyNumberFormat="1" applyFont="1" applyBorder="1"/>
    <xf numFmtId="184" fontId="17" fillId="0" borderId="0" xfId="0" applyNumberFormat="1" applyFont="1" applyBorder="1"/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left" vertical="center" wrapText="1"/>
    </xf>
    <xf numFmtId="0" fontId="6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left" vertical="center" wrapText="1"/>
    </xf>
    <xf numFmtId="181" fontId="6" fillId="3" borderId="0" xfId="1" applyNumberFormat="1" applyFont="1" applyFill="1" applyBorder="1" applyAlignment="1">
      <alignment horizontal="center" vertical="center" wrapText="1"/>
    </xf>
    <xf numFmtId="181" fontId="6" fillId="0" borderId="0" xfId="1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5" fillId="2" borderId="4" xfId="0" applyFont="1" applyFill="1" applyBorder="1"/>
    <xf numFmtId="181" fontId="5" fillId="2" borderId="4" xfId="0" applyNumberFormat="1" applyFont="1" applyFill="1" applyBorder="1" applyAlignment="1">
      <alignment horizontal="center"/>
    </xf>
    <xf numFmtId="165" fontId="6" fillId="0" borderId="0" xfId="1" applyNumberFormat="1" applyFont="1" applyBorder="1" applyAlignment="1">
      <alignment horizontal="left" vertical="center" wrapText="1"/>
    </xf>
    <xf numFmtId="3" fontId="6" fillId="0" borderId="0" xfId="0" applyNumberFormat="1" applyFont="1" applyBorder="1" applyAlignment="1">
      <alignment horizontal="left"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center" vertical="center" wrapText="1"/>
    </xf>
    <xf numFmtId="3" fontId="6" fillId="0" borderId="0" xfId="2" applyNumberFormat="1" applyFont="1" applyBorder="1" applyAlignment="1">
      <alignment horizontal="center"/>
    </xf>
    <xf numFmtId="182" fontId="6" fillId="0" borderId="0" xfId="2" applyNumberFormat="1" applyFont="1" applyBorder="1" applyAlignment="1">
      <alignment horizontal="center"/>
    </xf>
    <xf numFmtId="0" fontId="6" fillId="6" borderId="0" xfId="0" applyFont="1" applyFill="1" applyBorder="1"/>
    <xf numFmtId="3" fontId="6" fillId="6" borderId="0" xfId="1" applyNumberFormat="1" applyFont="1" applyFill="1" applyBorder="1" applyAlignment="1">
      <alignment horizontal="center"/>
    </xf>
    <xf numFmtId="3" fontId="6" fillId="6" borderId="0" xfId="0" applyNumberFormat="1" applyFont="1" applyFill="1" applyBorder="1" applyAlignment="1">
      <alignment horizontal="center"/>
    </xf>
    <xf numFmtId="3" fontId="6" fillId="6" borderId="0" xfId="2" applyNumberFormat="1" applyFont="1" applyFill="1" applyBorder="1" applyAlignment="1">
      <alignment horizontal="center"/>
    </xf>
    <xf numFmtId="182" fontId="6" fillId="6" borderId="0" xfId="2" applyNumberFormat="1" applyFont="1" applyFill="1" applyBorder="1" applyAlignment="1">
      <alignment horizontal="center"/>
    </xf>
    <xf numFmtId="8" fontId="0" fillId="0" borderId="0" xfId="0" applyNumberFormat="1" applyBorder="1"/>
    <xf numFmtId="3" fontId="6" fillId="0" borderId="2" xfId="0" applyNumberFormat="1" applyFont="1" applyBorder="1" applyAlignment="1">
      <alignment horizontal="center"/>
    </xf>
    <xf numFmtId="3" fontId="6" fillId="0" borderId="2" xfId="2" applyNumberFormat="1" applyFont="1" applyBorder="1" applyAlignment="1">
      <alignment horizontal="center"/>
    </xf>
    <xf numFmtId="182" fontId="6" fillId="0" borderId="2" xfId="2" applyNumberFormat="1" applyFont="1" applyBorder="1" applyAlignment="1">
      <alignment horizontal="center"/>
    </xf>
    <xf numFmtId="3" fontId="6" fillId="2" borderId="2" xfId="2" applyNumberFormat="1" applyFont="1" applyFill="1" applyBorder="1" applyAlignment="1">
      <alignment horizontal="center"/>
    </xf>
    <xf numFmtId="182" fontId="7" fillId="2" borderId="2" xfId="0" applyNumberFormat="1" applyFont="1" applyFill="1" applyBorder="1" applyAlignment="1">
      <alignment horizontal="center" vertical="center" wrapText="1"/>
    </xf>
    <xf numFmtId="185" fontId="6" fillId="0" borderId="0" xfId="2" applyNumberFormat="1" applyFont="1" applyBorder="1" applyAlignment="1">
      <alignment horizontal="center"/>
    </xf>
    <xf numFmtId="186" fontId="6" fillId="0" borderId="0" xfId="1" applyNumberFormat="1" applyFont="1" applyBorder="1" applyAlignment="1">
      <alignment horizontal="center"/>
    </xf>
    <xf numFmtId="186" fontId="6" fillId="0" borderId="0" xfId="1" applyNumberFormat="1" applyFont="1" applyFill="1" applyBorder="1" applyAlignment="1">
      <alignment horizontal="center"/>
    </xf>
    <xf numFmtId="185" fontId="6" fillId="3" borderId="0" xfId="2" applyNumberFormat="1" applyFont="1" applyFill="1" applyBorder="1" applyAlignment="1">
      <alignment horizontal="center"/>
    </xf>
    <xf numFmtId="186" fontId="6" fillId="3" borderId="0" xfId="1" applyNumberFormat="1" applyFont="1" applyFill="1" applyBorder="1" applyAlignment="1">
      <alignment horizontal="center"/>
    </xf>
    <xf numFmtId="186" fontId="6" fillId="0" borderId="0" xfId="0" applyNumberFormat="1" applyFont="1" applyBorder="1" applyAlignment="1">
      <alignment horizontal="center"/>
    </xf>
    <xf numFmtId="186" fontId="6" fillId="3" borderId="0" xfId="0" applyNumberFormat="1" applyFont="1" applyFill="1" applyBorder="1" applyAlignment="1">
      <alignment horizontal="center"/>
    </xf>
    <xf numFmtId="185" fontId="6" fillId="0" borderId="2" xfId="2" applyNumberFormat="1" applyFont="1" applyBorder="1" applyAlignment="1">
      <alignment horizontal="center"/>
    </xf>
    <xf numFmtId="186" fontId="6" fillId="0" borderId="2" xfId="1" applyNumberFormat="1" applyFont="1" applyBorder="1" applyAlignment="1">
      <alignment horizontal="center"/>
    </xf>
    <xf numFmtId="186" fontId="6" fillId="0" borderId="2" xfId="0" applyNumberFormat="1" applyFont="1" applyBorder="1" applyAlignment="1">
      <alignment horizontal="center"/>
    </xf>
    <xf numFmtId="0" fontId="0" fillId="0" borderId="4" xfId="0" applyBorder="1"/>
    <xf numFmtId="0" fontId="7" fillId="2" borderId="4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187" fontId="6" fillId="0" borderId="0" xfId="2" applyNumberFormat="1" applyFont="1" applyBorder="1" applyAlignment="1">
      <alignment horizontal="center"/>
    </xf>
    <xf numFmtId="0" fontId="6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center"/>
    </xf>
    <xf numFmtId="187" fontId="6" fillId="3" borderId="0" xfId="2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87" fontId="6" fillId="0" borderId="2" xfId="2" applyNumberFormat="1" applyFont="1" applyBorder="1" applyAlignment="1">
      <alignment horizontal="center"/>
    </xf>
    <xf numFmtId="0" fontId="5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center"/>
    </xf>
    <xf numFmtId="187" fontId="5" fillId="2" borderId="2" xfId="2" applyNumberFormat="1" applyFont="1" applyFill="1" applyBorder="1" applyAlignment="1">
      <alignment horizontal="center"/>
    </xf>
    <xf numFmtId="188" fontId="6" fillId="0" borderId="0" xfId="2" applyNumberFormat="1" applyFont="1" applyBorder="1" applyAlignment="1">
      <alignment horizontal="center"/>
    </xf>
    <xf numFmtId="188" fontId="6" fillId="3" borderId="0" xfId="2" applyNumberFormat="1" applyFont="1" applyFill="1" applyBorder="1" applyAlignment="1">
      <alignment horizontal="center"/>
    </xf>
    <xf numFmtId="3" fontId="6" fillId="3" borderId="0" xfId="2" applyNumberFormat="1" applyFont="1" applyFill="1" applyBorder="1" applyAlignment="1">
      <alignment horizontal="center"/>
    </xf>
    <xf numFmtId="188" fontId="6" fillId="3" borderId="2" xfId="2" applyNumberFormat="1" applyFont="1" applyFill="1" applyBorder="1" applyAlignment="1">
      <alignment horizontal="center"/>
    </xf>
    <xf numFmtId="3" fontId="6" fillId="3" borderId="2" xfId="2" applyNumberFormat="1" applyFont="1" applyFill="1" applyBorder="1" applyAlignment="1">
      <alignment horizontal="center"/>
    </xf>
    <xf numFmtId="3" fontId="5" fillId="2" borderId="2" xfId="2" applyNumberFormat="1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3" fontId="5" fillId="0" borderId="0" xfId="0" applyNumberFormat="1" applyFont="1" applyFill="1" applyBorder="1" applyAlignment="1">
      <alignment horizontal="center"/>
    </xf>
    <xf numFmtId="0" fontId="4" fillId="2" borderId="0" xfId="0" applyFont="1" applyFill="1" applyBorder="1"/>
    <xf numFmtId="3" fontId="5" fillId="2" borderId="0" xfId="0" applyNumberFormat="1" applyFont="1" applyFill="1" applyBorder="1" applyAlignment="1">
      <alignment horizontal="center"/>
    </xf>
    <xf numFmtId="0" fontId="7" fillId="2" borderId="4" xfId="0" quotePrefix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3" fontId="6" fillId="3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3" fontId="5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0" fontId="6" fillId="0" borderId="4" xfId="3" applyNumberFormat="1" applyFont="1" applyFill="1" applyBorder="1" applyAlignment="1">
      <alignment horizontal="center" vertical="center"/>
    </xf>
    <xf numFmtId="10" fontId="0" fillId="0" borderId="4" xfId="3" applyNumberFormat="1" applyFont="1" applyFill="1" applyBorder="1" applyAlignment="1">
      <alignment vertical="center"/>
    </xf>
    <xf numFmtId="0" fontId="5" fillId="3" borderId="4" xfId="0" applyFont="1" applyFill="1" applyBorder="1" applyAlignment="1">
      <alignment horizontal="left" vertical="center" wrapText="1"/>
    </xf>
    <xf numFmtId="10" fontId="6" fillId="3" borderId="4" xfId="3" applyNumberFormat="1" applyFont="1" applyFill="1" applyBorder="1" applyAlignment="1">
      <alignment vertical="center"/>
    </xf>
    <xf numFmtId="10" fontId="0" fillId="3" borderId="4" xfId="3" applyNumberFormat="1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 vertical="center"/>
    </xf>
    <xf numFmtId="9" fontId="0" fillId="0" borderId="0" xfId="3" applyFont="1" applyBorder="1" applyAlignment="1">
      <alignment vertical="center"/>
    </xf>
    <xf numFmtId="10" fontId="6" fillId="3" borderId="0" xfId="3" applyNumberFormat="1" applyFont="1" applyFill="1" applyBorder="1" applyAlignment="1">
      <alignment horizontal="center" vertical="center"/>
    </xf>
    <xf numFmtId="10" fontId="6" fillId="0" borderId="0" xfId="3" applyNumberFormat="1" applyFont="1" applyFill="1" applyBorder="1" applyAlignment="1">
      <alignment horizontal="center" vertical="center"/>
    </xf>
    <xf numFmtId="9" fontId="0" fillId="0" borderId="0" xfId="3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 wrapText="1"/>
    </xf>
    <xf numFmtId="10" fontId="6" fillId="0" borderId="2" xfId="3" applyNumberFormat="1" applyFont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>
      <alignment horizontal="center" vertical="center"/>
    </xf>
    <xf numFmtId="10" fontId="4" fillId="3" borderId="2" xfId="3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vertical="center"/>
    </xf>
    <xf numFmtId="0" fontId="5" fillId="0" borderId="2" xfId="0" applyFont="1" applyFill="1" applyBorder="1" applyAlignment="1">
      <alignment vertical="top"/>
    </xf>
    <xf numFmtId="3" fontId="0" fillId="0" borderId="2" xfId="0" applyNumberFormat="1" applyBorder="1"/>
    <xf numFmtId="10" fontId="0" fillId="0" borderId="2" xfId="3" applyNumberFormat="1" applyFont="1" applyBorder="1"/>
    <xf numFmtId="0" fontId="0" fillId="3" borderId="0" xfId="0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10" fontId="0" fillId="3" borderId="2" xfId="3" applyNumberFormat="1" applyFont="1" applyFill="1" applyBorder="1" applyAlignment="1">
      <alignment vertical="center"/>
    </xf>
    <xf numFmtId="3" fontId="6" fillId="3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3" fontId="5" fillId="0" borderId="2" xfId="0" applyNumberFormat="1" applyFont="1" applyFill="1" applyBorder="1" applyAlignment="1">
      <alignment horizontal="center" vertical="center"/>
    </xf>
    <xf numFmtId="0" fontId="6" fillId="2" borderId="0" xfId="0" applyFont="1" applyFill="1" applyBorder="1"/>
    <xf numFmtId="165" fontId="6" fillId="2" borderId="0" xfId="1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3" fontId="6" fillId="3" borderId="4" xfId="0" applyNumberFormat="1" applyFont="1" applyFill="1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3" fontId="6" fillId="0" borderId="4" xfId="1" applyNumberFormat="1" applyFont="1" applyBorder="1" applyAlignment="1">
      <alignment vertical="center"/>
    </xf>
    <xf numFmtId="0" fontId="21" fillId="2" borderId="3" xfId="0" applyFont="1" applyFill="1" applyBorder="1" applyAlignment="1">
      <alignment horizontal="center" vertical="center" wrapText="1"/>
    </xf>
    <xf numFmtId="165" fontId="6" fillId="0" borderId="0" xfId="1" applyNumberFormat="1" applyFont="1" applyBorder="1" applyAlignment="1">
      <alignment vertical="center"/>
    </xf>
    <xf numFmtId="165" fontId="6" fillId="3" borderId="0" xfId="1" applyNumberFormat="1" applyFont="1" applyFill="1" applyBorder="1" applyAlignment="1">
      <alignment vertical="center"/>
    </xf>
    <xf numFmtId="165" fontId="6" fillId="0" borderId="0" xfId="1" applyNumberFormat="1" applyFont="1" applyFill="1" applyBorder="1" applyAlignment="1">
      <alignment vertical="center"/>
    </xf>
    <xf numFmtId="3" fontId="5" fillId="3" borderId="4" xfId="0" applyNumberFormat="1" applyFont="1" applyFill="1" applyBorder="1" applyAlignment="1">
      <alignment horizontal="center" vertical="center"/>
    </xf>
    <xf numFmtId="10" fontId="4" fillId="3" borderId="4" xfId="3" applyNumberFormat="1" applyFont="1" applyFill="1" applyBorder="1" applyAlignment="1">
      <alignment vertical="center"/>
    </xf>
    <xf numFmtId="0" fontId="7" fillId="2" borderId="4" xfId="0" applyFont="1" applyFill="1" applyBorder="1" applyAlignment="1">
      <alignment horizontal="left" vertical="center" wrapText="1"/>
    </xf>
    <xf numFmtId="0" fontId="51" fillId="2" borderId="4" xfId="0" applyFont="1" applyFill="1" applyBorder="1" applyAlignment="1">
      <alignment horizontal="center" vertical="center" wrapText="1"/>
    </xf>
    <xf numFmtId="178" fontId="6" fillId="0" borderId="0" xfId="3" applyNumberFormat="1" applyFont="1" applyBorder="1" applyAlignment="1">
      <alignment horizontal="center" vertical="center"/>
    </xf>
    <xf numFmtId="178" fontId="6" fillId="3" borderId="0" xfId="3" applyNumberFormat="1" applyFont="1" applyFill="1" applyBorder="1" applyAlignment="1">
      <alignment horizontal="center" vertical="center"/>
    </xf>
    <xf numFmtId="178" fontId="6" fillId="0" borderId="2" xfId="3" applyNumberFormat="1" applyFont="1" applyBorder="1" applyAlignment="1">
      <alignment horizontal="center" vertical="center"/>
    </xf>
    <xf numFmtId="0" fontId="6" fillId="3" borderId="25" xfId="0" applyFont="1" applyFill="1" applyBorder="1"/>
    <xf numFmtId="178" fontId="6" fillId="3" borderId="4" xfId="3" applyNumberFormat="1" applyFont="1" applyFill="1" applyBorder="1" applyAlignment="1">
      <alignment horizontal="center" vertical="center"/>
    </xf>
    <xf numFmtId="10" fontId="6" fillId="3" borderId="26" xfId="3" applyNumberFormat="1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center"/>
    </xf>
    <xf numFmtId="0" fontId="6" fillId="3" borderId="4" xfId="0" applyFont="1" applyFill="1" applyBorder="1"/>
    <xf numFmtId="165" fontId="7" fillId="2" borderId="2" xfId="1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165" fontId="6" fillId="3" borderId="4" xfId="1" applyNumberFormat="1" applyFont="1" applyFill="1" applyBorder="1" applyAlignment="1">
      <alignment horizontal="center" vertical="center"/>
    </xf>
    <xf numFmtId="165" fontId="7" fillId="2" borderId="2" xfId="1" applyNumberFormat="1" applyFont="1" applyFill="1" applyBorder="1" applyAlignment="1">
      <alignment horizontal="center" vertical="center"/>
    </xf>
    <xf numFmtId="167" fontId="6" fillId="0" borderId="0" xfId="1" applyNumberFormat="1" applyFont="1" applyBorder="1" applyAlignment="1">
      <alignment horizontal="center" vertical="center"/>
    </xf>
    <xf numFmtId="3" fontId="6" fillId="0" borderId="0" xfId="2" applyNumberFormat="1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3" fontId="6" fillId="3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3" fontId="6" fillId="0" borderId="2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6" fillId="0" borderId="0" xfId="0" quotePrefix="1" applyFont="1" applyBorder="1"/>
    <xf numFmtId="164" fontId="6" fillId="3" borderId="0" xfId="1" applyFont="1" applyFill="1" applyBorder="1"/>
    <xf numFmtId="0" fontId="6" fillId="4" borderId="0" xfId="0" applyFont="1" applyFill="1" applyBorder="1"/>
    <xf numFmtId="3" fontId="5" fillId="3" borderId="0" xfId="0" applyNumberFormat="1" applyFont="1" applyFill="1" applyBorder="1" applyAlignment="1">
      <alignment horizontal="center"/>
    </xf>
    <xf numFmtId="164" fontId="5" fillId="3" borderId="0" xfId="1" applyFont="1" applyFill="1" applyBorder="1"/>
    <xf numFmtId="165" fontId="6" fillId="0" borderId="0" xfId="1" applyNumberFormat="1" applyFont="1" applyBorder="1" applyAlignment="1">
      <alignment horizontal="left" vertical="center"/>
    </xf>
    <xf numFmtId="181" fontId="6" fillId="0" borderId="0" xfId="2" applyNumberFormat="1" applyFont="1" applyBorder="1" applyAlignment="1">
      <alignment horizontal="center" vertical="center"/>
    </xf>
    <xf numFmtId="165" fontId="6" fillId="3" borderId="0" xfId="1" applyNumberFormat="1" applyFont="1" applyFill="1" applyBorder="1" applyAlignment="1">
      <alignment horizontal="left" vertical="center"/>
    </xf>
    <xf numFmtId="165" fontId="5" fillId="3" borderId="0" xfId="1" applyNumberFormat="1" applyFont="1" applyFill="1" applyBorder="1" applyAlignment="1">
      <alignment horizontal="left" vertical="center"/>
    </xf>
    <xf numFmtId="0" fontId="5" fillId="3" borderId="0" xfId="0" applyFont="1" applyFill="1" applyBorder="1"/>
    <xf numFmtId="181" fontId="5" fillId="3" borderId="0" xfId="2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5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6" fillId="0" borderId="0" xfId="0" quotePrefix="1" applyFont="1" applyBorder="1" applyAlignment="1">
      <alignment horizontal="center"/>
    </xf>
    <xf numFmtId="164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165" fontId="0" fillId="0" borderId="0" xfId="1" applyNumberFormat="1" applyFont="1" applyBorder="1" applyAlignment="1">
      <alignment horizontal="center"/>
    </xf>
    <xf numFmtId="0" fontId="15" fillId="5" borderId="0" xfId="10" applyFont="1" applyFill="1" applyBorder="1"/>
    <xf numFmtId="0" fontId="15" fillId="5" borderId="0" xfId="0" applyFont="1" applyFill="1" applyBorder="1"/>
    <xf numFmtId="0" fontId="15" fillId="5" borderId="0" xfId="0" applyFont="1" applyFill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center"/>
    </xf>
    <xf numFmtId="3" fontId="0" fillId="3" borderId="0" xfId="0" applyNumberFormat="1" applyFont="1" applyFill="1" applyBorder="1" applyAlignment="1">
      <alignment horizontal="center"/>
    </xf>
    <xf numFmtId="165" fontId="0" fillId="3" borderId="0" xfId="1" applyNumberFormat="1" applyFont="1" applyFill="1" applyBorder="1" applyAlignment="1">
      <alignment horizontal="center"/>
    </xf>
    <xf numFmtId="189" fontId="0" fillId="0" borderId="0" xfId="0" applyNumberFormat="1" applyFont="1" applyBorder="1" applyAlignment="1">
      <alignment horizontal="center"/>
    </xf>
    <xf numFmtId="0" fontId="11" fillId="5" borderId="0" xfId="0" applyFont="1" applyFill="1" applyBorder="1"/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3" fontId="0" fillId="3" borderId="0" xfId="0" applyNumberFormat="1" applyFont="1" applyFill="1" applyBorder="1" applyAlignment="1">
      <alignment vertical="center"/>
    </xf>
    <xf numFmtId="164" fontId="0" fillId="3" borderId="0" xfId="0" applyNumberFormat="1" applyFont="1" applyFill="1" applyBorder="1" applyAlignment="1">
      <alignment vertical="center"/>
    </xf>
    <xf numFmtId="10" fontId="0" fillId="0" borderId="0" xfId="0" applyNumberFormat="1" applyFont="1" applyBorder="1" applyAlignment="1">
      <alignment vertical="center"/>
    </xf>
    <xf numFmtId="164" fontId="4" fillId="3" borderId="0" xfId="1" applyFont="1" applyFill="1" applyBorder="1" applyAlignment="1">
      <alignment vertical="center"/>
    </xf>
    <xf numFmtId="0" fontId="6" fillId="0" borderId="3" xfId="0" applyFont="1" applyBorder="1"/>
    <xf numFmtId="0" fontId="5" fillId="0" borderId="0" xfId="0" applyFont="1" applyBorder="1" applyAlignment="1">
      <alignment horizontal="center"/>
    </xf>
    <xf numFmtId="0" fontId="56" fillId="0" borderId="0" xfId="0" applyFont="1"/>
    <xf numFmtId="0" fontId="56" fillId="0" borderId="0" xfId="0" applyFont="1" applyAlignment="1">
      <alignment horizontal="center"/>
    </xf>
    <xf numFmtId="0" fontId="56" fillId="0" borderId="1" xfId="0" applyFont="1" applyBorder="1"/>
    <xf numFmtId="0" fontId="56" fillId="10" borderId="26" xfId="0" applyFont="1" applyFill="1" applyBorder="1" applyAlignment="1">
      <alignment horizontal="center" vertical="center"/>
    </xf>
    <xf numFmtId="0" fontId="49" fillId="0" borderId="0" xfId="11" applyFont="1"/>
    <xf numFmtId="0" fontId="14" fillId="0" borderId="1" xfId="11" applyFont="1" applyBorder="1"/>
    <xf numFmtId="10" fontId="56" fillId="10" borderId="1" xfId="0" applyNumberFormat="1" applyFont="1" applyFill="1" applyBorder="1" applyAlignment="1">
      <alignment horizontal="center"/>
    </xf>
    <xf numFmtId="0" fontId="49" fillId="0" borderId="1" xfId="11" applyFont="1" applyBorder="1"/>
    <xf numFmtId="10" fontId="57" fillId="10" borderId="1" xfId="0" applyNumberFormat="1" applyFont="1" applyFill="1" applyBorder="1" applyAlignment="1">
      <alignment horizontal="center"/>
    </xf>
    <xf numFmtId="0" fontId="6" fillId="0" borderId="1" xfId="11" applyFont="1" applyBorder="1"/>
    <xf numFmtId="0" fontId="22" fillId="0" borderId="0" xfId="0" applyFont="1"/>
    <xf numFmtId="0" fontId="22" fillId="0" borderId="0" xfId="0" applyFont="1" applyAlignment="1">
      <alignment horizontal="center"/>
    </xf>
    <xf numFmtId="10" fontId="22" fillId="0" borderId="0" xfId="0" applyNumberFormat="1" applyFont="1" applyAlignment="1">
      <alignment horizontal="center"/>
    </xf>
    <xf numFmtId="0" fontId="56" fillId="0" borderId="1" xfId="0" applyFont="1" applyFill="1" applyBorder="1" applyAlignment="1">
      <alignment horizontal="center" vertical="center" wrapText="1"/>
    </xf>
    <xf numFmtId="190" fontId="56" fillId="0" borderId="1" xfId="2" applyNumberFormat="1" applyFont="1" applyFill="1" applyBorder="1"/>
    <xf numFmtId="169" fontId="56" fillId="0" borderId="1" xfId="0" applyNumberFormat="1" applyFont="1" applyFill="1" applyBorder="1"/>
    <xf numFmtId="10" fontId="56" fillId="0" borderId="1" xfId="2" applyNumberFormat="1" applyFont="1" applyFill="1" applyBorder="1"/>
    <xf numFmtId="0" fontId="56" fillId="0" borderId="0" xfId="0" applyFont="1" applyFill="1"/>
    <xf numFmtId="190" fontId="56" fillId="0" borderId="1" xfId="0" applyNumberFormat="1" applyFont="1" applyFill="1" applyBorder="1"/>
    <xf numFmtId="2" fontId="56" fillId="0" borderId="1" xfId="0" applyNumberFormat="1" applyFont="1" applyFill="1" applyBorder="1"/>
    <xf numFmtId="164" fontId="56" fillId="0" borderId="1" xfId="0" applyNumberFormat="1" applyFont="1" applyFill="1" applyBorder="1"/>
    <xf numFmtId="0" fontId="56" fillId="0" borderId="1" xfId="0" applyFont="1" applyFill="1" applyBorder="1"/>
    <xf numFmtId="191" fontId="56" fillId="0" borderId="1" xfId="0" applyNumberFormat="1" applyFont="1" applyFill="1" applyBorder="1"/>
    <xf numFmtId="190" fontId="56" fillId="0" borderId="0" xfId="0" applyNumberFormat="1" applyFont="1"/>
    <xf numFmtId="165" fontId="56" fillId="0" borderId="0" xfId="1" applyNumberFormat="1" applyFont="1"/>
    <xf numFmtId="165" fontId="56" fillId="0" borderId="1" xfId="0" applyNumberFormat="1" applyFont="1" applyFill="1" applyBorder="1"/>
    <xf numFmtId="165" fontId="56" fillId="0" borderId="1" xfId="1" applyNumberFormat="1" applyFont="1" applyFill="1" applyBorder="1"/>
    <xf numFmtId="0" fontId="14" fillId="0" borderId="0" xfId="11" applyFont="1"/>
    <xf numFmtId="0" fontId="22" fillId="0" borderId="1" xfId="0" applyFont="1" applyBorder="1"/>
    <xf numFmtId="192" fontId="56" fillId="0" borderId="1" xfId="0" applyNumberFormat="1" applyFont="1" applyFill="1" applyBorder="1"/>
    <xf numFmtId="192" fontId="56" fillId="0" borderId="0" xfId="0" applyNumberFormat="1" applyFont="1"/>
    <xf numFmtId="0" fontId="22" fillId="0" borderId="1" xfId="0" quotePrefix="1" applyFont="1" applyBorder="1"/>
    <xf numFmtId="0" fontId="22" fillId="0" borderId="0" xfId="0" applyFont="1" applyFill="1"/>
    <xf numFmtId="192" fontId="56" fillId="0" borderId="0" xfId="0" applyNumberFormat="1" applyFont="1" applyFill="1"/>
    <xf numFmtId="0" fontId="58" fillId="0" borderId="0" xfId="0" applyFont="1"/>
    <xf numFmtId="10" fontId="0" fillId="0" borderId="0" xfId="0" applyNumberFormat="1"/>
    <xf numFmtId="9" fontId="22" fillId="0" borderId="0" xfId="3" applyFont="1"/>
    <xf numFmtId="164" fontId="22" fillId="0" borderId="0" xfId="1" applyFont="1"/>
    <xf numFmtId="0" fontId="1" fillId="0" borderId="0" xfId="12"/>
    <xf numFmtId="0" fontId="59" fillId="0" borderId="32" xfId="12" applyFont="1" applyBorder="1" applyAlignment="1">
      <alignment horizontal="justify"/>
    </xf>
    <xf numFmtId="0" fontId="60" fillId="11" borderId="0" xfId="12" applyFont="1" applyFill="1" applyAlignment="1">
      <alignment horizontal="justify"/>
    </xf>
    <xf numFmtId="0" fontId="60" fillId="11" borderId="0" xfId="12" applyFont="1" applyFill="1" applyAlignment="1">
      <alignment horizontal="center"/>
    </xf>
    <xf numFmtId="0" fontId="60" fillId="0" borderId="0" xfId="12" applyFont="1" applyAlignment="1">
      <alignment horizontal="justify"/>
    </xf>
    <xf numFmtId="0" fontId="60" fillId="0" borderId="0" xfId="12" applyFont="1" applyAlignment="1">
      <alignment horizontal="center"/>
    </xf>
    <xf numFmtId="189" fontId="60" fillId="11" borderId="0" xfId="12" applyNumberFormat="1" applyFont="1" applyFill="1" applyAlignment="1">
      <alignment horizontal="center"/>
    </xf>
    <xf numFmtId="0" fontId="60" fillId="0" borderId="0" xfId="12" applyFont="1" applyFill="1" applyAlignment="1">
      <alignment horizontal="justify"/>
    </xf>
    <xf numFmtId="189" fontId="60" fillId="0" borderId="0" xfId="12" applyNumberFormat="1" applyFont="1" applyFill="1" applyAlignment="1">
      <alignment horizontal="center"/>
    </xf>
    <xf numFmtId="0" fontId="60" fillId="0" borderId="0" xfId="12" applyFont="1" applyFill="1" applyAlignment="1">
      <alignment horizontal="center"/>
    </xf>
    <xf numFmtId="193" fontId="60" fillId="0" borderId="0" xfId="12" applyNumberFormat="1" applyFont="1" applyFill="1" applyAlignment="1">
      <alignment horizontal="center"/>
    </xf>
    <xf numFmtId="0" fontId="60" fillId="11" borderId="0" xfId="12" applyFont="1" applyFill="1" applyAlignment="1">
      <alignment horizontal="left"/>
    </xf>
    <xf numFmtId="193" fontId="60" fillId="11" borderId="0" xfId="12" applyNumberFormat="1" applyFont="1" applyFill="1" applyAlignment="1">
      <alignment horizontal="center"/>
    </xf>
    <xf numFmtId="0" fontId="60" fillId="0" borderId="0" xfId="12" applyFont="1" applyFill="1" applyAlignment="1">
      <alignment horizontal="justify" wrapText="1"/>
    </xf>
    <xf numFmtId="10" fontId="60" fillId="11" borderId="0" xfId="12" applyNumberFormat="1" applyFont="1" applyFill="1" applyAlignment="1">
      <alignment horizontal="center"/>
    </xf>
    <xf numFmtId="0" fontId="60" fillId="11" borderId="0" xfId="12" applyFont="1" applyFill="1" applyBorder="1" applyAlignment="1">
      <alignment horizontal="justify"/>
    </xf>
    <xf numFmtId="8" fontId="60" fillId="11" borderId="0" xfId="12" applyNumberFormat="1" applyFont="1" applyFill="1" applyBorder="1" applyAlignment="1">
      <alignment horizontal="center"/>
    </xf>
    <xf numFmtId="0" fontId="1" fillId="0" borderId="0" xfId="12" applyBorder="1"/>
    <xf numFmtId="180" fontId="1" fillId="0" borderId="0" xfId="12" applyNumberFormat="1" applyBorder="1" applyAlignment="1">
      <alignment horizontal="center"/>
    </xf>
    <xf numFmtId="0" fontId="60" fillId="0" borderId="0" xfId="12" applyFont="1" applyFill="1" applyBorder="1" applyAlignment="1">
      <alignment horizontal="justify"/>
    </xf>
    <xf numFmtId="164" fontId="60" fillId="0" borderId="0" xfId="1" applyFont="1" applyFill="1" applyBorder="1" applyAlignment="1">
      <alignment horizontal="center"/>
    </xf>
    <xf numFmtId="0" fontId="1" fillId="11" borderId="0" xfId="12" applyFill="1" applyBorder="1"/>
    <xf numFmtId="164" fontId="1" fillId="11" borderId="0" xfId="1" applyFont="1" applyFill="1" applyBorder="1"/>
    <xf numFmtId="0" fontId="1" fillId="11" borderId="0" xfId="12" applyFont="1" applyFill="1" applyBorder="1"/>
    <xf numFmtId="0" fontId="1" fillId="11" borderId="0" xfId="12" applyFill="1"/>
    <xf numFmtId="43" fontId="1" fillId="11" borderId="0" xfId="12" applyNumberFormat="1" applyFill="1"/>
    <xf numFmtId="0" fontId="2" fillId="0" borderId="0" xfId="12" applyFont="1"/>
    <xf numFmtId="172" fontId="2" fillId="0" borderId="0" xfId="1" applyNumberFormat="1" applyFont="1"/>
    <xf numFmtId="172" fontId="1" fillId="11" borderId="0" xfId="1" applyNumberFormat="1" applyFont="1" applyFill="1"/>
    <xf numFmtId="172" fontId="1" fillId="0" borderId="0" xfId="1" applyNumberFormat="1" applyFont="1"/>
    <xf numFmtId="0" fontId="56" fillId="0" borderId="1" xfId="0" applyNumberFormat="1" applyFont="1" applyFill="1" applyBorder="1"/>
    <xf numFmtId="10" fontId="56" fillId="0" borderId="1" xfId="0" applyNumberFormat="1" applyFont="1" applyFill="1" applyBorder="1"/>
    <xf numFmtId="0" fontId="0" fillId="0" borderId="0" xfId="0" applyFill="1"/>
    <xf numFmtId="0" fontId="58" fillId="0" borderId="1" xfId="0" applyFont="1" applyBorder="1"/>
    <xf numFmtId="165" fontId="0" fillId="0" borderId="26" xfId="1" applyNumberFormat="1" applyFont="1" applyFill="1" applyBorder="1" applyAlignment="1">
      <alignment horizontal="center"/>
    </xf>
    <xf numFmtId="194" fontId="0" fillId="0" borderId="1" xfId="2" applyNumberFormat="1" applyFont="1" applyFill="1" applyBorder="1"/>
    <xf numFmtId="0" fontId="56" fillId="0" borderId="1" xfId="0" applyFont="1" applyBorder="1" applyAlignment="1">
      <alignment horizontal="left" indent="2"/>
    </xf>
    <xf numFmtId="0" fontId="5" fillId="0" borderId="0" xfId="10" applyFont="1" applyBorder="1"/>
    <xf numFmtId="0" fontId="5" fillId="0" borderId="0" xfId="10" applyFont="1" applyBorder="1" applyAlignment="1">
      <alignment horizontal="center"/>
    </xf>
    <xf numFmtId="0" fontId="5" fillId="0" borderId="0" xfId="0" applyFont="1" applyAlignment="1">
      <alignment horizontal="left"/>
    </xf>
    <xf numFmtId="0" fontId="22" fillId="0" borderId="0" xfId="11" applyFont="1"/>
    <xf numFmtId="195" fontId="6" fillId="0" borderId="1" xfId="13" applyNumberFormat="1" applyFont="1" applyBorder="1"/>
    <xf numFmtId="10" fontId="63" fillId="0" borderId="0" xfId="11" applyNumberFormat="1" applyFont="1" applyFill="1"/>
    <xf numFmtId="195" fontId="63" fillId="0" borderId="1" xfId="11" applyNumberFormat="1" applyFont="1" applyBorder="1"/>
    <xf numFmtId="0" fontId="6" fillId="0" borderId="1" xfId="0" applyFont="1" applyFill="1" applyBorder="1" applyAlignment="1">
      <alignment horizontal="center"/>
    </xf>
    <xf numFmtId="0" fontId="9" fillId="0" borderId="1" xfId="11" applyFont="1" applyBorder="1" applyAlignment="1">
      <alignment vertical="center" wrapText="1"/>
    </xf>
    <xf numFmtId="0" fontId="9" fillId="0" borderId="1" xfId="11" applyFont="1" applyBorder="1" applyAlignment="1">
      <alignment horizontal="center" vertical="center" wrapText="1"/>
    </xf>
    <xf numFmtId="195" fontId="6" fillId="0" borderId="1" xfId="13" applyNumberFormat="1" applyFont="1" applyFill="1" applyBorder="1"/>
    <xf numFmtId="195" fontId="22" fillId="0" borderId="1" xfId="11" applyNumberFormat="1" applyFont="1" applyBorder="1"/>
    <xf numFmtId="0" fontId="6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 wrapText="1"/>
    </xf>
    <xf numFmtId="3" fontId="0" fillId="0" borderId="0" xfId="0" applyNumberFormat="1"/>
    <xf numFmtId="0" fontId="9" fillId="4" borderId="1" xfId="11" applyFont="1" applyFill="1" applyBorder="1" applyAlignment="1">
      <alignment vertical="center" wrapText="1"/>
    </xf>
    <xf numFmtId="0" fontId="9" fillId="4" borderId="1" xfId="11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/>
    </xf>
    <xf numFmtId="0" fontId="9" fillId="0" borderId="1" xfId="11" applyFont="1" applyFill="1" applyBorder="1" applyAlignment="1">
      <alignment vertical="center" wrapText="1"/>
    </xf>
    <xf numFmtId="0" fontId="9" fillId="0" borderId="1" xfId="1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/>
    </xf>
    <xf numFmtId="4" fontId="9" fillId="0" borderId="1" xfId="0" applyNumberFormat="1" applyFont="1" applyFill="1" applyBorder="1" applyAlignment="1">
      <alignment horizontal="left"/>
    </xf>
    <xf numFmtId="0" fontId="22" fillId="0" borderId="0" xfId="11" applyFont="1" applyFill="1"/>
    <xf numFmtId="0" fontId="63" fillId="0" borderId="0" xfId="11" applyFont="1"/>
    <xf numFmtId="0" fontId="9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horizontal="center"/>
    </xf>
    <xf numFmtId="0" fontId="22" fillId="0" borderId="1" xfId="11" applyFont="1" applyFill="1" applyBorder="1"/>
    <xf numFmtId="195" fontId="64" fillId="0" borderId="1" xfId="13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0" fontId="9" fillId="0" borderId="0" xfId="11" applyFont="1" applyFill="1" applyBorder="1" applyAlignment="1">
      <alignment vertical="center" wrapText="1"/>
    </xf>
    <xf numFmtId="0" fontId="9" fillId="0" borderId="0" xfId="11" applyFont="1" applyBorder="1" applyAlignment="1">
      <alignment vertical="center" wrapText="1"/>
    </xf>
    <xf numFmtId="0" fontId="9" fillId="0" borderId="0" xfId="11" applyFont="1" applyFill="1" applyBorder="1" applyAlignment="1">
      <alignment horizontal="center" vertical="center" wrapText="1"/>
    </xf>
    <xf numFmtId="195" fontId="6" fillId="0" borderId="0" xfId="13" applyNumberFormat="1" applyFont="1" applyFill="1" applyBorder="1"/>
    <xf numFmtId="195" fontId="6" fillId="0" borderId="0" xfId="13" applyNumberFormat="1" applyFont="1" applyBorder="1"/>
    <xf numFmtId="195" fontId="22" fillId="0" borderId="0" xfId="11" applyNumberFormat="1" applyFont="1" applyBorder="1"/>
    <xf numFmtId="195" fontId="63" fillId="0" borderId="0" xfId="11" applyNumberFormat="1" applyFont="1" applyBorder="1"/>
    <xf numFmtId="0" fontId="41" fillId="0" borderId="25" xfId="0" applyFont="1" applyFill="1" applyBorder="1" applyAlignment="1">
      <alignment horizontal="left"/>
    </xf>
    <xf numFmtId="0" fontId="9" fillId="0" borderId="26" xfId="11" applyFont="1" applyFill="1" applyBorder="1" applyAlignment="1">
      <alignment vertical="center" wrapText="1"/>
    </xf>
    <xf numFmtId="44" fontId="63" fillId="0" borderId="1" xfId="13" applyNumberFormat="1" applyFont="1" applyFill="1" applyBorder="1"/>
    <xf numFmtId="0" fontId="63" fillId="0" borderId="22" xfId="11" applyFont="1" applyBorder="1"/>
    <xf numFmtId="0" fontId="63" fillId="0" borderId="33" xfId="11" applyFont="1" applyBorder="1"/>
    <xf numFmtId="0" fontId="63" fillId="0" borderId="34" xfId="11" applyFont="1" applyBorder="1" applyAlignment="1">
      <alignment horizontal="center"/>
    </xf>
    <xf numFmtId="0" fontId="22" fillId="0" borderId="35" xfId="11" applyFont="1" applyBorder="1" applyAlignment="1">
      <alignment horizontal="left"/>
    </xf>
    <xf numFmtId="0" fontId="22" fillId="0" borderId="36" xfId="11" applyFont="1" applyBorder="1" applyAlignment="1">
      <alignment horizontal="left"/>
    </xf>
    <xf numFmtId="194" fontId="6" fillId="0" borderId="37" xfId="13" applyNumberFormat="1" applyFont="1" applyFill="1" applyBorder="1"/>
    <xf numFmtId="0" fontId="22" fillId="0" borderId="38" xfId="11" applyFont="1" applyBorder="1" applyAlignment="1">
      <alignment horizontal="left"/>
    </xf>
    <xf numFmtId="0" fontId="22" fillId="0" borderId="26" xfId="11" applyFont="1" applyBorder="1" applyAlignment="1">
      <alignment horizontal="left"/>
    </xf>
    <xf numFmtId="194" fontId="6" fillId="0" borderId="39" xfId="13" applyNumberFormat="1" applyFont="1" applyFill="1" applyBorder="1"/>
    <xf numFmtId="0" fontId="22" fillId="0" borderId="40" xfId="11" applyFont="1" applyBorder="1" applyAlignment="1">
      <alignment horizontal="left"/>
    </xf>
    <xf numFmtId="0" fontId="22" fillId="0" borderId="41" xfId="11" applyFont="1" applyBorder="1" applyAlignment="1">
      <alignment horizontal="left"/>
    </xf>
    <xf numFmtId="194" fontId="6" fillId="0" borderId="42" xfId="13" applyNumberFormat="1" applyFont="1" applyFill="1" applyBorder="1"/>
    <xf numFmtId="194" fontId="63" fillId="0" borderId="34" xfId="11" applyNumberFormat="1" applyFont="1" applyBorder="1"/>
    <xf numFmtId="194" fontId="63" fillId="0" borderId="11" xfId="11" applyNumberFormat="1" applyFont="1" applyBorder="1"/>
    <xf numFmtId="0" fontId="6" fillId="0" borderId="0" xfId="0" applyFont="1" applyAlignment="1">
      <alignment horizontal="center"/>
    </xf>
    <xf numFmtId="166" fontId="22" fillId="0" borderId="0" xfId="11" applyNumberFormat="1" applyFont="1"/>
    <xf numFmtId="0" fontId="46" fillId="16" borderId="1" xfId="11" applyFont="1" applyFill="1" applyBorder="1"/>
    <xf numFmtId="0" fontId="7" fillId="16" borderId="31" xfId="11" applyFont="1" applyFill="1" applyBorder="1" applyAlignment="1">
      <alignment horizontal="center" vertical="center" wrapText="1"/>
    </xf>
    <xf numFmtId="0" fontId="65" fillId="0" borderId="0" xfId="11" applyFont="1"/>
    <xf numFmtId="0" fontId="7" fillId="0" borderId="25" xfId="11" applyFont="1" applyFill="1" applyBorder="1" applyAlignment="1">
      <alignment horizontal="center" vertical="center" wrapText="1"/>
    </xf>
    <xf numFmtId="195" fontId="6" fillId="0" borderId="4" xfId="13" applyNumberFormat="1" applyFont="1" applyFill="1" applyBorder="1"/>
    <xf numFmtId="195" fontId="6" fillId="0" borderId="4" xfId="13" applyNumberFormat="1" applyFont="1" applyBorder="1"/>
    <xf numFmtId="195" fontId="22" fillId="0" borderId="26" xfId="11" applyNumberFormat="1" applyFont="1" applyBorder="1"/>
    <xf numFmtId="0" fontId="7" fillId="0" borderId="30" xfId="11" applyFont="1" applyFill="1" applyBorder="1" applyAlignment="1">
      <alignment horizontal="center" vertical="center" wrapText="1"/>
    </xf>
    <xf numFmtId="44" fontId="46" fillId="16" borderId="0" xfId="2" applyNumberFormat="1" applyFont="1" applyFill="1"/>
    <xf numFmtId="164" fontId="6" fillId="0" borderId="0" xfId="14" applyFont="1" applyFill="1" applyBorder="1"/>
    <xf numFmtId="165" fontId="46" fillId="16" borderId="1" xfId="1" applyNumberFormat="1" applyFont="1" applyFill="1" applyBorder="1"/>
    <xf numFmtId="0" fontId="67" fillId="16" borderId="1" xfId="11" applyFont="1" applyFill="1" applyBorder="1"/>
    <xf numFmtId="0" fontId="11" fillId="0" borderId="30" xfId="11" applyFont="1" applyFill="1" applyBorder="1" applyAlignment="1">
      <alignment horizontal="center" vertical="center" wrapText="1"/>
    </xf>
    <xf numFmtId="195" fontId="3" fillId="0" borderId="4" xfId="13" applyNumberFormat="1" applyFont="1" applyFill="1" applyBorder="1"/>
    <xf numFmtId="195" fontId="3" fillId="0" borderId="4" xfId="13" applyNumberFormat="1" applyFont="1" applyBorder="1"/>
    <xf numFmtId="195" fontId="68" fillId="0" borderId="26" xfId="11" applyNumberFormat="1" applyFont="1" applyBorder="1"/>
    <xf numFmtId="172" fontId="69" fillId="3" borderId="1" xfId="0" applyNumberFormat="1" applyFont="1" applyFill="1" applyBorder="1" applyAlignment="1">
      <alignment vertical="center"/>
    </xf>
    <xf numFmtId="165" fontId="69" fillId="3" borderId="1" xfId="1" applyNumberFormat="1" applyFont="1" applyFill="1" applyBorder="1" applyAlignment="1">
      <alignment vertical="center"/>
    </xf>
    <xf numFmtId="172" fontId="63" fillId="3" borderId="1" xfId="0" applyNumberFormat="1" applyFont="1" applyFill="1" applyBorder="1" applyAlignment="1">
      <alignment vertical="center"/>
    </xf>
    <xf numFmtId="165" fontId="6" fillId="0" borderId="0" xfId="15" applyNumberFormat="1" applyFont="1"/>
    <xf numFmtId="164" fontId="6" fillId="0" borderId="0" xfId="15" applyNumberFormat="1" applyFont="1" applyAlignment="1">
      <alignment horizontal="center"/>
    </xf>
    <xf numFmtId="0" fontId="6" fillId="0" borderId="0" xfId="10" applyFont="1"/>
    <xf numFmtId="0" fontId="5" fillId="0" borderId="0" xfId="10" applyFont="1" applyFill="1" applyBorder="1"/>
    <xf numFmtId="0" fontId="3" fillId="0" borderId="0" xfId="10" applyFont="1" applyBorder="1"/>
    <xf numFmtId="0" fontId="7" fillId="2" borderId="0" xfId="10" applyFont="1" applyFill="1" applyBorder="1"/>
    <xf numFmtId="197" fontId="6" fillId="0" borderId="0" xfId="15" applyNumberFormat="1" applyFont="1"/>
    <xf numFmtId="0" fontId="70" fillId="5" borderId="0" xfId="10" applyFont="1" applyFill="1" applyBorder="1" applyAlignment="1">
      <alignment horizontal="center" vertical="center" wrapText="1"/>
    </xf>
    <xf numFmtId="165" fontId="70" fillId="5" borderId="3" xfId="15" applyNumberFormat="1" applyFont="1" applyFill="1" applyBorder="1" applyAlignment="1">
      <alignment horizontal="center" vertical="center" wrapText="1"/>
    </xf>
    <xf numFmtId="165" fontId="70" fillId="5" borderId="3" xfId="1" applyNumberFormat="1" applyFont="1" applyFill="1" applyBorder="1" applyAlignment="1">
      <alignment horizontal="center" vertical="center" wrapText="1"/>
    </xf>
    <xf numFmtId="0" fontId="6" fillId="0" borderId="29" xfId="10" applyFont="1" applyBorder="1"/>
    <xf numFmtId="165" fontId="6" fillId="0" borderId="3" xfId="1" applyNumberFormat="1" applyFont="1" applyBorder="1"/>
    <xf numFmtId="0" fontId="6" fillId="3" borderId="43" xfId="10" applyFont="1" applyFill="1" applyBorder="1"/>
    <xf numFmtId="165" fontId="6" fillId="3" borderId="0" xfId="1" applyNumberFormat="1" applyFont="1" applyFill="1" applyBorder="1"/>
    <xf numFmtId="0" fontId="6" fillId="0" borderId="43" xfId="10" applyFont="1" applyBorder="1"/>
    <xf numFmtId="0" fontId="6" fillId="0" borderId="0" xfId="0" applyFont="1"/>
    <xf numFmtId="0" fontId="41" fillId="0" borderId="0" xfId="9" applyFont="1" applyBorder="1" applyAlignment="1">
      <alignment horizontal="center" vertical="center" wrapText="1"/>
    </xf>
    <xf numFmtId="0" fontId="3" fillId="0" borderId="0" xfId="24"/>
    <xf numFmtId="0" fontId="32" fillId="0" borderId="0" xfId="10" applyFont="1" applyBorder="1"/>
    <xf numFmtId="2" fontId="7" fillId="5" borderId="0" xfId="10" applyNumberFormat="1" applyFont="1" applyFill="1"/>
    <xf numFmtId="203" fontId="7" fillId="5" borderId="0" xfId="10" applyNumberFormat="1" applyFont="1" applyFill="1"/>
    <xf numFmtId="197" fontId="6" fillId="0" borderId="0" xfId="10" applyNumberFormat="1" applyFont="1"/>
    <xf numFmtId="0" fontId="7" fillId="5" borderId="0" xfId="10" applyFont="1" applyFill="1"/>
    <xf numFmtId="164" fontId="6" fillId="3" borderId="46" xfId="10" applyNumberFormat="1" applyFont="1" applyFill="1" applyBorder="1"/>
    <xf numFmtId="165" fontId="6" fillId="3" borderId="0" xfId="10" applyNumberFormat="1" applyFont="1" applyFill="1" applyBorder="1"/>
    <xf numFmtId="165" fontId="6" fillId="3" borderId="0" xfId="15" applyNumberFormat="1" applyFont="1" applyFill="1" applyBorder="1"/>
    <xf numFmtId="203" fontId="6" fillId="3" borderId="0" xfId="46" applyNumberFormat="1" applyFont="1" applyFill="1" applyBorder="1"/>
    <xf numFmtId="164" fontId="6" fillId="3" borderId="46" xfId="15" applyNumberFormat="1" applyFont="1" applyFill="1" applyBorder="1" applyAlignment="1">
      <alignment horizontal="center"/>
    </xf>
    <xf numFmtId="0" fontId="6" fillId="3" borderId="0" xfId="10" applyFont="1" applyFill="1" applyBorder="1"/>
    <xf numFmtId="164" fontId="6" fillId="0" borderId="46" xfId="10" applyNumberFormat="1" applyFont="1" applyBorder="1"/>
    <xf numFmtId="165" fontId="6" fillId="0" borderId="0" xfId="10" applyNumberFormat="1" applyFont="1" applyBorder="1"/>
    <xf numFmtId="165" fontId="6" fillId="0" borderId="0" xfId="15" applyNumberFormat="1" applyFont="1" applyBorder="1"/>
    <xf numFmtId="203" fontId="6" fillId="0" borderId="0" xfId="46" applyNumberFormat="1" applyFont="1" applyBorder="1"/>
    <xf numFmtId="164" fontId="6" fillId="0" borderId="46" xfId="15" applyNumberFormat="1" applyFont="1" applyBorder="1" applyAlignment="1">
      <alignment horizontal="center"/>
    </xf>
    <xf numFmtId="0" fontId="6" fillId="0" borderId="0" xfId="10" applyFont="1" applyBorder="1"/>
    <xf numFmtId="164" fontId="6" fillId="0" borderId="47" xfId="10" applyNumberFormat="1" applyFont="1" applyBorder="1"/>
    <xf numFmtId="165" fontId="6" fillId="0" borderId="3" xfId="10" applyNumberFormat="1" applyFont="1" applyBorder="1"/>
    <xf numFmtId="165" fontId="6" fillId="0" borderId="3" xfId="15" applyNumberFormat="1" applyFont="1" applyBorder="1"/>
    <xf numFmtId="164" fontId="6" fillId="0" borderId="47" xfId="15" applyNumberFormat="1" applyFont="1" applyBorder="1" applyAlignment="1">
      <alignment horizontal="center"/>
    </xf>
    <xf numFmtId="0" fontId="6" fillId="0" borderId="3" xfId="10" applyFont="1" applyBorder="1"/>
    <xf numFmtId="197" fontId="70" fillId="5" borderId="0" xfId="15" applyNumberFormat="1" applyFont="1" applyFill="1" applyAlignment="1">
      <alignment horizontal="center" vertical="center" wrapText="1"/>
    </xf>
    <xf numFmtId="165" fontId="70" fillId="5" borderId="0" xfId="15" applyNumberFormat="1" applyFont="1" applyFill="1" applyAlignment="1">
      <alignment horizontal="center" vertical="center" wrapText="1"/>
    </xf>
    <xf numFmtId="0" fontId="70" fillId="5" borderId="0" xfId="10" applyFont="1" applyFill="1" applyAlignment="1">
      <alignment horizontal="left" vertical="center" wrapText="1"/>
    </xf>
    <xf numFmtId="164" fontId="7" fillId="5" borderId="0" xfId="15" applyNumberFormat="1" applyFont="1" applyFill="1" applyAlignment="1">
      <alignment horizontal="center" vertical="center" wrapText="1"/>
    </xf>
    <xf numFmtId="49" fontId="7" fillId="5" borderId="0" xfId="15" applyNumberFormat="1" applyFont="1" applyFill="1" applyAlignment="1">
      <alignment horizontal="center" vertical="center" wrapText="1"/>
    </xf>
    <xf numFmtId="165" fontId="7" fillId="5" borderId="0" xfId="15" applyNumberFormat="1" applyFont="1" applyFill="1" applyAlignment="1">
      <alignment horizontal="center" vertical="center" wrapText="1"/>
    </xf>
    <xf numFmtId="0" fontId="7" fillId="5" borderId="0" xfId="10" applyFont="1" applyFill="1" applyBorder="1" applyAlignment="1">
      <alignment horizontal="left" vertical="center" wrapText="1"/>
    </xf>
    <xf numFmtId="164" fontId="6" fillId="0" borderId="0" xfId="10" applyNumberFormat="1" applyFont="1"/>
    <xf numFmtId="165" fontId="6" fillId="0" borderId="0" xfId="10" applyNumberFormat="1" applyFont="1"/>
    <xf numFmtId="0" fontId="4" fillId="0" borderId="0" xfId="10" applyFont="1" applyBorder="1"/>
    <xf numFmtId="197" fontId="7" fillId="5" borderId="0" xfId="46" applyNumberFormat="1" applyFont="1" applyFill="1" applyAlignment="1">
      <alignment horizontal="left"/>
    </xf>
    <xf numFmtId="197" fontId="7" fillId="5" borderId="0" xfId="10" applyNumberFormat="1" applyFont="1" applyFill="1" applyAlignment="1">
      <alignment horizontal="left"/>
    </xf>
    <xf numFmtId="0" fontId="7" fillId="5" borderId="0" xfId="10" applyFont="1" applyFill="1" applyAlignment="1">
      <alignment horizontal="left"/>
    </xf>
    <xf numFmtId="165" fontId="6" fillId="0" borderId="46" xfId="15" applyNumberFormat="1" applyFont="1" applyBorder="1"/>
    <xf numFmtId="165" fontId="6" fillId="3" borderId="46" xfId="15" applyNumberFormat="1" applyFont="1" applyFill="1" applyBorder="1"/>
    <xf numFmtId="203" fontId="6" fillId="3" borderId="46" xfId="46" applyNumberFormat="1" applyFont="1" applyFill="1" applyBorder="1"/>
    <xf numFmtId="165" fontId="6" fillId="0" borderId="47" xfId="15" applyNumberFormat="1" applyFont="1" applyBorder="1"/>
    <xf numFmtId="165" fontId="6" fillId="0" borderId="46" xfId="10" applyNumberFormat="1" applyFont="1" applyBorder="1"/>
    <xf numFmtId="165" fontId="6" fillId="3" borderId="46" xfId="10" applyNumberFormat="1" applyFont="1" applyFill="1" applyBorder="1"/>
    <xf numFmtId="0" fontId="13" fillId="0" borderId="0" xfId="24" applyFont="1"/>
    <xf numFmtId="0" fontId="3" fillId="0" borderId="0" xfId="24" applyBorder="1"/>
    <xf numFmtId="0" fontId="3" fillId="0" borderId="0" xfId="24" applyFill="1" applyBorder="1"/>
    <xf numFmtId="165" fontId="3" fillId="0" borderId="0" xfId="24" applyNumberFormat="1" applyFill="1" applyBorder="1"/>
    <xf numFmtId="165" fontId="3" fillId="0" borderId="0" xfId="24" applyNumberFormat="1" applyBorder="1"/>
    <xf numFmtId="0" fontId="13" fillId="0" borderId="0" xfId="24" applyFont="1" applyBorder="1"/>
    <xf numFmtId="0" fontId="6" fillId="0" borderId="0" xfId="24" applyFont="1" applyBorder="1"/>
    <xf numFmtId="165" fontId="6" fillId="0" borderId="26" xfId="10" applyNumberFormat="1" applyFont="1" applyBorder="1"/>
    <xf numFmtId="165" fontId="6" fillId="0" borderId="4" xfId="10" applyNumberFormat="1" applyFont="1" applyBorder="1"/>
    <xf numFmtId="165" fontId="6" fillId="0" borderId="4" xfId="46" applyNumberFormat="1" applyFont="1" applyBorder="1"/>
    <xf numFmtId="165" fontId="6" fillId="0" borderId="4" xfId="15" applyNumberFormat="1" applyFont="1" applyBorder="1"/>
    <xf numFmtId="165" fontId="79" fillId="0" borderId="4" xfId="15" applyNumberFormat="1" applyFont="1" applyBorder="1"/>
    <xf numFmtId="197" fontId="79" fillId="0" borderId="25" xfId="46" applyNumberFormat="1" applyFont="1" applyBorder="1"/>
    <xf numFmtId="197" fontId="6" fillId="0" borderId="4" xfId="15" applyNumberFormat="1" applyFont="1" applyBorder="1"/>
    <xf numFmtId="0" fontId="6" fillId="0" borderId="1" xfId="10" applyFont="1" applyBorder="1"/>
    <xf numFmtId="165" fontId="6" fillId="3" borderId="0" xfId="46" applyNumberFormat="1" applyFont="1" applyFill="1" applyBorder="1"/>
    <xf numFmtId="165" fontId="6" fillId="3" borderId="43" xfId="10" applyNumberFormat="1" applyFont="1" applyFill="1" applyBorder="1"/>
    <xf numFmtId="165" fontId="6" fillId="3" borderId="46" xfId="46" applyNumberFormat="1" applyFont="1" applyFill="1" applyBorder="1"/>
    <xf numFmtId="197" fontId="6" fillId="3" borderId="48" xfId="46" applyNumberFormat="1" applyFont="1" applyFill="1" applyBorder="1"/>
    <xf numFmtId="197" fontId="6" fillId="3" borderId="0" xfId="15" applyNumberFormat="1" applyFont="1" applyFill="1" applyBorder="1"/>
    <xf numFmtId="165" fontId="6" fillId="0" borderId="0" xfId="46" applyNumberFormat="1" applyFont="1" applyBorder="1"/>
    <xf numFmtId="165" fontId="6" fillId="0" borderId="43" xfId="10" applyNumberFormat="1" applyFont="1" applyBorder="1"/>
    <xf numFmtId="165" fontId="6" fillId="0" borderId="46" xfId="46" applyNumberFormat="1" applyFont="1" applyBorder="1"/>
    <xf numFmtId="197" fontId="6" fillId="0" borderId="48" xfId="46" applyNumberFormat="1" applyFont="1" applyBorder="1"/>
    <xf numFmtId="197" fontId="6" fillId="0" borderId="0" xfId="15" applyNumberFormat="1" applyFont="1" applyBorder="1"/>
    <xf numFmtId="165" fontId="6" fillId="0" borderId="0" xfId="10" applyNumberFormat="1" applyFont="1" applyFill="1" applyBorder="1"/>
    <xf numFmtId="165" fontId="52" fillId="5" borderId="0" xfId="15" applyNumberFormat="1" applyFont="1" applyFill="1" applyAlignment="1">
      <alignment horizontal="center" vertical="center" wrapText="1"/>
    </xf>
    <xf numFmtId="197" fontId="52" fillId="5" borderId="0" xfId="15" applyNumberFormat="1" applyFont="1" applyFill="1" applyAlignment="1">
      <alignment horizontal="center" vertical="center" wrapText="1"/>
    </xf>
    <xf numFmtId="0" fontId="52" fillId="5" borderId="0" xfId="10" applyFont="1" applyFill="1" applyAlignment="1">
      <alignment horizontal="left" vertical="center" wrapText="1"/>
    </xf>
    <xf numFmtId="49" fontId="70" fillId="5" borderId="0" xfId="15" applyNumberFormat="1" applyFont="1" applyFill="1" applyAlignment="1">
      <alignment horizontal="center" vertical="center" wrapText="1"/>
    </xf>
    <xf numFmtId="165" fontId="79" fillId="0" borderId="0" xfId="10" applyNumberFormat="1" applyFont="1"/>
    <xf numFmtId="165" fontId="79" fillId="0" borderId="0" xfId="46" applyNumberFormat="1" applyFont="1"/>
    <xf numFmtId="0" fontId="79" fillId="0" borderId="0" xfId="10" applyFont="1"/>
    <xf numFmtId="165" fontId="81" fillId="2" borderId="0" xfId="10" applyNumberFormat="1" applyFont="1" applyFill="1" applyBorder="1"/>
    <xf numFmtId="165" fontId="81" fillId="2" borderId="0" xfId="46" applyNumberFormat="1" applyFont="1" applyFill="1" applyBorder="1"/>
    <xf numFmtId="0" fontId="81" fillId="2" borderId="0" xfId="10" applyFont="1" applyFill="1" applyBorder="1"/>
    <xf numFmtId="203" fontId="79" fillId="0" borderId="0" xfId="46" applyNumberFormat="1" applyFont="1"/>
    <xf numFmtId="164" fontId="79" fillId="0" borderId="0" xfId="10" applyNumberFormat="1" applyFont="1"/>
    <xf numFmtId="203" fontId="6" fillId="0" borderId="0" xfId="46" applyNumberFormat="1" applyFont="1"/>
    <xf numFmtId="165" fontId="79" fillId="0" borderId="0" xfId="15" applyNumberFormat="1" applyFont="1"/>
    <xf numFmtId="203" fontId="5" fillId="0" borderId="0" xfId="46" applyNumberFormat="1" applyFont="1" applyBorder="1"/>
    <xf numFmtId="164" fontId="13" fillId="0" borderId="0" xfId="46" applyFont="1"/>
    <xf numFmtId="165" fontId="79" fillId="0" borderId="0" xfId="10" applyNumberFormat="1" applyFont="1" applyBorder="1"/>
    <xf numFmtId="197" fontId="79" fillId="0" borderId="48" xfId="46" applyNumberFormat="1" applyFont="1" applyBorder="1"/>
    <xf numFmtId="9" fontId="0" fillId="0" borderId="0" xfId="36" applyFont="1" applyBorder="1"/>
    <xf numFmtId="165" fontId="6" fillId="0" borderId="1" xfId="15" applyNumberFormat="1" applyFont="1" applyBorder="1"/>
    <xf numFmtId="165" fontId="6" fillId="0" borderId="26" xfId="46" applyNumberFormat="1" applyFont="1" applyBorder="1"/>
    <xf numFmtId="0" fontId="14" fillId="4" borderId="4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7" fillId="2" borderId="3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3" fontId="7" fillId="2" borderId="0" xfId="0" applyNumberFormat="1" applyFont="1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9" fillId="0" borderId="0" xfId="4" applyFont="1" applyFill="1" applyAlignment="1">
      <alignment horizontal="left" wrapText="1"/>
    </xf>
    <xf numFmtId="0" fontId="11" fillId="2" borderId="0" xfId="4" applyFont="1" applyFill="1" applyBorder="1" applyAlignment="1">
      <alignment horizontal="left" vertical="center"/>
    </xf>
    <xf numFmtId="0" fontId="11" fillId="2" borderId="0" xfId="4" applyFont="1" applyFill="1" applyBorder="1" applyAlignment="1">
      <alignment horizontal="center" vertical="center" wrapText="1"/>
    </xf>
    <xf numFmtId="0" fontId="11" fillId="2" borderId="2" xfId="4" applyFont="1" applyFill="1" applyBorder="1" applyAlignment="1">
      <alignment horizontal="center" vertical="center" wrapText="1"/>
    </xf>
    <xf numFmtId="0" fontId="11" fillId="2" borderId="0" xfId="4" applyFont="1" applyFill="1" applyBorder="1" applyAlignment="1">
      <alignment horizontal="center" vertical="center"/>
    </xf>
    <xf numFmtId="49" fontId="14" fillId="4" borderId="4" xfId="6" applyNumberFormat="1" applyFont="1" applyFill="1" applyBorder="1" applyAlignment="1">
      <alignment horizontal="center" vertical="center"/>
    </xf>
    <xf numFmtId="49" fontId="14" fillId="4" borderId="3" xfId="6" applyNumberFormat="1" applyFont="1" applyFill="1" applyBorder="1" applyAlignment="1">
      <alignment horizontal="center" vertical="center"/>
    </xf>
    <xf numFmtId="49" fontId="14" fillId="4" borderId="2" xfId="6" applyNumberFormat="1" applyFont="1" applyFill="1" applyBorder="1" applyAlignment="1">
      <alignment horizontal="center" vertical="center"/>
    </xf>
    <xf numFmtId="0" fontId="14" fillId="4" borderId="4" xfId="4" applyFont="1" applyFill="1" applyBorder="1" applyAlignment="1">
      <alignment horizontal="center" vertical="center" wrapText="1"/>
    </xf>
    <xf numFmtId="49" fontId="14" fillId="4" borderId="4" xfId="6" applyNumberFormat="1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left"/>
    </xf>
    <xf numFmtId="0" fontId="38" fillId="0" borderId="0" xfId="8" applyFont="1" applyAlignment="1">
      <alignment horizontal="center"/>
    </xf>
    <xf numFmtId="0" fontId="41" fillId="0" borderId="0" xfId="9" applyFont="1" applyBorder="1" applyAlignment="1">
      <alignment horizontal="left" vertical="center" wrapText="1"/>
    </xf>
    <xf numFmtId="0" fontId="46" fillId="2" borderId="11" xfId="9" applyFont="1" applyFill="1" applyBorder="1" applyAlignment="1" applyProtection="1">
      <alignment horizontal="center"/>
      <protection locked="0"/>
    </xf>
    <xf numFmtId="3" fontId="46" fillId="2" borderId="22" xfId="9" applyNumberFormat="1" applyFont="1" applyFill="1" applyBorder="1" applyAlignment="1">
      <alignment horizontal="center"/>
    </xf>
    <xf numFmtId="3" fontId="46" fillId="2" borderId="23" xfId="9" applyNumberFormat="1" applyFont="1" applyFill="1" applyBorder="1" applyAlignment="1">
      <alignment horizontal="center"/>
    </xf>
    <xf numFmtId="3" fontId="46" fillId="2" borderId="24" xfId="9" applyNumberFormat="1" applyFont="1" applyFill="1" applyBorder="1" applyAlignment="1">
      <alignment horizontal="center"/>
    </xf>
    <xf numFmtId="0" fontId="46" fillId="2" borderId="22" xfId="9" applyFont="1" applyFill="1" applyBorder="1" applyAlignment="1" applyProtection="1">
      <alignment horizontal="center"/>
      <protection locked="0"/>
    </xf>
    <xf numFmtId="0" fontId="46" fillId="2" borderId="24" xfId="9" applyFont="1" applyFill="1" applyBorder="1" applyAlignment="1" applyProtection="1">
      <alignment horizontal="center"/>
      <protection locked="0"/>
    </xf>
    <xf numFmtId="0" fontId="17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 wrapText="1"/>
    </xf>
    <xf numFmtId="0" fontId="7" fillId="2" borderId="0" xfId="0" applyFont="1" applyFill="1" applyBorder="1" applyAlignment="1">
      <alignment horizontal="left" vertical="center"/>
    </xf>
    <xf numFmtId="182" fontId="7" fillId="2" borderId="0" xfId="0" applyNumberFormat="1" applyFont="1" applyFill="1" applyBorder="1" applyAlignment="1">
      <alignment horizontal="center" vertical="center" wrapText="1"/>
    </xf>
    <xf numFmtId="182" fontId="7" fillId="2" borderId="2" xfId="0" applyNumberFormat="1" applyFont="1" applyFill="1" applyBorder="1" applyAlignment="1">
      <alignment horizontal="center" vertical="center"/>
    </xf>
    <xf numFmtId="182" fontId="7" fillId="2" borderId="2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165" fontId="7" fillId="2" borderId="4" xfId="1" applyNumberFormat="1" applyFont="1" applyFill="1" applyBorder="1" applyAlignment="1">
      <alignment horizontal="left" vertical="center"/>
    </xf>
    <xf numFmtId="165" fontId="6" fillId="3" borderId="4" xfId="1" applyNumberFormat="1" applyFont="1" applyFill="1" applyBorder="1" applyAlignment="1">
      <alignment horizontal="left" vertical="center"/>
    </xf>
    <xf numFmtId="165" fontId="7" fillId="2" borderId="3" xfId="1" applyNumberFormat="1" applyFont="1" applyFill="1" applyBorder="1" applyAlignment="1">
      <alignment horizontal="left" vertical="center"/>
    </xf>
    <xf numFmtId="165" fontId="7" fillId="2" borderId="2" xfId="1" applyNumberFormat="1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/>
    </xf>
    <xf numFmtId="165" fontId="7" fillId="2" borderId="3" xfId="1" applyNumberFormat="1" applyFont="1" applyFill="1" applyBorder="1" applyAlignment="1">
      <alignment horizontal="center" vertical="center" wrapText="1"/>
    </xf>
    <xf numFmtId="165" fontId="7" fillId="2" borderId="2" xfId="1" applyNumberFormat="1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164" fontId="6" fillId="0" borderId="0" xfId="1" applyFont="1" applyBorder="1" applyAlignment="1">
      <alignment vertical="center" wrapText="1"/>
    </xf>
    <xf numFmtId="0" fontId="0" fillId="0" borderId="0" xfId="0" applyAlignment="1">
      <alignment vertical="center" wrapText="1"/>
    </xf>
    <xf numFmtId="165" fontId="51" fillId="2" borderId="3" xfId="1" applyNumberFormat="1" applyFont="1" applyFill="1" applyBorder="1" applyAlignment="1">
      <alignment horizontal="center" vertical="center" wrapText="1"/>
    </xf>
    <xf numFmtId="165" fontId="51" fillId="2" borderId="2" xfId="1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5" fontId="6" fillId="0" borderId="3" xfId="1" applyNumberFormat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65" fontId="6" fillId="0" borderId="0" xfId="1" applyNumberFormat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5" fillId="5" borderId="2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15" fillId="5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56" fillId="0" borderId="25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6" fillId="0" borderId="26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6" fillId="0" borderId="28" xfId="0" applyFont="1" applyFill="1" applyBorder="1" applyAlignment="1">
      <alignment horizontal="center" vertical="center" wrapText="1"/>
    </xf>
    <xf numFmtId="0" fontId="56" fillId="0" borderId="30" xfId="0" applyFont="1" applyFill="1" applyBorder="1" applyAlignment="1">
      <alignment horizontal="center" vertical="center" wrapText="1"/>
    </xf>
    <xf numFmtId="0" fontId="56" fillId="0" borderId="25" xfId="0" applyFont="1" applyFill="1" applyBorder="1" applyAlignment="1">
      <alignment horizontal="center" vertical="center" wrapText="1"/>
    </xf>
    <xf numFmtId="0" fontId="56" fillId="0" borderId="26" xfId="0" applyFont="1" applyFill="1" applyBorder="1" applyAlignment="1">
      <alignment horizontal="center" vertical="center" wrapText="1"/>
    </xf>
    <xf numFmtId="0" fontId="56" fillId="0" borderId="2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56" fillId="0" borderId="29" xfId="0" applyFont="1" applyFill="1" applyBorder="1" applyAlignment="1">
      <alignment horizontal="center" vertical="center"/>
    </xf>
    <xf numFmtId="0" fontId="56" fillId="0" borderId="31" xfId="0" applyFont="1" applyFill="1" applyBorder="1" applyAlignment="1">
      <alignment horizontal="center" vertical="center"/>
    </xf>
    <xf numFmtId="0" fontId="56" fillId="0" borderId="29" xfId="0" applyFont="1" applyBorder="1" applyAlignment="1">
      <alignment horizontal="left" vertical="center"/>
    </xf>
    <xf numFmtId="0" fontId="56" fillId="0" borderId="31" xfId="0" applyFont="1" applyBorder="1" applyAlignment="1">
      <alignment horizontal="left" vertical="center"/>
    </xf>
    <xf numFmtId="0" fontId="56" fillId="0" borderId="31" xfId="0" applyFont="1" applyFill="1" applyBorder="1" applyAlignment="1">
      <alignment horizontal="center" vertical="center" wrapText="1"/>
    </xf>
    <xf numFmtId="0" fontId="61" fillId="14" borderId="1" xfId="11" applyFont="1" applyFill="1" applyBorder="1" applyAlignment="1">
      <alignment horizontal="left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1" xfId="11" applyFont="1" applyFill="1" applyBorder="1" applyAlignment="1">
      <alignment horizontal="center" vertical="center" wrapText="1"/>
    </xf>
    <xf numFmtId="166" fontId="61" fillId="12" borderId="1" xfId="13" applyNumberFormat="1" applyFont="1" applyFill="1" applyBorder="1" applyAlignment="1">
      <alignment horizontal="center" vertical="center" wrapText="1"/>
    </xf>
    <xf numFmtId="44" fontId="61" fillId="12" borderId="1" xfId="11" applyNumberFormat="1" applyFont="1" applyFill="1" applyBorder="1" applyAlignment="1">
      <alignment horizontal="center" vertical="center" wrapText="1"/>
    </xf>
    <xf numFmtId="0" fontId="61" fillId="13" borderId="1" xfId="11" applyFont="1" applyFill="1" applyBorder="1" applyAlignment="1">
      <alignment horizontal="left" vertical="center" wrapText="1"/>
    </xf>
    <xf numFmtId="0" fontId="61" fillId="15" borderId="1" xfId="11" applyFont="1" applyFill="1" applyBorder="1" applyAlignment="1">
      <alignment horizontal="left" vertical="center" wrapText="1"/>
    </xf>
    <xf numFmtId="0" fontId="70" fillId="5" borderId="0" xfId="10" applyFont="1" applyFill="1" applyBorder="1" applyAlignment="1">
      <alignment horizontal="center" vertical="center" wrapText="1"/>
    </xf>
    <xf numFmtId="0" fontId="70" fillId="5" borderId="2" xfId="10" applyFont="1" applyFill="1" applyBorder="1" applyAlignment="1">
      <alignment horizontal="center" vertical="center" wrapText="1"/>
    </xf>
    <xf numFmtId="165" fontId="70" fillId="5" borderId="2" xfId="10" applyNumberFormat="1" applyFont="1" applyFill="1" applyBorder="1" applyAlignment="1">
      <alignment horizontal="center"/>
    </xf>
    <xf numFmtId="0" fontId="7" fillId="5" borderId="0" xfId="10" applyFont="1" applyFill="1" applyBorder="1" applyAlignment="1">
      <alignment horizontal="left" vertical="center" wrapText="1"/>
    </xf>
    <xf numFmtId="0" fontId="7" fillId="5" borderId="27" xfId="10" applyFont="1" applyFill="1" applyBorder="1" applyAlignment="1">
      <alignment horizontal="center"/>
    </xf>
    <xf numFmtId="165" fontId="70" fillId="5" borderId="3" xfId="15" applyNumberFormat="1" applyFont="1" applyFill="1" applyBorder="1" applyAlignment="1">
      <alignment horizontal="center" vertical="center" wrapText="1"/>
    </xf>
    <xf numFmtId="165" fontId="70" fillId="5" borderId="2" xfId="15" applyNumberFormat="1" applyFont="1" applyFill="1" applyBorder="1" applyAlignment="1">
      <alignment horizontal="center" vertical="center" wrapText="1"/>
    </xf>
    <xf numFmtId="49" fontId="70" fillId="5" borderId="27" xfId="15" applyNumberFormat="1" applyFont="1" applyFill="1" applyBorder="1" applyAlignment="1">
      <alignment horizontal="center" vertical="center" wrapText="1"/>
    </xf>
    <xf numFmtId="165" fontId="70" fillId="5" borderId="3" xfId="46" applyNumberFormat="1" applyFont="1" applyFill="1" applyBorder="1" applyAlignment="1">
      <alignment horizontal="center" vertical="center" wrapText="1"/>
    </xf>
    <xf numFmtId="165" fontId="70" fillId="5" borderId="2" xfId="46" applyNumberFormat="1" applyFont="1" applyFill="1" applyBorder="1" applyAlignment="1">
      <alignment horizontal="center" vertical="center" wrapText="1"/>
    </xf>
  </cellXfs>
  <cellStyles count="64">
    <cellStyle name="0" xfId="16"/>
    <cellStyle name="Bol-Data" xfId="17"/>
    <cellStyle name="bolet" xfId="18"/>
    <cellStyle name="Data" xfId="19"/>
    <cellStyle name="Estilo 1" xfId="20"/>
    <cellStyle name="Moeda" xfId="2" builtinId="4"/>
    <cellStyle name="Moeda 2" xfId="13"/>
    <cellStyle name="Moeda 3" xfId="21"/>
    <cellStyle name="Moeda 4" xfId="6"/>
    <cellStyle name="Moeda 5" xfId="22"/>
    <cellStyle name="Normal" xfId="0" builtinId="0"/>
    <cellStyle name="Normal 10" xfId="23"/>
    <cellStyle name="Normal 11" xfId="24"/>
    <cellStyle name="Normal 12" xfId="12"/>
    <cellStyle name="Normal 13" xfId="25"/>
    <cellStyle name="Normal 14" xfId="26"/>
    <cellStyle name="Normal 15" xfId="63"/>
    <cellStyle name="Normal 2" xfId="11"/>
    <cellStyle name="Normal 2 2" xfId="27"/>
    <cellStyle name="Normal 2 3" xfId="7"/>
    <cellStyle name="Normal 2 4" xfId="28"/>
    <cellStyle name="Normal 3" xfId="29"/>
    <cellStyle name="Normal 4" xfId="30"/>
    <cellStyle name="Normal 5" xfId="8"/>
    <cellStyle name="Normal 6" xfId="31"/>
    <cellStyle name="Normal 7" xfId="32"/>
    <cellStyle name="Normal 8" xfId="4"/>
    <cellStyle name="Normal 9" xfId="10"/>
    <cellStyle name="Normal_AVALCORR" xfId="9"/>
    <cellStyle name="Percent" xfId="33"/>
    <cellStyle name="Ponto" xfId="34"/>
    <cellStyle name="Porcentagem" xfId="3" builtinId="5"/>
    <cellStyle name="Porcentagem 2" xfId="35"/>
    <cellStyle name="Porcentagem 2 2" xfId="36"/>
    <cellStyle name="Porcentagem 3" xfId="37"/>
    <cellStyle name="Porcentagem 4" xfId="38"/>
    <cellStyle name="Porcentagem 5" xfId="39"/>
    <cellStyle name="Porcentagem 6" xfId="40"/>
    <cellStyle name="Porcentagem 7" xfId="41"/>
    <cellStyle name="rodape" xfId="42"/>
    <cellStyle name="Sep. milhar [0]" xfId="43"/>
    <cellStyle name="Separador de milhares" xfId="1" builtinId="3"/>
    <cellStyle name="Separador de milhares [2]" xfId="44"/>
    <cellStyle name="Separador de milhares 10" xfId="45"/>
    <cellStyle name="Separador de milhares 11" xfId="46"/>
    <cellStyle name="Separador de milhares 12" xfId="47"/>
    <cellStyle name="Separador de milhares 13" xfId="48"/>
    <cellStyle name="Separador de milhares 2" xfId="49"/>
    <cellStyle name="Separador de milhares 2 2" xfId="50"/>
    <cellStyle name="Separador de milhares 2 3" xfId="51"/>
    <cellStyle name="Separador de milhares 2 4" xfId="52"/>
    <cellStyle name="Separador de milhares 3" xfId="53"/>
    <cellStyle name="Separador de milhares 3 2" xfId="54"/>
    <cellStyle name="Separador de milhares 3 2 2" xfId="55"/>
    <cellStyle name="Separador de milhares 4" xfId="56"/>
    <cellStyle name="Separador de milhares 5" xfId="57"/>
    <cellStyle name="Separador de milhares 6" xfId="58"/>
    <cellStyle name="Separador de milhares 7" xfId="59"/>
    <cellStyle name="Separador de milhares 8" xfId="5"/>
    <cellStyle name="Separador de milhares 9" xfId="15"/>
    <cellStyle name="Titulo" xfId="60"/>
    <cellStyle name="Titulo1" xfId="61"/>
    <cellStyle name="Titulo2" xfId="62"/>
    <cellStyle name="Vírgula 2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/George-Key-Deonice/PLANILHA%202018/Estudo_Planilha_Tarifa2018%20com%20detalhament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QUADRO INICIAL"/>
      <sheetName val="Q1 - dados operacionais"/>
      <sheetName val="Q2 - quanto custa"/>
      <sheetName val="Q3 - grade tarifária"/>
      <sheetName val="Q3 - tarifa proposta"/>
      <sheetName val="Q3 - grade tarifária proposta"/>
      <sheetName val="Q4 - passageiros"/>
      <sheetName val="Q5 - subsídio econômico"/>
      <sheetName val="Q6 - quem paga"/>
      <sheetName val="Q7 - quem ganha"/>
      <sheetName val="Q8 - ganhos sociais"/>
      <sheetName val="Q9 - custo de operação"/>
      <sheetName val="Q9.1 - combustível e rodagem"/>
      <sheetName val="Q9.2 - lubrificantes"/>
      <sheetName val="Q9.3 - frota"/>
      <sheetName val="Q9.3.1 - resumo da frota"/>
      <sheetName val="Q9.4 - depreciação da frota"/>
      <sheetName val="Q9.5 - depreciação por faixa"/>
      <sheetName val="Q9.6 - peças e acessórios"/>
      <sheetName val="Q9.7 - índice consumo pçs acess"/>
      <sheetName val="Q9.8 - peças e acess por faixa"/>
      <sheetName val="Q9.9 - instalações"/>
      <sheetName val="Q9.10 - eqtos embarcados"/>
      <sheetName val="Q9.11 - Fator de Utilização"/>
      <sheetName val="Q9.12 - % ENCARGOS"/>
      <sheetName val="Q9.13 - pessoal operacional"/>
      <sheetName val="Q9.13.1 - NOTURNO PESSOAL"/>
      <sheetName val="Q9.14 - pessoal manutenção"/>
      <sheetName val="Q9.15- desp. administrativas"/>
      <sheetName val="Q9.16 - km mensal"/>
      <sheetName val="HVD subsistema estrutural"/>
      <sheetName val="HVD subsistema local"/>
      <sheetName val="subsistema estrutural notur"/>
      <sheetName val="subsistema local noturnas"/>
      <sheetName val="km dia útil"/>
      <sheetName val="km dia sábado"/>
      <sheetName val="km dia domin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6"/>
  <sheetViews>
    <sheetView tabSelected="1" view="pageBreakPreview" zoomScaleNormal="100" zoomScaleSheetLayoutView="100" workbookViewId="0">
      <selection activeCell="B9" sqref="B9"/>
    </sheetView>
  </sheetViews>
  <sheetFormatPr defaultRowHeight="12.75"/>
  <cols>
    <col min="1" max="1" width="14.5703125" style="12" bestFit="1" customWidth="1"/>
    <col min="2" max="2" width="71.140625" style="13" customWidth="1"/>
    <col min="3" max="3" width="14.85546875" customWidth="1"/>
  </cols>
  <sheetData>
    <row r="1" spans="1:3">
      <c r="A1" s="1" t="s">
        <v>0</v>
      </c>
      <c r="B1" s="2" t="s">
        <v>1</v>
      </c>
      <c r="C1" s="3" t="s">
        <v>2</v>
      </c>
    </row>
    <row r="2" spans="1:3">
      <c r="A2" s="976"/>
      <c r="B2" s="976"/>
    </row>
    <row r="3" spans="1:3">
      <c r="A3" s="4" t="s">
        <v>3</v>
      </c>
      <c r="B3" s="5" t="s">
        <v>4</v>
      </c>
      <c r="C3" s="6" t="s">
        <v>5</v>
      </c>
    </row>
    <row r="4" spans="1:3">
      <c r="A4" s="4">
        <v>1</v>
      </c>
      <c r="B4" s="5" t="s">
        <v>918</v>
      </c>
      <c r="C4" s="7" t="s">
        <v>6</v>
      </c>
    </row>
    <row r="5" spans="1:3">
      <c r="A5" s="4">
        <v>2</v>
      </c>
      <c r="B5" s="5" t="s">
        <v>90</v>
      </c>
      <c r="C5" s="7" t="s">
        <v>7</v>
      </c>
    </row>
    <row r="6" spans="1:3">
      <c r="A6" s="4">
        <v>3</v>
      </c>
      <c r="B6" s="5" t="s">
        <v>919</v>
      </c>
      <c r="C6" s="975" t="s">
        <v>8</v>
      </c>
    </row>
    <row r="7" spans="1:3">
      <c r="A7" s="4" t="s">
        <v>920</v>
      </c>
      <c r="B7" s="5" t="s">
        <v>167</v>
      </c>
      <c r="C7" s="975"/>
    </row>
    <row r="8" spans="1:3">
      <c r="A8" s="4" t="s">
        <v>921</v>
      </c>
      <c r="B8" s="5" t="s">
        <v>922</v>
      </c>
      <c r="C8" s="975"/>
    </row>
    <row r="9" spans="1:3">
      <c r="A9" s="4">
        <v>4</v>
      </c>
      <c r="B9" s="5" t="s">
        <v>923</v>
      </c>
      <c r="C9" s="6" t="s">
        <v>9</v>
      </c>
    </row>
    <row r="10" spans="1:3">
      <c r="A10" s="4">
        <v>5</v>
      </c>
      <c r="B10" s="5" t="s">
        <v>924</v>
      </c>
      <c r="C10" s="975" t="s">
        <v>10</v>
      </c>
    </row>
    <row r="11" spans="1:3">
      <c r="A11" s="4">
        <v>6</v>
      </c>
      <c r="B11" s="5" t="s">
        <v>925</v>
      </c>
      <c r="C11" s="975"/>
    </row>
    <row r="12" spans="1:3">
      <c r="A12" s="4">
        <v>7</v>
      </c>
      <c r="B12" s="5" t="s">
        <v>265</v>
      </c>
      <c r="C12" s="6" t="s">
        <v>11</v>
      </c>
    </row>
    <row r="13" spans="1:3">
      <c r="A13" s="4">
        <v>8</v>
      </c>
      <c r="B13" s="5" t="s">
        <v>926</v>
      </c>
      <c r="C13" s="975" t="s">
        <v>12</v>
      </c>
    </row>
    <row r="14" spans="1:3">
      <c r="A14" s="4" t="s">
        <v>927</v>
      </c>
      <c r="B14" s="5" t="s">
        <v>928</v>
      </c>
      <c r="C14" s="975"/>
    </row>
    <row r="15" spans="1:3">
      <c r="A15" s="4" t="s">
        <v>929</v>
      </c>
      <c r="B15" s="5" t="s">
        <v>930</v>
      </c>
      <c r="C15" s="975"/>
    </row>
    <row r="16" spans="1:3">
      <c r="A16" s="8"/>
      <c r="B16" s="9"/>
      <c r="C16" s="10"/>
    </row>
    <row r="17" spans="1:3">
      <c r="A17" s="976" t="s">
        <v>13</v>
      </c>
      <c r="B17" s="976"/>
    </row>
    <row r="18" spans="1:3">
      <c r="A18" s="4">
        <v>9</v>
      </c>
      <c r="B18" s="5" t="s">
        <v>931</v>
      </c>
      <c r="C18" s="975" t="s">
        <v>7</v>
      </c>
    </row>
    <row r="19" spans="1:3">
      <c r="A19" s="4" t="s">
        <v>932</v>
      </c>
      <c r="B19" s="5" t="s">
        <v>933</v>
      </c>
      <c r="C19" s="975"/>
    </row>
    <row r="20" spans="1:3">
      <c r="A20" s="4" t="s">
        <v>934</v>
      </c>
      <c r="B20" s="5" t="s">
        <v>935</v>
      </c>
      <c r="C20" s="975"/>
    </row>
    <row r="21" spans="1:3">
      <c r="A21" s="4" t="s">
        <v>936</v>
      </c>
      <c r="B21" s="5" t="s">
        <v>937</v>
      </c>
      <c r="C21" s="975"/>
    </row>
    <row r="22" spans="1:3">
      <c r="A22" s="4" t="s">
        <v>938</v>
      </c>
      <c r="B22" s="5" t="s">
        <v>939</v>
      </c>
      <c r="C22" s="975"/>
    </row>
    <row r="23" spans="1:3">
      <c r="A23" s="4" t="s">
        <v>940</v>
      </c>
      <c r="B23" s="5" t="s">
        <v>941</v>
      </c>
      <c r="C23" s="975"/>
    </row>
    <row r="24" spans="1:3">
      <c r="A24" s="4" t="s">
        <v>942</v>
      </c>
      <c r="B24" s="5" t="s">
        <v>943</v>
      </c>
      <c r="C24" s="975"/>
    </row>
    <row r="25" spans="1:3">
      <c r="A25" s="4" t="s">
        <v>944</v>
      </c>
      <c r="B25" s="5" t="s">
        <v>945</v>
      </c>
      <c r="C25" s="975"/>
    </row>
    <row r="26" spans="1:3" ht="25.5">
      <c r="A26" s="4" t="s">
        <v>946</v>
      </c>
      <c r="B26" s="11" t="s">
        <v>947</v>
      </c>
      <c r="C26" s="975"/>
    </row>
    <row r="27" spans="1:3">
      <c r="A27" s="4" t="s">
        <v>948</v>
      </c>
      <c r="B27" s="5" t="s">
        <v>949</v>
      </c>
      <c r="C27" s="975"/>
    </row>
    <row r="28" spans="1:3">
      <c r="A28" s="4" t="s">
        <v>950</v>
      </c>
      <c r="B28" s="5" t="s">
        <v>951</v>
      </c>
      <c r="C28" s="975"/>
    </row>
    <row r="29" spans="1:3">
      <c r="A29" s="4" t="s">
        <v>952</v>
      </c>
      <c r="B29" s="5" t="s">
        <v>953</v>
      </c>
      <c r="C29" s="975"/>
    </row>
    <row r="30" spans="1:3">
      <c r="A30" s="4" t="s">
        <v>954</v>
      </c>
      <c r="B30" s="5" t="s">
        <v>955</v>
      </c>
      <c r="C30" s="975"/>
    </row>
    <row r="31" spans="1:3">
      <c r="A31" s="4" t="s">
        <v>956</v>
      </c>
      <c r="B31" s="5" t="s">
        <v>957</v>
      </c>
      <c r="C31" s="975"/>
    </row>
    <row r="32" spans="1:3">
      <c r="A32" s="4" t="s">
        <v>958</v>
      </c>
      <c r="B32" s="5" t="s">
        <v>959</v>
      </c>
      <c r="C32" s="975"/>
    </row>
    <row r="33" spans="1:3">
      <c r="A33" s="4" t="s">
        <v>960</v>
      </c>
      <c r="B33" s="5" t="s">
        <v>961</v>
      </c>
      <c r="C33" s="975"/>
    </row>
    <row r="34" spans="1:3">
      <c r="A34" s="4" t="s">
        <v>962</v>
      </c>
      <c r="B34" s="5" t="s">
        <v>963</v>
      </c>
      <c r="C34" s="975"/>
    </row>
    <row r="35" spans="1:3">
      <c r="A35" s="4" t="s">
        <v>964</v>
      </c>
      <c r="B35" s="5" t="s">
        <v>733</v>
      </c>
      <c r="C35" s="975"/>
    </row>
    <row r="36" spans="1:3">
      <c r="A36" s="4" t="s">
        <v>965</v>
      </c>
      <c r="B36" s="5" t="s">
        <v>966</v>
      </c>
      <c r="C36" s="975"/>
    </row>
  </sheetData>
  <mergeCells count="6">
    <mergeCell ref="C18:C36"/>
    <mergeCell ref="A2:B2"/>
    <mergeCell ref="C6:C8"/>
    <mergeCell ref="C10:C11"/>
    <mergeCell ref="C13:C15"/>
    <mergeCell ref="A17:B17"/>
  </mergeCells>
  <pageMargins left="0.31496062992125984" right="0.51181102362204722" top="0.78740157480314965" bottom="0.78740157480314965" header="0.31496062992125984" footer="0.31496062992125984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F33"/>
  <sheetViews>
    <sheetView view="pageBreakPreview" topLeftCell="A22" zoomScaleNormal="130" zoomScaleSheetLayoutView="100" workbookViewId="0">
      <selection activeCell="A25" sqref="A25"/>
    </sheetView>
  </sheetViews>
  <sheetFormatPr defaultColWidth="9.140625" defaultRowHeight="12.75"/>
  <cols>
    <col min="1" max="1" width="65.7109375" style="128" customWidth="1"/>
    <col min="2" max="2" width="16.5703125" style="127" customWidth="1"/>
    <col min="3" max="3" width="17" style="274" customWidth="1"/>
    <col min="4" max="4" width="13.7109375" style="128" customWidth="1"/>
    <col min="5" max="5" width="14" style="128" bestFit="1" customWidth="1"/>
    <col min="6" max="6" width="10.140625" style="128" bestFit="1" customWidth="1"/>
    <col min="7" max="16384" width="9.140625" style="128"/>
  </cols>
  <sheetData>
    <row r="1" spans="1:6">
      <c r="A1" s="14" t="s">
        <v>999</v>
      </c>
    </row>
    <row r="2" spans="1:6">
      <c r="A2" s="129" t="s">
        <v>14</v>
      </c>
    </row>
    <row r="3" spans="1:6">
      <c r="A3" s="130" t="s">
        <v>241</v>
      </c>
      <c r="B3" s="130"/>
      <c r="C3" s="130"/>
      <c r="D3" s="130"/>
      <c r="E3" s="130"/>
      <c r="F3" s="130"/>
    </row>
    <row r="4" spans="1:6">
      <c r="B4" s="128"/>
      <c r="C4" s="128"/>
      <c r="F4" s="299" t="s">
        <v>230</v>
      </c>
    </row>
    <row r="5" spans="1:6">
      <c r="A5" s="300" t="s">
        <v>242</v>
      </c>
      <c r="B5" s="301" t="s">
        <v>243</v>
      </c>
      <c r="C5" s="301" t="s">
        <v>244</v>
      </c>
      <c r="D5" s="301" t="s">
        <v>245</v>
      </c>
      <c r="E5" s="301" t="s">
        <v>246</v>
      </c>
      <c r="F5" s="301" t="s">
        <v>94</v>
      </c>
    </row>
    <row r="6" spans="1:6" ht="17.25" customHeight="1">
      <c r="A6" s="303" t="s">
        <v>247</v>
      </c>
      <c r="B6" s="304">
        <v>362272597.73491484</v>
      </c>
      <c r="C6" s="304">
        <v>107077856.55840001</v>
      </c>
      <c r="D6" s="304">
        <v>209335140.28718305</v>
      </c>
      <c r="E6" s="305">
        <v>6774890.3089999985</v>
      </c>
      <c r="F6" s="304">
        <v>685460484.88949788</v>
      </c>
    </row>
    <row r="7" spans="1:6" ht="20.25" customHeight="1">
      <c r="A7" s="306" t="s">
        <v>248</v>
      </c>
      <c r="B7" s="307">
        <v>50283635.600000001</v>
      </c>
      <c r="C7" s="307"/>
      <c r="D7" s="169">
        <v>3881824.6860177135</v>
      </c>
      <c r="E7" s="307"/>
      <c r="F7" s="307">
        <v>54165460.286017716</v>
      </c>
    </row>
    <row r="8" spans="1:6" ht="20.25" customHeight="1">
      <c r="A8" s="309" t="s">
        <v>249</v>
      </c>
      <c r="B8" s="310">
        <v>318610107.97791481</v>
      </c>
      <c r="C8" s="310">
        <v>107077856.55840001</v>
      </c>
      <c r="D8" s="310">
        <v>42645213.819081515</v>
      </c>
      <c r="E8" s="310"/>
      <c r="F8" s="310">
        <v>468333178.35539639</v>
      </c>
    </row>
    <row r="9" spans="1:6" ht="20.25" customHeight="1">
      <c r="A9" s="311" t="s">
        <v>250</v>
      </c>
      <c r="B9" s="312">
        <v>316454565.2049731</v>
      </c>
      <c r="C9" s="312">
        <v>105018667.00920001</v>
      </c>
      <c r="D9" s="312">
        <v>42645213.819081515</v>
      </c>
      <c r="E9" s="312"/>
      <c r="F9" s="312">
        <v>464118446.03325462</v>
      </c>
    </row>
    <row r="10" spans="1:6" ht="20.25" customHeight="1">
      <c r="A10" s="313" t="s">
        <v>251</v>
      </c>
      <c r="B10" s="314">
        <v>100900287.91080001</v>
      </c>
      <c r="C10" s="314">
        <v>105018667.00920001</v>
      </c>
      <c r="D10" s="315">
        <v>15896648.541606739</v>
      </c>
      <c r="E10" s="314"/>
      <c r="F10" s="314">
        <v>221815603.46160674</v>
      </c>
    </row>
    <row r="11" spans="1:6" ht="20.25" customHeight="1">
      <c r="A11" s="316" t="s">
        <v>252</v>
      </c>
      <c r="B11" s="312">
        <v>204656114.01083973</v>
      </c>
      <c r="C11" s="312"/>
      <c r="D11" s="38">
        <v>15799159.03120842</v>
      </c>
      <c r="E11" s="312"/>
      <c r="F11" s="312">
        <v>220455273.04204816</v>
      </c>
    </row>
    <row r="12" spans="1:6" ht="20.25" customHeight="1">
      <c r="A12" s="313" t="s">
        <v>253</v>
      </c>
      <c r="B12" s="314">
        <v>10898163.283333333</v>
      </c>
      <c r="C12" s="314"/>
      <c r="D12" s="315">
        <v>10949406.246266359</v>
      </c>
      <c r="E12" s="314"/>
      <c r="F12" s="314">
        <v>21847569.529599693</v>
      </c>
    </row>
    <row r="13" spans="1:6" ht="20.25" customHeight="1">
      <c r="A13" s="311" t="s">
        <v>254</v>
      </c>
      <c r="B13" s="312">
        <v>2155542.7729417328</v>
      </c>
      <c r="C13" s="312">
        <v>2059189.5491999984</v>
      </c>
      <c r="D13" s="312"/>
      <c r="E13" s="312"/>
      <c r="F13" s="312">
        <v>4214732.3221417312</v>
      </c>
    </row>
    <row r="14" spans="1:6" ht="20.25" customHeight="1">
      <c r="A14" s="317" t="s">
        <v>255</v>
      </c>
      <c r="B14" s="318">
        <v>-6621145.8429999994</v>
      </c>
      <c r="C14" s="314"/>
      <c r="D14" s="314"/>
      <c r="E14" s="314"/>
      <c r="F14" s="318">
        <v>-6621145.8429999994</v>
      </c>
    </row>
    <row r="15" spans="1:6" ht="20.25" customHeight="1">
      <c r="A15" s="306" t="s">
        <v>256</v>
      </c>
      <c r="B15" s="307">
        <v>0</v>
      </c>
      <c r="C15" s="307"/>
      <c r="D15" s="307">
        <v>162808101.78208381</v>
      </c>
      <c r="E15" s="307"/>
      <c r="F15" s="307">
        <v>162808101.78208381</v>
      </c>
    </row>
    <row r="16" spans="1:6" ht="20.25" customHeight="1">
      <c r="A16" s="313" t="s">
        <v>257</v>
      </c>
      <c r="B16" s="314"/>
      <c r="C16" s="314"/>
      <c r="D16" s="315">
        <v>112363182.04144821</v>
      </c>
      <c r="E16" s="314"/>
      <c r="F16" s="314">
        <v>112363182.04144821</v>
      </c>
    </row>
    <row r="17" spans="1:6" ht="20.25" customHeight="1">
      <c r="A17" s="316" t="s">
        <v>258</v>
      </c>
      <c r="B17" s="312"/>
      <c r="C17" s="312"/>
      <c r="D17" s="312">
        <v>50444919.740635619</v>
      </c>
      <c r="E17" s="312"/>
      <c r="F17" s="312">
        <v>50444919.740635619</v>
      </c>
    </row>
    <row r="18" spans="1:6" s="319" customFormat="1" ht="20.25" customHeight="1">
      <c r="A18" s="313"/>
      <c r="B18" s="314"/>
      <c r="C18" s="314"/>
      <c r="D18" s="315"/>
      <c r="E18" s="314"/>
      <c r="F18" s="314"/>
    </row>
    <row r="19" spans="1:6" s="322" customFormat="1" ht="20.25" customHeight="1">
      <c r="A19" s="320" t="s">
        <v>259</v>
      </c>
      <c r="B19" s="321">
        <v>6621145.8429999994</v>
      </c>
      <c r="C19" s="321"/>
      <c r="D19" s="321">
        <v>50381117.583333336</v>
      </c>
      <c r="E19" s="321">
        <v>5737534.916666667</v>
      </c>
      <c r="F19" s="321">
        <v>62739798.343000002</v>
      </c>
    </row>
    <row r="20" spans="1:6" s="322" customFormat="1" ht="20.25" customHeight="1">
      <c r="A20" s="320" t="s">
        <v>260</v>
      </c>
      <c r="B20" s="321">
        <v>368893743.57791483</v>
      </c>
      <c r="C20" s="321">
        <v>107077856.55840001</v>
      </c>
      <c r="D20" s="321">
        <v>259716257.87051639</v>
      </c>
      <c r="E20" s="321">
        <v>12512425.225666665</v>
      </c>
      <c r="F20" s="321">
        <v>748200283.23249781</v>
      </c>
    </row>
    <row r="21" spans="1:6" s="319" customFormat="1" ht="17.25" customHeight="1">
      <c r="A21" s="323" t="s">
        <v>261</v>
      </c>
      <c r="B21" s="324">
        <v>0.49304143802800965</v>
      </c>
      <c r="C21" s="324">
        <v>0.14311389471250219</v>
      </c>
      <c r="D21" s="324">
        <v>0.34712130386859458</v>
      </c>
      <c r="E21" s="324">
        <v>1.6723363390893718E-2</v>
      </c>
      <c r="F21" s="324">
        <v>1</v>
      </c>
    </row>
    <row r="22" spans="1:6" ht="17.25" customHeight="1">
      <c r="A22" s="325" t="s">
        <v>89</v>
      </c>
      <c r="B22" s="326"/>
      <c r="C22" s="326"/>
      <c r="D22" s="326"/>
      <c r="E22" s="326"/>
      <c r="F22" s="305"/>
    </row>
    <row r="23" spans="1:6" s="274" customFormat="1">
      <c r="A23" s="16" t="s">
        <v>262</v>
      </c>
      <c r="B23" s="128"/>
      <c r="D23" s="327"/>
      <c r="E23" s="128"/>
      <c r="F23" s="128"/>
    </row>
    <row r="24" spans="1:6" s="274" customFormat="1">
      <c r="A24" s="16" t="s">
        <v>263</v>
      </c>
      <c r="B24" s="127"/>
      <c r="D24" s="329"/>
      <c r="E24" s="128"/>
      <c r="F24" s="128"/>
    </row>
    <row r="25" spans="1:6" s="274" customFormat="1">
      <c r="A25" s="16" t="s">
        <v>2426</v>
      </c>
      <c r="B25" s="127"/>
      <c r="D25" s="330"/>
      <c r="E25" s="128"/>
      <c r="F25" s="128"/>
    </row>
    <row r="26" spans="1:6" s="274" customFormat="1">
      <c r="A26" s="16" t="s">
        <v>264</v>
      </c>
      <c r="B26" s="127"/>
      <c r="D26" s="331"/>
      <c r="E26" s="128"/>
      <c r="F26" s="128"/>
    </row>
    <row r="27" spans="1:6" s="274" customFormat="1">
      <c r="A27" s="16"/>
      <c r="B27" s="127"/>
      <c r="D27" s="128"/>
      <c r="E27" s="128"/>
      <c r="F27" s="128"/>
    </row>
    <row r="28" spans="1:6" s="274" customFormat="1">
      <c r="A28" s="16"/>
      <c r="B28" s="308"/>
      <c r="C28" s="308"/>
      <c r="D28" s="332"/>
      <c r="E28" s="332"/>
      <c r="F28" s="332"/>
    </row>
    <row r="29" spans="1:6" s="274" customFormat="1" ht="15.75">
      <c r="A29" s="16"/>
      <c r="B29" s="308"/>
      <c r="D29" s="128"/>
      <c r="E29" s="333"/>
      <c r="F29" s="128"/>
    </row>
    <row r="30" spans="1:6" s="274" customFormat="1" ht="15.75">
      <c r="A30" s="16"/>
      <c r="B30" s="308"/>
      <c r="D30" s="128"/>
      <c r="E30" s="334"/>
      <c r="F30" s="128"/>
    </row>
    <row r="31" spans="1:6" s="274" customFormat="1" ht="15.75">
      <c r="A31" s="16"/>
      <c r="B31" s="308"/>
      <c r="D31" s="128"/>
      <c r="E31" s="333"/>
      <c r="F31" s="128"/>
    </row>
    <row r="32" spans="1:6" ht="15.75">
      <c r="B32" s="308"/>
      <c r="C32" s="308"/>
      <c r="E32" s="333"/>
    </row>
    <row r="33" spans="1:3">
      <c r="A33" s="165"/>
      <c r="C33" s="128"/>
    </row>
  </sheetData>
  <pageMargins left="0.51181102362204722" right="0.51181102362204722" top="0.78740157480314965" bottom="0.78740157480314965" header="0.31496062992125984" footer="0.31496062992125984"/>
  <pageSetup paperSize="9" scale="95" orientation="landscape" r:id="rId1"/>
  <rowBreaks count="1" manualBreakCount="1">
    <brk id="31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J160"/>
  <sheetViews>
    <sheetView view="pageBreakPreview" topLeftCell="A10" zoomScale="96" zoomScaleSheetLayoutView="96" workbookViewId="0">
      <selection activeCell="A25" sqref="A19:F35"/>
    </sheetView>
  </sheetViews>
  <sheetFormatPr defaultColWidth="9.140625" defaultRowHeight="11.25"/>
  <cols>
    <col min="1" max="1" width="62" style="16" customWidth="1"/>
    <col min="2" max="2" width="16.5703125" style="273" customWidth="1"/>
    <col min="3" max="3" width="16.5703125" style="273" hidden="1" customWidth="1"/>
    <col min="4" max="4" width="16.5703125" style="16" hidden="1" customWidth="1"/>
    <col min="5" max="7" width="9.140625" style="16"/>
    <col min="8" max="8" width="65.42578125" style="16" bestFit="1" customWidth="1"/>
    <col min="9" max="9" width="21.7109375" style="16" customWidth="1"/>
    <col min="10" max="10" width="23" style="16" bestFit="1" customWidth="1"/>
    <col min="11" max="12" width="23.140625" style="16" customWidth="1"/>
    <col min="13" max="16384" width="9.140625" style="16"/>
  </cols>
  <sheetData>
    <row r="1" spans="1:10">
      <c r="A1" s="14" t="s">
        <v>111</v>
      </c>
    </row>
    <row r="2" spans="1:10">
      <c r="A2" s="189" t="s">
        <v>14</v>
      </c>
    </row>
    <row r="3" spans="1:10">
      <c r="A3" s="130" t="s">
        <v>265</v>
      </c>
      <c r="B3" s="335"/>
      <c r="D3" s="273"/>
    </row>
    <row r="4" spans="1:10">
      <c r="A4" s="17"/>
      <c r="B4" s="336"/>
      <c r="D4" s="273"/>
    </row>
    <row r="5" spans="1:10">
      <c r="A5" s="337" t="s">
        <v>15</v>
      </c>
      <c r="B5" s="338" t="s">
        <v>266</v>
      </c>
      <c r="D5" s="273"/>
    </row>
    <row r="6" spans="1:10" s="168" customFormat="1" ht="19.5" customHeight="1">
      <c r="A6" s="143" t="s">
        <v>267</v>
      </c>
      <c r="B6" s="339">
        <v>748200283.23249793</v>
      </c>
      <c r="C6" s="340">
        <v>1</v>
      </c>
      <c r="D6" s="15"/>
    </row>
    <row r="7" spans="1:10" s="168" customFormat="1" ht="19.5" customHeight="1">
      <c r="A7" s="137"/>
      <c r="B7" s="342"/>
      <c r="C7" s="340">
        <v>0</v>
      </c>
      <c r="D7" s="15"/>
    </row>
    <row r="8" spans="1:10" s="168" customFormat="1" ht="19.5" customHeight="1">
      <c r="A8" s="143" t="s">
        <v>268</v>
      </c>
      <c r="B8" s="339">
        <v>246798014.13074297</v>
      </c>
      <c r="C8" s="340">
        <v>0.32985554758745289</v>
      </c>
      <c r="D8" s="15"/>
      <c r="E8" s="993"/>
      <c r="F8" s="993"/>
      <c r="G8" s="993"/>
      <c r="H8" s="993"/>
      <c r="I8" s="993"/>
      <c r="J8" s="993"/>
    </row>
    <row r="9" spans="1:10" s="168" customFormat="1" ht="19.5" customHeight="1">
      <c r="A9" s="137"/>
      <c r="B9" s="342"/>
      <c r="C9" s="340">
        <v>0</v>
      </c>
      <c r="D9" s="15"/>
      <c r="E9" s="343"/>
      <c r="F9" s="343"/>
      <c r="G9" s="343"/>
      <c r="H9" s="343"/>
      <c r="I9" s="343"/>
      <c r="J9" s="343"/>
    </row>
    <row r="10" spans="1:10" s="168" customFormat="1" ht="19.5" customHeight="1">
      <c r="A10" s="137" t="s">
        <v>269</v>
      </c>
      <c r="B10" s="344">
        <v>299767352.57967234</v>
      </c>
      <c r="C10" s="340">
        <v>0.40065121505242968</v>
      </c>
      <c r="D10" s="15"/>
    </row>
    <row r="11" spans="1:10" s="168" customFormat="1" ht="19.5" customHeight="1">
      <c r="A11" s="30" t="s">
        <v>270</v>
      </c>
      <c r="B11" s="346">
        <v>241232751.87672621</v>
      </c>
      <c r="C11" s="340">
        <v>0.32241734904792174</v>
      </c>
      <c r="D11" s="15"/>
    </row>
    <row r="12" spans="1:10" s="168" customFormat="1" ht="19.5" customHeight="1">
      <c r="A12" s="28" t="s">
        <v>271</v>
      </c>
      <c r="B12" s="347">
        <v>58534600.702946134</v>
      </c>
      <c r="C12" s="340">
        <v>7.8233866004507949E-2</v>
      </c>
      <c r="D12" s="15"/>
    </row>
    <row r="13" spans="1:10" s="168" customFormat="1" ht="19.5" customHeight="1">
      <c r="B13" s="15"/>
      <c r="C13" s="340">
        <v>0</v>
      </c>
      <c r="D13" s="15"/>
    </row>
    <row r="14" spans="1:10" s="168" customFormat="1" ht="19.5" customHeight="1">
      <c r="A14" s="143" t="s">
        <v>272</v>
      </c>
      <c r="B14" s="339">
        <v>106901902.20578572</v>
      </c>
      <c r="C14" s="340">
        <v>0.14287872458953174</v>
      </c>
      <c r="D14" s="15"/>
    </row>
    <row r="15" spans="1:10" s="168" customFormat="1" ht="19.5" customHeight="1">
      <c r="A15" s="28" t="s">
        <v>273</v>
      </c>
      <c r="B15" s="347">
        <v>29447180.582446817</v>
      </c>
      <c r="C15" s="340">
        <v>3.9357350220751409E-2</v>
      </c>
      <c r="D15" s="15"/>
    </row>
    <row r="16" spans="1:10" s="168" customFormat="1" ht="19.5" customHeight="1">
      <c r="A16" s="30" t="s">
        <v>274</v>
      </c>
      <c r="B16" s="346">
        <v>46859120.811164111</v>
      </c>
      <c r="C16" s="340">
        <v>6.2629113970280301E-2</v>
      </c>
      <c r="D16" s="15"/>
    </row>
    <row r="17" spans="1:4" s="168" customFormat="1" ht="19.5" customHeight="1">
      <c r="A17" s="28" t="s">
        <v>275</v>
      </c>
      <c r="B17" s="347">
        <v>28035513.453180477</v>
      </c>
      <c r="C17" s="340">
        <v>3.7470599893462804E-2</v>
      </c>
      <c r="D17" s="15"/>
    </row>
    <row r="18" spans="1:4" s="168" customFormat="1" ht="19.5" customHeight="1">
      <c r="A18" s="30" t="s">
        <v>276</v>
      </c>
      <c r="B18" s="346">
        <v>2560087.3589943191</v>
      </c>
      <c r="C18" s="340">
        <v>3.4216605050372455E-3</v>
      </c>
      <c r="D18" s="15"/>
    </row>
    <row r="19" spans="1:4" s="168" customFormat="1" ht="19.5" customHeight="1">
      <c r="B19" s="15"/>
      <c r="C19" s="340">
        <v>0</v>
      </c>
      <c r="D19" s="15"/>
    </row>
    <row r="20" spans="1:4" s="168" customFormat="1" ht="19.5" customHeight="1">
      <c r="A20" s="143" t="s">
        <v>277</v>
      </c>
      <c r="B20" s="339">
        <v>28893215.973296955</v>
      </c>
      <c r="C20" s="340">
        <v>3.8616954070730541E-2</v>
      </c>
      <c r="D20" s="341">
        <v>4.2436213264539058E-2</v>
      </c>
    </row>
    <row r="21" spans="1:4" s="168" customFormat="1" ht="19.5" customHeight="1">
      <c r="B21" s="15"/>
      <c r="C21" s="273"/>
      <c r="D21" s="15"/>
    </row>
    <row r="22" spans="1:4" s="168" customFormat="1" ht="19.5" customHeight="1">
      <c r="A22" s="348" t="s">
        <v>278</v>
      </c>
      <c r="B22" s="349">
        <v>65839798.343000002</v>
      </c>
      <c r="C22" s="340">
        <v>8.7997558699855177E-2</v>
      </c>
      <c r="D22" s="15"/>
    </row>
    <row r="23" spans="1:4">
      <c r="A23" s="16" t="s">
        <v>279</v>
      </c>
      <c r="D23" s="273"/>
    </row>
    <row r="24" spans="1:4">
      <c r="A24" s="16" t="s">
        <v>2425</v>
      </c>
    </row>
    <row r="27" spans="1:4" s="168" customFormat="1" ht="17.25" customHeight="1"/>
    <row r="28" spans="1:4" s="168" customFormat="1" ht="24" customHeight="1"/>
    <row r="29" spans="1:4" s="168" customFormat="1" ht="19.5" customHeight="1"/>
    <row r="30" spans="1:4" s="168" customFormat="1" ht="19.5" customHeight="1"/>
    <row r="31" spans="1:4" s="168" customFormat="1" ht="19.5" customHeight="1"/>
    <row r="32" spans="1:4" s="168" customFormat="1" ht="19.5" customHeight="1"/>
    <row r="33" s="168" customFormat="1" ht="19.5" customHeight="1"/>
    <row r="34" s="168" customFormat="1" ht="19.5" customHeight="1"/>
    <row r="35" s="168" customFormat="1" ht="19.5" customHeight="1"/>
    <row r="36" s="168" customFormat="1" ht="19.5" customHeight="1"/>
    <row r="37" s="168" customFormat="1" ht="19.5" customHeight="1"/>
    <row r="38" s="168" customFormat="1" ht="19.5" customHeight="1"/>
    <row r="39" s="168" customFormat="1" ht="19.5" customHeight="1"/>
    <row r="40" s="168" customFormat="1" ht="19.5" customHeight="1"/>
    <row r="41" s="168" customFormat="1" ht="19.5" customHeight="1"/>
    <row r="42" ht="26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51" ht="15" customHeight="1"/>
    <row r="52" ht="15" customHeight="1"/>
    <row r="53" ht="15" customHeight="1"/>
    <row r="54" ht="15" customHeight="1"/>
    <row r="142" spans="1:4">
      <c r="A142" s="15"/>
      <c r="B142" s="15"/>
      <c r="C142" s="15"/>
      <c r="D142" s="15"/>
    </row>
    <row r="143" spans="1:4">
      <c r="A143" s="15"/>
      <c r="B143" s="15"/>
      <c r="C143" s="15"/>
      <c r="D143" s="15"/>
    </row>
    <row r="144" spans="1:4">
      <c r="A144" s="15"/>
      <c r="B144" s="15"/>
      <c r="C144" s="15"/>
      <c r="D144" s="15"/>
    </row>
    <row r="145" spans="1:4">
      <c r="A145" s="15"/>
      <c r="B145" s="15"/>
      <c r="C145" s="15"/>
      <c r="D145" s="15"/>
    </row>
    <row r="146" spans="1:4">
      <c r="A146" s="15"/>
      <c r="B146" s="15"/>
      <c r="C146" s="15"/>
      <c r="D146" s="15"/>
    </row>
    <row r="147" spans="1:4">
      <c r="B147" s="16"/>
    </row>
    <row r="148" spans="1:4">
      <c r="B148" s="16"/>
    </row>
    <row r="149" spans="1:4">
      <c r="B149" s="16"/>
    </row>
    <row r="150" spans="1:4">
      <c r="B150" s="16"/>
    </row>
    <row r="151" spans="1:4">
      <c r="B151" s="16"/>
    </row>
    <row r="152" spans="1:4">
      <c r="B152" s="16"/>
    </row>
    <row r="153" spans="1:4">
      <c r="B153" s="16"/>
    </row>
    <row r="154" spans="1:4">
      <c r="A154" s="345"/>
      <c r="B154" s="345"/>
    </row>
    <row r="155" spans="1:4">
      <c r="A155" s="345"/>
      <c r="B155" s="345"/>
    </row>
    <row r="156" spans="1:4">
      <c r="A156" s="345"/>
      <c r="B156" s="345"/>
    </row>
    <row r="157" spans="1:4">
      <c r="A157" s="345"/>
      <c r="B157" s="345"/>
    </row>
    <row r="158" spans="1:4">
      <c r="A158" s="345"/>
      <c r="B158" s="345"/>
    </row>
    <row r="159" spans="1:4">
      <c r="A159" s="168"/>
      <c r="B159" s="168"/>
    </row>
    <row r="160" spans="1:4">
      <c r="A160" s="168"/>
      <c r="B160" s="168"/>
    </row>
  </sheetData>
  <mergeCells count="2">
    <mergeCell ref="E8:H8"/>
    <mergeCell ref="I8:J8"/>
  </mergeCells>
  <pageMargins left="1.2204724409448819" right="0.23622047244094491" top="0.31496062992125984" bottom="0.15748031496062992" header="0.31496062992125984" footer="0.23622047244094491"/>
  <pageSetup paperSize="9" scale="120" orientation="landscape" r:id="rId1"/>
  <rowBreaks count="2" manualBreakCount="2">
    <brk id="58" max="5" man="1"/>
    <brk id="10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E122"/>
  <sheetViews>
    <sheetView view="pageBreakPreview" topLeftCell="A62" zoomScaleSheetLayoutView="100" workbookViewId="0">
      <selection activeCell="A25" sqref="A19:F35"/>
    </sheetView>
  </sheetViews>
  <sheetFormatPr defaultColWidth="9.140625" defaultRowHeight="11.25"/>
  <cols>
    <col min="1" max="1" width="62" style="16" customWidth="1"/>
    <col min="2" max="2" width="17.28515625" style="273" customWidth="1"/>
    <col min="3" max="3" width="16.5703125" style="273" customWidth="1"/>
    <col min="4" max="5" width="16.5703125" style="16" customWidth="1"/>
    <col min="6" max="6" width="21.7109375" style="16" customWidth="1"/>
    <col min="7" max="7" width="23" style="16" bestFit="1" customWidth="1"/>
    <col min="8" max="9" width="23.140625" style="16" customWidth="1"/>
    <col min="10" max="16384" width="9.140625" style="16"/>
  </cols>
  <sheetData>
    <row r="1" spans="1:5">
      <c r="A1" s="14" t="s">
        <v>112</v>
      </c>
      <c r="D1" s="273"/>
      <c r="E1" s="273"/>
    </row>
    <row r="2" spans="1:5">
      <c r="A2" s="189" t="s">
        <v>14</v>
      </c>
      <c r="D2" s="273"/>
      <c r="E2" s="273"/>
    </row>
    <row r="3" spans="1:5">
      <c r="A3" s="130" t="s">
        <v>280</v>
      </c>
      <c r="B3" s="335"/>
      <c r="C3" s="350"/>
      <c r="D3" s="351"/>
      <c r="E3" s="351"/>
    </row>
    <row r="4" spans="1:5">
      <c r="A4" s="273"/>
      <c r="D4" s="273"/>
      <c r="E4" s="273"/>
    </row>
    <row r="5" spans="1:5">
      <c r="A5" s="352" t="s">
        <v>281</v>
      </c>
      <c r="D5" s="273"/>
      <c r="E5" s="273"/>
    </row>
    <row r="6" spans="1:5">
      <c r="A6" s="353" t="s">
        <v>282</v>
      </c>
      <c r="D6" s="273"/>
      <c r="E6" s="273"/>
    </row>
    <row r="7" spans="1:5">
      <c r="A7" s="353" t="s">
        <v>283</v>
      </c>
      <c r="B7" s="15"/>
      <c r="D7" s="15"/>
      <c r="E7" s="15"/>
    </row>
    <row r="8" spans="1:5">
      <c r="A8" s="273"/>
      <c r="B8" s="15"/>
      <c r="D8" s="15"/>
      <c r="E8" s="15"/>
    </row>
    <row r="9" spans="1:5">
      <c r="A9" s="354" t="s">
        <v>284</v>
      </c>
      <c r="B9" s="355"/>
      <c r="C9" s="355"/>
      <c r="D9" s="356"/>
      <c r="E9" s="356"/>
    </row>
    <row r="10" spans="1:5" ht="12" thickBot="1">
      <c r="A10" s="357" t="s">
        <v>285</v>
      </c>
      <c r="B10" s="358"/>
      <c r="C10" s="359">
        <v>4.157</v>
      </c>
      <c r="D10" s="359">
        <v>2.7669999999999999</v>
      </c>
      <c r="E10" s="360"/>
    </row>
    <row r="11" spans="1:5">
      <c r="A11" s="361" t="s">
        <v>286</v>
      </c>
      <c r="B11" s="362"/>
      <c r="C11" s="363"/>
      <c r="D11" s="364">
        <v>6</v>
      </c>
      <c r="E11" s="360"/>
    </row>
    <row r="12" spans="1:5">
      <c r="A12" s="365" t="s">
        <v>287</v>
      </c>
      <c r="B12" s="366"/>
      <c r="C12" s="366"/>
      <c r="D12" s="367">
        <v>8</v>
      </c>
      <c r="E12" s="360"/>
    </row>
    <row r="13" spans="1:5">
      <c r="A13" s="368" t="s">
        <v>288</v>
      </c>
      <c r="B13" s="369"/>
      <c r="C13" s="370"/>
      <c r="D13" s="371">
        <v>1</v>
      </c>
      <c r="E13" s="360"/>
    </row>
    <row r="14" spans="1:5">
      <c r="A14" s="365" t="s">
        <v>289</v>
      </c>
      <c r="B14" s="366"/>
      <c r="C14" s="366"/>
      <c r="D14" s="372">
        <v>0.5</v>
      </c>
      <c r="E14" s="360"/>
    </row>
    <row r="15" spans="1:5">
      <c r="A15" s="368" t="s">
        <v>290</v>
      </c>
      <c r="B15" s="369"/>
      <c r="C15" s="370"/>
      <c r="D15" s="373">
        <v>26</v>
      </c>
      <c r="E15" s="360"/>
    </row>
    <row r="16" spans="1:5">
      <c r="A16" s="365" t="s">
        <v>291</v>
      </c>
      <c r="B16" s="366"/>
      <c r="C16" s="366"/>
      <c r="D16" s="374">
        <v>294</v>
      </c>
      <c r="E16" s="375"/>
    </row>
    <row r="17" spans="1:5">
      <c r="A17" s="376"/>
      <c r="B17" s="360"/>
      <c r="C17" s="360"/>
      <c r="D17" s="377"/>
      <c r="E17" s="378"/>
    </row>
    <row r="18" spans="1:5" ht="12" thickBot="1">
      <c r="A18" s="379" t="s">
        <v>292</v>
      </c>
      <c r="B18" s="380"/>
      <c r="C18" s="380"/>
      <c r="D18" s="380"/>
      <c r="E18" s="378"/>
    </row>
    <row r="19" spans="1:5">
      <c r="A19" s="381" t="s">
        <v>293</v>
      </c>
      <c r="B19" s="382"/>
      <c r="C19" s="383"/>
      <c r="D19" s="384">
        <v>2661.7547665809616</v>
      </c>
      <c r="E19" s="884"/>
    </row>
    <row r="20" spans="1:5">
      <c r="A20" s="385" t="s">
        <v>294</v>
      </c>
      <c r="B20" s="386"/>
      <c r="C20" s="387"/>
      <c r="D20" s="388">
        <v>6.6365992283488087</v>
      </c>
      <c r="E20" s="360"/>
    </row>
    <row r="21" spans="1:5">
      <c r="A21" s="377"/>
      <c r="B21" s="389"/>
      <c r="C21" s="389"/>
      <c r="D21" s="390"/>
      <c r="E21" s="360"/>
    </row>
    <row r="22" spans="1:5">
      <c r="A22" s="994"/>
      <c r="B22" s="994"/>
      <c r="C22" s="360"/>
      <c r="D22" s="391"/>
      <c r="E22" s="378"/>
    </row>
    <row r="23" spans="1:5" ht="12" thickBot="1">
      <c r="A23" s="392" t="s">
        <v>295</v>
      </c>
      <c r="B23" s="393"/>
      <c r="C23" s="394"/>
      <c r="D23" s="394" t="s">
        <v>91</v>
      </c>
    </row>
    <row r="24" spans="1:5">
      <c r="A24" s="395" t="s">
        <v>296</v>
      </c>
      <c r="B24" s="396"/>
      <c r="C24" s="396"/>
      <c r="D24" s="397">
        <v>5.8688338459363409</v>
      </c>
      <c r="E24" s="355"/>
    </row>
    <row r="25" spans="1:5">
      <c r="A25" s="398" t="s">
        <v>297</v>
      </c>
      <c r="B25" s="399"/>
      <c r="C25" s="399"/>
      <c r="D25" s="400">
        <v>1.325859659152733</v>
      </c>
      <c r="E25" s="355"/>
    </row>
    <row r="26" spans="1:5">
      <c r="A26" s="395" t="s">
        <v>298</v>
      </c>
      <c r="B26" s="396"/>
      <c r="C26" s="396"/>
      <c r="D26" s="401">
        <v>6.7838664021720723</v>
      </c>
      <c r="E26" s="355"/>
    </row>
    <row r="27" spans="1:5">
      <c r="A27" s="398" t="s">
        <v>299</v>
      </c>
      <c r="B27" s="399"/>
      <c r="C27" s="399"/>
      <c r="D27" s="400">
        <v>25.822688946272809</v>
      </c>
      <c r="E27" s="355"/>
    </row>
    <row r="28" spans="1:5" ht="12.75">
      <c r="A28" s="395" t="s">
        <v>300</v>
      </c>
      <c r="B28" s="396"/>
      <c r="C28" s="396"/>
      <c r="D28" s="401">
        <v>0.21308360383502281</v>
      </c>
      <c r="E28" s="355"/>
    </row>
    <row r="29" spans="1:5">
      <c r="A29" s="398" t="s">
        <v>301</v>
      </c>
      <c r="B29" s="399"/>
      <c r="C29" s="399"/>
      <c r="D29" s="400">
        <v>34.703661850359005</v>
      </c>
      <c r="E29" s="355"/>
    </row>
    <row r="30" spans="1:5">
      <c r="A30" s="402"/>
      <c r="B30" s="355"/>
      <c r="C30" s="355"/>
      <c r="D30" s="403"/>
      <c r="E30" s="404"/>
    </row>
    <row r="31" spans="1:5" ht="12" thickBot="1">
      <c r="A31" s="392" t="s">
        <v>302</v>
      </c>
      <c r="B31" s="393"/>
      <c r="C31" s="394"/>
      <c r="D31" s="394" t="s">
        <v>91</v>
      </c>
      <c r="E31" s="355"/>
    </row>
    <row r="32" spans="1:5">
      <c r="A32" s="395" t="s">
        <v>121</v>
      </c>
      <c r="B32" s="396"/>
      <c r="C32" s="396"/>
      <c r="D32" s="397">
        <v>10.652317528120088</v>
      </c>
      <c r="E32" s="355"/>
    </row>
    <row r="33" spans="1:5">
      <c r="A33" s="398" t="s">
        <v>303</v>
      </c>
      <c r="B33" s="399"/>
      <c r="C33" s="399"/>
      <c r="D33" s="400">
        <v>113.11746708432285</v>
      </c>
      <c r="E33" s="355"/>
    </row>
    <row r="34" spans="1:5">
      <c r="A34" s="395" t="s">
        <v>304</v>
      </c>
      <c r="B34" s="396"/>
      <c r="C34" s="396"/>
      <c r="D34" s="401">
        <v>0</v>
      </c>
      <c r="E34" s="355"/>
    </row>
    <row r="35" spans="1:5">
      <c r="A35" s="398" t="s">
        <v>305</v>
      </c>
      <c r="B35" s="399"/>
      <c r="C35" s="399"/>
      <c r="D35" s="400">
        <v>0</v>
      </c>
      <c r="E35" s="355"/>
    </row>
    <row r="36" spans="1:5">
      <c r="A36" s="354" t="s">
        <v>306</v>
      </c>
      <c r="B36" s="355"/>
      <c r="C36" s="355"/>
      <c r="D36" s="356"/>
      <c r="E36" s="355"/>
    </row>
    <row r="37" spans="1:5">
      <c r="B37" s="16"/>
      <c r="C37" s="16"/>
    </row>
    <row r="38" spans="1:5">
      <c r="A38" s="405" t="s">
        <v>307</v>
      </c>
      <c r="B38" s="406"/>
      <c r="C38" s="406"/>
      <c r="D38" s="407">
        <v>1.3</v>
      </c>
    </row>
    <row r="39" spans="1:5">
      <c r="B39" s="16"/>
      <c r="C39" s="16"/>
    </row>
    <row r="40" spans="1:5">
      <c r="A40" s="14" t="s">
        <v>997</v>
      </c>
      <c r="B40" s="16"/>
      <c r="C40" s="16"/>
    </row>
    <row r="41" spans="1:5">
      <c r="A41" s="189" t="s">
        <v>14</v>
      </c>
      <c r="B41" s="16"/>
      <c r="C41" s="16"/>
    </row>
    <row r="42" spans="1:5">
      <c r="A42" s="130" t="s">
        <v>308</v>
      </c>
      <c r="B42" s="335"/>
      <c r="C42" s="350"/>
      <c r="D42" s="351"/>
      <c r="E42" s="351"/>
    </row>
    <row r="43" spans="1:5" ht="12" thickBot="1">
      <c r="B43" s="355"/>
      <c r="C43" s="408"/>
      <c r="D43" s="409"/>
      <c r="E43" s="355"/>
    </row>
    <row r="44" spans="1:5" ht="12" thickBot="1">
      <c r="A44" s="410" t="s">
        <v>309</v>
      </c>
      <c r="B44" s="995" t="s">
        <v>2422</v>
      </c>
      <c r="C44" s="995"/>
      <c r="D44" s="995" t="s">
        <v>310</v>
      </c>
      <c r="E44" s="995"/>
    </row>
    <row r="45" spans="1:5">
      <c r="A45" s="411" t="s">
        <v>311</v>
      </c>
      <c r="B45" s="412" t="s">
        <v>312</v>
      </c>
      <c r="C45" s="413" t="s">
        <v>313</v>
      </c>
      <c r="D45" s="412" t="s">
        <v>312</v>
      </c>
      <c r="E45" s="413" t="s">
        <v>313</v>
      </c>
    </row>
    <row r="46" spans="1:5">
      <c r="A46" s="414"/>
      <c r="B46" s="415" t="s">
        <v>314</v>
      </c>
      <c r="C46" s="416" t="s">
        <v>315</v>
      </c>
      <c r="D46" s="415" t="s">
        <v>314</v>
      </c>
      <c r="E46" s="416" t="s">
        <v>315</v>
      </c>
    </row>
    <row r="47" spans="1:5" ht="12" thickBot="1">
      <c r="A47" s="417"/>
      <c r="B47" s="418" t="s">
        <v>316</v>
      </c>
      <c r="C47" s="419" t="s">
        <v>317</v>
      </c>
      <c r="D47" s="418" t="s">
        <v>316</v>
      </c>
      <c r="E47" s="419" t="s">
        <v>317</v>
      </c>
    </row>
    <row r="48" spans="1:5">
      <c r="A48" s="420" t="s">
        <v>318</v>
      </c>
      <c r="B48" s="421">
        <v>1581643</v>
      </c>
      <c r="C48" s="422" t="s">
        <v>128</v>
      </c>
      <c r="D48" s="421">
        <v>682960</v>
      </c>
      <c r="E48" s="422" t="s">
        <v>128</v>
      </c>
    </row>
    <row r="49" spans="1:5">
      <c r="A49" s="423" t="s">
        <v>303</v>
      </c>
      <c r="B49" s="424">
        <v>12384127</v>
      </c>
      <c r="C49" s="425">
        <v>26561999184.742645</v>
      </c>
      <c r="D49" s="424">
        <v>8572839</v>
      </c>
      <c r="E49" s="425">
        <v>19409465182.280037</v>
      </c>
    </row>
    <row r="50" spans="1:5">
      <c r="A50" s="420" t="s">
        <v>319</v>
      </c>
      <c r="B50" s="421" t="s">
        <v>128</v>
      </c>
      <c r="C50" s="422" t="s">
        <v>128</v>
      </c>
      <c r="D50" s="421">
        <v>422841.80000000016</v>
      </c>
      <c r="E50" s="422">
        <v>6502327741.2556438</v>
      </c>
    </row>
    <row r="51" spans="1:5">
      <c r="A51" s="423" t="s">
        <v>304</v>
      </c>
      <c r="B51" s="424" t="s">
        <v>128</v>
      </c>
      <c r="C51" s="425" t="s">
        <v>128</v>
      </c>
      <c r="D51" s="424" t="s">
        <v>128</v>
      </c>
      <c r="E51" s="425" t="s">
        <v>128</v>
      </c>
    </row>
    <row r="52" spans="1:5">
      <c r="A52" s="420" t="s">
        <v>320</v>
      </c>
      <c r="B52" s="421" t="s">
        <v>128</v>
      </c>
      <c r="C52" s="422" t="s">
        <v>128</v>
      </c>
      <c r="D52" s="421" t="s">
        <v>128</v>
      </c>
      <c r="E52" s="422" t="s">
        <v>128</v>
      </c>
    </row>
    <row r="53" spans="1:5" ht="12" thickBot="1">
      <c r="A53" s="426" t="s">
        <v>321</v>
      </c>
      <c r="B53" s="427">
        <v>7541944.6999999974</v>
      </c>
      <c r="C53" s="428">
        <v>3437520449.6002836</v>
      </c>
      <c r="D53" s="427">
        <v>6201782.7000000058</v>
      </c>
      <c r="E53" s="428">
        <v>2519049065.1191568</v>
      </c>
    </row>
    <row r="54" spans="1:5" ht="12" thickBot="1">
      <c r="A54" s="429" t="s">
        <v>221</v>
      </c>
      <c r="B54" s="430">
        <v>21507714.699999996</v>
      </c>
      <c r="C54" s="431">
        <v>29999519634.34293</v>
      </c>
      <c r="D54" s="430">
        <v>15880423.500000007</v>
      </c>
      <c r="E54" s="431">
        <v>28430841988.654839</v>
      </c>
    </row>
    <row r="55" spans="1:5" ht="12" thickBot="1">
      <c r="A55" s="432" t="s">
        <v>322</v>
      </c>
      <c r="B55" s="996">
        <v>1568677645.6880913</v>
      </c>
      <c r="C55" s="997"/>
      <c r="D55" s="997"/>
      <c r="E55" s="998"/>
    </row>
    <row r="56" spans="1:5" ht="12" thickBot="1">
      <c r="A56" s="432" t="s">
        <v>323</v>
      </c>
      <c r="B56" s="996">
        <v>130723137.14067428</v>
      </c>
      <c r="C56" s="997"/>
      <c r="D56" s="997"/>
      <c r="E56" s="998"/>
    </row>
    <row r="57" spans="1:5">
      <c r="A57" s="433" t="s">
        <v>324</v>
      </c>
      <c r="B57" s="433"/>
      <c r="C57" s="433"/>
      <c r="D57" s="433"/>
      <c r="E57" s="433"/>
    </row>
    <row r="58" spans="1:5">
      <c r="A58" s="433"/>
      <c r="B58" s="433"/>
      <c r="C58" s="433"/>
      <c r="D58" s="433"/>
      <c r="E58" s="433"/>
    </row>
    <row r="59" spans="1:5" ht="12" thickBot="1">
      <c r="A59" s="434" t="s">
        <v>325</v>
      </c>
      <c r="B59" s="433"/>
      <c r="C59" s="433"/>
      <c r="D59" s="433"/>
      <c r="E59" s="433"/>
    </row>
    <row r="60" spans="1:5" ht="12" thickBot="1">
      <c r="A60" s="410" t="s">
        <v>309</v>
      </c>
      <c r="B60" s="999" t="s">
        <v>2422</v>
      </c>
      <c r="C60" s="1000"/>
      <c r="D60" s="999" t="s">
        <v>310</v>
      </c>
      <c r="E60" s="1000"/>
    </row>
    <row r="61" spans="1:5">
      <c r="A61" s="411" t="s">
        <v>311</v>
      </c>
      <c r="B61" s="412" t="s">
        <v>326</v>
      </c>
      <c r="C61" s="413" t="s">
        <v>327</v>
      </c>
      <c r="D61" s="412" t="s">
        <v>326</v>
      </c>
      <c r="E61" s="413" t="s">
        <v>327</v>
      </c>
    </row>
    <row r="62" spans="1:5">
      <c r="A62" s="414"/>
      <c r="B62" s="415" t="s">
        <v>328</v>
      </c>
      <c r="C62" s="416" t="s">
        <v>329</v>
      </c>
      <c r="D62" s="415" t="s">
        <v>328</v>
      </c>
      <c r="E62" s="416" t="s">
        <v>329</v>
      </c>
    </row>
    <row r="63" spans="1:5" ht="12" thickBot="1">
      <c r="A63" s="417"/>
      <c r="B63" s="418" t="s">
        <v>316</v>
      </c>
      <c r="C63" s="419" t="s">
        <v>317</v>
      </c>
      <c r="D63" s="418" t="s">
        <v>316</v>
      </c>
      <c r="E63" s="419" t="s">
        <v>317</v>
      </c>
    </row>
    <row r="64" spans="1:5">
      <c r="A64" s="420" t="s">
        <v>318</v>
      </c>
      <c r="B64" s="435">
        <v>767571.35</v>
      </c>
      <c r="C64" s="436">
        <v>11981237185.272961</v>
      </c>
      <c r="D64" s="435">
        <v>682045.46666666667</v>
      </c>
      <c r="E64" s="436">
        <v>10646239606.615746</v>
      </c>
    </row>
    <row r="65" spans="1:5">
      <c r="A65" s="423" t="s">
        <v>303</v>
      </c>
      <c r="B65" s="437">
        <v>1045543.59208</v>
      </c>
      <c r="C65" s="438">
        <v>16320184129.140255</v>
      </c>
      <c r="D65" s="437">
        <v>453727.01366</v>
      </c>
      <c r="E65" s="438">
        <v>7082352628.2293434</v>
      </c>
    </row>
    <row r="66" spans="1:5">
      <c r="A66" s="420" t="s">
        <v>330</v>
      </c>
      <c r="B66" s="435" t="s">
        <v>128</v>
      </c>
      <c r="C66" s="436" t="s">
        <v>128</v>
      </c>
      <c r="D66" s="435">
        <v>678606.79999999946</v>
      </c>
      <c r="E66" s="436">
        <v>10592564491.026257</v>
      </c>
    </row>
    <row r="67" spans="1:5">
      <c r="A67" s="423" t="s">
        <v>304</v>
      </c>
      <c r="B67" s="439">
        <v>103008</v>
      </c>
      <c r="C67" s="438">
        <v>1607880856.9139495</v>
      </c>
      <c r="D67" s="437">
        <v>103887.79999999999</v>
      </c>
      <c r="E67" s="438">
        <v>1621613902.6765397</v>
      </c>
    </row>
    <row r="68" spans="1:5">
      <c r="A68" s="420" t="s">
        <v>320</v>
      </c>
      <c r="B68" s="440">
        <v>221240.50000000003</v>
      </c>
      <c r="C68" s="436">
        <v>3453405218.2749953</v>
      </c>
      <c r="D68" s="435">
        <v>129044</v>
      </c>
      <c r="E68" s="436">
        <v>2014284107.0557988</v>
      </c>
    </row>
    <row r="69" spans="1:5" ht="12" thickBot="1">
      <c r="A69" s="426" t="s">
        <v>321</v>
      </c>
      <c r="B69" s="441">
        <v>645786.29999999958</v>
      </c>
      <c r="C69" s="442">
        <v>10080260071.327354</v>
      </c>
      <c r="D69" s="441">
        <v>456872.80000000063</v>
      </c>
      <c r="E69" s="442">
        <v>7131456092.387742</v>
      </c>
    </row>
    <row r="70" spans="1:5" ht="12" thickBot="1">
      <c r="A70" s="429" t="s">
        <v>221</v>
      </c>
      <c r="B70" s="443">
        <v>2783149.7420799993</v>
      </c>
      <c r="C70" s="444">
        <v>43442967460.929512</v>
      </c>
      <c r="D70" s="443">
        <v>2504183.8803266669</v>
      </c>
      <c r="E70" s="444">
        <v>39088510827.991425</v>
      </c>
    </row>
    <row r="71" spans="1:5" ht="12" thickBot="1">
      <c r="A71" s="432" t="s">
        <v>322</v>
      </c>
      <c r="B71" s="996">
        <v>4354456632.9380875</v>
      </c>
      <c r="C71" s="997"/>
      <c r="D71" s="997"/>
      <c r="E71" s="998"/>
    </row>
    <row r="72" spans="1:5" ht="12" thickBot="1">
      <c r="A72" s="432" t="s">
        <v>323</v>
      </c>
      <c r="B72" s="996">
        <v>362871386.07817394</v>
      </c>
      <c r="C72" s="997"/>
      <c r="D72" s="997"/>
      <c r="E72" s="998"/>
    </row>
    <row r="73" spans="1:5">
      <c r="A73" s="14" t="s">
        <v>998</v>
      </c>
      <c r="B73" s="16"/>
      <c r="C73" s="16"/>
    </row>
    <row r="74" spans="1:5">
      <c r="A74" s="189" t="s">
        <v>14</v>
      </c>
      <c r="B74" s="16"/>
      <c r="C74" s="16"/>
    </row>
    <row r="75" spans="1:5">
      <c r="A75" s="130" t="s">
        <v>331</v>
      </c>
      <c r="B75" s="335"/>
      <c r="C75" s="350"/>
      <c r="D75" s="351"/>
      <c r="E75" s="351"/>
    </row>
    <row r="76" spans="1:5" ht="12" thickBot="1">
      <c r="A76" s="434" t="s">
        <v>332</v>
      </c>
      <c r="B76" s="433"/>
      <c r="C76" s="433"/>
      <c r="D76" s="433"/>
      <c r="E76" s="433"/>
    </row>
    <row r="77" spans="1:5" ht="12" thickBot="1">
      <c r="A77" s="410" t="s">
        <v>309</v>
      </c>
      <c r="B77" s="999" t="s">
        <v>2422</v>
      </c>
      <c r="C77" s="1000"/>
      <c r="D77" s="999" t="s">
        <v>310</v>
      </c>
      <c r="E77" s="1000"/>
    </row>
    <row r="78" spans="1:5">
      <c r="A78" s="411" t="s">
        <v>311</v>
      </c>
      <c r="B78" s="412" t="s">
        <v>314</v>
      </c>
      <c r="C78" s="413" t="s">
        <v>327</v>
      </c>
      <c r="D78" s="412" t="s">
        <v>314</v>
      </c>
      <c r="E78" s="413" t="s">
        <v>327</v>
      </c>
    </row>
    <row r="79" spans="1:5">
      <c r="A79" s="414"/>
      <c r="B79" s="415" t="s">
        <v>333</v>
      </c>
      <c r="C79" s="416" t="s">
        <v>334</v>
      </c>
      <c r="D79" s="415" t="s">
        <v>333</v>
      </c>
      <c r="E79" s="416" t="s">
        <v>334</v>
      </c>
    </row>
    <row r="80" spans="1:5" ht="12" thickBot="1">
      <c r="A80" s="417"/>
      <c r="B80" s="418" t="s">
        <v>316</v>
      </c>
      <c r="C80" s="419" t="s">
        <v>317</v>
      </c>
      <c r="D80" s="418" t="s">
        <v>316</v>
      </c>
      <c r="E80" s="419" t="s">
        <v>317</v>
      </c>
    </row>
    <row r="81" spans="1:5">
      <c r="A81" s="420" t="s">
        <v>318</v>
      </c>
      <c r="B81" s="435" t="s">
        <v>128</v>
      </c>
      <c r="C81" s="445" t="s">
        <v>128</v>
      </c>
      <c r="D81" s="435" t="s">
        <v>128</v>
      </c>
      <c r="E81" s="445" t="s">
        <v>128</v>
      </c>
    </row>
    <row r="82" spans="1:5">
      <c r="A82" s="423" t="s">
        <v>303</v>
      </c>
      <c r="B82" s="437">
        <v>17756361.292599998</v>
      </c>
      <c r="C82" s="446">
        <v>4724120452.2527142</v>
      </c>
      <c r="D82" s="437">
        <v>12291736.5582</v>
      </c>
      <c r="E82" s="446">
        <v>3270244568.2097502</v>
      </c>
    </row>
    <row r="83" spans="1:5">
      <c r="A83" s="420" t="s">
        <v>330</v>
      </c>
      <c r="B83" s="435" t="s">
        <v>128</v>
      </c>
      <c r="C83" s="445" t="s">
        <v>128</v>
      </c>
      <c r="D83" s="435">
        <v>9329180.6999999993</v>
      </c>
      <c r="E83" s="445">
        <v>233735633.26016983</v>
      </c>
    </row>
    <row r="84" spans="1:5">
      <c r="A84" s="423" t="s">
        <v>304</v>
      </c>
      <c r="B84" s="437">
        <v>3074690.1999999997</v>
      </c>
      <c r="C84" s="446" t="s">
        <v>128</v>
      </c>
      <c r="D84" s="437">
        <v>3272430.8000000003</v>
      </c>
      <c r="E84" s="446" t="s">
        <v>128</v>
      </c>
    </row>
    <row r="85" spans="1:5">
      <c r="A85" s="420" t="s">
        <v>320</v>
      </c>
      <c r="B85" s="435">
        <v>4968763.8000000007</v>
      </c>
      <c r="C85" s="445" t="s">
        <v>128</v>
      </c>
      <c r="D85" s="435">
        <v>3943726.9000000004</v>
      </c>
      <c r="E85" s="445" t="s">
        <v>128</v>
      </c>
    </row>
    <row r="86" spans="1:5" ht="12" thickBot="1">
      <c r="A86" s="447" t="s">
        <v>321</v>
      </c>
      <c r="B86" s="448">
        <v>7541944.6999999974</v>
      </c>
      <c r="C86" s="449">
        <v>188957774.23066542</v>
      </c>
      <c r="D86" s="448">
        <v>6201782.7000000058</v>
      </c>
      <c r="E86" s="449">
        <v>155381019.3350063</v>
      </c>
    </row>
    <row r="87" spans="1:5" ht="12" thickBot="1">
      <c r="A87" s="429" t="s">
        <v>221</v>
      </c>
      <c r="B87" s="443">
        <v>33341759.992599994</v>
      </c>
      <c r="C87" s="450">
        <v>4913078226.4833794</v>
      </c>
      <c r="D87" s="443">
        <v>35038857.658200003</v>
      </c>
      <c r="E87" s="450">
        <v>3659361220.8049264</v>
      </c>
    </row>
    <row r="88" spans="1:5" ht="12" thickBot="1">
      <c r="A88" s="432" t="s">
        <v>322</v>
      </c>
      <c r="B88" s="996">
        <v>1253717005.678453</v>
      </c>
      <c r="C88" s="997"/>
      <c r="D88" s="997"/>
      <c r="E88" s="998"/>
    </row>
    <row r="89" spans="1:5" ht="12" thickBot="1">
      <c r="A89" s="432" t="s">
        <v>323</v>
      </c>
      <c r="B89" s="996">
        <v>104476417.13987108</v>
      </c>
      <c r="C89" s="997"/>
      <c r="D89" s="997"/>
      <c r="E89" s="998"/>
    </row>
    <row r="90" spans="1:5">
      <c r="A90" s="433"/>
      <c r="B90" s="433"/>
      <c r="C90" s="433"/>
      <c r="D90" s="433"/>
      <c r="E90" s="433"/>
    </row>
    <row r="91" spans="1:5" ht="12" thickBot="1">
      <c r="A91" s="434" t="s">
        <v>335</v>
      </c>
      <c r="B91" s="433"/>
      <c r="C91" s="433"/>
      <c r="D91" s="433"/>
      <c r="E91" s="433"/>
    </row>
    <row r="92" spans="1:5" ht="12" thickBot="1">
      <c r="A92" s="410" t="s">
        <v>309</v>
      </c>
      <c r="B92" s="995" t="s">
        <v>2422</v>
      </c>
      <c r="C92" s="995"/>
      <c r="D92" s="995" t="s">
        <v>310</v>
      </c>
      <c r="E92" s="995"/>
    </row>
    <row r="93" spans="1:5">
      <c r="A93" s="411" t="s">
        <v>311</v>
      </c>
      <c r="B93" s="412" t="s">
        <v>336</v>
      </c>
      <c r="C93" s="413" t="s">
        <v>327</v>
      </c>
      <c r="D93" s="412" t="s">
        <v>336</v>
      </c>
      <c r="E93" s="413" t="s">
        <v>327</v>
      </c>
    </row>
    <row r="94" spans="1:5">
      <c r="A94" s="414"/>
      <c r="B94" s="415" t="s">
        <v>337</v>
      </c>
      <c r="C94" s="416" t="s">
        <v>338</v>
      </c>
      <c r="D94" s="415" t="s">
        <v>337</v>
      </c>
      <c r="E94" s="416" t="s">
        <v>338</v>
      </c>
    </row>
    <row r="95" spans="1:5" ht="12" thickBot="1">
      <c r="A95" s="417"/>
      <c r="B95" s="418" t="s">
        <v>339</v>
      </c>
      <c r="C95" s="419" t="s">
        <v>317</v>
      </c>
      <c r="D95" s="418" t="s">
        <v>339</v>
      </c>
      <c r="E95" s="419" t="s">
        <v>317</v>
      </c>
    </row>
    <row r="96" spans="1:5">
      <c r="A96" s="420" t="s">
        <v>340</v>
      </c>
      <c r="B96" s="435">
        <v>42959.43978115444</v>
      </c>
      <c r="C96" s="445">
        <v>592990506.97512281</v>
      </c>
      <c r="D96" s="435">
        <v>19664.282670900997</v>
      </c>
      <c r="E96" s="445">
        <v>271435870.89874172</v>
      </c>
    </row>
    <row r="97" spans="1:5">
      <c r="A97" s="423" t="s">
        <v>341</v>
      </c>
      <c r="B97" s="437">
        <v>482894.56942715764</v>
      </c>
      <c r="C97" s="446">
        <v>1505869009.5428376</v>
      </c>
      <c r="D97" s="437">
        <v>210519.67565576389</v>
      </c>
      <c r="E97" s="446">
        <v>656489170.8040731</v>
      </c>
    </row>
    <row r="98" spans="1:5">
      <c r="A98" s="420" t="s">
        <v>342</v>
      </c>
      <c r="B98" s="435">
        <v>16950.338477957954</v>
      </c>
      <c r="C98" s="445">
        <v>270453732.17266124</v>
      </c>
      <c r="D98" s="435">
        <v>20499.910018774266</v>
      </c>
      <c r="E98" s="445">
        <v>327089466.73784429</v>
      </c>
    </row>
    <row r="99" spans="1:5">
      <c r="A99" s="423" t="s">
        <v>343</v>
      </c>
      <c r="B99" s="437">
        <v>2186.2478446574623</v>
      </c>
      <c r="C99" s="446">
        <v>132781685.01841925</v>
      </c>
      <c r="D99" s="437">
        <v>1920.3911484838266</v>
      </c>
      <c r="E99" s="446">
        <v>116634888.04037757</v>
      </c>
    </row>
    <row r="100" spans="1:5">
      <c r="A100" s="420" t="s">
        <v>344</v>
      </c>
      <c r="B100" s="435">
        <v>7028728.1214311225</v>
      </c>
      <c r="C100" s="445">
        <v>3522606201.891099</v>
      </c>
      <c r="D100" s="435">
        <v>3749931.9051269609</v>
      </c>
      <c r="E100" s="445">
        <v>1879363258.5378671</v>
      </c>
    </row>
    <row r="101" spans="1:5" ht="12" thickBot="1">
      <c r="A101" s="423" t="s">
        <v>345</v>
      </c>
      <c r="B101" s="437">
        <v>174.42068974098731</v>
      </c>
      <c r="C101" s="446">
        <v>14236742.168995328</v>
      </c>
      <c r="D101" s="437">
        <v>494.75660772433781</v>
      </c>
      <c r="E101" s="446">
        <v>40383524.861861311</v>
      </c>
    </row>
    <row r="102" spans="1:5" ht="12" thickBot="1">
      <c r="A102" s="429" t="s">
        <v>221</v>
      </c>
      <c r="B102" s="443">
        <v>7573893.1376517909</v>
      </c>
      <c r="C102" s="450">
        <v>6038937877.7691345</v>
      </c>
      <c r="D102" s="443">
        <v>4003030.9212286081</v>
      </c>
      <c r="E102" s="450">
        <v>3291396179.880765</v>
      </c>
    </row>
    <row r="103" spans="1:5" ht="12" thickBot="1">
      <c r="A103" s="432" t="s">
        <v>322</v>
      </c>
      <c r="B103" s="996">
        <v>2747541697.8883696</v>
      </c>
      <c r="C103" s="997"/>
      <c r="D103" s="997"/>
      <c r="E103" s="998"/>
    </row>
    <row r="104" spans="1:5" ht="12" thickBot="1">
      <c r="A104" s="432" t="s">
        <v>323</v>
      </c>
      <c r="B104" s="996">
        <v>228961808.15736413</v>
      </c>
      <c r="C104" s="997"/>
      <c r="D104" s="997"/>
      <c r="E104" s="998"/>
    </row>
    <row r="105" spans="1:5">
      <c r="A105" s="433"/>
      <c r="B105" s="433"/>
      <c r="C105" s="433"/>
      <c r="D105" s="433"/>
      <c r="E105" s="433"/>
    </row>
    <row r="106" spans="1:5">
      <c r="A106" s="130" t="s">
        <v>346</v>
      </c>
      <c r="B106" s="130"/>
      <c r="C106" s="130"/>
      <c r="D106" s="355"/>
      <c r="E106" s="355"/>
    </row>
    <row r="107" spans="1:5">
      <c r="B107" s="16"/>
      <c r="C107" s="16"/>
    </row>
    <row r="108" spans="1:5">
      <c r="A108" s="451"/>
      <c r="B108" s="336"/>
      <c r="C108" s="135" t="s">
        <v>347</v>
      </c>
    </row>
    <row r="109" spans="1:5">
      <c r="A109" s="337" t="s">
        <v>15</v>
      </c>
      <c r="B109" s="337"/>
      <c r="C109" s="338"/>
    </row>
    <row r="110" spans="1:5">
      <c r="A110" s="452" t="s">
        <v>348</v>
      </c>
      <c r="B110" s="452"/>
      <c r="C110" s="453">
        <v>130723137.14067428</v>
      </c>
    </row>
    <row r="111" spans="1:5">
      <c r="A111" s="454" t="s">
        <v>349</v>
      </c>
      <c r="B111" s="454"/>
      <c r="C111" s="455">
        <v>362871386.07817394</v>
      </c>
    </row>
    <row r="112" spans="1:5">
      <c r="A112" s="452" t="s">
        <v>350</v>
      </c>
      <c r="B112" s="452"/>
      <c r="C112" s="453">
        <v>104476417.13987108</v>
      </c>
      <c r="D112" s="15"/>
    </row>
    <row r="113" spans="1:4">
      <c r="A113" s="454" t="s">
        <v>351</v>
      </c>
      <c r="B113" s="454"/>
      <c r="C113" s="455">
        <v>228961808.15736413</v>
      </c>
      <c r="D113" s="15"/>
    </row>
    <row r="114" spans="1:4">
      <c r="A114" s="277" t="s">
        <v>352</v>
      </c>
      <c r="B114" s="277"/>
      <c r="C114" s="456">
        <v>827032748.51608348</v>
      </c>
      <c r="D114" s="15"/>
    </row>
    <row r="115" spans="1:4">
      <c r="A115" s="15"/>
      <c r="B115" s="15"/>
      <c r="C115" s="15"/>
      <c r="D115" s="15"/>
    </row>
    <row r="116" spans="1:4">
      <c r="A116" s="171" t="s">
        <v>353</v>
      </c>
      <c r="B116" s="15"/>
      <c r="C116" s="15"/>
      <c r="D116" s="15"/>
    </row>
    <row r="117" spans="1:4">
      <c r="A117" s="15"/>
      <c r="B117" s="15"/>
      <c r="C117" s="15"/>
      <c r="D117" s="15"/>
    </row>
    <row r="118" spans="1:4">
      <c r="A118" s="15"/>
      <c r="B118" s="15"/>
      <c r="C118" s="15"/>
      <c r="D118" s="15"/>
    </row>
    <row r="119" spans="1:4">
      <c r="A119" s="15"/>
      <c r="B119" s="15"/>
      <c r="C119" s="15"/>
      <c r="D119" s="15"/>
    </row>
    <row r="120" spans="1:4">
      <c r="A120" s="15"/>
      <c r="B120" s="15"/>
      <c r="C120" s="15" t="s">
        <v>354</v>
      </c>
      <c r="D120" s="15"/>
    </row>
    <row r="121" spans="1:4">
      <c r="A121" s="15"/>
      <c r="B121" s="15"/>
      <c r="C121" s="15"/>
      <c r="D121" s="15"/>
    </row>
    <row r="122" spans="1:4">
      <c r="A122" s="15"/>
      <c r="B122" s="15"/>
      <c r="C122" s="15"/>
      <c r="D122" s="15"/>
    </row>
  </sheetData>
  <mergeCells count="17">
    <mergeCell ref="B104:E104"/>
    <mergeCell ref="B60:C60"/>
    <mergeCell ref="D60:E60"/>
    <mergeCell ref="B71:E71"/>
    <mergeCell ref="B72:E72"/>
    <mergeCell ref="B77:C77"/>
    <mergeCell ref="D77:E77"/>
    <mergeCell ref="B88:E88"/>
    <mergeCell ref="B89:E89"/>
    <mergeCell ref="B92:C92"/>
    <mergeCell ref="D92:E92"/>
    <mergeCell ref="B103:E103"/>
    <mergeCell ref="A22:B22"/>
    <mergeCell ref="B44:C44"/>
    <mergeCell ref="D44:E44"/>
    <mergeCell ref="B55:E55"/>
    <mergeCell ref="B56:E56"/>
  </mergeCells>
  <pageMargins left="0.23622047244094491" right="0.23622047244094491" top="0.31496062992125984" bottom="0.15748031496062992" header="0.31496062992125984" footer="0.23622047244094491"/>
  <pageSetup paperSize="9" scale="110" orientation="landscape" r:id="rId1"/>
  <rowBreaks count="2" manualBreakCount="2">
    <brk id="39" max="4" man="1"/>
    <brk id="72" max="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H53"/>
  <sheetViews>
    <sheetView view="pageBreakPreview" zoomScale="106" zoomScaleSheetLayoutView="106" workbookViewId="0">
      <selection activeCell="A25" sqref="A19:F35"/>
    </sheetView>
  </sheetViews>
  <sheetFormatPr defaultColWidth="9.140625" defaultRowHeight="12.75"/>
  <cols>
    <col min="1" max="1" width="43.5703125" style="128" customWidth="1"/>
    <col min="2" max="2" width="13.85546875" style="128" bestFit="1" customWidth="1"/>
    <col min="3" max="3" width="14" style="128" bestFit="1" customWidth="1"/>
    <col min="4" max="4" width="13.28515625" style="128" bestFit="1" customWidth="1"/>
    <col min="5" max="5" width="10" style="128" customWidth="1"/>
    <col min="6" max="6" width="13.28515625" style="274" customWidth="1"/>
    <col min="7" max="7" width="15" style="128" bestFit="1" customWidth="1"/>
    <col min="8" max="8" width="14" style="128" bestFit="1" customWidth="1"/>
    <col min="9" max="16384" width="9.140625" style="128"/>
  </cols>
  <sheetData>
    <row r="1" spans="1:8">
      <c r="A1" s="14" t="s">
        <v>991</v>
      </c>
    </row>
    <row r="2" spans="1:8">
      <c r="A2" s="129" t="s">
        <v>14</v>
      </c>
    </row>
    <row r="3" spans="1:8">
      <c r="A3" s="130" t="s">
        <v>355</v>
      </c>
      <c r="B3" s="130"/>
      <c r="C3" s="130"/>
      <c r="D3" s="130"/>
      <c r="E3" s="130"/>
      <c r="F3" s="457"/>
      <c r="H3" s="14"/>
    </row>
    <row r="4" spans="1:8">
      <c r="H4" s="14"/>
    </row>
    <row r="5" spans="1:8" ht="38.25" customHeight="1">
      <c r="A5" s="458" t="s">
        <v>15</v>
      </c>
      <c r="B5" s="459" t="s">
        <v>356</v>
      </c>
      <c r="C5" s="279" t="s">
        <v>357</v>
      </c>
      <c r="D5" s="279" t="s">
        <v>358</v>
      </c>
      <c r="E5" s="279" t="s">
        <v>359</v>
      </c>
      <c r="F5" s="460" t="s">
        <v>360</v>
      </c>
      <c r="H5" s="129"/>
    </row>
    <row r="6" spans="1:8">
      <c r="A6" s="461"/>
      <c r="B6" s="461"/>
      <c r="C6" s="461"/>
      <c r="D6" s="461"/>
      <c r="E6" s="461"/>
      <c r="F6" s="462"/>
      <c r="H6" s="129"/>
    </row>
    <row r="7" spans="1:8">
      <c r="A7" s="463" t="s">
        <v>361</v>
      </c>
      <c r="B7" s="464">
        <v>368312844.37960249</v>
      </c>
      <c r="C7" s="464">
        <v>28958.827250037542</v>
      </c>
      <c r="D7" s="465">
        <v>3.5740820747200845</v>
      </c>
      <c r="E7" s="466">
        <v>0.53976285634307708</v>
      </c>
      <c r="F7" s="465"/>
      <c r="G7" s="467"/>
      <c r="H7" s="129"/>
    </row>
    <row r="8" spans="1:8">
      <c r="A8" s="468" t="s">
        <v>362</v>
      </c>
      <c r="B8" s="469">
        <v>301250512.47128677</v>
      </c>
      <c r="C8" s="469">
        <v>23686.009550755731</v>
      </c>
      <c r="D8" s="470">
        <v>2.9233138975576103</v>
      </c>
      <c r="E8" s="471">
        <v>0.4414829392122136</v>
      </c>
      <c r="F8" s="470" t="s">
        <v>992</v>
      </c>
      <c r="H8" s="129"/>
    </row>
    <row r="9" spans="1:8">
      <c r="A9" s="472" t="s">
        <v>363</v>
      </c>
      <c r="B9" s="464">
        <v>177015172.85506347</v>
      </c>
      <c r="C9" s="464">
        <v>13917.928439286352</v>
      </c>
      <c r="D9" s="465">
        <v>1.7177428534170267</v>
      </c>
      <c r="E9" s="466">
        <v>0.25941591984730694</v>
      </c>
      <c r="F9" s="465" t="s">
        <v>992</v>
      </c>
      <c r="G9" s="467"/>
    </row>
    <row r="10" spans="1:8">
      <c r="A10" s="473" t="s">
        <v>364</v>
      </c>
      <c r="B10" s="469">
        <v>74334571.587602988</v>
      </c>
      <c r="C10" s="469">
        <v>5844.6020826043159</v>
      </c>
      <c r="D10" s="470">
        <v>0.72133748224492344</v>
      </c>
      <c r="E10" s="471">
        <v>0.10893739194121242</v>
      </c>
      <c r="F10" s="470" t="s">
        <v>992</v>
      </c>
      <c r="G10" s="467"/>
    </row>
    <row r="11" spans="1:8">
      <c r="A11" s="472" t="s">
        <v>365</v>
      </c>
      <c r="B11" s="464">
        <v>47666989.629168049</v>
      </c>
      <c r="C11" s="464">
        <v>3747.8468081273772</v>
      </c>
      <c r="D11" s="465">
        <v>0.46255713258234854</v>
      </c>
      <c r="E11" s="466">
        <v>6.9856022857020056E-2</v>
      </c>
      <c r="F11" s="465" t="s">
        <v>992</v>
      </c>
      <c r="G11" s="467"/>
    </row>
    <row r="12" spans="1:8">
      <c r="A12" s="468" t="s">
        <v>366</v>
      </c>
      <c r="B12" s="469">
        <v>425829.25</v>
      </c>
      <c r="C12" s="469">
        <v>33.481090537406139</v>
      </c>
      <c r="D12" s="470">
        <v>4.132217251016904E-3</v>
      </c>
      <c r="E12" s="471">
        <v>6.2405320857487694E-4</v>
      </c>
      <c r="F12" s="474" t="s">
        <v>952</v>
      </c>
      <c r="G12" s="467"/>
    </row>
    <row r="13" spans="1:8">
      <c r="A13" s="475" t="s">
        <v>367</v>
      </c>
      <c r="B13" s="464">
        <v>422310</v>
      </c>
      <c r="C13" s="464">
        <v>33.20438730982427</v>
      </c>
      <c r="D13" s="465">
        <v>4.0980666952233754E-3</v>
      </c>
      <c r="E13" s="466">
        <v>6.1889574404120034E-4</v>
      </c>
      <c r="F13" s="476" t="s">
        <v>952</v>
      </c>
    </row>
    <row r="14" spans="1:8">
      <c r="A14" s="468" t="s">
        <v>368</v>
      </c>
      <c r="B14" s="469">
        <v>55168631.308315732</v>
      </c>
      <c r="C14" s="469">
        <v>3919.0616827673321</v>
      </c>
      <c r="D14" s="470">
        <v>0.53535253862249599</v>
      </c>
      <c r="E14" s="471">
        <v>8.0849686536654877E-2</v>
      </c>
      <c r="F14" s="474" t="s">
        <v>964</v>
      </c>
      <c r="G14" s="467"/>
    </row>
    <row r="15" spans="1:8">
      <c r="A15" s="475" t="s">
        <v>369</v>
      </c>
      <c r="B15" s="464">
        <v>11045561.35</v>
      </c>
      <c r="C15" s="464">
        <v>784.65307593947568</v>
      </c>
      <c r="D15" s="465">
        <v>0.10718535459373811</v>
      </c>
      <c r="E15" s="466">
        <v>1.618728164159261E-2</v>
      </c>
      <c r="F15" s="476" t="s">
        <v>950</v>
      </c>
      <c r="G15" s="467"/>
    </row>
    <row r="16" spans="1:8">
      <c r="A16" s="477"/>
      <c r="B16" s="474"/>
      <c r="C16" s="474"/>
      <c r="D16" s="470"/>
      <c r="E16" s="471"/>
      <c r="F16" s="470"/>
      <c r="G16" s="467"/>
    </row>
    <row r="17" spans="1:7">
      <c r="A17" s="463" t="s">
        <v>370</v>
      </c>
      <c r="B17" s="464">
        <v>56984513.132375464</v>
      </c>
      <c r="C17" s="464">
        <v>4480.4429085486072</v>
      </c>
      <c r="D17" s="465">
        <v>0.55297372880421247</v>
      </c>
      <c r="E17" s="466">
        <v>8.3510863237638372E-2</v>
      </c>
      <c r="F17" s="476" t="s">
        <v>993</v>
      </c>
      <c r="G17" s="467"/>
    </row>
    <row r="18" spans="1:7">
      <c r="A18" s="478" t="s">
        <v>371</v>
      </c>
      <c r="B18" s="469">
        <v>55214543.942537494</v>
      </c>
      <c r="C18" s="469">
        <v>4341.2779763759481</v>
      </c>
      <c r="D18" s="470">
        <v>0.53579807161293946</v>
      </c>
      <c r="E18" s="471">
        <v>8.0916971549838485E-2</v>
      </c>
      <c r="F18" s="474" t="s">
        <v>940</v>
      </c>
      <c r="G18" s="467"/>
    </row>
    <row r="19" spans="1:7">
      <c r="A19" s="463" t="s">
        <v>372</v>
      </c>
      <c r="B19" s="464">
        <v>1290391.67</v>
      </c>
      <c r="C19" s="464">
        <v>101.45785037543735</v>
      </c>
      <c r="D19" s="465">
        <v>1.2521870489973413E-2</v>
      </c>
      <c r="E19" s="466">
        <v>1.8910703338997821E-3</v>
      </c>
      <c r="F19" s="476" t="s">
        <v>952</v>
      </c>
      <c r="G19" s="467"/>
    </row>
    <row r="20" spans="1:7">
      <c r="A20" s="463" t="s">
        <v>373</v>
      </c>
      <c r="B20" s="476">
        <v>439906.25</v>
      </c>
      <c r="C20" s="476">
        <v>34.587903447733616</v>
      </c>
      <c r="D20" s="465">
        <v>4.2688194741910164E-3</v>
      </c>
      <c r="E20" s="466">
        <v>6.4468306670958367E-4</v>
      </c>
      <c r="F20" s="465" t="s">
        <v>952</v>
      </c>
    </row>
    <row r="21" spans="1:7">
      <c r="A21" s="463" t="s">
        <v>374</v>
      </c>
      <c r="B21" s="476">
        <v>39671.269837968648</v>
      </c>
      <c r="C21" s="476">
        <v>3.119178349488434</v>
      </c>
      <c r="D21" s="465">
        <v>3.8496722710851971E-4</v>
      </c>
      <c r="E21" s="466">
        <v>5.8138287190520786E-5</v>
      </c>
      <c r="F21" s="465" t="s">
        <v>950</v>
      </c>
    </row>
    <row r="22" spans="1:7">
      <c r="A22" s="478"/>
      <c r="B22" s="474"/>
      <c r="C22" s="474"/>
      <c r="D22" s="470"/>
      <c r="E22" s="471"/>
      <c r="F22" s="474"/>
    </row>
    <row r="23" spans="1:7">
      <c r="A23" s="479" t="s">
        <v>375</v>
      </c>
      <c r="B23" s="464">
        <v>199638317.72018915</v>
      </c>
      <c r="C23" s="464">
        <v>15696.6873232055</v>
      </c>
      <c r="D23" s="465">
        <v>1.937276268474651</v>
      </c>
      <c r="E23" s="466">
        <v>0.29257016216658382</v>
      </c>
      <c r="F23" s="476" t="s">
        <v>994</v>
      </c>
    </row>
    <row r="24" spans="1:7">
      <c r="A24" s="477" t="s">
        <v>376</v>
      </c>
      <c r="B24" s="469">
        <v>135110626.89272925</v>
      </c>
      <c r="C24" s="469">
        <v>10623.157360752388</v>
      </c>
      <c r="D24" s="470">
        <v>1.3111040710374973</v>
      </c>
      <c r="E24" s="471">
        <v>0.1980047641747737</v>
      </c>
      <c r="F24" s="474" t="s">
        <v>932</v>
      </c>
      <c r="G24" s="467"/>
    </row>
    <row r="25" spans="1:7">
      <c r="A25" s="479" t="s">
        <v>377</v>
      </c>
      <c r="B25" s="464">
        <v>10539175.717226448</v>
      </c>
      <c r="C25" s="464">
        <v>828.64926817049559</v>
      </c>
      <c r="D25" s="465">
        <v>0.10227142384000529</v>
      </c>
      <c r="E25" s="466">
        <v>1.5445172970315202E-2</v>
      </c>
      <c r="F25" s="476" t="s">
        <v>932</v>
      </c>
    </row>
    <row r="26" spans="1:7">
      <c r="A26" s="477" t="s">
        <v>378</v>
      </c>
      <c r="B26" s="469">
        <v>2052971.2413392416</v>
      </c>
      <c r="C26" s="469">
        <v>161.41614509094953</v>
      </c>
      <c r="D26" s="470">
        <v>1.9921889300238537E-2</v>
      </c>
      <c r="E26" s="471">
        <v>3.008631488489111E-3</v>
      </c>
      <c r="F26" s="474" t="s">
        <v>934</v>
      </c>
    </row>
    <row r="27" spans="1:7">
      <c r="A27" s="479" t="s">
        <v>379</v>
      </c>
      <c r="B27" s="464">
        <v>51935543.868894212</v>
      </c>
      <c r="C27" s="464">
        <v>4083.4645491916667</v>
      </c>
      <c r="D27" s="465">
        <v>0.50397888429690973</v>
      </c>
      <c r="E27" s="466">
        <v>7.6111593533005811E-2</v>
      </c>
      <c r="F27" s="465" t="s">
        <v>995</v>
      </c>
    </row>
    <row r="28" spans="1:7">
      <c r="A28" s="478"/>
      <c r="B28" s="474"/>
      <c r="C28" s="474"/>
      <c r="D28" s="470"/>
      <c r="E28" s="471"/>
      <c r="F28" s="470"/>
      <c r="G28" s="467"/>
    </row>
    <row r="29" spans="1:7">
      <c r="A29" s="463" t="s">
        <v>380</v>
      </c>
      <c r="B29" s="464">
        <v>624935675.23216712</v>
      </c>
      <c r="C29" s="464">
        <v>49135.957481791651</v>
      </c>
      <c r="D29" s="465">
        <v>6.0643320719989484</v>
      </c>
      <c r="E29" s="466">
        <v>0.91584388174729936</v>
      </c>
      <c r="F29" s="465"/>
      <c r="G29" s="467"/>
    </row>
    <row r="30" spans="1:7">
      <c r="A30" s="461"/>
      <c r="B30" s="480"/>
      <c r="C30" s="480"/>
      <c r="D30" s="481"/>
      <c r="E30" s="482"/>
      <c r="F30" s="481"/>
    </row>
    <row r="31" spans="1:7">
      <c r="A31" s="463" t="s">
        <v>381</v>
      </c>
      <c r="B31" s="476">
        <v>13647209.697789958</v>
      </c>
      <c r="C31" s="476">
        <v>1073.0203795879984</v>
      </c>
      <c r="D31" s="465">
        <v>0.13243156814956428</v>
      </c>
      <c r="E31" s="466">
        <v>0.02</v>
      </c>
      <c r="F31" s="483"/>
      <c r="G31" s="467"/>
    </row>
    <row r="32" spans="1:7">
      <c r="A32" s="461"/>
      <c r="B32" s="480"/>
      <c r="C32" s="480"/>
      <c r="D32" s="481"/>
      <c r="E32" s="482"/>
      <c r="F32" s="481"/>
    </row>
    <row r="33" spans="1:8">
      <c r="A33" s="463" t="s">
        <v>382</v>
      </c>
      <c r="B33" s="464">
        <v>638582884.92995703</v>
      </c>
      <c r="C33" s="464">
        <v>50208.977861379644</v>
      </c>
      <c r="D33" s="465">
        <v>6.1967636401485118</v>
      </c>
      <c r="E33" s="466">
        <v>0.93584388174729927</v>
      </c>
      <c r="F33" s="483"/>
    </row>
    <row r="34" spans="1:8">
      <c r="A34" s="461"/>
      <c r="B34" s="480"/>
      <c r="C34" s="480"/>
      <c r="D34" s="481"/>
      <c r="E34" s="482"/>
      <c r="F34" s="480"/>
    </row>
    <row r="35" spans="1:8">
      <c r="A35" s="463" t="s">
        <v>383</v>
      </c>
      <c r="B35" s="476">
        <v>682360484.88949788</v>
      </c>
      <c r="C35" s="476">
        <v>53651.018979399916</v>
      </c>
      <c r="D35" s="465">
        <v>6.6215784074782142</v>
      </c>
      <c r="E35" s="466">
        <v>1</v>
      </c>
      <c r="F35" s="483"/>
    </row>
    <row r="36" spans="1:8">
      <c r="A36" s="461"/>
      <c r="B36" s="480"/>
      <c r="C36" s="480"/>
      <c r="D36" s="481"/>
      <c r="E36" s="482"/>
      <c r="F36" s="481"/>
      <c r="H36" s="302"/>
    </row>
    <row r="37" spans="1:8">
      <c r="A37" s="463" t="s">
        <v>384</v>
      </c>
      <c r="B37" s="484">
        <v>43777599.959540844</v>
      </c>
      <c r="C37" s="464">
        <v>3442.0411180202732</v>
      </c>
      <c r="D37" s="465">
        <v>0.42481476732970219</v>
      </c>
      <c r="E37" s="466">
        <v>6.4156118252700747E-2</v>
      </c>
      <c r="F37" s="465" t="s">
        <v>128</v>
      </c>
      <c r="H37" s="302"/>
    </row>
    <row r="38" spans="1:8">
      <c r="A38" s="461"/>
      <c r="B38" s="480"/>
      <c r="C38" s="480"/>
      <c r="D38" s="481"/>
      <c r="E38" s="482"/>
      <c r="F38" s="481"/>
      <c r="H38" s="302"/>
    </row>
    <row r="39" spans="1:8">
      <c r="A39" s="463" t="s">
        <v>385</v>
      </c>
      <c r="B39" s="476">
        <v>14884383.986243889</v>
      </c>
      <c r="C39" s="476">
        <v>1170.2939801268931</v>
      </c>
      <c r="D39" s="465">
        <v>0.14443702089209876</v>
      </c>
      <c r="E39" s="466">
        <v>2.1813080205918257E-2</v>
      </c>
      <c r="F39" s="465" t="s">
        <v>128</v>
      </c>
      <c r="H39" s="302"/>
    </row>
    <row r="40" spans="1:8">
      <c r="A40" s="485"/>
      <c r="B40" s="486"/>
      <c r="C40" s="486"/>
      <c r="D40" s="487"/>
      <c r="E40" s="488"/>
      <c r="F40" s="487"/>
    </row>
    <row r="41" spans="1:8">
      <c r="A41" s="463" t="s">
        <v>386</v>
      </c>
      <c r="B41" s="476">
        <v>28893215.973296955</v>
      </c>
      <c r="C41" s="476">
        <v>2271.7471378933801</v>
      </c>
      <c r="D41" s="465">
        <v>0.28037774643760344</v>
      </c>
      <c r="E41" s="466">
        <v>4.2343038046782487E-2</v>
      </c>
      <c r="F41" s="465" t="s">
        <v>128</v>
      </c>
    </row>
    <row r="42" spans="1:8">
      <c r="A42" s="461"/>
      <c r="B42" s="480"/>
      <c r="C42" s="489"/>
      <c r="D42" s="489"/>
      <c r="E42" s="489"/>
      <c r="F42" s="481"/>
    </row>
    <row r="43" spans="1:8" ht="33.75">
      <c r="A43" s="458" t="s">
        <v>387</v>
      </c>
      <c r="B43" s="459"/>
      <c r="C43" s="279"/>
      <c r="D43" s="279"/>
      <c r="E43" s="279"/>
      <c r="F43" s="460" t="s">
        <v>360</v>
      </c>
    </row>
    <row r="44" spans="1:8">
      <c r="A44" s="463" t="s">
        <v>388</v>
      </c>
      <c r="B44" s="464">
        <v>14077</v>
      </c>
      <c r="C44" s="490"/>
      <c r="D44" s="490"/>
      <c r="E44" s="490"/>
      <c r="F44" s="491" t="s">
        <v>936</v>
      </c>
    </row>
    <row r="45" spans="1:8">
      <c r="A45" s="461" t="s">
        <v>389</v>
      </c>
      <c r="B45" s="492">
        <v>12718.5</v>
      </c>
      <c r="C45" s="493"/>
      <c r="D45" s="493"/>
      <c r="E45" s="493"/>
      <c r="F45" s="462">
        <v>1</v>
      </c>
    </row>
    <row r="46" spans="1:8">
      <c r="A46" s="463" t="s">
        <v>390</v>
      </c>
      <c r="B46" s="464">
        <v>77121734.043500006</v>
      </c>
      <c r="C46" s="463"/>
      <c r="D46" s="463"/>
      <c r="E46" s="463"/>
      <c r="F46" s="491" t="s">
        <v>932</v>
      </c>
    </row>
    <row r="47" spans="1:8">
      <c r="A47" s="461" t="s">
        <v>391</v>
      </c>
      <c r="B47" s="492">
        <v>218658427.83333334</v>
      </c>
      <c r="C47" s="494"/>
      <c r="D47" s="494"/>
      <c r="E47" s="494"/>
      <c r="F47" s="462">
        <v>4</v>
      </c>
    </row>
    <row r="48" spans="1:8">
      <c r="A48" s="463" t="s">
        <v>392</v>
      </c>
      <c r="B48" s="464">
        <v>108361484.95347147</v>
      </c>
      <c r="C48" s="490"/>
      <c r="D48" s="490"/>
      <c r="E48" s="490"/>
      <c r="F48" s="491">
        <v>4</v>
      </c>
    </row>
    <row r="49" spans="1:6">
      <c r="A49" s="478" t="s">
        <v>393</v>
      </c>
      <c r="B49" s="496">
        <v>103051031.47594842</v>
      </c>
      <c r="C49" s="485"/>
      <c r="D49" s="461"/>
      <c r="E49" s="461"/>
      <c r="F49" s="462">
        <v>4</v>
      </c>
    </row>
    <row r="50" spans="1:6">
      <c r="A50" s="497"/>
      <c r="B50" s="497"/>
      <c r="C50" s="497"/>
      <c r="D50" s="134"/>
      <c r="E50" s="134"/>
      <c r="F50" s="297"/>
    </row>
    <row r="51" spans="1:6">
      <c r="A51" s="498" t="s">
        <v>89</v>
      </c>
    </row>
    <row r="52" spans="1:6">
      <c r="A52" s="1001" t="s">
        <v>996</v>
      </c>
      <c r="B52" s="1002"/>
      <c r="C52" s="1002"/>
      <c r="D52" s="1002"/>
      <c r="E52" s="1002"/>
      <c r="F52" s="1002"/>
    </row>
    <row r="53" spans="1:6">
      <c r="A53" s="1002"/>
      <c r="B53" s="1002"/>
      <c r="C53" s="1002"/>
      <c r="D53" s="1002"/>
      <c r="E53" s="1002"/>
      <c r="F53" s="1002"/>
    </row>
  </sheetData>
  <mergeCells count="1">
    <mergeCell ref="A52:F53"/>
  </mergeCells>
  <pageMargins left="0.36" right="0.38" top="0.78740157499999996" bottom="0.78740157499999996" header="0.31496062000000002" footer="0.31496062000000002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55"/>
  <sheetViews>
    <sheetView view="pageBreakPreview" topLeftCell="A37" zoomScale="124" zoomScaleNormal="110" zoomScaleSheetLayoutView="124" workbookViewId="0">
      <selection activeCell="A25" sqref="A19:F35"/>
    </sheetView>
  </sheetViews>
  <sheetFormatPr defaultColWidth="9.140625" defaultRowHeight="12.75"/>
  <cols>
    <col min="1" max="1" width="22.85546875" style="128" customWidth="1"/>
    <col min="2" max="2" width="13.42578125" style="128" customWidth="1"/>
    <col min="3" max="3" width="12.140625" style="128" customWidth="1"/>
    <col min="4" max="4" width="14.42578125" style="128" customWidth="1"/>
    <col min="5" max="5" width="12" style="128" customWidth="1"/>
    <col min="6" max="6" width="13" style="128" customWidth="1"/>
    <col min="7" max="7" width="13.5703125" style="128" customWidth="1"/>
    <col min="8" max="8" width="15.85546875" style="128" customWidth="1"/>
    <col min="9" max="9" width="19.85546875" style="128" bestFit="1" customWidth="1"/>
    <col min="10" max="11" width="9.140625" style="128"/>
    <col min="12" max="12" width="9.28515625" style="128" bestFit="1" customWidth="1"/>
    <col min="13" max="13" width="9.140625" style="128"/>
    <col min="14" max="14" width="14" style="128" bestFit="1" customWidth="1"/>
    <col min="15" max="15" width="10.28515625" style="128" bestFit="1" customWidth="1"/>
    <col min="16" max="16" width="9.140625" style="128"/>
    <col min="17" max="17" width="14" style="128" bestFit="1" customWidth="1"/>
    <col min="18" max="18" width="9.28515625" style="128" bestFit="1" customWidth="1"/>
    <col min="19" max="19" width="12.85546875" style="128" bestFit="1" customWidth="1"/>
    <col min="20" max="16384" width="9.140625" style="128"/>
  </cols>
  <sheetData>
    <row r="1" spans="1:9">
      <c r="A1" s="14" t="s">
        <v>987</v>
      </c>
    </row>
    <row r="2" spans="1:9">
      <c r="A2" s="129" t="s">
        <v>14</v>
      </c>
    </row>
    <row r="3" spans="1:9">
      <c r="A3" s="130" t="s">
        <v>394</v>
      </c>
      <c r="B3" s="132"/>
      <c r="C3" s="132"/>
      <c r="D3" s="132"/>
      <c r="E3" s="132"/>
      <c r="F3" s="132"/>
      <c r="G3" s="132"/>
      <c r="H3" s="132"/>
      <c r="I3" s="132"/>
    </row>
    <row r="5" spans="1:9">
      <c r="A5" s="14" t="s">
        <v>395</v>
      </c>
    </row>
    <row r="6" spans="1:9" ht="45">
      <c r="A6" s="499" t="s">
        <v>396</v>
      </c>
      <c r="B6" s="500" t="s">
        <v>397</v>
      </c>
      <c r="C6" s="501" t="s">
        <v>398</v>
      </c>
      <c r="D6" s="500" t="s">
        <v>399</v>
      </c>
      <c r="E6" s="502" t="s">
        <v>400</v>
      </c>
      <c r="F6" s="500" t="s">
        <v>401</v>
      </c>
    </row>
    <row r="7" spans="1:9">
      <c r="A7" s="458"/>
      <c r="B7" s="460" t="s">
        <v>204</v>
      </c>
      <c r="C7" s="503" t="s">
        <v>205</v>
      </c>
      <c r="D7" s="460" t="s">
        <v>206</v>
      </c>
      <c r="E7" s="457" t="s">
        <v>402</v>
      </c>
      <c r="F7" s="460" t="s">
        <v>403</v>
      </c>
    </row>
    <row r="8" spans="1:9">
      <c r="A8" s="16" t="s">
        <v>404</v>
      </c>
      <c r="B8" s="504">
        <v>7549954.7703028219</v>
      </c>
      <c r="C8" s="505">
        <v>0.3</v>
      </c>
      <c r="D8" s="506">
        <v>3.2946059999999999</v>
      </c>
      <c r="E8" s="507">
        <v>0.98838179999999998</v>
      </c>
      <c r="F8" s="508">
        <v>7462237.8857904896</v>
      </c>
    </row>
    <row r="9" spans="1:9">
      <c r="A9" s="31" t="s">
        <v>405</v>
      </c>
      <c r="B9" s="509">
        <v>6049050.6381998481</v>
      </c>
      <c r="C9" s="510">
        <v>0.4</v>
      </c>
      <c r="D9" s="511">
        <v>3.2946059999999999</v>
      </c>
      <c r="E9" s="512">
        <v>1.3178424</v>
      </c>
      <c r="F9" s="513">
        <v>7971695.4107668195</v>
      </c>
    </row>
    <row r="10" spans="1:9">
      <c r="A10" s="16" t="s">
        <v>406</v>
      </c>
      <c r="B10" s="504">
        <v>9879105.1834741887</v>
      </c>
      <c r="C10" s="505">
        <v>0.46</v>
      </c>
      <c r="D10" s="506">
        <v>3.2946059999999999</v>
      </c>
      <c r="E10" s="507">
        <v>1.51551876</v>
      </c>
      <c r="F10" s="508">
        <v>14971969.237568375</v>
      </c>
    </row>
    <row r="11" spans="1:9">
      <c r="A11" s="31" t="s">
        <v>407</v>
      </c>
      <c r="B11" s="509">
        <v>8170296.4085443597</v>
      </c>
      <c r="C11" s="510">
        <v>0.55000000000000004</v>
      </c>
      <c r="D11" s="511">
        <v>3.2946059999999999</v>
      </c>
      <c r="E11" s="512">
        <v>1.8120333000000002</v>
      </c>
      <c r="F11" s="513">
        <v>14804849.163152786</v>
      </c>
    </row>
    <row r="12" spans="1:9">
      <c r="A12" s="16" t="s">
        <v>408</v>
      </c>
      <c r="B12" s="504">
        <v>417431.74175583897</v>
      </c>
      <c r="C12" s="505">
        <v>0.65</v>
      </c>
      <c r="D12" s="506">
        <v>3.2946059999999999</v>
      </c>
      <c r="E12" s="507">
        <v>2.1414939</v>
      </c>
      <c r="F12" s="508">
        <v>893927.52863650443</v>
      </c>
    </row>
    <row r="13" spans="1:9">
      <c r="A13" s="31" t="s">
        <v>409</v>
      </c>
      <c r="B13" s="509">
        <v>3985154.822992723</v>
      </c>
      <c r="C13" s="510">
        <v>0.71</v>
      </c>
      <c r="D13" s="511">
        <v>3.2946059999999999</v>
      </c>
      <c r="E13" s="512">
        <v>2.3391702599999999</v>
      </c>
      <c r="F13" s="513">
        <v>9321955.6434401423</v>
      </c>
    </row>
    <row r="14" spans="1:9">
      <c r="A14" s="16" t="s">
        <v>410</v>
      </c>
      <c r="B14" s="504">
        <v>2321071.2325985068</v>
      </c>
      <c r="C14" s="505">
        <v>0.75</v>
      </c>
      <c r="D14" s="506">
        <v>3.2946059999999999</v>
      </c>
      <c r="E14" s="507">
        <v>2.4709544999999999</v>
      </c>
      <c r="F14" s="508">
        <v>5735261.407009827</v>
      </c>
    </row>
    <row r="15" spans="1:9">
      <c r="A15" s="31" t="s">
        <v>411</v>
      </c>
      <c r="B15" s="509">
        <v>270481.38961184688</v>
      </c>
      <c r="C15" s="514">
        <v>0.8</v>
      </c>
      <c r="D15" s="515">
        <v>3.2946059999999999</v>
      </c>
      <c r="E15" s="516">
        <v>2.6356847999999999</v>
      </c>
      <c r="F15" s="517">
        <v>712903.68728282268</v>
      </c>
    </row>
    <row r="16" spans="1:9">
      <c r="A16" s="17" t="s">
        <v>412</v>
      </c>
      <c r="B16" s="518">
        <v>907523.52570178011</v>
      </c>
      <c r="C16" s="519">
        <v>2.9049999999999998</v>
      </c>
      <c r="D16" s="520">
        <v>0.66206540447504303</v>
      </c>
      <c r="E16" s="521">
        <v>1.9233</v>
      </c>
      <c r="F16" s="522">
        <v>1745439.9969822336</v>
      </c>
    </row>
    <row r="17" spans="1:9">
      <c r="A17" s="17" t="s">
        <v>413</v>
      </c>
      <c r="B17" s="518"/>
      <c r="C17" s="519"/>
      <c r="D17" s="523"/>
      <c r="E17" s="521"/>
      <c r="F17" s="522"/>
    </row>
    <row r="18" spans="1:9">
      <c r="A18" s="16" t="s">
        <v>404</v>
      </c>
      <c r="B18" s="504">
        <v>6475858.9949696856</v>
      </c>
      <c r="C18" s="505">
        <v>0.35099999999999998</v>
      </c>
      <c r="D18" s="506">
        <v>3.2946059999999999</v>
      </c>
      <c r="E18" s="507">
        <v>1.1564067059999998</v>
      </c>
      <c r="F18" s="508">
        <v>7488726.7688933639</v>
      </c>
    </row>
    <row r="19" spans="1:9">
      <c r="A19" s="31" t="s">
        <v>405</v>
      </c>
      <c r="B19" s="509">
        <v>8101635.4742063498</v>
      </c>
      <c r="C19" s="510">
        <v>0.46800000000000003</v>
      </c>
      <c r="D19" s="511">
        <v>3.2946059999999999</v>
      </c>
      <c r="E19" s="512">
        <v>1.541875608</v>
      </c>
      <c r="F19" s="513">
        <v>12491714.122586284</v>
      </c>
    </row>
    <row r="20" spans="1:9">
      <c r="A20" s="16" t="s">
        <v>406</v>
      </c>
      <c r="B20" s="504">
        <v>3829435.9563891925</v>
      </c>
      <c r="C20" s="505">
        <v>0.52900000000000003</v>
      </c>
      <c r="D20" s="506">
        <v>3.2946059999999999</v>
      </c>
      <c r="E20" s="507">
        <v>1.7428465740000001</v>
      </c>
      <c r="F20" s="508">
        <v>6674119.3369453177</v>
      </c>
    </row>
    <row r="21" spans="1:9">
      <c r="A21" s="31" t="s">
        <v>407</v>
      </c>
      <c r="B21" s="509">
        <v>12761224.866678806</v>
      </c>
      <c r="C21" s="510">
        <v>0.63249999999999995</v>
      </c>
      <c r="D21" s="511">
        <v>3.2946059999999999</v>
      </c>
      <c r="E21" s="512">
        <v>2.0838382949999996</v>
      </c>
      <c r="F21" s="513">
        <v>26592329.06829156</v>
      </c>
    </row>
    <row r="22" spans="1:9">
      <c r="A22" s="16" t="s">
        <v>408</v>
      </c>
      <c r="B22" s="504">
        <v>85773.645566268286</v>
      </c>
      <c r="C22" s="505">
        <v>0.74750000000000005</v>
      </c>
      <c r="D22" s="506">
        <v>3.2946059999999999</v>
      </c>
      <c r="E22" s="507">
        <v>2.4627179850000003</v>
      </c>
      <c r="F22" s="508">
        <v>211236.29957506445</v>
      </c>
    </row>
    <row r="23" spans="1:9">
      <c r="A23" s="31" t="s">
        <v>409</v>
      </c>
      <c r="B23" s="509">
        <v>807067.03130912443</v>
      </c>
      <c r="C23" s="510">
        <v>0.80230000000000001</v>
      </c>
      <c r="D23" s="511">
        <v>3.2946059999999999</v>
      </c>
      <c r="E23" s="512">
        <v>2.6432623938000002</v>
      </c>
      <c r="F23" s="513">
        <v>2133289.9331352161</v>
      </c>
    </row>
    <row r="24" spans="1:9">
      <c r="A24" s="16" t="s">
        <v>410</v>
      </c>
      <c r="B24" s="504">
        <v>5448963.1959239505</v>
      </c>
      <c r="C24" s="505">
        <v>0.84750000000000003</v>
      </c>
      <c r="D24" s="506">
        <v>3.2946059999999999</v>
      </c>
      <c r="E24" s="507">
        <v>2.7921785849999998</v>
      </c>
      <c r="F24" s="508">
        <v>15214478.346112013</v>
      </c>
    </row>
    <row r="25" spans="1:9">
      <c r="A25" s="31" t="s">
        <v>411</v>
      </c>
      <c r="B25" s="509">
        <v>0</v>
      </c>
      <c r="C25" s="524">
        <v>0.90400000000000003</v>
      </c>
      <c r="D25" s="515">
        <v>3.2946059999999999</v>
      </c>
      <c r="E25" s="516">
        <v>2.9783238239999998</v>
      </c>
      <c r="F25" s="517">
        <v>0</v>
      </c>
    </row>
    <row r="26" spans="1:9">
      <c r="A26" s="16" t="s">
        <v>412</v>
      </c>
      <c r="B26" s="504">
        <v>0</v>
      </c>
      <c r="C26" s="525">
        <v>3.3408000000000002</v>
      </c>
      <c r="D26" s="526">
        <v>0.66206540447504303</v>
      </c>
      <c r="E26" s="527">
        <v>0</v>
      </c>
      <c r="F26" s="528">
        <v>0</v>
      </c>
    </row>
    <row r="27" spans="1:9">
      <c r="A27" s="529" t="s">
        <v>414</v>
      </c>
      <c r="B27" s="530">
        <v>61705.165274715255</v>
      </c>
      <c r="C27" s="531">
        <v>1.5</v>
      </c>
      <c r="D27" s="532">
        <v>0.45</v>
      </c>
      <c r="E27" s="533">
        <v>0.67500000000000004</v>
      </c>
      <c r="F27" s="534">
        <v>41650.986560432801</v>
      </c>
    </row>
    <row r="28" spans="1:9">
      <c r="A28" s="535" t="s">
        <v>94</v>
      </c>
      <c r="B28" s="536">
        <v>77121734.043500006</v>
      </c>
      <c r="C28" s="537"/>
      <c r="D28" s="537"/>
      <c r="E28" s="537"/>
      <c r="F28" s="538">
        <v>134467784.82272926</v>
      </c>
    </row>
    <row r="29" spans="1:9">
      <c r="A29" s="165" t="s">
        <v>415</v>
      </c>
      <c r="B29" s="539"/>
      <c r="C29" s="539"/>
      <c r="D29" s="540"/>
      <c r="E29" s="539"/>
      <c r="F29" s="165"/>
    </row>
    <row r="30" spans="1:9" ht="25.5" customHeight="1">
      <c r="A30" s="1001" t="s">
        <v>988</v>
      </c>
      <c r="B30" s="1001"/>
      <c r="C30" s="1001"/>
      <c r="D30" s="1001"/>
      <c r="E30" s="1001"/>
      <c r="F30" s="1001"/>
      <c r="G30" s="541"/>
      <c r="H30" s="541"/>
      <c r="I30" s="541"/>
    </row>
    <row r="31" spans="1:9" ht="12.75" customHeight="1">
      <c r="A31" s="542"/>
      <c r="B31" s="542"/>
      <c r="C31" s="542"/>
      <c r="D31" s="542"/>
      <c r="E31" s="542"/>
      <c r="F31" s="542"/>
      <c r="G31" s="542"/>
      <c r="H31" s="542"/>
      <c r="I31" s="542"/>
    </row>
    <row r="32" spans="1:9" ht="12.75" customHeight="1">
      <c r="A32" s="14" t="s">
        <v>416</v>
      </c>
      <c r="B32" s="542"/>
      <c r="C32" s="542"/>
      <c r="D32" s="542"/>
      <c r="E32" s="542"/>
      <c r="F32" s="542"/>
      <c r="G32" s="542"/>
      <c r="H32" s="542"/>
      <c r="I32" s="542"/>
    </row>
    <row r="33" spans="1:14" ht="12.75" customHeight="1">
      <c r="A33" s="543"/>
      <c r="B33" s="544"/>
      <c r="C33" s="544"/>
      <c r="D33" s="544"/>
      <c r="E33" s="544"/>
      <c r="F33" s="545"/>
      <c r="G33" s="542"/>
      <c r="H33" s="542"/>
      <c r="I33" s="542"/>
    </row>
    <row r="34" spans="1:14" ht="12.75" hidden="1" customHeight="1">
      <c r="A34" s="168" t="s">
        <v>417</v>
      </c>
      <c r="B34" s="542"/>
      <c r="C34" s="542"/>
      <c r="D34" s="542"/>
      <c r="E34" s="542"/>
      <c r="F34" s="546">
        <v>0</v>
      </c>
      <c r="G34" s="542"/>
      <c r="H34" s="542"/>
      <c r="I34" s="542"/>
    </row>
    <row r="35" spans="1:14" ht="12.75" customHeight="1">
      <c r="A35" s="544" t="s">
        <v>418</v>
      </c>
      <c r="B35" s="544"/>
      <c r="C35" s="544"/>
      <c r="D35" s="544"/>
      <c r="E35" s="544"/>
      <c r="F35" s="545">
        <v>642842.06999999995</v>
      </c>
      <c r="G35" s="542"/>
      <c r="H35" s="542"/>
      <c r="I35" s="542"/>
    </row>
    <row r="36" spans="1:14" ht="12.75" customHeight="1">
      <c r="A36" s="547" t="s">
        <v>989</v>
      </c>
      <c r="B36" s="542"/>
      <c r="C36" s="542"/>
      <c r="D36" s="542"/>
      <c r="E36" s="542"/>
      <c r="F36" s="542"/>
      <c r="G36" s="542"/>
      <c r="H36" s="542"/>
      <c r="I36" s="542"/>
    </row>
    <row r="37" spans="1:14" ht="12.75" customHeight="1">
      <c r="G37" s="542"/>
      <c r="H37" s="542"/>
      <c r="I37" s="542"/>
    </row>
    <row r="38" spans="1:14" ht="12.75" customHeight="1">
      <c r="A38" s="542"/>
      <c r="B38" s="16"/>
      <c r="C38" s="1003"/>
      <c r="D38" s="1003"/>
      <c r="E38" s="1003"/>
      <c r="F38" s="548"/>
      <c r="G38" s="542"/>
      <c r="H38" s="542"/>
      <c r="I38" s="542"/>
    </row>
    <row r="39" spans="1:14" ht="12.75" customHeight="1">
      <c r="A39" s="549" t="s">
        <v>419</v>
      </c>
      <c r="B39" s="549"/>
      <c r="C39" s="549"/>
      <c r="D39" s="549"/>
      <c r="E39" s="549"/>
      <c r="F39" s="550">
        <v>135110626.89272925</v>
      </c>
      <c r="G39" s="542"/>
      <c r="H39" s="542"/>
      <c r="I39" s="542"/>
    </row>
    <row r="40" spans="1:14" ht="12.75" customHeight="1">
      <c r="A40" s="542"/>
      <c r="C40" s="551"/>
      <c r="E40" s="542"/>
      <c r="F40" s="552"/>
      <c r="G40" s="542"/>
      <c r="H40" s="542"/>
      <c r="I40" s="542"/>
    </row>
    <row r="41" spans="1:14">
      <c r="A41" s="14" t="s">
        <v>420</v>
      </c>
    </row>
    <row r="42" spans="1:14" ht="33.75">
      <c r="A42" s="499" t="s">
        <v>15</v>
      </c>
      <c r="B42" s="553" t="s">
        <v>421</v>
      </c>
      <c r="C42" s="553" t="s">
        <v>422</v>
      </c>
      <c r="D42" s="553" t="s">
        <v>423</v>
      </c>
      <c r="E42" s="553" t="s">
        <v>424</v>
      </c>
      <c r="F42" s="553" t="s">
        <v>425</v>
      </c>
      <c r="G42" s="553" t="s">
        <v>426</v>
      </c>
      <c r="H42" s="553" t="s">
        <v>427</v>
      </c>
      <c r="I42" s="500" t="s">
        <v>428</v>
      </c>
    </row>
    <row r="43" spans="1:14" ht="22.5">
      <c r="A43" s="458"/>
      <c r="B43" s="554" t="s">
        <v>429</v>
      </c>
      <c r="C43" s="554" t="s">
        <v>430</v>
      </c>
      <c r="D43" s="554" t="s">
        <v>431</v>
      </c>
      <c r="E43" s="554" t="s">
        <v>432</v>
      </c>
      <c r="F43" s="554" t="s">
        <v>433</v>
      </c>
      <c r="G43" s="554" t="s">
        <v>434</v>
      </c>
      <c r="H43" s="554" t="s">
        <v>435</v>
      </c>
      <c r="I43" s="460" t="s">
        <v>436</v>
      </c>
    </row>
    <row r="44" spans="1:14">
      <c r="A44" s="16" t="s">
        <v>404</v>
      </c>
      <c r="B44" s="271">
        <v>100000</v>
      </c>
      <c r="C44" s="271">
        <v>6</v>
      </c>
      <c r="D44" s="271">
        <v>12</v>
      </c>
      <c r="E44" s="555">
        <v>985</v>
      </c>
      <c r="F44" s="555">
        <v>324</v>
      </c>
      <c r="G44" s="555">
        <v>9798</v>
      </c>
      <c r="H44" s="556">
        <v>9.8000000000000004E-2</v>
      </c>
      <c r="I44" s="555">
        <v>1374529.7489967057</v>
      </c>
    </row>
    <row r="45" spans="1:14">
      <c r="A45" s="557" t="s">
        <v>405</v>
      </c>
      <c r="B45" s="558">
        <v>138000</v>
      </c>
      <c r="C45" s="559">
        <v>6</v>
      </c>
      <c r="D45" s="559">
        <v>18</v>
      </c>
      <c r="E45" s="560">
        <v>1280</v>
      </c>
      <c r="F45" s="560">
        <v>383</v>
      </c>
      <c r="G45" s="560">
        <v>14574</v>
      </c>
      <c r="H45" s="561">
        <v>0.1056</v>
      </c>
      <c r="I45" s="560">
        <v>1494312.4534700946</v>
      </c>
      <c r="N45" s="562"/>
    </row>
    <row r="46" spans="1:14">
      <c r="A46" s="16" t="s">
        <v>406</v>
      </c>
      <c r="B46" s="504">
        <v>138000</v>
      </c>
      <c r="C46" s="271">
        <v>6</v>
      </c>
      <c r="D46" s="271">
        <v>18</v>
      </c>
      <c r="E46" s="555">
        <v>1280</v>
      </c>
      <c r="F46" s="555">
        <v>383</v>
      </c>
      <c r="G46" s="555">
        <v>14574</v>
      </c>
      <c r="H46" s="556">
        <v>0.1056</v>
      </c>
      <c r="I46" s="555">
        <v>1447621.9443695731</v>
      </c>
      <c r="N46" s="562"/>
    </row>
    <row r="47" spans="1:14">
      <c r="A47" s="557" t="s">
        <v>437</v>
      </c>
      <c r="B47" s="558">
        <v>138000</v>
      </c>
      <c r="C47" s="559">
        <v>6</v>
      </c>
      <c r="D47" s="559">
        <v>18</v>
      </c>
      <c r="E47" s="560">
        <v>1740</v>
      </c>
      <c r="F47" s="560">
        <v>437</v>
      </c>
      <c r="G47" s="560">
        <v>18306</v>
      </c>
      <c r="H47" s="561">
        <v>0.13270000000000001</v>
      </c>
      <c r="I47" s="560">
        <v>2839318.0384968296</v>
      </c>
      <c r="N47" s="562"/>
    </row>
    <row r="48" spans="1:14">
      <c r="A48" s="16" t="s">
        <v>408</v>
      </c>
      <c r="B48" s="504">
        <v>138000</v>
      </c>
      <c r="C48" s="271">
        <v>8</v>
      </c>
      <c r="D48" s="271">
        <v>24</v>
      </c>
      <c r="E48" s="555">
        <v>1740</v>
      </c>
      <c r="F48" s="555">
        <v>437</v>
      </c>
      <c r="G48" s="555">
        <v>24408</v>
      </c>
      <c r="H48" s="556">
        <v>0.1769</v>
      </c>
      <c r="I48" s="555">
        <v>89017.033017280773</v>
      </c>
      <c r="N48" s="562"/>
    </row>
    <row r="49" spans="1:14">
      <c r="A49" s="557" t="s">
        <v>409</v>
      </c>
      <c r="B49" s="558">
        <v>138000</v>
      </c>
      <c r="C49" s="559">
        <v>10</v>
      </c>
      <c r="D49" s="559">
        <v>30</v>
      </c>
      <c r="E49" s="560">
        <v>1740</v>
      </c>
      <c r="F49" s="560">
        <v>437</v>
      </c>
      <c r="G49" s="560">
        <v>30510</v>
      </c>
      <c r="H49" s="561">
        <v>0.22109999999999999</v>
      </c>
      <c r="I49" s="560">
        <v>1059560.2519861385</v>
      </c>
    </row>
    <row r="50" spans="1:14">
      <c r="A50" s="16" t="s">
        <v>410</v>
      </c>
      <c r="B50" s="504">
        <v>140000</v>
      </c>
      <c r="C50" s="271">
        <v>12</v>
      </c>
      <c r="D50" s="271">
        <v>36</v>
      </c>
      <c r="E50" s="555">
        <v>1740</v>
      </c>
      <c r="F50" s="555">
        <v>437</v>
      </c>
      <c r="G50" s="555">
        <v>36612</v>
      </c>
      <c r="H50" s="556">
        <v>0.26150000000000001</v>
      </c>
      <c r="I50" s="555">
        <v>2031864.0030586226</v>
      </c>
      <c r="N50" s="562"/>
    </row>
    <row r="51" spans="1:14">
      <c r="A51" s="557" t="s">
        <v>411</v>
      </c>
      <c r="B51" s="558">
        <v>140000</v>
      </c>
      <c r="C51" s="559">
        <v>14</v>
      </c>
      <c r="D51" s="559">
        <v>42</v>
      </c>
      <c r="E51" s="560">
        <v>1740</v>
      </c>
      <c r="F51" s="560">
        <v>437</v>
      </c>
      <c r="G51" s="560">
        <v>42714</v>
      </c>
      <c r="H51" s="561">
        <v>0.30509999999999998</v>
      </c>
      <c r="I51" s="560">
        <v>82523.871970574473</v>
      </c>
      <c r="N51" s="562"/>
    </row>
    <row r="52" spans="1:14">
      <c r="A52" s="17" t="s">
        <v>412</v>
      </c>
      <c r="B52" s="518">
        <v>138000</v>
      </c>
      <c r="C52" s="563">
        <v>6</v>
      </c>
      <c r="D52" s="563">
        <v>18</v>
      </c>
      <c r="E52" s="564">
        <v>1740</v>
      </c>
      <c r="F52" s="564">
        <v>437</v>
      </c>
      <c r="G52" s="564">
        <v>18306</v>
      </c>
      <c r="H52" s="565">
        <v>0.13270000000000001</v>
      </c>
      <c r="I52" s="564">
        <v>120428.37186062623</v>
      </c>
      <c r="N52" s="562"/>
    </row>
    <row r="53" spans="1:14">
      <c r="I53" s="566">
        <v>10539175.717226448</v>
      </c>
      <c r="N53" s="562"/>
    </row>
    <row r="54" spans="1:14">
      <c r="A54" s="1004" t="s">
        <v>990</v>
      </c>
      <c r="B54" s="1004"/>
      <c r="C54" s="1004"/>
      <c r="D54" s="1004"/>
      <c r="E54" s="1004"/>
      <c r="F54" s="1004"/>
      <c r="G54" s="1004"/>
      <c r="H54" s="1004"/>
      <c r="I54" s="1004"/>
    </row>
    <row r="55" spans="1:14">
      <c r="A55" s="1004"/>
      <c r="B55" s="1004"/>
      <c r="C55" s="1004"/>
      <c r="D55" s="1004"/>
      <c r="E55" s="1004"/>
      <c r="F55" s="1004"/>
      <c r="G55" s="1004"/>
      <c r="H55" s="1004"/>
      <c r="I55" s="1004"/>
    </row>
  </sheetData>
  <mergeCells count="3">
    <mergeCell ref="A30:F30"/>
    <mergeCell ref="C38:E38"/>
    <mergeCell ref="A54:I55"/>
  </mergeCells>
  <pageMargins left="0.51181102362204722" right="0.51181102362204722" top="0.3" bottom="0.23" header="0.31496062992125984" footer="0.25"/>
  <pageSetup paperSize="9" scale="7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39"/>
  <sheetViews>
    <sheetView view="pageBreakPreview" topLeftCell="A16" zoomScale="112" zoomScaleNormal="110" zoomScaleSheetLayoutView="112" workbookViewId="0">
      <selection activeCell="A25" sqref="A19:F35"/>
    </sheetView>
  </sheetViews>
  <sheetFormatPr defaultColWidth="9.140625" defaultRowHeight="12.75"/>
  <cols>
    <col min="1" max="1" width="22.85546875" style="128" customWidth="1"/>
    <col min="2" max="2" width="13.42578125" style="128" customWidth="1"/>
    <col min="3" max="3" width="12.140625" style="128" customWidth="1"/>
    <col min="4" max="4" width="14.42578125" style="128" customWidth="1"/>
    <col min="5" max="5" width="12" style="128" customWidth="1"/>
    <col min="6" max="6" width="13" style="128" customWidth="1"/>
    <col min="7" max="7" width="13.5703125" style="128" customWidth="1"/>
    <col min="8" max="8" width="15.85546875" style="128" customWidth="1"/>
    <col min="9" max="9" width="12.5703125" style="128" customWidth="1"/>
    <col min="10" max="11" width="9.140625" style="128"/>
    <col min="12" max="12" width="9.28515625" style="128" bestFit="1" customWidth="1"/>
    <col min="13" max="13" width="9.140625" style="128"/>
    <col min="14" max="14" width="14" style="128" bestFit="1" customWidth="1"/>
    <col min="15" max="15" width="10.28515625" style="128" bestFit="1" customWidth="1"/>
    <col min="16" max="16" width="9.140625" style="128"/>
    <col min="17" max="17" width="14" style="128" bestFit="1" customWidth="1"/>
    <col min="18" max="18" width="9.28515625" style="128" bestFit="1" customWidth="1"/>
    <col min="19" max="19" width="12.85546875" style="128" bestFit="1" customWidth="1"/>
    <col min="20" max="16384" width="9.140625" style="128"/>
  </cols>
  <sheetData>
    <row r="1" spans="1:14">
      <c r="A1" s="14" t="s">
        <v>985</v>
      </c>
      <c r="N1" s="562"/>
    </row>
    <row r="2" spans="1:14">
      <c r="A2" s="129" t="s">
        <v>14</v>
      </c>
      <c r="N2" s="562"/>
    </row>
    <row r="3" spans="1:14">
      <c r="A3" s="130" t="s">
        <v>438</v>
      </c>
      <c r="B3" s="132"/>
      <c r="C3" s="132"/>
      <c r="D3" s="132"/>
      <c r="E3" s="132"/>
      <c r="F3" s="132"/>
      <c r="G3" s="132"/>
      <c r="H3" s="132"/>
      <c r="I3" s="132"/>
      <c r="N3" s="562"/>
    </row>
    <row r="4" spans="1:14">
      <c r="I4" s="302"/>
    </row>
    <row r="5" spans="1:14">
      <c r="A5" s="1005" t="s">
        <v>15</v>
      </c>
      <c r="B5" s="1006" t="s">
        <v>439</v>
      </c>
      <c r="C5" s="1008" t="s">
        <v>440</v>
      </c>
      <c r="D5" s="1008"/>
      <c r="E5" s="1008"/>
      <c r="F5" s="1008"/>
      <c r="G5" s="1008"/>
      <c r="N5" s="562"/>
    </row>
    <row r="6" spans="1:14" ht="22.5">
      <c r="A6" s="978"/>
      <c r="B6" s="1007"/>
      <c r="C6" s="567" t="s">
        <v>441</v>
      </c>
      <c r="D6" s="567" t="s">
        <v>442</v>
      </c>
      <c r="E6" s="567" t="s">
        <v>409</v>
      </c>
      <c r="F6" s="567" t="s">
        <v>411</v>
      </c>
      <c r="G6" s="567" t="s">
        <v>412</v>
      </c>
      <c r="N6" s="562"/>
    </row>
    <row r="7" spans="1:14">
      <c r="A7" s="35" t="s">
        <v>443</v>
      </c>
      <c r="B7" s="568">
        <v>8.14</v>
      </c>
      <c r="C7" s="569">
        <v>2.1479999999999997E-3</v>
      </c>
      <c r="D7" s="569">
        <v>1.8425999999999998E-3</v>
      </c>
      <c r="E7" s="569">
        <v>5.8799999999999998E-3</v>
      </c>
      <c r="F7" s="569">
        <v>7.1999999999999998E-3</v>
      </c>
      <c r="G7" s="569">
        <v>0</v>
      </c>
      <c r="I7" s="570"/>
      <c r="N7" s="562"/>
    </row>
    <row r="8" spans="1:14">
      <c r="A8" s="31" t="s">
        <v>444</v>
      </c>
      <c r="B8" s="571">
        <v>8.7100000000000009</v>
      </c>
      <c r="C8" s="572">
        <v>1.0499999999999999E-4</v>
      </c>
      <c r="D8" s="572">
        <v>2.1719999999999999E-4</v>
      </c>
      <c r="E8" s="572">
        <v>2.8079999999999999E-4</v>
      </c>
      <c r="F8" s="572">
        <v>3.1199999999999994E-4</v>
      </c>
      <c r="G8" s="572">
        <v>0</v>
      </c>
      <c r="N8" s="562"/>
    </row>
    <row r="9" spans="1:14">
      <c r="A9" s="35" t="s">
        <v>445</v>
      </c>
      <c r="B9" s="568">
        <v>8.84</v>
      </c>
      <c r="C9" s="569">
        <v>8.8019999999999987E-5</v>
      </c>
      <c r="D9" s="569">
        <v>1.6439999999999998E-4</v>
      </c>
      <c r="E9" s="569">
        <v>5.8679999999999995E-4</v>
      </c>
      <c r="F9" s="569">
        <v>5.865E-4</v>
      </c>
      <c r="G9" s="573">
        <v>3.48E-4</v>
      </c>
    </row>
    <row r="10" spans="1:14">
      <c r="A10" s="31" t="s">
        <v>446</v>
      </c>
      <c r="B10" s="571">
        <v>22.98</v>
      </c>
      <c r="C10" s="572">
        <v>0</v>
      </c>
      <c r="D10" s="572">
        <v>2.0999999999999999E-5</v>
      </c>
      <c r="E10" s="572">
        <v>0</v>
      </c>
      <c r="F10" s="572">
        <v>0</v>
      </c>
      <c r="G10" s="574">
        <v>8.0400000000000003E-5</v>
      </c>
      <c r="N10" s="562"/>
    </row>
    <row r="11" spans="1:14">
      <c r="A11" s="35" t="s">
        <v>447</v>
      </c>
      <c r="B11" s="568">
        <v>9.23</v>
      </c>
      <c r="C11" s="569">
        <v>1.2E-4</v>
      </c>
      <c r="D11" s="569">
        <v>9.1799999999999995E-5</v>
      </c>
      <c r="E11" s="569">
        <v>2.4000000000000001E-4</v>
      </c>
      <c r="F11" s="569">
        <v>3.5999999999999997E-4</v>
      </c>
      <c r="G11" s="573">
        <v>1.2779999999999999E-4</v>
      </c>
      <c r="N11" s="562"/>
    </row>
    <row r="12" spans="1:14">
      <c r="A12" s="31" t="s">
        <v>448</v>
      </c>
      <c r="B12" s="571">
        <v>7.83</v>
      </c>
      <c r="C12" s="572">
        <v>0</v>
      </c>
      <c r="D12" s="572">
        <v>0</v>
      </c>
      <c r="E12" s="572">
        <v>0</v>
      </c>
      <c r="F12" s="572">
        <v>0</v>
      </c>
      <c r="G12" s="574">
        <v>4.8000000000000001E-5</v>
      </c>
      <c r="N12" s="562"/>
    </row>
    <row r="13" spans="1:14">
      <c r="A13" s="40" t="s">
        <v>449</v>
      </c>
      <c r="B13" s="575">
        <v>48.63</v>
      </c>
      <c r="C13" s="576">
        <v>0</v>
      </c>
      <c r="D13" s="576">
        <v>0</v>
      </c>
      <c r="E13" s="576">
        <v>0</v>
      </c>
      <c r="F13" s="576">
        <v>0</v>
      </c>
      <c r="G13" s="577">
        <v>1.0907999999999998E-3</v>
      </c>
      <c r="N13" s="562"/>
    </row>
    <row r="14" spans="1:14">
      <c r="A14" s="578"/>
      <c r="B14" s="578"/>
      <c r="C14" s="578"/>
      <c r="D14" s="578"/>
      <c r="E14" s="578"/>
      <c r="F14" s="578"/>
      <c r="G14" s="578"/>
    </row>
    <row r="15" spans="1:14" ht="22.5">
      <c r="A15" s="579" t="s">
        <v>450</v>
      </c>
      <c r="B15" s="580"/>
      <c r="C15" s="567" t="s">
        <v>441</v>
      </c>
      <c r="D15" s="567" t="s">
        <v>442</v>
      </c>
      <c r="E15" s="567" t="s">
        <v>409</v>
      </c>
      <c r="F15" s="567" t="s">
        <v>411</v>
      </c>
      <c r="G15" s="567" t="s">
        <v>412</v>
      </c>
      <c r="N15" s="562"/>
    </row>
    <row r="16" spans="1:14">
      <c r="A16" s="581" t="s">
        <v>443</v>
      </c>
      <c r="B16" s="582"/>
      <c r="C16" s="583">
        <v>1.7484719999999999E-2</v>
      </c>
      <c r="D16" s="583">
        <v>1.4998763999999999E-2</v>
      </c>
      <c r="E16" s="583">
        <v>4.7863200000000002E-2</v>
      </c>
      <c r="F16" s="583">
        <v>5.8608E-2</v>
      </c>
      <c r="G16" s="583">
        <v>0</v>
      </c>
      <c r="N16" s="562"/>
    </row>
    <row r="17" spans="1:14">
      <c r="A17" s="584" t="s">
        <v>444</v>
      </c>
      <c r="B17" s="585"/>
      <c r="C17" s="586">
        <v>9.1454999999999998E-4</v>
      </c>
      <c r="D17" s="586">
        <v>1.8918120000000001E-3</v>
      </c>
      <c r="E17" s="586">
        <v>2.4457680000000001E-3</v>
      </c>
      <c r="F17" s="586">
        <v>2.7175199999999997E-3</v>
      </c>
      <c r="G17" s="586">
        <v>0</v>
      </c>
      <c r="N17" s="562"/>
    </row>
    <row r="18" spans="1:14">
      <c r="A18" s="581" t="s">
        <v>445</v>
      </c>
      <c r="B18" s="582"/>
      <c r="C18" s="583">
        <v>7.7809679999999988E-4</v>
      </c>
      <c r="D18" s="583">
        <v>1.4532959999999998E-3</v>
      </c>
      <c r="E18" s="583">
        <v>5.1873119999999995E-3</v>
      </c>
      <c r="F18" s="583">
        <v>5.1846599999999998E-3</v>
      </c>
      <c r="G18" s="583">
        <v>3.07632E-3</v>
      </c>
      <c r="N18" s="562"/>
    </row>
    <row r="19" spans="1:14">
      <c r="A19" s="584" t="s">
        <v>446</v>
      </c>
      <c r="B19" s="585"/>
      <c r="C19" s="586">
        <v>0</v>
      </c>
      <c r="D19" s="586">
        <v>4.8257999999999998E-4</v>
      </c>
      <c r="E19" s="586">
        <v>0</v>
      </c>
      <c r="F19" s="586">
        <v>0</v>
      </c>
      <c r="G19" s="586">
        <v>1.8475920000000001E-3</v>
      </c>
    </row>
    <row r="20" spans="1:14">
      <c r="A20" s="581" t="s">
        <v>447</v>
      </c>
      <c r="B20" s="582"/>
      <c r="C20" s="583">
        <v>1.1076E-3</v>
      </c>
      <c r="D20" s="583">
        <v>8.4731399999999994E-4</v>
      </c>
      <c r="E20" s="583">
        <v>2.2152000000000001E-3</v>
      </c>
      <c r="F20" s="583">
        <v>3.3227999999999999E-3</v>
      </c>
      <c r="G20" s="583">
        <v>1.179594E-3</v>
      </c>
      <c r="N20" s="562"/>
    </row>
    <row r="21" spans="1:14">
      <c r="A21" s="584" t="s">
        <v>448</v>
      </c>
      <c r="B21" s="585"/>
      <c r="C21" s="586">
        <v>0</v>
      </c>
      <c r="D21" s="586">
        <v>0</v>
      </c>
      <c r="E21" s="586">
        <v>0</v>
      </c>
      <c r="F21" s="586">
        <v>0</v>
      </c>
      <c r="G21" s="586">
        <v>3.7584000000000001E-4</v>
      </c>
      <c r="N21" s="562"/>
    </row>
    <row r="22" spans="1:14">
      <c r="A22" s="587" t="s">
        <v>449</v>
      </c>
      <c r="B22" s="588"/>
      <c r="C22" s="589">
        <v>0</v>
      </c>
      <c r="D22" s="589">
        <v>0</v>
      </c>
      <c r="E22" s="589">
        <v>0</v>
      </c>
      <c r="F22" s="589">
        <v>0</v>
      </c>
      <c r="G22" s="589">
        <v>5.3045603999999996E-2</v>
      </c>
      <c r="N22" s="562"/>
    </row>
    <row r="23" spans="1:14">
      <c r="A23" s="590" t="s">
        <v>221</v>
      </c>
      <c r="B23" s="591"/>
      <c r="C23" s="592">
        <v>2.0284966799999998E-2</v>
      </c>
      <c r="D23" s="592">
        <v>1.9673765999999999E-2</v>
      </c>
      <c r="E23" s="592">
        <v>5.7711480000000002E-2</v>
      </c>
      <c r="F23" s="592">
        <v>6.9832980000000003E-2</v>
      </c>
      <c r="G23" s="592">
        <v>5.9524949999999993E-2</v>
      </c>
      <c r="N23" s="562"/>
    </row>
    <row r="25" spans="1:14">
      <c r="D25" s="135"/>
      <c r="N25" s="562"/>
    </row>
    <row r="26" spans="1:14" ht="33.75">
      <c r="A26" s="499" t="s">
        <v>396</v>
      </c>
      <c r="B26" s="500" t="s">
        <v>397</v>
      </c>
      <c r="C26" s="500" t="s">
        <v>450</v>
      </c>
      <c r="D26" s="500" t="s">
        <v>451</v>
      </c>
      <c r="N26" s="562"/>
    </row>
    <row r="27" spans="1:14">
      <c r="A27" s="458"/>
      <c r="B27" s="460" t="s">
        <v>204</v>
      </c>
      <c r="C27" s="460" t="s">
        <v>205</v>
      </c>
      <c r="D27" s="460" t="s">
        <v>452</v>
      </c>
      <c r="N27" s="562"/>
    </row>
    <row r="28" spans="1:14">
      <c r="A28" s="16" t="s">
        <v>404</v>
      </c>
      <c r="B28" s="504">
        <v>14025813.765272507</v>
      </c>
      <c r="C28" s="593">
        <v>2.0284966799999998E-2</v>
      </c>
      <c r="D28" s="555">
        <v>284513.16657153581</v>
      </c>
      <c r="E28" s="302"/>
      <c r="N28" s="562"/>
    </row>
    <row r="29" spans="1:14">
      <c r="A29" s="31" t="s">
        <v>405</v>
      </c>
      <c r="B29" s="509">
        <v>14150686.112406198</v>
      </c>
      <c r="C29" s="594">
        <v>1.9673765999999999E-2</v>
      </c>
      <c r="D29" s="595">
        <v>278397.28731492924</v>
      </c>
      <c r="E29" s="302"/>
    </row>
    <row r="30" spans="1:14">
      <c r="A30" s="16" t="s">
        <v>406</v>
      </c>
      <c r="B30" s="504">
        <v>13708541.139863381</v>
      </c>
      <c r="C30" s="593">
        <v>1.9673765999999999E-2</v>
      </c>
      <c r="D30" s="555">
        <v>269698.63058704539</v>
      </c>
      <c r="E30" s="302"/>
    </row>
    <row r="31" spans="1:14">
      <c r="A31" s="31" t="s">
        <v>407</v>
      </c>
      <c r="B31" s="509">
        <v>20931521.275223166</v>
      </c>
      <c r="C31" s="594">
        <v>1.9673765999999999E-2</v>
      </c>
      <c r="D31" s="595">
        <v>411801.85159276216</v>
      </c>
      <c r="E31" s="302"/>
    </row>
    <row r="32" spans="1:14">
      <c r="A32" s="16" t="s">
        <v>408</v>
      </c>
      <c r="B32" s="504">
        <v>503205.38732210727</v>
      </c>
      <c r="C32" s="593">
        <v>1.9673765999999999E-2</v>
      </c>
      <c r="D32" s="555">
        <v>9899.9450401145041</v>
      </c>
      <c r="E32" s="302"/>
    </row>
    <row r="33" spans="1:5">
      <c r="A33" s="31" t="s">
        <v>409</v>
      </c>
      <c r="B33" s="509">
        <v>4792221.8543018475</v>
      </c>
      <c r="C33" s="594">
        <v>5.7711480000000002E-2</v>
      </c>
      <c r="D33" s="595">
        <v>276566.21570010402</v>
      </c>
      <c r="E33" s="302"/>
    </row>
    <row r="34" spans="1:5">
      <c r="A34" s="16" t="s">
        <v>453</v>
      </c>
      <c r="B34" s="504">
        <v>7770034.4285224574</v>
      </c>
      <c r="C34" s="593">
        <v>5.7711480000000002E-2</v>
      </c>
      <c r="D34" s="555">
        <v>448420.18652098527</v>
      </c>
      <c r="E34" s="302"/>
    </row>
    <row r="35" spans="1:5">
      <c r="A35" s="31" t="s">
        <v>411</v>
      </c>
      <c r="B35" s="509">
        <v>270481.38961184688</v>
      </c>
      <c r="C35" s="594">
        <v>6.9832980000000003E-2</v>
      </c>
      <c r="D35" s="595">
        <v>18888.521471136311</v>
      </c>
      <c r="E35" s="302"/>
    </row>
    <row r="36" spans="1:5">
      <c r="A36" s="16" t="s">
        <v>412</v>
      </c>
      <c r="B36" s="504">
        <v>907523.52570178011</v>
      </c>
      <c r="C36" s="593">
        <v>5.9524949999999993E-2</v>
      </c>
      <c r="D36" s="555">
        <v>54020.292491222172</v>
      </c>
      <c r="E36" s="302"/>
    </row>
    <row r="37" spans="1:5">
      <c r="A37" s="529" t="s">
        <v>414</v>
      </c>
      <c r="B37" s="530">
        <v>61705.165274715255</v>
      </c>
      <c r="C37" s="596">
        <v>1.24E-2</v>
      </c>
      <c r="D37" s="597">
        <v>765.14404940646909</v>
      </c>
      <c r="E37" s="302"/>
    </row>
    <row r="38" spans="1:5">
      <c r="A38" s="535" t="s">
        <v>94</v>
      </c>
      <c r="B38" s="536">
        <v>77121734.043499976</v>
      </c>
      <c r="C38" s="537"/>
      <c r="D38" s="598">
        <v>2052971.2413392416</v>
      </c>
    </row>
    <row r="39" spans="1:5">
      <c r="A39" s="16" t="s">
        <v>986</v>
      </c>
    </row>
  </sheetData>
  <mergeCells count="3">
    <mergeCell ref="A5:A6"/>
    <mergeCell ref="B5:B6"/>
    <mergeCell ref="C5:G5"/>
  </mergeCells>
  <pageMargins left="0.51181102362204722" right="0.51181102362204722" top="0.19685039370078741" bottom="0.38" header="0.31496062992125984" footer="0.46"/>
  <pageSetup paperSize="9" scale="8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P37"/>
  <sheetViews>
    <sheetView view="pageBreakPreview" topLeftCell="A27" zoomScaleSheetLayoutView="100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6">
      <c r="A1" s="14" t="s">
        <v>984</v>
      </c>
      <c r="B1" s="599"/>
      <c r="C1" s="148"/>
      <c r="D1" s="140"/>
      <c r="E1" s="140"/>
      <c r="F1" s="140"/>
      <c r="G1" s="140"/>
      <c r="H1" s="140"/>
      <c r="I1" s="140"/>
      <c r="J1" s="140"/>
      <c r="K1" s="140"/>
      <c r="L1" s="140"/>
      <c r="M1" s="140"/>
    </row>
    <row r="2" spans="1:16">
      <c r="A2" s="129" t="s">
        <v>14</v>
      </c>
      <c r="B2" s="537"/>
      <c r="C2" s="600"/>
      <c r="P2" s="16"/>
    </row>
    <row r="3" spans="1:16">
      <c r="A3" s="130" t="s">
        <v>454</v>
      </c>
      <c r="B3" s="601"/>
      <c r="C3" s="602"/>
      <c r="D3" s="166"/>
      <c r="E3" s="166"/>
      <c r="F3" s="166"/>
      <c r="G3" s="166"/>
      <c r="H3" s="166"/>
      <c r="I3" s="166"/>
      <c r="J3" s="166"/>
      <c r="K3" s="166"/>
      <c r="L3" s="166"/>
      <c r="M3" s="166"/>
      <c r="P3" s="16"/>
    </row>
    <row r="4" spans="1:16">
      <c r="B4" s="537"/>
      <c r="C4" s="600"/>
      <c r="P4" s="16"/>
    </row>
    <row r="5" spans="1:16" s="140" customFormat="1">
      <c r="A5" s="1009" t="s">
        <v>396</v>
      </c>
      <c r="B5" s="981" t="s">
        <v>455</v>
      </c>
      <c r="C5" s="981"/>
      <c r="D5" s="981"/>
      <c r="E5" s="981"/>
      <c r="F5" s="981"/>
      <c r="G5" s="981"/>
      <c r="H5" s="981"/>
      <c r="I5" s="981"/>
      <c r="J5" s="981"/>
      <c r="K5" s="981"/>
      <c r="L5" s="981"/>
      <c r="M5" s="981"/>
      <c r="P5" s="168"/>
    </row>
    <row r="6" spans="1:16" s="140" customFormat="1" ht="18.75" customHeight="1">
      <c r="A6" s="1010"/>
      <c r="B6" s="603" t="s">
        <v>456</v>
      </c>
      <c r="C6" s="603" t="s">
        <v>457</v>
      </c>
      <c r="D6" s="21" t="s">
        <v>458</v>
      </c>
      <c r="E6" s="21" t="s">
        <v>459</v>
      </c>
      <c r="F6" s="21" t="s">
        <v>460</v>
      </c>
      <c r="G6" s="21" t="s">
        <v>461</v>
      </c>
      <c r="H6" s="21" t="s">
        <v>462</v>
      </c>
      <c r="I6" s="21" t="s">
        <v>463</v>
      </c>
      <c r="J6" s="21" t="s">
        <v>464</v>
      </c>
      <c r="K6" s="21" t="s">
        <v>465</v>
      </c>
      <c r="L6" s="21" t="s">
        <v>466</v>
      </c>
      <c r="M6" s="21" t="s">
        <v>94</v>
      </c>
      <c r="P6" s="168"/>
    </row>
    <row r="7" spans="1:16" s="140" customFormat="1" ht="18.75" customHeight="1">
      <c r="A7" s="604" t="s">
        <v>405</v>
      </c>
      <c r="B7" s="161">
        <v>542</v>
      </c>
      <c r="C7" s="161">
        <v>171</v>
      </c>
      <c r="D7" s="161">
        <v>261</v>
      </c>
      <c r="E7" s="161">
        <v>113</v>
      </c>
      <c r="F7" s="161">
        <v>173</v>
      </c>
      <c r="G7" s="161">
        <v>172</v>
      </c>
      <c r="H7" s="161">
        <v>106</v>
      </c>
      <c r="I7" s="161">
        <v>394</v>
      </c>
      <c r="J7" s="161">
        <v>388</v>
      </c>
      <c r="K7" s="161">
        <v>256</v>
      </c>
      <c r="L7" s="161">
        <v>12</v>
      </c>
      <c r="M7" s="148">
        <v>2588</v>
      </c>
      <c r="P7" s="168"/>
    </row>
    <row r="8" spans="1:16" s="140" customFormat="1" ht="18.75" customHeight="1">
      <c r="A8" s="544" t="s">
        <v>406</v>
      </c>
      <c r="B8" s="605">
        <v>274</v>
      </c>
      <c r="C8" s="605">
        <v>38</v>
      </c>
      <c r="D8" s="605">
        <v>78</v>
      </c>
      <c r="E8" s="605">
        <v>225</v>
      </c>
      <c r="F8" s="605">
        <v>285</v>
      </c>
      <c r="G8" s="605">
        <v>343</v>
      </c>
      <c r="H8" s="605">
        <v>150</v>
      </c>
      <c r="I8" s="605">
        <v>429</v>
      </c>
      <c r="J8" s="605">
        <v>97</v>
      </c>
      <c r="K8" s="605">
        <v>208</v>
      </c>
      <c r="L8" s="605">
        <v>324</v>
      </c>
      <c r="M8" s="144">
        <v>2451</v>
      </c>
      <c r="P8" s="168"/>
    </row>
    <row r="9" spans="1:16" s="140" customFormat="1" ht="18.75" customHeight="1">
      <c r="A9" s="604" t="s">
        <v>467</v>
      </c>
      <c r="B9" s="161">
        <v>0</v>
      </c>
      <c r="C9" s="161">
        <v>0</v>
      </c>
      <c r="D9" s="161">
        <v>0</v>
      </c>
      <c r="E9" s="161">
        <v>0</v>
      </c>
      <c r="F9" s="161">
        <v>0</v>
      </c>
      <c r="G9" s="161">
        <v>0</v>
      </c>
      <c r="H9" s="161">
        <v>0</v>
      </c>
      <c r="I9" s="161">
        <v>0</v>
      </c>
      <c r="J9" s="161">
        <v>0</v>
      </c>
      <c r="K9" s="161">
        <v>0</v>
      </c>
      <c r="L9" s="161">
        <v>0</v>
      </c>
      <c r="M9" s="148">
        <v>0</v>
      </c>
      <c r="P9" s="168"/>
    </row>
    <row r="10" spans="1:16" s="140" customFormat="1" ht="18.75" customHeight="1">
      <c r="A10" s="544" t="s">
        <v>468</v>
      </c>
      <c r="B10" s="605">
        <v>405</v>
      </c>
      <c r="C10" s="605">
        <v>367</v>
      </c>
      <c r="D10" s="605">
        <v>189</v>
      </c>
      <c r="E10" s="605">
        <v>182</v>
      </c>
      <c r="F10" s="605">
        <v>223</v>
      </c>
      <c r="G10" s="605">
        <v>310</v>
      </c>
      <c r="H10" s="605">
        <v>274</v>
      </c>
      <c r="I10" s="605">
        <v>382</v>
      </c>
      <c r="J10" s="605">
        <v>358</v>
      </c>
      <c r="K10" s="605">
        <v>0</v>
      </c>
      <c r="L10" s="605">
        <v>0</v>
      </c>
      <c r="M10" s="144">
        <v>2690</v>
      </c>
      <c r="P10" s="168"/>
    </row>
    <row r="11" spans="1:16" s="140" customFormat="1" ht="18.75" customHeight="1">
      <c r="A11" s="604" t="s">
        <v>407</v>
      </c>
      <c r="B11" s="161">
        <v>0</v>
      </c>
      <c r="C11" s="161">
        <v>0</v>
      </c>
      <c r="D11" s="161"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7</v>
      </c>
      <c r="J11" s="161">
        <v>158</v>
      </c>
      <c r="K11" s="161">
        <v>63</v>
      </c>
      <c r="L11" s="161">
        <v>14</v>
      </c>
      <c r="M11" s="148">
        <v>242</v>
      </c>
      <c r="P11" s="168"/>
    </row>
    <row r="12" spans="1:16" s="140" customFormat="1" ht="18.75" customHeight="1">
      <c r="A12" s="544" t="s">
        <v>469</v>
      </c>
      <c r="B12" s="605">
        <v>0</v>
      </c>
      <c r="C12" s="605">
        <v>0</v>
      </c>
      <c r="D12" s="605">
        <v>0</v>
      </c>
      <c r="E12" s="605">
        <v>0</v>
      </c>
      <c r="F12" s="605">
        <v>0</v>
      </c>
      <c r="G12" s="605">
        <v>0</v>
      </c>
      <c r="H12" s="605">
        <v>0</v>
      </c>
      <c r="I12" s="605">
        <v>0</v>
      </c>
      <c r="J12" s="605">
        <v>0</v>
      </c>
      <c r="K12" s="605">
        <v>0</v>
      </c>
      <c r="L12" s="605">
        <v>0</v>
      </c>
      <c r="M12" s="144">
        <v>0</v>
      </c>
      <c r="P12" s="168"/>
    </row>
    <row r="13" spans="1:16" s="140" customFormat="1" ht="18.75" customHeight="1">
      <c r="A13" s="604" t="s">
        <v>470</v>
      </c>
      <c r="B13" s="161">
        <v>0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  <c r="K13" s="161">
        <v>0</v>
      </c>
      <c r="L13" s="161">
        <v>0</v>
      </c>
      <c r="M13" s="148">
        <v>0</v>
      </c>
      <c r="P13" s="168"/>
    </row>
    <row r="14" spans="1:16" s="140" customFormat="1" ht="18.75" customHeight="1">
      <c r="A14" s="544" t="s">
        <v>471</v>
      </c>
      <c r="B14" s="605">
        <v>0</v>
      </c>
      <c r="C14" s="605">
        <v>0</v>
      </c>
      <c r="D14" s="605">
        <v>0</v>
      </c>
      <c r="E14" s="605">
        <v>0</v>
      </c>
      <c r="F14" s="605">
        <v>0</v>
      </c>
      <c r="G14" s="605">
        <v>0</v>
      </c>
      <c r="H14" s="605">
        <v>0</v>
      </c>
      <c r="I14" s="605">
        <v>0</v>
      </c>
      <c r="J14" s="605">
        <v>0</v>
      </c>
      <c r="K14" s="605">
        <v>0</v>
      </c>
      <c r="L14" s="605">
        <v>0</v>
      </c>
      <c r="M14" s="144">
        <v>0</v>
      </c>
      <c r="P14" s="168"/>
    </row>
    <row r="15" spans="1:16" s="140" customFormat="1" ht="18.75" customHeight="1">
      <c r="A15" s="604" t="s">
        <v>472</v>
      </c>
      <c r="B15" s="161">
        <v>1169</v>
      </c>
      <c r="C15" s="161">
        <v>287</v>
      </c>
      <c r="D15" s="161">
        <v>102</v>
      </c>
      <c r="E15" s="161">
        <v>332</v>
      </c>
      <c r="F15" s="161">
        <v>130</v>
      </c>
      <c r="G15" s="161">
        <v>457</v>
      </c>
      <c r="H15" s="161">
        <v>120</v>
      </c>
      <c r="I15" s="161">
        <v>336</v>
      </c>
      <c r="J15" s="161">
        <v>158</v>
      </c>
      <c r="K15" s="161">
        <v>72</v>
      </c>
      <c r="L15" s="161">
        <v>202</v>
      </c>
      <c r="M15" s="148">
        <v>3365</v>
      </c>
      <c r="N15" s="285"/>
      <c r="P15" s="168"/>
    </row>
    <row r="16" spans="1:16" s="140" customFormat="1" ht="18.75" customHeight="1">
      <c r="A16" s="544" t="s">
        <v>473</v>
      </c>
      <c r="B16" s="605">
        <v>0</v>
      </c>
      <c r="C16" s="605">
        <v>0</v>
      </c>
      <c r="D16" s="605">
        <v>0</v>
      </c>
      <c r="E16" s="605">
        <v>30</v>
      </c>
      <c r="F16" s="605">
        <v>0</v>
      </c>
      <c r="G16" s="605">
        <v>14</v>
      </c>
      <c r="H16" s="605">
        <v>0</v>
      </c>
      <c r="I16" s="605">
        <v>10</v>
      </c>
      <c r="J16" s="605">
        <v>29</v>
      </c>
      <c r="K16" s="605">
        <v>11</v>
      </c>
      <c r="L16" s="605">
        <v>29</v>
      </c>
      <c r="M16" s="144">
        <v>123</v>
      </c>
      <c r="P16" s="168"/>
    </row>
    <row r="17" spans="1:16" s="140" customFormat="1" ht="18.75" customHeight="1">
      <c r="A17" s="604" t="s">
        <v>474</v>
      </c>
      <c r="B17" s="161">
        <v>0</v>
      </c>
      <c r="C17" s="161">
        <v>0</v>
      </c>
      <c r="D17" s="161">
        <v>0</v>
      </c>
      <c r="E17" s="161">
        <v>0</v>
      </c>
      <c r="F17" s="161">
        <v>0</v>
      </c>
      <c r="G17" s="161">
        <v>0</v>
      </c>
      <c r="H17" s="161">
        <v>109</v>
      </c>
      <c r="I17" s="161">
        <v>80</v>
      </c>
      <c r="J17" s="161">
        <v>0</v>
      </c>
      <c r="K17" s="161">
        <v>0</v>
      </c>
      <c r="L17" s="161">
        <v>12</v>
      </c>
      <c r="M17" s="148">
        <v>201</v>
      </c>
      <c r="P17" s="168"/>
    </row>
    <row r="18" spans="1:16" s="140" customFormat="1" ht="18.75" customHeight="1">
      <c r="A18" s="544" t="s">
        <v>409</v>
      </c>
      <c r="B18" s="605">
        <v>0</v>
      </c>
      <c r="C18" s="605">
        <v>0</v>
      </c>
      <c r="D18" s="605">
        <v>0</v>
      </c>
      <c r="E18" s="605">
        <v>0</v>
      </c>
      <c r="F18" s="605">
        <v>0</v>
      </c>
      <c r="G18" s="605">
        <v>0</v>
      </c>
      <c r="H18" s="605">
        <v>0</v>
      </c>
      <c r="I18" s="605">
        <v>0</v>
      </c>
      <c r="J18" s="605">
        <v>0</v>
      </c>
      <c r="K18" s="605">
        <v>0</v>
      </c>
      <c r="L18" s="605">
        <v>8</v>
      </c>
      <c r="M18" s="144">
        <v>8</v>
      </c>
      <c r="P18" s="168"/>
    </row>
    <row r="19" spans="1:16" s="140" customFormat="1" ht="18.75" customHeight="1">
      <c r="A19" s="604" t="s">
        <v>475</v>
      </c>
      <c r="B19" s="161">
        <v>139</v>
      </c>
      <c r="C19" s="161">
        <v>10</v>
      </c>
      <c r="D19" s="161">
        <v>0</v>
      </c>
      <c r="E19" s="161">
        <v>22</v>
      </c>
      <c r="F19" s="161">
        <v>29</v>
      </c>
      <c r="G19" s="161">
        <v>106</v>
      </c>
      <c r="H19" s="161">
        <v>60</v>
      </c>
      <c r="I19" s="161">
        <v>178</v>
      </c>
      <c r="J19" s="161">
        <v>143</v>
      </c>
      <c r="K19" s="161">
        <v>59</v>
      </c>
      <c r="L19" s="161">
        <v>114</v>
      </c>
      <c r="M19" s="148">
        <v>860</v>
      </c>
      <c r="P19" s="168"/>
    </row>
    <row r="20" spans="1:16" s="140" customFormat="1" ht="18.75" customHeight="1">
      <c r="A20" s="544" t="s">
        <v>476</v>
      </c>
      <c r="B20" s="605">
        <v>0</v>
      </c>
      <c r="C20" s="605">
        <v>0</v>
      </c>
      <c r="D20" s="605">
        <v>0</v>
      </c>
      <c r="E20" s="605">
        <v>0</v>
      </c>
      <c r="F20" s="605">
        <v>1</v>
      </c>
      <c r="G20" s="605">
        <v>0</v>
      </c>
      <c r="H20" s="605">
        <v>0</v>
      </c>
      <c r="I20" s="605">
        <v>0</v>
      </c>
      <c r="J20" s="605">
        <v>0</v>
      </c>
      <c r="K20" s="605">
        <v>0</v>
      </c>
      <c r="L20" s="605">
        <v>0</v>
      </c>
      <c r="M20" s="144">
        <v>1</v>
      </c>
      <c r="P20" s="168"/>
    </row>
    <row r="21" spans="1:16" s="606" customFormat="1" ht="18.75" customHeight="1">
      <c r="A21" s="604" t="s">
        <v>477</v>
      </c>
      <c r="B21" s="161">
        <v>149</v>
      </c>
      <c r="C21" s="161">
        <v>130</v>
      </c>
      <c r="D21" s="161">
        <v>60</v>
      </c>
      <c r="E21" s="161">
        <v>250</v>
      </c>
      <c r="F21" s="161">
        <v>349</v>
      </c>
      <c r="G21" s="161">
        <v>326</v>
      </c>
      <c r="H21" s="161">
        <v>171</v>
      </c>
      <c r="I21" s="161">
        <v>0</v>
      </c>
      <c r="J21" s="161">
        <v>0</v>
      </c>
      <c r="K21" s="161">
        <v>0</v>
      </c>
      <c r="L21" s="161">
        <v>0</v>
      </c>
      <c r="M21" s="148">
        <v>1435</v>
      </c>
      <c r="P21" s="607"/>
    </row>
    <row r="22" spans="1:16" s="140" customFormat="1" ht="18.75" customHeight="1">
      <c r="A22" s="544" t="s">
        <v>411</v>
      </c>
      <c r="B22" s="605">
        <v>0</v>
      </c>
      <c r="C22" s="605">
        <v>0</v>
      </c>
      <c r="D22" s="605">
        <v>0</v>
      </c>
      <c r="E22" s="605">
        <v>0</v>
      </c>
      <c r="F22" s="605">
        <v>0</v>
      </c>
      <c r="G22" s="605">
        <v>0</v>
      </c>
      <c r="H22" s="605">
        <v>0</v>
      </c>
      <c r="I22" s="605">
        <v>50</v>
      </c>
      <c r="J22" s="605">
        <v>0</v>
      </c>
      <c r="K22" s="605">
        <v>47</v>
      </c>
      <c r="L22" s="605">
        <v>0</v>
      </c>
      <c r="M22" s="144">
        <v>97</v>
      </c>
      <c r="P22" s="168"/>
    </row>
    <row r="23" spans="1:16" s="606" customFormat="1" ht="18.75" customHeight="1">
      <c r="A23" s="604" t="s">
        <v>414</v>
      </c>
      <c r="B23" s="161">
        <v>16</v>
      </c>
      <c r="C23" s="161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48">
        <v>16</v>
      </c>
      <c r="P23" s="607"/>
    </row>
    <row r="24" spans="1:16" s="168" customFormat="1" ht="18.75" customHeight="1">
      <c r="A24" s="608" t="s">
        <v>94</v>
      </c>
      <c r="B24" s="609">
        <v>2694</v>
      </c>
      <c r="C24" s="609">
        <v>1003</v>
      </c>
      <c r="D24" s="609">
        <v>690</v>
      </c>
      <c r="E24" s="609">
        <v>1154</v>
      </c>
      <c r="F24" s="609">
        <v>1190</v>
      </c>
      <c r="G24" s="609">
        <v>1728</v>
      </c>
      <c r="H24" s="609">
        <v>990</v>
      </c>
      <c r="I24" s="609">
        <v>1866</v>
      </c>
      <c r="J24" s="609">
        <v>1331</v>
      </c>
      <c r="K24" s="609">
        <v>716</v>
      </c>
      <c r="L24" s="609">
        <v>715</v>
      </c>
      <c r="M24" s="609">
        <v>14077</v>
      </c>
      <c r="N24" s="140"/>
      <c r="O24" s="140"/>
    </row>
    <row r="25" spans="1:16" s="168" customFormat="1" ht="18.75" customHeight="1">
      <c r="A25" s="610" t="s">
        <v>478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>
        <v>0</v>
      </c>
      <c r="N25" s="140"/>
      <c r="O25" s="140"/>
    </row>
    <row r="26" spans="1:16" s="168" customFormat="1" ht="23.25" customHeight="1">
      <c r="A26" s="604" t="s">
        <v>479</v>
      </c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48"/>
      <c r="N26" s="140"/>
      <c r="O26" s="140"/>
    </row>
    <row r="27" spans="1:16" s="168" customFormat="1" ht="23.25" customHeight="1">
      <c r="A27" s="544" t="s">
        <v>480</v>
      </c>
      <c r="B27" s="605">
        <v>947</v>
      </c>
      <c r="C27" s="605">
        <v>538</v>
      </c>
      <c r="D27" s="605">
        <v>450</v>
      </c>
      <c r="E27" s="605">
        <v>295</v>
      </c>
      <c r="F27" s="605">
        <v>265</v>
      </c>
      <c r="G27" s="605">
        <v>2</v>
      </c>
      <c r="H27" s="605">
        <v>12</v>
      </c>
      <c r="I27" s="605">
        <v>0</v>
      </c>
      <c r="J27" s="605">
        <v>0</v>
      </c>
      <c r="K27" s="605">
        <v>0</v>
      </c>
      <c r="L27" s="605">
        <v>0</v>
      </c>
      <c r="M27" s="144">
        <v>2509</v>
      </c>
      <c r="N27" s="140"/>
      <c r="O27" s="140"/>
    </row>
    <row r="28" spans="1:16" s="168" customFormat="1" ht="23.25" customHeight="1">
      <c r="A28" s="604" t="s">
        <v>481</v>
      </c>
      <c r="B28" s="161">
        <v>1443</v>
      </c>
      <c r="C28" s="161">
        <v>335</v>
      </c>
      <c r="D28" s="161">
        <v>186</v>
      </c>
      <c r="E28" s="161">
        <v>587</v>
      </c>
      <c r="F28" s="161">
        <v>239</v>
      </c>
      <c r="G28" s="161">
        <v>2</v>
      </c>
      <c r="H28" s="161">
        <v>26</v>
      </c>
      <c r="I28" s="161">
        <v>0</v>
      </c>
      <c r="J28" s="161">
        <v>0</v>
      </c>
      <c r="K28" s="161">
        <v>1</v>
      </c>
      <c r="L28" s="161">
        <v>0</v>
      </c>
      <c r="M28" s="148">
        <v>2819</v>
      </c>
      <c r="N28" s="140"/>
      <c r="O28" s="140"/>
    </row>
    <row r="29" spans="1:16" s="168" customFormat="1" ht="23.25" customHeight="1">
      <c r="A29" s="544" t="s">
        <v>482</v>
      </c>
      <c r="B29" s="605">
        <v>288</v>
      </c>
      <c r="C29" s="605">
        <v>140</v>
      </c>
      <c r="D29" s="605">
        <v>60</v>
      </c>
      <c r="E29" s="605">
        <v>272</v>
      </c>
      <c r="F29" s="605">
        <v>310</v>
      </c>
      <c r="G29" s="605">
        <v>55</v>
      </c>
      <c r="H29" s="605">
        <v>0</v>
      </c>
      <c r="I29" s="605">
        <v>0</v>
      </c>
      <c r="J29" s="605">
        <v>0</v>
      </c>
      <c r="K29" s="605">
        <v>0</v>
      </c>
      <c r="L29" s="605">
        <v>0</v>
      </c>
      <c r="M29" s="144">
        <v>1125</v>
      </c>
      <c r="N29" s="140"/>
      <c r="O29" s="140"/>
    </row>
    <row r="30" spans="1:16" s="168" customFormat="1" ht="23.25" customHeight="1">
      <c r="A30" s="608" t="s">
        <v>483</v>
      </c>
      <c r="B30" s="611">
        <v>0.16363636363636364</v>
      </c>
      <c r="C30" s="611">
        <v>0.14727272727272728</v>
      </c>
      <c r="D30" s="611">
        <v>0.13090909090909092</v>
      </c>
      <c r="E30" s="611">
        <v>0.11454545454545453</v>
      </c>
      <c r="F30" s="611">
        <v>9.8181818181818176E-2</v>
      </c>
      <c r="G30" s="611">
        <v>8.1818181818181818E-2</v>
      </c>
      <c r="H30" s="611">
        <v>6.545454545454546E-2</v>
      </c>
      <c r="I30" s="611">
        <v>4.9090909090909088E-2</v>
      </c>
      <c r="J30" s="611">
        <v>3.272727272727273E-2</v>
      </c>
      <c r="K30" s="611">
        <v>1.6363636363636365E-2</v>
      </c>
      <c r="L30" s="611">
        <v>0</v>
      </c>
      <c r="M30" s="612"/>
      <c r="N30" s="140"/>
      <c r="O30" s="140"/>
    </row>
    <row r="31" spans="1:16">
      <c r="A31" s="613" t="s">
        <v>484</v>
      </c>
      <c r="B31" s="614">
        <v>1</v>
      </c>
      <c r="C31" s="614">
        <v>0.83636363636363642</v>
      </c>
      <c r="D31" s="614">
        <v>0.6890909090909092</v>
      </c>
      <c r="E31" s="614">
        <v>0.55818181818181833</v>
      </c>
      <c r="F31" s="614">
        <v>0.44363636363636383</v>
      </c>
      <c r="G31" s="614">
        <v>0.34545454545454568</v>
      </c>
      <c r="H31" s="614">
        <v>0.26363636363636389</v>
      </c>
      <c r="I31" s="614">
        <v>0.19818181818181843</v>
      </c>
      <c r="J31" s="614">
        <v>0.14909090909090933</v>
      </c>
      <c r="K31" s="614">
        <v>0.1163636363636366</v>
      </c>
      <c r="L31" s="614">
        <v>0.10000000000000023</v>
      </c>
      <c r="M31" s="615"/>
    </row>
    <row r="33" spans="1:2" ht="22.5">
      <c r="A33" s="616" t="s">
        <v>485</v>
      </c>
      <c r="B33" s="617">
        <v>10</v>
      </c>
    </row>
    <row r="34" spans="1:2" ht="22.5">
      <c r="A34" s="618" t="s">
        <v>486</v>
      </c>
      <c r="B34" s="619">
        <v>0.1</v>
      </c>
    </row>
    <row r="35" spans="1:2">
      <c r="A35" s="16" t="s">
        <v>487</v>
      </c>
    </row>
    <row r="36" spans="1:2">
      <c r="A36" s="16" t="s">
        <v>983</v>
      </c>
    </row>
    <row r="37" spans="1:2">
      <c r="A37" s="128">
        <v>3</v>
      </c>
    </row>
  </sheetData>
  <mergeCells count="2">
    <mergeCell ref="A5:A6"/>
    <mergeCell ref="B5:M5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26"/>
  <sheetViews>
    <sheetView view="pageBreakPreview" zoomScale="106" zoomScaleSheetLayoutView="106" workbookViewId="0">
      <selection activeCell="A25" sqref="A19:F35"/>
    </sheetView>
  </sheetViews>
  <sheetFormatPr defaultColWidth="9.140625" defaultRowHeight="12.75"/>
  <cols>
    <col min="1" max="3" width="19.140625" style="128" customWidth="1"/>
    <col min="4" max="4" width="13.42578125" style="128" customWidth="1"/>
    <col min="5" max="6" width="9.42578125" style="128" customWidth="1"/>
    <col min="7" max="7" width="9.5703125" style="128" customWidth="1"/>
    <col min="8" max="16384" width="9.140625" style="128"/>
  </cols>
  <sheetData>
    <row r="1" spans="1:7">
      <c r="A1" s="14" t="s">
        <v>982</v>
      </c>
      <c r="B1" s="14"/>
      <c r="C1" s="14"/>
      <c r="D1" s="140"/>
    </row>
    <row r="2" spans="1:7">
      <c r="A2" s="129" t="s">
        <v>14</v>
      </c>
      <c r="B2" s="129"/>
      <c r="C2" s="129"/>
      <c r="G2" s="16"/>
    </row>
    <row r="3" spans="1:7">
      <c r="A3" s="130" t="s">
        <v>488</v>
      </c>
      <c r="B3" s="130"/>
      <c r="C3" s="130"/>
      <c r="D3" s="166"/>
      <c r="G3" s="16"/>
    </row>
    <row r="4" spans="1:7">
      <c r="G4" s="16"/>
    </row>
    <row r="5" spans="1:7" s="140" customFormat="1" ht="22.5" customHeight="1">
      <c r="A5" s="1009" t="s">
        <v>396</v>
      </c>
      <c r="B5" s="1011" t="s">
        <v>489</v>
      </c>
      <c r="C5" s="1011" t="s">
        <v>413</v>
      </c>
      <c r="D5" s="136"/>
      <c r="G5" s="168"/>
    </row>
    <row r="6" spans="1:7" s="140" customFormat="1" ht="18.75" customHeight="1">
      <c r="A6" s="1010"/>
      <c r="B6" s="1012"/>
      <c r="C6" s="1012"/>
      <c r="D6" s="21" t="s">
        <v>94</v>
      </c>
      <c r="G6" s="168"/>
    </row>
    <row r="7" spans="1:7" s="140" customFormat="1" ht="18.75" customHeight="1">
      <c r="A7" s="604" t="s">
        <v>405</v>
      </c>
      <c r="B7" s="620">
        <v>1321</v>
      </c>
      <c r="C7" s="620">
        <v>1267</v>
      </c>
      <c r="D7" s="148">
        <v>2588</v>
      </c>
      <c r="F7" s="285"/>
      <c r="G7" s="168"/>
    </row>
    <row r="8" spans="1:7" s="140" customFormat="1" ht="18.75" customHeight="1">
      <c r="A8" s="544" t="s">
        <v>406</v>
      </c>
      <c r="B8" s="621">
        <v>1646</v>
      </c>
      <c r="C8" s="621">
        <v>805</v>
      </c>
      <c r="D8" s="144">
        <v>2451</v>
      </c>
      <c r="F8" s="285"/>
      <c r="G8" s="168"/>
    </row>
    <row r="9" spans="1:7" s="140" customFormat="1" ht="18.75" customHeight="1">
      <c r="A9" s="604" t="s">
        <v>467</v>
      </c>
      <c r="B9" s="620">
        <v>0</v>
      </c>
      <c r="C9" s="620">
        <v>0</v>
      </c>
      <c r="D9" s="148">
        <v>0</v>
      </c>
      <c r="F9" s="285"/>
      <c r="G9" s="168"/>
    </row>
    <row r="10" spans="1:7" s="140" customFormat="1" ht="18.75" customHeight="1">
      <c r="A10" s="544" t="s">
        <v>468</v>
      </c>
      <c r="B10" s="621">
        <v>1448</v>
      </c>
      <c r="C10" s="621">
        <v>1242</v>
      </c>
      <c r="D10" s="144">
        <v>2690</v>
      </c>
      <c r="F10" s="285"/>
      <c r="G10" s="168"/>
    </row>
    <row r="11" spans="1:7" s="140" customFormat="1" ht="18.75" customHeight="1">
      <c r="A11" s="604" t="s">
        <v>407</v>
      </c>
      <c r="B11" s="620">
        <v>242</v>
      </c>
      <c r="C11" s="620">
        <v>0</v>
      </c>
      <c r="D11" s="148">
        <v>242</v>
      </c>
      <c r="F11" s="285"/>
      <c r="G11" s="168"/>
    </row>
    <row r="12" spans="1:7" s="140" customFormat="1" ht="18.75" customHeight="1">
      <c r="A12" s="544" t="s">
        <v>469</v>
      </c>
      <c r="B12" s="621">
        <v>0</v>
      </c>
      <c r="C12" s="621">
        <v>0</v>
      </c>
      <c r="D12" s="144">
        <v>0</v>
      </c>
      <c r="F12" s="285"/>
      <c r="G12" s="168"/>
    </row>
    <row r="13" spans="1:7" s="140" customFormat="1" ht="18.75" customHeight="1">
      <c r="A13" s="604" t="s">
        <v>470</v>
      </c>
      <c r="B13" s="620">
        <v>0</v>
      </c>
      <c r="C13" s="620">
        <v>0</v>
      </c>
      <c r="D13" s="148">
        <v>0</v>
      </c>
      <c r="F13" s="285"/>
      <c r="G13" s="168"/>
    </row>
    <row r="14" spans="1:7" s="140" customFormat="1" ht="18.75" customHeight="1">
      <c r="A14" s="544" t="s">
        <v>471</v>
      </c>
      <c r="B14" s="621">
        <v>0</v>
      </c>
      <c r="C14" s="621">
        <v>0</v>
      </c>
      <c r="D14" s="144">
        <v>0</v>
      </c>
      <c r="F14" s="285"/>
      <c r="G14" s="168"/>
    </row>
    <row r="15" spans="1:7" s="140" customFormat="1" ht="18.75" customHeight="1">
      <c r="A15" s="604" t="s">
        <v>472</v>
      </c>
      <c r="B15" s="620">
        <v>1397</v>
      </c>
      <c r="C15" s="620">
        <v>1968</v>
      </c>
      <c r="D15" s="148">
        <v>3365</v>
      </c>
      <c r="F15" s="285"/>
      <c r="G15" s="168"/>
    </row>
    <row r="16" spans="1:7" s="140" customFormat="1" ht="18.75" customHeight="1">
      <c r="A16" s="544" t="s">
        <v>473</v>
      </c>
      <c r="B16" s="621">
        <v>93</v>
      </c>
      <c r="C16" s="621">
        <v>30</v>
      </c>
      <c r="D16" s="144">
        <v>123</v>
      </c>
      <c r="F16" s="285"/>
      <c r="G16" s="168"/>
    </row>
    <row r="17" spans="1:7" s="140" customFormat="1" ht="18.75" customHeight="1">
      <c r="A17" s="604" t="s">
        <v>474</v>
      </c>
      <c r="B17" s="620">
        <v>201</v>
      </c>
      <c r="C17" s="620">
        <v>0</v>
      </c>
      <c r="D17" s="148">
        <v>201</v>
      </c>
      <c r="F17" s="285"/>
      <c r="G17" s="168"/>
    </row>
    <row r="18" spans="1:7" s="140" customFormat="1" ht="18.75" customHeight="1">
      <c r="A18" s="544" t="s">
        <v>409</v>
      </c>
      <c r="B18" s="621">
        <v>8</v>
      </c>
      <c r="C18" s="621">
        <v>0</v>
      </c>
      <c r="D18" s="144">
        <v>8</v>
      </c>
      <c r="F18" s="285"/>
      <c r="G18" s="168"/>
    </row>
    <row r="19" spans="1:7" s="140" customFormat="1" ht="18.75" customHeight="1">
      <c r="A19" s="604" t="s">
        <v>475</v>
      </c>
      <c r="B19" s="620">
        <v>667</v>
      </c>
      <c r="C19" s="620">
        <v>193</v>
      </c>
      <c r="D19" s="148">
        <v>860</v>
      </c>
      <c r="F19" s="285"/>
      <c r="G19" s="168"/>
    </row>
    <row r="20" spans="1:7" s="140" customFormat="1" ht="18.75" customHeight="1">
      <c r="A20" s="544" t="s">
        <v>476</v>
      </c>
      <c r="B20" s="621">
        <v>0</v>
      </c>
      <c r="C20" s="621">
        <v>1</v>
      </c>
      <c r="D20" s="144">
        <v>1</v>
      </c>
      <c r="F20" s="285"/>
      <c r="G20" s="168"/>
    </row>
    <row r="21" spans="1:7" s="606" customFormat="1" ht="18.75" customHeight="1">
      <c r="A21" s="604" t="s">
        <v>477</v>
      </c>
      <c r="B21" s="622">
        <v>504</v>
      </c>
      <c r="C21" s="620">
        <v>931</v>
      </c>
      <c r="D21" s="148">
        <v>1435</v>
      </c>
      <c r="F21" s="623"/>
      <c r="G21" s="607"/>
    </row>
    <row r="22" spans="1:7" s="140" customFormat="1" ht="18.75" customHeight="1">
      <c r="A22" s="544" t="s">
        <v>411</v>
      </c>
      <c r="B22" s="621">
        <v>97</v>
      </c>
      <c r="C22" s="621">
        <v>0</v>
      </c>
      <c r="D22" s="144">
        <v>97</v>
      </c>
      <c r="F22" s="285"/>
      <c r="G22" s="168"/>
    </row>
    <row r="23" spans="1:7" s="607" customFormat="1" ht="18.75" customHeight="1">
      <c r="A23" s="604" t="s">
        <v>414</v>
      </c>
      <c r="B23" s="620">
        <v>0</v>
      </c>
      <c r="C23" s="620">
        <v>16</v>
      </c>
      <c r="D23" s="148">
        <v>16</v>
      </c>
      <c r="E23" s="606"/>
      <c r="F23" s="606"/>
    </row>
    <row r="24" spans="1:7" s="168" customFormat="1" ht="18.75" customHeight="1">
      <c r="A24" s="608" t="s">
        <v>94</v>
      </c>
      <c r="B24" s="609">
        <v>7624</v>
      </c>
      <c r="C24" s="609">
        <v>6453</v>
      </c>
      <c r="D24" s="609">
        <v>14077</v>
      </c>
      <c r="E24" s="140"/>
      <c r="F24" s="140"/>
    </row>
    <row r="25" spans="1:7">
      <c r="A25" s="16"/>
      <c r="B25" s="16"/>
      <c r="C25" s="16"/>
    </row>
    <row r="26" spans="1:7">
      <c r="A26" s="16" t="s">
        <v>983</v>
      </c>
      <c r="B26" s="16"/>
      <c r="C26" s="16"/>
    </row>
  </sheetData>
  <mergeCells count="3">
    <mergeCell ref="A5:A6"/>
    <mergeCell ref="B5:B6"/>
    <mergeCell ref="C5:C6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39"/>
  <sheetViews>
    <sheetView view="pageBreakPreview" topLeftCell="A28" zoomScale="98" zoomScaleSheetLayoutView="98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7">
      <c r="A1" s="14" t="s">
        <v>981</v>
      </c>
    </row>
    <row r="2" spans="1:17">
      <c r="A2" s="129" t="s">
        <v>14</v>
      </c>
    </row>
    <row r="3" spans="1:17">
      <c r="A3" s="130" t="s">
        <v>490</v>
      </c>
      <c r="B3" s="132"/>
      <c r="C3" s="132"/>
      <c r="D3" s="132"/>
      <c r="E3" s="132"/>
      <c r="F3" s="132"/>
      <c r="G3" s="132"/>
    </row>
    <row r="5" spans="1:17" ht="33.75">
      <c r="A5" s="1013" t="s">
        <v>491</v>
      </c>
      <c r="B5" s="500" t="s">
        <v>492</v>
      </c>
      <c r="C5" s="500" t="s">
        <v>493</v>
      </c>
      <c r="D5" s="500" t="s">
        <v>494</v>
      </c>
      <c r="E5" s="500" t="s">
        <v>495</v>
      </c>
      <c r="F5" s="500" t="s">
        <v>496</v>
      </c>
      <c r="G5" s="500" t="s">
        <v>497</v>
      </c>
      <c r="H5" s="624"/>
    </row>
    <row r="6" spans="1:17" s="16" customFormat="1">
      <c r="A6" s="1010"/>
      <c r="B6" s="625" t="s">
        <v>498</v>
      </c>
      <c r="C6" s="625" t="s">
        <v>499</v>
      </c>
      <c r="D6" s="625" t="s">
        <v>500</v>
      </c>
      <c r="E6" s="625" t="s">
        <v>501</v>
      </c>
      <c r="F6" s="625" t="s">
        <v>502</v>
      </c>
      <c r="G6" s="625" t="s">
        <v>503</v>
      </c>
      <c r="H6" s="624"/>
      <c r="I6" s="128"/>
      <c r="J6" s="128"/>
      <c r="K6" s="128"/>
      <c r="L6" s="128"/>
      <c r="M6" s="128"/>
      <c r="N6" s="128"/>
      <c r="O6" s="128"/>
    </row>
    <row r="7" spans="1:17" s="140" customFormat="1" ht="18.75" customHeight="1">
      <c r="A7" s="604" t="s">
        <v>405</v>
      </c>
      <c r="B7" s="161">
        <v>2588</v>
      </c>
      <c r="C7" s="283">
        <v>9.0885204440073072E-2</v>
      </c>
      <c r="D7" s="161">
        <v>359946.80124223599</v>
      </c>
      <c r="E7" s="161">
        <v>7680</v>
      </c>
      <c r="F7" s="161">
        <v>352266.80124223599</v>
      </c>
      <c r="G7" s="161">
        <v>6904749.5468944097</v>
      </c>
      <c r="Q7" s="626"/>
    </row>
    <row r="8" spans="1:17" s="140" customFormat="1" ht="18.75" customHeight="1">
      <c r="A8" s="544" t="s">
        <v>406</v>
      </c>
      <c r="B8" s="605">
        <v>2451</v>
      </c>
      <c r="C8" s="627">
        <v>7.3406030933570704E-2</v>
      </c>
      <c r="D8" s="605">
        <v>361172.89473684202</v>
      </c>
      <c r="E8" s="605">
        <v>7680</v>
      </c>
      <c r="F8" s="605">
        <v>353492.89473684202</v>
      </c>
      <c r="G8" s="605">
        <v>5299983.2422248786</v>
      </c>
      <c r="Q8" s="626"/>
    </row>
    <row r="9" spans="1:17" s="140" customFormat="1" ht="18.75" customHeight="1">
      <c r="A9" s="604" t="s">
        <v>467</v>
      </c>
      <c r="B9" s="161">
        <v>0</v>
      </c>
      <c r="C9" s="283">
        <v>0</v>
      </c>
      <c r="D9" s="161">
        <v>197653.83066741802</v>
      </c>
      <c r="E9" s="161">
        <v>5910</v>
      </c>
      <c r="F9" s="161">
        <v>191743.83066741802</v>
      </c>
      <c r="G9" s="161">
        <v>0</v>
      </c>
      <c r="Q9" s="626"/>
    </row>
    <row r="10" spans="1:17" s="140" customFormat="1" ht="18.75" customHeight="1">
      <c r="A10" s="544" t="s">
        <v>468</v>
      </c>
      <c r="B10" s="605">
        <v>2690</v>
      </c>
      <c r="C10" s="627">
        <v>9.7238932071645828E-2</v>
      </c>
      <c r="D10" s="605">
        <v>258303.636363636</v>
      </c>
      <c r="E10" s="605">
        <v>5910</v>
      </c>
      <c r="F10" s="605">
        <v>252393.636363636</v>
      </c>
      <c r="G10" s="605">
        <v>5501607.6508264383</v>
      </c>
      <c r="Q10" s="626"/>
    </row>
    <row r="11" spans="1:17" s="140" customFormat="1" ht="18.75" customHeight="1">
      <c r="A11" s="604" t="s">
        <v>407</v>
      </c>
      <c r="B11" s="161">
        <v>242</v>
      </c>
      <c r="C11" s="283">
        <v>2.7047332832456802E-2</v>
      </c>
      <c r="D11" s="161">
        <v>391643.53382146038</v>
      </c>
      <c r="E11" s="161">
        <v>10440</v>
      </c>
      <c r="F11" s="161">
        <v>381203.53382146038</v>
      </c>
      <c r="G11" s="161">
        <v>207929.20026625111</v>
      </c>
      <c r="Q11" s="626"/>
    </row>
    <row r="12" spans="1:17" s="140" customFormat="1" ht="18.75" customHeight="1">
      <c r="A12" s="544" t="s">
        <v>469</v>
      </c>
      <c r="B12" s="605">
        <v>0</v>
      </c>
      <c r="C12" s="627">
        <v>0</v>
      </c>
      <c r="D12" s="605">
        <v>590775.16746293521</v>
      </c>
      <c r="E12" s="605">
        <v>13920</v>
      </c>
      <c r="F12" s="605">
        <v>576855.16746293521</v>
      </c>
      <c r="G12" s="605">
        <v>0</v>
      </c>
      <c r="Q12" s="626"/>
    </row>
    <row r="13" spans="1:17" s="140" customFormat="1" ht="18.75" customHeight="1">
      <c r="A13" s="604" t="s">
        <v>470</v>
      </c>
      <c r="B13" s="161">
        <v>0</v>
      </c>
      <c r="C13" s="283">
        <v>0</v>
      </c>
      <c r="D13" s="161">
        <v>545530.71041609836</v>
      </c>
      <c r="E13" s="161">
        <v>10440</v>
      </c>
      <c r="F13" s="161">
        <v>535090.71041609836</v>
      </c>
      <c r="G13" s="161">
        <v>0</v>
      </c>
      <c r="Q13" s="626"/>
    </row>
    <row r="14" spans="1:17" s="140" customFormat="1" ht="18.75" customHeight="1">
      <c r="A14" s="544" t="s">
        <v>471</v>
      </c>
      <c r="B14" s="605">
        <v>0</v>
      </c>
      <c r="C14" s="627">
        <v>0</v>
      </c>
      <c r="D14" s="605">
        <v>784423.99759648088</v>
      </c>
      <c r="E14" s="605">
        <v>13920</v>
      </c>
      <c r="F14" s="605">
        <v>770503.99759648088</v>
      </c>
      <c r="G14" s="605">
        <v>0</v>
      </c>
      <c r="Q14" s="626"/>
    </row>
    <row r="15" spans="1:17" s="140" customFormat="1" ht="18.75" customHeight="1">
      <c r="A15" s="604" t="s">
        <v>472</v>
      </c>
      <c r="B15" s="161">
        <v>3365</v>
      </c>
      <c r="C15" s="283">
        <v>0.10870511954612995</v>
      </c>
      <c r="D15" s="161">
        <v>509111</v>
      </c>
      <c r="E15" s="161">
        <v>10440</v>
      </c>
      <c r="F15" s="161">
        <v>498671</v>
      </c>
      <c r="G15" s="161">
        <v>15200852.091818182</v>
      </c>
      <c r="Q15" s="626"/>
    </row>
    <row r="16" spans="1:17" s="140" customFormat="1" ht="18.75" customHeight="1">
      <c r="A16" s="544" t="s">
        <v>473</v>
      </c>
      <c r="B16" s="605">
        <v>123</v>
      </c>
      <c r="C16" s="627">
        <v>5.042128603104213E-2</v>
      </c>
      <c r="D16" s="605">
        <v>617412.28286764817</v>
      </c>
      <c r="E16" s="605">
        <v>13920</v>
      </c>
      <c r="F16" s="605">
        <v>603492.28286764817</v>
      </c>
      <c r="G16" s="605">
        <v>311895.78437296179</v>
      </c>
      <c r="Q16" s="626"/>
    </row>
    <row r="17" spans="1:17" s="140" customFormat="1" ht="18.75" customHeight="1">
      <c r="A17" s="604" t="s">
        <v>474</v>
      </c>
      <c r="B17" s="161">
        <v>201</v>
      </c>
      <c r="C17" s="283">
        <v>5.5033921302578025E-2</v>
      </c>
      <c r="D17" s="161">
        <v>869024.35600677005</v>
      </c>
      <c r="E17" s="161">
        <v>10440</v>
      </c>
      <c r="F17" s="161">
        <v>858584.35600677005</v>
      </c>
      <c r="G17" s="161">
        <v>791458.66999169532</v>
      </c>
      <c r="Q17" s="626"/>
    </row>
    <row r="18" spans="1:17" s="140" customFormat="1" ht="18.75" customHeight="1">
      <c r="A18" s="544" t="s">
        <v>409</v>
      </c>
      <c r="B18" s="605">
        <v>8</v>
      </c>
      <c r="C18" s="627">
        <v>0</v>
      </c>
      <c r="D18" s="605">
        <v>887056.64177383238</v>
      </c>
      <c r="E18" s="605">
        <v>17400</v>
      </c>
      <c r="F18" s="605">
        <v>869656.64177383238</v>
      </c>
      <c r="G18" s="605">
        <v>0</v>
      </c>
      <c r="Q18" s="626"/>
    </row>
    <row r="19" spans="1:17" s="140" customFormat="1" ht="18.75" customHeight="1">
      <c r="A19" s="604" t="s">
        <v>475</v>
      </c>
      <c r="B19" s="161">
        <v>860</v>
      </c>
      <c r="C19" s="283">
        <v>6.5778012684989437E-2</v>
      </c>
      <c r="D19" s="161">
        <v>936493.44262294995</v>
      </c>
      <c r="E19" s="161">
        <v>17400</v>
      </c>
      <c r="F19" s="161">
        <v>919093.44262294995</v>
      </c>
      <c r="G19" s="161">
        <v>4332690.042473916</v>
      </c>
      <c r="Q19" s="626"/>
    </row>
    <row r="20" spans="1:17" s="140" customFormat="1" ht="18.75" customHeight="1">
      <c r="A20" s="544" t="s">
        <v>476</v>
      </c>
      <c r="B20" s="605">
        <v>1</v>
      </c>
      <c r="C20" s="627">
        <v>9.8181818181818176E-2</v>
      </c>
      <c r="D20" s="605">
        <v>941758.1874100503</v>
      </c>
      <c r="E20" s="605">
        <v>17400</v>
      </c>
      <c r="F20" s="605">
        <v>924358.1874100503</v>
      </c>
      <c r="G20" s="605">
        <v>7562.9306242640478</v>
      </c>
      <c r="Q20" s="626"/>
    </row>
    <row r="21" spans="1:17" s="140" customFormat="1" ht="18.75" customHeight="1">
      <c r="A21" s="604" t="s">
        <v>477</v>
      </c>
      <c r="B21" s="161">
        <v>1435</v>
      </c>
      <c r="C21" s="628">
        <v>0.1060272410516313</v>
      </c>
      <c r="D21" s="161">
        <v>1001205.3571428601</v>
      </c>
      <c r="E21" s="161">
        <v>20880</v>
      </c>
      <c r="F21" s="161">
        <v>980325.35714286007</v>
      </c>
      <c r="G21" s="161">
        <v>12429634.323701337</v>
      </c>
      <c r="Q21" s="626"/>
    </row>
    <row r="22" spans="1:17" s="140" customFormat="1" ht="18.75" customHeight="1">
      <c r="A22" s="544" t="s">
        <v>411</v>
      </c>
      <c r="B22" s="605">
        <v>97</v>
      </c>
      <c r="C22" s="627">
        <v>3.3233364573570762E-2</v>
      </c>
      <c r="D22" s="605">
        <v>1217681.8452706665</v>
      </c>
      <c r="E22" s="605">
        <v>24360</v>
      </c>
      <c r="F22" s="605">
        <v>1193321.8452706665</v>
      </c>
      <c r="G22" s="605">
        <v>320569.64116134727</v>
      </c>
      <c r="Q22" s="626"/>
    </row>
    <row r="23" spans="1:17" s="606" customFormat="1" ht="18.75" customHeight="1">
      <c r="A23" s="604" t="s">
        <v>414</v>
      </c>
      <c r="B23" s="161">
        <v>16</v>
      </c>
      <c r="C23" s="628">
        <v>0.16363636363636364</v>
      </c>
      <c r="D23" s="161">
        <v>718000</v>
      </c>
      <c r="E23" s="161">
        <v>10440</v>
      </c>
      <c r="F23" s="161">
        <v>707560</v>
      </c>
      <c r="G23" s="161">
        <v>154376.72727272726</v>
      </c>
      <c r="Q23" s="629"/>
    </row>
    <row r="24" spans="1:17" s="140" customFormat="1" ht="18.75" customHeight="1">
      <c r="A24" s="544"/>
      <c r="B24" s="605"/>
      <c r="C24" s="627"/>
      <c r="D24" s="605"/>
      <c r="E24" s="605"/>
      <c r="F24" s="605"/>
      <c r="G24" s="605"/>
      <c r="Q24" s="626"/>
    </row>
    <row r="25" spans="1:17" s="140" customFormat="1" ht="18.75" hidden="1" customHeight="1">
      <c r="A25" s="544" t="s">
        <v>504</v>
      </c>
      <c r="B25" s="605">
        <v>0</v>
      </c>
      <c r="C25" s="627"/>
      <c r="D25" s="605">
        <v>0</v>
      </c>
      <c r="E25" s="605"/>
      <c r="F25" s="605">
        <v>0</v>
      </c>
      <c r="G25" s="605"/>
      <c r="Q25" s="626"/>
    </row>
    <row r="26" spans="1:17" s="140" customFormat="1" ht="18.75" customHeight="1">
      <c r="A26" s="630" t="s">
        <v>505</v>
      </c>
      <c r="B26" s="163"/>
      <c r="C26" s="631"/>
      <c r="D26" s="163"/>
      <c r="E26" s="163"/>
      <c r="F26" s="163"/>
      <c r="G26" s="163"/>
      <c r="Q26" s="626"/>
    </row>
    <row r="27" spans="1:17" s="140" customFormat="1" ht="18.75" customHeight="1">
      <c r="A27" s="630" t="s">
        <v>480</v>
      </c>
      <c r="B27" s="163">
        <v>2509</v>
      </c>
      <c r="C27" s="631">
        <v>0.14103771875792603</v>
      </c>
      <c r="D27" s="163">
        <v>40000</v>
      </c>
      <c r="E27" s="163"/>
      <c r="F27" s="163">
        <v>40000</v>
      </c>
      <c r="G27" s="163">
        <v>1179545.4545454548</v>
      </c>
      <c r="Q27" s="626"/>
    </row>
    <row r="28" spans="1:17" s="140" customFormat="1" ht="18.75" customHeight="1">
      <c r="A28" s="630" t="s">
        <v>481</v>
      </c>
      <c r="B28" s="163">
        <v>2819</v>
      </c>
      <c r="C28" s="631">
        <v>0.14274500951336708</v>
      </c>
      <c r="D28" s="163">
        <v>45000</v>
      </c>
      <c r="E28" s="163"/>
      <c r="F28" s="163">
        <v>45000</v>
      </c>
      <c r="G28" s="163">
        <v>1508993.1818181816</v>
      </c>
      <c r="Q28" s="626"/>
    </row>
    <row r="29" spans="1:17" s="140" customFormat="1" ht="22.5" customHeight="1">
      <c r="A29" s="630" t="s">
        <v>482</v>
      </c>
      <c r="B29" s="163">
        <v>1125</v>
      </c>
      <c r="C29" s="631">
        <v>0.1259490909090909</v>
      </c>
      <c r="D29" s="163">
        <v>90000</v>
      </c>
      <c r="E29" s="163"/>
      <c r="F29" s="163">
        <v>90000</v>
      </c>
      <c r="G29" s="163">
        <v>1062695.4545454544</v>
      </c>
      <c r="Q29" s="626"/>
    </row>
    <row r="30" spans="1:17" s="140" customFormat="1" ht="18.75" customHeight="1">
      <c r="A30" s="632" t="s">
        <v>94</v>
      </c>
      <c r="B30" s="633">
        <v>14077</v>
      </c>
      <c r="C30" s="634"/>
      <c r="D30" s="633">
        <v>517040.99761572492</v>
      </c>
      <c r="E30" s="633"/>
      <c r="F30" s="633">
        <v>506834.38683217729</v>
      </c>
      <c r="G30" s="633">
        <v>55214543.942537494</v>
      </c>
    </row>
    <row r="31" spans="1:17">
      <c r="A31" s="635" t="s">
        <v>506</v>
      </c>
      <c r="B31" s="328"/>
      <c r="C31" s="495"/>
      <c r="D31" s="624"/>
      <c r="E31" s="624"/>
      <c r="F31" s="624"/>
      <c r="G31" s="624"/>
    </row>
    <row r="32" spans="1:17">
      <c r="A32" s="635" t="s">
        <v>507</v>
      </c>
      <c r="B32" s="328"/>
      <c r="C32" s="495"/>
      <c r="D32" s="624"/>
      <c r="E32" s="624"/>
      <c r="F32" s="624"/>
      <c r="G32" s="624"/>
    </row>
    <row r="33" spans="1:7">
      <c r="A33" s="635" t="s">
        <v>508</v>
      </c>
      <c r="B33" s="328"/>
      <c r="C33" s="495"/>
      <c r="D33" s="624"/>
      <c r="E33" s="624"/>
      <c r="F33" s="624"/>
      <c r="G33" s="624"/>
    </row>
    <row r="34" spans="1:7" ht="17.25" customHeight="1">
      <c r="A34" s="636" t="s">
        <v>509</v>
      </c>
      <c r="B34" s="328"/>
      <c r="C34" s="495"/>
      <c r="D34" s="624"/>
      <c r="E34" s="624"/>
      <c r="F34" s="624"/>
      <c r="G34" s="624"/>
    </row>
    <row r="35" spans="1:7">
      <c r="A35" s="637"/>
      <c r="B35" s="638"/>
      <c r="C35" s="639"/>
      <c r="D35" s="624"/>
      <c r="E35" s="624"/>
      <c r="F35" s="624"/>
      <c r="G35" s="624"/>
    </row>
    <row r="36" spans="1:7" s="140" customFormat="1" ht="18.75" customHeight="1">
      <c r="A36" s="543" t="s">
        <v>510</v>
      </c>
      <c r="B36" s="640"/>
      <c r="C36" s="627">
        <v>0.47941030667790924</v>
      </c>
      <c r="E36" s="168"/>
      <c r="F36" s="168"/>
    </row>
    <row r="37" spans="1:7" s="140" customFormat="1" ht="18.75" customHeight="1">
      <c r="A37" s="168" t="s">
        <v>511</v>
      </c>
      <c r="C37" s="161">
        <v>517040.99761572492</v>
      </c>
      <c r="E37" s="168"/>
      <c r="F37" s="168"/>
    </row>
    <row r="38" spans="1:7" s="140" customFormat="1" ht="18.75" customHeight="1">
      <c r="A38" s="641" t="s">
        <v>512</v>
      </c>
      <c r="B38" s="642"/>
      <c r="C38" s="643">
        <v>247874.78323200683</v>
      </c>
      <c r="E38" s="168"/>
      <c r="F38" s="168"/>
    </row>
    <row r="39" spans="1:7" s="140" customFormat="1" ht="18.75" customHeight="1">
      <c r="A39" s="348" t="s">
        <v>513</v>
      </c>
      <c r="B39" s="644"/>
      <c r="C39" s="645">
        <v>3489333323.5569596</v>
      </c>
    </row>
  </sheetData>
  <mergeCells count="1">
    <mergeCell ref="A5:A6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32"/>
  <sheetViews>
    <sheetView view="pageBreakPreview" zoomScale="98" zoomScaleSheetLayoutView="98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5">
      <c r="A1" s="14" t="s">
        <v>980</v>
      </c>
    </row>
    <row r="2" spans="1:15">
      <c r="A2" s="129" t="s">
        <v>14</v>
      </c>
      <c r="B2" s="16"/>
      <c r="C2" s="16"/>
      <c r="D2" s="16"/>
      <c r="E2" s="327"/>
    </row>
    <row r="3" spans="1:15">
      <c r="A3" s="130" t="s">
        <v>514</v>
      </c>
      <c r="B3" s="646"/>
      <c r="C3" s="646"/>
      <c r="D3" s="646"/>
      <c r="E3" s="647"/>
      <c r="F3" s="166"/>
      <c r="G3" s="166"/>
      <c r="H3" s="166"/>
      <c r="I3" s="166"/>
      <c r="J3" s="166"/>
      <c r="K3" s="166"/>
      <c r="L3" s="166"/>
      <c r="M3" s="166"/>
    </row>
    <row r="4" spans="1:15">
      <c r="A4" s="16"/>
      <c r="B4" s="16"/>
      <c r="C4" s="16"/>
      <c r="D4" s="16"/>
      <c r="E4" s="327"/>
      <c r="M4" s="299" t="s">
        <v>92</v>
      </c>
    </row>
    <row r="5" spans="1:15">
      <c r="A5" s="1009" t="s">
        <v>396</v>
      </c>
      <c r="B5" s="981" t="s">
        <v>515</v>
      </c>
      <c r="C5" s="981"/>
      <c r="D5" s="981"/>
      <c r="E5" s="981"/>
      <c r="F5" s="981"/>
      <c r="G5" s="981"/>
      <c r="H5" s="981"/>
      <c r="I5" s="981"/>
      <c r="J5" s="981"/>
      <c r="K5" s="981"/>
      <c r="L5" s="981"/>
      <c r="M5" s="981"/>
    </row>
    <row r="6" spans="1:15" ht="18.75" customHeight="1">
      <c r="A6" s="1010"/>
      <c r="B6" s="603" t="s">
        <v>456</v>
      </c>
      <c r="C6" s="603" t="s">
        <v>457</v>
      </c>
      <c r="D6" s="21" t="s">
        <v>458</v>
      </c>
      <c r="E6" s="21" t="s">
        <v>459</v>
      </c>
      <c r="F6" s="21" t="s">
        <v>460</v>
      </c>
      <c r="G6" s="21" t="s">
        <v>461</v>
      </c>
      <c r="H6" s="21" t="s">
        <v>462</v>
      </c>
      <c r="I6" s="21" t="s">
        <v>463</v>
      </c>
      <c r="J6" s="21" t="s">
        <v>464</v>
      </c>
      <c r="K6" s="21" t="s">
        <v>465</v>
      </c>
      <c r="L6" s="603" t="s">
        <v>516</v>
      </c>
      <c r="M6" s="21" t="s">
        <v>94</v>
      </c>
    </row>
    <row r="7" spans="1:15" ht="18.75" customHeight="1">
      <c r="A7" s="604" t="s">
        <v>405</v>
      </c>
      <c r="B7" s="624">
        <v>2603571.9037267077</v>
      </c>
      <c r="C7" s="624">
        <v>739279.91878881969</v>
      </c>
      <c r="D7" s="624">
        <v>1002999.6559006212</v>
      </c>
      <c r="E7" s="624">
        <v>379967.78152173903</v>
      </c>
      <c r="F7" s="624">
        <v>498617.64503105584</v>
      </c>
      <c r="G7" s="624">
        <v>413112.88509316766</v>
      </c>
      <c r="H7" s="624">
        <v>203674.25962732919</v>
      </c>
      <c r="I7" s="624">
        <v>567790.03509316756</v>
      </c>
      <c r="J7" s="624">
        <v>372762.32422360248</v>
      </c>
      <c r="K7" s="624">
        <v>122973.13788819876</v>
      </c>
      <c r="L7" s="624">
        <v>0</v>
      </c>
      <c r="M7" s="624">
        <v>6904749.5468944088</v>
      </c>
    </row>
    <row r="8" spans="1:15" ht="18.75" customHeight="1">
      <c r="A8" s="544" t="s">
        <v>406</v>
      </c>
      <c r="B8" s="648">
        <v>1320777.9976076551</v>
      </c>
      <c r="C8" s="648">
        <v>164856.23181818178</v>
      </c>
      <c r="D8" s="648">
        <v>300790.31770334922</v>
      </c>
      <c r="E8" s="648">
        <v>759206.33074162656</v>
      </c>
      <c r="F8" s="648">
        <v>824281.15909090883</v>
      </c>
      <c r="G8" s="648">
        <v>826691.33791866002</v>
      </c>
      <c r="H8" s="648">
        <v>289221.45933014347</v>
      </c>
      <c r="I8" s="648">
        <v>620380.03026315768</v>
      </c>
      <c r="J8" s="648">
        <v>93514.938516746392</v>
      </c>
      <c r="K8" s="648">
        <v>100263.43923444975</v>
      </c>
      <c r="L8" s="648">
        <v>0</v>
      </c>
      <c r="M8" s="648">
        <v>5299983.2422248777</v>
      </c>
      <c r="O8" s="16"/>
    </row>
    <row r="9" spans="1:15" ht="18.75" customHeight="1">
      <c r="A9" s="604" t="s">
        <v>467</v>
      </c>
      <c r="B9" s="624">
        <v>0</v>
      </c>
      <c r="C9" s="624">
        <v>0</v>
      </c>
      <c r="D9" s="624">
        <v>0</v>
      </c>
      <c r="E9" s="624">
        <v>0</v>
      </c>
      <c r="F9" s="624">
        <v>0</v>
      </c>
      <c r="G9" s="624">
        <v>0</v>
      </c>
      <c r="H9" s="624">
        <v>0</v>
      </c>
      <c r="I9" s="624">
        <v>0</v>
      </c>
      <c r="J9" s="624">
        <v>0</v>
      </c>
      <c r="K9" s="624">
        <v>0</v>
      </c>
      <c r="L9" s="624">
        <v>0</v>
      </c>
      <c r="M9" s="624">
        <v>0</v>
      </c>
      <c r="O9" s="16"/>
    </row>
    <row r="10" spans="1:15" ht="18.75" customHeight="1">
      <c r="A10" s="544" t="s">
        <v>468</v>
      </c>
      <c r="B10" s="648">
        <v>1393901.2190082623</v>
      </c>
      <c r="C10" s="648">
        <v>1136803.8830578497</v>
      </c>
      <c r="D10" s="648">
        <v>520389.78842975129</v>
      </c>
      <c r="E10" s="648">
        <v>438476.58099173481</v>
      </c>
      <c r="F10" s="648">
        <v>460503.66198347043</v>
      </c>
      <c r="G10" s="648">
        <v>533468.3677685943</v>
      </c>
      <c r="H10" s="648">
        <v>377213.76198347058</v>
      </c>
      <c r="I10" s="648">
        <v>394422.41900826385</v>
      </c>
      <c r="J10" s="648">
        <v>246427.96859504096</v>
      </c>
      <c r="K10" s="648">
        <v>0</v>
      </c>
      <c r="L10" s="648">
        <v>0</v>
      </c>
      <c r="M10" s="648">
        <v>5501607.6508264374</v>
      </c>
    </row>
    <row r="11" spans="1:15" ht="18.75" customHeight="1">
      <c r="A11" s="604" t="s">
        <v>407</v>
      </c>
      <c r="B11" s="624">
        <v>0</v>
      </c>
      <c r="C11" s="624">
        <v>0</v>
      </c>
      <c r="D11" s="624">
        <v>0</v>
      </c>
      <c r="E11" s="624">
        <v>0</v>
      </c>
      <c r="F11" s="624">
        <v>0</v>
      </c>
      <c r="G11" s="624">
        <v>0</v>
      </c>
      <c r="H11" s="624">
        <v>0</v>
      </c>
      <c r="I11" s="624">
        <v>10916.283013978184</v>
      </c>
      <c r="J11" s="624">
        <v>164264.06821033839</v>
      </c>
      <c r="K11" s="624">
        <v>32748.849041934551</v>
      </c>
      <c r="L11" s="624">
        <v>0</v>
      </c>
      <c r="M11" s="624">
        <v>207929.20026625114</v>
      </c>
      <c r="N11" s="16"/>
    </row>
    <row r="12" spans="1:15" ht="18.75" customHeight="1">
      <c r="A12" s="544" t="s">
        <v>469</v>
      </c>
      <c r="B12" s="648">
        <v>0</v>
      </c>
      <c r="C12" s="648">
        <v>0</v>
      </c>
      <c r="D12" s="648">
        <v>0</v>
      </c>
      <c r="E12" s="648">
        <v>0</v>
      </c>
      <c r="F12" s="648">
        <v>0</v>
      </c>
      <c r="G12" s="648">
        <v>0</v>
      </c>
      <c r="H12" s="648">
        <v>0</v>
      </c>
      <c r="I12" s="648">
        <v>0</v>
      </c>
      <c r="J12" s="648">
        <v>0</v>
      </c>
      <c r="K12" s="648">
        <v>0</v>
      </c>
      <c r="L12" s="648">
        <v>0</v>
      </c>
      <c r="M12" s="648">
        <v>0</v>
      </c>
    </row>
    <row r="13" spans="1:15" ht="18.75" customHeight="1">
      <c r="A13" s="604" t="s">
        <v>470</v>
      </c>
      <c r="B13" s="624">
        <v>0</v>
      </c>
      <c r="C13" s="624">
        <v>0</v>
      </c>
      <c r="D13" s="624">
        <v>0</v>
      </c>
      <c r="E13" s="624">
        <v>0</v>
      </c>
      <c r="F13" s="624">
        <v>0</v>
      </c>
      <c r="G13" s="624">
        <v>0</v>
      </c>
      <c r="H13" s="624">
        <v>0</v>
      </c>
      <c r="I13" s="624">
        <v>0</v>
      </c>
      <c r="J13" s="624">
        <v>0</v>
      </c>
      <c r="K13" s="624">
        <v>0</v>
      </c>
      <c r="L13" s="624">
        <v>0</v>
      </c>
      <c r="M13" s="624">
        <v>0</v>
      </c>
    </row>
    <row r="14" spans="1:15" ht="18.75" customHeight="1">
      <c r="A14" s="544" t="s">
        <v>471</v>
      </c>
      <c r="B14" s="648">
        <v>0</v>
      </c>
      <c r="C14" s="648">
        <v>0</v>
      </c>
      <c r="D14" s="648">
        <v>0</v>
      </c>
      <c r="E14" s="648">
        <v>0</v>
      </c>
      <c r="F14" s="648">
        <v>0</v>
      </c>
      <c r="G14" s="648">
        <v>0</v>
      </c>
      <c r="H14" s="648">
        <v>0</v>
      </c>
      <c r="I14" s="648">
        <v>0</v>
      </c>
      <c r="J14" s="648">
        <v>0</v>
      </c>
      <c r="K14" s="648">
        <v>0</v>
      </c>
      <c r="L14" s="648">
        <v>0</v>
      </c>
      <c r="M14" s="648">
        <v>0</v>
      </c>
    </row>
    <row r="15" spans="1:15" ht="18.75" customHeight="1">
      <c r="A15" s="604" t="s">
        <v>472</v>
      </c>
      <c r="B15" s="624">
        <v>7949269.0772727272</v>
      </c>
      <c r="C15" s="624">
        <v>1756455.263181818</v>
      </c>
      <c r="D15" s="624">
        <v>554884.8218181819</v>
      </c>
      <c r="E15" s="624">
        <v>1580333.7327272724</v>
      </c>
      <c r="F15" s="624">
        <v>530404.60909090913</v>
      </c>
      <c r="G15" s="624">
        <v>1553813.5022727272</v>
      </c>
      <c r="H15" s="624">
        <v>326402.83636363636</v>
      </c>
      <c r="I15" s="624">
        <v>685445.9563636363</v>
      </c>
      <c r="J15" s="624">
        <v>214881.86727272728</v>
      </c>
      <c r="K15" s="624">
        <v>48960.425454545453</v>
      </c>
      <c r="L15" s="624">
        <v>0</v>
      </c>
      <c r="M15" s="624">
        <v>15200852.091818182</v>
      </c>
    </row>
    <row r="16" spans="1:15" ht="18.75" customHeight="1">
      <c r="A16" s="544" t="s">
        <v>473</v>
      </c>
      <c r="B16" s="648">
        <v>0</v>
      </c>
      <c r="C16" s="648">
        <v>0</v>
      </c>
      <c r="D16" s="648">
        <v>0</v>
      </c>
      <c r="E16" s="648">
        <v>172818.24463937196</v>
      </c>
      <c r="F16" s="648">
        <v>0</v>
      </c>
      <c r="G16" s="648">
        <v>57606.081546457332</v>
      </c>
      <c r="H16" s="648">
        <v>0</v>
      </c>
      <c r="I16" s="648">
        <v>24688.320662767423</v>
      </c>
      <c r="J16" s="648">
        <v>47730.753281350364</v>
      </c>
      <c r="K16" s="648">
        <v>9052.3842430147233</v>
      </c>
      <c r="L16" s="648">
        <v>0</v>
      </c>
      <c r="M16" s="648">
        <v>311895.78437296185</v>
      </c>
    </row>
    <row r="17" spans="1:13" ht="18.75" customHeight="1">
      <c r="A17" s="604" t="s">
        <v>474</v>
      </c>
      <c r="B17" s="624">
        <v>0</v>
      </c>
      <c r="C17" s="624">
        <v>0</v>
      </c>
      <c r="D17" s="624">
        <v>0</v>
      </c>
      <c r="E17" s="624">
        <v>0</v>
      </c>
      <c r="F17" s="624">
        <v>0</v>
      </c>
      <c r="G17" s="624">
        <v>0</v>
      </c>
      <c r="H17" s="624">
        <v>510467.42620766145</v>
      </c>
      <c r="I17" s="624">
        <v>280991.24378403381</v>
      </c>
      <c r="J17" s="624">
        <v>0</v>
      </c>
      <c r="K17" s="624">
        <v>0</v>
      </c>
      <c r="L17" s="624">
        <v>0</v>
      </c>
      <c r="M17" s="624">
        <v>791458.66999169532</v>
      </c>
    </row>
    <row r="18" spans="1:13" ht="18.75" customHeight="1">
      <c r="A18" s="544" t="s">
        <v>409</v>
      </c>
      <c r="B18" s="648">
        <v>0</v>
      </c>
      <c r="C18" s="648">
        <v>0</v>
      </c>
      <c r="D18" s="648">
        <v>0</v>
      </c>
      <c r="E18" s="648">
        <v>0</v>
      </c>
      <c r="F18" s="648">
        <v>0</v>
      </c>
      <c r="G18" s="648">
        <v>0</v>
      </c>
      <c r="H18" s="648">
        <v>0</v>
      </c>
      <c r="I18" s="648">
        <v>0</v>
      </c>
      <c r="J18" s="648">
        <v>0</v>
      </c>
      <c r="K18" s="648">
        <v>0</v>
      </c>
      <c r="L18" s="648">
        <v>0</v>
      </c>
      <c r="M18" s="648">
        <v>0</v>
      </c>
    </row>
    <row r="19" spans="1:13" ht="18.75" customHeight="1">
      <c r="A19" s="604" t="s">
        <v>475</v>
      </c>
      <c r="B19" s="624">
        <v>1742099.843517137</v>
      </c>
      <c r="C19" s="624">
        <v>112797.83159463476</v>
      </c>
      <c r="D19" s="624">
        <v>0</v>
      </c>
      <c r="E19" s="624">
        <v>193009.62295081947</v>
      </c>
      <c r="F19" s="624">
        <v>218075.80774962719</v>
      </c>
      <c r="G19" s="624">
        <v>664253.89716840466</v>
      </c>
      <c r="H19" s="624">
        <v>300794.21758569271</v>
      </c>
      <c r="I19" s="624">
        <v>669267.13412816625</v>
      </c>
      <c r="J19" s="624">
        <v>358446.44262295053</v>
      </c>
      <c r="K19" s="624">
        <v>73945.245156482808</v>
      </c>
      <c r="L19" s="624">
        <v>0</v>
      </c>
      <c r="M19" s="624">
        <v>4332690.042473916</v>
      </c>
    </row>
    <row r="20" spans="1:13" ht="18.75" customHeight="1">
      <c r="A20" s="544" t="s">
        <v>476</v>
      </c>
      <c r="B20" s="648">
        <v>0</v>
      </c>
      <c r="C20" s="648">
        <v>0</v>
      </c>
      <c r="D20" s="648">
        <v>0</v>
      </c>
      <c r="E20" s="648">
        <v>0</v>
      </c>
      <c r="F20" s="648">
        <v>7562.9306242640478</v>
      </c>
      <c r="G20" s="648">
        <v>0</v>
      </c>
      <c r="H20" s="648">
        <v>0</v>
      </c>
      <c r="I20" s="648">
        <v>0</v>
      </c>
      <c r="J20" s="648">
        <v>0</v>
      </c>
      <c r="K20" s="648">
        <v>0</v>
      </c>
      <c r="L20" s="648">
        <v>0</v>
      </c>
      <c r="M20" s="648">
        <v>7562.9306242640478</v>
      </c>
    </row>
    <row r="21" spans="1:13" s="319" customFormat="1" ht="18.75" customHeight="1">
      <c r="A21" s="604" t="s">
        <v>477</v>
      </c>
      <c r="B21" s="624">
        <v>1991842.8847402658</v>
      </c>
      <c r="C21" s="624">
        <v>1564064.5470779268</v>
      </c>
      <c r="D21" s="624">
        <v>641667.50649350847</v>
      </c>
      <c r="E21" s="624">
        <v>2339412.7840909157</v>
      </c>
      <c r="F21" s="624">
        <v>2799274.4970779307</v>
      </c>
      <c r="G21" s="624">
        <v>2178995.907467539</v>
      </c>
      <c r="H21" s="624">
        <v>914376.1967532495</v>
      </c>
      <c r="I21" s="624">
        <v>0</v>
      </c>
      <c r="J21" s="624">
        <v>0</v>
      </c>
      <c r="K21" s="624">
        <v>0</v>
      </c>
      <c r="L21" s="624">
        <v>0</v>
      </c>
      <c r="M21" s="624">
        <v>12429634.323701337</v>
      </c>
    </row>
    <row r="22" spans="1:13" ht="18.75" customHeight="1">
      <c r="A22" s="544" t="s">
        <v>411</v>
      </c>
      <c r="B22" s="648">
        <v>0</v>
      </c>
      <c r="C22" s="648">
        <v>0</v>
      </c>
      <c r="D22" s="648">
        <v>0</v>
      </c>
      <c r="E22" s="648">
        <v>0</v>
      </c>
      <c r="F22" s="648">
        <v>0</v>
      </c>
      <c r="G22" s="648">
        <v>0</v>
      </c>
      <c r="H22" s="648">
        <v>0</v>
      </c>
      <c r="I22" s="648">
        <v>244088.55925990906</v>
      </c>
      <c r="J22" s="648">
        <v>0</v>
      </c>
      <c r="K22" s="648">
        <v>76481.08190143817</v>
      </c>
      <c r="L22" s="648">
        <v>0</v>
      </c>
      <c r="M22" s="648">
        <v>320569.64116134722</v>
      </c>
    </row>
    <row r="23" spans="1:13" s="319" customFormat="1" ht="18.75" customHeight="1">
      <c r="A23" s="604" t="s">
        <v>414</v>
      </c>
      <c r="B23" s="624">
        <v>154376.72727272726</v>
      </c>
      <c r="C23" s="624">
        <v>0</v>
      </c>
      <c r="D23" s="624">
        <v>0</v>
      </c>
      <c r="E23" s="624">
        <v>0</v>
      </c>
      <c r="F23" s="624">
        <v>0</v>
      </c>
      <c r="G23" s="624">
        <v>0</v>
      </c>
      <c r="H23" s="624">
        <v>0</v>
      </c>
      <c r="I23" s="624">
        <v>0</v>
      </c>
      <c r="J23" s="624">
        <v>0</v>
      </c>
      <c r="K23" s="624">
        <v>0</v>
      </c>
      <c r="L23" s="624">
        <v>0</v>
      </c>
      <c r="M23" s="624">
        <v>154376.72727272726</v>
      </c>
    </row>
    <row r="24" spans="1:13" ht="18.75" customHeight="1">
      <c r="A24" s="544"/>
      <c r="B24" s="648"/>
      <c r="C24" s="648"/>
      <c r="D24" s="648"/>
      <c r="E24" s="648"/>
      <c r="F24" s="648"/>
      <c r="G24" s="648"/>
      <c r="H24" s="648"/>
      <c r="I24" s="648"/>
      <c r="J24" s="648"/>
      <c r="K24" s="648"/>
      <c r="L24" s="648"/>
      <c r="M24" s="648"/>
    </row>
    <row r="25" spans="1:13" ht="18.75" customHeight="1">
      <c r="A25" s="604" t="s">
        <v>479</v>
      </c>
      <c r="B25" s="624"/>
      <c r="C25" s="624"/>
      <c r="D25" s="624"/>
      <c r="E25" s="624"/>
      <c r="F25" s="624"/>
      <c r="G25" s="624"/>
      <c r="H25" s="624"/>
      <c r="I25" s="624"/>
      <c r="J25" s="624"/>
      <c r="K25" s="624"/>
      <c r="L25" s="624"/>
      <c r="M25" s="624"/>
    </row>
    <row r="26" spans="1:13" ht="18.75" customHeight="1">
      <c r="A26" s="604" t="s">
        <v>480</v>
      </c>
      <c r="B26" s="624">
        <v>516545.45454545459</v>
      </c>
      <c r="C26" s="624">
        <v>264109.09090909088</v>
      </c>
      <c r="D26" s="624">
        <v>196363.63636363638</v>
      </c>
      <c r="E26" s="624">
        <v>112636.36363636363</v>
      </c>
      <c r="F26" s="624">
        <v>86727.272727272721</v>
      </c>
      <c r="G26" s="624">
        <v>545.45454545454538</v>
      </c>
      <c r="H26" s="624">
        <v>2618.1818181818185</v>
      </c>
      <c r="I26" s="624">
        <v>0</v>
      </c>
      <c r="J26" s="624">
        <v>0</v>
      </c>
      <c r="K26" s="624">
        <v>0</v>
      </c>
      <c r="L26" s="624">
        <v>0</v>
      </c>
      <c r="M26" s="624">
        <v>1179545.4545454546</v>
      </c>
    </row>
    <row r="27" spans="1:13" ht="18.75" customHeight="1">
      <c r="A27" s="604" t="s">
        <v>481</v>
      </c>
      <c r="B27" s="624">
        <v>885477.27272727282</v>
      </c>
      <c r="C27" s="624">
        <v>185011.36363636365</v>
      </c>
      <c r="D27" s="624">
        <v>91309.090909090926</v>
      </c>
      <c r="E27" s="624">
        <v>252143.18181818179</v>
      </c>
      <c r="F27" s="624">
        <v>87995.454545454544</v>
      </c>
      <c r="G27" s="624">
        <v>613.63636363636363</v>
      </c>
      <c r="H27" s="624">
        <v>6381.8181818181829</v>
      </c>
      <c r="I27" s="624">
        <v>0</v>
      </c>
      <c r="J27" s="624">
        <v>0</v>
      </c>
      <c r="K27" s="624">
        <v>61.363636363636367</v>
      </c>
      <c r="L27" s="624">
        <v>0</v>
      </c>
      <c r="M27" s="624">
        <v>1508993.1818181819</v>
      </c>
    </row>
    <row r="28" spans="1:13" ht="25.5" customHeight="1">
      <c r="A28" s="604" t="s">
        <v>482</v>
      </c>
      <c r="B28" s="624">
        <v>353454.54545454541</v>
      </c>
      <c r="C28" s="624">
        <v>154636.36363636362</v>
      </c>
      <c r="D28" s="624">
        <v>58909.090909090912</v>
      </c>
      <c r="E28" s="624">
        <v>233672.72727272726</v>
      </c>
      <c r="F28" s="624">
        <v>228272.72727272726</v>
      </c>
      <c r="G28" s="624">
        <v>33750</v>
      </c>
      <c r="H28" s="624">
        <v>0</v>
      </c>
      <c r="I28" s="624">
        <v>0</v>
      </c>
      <c r="J28" s="624">
        <v>0</v>
      </c>
      <c r="K28" s="624">
        <v>0</v>
      </c>
      <c r="L28" s="624">
        <v>0</v>
      </c>
      <c r="M28" s="624">
        <v>1062695.4545454546</v>
      </c>
    </row>
    <row r="29" spans="1:13" ht="18.75" customHeight="1">
      <c r="A29" s="613" t="s">
        <v>94</v>
      </c>
      <c r="B29" s="649">
        <v>18911316.925872754</v>
      </c>
      <c r="C29" s="649">
        <v>6078014.4937010482</v>
      </c>
      <c r="D29" s="649">
        <v>3367313.9085272299</v>
      </c>
      <c r="E29" s="649">
        <v>6461677.3503907518</v>
      </c>
      <c r="F29" s="649">
        <v>5741715.7651936198</v>
      </c>
      <c r="G29" s="649">
        <v>6262851.0701446412</v>
      </c>
      <c r="H29" s="649">
        <v>2931150.1578511829</v>
      </c>
      <c r="I29" s="649">
        <v>3497989.9815770807</v>
      </c>
      <c r="J29" s="649">
        <v>1498028.3627227566</v>
      </c>
      <c r="K29" s="649">
        <v>464485.9265564279</v>
      </c>
      <c r="L29" s="649">
        <v>0</v>
      </c>
      <c r="M29" s="649">
        <v>55214543.942537479</v>
      </c>
    </row>
    <row r="30" spans="1:13" ht="23.25" customHeight="1"/>
    <row r="31" spans="1:13" ht="22.5">
      <c r="A31" s="650" t="s">
        <v>517</v>
      </c>
      <c r="B31" s="651">
        <v>1386829907.8973353</v>
      </c>
      <c r="C31" s="651">
        <v>414205432.16333079</v>
      </c>
      <c r="D31" s="651">
        <v>212701995.22197005</v>
      </c>
      <c r="E31" s="651">
        <v>377854275.5371356</v>
      </c>
      <c r="F31" s="651">
        <v>311328588.15716529</v>
      </c>
      <c r="G31" s="651">
        <v>317317787.55399537</v>
      </c>
      <c r="H31" s="651">
        <v>141672257.62947398</v>
      </c>
      <c r="I31" s="651">
        <v>169458181.32973436</v>
      </c>
      <c r="J31" s="651">
        <v>81892217.162177473</v>
      </c>
      <c r="K31" s="651">
        <v>39636132.399481922</v>
      </c>
      <c r="L31" s="651">
        <v>36436548.50515949</v>
      </c>
      <c r="M31" s="651">
        <v>3489333323.5569596</v>
      </c>
    </row>
    <row r="32" spans="1:13">
      <c r="C32" s="302"/>
      <c r="D32" s="302"/>
      <c r="E32" s="302"/>
      <c r="F32" s="302"/>
      <c r="G32" s="302"/>
      <c r="H32" s="302"/>
      <c r="I32" s="302"/>
      <c r="J32" s="302"/>
      <c r="K32" s="302"/>
      <c r="L32" s="302"/>
    </row>
  </sheetData>
  <mergeCells count="2">
    <mergeCell ref="A5:A6"/>
    <mergeCell ref="B5:M5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4"/>
  <sheetViews>
    <sheetView view="pageBreakPreview" topLeftCell="A18" zoomScaleSheetLayoutView="100" workbookViewId="0">
      <selection activeCell="A34" sqref="A34"/>
    </sheetView>
  </sheetViews>
  <sheetFormatPr defaultColWidth="9.140625" defaultRowHeight="11.25"/>
  <cols>
    <col min="1" max="1" width="103.5703125" style="16" customWidth="1"/>
    <col min="2" max="2" width="7.42578125" style="16" customWidth="1"/>
    <col min="3" max="4" width="16.140625" style="15" customWidth="1"/>
    <col min="5" max="5" width="14.85546875" style="15" customWidth="1"/>
    <col min="6" max="16384" width="9.140625" style="16"/>
  </cols>
  <sheetData>
    <row r="1" spans="1:9">
      <c r="A1" s="14" t="s">
        <v>14</v>
      </c>
      <c r="B1" s="14"/>
    </row>
    <row r="2" spans="1:9" ht="15" customHeight="1">
      <c r="A2" s="14" t="s">
        <v>2420</v>
      </c>
      <c r="B2" s="14"/>
    </row>
    <row r="3" spans="1:9">
      <c r="A3" s="17"/>
      <c r="B3" s="17"/>
      <c r="C3" s="18"/>
      <c r="D3" s="18"/>
      <c r="E3" s="19"/>
    </row>
    <row r="4" spans="1:9" ht="33.75">
      <c r="A4" s="20" t="s">
        <v>15</v>
      </c>
      <c r="B4" s="21"/>
      <c r="C4" s="21"/>
      <c r="D4" s="21"/>
      <c r="E4" s="22" t="s">
        <v>16</v>
      </c>
    </row>
    <row r="5" spans="1:9">
      <c r="E5" s="23"/>
    </row>
    <row r="6" spans="1:9" ht="15.75" customHeight="1">
      <c r="A6" s="24" t="s">
        <v>17</v>
      </c>
      <c r="B6" s="25"/>
      <c r="C6" s="26"/>
      <c r="D6" s="26"/>
      <c r="E6" s="27"/>
    </row>
    <row r="7" spans="1:9" ht="15.75" customHeight="1">
      <c r="A7" s="28" t="s">
        <v>18</v>
      </c>
      <c r="C7" s="29" t="s">
        <v>19</v>
      </c>
      <c r="D7" s="29"/>
      <c r="E7" s="15">
        <v>3</v>
      </c>
    </row>
    <row r="8" spans="1:9" ht="15.75" customHeight="1">
      <c r="A8" s="30" t="s">
        <v>20</v>
      </c>
      <c r="B8" s="31"/>
      <c r="C8" s="32">
        <v>218.65842783333335</v>
      </c>
      <c r="D8" s="32"/>
      <c r="E8" s="33">
        <v>4</v>
      </c>
    </row>
    <row r="9" spans="1:9" ht="22.5">
      <c r="A9" s="34" t="s">
        <v>2423</v>
      </c>
      <c r="B9" s="35"/>
      <c r="C9" s="36">
        <v>103.05103147594842</v>
      </c>
      <c r="D9" s="36"/>
      <c r="E9" s="37">
        <v>4</v>
      </c>
    </row>
    <row r="10" spans="1:9" ht="15.75" customHeight="1">
      <c r="A10" s="30" t="s">
        <v>21</v>
      </c>
      <c r="B10" s="31"/>
      <c r="C10" s="38">
        <v>14077</v>
      </c>
      <c r="D10" s="38"/>
      <c r="E10" s="33">
        <v>1</v>
      </c>
    </row>
    <row r="11" spans="1:9" ht="15.75" customHeight="1">
      <c r="A11" s="39" t="s">
        <v>22</v>
      </c>
      <c r="B11" s="40"/>
      <c r="C11" s="41">
        <v>77.121734043500012</v>
      </c>
      <c r="D11" s="41"/>
      <c r="E11" s="42">
        <v>1</v>
      </c>
    </row>
    <row r="12" spans="1:9">
      <c r="A12" s="43"/>
      <c r="B12" s="35"/>
      <c r="C12" s="36"/>
      <c r="D12" s="36"/>
      <c r="E12" s="37"/>
    </row>
    <row r="13" spans="1:9" ht="33.75">
      <c r="A13" s="20" t="s">
        <v>15</v>
      </c>
      <c r="B13" s="22" t="s">
        <v>23</v>
      </c>
      <c r="C13" s="22" t="s">
        <v>24</v>
      </c>
      <c r="D13" s="22" t="s">
        <v>25</v>
      </c>
      <c r="E13" s="22" t="s">
        <v>16</v>
      </c>
    </row>
    <row r="14" spans="1:9" ht="13.5" customHeight="1">
      <c r="A14" s="24" t="s">
        <v>26</v>
      </c>
      <c r="B14" s="25">
        <v>1</v>
      </c>
      <c r="C14" s="26">
        <v>748.2002832324979</v>
      </c>
      <c r="D14" s="44">
        <v>7.2604832044512237</v>
      </c>
      <c r="E14" s="45">
        <v>2</v>
      </c>
      <c r="F14" s="46"/>
      <c r="G14" s="47"/>
      <c r="H14" s="48"/>
      <c r="I14" s="46"/>
    </row>
    <row r="15" spans="1:9" ht="13.5" customHeight="1">
      <c r="A15" s="49" t="s">
        <v>27</v>
      </c>
      <c r="B15" s="50">
        <v>0.91200244130014485</v>
      </c>
      <c r="C15" s="51">
        <v>682.36048488949791</v>
      </c>
      <c r="D15" s="52">
        <v>6.6215784074782142</v>
      </c>
      <c r="E15" s="15" t="s">
        <v>1007</v>
      </c>
      <c r="F15" s="46"/>
      <c r="G15" s="53"/>
    </row>
    <row r="16" spans="1:9" ht="13.5" customHeight="1">
      <c r="A16" s="54" t="s">
        <v>28</v>
      </c>
      <c r="B16" s="55">
        <v>8.7997558699855177E-2</v>
      </c>
      <c r="C16" s="56">
        <v>65.839798342999998</v>
      </c>
      <c r="D16" s="57">
        <v>0.63890479697300917</v>
      </c>
      <c r="E16" s="33">
        <v>2</v>
      </c>
      <c r="F16" s="46"/>
      <c r="G16" s="53"/>
    </row>
    <row r="17" spans="1:7" ht="13.5" customHeight="1">
      <c r="C17" s="51"/>
      <c r="D17" s="52"/>
    </row>
    <row r="18" spans="1:7" ht="13.5" customHeight="1">
      <c r="A18" s="24" t="s">
        <v>29</v>
      </c>
      <c r="B18" s="25">
        <v>1</v>
      </c>
      <c r="C18" s="26">
        <v>748.2002832324979</v>
      </c>
      <c r="D18" s="44">
        <v>7.2604832044512237</v>
      </c>
      <c r="E18" s="45">
        <v>6</v>
      </c>
    </row>
    <row r="19" spans="1:7" ht="13.5" customHeight="1">
      <c r="A19" s="58" t="s">
        <v>30</v>
      </c>
      <c r="B19" s="59">
        <v>0.63615533274051184</v>
      </c>
      <c r="C19" s="60">
        <v>475.97160013631486</v>
      </c>
      <c r="D19" s="61">
        <v>4.6187951087845658</v>
      </c>
      <c r="E19" s="62">
        <v>6</v>
      </c>
    </row>
    <row r="20" spans="1:7" ht="13.5" customHeight="1">
      <c r="A20" s="63" t="s">
        <v>31</v>
      </c>
      <c r="B20" s="55">
        <v>0.49304143802800959</v>
      </c>
      <c r="C20" s="56">
        <v>368.89374357791485</v>
      </c>
      <c r="D20" s="57">
        <v>3.5797190799008427</v>
      </c>
      <c r="E20" s="33">
        <v>6</v>
      </c>
    </row>
    <row r="21" spans="1:7" ht="13.5" customHeight="1">
      <c r="A21" s="64" t="s">
        <v>32</v>
      </c>
      <c r="B21" s="65">
        <v>0.14000000000000001</v>
      </c>
      <c r="C21" s="36">
        <v>107.0778565584</v>
      </c>
      <c r="D21" s="66">
        <v>1.0390760288837226</v>
      </c>
      <c r="E21" s="37">
        <v>6</v>
      </c>
    </row>
    <row r="22" spans="1:7" ht="13.5" customHeight="1">
      <c r="A22" s="54" t="s">
        <v>33</v>
      </c>
      <c r="B22" s="55">
        <v>0.34712130386859447</v>
      </c>
      <c r="C22" s="56">
        <v>259.71625787051636</v>
      </c>
      <c r="D22" s="57">
        <v>2.5202683966451396</v>
      </c>
      <c r="E22" s="33">
        <v>6</v>
      </c>
    </row>
    <row r="23" spans="1:7" ht="13.5" customHeight="1">
      <c r="A23" s="64" t="s">
        <v>34</v>
      </c>
      <c r="B23" s="65">
        <v>0.2797848984803627</v>
      </c>
      <c r="C23" s="36">
        <v>209.33514028718304</v>
      </c>
      <c r="D23" s="66">
        <v>2.031373556275764</v>
      </c>
      <c r="E23" s="37">
        <v>6</v>
      </c>
    </row>
    <row r="24" spans="1:7" ht="13.5" customHeight="1">
      <c r="A24" s="67" t="s">
        <v>35</v>
      </c>
      <c r="B24" s="68">
        <v>4.7550947328066404E-2</v>
      </c>
      <c r="C24" s="69">
        <v>35.577632258832871</v>
      </c>
      <c r="D24" s="70">
        <v>0.34524285443117092</v>
      </c>
      <c r="E24" s="71">
        <v>6</v>
      </c>
      <c r="G24" s="72"/>
    </row>
    <row r="25" spans="1:7" ht="13.5" customHeight="1">
      <c r="A25" s="73" t="s">
        <v>36</v>
      </c>
      <c r="B25" s="74">
        <v>8.2056004739340757E-2</v>
      </c>
      <c r="C25" s="75">
        <v>61.39432598690194</v>
      </c>
      <c r="D25" s="76">
        <v>0.59576624423435354</v>
      </c>
      <c r="E25" s="77">
        <v>6</v>
      </c>
      <c r="G25" s="72"/>
    </row>
    <row r="26" spans="1:7" ht="13.5" customHeight="1">
      <c r="A26" s="67" t="s">
        <v>37</v>
      </c>
      <c r="B26" s="68">
        <v>0.1501779464129554</v>
      </c>
      <c r="C26" s="69">
        <v>112.36318204144813</v>
      </c>
      <c r="D26" s="70">
        <v>1.0903644576102387</v>
      </c>
      <c r="E26" s="71">
        <v>6</v>
      </c>
      <c r="G26" s="72"/>
    </row>
    <row r="27" spans="1:7" ht="13.5" customHeight="1">
      <c r="A27" s="64" t="s">
        <v>38</v>
      </c>
      <c r="B27" s="65">
        <v>6.733640538823181E-2</v>
      </c>
      <c r="C27" s="36">
        <v>50.381117583333335</v>
      </c>
      <c r="D27" s="66">
        <v>0.48889484036937592</v>
      </c>
      <c r="E27" s="37">
        <v>6</v>
      </c>
      <c r="F27" s="78"/>
    </row>
    <row r="28" spans="1:7" ht="13.5" customHeight="1">
      <c r="A28" s="54" t="s">
        <v>39</v>
      </c>
      <c r="B28" s="55">
        <v>1.6723363390893715E-2</v>
      </c>
      <c r="C28" s="56">
        <v>12.512425225666664</v>
      </c>
      <c r="D28" s="57">
        <v>0.12141969902151828</v>
      </c>
      <c r="E28" s="33">
        <v>6</v>
      </c>
    </row>
    <row r="29" spans="1:7" ht="13.5" customHeight="1">
      <c r="C29" s="79"/>
      <c r="D29" s="80"/>
    </row>
    <row r="30" spans="1:7" ht="13.5" customHeight="1">
      <c r="A30" s="24" t="s">
        <v>40</v>
      </c>
      <c r="B30" s="25">
        <v>1</v>
      </c>
      <c r="C30" s="81">
        <v>748.2002832324979</v>
      </c>
      <c r="D30" s="82">
        <v>7.2604832044512237</v>
      </c>
      <c r="E30" s="45">
        <v>7</v>
      </c>
    </row>
    <row r="31" spans="1:7" ht="13.5" customHeight="1">
      <c r="A31" s="49" t="s">
        <v>41</v>
      </c>
      <c r="B31" s="50">
        <v>0.32985554758745289</v>
      </c>
      <c r="C31" s="51">
        <v>246.79801413074296</v>
      </c>
      <c r="D31" s="52">
        <v>2.3949106631537633</v>
      </c>
      <c r="E31" s="15">
        <v>7</v>
      </c>
    </row>
    <row r="32" spans="1:7" ht="13.5" customHeight="1">
      <c r="A32" s="54" t="s">
        <v>42</v>
      </c>
      <c r="B32" s="55">
        <v>0.40065121505242968</v>
      </c>
      <c r="C32" s="56">
        <v>299.76735257967232</v>
      </c>
      <c r="D32" s="57">
        <v>2.9089214177311411</v>
      </c>
      <c r="E32" s="33">
        <v>7</v>
      </c>
    </row>
    <row r="33" spans="1:6" ht="13.5" customHeight="1">
      <c r="A33" s="49" t="s">
        <v>43</v>
      </c>
      <c r="B33" s="50">
        <v>0.14287872458953174</v>
      </c>
      <c r="C33" s="51">
        <v>106.90190220578572</v>
      </c>
      <c r="D33" s="52">
        <v>1.0373685801557073</v>
      </c>
      <c r="E33" s="15">
        <v>7</v>
      </c>
    </row>
    <row r="34" spans="1:6" ht="13.5" customHeight="1">
      <c r="A34" s="54" t="s">
        <v>44</v>
      </c>
      <c r="B34" s="55">
        <v>3.8616954070730541E-2</v>
      </c>
      <c r="C34" s="56">
        <v>28.893215973296954</v>
      </c>
      <c r="D34" s="57">
        <v>0.28037774643760338</v>
      </c>
      <c r="E34" s="33">
        <v>7</v>
      </c>
    </row>
    <row r="35" spans="1:6" ht="13.5" customHeight="1">
      <c r="A35" s="49" t="s">
        <v>45</v>
      </c>
      <c r="B35" s="50">
        <v>8.7997558699855177E-2</v>
      </c>
      <c r="C35" s="51">
        <v>65.839798342999998</v>
      </c>
      <c r="D35" s="52">
        <v>0.63890479697300917</v>
      </c>
      <c r="E35" s="15">
        <v>7</v>
      </c>
      <c r="F35" s="72"/>
    </row>
    <row r="36" spans="1:6" ht="13.5" customHeight="1">
      <c r="C36" s="16"/>
      <c r="D36" s="83"/>
      <c r="E36" s="16"/>
    </row>
    <row r="37" spans="1:6" ht="13.5" customHeight="1">
      <c r="A37" s="84" t="s">
        <v>46</v>
      </c>
      <c r="B37" s="84"/>
      <c r="C37" s="81">
        <v>827.03274851608342</v>
      </c>
      <c r="D37" s="82">
        <v>8.025467932449649</v>
      </c>
      <c r="E37" s="45" t="s">
        <v>929</v>
      </c>
    </row>
    <row r="38" spans="1:6" ht="13.5" customHeight="1">
      <c r="A38" s="43" t="s">
        <v>47</v>
      </c>
      <c r="B38" s="43"/>
      <c r="C38" s="85">
        <v>130.72313714067428</v>
      </c>
      <c r="D38" s="86">
        <v>1.2685281774320172</v>
      </c>
      <c r="E38" s="37" t="s">
        <v>927</v>
      </c>
    </row>
    <row r="39" spans="1:6" ht="13.5" customHeight="1">
      <c r="A39" s="54" t="s">
        <v>48</v>
      </c>
      <c r="B39" s="54"/>
      <c r="C39" s="87">
        <v>362.87138607817394</v>
      </c>
      <c r="D39" s="88">
        <v>3.5212785440470458</v>
      </c>
      <c r="E39" s="33" t="s">
        <v>927</v>
      </c>
    </row>
    <row r="40" spans="1:6" ht="13.5" customHeight="1">
      <c r="A40" s="43" t="s">
        <v>49</v>
      </c>
      <c r="B40" s="43"/>
      <c r="C40" s="85">
        <v>104.47641713987107</v>
      </c>
      <c r="D40" s="86">
        <v>1.013831842762829</v>
      </c>
      <c r="E40" s="37" t="s">
        <v>929</v>
      </c>
    </row>
    <row r="41" spans="1:6" ht="13.5" customHeight="1">
      <c r="A41" s="54" t="s">
        <v>50</v>
      </c>
      <c r="B41" s="54"/>
      <c r="C41" s="87">
        <v>228.96180815736412</v>
      </c>
      <c r="D41" s="88">
        <v>2.2218293682077568</v>
      </c>
      <c r="E41" s="33" t="s">
        <v>929</v>
      </c>
    </row>
    <row r="75" spans="1:4">
      <c r="A75" s="89"/>
      <c r="B75" s="89"/>
      <c r="C75" s="90"/>
      <c r="D75" s="90"/>
    </row>
    <row r="84" spans="3:4">
      <c r="C84" s="91"/>
      <c r="D84" s="91"/>
    </row>
  </sheetData>
  <pageMargins left="1.2204724409448819" right="0.65" top="0.15748031496062992" bottom="0.15748031496062992" header="0.27" footer="0.15748031496062992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39"/>
  <sheetViews>
    <sheetView view="pageBreakPreview" zoomScale="98" zoomScaleSheetLayoutView="98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3">
      <c r="A1" s="14" t="s">
        <v>978</v>
      </c>
    </row>
    <row r="2" spans="1:13">
      <c r="A2" s="129" t="s">
        <v>14</v>
      </c>
      <c r="B2" s="16"/>
      <c r="C2" s="16"/>
      <c r="D2" s="16"/>
      <c r="E2" s="327"/>
    </row>
    <row r="3" spans="1:13">
      <c r="A3" s="130" t="s">
        <v>518</v>
      </c>
      <c r="B3" s="646"/>
      <c r="C3" s="646"/>
      <c r="D3" s="646"/>
      <c r="E3" s="647"/>
      <c r="F3" s="166"/>
      <c r="G3" s="166"/>
      <c r="H3" s="166"/>
      <c r="I3" s="166"/>
      <c r="J3" s="166"/>
      <c r="K3" s="166"/>
      <c r="L3" s="166"/>
      <c r="M3" s="166"/>
    </row>
    <row r="4" spans="1:13">
      <c r="A4" s="16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16"/>
    </row>
    <row r="5" spans="1:13" ht="45">
      <c r="A5" s="1013" t="s">
        <v>491</v>
      </c>
      <c r="B5" s="652" t="s">
        <v>492</v>
      </c>
      <c r="C5" s="652" t="s">
        <v>519</v>
      </c>
      <c r="D5" s="652" t="s">
        <v>520</v>
      </c>
      <c r="E5" s="652" t="s">
        <v>521</v>
      </c>
      <c r="H5" s="327"/>
      <c r="I5" s="327"/>
      <c r="J5" s="327"/>
      <c r="K5" s="327"/>
      <c r="L5" s="327"/>
      <c r="M5" s="16"/>
    </row>
    <row r="6" spans="1:13" s="140" customFormat="1" ht="18.75" customHeight="1">
      <c r="A6" s="1010"/>
      <c r="B6" s="625" t="s">
        <v>498</v>
      </c>
      <c r="C6" s="625" t="s">
        <v>499</v>
      </c>
      <c r="D6" s="625" t="s">
        <v>500</v>
      </c>
      <c r="E6" s="625" t="s">
        <v>522</v>
      </c>
      <c r="F6" s="128"/>
      <c r="G6" s="128"/>
      <c r="H6" s="327"/>
      <c r="I6" s="327"/>
      <c r="J6" s="327"/>
      <c r="K6" s="327"/>
      <c r="L6" s="327"/>
      <c r="M6" s="16"/>
    </row>
    <row r="7" spans="1:13" s="140" customFormat="1" ht="18.75" customHeight="1">
      <c r="A7" s="604" t="s">
        <v>405</v>
      </c>
      <c r="B7" s="161">
        <v>2588</v>
      </c>
      <c r="C7" s="283">
        <v>7.2926326635754761E-3</v>
      </c>
      <c r="D7" s="161">
        <v>352266.80124223599</v>
      </c>
      <c r="E7" s="161">
        <v>6648448.7621118007</v>
      </c>
      <c r="H7" s="653"/>
      <c r="I7" s="653"/>
      <c r="J7" s="653"/>
      <c r="K7" s="653"/>
      <c r="L7" s="653"/>
      <c r="M7" s="168"/>
    </row>
    <row r="8" spans="1:13" s="140" customFormat="1" ht="18.75" customHeight="1">
      <c r="A8" s="544" t="s">
        <v>406</v>
      </c>
      <c r="B8" s="605">
        <v>2451</v>
      </c>
      <c r="C8" s="627">
        <v>7.5955392356861131E-3</v>
      </c>
      <c r="D8" s="605">
        <v>353492.89473684202</v>
      </c>
      <c r="E8" s="605">
        <v>6580859.3903508745</v>
      </c>
      <c r="H8" s="653"/>
      <c r="I8" s="653"/>
      <c r="J8" s="653"/>
      <c r="K8" s="653"/>
      <c r="L8" s="653"/>
      <c r="M8" s="168"/>
    </row>
    <row r="9" spans="1:13" s="140" customFormat="1" ht="18.75" customHeight="1">
      <c r="A9" s="604" t="s">
        <v>467</v>
      </c>
      <c r="B9" s="161">
        <v>0</v>
      </c>
      <c r="C9" s="283">
        <v>0</v>
      </c>
      <c r="D9" s="161">
        <v>191743.83066741802</v>
      </c>
      <c r="E9" s="161">
        <v>0</v>
      </c>
      <c r="H9" s="653"/>
      <c r="I9" s="653"/>
      <c r="J9" s="653"/>
      <c r="K9" s="653"/>
      <c r="L9" s="653"/>
      <c r="M9" s="168"/>
    </row>
    <row r="10" spans="1:13" s="140" customFormat="1" ht="18.75" customHeight="1">
      <c r="A10" s="544" t="s">
        <v>468</v>
      </c>
      <c r="B10" s="605">
        <v>2690</v>
      </c>
      <c r="C10" s="627">
        <v>7.2208798017348195E-3</v>
      </c>
      <c r="D10" s="605">
        <v>252393.636363636</v>
      </c>
      <c r="E10" s="605">
        <v>4902536.0583333261</v>
      </c>
      <c r="H10" s="653"/>
      <c r="I10" s="653"/>
      <c r="J10" s="653"/>
      <c r="K10" s="653"/>
      <c r="L10" s="653"/>
      <c r="M10" s="168"/>
    </row>
    <row r="11" spans="1:13" s="140" customFormat="1" ht="18.75" customHeight="1">
      <c r="A11" s="604" t="s">
        <v>407</v>
      </c>
      <c r="B11" s="161">
        <v>242</v>
      </c>
      <c r="C11" s="283">
        <v>8.3333333333333332E-3</v>
      </c>
      <c r="D11" s="161">
        <v>381203.53382146038</v>
      </c>
      <c r="E11" s="161">
        <v>768760.45987327839</v>
      </c>
      <c r="H11" s="653"/>
      <c r="I11" s="653"/>
      <c r="J11" s="653"/>
      <c r="K11" s="653"/>
      <c r="L11" s="653"/>
      <c r="M11" s="168"/>
    </row>
    <row r="12" spans="1:13" s="140" customFormat="1" ht="18.75" customHeight="1">
      <c r="A12" s="544" t="s">
        <v>469</v>
      </c>
      <c r="B12" s="605">
        <v>0</v>
      </c>
      <c r="C12" s="627">
        <v>0</v>
      </c>
      <c r="D12" s="605">
        <v>576855.16746293521</v>
      </c>
      <c r="E12" s="605">
        <v>0</v>
      </c>
      <c r="H12" s="653"/>
      <c r="I12" s="653"/>
      <c r="J12" s="653"/>
      <c r="K12" s="653"/>
      <c r="L12" s="653"/>
      <c r="M12" s="168"/>
    </row>
    <row r="13" spans="1:13" s="140" customFormat="1" ht="18.75" customHeight="1">
      <c r="A13" s="604" t="s">
        <v>470</v>
      </c>
      <c r="B13" s="161">
        <v>0</v>
      </c>
      <c r="C13" s="283">
        <v>0</v>
      </c>
      <c r="D13" s="161">
        <v>535090.71041609836</v>
      </c>
      <c r="E13" s="161">
        <v>0</v>
      </c>
      <c r="H13" s="653"/>
      <c r="I13" s="653"/>
      <c r="J13" s="653"/>
      <c r="K13" s="653"/>
      <c r="L13" s="653"/>
      <c r="M13" s="168"/>
    </row>
    <row r="14" spans="1:13" s="140" customFormat="1" ht="18.75" customHeight="1">
      <c r="A14" s="544" t="s">
        <v>471</v>
      </c>
      <c r="B14" s="605">
        <v>0</v>
      </c>
      <c r="C14" s="627">
        <v>0</v>
      </c>
      <c r="D14" s="605">
        <v>770503.99759648088</v>
      </c>
      <c r="E14" s="605">
        <v>0</v>
      </c>
      <c r="H14" s="653"/>
      <c r="I14" s="653"/>
      <c r="J14" s="653"/>
      <c r="K14" s="653"/>
      <c r="L14" s="653"/>
      <c r="M14" s="168"/>
    </row>
    <row r="15" spans="1:13" s="140" customFormat="1" ht="18.75" customHeight="1">
      <c r="A15" s="604" t="s">
        <v>472</v>
      </c>
      <c r="B15" s="161">
        <v>3365</v>
      </c>
      <c r="C15" s="283">
        <v>6.8912828132738982E-3</v>
      </c>
      <c r="D15" s="161">
        <v>498671</v>
      </c>
      <c r="E15" s="161">
        <v>11563764.930833334</v>
      </c>
      <c r="H15" s="653"/>
      <c r="I15" s="653"/>
      <c r="J15" s="653"/>
      <c r="K15" s="653"/>
      <c r="L15" s="653"/>
      <c r="M15" s="168"/>
    </row>
    <row r="16" spans="1:13" s="140" customFormat="1" ht="18.75" customHeight="1">
      <c r="A16" s="544" t="s">
        <v>473</v>
      </c>
      <c r="B16" s="605">
        <v>123</v>
      </c>
      <c r="C16" s="627">
        <v>7.831978319783198E-3</v>
      </c>
      <c r="D16" s="605">
        <v>603492.28286764817</v>
      </c>
      <c r="E16" s="605">
        <v>581364.23249583447</v>
      </c>
      <c r="H16" s="653"/>
      <c r="I16" s="653"/>
      <c r="J16" s="653"/>
      <c r="K16" s="653"/>
      <c r="L16" s="653"/>
      <c r="M16" s="168"/>
    </row>
    <row r="17" spans="1:13" s="140" customFormat="1" ht="18.75" customHeight="1">
      <c r="A17" s="604" t="s">
        <v>474</v>
      </c>
      <c r="B17" s="161">
        <v>201</v>
      </c>
      <c r="C17" s="283">
        <v>8.3333333333333332E-3</v>
      </c>
      <c r="D17" s="161">
        <v>858584.35600677005</v>
      </c>
      <c r="E17" s="161">
        <v>1438128.7963113398</v>
      </c>
      <c r="H17" s="653"/>
      <c r="I17" s="653"/>
      <c r="J17" s="653"/>
      <c r="K17" s="653"/>
      <c r="L17" s="653"/>
      <c r="M17" s="168"/>
    </row>
    <row r="18" spans="1:13" s="140" customFormat="1" ht="18.75" customHeight="1">
      <c r="A18" s="544" t="s">
        <v>409</v>
      </c>
      <c r="B18" s="605">
        <v>8</v>
      </c>
      <c r="C18" s="627">
        <v>8.3333333333333332E-3</v>
      </c>
      <c r="D18" s="605">
        <v>869656.64177383238</v>
      </c>
      <c r="E18" s="605">
        <v>57977.109451588825</v>
      </c>
      <c r="H18" s="653"/>
      <c r="I18" s="653"/>
      <c r="J18" s="653"/>
      <c r="K18" s="653"/>
      <c r="L18" s="653"/>
      <c r="M18" s="168"/>
    </row>
    <row r="19" spans="1:13" s="140" customFormat="1" ht="18.75" customHeight="1">
      <c r="A19" s="604" t="s">
        <v>475</v>
      </c>
      <c r="B19" s="161">
        <v>860</v>
      </c>
      <c r="C19" s="283">
        <v>7.7267441860465113E-3</v>
      </c>
      <c r="D19" s="161">
        <v>919093.44262294995</v>
      </c>
      <c r="E19" s="161">
        <v>6107375.926229503</v>
      </c>
      <c r="H19" s="653"/>
      <c r="I19" s="653"/>
      <c r="J19" s="653"/>
      <c r="K19" s="653"/>
      <c r="L19" s="653"/>
      <c r="M19" s="168"/>
    </row>
    <row r="20" spans="1:13" s="140" customFormat="1" ht="18.75" customHeight="1">
      <c r="A20" s="544" t="s">
        <v>477</v>
      </c>
      <c r="B20" s="605">
        <v>1435</v>
      </c>
      <c r="C20" s="627">
        <v>7.0952380952380954E-3</v>
      </c>
      <c r="D20" s="605">
        <v>980325.35714286007</v>
      </c>
      <c r="E20" s="605">
        <v>9981346.0113095529</v>
      </c>
      <c r="H20" s="653"/>
      <c r="I20" s="653"/>
      <c r="J20" s="653"/>
      <c r="K20" s="653"/>
      <c r="L20" s="653"/>
      <c r="M20" s="168"/>
    </row>
    <row r="21" spans="1:13" s="140" customFormat="1" ht="18.75" customHeight="1">
      <c r="A21" s="604" t="s">
        <v>411</v>
      </c>
      <c r="B21" s="161">
        <v>97</v>
      </c>
      <c r="C21" s="283">
        <v>8.3333333333333332E-3</v>
      </c>
      <c r="D21" s="161">
        <v>1193321.8452706665</v>
      </c>
      <c r="E21" s="161">
        <v>964601.8249271221</v>
      </c>
      <c r="H21" s="653"/>
      <c r="I21" s="653"/>
      <c r="J21" s="653"/>
      <c r="K21" s="653"/>
      <c r="L21" s="653"/>
      <c r="M21" s="168"/>
    </row>
    <row r="22" spans="1:13" s="640" customFormat="1" ht="18.75" customHeight="1">
      <c r="A22" s="544" t="s">
        <v>523</v>
      </c>
      <c r="B22" s="605">
        <v>16</v>
      </c>
      <c r="C22" s="627">
        <v>2.2149287692916502E-2</v>
      </c>
      <c r="D22" s="605">
        <v>707560</v>
      </c>
      <c r="E22" s="605">
        <v>250751.2</v>
      </c>
      <c r="H22" s="654"/>
      <c r="I22" s="654"/>
      <c r="J22" s="654"/>
      <c r="K22" s="654"/>
      <c r="L22" s="654"/>
      <c r="M22" s="543"/>
    </row>
    <row r="23" spans="1:13" s="606" customFormat="1" ht="18.75" customHeight="1">
      <c r="A23" s="604" t="s">
        <v>478</v>
      </c>
      <c r="B23" s="161">
        <v>0</v>
      </c>
      <c r="C23" s="628">
        <v>0</v>
      </c>
      <c r="D23" s="161">
        <v>0</v>
      </c>
      <c r="E23" s="161">
        <v>0</v>
      </c>
      <c r="H23" s="655"/>
      <c r="I23" s="655"/>
      <c r="J23" s="655"/>
      <c r="K23" s="655"/>
      <c r="L23" s="655"/>
      <c r="M23" s="607"/>
    </row>
    <row r="24" spans="1:13" s="140" customFormat="1" ht="18.75" customHeight="1">
      <c r="A24" s="630" t="s">
        <v>524</v>
      </c>
      <c r="B24" s="161"/>
      <c r="C24" s="283"/>
      <c r="D24" s="161"/>
      <c r="E24" s="161"/>
      <c r="H24" s="653"/>
      <c r="I24" s="653"/>
      <c r="J24" s="653"/>
      <c r="K24" s="653"/>
      <c r="L24" s="653"/>
      <c r="M24" s="168"/>
    </row>
    <row r="25" spans="1:13" s="140" customFormat="1" ht="18.75" customHeight="1">
      <c r="A25" s="604" t="s">
        <v>480</v>
      </c>
      <c r="B25" s="161">
        <v>2509</v>
      </c>
      <c r="C25" s="283">
        <v>6.2700943270891461E-3</v>
      </c>
      <c r="D25" s="161">
        <v>40000</v>
      </c>
      <c r="E25" s="161">
        <v>629266.66666666663</v>
      </c>
      <c r="H25" s="653"/>
      <c r="I25" s="653"/>
      <c r="J25" s="653"/>
      <c r="K25" s="653"/>
      <c r="L25" s="653"/>
      <c r="M25" s="168"/>
    </row>
    <row r="26" spans="1:13" s="140" customFormat="1" ht="18.75" customHeight="1">
      <c r="A26" s="604" t="s">
        <v>481</v>
      </c>
      <c r="B26" s="161">
        <v>2819</v>
      </c>
      <c r="C26" s="283">
        <v>6.2282724370344095E-3</v>
      </c>
      <c r="D26" s="161">
        <v>45000</v>
      </c>
      <c r="E26" s="161">
        <v>790087.50000000012</v>
      </c>
      <c r="H26" s="653"/>
      <c r="I26" s="653"/>
      <c r="J26" s="653"/>
      <c r="K26" s="653"/>
      <c r="L26" s="653"/>
      <c r="M26" s="168"/>
    </row>
    <row r="27" spans="1:13" s="140" customFormat="1" ht="24" customHeight="1">
      <c r="A27" s="604" t="s">
        <v>482</v>
      </c>
      <c r="B27" s="161">
        <v>1125</v>
      </c>
      <c r="C27" s="283">
        <v>6.62E-3</v>
      </c>
      <c r="D27" s="161">
        <v>90000</v>
      </c>
      <c r="E27" s="161">
        <v>670275</v>
      </c>
      <c r="H27" s="653"/>
      <c r="I27" s="653"/>
      <c r="J27" s="653"/>
      <c r="K27" s="653"/>
      <c r="L27" s="653"/>
      <c r="M27" s="168"/>
    </row>
    <row r="28" spans="1:13">
      <c r="A28" s="613" t="s">
        <v>94</v>
      </c>
      <c r="B28" s="656">
        <v>14077</v>
      </c>
      <c r="C28" s="657"/>
      <c r="D28" s="656">
        <v>506768.72240172973</v>
      </c>
      <c r="E28" s="656">
        <v>51935543.868894212</v>
      </c>
      <c r="F28" s="140"/>
      <c r="G28" s="140"/>
      <c r="H28" s="653"/>
      <c r="I28" s="653"/>
      <c r="J28" s="653"/>
      <c r="K28" s="653"/>
      <c r="L28" s="653"/>
      <c r="M28" s="168"/>
    </row>
    <row r="29" spans="1:13">
      <c r="A29" s="635" t="s">
        <v>525</v>
      </c>
      <c r="B29" s="327"/>
      <c r="C29" s="327"/>
      <c r="D29" s="327"/>
      <c r="E29" s="327"/>
      <c r="F29" s="327"/>
      <c r="G29" s="327"/>
      <c r="H29" s="327"/>
      <c r="I29" s="327"/>
      <c r="J29" s="327"/>
      <c r="K29" s="327"/>
      <c r="L29" s="327"/>
      <c r="M29" s="16"/>
    </row>
    <row r="30" spans="1:13">
      <c r="A30" s="635" t="s">
        <v>526</v>
      </c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16"/>
    </row>
    <row r="31" spans="1:13">
      <c r="A31" s="635" t="s">
        <v>979</v>
      </c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16"/>
    </row>
    <row r="32" spans="1:13"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16"/>
    </row>
    <row r="33" spans="2:13"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16"/>
    </row>
    <row r="34" spans="2:13"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16"/>
    </row>
    <row r="35" spans="2:13"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16"/>
    </row>
    <row r="36" spans="2:13"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16"/>
    </row>
    <row r="37" spans="2:13"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16"/>
    </row>
    <row r="38" spans="2:13"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16"/>
    </row>
    <row r="39" spans="2:13"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16"/>
    </row>
  </sheetData>
  <mergeCells count="1">
    <mergeCell ref="A5:A6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27"/>
  <sheetViews>
    <sheetView view="pageBreakPreview" zoomScale="106" zoomScaleSheetLayoutView="106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3">
      <c r="A1" s="14" t="s">
        <v>977</v>
      </c>
    </row>
    <row r="2" spans="1:13">
      <c r="A2" s="129" t="s">
        <v>14</v>
      </c>
      <c r="B2" s="16"/>
      <c r="C2" s="16"/>
      <c r="D2" s="16"/>
      <c r="E2" s="327"/>
    </row>
    <row r="3" spans="1:13">
      <c r="A3" s="130" t="s">
        <v>527</v>
      </c>
      <c r="B3" s="646"/>
      <c r="C3" s="646"/>
      <c r="D3" s="646"/>
      <c r="E3" s="647"/>
      <c r="F3" s="166"/>
      <c r="G3" s="166"/>
      <c r="H3" s="166"/>
      <c r="I3" s="166"/>
      <c r="J3" s="166"/>
      <c r="K3" s="166"/>
      <c r="L3" s="166"/>
      <c r="M3" s="166"/>
    </row>
    <row r="4" spans="1:13">
      <c r="A4" s="16"/>
      <c r="M4" s="16"/>
    </row>
    <row r="5" spans="1:13" ht="18.75" customHeight="1">
      <c r="A5" s="658" t="s">
        <v>396</v>
      </c>
      <c r="B5" s="603" t="s">
        <v>456</v>
      </c>
      <c r="C5" s="603" t="s">
        <v>457</v>
      </c>
      <c r="D5" s="603" t="s">
        <v>458</v>
      </c>
      <c r="E5" s="603" t="s">
        <v>459</v>
      </c>
      <c r="F5" s="603" t="s">
        <v>460</v>
      </c>
      <c r="G5" s="603" t="s">
        <v>461</v>
      </c>
      <c r="H5" s="603" t="s">
        <v>462</v>
      </c>
      <c r="I5" s="603" t="s">
        <v>463</v>
      </c>
      <c r="J5" s="603" t="s">
        <v>464</v>
      </c>
      <c r="K5" s="603" t="s">
        <v>465</v>
      </c>
      <c r="L5" s="603" t="s">
        <v>516</v>
      </c>
      <c r="M5" s="659" t="s">
        <v>528</v>
      </c>
    </row>
    <row r="6" spans="1:13" ht="18.75" customHeight="1">
      <c r="A6" s="16" t="s">
        <v>405</v>
      </c>
      <c r="B6" s="660">
        <v>5.8333333333333336E-3</v>
      </c>
      <c r="C6" s="660">
        <v>5.8333333333333336E-3</v>
      </c>
      <c r="D6" s="660">
        <v>6.6666666666666671E-3</v>
      </c>
      <c r="E6" s="660">
        <v>6.6666666666666671E-3</v>
      </c>
      <c r="F6" s="660">
        <v>7.4999999999999997E-3</v>
      </c>
      <c r="G6" s="660">
        <v>7.4999999999999997E-3</v>
      </c>
      <c r="H6" s="660">
        <v>8.3333333333333332E-3</v>
      </c>
      <c r="I6" s="660">
        <v>8.3333333333333332E-3</v>
      </c>
      <c r="J6" s="660">
        <v>8.3333333333333332E-3</v>
      </c>
      <c r="K6" s="660">
        <v>8.3333333333333332E-3</v>
      </c>
      <c r="L6" s="660">
        <v>8.3333333333333332E-3</v>
      </c>
      <c r="M6" s="628">
        <v>7.2926326635754761E-3</v>
      </c>
    </row>
    <row r="7" spans="1:13" ht="18.75" customHeight="1">
      <c r="A7" s="31" t="s">
        <v>406</v>
      </c>
      <c r="B7" s="661">
        <v>5.8333333333333336E-3</v>
      </c>
      <c r="C7" s="661">
        <v>5.8333333333333336E-3</v>
      </c>
      <c r="D7" s="661">
        <v>6.6666666666666671E-3</v>
      </c>
      <c r="E7" s="661">
        <v>6.6666666666666671E-3</v>
      </c>
      <c r="F7" s="661">
        <v>7.4999999999999997E-3</v>
      </c>
      <c r="G7" s="661">
        <v>7.4999999999999997E-3</v>
      </c>
      <c r="H7" s="661">
        <v>8.3333333333333332E-3</v>
      </c>
      <c r="I7" s="661">
        <v>8.3333333333333332E-3</v>
      </c>
      <c r="J7" s="661">
        <v>8.3333333333333332E-3</v>
      </c>
      <c r="K7" s="661">
        <v>8.3333333333333332E-3</v>
      </c>
      <c r="L7" s="661">
        <v>8.3333333333333332E-3</v>
      </c>
      <c r="M7" s="627">
        <v>7.5955392356861131E-3</v>
      </c>
    </row>
    <row r="8" spans="1:13" ht="18.75" customHeight="1">
      <c r="A8" s="16" t="s">
        <v>467</v>
      </c>
      <c r="B8" s="660">
        <v>5.8333333333333336E-3</v>
      </c>
      <c r="C8" s="660">
        <v>5.8333333333333336E-3</v>
      </c>
      <c r="D8" s="660">
        <v>6.6666666666666671E-3</v>
      </c>
      <c r="E8" s="660">
        <v>6.6666666666666671E-3</v>
      </c>
      <c r="F8" s="660">
        <v>7.4999999999999997E-3</v>
      </c>
      <c r="G8" s="660">
        <v>7.4999999999999997E-3</v>
      </c>
      <c r="H8" s="660">
        <v>8.3333333333333332E-3</v>
      </c>
      <c r="I8" s="660">
        <v>8.3333333333333332E-3</v>
      </c>
      <c r="J8" s="660">
        <v>8.3333333333333332E-3</v>
      </c>
      <c r="K8" s="660">
        <v>8.3333333333333332E-3</v>
      </c>
      <c r="L8" s="660">
        <v>8.3333333333333332E-3</v>
      </c>
      <c r="M8" s="628">
        <v>0</v>
      </c>
    </row>
    <row r="9" spans="1:13" ht="18.75" customHeight="1">
      <c r="A9" s="31" t="s">
        <v>468</v>
      </c>
      <c r="B9" s="661">
        <v>5.8333333333333336E-3</v>
      </c>
      <c r="C9" s="661">
        <v>5.8333333333333336E-3</v>
      </c>
      <c r="D9" s="661">
        <v>6.6666666666666671E-3</v>
      </c>
      <c r="E9" s="661">
        <v>6.6666666666666671E-3</v>
      </c>
      <c r="F9" s="661">
        <v>7.4999999999999997E-3</v>
      </c>
      <c r="G9" s="661">
        <v>7.4999999999999997E-3</v>
      </c>
      <c r="H9" s="661">
        <v>8.3333333333333332E-3</v>
      </c>
      <c r="I9" s="661">
        <v>8.3333333333333332E-3</v>
      </c>
      <c r="J9" s="661">
        <v>8.3333333333333332E-3</v>
      </c>
      <c r="K9" s="661">
        <v>8.3333333333333332E-3</v>
      </c>
      <c r="L9" s="661">
        <v>8.3333333333333332E-3</v>
      </c>
      <c r="M9" s="627">
        <v>7.2208798017348195E-3</v>
      </c>
    </row>
    <row r="10" spans="1:13" ht="18.75" customHeight="1">
      <c r="A10" s="16" t="s">
        <v>407</v>
      </c>
      <c r="B10" s="660">
        <v>5.8333333333333336E-3</v>
      </c>
      <c r="C10" s="660">
        <v>5.8333333333333336E-3</v>
      </c>
      <c r="D10" s="660">
        <v>6.6666666666666671E-3</v>
      </c>
      <c r="E10" s="660">
        <v>6.6666666666666671E-3</v>
      </c>
      <c r="F10" s="660">
        <v>7.4999999999999997E-3</v>
      </c>
      <c r="G10" s="660">
        <v>7.4999999999999997E-3</v>
      </c>
      <c r="H10" s="660">
        <v>8.3333333333333332E-3</v>
      </c>
      <c r="I10" s="660">
        <v>8.3333333333333332E-3</v>
      </c>
      <c r="J10" s="660">
        <v>8.3333333333333332E-3</v>
      </c>
      <c r="K10" s="660">
        <v>8.3333333333333332E-3</v>
      </c>
      <c r="L10" s="660">
        <v>8.3333333333333332E-3</v>
      </c>
      <c r="M10" s="628">
        <v>8.3333333333333332E-3</v>
      </c>
    </row>
    <row r="11" spans="1:13" ht="18.75" customHeight="1">
      <c r="A11" s="31" t="s">
        <v>469</v>
      </c>
      <c r="B11" s="661">
        <v>5.8333333333333336E-3</v>
      </c>
      <c r="C11" s="661">
        <v>5.8333333333333336E-3</v>
      </c>
      <c r="D11" s="661">
        <v>6.6666666666666671E-3</v>
      </c>
      <c r="E11" s="661">
        <v>6.6666666666666671E-3</v>
      </c>
      <c r="F11" s="661">
        <v>7.4999999999999997E-3</v>
      </c>
      <c r="G11" s="661">
        <v>7.4999999999999997E-3</v>
      </c>
      <c r="H11" s="661">
        <v>8.3333333333333332E-3</v>
      </c>
      <c r="I11" s="661">
        <v>8.3333333333333332E-3</v>
      </c>
      <c r="J11" s="661">
        <v>8.3333333333333332E-3</v>
      </c>
      <c r="K11" s="661">
        <v>8.3333333333333332E-3</v>
      </c>
      <c r="L11" s="661">
        <v>8.3333333333333332E-3</v>
      </c>
      <c r="M11" s="627" t="e">
        <v>#DIV/0!</v>
      </c>
    </row>
    <row r="12" spans="1:13" ht="18.75" customHeight="1">
      <c r="A12" s="16" t="s">
        <v>470</v>
      </c>
      <c r="B12" s="660">
        <v>5.8333333333333336E-3</v>
      </c>
      <c r="C12" s="660">
        <v>5.8333333333333336E-3</v>
      </c>
      <c r="D12" s="660">
        <v>6.6666666666666671E-3</v>
      </c>
      <c r="E12" s="660">
        <v>6.6666666666666671E-3</v>
      </c>
      <c r="F12" s="660">
        <v>7.4999999999999997E-3</v>
      </c>
      <c r="G12" s="660">
        <v>7.4999999999999997E-3</v>
      </c>
      <c r="H12" s="660">
        <v>8.3333333333333332E-3</v>
      </c>
      <c r="I12" s="660">
        <v>8.3333333333333332E-3</v>
      </c>
      <c r="J12" s="660">
        <v>8.3333333333333332E-3</v>
      </c>
      <c r="K12" s="660">
        <v>8.3333333333333332E-3</v>
      </c>
      <c r="L12" s="660">
        <v>8.3333333333333332E-3</v>
      </c>
      <c r="M12" s="628">
        <v>0</v>
      </c>
    </row>
    <row r="13" spans="1:13" ht="18.75" customHeight="1">
      <c r="A13" s="31" t="s">
        <v>471</v>
      </c>
      <c r="B13" s="661">
        <v>5.8333333333333336E-3</v>
      </c>
      <c r="C13" s="661">
        <v>5.8333333333333336E-3</v>
      </c>
      <c r="D13" s="661">
        <v>6.6666666666666671E-3</v>
      </c>
      <c r="E13" s="661">
        <v>6.6666666666666671E-3</v>
      </c>
      <c r="F13" s="661">
        <v>7.4999999999999997E-3</v>
      </c>
      <c r="G13" s="661">
        <v>7.4999999999999997E-3</v>
      </c>
      <c r="H13" s="661">
        <v>8.3333333333333332E-3</v>
      </c>
      <c r="I13" s="661">
        <v>8.3333333333333332E-3</v>
      </c>
      <c r="J13" s="661">
        <v>8.3333333333333332E-3</v>
      </c>
      <c r="K13" s="661">
        <v>8.3333333333333332E-3</v>
      </c>
      <c r="L13" s="661">
        <v>8.3333333333333332E-3</v>
      </c>
      <c r="M13" s="627" t="e">
        <v>#DIV/0!</v>
      </c>
    </row>
    <row r="14" spans="1:13" ht="18.75" customHeight="1">
      <c r="A14" s="16" t="s">
        <v>472</v>
      </c>
      <c r="B14" s="660">
        <v>5.8333333333333336E-3</v>
      </c>
      <c r="C14" s="660">
        <v>5.8333333333333336E-3</v>
      </c>
      <c r="D14" s="660">
        <v>6.6666666666666671E-3</v>
      </c>
      <c r="E14" s="660">
        <v>6.6666666666666671E-3</v>
      </c>
      <c r="F14" s="660">
        <v>7.4999999999999997E-3</v>
      </c>
      <c r="G14" s="660">
        <v>7.4999999999999997E-3</v>
      </c>
      <c r="H14" s="660">
        <v>8.3333333333333332E-3</v>
      </c>
      <c r="I14" s="660">
        <v>8.3333333333333332E-3</v>
      </c>
      <c r="J14" s="660">
        <v>8.3333333333333332E-3</v>
      </c>
      <c r="K14" s="660">
        <v>8.3333333333333332E-3</v>
      </c>
      <c r="L14" s="660">
        <v>8.3333333333333332E-3</v>
      </c>
      <c r="M14" s="628">
        <v>6.8912828132738982E-3</v>
      </c>
    </row>
    <row r="15" spans="1:13" ht="18.75" customHeight="1">
      <c r="A15" s="31" t="s">
        <v>473</v>
      </c>
      <c r="B15" s="661">
        <v>5.8333333333333336E-3</v>
      </c>
      <c r="C15" s="661">
        <v>5.8333333333333336E-3</v>
      </c>
      <c r="D15" s="661">
        <v>6.6666666666666671E-3</v>
      </c>
      <c r="E15" s="661">
        <v>6.6666666666666671E-3</v>
      </c>
      <c r="F15" s="661">
        <v>7.4999999999999997E-3</v>
      </c>
      <c r="G15" s="661">
        <v>7.4999999999999997E-3</v>
      </c>
      <c r="H15" s="661">
        <v>8.3333333333333332E-3</v>
      </c>
      <c r="I15" s="661">
        <v>8.3333333333333332E-3</v>
      </c>
      <c r="J15" s="661">
        <v>8.3333333333333332E-3</v>
      </c>
      <c r="K15" s="661">
        <v>8.3333333333333332E-3</v>
      </c>
      <c r="L15" s="661">
        <v>8.3333333333333332E-3</v>
      </c>
      <c r="M15" s="627">
        <v>7.831978319783198E-3</v>
      </c>
    </row>
    <row r="16" spans="1:13" ht="18.75" customHeight="1">
      <c r="A16" s="16" t="s">
        <v>474</v>
      </c>
      <c r="B16" s="660">
        <v>5.8333333333333336E-3</v>
      </c>
      <c r="C16" s="660">
        <v>5.8333333333333336E-3</v>
      </c>
      <c r="D16" s="660">
        <v>6.6666666666666671E-3</v>
      </c>
      <c r="E16" s="660">
        <v>6.6666666666666671E-3</v>
      </c>
      <c r="F16" s="660">
        <v>7.4999999999999997E-3</v>
      </c>
      <c r="G16" s="660">
        <v>7.4999999999999997E-3</v>
      </c>
      <c r="H16" s="660">
        <v>8.3333333333333332E-3</v>
      </c>
      <c r="I16" s="660">
        <v>8.3333333333333332E-3</v>
      </c>
      <c r="J16" s="660">
        <v>8.3333333333333332E-3</v>
      </c>
      <c r="K16" s="660">
        <v>8.3333333333333332E-3</v>
      </c>
      <c r="L16" s="660">
        <v>8.3333333333333332E-3</v>
      </c>
      <c r="M16" s="628">
        <v>8.3333333333333332E-3</v>
      </c>
    </row>
    <row r="17" spans="1:13" ht="18.75" customHeight="1">
      <c r="A17" s="31" t="s">
        <v>409</v>
      </c>
      <c r="B17" s="661">
        <v>5.8333333333333336E-3</v>
      </c>
      <c r="C17" s="661">
        <v>5.8333333333333336E-3</v>
      </c>
      <c r="D17" s="661">
        <v>6.6666666666666671E-3</v>
      </c>
      <c r="E17" s="661">
        <v>6.6666666666666671E-3</v>
      </c>
      <c r="F17" s="661">
        <v>7.4999999999999997E-3</v>
      </c>
      <c r="G17" s="661">
        <v>7.4999999999999997E-3</v>
      </c>
      <c r="H17" s="661">
        <v>8.3333333333333332E-3</v>
      </c>
      <c r="I17" s="661">
        <v>8.3333333333333332E-3</v>
      </c>
      <c r="J17" s="661">
        <v>8.3333333333333332E-3</v>
      </c>
      <c r="K17" s="661">
        <v>8.3333333333333332E-3</v>
      </c>
      <c r="L17" s="661">
        <v>8.3333333333333332E-3</v>
      </c>
      <c r="M17" s="627">
        <v>8.3333333333333332E-3</v>
      </c>
    </row>
    <row r="18" spans="1:13" ht="18.75" customHeight="1">
      <c r="A18" s="16" t="s">
        <v>475</v>
      </c>
      <c r="B18" s="660">
        <v>5.8333333333333336E-3</v>
      </c>
      <c r="C18" s="660">
        <v>5.8333333333333336E-3</v>
      </c>
      <c r="D18" s="660">
        <v>6.6666666666666671E-3</v>
      </c>
      <c r="E18" s="660">
        <v>6.6666666666666671E-3</v>
      </c>
      <c r="F18" s="660">
        <v>7.4999999999999997E-3</v>
      </c>
      <c r="G18" s="660">
        <v>7.4999999999999997E-3</v>
      </c>
      <c r="H18" s="660">
        <v>8.3333333333333332E-3</v>
      </c>
      <c r="I18" s="660">
        <v>8.3333333333333332E-3</v>
      </c>
      <c r="J18" s="660">
        <v>8.3333333333333332E-3</v>
      </c>
      <c r="K18" s="660">
        <v>8.3333333333333332E-3</v>
      </c>
      <c r="L18" s="660">
        <v>8.3333333333333332E-3</v>
      </c>
      <c r="M18" s="628">
        <v>7.7267441860465113E-3</v>
      </c>
    </row>
    <row r="19" spans="1:13" ht="18.75" customHeight="1">
      <c r="A19" s="31" t="s">
        <v>477</v>
      </c>
      <c r="B19" s="661">
        <v>5.8333333333333336E-3</v>
      </c>
      <c r="C19" s="661">
        <v>5.8333333333333336E-3</v>
      </c>
      <c r="D19" s="661">
        <v>6.6666666666666671E-3</v>
      </c>
      <c r="E19" s="661">
        <v>6.6666666666666671E-3</v>
      </c>
      <c r="F19" s="661">
        <v>7.4999999999999997E-3</v>
      </c>
      <c r="G19" s="661">
        <v>7.4999999999999997E-3</v>
      </c>
      <c r="H19" s="661">
        <v>8.3333333333333332E-3</v>
      </c>
      <c r="I19" s="661">
        <v>8.3333333333333332E-3</v>
      </c>
      <c r="J19" s="661">
        <v>8.3333333333333332E-3</v>
      </c>
      <c r="K19" s="661">
        <v>8.3333333333333332E-3</v>
      </c>
      <c r="L19" s="661">
        <v>8.3333333333333332E-3</v>
      </c>
      <c r="M19" s="627">
        <v>7.0952380952380954E-3</v>
      </c>
    </row>
    <row r="20" spans="1:13" ht="18.75" customHeight="1">
      <c r="A20" s="16" t="s">
        <v>411</v>
      </c>
      <c r="B20" s="660">
        <v>5.8333333333333336E-3</v>
      </c>
      <c r="C20" s="660">
        <v>5.8333333333333336E-3</v>
      </c>
      <c r="D20" s="660">
        <v>6.6666666666666671E-3</v>
      </c>
      <c r="E20" s="660">
        <v>6.6666666666666671E-3</v>
      </c>
      <c r="F20" s="660">
        <v>7.4999999999999997E-3</v>
      </c>
      <c r="G20" s="660">
        <v>7.4999999999999997E-3</v>
      </c>
      <c r="H20" s="660">
        <v>8.3333333333333332E-3</v>
      </c>
      <c r="I20" s="660">
        <v>8.3333333333333332E-3</v>
      </c>
      <c r="J20" s="660">
        <v>8.3333333333333332E-3</v>
      </c>
      <c r="K20" s="660">
        <v>8.3333333333333332E-3</v>
      </c>
      <c r="L20" s="660">
        <v>8.3333333333333332E-3</v>
      </c>
      <c r="M20" s="628">
        <v>8.3333333333333332E-3</v>
      </c>
    </row>
    <row r="21" spans="1:13" ht="18.75" customHeight="1">
      <c r="A21" s="31"/>
      <c r="B21" s="661"/>
      <c r="C21" s="661"/>
      <c r="D21" s="661"/>
      <c r="E21" s="661"/>
      <c r="F21" s="661"/>
      <c r="G21" s="661"/>
      <c r="H21" s="661"/>
      <c r="I21" s="661"/>
      <c r="J21" s="661"/>
      <c r="K21" s="661"/>
      <c r="L21" s="661"/>
      <c r="M21" s="627"/>
    </row>
    <row r="22" spans="1:13">
      <c r="A22" s="17" t="s">
        <v>529</v>
      </c>
      <c r="B22" s="662">
        <v>5.8333333333333336E-3</v>
      </c>
      <c r="C22" s="662">
        <v>5.8333333333333336E-3</v>
      </c>
      <c r="D22" s="662">
        <v>6.6666666666666671E-3</v>
      </c>
      <c r="E22" s="662">
        <v>6.6666666666666671E-3</v>
      </c>
      <c r="F22" s="662">
        <v>7.4999999999999997E-3</v>
      </c>
      <c r="G22" s="662">
        <v>7.4999999999999997E-3</v>
      </c>
      <c r="H22" s="662">
        <v>8.3333333333333332E-3</v>
      </c>
      <c r="I22" s="662">
        <v>8.3333333333333332E-3</v>
      </c>
      <c r="J22" s="662">
        <v>8.3333333333333332E-3</v>
      </c>
      <c r="K22" s="662">
        <v>8.3333333333333332E-3</v>
      </c>
      <c r="L22" s="662">
        <v>8.3333333333333332E-3</v>
      </c>
      <c r="M22" s="631">
        <v>0</v>
      </c>
    </row>
    <row r="23" spans="1:13">
      <c r="A23" s="663" t="s">
        <v>479</v>
      </c>
      <c r="B23" s="664"/>
      <c r="C23" s="664"/>
      <c r="D23" s="664"/>
      <c r="E23" s="664"/>
      <c r="F23" s="664"/>
      <c r="G23" s="664"/>
      <c r="H23" s="664"/>
      <c r="I23" s="664"/>
      <c r="J23" s="664"/>
      <c r="K23" s="664"/>
      <c r="L23" s="664"/>
      <c r="M23" s="665"/>
    </row>
    <row r="24" spans="1:13">
      <c r="A24" s="16" t="s">
        <v>480</v>
      </c>
      <c r="B24" s="660">
        <v>5.8333333333333336E-3</v>
      </c>
      <c r="C24" s="660">
        <v>5.8333333333333336E-3</v>
      </c>
      <c r="D24" s="660">
        <v>6.6666666666666671E-3</v>
      </c>
      <c r="E24" s="660">
        <v>6.6666666666666671E-3</v>
      </c>
      <c r="F24" s="660">
        <v>7.4999999999999997E-3</v>
      </c>
      <c r="G24" s="660">
        <v>7.4999999999999997E-3</v>
      </c>
      <c r="H24" s="660">
        <v>8.3333333333333332E-3</v>
      </c>
      <c r="I24" s="660">
        <v>8.3333333333333332E-3</v>
      </c>
      <c r="J24" s="660">
        <v>8.3333333333333332E-3</v>
      </c>
      <c r="K24" s="660">
        <v>8.3333333333333332E-3</v>
      </c>
      <c r="L24" s="660">
        <v>8.3333333333333332E-3</v>
      </c>
      <c r="M24" s="628">
        <v>6.2700943270891461E-3</v>
      </c>
    </row>
    <row r="25" spans="1:13">
      <c r="A25" s="31" t="s">
        <v>481</v>
      </c>
      <c r="B25" s="661">
        <v>5.8333333333333336E-3</v>
      </c>
      <c r="C25" s="661">
        <v>5.8333333333333336E-3</v>
      </c>
      <c r="D25" s="661">
        <v>6.6666666666666671E-3</v>
      </c>
      <c r="E25" s="661">
        <v>6.6666666666666671E-3</v>
      </c>
      <c r="F25" s="661">
        <v>7.4999999999999997E-3</v>
      </c>
      <c r="G25" s="661">
        <v>7.4999999999999997E-3</v>
      </c>
      <c r="H25" s="661">
        <v>8.3333333333333332E-3</v>
      </c>
      <c r="I25" s="661">
        <v>8.3333333333333332E-3</v>
      </c>
      <c r="J25" s="661">
        <v>8.3333333333333332E-3</v>
      </c>
      <c r="K25" s="661">
        <v>8.3333333333333332E-3</v>
      </c>
      <c r="L25" s="661">
        <v>8.3333333333333332E-3</v>
      </c>
      <c r="M25" s="627">
        <v>6.2282724370344095E-3</v>
      </c>
    </row>
    <row r="26" spans="1:13">
      <c r="A26" s="17" t="s">
        <v>482</v>
      </c>
      <c r="B26" s="662">
        <v>5.8333333333333336E-3</v>
      </c>
      <c r="C26" s="662">
        <v>5.8333333333333336E-3</v>
      </c>
      <c r="D26" s="662">
        <v>6.6666666666666671E-3</v>
      </c>
      <c r="E26" s="662">
        <v>6.6666666666666671E-3</v>
      </c>
      <c r="F26" s="662">
        <v>7.4999999999999997E-3</v>
      </c>
      <c r="G26" s="662">
        <v>7.4999999999999997E-3</v>
      </c>
      <c r="H26" s="662">
        <v>8.3333333333333332E-3</v>
      </c>
      <c r="I26" s="662">
        <v>8.3333333333333332E-3</v>
      </c>
      <c r="J26" s="662">
        <v>8.3333333333333332E-3</v>
      </c>
      <c r="K26" s="662">
        <v>8.3333333333333332E-3</v>
      </c>
      <c r="L26" s="662">
        <v>8.3333333333333332E-3</v>
      </c>
      <c r="M26" s="631">
        <v>6.62E-3</v>
      </c>
    </row>
    <row r="27" spans="1:13">
      <c r="A27" s="16" t="s">
        <v>530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</sheetData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27"/>
  <sheetViews>
    <sheetView view="pageBreakPreview" zoomScaleSheetLayoutView="100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3">
      <c r="A1" s="14" t="s">
        <v>976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29" t="s">
        <v>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>
      <c r="A3" s="130" t="s">
        <v>531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>
      <c r="C4" s="16"/>
      <c r="D4" s="16"/>
      <c r="E4" s="16"/>
      <c r="F4" s="16"/>
      <c r="G4" s="16"/>
      <c r="H4" s="16"/>
      <c r="I4" s="16"/>
      <c r="J4" s="16"/>
      <c r="K4" s="16"/>
      <c r="L4" s="16"/>
      <c r="M4" s="299" t="s">
        <v>92</v>
      </c>
    </row>
    <row r="5" spans="1:13" ht="18.75" customHeight="1">
      <c r="A5" s="22" t="s">
        <v>396</v>
      </c>
      <c r="B5" s="603" t="s">
        <v>456</v>
      </c>
      <c r="C5" s="603" t="s">
        <v>457</v>
      </c>
      <c r="D5" s="603" t="s">
        <v>458</v>
      </c>
      <c r="E5" s="603" t="s">
        <v>459</v>
      </c>
      <c r="F5" s="603" t="s">
        <v>460</v>
      </c>
      <c r="G5" s="603" t="s">
        <v>461</v>
      </c>
      <c r="H5" s="603" t="s">
        <v>462</v>
      </c>
      <c r="I5" s="603" t="s">
        <v>463</v>
      </c>
      <c r="J5" s="603" t="s">
        <v>464</v>
      </c>
      <c r="K5" s="603" t="s">
        <v>465</v>
      </c>
      <c r="L5" s="603" t="s">
        <v>516</v>
      </c>
      <c r="M5" s="21" t="s">
        <v>94</v>
      </c>
    </row>
    <row r="6" spans="1:13" ht="18.75" customHeight="1">
      <c r="A6" s="16" t="s">
        <v>405</v>
      </c>
      <c r="B6" s="271">
        <v>1113750.2032608695</v>
      </c>
      <c r="C6" s="271">
        <v>351386.13423913042</v>
      </c>
      <c r="D6" s="271">
        <v>612944.23416149069</v>
      </c>
      <c r="E6" s="271">
        <v>265374.32360248448</v>
      </c>
      <c r="F6" s="271">
        <v>457066.17461180117</v>
      </c>
      <c r="G6" s="271">
        <v>454424.17360248446</v>
      </c>
      <c r="H6" s="271">
        <v>311169.00776397513</v>
      </c>
      <c r="I6" s="271">
        <v>1156609.3307453415</v>
      </c>
      <c r="J6" s="271">
        <v>1138995.9906832296</v>
      </c>
      <c r="K6" s="271">
        <v>751502.50931677013</v>
      </c>
      <c r="L6" s="271">
        <v>35226.680124223603</v>
      </c>
      <c r="M6" s="624">
        <v>6648448.7621118007</v>
      </c>
    </row>
    <row r="7" spans="1:13" ht="18.75" customHeight="1">
      <c r="A7" s="31" t="s">
        <v>406</v>
      </c>
      <c r="B7" s="648">
        <v>564999.47675438586</v>
      </c>
      <c r="C7" s="648">
        <v>78357.591666666645</v>
      </c>
      <c r="D7" s="648">
        <v>183816.30526315785</v>
      </c>
      <c r="E7" s="648">
        <v>530239.34210526303</v>
      </c>
      <c r="F7" s="648">
        <v>755591.06249999977</v>
      </c>
      <c r="G7" s="648">
        <v>909360.47171052604</v>
      </c>
      <c r="H7" s="648">
        <v>441866.11842105252</v>
      </c>
      <c r="I7" s="648">
        <v>1263737.0986842101</v>
      </c>
      <c r="J7" s="648">
        <v>285740.08991228061</v>
      </c>
      <c r="K7" s="648">
        <v>612721.01754385955</v>
      </c>
      <c r="L7" s="648">
        <v>954430.81578947348</v>
      </c>
      <c r="M7" s="648">
        <v>6580859.3903508754</v>
      </c>
    </row>
    <row r="8" spans="1:13" ht="18.75" customHeight="1">
      <c r="A8" s="16" t="s">
        <v>467</v>
      </c>
      <c r="B8" s="271">
        <v>0</v>
      </c>
      <c r="C8" s="271">
        <v>0</v>
      </c>
      <c r="D8" s="271">
        <v>0</v>
      </c>
      <c r="E8" s="271">
        <v>0</v>
      </c>
      <c r="F8" s="271">
        <v>0</v>
      </c>
      <c r="G8" s="271">
        <v>0</v>
      </c>
      <c r="H8" s="271">
        <v>0</v>
      </c>
      <c r="I8" s="271">
        <v>0</v>
      </c>
      <c r="J8" s="271">
        <v>0</v>
      </c>
      <c r="K8" s="271">
        <v>0</v>
      </c>
      <c r="L8" s="271">
        <v>0</v>
      </c>
      <c r="M8" s="624">
        <v>0</v>
      </c>
    </row>
    <row r="9" spans="1:13" ht="18.75" customHeight="1">
      <c r="A9" s="31" t="s">
        <v>468</v>
      </c>
      <c r="B9" s="648">
        <v>596279.96590909013</v>
      </c>
      <c r="C9" s="648">
        <v>540332.70984848414</v>
      </c>
      <c r="D9" s="648">
        <v>318015.98181818135</v>
      </c>
      <c r="E9" s="648">
        <v>306237.61212121171</v>
      </c>
      <c r="F9" s="648">
        <v>422128.35681818117</v>
      </c>
      <c r="G9" s="648">
        <v>586815.20454545366</v>
      </c>
      <c r="H9" s="648">
        <v>576298.80303030217</v>
      </c>
      <c r="I9" s="648">
        <v>803453.07575757452</v>
      </c>
      <c r="J9" s="648">
        <v>752974.34848484746</v>
      </c>
      <c r="K9" s="648">
        <v>0</v>
      </c>
      <c r="L9" s="648">
        <v>0</v>
      </c>
      <c r="M9" s="648">
        <v>4902536.0583333271</v>
      </c>
    </row>
    <row r="10" spans="1:13" ht="18.75" customHeight="1">
      <c r="A10" s="16" t="s">
        <v>407</v>
      </c>
      <c r="B10" s="271">
        <v>0</v>
      </c>
      <c r="C10" s="271">
        <v>0</v>
      </c>
      <c r="D10" s="271">
        <v>0</v>
      </c>
      <c r="E10" s="271">
        <v>0</v>
      </c>
      <c r="F10" s="271">
        <v>0</v>
      </c>
      <c r="G10" s="271">
        <v>0</v>
      </c>
      <c r="H10" s="271">
        <v>0</v>
      </c>
      <c r="I10" s="271">
        <v>22236.872806251857</v>
      </c>
      <c r="J10" s="271">
        <v>501917.98619825614</v>
      </c>
      <c r="K10" s="271">
        <v>200131.85525626672</v>
      </c>
      <c r="L10" s="271">
        <v>44473.745612503713</v>
      </c>
      <c r="M10" s="624">
        <v>768760.45987327839</v>
      </c>
    </row>
    <row r="11" spans="1:13" ht="18.75" customHeight="1">
      <c r="A11" s="31" t="s">
        <v>469</v>
      </c>
      <c r="B11" s="648">
        <v>0</v>
      </c>
      <c r="C11" s="648">
        <v>0</v>
      </c>
      <c r="D11" s="648">
        <v>0</v>
      </c>
      <c r="E11" s="648">
        <v>0</v>
      </c>
      <c r="F11" s="648">
        <v>0</v>
      </c>
      <c r="G11" s="648">
        <v>0</v>
      </c>
      <c r="H11" s="648">
        <v>0</v>
      </c>
      <c r="I11" s="648">
        <v>0</v>
      </c>
      <c r="J11" s="648">
        <v>0</v>
      </c>
      <c r="K11" s="648">
        <v>0</v>
      </c>
      <c r="L11" s="648">
        <v>0</v>
      </c>
      <c r="M11" s="648">
        <v>0</v>
      </c>
    </row>
    <row r="12" spans="1:13" ht="18.75" customHeight="1">
      <c r="A12" s="16" t="s">
        <v>470</v>
      </c>
      <c r="B12" s="271">
        <v>0</v>
      </c>
      <c r="C12" s="271">
        <v>0</v>
      </c>
      <c r="D12" s="271">
        <v>0</v>
      </c>
      <c r="E12" s="271">
        <v>0</v>
      </c>
      <c r="F12" s="271">
        <v>0</v>
      </c>
      <c r="G12" s="271">
        <v>0</v>
      </c>
      <c r="H12" s="271">
        <v>0</v>
      </c>
      <c r="I12" s="271">
        <v>0</v>
      </c>
      <c r="J12" s="271">
        <v>0</v>
      </c>
      <c r="K12" s="271">
        <v>0</v>
      </c>
      <c r="L12" s="271">
        <v>0</v>
      </c>
      <c r="M12" s="624">
        <v>0</v>
      </c>
    </row>
    <row r="13" spans="1:13" ht="18.75" customHeight="1">
      <c r="A13" s="31" t="s">
        <v>471</v>
      </c>
      <c r="B13" s="648">
        <v>0</v>
      </c>
      <c r="C13" s="648">
        <v>0</v>
      </c>
      <c r="D13" s="648">
        <v>0</v>
      </c>
      <c r="E13" s="648">
        <v>0</v>
      </c>
      <c r="F13" s="648">
        <v>0</v>
      </c>
      <c r="G13" s="648">
        <v>0</v>
      </c>
      <c r="H13" s="648">
        <v>0</v>
      </c>
      <c r="I13" s="648">
        <v>0</v>
      </c>
      <c r="J13" s="648">
        <v>0</v>
      </c>
      <c r="K13" s="648">
        <v>0</v>
      </c>
      <c r="L13" s="648">
        <v>0</v>
      </c>
      <c r="M13" s="648">
        <v>0</v>
      </c>
    </row>
    <row r="14" spans="1:13" ht="18.75" customHeight="1">
      <c r="A14" s="16" t="s">
        <v>472</v>
      </c>
      <c r="B14" s="271">
        <v>3400520.6608333336</v>
      </c>
      <c r="C14" s="271">
        <v>834858.36583333334</v>
      </c>
      <c r="D14" s="271">
        <v>339096.28</v>
      </c>
      <c r="E14" s="271">
        <v>1103725.1466666667</v>
      </c>
      <c r="F14" s="271">
        <v>486204.22499999998</v>
      </c>
      <c r="G14" s="271">
        <v>1709194.8524999998</v>
      </c>
      <c r="H14" s="271">
        <v>498671</v>
      </c>
      <c r="I14" s="271">
        <v>1396278.7999999998</v>
      </c>
      <c r="J14" s="271">
        <v>656583.48333333328</v>
      </c>
      <c r="K14" s="271">
        <v>299202.59999999998</v>
      </c>
      <c r="L14" s="271">
        <v>839429.51666666672</v>
      </c>
      <c r="M14" s="624">
        <v>11563764.930833334</v>
      </c>
    </row>
    <row r="15" spans="1:13" ht="18.75" customHeight="1">
      <c r="A15" s="31" t="s">
        <v>473</v>
      </c>
      <c r="B15" s="648">
        <v>0</v>
      </c>
      <c r="C15" s="648">
        <v>0</v>
      </c>
      <c r="D15" s="648">
        <v>0</v>
      </c>
      <c r="E15" s="648">
        <v>120698.45657352963</v>
      </c>
      <c r="F15" s="648">
        <v>0</v>
      </c>
      <c r="G15" s="648">
        <v>63366.689701103052</v>
      </c>
      <c r="H15" s="648">
        <v>0</v>
      </c>
      <c r="I15" s="648">
        <v>50291.02357230401</v>
      </c>
      <c r="J15" s="648">
        <v>145843.96835968163</v>
      </c>
      <c r="K15" s="648">
        <v>55320.125929534413</v>
      </c>
      <c r="L15" s="648">
        <v>145843.96835968163</v>
      </c>
      <c r="M15" s="648">
        <v>581364.23249583447</v>
      </c>
    </row>
    <row r="16" spans="1:13" ht="18.75" customHeight="1">
      <c r="A16" s="16" t="s">
        <v>474</v>
      </c>
      <c r="B16" s="271">
        <v>0</v>
      </c>
      <c r="C16" s="271">
        <v>0</v>
      </c>
      <c r="D16" s="271">
        <v>0</v>
      </c>
      <c r="E16" s="271">
        <v>0</v>
      </c>
      <c r="F16" s="271">
        <v>0</v>
      </c>
      <c r="G16" s="271">
        <v>0</v>
      </c>
      <c r="H16" s="271">
        <v>779880.79003948276</v>
      </c>
      <c r="I16" s="271">
        <v>572389.57067118003</v>
      </c>
      <c r="J16" s="271">
        <v>0</v>
      </c>
      <c r="K16" s="271">
        <v>0</v>
      </c>
      <c r="L16" s="271">
        <v>85858.43560067701</v>
      </c>
      <c r="M16" s="624">
        <v>1438128.7963113398</v>
      </c>
    </row>
    <row r="17" spans="1:13" ht="18.75" customHeight="1">
      <c r="A17" s="31" t="s">
        <v>409</v>
      </c>
      <c r="B17" s="648">
        <v>0</v>
      </c>
      <c r="C17" s="648">
        <v>0</v>
      </c>
      <c r="D17" s="648">
        <v>0</v>
      </c>
      <c r="E17" s="648">
        <v>0</v>
      </c>
      <c r="F17" s="648">
        <v>0</v>
      </c>
      <c r="G17" s="648">
        <v>0</v>
      </c>
      <c r="H17" s="648">
        <v>0</v>
      </c>
      <c r="I17" s="648">
        <v>0</v>
      </c>
      <c r="J17" s="648">
        <v>0</v>
      </c>
      <c r="K17" s="648">
        <v>0</v>
      </c>
      <c r="L17" s="648">
        <v>57977.109451588825</v>
      </c>
      <c r="M17" s="648">
        <v>57977.109451588825</v>
      </c>
    </row>
    <row r="18" spans="1:13" ht="18.75" customHeight="1">
      <c r="A18" s="16" t="s">
        <v>475</v>
      </c>
      <c r="B18" s="271">
        <v>745231.59972677531</v>
      </c>
      <c r="C18" s="271">
        <v>53613.784153005414</v>
      </c>
      <c r="D18" s="271">
        <v>0</v>
      </c>
      <c r="E18" s="271">
        <v>134800.37158469931</v>
      </c>
      <c r="F18" s="271">
        <v>199902.82377049161</v>
      </c>
      <c r="G18" s="271">
        <v>730679.28688524512</v>
      </c>
      <c r="H18" s="271">
        <v>459546.72131147498</v>
      </c>
      <c r="I18" s="271">
        <v>1363321.9398907092</v>
      </c>
      <c r="J18" s="271">
        <v>1095253.0191256821</v>
      </c>
      <c r="K18" s="271">
        <v>451887.60928961704</v>
      </c>
      <c r="L18" s="271">
        <v>873138.77049180237</v>
      </c>
      <c r="M18" s="624">
        <v>6107375.926229503</v>
      </c>
    </row>
    <row r="19" spans="1:13" ht="18.75" customHeight="1">
      <c r="A19" s="31" t="s">
        <v>477</v>
      </c>
      <c r="B19" s="648">
        <v>852066.12291666935</v>
      </c>
      <c r="C19" s="648">
        <v>743413.39583333558</v>
      </c>
      <c r="D19" s="648">
        <v>392130.14285714406</v>
      </c>
      <c r="E19" s="648">
        <v>1633875.5952381003</v>
      </c>
      <c r="F19" s="648">
        <v>2566001.6223214362</v>
      </c>
      <c r="G19" s="648">
        <v>2396895.4982142928</v>
      </c>
      <c r="H19" s="648">
        <v>1396963.6339285756</v>
      </c>
      <c r="I19" s="648">
        <v>0</v>
      </c>
      <c r="J19" s="648">
        <v>0</v>
      </c>
      <c r="K19" s="648">
        <v>0</v>
      </c>
      <c r="L19" s="648">
        <v>0</v>
      </c>
      <c r="M19" s="648">
        <v>9981346.0113095529</v>
      </c>
    </row>
    <row r="20" spans="1:13" ht="18.75" customHeight="1">
      <c r="A20" s="16" t="s">
        <v>411</v>
      </c>
      <c r="B20" s="271">
        <v>0</v>
      </c>
      <c r="C20" s="271">
        <v>0</v>
      </c>
      <c r="D20" s="271">
        <v>0</v>
      </c>
      <c r="E20" s="271">
        <v>0</v>
      </c>
      <c r="F20" s="271">
        <v>0</v>
      </c>
      <c r="G20" s="271">
        <v>0</v>
      </c>
      <c r="H20" s="271">
        <v>0</v>
      </c>
      <c r="I20" s="271">
        <v>497217.43552944442</v>
      </c>
      <c r="J20" s="271">
        <v>0</v>
      </c>
      <c r="K20" s="271">
        <v>467384.38939767773</v>
      </c>
      <c r="L20" s="271">
        <v>0</v>
      </c>
      <c r="M20" s="624">
        <v>964601.8249271221</v>
      </c>
    </row>
    <row r="21" spans="1:13" ht="18.75" customHeight="1">
      <c r="A21" s="31"/>
      <c r="B21" s="648"/>
      <c r="C21" s="648"/>
      <c r="D21" s="648"/>
      <c r="E21" s="648"/>
      <c r="F21" s="648"/>
      <c r="G21" s="648"/>
      <c r="H21" s="648"/>
      <c r="I21" s="648"/>
      <c r="J21" s="648"/>
      <c r="K21" s="648"/>
      <c r="L21" s="648"/>
      <c r="M21" s="648"/>
    </row>
    <row r="22" spans="1:13" ht="18.75" hidden="1" customHeight="1">
      <c r="A22" s="16" t="s">
        <v>529</v>
      </c>
      <c r="B22" s="271">
        <v>0</v>
      </c>
      <c r="C22" s="271">
        <v>0</v>
      </c>
      <c r="D22" s="271">
        <v>0</v>
      </c>
      <c r="E22" s="271">
        <v>0</v>
      </c>
      <c r="F22" s="271">
        <v>0</v>
      </c>
      <c r="G22" s="271">
        <v>0</v>
      </c>
      <c r="H22" s="271">
        <v>0</v>
      </c>
      <c r="I22" s="271">
        <v>0</v>
      </c>
      <c r="J22" s="271">
        <v>0</v>
      </c>
      <c r="K22" s="271">
        <v>0</v>
      </c>
      <c r="L22" s="271">
        <v>0</v>
      </c>
      <c r="M22" s="624">
        <v>0</v>
      </c>
    </row>
    <row r="23" spans="1:13" ht="18.75" customHeight="1">
      <c r="A23" s="663" t="s">
        <v>479</v>
      </c>
      <c r="B23" s="649"/>
      <c r="C23" s="649"/>
      <c r="D23" s="649"/>
      <c r="E23" s="649"/>
      <c r="F23" s="649"/>
      <c r="G23" s="649"/>
      <c r="H23" s="649"/>
      <c r="I23" s="649"/>
      <c r="J23" s="649"/>
      <c r="K23" s="649"/>
      <c r="L23" s="649"/>
      <c r="M23" s="666"/>
    </row>
    <row r="24" spans="1:13" ht="18.75" customHeight="1">
      <c r="A24" s="16" t="s">
        <v>480</v>
      </c>
      <c r="B24" s="271">
        <v>220966.66666666669</v>
      </c>
      <c r="C24" s="271">
        <v>125533.33333333334</v>
      </c>
      <c r="D24" s="271">
        <v>120000</v>
      </c>
      <c r="E24" s="271">
        <v>78666.666666666672</v>
      </c>
      <c r="F24" s="271">
        <v>79500</v>
      </c>
      <c r="G24" s="271">
        <v>600</v>
      </c>
      <c r="H24" s="271">
        <v>4000</v>
      </c>
      <c r="I24" s="271">
        <v>0</v>
      </c>
      <c r="J24" s="271">
        <v>0</v>
      </c>
      <c r="K24" s="271">
        <v>0</v>
      </c>
      <c r="L24" s="271">
        <v>0</v>
      </c>
      <c r="M24" s="624">
        <v>629266.66666666663</v>
      </c>
    </row>
    <row r="25" spans="1:13" ht="18.75" customHeight="1">
      <c r="A25" s="31" t="s">
        <v>481</v>
      </c>
      <c r="B25" s="648">
        <v>378787.5</v>
      </c>
      <c r="C25" s="648">
        <v>87937.500000000015</v>
      </c>
      <c r="D25" s="648">
        <v>55800</v>
      </c>
      <c r="E25" s="648">
        <v>176100</v>
      </c>
      <c r="F25" s="648">
        <v>80662.5</v>
      </c>
      <c r="G25" s="648">
        <v>675</v>
      </c>
      <c r="H25" s="648">
        <v>9750</v>
      </c>
      <c r="I25" s="648">
        <v>0</v>
      </c>
      <c r="J25" s="648">
        <v>0</v>
      </c>
      <c r="K25" s="648">
        <v>375</v>
      </c>
      <c r="L25" s="648">
        <v>0</v>
      </c>
      <c r="M25" s="648">
        <v>790087.5</v>
      </c>
    </row>
    <row r="26" spans="1:13" ht="18.75" customHeight="1">
      <c r="A26" s="17" t="s">
        <v>482</v>
      </c>
      <c r="B26" s="271">
        <v>151200</v>
      </c>
      <c r="C26" s="271">
        <v>73500</v>
      </c>
      <c r="D26" s="271">
        <v>36000</v>
      </c>
      <c r="E26" s="271">
        <v>163200</v>
      </c>
      <c r="F26" s="271">
        <v>209249.99999999997</v>
      </c>
      <c r="G26" s="271">
        <v>37125</v>
      </c>
      <c r="H26" s="271">
        <v>0</v>
      </c>
      <c r="I26" s="271">
        <v>0</v>
      </c>
      <c r="J26" s="271">
        <v>0</v>
      </c>
      <c r="K26" s="271">
        <v>0</v>
      </c>
      <c r="L26" s="271">
        <v>0</v>
      </c>
      <c r="M26" s="624">
        <v>670275</v>
      </c>
    </row>
    <row r="27" spans="1:13">
      <c r="A27" s="667" t="s">
        <v>94</v>
      </c>
      <c r="B27" s="649">
        <v>8023802.1960677914</v>
      </c>
      <c r="C27" s="649">
        <v>2888932.8149072891</v>
      </c>
      <c r="D27" s="649">
        <v>2057802.9440999741</v>
      </c>
      <c r="E27" s="649">
        <v>4512917.5145586226</v>
      </c>
      <c r="F27" s="649">
        <v>5256306.765021909</v>
      </c>
      <c r="G27" s="649">
        <v>6889136.1771591045</v>
      </c>
      <c r="H27" s="649">
        <v>4478146.0744948629</v>
      </c>
      <c r="I27" s="649">
        <v>7125535.1476570163</v>
      </c>
      <c r="J27" s="649">
        <v>4577308.886097311</v>
      </c>
      <c r="K27" s="649">
        <v>2838525.1067337254</v>
      </c>
      <c r="L27" s="649">
        <v>3036379.0420966167</v>
      </c>
      <c r="M27" s="649">
        <v>51684792.668894216</v>
      </c>
    </row>
  </sheetData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37"/>
  <sheetViews>
    <sheetView view="pageBreakPreview" topLeftCell="A9" zoomScale="96" zoomScaleSheetLayoutView="96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3">
      <c r="A1" s="14" t="s">
        <v>975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29" t="s">
        <v>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>
      <c r="A3" s="130" t="s">
        <v>532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>
      <c r="A4" s="17"/>
      <c r="B4" s="17"/>
      <c r="C4" s="17"/>
      <c r="D4" s="17"/>
      <c r="E4" s="17"/>
      <c r="F4" s="16"/>
      <c r="G4" s="16"/>
      <c r="H4" s="16"/>
      <c r="I4" s="16"/>
      <c r="J4" s="16"/>
      <c r="K4" s="16"/>
      <c r="L4" s="16"/>
      <c r="M4" s="16"/>
    </row>
    <row r="5" spans="1:13" s="669" customFormat="1" ht="25.5" customHeight="1">
      <c r="A5" s="1014" t="s">
        <v>15</v>
      </c>
      <c r="B5" s="1014"/>
      <c r="C5" s="668" t="s">
        <v>533</v>
      </c>
      <c r="D5" s="668" t="s">
        <v>534</v>
      </c>
      <c r="E5" s="668" t="s">
        <v>535</v>
      </c>
      <c r="F5" s="668" t="s">
        <v>94</v>
      </c>
      <c r="G5" s="16"/>
      <c r="H5" s="16"/>
      <c r="I5" s="16"/>
      <c r="J5" s="16"/>
      <c r="K5" s="16"/>
      <c r="L5" s="16"/>
      <c r="M5" s="16"/>
    </row>
    <row r="6" spans="1:13" s="669" customFormat="1" ht="25.5" customHeight="1">
      <c r="A6" s="1015" t="s">
        <v>536</v>
      </c>
      <c r="B6" s="1015"/>
      <c r="C6" s="670">
        <v>5278</v>
      </c>
      <c r="D6" s="670">
        <v>6398</v>
      </c>
      <c r="E6" s="670">
        <v>2401</v>
      </c>
      <c r="F6" s="670">
        <v>14077</v>
      </c>
      <c r="G6" s="15"/>
      <c r="H6" s="15"/>
      <c r="I6" s="15"/>
      <c r="J6" s="15"/>
      <c r="K6" s="15"/>
      <c r="L6" s="15"/>
      <c r="M6" s="15"/>
    </row>
    <row r="7" spans="1:13" s="669" customFormat="1" ht="25.5" customHeigh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</row>
    <row r="8" spans="1:13" s="669" customFormat="1" ht="25.5" customHeight="1">
      <c r="A8" s="1016" t="s">
        <v>15</v>
      </c>
      <c r="B8" s="1016"/>
      <c r="C8" s="1018" t="s">
        <v>537</v>
      </c>
      <c r="D8" s="1018"/>
      <c r="E8" s="1018"/>
      <c r="F8" s="1019" t="s">
        <v>538</v>
      </c>
      <c r="G8" s="1018" t="s">
        <v>539</v>
      </c>
      <c r="H8" s="1018"/>
      <c r="I8" s="1018"/>
      <c r="J8" s="1025" t="s">
        <v>540</v>
      </c>
      <c r="K8" s="1027" t="s">
        <v>541</v>
      </c>
      <c r="L8" s="1028" t="s">
        <v>542</v>
      </c>
    </row>
    <row r="9" spans="1:13" s="669" customFormat="1" ht="25.5" customHeight="1">
      <c r="A9" s="1017"/>
      <c r="B9" s="1017"/>
      <c r="C9" s="671" t="s">
        <v>533</v>
      </c>
      <c r="D9" s="671" t="s">
        <v>534</v>
      </c>
      <c r="E9" s="671" t="s">
        <v>535</v>
      </c>
      <c r="F9" s="1020"/>
      <c r="G9" s="671" t="s">
        <v>533</v>
      </c>
      <c r="H9" s="671" t="s">
        <v>534</v>
      </c>
      <c r="I9" s="671" t="s">
        <v>535</v>
      </c>
      <c r="J9" s="1026"/>
      <c r="K9" s="1012"/>
      <c r="L9" s="1029"/>
    </row>
    <row r="10" spans="1:13" s="669" customFormat="1" ht="25.5" hidden="1" customHeight="1">
      <c r="A10" s="1030" t="s">
        <v>543</v>
      </c>
      <c r="B10" s="1031"/>
      <c r="C10" s="672">
        <v>60.3</v>
      </c>
      <c r="D10" s="672">
        <v>71.400000000000006</v>
      </c>
      <c r="E10" s="672">
        <v>109.1</v>
      </c>
      <c r="F10" s="52">
        <v>0</v>
      </c>
      <c r="G10" s="673">
        <v>0</v>
      </c>
      <c r="H10" s="673">
        <v>0</v>
      </c>
      <c r="I10" s="673">
        <v>0</v>
      </c>
      <c r="J10" s="673">
        <v>0</v>
      </c>
      <c r="K10" s="15">
        <v>30</v>
      </c>
      <c r="L10" s="674">
        <v>0</v>
      </c>
    </row>
    <row r="11" spans="1:13" s="669" customFormat="1" ht="25.5" hidden="1" customHeight="1">
      <c r="A11" s="1021" t="s">
        <v>544</v>
      </c>
      <c r="B11" s="1022"/>
      <c r="C11" s="32">
        <v>21.5</v>
      </c>
      <c r="D11" s="32">
        <v>25.3</v>
      </c>
      <c r="E11" s="32">
        <v>30.5</v>
      </c>
      <c r="F11" s="57">
        <v>0</v>
      </c>
      <c r="G11" s="675">
        <v>0</v>
      </c>
      <c r="H11" s="675">
        <v>0</v>
      </c>
      <c r="I11" s="675">
        <v>0</v>
      </c>
      <c r="J11" s="675">
        <v>0</v>
      </c>
      <c r="K11" s="33">
        <v>30</v>
      </c>
      <c r="L11" s="605">
        <v>0</v>
      </c>
    </row>
    <row r="12" spans="1:13" s="669" customFormat="1" ht="25.5" hidden="1" customHeight="1">
      <c r="A12" s="1032" t="s">
        <v>545</v>
      </c>
      <c r="B12" s="1033"/>
      <c r="C12" s="672">
        <v>4.2</v>
      </c>
      <c r="D12" s="672">
        <v>4.3</v>
      </c>
      <c r="E12" s="672">
        <v>4.4000000000000004</v>
      </c>
      <c r="F12" s="52">
        <v>0</v>
      </c>
      <c r="G12" s="673">
        <v>0</v>
      </c>
      <c r="H12" s="673">
        <v>0</v>
      </c>
      <c r="I12" s="673">
        <v>0</v>
      </c>
      <c r="J12" s="673">
        <v>0</v>
      </c>
      <c r="K12" s="15">
        <v>30</v>
      </c>
      <c r="L12" s="674">
        <v>0</v>
      </c>
    </row>
    <row r="13" spans="1:13" s="669" customFormat="1" ht="25.5" customHeight="1">
      <c r="A13" s="1021" t="s">
        <v>546</v>
      </c>
      <c r="B13" s="1022"/>
      <c r="C13" s="87"/>
      <c r="D13" s="87"/>
      <c r="E13" s="87"/>
      <c r="F13" s="675"/>
      <c r="G13" s="675">
        <v>507.26920301444608</v>
      </c>
      <c r="H13" s="675">
        <v>507.26920301444608</v>
      </c>
      <c r="I13" s="675">
        <v>507.26920301444608</v>
      </c>
      <c r="J13" s="675">
        <v>7140828.5708343573</v>
      </c>
      <c r="K13" s="33">
        <v>15</v>
      </c>
      <c r="L13" s="605">
        <v>39671.269837968648</v>
      </c>
      <c r="M13" s="676"/>
    </row>
    <row r="14" spans="1:13" ht="22.5" customHeight="1">
      <c r="A14" s="677" t="s">
        <v>94</v>
      </c>
      <c r="B14" s="18"/>
      <c r="C14" s="18"/>
      <c r="D14" s="18"/>
      <c r="E14" s="18"/>
      <c r="F14" s="678"/>
      <c r="G14" s="678"/>
      <c r="H14" s="678"/>
      <c r="I14" s="678"/>
      <c r="J14" s="679">
        <v>7140828.5708343573</v>
      </c>
      <c r="K14" s="18"/>
      <c r="L14" s="679">
        <v>39671.269837968648</v>
      </c>
      <c r="M14" s="669"/>
    </row>
    <row r="15" spans="1:13">
      <c r="A15" s="680"/>
      <c r="F15" s="328"/>
      <c r="G15" s="328"/>
      <c r="H15" s="328"/>
      <c r="I15" s="328"/>
      <c r="J15" s="328"/>
    </row>
    <row r="18" spans="1:6" ht="33.75">
      <c r="A18" s="22" t="s">
        <v>396</v>
      </c>
      <c r="B18" s="22" t="s">
        <v>547</v>
      </c>
      <c r="C18" s="22" t="s">
        <v>548</v>
      </c>
      <c r="D18" s="22" t="s">
        <v>549</v>
      </c>
      <c r="E18" s="22" t="s">
        <v>550</v>
      </c>
      <c r="F18" s="22" t="s">
        <v>551</v>
      </c>
    </row>
    <row r="19" spans="1:6">
      <c r="A19" s="16" t="s">
        <v>405</v>
      </c>
      <c r="B19" s="16">
        <v>77</v>
      </c>
      <c r="C19" s="1023">
        <v>7.4436298805232584</v>
      </c>
      <c r="D19" s="53">
        <v>573.16</v>
      </c>
      <c r="E19" s="271">
        <v>2588</v>
      </c>
      <c r="F19" s="53">
        <v>1483338.0799999998</v>
      </c>
    </row>
    <row r="20" spans="1:6">
      <c r="A20" s="31" t="s">
        <v>406</v>
      </c>
      <c r="B20" s="31">
        <v>99</v>
      </c>
      <c r="C20" s="1024"/>
      <c r="D20" s="681">
        <v>736.92</v>
      </c>
      <c r="E20" s="648">
        <v>2451</v>
      </c>
      <c r="F20" s="681">
        <v>1806190.92</v>
      </c>
    </row>
    <row r="21" spans="1:6">
      <c r="A21" s="16" t="s">
        <v>467</v>
      </c>
      <c r="B21" s="16">
        <v>77</v>
      </c>
      <c r="C21" s="1024"/>
      <c r="D21" s="53">
        <v>573.16</v>
      </c>
      <c r="E21" s="271">
        <v>0</v>
      </c>
      <c r="F21" s="53">
        <v>0</v>
      </c>
    </row>
    <row r="22" spans="1:6">
      <c r="A22" s="31" t="s">
        <v>468</v>
      </c>
      <c r="B22" s="31">
        <v>77</v>
      </c>
      <c r="C22" s="1024"/>
      <c r="D22" s="681">
        <v>573.16</v>
      </c>
      <c r="E22" s="648">
        <v>2690</v>
      </c>
      <c r="F22" s="681">
        <v>1541800.4</v>
      </c>
    </row>
    <row r="23" spans="1:6">
      <c r="A23" s="16" t="s">
        <v>407</v>
      </c>
      <c r="B23" s="35">
        <v>99</v>
      </c>
      <c r="C23" s="1024"/>
      <c r="D23" s="53">
        <v>736.92</v>
      </c>
      <c r="E23" s="271">
        <v>242</v>
      </c>
      <c r="F23" s="53">
        <v>178334.63999999998</v>
      </c>
    </row>
    <row r="24" spans="1:6">
      <c r="A24" s="31" t="s">
        <v>469</v>
      </c>
      <c r="B24" s="31">
        <v>110</v>
      </c>
      <c r="C24" s="1024"/>
      <c r="D24" s="681">
        <v>818.8</v>
      </c>
      <c r="E24" s="648">
        <v>0</v>
      </c>
      <c r="F24" s="681">
        <v>0</v>
      </c>
    </row>
    <row r="25" spans="1:6">
      <c r="A25" s="16" t="s">
        <v>470</v>
      </c>
      <c r="B25" s="35">
        <v>99</v>
      </c>
      <c r="C25" s="1024"/>
      <c r="D25" s="53">
        <v>736.92</v>
      </c>
      <c r="E25" s="271">
        <v>0</v>
      </c>
      <c r="F25" s="53">
        <v>0</v>
      </c>
    </row>
    <row r="26" spans="1:6">
      <c r="A26" s="31" t="s">
        <v>471</v>
      </c>
      <c r="B26" s="31">
        <v>110</v>
      </c>
      <c r="C26" s="1024"/>
      <c r="D26" s="681">
        <v>818.8</v>
      </c>
      <c r="E26" s="648">
        <v>0</v>
      </c>
      <c r="F26" s="681">
        <v>0</v>
      </c>
    </row>
    <row r="27" spans="1:6">
      <c r="A27" s="16" t="s">
        <v>472</v>
      </c>
      <c r="B27" s="35">
        <v>99</v>
      </c>
      <c r="C27" s="1024"/>
      <c r="D27" s="53">
        <v>736.92</v>
      </c>
      <c r="E27" s="271">
        <v>3365</v>
      </c>
      <c r="F27" s="53">
        <v>2479735.7999999998</v>
      </c>
    </row>
    <row r="28" spans="1:6">
      <c r="A28" s="31" t="s">
        <v>473</v>
      </c>
      <c r="B28" s="31">
        <v>110</v>
      </c>
      <c r="C28" s="1024"/>
      <c r="D28" s="681">
        <v>818.8</v>
      </c>
      <c r="E28" s="648">
        <v>123</v>
      </c>
      <c r="F28" s="681">
        <v>100712.4</v>
      </c>
    </row>
    <row r="29" spans="1:6">
      <c r="A29" s="16" t="s">
        <v>474</v>
      </c>
      <c r="B29" s="35">
        <v>99</v>
      </c>
      <c r="C29" s="1024"/>
      <c r="D29" s="53">
        <v>2465.11</v>
      </c>
      <c r="E29" s="271">
        <v>201</v>
      </c>
      <c r="F29" s="53">
        <v>495487.11000000004</v>
      </c>
    </row>
    <row r="30" spans="1:6">
      <c r="A30" s="31" t="s">
        <v>409</v>
      </c>
      <c r="B30" s="31">
        <v>143</v>
      </c>
      <c r="C30" s="1024"/>
      <c r="D30" s="681">
        <v>1064.44</v>
      </c>
      <c r="E30" s="648">
        <v>8</v>
      </c>
      <c r="F30" s="681">
        <v>8515.52</v>
      </c>
    </row>
    <row r="31" spans="1:6">
      <c r="A31" s="16" t="s">
        <v>475</v>
      </c>
      <c r="B31" s="35">
        <v>143</v>
      </c>
      <c r="C31" s="1024"/>
      <c r="D31" s="53">
        <v>1064.44</v>
      </c>
      <c r="E31" s="271">
        <v>860</v>
      </c>
      <c r="F31" s="53">
        <v>915418.4</v>
      </c>
    </row>
    <row r="32" spans="1:6">
      <c r="A32" s="31" t="s">
        <v>476</v>
      </c>
      <c r="B32" s="31">
        <v>176</v>
      </c>
      <c r="C32" s="1024"/>
      <c r="D32" s="681">
        <v>1310.08</v>
      </c>
      <c r="E32" s="648">
        <v>1</v>
      </c>
      <c r="F32" s="681">
        <v>1310.08</v>
      </c>
    </row>
    <row r="33" spans="1:6">
      <c r="A33" s="16" t="s">
        <v>477</v>
      </c>
      <c r="B33" s="35">
        <v>176</v>
      </c>
      <c r="C33" s="1024"/>
      <c r="D33" s="53">
        <v>1310.08</v>
      </c>
      <c r="E33" s="271">
        <v>1435</v>
      </c>
      <c r="F33" s="53">
        <v>1879964.7999999998</v>
      </c>
    </row>
    <row r="34" spans="1:6">
      <c r="A34" s="31" t="s">
        <v>411</v>
      </c>
      <c r="B34" s="31">
        <v>198</v>
      </c>
      <c r="C34" s="1024"/>
      <c r="D34" s="681">
        <v>1473.84</v>
      </c>
      <c r="E34" s="648">
        <v>97</v>
      </c>
      <c r="F34" s="681">
        <v>142962.47999999998</v>
      </c>
    </row>
    <row r="35" spans="1:6">
      <c r="A35" s="16" t="s">
        <v>414</v>
      </c>
      <c r="B35" s="682">
        <v>99</v>
      </c>
      <c r="C35" s="1024"/>
      <c r="D35" s="53">
        <v>736.92</v>
      </c>
      <c r="E35" s="271">
        <v>16</v>
      </c>
      <c r="F35" s="53">
        <v>11790.72</v>
      </c>
    </row>
    <row r="36" spans="1:6">
      <c r="A36" s="322" t="s">
        <v>221</v>
      </c>
      <c r="B36" s="31"/>
      <c r="C36" s="31"/>
      <c r="D36" s="31"/>
      <c r="E36" s="683">
        <v>14077</v>
      </c>
      <c r="F36" s="684">
        <v>11045561.35</v>
      </c>
    </row>
    <row r="37" spans="1:6">
      <c r="A37" s="16" t="s">
        <v>552</v>
      </c>
    </row>
  </sheetData>
  <mergeCells count="14">
    <mergeCell ref="A13:B13"/>
    <mergeCell ref="C19:C35"/>
    <mergeCell ref="J8:J9"/>
    <mergeCell ref="K8:K9"/>
    <mergeCell ref="L8:L9"/>
    <mergeCell ref="A10:B10"/>
    <mergeCell ref="A11:B11"/>
    <mergeCell ref="A12:B12"/>
    <mergeCell ref="G8:I8"/>
    <mergeCell ref="A5:B5"/>
    <mergeCell ref="A6:B6"/>
    <mergeCell ref="A8:B9"/>
    <mergeCell ref="C8:E8"/>
    <mergeCell ref="F8:F9"/>
  </mergeCells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18"/>
  <sheetViews>
    <sheetView view="pageBreakPreview" zoomScale="96" zoomScaleSheetLayoutView="96" workbookViewId="0">
      <selection activeCell="A25" sqref="A19:F35"/>
    </sheetView>
  </sheetViews>
  <sheetFormatPr defaultColWidth="9.140625" defaultRowHeight="12.75"/>
  <cols>
    <col min="1" max="1" width="19.140625" style="128" customWidth="1"/>
    <col min="2" max="13" width="13.42578125" style="128" customWidth="1"/>
    <col min="14" max="15" width="9.42578125" style="128" customWidth="1"/>
    <col min="16" max="16" width="9.5703125" style="128" customWidth="1"/>
    <col min="17" max="16384" width="9.140625" style="128"/>
  </cols>
  <sheetData>
    <row r="1" spans="1:13">
      <c r="A1" s="14" t="s">
        <v>974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29" t="s">
        <v>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>
      <c r="A3" s="130" t="s">
        <v>553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5" spans="1:13">
      <c r="A5" s="457" t="s">
        <v>15</v>
      </c>
      <c r="B5" s="457"/>
      <c r="C5" s="457" t="s">
        <v>554</v>
      </c>
      <c r="D5" s="457" t="s">
        <v>555</v>
      </c>
    </row>
    <row r="6" spans="1:13">
      <c r="A6" s="685" t="s">
        <v>556</v>
      </c>
      <c r="B6" s="16"/>
      <c r="C6" s="686">
        <v>5500</v>
      </c>
      <c r="D6" s="686">
        <v>3000</v>
      </c>
    </row>
    <row r="7" spans="1:13">
      <c r="A7" s="687" t="s">
        <v>557</v>
      </c>
      <c r="B7" s="31"/>
      <c r="C7" s="675">
        <v>14077</v>
      </c>
      <c r="D7" s="675">
        <v>14077</v>
      </c>
    </row>
    <row r="8" spans="1:13">
      <c r="A8" s="685" t="s">
        <v>558</v>
      </c>
      <c r="B8" s="16"/>
      <c r="C8" s="686">
        <v>77423500</v>
      </c>
      <c r="D8" s="686">
        <v>42231000</v>
      </c>
    </row>
    <row r="9" spans="1:13">
      <c r="A9" s="687" t="s">
        <v>559</v>
      </c>
      <c r="B9" s="31"/>
      <c r="C9" s="675" t="s">
        <v>560</v>
      </c>
      <c r="D9" s="675" t="s">
        <v>560</v>
      </c>
    </row>
    <row r="10" spans="1:13">
      <c r="A10" s="685" t="s">
        <v>561</v>
      </c>
      <c r="B10" s="16"/>
      <c r="C10" s="673">
        <v>60</v>
      </c>
      <c r="D10" s="673">
        <v>96</v>
      </c>
    </row>
    <row r="11" spans="1:13">
      <c r="A11" s="687" t="s">
        <v>484</v>
      </c>
      <c r="B11" s="31"/>
      <c r="C11" s="627">
        <v>0</v>
      </c>
      <c r="D11" s="627">
        <v>0</v>
      </c>
    </row>
    <row r="12" spans="1:13">
      <c r="A12" s="685" t="s">
        <v>562</v>
      </c>
      <c r="B12" s="16"/>
      <c r="C12" s="628">
        <v>1.6666666666666666E-2</v>
      </c>
      <c r="D12" s="628">
        <v>1.0416666666666666E-2</v>
      </c>
    </row>
    <row r="13" spans="1:13">
      <c r="A13" s="688" t="s">
        <v>563</v>
      </c>
      <c r="B13" s="689"/>
      <c r="C13" s="690">
        <v>1290391.67</v>
      </c>
      <c r="D13" s="690">
        <v>439906.25</v>
      </c>
    </row>
    <row r="14" spans="1:13">
      <c r="A14" s="16"/>
      <c r="B14" s="16"/>
      <c r="C14" s="16"/>
      <c r="D14" s="16"/>
    </row>
    <row r="15" spans="1:13">
      <c r="A15" s="16" t="s">
        <v>564</v>
      </c>
      <c r="B15" s="16"/>
      <c r="C15" s="283">
        <v>5.4999999999999997E-3</v>
      </c>
      <c r="D15" s="283">
        <v>0.01</v>
      </c>
    </row>
    <row r="16" spans="1:13">
      <c r="A16" s="689" t="s">
        <v>565</v>
      </c>
      <c r="B16" s="689"/>
      <c r="C16" s="690">
        <v>425829.25</v>
      </c>
      <c r="D16" s="690">
        <v>422310</v>
      </c>
    </row>
    <row r="18" spans="1:1">
      <c r="A18" s="16"/>
    </row>
  </sheetData>
  <pageMargins left="0.15748031496062992" right="0.17" top="0.27" bottom="0.23622047244094491" header="0.17" footer="0.23622047244094491"/>
  <pageSetup paperSize="9" scale="81" fitToHeight="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Y51"/>
  <sheetViews>
    <sheetView view="pageBreakPreview" topLeftCell="A14" zoomScaleSheetLayoutView="100" workbookViewId="0">
      <selection activeCell="A25" sqref="A19:F35"/>
    </sheetView>
  </sheetViews>
  <sheetFormatPr defaultColWidth="9.140625" defaultRowHeight="11.25"/>
  <cols>
    <col min="1" max="2" width="10.42578125" style="16" customWidth="1"/>
    <col min="3" max="5" width="11.28515625" style="16" customWidth="1"/>
    <col min="6" max="7" width="9" style="16" customWidth="1"/>
    <col min="8" max="8" width="11.85546875" style="16" customWidth="1"/>
    <col min="9" max="9" width="12.5703125" style="16" customWidth="1"/>
    <col min="10" max="10" width="11.5703125" style="16" customWidth="1"/>
    <col min="11" max="11" width="9.28515625" style="16" customWidth="1"/>
    <col min="12" max="12" width="11.28515625" style="16" customWidth="1"/>
    <col min="13" max="13" width="11.140625" style="16" customWidth="1"/>
    <col min="14" max="14" width="12" style="16" customWidth="1"/>
    <col min="15" max="16384" width="9.140625" style="16"/>
  </cols>
  <sheetData>
    <row r="1" spans="1:16379" ht="12.75">
      <c r="A1" s="14" t="s">
        <v>973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28"/>
    </row>
    <row r="2" spans="1:16379" ht="12.75">
      <c r="A2" s="129" t="s">
        <v>14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</row>
    <row r="3" spans="1:16379" ht="12.75" customHeight="1">
      <c r="A3" s="130" t="s">
        <v>566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692"/>
      <c r="P3" s="692"/>
      <c r="Q3" s="692"/>
      <c r="R3" s="692"/>
      <c r="S3" s="692"/>
      <c r="T3" s="692"/>
      <c r="U3" s="692"/>
      <c r="V3" s="692"/>
      <c r="W3" s="692"/>
      <c r="X3" s="692"/>
      <c r="Y3" s="692"/>
      <c r="Z3" s="692"/>
      <c r="AA3" s="692"/>
      <c r="AB3" s="692"/>
      <c r="AC3" s="692"/>
      <c r="AD3" s="692"/>
      <c r="AE3" s="692"/>
      <c r="AF3" s="692"/>
      <c r="AG3" s="692"/>
      <c r="AH3" s="692"/>
      <c r="AI3" s="692"/>
      <c r="AJ3" s="692"/>
      <c r="AK3" s="692"/>
      <c r="AL3" s="692"/>
      <c r="AM3" s="692"/>
      <c r="AN3" s="692"/>
      <c r="AO3" s="692"/>
      <c r="AP3" s="692"/>
      <c r="AQ3" s="692"/>
      <c r="AR3" s="692"/>
      <c r="AS3" s="692"/>
      <c r="AT3" s="692"/>
      <c r="AU3" s="692"/>
      <c r="AV3" s="692"/>
      <c r="AW3" s="692"/>
      <c r="AX3" s="692"/>
      <c r="AY3" s="692"/>
      <c r="AZ3" s="692"/>
      <c r="BA3" s="692"/>
      <c r="BB3" s="692"/>
      <c r="BC3" s="692"/>
      <c r="BD3" s="692"/>
      <c r="BE3" s="692"/>
      <c r="BF3" s="692"/>
      <c r="BG3" s="692"/>
      <c r="BH3" s="692"/>
      <c r="BI3" s="692"/>
      <c r="BJ3" s="692"/>
      <c r="BK3" s="692"/>
      <c r="BL3" s="692"/>
      <c r="BM3" s="692"/>
      <c r="BN3" s="692"/>
      <c r="BO3" s="692"/>
      <c r="BP3" s="692"/>
      <c r="BQ3" s="692"/>
      <c r="BR3" s="692"/>
      <c r="BS3" s="692"/>
      <c r="BT3" s="692"/>
      <c r="BU3" s="692"/>
      <c r="BV3" s="692"/>
      <c r="BW3" s="692"/>
      <c r="BX3" s="692"/>
      <c r="BY3" s="692"/>
      <c r="BZ3" s="692"/>
      <c r="CA3" s="692"/>
      <c r="CB3" s="692"/>
      <c r="CC3" s="692"/>
      <c r="CD3" s="692"/>
      <c r="CE3" s="692"/>
      <c r="CF3" s="692"/>
      <c r="CG3" s="692"/>
      <c r="CH3" s="692"/>
      <c r="CI3" s="692"/>
      <c r="CJ3" s="692"/>
      <c r="CK3" s="692"/>
      <c r="CL3" s="692"/>
      <c r="CM3" s="692"/>
      <c r="CN3" s="692"/>
      <c r="CO3" s="692"/>
      <c r="CP3" s="692"/>
      <c r="CQ3" s="692"/>
      <c r="CR3" s="692"/>
      <c r="CS3" s="692"/>
      <c r="CT3" s="692"/>
      <c r="CU3" s="692"/>
      <c r="CV3" s="692"/>
      <c r="CW3" s="692"/>
      <c r="CX3" s="692"/>
      <c r="CY3" s="692"/>
      <c r="CZ3" s="692"/>
      <c r="DA3" s="692"/>
      <c r="DB3" s="692"/>
      <c r="DC3" s="692"/>
      <c r="DD3" s="692"/>
      <c r="DE3" s="692"/>
      <c r="DF3" s="692"/>
      <c r="DG3" s="692"/>
      <c r="DH3" s="692"/>
      <c r="DI3" s="692"/>
      <c r="DJ3" s="692"/>
      <c r="DK3" s="692"/>
      <c r="DL3" s="692"/>
      <c r="DM3" s="692"/>
      <c r="DN3" s="692"/>
      <c r="DO3" s="692"/>
      <c r="DP3" s="692"/>
      <c r="DQ3" s="692"/>
      <c r="DR3" s="692"/>
      <c r="DS3" s="692"/>
      <c r="DT3" s="692"/>
      <c r="DU3" s="692"/>
      <c r="DV3" s="692"/>
      <c r="DW3" s="692"/>
      <c r="DX3" s="692"/>
      <c r="DY3" s="692"/>
      <c r="DZ3" s="692"/>
      <c r="EA3" s="692"/>
      <c r="EB3" s="692"/>
      <c r="EC3" s="692"/>
      <c r="ED3" s="692"/>
      <c r="EE3" s="692"/>
      <c r="EF3" s="692"/>
      <c r="EG3" s="692"/>
      <c r="EH3" s="692"/>
      <c r="EI3" s="692"/>
      <c r="EJ3" s="692"/>
      <c r="EK3" s="692"/>
      <c r="EL3" s="692"/>
      <c r="EM3" s="692"/>
      <c r="EN3" s="692"/>
      <c r="EO3" s="692"/>
      <c r="EP3" s="692"/>
      <c r="EQ3" s="692"/>
      <c r="ER3" s="692"/>
      <c r="ES3" s="692"/>
      <c r="ET3" s="692"/>
      <c r="EU3" s="692"/>
      <c r="EV3" s="692"/>
      <c r="EW3" s="692"/>
      <c r="EX3" s="692"/>
      <c r="EY3" s="692"/>
      <c r="EZ3" s="692"/>
      <c r="FA3" s="692"/>
      <c r="FB3" s="692"/>
      <c r="FC3" s="692"/>
      <c r="FD3" s="692"/>
      <c r="FE3" s="692"/>
      <c r="FF3" s="692"/>
      <c r="FG3" s="692"/>
      <c r="FH3" s="692"/>
      <c r="FI3" s="692"/>
      <c r="FJ3" s="692"/>
      <c r="FK3" s="692"/>
      <c r="FL3" s="692"/>
      <c r="FM3" s="692"/>
      <c r="FN3" s="692"/>
      <c r="FO3" s="692"/>
      <c r="FP3" s="692"/>
      <c r="FQ3" s="692"/>
      <c r="FR3" s="692"/>
      <c r="FS3" s="692"/>
      <c r="FT3" s="692"/>
      <c r="FU3" s="692"/>
      <c r="FV3" s="692"/>
      <c r="FW3" s="692"/>
      <c r="FX3" s="692"/>
      <c r="FY3" s="692"/>
      <c r="FZ3" s="692"/>
      <c r="GA3" s="692"/>
      <c r="GB3" s="692"/>
      <c r="GC3" s="692"/>
      <c r="GD3" s="692"/>
      <c r="GE3" s="692"/>
      <c r="GF3" s="692"/>
      <c r="GG3" s="692"/>
      <c r="GH3" s="692"/>
      <c r="GI3" s="692"/>
      <c r="GJ3" s="692"/>
      <c r="GK3" s="692"/>
      <c r="GL3" s="692"/>
      <c r="GM3" s="692"/>
      <c r="GN3" s="692"/>
      <c r="GO3" s="692"/>
      <c r="GP3" s="692"/>
      <c r="GQ3" s="692"/>
      <c r="GR3" s="692"/>
      <c r="GS3" s="692"/>
      <c r="GT3" s="692"/>
      <c r="GU3" s="692"/>
      <c r="GV3" s="692"/>
      <c r="GW3" s="692"/>
      <c r="GX3" s="692"/>
      <c r="GY3" s="692"/>
      <c r="GZ3" s="692"/>
      <c r="HA3" s="692"/>
      <c r="HB3" s="692"/>
      <c r="HC3" s="692"/>
      <c r="HD3" s="692"/>
      <c r="HE3" s="692"/>
      <c r="HF3" s="692"/>
      <c r="HG3" s="692"/>
      <c r="HH3" s="692"/>
      <c r="HI3" s="692"/>
      <c r="HJ3" s="692"/>
      <c r="HK3" s="692"/>
      <c r="HL3" s="692"/>
      <c r="HM3" s="692"/>
      <c r="HN3" s="692"/>
      <c r="HO3" s="692"/>
      <c r="HP3" s="692"/>
      <c r="HQ3" s="692"/>
      <c r="HR3" s="692"/>
      <c r="HS3" s="692"/>
      <c r="HT3" s="692"/>
      <c r="HU3" s="692"/>
      <c r="HV3" s="692"/>
      <c r="HW3" s="692"/>
      <c r="HX3" s="692"/>
      <c r="HY3" s="692"/>
      <c r="HZ3" s="692"/>
      <c r="IA3" s="692"/>
      <c r="IB3" s="692"/>
      <c r="IC3" s="692"/>
      <c r="ID3" s="692"/>
      <c r="IE3" s="692"/>
      <c r="IF3" s="692"/>
      <c r="IG3" s="692"/>
      <c r="IH3" s="692"/>
      <c r="II3" s="692"/>
      <c r="IJ3" s="692"/>
      <c r="IK3" s="692"/>
      <c r="IL3" s="692"/>
      <c r="IM3" s="692"/>
      <c r="IN3" s="692"/>
      <c r="IO3" s="692"/>
      <c r="IP3" s="692"/>
      <c r="IQ3" s="692"/>
      <c r="IR3" s="692"/>
      <c r="IS3" s="692"/>
      <c r="IT3" s="692"/>
      <c r="IU3" s="692"/>
      <c r="IV3" s="692"/>
      <c r="IW3" s="692"/>
      <c r="IX3" s="692"/>
      <c r="IY3" s="692"/>
      <c r="IZ3" s="692"/>
      <c r="JA3" s="692"/>
      <c r="JB3" s="692"/>
      <c r="JC3" s="692"/>
      <c r="JD3" s="692"/>
      <c r="JE3" s="692"/>
      <c r="JF3" s="692"/>
      <c r="JG3" s="692"/>
      <c r="JH3" s="692"/>
      <c r="JI3" s="692"/>
      <c r="JJ3" s="692"/>
      <c r="JK3" s="692"/>
      <c r="JL3" s="692"/>
      <c r="JM3" s="692"/>
      <c r="JN3" s="692"/>
      <c r="JO3" s="692"/>
      <c r="JP3" s="692"/>
      <c r="JQ3" s="692"/>
      <c r="JR3" s="692"/>
      <c r="JS3" s="692"/>
      <c r="JT3" s="692"/>
      <c r="JU3" s="692"/>
      <c r="JV3" s="692"/>
      <c r="JW3" s="692"/>
      <c r="JX3" s="692"/>
      <c r="JY3" s="692"/>
      <c r="JZ3" s="692"/>
      <c r="KA3" s="692"/>
      <c r="KB3" s="692"/>
      <c r="KC3" s="692"/>
      <c r="KD3" s="692"/>
      <c r="KE3" s="692"/>
      <c r="KF3" s="692"/>
      <c r="KG3" s="692"/>
      <c r="KH3" s="692"/>
      <c r="KI3" s="692"/>
      <c r="KJ3" s="692"/>
      <c r="KK3" s="692"/>
      <c r="KL3" s="692"/>
      <c r="KM3" s="692"/>
      <c r="KN3" s="692"/>
      <c r="KO3" s="692"/>
      <c r="KP3" s="692"/>
      <c r="KQ3" s="692"/>
      <c r="KR3" s="692"/>
      <c r="KS3" s="692"/>
      <c r="KT3" s="692"/>
      <c r="KU3" s="692"/>
      <c r="KV3" s="692"/>
      <c r="KW3" s="692"/>
      <c r="KX3" s="692"/>
      <c r="KY3" s="692"/>
      <c r="KZ3" s="692"/>
      <c r="LA3" s="692"/>
      <c r="LB3" s="692"/>
      <c r="LC3" s="692"/>
      <c r="LD3" s="692"/>
      <c r="LE3" s="692"/>
      <c r="LF3" s="692"/>
      <c r="LG3" s="692"/>
      <c r="LH3" s="692"/>
      <c r="LI3" s="692"/>
      <c r="LJ3" s="692"/>
      <c r="LK3" s="692"/>
      <c r="LL3" s="692"/>
      <c r="LM3" s="692"/>
      <c r="LN3" s="692"/>
      <c r="LO3" s="692"/>
      <c r="LP3" s="692"/>
      <c r="LQ3" s="692"/>
      <c r="LR3" s="692"/>
      <c r="LS3" s="692"/>
      <c r="LT3" s="692"/>
      <c r="LU3" s="692"/>
      <c r="LV3" s="692"/>
      <c r="LW3" s="692"/>
      <c r="LX3" s="692"/>
      <c r="LY3" s="692"/>
      <c r="LZ3" s="692"/>
      <c r="MA3" s="692"/>
      <c r="MB3" s="692"/>
      <c r="MC3" s="692"/>
      <c r="MD3" s="692"/>
      <c r="ME3" s="692"/>
      <c r="MF3" s="692"/>
      <c r="MG3" s="692"/>
      <c r="MH3" s="692"/>
      <c r="MI3" s="692"/>
      <c r="MJ3" s="692"/>
      <c r="MK3" s="692"/>
      <c r="ML3" s="692"/>
      <c r="MM3" s="692"/>
      <c r="MN3" s="692"/>
      <c r="MO3" s="692"/>
      <c r="MP3" s="692"/>
      <c r="MQ3" s="692"/>
      <c r="MR3" s="692"/>
      <c r="MS3" s="692"/>
      <c r="MT3" s="692"/>
      <c r="MU3" s="692"/>
      <c r="MV3" s="692"/>
      <c r="MW3" s="692"/>
      <c r="MX3" s="692"/>
      <c r="MY3" s="692"/>
      <c r="MZ3" s="692"/>
      <c r="NA3" s="692"/>
      <c r="NB3" s="692"/>
      <c r="NC3" s="692"/>
      <c r="ND3" s="692"/>
      <c r="NE3" s="692"/>
      <c r="NF3" s="692"/>
      <c r="NG3" s="692"/>
      <c r="NH3" s="692"/>
      <c r="NI3" s="692"/>
      <c r="NJ3" s="692"/>
      <c r="NK3" s="692"/>
      <c r="NL3" s="692"/>
      <c r="NM3" s="692"/>
      <c r="NN3" s="692"/>
      <c r="NO3" s="692"/>
      <c r="NP3" s="692"/>
      <c r="NQ3" s="692"/>
      <c r="NR3" s="692"/>
      <c r="NS3" s="692"/>
      <c r="NT3" s="692"/>
      <c r="NU3" s="692"/>
      <c r="NV3" s="692"/>
      <c r="NW3" s="692"/>
      <c r="NX3" s="692"/>
      <c r="NY3" s="692"/>
      <c r="NZ3" s="692"/>
      <c r="OA3" s="692"/>
      <c r="OB3" s="692"/>
      <c r="OC3" s="692"/>
      <c r="OD3" s="692"/>
      <c r="OE3" s="692"/>
      <c r="OF3" s="692"/>
      <c r="OG3" s="692"/>
      <c r="OH3" s="692"/>
      <c r="OI3" s="692"/>
      <c r="OJ3" s="692"/>
      <c r="OK3" s="692"/>
      <c r="OL3" s="692"/>
      <c r="OM3" s="692"/>
      <c r="ON3" s="692"/>
      <c r="OO3" s="692"/>
      <c r="OP3" s="692"/>
      <c r="OQ3" s="692"/>
      <c r="OR3" s="692"/>
      <c r="OS3" s="692"/>
      <c r="OT3" s="692"/>
      <c r="OU3" s="692"/>
      <c r="OV3" s="692"/>
      <c r="OW3" s="692"/>
      <c r="OX3" s="692"/>
      <c r="OY3" s="692"/>
      <c r="OZ3" s="692"/>
      <c r="PA3" s="692"/>
      <c r="PB3" s="692"/>
      <c r="PC3" s="692"/>
      <c r="PD3" s="692"/>
      <c r="PE3" s="692"/>
      <c r="PF3" s="692"/>
      <c r="PG3" s="692"/>
      <c r="PH3" s="692"/>
      <c r="PI3" s="692"/>
      <c r="PJ3" s="692"/>
      <c r="PK3" s="692"/>
      <c r="PL3" s="692"/>
      <c r="PM3" s="692"/>
      <c r="PN3" s="692"/>
      <c r="PO3" s="692"/>
      <c r="PP3" s="692"/>
      <c r="PQ3" s="692"/>
      <c r="PR3" s="692"/>
      <c r="PS3" s="692"/>
      <c r="PT3" s="692"/>
      <c r="PU3" s="692"/>
      <c r="PV3" s="692"/>
      <c r="PW3" s="692"/>
      <c r="PX3" s="692"/>
      <c r="PY3" s="692"/>
      <c r="PZ3" s="692"/>
      <c r="QA3" s="692"/>
      <c r="QB3" s="692"/>
      <c r="QC3" s="692"/>
      <c r="QD3" s="692"/>
      <c r="QE3" s="692"/>
      <c r="QF3" s="692"/>
      <c r="QG3" s="692"/>
      <c r="QH3" s="692"/>
      <c r="QI3" s="692"/>
      <c r="QJ3" s="692"/>
      <c r="QK3" s="692"/>
      <c r="QL3" s="692"/>
      <c r="QM3" s="692"/>
      <c r="QN3" s="692"/>
      <c r="QO3" s="692"/>
      <c r="QP3" s="692"/>
      <c r="QQ3" s="692"/>
      <c r="QR3" s="692"/>
      <c r="QS3" s="692"/>
      <c r="QT3" s="692"/>
      <c r="QU3" s="692"/>
      <c r="QV3" s="692"/>
      <c r="QW3" s="692"/>
      <c r="QX3" s="692"/>
      <c r="QY3" s="692"/>
      <c r="QZ3" s="692"/>
      <c r="RA3" s="692"/>
      <c r="RB3" s="692"/>
      <c r="RC3" s="692"/>
      <c r="RD3" s="692"/>
      <c r="RE3" s="692"/>
      <c r="RF3" s="692"/>
      <c r="RG3" s="692"/>
      <c r="RH3" s="692"/>
      <c r="RI3" s="692"/>
      <c r="RJ3" s="692"/>
      <c r="RK3" s="692"/>
      <c r="RL3" s="692"/>
      <c r="RM3" s="692"/>
      <c r="RN3" s="692"/>
      <c r="RO3" s="692"/>
      <c r="RP3" s="692"/>
      <c r="RQ3" s="692"/>
      <c r="RR3" s="692"/>
      <c r="RS3" s="692"/>
      <c r="RT3" s="692"/>
      <c r="RU3" s="692"/>
      <c r="RV3" s="692"/>
      <c r="RW3" s="692"/>
      <c r="RX3" s="692"/>
      <c r="RY3" s="692"/>
      <c r="RZ3" s="692"/>
      <c r="SA3" s="692"/>
      <c r="SB3" s="692"/>
      <c r="SC3" s="692"/>
      <c r="SD3" s="692"/>
      <c r="SE3" s="692"/>
      <c r="SF3" s="692"/>
      <c r="SG3" s="692"/>
      <c r="SH3" s="692"/>
      <c r="SI3" s="692"/>
      <c r="SJ3" s="692"/>
      <c r="SK3" s="692"/>
      <c r="SL3" s="692"/>
      <c r="SM3" s="692"/>
      <c r="SN3" s="692"/>
      <c r="SO3" s="692"/>
      <c r="SP3" s="692"/>
      <c r="SQ3" s="692"/>
      <c r="SR3" s="692"/>
      <c r="SS3" s="692"/>
      <c r="ST3" s="692"/>
      <c r="SU3" s="692"/>
      <c r="SV3" s="692"/>
      <c r="SW3" s="692"/>
      <c r="SX3" s="692"/>
      <c r="SY3" s="692"/>
      <c r="SZ3" s="692"/>
      <c r="TA3" s="692"/>
      <c r="TB3" s="692"/>
      <c r="TC3" s="692"/>
      <c r="TD3" s="692"/>
      <c r="TE3" s="692"/>
      <c r="TF3" s="692"/>
      <c r="TG3" s="692"/>
      <c r="TH3" s="692"/>
      <c r="TI3" s="692"/>
      <c r="TJ3" s="692"/>
      <c r="TK3" s="692"/>
      <c r="TL3" s="692"/>
      <c r="TM3" s="692"/>
      <c r="TN3" s="692"/>
      <c r="TO3" s="692"/>
      <c r="TP3" s="692"/>
      <c r="TQ3" s="692"/>
      <c r="TR3" s="692"/>
      <c r="TS3" s="692"/>
      <c r="TT3" s="692"/>
      <c r="TU3" s="692"/>
      <c r="TV3" s="692"/>
      <c r="TW3" s="692"/>
      <c r="TX3" s="692"/>
      <c r="TY3" s="692"/>
      <c r="TZ3" s="692"/>
      <c r="UA3" s="692"/>
      <c r="UB3" s="692"/>
      <c r="UC3" s="692"/>
      <c r="UD3" s="692"/>
      <c r="UE3" s="692"/>
      <c r="UF3" s="692"/>
      <c r="UG3" s="692"/>
      <c r="UH3" s="692"/>
      <c r="UI3" s="692"/>
      <c r="UJ3" s="692"/>
      <c r="UK3" s="692"/>
      <c r="UL3" s="692"/>
      <c r="UM3" s="692"/>
      <c r="UN3" s="692"/>
      <c r="UO3" s="692"/>
      <c r="UP3" s="692"/>
      <c r="UQ3" s="692"/>
      <c r="UR3" s="692"/>
      <c r="US3" s="692"/>
      <c r="UT3" s="692"/>
      <c r="UU3" s="692"/>
      <c r="UV3" s="692"/>
      <c r="UW3" s="692"/>
      <c r="UX3" s="692"/>
      <c r="UY3" s="692"/>
      <c r="UZ3" s="692"/>
      <c r="VA3" s="692"/>
      <c r="VB3" s="692"/>
      <c r="VC3" s="692"/>
      <c r="VD3" s="692"/>
      <c r="VE3" s="692"/>
      <c r="VF3" s="692"/>
      <c r="VG3" s="692"/>
      <c r="VH3" s="692"/>
      <c r="VI3" s="692"/>
      <c r="VJ3" s="692"/>
      <c r="VK3" s="692"/>
      <c r="VL3" s="692"/>
      <c r="VM3" s="692"/>
      <c r="VN3" s="692"/>
      <c r="VO3" s="692"/>
      <c r="VP3" s="692"/>
      <c r="VQ3" s="692"/>
      <c r="VR3" s="692"/>
      <c r="VS3" s="692"/>
      <c r="VT3" s="692"/>
      <c r="VU3" s="692"/>
      <c r="VV3" s="692"/>
      <c r="VW3" s="692"/>
      <c r="VX3" s="692"/>
      <c r="VY3" s="692"/>
      <c r="VZ3" s="692"/>
      <c r="WA3" s="692"/>
      <c r="WB3" s="692"/>
      <c r="WC3" s="692"/>
      <c r="WD3" s="692"/>
      <c r="WE3" s="692"/>
      <c r="WF3" s="692"/>
      <c r="WG3" s="692"/>
      <c r="WH3" s="692"/>
      <c r="WI3" s="692"/>
      <c r="WJ3" s="692"/>
      <c r="WK3" s="692"/>
      <c r="WL3" s="692"/>
      <c r="WM3" s="692"/>
      <c r="WN3" s="692"/>
      <c r="WO3" s="692"/>
      <c r="WP3" s="692"/>
      <c r="WQ3" s="692"/>
      <c r="WR3" s="692"/>
      <c r="WS3" s="692"/>
      <c r="WT3" s="692"/>
      <c r="WU3" s="692"/>
      <c r="WV3" s="692"/>
      <c r="WW3" s="692"/>
      <c r="WX3" s="692"/>
      <c r="WY3" s="692"/>
      <c r="WZ3" s="692"/>
      <c r="XA3" s="692"/>
      <c r="XB3" s="692"/>
      <c r="XC3" s="692"/>
      <c r="XD3" s="692"/>
      <c r="XE3" s="692"/>
      <c r="XF3" s="692"/>
      <c r="XG3" s="692"/>
      <c r="XH3" s="692"/>
      <c r="XI3" s="692"/>
      <c r="XJ3" s="692"/>
      <c r="XK3" s="692"/>
      <c r="XL3" s="692"/>
      <c r="XM3" s="692"/>
      <c r="XN3" s="692"/>
      <c r="XO3" s="692"/>
      <c r="XP3" s="692"/>
      <c r="XQ3" s="692"/>
      <c r="XR3" s="692"/>
      <c r="XS3" s="692"/>
      <c r="XT3" s="692"/>
      <c r="XU3" s="692"/>
      <c r="XV3" s="692"/>
      <c r="XW3" s="692"/>
      <c r="XX3" s="692"/>
      <c r="XY3" s="692"/>
      <c r="XZ3" s="692"/>
      <c r="YA3" s="692"/>
      <c r="YB3" s="692"/>
      <c r="YC3" s="692"/>
      <c r="YD3" s="692"/>
      <c r="YE3" s="692"/>
      <c r="YF3" s="692"/>
      <c r="YG3" s="692"/>
      <c r="YH3" s="692"/>
      <c r="YI3" s="692"/>
      <c r="YJ3" s="692"/>
      <c r="YK3" s="692"/>
      <c r="YL3" s="692"/>
      <c r="YM3" s="692"/>
      <c r="YN3" s="692"/>
      <c r="YO3" s="692"/>
      <c r="YP3" s="692"/>
      <c r="YQ3" s="692"/>
      <c r="YR3" s="692"/>
      <c r="YS3" s="692"/>
      <c r="YT3" s="692"/>
      <c r="YU3" s="692"/>
      <c r="YV3" s="692"/>
      <c r="YW3" s="692"/>
      <c r="YX3" s="692"/>
      <c r="YY3" s="692"/>
      <c r="YZ3" s="692"/>
      <c r="ZA3" s="692"/>
      <c r="ZB3" s="692"/>
      <c r="ZC3" s="692"/>
      <c r="ZD3" s="692"/>
      <c r="ZE3" s="692"/>
      <c r="ZF3" s="692"/>
      <c r="ZG3" s="692"/>
      <c r="ZH3" s="692"/>
      <c r="ZI3" s="692"/>
      <c r="ZJ3" s="692"/>
      <c r="ZK3" s="692"/>
      <c r="ZL3" s="692"/>
      <c r="ZM3" s="692"/>
      <c r="ZN3" s="692"/>
      <c r="ZO3" s="692"/>
      <c r="ZP3" s="692"/>
      <c r="ZQ3" s="692"/>
      <c r="ZR3" s="692"/>
      <c r="ZS3" s="692"/>
      <c r="ZT3" s="692"/>
      <c r="ZU3" s="692"/>
      <c r="ZV3" s="692"/>
      <c r="ZW3" s="692"/>
      <c r="ZX3" s="692"/>
      <c r="ZY3" s="692"/>
      <c r="ZZ3" s="692"/>
      <c r="AAA3" s="692"/>
      <c r="AAB3" s="692"/>
      <c r="AAC3" s="692"/>
      <c r="AAD3" s="692"/>
      <c r="AAE3" s="692"/>
      <c r="AAF3" s="692"/>
      <c r="AAG3" s="692"/>
      <c r="AAH3" s="692"/>
      <c r="AAI3" s="692"/>
      <c r="AAJ3" s="692"/>
      <c r="AAK3" s="692"/>
      <c r="AAL3" s="692"/>
      <c r="AAM3" s="692"/>
      <c r="AAN3" s="692"/>
      <c r="AAO3" s="692"/>
      <c r="AAP3" s="692"/>
      <c r="AAQ3" s="692"/>
      <c r="AAR3" s="692"/>
      <c r="AAS3" s="692"/>
      <c r="AAT3" s="692"/>
      <c r="AAU3" s="692"/>
      <c r="AAV3" s="692"/>
      <c r="AAW3" s="692"/>
      <c r="AAX3" s="692"/>
      <c r="AAY3" s="692"/>
      <c r="AAZ3" s="692"/>
      <c r="ABA3" s="692"/>
      <c r="ABB3" s="692"/>
      <c r="ABC3" s="692"/>
      <c r="ABD3" s="692"/>
      <c r="ABE3" s="692"/>
      <c r="ABF3" s="692"/>
      <c r="ABG3" s="692"/>
      <c r="ABH3" s="692"/>
      <c r="ABI3" s="692"/>
      <c r="ABJ3" s="692"/>
      <c r="ABK3" s="692"/>
      <c r="ABL3" s="692"/>
      <c r="ABM3" s="692"/>
      <c r="ABN3" s="692"/>
      <c r="ABO3" s="692"/>
      <c r="ABP3" s="692"/>
      <c r="ABQ3" s="692"/>
      <c r="ABR3" s="692"/>
      <c r="ABS3" s="692"/>
      <c r="ABT3" s="692"/>
      <c r="ABU3" s="692"/>
      <c r="ABV3" s="692"/>
      <c r="ABW3" s="692"/>
      <c r="ABX3" s="692"/>
      <c r="ABY3" s="692"/>
      <c r="ABZ3" s="692"/>
      <c r="ACA3" s="692"/>
      <c r="ACB3" s="692"/>
      <c r="ACC3" s="692"/>
      <c r="ACD3" s="692"/>
      <c r="ACE3" s="692"/>
      <c r="ACF3" s="692"/>
      <c r="ACG3" s="692"/>
      <c r="ACH3" s="692"/>
      <c r="ACI3" s="692"/>
      <c r="ACJ3" s="692"/>
      <c r="ACK3" s="692"/>
      <c r="ACL3" s="692"/>
      <c r="ACM3" s="692"/>
      <c r="ACN3" s="692"/>
      <c r="ACO3" s="692"/>
      <c r="ACP3" s="692"/>
      <c r="ACQ3" s="692"/>
      <c r="ACR3" s="692"/>
      <c r="ACS3" s="692"/>
      <c r="ACT3" s="692"/>
      <c r="ACU3" s="692"/>
      <c r="ACV3" s="692"/>
      <c r="ACW3" s="692"/>
      <c r="ACX3" s="692"/>
      <c r="ACY3" s="692"/>
      <c r="ACZ3" s="692"/>
      <c r="ADA3" s="692"/>
      <c r="ADB3" s="692"/>
      <c r="ADC3" s="692"/>
      <c r="ADD3" s="692"/>
      <c r="ADE3" s="692"/>
      <c r="ADF3" s="692"/>
      <c r="ADG3" s="692"/>
      <c r="ADH3" s="692"/>
      <c r="ADI3" s="692"/>
      <c r="ADJ3" s="692"/>
      <c r="ADK3" s="692"/>
      <c r="ADL3" s="692"/>
      <c r="ADM3" s="692"/>
      <c r="ADN3" s="692"/>
      <c r="ADO3" s="692"/>
      <c r="ADP3" s="692"/>
      <c r="ADQ3" s="692"/>
      <c r="ADR3" s="692"/>
      <c r="ADS3" s="692"/>
      <c r="ADT3" s="692"/>
      <c r="ADU3" s="692"/>
      <c r="ADV3" s="692"/>
      <c r="ADW3" s="692"/>
      <c r="ADX3" s="692"/>
      <c r="ADY3" s="692"/>
      <c r="ADZ3" s="692"/>
      <c r="AEA3" s="692"/>
      <c r="AEB3" s="692"/>
      <c r="AEC3" s="692"/>
      <c r="AED3" s="692"/>
      <c r="AEE3" s="692"/>
      <c r="AEF3" s="692"/>
      <c r="AEG3" s="692"/>
      <c r="AEH3" s="692"/>
      <c r="AEI3" s="692"/>
      <c r="AEJ3" s="692"/>
      <c r="AEK3" s="692"/>
      <c r="AEL3" s="692"/>
      <c r="AEM3" s="692"/>
      <c r="AEN3" s="692"/>
      <c r="AEO3" s="692"/>
      <c r="AEP3" s="692"/>
      <c r="AEQ3" s="692"/>
      <c r="AER3" s="692"/>
      <c r="AES3" s="692"/>
      <c r="AET3" s="692"/>
      <c r="AEU3" s="692"/>
      <c r="AEV3" s="692"/>
      <c r="AEW3" s="692"/>
      <c r="AEX3" s="692"/>
      <c r="AEY3" s="692"/>
      <c r="AEZ3" s="692"/>
      <c r="AFA3" s="692"/>
      <c r="AFB3" s="692"/>
      <c r="AFC3" s="692"/>
      <c r="AFD3" s="692"/>
      <c r="AFE3" s="692"/>
      <c r="AFF3" s="692"/>
      <c r="AFG3" s="692"/>
      <c r="AFH3" s="692"/>
      <c r="AFI3" s="692"/>
      <c r="AFJ3" s="692"/>
      <c r="AFK3" s="692"/>
      <c r="AFL3" s="692"/>
      <c r="AFM3" s="692"/>
      <c r="AFN3" s="692"/>
      <c r="AFO3" s="692"/>
      <c r="AFP3" s="692"/>
      <c r="AFQ3" s="692"/>
      <c r="AFR3" s="692"/>
      <c r="AFS3" s="692"/>
      <c r="AFT3" s="692"/>
      <c r="AFU3" s="692"/>
      <c r="AFV3" s="692"/>
      <c r="AFW3" s="692"/>
      <c r="AFX3" s="692"/>
      <c r="AFY3" s="692"/>
      <c r="AFZ3" s="692"/>
      <c r="AGA3" s="692"/>
      <c r="AGB3" s="692"/>
      <c r="AGC3" s="692"/>
      <c r="AGD3" s="692"/>
      <c r="AGE3" s="692"/>
      <c r="AGF3" s="692"/>
      <c r="AGG3" s="692"/>
      <c r="AGH3" s="692"/>
      <c r="AGI3" s="692"/>
      <c r="AGJ3" s="692"/>
      <c r="AGK3" s="692"/>
      <c r="AGL3" s="692"/>
      <c r="AGM3" s="692"/>
      <c r="AGN3" s="692"/>
      <c r="AGO3" s="692"/>
      <c r="AGP3" s="692"/>
      <c r="AGQ3" s="692"/>
      <c r="AGR3" s="692"/>
      <c r="AGS3" s="692"/>
      <c r="AGT3" s="692"/>
      <c r="AGU3" s="692"/>
      <c r="AGV3" s="692"/>
      <c r="AGW3" s="692"/>
      <c r="AGX3" s="692"/>
      <c r="AGY3" s="692"/>
      <c r="AGZ3" s="692"/>
      <c r="AHA3" s="692"/>
      <c r="AHB3" s="692"/>
      <c r="AHC3" s="692"/>
      <c r="AHD3" s="692"/>
      <c r="AHE3" s="692"/>
      <c r="AHF3" s="692"/>
      <c r="AHG3" s="692"/>
      <c r="AHH3" s="692"/>
      <c r="AHI3" s="692"/>
      <c r="AHJ3" s="692"/>
      <c r="AHK3" s="692"/>
      <c r="AHL3" s="692"/>
      <c r="AHM3" s="692"/>
      <c r="AHN3" s="692"/>
      <c r="AHO3" s="692"/>
      <c r="AHP3" s="692"/>
      <c r="AHQ3" s="692"/>
      <c r="AHR3" s="692"/>
      <c r="AHS3" s="692"/>
      <c r="AHT3" s="692"/>
      <c r="AHU3" s="692"/>
      <c r="AHV3" s="692"/>
      <c r="AHW3" s="692"/>
      <c r="AHX3" s="692"/>
      <c r="AHY3" s="692"/>
      <c r="AHZ3" s="692"/>
      <c r="AIA3" s="692"/>
      <c r="AIB3" s="692"/>
      <c r="AIC3" s="692"/>
      <c r="AID3" s="692"/>
      <c r="AIE3" s="692"/>
      <c r="AIF3" s="692"/>
      <c r="AIG3" s="692"/>
      <c r="AIH3" s="692"/>
      <c r="AII3" s="692"/>
      <c r="AIJ3" s="692"/>
      <c r="AIK3" s="692"/>
      <c r="AIL3" s="692"/>
      <c r="AIM3" s="692"/>
      <c r="AIN3" s="692"/>
      <c r="AIO3" s="692"/>
      <c r="AIP3" s="692"/>
      <c r="AIQ3" s="692"/>
      <c r="AIR3" s="692"/>
      <c r="AIS3" s="692"/>
      <c r="AIT3" s="692"/>
      <c r="AIU3" s="692"/>
      <c r="AIV3" s="692"/>
      <c r="AIW3" s="692"/>
      <c r="AIX3" s="692"/>
      <c r="AIY3" s="692"/>
      <c r="AIZ3" s="692"/>
      <c r="AJA3" s="692"/>
      <c r="AJB3" s="692"/>
      <c r="AJC3" s="692"/>
      <c r="AJD3" s="692"/>
      <c r="AJE3" s="692"/>
      <c r="AJF3" s="692"/>
      <c r="AJG3" s="692"/>
      <c r="AJH3" s="692"/>
      <c r="AJI3" s="692"/>
      <c r="AJJ3" s="692"/>
      <c r="AJK3" s="692"/>
      <c r="AJL3" s="692"/>
      <c r="AJM3" s="692"/>
      <c r="AJN3" s="692"/>
      <c r="AJO3" s="692"/>
      <c r="AJP3" s="692"/>
      <c r="AJQ3" s="692"/>
      <c r="AJR3" s="692"/>
      <c r="AJS3" s="692"/>
      <c r="AJT3" s="692"/>
      <c r="AJU3" s="692"/>
      <c r="AJV3" s="692"/>
      <c r="AJW3" s="692"/>
      <c r="AJX3" s="692"/>
      <c r="AJY3" s="692"/>
      <c r="AJZ3" s="692"/>
      <c r="AKA3" s="692"/>
      <c r="AKB3" s="692"/>
      <c r="AKC3" s="692"/>
      <c r="AKD3" s="692"/>
      <c r="AKE3" s="692"/>
      <c r="AKF3" s="692"/>
      <c r="AKG3" s="692"/>
      <c r="AKH3" s="692"/>
      <c r="AKI3" s="692"/>
      <c r="AKJ3" s="692"/>
      <c r="AKK3" s="692"/>
      <c r="AKL3" s="692"/>
      <c r="AKM3" s="692"/>
      <c r="AKN3" s="692"/>
      <c r="AKO3" s="692"/>
      <c r="AKP3" s="692"/>
      <c r="AKQ3" s="692"/>
      <c r="AKR3" s="692"/>
      <c r="AKS3" s="692"/>
      <c r="AKT3" s="692"/>
      <c r="AKU3" s="692"/>
      <c r="AKV3" s="692"/>
      <c r="AKW3" s="692"/>
      <c r="AKX3" s="692"/>
      <c r="AKY3" s="692"/>
      <c r="AKZ3" s="692"/>
      <c r="ALA3" s="692"/>
      <c r="ALB3" s="692"/>
      <c r="ALC3" s="692"/>
      <c r="ALD3" s="692"/>
      <c r="ALE3" s="692"/>
      <c r="ALF3" s="692"/>
      <c r="ALG3" s="692"/>
      <c r="ALH3" s="692"/>
      <c r="ALI3" s="692"/>
      <c r="ALJ3" s="692"/>
      <c r="ALK3" s="692"/>
      <c r="ALL3" s="692"/>
      <c r="ALM3" s="692"/>
      <c r="ALN3" s="692"/>
      <c r="ALO3" s="692"/>
      <c r="ALP3" s="692"/>
      <c r="ALQ3" s="692"/>
      <c r="ALR3" s="692"/>
      <c r="ALS3" s="692"/>
      <c r="ALT3" s="692"/>
      <c r="ALU3" s="692"/>
      <c r="ALV3" s="692"/>
      <c r="ALW3" s="692"/>
      <c r="ALX3" s="692"/>
      <c r="ALY3" s="692"/>
      <c r="ALZ3" s="692"/>
      <c r="AMA3" s="692"/>
      <c r="AMB3" s="692"/>
      <c r="AMC3" s="692"/>
      <c r="AMD3" s="692"/>
      <c r="AME3" s="692"/>
      <c r="AMF3" s="692"/>
      <c r="AMG3" s="692"/>
      <c r="AMH3" s="692"/>
      <c r="AMI3" s="692"/>
      <c r="AMJ3" s="692"/>
      <c r="AMK3" s="692"/>
      <c r="AML3" s="692"/>
      <c r="AMM3" s="692"/>
      <c r="AMN3" s="692"/>
      <c r="AMO3" s="692"/>
      <c r="AMP3" s="692"/>
      <c r="AMQ3" s="692"/>
      <c r="AMR3" s="692"/>
      <c r="AMS3" s="692"/>
      <c r="AMT3" s="692"/>
      <c r="AMU3" s="692"/>
      <c r="AMV3" s="692"/>
      <c r="AMW3" s="692"/>
      <c r="AMX3" s="692"/>
      <c r="AMY3" s="692"/>
      <c r="AMZ3" s="692"/>
      <c r="ANA3" s="692"/>
      <c r="ANB3" s="692"/>
      <c r="ANC3" s="692"/>
      <c r="AND3" s="692"/>
      <c r="ANE3" s="692"/>
      <c r="ANF3" s="692"/>
      <c r="ANG3" s="692"/>
      <c r="ANH3" s="692"/>
      <c r="ANI3" s="692"/>
      <c r="ANJ3" s="692"/>
      <c r="ANK3" s="692"/>
      <c r="ANL3" s="692"/>
      <c r="ANM3" s="692"/>
      <c r="ANN3" s="692"/>
      <c r="ANO3" s="692"/>
      <c r="ANP3" s="692"/>
      <c r="ANQ3" s="692"/>
      <c r="ANR3" s="692"/>
      <c r="ANS3" s="692"/>
      <c r="ANT3" s="692"/>
      <c r="ANU3" s="692"/>
      <c r="ANV3" s="692"/>
      <c r="ANW3" s="692"/>
      <c r="ANX3" s="692"/>
      <c r="ANY3" s="692"/>
      <c r="ANZ3" s="692"/>
      <c r="AOA3" s="692"/>
      <c r="AOB3" s="692"/>
      <c r="AOC3" s="692"/>
      <c r="AOD3" s="692"/>
      <c r="AOE3" s="692"/>
      <c r="AOF3" s="692"/>
      <c r="AOG3" s="692"/>
      <c r="AOH3" s="692"/>
      <c r="AOI3" s="692"/>
      <c r="AOJ3" s="692"/>
      <c r="AOK3" s="692"/>
      <c r="AOL3" s="692"/>
      <c r="AOM3" s="692"/>
      <c r="AON3" s="692"/>
      <c r="AOO3" s="692"/>
      <c r="AOP3" s="692"/>
      <c r="AOQ3" s="692"/>
      <c r="AOR3" s="692"/>
      <c r="AOS3" s="692"/>
      <c r="AOT3" s="692"/>
      <c r="AOU3" s="692"/>
      <c r="AOV3" s="692"/>
      <c r="AOW3" s="692"/>
      <c r="AOX3" s="692"/>
      <c r="AOY3" s="692"/>
      <c r="AOZ3" s="692"/>
      <c r="APA3" s="692"/>
      <c r="APB3" s="692"/>
      <c r="APC3" s="692"/>
      <c r="APD3" s="692"/>
      <c r="APE3" s="692"/>
      <c r="APF3" s="692"/>
      <c r="APG3" s="692"/>
      <c r="APH3" s="692"/>
      <c r="API3" s="692"/>
      <c r="APJ3" s="692"/>
      <c r="APK3" s="692"/>
      <c r="APL3" s="692"/>
      <c r="APM3" s="692"/>
      <c r="APN3" s="692"/>
      <c r="APO3" s="692"/>
      <c r="APP3" s="692"/>
      <c r="APQ3" s="692"/>
      <c r="APR3" s="692"/>
      <c r="APS3" s="692"/>
      <c r="APT3" s="692"/>
      <c r="APU3" s="692"/>
      <c r="APV3" s="692"/>
      <c r="APW3" s="692"/>
      <c r="APX3" s="692"/>
      <c r="APY3" s="692"/>
      <c r="APZ3" s="692"/>
      <c r="AQA3" s="692"/>
      <c r="AQB3" s="692"/>
      <c r="AQC3" s="692"/>
      <c r="AQD3" s="692"/>
      <c r="AQE3" s="692"/>
      <c r="AQF3" s="692"/>
      <c r="AQG3" s="692"/>
      <c r="AQH3" s="692"/>
      <c r="AQI3" s="692"/>
      <c r="AQJ3" s="692"/>
      <c r="AQK3" s="692"/>
      <c r="AQL3" s="692"/>
      <c r="AQM3" s="692"/>
      <c r="AQN3" s="692"/>
      <c r="AQO3" s="692"/>
      <c r="AQP3" s="692"/>
      <c r="AQQ3" s="692"/>
      <c r="AQR3" s="692"/>
      <c r="AQS3" s="692"/>
      <c r="AQT3" s="692"/>
      <c r="AQU3" s="692"/>
      <c r="AQV3" s="692"/>
      <c r="AQW3" s="692"/>
      <c r="AQX3" s="692"/>
      <c r="AQY3" s="692"/>
      <c r="AQZ3" s="692"/>
      <c r="ARA3" s="692"/>
      <c r="ARB3" s="692"/>
      <c r="ARC3" s="692"/>
      <c r="ARD3" s="692"/>
      <c r="ARE3" s="692"/>
      <c r="ARF3" s="692"/>
      <c r="ARG3" s="692"/>
      <c r="ARH3" s="692"/>
      <c r="ARI3" s="692"/>
      <c r="ARJ3" s="692"/>
      <c r="ARK3" s="692"/>
      <c r="ARL3" s="692"/>
      <c r="ARM3" s="692"/>
      <c r="ARN3" s="692"/>
      <c r="ARO3" s="692"/>
      <c r="ARP3" s="692"/>
      <c r="ARQ3" s="692"/>
      <c r="ARR3" s="692"/>
      <c r="ARS3" s="692"/>
      <c r="ART3" s="692"/>
      <c r="ARU3" s="692"/>
      <c r="ARV3" s="692"/>
      <c r="ARW3" s="692"/>
      <c r="ARX3" s="692"/>
      <c r="ARY3" s="692"/>
      <c r="ARZ3" s="692"/>
      <c r="ASA3" s="692"/>
      <c r="ASB3" s="692"/>
      <c r="ASC3" s="692"/>
      <c r="ASD3" s="692"/>
      <c r="ASE3" s="692"/>
      <c r="ASF3" s="692"/>
      <c r="ASG3" s="692"/>
      <c r="ASH3" s="692"/>
      <c r="ASI3" s="692"/>
      <c r="ASJ3" s="692"/>
      <c r="ASK3" s="692"/>
      <c r="ASL3" s="692"/>
      <c r="ASM3" s="692"/>
      <c r="ASN3" s="692"/>
      <c r="ASO3" s="692"/>
      <c r="ASP3" s="692"/>
      <c r="ASQ3" s="692"/>
      <c r="ASR3" s="692"/>
      <c r="ASS3" s="692"/>
      <c r="AST3" s="692"/>
      <c r="ASU3" s="692"/>
      <c r="ASV3" s="692"/>
      <c r="ASW3" s="692"/>
      <c r="ASX3" s="692"/>
      <c r="ASY3" s="692"/>
      <c r="ASZ3" s="692"/>
      <c r="ATA3" s="692"/>
      <c r="ATB3" s="692"/>
      <c r="ATC3" s="692"/>
      <c r="ATD3" s="692"/>
      <c r="ATE3" s="692"/>
      <c r="ATF3" s="692"/>
      <c r="ATG3" s="692"/>
      <c r="ATH3" s="692"/>
      <c r="ATI3" s="692"/>
      <c r="ATJ3" s="692"/>
      <c r="ATK3" s="692"/>
      <c r="ATL3" s="692"/>
      <c r="ATM3" s="692"/>
      <c r="ATN3" s="692"/>
      <c r="ATO3" s="692"/>
      <c r="ATP3" s="692"/>
      <c r="ATQ3" s="692"/>
      <c r="ATR3" s="692"/>
      <c r="ATS3" s="692"/>
      <c r="ATT3" s="692"/>
      <c r="ATU3" s="692"/>
      <c r="ATV3" s="692"/>
      <c r="ATW3" s="692"/>
      <c r="ATX3" s="692"/>
      <c r="ATY3" s="692"/>
      <c r="ATZ3" s="692"/>
      <c r="AUA3" s="692"/>
      <c r="AUB3" s="692"/>
      <c r="AUC3" s="692"/>
      <c r="AUD3" s="692"/>
      <c r="AUE3" s="692"/>
      <c r="AUF3" s="692"/>
      <c r="AUG3" s="692"/>
      <c r="AUH3" s="692"/>
      <c r="AUI3" s="692"/>
      <c r="AUJ3" s="692"/>
      <c r="AUK3" s="692"/>
      <c r="AUL3" s="692"/>
      <c r="AUM3" s="692"/>
      <c r="AUN3" s="692"/>
      <c r="AUO3" s="692"/>
      <c r="AUP3" s="692"/>
      <c r="AUQ3" s="692"/>
      <c r="AUR3" s="692"/>
      <c r="AUS3" s="692"/>
      <c r="AUT3" s="692"/>
      <c r="AUU3" s="692"/>
      <c r="AUV3" s="692"/>
      <c r="AUW3" s="692"/>
      <c r="AUX3" s="692"/>
      <c r="AUY3" s="692"/>
      <c r="AUZ3" s="692"/>
      <c r="AVA3" s="692"/>
      <c r="AVB3" s="692"/>
      <c r="AVC3" s="692"/>
      <c r="AVD3" s="692"/>
      <c r="AVE3" s="692"/>
      <c r="AVF3" s="692"/>
      <c r="AVG3" s="692"/>
      <c r="AVH3" s="692"/>
      <c r="AVI3" s="692"/>
      <c r="AVJ3" s="692"/>
      <c r="AVK3" s="692"/>
      <c r="AVL3" s="692"/>
      <c r="AVM3" s="692"/>
      <c r="AVN3" s="692"/>
      <c r="AVO3" s="692"/>
      <c r="AVP3" s="692"/>
      <c r="AVQ3" s="692"/>
      <c r="AVR3" s="692"/>
      <c r="AVS3" s="692"/>
      <c r="AVT3" s="692"/>
      <c r="AVU3" s="692"/>
      <c r="AVV3" s="692"/>
      <c r="AVW3" s="692"/>
      <c r="AVX3" s="692"/>
      <c r="AVY3" s="692"/>
      <c r="AVZ3" s="692"/>
      <c r="AWA3" s="692"/>
      <c r="AWB3" s="692"/>
      <c r="AWC3" s="692"/>
      <c r="AWD3" s="692"/>
      <c r="AWE3" s="692"/>
      <c r="AWF3" s="692"/>
      <c r="AWG3" s="692"/>
      <c r="AWH3" s="692"/>
      <c r="AWI3" s="692"/>
      <c r="AWJ3" s="692"/>
      <c r="AWK3" s="692"/>
      <c r="AWL3" s="692"/>
      <c r="AWM3" s="692"/>
      <c r="AWN3" s="692"/>
      <c r="AWO3" s="692"/>
      <c r="AWP3" s="692"/>
      <c r="AWQ3" s="692"/>
      <c r="AWR3" s="692"/>
      <c r="AWS3" s="692"/>
      <c r="AWT3" s="692"/>
      <c r="AWU3" s="692"/>
      <c r="AWV3" s="692"/>
      <c r="AWW3" s="692"/>
      <c r="AWX3" s="692"/>
      <c r="AWY3" s="692"/>
      <c r="AWZ3" s="692"/>
      <c r="AXA3" s="692"/>
      <c r="AXB3" s="692"/>
      <c r="AXC3" s="692"/>
      <c r="AXD3" s="692"/>
      <c r="AXE3" s="692"/>
      <c r="AXF3" s="692"/>
      <c r="AXG3" s="692"/>
      <c r="AXH3" s="692"/>
      <c r="AXI3" s="692"/>
      <c r="AXJ3" s="692"/>
      <c r="AXK3" s="692"/>
      <c r="AXL3" s="692"/>
      <c r="AXM3" s="692"/>
      <c r="AXN3" s="692"/>
      <c r="AXO3" s="692"/>
      <c r="AXP3" s="692"/>
      <c r="AXQ3" s="692"/>
      <c r="AXR3" s="692"/>
      <c r="AXS3" s="692"/>
      <c r="AXT3" s="692"/>
      <c r="AXU3" s="692"/>
      <c r="AXV3" s="692"/>
      <c r="AXW3" s="692"/>
      <c r="AXX3" s="692"/>
      <c r="AXY3" s="692"/>
      <c r="AXZ3" s="692"/>
      <c r="AYA3" s="692"/>
      <c r="AYB3" s="692"/>
      <c r="AYC3" s="692"/>
      <c r="AYD3" s="692"/>
      <c r="AYE3" s="692"/>
      <c r="AYF3" s="692"/>
      <c r="AYG3" s="692"/>
      <c r="AYH3" s="692"/>
      <c r="AYI3" s="692"/>
      <c r="AYJ3" s="692"/>
      <c r="AYK3" s="692"/>
      <c r="AYL3" s="692"/>
      <c r="AYM3" s="692"/>
      <c r="AYN3" s="692"/>
      <c r="AYO3" s="692"/>
      <c r="AYP3" s="692"/>
      <c r="AYQ3" s="692"/>
      <c r="AYR3" s="692"/>
      <c r="AYS3" s="692"/>
      <c r="AYT3" s="692"/>
      <c r="AYU3" s="692"/>
      <c r="AYV3" s="692"/>
      <c r="AYW3" s="692"/>
      <c r="AYX3" s="692"/>
      <c r="AYY3" s="692"/>
      <c r="AYZ3" s="692"/>
      <c r="AZA3" s="692"/>
      <c r="AZB3" s="692"/>
      <c r="AZC3" s="692"/>
      <c r="AZD3" s="692"/>
      <c r="AZE3" s="692"/>
      <c r="AZF3" s="692"/>
      <c r="AZG3" s="692"/>
      <c r="AZH3" s="692"/>
      <c r="AZI3" s="692"/>
      <c r="AZJ3" s="692"/>
      <c r="AZK3" s="692"/>
      <c r="AZL3" s="692"/>
      <c r="AZM3" s="692"/>
      <c r="AZN3" s="692"/>
      <c r="AZO3" s="692"/>
      <c r="AZP3" s="692"/>
      <c r="AZQ3" s="692"/>
      <c r="AZR3" s="692"/>
      <c r="AZS3" s="692"/>
      <c r="AZT3" s="692"/>
      <c r="AZU3" s="692"/>
      <c r="AZV3" s="692"/>
      <c r="AZW3" s="692"/>
      <c r="AZX3" s="692"/>
      <c r="AZY3" s="692"/>
      <c r="AZZ3" s="692"/>
      <c r="BAA3" s="692"/>
      <c r="BAB3" s="692"/>
      <c r="BAC3" s="692"/>
      <c r="BAD3" s="692"/>
      <c r="BAE3" s="692"/>
      <c r="BAF3" s="692"/>
      <c r="BAG3" s="692"/>
      <c r="BAH3" s="692"/>
      <c r="BAI3" s="692"/>
      <c r="BAJ3" s="692"/>
      <c r="BAK3" s="692"/>
      <c r="BAL3" s="692"/>
      <c r="BAM3" s="692"/>
      <c r="BAN3" s="692"/>
      <c r="BAO3" s="692"/>
      <c r="BAP3" s="692"/>
      <c r="BAQ3" s="692"/>
      <c r="BAR3" s="692"/>
      <c r="BAS3" s="692"/>
      <c r="BAT3" s="692"/>
      <c r="BAU3" s="692"/>
      <c r="BAV3" s="692"/>
      <c r="BAW3" s="692"/>
      <c r="BAX3" s="692"/>
      <c r="BAY3" s="692"/>
      <c r="BAZ3" s="692"/>
      <c r="BBA3" s="692"/>
      <c r="BBB3" s="692"/>
      <c r="BBC3" s="692"/>
      <c r="BBD3" s="692"/>
      <c r="BBE3" s="692"/>
      <c r="BBF3" s="692"/>
      <c r="BBG3" s="692"/>
      <c r="BBH3" s="692"/>
      <c r="BBI3" s="692"/>
      <c r="BBJ3" s="692"/>
      <c r="BBK3" s="692"/>
      <c r="BBL3" s="692"/>
      <c r="BBM3" s="692"/>
      <c r="BBN3" s="692"/>
      <c r="BBO3" s="692"/>
      <c r="BBP3" s="692"/>
      <c r="BBQ3" s="692"/>
      <c r="BBR3" s="692"/>
      <c r="BBS3" s="692"/>
      <c r="BBT3" s="692"/>
      <c r="BBU3" s="692"/>
      <c r="BBV3" s="692"/>
      <c r="BBW3" s="692"/>
      <c r="BBX3" s="692"/>
      <c r="BBY3" s="692"/>
      <c r="BBZ3" s="692"/>
      <c r="BCA3" s="692"/>
      <c r="BCB3" s="692"/>
      <c r="BCC3" s="692"/>
      <c r="BCD3" s="692"/>
      <c r="BCE3" s="692"/>
      <c r="BCF3" s="692"/>
      <c r="BCG3" s="692"/>
      <c r="BCH3" s="692"/>
      <c r="BCI3" s="692"/>
      <c r="BCJ3" s="692"/>
      <c r="BCK3" s="692"/>
      <c r="BCL3" s="692"/>
      <c r="BCM3" s="692"/>
      <c r="BCN3" s="692"/>
      <c r="BCO3" s="692"/>
      <c r="BCP3" s="692"/>
      <c r="BCQ3" s="692"/>
      <c r="BCR3" s="692"/>
      <c r="BCS3" s="692"/>
      <c r="BCT3" s="692"/>
      <c r="BCU3" s="692"/>
      <c r="BCV3" s="692"/>
      <c r="BCW3" s="692"/>
      <c r="BCX3" s="692"/>
      <c r="BCY3" s="692"/>
      <c r="BCZ3" s="692"/>
      <c r="BDA3" s="692"/>
      <c r="BDB3" s="692"/>
      <c r="BDC3" s="692"/>
      <c r="BDD3" s="692"/>
      <c r="BDE3" s="692"/>
      <c r="BDF3" s="692"/>
      <c r="BDG3" s="692"/>
      <c r="BDH3" s="692"/>
      <c r="BDI3" s="692"/>
      <c r="BDJ3" s="692"/>
      <c r="BDK3" s="692"/>
      <c r="BDL3" s="692"/>
      <c r="BDM3" s="692"/>
      <c r="BDN3" s="692"/>
      <c r="BDO3" s="692"/>
      <c r="BDP3" s="692"/>
      <c r="BDQ3" s="692"/>
      <c r="BDR3" s="692"/>
      <c r="BDS3" s="692"/>
      <c r="BDT3" s="692"/>
      <c r="BDU3" s="692"/>
      <c r="BDV3" s="692"/>
      <c r="BDW3" s="692"/>
      <c r="BDX3" s="692"/>
      <c r="BDY3" s="692"/>
      <c r="BDZ3" s="692"/>
      <c r="BEA3" s="692"/>
      <c r="BEB3" s="692"/>
      <c r="BEC3" s="692"/>
      <c r="BED3" s="692"/>
      <c r="BEE3" s="692"/>
      <c r="BEF3" s="692"/>
      <c r="BEG3" s="692"/>
      <c r="BEH3" s="692"/>
      <c r="BEI3" s="692"/>
      <c r="BEJ3" s="692"/>
      <c r="BEK3" s="692"/>
      <c r="BEL3" s="692"/>
      <c r="BEM3" s="692"/>
      <c r="BEN3" s="692"/>
      <c r="BEO3" s="692"/>
      <c r="BEP3" s="692"/>
      <c r="BEQ3" s="692"/>
      <c r="BER3" s="692"/>
      <c r="BES3" s="692"/>
      <c r="BET3" s="692"/>
      <c r="BEU3" s="692"/>
      <c r="BEV3" s="692"/>
      <c r="BEW3" s="692"/>
      <c r="BEX3" s="692"/>
      <c r="BEY3" s="692"/>
      <c r="BEZ3" s="692"/>
      <c r="BFA3" s="692"/>
      <c r="BFB3" s="692"/>
      <c r="BFC3" s="692"/>
      <c r="BFD3" s="692"/>
      <c r="BFE3" s="692"/>
      <c r="BFF3" s="692"/>
      <c r="BFG3" s="692"/>
      <c r="BFH3" s="692"/>
      <c r="BFI3" s="692"/>
      <c r="BFJ3" s="692"/>
      <c r="BFK3" s="692"/>
      <c r="BFL3" s="692"/>
      <c r="BFM3" s="692"/>
      <c r="BFN3" s="692"/>
      <c r="BFO3" s="692"/>
      <c r="BFP3" s="692"/>
      <c r="BFQ3" s="692"/>
      <c r="BFR3" s="692"/>
      <c r="BFS3" s="692"/>
      <c r="BFT3" s="692"/>
      <c r="BFU3" s="692"/>
      <c r="BFV3" s="692"/>
      <c r="BFW3" s="692"/>
      <c r="BFX3" s="692"/>
      <c r="BFY3" s="692"/>
      <c r="BFZ3" s="692"/>
      <c r="BGA3" s="692"/>
      <c r="BGB3" s="692"/>
      <c r="BGC3" s="692"/>
      <c r="BGD3" s="692"/>
      <c r="BGE3" s="692"/>
      <c r="BGF3" s="692"/>
      <c r="BGG3" s="692"/>
      <c r="BGH3" s="692"/>
      <c r="BGI3" s="692"/>
      <c r="BGJ3" s="692"/>
      <c r="BGK3" s="692"/>
      <c r="BGL3" s="692"/>
      <c r="BGM3" s="692"/>
      <c r="BGN3" s="692"/>
      <c r="BGO3" s="692"/>
      <c r="BGP3" s="692"/>
      <c r="BGQ3" s="692"/>
      <c r="BGR3" s="692"/>
      <c r="BGS3" s="692"/>
      <c r="BGT3" s="692"/>
      <c r="BGU3" s="692"/>
      <c r="BGV3" s="692"/>
      <c r="BGW3" s="692"/>
      <c r="BGX3" s="692"/>
      <c r="BGY3" s="692"/>
      <c r="BGZ3" s="692"/>
      <c r="BHA3" s="692"/>
      <c r="BHB3" s="692"/>
      <c r="BHC3" s="692"/>
      <c r="BHD3" s="692"/>
      <c r="BHE3" s="692"/>
      <c r="BHF3" s="692"/>
      <c r="BHG3" s="692"/>
      <c r="BHH3" s="692"/>
      <c r="BHI3" s="692"/>
      <c r="BHJ3" s="692"/>
      <c r="BHK3" s="692"/>
      <c r="BHL3" s="692"/>
      <c r="BHM3" s="692"/>
      <c r="BHN3" s="692"/>
      <c r="BHO3" s="692"/>
      <c r="BHP3" s="692"/>
      <c r="BHQ3" s="692"/>
      <c r="BHR3" s="692"/>
      <c r="BHS3" s="692"/>
      <c r="BHT3" s="692"/>
      <c r="BHU3" s="692"/>
      <c r="BHV3" s="692"/>
      <c r="BHW3" s="692"/>
      <c r="BHX3" s="692"/>
      <c r="BHY3" s="692"/>
      <c r="BHZ3" s="692"/>
      <c r="BIA3" s="692"/>
      <c r="BIB3" s="692"/>
      <c r="BIC3" s="692"/>
      <c r="BID3" s="692"/>
      <c r="BIE3" s="692"/>
      <c r="BIF3" s="692"/>
      <c r="BIG3" s="692"/>
      <c r="BIH3" s="692"/>
      <c r="BII3" s="692"/>
      <c r="BIJ3" s="692"/>
      <c r="BIK3" s="692"/>
      <c r="BIL3" s="692"/>
      <c r="BIM3" s="692"/>
      <c r="BIN3" s="692"/>
      <c r="BIO3" s="692"/>
      <c r="BIP3" s="692"/>
      <c r="BIQ3" s="692"/>
      <c r="BIR3" s="692"/>
      <c r="BIS3" s="692"/>
      <c r="BIT3" s="692"/>
      <c r="BIU3" s="692"/>
      <c r="BIV3" s="692"/>
      <c r="BIW3" s="692"/>
      <c r="BIX3" s="692"/>
      <c r="BIY3" s="692"/>
      <c r="BIZ3" s="692"/>
      <c r="BJA3" s="692"/>
      <c r="BJB3" s="692"/>
      <c r="BJC3" s="692"/>
      <c r="BJD3" s="692"/>
      <c r="BJE3" s="692"/>
      <c r="BJF3" s="692"/>
      <c r="BJG3" s="692"/>
      <c r="BJH3" s="692"/>
      <c r="BJI3" s="692"/>
      <c r="BJJ3" s="692"/>
      <c r="BJK3" s="692"/>
      <c r="BJL3" s="692"/>
      <c r="BJM3" s="692"/>
      <c r="BJN3" s="692"/>
      <c r="BJO3" s="692"/>
      <c r="BJP3" s="692"/>
      <c r="BJQ3" s="692"/>
      <c r="BJR3" s="692"/>
      <c r="BJS3" s="692"/>
      <c r="BJT3" s="692"/>
      <c r="BJU3" s="692"/>
      <c r="BJV3" s="692"/>
      <c r="BJW3" s="692"/>
      <c r="BJX3" s="692"/>
      <c r="BJY3" s="692"/>
      <c r="BJZ3" s="692"/>
      <c r="BKA3" s="692"/>
      <c r="BKB3" s="692"/>
      <c r="BKC3" s="692"/>
      <c r="BKD3" s="692"/>
      <c r="BKE3" s="692"/>
      <c r="BKF3" s="692"/>
      <c r="BKG3" s="692"/>
      <c r="BKH3" s="692"/>
      <c r="BKI3" s="692"/>
      <c r="BKJ3" s="692"/>
      <c r="BKK3" s="692"/>
      <c r="BKL3" s="692"/>
      <c r="BKM3" s="692"/>
      <c r="BKN3" s="692"/>
      <c r="BKO3" s="692"/>
      <c r="BKP3" s="692"/>
      <c r="BKQ3" s="692"/>
      <c r="BKR3" s="692"/>
      <c r="BKS3" s="692"/>
      <c r="BKT3" s="692"/>
      <c r="BKU3" s="692"/>
      <c r="BKV3" s="692"/>
      <c r="BKW3" s="692"/>
      <c r="BKX3" s="692"/>
      <c r="BKY3" s="692"/>
      <c r="BKZ3" s="692"/>
      <c r="BLA3" s="692"/>
      <c r="BLB3" s="692"/>
      <c r="BLC3" s="692"/>
      <c r="BLD3" s="692"/>
      <c r="BLE3" s="692"/>
      <c r="BLF3" s="692"/>
      <c r="BLG3" s="692"/>
      <c r="BLH3" s="692"/>
      <c r="BLI3" s="692"/>
      <c r="BLJ3" s="692"/>
      <c r="BLK3" s="692"/>
      <c r="BLL3" s="692"/>
      <c r="BLM3" s="692"/>
      <c r="BLN3" s="692"/>
      <c r="BLO3" s="692"/>
      <c r="BLP3" s="692"/>
      <c r="BLQ3" s="692"/>
      <c r="BLR3" s="692"/>
      <c r="BLS3" s="692"/>
      <c r="BLT3" s="692"/>
      <c r="BLU3" s="692"/>
      <c r="BLV3" s="692"/>
      <c r="BLW3" s="692"/>
      <c r="BLX3" s="692"/>
      <c r="BLY3" s="692"/>
      <c r="BLZ3" s="692"/>
      <c r="BMA3" s="692"/>
      <c r="BMB3" s="692"/>
      <c r="BMC3" s="692"/>
      <c r="BMD3" s="692"/>
      <c r="BME3" s="692"/>
      <c r="BMF3" s="692"/>
      <c r="BMG3" s="692"/>
      <c r="BMH3" s="692"/>
      <c r="BMI3" s="692"/>
      <c r="BMJ3" s="692"/>
      <c r="BMK3" s="692"/>
      <c r="BML3" s="692"/>
      <c r="BMM3" s="692"/>
      <c r="BMN3" s="692"/>
      <c r="BMO3" s="692"/>
      <c r="BMP3" s="692"/>
      <c r="BMQ3" s="692"/>
      <c r="BMR3" s="692"/>
      <c r="BMS3" s="692"/>
      <c r="BMT3" s="692"/>
      <c r="BMU3" s="692"/>
      <c r="BMV3" s="692"/>
      <c r="BMW3" s="692"/>
      <c r="BMX3" s="692"/>
      <c r="BMY3" s="692"/>
      <c r="BMZ3" s="692"/>
      <c r="BNA3" s="692"/>
      <c r="BNB3" s="692"/>
      <c r="BNC3" s="692"/>
      <c r="BND3" s="692"/>
      <c r="BNE3" s="692"/>
      <c r="BNF3" s="692"/>
      <c r="BNG3" s="692"/>
      <c r="BNH3" s="692"/>
      <c r="BNI3" s="692"/>
      <c r="BNJ3" s="692"/>
      <c r="BNK3" s="692"/>
      <c r="BNL3" s="692"/>
      <c r="BNM3" s="692"/>
      <c r="BNN3" s="692"/>
      <c r="BNO3" s="692"/>
      <c r="BNP3" s="692"/>
      <c r="BNQ3" s="692"/>
      <c r="BNR3" s="692"/>
      <c r="BNS3" s="692"/>
      <c r="BNT3" s="692"/>
      <c r="BNU3" s="692"/>
      <c r="BNV3" s="692"/>
      <c r="BNW3" s="692"/>
      <c r="BNX3" s="692"/>
      <c r="BNY3" s="692"/>
      <c r="BNZ3" s="692"/>
      <c r="BOA3" s="692"/>
      <c r="BOB3" s="692"/>
      <c r="BOC3" s="692"/>
      <c r="BOD3" s="692"/>
      <c r="BOE3" s="692"/>
      <c r="BOF3" s="692"/>
      <c r="BOG3" s="692"/>
      <c r="BOH3" s="692"/>
      <c r="BOI3" s="692"/>
      <c r="BOJ3" s="692"/>
      <c r="BOK3" s="692"/>
      <c r="BOL3" s="692"/>
      <c r="BOM3" s="692"/>
      <c r="BON3" s="692"/>
      <c r="BOO3" s="692"/>
      <c r="BOP3" s="692"/>
      <c r="BOQ3" s="692"/>
      <c r="BOR3" s="692"/>
      <c r="BOS3" s="692"/>
      <c r="BOT3" s="692"/>
      <c r="BOU3" s="692"/>
      <c r="BOV3" s="692"/>
      <c r="BOW3" s="692"/>
      <c r="BOX3" s="692"/>
      <c r="BOY3" s="692"/>
      <c r="BOZ3" s="692"/>
      <c r="BPA3" s="692"/>
      <c r="BPB3" s="692"/>
      <c r="BPC3" s="692"/>
      <c r="BPD3" s="692"/>
      <c r="BPE3" s="692"/>
      <c r="BPF3" s="692"/>
      <c r="BPG3" s="692"/>
      <c r="BPH3" s="692"/>
      <c r="BPI3" s="692"/>
      <c r="BPJ3" s="692"/>
      <c r="BPK3" s="692"/>
      <c r="BPL3" s="692"/>
      <c r="BPM3" s="692"/>
      <c r="BPN3" s="692"/>
      <c r="BPO3" s="692"/>
      <c r="BPP3" s="692"/>
      <c r="BPQ3" s="692"/>
      <c r="BPR3" s="692"/>
      <c r="BPS3" s="692"/>
      <c r="BPT3" s="692"/>
      <c r="BPU3" s="692"/>
      <c r="BPV3" s="692"/>
      <c r="BPW3" s="692"/>
      <c r="BPX3" s="692"/>
      <c r="BPY3" s="692"/>
      <c r="BPZ3" s="692"/>
      <c r="BQA3" s="692"/>
      <c r="BQB3" s="692"/>
      <c r="BQC3" s="692"/>
      <c r="BQD3" s="692"/>
      <c r="BQE3" s="692"/>
      <c r="BQF3" s="692"/>
      <c r="BQG3" s="692"/>
      <c r="BQH3" s="692"/>
      <c r="BQI3" s="692"/>
      <c r="BQJ3" s="692"/>
      <c r="BQK3" s="692"/>
      <c r="BQL3" s="692"/>
      <c r="BQM3" s="692"/>
      <c r="BQN3" s="692"/>
      <c r="BQO3" s="692"/>
      <c r="BQP3" s="692"/>
      <c r="BQQ3" s="692"/>
      <c r="BQR3" s="692"/>
      <c r="BQS3" s="692"/>
      <c r="BQT3" s="692"/>
      <c r="BQU3" s="692"/>
      <c r="BQV3" s="692"/>
      <c r="BQW3" s="692"/>
      <c r="BQX3" s="692"/>
      <c r="BQY3" s="692"/>
      <c r="BQZ3" s="692"/>
      <c r="BRA3" s="692"/>
      <c r="BRB3" s="692"/>
      <c r="BRC3" s="692"/>
      <c r="BRD3" s="692"/>
      <c r="BRE3" s="692"/>
      <c r="BRF3" s="692"/>
      <c r="BRG3" s="692"/>
      <c r="BRH3" s="692"/>
      <c r="BRI3" s="692"/>
      <c r="BRJ3" s="692"/>
      <c r="BRK3" s="692"/>
      <c r="BRL3" s="692"/>
      <c r="BRM3" s="692"/>
      <c r="BRN3" s="692"/>
      <c r="BRO3" s="692"/>
      <c r="BRP3" s="692"/>
      <c r="BRQ3" s="692"/>
      <c r="BRR3" s="692"/>
      <c r="BRS3" s="692"/>
      <c r="BRT3" s="692"/>
      <c r="BRU3" s="692"/>
      <c r="BRV3" s="692"/>
      <c r="BRW3" s="692"/>
      <c r="BRX3" s="692"/>
      <c r="BRY3" s="692"/>
      <c r="BRZ3" s="692"/>
      <c r="BSA3" s="692"/>
      <c r="BSB3" s="692"/>
      <c r="BSC3" s="692"/>
      <c r="BSD3" s="692"/>
      <c r="BSE3" s="692"/>
      <c r="BSF3" s="692"/>
      <c r="BSG3" s="692"/>
      <c r="BSH3" s="692"/>
      <c r="BSI3" s="692"/>
      <c r="BSJ3" s="692"/>
      <c r="BSK3" s="692"/>
      <c r="BSL3" s="692"/>
      <c r="BSM3" s="692"/>
      <c r="BSN3" s="692"/>
      <c r="BSO3" s="692"/>
      <c r="BSP3" s="692"/>
      <c r="BSQ3" s="692"/>
      <c r="BSR3" s="692"/>
      <c r="BSS3" s="692"/>
      <c r="BST3" s="692"/>
      <c r="BSU3" s="692"/>
      <c r="BSV3" s="692"/>
      <c r="BSW3" s="692"/>
      <c r="BSX3" s="692"/>
      <c r="BSY3" s="692"/>
      <c r="BSZ3" s="692"/>
      <c r="BTA3" s="692"/>
      <c r="BTB3" s="692"/>
      <c r="BTC3" s="692"/>
      <c r="BTD3" s="692"/>
      <c r="BTE3" s="692"/>
      <c r="BTF3" s="692"/>
      <c r="BTG3" s="692"/>
      <c r="BTH3" s="692"/>
      <c r="BTI3" s="692"/>
      <c r="BTJ3" s="692"/>
      <c r="BTK3" s="692"/>
      <c r="BTL3" s="692"/>
      <c r="BTM3" s="692"/>
      <c r="BTN3" s="692"/>
      <c r="BTO3" s="692"/>
      <c r="BTP3" s="692"/>
      <c r="BTQ3" s="692"/>
      <c r="BTR3" s="692"/>
      <c r="BTS3" s="692"/>
      <c r="BTT3" s="692"/>
      <c r="BTU3" s="692"/>
      <c r="BTV3" s="692"/>
      <c r="BTW3" s="692"/>
      <c r="BTX3" s="692"/>
      <c r="BTY3" s="692"/>
      <c r="BTZ3" s="692"/>
      <c r="BUA3" s="692"/>
      <c r="BUB3" s="692"/>
      <c r="BUC3" s="692"/>
      <c r="BUD3" s="692"/>
      <c r="BUE3" s="692"/>
      <c r="BUF3" s="692"/>
      <c r="BUG3" s="692"/>
      <c r="BUH3" s="692"/>
      <c r="BUI3" s="692"/>
      <c r="BUJ3" s="692"/>
      <c r="BUK3" s="692"/>
      <c r="BUL3" s="692"/>
      <c r="BUM3" s="692"/>
      <c r="BUN3" s="692"/>
      <c r="BUO3" s="692"/>
      <c r="BUP3" s="692"/>
      <c r="BUQ3" s="692"/>
      <c r="BUR3" s="692"/>
      <c r="BUS3" s="692"/>
      <c r="BUT3" s="692"/>
      <c r="BUU3" s="692"/>
      <c r="BUV3" s="692"/>
      <c r="BUW3" s="692"/>
      <c r="BUX3" s="692"/>
      <c r="BUY3" s="692"/>
      <c r="BUZ3" s="692"/>
      <c r="BVA3" s="692"/>
      <c r="BVB3" s="692"/>
      <c r="BVC3" s="692"/>
      <c r="BVD3" s="692"/>
      <c r="BVE3" s="692"/>
      <c r="BVF3" s="692"/>
      <c r="BVG3" s="692"/>
      <c r="BVH3" s="692"/>
      <c r="BVI3" s="692"/>
      <c r="BVJ3" s="692"/>
      <c r="BVK3" s="692"/>
      <c r="BVL3" s="692"/>
      <c r="BVM3" s="692"/>
      <c r="BVN3" s="692"/>
      <c r="BVO3" s="692"/>
      <c r="BVP3" s="692"/>
      <c r="BVQ3" s="692"/>
      <c r="BVR3" s="692"/>
      <c r="BVS3" s="692"/>
      <c r="BVT3" s="692"/>
      <c r="BVU3" s="692"/>
      <c r="BVV3" s="692"/>
      <c r="BVW3" s="692"/>
      <c r="BVX3" s="692"/>
      <c r="BVY3" s="692"/>
      <c r="BVZ3" s="692"/>
      <c r="BWA3" s="692"/>
      <c r="BWB3" s="692"/>
      <c r="BWC3" s="692"/>
      <c r="BWD3" s="692"/>
      <c r="BWE3" s="692"/>
      <c r="BWF3" s="692"/>
      <c r="BWG3" s="692"/>
      <c r="BWH3" s="692"/>
      <c r="BWI3" s="692"/>
      <c r="BWJ3" s="692"/>
      <c r="BWK3" s="692"/>
      <c r="BWL3" s="692"/>
      <c r="BWM3" s="692"/>
      <c r="BWN3" s="692"/>
      <c r="BWO3" s="692"/>
      <c r="BWP3" s="692"/>
      <c r="BWQ3" s="692"/>
      <c r="BWR3" s="692"/>
      <c r="BWS3" s="692"/>
      <c r="BWT3" s="692"/>
      <c r="BWU3" s="692"/>
      <c r="BWV3" s="692"/>
      <c r="BWW3" s="692"/>
      <c r="BWX3" s="692"/>
      <c r="BWY3" s="692"/>
      <c r="BWZ3" s="692"/>
      <c r="BXA3" s="692"/>
      <c r="BXB3" s="692"/>
      <c r="BXC3" s="692"/>
      <c r="BXD3" s="692"/>
      <c r="BXE3" s="692"/>
      <c r="BXF3" s="692"/>
      <c r="BXG3" s="692"/>
      <c r="BXH3" s="692"/>
      <c r="BXI3" s="692"/>
      <c r="BXJ3" s="692"/>
      <c r="BXK3" s="692"/>
      <c r="BXL3" s="692"/>
      <c r="BXM3" s="692"/>
      <c r="BXN3" s="692"/>
      <c r="BXO3" s="692"/>
      <c r="BXP3" s="692"/>
      <c r="BXQ3" s="692"/>
      <c r="BXR3" s="692"/>
      <c r="BXS3" s="692"/>
      <c r="BXT3" s="692"/>
      <c r="BXU3" s="692"/>
      <c r="BXV3" s="692"/>
      <c r="BXW3" s="692"/>
      <c r="BXX3" s="692"/>
      <c r="BXY3" s="692"/>
      <c r="BXZ3" s="692"/>
      <c r="BYA3" s="692"/>
      <c r="BYB3" s="692"/>
      <c r="BYC3" s="692"/>
      <c r="BYD3" s="692"/>
      <c r="BYE3" s="692"/>
      <c r="BYF3" s="692"/>
      <c r="BYG3" s="692"/>
      <c r="BYH3" s="692"/>
      <c r="BYI3" s="692"/>
      <c r="BYJ3" s="692"/>
      <c r="BYK3" s="692"/>
      <c r="BYL3" s="692"/>
      <c r="BYM3" s="692"/>
      <c r="BYN3" s="692"/>
      <c r="BYO3" s="692"/>
      <c r="BYP3" s="692"/>
      <c r="BYQ3" s="692"/>
      <c r="BYR3" s="692"/>
      <c r="BYS3" s="692"/>
      <c r="BYT3" s="692"/>
      <c r="BYU3" s="692"/>
      <c r="BYV3" s="692"/>
      <c r="BYW3" s="692"/>
      <c r="BYX3" s="692"/>
      <c r="BYY3" s="692"/>
      <c r="BYZ3" s="692"/>
      <c r="BZA3" s="692"/>
      <c r="BZB3" s="692"/>
      <c r="BZC3" s="692"/>
      <c r="BZD3" s="692"/>
      <c r="BZE3" s="692"/>
      <c r="BZF3" s="692"/>
      <c r="BZG3" s="692"/>
      <c r="BZH3" s="692"/>
      <c r="BZI3" s="692"/>
      <c r="BZJ3" s="692"/>
      <c r="BZK3" s="692"/>
      <c r="BZL3" s="692"/>
      <c r="BZM3" s="692"/>
      <c r="BZN3" s="692"/>
      <c r="BZO3" s="692"/>
      <c r="BZP3" s="692"/>
      <c r="BZQ3" s="692"/>
      <c r="BZR3" s="692"/>
      <c r="BZS3" s="692"/>
      <c r="BZT3" s="692"/>
      <c r="BZU3" s="692"/>
      <c r="BZV3" s="692"/>
      <c r="BZW3" s="692"/>
      <c r="BZX3" s="692"/>
      <c r="BZY3" s="692"/>
      <c r="BZZ3" s="692"/>
      <c r="CAA3" s="692"/>
      <c r="CAB3" s="692"/>
      <c r="CAC3" s="692"/>
      <c r="CAD3" s="692"/>
      <c r="CAE3" s="692"/>
      <c r="CAF3" s="692"/>
      <c r="CAG3" s="692"/>
      <c r="CAH3" s="692"/>
      <c r="CAI3" s="692"/>
      <c r="CAJ3" s="692"/>
      <c r="CAK3" s="692"/>
      <c r="CAL3" s="692"/>
      <c r="CAM3" s="692"/>
      <c r="CAN3" s="692"/>
      <c r="CAO3" s="692"/>
      <c r="CAP3" s="692"/>
      <c r="CAQ3" s="692"/>
      <c r="CAR3" s="692"/>
      <c r="CAS3" s="692"/>
      <c r="CAT3" s="692"/>
      <c r="CAU3" s="692"/>
      <c r="CAV3" s="692"/>
      <c r="CAW3" s="692"/>
      <c r="CAX3" s="692"/>
      <c r="CAY3" s="692"/>
      <c r="CAZ3" s="692"/>
      <c r="CBA3" s="692"/>
      <c r="CBB3" s="692"/>
      <c r="CBC3" s="692"/>
      <c r="CBD3" s="692"/>
      <c r="CBE3" s="692"/>
      <c r="CBF3" s="692"/>
      <c r="CBG3" s="692"/>
      <c r="CBH3" s="692"/>
      <c r="CBI3" s="692"/>
      <c r="CBJ3" s="692"/>
      <c r="CBK3" s="692"/>
      <c r="CBL3" s="692"/>
      <c r="CBM3" s="692"/>
      <c r="CBN3" s="692"/>
      <c r="CBO3" s="692"/>
      <c r="CBP3" s="692"/>
      <c r="CBQ3" s="692"/>
      <c r="CBR3" s="692"/>
      <c r="CBS3" s="692"/>
      <c r="CBT3" s="692"/>
      <c r="CBU3" s="692"/>
      <c r="CBV3" s="692"/>
      <c r="CBW3" s="692"/>
      <c r="CBX3" s="692"/>
      <c r="CBY3" s="692"/>
      <c r="CBZ3" s="692"/>
      <c r="CCA3" s="692"/>
      <c r="CCB3" s="692"/>
      <c r="CCC3" s="692"/>
      <c r="CCD3" s="692"/>
      <c r="CCE3" s="692"/>
      <c r="CCF3" s="692"/>
      <c r="CCG3" s="692"/>
      <c r="CCH3" s="692"/>
      <c r="CCI3" s="692"/>
      <c r="CCJ3" s="692"/>
      <c r="CCK3" s="692"/>
      <c r="CCL3" s="692"/>
      <c r="CCM3" s="692"/>
      <c r="CCN3" s="692"/>
      <c r="CCO3" s="692"/>
      <c r="CCP3" s="692"/>
      <c r="CCQ3" s="692"/>
      <c r="CCR3" s="692"/>
      <c r="CCS3" s="692"/>
      <c r="CCT3" s="692"/>
      <c r="CCU3" s="692"/>
      <c r="CCV3" s="692"/>
      <c r="CCW3" s="692"/>
      <c r="CCX3" s="692"/>
      <c r="CCY3" s="692"/>
      <c r="CCZ3" s="692"/>
      <c r="CDA3" s="692"/>
      <c r="CDB3" s="692"/>
      <c r="CDC3" s="692"/>
      <c r="CDD3" s="692"/>
      <c r="CDE3" s="692"/>
      <c r="CDF3" s="692"/>
      <c r="CDG3" s="692"/>
      <c r="CDH3" s="692"/>
      <c r="CDI3" s="692"/>
      <c r="CDJ3" s="692"/>
      <c r="CDK3" s="692"/>
      <c r="CDL3" s="692"/>
      <c r="CDM3" s="692"/>
      <c r="CDN3" s="692"/>
      <c r="CDO3" s="692"/>
      <c r="CDP3" s="692"/>
      <c r="CDQ3" s="692"/>
      <c r="CDR3" s="692"/>
      <c r="CDS3" s="692"/>
      <c r="CDT3" s="692"/>
      <c r="CDU3" s="692"/>
      <c r="CDV3" s="692"/>
      <c r="CDW3" s="692"/>
      <c r="CDX3" s="692"/>
      <c r="CDY3" s="692"/>
      <c r="CDZ3" s="692"/>
      <c r="CEA3" s="692"/>
      <c r="CEB3" s="692"/>
      <c r="CEC3" s="692"/>
      <c r="CED3" s="692"/>
      <c r="CEE3" s="692"/>
      <c r="CEF3" s="692"/>
      <c r="CEG3" s="692"/>
      <c r="CEH3" s="692"/>
      <c r="CEI3" s="692"/>
      <c r="CEJ3" s="692"/>
      <c r="CEK3" s="692"/>
      <c r="CEL3" s="692"/>
      <c r="CEM3" s="692"/>
      <c r="CEN3" s="692"/>
      <c r="CEO3" s="692"/>
      <c r="CEP3" s="692"/>
      <c r="CEQ3" s="692"/>
      <c r="CER3" s="692"/>
      <c r="CES3" s="692"/>
      <c r="CET3" s="692"/>
      <c r="CEU3" s="692"/>
      <c r="CEV3" s="692"/>
      <c r="CEW3" s="692"/>
      <c r="CEX3" s="692"/>
      <c r="CEY3" s="692"/>
      <c r="CEZ3" s="692"/>
      <c r="CFA3" s="692"/>
      <c r="CFB3" s="692"/>
      <c r="CFC3" s="692"/>
      <c r="CFD3" s="692"/>
      <c r="CFE3" s="692"/>
      <c r="CFF3" s="692"/>
      <c r="CFG3" s="692"/>
      <c r="CFH3" s="692"/>
      <c r="CFI3" s="692"/>
      <c r="CFJ3" s="692"/>
      <c r="CFK3" s="692"/>
      <c r="CFL3" s="692"/>
      <c r="CFM3" s="692"/>
      <c r="CFN3" s="692"/>
      <c r="CFO3" s="692"/>
      <c r="CFP3" s="692"/>
      <c r="CFQ3" s="692"/>
      <c r="CFR3" s="692"/>
      <c r="CFS3" s="692"/>
      <c r="CFT3" s="692"/>
      <c r="CFU3" s="692"/>
      <c r="CFV3" s="692"/>
      <c r="CFW3" s="692"/>
      <c r="CFX3" s="692"/>
      <c r="CFY3" s="692"/>
      <c r="CFZ3" s="692"/>
      <c r="CGA3" s="692"/>
      <c r="CGB3" s="692"/>
      <c r="CGC3" s="692"/>
      <c r="CGD3" s="692"/>
      <c r="CGE3" s="692"/>
      <c r="CGF3" s="692"/>
      <c r="CGG3" s="692"/>
      <c r="CGH3" s="692"/>
      <c r="CGI3" s="692"/>
      <c r="CGJ3" s="692"/>
      <c r="CGK3" s="692"/>
      <c r="CGL3" s="692"/>
      <c r="CGM3" s="692"/>
      <c r="CGN3" s="692"/>
      <c r="CGO3" s="692"/>
      <c r="CGP3" s="692"/>
      <c r="CGQ3" s="692"/>
      <c r="CGR3" s="692"/>
      <c r="CGS3" s="692"/>
      <c r="CGT3" s="692"/>
      <c r="CGU3" s="692"/>
      <c r="CGV3" s="692"/>
      <c r="CGW3" s="692"/>
      <c r="CGX3" s="692"/>
      <c r="CGY3" s="692"/>
      <c r="CGZ3" s="692"/>
      <c r="CHA3" s="692"/>
      <c r="CHB3" s="692"/>
      <c r="CHC3" s="692"/>
      <c r="CHD3" s="692"/>
      <c r="CHE3" s="692"/>
      <c r="CHF3" s="692"/>
      <c r="CHG3" s="692"/>
      <c r="CHH3" s="692"/>
      <c r="CHI3" s="692"/>
      <c r="CHJ3" s="692"/>
      <c r="CHK3" s="692"/>
      <c r="CHL3" s="692"/>
      <c r="CHM3" s="692"/>
      <c r="CHN3" s="692"/>
      <c r="CHO3" s="692"/>
      <c r="CHP3" s="692"/>
      <c r="CHQ3" s="692"/>
      <c r="CHR3" s="692"/>
      <c r="CHS3" s="692"/>
      <c r="CHT3" s="692"/>
      <c r="CHU3" s="692"/>
      <c r="CHV3" s="692"/>
      <c r="CHW3" s="692"/>
      <c r="CHX3" s="692"/>
      <c r="CHY3" s="692"/>
      <c r="CHZ3" s="692"/>
      <c r="CIA3" s="692"/>
      <c r="CIB3" s="692"/>
      <c r="CIC3" s="692"/>
      <c r="CID3" s="692"/>
      <c r="CIE3" s="692"/>
      <c r="CIF3" s="692"/>
      <c r="CIG3" s="692"/>
      <c r="CIH3" s="692"/>
      <c r="CII3" s="692"/>
      <c r="CIJ3" s="692"/>
      <c r="CIK3" s="692"/>
      <c r="CIL3" s="692"/>
      <c r="CIM3" s="692"/>
      <c r="CIN3" s="692"/>
      <c r="CIO3" s="692"/>
      <c r="CIP3" s="692"/>
      <c r="CIQ3" s="692"/>
      <c r="CIR3" s="692"/>
      <c r="CIS3" s="692"/>
      <c r="CIT3" s="692"/>
      <c r="CIU3" s="692"/>
      <c r="CIV3" s="692"/>
      <c r="CIW3" s="692"/>
      <c r="CIX3" s="692"/>
      <c r="CIY3" s="692"/>
      <c r="CIZ3" s="692"/>
      <c r="CJA3" s="692"/>
      <c r="CJB3" s="692"/>
      <c r="CJC3" s="692"/>
      <c r="CJD3" s="692"/>
      <c r="CJE3" s="692"/>
      <c r="CJF3" s="692"/>
      <c r="CJG3" s="692"/>
      <c r="CJH3" s="692"/>
      <c r="CJI3" s="692"/>
      <c r="CJJ3" s="692"/>
      <c r="CJK3" s="692"/>
      <c r="CJL3" s="692"/>
      <c r="CJM3" s="692"/>
      <c r="CJN3" s="692"/>
      <c r="CJO3" s="692"/>
      <c r="CJP3" s="692"/>
      <c r="CJQ3" s="692"/>
      <c r="CJR3" s="692"/>
      <c r="CJS3" s="692"/>
      <c r="CJT3" s="692"/>
      <c r="CJU3" s="692"/>
      <c r="CJV3" s="692"/>
      <c r="CJW3" s="692"/>
      <c r="CJX3" s="692"/>
      <c r="CJY3" s="692"/>
      <c r="CJZ3" s="692"/>
      <c r="CKA3" s="692"/>
      <c r="CKB3" s="692"/>
      <c r="CKC3" s="692"/>
      <c r="CKD3" s="692"/>
      <c r="CKE3" s="692"/>
      <c r="CKF3" s="692"/>
      <c r="CKG3" s="692"/>
      <c r="CKH3" s="692"/>
      <c r="CKI3" s="692"/>
      <c r="CKJ3" s="692"/>
      <c r="CKK3" s="692"/>
      <c r="CKL3" s="692"/>
      <c r="CKM3" s="692"/>
      <c r="CKN3" s="692"/>
      <c r="CKO3" s="692"/>
      <c r="CKP3" s="692"/>
      <c r="CKQ3" s="692"/>
      <c r="CKR3" s="692"/>
      <c r="CKS3" s="692"/>
      <c r="CKT3" s="692"/>
      <c r="CKU3" s="692"/>
      <c r="CKV3" s="692"/>
      <c r="CKW3" s="692"/>
      <c r="CKX3" s="692"/>
      <c r="CKY3" s="692"/>
      <c r="CKZ3" s="692"/>
      <c r="CLA3" s="692"/>
      <c r="CLB3" s="692"/>
      <c r="CLC3" s="692"/>
      <c r="CLD3" s="692"/>
      <c r="CLE3" s="692"/>
      <c r="CLF3" s="692"/>
      <c r="CLG3" s="692"/>
      <c r="CLH3" s="692"/>
      <c r="CLI3" s="692"/>
      <c r="CLJ3" s="692"/>
      <c r="CLK3" s="692"/>
      <c r="CLL3" s="692"/>
      <c r="CLM3" s="692"/>
      <c r="CLN3" s="692"/>
      <c r="CLO3" s="692"/>
      <c r="CLP3" s="692"/>
      <c r="CLQ3" s="692"/>
      <c r="CLR3" s="692"/>
      <c r="CLS3" s="692"/>
      <c r="CLT3" s="692"/>
      <c r="CLU3" s="692"/>
      <c r="CLV3" s="692"/>
      <c r="CLW3" s="692"/>
      <c r="CLX3" s="692"/>
      <c r="CLY3" s="692"/>
      <c r="CLZ3" s="692"/>
      <c r="CMA3" s="692"/>
      <c r="CMB3" s="692"/>
      <c r="CMC3" s="692"/>
      <c r="CMD3" s="692"/>
      <c r="CME3" s="692"/>
      <c r="CMF3" s="692"/>
      <c r="CMG3" s="692"/>
      <c r="CMH3" s="692"/>
      <c r="CMI3" s="692"/>
      <c r="CMJ3" s="692"/>
      <c r="CMK3" s="692"/>
      <c r="CML3" s="692"/>
      <c r="CMM3" s="692"/>
      <c r="CMN3" s="692"/>
      <c r="CMO3" s="692"/>
      <c r="CMP3" s="692"/>
      <c r="CMQ3" s="692"/>
      <c r="CMR3" s="692"/>
      <c r="CMS3" s="692"/>
      <c r="CMT3" s="692"/>
      <c r="CMU3" s="692"/>
      <c r="CMV3" s="692"/>
      <c r="CMW3" s="692"/>
      <c r="CMX3" s="692"/>
      <c r="CMY3" s="692"/>
      <c r="CMZ3" s="692"/>
      <c r="CNA3" s="692"/>
      <c r="CNB3" s="692"/>
      <c r="CNC3" s="692"/>
      <c r="CND3" s="692"/>
      <c r="CNE3" s="692"/>
      <c r="CNF3" s="692"/>
      <c r="CNG3" s="692"/>
      <c r="CNH3" s="692"/>
      <c r="CNI3" s="692"/>
      <c r="CNJ3" s="692"/>
      <c r="CNK3" s="692"/>
      <c r="CNL3" s="692"/>
      <c r="CNM3" s="692"/>
      <c r="CNN3" s="692"/>
      <c r="CNO3" s="692"/>
      <c r="CNP3" s="692"/>
      <c r="CNQ3" s="692"/>
      <c r="CNR3" s="692"/>
      <c r="CNS3" s="692"/>
      <c r="CNT3" s="692"/>
      <c r="CNU3" s="692"/>
      <c r="CNV3" s="692"/>
      <c r="CNW3" s="692"/>
      <c r="CNX3" s="692"/>
      <c r="CNY3" s="692"/>
      <c r="CNZ3" s="692"/>
      <c r="COA3" s="692"/>
      <c r="COB3" s="692"/>
      <c r="COC3" s="692"/>
      <c r="COD3" s="692"/>
      <c r="COE3" s="692"/>
      <c r="COF3" s="692"/>
      <c r="COG3" s="692"/>
      <c r="COH3" s="692"/>
      <c r="COI3" s="692"/>
      <c r="COJ3" s="692"/>
      <c r="COK3" s="692"/>
      <c r="COL3" s="692"/>
      <c r="COM3" s="692"/>
      <c r="CON3" s="692"/>
      <c r="COO3" s="692"/>
      <c r="COP3" s="692"/>
      <c r="COQ3" s="692"/>
      <c r="COR3" s="692"/>
      <c r="COS3" s="692"/>
      <c r="COT3" s="692"/>
      <c r="COU3" s="692"/>
      <c r="COV3" s="692"/>
      <c r="COW3" s="692"/>
      <c r="COX3" s="692"/>
      <c r="COY3" s="692"/>
      <c r="COZ3" s="692"/>
      <c r="CPA3" s="692"/>
      <c r="CPB3" s="692"/>
      <c r="CPC3" s="692"/>
      <c r="CPD3" s="692"/>
      <c r="CPE3" s="692"/>
      <c r="CPF3" s="692"/>
      <c r="CPG3" s="692"/>
      <c r="CPH3" s="692"/>
      <c r="CPI3" s="692"/>
      <c r="CPJ3" s="692"/>
      <c r="CPK3" s="692"/>
      <c r="CPL3" s="692"/>
      <c r="CPM3" s="692"/>
      <c r="CPN3" s="692"/>
      <c r="CPO3" s="692"/>
      <c r="CPP3" s="692"/>
      <c r="CPQ3" s="692"/>
      <c r="CPR3" s="692"/>
      <c r="CPS3" s="692"/>
      <c r="CPT3" s="692"/>
      <c r="CPU3" s="692"/>
      <c r="CPV3" s="692"/>
      <c r="CPW3" s="692"/>
      <c r="CPX3" s="692"/>
      <c r="CPY3" s="692"/>
      <c r="CPZ3" s="692"/>
      <c r="CQA3" s="692"/>
      <c r="CQB3" s="692"/>
      <c r="CQC3" s="692"/>
      <c r="CQD3" s="692"/>
      <c r="CQE3" s="692"/>
      <c r="CQF3" s="692"/>
      <c r="CQG3" s="692"/>
      <c r="CQH3" s="692"/>
      <c r="CQI3" s="692"/>
      <c r="CQJ3" s="692"/>
      <c r="CQK3" s="692"/>
      <c r="CQL3" s="692"/>
      <c r="CQM3" s="692"/>
      <c r="CQN3" s="692"/>
      <c r="CQO3" s="692"/>
      <c r="CQP3" s="692"/>
      <c r="CQQ3" s="692"/>
      <c r="CQR3" s="692"/>
      <c r="CQS3" s="692"/>
      <c r="CQT3" s="692"/>
      <c r="CQU3" s="692"/>
      <c r="CQV3" s="692"/>
      <c r="CQW3" s="692"/>
      <c r="CQX3" s="692"/>
      <c r="CQY3" s="692"/>
      <c r="CQZ3" s="692"/>
      <c r="CRA3" s="692"/>
      <c r="CRB3" s="692"/>
      <c r="CRC3" s="692"/>
      <c r="CRD3" s="692"/>
      <c r="CRE3" s="692"/>
      <c r="CRF3" s="692"/>
      <c r="CRG3" s="692"/>
      <c r="CRH3" s="692"/>
      <c r="CRI3" s="692"/>
      <c r="CRJ3" s="692"/>
      <c r="CRK3" s="692"/>
      <c r="CRL3" s="692"/>
      <c r="CRM3" s="692"/>
      <c r="CRN3" s="692"/>
      <c r="CRO3" s="692"/>
      <c r="CRP3" s="692"/>
      <c r="CRQ3" s="692"/>
      <c r="CRR3" s="692"/>
      <c r="CRS3" s="692"/>
      <c r="CRT3" s="692"/>
      <c r="CRU3" s="692"/>
      <c r="CRV3" s="692"/>
      <c r="CRW3" s="692"/>
      <c r="CRX3" s="692"/>
      <c r="CRY3" s="692"/>
      <c r="CRZ3" s="692"/>
      <c r="CSA3" s="692"/>
      <c r="CSB3" s="692"/>
      <c r="CSC3" s="692"/>
      <c r="CSD3" s="692"/>
      <c r="CSE3" s="692"/>
      <c r="CSF3" s="692"/>
      <c r="CSG3" s="692"/>
      <c r="CSH3" s="692"/>
      <c r="CSI3" s="692"/>
      <c r="CSJ3" s="692"/>
      <c r="CSK3" s="692"/>
      <c r="CSL3" s="692"/>
      <c r="CSM3" s="692"/>
      <c r="CSN3" s="692"/>
      <c r="CSO3" s="692"/>
      <c r="CSP3" s="692"/>
      <c r="CSQ3" s="692"/>
      <c r="CSR3" s="692"/>
      <c r="CSS3" s="692"/>
      <c r="CST3" s="692"/>
      <c r="CSU3" s="692"/>
      <c r="CSV3" s="692"/>
      <c r="CSW3" s="692"/>
      <c r="CSX3" s="692"/>
      <c r="CSY3" s="692"/>
      <c r="CSZ3" s="692"/>
      <c r="CTA3" s="692"/>
      <c r="CTB3" s="692"/>
      <c r="CTC3" s="692"/>
      <c r="CTD3" s="692"/>
      <c r="CTE3" s="692"/>
      <c r="CTF3" s="692"/>
      <c r="CTG3" s="692"/>
      <c r="CTH3" s="692"/>
      <c r="CTI3" s="692"/>
      <c r="CTJ3" s="692"/>
      <c r="CTK3" s="692"/>
      <c r="CTL3" s="692"/>
      <c r="CTM3" s="692"/>
      <c r="CTN3" s="692"/>
      <c r="CTO3" s="692"/>
      <c r="CTP3" s="692"/>
      <c r="CTQ3" s="692"/>
      <c r="CTR3" s="692"/>
      <c r="CTS3" s="692"/>
      <c r="CTT3" s="692"/>
      <c r="CTU3" s="692"/>
      <c r="CTV3" s="692"/>
      <c r="CTW3" s="692"/>
      <c r="CTX3" s="692"/>
      <c r="CTY3" s="692"/>
      <c r="CTZ3" s="692"/>
      <c r="CUA3" s="692"/>
      <c r="CUB3" s="692"/>
      <c r="CUC3" s="692"/>
      <c r="CUD3" s="692"/>
      <c r="CUE3" s="692"/>
      <c r="CUF3" s="692"/>
      <c r="CUG3" s="692"/>
      <c r="CUH3" s="692"/>
      <c r="CUI3" s="692"/>
      <c r="CUJ3" s="692"/>
      <c r="CUK3" s="692"/>
      <c r="CUL3" s="692"/>
      <c r="CUM3" s="692"/>
      <c r="CUN3" s="692"/>
      <c r="CUO3" s="692"/>
      <c r="CUP3" s="692"/>
      <c r="CUQ3" s="692"/>
      <c r="CUR3" s="692"/>
      <c r="CUS3" s="692"/>
      <c r="CUT3" s="692"/>
      <c r="CUU3" s="692"/>
      <c r="CUV3" s="692"/>
      <c r="CUW3" s="692"/>
      <c r="CUX3" s="692"/>
      <c r="CUY3" s="692"/>
      <c r="CUZ3" s="692"/>
      <c r="CVA3" s="692"/>
      <c r="CVB3" s="692"/>
      <c r="CVC3" s="692"/>
      <c r="CVD3" s="692"/>
      <c r="CVE3" s="692"/>
      <c r="CVF3" s="692"/>
      <c r="CVG3" s="692"/>
      <c r="CVH3" s="692"/>
      <c r="CVI3" s="692"/>
      <c r="CVJ3" s="692"/>
      <c r="CVK3" s="692"/>
      <c r="CVL3" s="692"/>
      <c r="CVM3" s="692"/>
      <c r="CVN3" s="692"/>
      <c r="CVO3" s="692"/>
      <c r="CVP3" s="692"/>
      <c r="CVQ3" s="692"/>
      <c r="CVR3" s="692"/>
      <c r="CVS3" s="692"/>
      <c r="CVT3" s="692"/>
      <c r="CVU3" s="692"/>
      <c r="CVV3" s="692"/>
      <c r="CVW3" s="692"/>
      <c r="CVX3" s="692"/>
      <c r="CVY3" s="692"/>
      <c r="CVZ3" s="692"/>
      <c r="CWA3" s="692"/>
      <c r="CWB3" s="692"/>
      <c r="CWC3" s="692"/>
      <c r="CWD3" s="692"/>
      <c r="CWE3" s="692"/>
      <c r="CWF3" s="692"/>
      <c r="CWG3" s="692"/>
      <c r="CWH3" s="692"/>
      <c r="CWI3" s="692"/>
      <c r="CWJ3" s="692"/>
      <c r="CWK3" s="692"/>
      <c r="CWL3" s="692"/>
      <c r="CWM3" s="692"/>
      <c r="CWN3" s="692"/>
      <c r="CWO3" s="692"/>
      <c r="CWP3" s="692"/>
      <c r="CWQ3" s="692"/>
      <c r="CWR3" s="692"/>
      <c r="CWS3" s="692"/>
      <c r="CWT3" s="692"/>
      <c r="CWU3" s="692"/>
      <c r="CWV3" s="692"/>
      <c r="CWW3" s="692"/>
      <c r="CWX3" s="692"/>
      <c r="CWY3" s="692"/>
      <c r="CWZ3" s="692"/>
      <c r="CXA3" s="692"/>
      <c r="CXB3" s="692"/>
      <c r="CXC3" s="692"/>
      <c r="CXD3" s="692"/>
      <c r="CXE3" s="692"/>
      <c r="CXF3" s="692"/>
      <c r="CXG3" s="692"/>
      <c r="CXH3" s="692"/>
      <c r="CXI3" s="692"/>
      <c r="CXJ3" s="692"/>
      <c r="CXK3" s="692"/>
      <c r="CXL3" s="692"/>
      <c r="CXM3" s="692"/>
      <c r="CXN3" s="692"/>
      <c r="CXO3" s="692"/>
      <c r="CXP3" s="692"/>
      <c r="CXQ3" s="692"/>
      <c r="CXR3" s="692"/>
      <c r="CXS3" s="692"/>
      <c r="CXT3" s="692"/>
      <c r="CXU3" s="692"/>
      <c r="CXV3" s="692"/>
      <c r="CXW3" s="692"/>
      <c r="CXX3" s="692"/>
      <c r="CXY3" s="692"/>
      <c r="CXZ3" s="692"/>
      <c r="CYA3" s="692"/>
      <c r="CYB3" s="692"/>
      <c r="CYC3" s="692"/>
      <c r="CYD3" s="692"/>
      <c r="CYE3" s="692"/>
      <c r="CYF3" s="692"/>
      <c r="CYG3" s="692"/>
      <c r="CYH3" s="692"/>
      <c r="CYI3" s="692"/>
      <c r="CYJ3" s="692"/>
      <c r="CYK3" s="692"/>
      <c r="CYL3" s="692"/>
      <c r="CYM3" s="692"/>
      <c r="CYN3" s="692"/>
      <c r="CYO3" s="692"/>
      <c r="CYP3" s="692"/>
      <c r="CYQ3" s="692"/>
      <c r="CYR3" s="692"/>
      <c r="CYS3" s="692"/>
      <c r="CYT3" s="692"/>
      <c r="CYU3" s="692"/>
      <c r="CYV3" s="692"/>
      <c r="CYW3" s="692"/>
      <c r="CYX3" s="692"/>
      <c r="CYY3" s="692"/>
      <c r="CYZ3" s="692"/>
      <c r="CZA3" s="692"/>
      <c r="CZB3" s="692"/>
      <c r="CZC3" s="692"/>
      <c r="CZD3" s="692"/>
      <c r="CZE3" s="692"/>
      <c r="CZF3" s="692"/>
      <c r="CZG3" s="692"/>
      <c r="CZH3" s="692"/>
      <c r="CZI3" s="692"/>
      <c r="CZJ3" s="692"/>
      <c r="CZK3" s="692"/>
      <c r="CZL3" s="692"/>
      <c r="CZM3" s="692"/>
      <c r="CZN3" s="692"/>
      <c r="CZO3" s="692"/>
      <c r="CZP3" s="692"/>
      <c r="CZQ3" s="692"/>
      <c r="CZR3" s="692"/>
      <c r="CZS3" s="692"/>
      <c r="CZT3" s="692"/>
      <c r="CZU3" s="692"/>
      <c r="CZV3" s="692"/>
      <c r="CZW3" s="692"/>
      <c r="CZX3" s="692"/>
      <c r="CZY3" s="692"/>
      <c r="CZZ3" s="692"/>
      <c r="DAA3" s="692"/>
      <c r="DAB3" s="692"/>
      <c r="DAC3" s="692"/>
      <c r="DAD3" s="692"/>
      <c r="DAE3" s="692"/>
      <c r="DAF3" s="692"/>
      <c r="DAG3" s="692"/>
      <c r="DAH3" s="692"/>
      <c r="DAI3" s="692"/>
      <c r="DAJ3" s="692"/>
      <c r="DAK3" s="692"/>
      <c r="DAL3" s="692"/>
      <c r="DAM3" s="692"/>
      <c r="DAN3" s="692"/>
      <c r="DAO3" s="692"/>
      <c r="DAP3" s="692"/>
      <c r="DAQ3" s="692"/>
      <c r="DAR3" s="692"/>
      <c r="DAS3" s="692"/>
      <c r="DAT3" s="692"/>
      <c r="DAU3" s="692"/>
      <c r="DAV3" s="692"/>
      <c r="DAW3" s="692"/>
      <c r="DAX3" s="692"/>
      <c r="DAY3" s="692"/>
      <c r="DAZ3" s="692"/>
      <c r="DBA3" s="692"/>
      <c r="DBB3" s="692"/>
      <c r="DBC3" s="692"/>
      <c r="DBD3" s="692"/>
      <c r="DBE3" s="692"/>
      <c r="DBF3" s="692"/>
      <c r="DBG3" s="692"/>
      <c r="DBH3" s="692"/>
      <c r="DBI3" s="692"/>
      <c r="DBJ3" s="692"/>
      <c r="DBK3" s="692"/>
      <c r="DBL3" s="692"/>
      <c r="DBM3" s="692"/>
      <c r="DBN3" s="692"/>
      <c r="DBO3" s="692"/>
      <c r="DBP3" s="692"/>
      <c r="DBQ3" s="692"/>
      <c r="DBR3" s="692"/>
      <c r="DBS3" s="692"/>
      <c r="DBT3" s="692"/>
      <c r="DBU3" s="692"/>
      <c r="DBV3" s="692"/>
      <c r="DBW3" s="692"/>
      <c r="DBX3" s="692"/>
      <c r="DBY3" s="692"/>
      <c r="DBZ3" s="692"/>
      <c r="DCA3" s="692"/>
      <c r="DCB3" s="692"/>
      <c r="DCC3" s="692"/>
      <c r="DCD3" s="692"/>
      <c r="DCE3" s="692"/>
      <c r="DCF3" s="692"/>
      <c r="DCG3" s="692"/>
      <c r="DCH3" s="692"/>
      <c r="DCI3" s="692"/>
      <c r="DCJ3" s="692"/>
      <c r="DCK3" s="692"/>
      <c r="DCL3" s="692"/>
      <c r="DCM3" s="692"/>
      <c r="DCN3" s="692"/>
      <c r="DCO3" s="692"/>
      <c r="DCP3" s="692"/>
      <c r="DCQ3" s="692"/>
      <c r="DCR3" s="692"/>
      <c r="DCS3" s="692"/>
      <c r="DCT3" s="692"/>
      <c r="DCU3" s="692"/>
      <c r="DCV3" s="692"/>
      <c r="DCW3" s="692"/>
      <c r="DCX3" s="692"/>
      <c r="DCY3" s="692"/>
      <c r="DCZ3" s="692"/>
      <c r="DDA3" s="692"/>
      <c r="DDB3" s="692"/>
      <c r="DDC3" s="692"/>
      <c r="DDD3" s="692"/>
      <c r="DDE3" s="692"/>
      <c r="DDF3" s="692"/>
      <c r="DDG3" s="692"/>
      <c r="DDH3" s="692"/>
      <c r="DDI3" s="692"/>
      <c r="DDJ3" s="692"/>
      <c r="DDK3" s="692"/>
      <c r="DDL3" s="692"/>
      <c r="DDM3" s="692"/>
      <c r="DDN3" s="692"/>
      <c r="DDO3" s="692"/>
      <c r="DDP3" s="692"/>
      <c r="DDQ3" s="692"/>
      <c r="DDR3" s="692"/>
      <c r="DDS3" s="692"/>
      <c r="DDT3" s="692"/>
      <c r="DDU3" s="692"/>
      <c r="DDV3" s="692"/>
      <c r="DDW3" s="692"/>
      <c r="DDX3" s="692"/>
      <c r="DDY3" s="692"/>
      <c r="DDZ3" s="692"/>
      <c r="DEA3" s="692"/>
      <c r="DEB3" s="692"/>
      <c r="DEC3" s="692"/>
      <c r="DED3" s="692"/>
      <c r="DEE3" s="692"/>
      <c r="DEF3" s="692"/>
      <c r="DEG3" s="692"/>
      <c r="DEH3" s="692"/>
      <c r="DEI3" s="692"/>
      <c r="DEJ3" s="692"/>
      <c r="DEK3" s="692"/>
      <c r="DEL3" s="692"/>
      <c r="DEM3" s="692"/>
      <c r="DEN3" s="692"/>
      <c r="DEO3" s="692"/>
      <c r="DEP3" s="692"/>
      <c r="DEQ3" s="692"/>
      <c r="DER3" s="692"/>
      <c r="DES3" s="692"/>
      <c r="DET3" s="692"/>
      <c r="DEU3" s="692"/>
      <c r="DEV3" s="692"/>
      <c r="DEW3" s="692"/>
      <c r="DEX3" s="692"/>
      <c r="DEY3" s="692"/>
      <c r="DEZ3" s="692"/>
      <c r="DFA3" s="692"/>
      <c r="DFB3" s="692"/>
      <c r="DFC3" s="692"/>
      <c r="DFD3" s="692"/>
      <c r="DFE3" s="692"/>
      <c r="DFF3" s="692"/>
      <c r="DFG3" s="692"/>
      <c r="DFH3" s="692"/>
      <c r="DFI3" s="692"/>
      <c r="DFJ3" s="692"/>
      <c r="DFK3" s="692"/>
      <c r="DFL3" s="692"/>
      <c r="DFM3" s="692"/>
      <c r="DFN3" s="692"/>
      <c r="DFO3" s="692"/>
      <c r="DFP3" s="692"/>
      <c r="DFQ3" s="692"/>
      <c r="DFR3" s="692"/>
      <c r="DFS3" s="692"/>
      <c r="DFT3" s="692"/>
      <c r="DFU3" s="692"/>
      <c r="DFV3" s="692"/>
      <c r="DFW3" s="692"/>
      <c r="DFX3" s="692"/>
      <c r="DFY3" s="692"/>
      <c r="DFZ3" s="692"/>
      <c r="DGA3" s="692"/>
      <c r="DGB3" s="692"/>
      <c r="DGC3" s="692"/>
      <c r="DGD3" s="692"/>
      <c r="DGE3" s="692"/>
      <c r="DGF3" s="692"/>
      <c r="DGG3" s="692"/>
      <c r="DGH3" s="692"/>
      <c r="DGI3" s="692"/>
      <c r="DGJ3" s="692"/>
      <c r="DGK3" s="692"/>
      <c r="DGL3" s="692"/>
      <c r="DGM3" s="692"/>
      <c r="DGN3" s="692"/>
      <c r="DGO3" s="692"/>
      <c r="DGP3" s="692"/>
      <c r="DGQ3" s="692"/>
      <c r="DGR3" s="692"/>
      <c r="DGS3" s="692"/>
      <c r="DGT3" s="692"/>
      <c r="DGU3" s="692"/>
      <c r="DGV3" s="692"/>
      <c r="DGW3" s="692"/>
      <c r="DGX3" s="692"/>
      <c r="DGY3" s="692"/>
      <c r="DGZ3" s="692"/>
      <c r="DHA3" s="692"/>
      <c r="DHB3" s="692"/>
      <c r="DHC3" s="692"/>
      <c r="DHD3" s="692"/>
      <c r="DHE3" s="692"/>
      <c r="DHF3" s="692"/>
      <c r="DHG3" s="692"/>
      <c r="DHH3" s="692"/>
      <c r="DHI3" s="692"/>
      <c r="DHJ3" s="692"/>
      <c r="DHK3" s="692"/>
      <c r="DHL3" s="692"/>
      <c r="DHM3" s="692"/>
      <c r="DHN3" s="692"/>
      <c r="DHO3" s="692"/>
      <c r="DHP3" s="692"/>
      <c r="DHQ3" s="692"/>
      <c r="DHR3" s="692"/>
      <c r="DHS3" s="692"/>
      <c r="DHT3" s="692"/>
      <c r="DHU3" s="692"/>
      <c r="DHV3" s="692"/>
      <c r="DHW3" s="692"/>
      <c r="DHX3" s="692"/>
      <c r="DHY3" s="692"/>
      <c r="DHZ3" s="692"/>
      <c r="DIA3" s="692"/>
      <c r="DIB3" s="692"/>
      <c r="DIC3" s="692"/>
      <c r="DID3" s="692"/>
      <c r="DIE3" s="692"/>
      <c r="DIF3" s="692"/>
      <c r="DIG3" s="692"/>
      <c r="DIH3" s="692"/>
      <c r="DII3" s="692"/>
      <c r="DIJ3" s="692"/>
      <c r="DIK3" s="692"/>
      <c r="DIL3" s="692"/>
      <c r="DIM3" s="692"/>
      <c r="DIN3" s="692"/>
      <c r="DIO3" s="692"/>
      <c r="DIP3" s="692"/>
      <c r="DIQ3" s="692"/>
      <c r="DIR3" s="692"/>
      <c r="DIS3" s="692"/>
      <c r="DIT3" s="692"/>
      <c r="DIU3" s="692"/>
      <c r="DIV3" s="692"/>
      <c r="DIW3" s="692"/>
      <c r="DIX3" s="692"/>
      <c r="DIY3" s="692"/>
      <c r="DIZ3" s="692"/>
      <c r="DJA3" s="692"/>
      <c r="DJB3" s="692"/>
      <c r="DJC3" s="692"/>
      <c r="DJD3" s="692"/>
      <c r="DJE3" s="692"/>
      <c r="DJF3" s="692"/>
      <c r="DJG3" s="692"/>
      <c r="DJH3" s="692"/>
      <c r="DJI3" s="692"/>
      <c r="DJJ3" s="692"/>
      <c r="DJK3" s="692"/>
      <c r="DJL3" s="692"/>
      <c r="DJM3" s="692"/>
      <c r="DJN3" s="692"/>
      <c r="DJO3" s="692"/>
      <c r="DJP3" s="692"/>
      <c r="DJQ3" s="692"/>
      <c r="DJR3" s="692"/>
      <c r="DJS3" s="692"/>
      <c r="DJT3" s="692"/>
      <c r="DJU3" s="692"/>
      <c r="DJV3" s="692"/>
      <c r="DJW3" s="692"/>
      <c r="DJX3" s="692"/>
      <c r="DJY3" s="692"/>
      <c r="DJZ3" s="692"/>
      <c r="DKA3" s="692"/>
      <c r="DKB3" s="692"/>
      <c r="DKC3" s="692"/>
      <c r="DKD3" s="692"/>
      <c r="DKE3" s="692"/>
      <c r="DKF3" s="692"/>
      <c r="DKG3" s="692"/>
      <c r="DKH3" s="692"/>
      <c r="DKI3" s="692"/>
      <c r="DKJ3" s="692"/>
      <c r="DKK3" s="692"/>
      <c r="DKL3" s="692"/>
      <c r="DKM3" s="692"/>
      <c r="DKN3" s="692"/>
      <c r="DKO3" s="692"/>
      <c r="DKP3" s="692"/>
      <c r="DKQ3" s="692"/>
      <c r="DKR3" s="692"/>
      <c r="DKS3" s="692"/>
      <c r="DKT3" s="692"/>
      <c r="DKU3" s="692"/>
      <c r="DKV3" s="692"/>
      <c r="DKW3" s="692"/>
      <c r="DKX3" s="692"/>
      <c r="DKY3" s="692"/>
      <c r="DKZ3" s="692"/>
      <c r="DLA3" s="692"/>
      <c r="DLB3" s="692"/>
      <c r="DLC3" s="692"/>
      <c r="DLD3" s="692"/>
      <c r="DLE3" s="692"/>
      <c r="DLF3" s="692"/>
      <c r="DLG3" s="692"/>
      <c r="DLH3" s="692"/>
      <c r="DLI3" s="692"/>
      <c r="DLJ3" s="692"/>
      <c r="DLK3" s="692"/>
      <c r="DLL3" s="692"/>
      <c r="DLM3" s="692"/>
      <c r="DLN3" s="692"/>
      <c r="DLO3" s="692"/>
      <c r="DLP3" s="692"/>
      <c r="DLQ3" s="692"/>
      <c r="DLR3" s="692"/>
      <c r="DLS3" s="692"/>
      <c r="DLT3" s="692"/>
      <c r="DLU3" s="692"/>
      <c r="DLV3" s="692"/>
      <c r="DLW3" s="692"/>
      <c r="DLX3" s="692"/>
      <c r="DLY3" s="692"/>
      <c r="DLZ3" s="692"/>
      <c r="DMA3" s="692"/>
      <c r="DMB3" s="692"/>
      <c r="DMC3" s="692"/>
      <c r="DMD3" s="692"/>
      <c r="DME3" s="692"/>
      <c r="DMF3" s="692"/>
      <c r="DMG3" s="692"/>
      <c r="DMH3" s="692"/>
      <c r="DMI3" s="692"/>
      <c r="DMJ3" s="692"/>
      <c r="DMK3" s="692"/>
      <c r="DML3" s="692"/>
      <c r="DMM3" s="692"/>
      <c r="DMN3" s="692"/>
      <c r="DMO3" s="692"/>
      <c r="DMP3" s="692"/>
      <c r="DMQ3" s="692"/>
      <c r="DMR3" s="692"/>
      <c r="DMS3" s="692"/>
      <c r="DMT3" s="692"/>
      <c r="DMU3" s="692"/>
      <c r="DMV3" s="692"/>
      <c r="DMW3" s="692"/>
      <c r="DMX3" s="692"/>
      <c r="DMY3" s="692"/>
      <c r="DMZ3" s="692"/>
      <c r="DNA3" s="692"/>
      <c r="DNB3" s="692"/>
      <c r="DNC3" s="692"/>
      <c r="DND3" s="692"/>
      <c r="DNE3" s="692"/>
      <c r="DNF3" s="692"/>
      <c r="DNG3" s="692"/>
      <c r="DNH3" s="692"/>
      <c r="DNI3" s="692"/>
      <c r="DNJ3" s="692"/>
      <c r="DNK3" s="692"/>
      <c r="DNL3" s="692"/>
      <c r="DNM3" s="692"/>
      <c r="DNN3" s="692"/>
      <c r="DNO3" s="692"/>
      <c r="DNP3" s="692"/>
      <c r="DNQ3" s="692"/>
      <c r="DNR3" s="692"/>
      <c r="DNS3" s="692"/>
      <c r="DNT3" s="692"/>
      <c r="DNU3" s="692"/>
      <c r="DNV3" s="692"/>
      <c r="DNW3" s="692"/>
      <c r="DNX3" s="692"/>
      <c r="DNY3" s="692"/>
      <c r="DNZ3" s="692"/>
      <c r="DOA3" s="692"/>
      <c r="DOB3" s="692"/>
      <c r="DOC3" s="692"/>
      <c r="DOD3" s="692"/>
      <c r="DOE3" s="692"/>
      <c r="DOF3" s="692"/>
      <c r="DOG3" s="692"/>
      <c r="DOH3" s="692"/>
      <c r="DOI3" s="692"/>
      <c r="DOJ3" s="692"/>
      <c r="DOK3" s="692"/>
      <c r="DOL3" s="692"/>
      <c r="DOM3" s="692"/>
      <c r="DON3" s="692"/>
      <c r="DOO3" s="692"/>
      <c r="DOP3" s="692"/>
      <c r="DOQ3" s="692"/>
      <c r="DOR3" s="692"/>
      <c r="DOS3" s="692"/>
      <c r="DOT3" s="692"/>
      <c r="DOU3" s="692"/>
      <c r="DOV3" s="692"/>
      <c r="DOW3" s="692"/>
      <c r="DOX3" s="692"/>
      <c r="DOY3" s="692"/>
      <c r="DOZ3" s="692"/>
      <c r="DPA3" s="692"/>
      <c r="DPB3" s="692"/>
      <c r="DPC3" s="692"/>
      <c r="DPD3" s="692"/>
      <c r="DPE3" s="692"/>
      <c r="DPF3" s="692"/>
      <c r="DPG3" s="692"/>
      <c r="DPH3" s="692"/>
      <c r="DPI3" s="692"/>
      <c r="DPJ3" s="692"/>
      <c r="DPK3" s="692"/>
      <c r="DPL3" s="692"/>
      <c r="DPM3" s="692"/>
      <c r="DPN3" s="692"/>
      <c r="DPO3" s="692"/>
      <c r="DPP3" s="692"/>
      <c r="DPQ3" s="692"/>
      <c r="DPR3" s="692"/>
      <c r="DPS3" s="692"/>
      <c r="DPT3" s="692"/>
      <c r="DPU3" s="692"/>
      <c r="DPV3" s="692"/>
      <c r="DPW3" s="692"/>
      <c r="DPX3" s="692"/>
      <c r="DPY3" s="692"/>
      <c r="DPZ3" s="692"/>
      <c r="DQA3" s="692"/>
      <c r="DQB3" s="692"/>
      <c r="DQC3" s="692"/>
      <c r="DQD3" s="692"/>
      <c r="DQE3" s="692"/>
      <c r="DQF3" s="692"/>
      <c r="DQG3" s="692"/>
      <c r="DQH3" s="692"/>
      <c r="DQI3" s="692"/>
      <c r="DQJ3" s="692"/>
      <c r="DQK3" s="692"/>
      <c r="DQL3" s="692"/>
      <c r="DQM3" s="692"/>
      <c r="DQN3" s="692"/>
      <c r="DQO3" s="692"/>
      <c r="DQP3" s="692"/>
      <c r="DQQ3" s="692"/>
      <c r="DQR3" s="692"/>
      <c r="DQS3" s="692"/>
      <c r="DQT3" s="692"/>
      <c r="DQU3" s="692"/>
      <c r="DQV3" s="692"/>
      <c r="DQW3" s="692"/>
      <c r="DQX3" s="692"/>
      <c r="DQY3" s="692"/>
      <c r="DQZ3" s="692"/>
      <c r="DRA3" s="692"/>
      <c r="DRB3" s="692"/>
      <c r="DRC3" s="692"/>
      <c r="DRD3" s="692"/>
      <c r="DRE3" s="692"/>
      <c r="DRF3" s="692"/>
      <c r="DRG3" s="692"/>
      <c r="DRH3" s="692"/>
      <c r="DRI3" s="692"/>
      <c r="DRJ3" s="692"/>
      <c r="DRK3" s="692"/>
      <c r="DRL3" s="692"/>
      <c r="DRM3" s="692"/>
      <c r="DRN3" s="692"/>
      <c r="DRO3" s="692"/>
      <c r="DRP3" s="692"/>
      <c r="DRQ3" s="692"/>
      <c r="DRR3" s="692"/>
      <c r="DRS3" s="692"/>
      <c r="DRT3" s="692"/>
      <c r="DRU3" s="692"/>
      <c r="DRV3" s="692"/>
      <c r="DRW3" s="692"/>
      <c r="DRX3" s="692"/>
      <c r="DRY3" s="692"/>
      <c r="DRZ3" s="692"/>
      <c r="DSA3" s="692"/>
      <c r="DSB3" s="692"/>
      <c r="DSC3" s="692"/>
      <c r="DSD3" s="692"/>
      <c r="DSE3" s="692"/>
      <c r="DSF3" s="692"/>
      <c r="DSG3" s="692"/>
      <c r="DSH3" s="692"/>
      <c r="DSI3" s="692"/>
      <c r="DSJ3" s="692"/>
      <c r="DSK3" s="692"/>
      <c r="DSL3" s="692"/>
      <c r="DSM3" s="692"/>
      <c r="DSN3" s="692"/>
      <c r="DSO3" s="692"/>
      <c r="DSP3" s="692"/>
      <c r="DSQ3" s="692"/>
      <c r="DSR3" s="692"/>
      <c r="DSS3" s="692"/>
      <c r="DST3" s="692"/>
      <c r="DSU3" s="692"/>
      <c r="DSV3" s="692"/>
      <c r="DSW3" s="692"/>
      <c r="DSX3" s="692"/>
      <c r="DSY3" s="692"/>
      <c r="DSZ3" s="692"/>
      <c r="DTA3" s="692"/>
      <c r="DTB3" s="692"/>
      <c r="DTC3" s="692"/>
      <c r="DTD3" s="692"/>
      <c r="DTE3" s="692"/>
      <c r="DTF3" s="692"/>
      <c r="DTG3" s="692"/>
      <c r="DTH3" s="692"/>
      <c r="DTI3" s="692"/>
      <c r="DTJ3" s="692"/>
      <c r="DTK3" s="692"/>
      <c r="DTL3" s="692"/>
      <c r="DTM3" s="692"/>
      <c r="DTN3" s="692"/>
      <c r="DTO3" s="692"/>
      <c r="DTP3" s="692"/>
      <c r="DTQ3" s="692"/>
      <c r="DTR3" s="692"/>
      <c r="DTS3" s="692"/>
      <c r="DTT3" s="692"/>
      <c r="DTU3" s="692"/>
      <c r="DTV3" s="692"/>
      <c r="DTW3" s="692"/>
      <c r="DTX3" s="692"/>
      <c r="DTY3" s="692"/>
      <c r="DTZ3" s="692"/>
      <c r="DUA3" s="692"/>
      <c r="DUB3" s="692"/>
      <c r="DUC3" s="692"/>
      <c r="DUD3" s="692"/>
      <c r="DUE3" s="692"/>
      <c r="DUF3" s="692"/>
      <c r="DUG3" s="692"/>
      <c r="DUH3" s="692"/>
      <c r="DUI3" s="692"/>
      <c r="DUJ3" s="692"/>
      <c r="DUK3" s="692"/>
      <c r="DUL3" s="692"/>
      <c r="DUM3" s="692"/>
      <c r="DUN3" s="692"/>
      <c r="DUO3" s="692"/>
      <c r="DUP3" s="692"/>
      <c r="DUQ3" s="692"/>
      <c r="DUR3" s="692"/>
      <c r="DUS3" s="692"/>
      <c r="DUT3" s="692"/>
      <c r="DUU3" s="692"/>
      <c r="DUV3" s="692"/>
      <c r="DUW3" s="692"/>
      <c r="DUX3" s="692"/>
      <c r="DUY3" s="692"/>
      <c r="DUZ3" s="692"/>
      <c r="DVA3" s="692"/>
      <c r="DVB3" s="692"/>
      <c r="DVC3" s="692"/>
      <c r="DVD3" s="692"/>
      <c r="DVE3" s="692"/>
      <c r="DVF3" s="692"/>
      <c r="DVG3" s="692"/>
      <c r="DVH3" s="692"/>
      <c r="DVI3" s="692"/>
      <c r="DVJ3" s="692"/>
      <c r="DVK3" s="692"/>
      <c r="DVL3" s="692"/>
      <c r="DVM3" s="692"/>
      <c r="DVN3" s="692"/>
      <c r="DVO3" s="692"/>
      <c r="DVP3" s="692"/>
      <c r="DVQ3" s="692"/>
      <c r="DVR3" s="692"/>
      <c r="DVS3" s="692"/>
      <c r="DVT3" s="692"/>
      <c r="DVU3" s="692"/>
      <c r="DVV3" s="692"/>
      <c r="DVW3" s="692"/>
      <c r="DVX3" s="692"/>
      <c r="DVY3" s="692"/>
      <c r="DVZ3" s="692"/>
      <c r="DWA3" s="692"/>
      <c r="DWB3" s="692"/>
      <c r="DWC3" s="692"/>
      <c r="DWD3" s="692"/>
      <c r="DWE3" s="692"/>
      <c r="DWF3" s="692"/>
      <c r="DWG3" s="692"/>
      <c r="DWH3" s="692"/>
      <c r="DWI3" s="692"/>
      <c r="DWJ3" s="692"/>
      <c r="DWK3" s="692"/>
      <c r="DWL3" s="692"/>
      <c r="DWM3" s="692"/>
      <c r="DWN3" s="692"/>
      <c r="DWO3" s="692"/>
      <c r="DWP3" s="692"/>
      <c r="DWQ3" s="692"/>
      <c r="DWR3" s="692"/>
      <c r="DWS3" s="692"/>
      <c r="DWT3" s="692"/>
      <c r="DWU3" s="692"/>
      <c r="DWV3" s="692"/>
      <c r="DWW3" s="692"/>
      <c r="DWX3" s="692"/>
      <c r="DWY3" s="692"/>
      <c r="DWZ3" s="692"/>
      <c r="DXA3" s="692"/>
      <c r="DXB3" s="692"/>
      <c r="DXC3" s="692"/>
      <c r="DXD3" s="692"/>
      <c r="DXE3" s="692"/>
      <c r="DXF3" s="692"/>
      <c r="DXG3" s="692"/>
      <c r="DXH3" s="692"/>
      <c r="DXI3" s="692"/>
      <c r="DXJ3" s="692"/>
      <c r="DXK3" s="692"/>
      <c r="DXL3" s="692"/>
      <c r="DXM3" s="692"/>
      <c r="DXN3" s="692"/>
      <c r="DXO3" s="692"/>
      <c r="DXP3" s="692"/>
      <c r="DXQ3" s="692"/>
      <c r="DXR3" s="692"/>
      <c r="DXS3" s="692"/>
      <c r="DXT3" s="692"/>
      <c r="DXU3" s="692"/>
      <c r="DXV3" s="692"/>
      <c r="DXW3" s="692"/>
      <c r="DXX3" s="692"/>
      <c r="DXY3" s="692"/>
      <c r="DXZ3" s="692"/>
      <c r="DYA3" s="692"/>
      <c r="DYB3" s="692"/>
      <c r="DYC3" s="692"/>
      <c r="DYD3" s="692"/>
      <c r="DYE3" s="692"/>
      <c r="DYF3" s="692"/>
      <c r="DYG3" s="692"/>
      <c r="DYH3" s="692"/>
      <c r="DYI3" s="692"/>
      <c r="DYJ3" s="692"/>
      <c r="DYK3" s="692"/>
      <c r="DYL3" s="692"/>
      <c r="DYM3" s="692"/>
      <c r="DYN3" s="692"/>
      <c r="DYO3" s="692"/>
      <c r="DYP3" s="692"/>
      <c r="DYQ3" s="692"/>
      <c r="DYR3" s="692"/>
      <c r="DYS3" s="692"/>
      <c r="DYT3" s="692"/>
      <c r="DYU3" s="692"/>
      <c r="DYV3" s="692"/>
      <c r="DYW3" s="692"/>
      <c r="DYX3" s="692"/>
      <c r="DYY3" s="692"/>
      <c r="DYZ3" s="692"/>
      <c r="DZA3" s="692"/>
      <c r="DZB3" s="692"/>
      <c r="DZC3" s="692"/>
      <c r="DZD3" s="692"/>
      <c r="DZE3" s="692"/>
      <c r="DZF3" s="692"/>
      <c r="DZG3" s="692"/>
      <c r="DZH3" s="692"/>
      <c r="DZI3" s="692"/>
      <c r="DZJ3" s="692"/>
      <c r="DZK3" s="692"/>
      <c r="DZL3" s="692"/>
      <c r="DZM3" s="692"/>
      <c r="DZN3" s="692"/>
      <c r="DZO3" s="692"/>
      <c r="DZP3" s="692"/>
      <c r="DZQ3" s="692"/>
      <c r="DZR3" s="692"/>
      <c r="DZS3" s="692"/>
      <c r="DZT3" s="692"/>
      <c r="DZU3" s="692"/>
      <c r="DZV3" s="692"/>
      <c r="DZW3" s="692"/>
      <c r="DZX3" s="692"/>
      <c r="DZY3" s="692"/>
      <c r="DZZ3" s="692"/>
      <c r="EAA3" s="692"/>
      <c r="EAB3" s="692"/>
      <c r="EAC3" s="692"/>
      <c r="EAD3" s="692"/>
      <c r="EAE3" s="692"/>
      <c r="EAF3" s="692"/>
      <c r="EAG3" s="692"/>
      <c r="EAH3" s="692"/>
      <c r="EAI3" s="692"/>
      <c r="EAJ3" s="692"/>
      <c r="EAK3" s="692"/>
      <c r="EAL3" s="692"/>
      <c r="EAM3" s="692"/>
      <c r="EAN3" s="692"/>
      <c r="EAO3" s="692"/>
      <c r="EAP3" s="692"/>
      <c r="EAQ3" s="692"/>
      <c r="EAR3" s="692"/>
      <c r="EAS3" s="692"/>
      <c r="EAT3" s="692"/>
      <c r="EAU3" s="692"/>
      <c r="EAV3" s="692"/>
      <c r="EAW3" s="692"/>
      <c r="EAX3" s="692"/>
      <c r="EAY3" s="692"/>
      <c r="EAZ3" s="692"/>
      <c r="EBA3" s="692"/>
      <c r="EBB3" s="692"/>
      <c r="EBC3" s="692"/>
      <c r="EBD3" s="692"/>
      <c r="EBE3" s="692"/>
      <c r="EBF3" s="692"/>
      <c r="EBG3" s="692"/>
      <c r="EBH3" s="692"/>
      <c r="EBI3" s="692"/>
      <c r="EBJ3" s="692"/>
      <c r="EBK3" s="692"/>
      <c r="EBL3" s="692"/>
      <c r="EBM3" s="692"/>
      <c r="EBN3" s="692"/>
      <c r="EBO3" s="692"/>
      <c r="EBP3" s="692"/>
      <c r="EBQ3" s="692"/>
      <c r="EBR3" s="692"/>
      <c r="EBS3" s="692"/>
      <c r="EBT3" s="692"/>
      <c r="EBU3" s="692"/>
      <c r="EBV3" s="692"/>
      <c r="EBW3" s="692"/>
      <c r="EBX3" s="692"/>
      <c r="EBY3" s="692"/>
      <c r="EBZ3" s="692"/>
      <c r="ECA3" s="692"/>
      <c r="ECB3" s="692"/>
      <c r="ECC3" s="692"/>
      <c r="ECD3" s="692"/>
      <c r="ECE3" s="692"/>
      <c r="ECF3" s="692"/>
      <c r="ECG3" s="692"/>
      <c r="ECH3" s="692"/>
      <c r="ECI3" s="692"/>
      <c r="ECJ3" s="692"/>
      <c r="ECK3" s="692"/>
      <c r="ECL3" s="692"/>
      <c r="ECM3" s="692"/>
      <c r="ECN3" s="692"/>
      <c r="ECO3" s="692"/>
      <c r="ECP3" s="692"/>
      <c r="ECQ3" s="692"/>
      <c r="ECR3" s="692"/>
      <c r="ECS3" s="692"/>
      <c r="ECT3" s="692"/>
      <c r="ECU3" s="692"/>
      <c r="ECV3" s="692"/>
      <c r="ECW3" s="692"/>
      <c r="ECX3" s="692"/>
      <c r="ECY3" s="692"/>
      <c r="ECZ3" s="692"/>
      <c r="EDA3" s="692"/>
      <c r="EDB3" s="692"/>
      <c r="EDC3" s="692"/>
      <c r="EDD3" s="692"/>
      <c r="EDE3" s="692"/>
      <c r="EDF3" s="692"/>
      <c r="EDG3" s="692"/>
      <c r="EDH3" s="692"/>
      <c r="EDI3" s="692"/>
      <c r="EDJ3" s="692"/>
      <c r="EDK3" s="692"/>
      <c r="EDL3" s="692"/>
      <c r="EDM3" s="692"/>
      <c r="EDN3" s="692"/>
      <c r="EDO3" s="692"/>
      <c r="EDP3" s="692"/>
      <c r="EDQ3" s="692"/>
      <c r="EDR3" s="692"/>
      <c r="EDS3" s="692"/>
      <c r="EDT3" s="692"/>
      <c r="EDU3" s="692"/>
      <c r="EDV3" s="692"/>
      <c r="EDW3" s="692"/>
      <c r="EDX3" s="692"/>
      <c r="EDY3" s="692"/>
      <c r="EDZ3" s="692"/>
      <c r="EEA3" s="692"/>
      <c r="EEB3" s="692"/>
      <c r="EEC3" s="692"/>
      <c r="EED3" s="692"/>
      <c r="EEE3" s="692"/>
      <c r="EEF3" s="692"/>
      <c r="EEG3" s="692"/>
      <c r="EEH3" s="692"/>
      <c r="EEI3" s="692"/>
      <c r="EEJ3" s="692"/>
      <c r="EEK3" s="692"/>
      <c r="EEL3" s="692"/>
      <c r="EEM3" s="692"/>
      <c r="EEN3" s="692"/>
      <c r="EEO3" s="692"/>
      <c r="EEP3" s="692"/>
      <c r="EEQ3" s="692"/>
      <c r="EER3" s="692"/>
      <c r="EES3" s="692"/>
      <c r="EET3" s="692"/>
      <c r="EEU3" s="692"/>
      <c r="EEV3" s="692"/>
      <c r="EEW3" s="692"/>
      <c r="EEX3" s="692"/>
      <c r="EEY3" s="692"/>
      <c r="EEZ3" s="692"/>
      <c r="EFA3" s="692"/>
      <c r="EFB3" s="692"/>
      <c r="EFC3" s="692"/>
      <c r="EFD3" s="692"/>
      <c r="EFE3" s="692"/>
      <c r="EFF3" s="692"/>
      <c r="EFG3" s="692"/>
      <c r="EFH3" s="692"/>
      <c r="EFI3" s="692"/>
      <c r="EFJ3" s="692"/>
      <c r="EFK3" s="692"/>
      <c r="EFL3" s="692"/>
      <c r="EFM3" s="692"/>
      <c r="EFN3" s="692"/>
      <c r="EFO3" s="692"/>
      <c r="EFP3" s="692"/>
      <c r="EFQ3" s="692"/>
      <c r="EFR3" s="692"/>
      <c r="EFS3" s="692"/>
      <c r="EFT3" s="692"/>
      <c r="EFU3" s="692"/>
      <c r="EFV3" s="692"/>
      <c r="EFW3" s="692"/>
      <c r="EFX3" s="692"/>
      <c r="EFY3" s="692"/>
      <c r="EFZ3" s="692"/>
      <c r="EGA3" s="692"/>
      <c r="EGB3" s="692"/>
      <c r="EGC3" s="692"/>
      <c r="EGD3" s="692"/>
      <c r="EGE3" s="692"/>
      <c r="EGF3" s="692"/>
      <c r="EGG3" s="692"/>
      <c r="EGH3" s="692"/>
      <c r="EGI3" s="692"/>
      <c r="EGJ3" s="692"/>
      <c r="EGK3" s="692"/>
      <c r="EGL3" s="692"/>
      <c r="EGM3" s="692"/>
      <c r="EGN3" s="692"/>
      <c r="EGO3" s="692"/>
      <c r="EGP3" s="692"/>
      <c r="EGQ3" s="692"/>
      <c r="EGR3" s="692"/>
      <c r="EGS3" s="692"/>
      <c r="EGT3" s="692"/>
      <c r="EGU3" s="692"/>
      <c r="EGV3" s="692"/>
      <c r="EGW3" s="692"/>
      <c r="EGX3" s="692"/>
      <c r="EGY3" s="692"/>
      <c r="EGZ3" s="692"/>
      <c r="EHA3" s="692"/>
      <c r="EHB3" s="692"/>
      <c r="EHC3" s="692"/>
      <c r="EHD3" s="692"/>
      <c r="EHE3" s="692"/>
      <c r="EHF3" s="692"/>
      <c r="EHG3" s="692"/>
      <c r="EHH3" s="692"/>
      <c r="EHI3" s="692"/>
      <c r="EHJ3" s="692"/>
      <c r="EHK3" s="692"/>
      <c r="EHL3" s="692"/>
      <c r="EHM3" s="692"/>
      <c r="EHN3" s="692"/>
      <c r="EHO3" s="692"/>
      <c r="EHP3" s="692"/>
      <c r="EHQ3" s="692"/>
      <c r="EHR3" s="692"/>
      <c r="EHS3" s="692"/>
      <c r="EHT3" s="692"/>
      <c r="EHU3" s="692"/>
      <c r="EHV3" s="692"/>
      <c r="EHW3" s="692"/>
      <c r="EHX3" s="692"/>
      <c r="EHY3" s="692"/>
      <c r="EHZ3" s="692"/>
      <c r="EIA3" s="692"/>
      <c r="EIB3" s="692"/>
      <c r="EIC3" s="692"/>
      <c r="EID3" s="692"/>
      <c r="EIE3" s="692"/>
      <c r="EIF3" s="692"/>
      <c r="EIG3" s="692"/>
      <c r="EIH3" s="692"/>
      <c r="EII3" s="692"/>
      <c r="EIJ3" s="692"/>
      <c r="EIK3" s="692"/>
      <c r="EIL3" s="692"/>
      <c r="EIM3" s="692"/>
      <c r="EIN3" s="692"/>
      <c r="EIO3" s="692"/>
      <c r="EIP3" s="692"/>
      <c r="EIQ3" s="692"/>
      <c r="EIR3" s="692"/>
      <c r="EIS3" s="692"/>
      <c r="EIT3" s="692"/>
      <c r="EIU3" s="692"/>
      <c r="EIV3" s="692"/>
      <c r="EIW3" s="692"/>
      <c r="EIX3" s="692"/>
      <c r="EIY3" s="692"/>
      <c r="EIZ3" s="692"/>
      <c r="EJA3" s="692"/>
      <c r="EJB3" s="692"/>
      <c r="EJC3" s="692"/>
      <c r="EJD3" s="692"/>
      <c r="EJE3" s="692"/>
      <c r="EJF3" s="692"/>
      <c r="EJG3" s="692"/>
      <c r="EJH3" s="692"/>
      <c r="EJI3" s="692"/>
      <c r="EJJ3" s="692"/>
      <c r="EJK3" s="692"/>
      <c r="EJL3" s="692"/>
      <c r="EJM3" s="692"/>
      <c r="EJN3" s="692"/>
      <c r="EJO3" s="692"/>
      <c r="EJP3" s="692"/>
      <c r="EJQ3" s="692"/>
      <c r="EJR3" s="692"/>
      <c r="EJS3" s="692"/>
      <c r="EJT3" s="692"/>
      <c r="EJU3" s="692"/>
      <c r="EJV3" s="692"/>
      <c r="EJW3" s="692"/>
      <c r="EJX3" s="692"/>
      <c r="EJY3" s="692"/>
      <c r="EJZ3" s="692"/>
      <c r="EKA3" s="692"/>
      <c r="EKB3" s="692"/>
      <c r="EKC3" s="692"/>
      <c r="EKD3" s="692"/>
      <c r="EKE3" s="692"/>
      <c r="EKF3" s="692"/>
      <c r="EKG3" s="692"/>
      <c r="EKH3" s="692"/>
      <c r="EKI3" s="692"/>
      <c r="EKJ3" s="692"/>
      <c r="EKK3" s="692"/>
      <c r="EKL3" s="692"/>
      <c r="EKM3" s="692"/>
      <c r="EKN3" s="692"/>
      <c r="EKO3" s="692"/>
      <c r="EKP3" s="692"/>
      <c r="EKQ3" s="692"/>
      <c r="EKR3" s="692"/>
      <c r="EKS3" s="692"/>
      <c r="EKT3" s="692"/>
      <c r="EKU3" s="692"/>
      <c r="EKV3" s="692"/>
      <c r="EKW3" s="692"/>
      <c r="EKX3" s="692"/>
      <c r="EKY3" s="692"/>
      <c r="EKZ3" s="692"/>
      <c r="ELA3" s="692"/>
      <c r="ELB3" s="692"/>
      <c r="ELC3" s="692"/>
      <c r="ELD3" s="692"/>
      <c r="ELE3" s="692"/>
      <c r="ELF3" s="692"/>
      <c r="ELG3" s="692"/>
      <c r="ELH3" s="692"/>
      <c r="ELI3" s="692"/>
      <c r="ELJ3" s="692"/>
      <c r="ELK3" s="692"/>
      <c r="ELL3" s="692"/>
      <c r="ELM3" s="692"/>
      <c r="ELN3" s="692"/>
      <c r="ELO3" s="692"/>
      <c r="ELP3" s="692"/>
      <c r="ELQ3" s="692"/>
      <c r="ELR3" s="692"/>
      <c r="ELS3" s="692"/>
      <c r="ELT3" s="692"/>
      <c r="ELU3" s="692"/>
      <c r="ELV3" s="692"/>
      <c r="ELW3" s="692"/>
      <c r="ELX3" s="692"/>
      <c r="ELY3" s="692"/>
      <c r="ELZ3" s="692"/>
      <c r="EMA3" s="692"/>
      <c r="EMB3" s="692"/>
      <c r="EMC3" s="692"/>
      <c r="EMD3" s="692"/>
      <c r="EME3" s="692"/>
      <c r="EMF3" s="692"/>
      <c r="EMG3" s="692"/>
      <c r="EMH3" s="692"/>
      <c r="EMI3" s="692"/>
      <c r="EMJ3" s="692"/>
      <c r="EMK3" s="692"/>
      <c r="EML3" s="692"/>
      <c r="EMM3" s="692"/>
      <c r="EMN3" s="692"/>
      <c r="EMO3" s="692"/>
      <c r="EMP3" s="692"/>
      <c r="EMQ3" s="692"/>
      <c r="EMR3" s="692"/>
      <c r="EMS3" s="692"/>
      <c r="EMT3" s="692"/>
      <c r="EMU3" s="692"/>
      <c r="EMV3" s="692"/>
      <c r="EMW3" s="692"/>
      <c r="EMX3" s="692"/>
      <c r="EMY3" s="692"/>
      <c r="EMZ3" s="692"/>
      <c r="ENA3" s="692"/>
      <c r="ENB3" s="692"/>
      <c r="ENC3" s="692"/>
      <c r="END3" s="692"/>
      <c r="ENE3" s="692"/>
      <c r="ENF3" s="692"/>
      <c r="ENG3" s="692"/>
      <c r="ENH3" s="692"/>
      <c r="ENI3" s="692"/>
      <c r="ENJ3" s="692"/>
      <c r="ENK3" s="692"/>
      <c r="ENL3" s="692"/>
      <c r="ENM3" s="692"/>
      <c r="ENN3" s="692"/>
      <c r="ENO3" s="692"/>
      <c r="ENP3" s="692"/>
      <c r="ENQ3" s="692"/>
      <c r="ENR3" s="692"/>
      <c r="ENS3" s="692"/>
      <c r="ENT3" s="692"/>
      <c r="ENU3" s="692"/>
      <c r="ENV3" s="692"/>
      <c r="ENW3" s="692"/>
      <c r="ENX3" s="692"/>
      <c r="ENY3" s="692"/>
      <c r="ENZ3" s="692"/>
      <c r="EOA3" s="692"/>
      <c r="EOB3" s="692"/>
      <c r="EOC3" s="692"/>
      <c r="EOD3" s="692"/>
      <c r="EOE3" s="692"/>
      <c r="EOF3" s="692"/>
      <c r="EOG3" s="692"/>
      <c r="EOH3" s="692"/>
      <c r="EOI3" s="692"/>
      <c r="EOJ3" s="692"/>
      <c r="EOK3" s="692"/>
      <c r="EOL3" s="692"/>
      <c r="EOM3" s="692"/>
      <c r="EON3" s="692"/>
      <c r="EOO3" s="692"/>
      <c r="EOP3" s="692"/>
      <c r="EOQ3" s="692"/>
      <c r="EOR3" s="692"/>
      <c r="EOS3" s="692"/>
      <c r="EOT3" s="692"/>
      <c r="EOU3" s="692"/>
      <c r="EOV3" s="692"/>
      <c r="EOW3" s="692"/>
      <c r="EOX3" s="692"/>
      <c r="EOY3" s="692"/>
      <c r="EOZ3" s="692"/>
      <c r="EPA3" s="692"/>
      <c r="EPB3" s="692"/>
      <c r="EPC3" s="692"/>
      <c r="EPD3" s="692"/>
      <c r="EPE3" s="692"/>
      <c r="EPF3" s="692"/>
      <c r="EPG3" s="692"/>
      <c r="EPH3" s="692"/>
      <c r="EPI3" s="692"/>
      <c r="EPJ3" s="692"/>
      <c r="EPK3" s="692"/>
      <c r="EPL3" s="692"/>
      <c r="EPM3" s="692"/>
      <c r="EPN3" s="692"/>
      <c r="EPO3" s="692"/>
      <c r="EPP3" s="692"/>
      <c r="EPQ3" s="692"/>
      <c r="EPR3" s="692"/>
      <c r="EPS3" s="692"/>
      <c r="EPT3" s="692"/>
      <c r="EPU3" s="692"/>
      <c r="EPV3" s="692"/>
      <c r="EPW3" s="692"/>
      <c r="EPX3" s="692"/>
      <c r="EPY3" s="692"/>
      <c r="EPZ3" s="692"/>
      <c r="EQA3" s="692"/>
      <c r="EQB3" s="692"/>
      <c r="EQC3" s="692"/>
      <c r="EQD3" s="692"/>
      <c r="EQE3" s="692"/>
      <c r="EQF3" s="692"/>
      <c r="EQG3" s="692"/>
      <c r="EQH3" s="692"/>
      <c r="EQI3" s="692"/>
      <c r="EQJ3" s="692"/>
      <c r="EQK3" s="692"/>
      <c r="EQL3" s="692"/>
      <c r="EQM3" s="692"/>
      <c r="EQN3" s="692"/>
      <c r="EQO3" s="692"/>
      <c r="EQP3" s="692"/>
      <c r="EQQ3" s="692"/>
      <c r="EQR3" s="692"/>
      <c r="EQS3" s="692"/>
      <c r="EQT3" s="692"/>
      <c r="EQU3" s="692"/>
      <c r="EQV3" s="692"/>
      <c r="EQW3" s="692"/>
      <c r="EQX3" s="692"/>
      <c r="EQY3" s="692"/>
      <c r="EQZ3" s="692"/>
      <c r="ERA3" s="692"/>
      <c r="ERB3" s="692"/>
      <c r="ERC3" s="692"/>
      <c r="ERD3" s="692"/>
      <c r="ERE3" s="692"/>
      <c r="ERF3" s="692"/>
      <c r="ERG3" s="692"/>
      <c r="ERH3" s="692"/>
      <c r="ERI3" s="692"/>
      <c r="ERJ3" s="692"/>
      <c r="ERK3" s="692"/>
      <c r="ERL3" s="692"/>
      <c r="ERM3" s="692"/>
      <c r="ERN3" s="692"/>
      <c r="ERO3" s="692"/>
      <c r="ERP3" s="692"/>
      <c r="ERQ3" s="692"/>
      <c r="ERR3" s="692"/>
      <c r="ERS3" s="692"/>
      <c r="ERT3" s="692"/>
      <c r="ERU3" s="692"/>
      <c r="ERV3" s="692"/>
      <c r="ERW3" s="692"/>
      <c r="ERX3" s="692"/>
      <c r="ERY3" s="692"/>
      <c r="ERZ3" s="692"/>
      <c r="ESA3" s="692"/>
      <c r="ESB3" s="692"/>
      <c r="ESC3" s="692"/>
      <c r="ESD3" s="692"/>
      <c r="ESE3" s="692"/>
      <c r="ESF3" s="692"/>
      <c r="ESG3" s="692"/>
      <c r="ESH3" s="692"/>
      <c r="ESI3" s="692"/>
      <c r="ESJ3" s="692"/>
      <c r="ESK3" s="692"/>
      <c r="ESL3" s="692"/>
      <c r="ESM3" s="692"/>
      <c r="ESN3" s="692"/>
      <c r="ESO3" s="692"/>
      <c r="ESP3" s="692"/>
      <c r="ESQ3" s="692"/>
      <c r="ESR3" s="692"/>
      <c r="ESS3" s="692"/>
      <c r="EST3" s="692"/>
      <c r="ESU3" s="692"/>
      <c r="ESV3" s="692"/>
      <c r="ESW3" s="692"/>
      <c r="ESX3" s="692"/>
      <c r="ESY3" s="692"/>
      <c r="ESZ3" s="692"/>
      <c r="ETA3" s="692"/>
      <c r="ETB3" s="692"/>
      <c r="ETC3" s="692"/>
      <c r="ETD3" s="692"/>
      <c r="ETE3" s="692"/>
      <c r="ETF3" s="692"/>
      <c r="ETG3" s="692"/>
      <c r="ETH3" s="692"/>
      <c r="ETI3" s="692"/>
      <c r="ETJ3" s="692"/>
      <c r="ETK3" s="692"/>
      <c r="ETL3" s="692"/>
      <c r="ETM3" s="692"/>
      <c r="ETN3" s="692"/>
      <c r="ETO3" s="692"/>
      <c r="ETP3" s="692"/>
      <c r="ETQ3" s="692"/>
      <c r="ETR3" s="692"/>
      <c r="ETS3" s="692"/>
      <c r="ETT3" s="692"/>
      <c r="ETU3" s="692"/>
      <c r="ETV3" s="692"/>
      <c r="ETW3" s="692"/>
      <c r="ETX3" s="692"/>
      <c r="ETY3" s="692"/>
      <c r="ETZ3" s="692"/>
      <c r="EUA3" s="692"/>
      <c r="EUB3" s="692"/>
      <c r="EUC3" s="692"/>
      <c r="EUD3" s="692"/>
      <c r="EUE3" s="692"/>
      <c r="EUF3" s="692"/>
      <c r="EUG3" s="692"/>
      <c r="EUH3" s="692"/>
      <c r="EUI3" s="692"/>
      <c r="EUJ3" s="692"/>
      <c r="EUK3" s="692"/>
      <c r="EUL3" s="692"/>
      <c r="EUM3" s="692"/>
      <c r="EUN3" s="692"/>
      <c r="EUO3" s="692"/>
      <c r="EUP3" s="692"/>
      <c r="EUQ3" s="692"/>
      <c r="EUR3" s="692"/>
      <c r="EUS3" s="692"/>
      <c r="EUT3" s="692"/>
      <c r="EUU3" s="692"/>
      <c r="EUV3" s="692"/>
      <c r="EUW3" s="692"/>
      <c r="EUX3" s="692"/>
      <c r="EUY3" s="692"/>
      <c r="EUZ3" s="692"/>
      <c r="EVA3" s="692"/>
      <c r="EVB3" s="692"/>
      <c r="EVC3" s="692"/>
      <c r="EVD3" s="692"/>
      <c r="EVE3" s="692"/>
      <c r="EVF3" s="692"/>
      <c r="EVG3" s="692"/>
      <c r="EVH3" s="692"/>
      <c r="EVI3" s="692"/>
      <c r="EVJ3" s="692"/>
      <c r="EVK3" s="692"/>
      <c r="EVL3" s="692"/>
      <c r="EVM3" s="692"/>
      <c r="EVN3" s="692"/>
      <c r="EVO3" s="692"/>
      <c r="EVP3" s="692"/>
      <c r="EVQ3" s="692"/>
      <c r="EVR3" s="692"/>
      <c r="EVS3" s="692"/>
      <c r="EVT3" s="692"/>
      <c r="EVU3" s="692"/>
      <c r="EVV3" s="692"/>
      <c r="EVW3" s="692"/>
      <c r="EVX3" s="692"/>
      <c r="EVY3" s="692"/>
      <c r="EVZ3" s="692"/>
      <c r="EWA3" s="692"/>
      <c r="EWB3" s="692"/>
      <c r="EWC3" s="692"/>
      <c r="EWD3" s="692"/>
      <c r="EWE3" s="692"/>
      <c r="EWF3" s="692"/>
      <c r="EWG3" s="692"/>
      <c r="EWH3" s="692"/>
      <c r="EWI3" s="692"/>
      <c r="EWJ3" s="692"/>
      <c r="EWK3" s="692"/>
      <c r="EWL3" s="692"/>
      <c r="EWM3" s="692"/>
      <c r="EWN3" s="692"/>
      <c r="EWO3" s="692"/>
      <c r="EWP3" s="692"/>
      <c r="EWQ3" s="692"/>
      <c r="EWR3" s="692"/>
      <c r="EWS3" s="692"/>
      <c r="EWT3" s="692"/>
      <c r="EWU3" s="692"/>
      <c r="EWV3" s="692"/>
      <c r="EWW3" s="692"/>
      <c r="EWX3" s="692"/>
      <c r="EWY3" s="692"/>
      <c r="EWZ3" s="692"/>
      <c r="EXA3" s="692"/>
      <c r="EXB3" s="692"/>
      <c r="EXC3" s="692"/>
      <c r="EXD3" s="692"/>
      <c r="EXE3" s="692"/>
      <c r="EXF3" s="692"/>
      <c r="EXG3" s="692"/>
      <c r="EXH3" s="692"/>
      <c r="EXI3" s="692"/>
      <c r="EXJ3" s="692"/>
      <c r="EXK3" s="692"/>
      <c r="EXL3" s="692"/>
      <c r="EXM3" s="692"/>
      <c r="EXN3" s="692"/>
      <c r="EXO3" s="692"/>
      <c r="EXP3" s="692"/>
      <c r="EXQ3" s="692"/>
      <c r="EXR3" s="692"/>
      <c r="EXS3" s="692"/>
      <c r="EXT3" s="692"/>
      <c r="EXU3" s="692"/>
      <c r="EXV3" s="692"/>
      <c r="EXW3" s="692"/>
      <c r="EXX3" s="692"/>
      <c r="EXY3" s="692"/>
      <c r="EXZ3" s="692"/>
      <c r="EYA3" s="692"/>
      <c r="EYB3" s="692"/>
      <c r="EYC3" s="692"/>
      <c r="EYD3" s="692"/>
      <c r="EYE3" s="692"/>
      <c r="EYF3" s="692"/>
      <c r="EYG3" s="692"/>
      <c r="EYH3" s="692"/>
      <c r="EYI3" s="692"/>
      <c r="EYJ3" s="692"/>
      <c r="EYK3" s="692"/>
      <c r="EYL3" s="692"/>
      <c r="EYM3" s="692"/>
      <c r="EYN3" s="692"/>
      <c r="EYO3" s="692"/>
      <c r="EYP3" s="692"/>
      <c r="EYQ3" s="692"/>
      <c r="EYR3" s="692"/>
      <c r="EYS3" s="692"/>
      <c r="EYT3" s="692"/>
      <c r="EYU3" s="692"/>
      <c r="EYV3" s="692"/>
      <c r="EYW3" s="692"/>
      <c r="EYX3" s="692"/>
      <c r="EYY3" s="692"/>
      <c r="EYZ3" s="692"/>
      <c r="EZA3" s="692"/>
      <c r="EZB3" s="692"/>
      <c r="EZC3" s="692"/>
      <c r="EZD3" s="692"/>
      <c r="EZE3" s="692"/>
      <c r="EZF3" s="692"/>
      <c r="EZG3" s="692"/>
      <c r="EZH3" s="692"/>
      <c r="EZI3" s="692"/>
      <c r="EZJ3" s="692"/>
      <c r="EZK3" s="692"/>
      <c r="EZL3" s="692"/>
      <c r="EZM3" s="692"/>
      <c r="EZN3" s="692"/>
      <c r="EZO3" s="692"/>
      <c r="EZP3" s="692"/>
      <c r="EZQ3" s="692"/>
      <c r="EZR3" s="692"/>
      <c r="EZS3" s="692"/>
      <c r="EZT3" s="692"/>
      <c r="EZU3" s="692"/>
      <c r="EZV3" s="692"/>
      <c r="EZW3" s="692"/>
      <c r="EZX3" s="692"/>
      <c r="EZY3" s="692"/>
      <c r="EZZ3" s="692"/>
      <c r="FAA3" s="692"/>
      <c r="FAB3" s="692"/>
      <c r="FAC3" s="692"/>
      <c r="FAD3" s="692"/>
      <c r="FAE3" s="692"/>
      <c r="FAF3" s="692"/>
      <c r="FAG3" s="692"/>
      <c r="FAH3" s="692"/>
      <c r="FAI3" s="692"/>
      <c r="FAJ3" s="692"/>
      <c r="FAK3" s="692"/>
      <c r="FAL3" s="692"/>
      <c r="FAM3" s="692"/>
      <c r="FAN3" s="692"/>
      <c r="FAO3" s="692"/>
      <c r="FAP3" s="692"/>
      <c r="FAQ3" s="692"/>
      <c r="FAR3" s="692"/>
      <c r="FAS3" s="692"/>
      <c r="FAT3" s="692"/>
      <c r="FAU3" s="692"/>
      <c r="FAV3" s="692"/>
      <c r="FAW3" s="692"/>
      <c r="FAX3" s="692"/>
      <c r="FAY3" s="692"/>
      <c r="FAZ3" s="692"/>
      <c r="FBA3" s="692"/>
      <c r="FBB3" s="692"/>
      <c r="FBC3" s="692"/>
      <c r="FBD3" s="692"/>
      <c r="FBE3" s="692"/>
      <c r="FBF3" s="692"/>
      <c r="FBG3" s="692"/>
      <c r="FBH3" s="692"/>
      <c r="FBI3" s="692"/>
      <c r="FBJ3" s="692"/>
      <c r="FBK3" s="692"/>
      <c r="FBL3" s="692"/>
      <c r="FBM3" s="692"/>
      <c r="FBN3" s="692"/>
      <c r="FBO3" s="692"/>
      <c r="FBP3" s="692"/>
      <c r="FBQ3" s="692"/>
      <c r="FBR3" s="692"/>
      <c r="FBS3" s="692"/>
      <c r="FBT3" s="692"/>
      <c r="FBU3" s="692"/>
      <c r="FBV3" s="692"/>
      <c r="FBW3" s="692"/>
      <c r="FBX3" s="692"/>
      <c r="FBY3" s="692"/>
      <c r="FBZ3" s="692"/>
      <c r="FCA3" s="692"/>
      <c r="FCB3" s="692"/>
      <c r="FCC3" s="692"/>
      <c r="FCD3" s="692"/>
      <c r="FCE3" s="692"/>
      <c r="FCF3" s="692"/>
      <c r="FCG3" s="692"/>
      <c r="FCH3" s="692"/>
      <c r="FCI3" s="692"/>
      <c r="FCJ3" s="692"/>
      <c r="FCK3" s="692"/>
      <c r="FCL3" s="692"/>
      <c r="FCM3" s="692"/>
      <c r="FCN3" s="692"/>
      <c r="FCO3" s="692"/>
      <c r="FCP3" s="692"/>
      <c r="FCQ3" s="692"/>
      <c r="FCR3" s="692"/>
      <c r="FCS3" s="692"/>
      <c r="FCT3" s="692"/>
      <c r="FCU3" s="692"/>
      <c r="FCV3" s="692"/>
      <c r="FCW3" s="692"/>
      <c r="FCX3" s="692"/>
      <c r="FCY3" s="692"/>
      <c r="FCZ3" s="692"/>
      <c r="FDA3" s="692"/>
      <c r="FDB3" s="692"/>
      <c r="FDC3" s="692"/>
      <c r="FDD3" s="692"/>
      <c r="FDE3" s="692"/>
      <c r="FDF3" s="692"/>
      <c r="FDG3" s="692"/>
      <c r="FDH3" s="692"/>
      <c r="FDI3" s="692"/>
      <c r="FDJ3" s="692"/>
      <c r="FDK3" s="692"/>
      <c r="FDL3" s="692"/>
      <c r="FDM3" s="692"/>
      <c r="FDN3" s="692"/>
      <c r="FDO3" s="692"/>
      <c r="FDP3" s="692"/>
      <c r="FDQ3" s="692"/>
      <c r="FDR3" s="692"/>
      <c r="FDS3" s="692"/>
      <c r="FDT3" s="692"/>
      <c r="FDU3" s="692"/>
      <c r="FDV3" s="692"/>
      <c r="FDW3" s="692"/>
      <c r="FDX3" s="692"/>
      <c r="FDY3" s="692"/>
      <c r="FDZ3" s="692"/>
      <c r="FEA3" s="692"/>
      <c r="FEB3" s="692"/>
      <c r="FEC3" s="692"/>
      <c r="FED3" s="692"/>
      <c r="FEE3" s="692"/>
      <c r="FEF3" s="692"/>
      <c r="FEG3" s="692"/>
      <c r="FEH3" s="692"/>
      <c r="FEI3" s="692"/>
      <c r="FEJ3" s="692"/>
      <c r="FEK3" s="692"/>
      <c r="FEL3" s="692"/>
      <c r="FEM3" s="692"/>
      <c r="FEN3" s="692"/>
      <c r="FEO3" s="692"/>
      <c r="FEP3" s="692"/>
      <c r="FEQ3" s="692"/>
      <c r="FER3" s="692"/>
      <c r="FES3" s="692"/>
      <c r="FET3" s="692"/>
      <c r="FEU3" s="692"/>
      <c r="FEV3" s="692"/>
      <c r="FEW3" s="692"/>
      <c r="FEX3" s="692"/>
      <c r="FEY3" s="692"/>
      <c r="FEZ3" s="692"/>
      <c r="FFA3" s="692"/>
      <c r="FFB3" s="692"/>
      <c r="FFC3" s="692"/>
      <c r="FFD3" s="692"/>
      <c r="FFE3" s="692"/>
      <c r="FFF3" s="692"/>
      <c r="FFG3" s="692"/>
      <c r="FFH3" s="692"/>
      <c r="FFI3" s="692"/>
      <c r="FFJ3" s="692"/>
      <c r="FFK3" s="692"/>
      <c r="FFL3" s="692"/>
      <c r="FFM3" s="692"/>
      <c r="FFN3" s="692"/>
      <c r="FFO3" s="692"/>
      <c r="FFP3" s="692"/>
      <c r="FFQ3" s="692"/>
      <c r="FFR3" s="692"/>
      <c r="FFS3" s="692"/>
      <c r="FFT3" s="692"/>
      <c r="FFU3" s="692"/>
      <c r="FFV3" s="692"/>
      <c r="FFW3" s="692"/>
      <c r="FFX3" s="692"/>
      <c r="FFY3" s="692"/>
      <c r="FFZ3" s="692"/>
      <c r="FGA3" s="692"/>
      <c r="FGB3" s="692"/>
      <c r="FGC3" s="692"/>
      <c r="FGD3" s="692"/>
      <c r="FGE3" s="692"/>
      <c r="FGF3" s="692"/>
      <c r="FGG3" s="692"/>
      <c r="FGH3" s="692"/>
      <c r="FGI3" s="692"/>
      <c r="FGJ3" s="692"/>
      <c r="FGK3" s="692"/>
      <c r="FGL3" s="692"/>
      <c r="FGM3" s="692"/>
      <c r="FGN3" s="692"/>
      <c r="FGO3" s="692"/>
      <c r="FGP3" s="692"/>
      <c r="FGQ3" s="692"/>
      <c r="FGR3" s="692"/>
      <c r="FGS3" s="692"/>
      <c r="FGT3" s="692"/>
      <c r="FGU3" s="692"/>
      <c r="FGV3" s="692"/>
      <c r="FGW3" s="692"/>
      <c r="FGX3" s="692"/>
      <c r="FGY3" s="692"/>
      <c r="FGZ3" s="692"/>
      <c r="FHA3" s="692"/>
      <c r="FHB3" s="692"/>
      <c r="FHC3" s="692"/>
      <c r="FHD3" s="692"/>
      <c r="FHE3" s="692"/>
      <c r="FHF3" s="692"/>
      <c r="FHG3" s="692"/>
      <c r="FHH3" s="692"/>
      <c r="FHI3" s="692"/>
      <c r="FHJ3" s="692"/>
      <c r="FHK3" s="692"/>
      <c r="FHL3" s="692"/>
      <c r="FHM3" s="692"/>
      <c r="FHN3" s="692"/>
      <c r="FHO3" s="692"/>
      <c r="FHP3" s="692"/>
      <c r="FHQ3" s="692"/>
      <c r="FHR3" s="692"/>
      <c r="FHS3" s="692"/>
      <c r="FHT3" s="692"/>
      <c r="FHU3" s="692"/>
      <c r="FHV3" s="692"/>
      <c r="FHW3" s="692"/>
      <c r="FHX3" s="692"/>
      <c r="FHY3" s="692"/>
      <c r="FHZ3" s="692"/>
      <c r="FIA3" s="692"/>
      <c r="FIB3" s="692"/>
      <c r="FIC3" s="692"/>
      <c r="FID3" s="692"/>
      <c r="FIE3" s="692"/>
      <c r="FIF3" s="692"/>
      <c r="FIG3" s="692"/>
      <c r="FIH3" s="692"/>
      <c r="FII3" s="692"/>
      <c r="FIJ3" s="692"/>
      <c r="FIK3" s="692"/>
      <c r="FIL3" s="692"/>
      <c r="FIM3" s="692"/>
      <c r="FIN3" s="692"/>
      <c r="FIO3" s="692"/>
      <c r="FIP3" s="692"/>
      <c r="FIQ3" s="692"/>
      <c r="FIR3" s="692"/>
      <c r="FIS3" s="692"/>
      <c r="FIT3" s="692"/>
      <c r="FIU3" s="692"/>
      <c r="FIV3" s="692"/>
      <c r="FIW3" s="692"/>
      <c r="FIX3" s="692"/>
      <c r="FIY3" s="692"/>
      <c r="FIZ3" s="692"/>
      <c r="FJA3" s="692"/>
      <c r="FJB3" s="692"/>
      <c r="FJC3" s="692"/>
      <c r="FJD3" s="692"/>
      <c r="FJE3" s="692"/>
      <c r="FJF3" s="692"/>
      <c r="FJG3" s="692"/>
      <c r="FJH3" s="692"/>
      <c r="FJI3" s="692"/>
      <c r="FJJ3" s="692"/>
      <c r="FJK3" s="692"/>
      <c r="FJL3" s="692"/>
      <c r="FJM3" s="692"/>
      <c r="FJN3" s="692"/>
      <c r="FJO3" s="692"/>
      <c r="FJP3" s="692"/>
      <c r="FJQ3" s="692"/>
      <c r="FJR3" s="692"/>
      <c r="FJS3" s="692"/>
      <c r="FJT3" s="692"/>
      <c r="FJU3" s="692"/>
      <c r="FJV3" s="692"/>
      <c r="FJW3" s="692"/>
      <c r="FJX3" s="692"/>
      <c r="FJY3" s="692"/>
      <c r="FJZ3" s="692"/>
      <c r="FKA3" s="692"/>
      <c r="FKB3" s="692"/>
      <c r="FKC3" s="692"/>
      <c r="FKD3" s="692"/>
      <c r="FKE3" s="692"/>
      <c r="FKF3" s="692"/>
      <c r="FKG3" s="692"/>
      <c r="FKH3" s="692"/>
      <c r="FKI3" s="692"/>
      <c r="FKJ3" s="692"/>
      <c r="FKK3" s="692"/>
      <c r="FKL3" s="692"/>
      <c r="FKM3" s="692"/>
      <c r="FKN3" s="692"/>
      <c r="FKO3" s="692"/>
      <c r="FKP3" s="692"/>
      <c r="FKQ3" s="692"/>
      <c r="FKR3" s="692"/>
      <c r="FKS3" s="692"/>
      <c r="FKT3" s="692"/>
      <c r="FKU3" s="692"/>
      <c r="FKV3" s="692"/>
      <c r="FKW3" s="692"/>
      <c r="FKX3" s="692"/>
      <c r="FKY3" s="692"/>
      <c r="FKZ3" s="692"/>
      <c r="FLA3" s="692"/>
      <c r="FLB3" s="692"/>
      <c r="FLC3" s="692"/>
      <c r="FLD3" s="692"/>
      <c r="FLE3" s="692"/>
      <c r="FLF3" s="692"/>
      <c r="FLG3" s="692"/>
      <c r="FLH3" s="692"/>
      <c r="FLI3" s="692"/>
      <c r="FLJ3" s="692"/>
      <c r="FLK3" s="692"/>
      <c r="FLL3" s="692"/>
      <c r="FLM3" s="692"/>
      <c r="FLN3" s="692"/>
      <c r="FLO3" s="692"/>
      <c r="FLP3" s="692"/>
      <c r="FLQ3" s="692"/>
      <c r="FLR3" s="692"/>
      <c r="FLS3" s="692"/>
      <c r="FLT3" s="692"/>
      <c r="FLU3" s="692"/>
      <c r="FLV3" s="692"/>
      <c r="FLW3" s="692"/>
      <c r="FLX3" s="692"/>
      <c r="FLY3" s="692"/>
      <c r="FLZ3" s="692"/>
      <c r="FMA3" s="692"/>
      <c r="FMB3" s="692"/>
      <c r="FMC3" s="692"/>
      <c r="FMD3" s="692"/>
      <c r="FME3" s="692"/>
      <c r="FMF3" s="692"/>
      <c r="FMG3" s="692"/>
      <c r="FMH3" s="692"/>
      <c r="FMI3" s="692"/>
      <c r="FMJ3" s="692"/>
      <c r="FMK3" s="692"/>
      <c r="FML3" s="692"/>
      <c r="FMM3" s="692"/>
      <c r="FMN3" s="692"/>
      <c r="FMO3" s="692"/>
      <c r="FMP3" s="692"/>
      <c r="FMQ3" s="692"/>
      <c r="FMR3" s="692"/>
      <c r="FMS3" s="692"/>
      <c r="FMT3" s="692"/>
      <c r="FMU3" s="692"/>
      <c r="FMV3" s="692"/>
      <c r="FMW3" s="692"/>
      <c r="FMX3" s="692"/>
      <c r="FMY3" s="692"/>
      <c r="FMZ3" s="692"/>
      <c r="FNA3" s="692"/>
      <c r="FNB3" s="692"/>
      <c r="FNC3" s="692"/>
      <c r="FND3" s="692"/>
      <c r="FNE3" s="692"/>
      <c r="FNF3" s="692"/>
      <c r="FNG3" s="692"/>
      <c r="FNH3" s="692"/>
      <c r="FNI3" s="692"/>
      <c r="FNJ3" s="692"/>
      <c r="FNK3" s="692"/>
      <c r="FNL3" s="692"/>
      <c r="FNM3" s="692"/>
      <c r="FNN3" s="692"/>
      <c r="FNO3" s="692"/>
      <c r="FNP3" s="692"/>
      <c r="FNQ3" s="692"/>
      <c r="FNR3" s="692"/>
      <c r="FNS3" s="692"/>
      <c r="FNT3" s="692"/>
      <c r="FNU3" s="692"/>
      <c r="FNV3" s="692"/>
      <c r="FNW3" s="692"/>
      <c r="FNX3" s="692"/>
      <c r="FNY3" s="692"/>
      <c r="FNZ3" s="692"/>
      <c r="FOA3" s="692"/>
      <c r="FOB3" s="692"/>
      <c r="FOC3" s="692"/>
      <c r="FOD3" s="692"/>
      <c r="FOE3" s="692"/>
      <c r="FOF3" s="692"/>
      <c r="FOG3" s="692"/>
      <c r="FOH3" s="692"/>
      <c r="FOI3" s="692"/>
      <c r="FOJ3" s="692"/>
      <c r="FOK3" s="692"/>
      <c r="FOL3" s="692"/>
      <c r="FOM3" s="692"/>
      <c r="FON3" s="692"/>
      <c r="FOO3" s="692"/>
      <c r="FOP3" s="692"/>
      <c r="FOQ3" s="692"/>
      <c r="FOR3" s="692"/>
      <c r="FOS3" s="692"/>
      <c r="FOT3" s="692"/>
      <c r="FOU3" s="692"/>
      <c r="FOV3" s="692"/>
      <c r="FOW3" s="692"/>
      <c r="FOX3" s="692"/>
      <c r="FOY3" s="692"/>
      <c r="FOZ3" s="692"/>
      <c r="FPA3" s="692"/>
      <c r="FPB3" s="692"/>
      <c r="FPC3" s="692"/>
      <c r="FPD3" s="692"/>
      <c r="FPE3" s="692"/>
      <c r="FPF3" s="692"/>
      <c r="FPG3" s="692"/>
      <c r="FPH3" s="692"/>
      <c r="FPI3" s="692"/>
      <c r="FPJ3" s="692"/>
      <c r="FPK3" s="692"/>
      <c r="FPL3" s="692"/>
      <c r="FPM3" s="692"/>
      <c r="FPN3" s="692"/>
      <c r="FPO3" s="692"/>
      <c r="FPP3" s="692"/>
      <c r="FPQ3" s="692"/>
      <c r="FPR3" s="692"/>
      <c r="FPS3" s="692"/>
      <c r="FPT3" s="692"/>
      <c r="FPU3" s="692"/>
      <c r="FPV3" s="692"/>
      <c r="FPW3" s="692"/>
      <c r="FPX3" s="692"/>
      <c r="FPY3" s="692"/>
      <c r="FPZ3" s="692"/>
      <c r="FQA3" s="692"/>
      <c r="FQB3" s="692"/>
      <c r="FQC3" s="692"/>
      <c r="FQD3" s="692"/>
      <c r="FQE3" s="692"/>
      <c r="FQF3" s="692"/>
      <c r="FQG3" s="692"/>
      <c r="FQH3" s="692"/>
      <c r="FQI3" s="692"/>
      <c r="FQJ3" s="692"/>
      <c r="FQK3" s="692"/>
      <c r="FQL3" s="692"/>
      <c r="FQM3" s="692"/>
      <c r="FQN3" s="692"/>
      <c r="FQO3" s="692"/>
      <c r="FQP3" s="692"/>
      <c r="FQQ3" s="692"/>
      <c r="FQR3" s="692"/>
      <c r="FQS3" s="692"/>
      <c r="FQT3" s="692"/>
      <c r="FQU3" s="692"/>
      <c r="FQV3" s="692"/>
      <c r="FQW3" s="692"/>
      <c r="FQX3" s="692"/>
      <c r="FQY3" s="692"/>
      <c r="FQZ3" s="692"/>
      <c r="FRA3" s="692"/>
      <c r="FRB3" s="692"/>
      <c r="FRC3" s="692"/>
      <c r="FRD3" s="692"/>
      <c r="FRE3" s="692"/>
      <c r="FRF3" s="692"/>
      <c r="FRG3" s="692"/>
      <c r="FRH3" s="692"/>
      <c r="FRI3" s="692"/>
      <c r="FRJ3" s="692"/>
      <c r="FRK3" s="692"/>
      <c r="FRL3" s="692"/>
      <c r="FRM3" s="692"/>
      <c r="FRN3" s="692"/>
      <c r="FRO3" s="692"/>
      <c r="FRP3" s="692"/>
      <c r="FRQ3" s="692"/>
      <c r="FRR3" s="692"/>
      <c r="FRS3" s="692"/>
      <c r="FRT3" s="692"/>
      <c r="FRU3" s="692"/>
      <c r="FRV3" s="692"/>
      <c r="FRW3" s="692"/>
      <c r="FRX3" s="692"/>
      <c r="FRY3" s="692"/>
      <c r="FRZ3" s="692"/>
      <c r="FSA3" s="692"/>
      <c r="FSB3" s="692"/>
      <c r="FSC3" s="692"/>
      <c r="FSD3" s="692"/>
      <c r="FSE3" s="692"/>
      <c r="FSF3" s="692"/>
      <c r="FSG3" s="692"/>
      <c r="FSH3" s="692"/>
      <c r="FSI3" s="692"/>
      <c r="FSJ3" s="692"/>
      <c r="FSK3" s="692"/>
      <c r="FSL3" s="692"/>
      <c r="FSM3" s="692"/>
      <c r="FSN3" s="692"/>
      <c r="FSO3" s="692"/>
      <c r="FSP3" s="692"/>
      <c r="FSQ3" s="692"/>
      <c r="FSR3" s="692"/>
      <c r="FSS3" s="692"/>
      <c r="FST3" s="692"/>
      <c r="FSU3" s="692"/>
      <c r="FSV3" s="692"/>
      <c r="FSW3" s="692"/>
      <c r="FSX3" s="692"/>
      <c r="FSY3" s="692"/>
      <c r="FSZ3" s="692"/>
      <c r="FTA3" s="692"/>
      <c r="FTB3" s="692"/>
      <c r="FTC3" s="692"/>
      <c r="FTD3" s="692"/>
      <c r="FTE3" s="692"/>
      <c r="FTF3" s="692"/>
      <c r="FTG3" s="692"/>
      <c r="FTH3" s="692"/>
      <c r="FTI3" s="692"/>
      <c r="FTJ3" s="692"/>
      <c r="FTK3" s="692"/>
      <c r="FTL3" s="692"/>
      <c r="FTM3" s="692"/>
      <c r="FTN3" s="692"/>
      <c r="FTO3" s="692"/>
      <c r="FTP3" s="692"/>
      <c r="FTQ3" s="692"/>
      <c r="FTR3" s="692"/>
      <c r="FTS3" s="692"/>
      <c r="FTT3" s="692"/>
      <c r="FTU3" s="692"/>
      <c r="FTV3" s="692"/>
      <c r="FTW3" s="692"/>
      <c r="FTX3" s="692"/>
      <c r="FTY3" s="692"/>
      <c r="FTZ3" s="692"/>
      <c r="FUA3" s="692"/>
      <c r="FUB3" s="692"/>
      <c r="FUC3" s="692"/>
      <c r="FUD3" s="692"/>
      <c r="FUE3" s="692"/>
      <c r="FUF3" s="692"/>
      <c r="FUG3" s="692"/>
      <c r="FUH3" s="692"/>
      <c r="FUI3" s="692"/>
      <c r="FUJ3" s="692"/>
      <c r="FUK3" s="692"/>
      <c r="FUL3" s="692"/>
      <c r="FUM3" s="692"/>
      <c r="FUN3" s="692"/>
      <c r="FUO3" s="692"/>
      <c r="FUP3" s="692"/>
      <c r="FUQ3" s="692"/>
      <c r="FUR3" s="692"/>
      <c r="FUS3" s="692"/>
      <c r="FUT3" s="692"/>
      <c r="FUU3" s="692"/>
      <c r="FUV3" s="692"/>
      <c r="FUW3" s="692"/>
      <c r="FUX3" s="692"/>
      <c r="FUY3" s="692"/>
      <c r="FUZ3" s="692"/>
      <c r="FVA3" s="692"/>
      <c r="FVB3" s="692"/>
      <c r="FVC3" s="692"/>
      <c r="FVD3" s="692"/>
      <c r="FVE3" s="692"/>
      <c r="FVF3" s="692"/>
      <c r="FVG3" s="692"/>
      <c r="FVH3" s="692"/>
      <c r="FVI3" s="692"/>
      <c r="FVJ3" s="692"/>
      <c r="FVK3" s="692"/>
      <c r="FVL3" s="692"/>
      <c r="FVM3" s="692"/>
      <c r="FVN3" s="692"/>
      <c r="FVO3" s="692"/>
      <c r="FVP3" s="692"/>
      <c r="FVQ3" s="692"/>
      <c r="FVR3" s="692"/>
      <c r="FVS3" s="692"/>
      <c r="FVT3" s="692"/>
      <c r="FVU3" s="692"/>
      <c r="FVV3" s="692"/>
      <c r="FVW3" s="692"/>
      <c r="FVX3" s="692"/>
      <c r="FVY3" s="692"/>
      <c r="FVZ3" s="692"/>
      <c r="FWA3" s="692"/>
      <c r="FWB3" s="692"/>
      <c r="FWC3" s="692"/>
      <c r="FWD3" s="692"/>
      <c r="FWE3" s="692"/>
      <c r="FWF3" s="692"/>
      <c r="FWG3" s="692"/>
      <c r="FWH3" s="692"/>
      <c r="FWI3" s="692"/>
      <c r="FWJ3" s="692"/>
      <c r="FWK3" s="692"/>
      <c r="FWL3" s="692"/>
      <c r="FWM3" s="692"/>
      <c r="FWN3" s="692"/>
      <c r="FWO3" s="692"/>
      <c r="FWP3" s="692"/>
      <c r="FWQ3" s="692"/>
      <c r="FWR3" s="692"/>
      <c r="FWS3" s="692"/>
      <c r="FWT3" s="692"/>
      <c r="FWU3" s="692"/>
      <c r="FWV3" s="692"/>
      <c r="FWW3" s="692"/>
      <c r="FWX3" s="692"/>
      <c r="FWY3" s="692"/>
      <c r="FWZ3" s="692"/>
      <c r="FXA3" s="692"/>
      <c r="FXB3" s="692"/>
      <c r="FXC3" s="692"/>
      <c r="FXD3" s="692"/>
      <c r="FXE3" s="692"/>
      <c r="FXF3" s="692"/>
      <c r="FXG3" s="692"/>
      <c r="FXH3" s="692"/>
      <c r="FXI3" s="692"/>
      <c r="FXJ3" s="692"/>
      <c r="FXK3" s="692"/>
      <c r="FXL3" s="692"/>
      <c r="FXM3" s="692"/>
      <c r="FXN3" s="692"/>
      <c r="FXO3" s="692"/>
      <c r="FXP3" s="692"/>
      <c r="FXQ3" s="692"/>
      <c r="FXR3" s="692"/>
      <c r="FXS3" s="692"/>
      <c r="FXT3" s="692"/>
      <c r="FXU3" s="692"/>
      <c r="FXV3" s="692"/>
      <c r="FXW3" s="692"/>
      <c r="FXX3" s="692"/>
      <c r="FXY3" s="692"/>
      <c r="FXZ3" s="692"/>
      <c r="FYA3" s="692"/>
      <c r="FYB3" s="692"/>
      <c r="FYC3" s="692"/>
      <c r="FYD3" s="692"/>
      <c r="FYE3" s="692"/>
      <c r="FYF3" s="692"/>
      <c r="FYG3" s="692"/>
      <c r="FYH3" s="692"/>
      <c r="FYI3" s="692"/>
      <c r="FYJ3" s="692"/>
      <c r="FYK3" s="692"/>
      <c r="FYL3" s="692"/>
      <c r="FYM3" s="692"/>
      <c r="FYN3" s="692"/>
      <c r="FYO3" s="692"/>
      <c r="FYP3" s="692"/>
      <c r="FYQ3" s="692"/>
      <c r="FYR3" s="692"/>
      <c r="FYS3" s="692"/>
      <c r="FYT3" s="692"/>
      <c r="FYU3" s="692"/>
      <c r="FYV3" s="692"/>
      <c r="FYW3" s="692"/>
      <c r="FYX3" s="692"/>
      <c r="FYY3" s="692"/>
      <c r="FYZ3" s="692"/>
      <c r="FZA3" s="692"/>
      <c r="FZB3" s="692"/>
      <c r="FZC3" s="692"/>
      <c r="FZD3" s="692"/>
      <c r="FZE3" s="692"/>
      <c r="FZF3" s="692"/>
      <c r="FZG3" s="692"/>
      <c r="FZH3" s="692"/>
      <c r="FZI3" s="692"/>
      <c r="FZJ3" s="692"/>
      <c r="FZK3" s="692"/>
      <c r="FZL3" s="692"/>
      <c r="FZM3" s="692"/>
      <c r="FZN3" s="692"/>
      <c r="FZO3" s="692"/>
      <c r="FZP3" s="692"/>
      <c r="FZQ3" s="692"/>
      <c r="FZR3" s="692"/>
      <c r="FZS3" s="692"/>
      <c r="FZT3" s="692"/>
      <c r="FZU3" s="692"/>
      <c r="FZV3" s="692"/>
      <c r="FZW3" s="692"/>
      <c r="FZX3" s="692"/>
      <c r="FZY3" s="692"/>
      <c r="FZZ3" s="692"/>
      <c r="GAA3" s="692"/>
      <c r="GAB3" s="692"/>
      <c r="GAC3" s="692"/>
      <c r="GAD3" s="692"/>
      <c r="GAE3" s="692"/>
      <c r="GAF3" s="692"/>
      <c r="GAG3" s="692"/>
      <c r="GAH3" s="692"/>
      <c r="GAI3" s="692"/>
      <c r="GAJ3" s="692"/>
      <c r="GAK3" s="692"/>
      <c r="GAL3" s="692"/>
      <c r="GAM3" s="692"/>
      <c r="GAN3" s="692"/>
      <c r="GAO3" s="692"/>
      <c r="GAP3" s="692"/>
      <c r="GAQ3" s="692"/>
      <c r="GAR3" s="692"/>
      <c r="GAS3" s="692"/>
      <c r="GAT3" s="692"/>
      <c r="GAU3" s="692"/>
      <c r="GAV3" s="692"/>
      <c r="GAW3" s="692"/>
      <c r="GAX3" s="692"/>
      <c r="GAY3" s="692"/>
      <c r="GAZ3" s="692"/>
      <c r="GBA3" s="692"/>
      <c r="GBB3" s="692"/>
      <c r="GBC3" s="692"/>
      <c r="GBD3" s="692"/>
      <c r="GBE3" s="692"/>
      <c r="GBF3" s="692"/>
      <c r="GBG3" s="692"/>
      <c r="GBH3" s="692"/>
      <c r="GBI3" s="692"/>
      <c r="GBJ3" s="692"/>
      <c r="GBK3" s="692"/>
      <c r="GBL3" s="692"/>
      <c r="GBM3" s="692"/>
      <c r="GBN3" s="692"/>
      <c r="GBO3" s="692"/>
      <c r="GBP3" s="692"/>
      <c r="GBQ3" s="692"/>
      <c r="GBR3" s="692"/>
      <c r="GBS3" s="692"/>
      <c r="GBT3" s="692"/>
      <c r="GBU3" s="692"/>
      <c r="GBV3" s="692"/>
      <c r="GBW3" s="692"/>
      <c r="GBX3" s="692"/>
      <c r="GBY3" s="692"/>
      <c r="GBZ3" s="692"/>
      <c r="GCA3" s="692"/>
      <c r="GCB3" s="692"/>
      <c r="GCC3" s="692"/>
      <c r="GCD3" s="692"/>
      <c r="GCE3" s="692"/>
      <c r="GCF3" s="692"/>
      <c r="GCG3" s="692"/>
      <c r="GCH3" s="692"/>
      <c r="GCI3" s="692"/>
      <c r="GCJ3" s="692"/>
      <c r="GCK3" s="692"/>
      <c r="GCL3" s="692"/>
      <c r="GCM3" s="692"/>
      <c r="GCN3" s="692"/>
      <c r="GCO3" s="692"/>
      <c r="GCP3" s="692"/>
      <c r="GCQ3" s="692"/>
      <c r="GCR3" s="692"/>
      <c r="GCS3" s="692"/>
      <c r="GCT3" s="692"/>
      <c r="GCU3" s="692"/>
      <c r="GCV3" s="692"/>
      <c r="GCW3" s="692"/>
      <c r="GCX3" s="692"/>
      <c r="GCY3" s="692"/>
      <c r="GCZ3" s="692"/>
      <c r="GDA3" s="692"/>
      <c r="GDB3" s="692"/>
      <c r="GDC3" s="692"/>
      <c r="GDD3" s="692"/>
      <c r="GDE3" s="692"/>
      <c r="GDF3" s="692"/>
      <c r="GDG3" s="692"/>
      <c r="GDH3" s="692"/>
      <c r="GDI3" s="692"/>
      <c r="GDJ3" s="692"/>
      <c r="GDK3" s="692"/>
      <c r="GDL3" s="692"/>
      <c r="GDM3" s="692"/>
      <c r="GDN3" s="692"/>
      <c r="GDO3" s="692"/>
      <c r="GDP3" s="692"/>
      <c r="GDQ3" s="692"/>
      <c r="GDR3" s="692"/>
      <c r="GDS3" s="692"/>
      <c r="GDT3" s="692"/>
      <c r="GDU3" s="692"/>
      <c r="GDV3" s="692"/>
      <c r="GDW3" s="692"/>
      <c r="GDX3" s="692"/>
      <c r="GDY3" s="692"/>
      <c r="GDZ3" s="692"/>
      <c r="GEA3" s="692"/>
      <c r="GEB3" s="692"/>
      <c r="GEC3" s="692"/>
      <c r="GED3" s="692"/>
      <c r="GEE3" s="692"/>
      <c r="GEF3" s="692"/>
      <c r="GEG3" s="692"/>
      <c r="GEH3" s="692"/>
      <c r="GEI3" s="692"/>
      <c r="GEJ3" s="692"/>
      <c r="GEK3" s="692"/>
      <c r="GEL3" s="692"/>
      <c r="GEM3" s="692"/>
      <c r="GEN3" s="692"/>
      <c r="GEO3" s="692"/>
      <c r="GEP3" s="692"/>
      <c r="GEQ3" s="692"/>
      <c r="GER3" s="692"/>
      <c r="GES3" s="692"/>
      <c r="GET3" s="692"/>
      <c r="GEU3" s="692"/>
      <c r="GEV3" s="692"/>
      <c r="GEW3" s="692"/>
      <c r="GEX3" s="692"/>
      <c r="GEY3" s="692"/>
      <c r="GEZ3" s="692"/>
      <c r="GFA3" s="692"/>
      <c r="GFB3" s="692"/>
      <c r="GFC3" s="692"/>
      <c r="GFD3" s="692"/>
      <c r="GFE3" s="692"/>
      <c r="GFF3" s="692"/>
      <c r="GFG3" s="692"/>
      <c r="GFH3" s="692"/>
      <c r="GFI3" s="692"/>
      <c r="GFJ3" s="692"/>
      <c r="GFK3" s="692"/>
      <c r="GFL3" s="692"/>
      <c r="GFM3" s="692"/>
      <c r="GFN3" s="692"/>
      <c r="GFO3" s="692"/>
      <c r="GFP3" s="692"/>
      <c r="GFQ3" s="692"/>
      <c r="GFR3" s="692"/>
      <c r="GFS3" s="692"/>
      <c r="GFT3" s="692"/>
      <c r="GFU3" s="692"/>
      <c r="GFV3" s="692"/>
      <c r="GFW3" s="692"/>
      <c r="GFX3" s="692"/>
      <c r="GFY3" s="692"/>
      <c r="GFZ3" s="692"/>
      <c r="GGA3" s="692"/>
      <c r="GGB3" s="692"/>
      <c r="GGC3" s="692"/>
      <c r="GGD3" s="692"/>
      <c r="GGE3" s="692"/>
      <c r="GGF3" s="692"/>
      <c r="GGG3" s="692"/>
      <c r="GGH3" s="692"/>
      <c r="GGI3" s="692"/>
      <c r="GGJ3" s="692"/>
      <c r="GGK3" s="692"/>
      <c r="GGL3" s="692"/>
      <c r="GGM3" s="692"/>
      <c r="GGN3" s="692"/>
      <c r="GGO3" s="692"/>
      <c r="GGP3" s="692"/>
      <c r="GGQ3" s="692"/>
      <c r="GGR3" s="692"/>
      <c r="GGS3" s="692"/>
      <c r="GGT3" s="692"/>
      <c r="GGU3" s="692"/>
      <c r="GGV3" s="692"/>
      <c r="GGW3" s="692"/>
      <c r="GGX3" s="692"/>
      <c r="GGY3" s="692"/>
      <c r="GGZ3" s="692"/>
      <c r="GHA3" s="692"/>
      <c r="GHB3" s="692"/>
      <c r="GHC3" s="692"/>
      <c r="GHD3" s="692"/>
      <c r="GHE3" s="692"/>
      <c r="GHF3" s="692"/>
      <c r="GHG3" s="692"/>
      <c r="GHH3" s="692"/>
      <c r="GHI3" s="692"/>
      <c r="GHJ3" s="692"/>
      <c r="GHK3" s="692"/>
      <c r="GHL3" s="692"/>
      <c r="GHM3" s="692"/>
      <c r="GHN3" s="692"/>
      <c r="GHO3" s="692"/>
      <c r="GHP3" s="692"/>
      <c r="GHQ3" s="692"/>
      <c r="GHR3" s="692"/>
      <c r="GHS3" s="692"/>
      <c r="GHT3" s="692"/>
      <c r="GHU3" s="692"/>
      <c r="GHV3" s="692"/>
      <c r="GHW3" s="692"/>
      <c r="GHX3" s="692"/>
      <c r="GHY3" s="692"/>
      <c r="GHZ3" s="692"/>
      <c r="GIA3" s="692"/>
      <c r="GIB3" s="692"/>
      <c r="GIC3" s="692"/>
      <c r="GID3" s="692"/>
      <c r="GIE3" s="692"/>
      <c r="GIF3" s="692"/>
      <c r="GIG3" s="692"/>
      <c r="GIH3" s="692"/>
      <c r="GII3" s="692"/>
      <c r="GIJ3" s="692"/>
      <c r="GIK3" s="692"/>
      <c r="GIL3" s="692"/>
      <c r="GIM3" s="692"/>
      <c r="GIN3" s="692"/>
      <c r="GIO3" s="692"/>
      <c r="GIP3" s="692"/>
      <c r="GIQ3" s="692"/>
      <c r="GIR3" s="692"/>
      <c r="GIS3" s="692"/>
      <c r="GIT3" s="692"/>
      <c r="GIU3" s="692"/>
      <c r="GIV3" s="692"/>
      <c r="GIW3" s="692"/>
      <c r="GIX3" s="692"/>
      <c r="GIY3" s="692"/>
      <c r="GIZ3" s="692"/>
      <c r="GJA3" s="692"/>
      <c r="GJB3" s="692"/>
      <c r="GJC3" s="692"/>
      <c r="GJD3" s="692"/>
      <c r="GJE3" s="692"/>
      <c r="GJF3" s="692"/>
      <c r="GJG3" s="692"/>
      <c r="GJH3" s="692"/>
      <c r="GJI3" s="692"/>
      <c r="GJJ3" s="692"/>
      <c r="GJK3" s="692"/>
      <c r="GJL3" s="692"/>
      <c r="GJM3" s="692"/>
      <c r="GJN3" s="692"/>
      <c r="GJO3" s="692"/>
      <c r="GJP3" s="692"/>
      <c r="GJQ3" s="692"/>
      <c r="GJR3" s="692"/>
      <c r="GJS3" s="692"/>
      <c r="GJT3" s="692"/>
      <c r="GJU3" s="692"/>
      <c r="GJV3" s="692"/>
      <c r="GJW3" s="692"/>
      <c r="GJX3" s="692"/>
      <c r="GJY3" s="692"/>
      <c r="GJZ3" s="692"/>
      <c r="GKA3" s="692"/>
      <c r="GKB3" s="692"/>
      <c r="GKC3" s="692"/>
      <c r="GKD3" s="692"/>
      <c r="GKE3" s="692"/>
      <c r="GKF3" s="692"/>
      <c r="GKG3" s="692"/>
      <c r="GKH3" s="692"/>
      <c r="GKI3" s="692"/>
      <c r="GKJ3" s="692"/>
      <c r="GKK3" s="692"/>
      <c r="GKL3" s="692"/>
      <c r="GKM3" s="692"/>
      <c r="GKN3" s="692"/>
      <c r="GKO3" s="692"/>
      <c r="GKP3" s="692"/>
      <c r="GKQ3" s="692"/>
      <c r="GKR3" s="692"/>
      <c r="GKS3" s="692"/>
      <c r="GKT3" s="692"/>
      <c r="GKU3" s="692"/>
      <c r="GKV3" s="692"/>
      <c r="GKW3" s="692"/>
      <c r="GKX3" s="692"/>
      <c r="GKY3" s="692"/>
      <c r="GKZ3" s="692"/>
      <c r="GLA3" s="692"/>
      <c r="GLB3" s="692"/>
      <c r="GLC3" s="692"/>
      <c r="GLD3" s="692"/>
      <c r="GLE3" s="692"/>
      <c r="GLF3" s="692"/>
      <c r="GLG3" s="692"/>
      <c r="GLH3" s="692"/>
      <c r="GLI3" s="692"/>
      <c r="GLJ3" s="692"/>
      <c r="GLK3" s="692"/>
      <c r="GLL3" s="692"/>
      <c r="GLM3" s="692"/>
      <c r="GLN3" s="692"/>
      <c r="GLO3" s="692"/>
      <c r="GLP3" s="692"/>
      <c r="GLQ3" s="692"/>
      <c r="GLR3" s="692"/>
      <c r="GLS3" s="692"/>
      <c r="GLT3" s="692"/>
      <c r="GLU3" s="692"/>
      <c r="GLV3" s="692"/>
      <c r="GLW3" s="692"/>
      <c r="GLX3" s="692"/>
      <c r="GLY3" s="692"/>
      <c r="GLZ3" s="692"/>
      <c r="GMA3" s="692"/>
      <c r="GMB3" s="692"/>
      <c r="GMC3" s="692"/>
      <c r="GMD3" s="692"/>
      <c r="GME3" s="692"/>
      <c r="GMF3" s="692"/>
      <c r="GMG3" s="692"/>
      <c r="GMH3" s="692"/>
      <c r="GMI3" s="692"/>
      <c r="GMJ3" s="692"/>
      <c r="GMK3" s="692"/>
      <c r="GML3" s="692"/>
      <c r="GMM3" s="692"/>
      <c r="GMN3" s="692"/>
      <c r="GMO3" s="692"/>
      <c r="GMP3" s="692"/>
      <c r="GMQ3" s="692"/>
      <c r="GMR3" s="692"/>
      <c r="GMS3" s="692"/>
      <c r="GMT3" s="692"/>
      <c r="GMU3" s="692"/>
      <c r="GMV3" s="692"/>
      <c r="GMW3" s="692"/>
      <c r="GMX3" s="692"/>
      <c r="GMY3" s="692"/>
      <c r="GMZ3" s="692"/>
      <c r="GNA3" s="692"/>
      <c r="GNB3" s="692"/>
      <c r="GNC3" s="692"/>
      <c r="GND3" s="692"/>
      <c r="GNE3" s="692"/>
      <c r="GNF3" s="692"/>
      <c r="GNG3" s="692"/>
      <c r="GNH3" s="692"/>
      <c r="GNI3" s="692"/>
      <c r="GNJ3" s="692"/>
      <c r="GNK3" s="692"/>
      <c r="GNL3" s="692"/>
      <c r="GNM3" s="692"/>
      <c r="GNN3" s="692"/>
      <c r="GNO3" s="692"/>
      <c r="GNP3" s="692"/>
      <c r="GNQ3" s="692"/>
      <c r="GNR3" s="692"/>
      <c r="GNS3" s="692"/>
      <c r="GNT3" s="692"/>
      <c r="GNU3" s="692"/>
      <c r="GNV3" s="692"/>
      <c r="GNW3" s="692"/>
      <c r="GNX3" s="692"/>
      <c r="GNY3" s="692"/>
      <c r="GNZ3" s="692"/>
      <c r="GOA3" s="692"/>
      <c r="GOB3" s="692"/>
      <c r="GOC3" s="692"/>
      <c r="GOD3" s="692"/>
      <c r="GOE3" s="692"/>
      <c r="GOF3" s="692"/>
      <c r="GOG3" s="692"/>
      <c r="GOH3" s="692"/>
      <c r="GOI3" s="692"/>
      <c r="GOJ3" s="692"/>
      <c r="GOK3" s="692"/>
      <c r="GOL3" s="692"/>
      <c r="GOM3" s="692"/>
      <c r="GON3" s="692"/>
      <c r="GOO3" s="692"/>
      <c r="GOP3" s="692"/>
      <c r="GOQ3" s="692"/>
      <c r="GOR3" s="692"/>
      <c r="GOS3" s="692"/>
      <c r="GOT3" s="692"/>
      <c r="GOU3" s="692"/>
      <c r="GOV3" s="692"/>
      <c r="GOW3" s="692"/>
      <c r="GOX3" s="692"/>
      <c r="GOY3" s="692"/>
      <c r="GOZ3" s="692"/>
      <c r="GPA3" s="692"/>
      <c r="GPB3" s="692"/>
      <c r="GPC3" s="692"/>
      <c r="GPD3" s="692"/>
      <c r="GPE3" s="692"/>
      <c r="GPF3" s="692"/>
      <c r="GPG3" s="692"/>
      <c r="GPH3" s="692"/>
      <c r="GPI3" s="692"/>
      <c r="GPJ3" s="692"/>
      <c r="GPK3" s="692"/>
      <c r="GPL3" s="692"/>
      <c r="GPM3" s="692"/>
      <c r="GPN3" s="692"/>
      <c r="GPO3" s="692"/>
      <c r="GPP3" s="692"/>
      <c r="GPQ3" s="692"/>
      <c r="GPR3" s="692"/>
      <c r="GPS3" s="692"/>
      <c r="GPT3" s="692"/>
      <c r="GPU3" s="692"/>
      <c r="GPV3" s="692"/>
      <c r="GPW3" s="692"/>
      <c r="GPX3" s="692"/>
      <c r="GPY3" s="692"/>
      <c r="GPZ3" s="692"/>
      <c r="GQA3" s="692"/>
      <c r="GQB3" s="692"/>
      <c r="GQC3" s="692"/>
      <c r="GQD3" s="692"/>
      <c r="GQE3" s="692"/>
      <c r="GQF3" s="692"/>
      <c r="GQG3" s="692"/>
      <c r="GQH3" s="692"/>
      <c r="GQI3" s="692"/>
      <c r="GQJ3" s="692"/>
      <c r="GQK3" s="692"/>
      <c r="GQL3" s="692"/>
      <c r="GQM3" s="692"/>
      <c r="GQN3" s="692"/>
      <c r="GQO3" s="692"/>
      <c r="GQP3" s="692"/>
      <c r="GQQ3" s="692"/>
      <c r="GQR3" s="692"/>
      <c r="GQS3" s="692"/>
      <c r="GQT3" s="692"/>
      <c r="GQU3" s="692"/>
      <c r="GQV3" s="692"/>
      <c r="GQW3" s="692"/>
      <c r="GQX3" s="692"/>
      <c r="GQY3" s="692"/>
      <c r="GQZ3" s="692"/>
      <c r="GRA3" s="692"/>
      <c r="GRB3" s="692"/>
      <c r="GRC3" s="692"/>
      <c r="GRD3" s="692"/>
      <c r="GRE3" s="692"/>
      <c r="GRF3" s="692"/>
      <c r="GRG3" s="692"/>
      <c r="GRH3" s="692"/>
      <c r="GRI3" s="692"/>
      <c r="GRJ3" s="692"/>
      <c r="GRK3" s="692"/>
      <c r="GRL3" s="692"/>
      <c r="GRM3" s="692"/>
      <c r="GRN3" s="692"/>
      <c r="GRO3" s="692"/>
      <c r="GRP3" s="692"/>
      <c r="GRQ3" s="692"/>
      <c r="GRR3" s="692"/>
      <c r="GRS3" s="692"/>
      <c r="GRT3" s="692"/>
      <c r="GRU3" s="692"/>
      <c r="GRV3" s="692"/>
      <c r="GRW3" s="692"/>
      <c r="GRX3" s="692"/>
      <c r="GRY3" s="692"/>
      <c r="GRZ3" s="692"/>
      <c r="GSA3" s="692"/>
      <c r="GSB3" s="692"/>
      <c r="GSC3" s="692"/>
      <c r="GSD3" s="692"/>
      <c r="GSE3" s="692"/>
      <c r="GSF3" s="692"/>
      <c r="GSG3" s="692"/>
      <c r="GSH3" s="692"/>
      <c r="GSI3" s="692"/>
      <c r="GSJ3" s="692"/>
      <c r="GSK3" s="692"/>
      <c r="GSL3" s="692"/>
      <c r="GSM3" s="692"/>
      <c r="GSN3" s="692"/>
      <c r="GSO3" s="692"/>
      <c r="GSP3" s="692"/>
      <c r="GSQ3" s="692"/>
      <c r="GSR3" s="692"/>
      <c r="GSS3" s="692"/>
      <c r="GST3" s="692"/>
      <c r="GSU3" s="692"/>
      <c r="GSV3" s="692"/>
      <c r="GSW3" s="692"/>
      <c r="GSX3" s="692"/>
      <c r="GSY3" s="692"/>
      <c r="GSZ3" s="692"/>
      <c r="GTA3" s="692"/>
      <c r="GTB3" s="692"/>
      <c r="GTC3" s="692"/>
      <c r="GTD3" s="692"/>
      <c r="GTE3" s="692"/>
      <c r="GTF3" s="692"/>
      <c r="GTG3" s="692"/>
      <c r="GTH3" s="692"/>
      <c r="GTI3" s="692"/>
      <c r="GTJ3" s="692"/>
      <c r="GTK3" s="692"/>
      <c r="GTL3" s="692"/>
      <c r="GTM3" s="692"/>
      <c r="GTN3" s="692"/>
      <c r="GTO3" s="692"/>
      <c r="GTP3" s="692"/>
      <c r="GTQ3" s="692"/>
      <c r="GTR3" s="692"/>
      <c r="GTS3" s="692"/>
      <c r="GTT3" s="692"/>
      <c r="GTU3" s="692"/>
      <c r="GTV3" s="692"/>
      <c r="GTW3" s="692"/>
      <c r="GTX3" s="692"/>
      <c r="GTY3" s="692"/>
      <c r="GTZ3" s="692"/>
      <c r="GUA3" s="692"/>
      <c r="GUB3" s="692"/>
      <c r="GUC3" s="692"/>
      <c r="GUD3" s="692"/>
      <c r="GUE3" s="692"/>
      <c r="GUF3" s="692"/>
      <c r="GUG3" s="692"/>
      <c r="GUH3" s="692"/>
      <c r="GUI3" s="692"/>
      <c r="GUJ3" s="692"/>
      <c r="GUK3" s="692"/>
      <c r="GUL3" s="692"/>
      <c r="GUM3" s="692"/>
      <c r="GUN3" s="692"/>
      <c r="GUO3" s="692"/>
      <c r="GUP3" s="692"/>
      <c r="GUQ3" s="692"/>
      <c r="GUR3" s="692"/>
      <c r="GUS3" s="692"/>
      <c r="GUT3" s="692"/>
      <c r="GUU3" s="692"/>
      <c r="GUV3" s="692"/>
      <c r="GUW3" s="692"/>
      <c r="GUX3" s="692"/>
      <c r="GUY3" s="692"/>
      <c r="GUZ3" s="692"/>
      <c r="GVA3" s="692"/>
      <c r="GVB3" s="692"/>
      <c r="GVC3" s="692"/>
      <c r="GVD3" s="692"/>
      <c r="GVE3" s="692"/>
      <c r="GVF3" s="692"/>
      <c r="GVG3" s="692"/>
      <c r="GVH3" s="692"/>
      <c r="GVI3" s="692"/>
      <c r="GVJ3" s="692"/>
      <c r="GVK3" s="692"/>
      <c r="GVL3" s="692"/>
      <c r="GVM3" s="692"/>
      <c r="GVN3" s="692"/>
      <c r="GVO3" s="692"/>
      <c r="GVP3" s="692"/>
      <c r="GVQ3" s="692"/>
      <c r="GVR3" s="692"/>
      <c r="GVS3" s="692"/>
      <c r="GVT3" s="692"/>
      <c r="GVU3" s="692"/>
      <c r="GVV3" s="692"/>
      <c r="GVW3" s="692"/>
      <c r="GVX3" s="692"/>
      <c r="GVY3" s="692"/>
      <c r="GVZ3" s="692"/>
      <c r="GWA3" s="692"/>
      <c r="GWB3" s="692"/>
      <c r="GWC3" s="692"/>
      <c r="GWD3" s="692"/>
      <c r="GWE3" s="692"/>
      <c r="GWF3" s="692"/>
      <c r="GWG3" s="692"/>
      <c r="GWH3" s="692"/>
      <c r="GWI3" s="692"/>
      <c r="GWJ3" s="692"/>
      <c r="GWK3" s="692"/>
      <c r="GWL3" s="692"/>
      <c r="GWM3" s="692"/>
      <c r="GWN3" s="692"/>
      <c r="GWO3" s="692"/>
      <c r="GWP3" s="692"/>
      <c r="GWQ3" s="692"/>
      <c r="GWR3" s="692"/>
      <c r="GWS3" s="692"/>
      <c r="GWT3" s="692"/>
      <c r="GWU3" s="692"/>
      <c r="GWV3" s="692"/>
      <c r="GWW3" s="692"/>
      <c r="GWX3" s="692"/>
      <c r="GWY3" s="692"/>
      <c r="GWZ3" s="692"/>
      <c r="GXA3" s="692"/>
      <c r="GXB3" s="692"/>
      <c r="GXC3" s="692"/>
      <c r="GXD3" s="692"/>
      <c r="GXE3" s="692"/>
      <c r="GXF3" s="692"/>
      <c r="GXG3" s="692"/>
      <c r="GXH3" s="692"/>
      <c r="GXI3" s="692"/>
      <c r="GXJ3" s="692"/>
      <c r="GXK3" s="692"/>
      <c r="GXL3" s="692"/>
      <c r="GXM3" s="692"/>
      <c r="GXN3" s="692"/>
      <c r="GXO3" s="692"/>
      <c r="GXP3" s="692"/>
      <c r="GXQ3" s="692"/>
      <c r="GXR3" s="692"/>
      <c r="GXS3" s="692"/>
      <c r="GXT3" s="692"/>
      <c r="GXU3" s="692"/>
      <c r="GXV3" s="692"/>
      <c r="GXW3" s="692"/>
      <c r="GXX3" s="692"/>
      <c r="GXY3" s="692"/>
      <c r="GXZ3" s="692"/>
      <c r="GYA3" s="692"/>
      <c r="GYB3" s="692"/>
      <c r="GYC3" s="692"/>
      <c r="GYD3" s="692"/>
      <c r="GYE3" s="692"/>
      <c r="GYF3" s="692"/>
      <c r="GYG3" s="692"/>
      <c r="GYH3" s="692"/>
      <c r="GYI3" s="692"/>
      <c r="GYJ3" s="692"/>
      <c r="GYK3" s="692"/>
      <c r="GYL3" s="692"/>
      <c r="GYM3" s="692"/>
      <c r="GYN3" s="692"/>
      <c r="GYO3" s="692"/>
      <c r="GYP3" s="692"/>
      <c r="GYQ3" s="692"/>
      <c r="GYR3" s="692"/>
      <c r="GYS3" s="692"/>
      <c r="GYT3" s="692"/>
      <c r="GYU3" s="692"/>
      <c r="GYV3" s="692"/>
      <c r="GYW3" s="692"/>
      <c r="GYX3" s="692"/>
      <c r="GYY3" s="692"/>
      <c r="GYZ3" s="692"/>
      <c r="GZA3" s="692"/>
      <c r="GZB3" s="692"/>
      <c r="GZC3" s="692"/>
      <c r="GZD3" s="692"/>
      <c r="GZE3" s="692"/>
      <c r="GZF3" s="692"/>
      <c r="GZG3" s="692"/>
      <c r="GZH3" s="692"/>
      <c r="GZI3" s="692"/>
      <c r="GZJ3" s="692"/>
      <c r="GZK3" s="692"/>
      <c r="GZL3" s="692"/>
      <c r="GZM3" s="692"/>
      <c r="GZN3" s="692"/>
      <c r="GZO3" s="692"/>
      <c r="GZP3" s="692"/>
      <c r="GZQ3" s="692"/>
      <c r="GZR3" s="692"/>
      <c r="GZS3" s="692"/>
      <c r="GZT3" s="692"/>
      <c r="GZU3" s="692"/>
      <c r="GZV3" s="692"/>
      <c r="GZW3" s="692"/>
      <c r="GZX3" s="692"/>
      <c r="GZY3" s="692"/>
      <c r="GZZ3" s="692"/>
      <c r="HAA3" s="692"/>
      <c r="HAB3" s="692"/>
      <c r="HAC3" s="692"/>
      <c r="HAD3" s="692"/>
      <c r="HAE3" s="692"/>
      <c r="HAF3" s="692"/>
      <c r="HAG3" s="692"/>
      <c r="HAH3" s="692"/>
      <c r="HAI3" s="692"/>
      <c r="HAJ3" s="692"/>
      <c r="HAK3" s="692"/>
      <c r="HAL3" s="692"/>
      <c r="HAM3" s="692"/>
      <c r="HAN3" s="692"/>
      <c r="HAO3" s="692"/>
      <c r="HAP3" s="692"/>
      <c r="HAQ3" s="692"/>
      <c r="HAR3" s="692"/>
      <c r="HAS3" s="692"/>
      <c r="HAT3" s="692"/>
      <c r="HAU3" s="692"/>
      <c r="HAV3" s="692"/>
      <c r="HAW3" s="692"/>
      <c r="HAX3" s="692"/>
      <c r="HAY3" s="692"/>
      <c r="HAZ3" s="692"/>
      <c r="HBA3" s="692"/>
      <c r="HBB3" s="692"/>
      <c r="HBC3" s="692"/>
      <c r="HBD3" s="692"/>
      <c r="HBE3" s="692"/>
      <c r="HBF3" s="692"/>
      <c r="HBG3" s="692"/>
      <c r="HBH3" s="692"/>
      <c r="HBI3" s="692"/>
      <c r="HBJ3" s="692"/>
      <c r="HBK3" s="692"/>
      <c r="HBL3" s="692"/>
      <c r="HBM3" s="692"/>
      <c r="HBN3" s="692"/>
      <c r="HBO3" s="692"/>
      <c r="HBP3" s="692"/>
      <c r="HBQ3" s="692"/>
      <c r="HBR3" s="692"/>
      <c r="HBS3" s="692"/>
      <c r="HBT3" s="692"/>
      <c r="HBU3" s="692"/>
      <c r="HBV3" s="692"/>
      <c r="HBW3" s="692"/>
      <c r="HBX3" s="692"/>
      <c r="HBY3" s="692"/>
      <c r="HBZ3" s="692"/>
      <c r="HCA3" s="692"/>
      <c r="HCB3" s="692"/>
      <c r="HCC3" s="692"/>
      <c r="HCD3" s="692"/>
      <c r="HCE3" s="692"/>
      <c r="HCF3" s="692"/>
      <c r="HCG3" s="692"/>
      <c r="HCH3" s="692"/>
      <c r="HCI3" s="692"/>
      <c r="HCJ3" s="692"/>
      <c r="HCK3" s="692"/>
      <c r="HCL3" s="692"/>
      <c r="HCM3" s="692"/>
      <c r="HCN3" s="692"/>
      <c r="HCO3" s="692"/>
      <c r="HCP3" s="692"/>
      <c r="HCQ3" s="692"/>
      <c r="HCR3" s="692"/>
      <c r="HCS3" s="692"/>
      <c r="HCT3" s="692"/>
      <c r="HCU3" s="692"/>
      <c r="HCV3" s="692"/>
      <c r="HCW3" s="692"/>
      <c r="HCX3" s="692"/>
      <c r="HCY3" s="692"/>
      <c r="HCZ3" s="692"/>
      <c r="HDA3" s="692"/>
      <c r="HDB3" s="692"/>
      <c r="HDC3" s="692"/>
      <c r="HDD3" s="692"/>
      <c r="HDE3" s="692"/>
      <c r="HDF3" s="692"/>
      <c r="HDG3" s="692"/>
      <c r="HDH3" s="692"/>
      <c r="HDI3" s="692"/>
      <c r="HDJ3" s="692"/>
      <c r="HDK3" s="692"/>
      <c r="HDL3" s="692"/>
      <c r="HDM3" s="692"/>
      <c r="HDN3" s="692"/>
      <c r="HDO3" s="692"/>
      <c r="HDP3" s="692"/>
      <c r="HDQ3" s="692"/>
      <c r="HDR3" s="692"/>
      <c r="HDS3" s="692"/>
      <c r="HDT3" s="692"/>
      <c r="HDU3" s="692"/>
      <c r="HDV3" s="692"/>
      <c r="HDW3" s="692"/>
      <c r="HDX3" s="692"/>
      <c r="HDY3" s="692"/>
      <c r="HDZ3" s="692"/>
      <c r="HEA3" s="692"/>
      <c r="HEB3" s="692"/>
      <c r="HEC3" s="692"/>
      <c r="HED3" s="692"/>
      <c r="HEE3" s="692"/>
      <c r="HEF3" s="692"/>
      <c r="HEG3" s="692"/>
      <c r="HEH3" s="692"/>
      <c r="HEI3" s="692"/>
      <c r="HEJ3" s="692"/>
      <c r="HEK3" s="692"/>
      <c r="HEL3" s="692"/>
      <c r="HEM3" s="692"/>
      <c r="HEN3" s="692"/>
      <c r="HEO3" s="692"/>
      <c r="HEP3" s="692"/>
      <c r="HEQ3" s="692"/>
      <c r="HER3" s="692"/>
      <c r="HES3" s="692"/>
      <c r="HET3" s="692"/>
      <c r="HEU3" s="692"/>
      <c r="HEV3" s="692"/>
      <c r="HEW3" s="692"/>
      <c r="HEX3" s="692"/>
      <c r="HEY3" s="692"/>
      <c r="HEZ3" s="692"/>
      <c r="HFA3" s="692"/>
      <c r="HFB3" s="692"/>
      <c r="HFC3" s="692"/>
      <c r="HFD3" s="692"/>
      <c r="HFE3" s="692"/>
      <c r="HFF3" s="692"/>
      <c r="HFG3" s="692"/>
      <c r="HFH3" s="692"/>
      <c r="HFI3" s="692"/>
      <c r="HFJ3" s="692"/>
      <c r="HFK3" s="692"/>
      <c r="HFL3" s="692"/>
      <c r="HFM3" s="692"/>
      <c r="HFN3" s="692"/>
      <c r="HFO3" s="692"/>
      <c r="HFP3" s="692"/>
      <c r="HFQ3" s="692"/>
      <c r="HFR3" s="692"/>
      <c r="HFS3" s="692"/>
      <c r="HFT3" s="692"/>
      <c r="HFU3" s="692"/>
      <c r="HFV3" s="692"/>
      <c r="HFW3" s="692"/>
      <c r="HFX3" s="692"/>
      <c r="HFY3" s="692"/>
      <c r="HFZ3" s="692"/>
      <c r="HGA3" s="692"/>
      <c r="HGB3" s="692"/>
      <c r="HGC3" s="692"/>
      <c r="HGD3" s="692"/>
      <c r="HGE3" s="692"/>
      <c r="HGF3" s="692"/>
      <c r="HGG3" s="692"/>
      <c r="HGH3" s="692"/>
      <c r="HGI3" s="692"/>
      <c r="HGJ3" s="692"/>
      <c r="HGK3" s="692"/>
      <c r="HGL3" s="692"/>
      <c r="HGM3" s="692"/>
      <c r="HGN3" s="692"/>
      <c r="HGO3" s="692"/>
      <c r="HGP3" s="692"/>
      <c r="HGQ3" s="692"/>
      <c r="HGR3" s="692"/>
      <c r="HGS3" s="692"/>
      <c r="HGT3" s="692"/>
      <c r="HGU3" s="692"/>
      <c r="HGV3" s="692"/>
      <c r="HGW3" s="692"/>
      <c r="HGX3" s="692"/>
      <c r="HGY3" s="692"/>
      <c r="HGZ3" s="692"/>
      <c r="HHA3" s="692"/>
      <c r="HHB3" s="692"/>
      <c r="HHC3" s="692"/>
      <c r="HHD3" s="692"/>
      <c r="HHE3" s="692"/>
      <c r="HHF3" s="692"/>
      <c r="HHG3" s="692"/>
      <c r="HHH3" s="692"/>
      <c r="HHI3" s="692"/>
      <c r="HHJ3" s="692"/>
      <c r="HHK3" s="692"/>
      <c r="HHL3" s="692"/>
      <c r="HHM3" s="692"/>
      <c r="HHN3" s="692"/>
      <c r="HHO3" s="692"/>
      <c r="HHP3" s="692"/>
      <c r="HHQ3" s="692"/>
      <c r="HHR3" s="692"/>
      <c r="HHS3" s="692"/>
      <c r="HHT3" s="692"/>
      <c r="HHU3" s="692"/>
      <c r="HHV3" s="692"/>
      <c r="HHW3" s="692"/>
      <c r="HHX3" s="692"/>
      <c r="HHY3" s="692"/>
      <c r="HHZ3" s="692"/>
      <c r="HIA3" s="692"/>
      <c r="HIB3" s="692"/>
      <c r="HIC3" s="692"/>
      <c r="HID3" s="692"/>
      <c r="HIE3" s="692"/>
      <c r="HIF3" s="692"/>
      <c r="HIG3" s="692"/>
      <c r="HIH3" s="692"/>
      <c r="HII3" s="692"/>
      <c r="HIJ3" s="692"/>
      <c r="HIK3" s="692"/>
      <c r="HIL3" s="692"/>
      <c r="HIM3" s="692"/>
      <c r="HIN3" s="692"/>
      <c r="HIO3" s="692"/>
      <c r="HIP3" s="692"/>
      <c r="HIQ3" s="692"/>
      <c r="HIR3" s="692"/>
      <c r="HIS3" s="692"/>
      <c r="HIT3" s="692"/>
      <c r="HIU3" s="692"/>
      <c r="HIV3" s="692"/>
      <c r="HIW3" s="692"/>
      <c r="HIX3" s="692"/>
      <c r="HIY3" s="692"/>
      <c r="HIZ3" s="692"/>
      <c r="HJA3" s="692"/>
      <c r="HJB3" s="692"/>
      <c r="HJC3" s="692"/>
      <c r="HJD3" s="692"/>
      <c r="HJE3" s="692"/>
      <c r="HJF3" s="692"/>
      <c r="HJG3" s="692"/>
      <c r="HJH3" s="692"/>
      <c r="HJI3" s="692"/>
      <c r="HJJ3" s="692"/>
      <c r="HJK3" s="692"/>
      <c r="HJL3" s="692"/>
      <c r="HJM3" s="692"/>
      <c r="HJN3" s="692"/>
      <c r="HJO3" s="692"/>
      <c r="HJP3" s="692"/>
      <c r="HJQ3" s="692"/>
      <c r="HJR3" s="692"/>
      <c r="HJS3" s="692"/>
      <c r="HJT3" s="692"/>
      <c r="HJU3" s="692"/>
      <c r="HJV3" s="692"/>
      <c r="HJW3" s="692"/>
      <c r="HJX3" s="692"/>
      <c r="HJY3" s="692"/>
      <c r="HJZ3" s="692"/>
      <c r="HKA3" s="692"/>
      <c r="HKB3" s="692"/>
      <c r="HKC3" s="692"/>
      <c r="HKD3" s="692"/>
      <c r="HKE3" s="692"/>
      <c r="HKF3" s="692"/>
      <c r="HKG3" s="692"/>
      <c r="HKH3" s="692"/>
      <c r="HKI3" s="692"/>
      <c r="HKJ3" s="692"/>
      <c r="HKK3" s="692"/>
      <c r="HKL3" s="692"/>
      <c r="HKM3" s="692"/>
      <c r="HKN3" s="692"/>
      <c r="HKO3" s="692"/>
      <c r="HKP3" s="692"/>
      <c r="HKQ3" s="692"/>
      <c r="HKR3" s="692"/>
      <c r="HKS3" s="692"/>
      <c r="HKT3" s="692"/>
      <c r="HKU3" s="692"/>
      <c r="HKV3" s="692"/>
      <c r="HKW3" s="692"/>
      <c r="HKX3" s="692"/>
      <c r="HKY3" s="692"/>
      <c r="HKZ3" s="692"/>
      <c r="HLA3" s="692"/>
      <c r="HLB3" s="692"/>
      <c r="HLC3" s="692"/>
      <c r="HLD3" s="692"/>
      <c r="HLE3" s="692"/>
      <c r="HLF3" s="692"/>
      <c r="HLG3" s="692"/>
      <c r="HLH3" s="692"/>
      <c r="HLI3" s="692"/>
      <c r="HLJ3" s="692"/>
      <c r="HLK3" s="692"/>
      <c r="HLL3" s="692"/>
      <c r="HLM3" s="692"/>
      <c r="HLN3" s="692"/>
      <c r="HLO3" s="692"/>
      <c r="HLP3" s="692"/>
      <c r="HLQ3" s="692"/>
      <c r="HLR3" s="692"/>
      <c r="HLS3" s="692"/>
      <c r="HLT3" s="692"/>
      <c r="HLU3" s="692"/>
      <c r="HLV3" s="692"/>
      <c r="HLW3" s="692"/>
      <c r="HLX3" s="692"/>
      <c r="HLY3" s="692"/>
      <c r="HLZ3" s="692"/>
      <c r="HMA3" s="692"/>
      <c r="HMB3" s="692"/>
      <c r="HMC3" s="692"/>
      <c r="HMD3" s="692"/>
      <c r="HME3" s="692"/>
      <c r="HMF3" s="692"/>
      <c r="HMG3" s="692"/>
      <c r="HMH3" s="692"/>
      <c r="HMI3" s="692"/>
      <c r="HMJ3" s="692"/>
      <c r="HMK3" s="692"/>
      <c r="HML3" s="692"/>
      <c r="HMM3" s="692"/>
      <c r="HMN3" s="692"/>
      <c r="HMO3" s="692"/>
      <c r="HMP3" s="692"/>
      <c r="HMQ3" s="692"/>
      <c r="HMR3" s="692"/>
      <c r="HMS3" s="692"/>
      <c r="HMT3" s="692"/>
      <c r="HMU3" s="692"/>
      <c r="HMV3" s="692"/>
      <c r="HMW3" s="692"/>
      <c r="HMX3" s="692"/>
      <c r="HMY3" s="692"/>
      <c r="HMZ3" s="692"/>
      <c r="HNA3" s="692"/>
      <c r="HNB3" s="692"/>
      <c r="HNC3" s="692"/>
      <c r="HND3" s="692"/>
      <c r="HNE3" s="692"/>
      <c r="HNF3" s="692"/>
      <c r="HNG3" s="692"/>
      <c r="HNH3" s="692"/>
      <c r="HNI3" s="692"/>
      <c r="HNJ3" s="692"/>
      <c r="HNK3" s="692"/>
      <c r="HNL3" s="692"/>
      <c r="HNM3" s="692"/>
      <c r="HNN3" s="692"/>
      <c r="HNO3" s="692"/>
      <c r="HNP3" s="692"/>
      <c r="HNQ3" s="692"/>
      <c r="HNR3" s="692"/>
      <c r="HNS3" s="692"/>
      <c r="HNT3" s="692"/>
      <c r="HNU3" s="692"/>
      <c r="HNV3" s="692"/>
      <c r="HNW3" s="692"/>
      <c r="HNX3" s="692"/>
      <c r="HNY3" s="692"/>
      <c r="HNZ3" s="692"/>
      <c r="HOA3" s="692"/>
      <c r="HOB3" s="692"/>
      <c r="HOC3" s="692"/>
      <c r="HOD3" s="692"/>
      <c r="HOE3" s="692"/>
      <c r="HOF3" s="692"/>
      <c r="HOG3" s="692"/>
      <c r="HOH3" s="692"/>
      <c r="HOI3" s="692"/>
      <c r="HOJ3" s="692"/>
      <c r="HOK3" s="692"/>
      <c r="HOL3" s="692"/>
      <c r="HOM3" s="692"/>
      <c r="HON3" s="692"/>
      <c r="HOO3" s="692"/>
      <c r="HOP3" s="692"/>
      <c r="HOQ3" s="692"/>
      <c r="HOR3" s="692"/>
      <c r="HOS3" s="692"/>
      <c r="HOT3" s="692"/>
      <c r="HOU3" s="692"/>
      <c r="HOV3" s="692"/>
      <c r="HOW3" s="692"/>
      <c r="HOX3" s="692"/>
      <c r="HOY3" s="692"/>
      <c r="HOZ3" s="692"/>
      <c r="HPA3" s="692"/>
      <c r="HPB3" s="692"/>
      <c r="HPC3" s="692"/>
      <c r="HPD3" s="692"/>
      <c r="HPE3" s="692"/>
      <c r="HPF3" s="692"/>
      <c r="HPG3" s="692"/>
      <c r="HPH3" s="692"/>
      <c r="HPI3" s="692"/>
      <c r="HPJ3" s="692"/>
      <c r="HPK3" s="692"/>
      <c r="HPL3" s="692"/>
      <c r="HPM3" s="692"/>
      <c r="HPN3" s="692"/>
      <c r="HPO3" s="692"/>
      <c r="HPP3" s="692"/>
      <c r="HPQ3" s="692"/>
      <c r="HPR3" s="692"/>
      <c r="HPS3" s="692"/>
      <c r="HPT3" s="692"/>
      <c r="HPU3" s="692"/>
      <c r="HPV3" s="692"/>
      <c r="HPW3" s="692"/>
      <c r="HPX3" s="692"/>
      <c r="HPY3" s="692"/>
      <c r="HPZ3" s="692"/>
      <c r="HQA3" s="692"/>
      <c r="HQB3" s="692"/>
      <c r="HQC3" s="692"/>
      <c r="HQD3" s="692"/>
      <c r="HQE3" s="692"/>
      <c r="HQF3" s="692"/>
      <c r="HQG3" s="692"/>
      <c r="HQH3" s="692"/>
      <c r="HQI3" s="692"/>
      <c r="HQJ3" s="692"/>
      <c r="HQK3" s="692"/>
      <c r="HQL3" s="692"/>
      <c r="HQM3" s="692"/>
      <c r="HQN3" s="692"/>
      <c r="HQO3" s="692"/>
      <c r="HQP3" s="692"/>
      <c r="HQQ3" s="692"/>
      <c r="HQR3" s="692"/>
      <c r="HQS3" s="692"/>
      <c r="HQT3" s="692"/>
      <c r="HQU3" s="692"/>
      <c r="HQV3" s="692"/>
      <c r="HQW3" s="692"/>
      <c r="HQX3" s="692"/>
      <c r="HQY3" s="692"/>
      <c r="HQZ3" s="692"/>
      <c r="HRA3" s="692"/>
      <c r="HRB3" s="692"/>
      <c r="HRC3" s="692"/>
      <c r="HRD3" s="692"/>
      <c r="HRE3" s="692"/>
      <c r="HRF3" s="692"/>
      <c r="HRG3" s="692"/>
      <c r="HRH3" s="692"/>
      <c r="HRI3" s="692"/>
      <c r="HRJ3" s="692"/>
      <c r="HRK3" s="692"/>
      <c r="HRL3" s="692"/>
      <c r="HRM3" s="692"/>
      <c r="HRN3" s="692"/>
      <c r="HRO3" s="692"/>
      <c r="HRP3" s="692"/>
      <c r="HRQ3" s="692"/>
      <c r="HRR3" s="692"/>
      <c r="HRS3" s="692"/>
      <c r="HRT3" s="692"/>
      <c r="HRU3" s="692"/>
      <c r="HRV3" s="692"/>
      <c r="HRW3" s="692"/>
      <c r="HRX3" s="692"/>
      <c r="HRY3" s="692"/>
      <c r="HRZ3" s="692"/>
      <c r="HSA3" s="692"/>
      <c r="HSB3" s="692"/>
      <c r="HSC3" s="692"/>
      <c r="HSD3" s="692"/>
      <c r="HSE3" s="692"/>
      <c r="HSF3" s="692"/>
      <c r="HSG3" s="692"/>
      <c r="HSH3" s="692"/>
      <c r="HSI3" s="692"/>
      <c r="HSJ3" s="692"/>
      <c r="HSK3" s="692"/>
      <c r="HSL3" s="692"/>
      <c r="HSM3" s="692"/>
      <c r="HSN3" s="692"/>
      <c r="HSO3" s="692"/>
      <c r="HSP3" s="692"/>
      <c r="HSQ3" s="692"/>
      <c r="HSR3" s="692"/>
      <c r="HSS3" s="692"/>
      <c r="HST3" s="692"/>
      <c r="HSU3" s="692"/>
      <c r="HSV3" s="692"/>
      <c r="HSW3" s="692"/>
      <c r="HSX3" s="692"/>
      <c r="HSY3" s="692"/>
      <c r="HSZ3" s="692"/>
      <c r="HTA3" s="692"/>
      <c r="HTB3" s="692"/>
      <c r="HTC3" s="692"/>
      <c r="HTD3" s="692"/>
      <c r="HTE3" s="692"/>
      <c r="HTF3" s="692"/>
      <c r="HTG3" s="692"/>
      <c r="HTH3" s="692"/>
      <c r="HTI3" s="692"/>
      <c r="HTJ3" s="692"/>
      <c r="HTK3" s="692"/>
      <c r="HTL3" s="692"/>
      <c r="HTM3" s="692"/>
      <c r="HTN3" s="692"/>
      <c r="HTO3" s="692"/>
      <c r="HTP3" s="692"/>
      <c r="HTQ3" s="692"/>
      <c r="HTR3" s="692"/>
      <c r="HTS3" s="692"/>
      <c r="HTT3" s="692"/>
      <c r="HTU3" s="692"/>
      <c r="HTV3" s="692"/>
      <c r="HTW3" s="692"/>
      <c r="HTX3" s="692"/>
      <c r="HTY3" s="692"/>
      <c r="HTZ3" s="692"/>
      <c r="HUA3" s="692"/>
      <c r="HUB3" s="692"/>
      <c r="HUC3" s="692"/>
      <c r="HUD3" s="692"/>
      <c r="HUE3" s="692"/>
      <c r="HUF3" s="692"/>
      <c r="HUG3" s="692"/>
      <c r="HUH3" s="692"/>
      <c r="HUI3" s="692"/>
      <c r="HUJ3" s="692"/>
      <c r="HUK3" s="692"/>
      <c r="HUL3" s="692"/>
      <c r="HUM3" s="692"/>
      <c r="HUN3" s="692"/>
      <c r="HUO3" s="692"/>
      <c r="HUP3" s="692"/>
      <c r="HUQ3" s="692"/>
      <c r="HUR3" s="692"/>
      <c r="HUS3" s="692"/>
      <c r="HUT3" s="692"/>
      <c r="HUU3" s="692"/>
      <c r="HUV3" s="692"/>
      <c r="HUW3" s="692"/>
      <c r="HUX3" s="692"/>
      <c r="HUY3" s="692"/>
      <c r="HUZ3" s="692"/>
      <c r="HVA3" s="692"/>
      <c r="HVB3" s="692"/>
      <c r="HVC3" s="692"/>
      <c r="HVD3" s="692"/>
      <c r="HVE3" s="692"/>
      <c r="HVF3" s="692"/>
      <c r="HVG3" s="692"/>
      <c r="HVH3" s="692"/>
      <c r="HVI3" s="692"/>
      <c r="HVJ3" s="692"/>
      <c r="HVK3" s="692"/>
      <c r="HVL3" s="692"/>
      <c r="HVM3" s="692"/>
      <c r="HVN3" s="692"/>
      <c r="HVO3" s="692"/>
      <c r="HVP3" s="692"/>
      <c r="HVQ3" s="692"/>
      <c r="HVR3" s="692"/>
      <c r="HVS3" s="692"/>
      <c r="HVT3" s="692"/>
      <c r="HVU3" s="692"/>
      <c r="HVV3" s="692"/>
      <c r="HVW3" s="692"/>
      <c r="HVX3" s="692"/>
      <c r="HVY3" s="692"/>
      <c r="HVZ3" s="692"/>
      <c r="HWA3" s="692"/>
      <c r="HWB3" s="692"/>
      <c r="HWC3" s="692"/>
      <c r="HWD3" s="692"/>
      <c r="HWE3" s="692"/>
      <c r="HWF3" s="692"/>
      <c r="HWG3" s="692"/>
      <c r="HWH3" s="692"/>
      <c r="HWI3" s="692"/>
      <c r="HWJ3" s="692"/>
      <c r="HWK3" s="692"/>
      <c r="HWL3" s="692"/>
      <c r="HWM3" s="692"/>
      <c r="HWN3" s="692"/>
      <c r="HWO3" s="692"/>
      <c r="HWP3" s="692"/>
      <c r="HWQ3" s="692"/>
      <c r="HWR3" s="692"/>
      <c r="HWS3" s="692"/>
      <c r="HWT3" s="692"/>
      <c r="HWU3" s="692"/>
      <c r="HWV3" s="692"/>
      <c r="HWW3" s="692"/>
      <c r="HWX3" s="692"/>
      <c r="HWY3" s="692"/>
      <c r="HWZ3" s="692"/>
      <c r="HXA3" s="692"/>
      <c r="HXB3" s="692"/>
      <c r="HXC3" s="692"/>
      <c r="HXD3" s="692"/>
      <c r="HXE3" s="692"/>
      <c r="HXF3" s="692"/>
      <c r="HXG3" s="692"/>
      <c r="HXH3" s="692"/>
      <c r="HXI3" s="692"/>
      <c r="HXJ3" s="692"/>
      <c r="HXK3" s="692"/>
      <c r="HXL3" s="692"/>
      <c r="HXM3" s="692"/>
      <c r="HXN3" s="692"/>
      <c r="HXO3" s="692"/>
      <c r="HXP3" s="692"/>
      <c r="HXQ3" s="692"/>
      <c r="HXR3" s="692"/>
      <c r="HXS3" s="692"/>
      <c r="HXT3" s="692"/>
      <c r="HXU3" s="692"/>
      <c r="HXV3" s="692"/>
      <c r="HXW3" s="692"/>
      <c r="HXX3" s="692"/>
      <c r="HXY3" s="692"/>
      <c r="HXZ3" s="692"/>
      <c r="HYA3" s="692"/>
      <c r="HYB3" s="692"/>
      <c r="HYC3" s="692"/>
      <c r="HYD3" s="692"/>
      <c r="HYE3" s="692"/>
      <c r="HYF3" s="692"/>
      <c r="HYG3" s="692"/>
      <c r="HYH3" s="692"/>
      <c r="HYI3" s="692"/>
      <c r="HYJ3" s="692"/>
      <c r="HYK3" s="692"/>
      <c r="HYL3" s="692"/>
      <c r="HYM3" s="692"/>
      <c r="HYN3" s="692"/>
      <c r="HYO3" s="692"/>
      <c r="HYP3" s="692"/>
      <c r="HYQ3" s="692"/>
      <c r="HYR3" s="692"/>
      <c r="HYS3" s="692"/>
      <c r="HYT3" s="692"/>
      <c r="HYU3" s="692"/>
      <c r="HYV3" s="692"/>
      <c r="HYW3" s="692"/>
      <c r="HYX3" s="692"/>
      <c r="HYY3" s="692"/>
      <c r="HYZ3" s="692"/>
      <c r="HZA3" s="692"/>
      <c r="HZB3" s="692"/>
      <c r="HZC3" s="692"/>
      <c r="HZD3" s="692"/>
      <c r="HZE3" s="692"/>
      <c r="HZF3" s="692"/>
      <c r="HZG3" s="692"/>
      <c r="HZH3" s="692"/>
      <c r="HZI3" s="692"/>
      <c r="HZJ3" s="692"/>
      <c r="HZK3" s="692"/>
      <c r="HZL3" s="692"/>
      <c r="HZM3" s="692"/>
      <c r="HZN3" s="692"/>
      <c r="HZO3" s="692"/>
      <c r="HZP3" s="692"/>
      <c r="HZQ3" s="692"/>
      <c r="HZR3" s="692"/>
      <c r="HZS3" s="692"/>
      <c r="HZT3" s="692"/>
      <c r="HZU3" s="692"/>
      <c r="HZV3" s="692"/>
      <c r="HZW3" s="692"/>
      <c r="HZX3" s="692"/>
      <c r="HZY3" s="692"/>
      <c r="HZZ3" s="692"/>
      <c r="IAA3" s="692"/>
      <c r="IAB3" s="692"/>
      <c r="IAC3" s="692"/>
      <c r="IAD3" s="692"/>
      <c r="IAE3" s="692"/>
      <c r="IAF3" s="692"/>
      <c r="IAG3" s="692"/>
      <c r="IAH3" s="692"/>
      <c r="IAI3" s="692"/>
      <c r="IAJ3" s="692"/>
      <c r="IAK3" s="692"/>
      <c r="IAL3" s="692"/>
      <c r="IAM3" s="692"/>
      <c r="IAN3" s="692"/>
      <c r="IAO3" s="692"/>
      <c r="IAP3" s="692"/>
      <c r="IAQ3" s="692"/>
      <c r="IAR3" s="692"/>
      <c r="IAS3" s="692"/>
      <c r="IAT3" s="692"/>
      <c r="IAU3" s="692"/>
      <c r="IAV3" s="692"/>
      <c r="IAW3" s="692"/>
      <c r="IAX3" s="692"/>
      <c r="IAY3" s="692"/>
      <c r="IAZ3" s="692"/>
      <c r="IBA3" s="692"/>
      <c r="IBB3" s="692"/>
      <c r="IBC3" s="692"/>
      <c r="IBD3" s="692"/>
      <c r="IBE3" s="692"/>
      <c r="IBF3" s="692"/>
      <c r="IBG3" s="692"/>
      <c r="IBH3" s="692"/>
      <c r="IBI3" s="692"/>
      <c r="IBJ3" s="692"/>
      <c r="IBK3" s="692"/>
      <c r="IBL3" s="692"/>
      <c r="IBM3" s="692"/>
      <c r="IBN3" s="692"/>
      <c r="IBO3" s="692"/>
      <c r="IBP3" s="692"/>
      <c r="IBQ3" s="692"/>
      <c r="IBR3" s="692"/>
      <c r="IBS3" s="692"/>
      <c r="IBT3" s="692"/>
      <c r="IBU3" s="692"/>
      <c r="IBV3" s="692"/>
      <c r="IBW3" s="692"/>
      <c r="IBX3" s="692"/>
      <c r="IBY3" s="692"/>
      <c r="IBZ3" s="692"/>
      <c r="ICA3" s="692"/>
      <c r="ICB3" s="692"/>
      <c r="ICC3" s="692"/>
      <c r="ICD3" s="692"/>
      <c r="ICE3" s="692"/>
      <c r="ICF3" s="692"/>
      <c r="ICG3" s="692"/>
      <c r="ICH3" s="692"/>
      <c r="ICI3" s="692"/>
      <c r="ICJ3" s="692"/>
      <c r="ICK3" s="692"/>
      <c r="ICL3" s="692"/>
      <c r="ICM3" s="692"/>
      <c r="ICN3" s="692"/>
      <c r="ICO3" s="692"/>
      <c r="ICP3" s="692"/>
      <c r="ICQ3" s="692"/>
      <c r="ICR3" s="692"/>
      <c r="ICS3" s="692"/>
      <c r="ICT3" s="692"/>
      <c r="ICU3" s="692"/>
      <c r="ICV3" s="692"/>
      <c r="ICW3" s="692"/>
      <c r="ICX3" s="692"/>
      <c r="ICY3" s="692"/>
      <c r="ICZ3" s="692"/>
      <c r="IDA3" s="692"/>
      <c r="IDB3" s="692"/>
      <c r="IDC3" s="692"/>
      <c r="IDD3" s="692"/>
      <c r="IDE3" s="692"/>
      <c r="IDF3" s="692"/>
      <c r="IDG3" s="692"/>
      <c r="IDH3" s="692"/>
      <c r="IDI3" s="692"/>
      <c r="IDJ3" s="692"/>
      <c r="IDK3" s="692"/>
      <c r="IDL3" s="692"/>
      <c r="IDM3" s="692"/>
      <c r="IDN3" s="692"/>
      <c r="IDO3" s="692"/>
      <c r="IDP3" s="692"/>
      <c r="IDQ3" s="692"/>
      <c r="IDR3" s="692"/>
      <c r="IDS3" s="692"/>
      <c r="IDT3" s="692"/>
      <c r="IDU3" s="692"/>
      <c r="IDV3" s="692"/>
      <c r="IDW3" s="692"/>
      <c r="IDX3" s="692"/>
      <c r="IDY3" s="692"/>
      <c r="IDZ3" s="692"/>
      <c r="IEA3" s="692"/>
      <c r="IEB3" s="692"/>
      <c r="IEC3" s="692"/>
      <c r="IED3" s="692"/>
      <c r="IEE3" s="692"/>
      <c r="IEF3" s="692"/>
      <c r="IEG3" s="692"/>
      <c r="IEH3" s="692"/>
      <c r="IEI3" s="692"/>
      <c r="IEJ3" s="692"/>
      <c r="IEK3" s="692"/>
      <c r="IEL3" s="692"/>
      <c r="IEM3" s="692"/>
      <c r="IEN3" s="692"/>
      <c r="IEO3" s="692"/>
      <c r="IEP3" s="692"/>
      <c r="IEQ3" s="692"/>
      <c r="IER3" s="692"/>
      <c r="IES3" s="692"/>
      <c r="IET3" s="692"/>
      <c r="IEU3" s="692"/>
      <c r="IEV3" s="692"/>
      <c r="IEW3" s="692"/>
      <c r="IEX3" s="692"/>
      <c r="IEY3" s="692"/>
      <c r="IEZ3" s="692"/>
      <c r="IFA3" s="692"/>
      <c r="IFB3" s="692"/>
      <c r="IFC3" s="692"/>
      <c r="IFD3" s="692"/>
      <c r="IFE3" s="692"/>
      <c r="IFF3" s="692"/>
      <c r="IFG3" s="692"/>
      <c r="IFH3" s="692"/>
      <c r="IFI3" s="692"/>
      <c r="IFJ3" s="692"/>
      <c r="IFK3" s="692"/>
      <c r="IFL3" s="692"/>
      <c r="IFM3" s="692"/>
      <c r="IFN3" s="692"/>
      <c r="IFO3" s="692"/>
      <c r="IFP3" s="692"/>
      <c r="IFQ3" s="692"/>
      <c r="IFR3" s="692"/>
      <c r="IFS3" s="692"/>
      <c r="IFT3" s="692"/>
      <c r="IFU3" s="692"/>
      <c r="IFV3" s="692"/>
      <c r="IFW3" s="692"/>
      <c r="IFX3" s="692"/>
      <c r="IFY3" s="692"/>
      <c r="IFZ3" s="692"/>
      <c r="IGA3" s="692"/>
      <c r="IGB3" s="692"/>
      <c r="IGC3" s="692"/>
      <c r="IGD3" s="692"/>
      <c r="IGE3" s="692"/>
      <c r="IGF3" s="692"/>
      <c r="IGG3" s="692"/>
      <c r="IGH3" s="692"/>
      <c r="IGI3" s="692"/>
      <c r="IGJ3" s="692"/>
      <c r="IGK3" s="692"/>
      <c r="IGL3" s="692"/>
      <c r="IGM3" s="692"/>
      <c r="IGN3" s="692"/>
      <c r="IGO3" s="692"/>
      <c r="IGP3" s="692"/>
      <c r="IGQ3" s="692"/>
      <c r="IGR3" s="692"/>
      <c r="IGS3" s="692"/>
      <c r="IGT3" s="692"/>
      <c r="IGU3" s="692"/>
      <c r="IGV3" s="692"/>
      <c r="IGW3" s="692"/>
      <c r="IGX3" s="692"/>
      <c r="IGY3" s="692"/>
      <c r="IGZ3" s="692"/>
      <c r="IHA3" s="692"/>
      <c r="IHB3" s="692"/>
      <c r="IHC3" s="692"/>
      <c r="IHD3" s="692"/>
      <c r="IHE3" s="692"/>
      <c r="IHF3" s="692"/>
      <c r="IHG3" s="692"/>
      <c r="IHH3" s="692"/>
      <c r="IHI3" s="692"/>
      <c r="IHJ3" s="692"/>
      <c r="IHK3" s="692"/>
      <c r="IHL3" s="692"/>
      <c r="IHM3" s="692"/>
      <c r="IHN3" s="692"/>
      <c r="IHO3" s="692"/>
      <c r="IHP3" s="692"/>
      <c r="IHQ3" s="692"/>
      <c r="IHR3" s="692"/>
      <c r="IHS3" s="692"/>
      <c r="IHT3" s="692"/>
      <c r="IHU3" s="692"/>
      <c r="IHV3" s="692"/>
      <c r="IHW3" s="692"/>
      <c r="IHX3" s="692"/>
      <c r="IHY3" s="692"/>
      <c r="IHZ3" s="692"/>
      <c r="IIA3" s="692"/>
      <c r="IIB3" s="692"/>
      <c r="IIC3" s="692"/>
      <c r="IID3" s="692"/>
      <c r="IIE3" s="692"/>
      <c r="IIF3" s="692"/>
      <c r="IIG3" s="692"/>
      <c r="IIH3" s="692"/>
      <c r="III3" s="692"/>
      <c r="IIJ3" s="692"/>
      <c r="IIK3" s="692"/>
      <c r="IIL3" s="692"/>
      <c r="IIM3" s="692"/>
      <c r="IIN3" s="692"/>
      <c r="IIO3" s="692"/>
      <c r="IIP3" s="692"/>
      <c r="IIQ3" s="692"/>
      <c r="IIR3" s="692"/>
      <c r="IIS3" s="692"/>
      <c r="IIT3" s="692"/>
      <c r="IIU3" s="692"/>
      <c r="IIV3" s="692"/>
      <c r="IIW3" s="692"/>
      <c r="IIX3" s="692"/>
      <c r="IIY3" s="692"/>
      <c r="IIZ3" s="692"/>
      <c r="IJA3" s="692"/>
      <c r="IJB3" s="692"/>
      <c r="IJC3" s="692"/>
      <c r="IJD3" s="692"/>
      <c r="IJE3" s="692"/>
      <c r="IJF3" s="692"/>
      <c r="IJG3" s="692"/>
      <c r="IJH3" s="692"/>
      <c r="IJI3" s="692"/>
      <c r="IJJ3" s="692"/>
      <c r="IJK3" s="692"/>
      <c r="IJL3" s="692"/>
      <c r="IJM3" s="692"/>
      <c r="IJN3" s="692"/>
      <c r="IJO3" s="692"/>
      <c r="IJP3" s="692"/>
      <c r="IJQ3" s="692"/>
      <c r="IJR3" s="692"/>
      <c r="IJS3" s="692"/>
      <c r="IJT3" s="692"/>
      <c r="IJU3" s="692"/>
      <c r="IJV3" s="692"/>
      <c r="IJW3" s="692"/>
      <c r="IJX3" s="692"/>
      <c r="IJY3" s="692"/>
      <c r="IJZ3" s="692"/>
      <c r="IKA3" s="692"/>
      <c r="IKB3" s="692"/>
      <c r="IKC3" s="692"/>
      <c r="IKD3" s="692"/>
      <c r="IKE3" s="692"/>
      <c r="IKF3" s="692"/>
      <c r="IKG3" s="692"/>
      <c r="IKH3" s="692"/>
      <c r="IKI3" s="692"/>
      <c r="IKJ3" s="692"/>
      <c r="IKK3" s="692"/>
      <c r="IKL3" s="692"/>
      <c r="IKM3" s="692"/>
      <c r="IKN3" s="692"/>
      <c r="IKO3" s="692"/>
      <c r="IKP3" s="692"/>
      <c r="IKQ3" s="692"/>
      <c r="IKR3" s="692"/>
      <c r="IKS3" s="692"/>
      <c r="IKT3" s="692"/>
      <c r="IKU3" s="692"/>
      <c r="IKV3" s="692"/>
      <c r="IKW3" s="692"/>
      <c r="IKX3" s="692"/>
      <c r="IKY3" s="692"/>
      <c r="IKZ3" s="692"/>
      <c r="ILA3" s="692"/>
      <c r="ILB3" s="692"/>
      <c r="ILC3" s="692"/>
      <c r="ILD3" s="692"/>
      <c r="ILE3" s="692"/>
      <c r="ILF3" s="692"/>
      <c r="ILG3" s="692"/>
      <c r="ILH3" s="692"/>
      <c r="ILI3" s="692"/>
      <c r="ILJ3" s="692"/>
      <c r="ILK3" s="692"/>
      <c r="ILL3" s="692"/>
      <c r="ILM3" s="692"/>
      <c r="ILN3" s="692"/>
      <c r="ILO3" s="692"/>
      <c r="ILP3" s="692"/>
      <c r="ILQ3" s="692"/>
      <c r="ILR3" s="692"/>
      <c r="ILS3" s="692"/>
      <c r="ILT3" s="692"/>
      <c r="ILU3" s="692"/>
      <c r="ILV3" s="692"/>
      <c r="ILW3" s="692"/>
      <c r="ILX3" s="692"/>
      <c r="ILY3" s="692"/>
      <c r="ILZ3" s="692"/>
      <c r="IMA3" s="692"/>
      <c r="IMB3" s="692"/>
      <c r="IMC3" s="692"/>
      <c r="IMD3" s="692"/>
      <c r="IME3" s="692"/>
      <c r="IMF3" s="692"/>
      <c r="IMG3" s="692"/>
      <c r="IMH3" s="692"/>
      <c r="IMI3" s="692"/>
      <c r="IMJ3" s="692"/>
      <c r="IMK3" s="692"/>
      <c r="IML3" s="692"/>
      <c r="IMM3" s="692"/>
      <c r="IMN3" s="692"/>
      <c r="IMO3" s="692"/>
      <c r="IMP3" s="692"/>
      <c r="IMQ3" s="692"/>
      <c r="IMR3" s="692"/>
      <c r="IMS3" s="692"/>
      <c r="IMT3" s="692"/>
      <c r="IMU3" s="692"/>
      <c r="IMV3" s="692"/>
      <c r="IMW3" s="692"/>
      <c r="IMX3" s="692"/>
      <c r="IMY3" s="692"/>
      <c r="IMZ3" s="692"/>
      <c r="INA3" s="692"/>
      <c r="INB3" s="692"/>
      <c r="INC3" s="692"/>
      <c r="IND3" s="692"/>
      <c r="INE3" s="692"/>
      <c r="INF3" s="692"/>
      <c r="ING3" s="692"/>
      <c r="INH3" s="692"/>
      <c r="INI3" s="692"/>
      <c r="INJ3" s="692"/>
      <c r="INK3" s="692"/>
      <c r="INL3" s="692"/>
      <c r="INM3" s="692"/>
      <c r="INN3" s="692"/>
      <c r="INO3" s="692"/>
      <c r="INP3" s="692"/>
      <c r="INQ3" s="692"/>
      <c r="INR3" s="692"/>
      <c r="INS3" s="692"/>
      <c r="INT3" s="692"/>
      <c r="INU3" s="692"/>
      <c r="INV3" s="692"/>
      <c r="INW3" s="692"/>
      <c r="INX3" s="692"/>
      <c r="INY3" s="692"/>
      <c r="INZ3" s="692"/>
      <c r="IOA3" s="692"/>
      <c r="IOB3" s="692"/>
      <c r="IOC3" s="692"/>
      <c r="IOD3" s="692"/>
      <c r="IOE3" s="692"/>
      <c r="IOF3" s="692"/>
      <c r="IOG3" s="692"/>
      <c r="IOH3" s="692"/>
      <c r="IOI3" s="692"/>
      <c r="IOJ3" s="692"/>
      <c r="IOK3" s="692"/>
      <c r="IOL3" s="692"/>
      <c r="IOM3" s="692"/>
      <c r="ION3" s="692"/>
      <c r="IOO3" s="692"/>
      <c r="IOP3" s="692"/>
      <c r="IOQ3" s="692"/>
      <c r="IOR3" s="692"/>
      <c r="IOS3" s="692"/>
      <c r="IOT3" s="692"/>
      <c r="IOU3" s="692"/>
      <c r="IOV3" s="692"/>
      <c r="IOW3" s="692"/>
      <c r="IOX3" s="692"/>
      <c r="IOY3" s="692"/>
      <c r="IOZ3" s="692"/>
      <c r="IPA3" s="692"/>
      <c r="IPB3" s="692"/>
      <c r="IPC3" s="692"/>
      <c r="IPD3" s="692"/>
      <c r="IPE3" s="692"/>
      <c r="IPF3" s="692"/>
      <c r="IPG3" s="692"/>
      <c r="IPH3" s="692"/>
      <c r="IPI3" s="692"/>
      <c r="IPJ3" s="692"/>
      <c r="IPK3" s="692"/>
      <c r="IPL3" s="692"/>
      <c r="IPM3" s="692"/>
      <c r="IPN3" s="692"/>
      <c r="IPO3" s="692"/>
      <c r="IPP3" s="692"/>
      <c r="IPQ3" s="692"/>
      <c r="IPR3" s="692"/>
      <c r="IPS3" s="692"/>
      <c r="IPT3" s="692"/>
      <c r="IPU3" s="692"/>
      <c r="IPV3" s="692"/>
      <c r="IPW3" s="692"/>
      <c r="IPX3" s="692"/>
      <c r="IPY3" s="692"/>
      <c r="IPZ3" s="692"/>
      <c r="IQA3" s="692"/>
      <c r="IQB3" s="692"/>
      <c r="IQC3" s="692"/>
      <c r="IQD3" s="692"/>
      <c r="IQE3" s="692"/>
      <c r="IQF3" s="692"/>
      <c r="IQG3" s="692"/>
      <c r="IQH3" s="692"/>
      <c r="IQI3" s="692"/>
      <c r="IQJ3" s="692"/>
      <c r="IQK3" s="692"/>
      <c r="IQL3" s="692"/>
      <c r="IQM3" s="692"/>
      <c r="IQN3" s="692"/>
      <c r="IQO3" s="692"/>
      <c r="IQP3" s="692"/>
      <c r="IQQ3" s="692"/>
      <c r="IQR3" s="692"/>
      <c r="IQS3" s="692"/>
      <c r="IQT3" s="692"/>
      <c r="IQU3" s="692"/>
      <c r="IQV3" s="692"/>
      <c r="IQW3" s="692"/>
      <c r="IQX3" s="692"/>
      <c r="IQY3" s="692"/>
      <c r="IQZ3" s="692"/>
      <c r="IRA3" s="692"/>
      <c r="IRB3" s="692"/>
      <c r="IRC3" s="692"/>
      <c r="IRD3" s="692"/>
      <c r="IRE3" s="692"/>
      <c r="IRF3" s="692"/>
      <c r="IRG3" s="692"/>
      <c r="IRH3" s="692"/>
      <c r="IRI3" s="692"/>
      <c r="IRJ3" s="692"/>
      <c r="IRK3" s="692"/>
      <c r="IRL3" s="692"/>
      <c r="IRM3" s="692"/>
      <c r="IRN3" s="692"/>
      <c r="IRO3" s="692"/>
      <c r="IRP3" s="692"/>
      <c r="IRQ3" s="692"/>
      <c r="IRR3" s="692"/>
      <c r="IRS3" s="692"/>
      <c r="IRT3" s="692"/>
      <c r="IRU3" s="692"/>
      <c r="IRV3" s="692"/>
      <c r="IRW3" s="692"/>
      <c r="IRX3" s="692"/>
      <c r="IRY3" s="692"/>
      <c r="IRZ3" s="692"/>
      <c r="ISA3" s="692"/>
      <c r="ISB3" s="692"/>
      <c r="ISC3" s="692"/>
      <c r="ISD3" s="692"/>
      <c r="ISE3" s="692"/>
      <c r="ISF3" s="692"/>
      <c r="ISG3" s="692"/>
      <c r="ISH3" s="692"/>
      <c r="ISI3" s="692"/>
      <c r="ISJ3" s="692"/>
      <c r="ISK3" s="692"/>
      <c r="ISL3" s="692"/>
      <c r="ISM3" s="692"/>
      <c r="ISN3" s="692"/>
      <c r="ISO3" s="692"/>
      <c r="ISP3" s="692"/>
      <c r="ISQ3" s="692"/>
      <c r="ISR3" s="692"/>
      <c r="ISS3" s="692"/>
      <c r="IST3" s="692"/>
      <c r="ISU3" s="692"/>
      <c r="ISV3" s="692"/>
      <c r="ISW3" s="692"/>
      <c r="ISX3" s="692"/>
      <c r="ISY3" s="692"/>
      <c r="ISZ3" s="692"/>
      <c r="ITA3" s="692"/>
      <c r="ITB3" s="692"/>
      <c r="ITC3" s="692"/>
      <c r="ITD3" s="692"/>
      <c r="ITE3" s="692"/>
      <c r="ITF3" s="692"/>
      <c r="ITG3" s="692"/>
      <c r="ITH3" s="692"/>
      <c r="ITI3" s="692"/>
      <c r="ITJ3" s="692"/>
      <c r="ITK3" s="692"/>
      <c r="ITL3" s="692"/>
      <c r="ITM3" s="692"/>
      <c r="ITN3" s="692"/>
      <c r="ITO3" s="692"/>
      <c r="ITP3" s="692"/>
      <c r="ITQ3" s="692"/>
      <c r="ITR3" s="692"/>
      <c r="ITS3" s="692"/>
      <c r="ITT3" s="692"/>
      <c r="ITU3" s="692"/>
      <c r="ITV3" s="692"/>
      <c r="ITW3" s="692"/>
      <c r="ITX3" s="692"/>
      <c r="ITY3" s="692"/>
      <c r="ITZ3" s="692"/>
      <c r="IUA3" s="692"/>
      <c r="IUB3" s="692"/>
      <c r="IUC3" s="692"/>
      <c r="IUD3" s="692"/>
      <c r="IUE3" s="692"/>
      <c r="IUF3" s="692"/>
      <c r="IUG3" s="692"/>
      <c r="IUH3" s="692"/>
      <c r="IUI3" s="692"/>
      <c r="IUJ3" s="692"/>
      <c r="IUK3" s="692"/>
      <c r="IUL3" s="692"/>
      <c r="IUM3" s="692"/>
      <c r="IUN3" s="692"/>
      <c r="IUO3" s="692"/>
      <c r="IUP3" s="692"/>
      <c r="IUQ3" s="692"/>
      <c r="IUR3" s="692"/>
      <c r="IUS3" s="692"/>
      <c r="IUT3" s="692"/>
      <c r="IUU3" s="692"/>
      <c r="IUV3" s="692"/>
      <c r="IUW3" s="692"/>
      <c r="IUX3" s="692"/>
      <c r="IUY3" s="692"/>
      <c r="IUZ3" s="692"/>
      <c r="IVA3" s="692"/>
      <c r="IVB3" s="692"/>
      <c r="IVC3" s="692"/>
      <c r="IVD3" s="692"/>
      <c r="IVE3" s="692"/>
      <c r="IVF3" s="692"/>
      <c r="IVG3" s="692"/>
      <c r="IVH3" s="692"/>
      <c r="IVI3" s="692"/>
      <c r="IVJ3" s="692"/>
      <c r="IVK3" s="692"/>
      <c r="IVL3" s="692"/>
      <c r="IVM3" s="692"/>
      <c r="IVN3" s="692"/>
      <c r="IVO3" s="692"/>
      <c r="IVP3" s="692"/>
      <c r="IVQ3" s="692"/>
      <c r="IVR3" s="692"/>
      <c r="IVS3" s="692"/>
      <c r="IVT3" s="692"/>
      <c r="IVU3" s="692"/>
      <c r="IVV3" s="692"/>
      <c r="IVW3" s="692"/>
      <c r="IVX3" s="692"/>
      <c r="IVY3" s="692"/>
      <c r="IVZ3" s="692"/>
      <c r="IWA3" s="692"/>
      <c r="IWB3" s="692"/>
      <c r="IWC3" s="692"/>
      <c r="IWD3" s="692"/>
      <c r="IWE3" s="692"/>
      <c r="IWF3" s="692"/>
      <c r="IWG3" s="692"/>
      <c r="IWH3" s="692"/>
      <c r="IWI3" s="692"/>
      <c r="IWJ3" s="692"/>
      <c r="IWK3" s="692"/>
      <c r="IWL3" s="692"/>
      <c r="IWM3" s="692"/>
      <c r="IWN3" s="692"/>
      <c r="IWO3" s="692"/>
      <c r="IWP3" s="692"/>
      <c r="IWQ3" s="692"/>
      <c r="IWR3" s="692"/>
      <c r="IWS3" s="692"/>
      <c r="IWT3" s="692"/>
      <c r="IWU3" s="692"/>
      <c r="IWV3" s="692"/>
      <c r="IWW3" s="692"/>
      <c r="IWX3" s="692"/>
      <c r="IWY3" s="692"/>
      <c r="IWZ3" s="692"/>
      <c r="IXA3" s="692"/>
      <c r="IXB3" s="692"/>
      <c r="IXC3" s="692"/>
      <c r="IXD3" s="692"/>
      <c r="IXE3" s="692"/>
      <c r="IXF3" s="692"/>
      <c r="IXG3" s="692"/>
      <c r="IXH3" s="692"/>
      <c r="IXI3" s="692"/>
      <c r="IXJ3" s="692"/>
      <c r="IXK3" s="692"/>
      <c r="IXL3" s="692"/>
      <c r="IXM3" s="692"/>
      <c r="IXN3" s="692"/>
      <c r="IXO3" s="692"/>
      <c r="IXP3" s="692"/>
      <c r="IXQ3" s="692"/>
      <c r="IXR3" s="692"/>
      <c r="IXS3" s="692"/>
      <c r="IXT3" s="692"/>
      <c r="IXU3" s="692"/>
      <c r="IXV3" s="692"/>
      <c r="IXW3" s="692"/>
      <c r="IXX3" s="692"/>
      <c r="IXY3" s="692"/>
      <c r="IXZ3" s="692"/>
      <c r="IYA3" s="692"/>
      <c r="IYB3" s="692"/>
      <c r="IYC3" s="692"/>
      <c r="IYD3" s="692"/>
      <c r="IYE3" s="692"/>
      <c r="IYF3" s="692"/>
      <c r="IYG3" s="692"/>
      <c r="IYH3" s="692"/>
      <c r="IYI3" s="692"/>
      <c r="IYJ3" s="692"/>
      <c r="IYK3" s="692"/>
      <c r="IYL3" s="692"/>
      <c r="IYM3" s="692"/>
      <c r="IYN3" s="692"/>
      <c r="IYO3" s="692"/>
      <c r="IYP3" s="692"/>
      <c r="IYQ3" s="692"/>
      <c r="IYR3" s="692"/>
      <c r="IYS3" s="692"/>
      <c r="IYT3" s="692"/>
      <c r="IYU3" s="692"/>
      <c r="IYV3" s="692"/>
      <c r="IYW3" s="692"/>
      <c r="IYX3" s="692"/>
      <c r="IYY3" s="692"/>
      <c r="IYZ3" s="692"/>
      <c r="IZA3" s="692"/>
      <c r="IZB3" s="692"/>
      <c r="IZC3" s="692"/>
      <c r="IZD3" s="692"/>
      <c r="IZE3" s="692"/>
      <c r="IZF3" s="692"/>
      <c r="IZG3" s="692"/>
      <c r="IZH3" s="692"/>
      <c r="IZI3" s="692"/>
      <c r="IZJ3" s="692"/>
      <c r="IZK3" s="692"/>
      <c r="IZL3" s="692"/>
      <c r="IZM3" s="692"/>
      <c r="IZN3" s="692"/>
      <c r="IZO3" s="692"/>
      <c r="IZP3" s="692"/>
      <c r="IZQ3" s="692"/>
      <c r="IZR3" s="692"/>
      <c r="IZS3" s="692"/>
      <c r="IZT3" s="692"/>
      <c r="IZU3" s="692"/>
      <c r="IZV3" s="692"/>
      <c r="IZW3" s="692"/>
      <c r="IZX3" s="692"/>
      <c r="IZY3" s="692"/>
      <c r="IZZ3" s="692"/>
      <c r="JAA3" s="692"/>
      <c r="JAB3" s="692"/>
      <c r="JAC3" s="692"/>
      <c r="JAD3" s="692"/>
      <c r="JAE3" s="692"/>
      <c r="JAF3" s="692"/>
      <c r="JAG3" s="692"/>
      <c r="JAH3" s="692"/>
      <c r="JAI3" s="692"/>
      <c r="JAJ3" s="692"/>
      <c r="JAK3" s="692"/>
      <c r="JAL3" s="692"/>
      <c r="JAM3" s="692"/>
      <c r="JAN3" s="692"/>
      <c r="JAO3" s="692"/>
      <c r="JAP3" s="692"/>
      <c r="JAQ3" s="692"/>
      <c r="JAR3" s="692"/>
      <c r="JAS3" s="692"/>
      <c r="JAT3" s="692"/>
      <c r="JAU3" s="692"/>
      <c r="JAV3" s="692"/>
      <c r="JAW3" s="692"/>
      <c r="JAX3" s="692"/>
      <c r="JAY3" s="692"/>
      <c r="JAZ3" s="692"/>
      <c r="JBA3" s="692"/>
      <c r="JBB3" s="692"/>
      <c r="JBC3" s="692"/>
      <c r="JBD3" s="692"/>
      <c r="JBE3" s="692"/>
      <c r="JBF3" s="692"/>
      <c r="JBG3" s="692"/>
      <c r="JBH3" s="692"/>
      <c r="JBI3" s="692"/>
      <c r="JBJ3" s="692"/>
      <c r="JBK3" s="692"/>
      <c r="JBL3" s="692"/>
      <c r="JBM3" s="692"/>
      <c r="JBN3" s="692"/>
      <c r="JBO3" s="692"/>
      <c r="JBP3" s="692"/>
      <c r="JBQ3" s="692"/>
      <c r="JBR3" s="692"/>
      <c r="JBS3" s="692"/>
      <c r="JBT3" s="692"/>
      <c r="JBU3" s="692"/>
      <c r="JBV3" s="692"/>
      <c r="JBW3" s="692"/>
      <c r="JBX3" s="692"/>
      <c r="JBY3" s="692"/>
      <c r="JBZ3" s="692"/>
      <c r="JCA3" s="692"/>
      <c r="JCB3" s="692"/>
      <c r="JCC3" s="692"/>
      <c r="JCD3" s="692"/>
      <c r="JCE3" s="692"/>
      <c r="JCF3" s="692"/>
      <c r="JCG3" s="692"/>
      <c r="JCH3" s="692"/>
      <c r="JCI3" s="692"/>
      <c r="JCJ3" s="692"/>
      <c r="JCK3" s="692"/>
      <c r="JCL3" s="692"/>
      <c r="JCM3" s="692"/>
      <c r="JCN3" s="692"/>
      <c r="JCO3" s="692"/>
      <c r="JCP3" s="692"/>
      <c r="JCQ3" s="692"/>
      <c r="JCR3" s="692"/>
      <c r="JCS3" s="692"/>
      <c r="JCT3" s="692"/>
      <c r="JCU3" s="692"/>
      <c r="JCV3" s="692"/>
      <c r="JCW3" s="692"/>
      <c r="JCX3" s="692"/>
      <c r="JCY3" s="692"/>
      <c r="JCZ3" s="692"/>
      <c r="JDA3" s="692"/>
      <c r="JDB3" s="692"/>
      <c r="JDC3" s="692"/>
      <c r="JDD3" s="692"/>
      <c r="JDE3" s="692"/>
      <c r="JDF3" s="692"/>
      <c r="JDG3" s="692"/>
      <c r="JDH3" s="692"/>
      <c r="JDI3" s="692"/>
      <c r="JDJ3" s="692"/>
      <c r="JDK3" s="692"/>
      <c r="JDL3" s="692"/>
      <c r="JDM3" s="692"/>
      <c r="JDN3" s="692"/>
      <c r="JDO3" s="692"/>
      <c r="JDP3" s="692"/>
      <c r="JDQ3" s="692"/>
      <c r="JDR3" s="692"/>
      <c r="JDS3" s="692"/>
      <c r="JDT3" s="692"/>
      <c r="JDU3" s="692"/>
      <c r="JDV3" s="692"/>
      <c r="JDW3" s="692"/>
      <c r="JDX3" s="692"/>
      <c r="JDY3" s="692"/>
      <c r="JDZ3" s="692"/>
      <c r="JEA3" s="692"/>
      <c r="JEB3" s="692"/>
      <c r="JEC3" s="692"/>
      <c r="JED3" s="692"/>
      <c r="JEE3" s="692"/>
      <c r="JEF3" s="692"/>
      <c r="JEG3" s="692"/>
      <c r="JEH3" s="692"/>
      <c r="JEI3" s="692"/>
      <c r="JEJ3" s="692"/>
      <c r="JEK3" s="692"/>
      <c r="JEL3" s="692"/>
      <c r="JEM3" s="692"/>
      <c r="JEN3" s="692"/>
      <c r="JEO3" s="692"/>
      <c r="JEP3" s="692"/>
      <c r="JEQ3" s="692"/>
      <c r="JER3" s="692"/>
      <c r="JES3" s="692"/>
      <c r="JET3" s="692"/>
      <c r="JEU3" s="692"/>
      <c r="JEV3" s="692"/>
      <c r="JEW3" s="692"/>
      <c r="JEX3" s="692"/>
      <c r="JEY3" s="692"/>
      <c r="JEZ3" s="692"/>
      <c r="JFA3" s="692"/>
      <c r="JFB3" s="692"/>
      <c r="JFC3" s="692"/>
      <c r="JFD3" s="692"/>
      <c r="JFE3" s="692"/>
      <c r="JFF3" s="692"/>
      <c r="JFG3" s="692"/>
      <c r="JFH3" s="692"/>
      <c r="JFI3" s="692"/>
      <c r="JFJ3" s="692"/>
      <c r="JFK3" s="692"/>
      <c r="JFL3" s="692"/>
      <c r="JFM3" s="692"/>
      <c r="JFN3" s="692"/>
      <c r="JFO3" s="692"/>
      <c r="JFP3" s="692"/>
      <c r="JFQ3" s="692"/>
      <c r="JFR3" s="692"/>
      <c r="JFS3" s="692"/>
      <c r="JFT3" s="692"/>
      <c r="JFU3" s="692"/>
      <c r="JFV3" s="692"/>
      <c r="JFW3" s="692"/>
      <c r="JFX3" s="692"/>
      <c r="JFY3" s="692"/>
      <c r="JFZ3" s="692"/>
      <c r="JGA3" s="692"/>
      <c r="JGB3" s="692"/>
      <c r="JGC3" s="692"/>
      <c r="JGD3" s="692"/>
      <c r="JGE3" s="692"/>
      <c r="JGF3" s="692"/>
      <c r="JGG3" s="692"/>
      <c r="JGH3" s="692"/>
      <c r="JGI3" s="692"/>
      <c r="JGJ3" s="692"/>
      <c r="JGK3" s="692"/>
      <c r="JGL3" s="692"/>
      <c r="JGM3" s="692"/>
      <c r="JGN3" s="692"/>
      <c r="JGO3" s="692"/>
      <c r="JGP3" s="692"/>
      <c r="JGQ3" s="692"/>
      <c r="JGR3" s="692"/>
      <c r="JGS3" s="692"/>
      <c r="JGT3" s="692"/>
      <c r="JGU3" s="692"/>
      <c r="JGV3" s="692"/>
      <c r="JGW3" s="692"/>
      <c r="JGX3" s="692"/>
      <c r="JGY3" s="692"/>
      <c r="JGZ3" s="692"/>
      <c r="JHA3" s="692"/>
      <c r="JHB3" s="692"/>
      <c r="JHC3" s="692"/>
      <c r="JHD3" s="692"/>
      <c r="JHE3" s="692"/>
      <c r="JHF3" s="692"/>
      <c r="JHG3" s="692"/>
      <c r="JHH3" s="692"/>
      <c r="JHI3" s="692"/>
      <c r="JHJ3" s="692"/>
      <c r="JHK3" s="692"/>
      <c r="JHL3" s="692"/>
      <c r="JHM3" s="692"/>
      <c r="JHN3" s="692"/>
      <c r="JHO3" s="692"/>
      <c r="JHP3" s="692"/>
      <c r="JHQ3" s="692"/>
      <c r="JHR3" s="692"/>
      <c r="JHS3" s="692"/>
      <c r="JHT3" s="692"/>
      <c r="JHU3" s="692"/>
      <c r="JHV3" s="692"/>
      <c r="JHW3" s="692"/>
      <c r="JHX3" s="692"/>
      <c r="JHY3" s="692"/>
      <c r="JHZ3" s="692"/>
      <c r="JIA3" s="692"/>
      <c r="JIB3" s="692"/>
      <c r="JIC3" s="692"/>
      <c r="JID3" s="692"/>
      <c r="JIE3" s="692"/>
      <c r="JIF3" s="692"/>
      <c r="JIG3" s="692"/>
      <c r="JIH3" s="692"/>
      <c r="JII3" s="692"/>
      <c r="JIJ3" s="692"/>
      <c r="JIK3" s="692"/>
      <c r="JIL3" s="692"/>
      <c r="JIM3" s="692"/>
      <c r="JIN3" s="692"/>
      <c r="JIO3" s="692"/>
      <c r="JIP3" s="692"/>
      <c r="JIQ3" s="692"/>
      <c r="JIR3" s="692"/>
      <c r="JIS3" s="692"/>
      <c r="JIT3" s="692"/>
      <c r="JIU3" s="692"/>
      <c r="JIV3" s="692"/>
      <c r="JIW3" s="692"/>
      <c r="JIX3" s="692"/>
      <c r="JIY3" s="692"/>
      <c r="JIZ3" s="692"/>
      <c r="JJA3" s="692"/>
      <c r="JJB3" s="692"/>
      <c r="JJC3" s="692"/>
      <c r="JJD3" s="692"/>
      <c r="JJE3" s="692"/>
      <c r="JJF3" s="692"/>
      <c r="JJG3" s="692"/>
      <c r="JJH3" s="692"/>
      <c r="JJI3" s="692"/>
      <c r="JJJ3" s="692"/>
      <c r="JJK3" s="692"/>
      <c r="JJL3" s="692"/>
      <c r="JJM3" s="692"/>
      <c r="JJN3" s="692"/>
      <c r="JJO3" s="692"/>
      <c r="JJP3" s="692"/>
      <c r="JJQ3" s="692"/>
      <c r="JJR3" s="692"/>
      <c r="JJS3" s="692"/>
      <c r="JJT3" s="692"/>
      <c r="JJU3" s="692"/>
      <c r="JJV3" s="692"/>
      <c r="JJW3" s="692"/>
      <c r="JJX3" s="692"/>
      <c r="JJY3" s="692"/>
      <c r="JJZ3" s="692"/>
      <c r="JKA3" s="692"/>
      <c r="JKB3" s="692"/>
      <c r="JKC3" s="692"/>
      <c r="JKD3" s="692"/>
      <c r="JKE3" s="692"/>
      <c r="JKF3" s="692"/>
      <c r="JKG3" s="692"/>
      <c r="JKH3" s="692"/>
      <c r="JKI3" s="692"/>
      <c r="JKJ3" s="692"/>
      <c r="JKK3" s="692"/>
      <c r="JKL3" s="692"/>
      <c r="JKM3" s="692"/>
      <c r="JKN3" s="692"/>
      <c r="JKO3" s="692"/>
      <c r="JKP3" s="692"/>
      <c r="JKQ3" s="692"/>
      <c r="JKR3" s="692"/>
      <c r="JKS3" s="692"/>
      <c r="JKT3" s="692"/>
      <c r="JKU3" s="692"/>
      <c r="JKV3" s="692"/>
      <c r="JKW3" s="692"/>
      <c r="JKX3" s="692"/>
      <c r="JKY3" s="692"/>
      <c r="JKZ3" s="692"/>
      <c r="JLA3" s="692"/>
      <c r="JLB3" s="692"/>
      <c r="JLC3" s="692"/>
      <c r="JLD3" s="692"/>
      <c r="JLE3" s="692"/>
      <c r="JLF3" s="692"/>
      <c r="JLG3" s="692"/>
      <c r="JLH3" s="692"/>
      <c r="JLI3" s="692"/>
      <c r="JLJ3" s="692"/>
      <c r="JLK3" s="692"/>
      <c r="JLL3" s="692"/>
      <c r="JLM3" s="692"/>
      <c r="JLN3" s="692"/>
      <c r="JLO3" s="692"/>
      <c r="JLP3" s="692"/>
      <c r="JLQ3" s="692"/>
      <c r="JLR3" s="692"/>
      <c r="JLS3" s="692"/>
      <c r="JLT3" s="692"/>
      <c r="JLU3" s="692"/>
      <c r="JLV3" s="692"/>
      <c r="JLW3" s="692"/>
      <c r="JLX3" s="692"/>
      <c r="JLY3" s="692"/>
      <c r="JLZ3" s="692"/>
      <c r="JMA3" s="692"/>
      <c r="JMB3" s="692"/>
      <c r="JMC3" s="692"/>
      <c r="JMD3" s="692"/>
      <c r="JME3" s="692"/>
      <c r="JMF3" s="692"/>
      <c r="JMG3" s="692"/>
      <c r="JMH3" s="692"/>
      <c r="JMI3" s="692"/>
      <c r="JMJ3" s="692"/>
      <c r="JMK3" s="692"/>
      <c r="JML3" s="692"/>
      <c r="JMM3" s="692"/>
      <c r="JMN3" s="692"/>
      <c r="JMO3" s="692"/>
      <c r="JMP3" s="692"/>
      <c r="JMQ3" s="692"/>
      <c r="JMR3" s="692"/>
      <c r="JMS3" s="692"/>
      <c r="JMT3" s="692"/>
      <c r="JMU3" s="692"/>
      <c r="JMV3" s="692"/>
      <c r="JMW3" s="692"/>
      <c r="JMX3" s="692"/>
      <c r="JMY3" s="692"/>
      <c r="JMZ3" s="692"/>
      <c r="JNA3" s="692"/>
      <c r="JNB3" s="692"/>
      <c r="JNC3" s="692"/>
      <c r="JND3" s="692"/>
      <c r="JNE3" s="692"/>
      <c r="JNF3" s="692"/>
      <c r="JNG3" s="692"/>
      <c r="JNH3" s="692"/>
      <c r="JNI3" s="692"/>
      <c r="JNJ3" s="692"/>
      <c r="JNK3" s="692"/>
      <c r="JNL3" s="692"/>
      <c r="JNM3" s="692"/>
      <c r="JNN3" s="692"/>
      <c r="JNO3" s="692"/>
      <c r="JNP3" s="692"/>
      <c r="JNQ3" s="692"/>
      <c r="JNR3" s="692"/>
      <c r="JNS3" s="692"/>
      <c r="JNT3" s="692"/>
      <c r="JNU3" s="692"/>
      <c r="JNV3" s="692"/>
      <c r="JNW3" s="692"/>
      <c r="JNX3" s="692"/>
      <c r="JNY3" s="692"/>
      <c r="JNZ3" s="692"/>
      <c r="JOA3" s="692"/>
      <c r="JOB3" s="692"/>
      <c r="JOC3" s="692"/>
      <c r="JOD3" s="692"/>
      <c r="JOE3" s="692"/>
      <c r="JOF3" s="692"/>
      <c r="JOG3" s="692"/>
      <c r="JOH3" s="692"/>
      <c r="JOI3" s="692"/>
      <c r="JOJ3" s="692"/>
      <c r="JOK3" s="692"/>
      <c r="JOL3" s="692"/>
      <c r="JOM3" s="692"/>
      <c r="JON3" s="692"/>
      <c r="JOO3" s="692"/>
      <c r="JOP3" s="692"/>
      <c r="JOQ3" s="692"/>
      <c r="JOR3" s="692"/>
      <c r="JOS3" s="692"/>
      <c r="JOT3" s="692"/>
      <c r="JOU3" s="692"/>
      <c r="JOV3" s="692"/>
      <c r="JOW3" s="692"/>
      <c r="JOX3" s="692"/>
      <c r="JOY3" s="692"/>
      <c r="JOZ3" s="692"/>
      <c r="JPA3" s="692"/>
      <c r="JPB3" s="692"/>
      <c r="JPC3" s="692"/>
      <c r="JPD3" s="692"/>
      <c r="JPE3" s="692"/>
      <c r="JPF3" s="692"/>
      <c r="JPG3" s="692"/>
      <c r="JPH3" s="692"/>
      <c r="JPI3" s="692"/>
      <c r="JPJ3" s="692"/>
      <c r="JPK3" s="692"/>
      <c r="JPL3" s="692"/>
      <c r="JPM3" s="692"/>
      <c r="JPN3" s="692"/>
      <c r="JPO3" s="692"/>
      <c r="JPP3" s="692"/>
      <c r="JPQ3" s="692"/>
      <c r="JPR3" s="692"/>
      <c r="JPS3" s="692"/>
      <c r="JPT3" s="692"/>
      <c r="JPU3" s="692"/>
      <c r="JPV3" s="692"/>
      <c r="JPW3" s="692"/>
      <c r="JPX3" s="692"/>
      <c r="JPY3" s="692"/>
      <c r="JPZ3" s="692"/>
      <c r="JQA3" s="692"/>
      <c r="JQB3" s="692"/>
      <c r="JQC3" s="692"/>
      <c r="JQD3" s="692"/>
      <c r="JQE3" s="692"/>
      <c r="JQF3" s="692"/>
      <c r="JQG3" s="692"/>
      <c r="JQH3" s="692"/>
      <c r="JQI3" s="692"/>
      <c r="JQJ3" s="692"/>
      <c r="JQK3" s="692"/>
      <c r="JQL3" s="692"/>
      <c r="JQM3" s="692"/>
      <c r="JQN3" s="692"/>
      <c r="JQO3" s="692"/>
      <c r="JQP3" s="692"/>
      <c r="JQQ3" s="692"/>
      <c r="JQR3" s="692"/>
      <c r="JQS3" s="692"/>
      <c r="JQT3" s="692"/>
      <c r="JQU3" s="692"/>
      <c r="JQV3" s="692"/>
      <c r="JQW3" s="692"/>
      <c r="JQX3" s="692"/>
      <c r="JQY3" s="692"/>
      <c r="JQZ3" s="692"/>
      <c r="JRA3" s="692"/>
      <c r="JRB3" s="692"/>
      <c r="JRC3" s="692"/>
      <c r="JRD3" s="692"/>
      <c r="JRE3" s="692"/>
      <c r="JRF3" s="692"/>
      <c r="JRG3" s="692"/>
      <c r="JRH3" s="692"/>
      <c r="JRI3" s="692"/>
      <c r="JRJ3" s="692"/>
      <c r="JRK3" s="692"/>
      <c r="JRL3" s="692"/>
      <c r="JRM3" s="692"/>
      <c r="JRN3" s="692"/>
      <c r="JRO3" s="692"/>
      <c r="JRP3" s="692"/>
      <c r="JRQ3" s="692"/>
      <c r="JRR3" s="692"/>
      <c r="JRS3" s="692"/>
      <c r="JRT3" s="692"/>
      <c r="JRU3" s="692"/>
      <c r="JRV3" s="692"/>
      <c r="JRW3" s="692"/>
      <c r="JRX3" s="692"/>
      <c r="JRY3" s="692"/>
      <c r="JRZ3" s="692"/>
      <c r="JSA3" s="692"/>
      <c r="JSB3" s="692"/>
      <c r="JSC3" s="692"/>
      <c r="JSD3" s="692"/>
      <c r="JSE3" s="692"/>
      <c r="JSF3" s="692"/>
      <c r="JSG3" s="692"/>
      <c r="JSH3" s="692"/>
      <c r="JSI3" s="692"/>
      <c r="JSJ3" s="692"/>
      <c r="JSK3" s="692"/>
      <c r="JSL3" s="692"/>
      <c r="JSM3" s="692"/>
      <c r="JSN3" s="692"/>
      <c r="JSO3" s="692"/>
      <c r="JSP3" s="692"/>
      <c r="JSQ3" s="692"/>
      <c r="JSR3" s="692"/>
      <c r="JSS3" s="692"/>
      <c r="JST3" s="692"/>
      <c r="JSU3" s="692"/>
      <c r="JSV3" s="692"/>
      <c r="JSW3" s="692"/>
      <c r="JSX3" s="692"/>
      <c r="JSY3" s="692"/>
      <c r="JSZ3" s="692"/>
      <c r="JTA3" s="692"/>
      <c r="JTB3" s="692"/>
      <c r="JTC3" s="692"/>
      <c r="JTD3" s="692"/>
      <c r="JTE3" s="692"/>
      <c r="JTF3" s="692"/>
      <c r="JTG3" s="692"/>
      <c r="JTH3" s="692"/>
      <c r="JTI3" s="692"/>
      <c r="JTJ3" s="692"/>
      <c r="JTK3" s="692"/>
      <c r="JTL3" s="692"/>
      <c r="JTM3" s="692"/>
      <c r="JTN3" s="692"/>
      <c r="JTO3" s="692"/>
      <c r="JTP3" s="692"/>
      <c r="JTQ3" s="692"/>
      <c r="JTR3" s="692"/>
      <c r="JTS3" s="692"/>
      <c r="JTT3" s="692"/>
      <c r="JTU3" s="692"/>
      <c r="JTV3" s="692"/>
      <c r="JTW3" s="692"/>
      <c r="JTX3" s="692"/>
      <c r="JTY3" s="692"/>
      <c r="JTZ3" s="692"/>
      <c r="JUA3" s="692"/>
      <c r="JUB3" s="692"/>
      <c r="JUC3" s="692"/>
      <c r="JUD3" s="692"/>
      <c r="JUE3" s="692"/>
      <c r="JUF3" s="692"/>
      <c r="JUG3" s="692"/>
      <c r="JUH3" s="692"/>
      <c r="JUI3" s="692"/>
      <c r="JUJ3" s="692"/>
      <c r="JUK3" s="692"/>
      <c r="JUL3" s="692"/>
      <c r="JUM3" s="692"/>
      <c r="JUN3" s="692"/>
      <c r="JUO3" s="692"/>
      <c r="JUP3" s="692"/>
      <c r="JUQ3" s="692"/>
      <c r="JUR3" s="692"/>
      <c r="JUS3" s="692"/>
      <c r="JUT3" s="692"/>
      <c r="JUU3" s="692"/>
      <c r="JUV3" s="692"/>
      <c r="JUW3" s="692"/>
      <c r="JUX3" s="692"/>
      <c r="JUY3" s="692"/>
      <c r="JUZ3" s="692"/>
      <c r="JVA3" s="692"/>
      <c r="JVB3" s="692"/>
      <c r="JVC3" s="692"/>
      <c r="JVD3" s="692"/>
      <c r="JVE3" s="692"/>
      <c r="JVF3" s="692"/>
      <c r="JVG3" s="692"/>
      <c r="JVH3" s="692"/>
      <c r="JVI3" s="692"/>
      <c r="JVJ3" s="692"/>
      <c r="JVK3" s="692"/>
      <c r="JVL3" s="692"/>
      <c r="JVM3" s="692"/>
      <c r="JVN3" s="692"/>
      <c r="JVO3" s="692"/>
      <c r="JVP3" s="692"/>
      <c r="JVQ3" s="692"/>
      <c r="JVR3" s="692"/>
      <c r="JVS3" s="692"/>
      <c r="JVT3" s="692"/>
      <c r="JVU3" s="692"/>
      <c r="JVV3" s="692"/>
      <c r="JVW3" s="692"/>
      <c r="JVX3" s="692"/>
      <c r="JVY3" s="692"/>
      <c r="JVZ3" s="692"/>
      <c r="JWA3" s="692"/>
      <c r="JWB3" s="692"/>
      <c r="JWC3" s="692"/>
      <c r="JWD3" s="692"/>
      <c r="JWE3" s="692"/>
      <c r="JWF3" s="692"/>
      <c r="JWG3" s="692"/>
      <c r="JWH3" s="692"/>
      <c r="JWI3" s="692"/>
      <c r="JWJ3" s="692"/>
      <c r="JWK3" s="692"/>
      <c r="JWL3" s="692"/>
      <c r="JWM3" s="692"/>
      <c r="JWN3" s="692"/>
      <c r="JWO3" s="692"/>
      <c r="JWP3" s="692"/>
      <c r="JWQ3" s="692"/>
      <c r="JWR3" s="692"/>
      <c r="JWS3" s="692"/>
      <c r="JWT3" s="692"/>
      <c r="JWU3" s="692"/>
      <c r="JWV3" s="692"/>
      <c r="JWW3" s="692"/>
      <c r="JWX3" s="692"/>
      <c r="JWY3" s="692"/>
      <c r="JWZ3" s="692"/>
      <c r="JXA3" s="692"/>
      <c r="JXB3" s="692"/>
      <c r="JXC3" s="692"/>
      <c r="JXD3" s="692"/>
      <c r="JXE3" s="692"/>
      <c r="JXF3" s="692"/>
      <c r="JXG3" s="692"/>
      <c r="JXH3" s="692"/>
      <c r="JXI3" s="692"/>
      <c r="JXJ3" s="692"/>
      <c r="JXK3" s="692"/>
      <c r="JXL3" s="692"/>
      <c r="JXM3" s="692"/>
      <c r="JXN3" s="692"/>
      <c r="JXO3" s="692"/>
      <c r="JXP3" s="692"/>
      <c r="JXQ3" s="692"/>
      <c r="JXR3" s="692"/>
      <c r="JXS3" s="692"/>
      <c r="JXT3" s="692"/>
      <c r="JXU3" s="692"/>
      <c r="JXV3" s="692"/>
      <c r="JXW3" s="692"/>
      <c r="JXX3" s="692"/>
      <c r="JXY3" s="692"/>
      <c r="JXZ3" s="692"/>
      <c r="JYA3" s="692"/>
      <c r="JYB3" s="692"/>
      <c r="JYC3" s="692"/>
      <c r="JYD3" s="692"/>
      <c r="JYE3" s="692"/>
      <c r="JYF3" s="692"/>
      <c r="JYG3" s="692"/>
      <c r="JYH3" s="692"/>
      <c r="JYI3" s="692"/>
      <c r="JYJ3" s="692"/>
      <c r="JYK3" s="692"/>
      <c r="JYL3" s="692"/>
      <c r="JYM3" s="692"/>
      <c r="JYN3" s="692"/>
      <c r="JYO3" s="692"/>
      <c r="JYP3" s="692"/>
      <c r="JYQ3" s="692"/>
      <c r="JYR3" s="692"/>
      <c r="JYS3" s="692"/>
      <c r="JYT3" s="692"/>
      <c r="JYU3" s="692"/>
      <c r="JYV3" s="692"/>
      <c r="JYW3" s="692"/>
      <c r="JYX3" s="692"/>
      <c r="JYY3" s="692"/>
      <c r="JYZ3" s="692"/>
      <c r="JZA3" s="692"/>
      <c r="JZB3" s="692"/>
      <c r="JZC3" s="692"/>
      <c r="JZD3" s="692"/>
      <c r="JZE3" s="692"/>
      <c r="JZF3" s="692"/>
      <c r="JZG3" s="692"/>
      <c r="JZH3" s="692"/>
      <c r="JZI3" s="692"/>
      <c r="JZJ3" s="692"/>
      <c r="JZK3" s="692"/>
      <c r="JZL3" s="692"/>
      <c r="JZM3" s="692"/>
      <c r="JZN3" s="692"/>
      <c r="JZO3" s="692"/>
      <c r="JZP3" s="692"/>
      <c r="JZQ3" s="692"/>
      <c r="JZR3" s="692"/>
      <c r="JZS3" s="692"/>
      <c r="JZT3" s="692"/>
      <c r="JZU3" s="692"/>
      <c r="JZV3" s="692"/>
      <c r="JZW3" s="692"/>
      <c r="JZX3" s="692"/>
      <c r="JZY3" s="692"/>
      <c r="JZZ3" s="692"/>
      <c r="KAA3" s="692"/>
      <c r="KAB3" s="692"/>
      <c r="KAC3" s="692"/>
      <c r="KAD3" s="692"/>
      <c r="KAE3" s="692"/>
      <c r="KAF3" s="692"/>
      <c r="KAG3" s="692"/>
      <c r="KAH3" s="692"/>
      <c r="KAI3" s="692"/>
      <c r="KAJ3" s="692"/>
      <c r="KAK3" s="692"/>
      <c r="KAL3" s="692"/>
      <c r="KAM3" s="692"/>
      <c r="KAN3" s="692"/>
      <c r="KAO3" s="692"/>
      <c r="KAP3" s="692"/>
      <c r="KAQ3" s="692"/>
      <c r="KAR3" s="692"/>
      <c r="KAS3" s="692"/>
      <c r="KAT3" s="692"/>
      <c r="KAU3" s="692"/>
      <c r="KAV3" s="692"/>
      <c r="KAW3" s="692"/>
      <c r="KAX3" s="692"/>
      <c r="KAY3" s="692"/>
      <c r="KAZ3" s="692"/>
      <c r="KBA3" s="692"/>
      <c r="KBB3" s="692"/>
      <c r="KBC3" s="692"/>
      <c r="KBD3" s="692"/>
      <c r="KBE3" s="692"/>
      <c r="KBF3" s="692"/>
      <c r="KBG3" s="692"/>
      <c r="KBH3" s="692"/>
      <c r="KBI3" s="692"/>
      <c r="KBJ3" s="692"/>
      <c r="KBK3" s="692"/>
      <c r="KBL3" s="692"/>
      <c r="KBM3" s="692"/>
      <c r="KBN3" s="692"/>
      <c r="KBO3" s="692"/>
      <c r="KBP3" s="692"/>
      <c r="KBQ3" s="692"/>
      <c r="KBR3" s="692"/>
      <c r="KBS3" s="692"/>
      <c r="KBT3" s="692"/>
      <c r="KBU3" s="692"/>
      <c r="KBV3" s="692"/>
      <c r="KBW3" s="692"/>
      <c r="KBX3" s="692"/>
      <c r="KBY3" s="692"/>
      <c r="KBZ3" s="692"/>
      <c r="KCA3" s="692"/>
      <c r="KCB3" s="692"/>
      <c r="KCC3" s="692"/>
      <c r="KCD3" s="692"/>
      <c r="KCE3" s="692"/>
      <c r="KCF3" s="692"/>
      <c r="KCG3" s="692"/>
      <c r="KCH3" s="692"/>
      <c r="KCI3" s="692"/>
      <c r="KCJ3" s="692"/>
      <c r="KCK3" s="692"/>
      <c r="KCL3" s="692"/>
      <c r="KCM3" s="692"/>
      <c r="KCN3" s="692"/>
      <c r="KCO3" s="692"/>
      <c r="KCP3" s="692"/>
      <c r="KCQ3" s="692"/>
      <c r="KCR3" s="692"/>
      <c r="KCS3" s="692"/>
      <c r="KCT3" s="692"/>
      <c r="KCU3" s="692"/>
      <c r="KCV3" s="692"/>
      <c r="KCW3" s="692"/>
      <c r="KCX3" s="692"/>
      <c r="KCY3" s="692"/>
      <c r="KCZ3" s="692"/>
      <c r="KDA3" s="692"/>
      <c r="KDB3" s="692"/>
      <c r="KDC3" s="692"/>
      <c r="KDD3" s="692"/>
      <c r="KDE3" s="692"/>
      <c r="KDF3" s="692"/>
      <c r="KDG3" s="692"/>
      <c r="KDH3" s="692"/>
      <c r="KDI3" s="692"/>
      <c r="KDJ3" s="692"/>
      <c r="KDK3" s="692"/>
      <c r="KDL3" s="692"/>
      <c r="KDM3" s="692"/>
      <c r="KDN3" s="692"/>
      <c r="KDO3" s="692"/>
      <c r="KDP3" s="692"/>
      <c r="KDQ3" s="692"/>
      <c r="KDR3" s="692"/>
      <c r="KDS3" s="692"/>
      <c r="KDT3" s="692"/>
      <c r="KDU3" s="692"/>
      <c r="KDV3" s="692"/>
      <c r="KDW3" s="692"/>
      <c r="KDX3" s="692"/>
      <c r="KDY3" s="692"/>
      <c r="KDZ3" s="692"/>
      <c r="KEA3" s="692"/>
      <c r="KEB3" s="692"/>
      <c r="KEC3" s="692"/>
      <c r="KED3" s="692"/>
      <c r="KEE3" s="692"/>
      <c r="KEF3" s="692"/>
      <c r="KEG3" s="692"/>
      <c r="KEH3" s="692"/>
      <c r="KEI3" s="692"/>
      <c r="KEJ3" s="692"/>
      <c r="KEK3" s="692"/>
      <c r="KEL3" s="692"/>
      <c r="KEM3" s="692"/>
      <c r="KEN3" s="692"/>
      <c r="KEO3" s="692"/>
      <c r="KEP3" s="692"/>
      <c r="KEQ3" s="692"/>
      <c r="KER3" s="692"/>
      <c r="KES3" s="692"/>
      <c r="KET3" s="692"/>
      <c r="KEU3" s="692"/>
      <c r="KEV3" s="692"/>
      <c r="KEW3" s="692"/>
      <c r="KEX3" s="692"/>
      <c r="KEY3" s="692"/>
      <c r="KEZ3" s="692"/>
      <c r="KFA3" s="692"/>
      <c r="KFB3" s="692"/>
      <c r="KFC3" s="692"/>
      <c r="KFD3" s="692"/>
      <c r="KFE3" s="692"/>
      <c r="KFF3" s="692"/>
      <c r="KFG3" s="692"/>
      <c r="KFH3" s="692"/>
      <c r="KFI3" s="692"/>
      <c r="KFJ3" s="692"/>
      <c r="KFK3" s="692"/>
      <c r="KFL3" s="692"/>
      <c r="KFM3" s="692"/>
      <c r="KFN3" s="692"/>
      <c r="KFO3" s="692"/>
      <c r="KFP3" s="692"/>
      <c r="KFQ3" s="692"/>
      <c r="KFR3" s="692"/>
      <c r="KFS3" s="692"/>
      <c r="KFT3" s="692"/>
      <c r="KFU3" s="692"/>
      <c r="KFV3" s="692"/>
      <c r="KFW3" s="692"/>
      <c r="KFX3" s="692"/>
      <c r="KFY3" s="692"/>
      <c r="KFZ3" s="692"/>
      <c r="KGA3" s="692"/>
      <c r="KGB3" s="692"/>
      <c r="KGC3" s="692"/>
      <c r="KGD3" s="692"/>
      <c r="KGE3" s="692"/>
      <c r="KGF3" s="692"/>
      <c r="KGG3" s="692"/>
      <c r="KGH3" s="692"/>
      <c r="KGI3" s="692"/>
      <c r="KGJ3" s="692"/>
      <c r="KGK3" s="692"/>
      <c r="KGL3" s="692"/>
      <c r="KGM3" s="692"/>
      <c r="KGN3" s="692"/>
      <c r="KGO3" s="692"/>
      <c r="KGP3" s="692"/>
      <c r="KGQ3" s="692"/>
      <c r="KGR3" s="692"/>
      <c r="KGS3" s="692"/>
      <c r="KGT3" s="692"/>
      <c r="KGU3" s="692"/>
      <c r="KGV3" s="692"/>
      <c r="KGW3" s="692"/>
      <c r="KGX3" s="692"/>
      <c r="KGY3" s="692"/>
      <c r="KGZ3" s="692"/>
      <c r="KHA3" s="692"/>
      <c r="KHB3" s="692"/>
      <c r="KHC3" s="692"/>
      <c r="KHD3" s="692"/>
      <c r="KHE3" s="692"/>
      <c r="KHF3" s="692"/>
      <c r="KHG3" s="692"/>
      <c r="KHH3" s="692"/>
      <c r="KHI3" s="692"/>
      <c r="KHJ3" s="692"/>
      <c r="KHK3" s="692"/>
      <c r="KHL3" s="692"/>
      <c r="KHM3" s="692"/>
      <c r="KHN3" s="692"/>
      <c r="KHO3" s="692"/>
      <c r="KHP3" s="692"/>
      <c r="KHQ3" s="692"/>
      <c r="KHR3" s="692"/>
      <c r="KHS3" s="692"/>
      <c r="KHT3" s="692"/>
      <c r="KHU3" s="692"/>
      <c r="KHV3" s="692"/>
      <c r="KHW3" s="692"/>
      <c r="KHX3" s="692"/>
      <c r="KHY3" s="692"/>
      <c r="KHZ3" s="692"/>
      <c r="KIA3" s="692"/>
      <c r="KIB3" s="692"/>
      <c r="KIC3" s="692"/>
      <c r="KID3" s="692"/>
      <c r="KIE3" s="692"/>
      <c r="KIF3" s="692"/>
      <c r="KIG3" s="692"/>
      <c r="KIH3" s="692"/>
      <c r="KII3" s="692"/>
      <c r="KIJ3" s="692"/>
      <c r="KIK3" s="692"/>
      <c r="KIL3" s="692"/>
      <c r="KIM3" s="692"/>
      <c r="KIN3" s="692"/>
      <c r="KIO3" s="692"/>
      <c r="KIP3" s="692"/>
      <c r="KIQ3" s="692"/>
      <c r="KIR3" s="692"/>
      <c r="KIS3" s="692"/>
      <c r="KIT3" s="692"/>
      <c r="KIU3" s="692"/>
      <c r="KIV3" s="692"/>
      <c r="KIW3" s="692"/>
      <c r="KIX3" s="692"/>
      <c r="KIY3" s="692"/>
      <c r="KIZ3" s="692"/>
      <c r="KJA3" s="692"/>
      <c r="KJB3" s="692"/>
      <c r="KJC3" s="692"/>
      <c r="KJD3" s="692"/>
      <c r="KJE3" s="692"/>
      <c r="KJF3" s="692"/>
      <c r="KJG3" s="692"/>
      <c r="KJH3" s="692"/>
      <c r="KJI3" s="692"/>
      <c r="KJJ3" s="692"/>
      <c r="KJK3" s="692"/>
      <c r="KJL3" s="692"/>
      <c r="KJM3" s="692"/>
      <c r="KJN3" s="692"/>
      <c r="KJO3" s="692"/>
      <c r="KJP3" s="692"/>
      <c r="KJQ3" s="692"/>
      <c r="KJR3" s="692"/>
      <c r="KJS3" s="692"/>
      <c r="KJT3" s="692"/>
      <c r="KJU3" s="692"/>
      <c r="KJV3" s="692"/>
      <c r="KJW3" s="692"/>
      <c r="KJX3" s="692"/>
      <c r="KJY3" s="692"/>
      <c r="KJZ3" s="692"/>
      <c r="KKA3" s="692"/>
      <c r="KKB3" s="692"/>
      <c r="KKC3" s="692"/>
      <c r="KKD3" s="692"/>
      <c r="KKE3" s="692"/>
      <c r="KKF3" s="692"/>
      <c r="KKG3" s="692"/>
      <c r="KKH3" s="692"/>
      <c r="KKI3" s="692"/>
      <c r="KKJ3" s="692"/>
      <c r="KKK3" s="692"/>
      <c r="KKL3" s="692"/>
      <c r="KKM3" s="692"/>
      <c r="KKN3" s="692"/>
      <c r="KKO3" s="692"/>
      <c r="KKP3" s="692"/>
      <c r="KKQ3" s="692"/>
      <c r="KKR3" s="692"/>
      <c r="KKS3" s="692"/>
      <c r="KKT3" s="692"/>
      <c r="KKU3" s="692"/>
      <c r="KKV3" s="692"/>
      <c r="KKW3" s="692"/>
      <c r="KKX3" s="692"/>
      <c r="KKY3" s="692"/>
      <c r="KKZ3" s="692"/>
      <c r="KLA3" s="692"/>
      <c r="KLB3" s="692"/>
      <c r="KLC3" s="692"/>
      <c r="KLD3" s="692"/>
      <c r="KLE3" s="692"/>
      <c r="KLF3" s="692"/>
      <c r="KLG3" s="692"/>
      <c r="KLH3" s="692"/>
      <c r="KLI3" s="692"/>
      <c r="KLJ3" s="692"/>
      <c r="KLK3" s="692"/>
      <c r="KLL3" s="692"/>
      <c r="KLM3" s="692"/>
      <c r="KLN3" s="692"/>
      <c r="KLO3" s="692"/>
      <c r="KLP3" s="692"/>
      <c r="KLQ3" s="692"/>
      <c r="KLR3" s="692"/>
      <c r="KLS3" s="692"/>
      <c r="KLT3" s="692"/>
      <c r="KLU3" s="692"/>
      <c r="KLV3" s="692"/>
      <c r="KLW3" s="692"/>
      <c r="KLX3" s="692"/>
      <c r="KLY3" s="692"/>
      <c r="KLZ3" s="692"/>
      <c r="KMA3" s="692"/>
      <c r="KMB3" s="692"/>
      <c r="KMC3" s="692"/>
      <c r="KMD3" s="692"/>
      <c r="KME3" s="692"/>
      <c r="KMF3" s="692"/>
      <c r="KMG3" s="692"/>
      <c r="KMH3" s="692"/>
      <c r="KMI3" s="692"/>
      <c r="KMJ3" s="692"/>
      <c r="KMK3" s="692"/>
      <c r="KML3" s="692"/>
      <c r="KMM3" s="692"/>
      <c r="KMN3" s="692"/>
      <c r="KMO3" s="692"/>
      <c r="KMP3" s="692"/>
      <c r="KMQ3" s="692"/>
      <c r="KMR3" s="692"/>
      <c r="KMS3" s="692"/>
      <c r="KMT3" s="692"/>
      <c r="KMU3" s="692"/>
      <c r="KMV3" s="692"/>
      <c r="KMW3" s="692"/>
      <c r="KMX3" s="692"/>
      <c r="KMY3" s="692"/>
      <c r="KMZ3" s="692"/>
      <c r="KNA3" s="692"/>
      <c r="KNB3" s="692"/>
      <c r="KNC3" s="692"/>
      <c r="KND3" s="692"/>
      <c r="KNE3" s="692"/>
      <c r="KNF3" s="692"/>
      <c r="KNG3" s="692"/>
      <c r="KNH3" s="692"/>
      <c r="KNI3" s="692"/>
      <c r="KNJ3" s="692"/>
      <c r="KNK3" s="692"/>
      <c r="KNL3" s="692"/>
      <c r="KNM3" s="692"/>
      <c r="KNN3" s="692"/>
      <c r="KNO3" s="692"/>
      <c r="KNP3" s="692"/>
      <c r="KNQ3" s="692"/>
      <c r="KNR3" s="692"/>
      <c r="KNS3" s="692"/>
      <c r="KNT3" s="692"/>
      <c r="KNU3" s="692"/>
      <c r="KNV3" s="692"/>
      <c r="KNW3" s="692"/>
      <c r="KNX3" s="692"/>
      <c r="KNY3" s="692"/>
      <c r="KNZ3" s="692"/>
      <c r="KOA3" s="692"/>
      <c r="KOB3" s="692"/>
      <c r="KOC3" s="692"/>
      <c r="KOD3" s="692"/>
      <c r="KOE3" s="692"/>
      <c r="KOF3" s="692"/>
      <c r="KOG3" s="692"/>
      <c r="KOH3" s="692"/>
      <c r="KOI3" s="692"/>
      <c r="KOJ3" s="692"/>
      <c r="KOK3" s="692"/>
      <c r="KOL3" s="692"/>
      <c r="KOM3" s="692"/>
      <c r="KON3" s="692"/>
      <c r="KOO3" s="692"/>
      <c r="KOP3" s="692"/>
      <c r="KOQ3" s="692"/>
      <c r="KOR3" s="692"/>
      <c r="KOS3" s="692"/>
      <c r="KOT3" s="692"/>
      <c r="KOU3" s="692"/>
      <c r="KOV3" s="692"/>
      <c r="KOW3" s="692"/>
      <c r="KOX3" s="692"/>
      <c r="KOY3" s="692"/>
      <c r="KOZ3" s="692"/>
      <c r="KPA3" s="692"/>
      <c r="KPB3" s="692"/>
      <c r="KPC3" s="692"/>
      <c r="KPD3" s="692"/>
      <c r="KPE3" s="692"/>
      <c r="KPF3" s="692"/>
      <c r="KPG3" s="692"/>
      <c r="KPH3" s="692"/>
      <c r="KPI3" s="692"/>
      <c r="KPJ3" s="692"/>
      <c r="KPK3" s="692"/>
      <c r="KPL3" s="692"/>
      <c r="KPM3" s="692"/>
      <c r="KPN3" s="692"/>
      <c r="KPO3" s="692"/>
      <c r="KPP3" s="692"/>
      <c r="KPQ3" s="692"/>
      <c r="KPR3" s="692"/>
      <c r="KPS3" s="692"/>
      <c r="KPT3" s="692"/>
      <c r="KPU3" s="692"/>
      <c r="KPV3" s="692"/>
      <c r="KPW3" s="692"/>
      <c r="KPX3" s="692"/>
      <c r="KPY3" s="692"/>
      <c r="KPZ3" s="692"/>
      <c r="KQA3" s="692"/>
      <c r="KQB3" s="692"/>
      <c r="KQC3" s="692"/>
      <c r="KQD3" s="692"/>
      <c r="KQE3" s="692"/>
      <c r="KQF3" s="692"/>
      <c r="KQG3" s="692"/>
      <c r="KQH3" s="692"/>
      <c r="KQI3" s="692"/>
      <c r="KQJ3" s="692"/>
      <c r="KQK3" s="692"/>
      <c r="KQL3" s="692"/>
      <c r="KQM3" s="692"/>
      <c r="KQN3" s="692"/>
      <c r="KQO3" s="692"/>
      <c r="KQP3" s="692"/>
      <c r="KQQ3" s="692"/>
      <c r="KQR3" s="692"/>
      <c r="KQS3" s="692"/>
      <c r="KQT3" s="692"/>
      <c r="KQU3" s="692"/>
      <c r="KQV3" s="692"/>
      <c r="KQW3" s="692"/>
      <c r="KQX3" s="692"/>
      <c r="KQY3" s="692"/>
      <c r="KQZ3" s="692"/>
      <c r="KRA3" s="692"/>
      <c r="KRB3" s="692"/>
      <c r="KRC3" s="692"/>
      <c r="KRD3" s="692"/>
      <c r="KRE3" s="692"/>
      <c r="KRF3" s="692"/>
      <c r="KRG3" s="692"/>
      <c r="KRH3" s="692"/>
      <c r="KRI3" s="692"/>
      <c r="KRJ3" s="692"/>
      <c r="KRK3" s="692"/>
      <c r="KRL3" s="692"/>
      <c r="KRM3" s="692"/>
      <c r="KRN3" s="692"/>
      <c r="KRO3" s="692"/>
      <c r="KRP3" s="692"/>
      <c r="KRQ3" s="692"/>
      <c r="KRR3" s="692"/>
      <c r="KRS3" s="692"/>
      <c r="KRT3" s="692"/>
      <c r="KRU3" s="692"/>
      <c r="KRV3" s="692"/>
      <c r="KRW3" s="692"/>
      <c r="KRX3" s="692"/>
      <c r="KRY3" s="692"/>
      <c r="KRZ3" s="692"/>
      <c r="KSA3" s="692"/>
      <c r="KSB3" s="692"/>
      <c r="KSC3" s="692"/>
      <c r="KSD3" s="692"/>
      <c r="KSE3" s="692"/>
      <c r="KSF3" s="692"/>
      <c r="KSG3" s="692"/>
      <c r="KSH3" s="692"/>
      <c r="KSI3" s="692"/>
      <c r="KSJ3" s="692"/>
      <c r="KSK3" s="692"/>
      <c r="KSL3" s="692"/>
      <c r="KSM3" s="692"/>
      <c r="KSN3" s="692"/>
      <c r="KSO3" s="692"/>
      <c r="KSP3" s="692"/>
      <c r="KSQ3" s="692"/>
      <c r="KSR3" s="692"/>
      <c r="KSS3" s="692"/>
      <c r="KST3" s="692"/>
      <c r="KSU3" s="692"/>
      <c r="KSV3" s="692"/>
      <c r="KSW3" s="692"/>
      <c r="KSX3" s="692"/>
      <c r="KSY3" s="692"/>
      <c r="KSZ3" s="692"/>
      <c r="KTA3" s="692"/>
      <c r="KTB3" s="692"/>
      <c r="KTC3" s="692"/>
      <c r="KTD3" s="692"/>
      <c r="KTE3" s="692"/>
      <c r="KTF3" s="692"/>
      <c r="KTG3" s="692"/>
      <c r="KTH3" s="692"/>
      <c r="KTI3" s="692"/>
      <c r="KTJ3" s="692"/>
      <c r="KTK3" s="692"/>
      <c r="KTL3" s="692"/>
      <c r="KTM3" s="692"/>
      <c r="KTN3" s="692"/>
      <c r="KTO3" s="692"/>
      <c r="KTP3" s="692"/>
      <c r="KTQ3" s="692"/>
      <c r="KTR3" s="692"/>
      <c r="KTS3" s="692"/>
      <c r="KTT3" s="692"/>
      <c r="KTU3" s="692"/>
      <c r="KTV3" s="692"/>
      <c r="KTW3" s="692"/>
      <c r="KTX3" s="692"/>
      <c r="KTY3" s="692"/>
      <c r="KTZ3" s="692"/>
      <c r="KUA3" s="692"/>
      <c r="KUB3" s="692"/>
      <c r="KUC3" s="692"/>
      <c r="KUD3" s="692"/>
      <c r="KUE3" s="692"/>
      <c r="KUF3" s="692"/>
      <c r="KUG3" s="692"/>
      <c r="KUH3" s="692"/>
      <c r="KUI3" s="692"/>
      <c r="KUJ3" s="692"/>
      <c r="KUK3" s="692"/>
      <c r="KUL3" s="692"/>
      <c r="KUM3" s="692"/>
      <c r="KUN3" s="692"/>
      <c r="KUO3" s="692"/>
      <c r="KUP3" s="692"/>
      <c r="KUQ3" s="692"/>
      <c r="KUR3" s="692"/>
      <c r="KUS3" s="692"/>
      <c r="KUT3" s="692"/>
      <c r="KUU3" s="692"/>
      <c r="KUV3" s="692"/>
      <c r="KUW3" s="692"/>
      <c r="KUX3" s="692"/>
      <c r="KUY3" s="692"/>
      <c r="KUZ3" s="692"/>
      <c r="KVA3" s="692"/>
      <c r="KVB3" s="692"/>
      <c r="KVC3" s="692"/>
      <c r="KVD3" s="692"/>
      <c r="KVE3" s="692"/>
      <c r="KVF3" s="692"/>
      <c r="KVG3" s="692"/>
      <c r="KVH3" s="692"/>
      <c r="KVI3" s="692"/>
      <c r="KVJ3" s="692"/>
      <c r="KVK3" s="692"/>
      <c r="KVL3" s="692"/>
      <c r="KVM3" s="692"/>
      <c r="KVN3" s="692"/>
      <c r="KVO3" s="692"/>
      <c r="KVP3" s="692"/>
      <c r="KVQ3" s="692"/>
      <c r="KVR3" s="692"/>
      <c r="KVS3" s="692"/>
      <c r="KVT3" s="692"/>
      <c r="KVU3" s="692"/>
      <c r="KVV3" s="692"/>
      <c r="KVW3" s="692"/>
      <c r="KVX3" s="692"/>
      <c r="KVY3" s="692"/>
      <c r="KVZ3" s="692"/>
      <c r="KWA3" s="692"/>
      <c r="KWB3" s="692"/>
      <c r="KWC3" s="692"/>
      <c r="KWD3" s="692"/>
      <c r="KWE3" s="692"/>
      <c r="KWF3" s="692"/>
      <c r="KWG3" s="692"/>
      <c r="KWH3" s="692"/>
      <c r="KWI3" s="692"/>
      <c r="KWJ3" s="692"/>
      <c r="KWK3" s="692"/>
      <c r="KWL3" s="692"/>
      <c r="KWM3" s="692"/>
      <c r="KWN3" s="692"/>
      <c r="KWO3" s="692"/>
      <c r="KWP3" s="692"/>
      <c r="KWQ3" s="692"/>
      <c r="KWR3" s="692"/>
      <c r="KWS3" s="692"/>
      <c r="KWT3" s="692"/>
      <c r="KWU3" s="692"/>
      <c r="KWV3" s="692"/>
      <c r="KWW3" s="692"/>
      <c r="KWX3" s="692"/>
      <c r="KWY3" s="692"/>
      <c r="KWZ3" s="692"/>
      <c r="KXA3" s="692"/>
      <c r="KXB3" s="692"/>
      <c r="KXC3" s="692"/>
      <c r="KXD3" s="692"/>
      <c r="KXE3" s="692"/>
      <c r="KXF3" s="692"/>
      <c r="KXG3" s="692"/>
      <c r="KXH3" s="692"/>
      <c r="KXI3" s="692"/>
      <c r="KXJ3" s="692"/>
      <c r="KXK3" s="692"/>
      <c r="KXL3" s="692"/>
      <c r="KXM3" s="692"/>
      <c r="KXN3" s="692"/>
      <c r="KXO3" s="692"/>
      <c r="KXP3" s="692"/>
      <c r="KXQ3" s="692"/>
      <c r="KXR3" s="692"/>
      <c r="KXS3" s="692"/>
      <c r="KXT3" s="692"/>
      <c r="KXU3" s="692"/>
      <c r="KXV3" s="692"/>
      <c r="KXW3" s="692"/>
      <c r="KXX3" s="692"/>
      <c r="KXY3" s="692"/>
      <c r="KXZ3" s="692"/>
      <c r="KYA3" s="692"/>
      <c r="KYB3" s="692"/>
      <c r="KYC3" s="692"/>
      <c r="KYD3" s="692"/>
      <c r="KYE3" s="692"/>
      <c r="KYF3" s="692"/>
      <c r="KYG3" s="692"/>
      <c r="KYH3" s="692"/>
      <c r="KYI3" s="692"/>
      <c r="KYJ3" s="692"/>
      <c r="KYK3" s="692"/>
      <c r="KYL3" s="692"/>
      <c r="KYM3" s="692"/>
      <c r="KYN3" s="692"/>
      <c r="KYO3" s="692"/>
      <c r="KYP3" s="692"/>
      <c r="KYQ3" s="692"/>
      <c r="KYR3" s="692"/>
      <c r="KYS3" s="692"/>
      <c r="KYT3" s="692"/>
      <c r="KYU3" s="692"/>
      <c r="KYV3" s="692"/>
      <c r="KYW3" s="692"/>
      <c r="KYX3" s="692"/>
      <c r="KYY3" s="692"/>
      <c r="KYZ3" s="692"/>
      <c r="KZA3" s="692"/>
      <c r="KZB3" s="692"/>
      <c r="KZC3" s="692"/>
      <c r="KZD3" s="692"/>
      <c r="KZE3" s="692"/>
      <c r="KZF3" s="692"/>
      <c r="KZG3" s="692"/>
      <c r="KZH3" s="692"/>
      <c r="KZI3" s="692"/>
      <c r="KZJ3" s="692"/>
      <c r="KZK3" s="692"/>
      <c r="KZL3" s="692"/>
      <c r="KZM3" s="692"/>
      <c r="KZN3" s="692"/>
      <c r="KZO3" s="692"/>
      <c r="KZP3" s="692"/>
      <c r="KZQ3" s="692"/>
      <c r="KZR3" s="692"/>
      <c r="KZS3" s="692"/>
      <c r="KZT3" s="692"/>
      <c r="KZU3" s="692"/>
      <c r="KZV3" s="692"/>
      <c r="KZW3" s="692"/>
      <c r="KZX3" s="692"/>
      <c r="KZY3" s="692"/>
      <c r="KZZ3" s="692"/>
      <c r="LAA3" s="692"/>
      <c r="LAB3" s="692"/>
      <c r="LAC3" s="692"/>
      <c r="LAD3" s="692"/>
      <c r="LAE3" s="692"/>
      <c r="LAF3" s="692"/>
      <c r="LAG3" s="692"/>
      <c r="LAH3" s="692"/>
      <c r="LAI3" s="692"/>
      <c r="LAJ3" s="692"/>
      <c r="LAK3" s="692"/>
      <c r="LAL3" s="692"/>
      <c r="LAM3" s="692"/>
      <c r="LAN3" s="692"/>
      <c r="LAO3" s="692"/>
      <c r="LAP3" s="692"/>
      <c r="LAQ3" s="692"/>
      <c r="LAR3" s="692"/>
      <c r="LAS3" s="692"/>
      <c r="LAT3" s="692"/>
      <c r="LAU3" s="692"/>
      <c r="LAV3" s="692"/>
      <c r="LAW3" s="692"/>
      <c r="LAX3" s="692"/>
      <c r="LAY3" s="692"/>
      <c r="LAZ3" s="692"/>
      <c r="LBA3" s="692"/>
      <c r="LBB3" s="692"/>
      <c r="LBC3" s="692"/>
      <c r="LBD3" s="692"/>
      <c r="LBE3" s="692"/>
      <c r="LBF3" s="692"/>
      <c r="LBG3" s="692"/>
      <c r="LBH3" s="692"/>
      <c r="LBI3" s="692"/>
      <c r="LBJ3" s="692"/>
      <c r="LBK3" s="692"/>
      <c r="LBL3" s="692"/>
      <c r="LBM3" s="692"/>
      <c r="LBN3" s="692"/>
      <c r="LBO3" s="692"/>
      <c r="LBP3" s="692"/>
      <c r="LBQ3" s="692"/>
      <c r="LBR3" s="692"/>
      <c r="LBS3" s="692"/>
      <c r="LBT3" s="692"/>
      <c r="LBU3" s="692"/>
      <c r="LBV3" s="692"/>
      <c r="LBW3" s="692"/>
      <c r="LBX3" s="692"/>
      <c r="LBY3" s="692"/>
      <c r="LBZ3" s="692"/>
      <c r="LCA3" s="692"/>
      <c r="LCB3" s="692"/>
      <c r="LCC3" s="692"/>
      <c r="LCD3" s="692"/>
      <c r="LCE3" s="692"/>
      <c r="LCF3" s="692"/>
      <c r="LCG3" s="692"/>
      <c r="LCH3" s="692"/>
      <c r="LCI3" s="692"/>
      <c r="LCJ3" s="692"/>
      <c r="LCK3" s="692"/>
      <c r="LCL3" s="692"/>
      <c r="LCM3" s="692"/>
      <c r="LCN3" s="692"/>
      <c r="LCO3" s="692"/>
      <c r="LCP3" s="692"/>
      <c r="LCQ3" s="692"/>
      <c r="LCR3" s="692"/>
      <c r="LCS3" s="692"/>
      <c r="LCT3" s="692"/>
      <c r="LCU3" s="692"/>
      <c r="LCV3" s="692"/>
      <c r="LCW3" s="692"/>
      <c r="LCX3" s="692"/>
      <c r="LCY3" s="692"/>
      <c r="LCZ3" s="692"/>
      <c r="LDA3" s="692"/>
      <c r="LDB3" s="692"/>
      <c r="LDC3" s="692"/>
      <c r="LDD3" s="692"/>
      <c r="LDE3" s="692"/>
      <c r="LDF3" s="692"/>
      <c r="LDG3" s="692"/>
      <c r="LDH3" s="692"/>
      <c r="LDI3" s="692"/>
      <c r="LDJ3" s="692"/>
      <c r="LDK3" s="692"/>
      <c r="LDL3" s="692"/>
      <c r="LDM3" s="692"/>
      <c r="LDN3" s="692"/>
      <c r="LDO3" s="692"/>
      <c r="LDP3" s="692"/>
      <c r="LDQ3" s="692"/>
      <c r="LDR3" s="692"/>
      <c r="LDS3" s="692"/>
      <c r="LDT3" s="692"/>
      <c r="LDU3" s="692"/>
      <c r="LDV3" s="692"/>
      <c r="LDW3" s="692"/>
      <c r="LDX3" s="692"/>
      <c r="LDY3" s="692"/>
      <c r="LDZ3" s="692"/>
      <c r="LEA3" s="692"/>
      <c r="LEB3" s="692"/>
      <c r="LEC3" s="692"/>
      <c r="LED3" s="692"/>
      <c r="LEE3" s="692"/>
      <c r="LEF3" s="692"/>
      <c r="LEG3" s="692"/>
      <c r="LEH3" s="692"/>
      <c r="LEI3" s="692"/>
      <c r="LEJ3" s="692"/>
      <c r="LEK3" s="692"/>
      <c r="LEL3" s="692"/>
      <c r="LEM3" s="692"/>
      <c r="LEN3" s="692"/>
      <c r="LEO3" s="692"/>
      <c r="LEP3" s="692"/>
      <c r="LEQ3" s="692"/>
      <c r="LER3" s="692"/>
      <c r="LES3" s="692"/>
      <c r="LET3" s="692"/>
      <c r="LEU3" s="692"/>
      <c r="LEV3" s="692"/>
      <c r="LEW3" s="692"/>
      <c r="LEX3" s="692"/>
      <c r="LEY3" s="692"/>
      <c r="LEZ3" s="692"/>
      <c r="LFA3" s="692"/>
      <c r="LFB3" s="692"/>
      <c r="LFC3" s="692"/>
      <c r="LFD3" s="692"/>
      <c r="LFE3" s="692"/>
      <c r="LFF3" s="692"/>
      <c r="LFG3" s="692"/>
      <c r="LFH3" s="692"/>
      <c r="LFI3" s="692"/>
      <c r="LFJ3" s="692"/>
      <c r="LFK3" s="692"/>
      <c r="LFL3" s="692"/>
      <c r="LFM3" s="692"/>
      <c r="LFN3" s="692"/>
      <c r="LFO3" s="692"/>
      <c r="LFP3" s="692"/>
      <c r="LFQ3" s="692"/>
      <c r="LFR3" s="692"/>
      <c r="LFS3" s="692"/>
      <c r="LFT3" s="692"/>
      <c r="LFU3" s="692"/>
      <c r="LFV3" s="692"/>
      <c r="LFW3" s="692"/>
      <c r="LFX3" s="692"/>
      <c r="LFY3" s="692"/>
      <c r="LFZ3" s="692"/>
      <c r="LGA3" s="692"/>
      <c r="LGB3" s="692"/>
      <c r="LGC3" s="692"/>
      <c r="LGD3" s="692"/>
      <c r="LGE3" s="692"/>
      <c r="LGF3" s="692"/>
      <c r="LGG3" s="692"/>
      <c r="LGH3" s="692"/>
      <c r="LGI3" s="692"/>
      <c r="LGJ3" s="692"/>
      <c r="LGK3" s="692"/>
      <c r="LGL3" s="692"/>
      <c r="LGM3" s="692"/>
      <c r="LGN3" s="692"/>
      <c r="LGO3" s="692"/>
      <c r="LGP3" s="692"/>
      <c r="LGQ3" s="692"/>
      <c r="LGR3" s="692"/>
      <c r="LGS3" s="692"/>
      <c r="LGT3" s="692"/>
      <c r="LGU3" s="692"/>
      <c r="LGV3" s="692"/>
      <c r="LGW3" s="692"/>
      <c r="LGX3" s="692"/>
      <c r="LGY3" s="692"/>
      <c r="LGZ3" s="692"/>
      <c r="LHA3" s="692"/>
      <c r="LHB3" s="692"/>
      <c r="LHC3" s="692"/>
      <c r="LHD3" s="692"/>
      <c r="LHE3" s="692"/>
      <c r="LHF3" s="692"/>
      <c r="LHG3" s="692"/>
      <c r="LHH3" s="692"/>
      <c r="LHI3" s="692"/>
      <c r="LHJ3" s="692"/>
      <c r="LHK3" s="692"/>
      <c r="LHL3" s="692"/>
      <c r="LHM3" s="692"/>
      <c r="LHN3" s="692"/>
      <c r="LHO3" s="692"/>
      <c r="LHP3" s="692"/>
      <c r="LHQ3" s="692"/>
      <c r="LHR3" s="692"/>
      <c r="LHS3" s="692"/>
      <c r="LHT3" s="692"/>
      <c r="LHU3" s="692"/>
      <c r="LHV3" s="692"/>
      <c r="LHW3" s="692"/>
      <c r="LHX3" s="692"/>
      <c r="LHY3" s="692"/>
      <c r="LHZ3" s="692"/>
      <c r="LIA3" s="692"/>
      <c r="LIB3" s="692"/>
      <c r="LIC3" s="692"/>
      <c r="LID3" s="692"/>
      <c r="LIE3" s="692"/>
      <c r="LIF3" s="692"/>
      <c r="LIG3" s="692"/>
      <c r="LIH3" s="692"/>
      <c r="LII3" s="692"/>
      <c r="LIJ3" s="692"/>
      <c r="LIK3" s="692"/>
      <c r="LIL3" s="692"/>
      <c r="LIM3" s="692"/>
      <c r="LIN3" s="692"/>
      <c r="LIO3" s="692"/>
      <c r="LIP3" s="692"/>
      <c r="LIQ3" s="692"/>
      <c r="LIR3" s="692"/>
      <c r="LIS3" s="692"/>
      <c r="LIT3" s="692"/>
      <c r="LIU3" s="692"/>
      <c r="LIV3" s="692"/>
      <c r="LIW3" s="692"/>
      <c r="LIX3" s="692"/>
      <c r="LIY3" s="692"/>
      <c r="LIZ3" s="692"/>
      <c r="LJA3" s="692"/>
      <c r="LJB3" s="692"/>
      <c r="LJC3" s="692"/>
      <c r="LJD3" s="692"/>
      <c r="LJE3" s="692"/>
      <c r="LJF3" s="692"/>
      <c r="LJG3" s="692"/>
      <c r="LJH3" s="692"/>
      <c r="LJI3" s="692"/>
      <c r="LJJ3" s="692"/>
      <c r="LJK3" s="692"/>
      <c r="LJL3" s="692"/>
      <c r="LJM3" s="692"/>
      <c r="LJN3" s="692"/>
      <c r="LJO3" s="692"/>
      <c r="LJP3" s="692"/>
      <c r="LJQ3" s="692"/>
      <c r="LJR3" s="692"/>
      <c r="LJS3" s="692"/>
      <c r="LJT3" s="692"/>
      <c r="LJU3" s="692"/>
      <c r="LJV3" s="692"/>
      <c r="LJW3" s="692"/>
      <c r="LJX3" s="692"/>
      <c r="LJY3" s="692"/>
      <c r="LJZ3" s="692"/>
      <c r="LKA3" s="692"/>
      <c r="LKB3" s="692"/>
      <c r="LKC3" s="692"/>
      <c r="LKD3" s="692"/>
      <c r="LKE3" s="692"/>
      <c r="LKF3" s="692"/>
      <c r="LKG3" s="692"/>
      <c r="LKH3" s="692"/>
      <c r="LKI3" s="692"/>
      <c r="LKJ3" s="692"/>
      <c r="LKK3" s="692"/>
      <c r="LKL3" s="692"/>
      <c r="LKM3" s="692"/>
      <c r="LKN3" s="692"/>
      <c r="LKO3" s="692"/>
      <c r="LKP3" s="692"/>
      <c r="LKQ3" s="692"/>
      <c r="LKR3" s="692"/>
      <c r="LKS3" s="692"/>
      <c r="LKT3" s="692"/>
      <c r="LKU3" s="692"/>
      <c r="LKV3" s="692"/>
      <c r="LKW3" s="692"/>
      <c r="LKX3" s="692"/>
      <c r="LKY3" s="692"/>
      <c r="LKZ3" s="692"/>
      <c r="LLA3" s="692"/>
      <c r="LLB3" s="692"/>
      <c r="LLC3" s="692"/>
      <c r="LLD3" s="692"/>
      <c r="LLE3" s="692"/>
      <c r="LLF3" s="692"/>
      <c r="LLG3" s="692"/>
      <c r="LLH3" s="692"/>
      <c r="LLI3" s="692"/>
      <c r="LLJ3" s="692"/>
      <c r="LLK3" s="692"/>
      <c r="LLL3" s="692"/>
      <c r="LLM3" s="692"/>
      <c r="LLN3" s="692"/>
      <c r="LLO3" s="692"/>
      <c r="LLP3" s="692"/>
      <c r="LLQ3" s="692"/>
      <c r="LLR3" s="692"/>
      <c r="LLS3" s="692"/>
      <c r="LLT3" s="692"/>
      <c r="LLU3" s="692"/>
      <c r="LLV3" s="692"/>
      <c r="LLW3" s="692"/>
      <c r="LLX3" s="692"/>
      <c r="LLY3" s="692"/>
      <c r="LLZ3" s="692"/>
      <c r="LMA3" s="692"/>
      <c r="LMB3" s="692"/>
      <c r="LMC3" s="692"/>
      <c r="LMD3" s="692"/>
      <c r="LME3" s="692"/>
      <c r="LMF3" s="692"/>
      <c r="LMG3" s="692"/>
      <c r="LMH3" s="692"/>
      <c r="LMI3" s="692"/>
      <c r="LMJ3" s="692"/>
      <c r="LMK3" s="692"/>
      <c r="LML3" s="692"/>
      <c r="LMM3" s="692"/>
      <c r="LMN3" s="692"/>
      <c r="LMO3" s="692"/>
      <c r="LMP3" s="692"/>
      <c r="LMQ3" s="692"/>
      <c r="LMR3" s="692"/>
      <c r="LMS3" s="692"/>
      <c r="LMT3" s="692"/>
      <c r="LMU3" s="692"/>
      <c r="LMV3" s="692"/>
      <c r="LMW3" s="692"/>
      <c r="LMX3" s="692"/>
      <c r="LMY3" s="692"/>
      <c r="LMZ3" s="692"/>
      <c r="LNA3" s="692"/>
      <c r="LNB3" s="692"/>
      <c r="LNC3" s="692"/>
      <c r="LND3" s="692"/>
      <c r="LNE3" s="692"/>
      <c r="LNF3" s="692"/>
      <c r="LNG3" s="692"/>
      <c r="LNH3" s="692"/>
      <c r="LNI3" s="692"/>
      <c r="LNJ3" s="692"/>
      <c r="LNK3" s="692"/>
      <c r="LNL3" s="692"/>
      <c r="LNM3" s="692"/>
      <c r="LNN3" s="692"/>
      <c r="LNO3" s="692"/>
      <c r="LNP3" s="692"/>
      <c r="LNQ3" s="692"/>
      <c r="LNR3" s="692"/>
      <c r="LNS3" s="692"/>
      <c r="LNT3" s="692"/>
      <c r="LNU3" s="692"/>
      <c r="LNV3" s="692"/>
      <c r="LNW3" s="692"/>
      <c r="LNX3" s="692"/>
      <c r="LNY3" s="692"/>
      <c r="LNZ3" s="692"/>
      <c r="LOA3" s="692"/>
      <c r="LOB3" s="692"/>
      <c r="LOC3" s="692"/>
      <c r="LOD3" s="692"/>
      <c r="LOE3" s="692"/>
      <c r="LOF3" s="692"/>
      <c r="LOG3" s="692"/>
      <c r="LOH3" s="692"/>
      <c r="LOI3" s="692"/>
      <c r="LOJ3" s="692"/>
      <c r="LOK3" s="692"/>
      <c r="LOL3" s="692"/>
      <c r="LOM3" s="692"/>
      <c r="LON3" s="692"/>
      <c r="LOO3" s="692"/>
      <c r="LOP3" s="692"/>
      <c r="LOQ3" s="692"/>
      <c r="LOR3" s="692"/>
      <c r="LOS3" s="692"/>
      <c r="LOT3" s="692"/>
      <c r="LOU3" s="692"/>
      <c r="LOV3" s="692"/>
      <c r="LOW3" s="692"/>
      <c r="LOX3" s="692"/>
      <c r="LOY3" s="692"/>
      <c r="LOZ3" s="692"/>
      <c r="LPA3" s="692"/>
      <c r="LPB3" s="692"/>
      <c r="LPC3" s="692"/>
      <c r="LPD3" s="692"/>
      <c r="LPE3" s="692"/>
      <c r="LPF3" s="692"/>
      <c r="LPG3" s="692"/>
      <c r="LPH3" s="692"/>
      <c r="LPI3" s="692"/>
      <c r="LPJ3" s="692"/>
      <c r="LPK3" s="692"/>
      <c r="LPL3" s="692"/>
      <c r="LPM3" s="692"/>
      <c r="LPN3" s="692"/>
      <c r="LPO3" s="692"/>
      <c r="LPP3" s="692"/>
      <c r="LPQ3" s="692"/>
      <c r="LPR3" s="692"/>
      <c r="LPS3" s="692"/>
      <c r="LPT3" s="692"/>
      <c r="LPU3" s="692"/>
      <c r="LPV3" s="692"/>
      <c r="LPW3" s="692"/>
      <c r="LPX3" s="692"/>
      <c r="LPY3" s="692"/>
      <c r="LPZ3" s="692"/>
      <c r="LQA3" s="692"/>
      <c r="LQB3" s="692"/>
      <c r="LQC3" s="692"/>
      <c r="LQD3" s="692"/>
      <c r="LQE3" s="692"/>
      <c r="LQF3" s="692"/>
      <c r="LQG3" s="692"/>
      <c r="LQH3" s="692"/>
      <c r="LQI3" s="692"/>
      <c r="LQJ3" s="692"/>
      <c r="LQK3" s="692"/>
      <c r="LQL3" s="692"/>
      <c r="LQM3" s="692"/>
      <c r="LQN3" s="692"/>
      <c r="LQO3" s="692"/>
      <c r="LQP3" s="692"/>
      <c r="LQQ3" s="692"/>
      <c r="LQR3" s="692"/>
      <c r="LQS3" s="692"/>
      <c r="LQT3" s="692"/>
      <c r="LQU3" s="692"/>
      <c r="LQV3" s="692"/>
      <c r="LQW3" s="692"/>
      <c r="LQX3" s="692"/>
      <c r="LQY3" s="692"/>
      <c r="LQZ3" s="692"/>
      <c r="LRA3" s="692"/>
      <c r="LRB3" s="692"/>
      <c r="LRC3" s="692"/>
      <c r="LRD3" s="692"/>
      <c r="LRE3" s="692"/>
      <c r="LRF3" s="692"/>
      <c r="LRG3" s="692"/>
      <c r="LRH3" s="692"/>
      <c r="LRI3" s="692"/>
      <c r="LRJ3" s="692"/>
      <c r="LRK3" s="692"/>
      <c r="LRL3" s="692"/>
      <c r="LRM3" s="692"/>
      <c r="LRN3" s="692"/>
      <c r="LRO3" s="692"/>
      <c r="LRP3" s="692"/>
      <c r="LRQ3" s="692"/>
      <c r="LRR3" s="692"/>
      <c r="LRS3" s="692"/>
      <c r="LRT3" s="692"/>
      <c r="LRU3" s="692"/>
      <c r="LRV3" s="692"/>
      <c r="LRW3" s="692"/>
      <c r="LRX3" s="692"/>
      <c r="LRY3" s="692"/>
      <c r="LRZ3" s="692"/>
      <c r="LSA3" s="692"/>
      <c r="LSB3" s="692"/>
      <c r="LSC3" s="692"/>
      <c r="LSD3" s="692"/>
      <c r="LSE3" s="692"/>
      <c r="LSF3" s="692"/>
      <c r="LSG3" s="692"/>
      <c r="LSH3" s="692"/>
      <c r="LSI3" s="692"/>
      <c r="LSJ3" s="692"/>
      <c r="LSK3" s="692"/>
      <c r="LSL3" s="692"/>
      <c r="LSM3" s="692"/>
      <c r="LSN3" s="692"/>
      <c r="LSO3" s="692"/>
      <c r="LSP3" s="692"/>
      <c r="LSQ3" s="692"/>
      <c r="LSR3" s="692"/>
      <c r="LSS3" s="692"/>
      <c r="LST3" s="692"/>
      <c r="LSU3" s="692"/>
      <c r="LSV3" s="692"/>
      <c r="LSW3" s="692"/>
      <c r="LSX3" s="692"/>
      <c r="LSY3" s="692"/>
      <c r="LSZ3" s="692"/>
      <c r="LTA3" s="692"/>
      <c r="LTB3" s="692"/>
      <c r="LTC3" s="692"/>
      <c r="LTD3" s="692"/>
      <c r="LTE3" s="692"/>
      <c r="LTF3" s="692"/>
      <c r="LTG3" s="692"/>
      <c r="LTH3" s="692"/>
      <c r="LTI3" s="692"/>
      <c r="LTJ3" s="692"/>
      <c r="LTK3" s="692"/>
      <c r="LTL3" s="692"/>
      <c r="LTM3" s="692"/>
      <c r="LTN3" s="692"/>
      <c r="LTO3" s="692"/>
      <c r="LTP3" s="692"/>
      <c r="LTQ3" s="692"/>
      <c r="LTR3" s="692"/>
      <c r="LTS3" s="692"/>
      <c r="LTT3" s="692"/>
      <c r="LTU3" s="692"/>
      <c r="LTV3" s="692"/>
      <c r="LTW3" s="692"/>
      <c r="LTX3" s="692"/>
      <c r="LTY3" s="692"/>
      <c r="LTZ3" s="692"/>
      <c r="LUA3" s="692"/>
      <c r="LUB3" s="692"/>
      <c r="LUC3" s="692"/>
      <c r="LUD3" s="692"/>
      <c r="LUE3" s="692"/>
      <c r="LUF3" s="692"/>
      <c r="LUG3" s="692"/>
      <c r="LUH3" s="692"/>
      <c r="LUI3" s="692"/>
      <c r="LUJ3" s="692"/>
      <c r="LUK3" s="692"/>
      <c r="LUL3" s="692"/>
      <c r="LUM3" s="692"/>
      <c r="LUN3" s="692"/>
      <c r="LUO3" s="692"/>
      <c r="LUP3" s="692"/>
      <c r="LUQ3" s="692"/>
      <c r="LUR3" s="692"/>
      <c r="LUS3" s="692"/>
      <c r="LUT3" s="692"/>
      <c r="LUU3" s="692"/>
      <c r="LUV3" s="692"/>
      <c r="LUW3" s="692"/>
      <c r="LUX3" s="692"/>
      <c r="LUY3" s="692"/>
      <c r="LUZ3" s="692"/>
      <c r="LVA3" s="692"/>
      <c r="LVB3" s="692"/>
      <c r="LVC3" s="692"/>
      <c r="LVD3" s="692"/>
      <c r="LVE3" s="692"/>
      <c r="LVF3" s="692"/>
      <c r="LVG3" s="692"/>
      <c r="LVH3" s="692"/>
      <c r="LVI3" s="692"/>
      <c r="LVJ3" s="692"/>
      <c r="LVK3" s="692"/>
      <c r="LVL3" s="692"/>
      <c r="LVM3" s="692"/>
      <c r="LVN3" s="692"/>
      <c r="LVO3" s="692"/>
      <c r="LVP3" s="692"/>
      <c r="LVQ3" s="692"/>
      <c r="LVR3" s="692"/>
      <c r="LVS3" s="692"/>
      <c r="LVT3" s="692"/>
      <c r="LVU3" s="692"/>
      <c r="LVV3" s="692"/>
      <c r="LVW3" s="692"/>
      <c r="LVX3" s="692"/>
      <c r="LVY3" s="692"/>
      <c r="LVZ3" s="692"/>
      <c r="LWA3" s="692"/>
      <c r="LWB3" s="692"/>
      <c r="LWC3" s="692"/>
      <c r="LWD3" s="692"/>
      <c r="LWE3" s="692"/>
      <c r="LWF3" s="692"/>
      <c r="LWG3" s="692"/>
      <c r="LWH3" s="692"/>
      <c r="LWI3" s="692"/>
      <c r="LWJ3" s="692"/>
      <c r="LWK3" s="692"/>
      <c r="LWL3" s="692"/>
      <c r="LWM3" s="692"/>
      <c r="LWN3" s="692"/>
      <c r="LWO3" s="692"/>
      <c r="LWP3" s="692"/>
      <c r="LWQ3" s="692"/>
      <c r="LWR3" s="692"/>
      <c r="LWS3" s="692"/>
      <c r="LWT3" s="692"/>
      <c r="LWU3" s="692"/>
      <c r="LWV3" s="692"/>
      <c r="LWW3" s="692"/>
      <c r="LWX3" s="692"/>
      <c r="LWY3" s="692"/>
      <c r="LWZ3" s="692"/>
      <c r="LXA3" s="692"/>
      <c r="LXB3" s="692"/>
      <c r="LXC3" s="692"/>
      <c r="LXD3" s="692"/>
      <c r="LXE3" s="692"/>
      <c r="LXF3" s="692"/>
      <c r="LXG3" s="692"/>
      <c r="LXH3" s="692"/>
      <c r="LXI3" s="692"/>
      <c r="LXJ3" s="692"/>
      <c r="LXK3" s="692"/>
      <c r="LXL3" s="692"/>
      <c r="LXM3" s="692"/>
      <c r="LXN3" s="692"/>
      <c r="LXO3" s="692"/>
      <c r="LXP3" s="692"/>
      <c r="LXQ3" s="692"/>
      <c r="LXR3" s="692"/>
      <c r="LXS3" s="692"/>
      <c r="LXT3" s="692"/>
      <c r="LXU3" s="692"/>
      <c r="LXV3" s="692"/>
      <c r="LXW3" s="692"/>
      <c r="LXX3" s="692"/>
      <c r="LXY3" s="692"/>
      <c r="LXZ3" s="692"/>
      <c r="LYA3" s="692"/>
      <c r="LYB3" s="692"/>
      <c r="LYC3" s="692"/>
      <c r="LYD3" s="692"/>
      <c r="LYE3" s="692"/>
      <c r="LYF3" s="692"/>
      <c r="LYG3" s="692"/>
      <c r="LYH3" s="692"/>
      <c r="LYI3" s="692"/>
      <c r="LYJ3" s="692"/>
      <c r="LYK3" s="692"/>
      <c r="LYL3" s="692"/>
      <c r="LYM3" s="692"/>
      <c r="LYN3" s="692"/>
      <c r="LYO3" s="692"/>
      <c r="LYP3" s="692"/>
      <c r="LYQ3" s="692"/>
      <c r="LYR3" s="692"/>
      <c r="LYS3" s="692"/>
      <c r="LYT3" s="692"/>
      <c r="LYU3" s="692"/>
      <c r="LYV3" s="692"/>
      <c r="LYW3" s="692"/>
      <c r="LYX3" s="692"/>
      <c r="LYY3" s="692"/>
      <c r="LYZ3" s="692"/>
      <c r="LZA3" s="692"/>
      <c r="LZB3" s="692"/>
      <c r="LZC3" s="692"/>
      <c r="LZD3" s="692"/>
      <c r="LZE3" s="692"/>
      <c r="LZF3" s="692"/>
      <c r="LZG3" s="692"/>
      <c r="LZH3" s="692"/>
      <c r="LZI3" s="692"/>
      <c r="LZJ3" s="692"/>
      <c r="LZK3" s="692"/>
      <c r="LZL3" s="692"/>
      <c r="LZM3" s="692"/>
      <c r="LZN3" s="692"/>
      <c r="LZO3" s="692"/>
      <c r="LZP3" s="692"/>
      <c r="LZQ3" s="692"/>
      <c r="LZR3" s="692"/>
      <c r="LZS3" s="692"/>
      <c r="LZT3" s="692"/>
      <c r="LZU3" s="692"/>
      <c r="LZV3" s="692"/>
      <c r="LZW3" s="692"/>
      <c r="LZX3" s="692"/>
      <c r="LZY3" s="692"/>
      <c r="LZZ3" s="692"/>
      <c r="MAA3" s="692"/>
      <c r="MAB3" s="692"/>
      <c r="MAC3" s="692"/>
      <c r="MAD3" s="692"/>
      <c r="MAE3" s="692"/>
      <c r="MAF3" s="692"/>
      <c r="MAG3" s="692"/>
      <c r="MAH3" s="692"/>
      <c r="MAI3" s="692"/>
      <c r="MAJ3" s="692"/>
      <c r="MAK3" s="692"/>
      <c r="MAL3" s="692"/>
      <c r="MAM3" s="692"/>
      <c r="MAN3" s="692"/>
      <c r="MAO3" s="692"/>
      <c r="MAP3" s="692"/>
      <c r="MAQ3" s="692"/>
      <c r="MAR3" s="692"/>
      <c r="MAS3" s="692"/>
      <c r="MAT3" s="692"/>
      <c r="MAU3" s="692"/>
      <c r="MAV3" s="692"/>
      <c r="MAW3" s="692"/>
      <c r="MAX3" s="692"/>
      <c r="MAY3" s="692"/>
      <c r="MAZ3" s="692"/>
      <c r="MBA3" s="692"/>
      <c r="MBB3" s="692"/>
      <c r="MBC3" s="692"/>
      <c r="MBD3" s="692"/>
      <c r="MBE3" s="692"/>
      <c r="MBF3" s="692"/>
      <c r="MBG3" s="692"/>
      <c r="MBH3" s="692"/>
      <c r="MBI3" s="692"/>
      <c r="MBJ3" s="692"/>
      <c r="MBK3" s="692"/>
      <c r="MBL3" s="692"/>
      <c r="MBM3" s="692"/>
      <c r="MBN3" s="692"/>
      <c r="MBO3" s="692"/>
      <c r="MBP3" s="692"/>
      <c r="MBQ3" s="692"/>
      <c r="MBR3" s="692"/>
      <c r="MBS3" s="692"/>
      <c r="MBT3" s="692"/>
      <c r="MBU3" s="692"/>
      <c r="MBV3" s="692"/>
      <c r="MBW3" s="692"/>
      <c r="MBX3" s="692"/>
      <c r="MBY3" s="692"/>
      <c r="MBZ3" s="692"/>
      <c r="MCA3" s="692"/>
      <c r="MCB3" s="692"/>
      <c r="MCC3" s="692"/>
      <c r="MCD3" s="692"/>
      <c r="MCE3" s="692"/>
      <c r="MCF3" s="692"/>
      <c r="MCG3" s="692"/>
      <c r="MCH3" s="692"/>
      <c r="MCI3" s="692"/>
      <c r="MCJ3" s="692"/>
      <c r="MCK3" s="692"/>
      <c r="MCL3" s="692"/>
      <c r="MCM3" s="692"/>
      <c r="MCN3" s="692"/>
      <c r="MCO3" s="692"/>
      <c r="MCP3" s="692"/>
      <c r="MCQ3" s="692"/>
      <c r="MCR3" s="692"/>
      <c r="MCS3" s="692"/>
      <c r="MCT3" s="692"/>
      <c r="MCU3" s="692"/>
      <c r="MCV3" s="692"/>
      <c r="MCW3" s="692"/>
      <c r="MCX3" s="692"/>
      <c r="MCY3" s="692"/>
      <c r="MCZ3" s="692"/>
      <c r="MDA3" s="692"/>
      <c r="MDB3" s="692"/>
      <c r="MDC3" s="692"/>
      <c r="MDD3" s="692"/>
      <c r="MDE3" s="692"/>
      <c r="MDF3" s="692"/>
      <c r="MDG3" s="692"/>
      <c r="MDH3" s="692"/>
      <c r="MDI3" s="692"/>
      <c r="MDJ3" s="692"/>
      <c r="MDK3" s="692"/>
      <c r="MDL3" s="692"/>
      <c r="MDM3" s="692"/>
      <c r="MDN3" s="692"/>
      <c r="MDO3" s="692"/>
      <c r="MDP3" s="692"/>
      <c r="MDQ3" s="692"/>
      <c r="MDR3" s="692"/>
      <c r="MDS3" s="692"/>
      <c r="MDT3" s="692"/>
      <c r="MDU3" s="692"/>
      <c r="MDV3" s="692"/>
      <c r="MDW3" s="692"/>
      <c r="MDX3" s="692"/>
      <c r="MDY3" s="692"/>
      <c r="MDZ3" s="692"/>
      <c r="MEA3" s="692"/>
      <c r="MEB3" s="692"/>
      <c r="MEC3" s="692"/>
      <c r="MED3" s="692"/>
      <c r="MEE3" s="692"/>
      <c r="MEF3" s="692"/>
      <c r="MEG3" s="692"/>
      <c r="MEH3" s="692"/>
      <c r="MEI3" s="692"/>
      <c r="MEJ3" s="692"/>
      <c r="MEK3" s="692"/>
      <c r="MEL3" s="692"/>
      <c r="MEM3" s="692"/>
      <c r="MEN3" s="692"/>
      <c r="MEO3" s="692"/>
      <c r="MEP3" s="692"/>
      <c r="MEQ3" s="692"/>
      <c r="MER3" s="692"/>
      <c r="MES3" s="692"/>
      <c r="MET3" s="692"/>
      <c r="MEU3" s="692"/>
      <c r="MEV3" s="692"/>
      <c r="MEW3" s="692"/>
      <c r="MEX3" s="692"/>
      <c r="MEY3" s="692"/>
      <c r="MEZ3" s="692"/>
      <c r="MFA3" s="692"/>
      <c r="MFB3" s="692"/>
      <c r="MFC3" s="692"/>
      <c r="MFD3" s="692"/>
      <c r="MFE3" s="692"/>
      <c r="MFF3" s="692"/>
      <c r="MFG3" s="692"/>
      <c r="MFH3" s="692"/>
      <c r="MFI3" s="692"/>
      <c r="MFJ3" s="692"/>
      <c r="MFK3" s="692"/>
      <c r="MFL3" s="692"/>
      <c r="MFM3" s="692"/>
      <c r="MFN3" s="692"/>
      <c r="MFO3" s="692"/>
      <c r="MFP3" s="692"/>
      <c r="MFQ3" s="692"/>
      <c r="MFR3" s="692"/>
      <c r="MFS3" s="692"/>
      <c r="MFT3" s="692"/>
      <c r="MFU3" s="692"/>
      <c r="MFV3" s="692"/>
      <c r="MFW3" s="692"/>
      <c r="MFX3" s="692"/>
      <c r="MFY3" s="692"/>
      <c r="MFZ3" s="692"/>
      <c r="MGA3" s="692"/>
      <c r="MGB3" s="692"/>
      <c r="MGC3" s="692"/>
      <c r="MGD3" s="692"/>
      <c r="MGE3" s="692"/>
      <c r="MGF3" s="692"/>
      <c r="MGG3" s="692"/>
      <c r="MGH3" s="692"/>
      <c r="MGI3" s="692"/>
      <c r="MGJ3" s="692"/>
      <c r="MGK3" s="692"/>
      <c r="MGL3" s="692"/>
      <c r="MGM3" s="692"/>
      <c r="MGN3" s="692"/>
      <c r="MGO3" s="692"/>
      <c r="MGP3" s="692"/>
      <c r="MGQ3" s="692"/>
      <c r="MGR3" s="692"/>
      <c r="MGS3" s="692"/>
      <c r="MGT3" s="692"/>
      <c r="MGU3" s="692"/>
      <c r="MGV3" s="692"/>
      <c r="MGW3" s="692"/>
      <c r="MGX3" s="692"/>
      <c r="MGY3" s="692"/>
      <c r="MGZ3" s="692"/>
      <c r="MHA3" s="692"/>
      <c r="MHB3" s="692"/>
      <c r="MHC3" s="692"/>
      <c r="MHD3" s="692"/>
      <c r="MHE3" s="692"/>
      <c r="MHF3" s="692"/>
      <c r="MHG3" s="692"/>
      <c r="MHH3" s="692"/>
      <c r="MHI3" s="692"/>
      <c r="MHJ3" s="692"/>
      <c r="MHK3" s="692"/>
      <c r="MHL3" s="692"/>
      <c r="MHM3" s="692"/>
      <c r="MHN3" s="692"/>
      <c r="MHO3" s="692"/>
      <c r="MHP3" s="692"/>
      <c r="MHQ3" s="692"/>
      <c r="MHR3" s="692"/>
      <c r="MHS3" s="692"/>
      <c r="MHT3" s="692"/>
      <c r="MHU3" s="692"/>
      <c r="MHV3" s="692"/>
      <c r="MHW3" s="692"/>
      <c r="MHX3" s="692"/>
      <c r="MHY3" s="692"/>
      <c r="MHZ3" s="692"/>
      <c r="MIA3" s="692"/>
      <c r="MIB3" s="692"/>
      <c r="MIC3" s="692"/>
      <c r="MID3" s="692"/>
      <c r="MIE3" s="692"/>
      <c r="MIF3" s="692"/>
      <c r="MIG3" s="692"/>
      <c r="MIH3" s="692"/>
      <c r="MII3" s="692"/>
      <c r="MIJ3" s="692"/>
      <c r="MIK3" s="692"/>
      <c r="MIL3" s="692"/>
      <c r="MIM3" s="692"/>
      <c r="MIN3" s="692"/>
      <c r="MIO3" s="692"/>
      <c r="MIP3" s="692"/>
      <c r="MIQ3" s="692"/>
      <c r="MIR3" s="692"/>
      <c r="MIS3" s="692"/>
      <c r="MIT3" s="692"/>
      <c r="MIU3" s="692"/>
      <c r="MIV3" s="692"/>
      <c r="MIW3" s="692"/>
      <c r="MIX3" s="692"/>
      <c r="MIY3" s="692"/>
      <c r="MIZ3" s="692"/>
      <c r="MJA3" s="692"/>
      <c r="MJB3" s="692"/>
      <c r="MJC3" s="692"/>
      <c r="MJD3" s="692"/>
      <c r="MJE3" s="692"/>
      <c r="MJF3" s="692"/>
      <c r="MJG3" s="692"/>
      <c r="MJH3" s="692"/>
      <c r="MJI3" s="692"/>
      <c r="MJJ3" s="692"/>
      <c r="MJK3" s="692"/>
      <c r="MJL3" s="692"/>
      <c r="MJM3" s="692"/>
      <c r="MJN3" s="692"/>
      <c r="MJO3" s="692"/>
      <c r="MJP3" s="692"/>
      <c r="MJQ3" s="692"/>
      <c r="MJR3" s="692"/>
      <c r="MJS3" s="692"/>
      <c r="MJT3" s="692"/>
      <c r="MJU3" s="692"/>
      <c r="MJV3" s="692"/>
      <c r="MJW3" s="692"/>
      <c r="MJX3" s="692"/>
      <c r="MJY3" s="692"/>
      <c r="MJZ3" s="692"/>
      <c r="MKA3" s="692"/>
      <c r="MKB3" s="692"/>
      <c r="MKC3" s="692"/>
      <c r="MKD3" s="692"/>
      <c r="MKE3" s="692"/>
      <c r="MKF3" s="692"/>
      <c r="MKG3" s="692"/>
      <c r="MKH3" s="692"/>
      <c r="MKI3" s="692"/>
      <c r="MKJ3" s="692"/>
      <c r="MKK3" s="692"/>
      <c r="MKL3" s="692"/>
      <c r="MKM3" s="692"/>
      <c r="MKN3" s="692"/>
      <c r="MKO3" s="692"/>
      <c r="MKP3" s="692"/>
      <c r="MKQ3" s="692"/>
      <c r="MKR3" s="692"/>
      <c r="MKS3" s="692"/>
      <c r="MKT3" s="692"/>
      <c r="MKU3" s="692"/>
      <c r="MKV3" s="692"/>
      <c r="MKW3" s="692"/>
      <c r="MKX3" s="692"/>
      <c r="MKY3" s="692"/>
      <c r="MKZ3" s="692"/>
      <c r="MLA3" s="692"/>
      <c r="MLB3" s="692"/>
      <c r="MLC3" s="692"/>
      <c r="MLD3" s="692"/>
      <c r="MLE3" s="692"/>
      <c r="MLF3" s="692"/>
      <c r="MLG3" s="692"/>
      <c r="MLH3" s="692"/>
      <c r="MLI3" s="692"/>
      <c r="MLJ3" s="692"/>
      <c r="MLK3" s="692"/>
      <c r="MLL3" s="692"/>
      <c r="MLM3" s="692"/>
      <c r="MLN3" s="692"/>
      <c r="MLO3" s="692"/>
      <c r="MLP3" s="692"/>
      <c r="MLQ3" s="692"/>
      <c r="MLR3" s="692"/>
      <c r="MLS3" s="692"/>
      <c r="MLT3" s="692"/>
      <c r="MLU3" s="692"/>
      <c r="MLV3" s="692"/>
      <c r="MLW3" s="692"/>
      <c r="MLX3" s="692"/>
      <c r="MLY3" s="692"/>
      <c r="MLZ3" s="692"/>
      <c r="MMA3" s="692"/>
      <c r="MMB3" s="692"/>
      <c r="MMC3" s="692"/>
      <c r="MMD3" s="692"/>
      <c r="MME3" s="692"/>
      <c r="MMF3" s="692"/>
      <c r="MMG3" s="692"/>
      <c r="MMH3" s="692"/>
      <c r="MMI3" s="692"/>
      <c r="MMJ3" s="692"/>
      <c r="MMK3" s="692"/>
      <c r="MML3" s="692"/>
      <c r="MMM3" s="692"/>
      <c r="MMN3" s="692"/>
      <c r="MMO3" s="692"/>
      <c r="MMP3" s="692"/>
      <c r="MMQ3" s="692"/>
      <c r="MMR3" s="692"/>
      <c r="MMS3" s="692"/>
      <c r="MMT3" s="692"/>
      <c r="MMU3" s="692"/>
      <c r="MMV3" s="692"/>
      <c r="MMW3" s="692"/>
      <c r="MMX3" s="692"/>
      <c r="MMY3" s="692"/>
      <c r="MMZ3" s="692"/>
      <c r="MNA3" s="692"/>
      <c r="MNB3" s="692"/>
      <c r="MNC3" s="692"/>
      <c r="MND3" s="692"/>
      <c r="MNE3" s="692"/>
      <c r="MNF3" s="692"/>
      <c r="MNG3" s="692"/>
      <c r="MNH3" s="692"/>
      <c r="MNI3" s="692"/>
      <c r="MNJ3" s="692"/>
      <c r="MNK3" s="692"/>
      <c r="MNL3" s="692"/>
      <c r="MNM3" s="692"/>
      <c r="MNN3" s="692"/>
      <c r="MNO3" s="692"/>
      <c r="MNP3" s="692"/>
      <c r="MNQ3" s="692"/>
      <c r="MNR3" s="692"/>
      <c r="MNS3" s="692"/>
      <c r="MNT3" s="692"/>
      <c r="MNU3" s="692"/>
      <c r="MNV3" s="692"/>
      <c r="MNW3" s="692"/>
      <c r="MNX3" s="692"/>
      <c r="MNY3" s="692"/>
      <c r="MNZ3" s="692"/>
      <c r="MOA3" s="692"/>
      <c r="MOB3" s="692"/>
      <c r="MOC3" s="692"/>
      <c r="MOD3" s="692"/>
      <c r="MOE3" s="692"/>
      <c r="MOF3" s="692"/>
      <c r="MOG3" s="692"/>
      <c r="MOH3" s="692"/>
      <c r="MOI3" s="692"/>
      <c r="MOJ3" s="692"/>
      <c r="MOK3" s="692"/>
      <c r="MOL3" s="692"/>
      <c r="MOM3" s="692"/>
      <c r="MON3" s="692"/>
      <c r="MOO3" s="692"/>
      <c r="MOP3" s="692"/>
      <c r="MOQ3" s="692"/>
      <c r="MOR3" s="692"/>
      <c r="MOS3" s="692"/>
      <c r="MOT3" s="692"/>
      <c r="MOU3" s="692"/>
      <c r="MOV3" s="692"/>
      <c r="MOW3" s="692"/>
      <c r="MOX3" s="692"/>
      <c r="MOY3" s="692"/>
      <c r="MOZ3" s="692"/>
      <c r="MPA3" s="692"/>
      <c r="MPB3" s="692"/>
      <c r="MPC3" s="692"/>
      <c r="MPD3" s="692"/>
      <c r="MPE3" s="692"/>
      <c r="MPF3" s="692"/>
      <c r="MPG3" s="692"/>
      <c r="MPH3" s="692"/>
      <c r="MPI3" s="692"/>
      <c r="MPJ3" s="692"/>
      <c r="MPK3" s="692"/>
      <c r="MPL3" s="692"/>
      <c r="MPM3" s="692"/>
      <c r="MPN3" s="692"/>
      <c r="MPO3" s="692"/>
      <c r="MPP3" s="692"/>
      <c r="MPQ3" s="692"/>
      <c r="MPR3" s="692"/>
      <c r="MPS3" s="692"/>
      <c r="MPT3" s="692"/>
      <c r="MPU3" s="692"/>
      <c r="MPV3" s="692"/>
      <c r="MPW3" s="692"/>
      <c r="MPX3" s="692"/>
      <c r="MPY3" s="692"/>
      <c r="MPZ3" s="692"/>
      <c r="MQA3" s="692"/>
      <c r="MQB3" s="692"/>
      <c r="MQC3" s="692"/>
      <c r="MQD3" s="692"/>
      <c r="MQE3" s="692"/>
      <c r="MQF3" s="692"/>
      <c r="MQG3" s="692"/>
      <c r="MQH3" s="692"/>
      <c r="MQI3" s="692"/>
      <c r="MQJ3" s="692"/>
      <c r="MQK3" s="692"/>
      <c r="MQL3" s="692"/>
      <c r="MQM3" s="692"/>
      <c r="MQN3" s="692"/>
      <c r="MQO3" s="692"/>
      <c r="MQP3" s="692"/>
      <c r="MQQ3" s="692"/>
      <c r="MQR3" s="692"/>
      <c r="MQS3" s="692"/>
      <c r="MQT3" s="692"/>
      <c r="MQU3" s="692"/>
      <c r="MQV3" s="692"/>
      <c r="MQW3" s="692"/>
      <c r="MQX3" s="692"/>
      <c r="MQY3" s="692"/>
      <c r="MQZ3" s="692"/>
      <c r="MRA3" s="692"/>
      <c r="MRB3" s="692"/>
      <c r="MRC3" s="692"/>
      <c r="MRD3" s="692"/>
      <c r="MRE3" s="692"/>
      <c r="MRF3" s="692"/>
      <c r="MRG3" s="692"/>
      <c r="MRH3" s="692"/>
      <c r="MRI3" s="692"/>
      <c r="MRJ3" s="692"/>
      <c r="MRK3" s="692"/>
      <c r="MRL3" s="692"/>
      <c r="MRM3" s="692"/>
      <c r="MRN3" s="692"/>
      <c r="MRO3" s="692"/>
      <c r="MRP3" s="692"/>
      <c r="MRQ3" s="692"/>
      <c r="MRR3" s="692"/>
      <c r="MRS3" s="692"/>
      <c r="MRT3" s="692"/>
      <c r="MRU3" s="692"/>
      <c r="MRV3" s="692"/>
      <c r="MRW3" s="692"/>
      <c r="MRX3" s="692"/>
      <c r="MRY3" s="692"/>
      <c r="MRZ3" s="692"/>
      <c r="MSA3" s="692"/>
      <c r="MSB3" s="692"/>
      <c r="MSC3" s="692"/>
      <c r="MSD3" s="692"/>
      <c r="MSE3" s="692"/>
      <c r="MSF3" s="692"/>
      <c r="MSG3" s="692"/>
      <c r="MSH3" s="692"/>
      <c r="MSI3" s="692"/>
      <c r="MSJ3" s="692"/>
      <c r="MSK3" s="692"/>
      <c r="MSL3" s="692"/>
      <c r="MSM3" s="692"/>
      <c r="MSN3" s="692"/>
      <c r="MSO3" s="692"/>
      <c r="MSP3" s="692"/>
      <c r="MSQ3" s="692"/>
      <c r="MSR3" s="692"/>
      <c r="MSS3" s="692"/>
      <c r="MST3" s="692"/>
      <c r="MSU3" s="692"/>
      <c r="MSV3" s="692"/>
      <c r="MSW3" s="692"/>
      <c r="MSX3" s="692"/>
      <c r="MSY3" s="692"/>
      <c r="MSZ3" s="692"/>
      <c r="MTA3" s="692"/>
      <c r="MTB3" s="692"/>
      <c r="MTC3" s="692"/>
      <c r="MTD3" s="692"/>
      <c r="MTE3" s="692"/>
      <c r="MTF3" s="692"/>
      <c r="MTG3" s="692"/>
      <c r="MTH3" s="692"/>
      <c r="MTI3" s="692"/>
      <c r="MTJ3" s="692"/>
      <c r="MTK3" s="692"/>
      <c r="MTL3" s="692"/>
      <c r="MTM3" s="692"/>
      <c r="MTN3" s="692"/>
      <c r="MTO3" s="692"/>
      <c r="MTP3" s="692"/>
      <c r="MTQ3" s="692"/>
      <c r="MTR3" s="692"/>
      <c r="MTS3" s="692"/>
      <c r="MTT3" s="692"/>
      <c r="MTU3" s="692"/>
      <c r="MTV3" s="692"/>
      <c r="MTW3" s="692"/>
      <c r="MTX3" s="692"/>
      <c r="MTY3" s="692"/>
      <c r="MTZ3" s="692"/>
      <c r="MUA3" s="692"/>
      <c r="MUB3" s="692"/>
      <c r="MUC3" s="692"/>
      <c r="MUD3" s="692"/>
      <c r="MUE3" s="692"/>
      <c r="MUF3" s="692"/>
      <c r="MUG3" s="692"/>
      <c r="MUH3" s="692"/>
      <c r="MUI3" s="692"/>
      <c r="MUJ3" s="692"/>
      <c r="MUK3" s="692"/>
      <c r="MUL3" s="692"/>
      <c r="MUM3" s="692"/>
      <c r="MUN3" s="692"/>
      <c r="MUO3" s="692"/>
      <c r="MUP3" s="692"/>
      <c r="MUQ3" s="692"/>
      <c r="MUR3" s="692"/>
      <c r="MUS3" s="692"/>
      <c r="MUT3" s="692"/>
      <c r="MUU3" s="692"/>
      <c r="MUV3" s="692"/>
      <c r="MUW3" s="692"/>
      <c r="MUX3" s="692"/>
      <c r="MUY3" s="692"/>
      <c r="MUZ3" s="692"/>
      <c r="MVA3" s="692"/>
      <c r="MVB3" s="692"/>
      <c r="MVC3" s="692"/>
      <c r="MVD3" s="692"/>
      <c r="MVE3" s="692"/>
      <c r="MVF3" s="692"/>
      <c r="MVG3" s="692"/>
      <c r="MVH3" s="692"/>
      <c r="MVI3" s="692"/>
      <c r="MVJ3" s="692"/>
      <c r="MVK3" s="692"/>
      <c r="MVL3" s="692"/>
      <c r="MVM3" s="692"/>
      <c r="MVN3" s="692"/>
      <c r="MVO3" s="692"/>
      <c r="MVP3" s="692"/>
      <c r="MVQ3" s="692"/>
      <c r="MVR3" s="692"/>
      <c r="MVS3" s="692"/>
      <c r="MVT3" s="692"/>
      <c r="MVU3" s="692"/>
      <c r="MVV3" s="692"/>
      <c r="MVW3" s="692"/>
      <c r="MVX3" s="692"/>
      <c r="MVY3" s="692"/>
      <c r="MVZ3" s="692"/>
      <c r="MWA3" s="692"/>
      <c r="MWB3" s="692"/>
      <c r="MWC3" s="692"/>
      <c r="MWD3" s="692"/>
      <c r="MWE3" s="692"/>
      <c r="MWF3" s="692"/>
      <c r="MWG3" s="692"/>
      <c r="MWH3" s="692"/>
      <c r="MWI3" s="692"/>
      <c r="MWJ3" s="692"/>
      <c r="MWK3" s="692"/>
      <c r="MWL3" s="692"/>
      <c r="MWM3" s="692"/>
      <c r="MWN3" s="692"/>
      <c r="MWO3" s="692"/>
      <c r="MWP3" s="692"/>
      <c r="MWQ3" s="692"/>
      <c r="MWR3" s="692"/>
      <c r="MWS3" s="692"/>
      <c r="MWT3" s="692"/>
      <c r="MWU3" s="692"/>
      <c r="MWV3" s="692"/>
      <c r="MWW3" s="692"/>
      <c r="MWX3" s="692"/>
      <c r="MWY3" s="692"/>
      <c r="MWZ3" s="692"/>
      <c r="MXA3" s="692"/>
      <c r="MXB3" s="692"/>
      <c r="MXC3" s="692"/>
      <c r="MXD3" s="692"/>
      <c r="MXE3" s="692"/>
      <c r="MXF3" s="692"/>
      <c r="MXG3" s="692"/>
      <c r="MXH3" s="692"/>
      <c r="MXI3" s="692"/>
      <c r="MXJ3" s="692"/>
      <c r="MXK3" s="692"/>
      <c r="MXL3" s="692"/>
      <c r="MXM3" s="692"/>
      <c r="MXN3" s="692"/>
      <c r="MXO3" s="692"/>
      <c r="MXP3" s="692"/>
      <c r="MXQ3" s="692"/>
      <c r="MXR3" s="692"/>
      <c r="MXS3" s="692"/>
      <c r="MXT3" s="692"/>
      <c r="MXU3" s="692"/>
      <c r="MXV3" s="692"/>
      <c r="MXW3" s="692"/>
      <c r="MXX3" s="692"/>
      <c r="MXY3" s="692"/>
      <c r="MXZ3" s="692"/>
      <c r="MYA3" s="692"/>
      <c r="MYB3" s="692"/>
      <c r="MYC3" s="692"/>
      <c r="MYD3" s="692"/>
      <c r="MYE3" s="692"/>
      <c r="MYF3" s="692"/>
      <c r="MYG3" s="692"/>
      <c r="MYH3" s="692"/>
      <c r="MYI3" s="692"/>
      <c r="MYJ3" s="692"/>
      <c r="MYK3" s="692"/>
      <c r="MYL3" s="692"/>
      <c r="MYM3" s="692"/>
      <c r="MYN3" s="692"/>
      <c r="MYO3" s="692"/>
      <c r="MYP3" s="692"/>
      <c r="MYQ3" s="692"/>
      <c r="MYR3" s="692"/>
      <c r="MYS3" s="692"/>
      <c r="MYT3" s="692"/>
      <c r="MYU3" s="692"/>
      <c r="MYV3" s="692"/>
      <c r="MYW3" s="692"/>
      <c r="MYX3" s="692"/>
      <c r="MYY3" s="692"/>
      <c r="MYZ3" s="692"/>
      <c r="MZA3" s="692"/>
      <c r="MZB3" s="692"/>
      <c r="MZC3" s="692"/>
      <c r="MZD3" s="692"/>
      <c r="MZE3" s="692"/>
      <c r="MZF3" s="692"/>
      <c r="MZG3" s="692"/>
      <c r="MZH3" s="692"/>
      <c r="MZI3" s="692"/>
      <c r="MZJ3" s="692"/>
      <c r="MZK3" s="692"/>
      <c r="MZL3" s="692"/>
      <c r="MZM3" s="692"/>
      <c r="MZN3" s="692"/>
      <c r="MZO3" s="692"/>
      <c r="MZP3" s="692"/>
      <c r="MZQ3" s="692"/>
      <c r="MZR3" s="692"/>
      <c r="MZS3" s="692"/>
      <c r="MZT3" s="692"/>
      <c r="MZU3" s="692"/>
      <c r="MZV3" s="692"/>
      <c r="MZW3" s="692"/>
      <c r="MZX3" s="692"/>
      <c r="MZY3" s="692"/>
      <c r="MZZ3" s="692"/>
      <c r="NAA3" s="692"/>
      <c r="NAB3" s="692"/>
      <c r="NAC3" s="692"/>
      <c r="NAD3" s="692"/>
      <c r="NAE3" s="692"/>
      <c r="NAF3" s="692"/>
      <c r="NAG3" s="692"/>
      <c r="NAH3" s="692"/>
      <c r="NAI3" s="692"/>
      <c r="NAJ3" s="692"/>
      <c r="NAK3" s="692"/>
      <c r="NAL3" s="692"/>
      <c r="NAM3" s="692"/>
      <c r="NAN3" s="692"/>
      <c r="NAO3" s="692"/>
      <c r="NAP3" s="692"/>
      <c r="NAQ3" s="692"/>
      <c r="NAR3" s="692"/>
      <c r="NAS3" s="692"/>
      <c r="NAT3" s="692"/>
      <c r="NAU3" s="692"/>
      <c r="NAV3" s="692"/>
      <c r="NAW3" s="692"/>
      <c r="NAX3" s="692"/>
      <c r="NAY3" s="692"/>
      <c r="NAZ3" s="692"/>
      <c r="NBA3" s="692"/>
      <c r="NBB3" s="692"/>
      <c r="NBC3" s="692"/>
      <c r="NBD3" s="692"/>
      <c r="NBE3" s="692"/>
      <c r="NBF3" s="692"/>
      <c r="NBG3" s="692"/>
      <c r="NBH3" s="692"/>
      <c r="NBI3" s="692"/>
      <c r="NBJ3" s="692"/>
      <c r="NBK3" s="692"/>
      <c r="NBL3" s="692"/>
      <c r="NBM3" s="692"/>
      <c r="NBN3" s="692"/>
      <c r="NBO3" s="692"/>
      <c r="NBP3" s="692"/>
      <c r="NBQ3" s="692"/>
      <c r="NBR3" s="692"/>
      <c r="NBS3" s="692"/>
      <c r="NBT3" s="692"/>
      <c r="NBU3" s="692"/>
      <c r="NBV3" s="692"/>
      <c r="NBW3" s="692"/>
      <c r="NBX3" s="692"/>
      <c r="NBY3" s="692"/>
      <c r="NBZ3" s="692"/>
      <c r="NCA3" s="692"/>
      <c r="NCB3" s="692"/>
      <c r="NCC3" s="692"/>
      <c r="NCD3" s="692"/>
      <c r="NCE3" s="692"/>
      <c r="NCF3" s="692"/>
      <c r="NCG3" s="692"/>
      <c r="NCH3" s="692"/>
      <c r="NCI3" s="692"/>
      <c r="NCJ3" s="692"/>
      <c r="NCK3" s="692"/>
      <c r="NCL3" s="692"/>
      <c r="NCM3" s="692"/>
      <c r="NCN3" s="692"/>
      <c r="NCO3" s="692"/>
      <c r="NCP3" s="692"/>
      <c r="NCQ3" s="692"/>
      <c r="NCR3" s="692"/>
      <c r="NCS3" s="692"/>
      <c r="NCT3" s="692"/>
      <c r="NCU3" s="692"/>
      <c r="NCV3" s="692"/>
      <c r="NCW3" s="692"/>
      <c r="NCX3" s="692"/>
      <c r="NCY3" s="692"/>
      <c r="NCZ3" s="692"/>
      <c r="NDA3" s="692"/>
      <c r="NDB3" s="692"/>
      <c r="NDC3" s="692"/>
      <c r="NDD3" s="692"/>
      <c r="NDE3" s="692"/>
      <c r="NDF3" s="692"/>
      <c r="NDG3" s="692"/>
      <c r="NDH3" s="692"/>
      <c r="NDI3" s="692"/>
      <c r="NDJ3" s="692"/>
      <c r="NDK3" s="692"/>
      <c r="NDL3" s="692"/>
      <c r="NDM3" s="692"/>
      <c r="NDN3" s="692"/>
      <c r="NDO3" s="692"/>
      <c r="NDP3" s="692"/>
      <c r="NDQ3" s="692"/>
      <c r="NDR3" s="692"/>
      <c r="NDS3" s="692"/>
      <c r="NDT3" s="692"/>
      <c r="NDU3" s="692"/>
      <c r="NDV3" s="692"/>
      <c r="NDW3" s="692"/>
      <c r="NDX3" s="692"/>
      <c r="NDY3" s="692"/>
      <c r="NDZ3" s="692"/>
      <c r="NEA3" s="692"/>
      <c r="NEB3" s="692"/>
      <c r="NEC3" s="692"/>
      <c r="NED3" s="692"/>
      <c r="NEE3" s="692"/>
      <c r="NEF3" s="692"/>
      <c r="NEG3" s="692"/>
      <c r="NEH3" s="692"/>
      <c r="NEI3" s="692"/>
      <c r="NEJ3" s="692"/>
      <c r="NEK3" s="692"/>
      <c r="NEL3" s="692"/>
      <c r="NEM3" s="692"/>
      <c r="NEN3" s="692"/>
      <c r="NEO3" s="692"/>
      <c r="NEP3" s="692"/>
      <c r="NEQ3" s="692"/>
      <c r="NER3" s="692"/>
      <c r="NES3" s="692"/>
      <c r="NET3" s="692"/>
      <c r="NEU3" s="692"/>
      <c r="NEV3" s="692"/>
      <c r="NEW3" s="692"/>
      <c r="NEX3" s="692"/>
      <c r="NEY3" s="692"/>
      <c r="NEZ3" s="692"/>
      <c r="NFA3" s="692"/>
      <c r="NFB3" s="692"/>
      <c r="NFC3" s="692"/>
      <c r="NFD3" s="692"/>
      <c r="NFE3" s="692"/>
      <c r="NFF3" s="692"/>
      <c r="NFG3" s="692"/>
      <c r="NFH3" s="692"/>
      <c r="NFI3" s="692"/>
      <c r="NFJ3" s="692"/>
      <c r="NFK3" s="692"/>
      <c r="NFL3" s="692"/>
      <c r="NFM3" s="692"/>
      <c r="NFN3" s="692"/>
      <c r="NFO3" s="692"/>
      <c r="NFP3" s="692"/>
      <c r="NFQ3" s="692"/>
      <c r="NFR3" s="692"/>
      <c r="NFS3" s="692"/>
      <c r="NFT3" s="692"/>
      <c r="NFU3" s="692"/>
      <c r="NFV3" s="692"/>
      <c r="NFW3" s="692"/>
      <c r="NFX3" s="692"/>
      <c r="NFY3" s="692"/>
      <c r="NFZ3" s="692"/>
      <c r="NGA3" s="692"/>
      <c r="NGB3" s="692"/>
      <c r="NGC3" s="692"/>
      <c r="NGD3" s="692"/>
      <c r="NGE3" s="692"/>
      <c r="NGF3" s="692"/>
      <c r="NGG3" s="692"/>
      <c r="NGH3" s="692"/>
      <c r="NGI3" s="692"/>
      <c r="NGJ3" s="692"/>
      <c r="NGK3" s="692"/>
      <c r="NGL3" s="692"/>
      <c r="NGM3" s="692"/>
      <c r="NGN3" s="692"/>
      <c r="NGO3" s="692"/>
      <c r="NGP3" s="692"/>
      <c r="NGQ3" s="692"/>
      <c r="NGR3" s="692"/>
      <c r="NGS3" s="692"/>
      <c r="NGT3" s="692"/>
      <c r="NGU3" s="692"/>
      <c r="NGV3" s="692"/>
      <c r="NGW3" s="692"/>
      <c r="NGX3" s="692"/>
      <c r="NGY3" s="692"/>
      <c r="NGZ3" s="692"/>
      <c r="NHA3" s="692"/>
      <c r="NHB3" s="692"/>
      <c r="NHC3" s="692"/>
      <c r="NHD3" s="692"/>
      <c r="NHE3" s="692"/>
      <c r="NHF3" s="692"/>
      <c r="NHG3" s="692"/>
      <c r="NHH3" s="692"/>
      <c r="NHI3" s="692"/>
      <c r="NHJ3" s="692"/>
      <c r="NHK3" s="692"/>
      <c r="NHL3" s="692"/>
      <c r="NHM3" s="692"/>
      <c r="NHN3" s="692"/>
      <c r="NHO3" s="692"/>
      <c r="NHP3" s="692"/>
      <c r="NHQ3" s="692"/>
      <c r="NHR3" s="692"/>
      <c r="NHS3" s="692"/>
      <c r="NHT3" s="692"/>
      <c r="NHU3" s="692"/>
      <c r="NHV3" s="692"/>
      <c r="NHW3" s="692"/>
      <c r="NHX3" s="692"/>
      <c r="NHY3" s="692"/>
      <c r="NHZ3" s="692"/>
      <c r="NIA3" s="692"/>
      <c r="NIB3" s="692"/>
      <c r="NIC3" s="692"/>
      <c r="NID3" s="692"/>
      <c r="NIE3" s="692"/>
      <c r="NIF3" s="692"/>
      <c r="NIG3" s="692"/>
      <c r="NIH3" s="692"/>
      <c r="NII3" s="692"/>
      <c r="NIJ3" s="692"/>
      <c r="NIK3" s="692"/>
      <c r="NIL3" s="692"/>
      <c r="NIM3" s="692"/>
      <c r="NIN3" s="692"/>
      <c r="NIO3" s="692"/>
      <c r="NIP3" s="692"/>
      <c r="NIQ3" s="692"/>
      <c r="NIR3" s="692"/>
      <c r="NIS3" s="692"/>
      <c r="NIT3" s="692"/>
      <c r="NIU3" s="692"/>
      <c r="NIV3" s="692"/>
      <c r="NIW3" s="692"/>
      <c r="NIX3" s="692"/>
      <c r="NIY3" s="692"/>
      <c r="NIZ3" s="692"/>
      <c r="NJA3" s="692"/>
      <c r="NJB3" s="692"/>
      <c r="NJC3" s="692"/>
      <c r="NJD3" s="692"/>
      <c r="NJE3" s="692"/>
      <c r="NJF3" s="692"/>
      <c r="NJG3" s="692"/>
      <c r="NJH3" s="692"/>
      <c r="NJI3" s="692"/>
      <c r="NJJ3" s="692"/>
      <c r="NJK3" s="692"/>
      <c r="NJL3" s="692"/>
      <c r="NJM3" s="692"/>
      <c r="NJN3" s="692"/>
      <c r="NJO3" s="692"/>
      <c r="NJP3" s="692"/>
      <c r="NJQ3" s="692"/>
      <c r="NJR3" s="692"/>
      <c r="NJS3" s="692"/>
      <c r="NJT3" s="692"/>
      <c r="NJU3" s="692"/>
      <c r="NJV3" s="692"/>
      <c r="NJW3" s="692"/>
      <c r="NJX3" s="692"/>
      <c r="NJY3" s="692"/>
      <c r="NJZ3" s="692"/>
      <c r="NKA3" s="692"/>
      <c r="NKB3" s="692"/>
      <c r="NKC3" s="692"/>
      <c r="NKD3" s="692"/>
      <c r="NKE3" s="692"/>
      <c r="NKF3" s="692"/>
      <c r="NKG3" s="692"/>
      <c r="NKH3" s="692"/>
      <c r="NKI3" s="692"/>
      <c r="NKJ3" s="692"/>
      <c r="NKK3" s="692"/>
      <c r="NKL3" s="692"/>
      <c r="NKM3" s="692"/>
      <c r="NKN3" s="692"/>
      <c r="NKO3" s="692"/>
      <c r="NKP3" s="692"/>
      <c r="NKQ3" s="692"/>
      <c r="NKR3" s="692"/>
      <c r="NKS3" s="692"/>
      <c r="NKT3" s="692"/>
      <c r="NKU3" s="692"/>
      <c r="NKV3" s="692"/>
      <c r="NKW3" s="692"/>
      <c r="NKX3" s="692"/>
      <c r="NKY3" s="692"/>
      <c r="NKZ3" s="692"/>
      <c r="NLA3" s="692"/>
      <c r="NLB3" s="692"/>
      <c r="NLC3" s="692"/>
      <c r="NLD3" s="692"/>
      <c r="NLE3" s="692"/>
      <c r="NLF3" s="692"/>
      <c r="NLG3" s="692"/>
      <c r="NLH3" s="692"/>
      <c r="NLI3" s="692"/>
      <c r="NLJ3" s="692"/>
      <c r="NLK3" s="692"/>
      <c r="NLL3" s="692"/>
      <c r="NLM3" s="692"/>
      <c r="NLN3" s="692"/>
      <c r="NLO3" s="692"/>
      <c r="NLP3" s="692"/>
      <c r="NLQ3" s="692"/>
      <c r="NLR3" s="692"/>
      <c r="NLS3" s="692"/>
      <c r="NLT3" s="692"/>
      <c r="NLU3" s="692"/>
      <c r="NLV3" s="692"/>
      <c r="NLW3" s="692"/>
      <c r="NLX3" s="692"/>
      <c r="NLY3" s="692"/>
      <c r="NLZ3" s="692"/>
      <c r="NMA3" s="692"/>
      <c r="NMB3" s="692"/>
      <c r="NMC3" s="692"/>
      <c r="NMD3" s="692"/>
      <c r="NME3" s="692"/>
      <c r="NMF3" s="692"/>
      <c r="NMG3" s="692"/>
      <c r="NMH3" s="692"/>
      <c r="NMI3" s="692"/>
      <c r="NMJ3" s="692"/>
      <c r="NMK3" s="692"/>
      <c r="NML3" s="692"/>
      <c r="NMM3" s="692"/>
      <c r="NMN3" s="692"/>
      <c r="NMO3" s="692"/>
      <c r="NMP3" s="692"/>
      <c r="NMQ3" s="692"/>
      <c r="NMR3" s="692"/>
      <c r="NMS3" s="692"/>
      <c r="NMT3" s="692"/>
      <c r="NMU3" s="692"/>
      <c r="NMV3" s="692"/>
      <c r="NMW3" s="692"/>
      <c r="NMX3" s="692"/>
      <c r="NMY3" s="692"/>
      <c r="NMZ3" s="692"/>
      <c r="NNA3" s="692"/>
      <c r="NNB3" s="692"/>
      <c r="NNC3" s="692"/>
      <c r="NND3" s="692"/>
      <c r="NNE3" s="692"/>
      <c r="NNF3" s="692"/>
      <c r="NNG3" s="692"/>
      <c r="NNH3" s="692"/>
      <c r="NNI3" s="692"/>
      <c r="NNJ3" s="692"/>
      <c r="NNK3" s="692"/>
      <c r="NNL3" s="692"/>
      <c r="NNM3" s="692"/>
      <c r="NNN3" s="692"/>
      <c r="NNO3" s="692"/>
      <c r="NNP3" s="692"/>
      <c r="NNQ3" s="692"/>
      <c r="NNR3" s="692"/>
      <c r="NNS3" s="692"/>
      <c r="NNT3" s="692"/>
      <c r="NNU3" s="692"/>
      <c r="NNV3" s="692"/>
      <c r="NNW3" s="692"/>
      <c r="NNX3" s="692"/>
      <c r="NNY3" s="692"/>
      <c r="NNZ3" s="692"/>
      <c r="NOA3" s="692"/>
      <c r="NOB3" s="692"/>
      <c r="NOC3" s="692"/>
      <c r="NOD3" s="692"/>
      <c r="NOE3" s="692"/>
      <c r="NOF3" s="692"/>
      <c r="NOG3" s="692"/>
      <c r="NOH3" s="692"/>
      <c r="NOI3" s="692"/>
      <c r="NOJ3" s="692"/>
      <c r="NOK3" s="692"/>
      <c r="NOL3" s="692"/>
      <c r="NOM3" s="692"/>
      <c r="NON3" s="692"/>
      <c r="NOO3" s="692"/>
      <c r="NOP3" s="692"/>
      <c r="NOQ3" s="692"/>
      <c r="NOR3" s="692"/>
      <c r="NOS3" s="692"/>
      <c r="NOT3" s="692"/>
      <c r="NOU3" s="692"/>
      <c r="NOV3" s="692"/>
      <c r="NOW3" s="692"/>
      <c r="NOX3" s="692"/>
      <c r="NOY3" s="692"/>
      <c r="NOZ3" s="692"/>
      <c r="NPA3" s="692"/>
      <c r="NPB3" s="692"/>
      <c r="NPC3" s="692"/>
      <c r="NPD3" s="692"/>
      <c r="NPE3" s="692"/>
      <c r="NPF3" s="692"/>
      <c r="NPG3" s="692"/>
      <c r="NPH3" s="692"/>
      <c r="NPI3" s="692"/>
      <c r="NPJ3" s="692"/>
      <c r="NPK3" s="692"/>
      <c r="NPL3" s="692"/>
      <c r="NPM3" s="692"/>
      <c r="NPN3" s="692"/>
      <c r="NPO3" s="692"/>
      <c r="NPP3" s="692"/>
      <c r="NPQ3" s="692"/>
      <c r="NPR3" s="692"/>
      <c r="NPS3" s="692"/>
      <c r="NPT3" s="692"/>
      <c r="NPU3" s="692"/>
      <c r="NPV3" s="692"/>
      <c r="NPW3" s="692"/>
      <c r="NPX3" s="692"/>
      <c r="NPY3" s="692"/>
      <c r="NPZ3" s="692"/>
      <c r="NQA3" s="692"/>
      <c r="NQB3" s="692"/>
      <c r="NQC3" s="692"/>
      <c r="NQD3" s="692"/>
      <c r="NQE3" s="692"/>
      <c r="NQF3" s="692"/>
      <c r="NQG3" s="692"/>
      <c r="NQH3" s="692"/>
      <c r="NQI3" s="692"/>
      <c r="NQJ3" s="692"/>
      <c r="NQK3" s="692"/>
      <c r="NQL3" s="692"/>
      <c r="NQM3" s="692"/>
      <c r="NQN3" s="692"/>
      <c r="NQO3" s="692"/>
      <c r="NQP3" s="692"/>
      <c r="NQQ3" s="692"/>
      <c r="NQR3" s="692"/>
      <c r="NQS3" s="692"/>
      <c r="NQT3" s="692"/>
      <c r="NQU3" s="692"/>
      <c r="NQV3" s="692"/>
      <c r="NQW3" s="692"/>
      <c r="NQX3" s="692"/>
      <c r="NQY3" s="692"/>
      <c r="NQZ3" s="692"/>
      <c r="NRA3" s="692"/>
      <c r="NRB3" s="692"/>
      <c r="NRC3" s="692"/>
      <c r="NRD3" s="692"/>
      <c r="NRE3" s="692"/>
      <c r="NRF3" s="692"/>
      <c r="NRG3" s="692"/>
      <c r="NRH3" s="692"/>
      <c r="NRI3" s="692"/>
      <c r="NRJ3" s="692"/>
      <c r="NRK3" s="692"/>
      <c r="NRL3" s="692"/>
      <c r="NRM3" s="692"/>
      <c r="NRN3" s="692"/>
      <c r="NRO3" s="692"/>
      <c r="NRP3" s="692"/>
      <c r="NRQ3" s="692"/>
      <c r="NRR3" s="692"/>
      <c r="NRS3" s="692"/>
      <c r="NRT3" s="692"/>
      <c r="NRU3" s="692"/>
      <c r="NRV3" s="692"/>
      <c r="NRW3" s="692"/>
      <c r="NRX3" s="692"/>
      <c r="NRY3" s="692"/>
      <c r="NRZ3" s="692"/>
      <c r="NSA3" s="692"/>
      <c r="NSB3" s="692"/>
      <c r="NSC3" s="692"/>
      <c r="NSD3" s="692"/>
      <c r="NSE3" s="692"/>
      <c r="NSF3" s="692"/>
      <c r="NSG3" s="692"/>
      <c r="NSH3" s="692"/>
      <c r="NSI3" s="692"/>
      <c r="NSJ3" s="692"/>
      <c r="NSK3" s="692"/>
      <c r="NSL3" s="692"/>
      <c r="NSM3" s="692"/>
      <c r="NSN3" s="692"/>
      <c r="NSO3" s="692"/>
      <c r="NSP3" s="692"/>
      <c r="NSQ3" s="692"/>
      <c r="NSR3" s="692"/>
      <c r="NSS3" s="692"/>
      <c r="NST3" s="692"/>
      <c r="NSU3" s="692"/>
      <c r="NSV3" s="692"/>
      <c r="NSW3" s="692"/>
      <c r="NSX3" s="692"/>
      <c r="NSY3" s="692"/>
      <c r="NSZ3" s="692"/>
      <c r="NTA3" s="692"/>
      <c r="NTB3" s="692"/>
      <c r="NTC3" s="692"/>
      <c r="NTD3" s="692"/>
      <c r="NTE3" s="692"/>
      <c r="NTF3" s="692"/>
      <c r="NTG3" s="692"/>
      <c r="NTH3" s="692"/>
      <c r="NTI3" s="692"/>
      <c r="NTJ3" s="692"/>
      <c r="NTK3" s="692"/>
      <c r="NTL3" s="692"/>
      <c r="NTM3" s="692"/>
      <c r="NTN3" s="692"/>
      <c r="NTO3" s="692"/>
      <c r="NTP3" s="692"/>
      <c r="NTQ3" s="692"/>
      <c r="NTR3" s="692"/>
      <c r="NTS3" s="692"/>
      <c r="NTT3" s="692"/>
      <c r="NTU3" s="692"/>
      <c r="NTV3" s="692"/>
      <c r="NTW3" s="692"/>
      <c r="NTX3" s="692"/>
      <c r="NTY3" s="692"/>
      <c r="NTZ3" s="692"/>
      <c r="NUA3" s="692"/>
      <c r="NUB3" s="692"/>
      <c r="NUC3" s="692"/>
      <c r="NUD3" s="692"/>
      <c r="NUE3" s="692"/>
      <c r="NUF3" s="692"/>
      <c r="NUG3" s="692"/>
      <c r="NUH3" s="692"/>
      <c r="NUI3" s="692"/>
      <c r="NUJ3" s="692"/>
      <c r="NUK3" s="692"/>
      <c r="NUL3" s="692"/>
      <c r="NUM3" s="692"/>
      <c r="NUN3" s="692"/>
      <c r="NUO3" s="692"/>
      <c r="NUP3" s="692"/>
      <c r="NUQ3" s="692"/>
      <c r="NUR3" s="692"/>
      <c r="NUS3" s="692"/>
      <c r="NUT3" s="692"/>
      <c r="NUU3" s="692"/>
      <c r="NUV3" s="692"/>
      <c r="NUW3" s="692"/>
      <c r="NUX3" s="692"/>
      <c r="NUY3" s="692"/>
      <c r="NUZ3" s="692"/>
      <c r="NVA3" s="692"/>
      <c r="NVB3" s="692"/>
      <c r="NVC3" s="692"/>
      <c r="NVD3" s="692"/>
      <c r="NVE3" s="692"/>
      <c r="NVF3" s="692"/>
      <c r="NVG3" s="692"/>
      <c r="NVH3" s="692"/>
      <c r="NVI3" s="692"/>
      <c r="NVJ3" s="692"/>
      <c r="NVK3" s="692"/>
      <c r="NVL3" s="692"/>
      <c r="NVM3" s="692"/>
      <c r="NVN3" s="692"/>
      <c r="NVO3" s="692"/>
      <c r="NVP3" s="692"/>
      <c r="NVQ3" s="692"/>
      <c r="NVR3" s="692"/>
      <c r="NVS3" s="692"/>
      <c r="NVT3" s="692"/>
      <c r="NVU3" s="692"/>
      <c r="NVV3" s="692"/>
      <c r="NVW3" s="692"/>
      <c r="NVX3" s="692"/>
      <c r="NVY3" s="692"/>
      <c r="NVZ3" s="692"/>
      <c r="NWA3" s="692"/>
      <c r="NWB3" s="692"/>
      <c r="NWC3" s="692"/>
      <c r="NWD3" s="692"/>
      <c r="NWE3" s="692"/>
      <c r="NWF3" s="692"/>
      <c r="NWG3" s="692"/>
      <c r="NWH3" s="692"/>
      <c r="NWI3" s="692"/>
      <c r="NWJ3" s="692"/>
      <c r="NWK3" s="692"/>
      <c r="NWL3" s="692"/>
      <c r="NWM3" s="692"/>
      <c r="NWN3" s="692"/>
      <c r="NWO3" s="692"/>
      <c r="NWP3" s="692"/>
      <c r="NWQ3" s="692"/>
      <c r="NWR3" s="692"/>
      <c r="NWS3" s="692"/>
      <c r="NWT3" s="692"/>
      <c r="NWU3" s="692"/>
      <c r="NWV3" s="692"/>
      <c r="NWW3" s="692"/>
      <c r="NWX3" s="692"/>
      <c r="NWY3" s="692"/>
      <c r="NWZ3" s="692"/>
      <c r="NXA3" s="692"/>
      <c r="NXB3" s="692"/>
      <c r="NXC3" s="692"/>
      <c r="NXD3" s="692"/>
      <c r="NXE3" s="692"/>
      <c r="NXF3" s="692"/>
      <c r="NXG3" s="692"/>
      <c r="NXH3" s="692"/>
      <c r="NXI3" s="692"/>
      <c r="NXJ3" s="692"/>
      <c r="NXK3" s="692"/>
      <c r="NXL3" s="692"/>
      <c r="NXM3" s="692"/>
      <c r="NXN3" s="692"/>
      <c r="NXO3" s="692"/>
      <c r="NXP3" s="692"/>
      <c r="NXQ3" s="692"/>
      <c r="NXR3" s="692"/>
      <c r="NXS3" s="692"/>
      <c r="NXT3" s="692"/>
      <c r="NXU3" s="692"/>
      <c r="NXV3" s="692"/>
      <c r="NXW3" s="692"/>
      <c r="NXX3" s="692"/>
      <c r="NXY3" s="692"/>
      <c r="NXZ3" s="692"/>
      <c r="NYA3" s="692"/>
      <c r="NYB3" s="692"/>
      <c r="NYC3" s="692"/>
      <c r="NYD3" s="692"/>
      <c r="NYE3" s="692"/>
      <c r="NYF3" s="692"/>
      <c r="NYG3" s="692"/>
      <c r="NYH3" s="692"/>
      <c r="NYI3" s="692"/>
      <c r="NYJ3" s="692"/>
      <c r="NYK3" s="692"/>
      <c r="NYL3" s="692"/>
      <c r="NYM3" s="692"/>
      <c r="NYN3" s="692"/>
      <c r="NYO3" s="692"/>
      <c r="NYP3" s="692"/>
      <c r="NYQ3" s="692"/>
      <c r="NYR3" s="692"/>
      <c r="NYS3" s="692"/>
      <c r="NYT3" s="692"/>
      <c r="NYU3" s="692"/>
      <c r="NYV3" s="692"/>
      <c r="NYW3" s="692"/>
      <c r="NYX3" s="692"/>
      <c r="NYY3" s="692"/>
      <c r="NYZ3" s="692"/>
      <c r="NZA3" s="692"/>
      <c r="NZB3" s="692"/>
      <c r="NZC3" s="692"/>
      <c r="NZD3" s="692"/>
      <c r="NZE3" s="692"/>
      <c r="NZF3" s="692"/>
      <c r="NZG3" s="692"/>
      <c r="NZH3" s="692"/>
      <c r="NZI3" s="692"/>
      <c r="NZJ3" s="692"/>
      <c r="NZK3" s="692"/>
      <c r="NZL3" s="692"/>
      <c r="NZM3" s="692"/>
      <c r="NZN3" s="692"/>
      <c r="NZO3" s="692"/>
      <c r="NZP3" s="692"/>
      <c r="NZQ3" s="692"/>
      <c r="NZR3" s="692"/>
      <c r="NZS3" s="692"/>
      <c r="NZT3" s="692"/>
      <c r="NZU3" s="692"/>
      <c r="NZV3" s="692"/>
      <c r="NZW3" s="692"/>
      <c r="NZX3" s="692"/>
      <c r="NZY3" s="692"/>
      <c r="NZZ3" s="692"/>
      <c r="OAA3" s="692"/>
      <c r="OAB3" s="692"/>
      <c r="OAC3" s="692"/>
      <c r="OAD3" s="692"/>
      <c r="OAE3" s="692"/>
      <c r="OAF3" s="692"/>
      <c r="OAG3" s="692"/>
      <c r="OAH3" s="692"/>
      <c r="OAI3" s="692"/>
      <c r="OAJ3" s="692"/>
      <c r="OAK3" s="692"/>
      <c r="OAL3" s="692"/>
      <c r="OAM3" s="692"/>
      <c r="OAN3" s="692"/>
      <c r="OAO3" s="692"/>
      <c r="OAP3" s="692"/>
      <c r="OAQ3" s="692"/>
      <c r="OAR3" s="692"/>
      <c r="OAS3" s="692"/>
      <c r="OAT3" s="692"/>
      <c r="OAU3" s="692"/>
      <c r="OAV3" s="692"/>
      <c r="OAW3" s="692"/>
      <c r="OAX3" s="692"/>
      <c r="OAY3" s="692"/>
      <c r="OAZ3" s="692"/>
      <c r="OBA3" s="692"/>
      <c r="OBB3" s="692"/>
      <c r="OBC3" s="692"/>
      <c r="OBD3" s="692"/>
      <c r="OBE3" s="692"/>
      <c r="OBF3" s="692"/>
      <c r="OBG3" s="692"/>
      <c r="OBH3" s="692"/>
      <c r="OBI3" s="692"/>
      <c r="OBJ3" s="692"/>
      <c r="OBK3" s="692"/>
      <c r="OBL3" s="692"/>
      <c r="OBM3" s="692"/>
      <c r="OBN3" s="692"/>
      <c r="OBO3" s="692"/>
      <c r="OBP3" s="692"/>
      <c r="OBQ3" s="692"/>
      <c r="OBR3" s="692"/>
      <c r="OBS3" s="692"/>
      <c r="OBT3" s="692"/>
      <c r="OBU3" s="692"/>
      <c r="OBV3" s="692"/>
      <c r="OBW3" s="692"/>
      <c r="OBX3" s="692"/>
      <c r="OBY3" s="692"/>
      <c r="OBZ3" s="692"/>
      <c r="OCA3" s="692"/>
      <c r="OCB3" s="692"/>
      <c r="OCC3" s="692"/>
      <c r="OCD3" s="692"/>
      <c r="OCE3" s="692"/>
      <c r="OCF3" s="692"/>
      <c r="OCG3" s="692"/>
      <c r="OCH3" s="692"/>
      <c r="OCI3" s="692"/>
      <c r="OCJ3" s="692"/>
      <c r="OCK3" s="692"/>
      <c r="OCL3" s="692"/>
      <c r="OCM3" s="692"/>
      <c r="OCN3" s="692"/>
      <c r="OCO3" s="692"/>
      <c r="OCP3" s="692"/>
      <c r="OCQ3" s="692"/>
      <c r="OCR3" s="692"/>
      <c r="OCS3" s="692"/>
      <c r="OCT3" s="692"/>
      <c r="OCU3" s="692"/>
      <c r="OCV3" s="692"/>
      <c r="OCW3" s="692"/>
      <c r="OCX3" s="692"/>
      <c r="OCY3" s="692"/>
      <c r="OCZ3" s="692"/>
      <c r="ODA3" s="692"/>
      <c r="ODB3" s="692"/>
      <c r="ODC3" s="692"/>
      <c r="ODD3" s="692"/>
      <c r="ODE3" s="692"/>
      <c r="ODF3" s="692"/>
      <c r="ODG3" s="692"/>
      <c r="ODH3" s="692"/>
      <c r="ODI3" s="692"/>
      <c r="ODJ3" s="692"/>
      <c r="ODK3" s="692"/>
      <c r="ODL3" s="692"/>
      <c r="ODM3" s="692"/>
      <c r="ODN3" s="692"/>
      <c r="ODO3" s="692"/>
      <c r="ODP3" s="692"/>
      <c r="ODQ3" s="692"/>
      <c r="ODR3" s="692"/>
      <c r="ODS3" s="692"/>
      <c r="ODT3" s="692"/>
      <c r="ODU3" s="692"/>
      <c r="ODV3" s="692"/>
      <c r="ODW3" s="692"/>
      <c r="ODX3" s="692"/>
      <c r="ODY3" s="692"/>
      <c r="ODZ3" s="692"/>
      <c r="OEA3" s="692"/>
      <c r="OEB3" s="692"/>
      <c r="OEC3" s="692"/>
      <c r="OED3" s="692"/>
      <c r="OEE3" s="692"/>
      <c r="OEF3" s="692"/>
      <c r="OEG3" s="692"/>
      <c r="OEH3" s="692"/>
      <c r="OEI3" s="692"/>
      <c r="OEJ3" s="692"/>
      <c r="OEK3" s="692"/>
      <c r="OEL3" s="692"/>
      <c r="OEM3" s="692"/>
      <c r="OEN3" s="692"/>
      <c r="OEO3" s="692"/>
      <c r="OEP3" s="692"/>
      <c r="OEQ3" s="692"/>
      <c r="OER3" s="692"/>
      <c r="OES3" s="692"/>
      <c r="OET3" s="692"/>
      <c r="OEU3" s="692"/>
      <c r="OEV3" s="692"/>
      <c r="OEW3" s="692"/>
      <c r="OEX3" s="692"/>
      <c r="OEY3" s="692"/>
      <c r="OEZ3" s="692"/>
      <c r="OFA3" s="692"/>
      <c r="OFB3" s="692"/>
      <c r="OFC3" s="692"/>
      <c r="OFD3" s="692"/>
      <c r="OFE3" s="692"/>
      <c r="OFF3" s="692"/>
      <c r="OFG3" s="692"/>
      <c r="OFH3" s="692"/>
      <c r="OFI3" s="692"/>
      <c r="OFJ3" s="692"/>
      <c r="OFK3" s="692"/>
      <c r="OFL3" s="692"/>
      <c r="OFM3" s="692"/>
      <c r="OFN3" s="692"/>
      <c r="OFO3" s="692"/>
      <c r="OFP3" s="692"/>
      <c r="OFQ3" s="692"/>
      <c r="OFR3" s="692"/>
      <c r="OFS3" s="692"/>
      <c r="OFT3" s="692"/>
      <c r="OFU3" s="692"/>
      <c r="OFV3" s="692"/>
      <c r="OFW3" s="692"/>
      <c r="OFX3" s="692"/>
      <c r="OFY3" s="692"/>
      <c r="OFZ3" s="692"/>
      <c r="OGA3" s="692"/>
      <c r="OGB3" s="692"/>
      <c r="OGC3" s="692"/>
      <c r="OGD3" s="692"/>
      <c r="OGE3" s="692"/>
      <c r="OGF3" s="692"/>
      <c r="OGG3" s="692"/>
      <c r="OGH3" s="692"/>
      <c r="OGI3" s="692"/>
      <c r="OGJ3" s="692"/>
      <c r="OGK3" s="692"/>
      <c r="OGL3" s="692"/>
      <c r="OGM3" s="692"/>
      <c r="OGN3" s="692"/>
      <c r="OGO3" s="692"/>
      <c r="OGP3" s="692"/>
      <c r="OGQ3" s="692"/>
      <c r="OGR3" s="692"/>
      <c r="OGS3" s="692"/>
      <c r="OGT3" s="692"/>
      <c r="OGU3" s="692"/>
      <c r="OGV3" s="692"/>
      <c r="OGW3" s="692"/>
      <c r="OGX3" s="692"/>
      <c r="OGY3" s="692"/>
      <c r="OGZ3" s="692"/>
      <c r="OHA3" s="692"/>
      <c r="OHB3" s="692"/>
      <c r="OHC3" s="692"/>
      <c r="OHD3" s="692"/>
      <c r="OHE3" s="692"/>
      <c r="OHF3" s="692"/>
      <c r="OHG3" s="692"/>
      <c r="OHH3" s="692"/>
      <c r="OHI3" s="692"/>
      <c r="OHJ3" s="692"/>
      <c r="OHK3" s="692"/>
      <c r="OHL3" s="692"/>
      <c r="OHM3" s="692"/>
      <c r="OHN3" s="692"/>
      <c r="OHO3" s="692"/>
      <c r="OHP3" s="692"/>
      <c r="OHQ3" s="692"/>
      <c r="OHR3" s="692"/>
      <c r="OHS3" s="692"/>
      <c r="OHT3" s="692"/>
      <c r="OHU3" s="692"/>
      <c r="OHV3" s="692"/>
      <c r="OHW3" s="692"/>
      <c r="OHX3" s="692"/>
      <c r="OHY3" s="692"/>
      <c r="OHZ3" s="692"/>
      <c r="OIA3" s="692"/>
      <c r="OIB3" s="692"/>
      <c r="OIC3" s="692"/>
      <c r="OID3" s="692"/>
      <c r="OIE3" s="692"/>
      <c r="OIF3" s="692"/>
      <c r="OIG3" s="692"/>
      <c r="OIH3" s="692"/>
      <c r="OII3" s="692"/>
      <c r="OIJ3" s="692"/>
      <c r="OIK3" s="692"/>
      <c r="OIL3" s="692"/>
      <c r="OIM3" s="692"/>
      <c r="OIN3" s="692"/>
      <c r="OIO3" s="692"/>
      <c r="OIP3" s="692"/>
      <c r="OIQ3" s="692"/>
      <c r="OIR3" s="692"/>
      <c r="OIS3" s="692"/>
      <c r="OIT3" s="692"/>
      <c r="OIU3" s="692"/>
      <c r="OIV3" s="692"/>
      <c r="OIW3" s="692"/>
      <c r="OIX3" s="692"/>
      <c r="OIY3" s="692"/>
      <c r="OIZ3" s="692"/>
      <c r="OJA3" s="692"/>
      <c r="OJB3" s="692"/>
      <c r="OJC3" s="692"/>
      <c r="OJD3" s="692"/>
      <c r="OJE3" s="692"/>
      <c r="OJF3" s="692"/>
      <c r="OJG3" s="692"/>
      <c r="OJH3" s="692"/>
      <c r="OJI3" s="692"/>
      <c r="OJJ3" s="692"/>
      <c r="OJK3" s="692"/>
      <c r="OJL3" s="692"/>
      <c r="OJM3" s="692"/>
      <c r="OJN3" s="692"/>
      <c r="OJO3" s="692"/>
      <c r="OJP3" s="692"/>
      <c r="OJQ3" s="692"/>
      <c r="OJR3" s="692"/>
      <c r="OJS3" s="692"/>
      <c r="OJT3" s="692"/>
      <c r="OJU3" s="692"/>
      <c r="OJV3" s="692"/>
      <c r="OJW3" s="692"/>
      <c r="OJX3" s="692"/>
      <c r="OJY3" s="692"/>
      <c r="OJZ3" s="692"/>
      <c r="OKA3" s="692"/>
      <c r="OKB3" s="692"/>
      <c r="OKC3" s="692"/>
      <c r="OKD3" s="692"/>
      <c r="OKE3" s="692"/>
      <c r="OKF3" s="692"/>
      <c r="OKG3" s="692"/>
      <c r="OKH3" s="692"/>
      <c r="OKI3" s="692"/>
      <c r="OKJ3" s="692"/>
      <c r="OKK3" s="692"/>
      <c r="OKL3" s="692"/>
      <c r="OKM3" s="692"/>
      <c r="OKN3" s="692"/>
      <c r="OKO3" s="692"/>
      <c r="OKP3" s="692"/>
      <c r="OKQ3" s="692"/>
      <c r="OKR3" s="692"/>
      <c r="OKS3" s="692"/>
      <c r="OKT3" s="692"/>
      <c r="OKU3" s="692"/>
      <c r="OKV3" s="692"/>
      <c r="OKW3" s="692"/>
      <c r="OKX3" s="692"/>
      <c r="OKY3" s="692"/>
      <c r="OKZ3" s="692"/>
      <c r="OLA3" s="692"/>
      <c r="OLB3" s="692"/>
      <c r="OLC3" s="692"/>
      <c r="OLD3" s="692"/>
      <c r="OLE3" s="692"/>
      <c r="OLF3" s="692"/>
      <c r="OLG3" s="692"/>
      <c r="OLH3" s="692"/>
      <c r="OLI3" s="692"/>
      <c r="OLJ3" s="692"/>
      <c r="OLK3" s="692"/>
      <c r="OLL3" s="692"/>
      <c r="OLM3" s="692"/>
      <c r="OLN3" s="692"/>
      <c r="OLO3" s="692"/>
      <c r="OLP3" s="692"/>
      <c r="OLQ3" s="692"/>
      <c r="OLR3" s="692"/>
      <c r="OLS3" s="692"/>
      <c r="OLT3" s="692"/>
      <c r="OLU3" s="692"/>
      <c r="OLV3" s="692"/>
      <c r="OLW3" s="692"/>
      <c r="OLX3" s="692"/>
      <c r="OLY3" s="692"/>
      <c r="OLZ3" s="692"/>
      <c r="OMA3" s="692"/>
      <c r="OMB3" s="692"/>
      <c r="OMC3" s="692"/>
      <c r="OMD3" s="692"/>
      <c r="OME3" s="692"/>
      <c r="OMF3" s="692"/>
      <c r="OMG3" s="692"/>
      <c r="OMH3" s="692"/>
      <c r="OMI3" s="692"/>
      <c r="OMJ3" s="692"/>
      <c r="OMK3" s="692"/>
      <c r="OML3" s="692"/>
      <c r="OMM3" s="692"/>
      <c r="OMN3" s="692"/>
      <c r="OMO3" s="692"/>
      <c r="OMP3" s="692"/>
      <c r="OMQ3" s="692"/>
      <c r="OMR3" s="692"/>
      <c r="OMS3" s="692"/>
      <c r="OMT3" s="692"/>
      <c r="OMU3" s="692"/>
      <c r="OMV3" s="692"/>
      <c r="OMW3" s="692"/>
      <c r="OMX3" s="692"/>
      <c r="OMY3" s="692"/>
      <c r="OMZ3" s="692"/>
      <c r="ONA3" s="692"/>
      <c r="ONB3" s="692"/>
      <c r="ONC3" s="692"/>
      <c r="OND3" s="692"/>
      <c r="ONE3" s="692"/>
      <c r="ONF3" s="692"/>
      <c r="ONG3" s="692"/>
      <c r="ONH3" s="692"/>
      <c r="ONI3" s="692"/>
      <c r="ONJ3" s="692"/>
      <c r="ONK3" s="692"/>
      <c r="ONL3" s="692"/>
      <c r="ONM3" s="692"/>
      <c r="ONN3" s="692"/>
      <c r="ONO3" s="692"/>
      <c r="ONP3" s="692"/>
      <c r="ONQ3" s="692"/>
      <c r="ONR3" s="692"/>
      <c r="ONS3" s="692"/>
      <c r="ONT3" s="692"/>
      <c r="ONU3" s="692"/>
      <c r="ONV3" s="692"/>
      <c r="ONW3" s="692"/>
      <c r="ONX3" s="692"/>
      <c r="ONY3" s="692"/>
      <c r="ONZ3" s="692"/>
      <c r="OOA3" s="692"/>
      <c r="OOB3" s="692"/>
      <c r="OOC3" s="692"/>
      <c r="OOD3" s="692"/>
      <c r="OOE3" s="692"/>
      <c r="OOF3" s="692"/>
      <c r="OOG3" s="692"/>
      <c r="OOH3" s="692"/>
      <c r="OOI3" s="692"/>
      <c r="OOJ3" s="692"/>
      <c r="OOK3" s="692"/>
      <c r="OOL3" s="692"/>
      <c r="OOM3" s="692"/>
      <c r="OON3" s="692"/>
      <c r="OOO3" s="692"/>
      <c r="OOP3" s="692"/>
      <c r="OOQ3" s="692"/>
      <c r="OOR3" s="692"/>
      <c r="OOS3" s="692"/>
      <c r="OOT3" s="692"/>
      <c r="OOU3" s="692"/>
      <c r="OOV3" s="692"/>
      <c r="OOW3" s="692"/>
      <c r="OOX3" s="692"/>
      <c r="OOY3" s="692"/>
      <c r="OOZ3" s="692"/>
      <c r="OPA3" s="692"/>
      <c r="OPB3" s="692"/>
      <c r="OPC3" s="692"/>
      <c r="OPD3" s="692"/>
      <c r="OPE3" s="692"/>
      <c r="OPF3" s="692"/>
      <c r="OPG3" s="692"/>
      <c r="OPH3" s="692"/>
      <c r="OPI3" s="692"/>
      <c r="OPJ3" s="692"/>
      <c r="OPK3" s="692"/>
      <c r="OPL3" s="692"/>
      <c r="OPM3" s="692"/>
      <c r="OPN3" s="692"/>
      <c r="OPO3" s="692"/>
      <c r="OPP3" s="692"/>
      <c r="OPQ3" s="692"/>
      <c r="OPR3" s="692"/>
      <c r="OPS3" s="692"/>
      <c r="OPT3" s="692"/>
      <c r="OPU3" s="692"/>
      <c r="OPV3" s="692"/>
      <c r="OPW3" s="692"/>
      <c r="OPX3" s="692"/>
      <c r="OPY3" s="692"/>
      <c r="OPZ3" s="692"/>
      <c r="OQA3" s="692"/>
      <c r="OQB3" s="692"/>
      <c r="OQC3" s="692"/>
      <c r="OQD3" s="692"/>
      <c r="OQE3" s="692"/>
      <c r="OQF3" s="692"/>
      <c r="OQG3" s="692"/>
      <c r="OQH3" s="692"/>
      <c r="OQI3" s="692"/>
      <c r="OQJ3" s="692"/>
      <c r="OQK3" s="692"/>
      <c r="OQL3" s="692"/>
      <c r="OQM3" s="692"/>
      <c r="OQN3" s="692"/>
      <c r="OQO3" s="692"/>
      <c r="OQP3" s="692"/>
      <c r="OQQ3" s="692"/>
      <c r="OQR3" s="692"/>
      <c r="OQS3" s="692"/>
      <c r="OQT3" s="692"/>
      <c r="OQU3" s="692"/>
      <c r="OQV3" s="692"/>
      <c r="OQW3" s="692"/>
      <c r="OQX3" s="692"/>
      <c r="OQY3" s="692"/>
      <c r="OQZ3" s="692"/>
      <c r="ORA3" s="692"/>
      <c r="ORB3" s="692"/>
      <c r="ORC3" s="692"/>
      <c r="ORD3" s="692"/>
      <c r="ORE3" s="692"/>
      <c r="ORF3" s="692"/>
      <c r="ORG3" s="692"/>
      <c r="ORH3" s="692"/>
      <c r="ORI3" s="692"/>
      <c r="ORJ3" s="692"/>
      <c r="ORK3" s="692"/>
      <c r="ORL3" s="692"/>
      <c r="ORM3" s="692"/>
      <c r="ORN3" s="692"/>
      <c r="ORO3" s="692"/>
      <c r="ORP3" s="692"/>
      <c r="ORQ3" s="692"/>
      <c r="ORR3" s="692"/>
      <c r="ORS3" s="692"/>
      <c r="ORT3" s="692"/>
      <c r="ORU3" s="692"/>
      <c r="ORV3" s="692"/>
      <c r="ORW3" s="692"/>
      <c r="ORX3" s="692"/>
      <c r="ORY3" s="692"/>
      <c r="ORZ3" s="692"/>
      <c r="OSA3" s="692"/>
      <c r="OSB3" s="692"/>
      <c r="OSC3" s="692"/>
      <c r="OSD3" s="692"/>
      <c r="OSE3" s="692"/>
      <c r="OSF3" s="692"/>
      <c r="OSG3" s="692"/>
      <c r="OSH3" s="692"/>
      <c r="OSI3" s="692"/>
      <c r="OSJ3" s="692"/>
      <c r="OSK3" s="692"/>
      <c r="OSL3" s="692"/>
      <c r="OSM3" s="692"/>
      <c r="OSN3" s="692"/>
      <c r="OSO3" s="692"/>
      <c r="OSP3" s="692"/>
      <c r="OSQ3" s="692"/>
      <c r="OSR3" s="692"/>
      <c r="OSS3" s="692"/>
      <c r="OST3" s="692"/>
      <c r="OSU3" s="692"/>
      <c r="OSV3" s="692"/>
      <c r="OSW3" s="692"/>
      <c r="OSX3" s="692"/>
      <c r="OSY3" s="692"/>
      <c r="OSZ3" s="692"/>
      <c r="OTA3" s="692"/>
      <c r="OTB3" s="692"/>
      <c r="OTC3" s="692"/>
      <c r="OTD3" s="692"/>
      <c r="OTE3" s="692"/>
      <c r="OTF3" s="692"/>
      <c r="OTG3" s="692"/>
      <c r="OTH3" s="692"/>
      <c r="OTI3" s="692"/>
      <c r="OTJ3" s="692"/>
      <c r="OTK3" s="692"/>
      <c r="OTL3" s="692"/>
      <c r="OTM3" s="692"/>
      <c r="OTN3" s="692"/>
      <c r="OTO3" s="692"/>
      <c r="OTP3" s="692"/>
      <c r="OTQ3" s="692"/>
      <c r="OTR3" s="692"/>
      <c r="OTS3" s="692"/>
      <c r="OTT3" s="692"/>
      <c r="OTU3" s="692"/>
      <c r="OTV3" s="692"/>
      <c r="OTW3" s="692"/>
      <c r="OTX3" s="692"/>
      <c r="OTY3" s="692"/>
      <c r="OTZ3" s="692"/>
      <c r="OUA3" s="692"/>
      <c r="OUB3" s="692"/>
      <c r="OUC3" s="692"/>
      <c r="OUD3" s="692"/>
      <c r="OUE3" s="692"/>
      <c r="OUF3" s="692"/>
      <c r="OUG3" s="692"/>
      <c r="OUH3" s="692"/>
      <c r="OUI3" s="692"/>
      <c r="OUJ3" s="692"/>
      <c r="OUK3" s="692"/>
      <c r="OUL3" s="692"/>
      <c r="OUM3" s="692"/>
      <c r="OUN3" s="692"/>
      <c r="OUO3" s="692"/>
      <c r="OUP3" s="692"/>
      <c r="OUQ3" s="692"/>
      <c r="OUR3" s="692"/>
      <c r="OUS3" s="692"/>
      <c r="OUT3" s="692"/>
      <c r="OUU3" s="692"/>
      <c r="OUV3" s="692"/>
      <c r="OUW3" s="692"/>
      <c r="OUX3" s="692"/>
      <c r="OUY3" s="692"/>
      <c r="OUZ3" s="692"/>
      <c r="OVA3" s="692"/>
      <c r="OVB3" s="692"/>
      <c r="OVC3" s="692"/>
      <c r="OVD3" s="692"/>
      <c r="OVE3" s="692"/>
      <c r="OVF3" s="692"/>
      <c r="OVG3" s="692"/>
      <c r="OVH3" s="692"/>
      <c r="OVI3" s="692"/>
      <c r="OVJ3" s="692"/>
      <c r="OVK3" s="692"/>
      <c r="OVL3" s="692"/>
      <c r="OVM3" s="692"/>
      <c r="OVN3" s="692"/>
      <c r="OVO3" s="692"/>
      <c r="OVP3" s="692"/>
      <c r="OVQ3" s="692"/>
      <c r="OVR3" s="692"/>
      <c r="OVS3" s="692"/>
      <c r="OVT3" s="692"/>
      <c r="OVU3" s="692"/>
      <c r="OVV3" s="692"/>
      <c r="OVW3" s="692"/>
      <c r="OVX3" s="692"/>
      <c r="OVY3" s="692"/>
      <c r="OVZ3" s="692"/>
      <c r="OWA3" s="692"/>
      <c r="OWB3" s="692"/>
      <c r="OWC3" s="692"/>
      <c r="OWD3" s="692"/>
      <c r="OWE3" s="692"/>
      <c r="OWF3" s="692"/>
      <c r="OWG3" s="692"/>
      <c r="OWH3" s="692"/>
      <c r="OWI3" s="692"/>
      <c r="OWJ3" s="692"/>
      <c r="OWK3" s="692"/>
      <c r="OWL3" s="692"/>
      <c r="OWM3" s="692"/>
      <c r="OWN3" s="692"/>
      <c r="OWO3" s="692"/>
      <c r="OWP3" s="692"/>
      <c r="OWQ3" s="692"/>
      <c r="OWR3" s="692"/>
      <c r="OWS3" s="692"/>
      <c r="OWT3" s="692"/>
      <c r="OWU3" s="692"/>
      <c r="OWV3" s="692"/>
      <c r="OWW3" s="692"/>
      <c r="OWX3" s="692"/>
      <c r="OWY3" s="692"/>
      <c r="OWZ3" s="692"/>
      <c r="OXA3" s="692"/>
      <c r="OXB3" s="692"/>
      <c r="OXC3" s="692"/>
      <c r="OXD3" s="692"/>
      <c r="OXE3" s="692"/>
      <c r="OXF3" s="692"/>
      <c r="OXG3" s="692"/>
      <c r="OXH3" s="692"/>
      <c r="OXI3" s="692"/>
      <c r="OXJ3" s="692"/>
      <c r="OXK3" s="692"/>
      <c r="OXL3" s="692"/>
      <c r="OXM3" s="692"/>
      <c r="OXN3" s="692"/>
      <c r="OXO3" s="692"/>
      <c r="OXP3" s="692"/>
      <c r="OXQ3" s="692"/>
      <c r="OXR3" s="692"/>
      <c r="OXS3" s="692"/>
      <c r="OXT3" s="692"/>
      <c r="OXU3" s="692"/>
      <c r="OXV3" s="692"/>
      <c r="OXW3" s="692"/>
      <c r="OXX3" s="692"/>
      <c r="OXY3" s="692"/>
      <c r="OXZ3" s="692"/>
      <c r="OYA3" s="692"/>
      <c r="OYB3" s="692"/>
      <c r="OYC3" s="692"/>
      <c r="OYD3" s="692"/>
      <c r="OYE3" s="692"/>
      <c r="OYF3" s="692"/>
      <c r="OYG3" s="692"/>
      <c r="OYH3" s="692"/>
      <c r="OYI3" s="692"/>
      <c r="OYJ3" s="692"/>
      <c r="OYK3" s="692"/>
      <c r="OYL3" s="692"/>
      <c r="OYM3" s="692"/>
      <c r="OYN3" s="692"/>
      <c r="OYO3" s="692"/>
      <c r="OYP3" s="692"/>
      <c r="OYQ3" s="692"/>
      <c r="OYR3" s="692"/>
      <c r="OYS3" s="692"/>
      <c r="OYT3" s="692"/>
      <c r="OYU3" s="692"/>
      <c r="OYV3" s="692"/>
      <c r="OYW3" s="692"/>
      <c r="OYX3" s="692"/>
      <c r="OYY3" s="692"/>
      <c r="OYZ3" s="692"/>
      <c r="OZA3" s="692"/>
      <c r="OZB3" s="692"/>
      <c r="OZC3" s="692"/>
      <c r="OZD3" s="692"/>
      <c r="OZE3" s="692"/>
      <c r="OZF3" s="692"/>
      <c r="OZG3" s="692"/>
      <c r="OZH3" s="692"/>
      <c r="OZI3" s="692"/>
      <c r="OZJ3" s="692"/>
      <c r="OZK3" s="692"/>
      <c r="OZL3" s="692"/>
      <c r="OZM3" s="692"/>
      <c r="OZN3" s="692"/>
      <c r="OZO3" s="692"/>
      <c r="OZP3" s="692"/>
      <c r="OZQ3" s="692"/>
      <c r="OZR3" s="692"/>
      <c r="OZS3" s="692"/>
      <c r="OZT3" s="692"/>
      <c r="OZU3" s="692"/>
      <c r="OZV3" s="692"/>
      <c r="OZW3" s="692"/>
      <c r="OZX3" s="692"/>
      <c r="OZY3" s="692"/>
      <c r="OZZ3" s="692"/>
      <c r="PAA3" s="692"/>
      <c r="PAB3" s="692"/>
      <c r="PAC3" s="692"/>
      <c r="PAD3" s="692"/>
      <c r="PAE3" s="692"/>
      <c r="PAF3" s="692"/>
      <c r="PAG3" s="692"/>
      <c r="PAH3" s="692"/>
      <c r="PAI3" s="692"/>
      <c r="PAJ3" s="692"/>
      <c r="PAK3" s="692"/>
      <c r="PAL3" s="692"/>
      <c r="PAM3" s="692"/>
      <c r="PAN3" s="692"/>
      <c r="PAO3" s="692"/>
      <c r="PAP3" s="692"/>
      <c r="PAQ3" s="692"/>
      <c r="PAR3" s="692"/>
      <c r="PAS3" s="692"/>
      <c r="PAT3" s="692"/>
      <c r="PAU3" s="692"/>
      <c r="PAV3" s="692"/>
      <c r="PAW3" s="692"/>
      <c r="PAX3" s="692"/>
      <c r="PAY3" s="692"/>
      <c r="PAZ3" s="692"/>
      <c r="PBA3" s="692"/>
      <c r="PBB3" s="692"/>
      <c r="PBC3" s="692"/>
      <c r="PBD3" s="692"/>
      <c r="PBE3" s="692"/>
      <c r="PBF3" s="692"/>
      <c r="PBG3" s="692"/>
      <c r="PBH3" s="692"/>
      <c r="PBI3" s="692"/>
      <c r="PBJ3" s="692"/>
      <c r="PBK3" s="692"/>
      <c r="PBL3" s="692"/>
      <c r="PBM3" s="692"/>
      <c r="PBN3" s="692"/>
      <c r="PBO3" s="692"/>
      <c r="PBP3" s="692"/>
      <c r="PBQ3" s="692"/>
      <c r="PBR3" s="692"/>
      <c r="PBS3" s="692"/>
      <c r="PBT3" s="692"/>
      <c r="PBU3" s="692"/>
      <c r="PBV3" s="692"/>
      <c r="PBW3" s="692"/>
      <c r="PBX3" s="692"/>
      <c r="PBY3" s="692"/>
      <c r="PBZ3" s="692"/>
      <c r="PCA3" s="692"/>
      <c r="PCB3" s="692"/>
      <c r="PCC3" s="692"/>
      <c r="PCD3" s="692"/>
      <c r="PCE3" s="692"/>
      <c r="PCF3" s="692"/>
      <c r="PCG3" s="692"/>
      <c r="PCH3" s="692"/>
      <c r="PCI3" s="692"/>
      <c r="PCJ3" s="692"/>
      <c r="PCK3" s="692"/>
      <c r="PCL3" s="692"/>
      <c r="PCM3" s="692"/>
      <c r="PCN3" s="692"/>
      <c r="PCO3" s="692"/>
      <c r="PCP3" s="692"/>
      <c r="PCQ3" s="692"/>
      <c r="PCR3" s="692"/>
      <c r="PCS3" s="692"/>
      <c r="PCT3" s="692"/>
      <c r="PCU3" s="692"/>
      <c r="PCV3" s="692"/>
      <c r="PCW3" s="692"/>
      <c r="PCX3" s="692"/>
      <c r="PCY3" s="692"/>
      <c r="PCZ3" s="692"/>
      <c r="PDA3" s="692"/>
      <c r="PDB3" s="692"/>
      <c r="PDC3" s="692"/>
      <c r="PDD3" s="692"/>
      <c r="PDE3" s="692"/>
      <c r="PDF3" s="692"/>
      <c r="PDG3" s="692"/>
      <c r="PDH3" s="692"/>
      <c r="PDI3" s="692"/>
      <c r="PDJ3" s="692"/>
      <c r="PDK3" s="692"/>
      <c r="PDL3" s="692"/>
      <c r="PDM3" s="692"/>
      <c r="PDN3" s="692"/>
      <c r="PDO3" s="692"/>
      <c r="PDP3" s="692"/>
      <c r="PDQ3" s="692"/>
      <c r="PDR3" s="692"/>
      <c r="PDS3" s="692"/>
      <c r="PDT3" s="692"/>
      <c r="PDU3" s="692"/>
      <c r="PDV3" s="692"/>
      <c r="PDW3" s="692"/>
      <c r="PDX3" s="692"/>
      <c r="PDY3" s="692"/>
      <c r="PDZ3" s="692"/>
      <c r="PEA3" s="692"/>
      <c r="PEB3" s="692"/>
      <c r="PEC3" s="692"/>
      <c r="PED3" s="692"/>
      <c r="PEE3" s="692"/>
      <c r="PEF3" s="692"/>
      <c r="PEG3" s="692"/>
      <c r="PEH3" s="692"/>
      <c r="PEI3" s="692"/>
      <c r="PEJ3" s="692"/>
      <c r="PEK3" s="692"/>
      <c r="PEL3" s="692"/>
      <c r="PEM3" s="692"/>
      <c r="PEN3" s="692"/>
      <c r="PEO3" s="692"/>
      <c r="PEP3" s="692"/>
      <c r="PEQ3" s="692"/>
      <c r="PER3" s="692"/>
      <c r="PES3" s="692"/>
      <c r="PET3" s="692"/>
      <c r="PEU3" s="692"/>
      <c r="PEV3" s="692"/>
      <c r="PEW3" s="692"/>
      <c r="PEX3" s="692"/>
      <c r="PEY3" s="692"/>
      <c r="PEZ3" s="692"/>
      <c r="PFA3" s="692"/>
      <c r="PFB3" s="692"/>
      <c r="PFC3" s="692"/>
      <c r="PFD3" s="692"/>
      <c r="PFE3" s="692"/>
      <c r="PFF3" s="692"/>
      <c r="PFG3" s="692"/>
      <c r="PFH3" s="692"/>
      <c r="PFI3" s="692"/>
      <c r="PFJ3" s="692"/>
      <c r="PFK3" s="692"/>
      <c r="PFL3" s="692"/>
      <c r="PFM3" s="692"/>
      <c r="PFN3" s="692"/>
      <c r="PFO3" s="692"/>
      <c r="PFP3" s="692"/>
      <c r="PFQ3" s="692"/>
      <c r="PFR3" s="692"/>
      <c r="PFS3" s="692"/>
      <c r="PFT3" s="692"/>
      <c r="PFU3" s="692"/>
      <c r="PFV3" s="692"/>
      <c r="PFW3" s="692"/>
      <c r="PFX3" s="692"/>
      <c r="PFY3" s="692"/>
      <c r="PFZ3" s="692"/>
      <c r="PGA3" s="692"/>
      <c r="PGB3" s="692"/>
      <c r="PGC3" s="692"/>
      <c r="PGD3" s="692"/>
      <c r="PGE3" s="692"/>
      <c r="PGF3" s="692"/>
      <c r="PGG3" s="692"/>
      <c r="PGH3" s="692"/>
      <c r="PGI3" s="692"/>
      <c r="PGJ3" s="692"/>
      <c r="PGK3" s="692"/>
      <c r="PGL3" s="692"/>
      <c r="PGM3" s="692"/>
      <c r="PGN3" s="692"/>
      <c r="PGO3" s="692"/>
      <c r="PGP3" s="692"/>
      <c r="PGQ3" s="692"/>
      <c r="PGR3" s="692"/>
      <c r="PGS3" s="692"/>
      <c r="PGT3" s="692"/>
      <c r="PGU3" s="692"/>
      <c r="PGV3" s="692"/>
      <c r="PGW3" s="692"/>
      <c r="PGX3" s="692"/>
      <c r="PGY3" s="692"/>
      <c r="PGZ3" s="692"/>
      <c r="PHA3" s="692"/>
      <c r="PHB3" s="692"/>
      <c r="PHC3" s="692"/>
      <c r="PHD3" s="692"/>
      <c r="PHE3" s="692"/>
      <c r="PHF3" s="692"/>
      <c r="PHG3" s="692"/>
      <c r="PHH3" s="692"/>
      <c r="PHI3" s="692"/>
      <c r="PHJ3" s="692"/>
      <c r="PHK3" s="692"/>
      <c r="PHL3" s="692"/>
      <c r="PHM3" s="692"/>
      <c r="PHN3" s="692"/>
      <c r="PHO3" s="692"/>
      <c r="PHP3" s="692"/>
      <c r="PHQ3" s="692"/>
      <c r="PHR3" s="692"/>
      <c r="PHS3" s="692"/>
      <c r="PHT3" s="692"/>
      <c r="PHU3" s="692"/>
      <c r="PHV3" s="692"/>
      <c r="PHW3" s="692"/>
      <c r="PHX3" s="692"/>
      <c r="PHY3" s="692"/>
      <c r="PHZ3" s="692"/>
      <c r="PIA3" s="692"/>
      <c r="PIB3" s="692"/>
      <c r="PIC3" s="692"/>
      <c r="PID3" s="692"/>
      <c r="PIE3" s="692"/>
      <c r="PIF3" s="692"/>
      <c r="PIG3" s="692"/>
      <c r="PIH3" s="692"/>
      <c r="PII3" s="692"/>
      <c r="PIJ3" s="692"/>
      <c r="PIK3" s="692"/>
      <c r="PIL3" s="692"/>
      <c r="PIM3" s="692"/>
      <c r="PIN3" s="692"/>
      <c r="PIO3" s="692"/>
      <c r="PIP3" s="692"/>
      <c r="PIQ3" s="692"/>
      <c r="PIR3" s="692"/>
      <c r="PIS3" s="692"/>
      <c r="PIT3" s="692"/>
      <c r="PIU3" s="692"/>
      <c r="PIV3" s="692"/>
      <c r="PIW3" s="692"/>
      <c r="PIX3" s="692"/>
      <c r="PIY3" s="692"/>
      <c r="PIZ3" s="692"/>
      <c r="PJA3" s="692"/>
      <c r="PJB3" s="692"/>
      <c r="PJC3" s="692"/>
      <c r="PJD3" s="692"/>
      <c r="PJE3" s="692"/>
      <c r="PJF3" s="692"/>
      <c r="PJG3" s="692"/>
      <c r="PJH3" s="692"/>
      <c r="PJI3" s="692"/>
      <c r="PJJ3" s="692"/>
      <c r="PJK3" s="692"/>
      <c r="PJL3" s="692"/>
      <c r="PJM3" s="692"/>
      <c r="PJN3" s="692"/>
      <c r="PJO3" s="692"/>
      <c r="PJP3" s="692"/>
      <c r="PJQ3" s="692"/>
      <c r="PJR3" s="692"/>
      <c r="PJS3" s="692"/>
      <c r="PJT3" s="692"/>
      <c r="PJU3" s="692"/>
      <c r="PJV3" s="692"/>
      <c r="PJW3" s="692"/>
      <c r="PJX3" s="692"/>
      <c r="PJY3" s="692"/>
      <c r="PJZ3" s="692"/>
      <c r="PKA3" s="692"/>
      <c r="PKB3" s="692"/>
      <c r="PKC3" s="692"/>
      <c r="PKD3" s="692"/>
      <c r="PKE3" s="692"/>
      <c r="PKF3" s="692"/>
      <c r="PKG3" s="692"/>
      <c r="PKH3" s="692"/>
      <c r="PKI3" s="692"/>
      <c r="PKJ3" s="692"/>
      <c r="PKK3" s="692"/>
      <c r="PKL3" s="692"/>
      <c r="PKM3" s="692"/>
      <c r="PKN3" s="692"/>
      <c r="PKO3" s="692"/>
      <c r="PKP3" s="692"/>
      <c r="PKQ3" s="692"/>
      <c r="PKR3" s="692"/>
      <c r="PKS3" s="692"/>
      <c r="PKT3" s="692"/>
      <c r="PKU3" s="692"/>
      <c r="PKV3" s="692"/>
      <c r="PKW3" s="692"/>
      <c r="PKX3" s="692"/>
      <c r="PKY3" s="692"/>
      <c r="PKZ3" s="692"/>
      <c r="PLA3" s="692"/>
      <c r="PLB3" s="692"/>
      <c r="PLC3" s="692"/>
      <c r="PLD3" s="692"/>
      <c r="PLE3" s="692"/>
      <c r="PLF3" s="692"/>
      <c r="PLG3" s="692"/>
      <c r="PLH3" s="692"/>
      <c r="PLI3" s="692"/>
      <c r="PLJ3" s="692"/>
      <c r="PLK3" s="692"/>
      <c r="PLL3" s="692"/>
      <c r="PLM3" s="692"/>
      <c r="PLN3" s="692"/>
      <c r="PLO3" s="692"/>
      <c r="PLP3" s="692"/>
      <c r="PLQ3" s="692"/>
      <c r="PLR3" s="692"/>
      <c r="PLS3" s="692"/>
      <c r="PLT3" s="692"/>
      <c r="PLU3" s="692"/>
      <c r="PLV3" s="692"/>
      <c r="PLW3" s="692"/>
      <c r="PLX3" s="692"/>
      <c r="PLY3" s="692"/>
      <c r="PLZ3" s="692"/>
      <c r="PMA3" s="692"/>
      <c r="PMB3" s="692"/>
      <c r="PMC3" s="692"/>
      <c r="PMD3" s="692"/>
      <c r="PME3" s="692"/>
      <c r="PMF3" s="692"/>
      <c r="PMG3" s="692"/>
      <c r="PMH3" s="692"/>
      <c r="PMI3" s="692"/>
      <c r="PMJ3" s="692"/>
      <c r="PMK3" s="692"/>
      <c r="PML3" s="692"/>
      <c r="PMM3" s="692"/>
      <c r="PMN3" s="692"/>
      <c r="PMO3" s="692"/>
      <c r="PMP3" s="692"/>
      <c r="PMQ3" s="692"/>
      <c r="PMR3" s="692"/>
      <c r="PMS3" s="692"/>
      <c r="PMT3" s="692"/>
      <c r="PMU3" s="692"/>
      <c r="PMV3" s="692"/>
      <c r="PMW3" s="692"/>
      <c r="PMX3" s="692"/>
      <c r="PMY3" s="692"/>
      <c r="PMZ3" s="692"/>
      <c r="PNA3" s="692"/>
      <c r="PNB3" s="692"/>
      <c r="PNC3" s="692"/>
      <c r="PND3" s="692"/>
      <c r="PNE3" s="692"/>
      <c r="PNF3" s="692"/>
      <c r="PNG3" s="692"/>
      <c r="PNH3" s="692"/>
      <c r="PNI3" s="692"/>
      <c r="PNJ3" s="692"/>
      <c r="PNK3" s="692"/>
      <c r="PNL3" s="692"/>
      <c r="PNM3" s="692"/>
      <c r="PNN3" s="692"/>
      <c r="PNO3" s="692"/>
      <c r="PNP3" s="692"/>
      <c r="PNQ3" s="692"/>
      <c r="PNR3" s="692"/>
      <c r="PNS3" s="692"/>
      <c r="PNT3" s="692"/>
      <c r="PNU3" s="692"/>
      <c r="PNV3" s="692"/>
      <c r="PNW3" s="692"/>
      <c r="PNX3" s="692"/>
      <c r="PNY3" s="692"/>
      <c r="PNZ3" s="692"/>
      <c r="POA3" s="692"/>
      <c r="POB3" s="692"/>
      <c r="POC3" s="692"/>
      <c r="POD3" s="692"/>
      <c r="POE3" s="692"/>
      <c r="POF3" s="692"/>
      <c r="POG3" s="692"/>
      <c r="POH3" s="692"/>
      <c r="POI3" s="692"/>
      <c r="POJ3" s="692"/>
      <c r="POK3" s="692"/>
      <c r="POL3" s="692"/>
      <c r="POM3" s="692"/>
      <c r="PON3" s="692"/>
      <c r="POO3" s="692"/>
      <c r="POP3" s="692"/>
      <c r="POQ3" s="692"/>
      <c r="POR3" s="692"/>
      <c r="POS3" s="692"/>
      <c r="POT3" s="692"/>
      <c r="POU3" s="692"/>
      <c r="POV3" s="692"/>
      <c r="POW3" s="692"/>
      <c r="POX3" s="692"/>
      <c r="POY3" s="692"/>
      <c r="POZ3" s="692"/>
      <c r="PPA3" s="692"/>
      <c r="PPB3" s="692"/>
      <c r="PPC3" s="692"/>
      <c r="PPD3" s="692"/>
      <c r="PPE3" s="692"/>
      <c r="PPF3" s="692"/>
      <c r="PPG3" s="692"/>
      <c r="PPH3" s="692"/>
      <c r="PPI3" s="692"/>
      <c r="PPJ3" s="692"/>
      <c r="PPK3" s="692"/>
      <c r="PPL3" s="692"/>
      <c r="PPM3" s="692"/>
      <c r="PPN3" s="692"/>
      <c r="PPO3" s="692"/>
      <c r="PPP3" s="692"/>
      <c r="PPQ3" s="692"/>
      <c r="PPR3" s="692"/>
      <c r="PPS3" s="692"/>
      <c r="PPT3" s="692"/>
      <c r="PPU3" s="692"/>
      <c r="PPV3" s="692"/>
      <c r="PPW3" s="692"/>
      <c r="PPX3" s="692"/>
      <c r="PPY3" s="692"/>
      <c r="PPZ3" s="692"/>
      <c r="PQA3" s="692"/>
      <c r="PQB3" s="692"/>
      <c r="PQC3" s="692"/>
      <c r="PQD3" s="692"/>
      <c r="PQE3" s="692"/>
      <c r="PQF3" s="692"/>
      <c r="PQG3" s="692"/>
      <c r="PQH3" s="692"/>
      <c r="PQI3" s="692"/>
      <c r="PQJ3" s="692"/>
      <c r="PQK3" s="692"/>
      <c r="PQL3" s="692"/>
      <c r="PQM3" s="692"/>
      <c r="PQN3" s="692"/>
      <c r="PQO3" s="692"/>
      <c r="PQP3" s="692"/>
      <c r="PQQ3" s="692"/>
      <c r="PQR3" s="692"/>
      <c r="PQS3" s="692"/>
      <c r="PQT3" s="692"/>
      <c r="PQU3" s="692"/>
      <c r="PQV3" s="692"/>
      <c r="PQW3" s="692"/>
      <c r="PQX3" s="692"/>
      <c r="PQY3" s="692"/>
      <c r="PQZ3" s="692"/>
      <c r="PRA3" s="692"/>
      <c r="PRB3" s="692"/>
      <c r="PRC3" s="692"/>
      <c r="PRD3" s="692"/>
      <c r="PRE3" s="692"/>
      <c r="PRF3" s="692"/>
      <c r="PRG3" s="692"/>
      <c r="PRH3" s="692"/>
      <c r="PRI3" s="692"/>
      <c r="PRJ3" s="692"/>
      <c r="PRK3" s="692"/>
      <c r="PRL3" s="692"/>
      <c r="PRM3" s="692"/>
      <c r="PRN3" s="692"/>
      <c r="PRO3" s="692"/>
      <c r="PRP3" s="692"/>
      <c r="PRQ3" s="692"/>
      <c r="PRR3" s="692"/>
      <c r="PRS3" s="692"/>
      <c r="PRT3" s="692"/>
      <c r="PRU3" s="692"/>
      <c r="PRV3" s="692"/>
      <c r="PRW3" s="692"/>
      <c r="PRX3" s="692"/>
      <c r="PRY3" s="692"/>
      <c r="PRZ3" s="692"/>
      <c r="PSA3" s="692"/>
      <c r="PSB3" s="692"/>
      <c r="PSC3" s="692"/>
      <c r="PSD3" s="692"/>
      <c r="PSE3" s="692"/>
      <c r="PSF3" s="692"/>
      <c r="PSG3" s="692"/>
      <c r="PSH3" s="692"/>
      <c r="PSI3" s="692"/>
      <c r="PSJ3" s="692"/>
      <c r="PSK3" s="692"/>
      <c r="PSL3" s="692"/>
      <c r="PSM3" s="692"/>
      <c r="PSN3" s="692"/>
      <c r="PSO3" s="692"/>
      <c r="PSP3" s="692"/>
      <c r="PSQ3" s="692"/>
      <c r="PSR3" s="692"/>
      <c r="PSS3" s="692"/>
      <c r="PST3" s="692"/>
      <c r="PSU3" s="692"/>
      <c r="PSV3" s="692"/>
      <c r="PSW3" s="692"/>
      <c r="PSX3" s="692"/>
      <c r="PSY3" s="692"/>
      <c r="PSZ3" s="692"/>
      <c r="PTA3" s="692"/>
      <c r="PTB3" s="692"/>
      <c r="PTC3" s="692"/>
      <c r="PTD3" s="692"/>
      <c r="PTE3" s="692"/>
      <c r="PTF3" s="692"/>
      <c r="PTG3" s="692"/>
      <c r="PTH3" s="692"/>
      <c r="PTI3" s="692"/>
      <c r="PTJ3" s="692"/>
      <c r="PTK3" s="692"/>
      <c r="PTL3" s="692"/>
      <c r="PTM3" s="692"/>
      <c r="PTN3" s="692"/>
      <c r="PTO3" s="692"/>
      <c r="PTP3" s="692"/>
      <c r="PTQ3" s="692"/>
      <c r="PTR3" s="692"/>
      <c r="PTS3" s="692"/>
      <c r="PTT3" s="692"/>
      <c r="PTU3" s="692"/>
      <c r="PTV3" s="692"/>
      <c r="PTW3" s="692"/>
      <c r="PTX3" s="692"/>
      <c r="PTY3" s="692"/>
      <c r="PTZ3" s="692"/>
      <c r="PUA3" s="692"/>
      <c r="PUB3" s="692"/>
      <c r="PUC3" s="692"/>
      <c r="PUD3" s="692"/>
      <c r="PUE3" s="692"/>
      <c r="PUF3" s="692"/>
      <c r="PUG3" s="692"/>
      <c r="PUH3" s="692"/>
      <c r="PUI3" s="692"/>
      <c r="PUJ3" s="692"/>
      <c r="PUK3" s="692"/>
      <c r="PUL3" s="692"/>
      <c r="PUM3" s="692"/>
      <c r="PUN3" s="692"/>
      <c r="PUO3" s="692"/>
      <c r="PUP3" s="692"/>
      <c r="PUQ3" s="692"/>
      <c r="PUR3" s="692"/>
      <c r="PUS3" s="692"/>
      <c r="PUT3" s="692"/>
      <c r="PUU3" s="692"/>
      <c r="PUV3" s="692"/>
      <c r="PUW3" s="692"/>
      <c r="PUX3" s="692"/>
      <c r="PUY3" s="692"/>
      <c r="PUZ3" s="692"/>
      <c r="PVA3" s="692"/>
      <c r="PVB3" s="692"/>
      <c r="PVC3" s="692"/>
      <c r="PVD3" s="692"/>
      <c r="PVE3" s="692"/>
      <c r="PVF3" s="692"/>
      <c r="PVG3" s="692"/>
      <c r="PVH3" s="692"/>
      <c r="PVI3" s="692"/>
      <c r="PVJ3" s="692"/>
      <c r="PVK3" s="692"/>
      <c r="PVL3" s="692"/>
      <c r="PVM3" s="692"/>
      <c r="PVN3" s="692"/>
      <c r="PVO3" s="692"/>
      <c r="PVP3" s="692"/>
      <c r="PVQ3" s="692"/>
      <c r="PVR3" s="692"/>
      <c r="PVS3" s="692"/>
      <c r="PVT3" s="692"/>
      <c r="PVU3" s="692"/>
      <c r="PVV3" s="692"/>
      <c r="PVW3" s="692"/>
      <c r="PVX3" s="692"/>
      <c r="PVY3" s="692"/>
      <c r="PVZ3" s="692"/>
      <c r="PWA3" s="692"/>
      <c r="PWB3" s="692"/>
      <c r="PWC3" s="692"/>
      <c r="PWD3" s="692"/>
      <c r="PWE3" s="692"/>
      <c r="PWF3" s="692"/>
      <c r="PWG3" s="692"/>
      <c r="PWH3" s="692"/>
      <c r="PWI3" s="692"/>
      <c r="PWJ3" s="692"/>
      <c r="PWK3" s="692"/>
      <c r="PWL3" s="692"/>
      <c r="PWM3" s="692"/>
      <c r="PWN3" s="692"/>
      <c r="PWO3" s="692"/>
      <c r="PWP3" s="692"/>
      <c r="PWQ3" s="692"/>
      <c r="PWR3" s="692"/>
      <c r="PWS3" s="692"/>
      <c r="PWT3" s="692"/>
      <c r="PWU3" s="692"/>
      <c r="PWV3" s="692"/>
      <c r="PWW3" s="692"/>
      <c r="PWX3" s="692"/>
      <c r="PWY3" s="692"/>
      <c r="PWZ3" s="692"/>
      <c r="PXA3" s="692"/>
      <c r="PXB3" s="692"/>
      <c r="PXC3" s="692"/>
      <c r="PXD3" s="692"/>
      <c r="PXE3" s="692"/>
      <c r="PXF3" s="692"/>
      <c r="PXG3" s="692"/>
      <c r="PXH3" s="692"/>
      <c r="PXI3" s="692"/>
      <c r="PXJ3" s="692"/>
      <c r="PXK3" s="692"/>
      <c r="PXL3" s="692"/>
      <c r="PXM3" s="692"/>
      <c r="PXN3" s="692"/>
      <c r="PXO3" s="692"/>
      <c r="PXP3" s="692"/>
      <c r="PXQ3" s="692"/>
      <c r="PXR3" s="692"/>
      <c r="PXS3" s="692"/>
      <c r="PXT3" s="692"/>
      <c r="PXU3" s="692"/>
      <c r="PXV3" s="692"/>
      <c r="PXW3" s="692"/>
      <c r="PXX3" s="692"/>
      <c r="PXY3" s="692"/>
      <c r="PXZ3" s="692"/>
      <c r="PYA3" s="692"/>
      <c r="PYB3" s="692"/>
      <c r="PYC3" s="692"/>
      <c r="PYD3" s="692"/>
      <c r="PYE3" s="692"/>
      <c r="PYF3" s="692"/>
      <c r="PYG3" s="692"/>
      <c r="PYH3" s="692"/>
      <c r="PYI3" s="692"/>
      <c r="PYJ3" s="692"/>
      <c r="PYK3" s="692"/>
      <c r="PYL3" s="692"/>
      <c r="PYM3" s="692"/>
      <c r="PYN3" s="692"/>
      <c r="PYO3" s="692"/>
      <c r="PYP3" s="692"/>
      <c r="PYQ3" s="692"/>
      <c r="PYR3" s="692"/>
      <c r="PYS3" s="692"/>
      <c r="PYT3" s="692"/>
      <c r="PYU3" s="692"/>
      <c r="PYV3" s="692"/>
      <c r="PYW3" s="692"/>
      <c r="PYX3" s="692"/>
      <c r="PYY3" s="692"/>
      <c r="PYZ3" s="692"/>
      <c r="PZA3" s="692"/>
      <c r="PZB3" s="692"/>
      <c r="PZC3" s="692"/>
      <c r="PZD3" s="692"/>
      <c r="PZE3" s="692"/>
      <c r="PZF3" s="692"/>
      <c r="PZG3" s="692"/>
      <c r="PZH3" s="692"/>
      <c r="PZI3" s="692"/>
      <c r="PZJ3" s="692"/>
      <c r="PZK3" s="692"/>
      <c r="PZL3" s="692"/>
      <c r="PZM3" s="692"/>
      <c r="PZN3" s="692"/>
      <c r="PZO3" s="692"/>
      <c r="PZP3" s="692"/>
      <c r="PZQ3" s="692"/>
      <c r="PZR3" s="692"/>
      <c r="PZS3" s="692"/>
      <c r="PZT3" s="692"/>
      <c r="PZU3" s="692"/>
      <c r="PZV3" s="692"/>
      <c r="PZW3" s="692"/>
      <c r="PZX3" s="692"/>
      <c r="PZY3" s="692"/>
      <c r="PZZ3" s="692"/>
      <c r="QAA3" s="692"/>
      <c r="QAB3" s="692"/>
      <c r="QAC3" s="692"/>
      <c r="QAD3" s="692"/>
      <c r="QAE3" s="692"/>
      <c r="QAF3" s="692"/>
      <c r="QAG3" s="692"/>
      <c r="QAH3" s="692"/>
      <c r="QAI3" s="692"/>
      <c r="QAJ3" s="692"/>
      <c r="QAK3" s="692"/>
      <c r="QAL3" s="692"/>
      <c r="QAM3" s="692"/>
      <c r="QAN3" s="692"/>
      <c r="QAO3" s="692"/>
      <c r="QAP3" s="692"/>
      <c r="QAQ3" s="692"/>
      <c r="QAR3" s="692"/>
      <c r="QAS3" s="692"/>
      <c r="QAT3" s="692"/>
      <c r="QAU3" s="692"/>
      <c r="QAV3" s="692"/>
      <c r="QAW3" s="692"/>
      <c r="QAX3" s="692"/>
      <c r="QAY3" s="692"/>
      <c r="QAZ3" s="692"/>
      <c r="QBA3" s="692"/>
      <c r="QBB3" s="692"/>
      <c r="QBC3" s="692"/>
      <c r="QBD3" s="692"/>
      <c r="QBE3" s="692"/>
      <c r="QBF3" s="692"/>
      <c r="QBG3" s="692"/>
      <c r="QBH3" s="692"/>
      <c r="QBI3" s="692"/>
      <c r="QBJ3" s="692"/>
      <c r="QBK3" s="692"/>
      <c r="QBL3" s="692"/>
      <c r="QBM3" s="692"/>
      <c r="QBN3" s="692"/>
      <c r="QBO3" s="692"/>
      <c r="QBP3" s="692"/>
      <c r="QBQ3" s="692"/>
      <c r="QBR3" s="692"/>
      <c r="QBS3" s="692"/>
      <c r="QBT3" s="692"/>
      <c r="QBU3" s="692"/>
      <c r="QBV3" s="692"/>
      <c r="QBW3" s="692"/>
      <c r="QBX3" s="692"/>
      <c r="QBY3" s="692"/>
      <c r="QBZ3" s="692"/>
      <c r="QCA3" s="692"/>
      <c r="QCB3" s="692"/>
      <c r="QCC3" s="692"/>
      <c r="QCD3" s="692"/>
      <c r="QCE3" s="692"/>
      <c r="QCF3" s="692"/>
      <c r="QCG3" s="692"/>
      <c r="QCH3" s="692"/>
      <c r="QCI3" s="692"/>
      <c r="QCJ3" s="692"/>
      <c r="QCK3" s="692"/>
      <c r="QCL3" s="692"/>
      <c r="QCM3" s="692"/>
      <c r="QCN3" s="692"/>
      <c r="QCO3" s="692"/>
      <c r="QCP3" s="692"/>
      <c r="QCQ3" s="692"/>
      <c r="QCR3" s="692"/>
      <c r="QCS3" s="692"/>
      <c r="QCT3" s="692"/>
      <c r="QCU3" s="692"/>
      <c r="QCV3" s="692"/>
      <c r="QCW3" s="692"/>
      <c r="QCX3" s="692"/>
      <c r="QCY3" s="692"/>
      <c r="QCZ3" s="692"/>
      <c r="QDA3" s="692"/>
      <c r="QDB3" s="692"/>
      <c r="QDC3" s="692"/>
      <c r="QDD3" s="692"/>
      <c r="QDE3" s="692"/>
      <c r="QDF3" s="692"/>
      <c r="QDG3" s="692"/>
      <c r="QDH3" s="692"/>
      <c r="QDI3" s="692"/>
      <c r="QDJ3" s="692"/>
      <c r="QDK3" s="692"/>
      <c r="QDL3" s="692"/>
      <c r="QDM3" s="692"/>
      <c r="QDN3" s="692"/>
      <c r="QDO3" s="692"/>
      <c r="QDP3" s="692"/>
      <c r="QDQ3" s="692"/>
      <c r="QDR3" s="692"/>
      <c r="QDS3" s="692"/>
      <c r="QDT3" s="692"/>
      <c r="QDU3" s="692"/>
      <c r="QDV3" s="692"/>
      <c r="QDW3" s="692"/>
      <c r="QDX3" s="692"/>
      <c r="QDY3" s="692"/>
      <c r="QDZ3" s="692"/>
      <c r="QEA3" s="692"/>
      <c r="QEB3" s="692"/>
      <c r="QEC3" s="692"/>
      <c r="QED3" s="692"/>
      <c r="QEE3" s="692"/>
      <c r="QEF3" s="692"/>
      <c r="QEG3" s="692"/>
      <c r="QEH3" s="692"/>
      <c r="QEI3" s="692"/>
      <c r="QEJ3" s="692"/>
      <c r="QEK3" s="692"/>
      <c r="QEL3" s="692"/>
      <c r="QEM3" s="692"/>
      <c r="QEN3" s="692"/>
      <c r="QEO3" s="692"/>
      <c r="QEP3" s="692"/>
      <c r="QEQ3" s="692"/>
      <c r="QER3" s="692"/>
      <c r="QES3" s="692"/>
      <c r="QET3" s="692"/>
      <c r="QEU3" s="692"/>
      <c r="QEV3" s="692"/>
      <c r="QEW3" s="692"/>
      <c r="QEX3" s="692"/>
      <c r="QEY3" s="692"/>
      <c r="QEZ3" s="692"/>
      <c r="QFA3" s="692"/>
      <c r="QFB3" s="692"/>
      <c r="QFC3" s="692"/>
      <c r="QFD3" s="692"/>
      <c r="QFE3" s="692"/>
      <c r="QFF3" s="692"/>
      <c r="QFG3" s="692"/>
      <c r="QFH3" s="692"/>
      <c r="QFI3" s="692"/>
      <c r="QFJ3" s="692"/>
      <c r="QFK3" s="692"/>
      <c r="QFL3" s="692"/>
      <c r="QFM3" s="692"/>
      <c r="QFN3" s="692"/>
      <c r="QFO3" s="692"/>
      <c r="QFP3" s="692"/>
      <c r="QFQ3" s="692"/>
      <c r="QFR3" s="692"/>
      <c r="QFS3" s="692"/>
      <c r="QFT3" s="692"/>
      <c r="QFU3" s="692"/>
      <c r="QFV3" s="692"/>
      <c r="QFW3" s="692"/>
      <c r="QFX3" s="692"/>
      <c r="QFY3" s="692"/>
      <c r="QFZ3" s="692"/>
      <c r="QGA3" s="692"/>
      <c r="QGB3" s="692"/>
      <c r="QGC3" s="692"/>
      <c r="QGD3" s="692"/>
      <c r="QGE3" s="692"/>
      <c r="QGF3" s="692"/>
      <c r="QGG3" s="692"/>
      <c r="QGH3" s="692"/>
      <c r="QGI3" s="692"/>
      <c r="QGJ3" s="692"/>
      <c r="QGK3" s="692"/>
      <c r="QGL3" s="692"/>
      <c r="QGM3" s="692"/>
      <c r="QGN3" s="692"/>
      <c r="QGO3" s="692"/>
      <c r="QGP3" s="692"/>
      <c r="QGQ3" s="692"/>
      <c r="QGR3" s="692"/>
      <c r="QGS3" s="692"/>
      <c r="QGT3" s="692"/>
      <c r="QGU3" s="692"/>
      <c r="QGV3" s="692"/>
      <c r="QGW3" s="692"/>
      <c r="QGX3" s="692"/>
      <c r="QGY3" s="692"/>
      <c r="QGZ3" s="692"/>
      <c r="QHA3" s="692"/>
      <c r="QHB3" s="692"/>
      <c r="QHC3" s="692"/>
      <c r="QHD3" s="692"/>
      <c r="QHE3" s="692"/>
      <c r="QHF3" s="692"/>
      <c r="QHG3" s="692"/>
      <c r="QHH3" s="692"/>
      <c r="QHI3" s="692"/>
      <c r="QHJ3" s="692"/>
      <c r="QHK3" s="692"/>
      <c r="QHL3" s="692"/>
      <c r="QHM3" s="692"/>
      <c r="QHN3" s="692"/>
      <c r="QHO3" s="692"/>
      <c r="QHP3" s="692"/>
      <c r="QHQ3" s="692"/>
      <c r="QHR3" s="692"/>
      <c r="QHS3" s="692"/>
      <c r="QHT3" s="692"/>
      <c r="QHU3" s="692"/>
      <c r="QHV3" s="692"/>
      <c r="QHW3" s="692"/>
      <c r="QHX3" s="692"/>
      <c r="QHY3" s="692"/>
      <c r="QHZ3" s="692"/>
      <c r="QIA3" s="692"/>
      <c r="QIB3" s="692"/>
      <c r="QIC3" s="692"/>
      <c r="QID3" s="692"/>
      <c r="QIE3" s="692"/>
      <c r="QIF3" s="692"/>
      <c r="QIG3" s="692"/>
      <c r="QIH3" s="692"/>
      <c r="QII3" s="692"/>
      <c r="QIJ3" s="692"/>
      <c r="QIK3" s="692"/>
      <c r="QIL3" s="692"/>
      <c r="QIM3" s="692"/>
      <c r="QIN3" s="692"/>
      <c r="QIO3" s="692"/>
      <c r="QIP3" s="692"/>
      <c r="QIQ3" s="692"/>
      <c r="QIR3" s="692"/>
      <c r="QIS3" s="692"/>
      <c r="QIT3" s="692"/>
      <c r="QIU3" s="692"/>
      <c r="QIV3" s="692"/>
      <c r="QIW3" s="692"/>
      <c r="QIX3" s="692"/>
      <c r="QIY3" s="692"/>
      <c r="QIZ3" s="692"/>
      <c r="QJA3" s="692"/>
      <c r="QJB3" s="692"/>
      <c r="QJC3" s="692"/>
      <c r="QJD3" s="692"/>
      <c r="QJE3" s="692"/>
      <c r="QJF3" s="692"/>
      <c r="QJG3" s="692"/>
      <c r="QJH3" s="692"/>
      <c r="QJI3" s="692"/>
      <c r="QJJ3" s="692"/>
      <c r="QJK3" s="692"/>
      <c r="QJL3" s="692"/>
      <c r="QJM3" s="692"/>
      <c r="QJN3" s="692"/>
      <c r="QJO3" s="692"/>
      <c r="QJP3" s="692"/>
      <c r="QJQ3" s="692"/>
      <c r="QJR3" s="692"/>
      <c r="QJS3" s="692"/>
      <c r="QJT3" s="692"/>
      <c r="QJU3" s="692"/>
      <c r="QJV3" s="692"/>
      <c r="QJW3" s="692"/>
      <c r="QJX3" s="692"/>
      <c r="QJY3" s="692"/>
      <c r="QJZ3" s="692"/>
      <c r="QKA3" s="692"/>
      <c r="QKB3" s="692"/>
      <c r="QKC3" s="692"/>
      <c r="QKD3" s="692"/>
      <c r="QKE3" s="692"/>
      <c r="QKF3" s="692"/>
      <c r="QKG3" s="692"/>
      <c r="QKH3" s="692"/>
      <c r="QKI3" s="692"/>
      <c r="QKJ3" s="692"/>
      <c r="QKK3" s="692"/>
      <c r="QKL3" s="692"/>
      <c r="QKM3" s="692"/>
      <c r="QKN3" s="692"/>
      <c r="QKO3" s="692"/>
      <c r="QKP3" s="692"/>
      <c r="QKQ3" s="692"/>
      <c r="QKR3" s="692"/>
      <c r="QKS3" s="692"/>
      <c r="QKT3" s="692"/>
      <c r="QKU3" s="692"/>
      <c r="QKV3" s="692"/>
      <c r="QKW3" s="692"/>
      <c r="QKX3" s="692"/>
      <c r="QKY3" s="692"/>
      <c r="QKZ3" s="692"/>
      <c r="QLA3" s="692"/>
      <c r="QLB3" s="692"/>
      <c r="QLC3" s="692"/>
      <c r="QLD3" s="692"/>
      <c r="QLE3" s="692"/>
      <c r="QLF3" s="692"/>
      <c r="QLG3" s="692"/>
      <c r="QLH3" s="692"/>
      <c r="QLI3" s="692"/>
      <c r="QLJ3" s="692"/>
      <c r="QLK3" s="692"/>
      <c r="QLL3" s="692"/>
      <c r="QLM3" s="692"/>
      <c r="QLN3" s="692"/>
      <c r="QLO3" s="692"/>
      <c r="QLP3" s="692"/>
      <c r="QLQ3" s="692"/>
      <c r="QLR3" s="692"/>
      <c r="QLS3" s="692"/>
      <c r="QLT3" s="692"/>
      <c r="QLU3" s="692"/>
      <c r="QLV3" s="692"/>
      <c r="QLW3" s="692"/>
      <c r="QLX3" s="692"/>
      <c r="QLY3" s="692"/>
      <c r="QLZ3" s="692"/>
      <c r="QMA3" s="692"/>
      <c r="QMB3" s="692"/>
      <c r="QMC3" s="692"/>
      <c r="QMD3" s="692"/>
      <c r="QME3" s="692"/>
      <c r="QMF3" s="692"/>
      <c r="QMG3" s="692"/>
      <c r="QMH3" s="692"/>
      <c r="QMI3" s="692"/>
      <c r="QMJ3" s="692"/>
      <c r="QMK3" s="692"/>
      <c r="QML3" s="692"/>
      <c r="QMM3" s="692"/>
      <c r="QMN3" s="692"/>
      <c r="QMO3" s="692"/>
      <c r="QMP3" s="692"/>
      <c r="QMQ3" s="692"/>
      <c r="QMR3" s="692"/>
      <c r="QMS3" s="692"/>
      <c r="QMT3" s="692"/>
      <c r="QMU3" s="692"/>
      <c r="QMV3" s="692"/>
      <c r="QMW3" s="692"/>
      <c r="QMX3" s="692"/>
      <c r="QMY3" s="692"/>
      <c r="QMZ3" s="692"/>
      <c r="QNA3" s="692"/>
      <c r="QNB3" s="692"/>
      <c r="QNC3" s="692"/>
      <c r="QND3" s="692"/>
      <c r="QNE3" s="692"/>
      <c r="QNF3" s="692"/>
      <c r="QNG3" s="692"/>
      <c r="QNH3" s="692"/>
      <c r="QNI3" s="692"/>
      <c r="QNJ3" s="692"/>
      <c r="QNK3" s="692"/>
      <c r="QNL3" s="692"/>
      <c r="QNM3" s="692"/>
      <c r="QNN3" s="692"/>
      <c r="QNO3" s="692"/>
      <c r="QNP3" s="692"/>
      <c r="QNQ3" s="692"/>
      <c r="QNR3" s="692"/>
      <c r="QNS3" s="692"/>
      <c r="QNT3" s="692"/>
      <c r="QNU3" s="692"/>
      <c r="QNV3" s="692"/>
      <c r="QNW3" s="692"/>
      <c r="QNX3" s="692"/>
      <c r="QNY3" s="692"/>
      <c r="QNZ3" s="692"/>
      <c r="QOA3" s="692"/>
      <c r="QOB3" s="692"/>
      <c r="QOC3" s="692"/>
      <c r="QOD3" s="692"/>
      <c r="QOE3" s="692"/>
      <c r="QOF3" s="692"/>
      <c r="QOG3" s="692"/>
      <c r="QOH3" s="692"/>
      <c r="QOI3" s="692"/>
      <c r="QOJ3" s="692"/>
      <c r="QOK3" s="692"/>
      <c r="QOL3" s="692"/>
      <c r="QOM3" s="692"/>
      <c r="QON3" s="692"/>
      <c r="QOO3" s="692"/>
      <c r="QOP3" s="692"/>
      <c r="QOQ3" s="692"/>
      <c r="QOR3" s="692"/>
      <c r="QOS3" s="692"/>
      <c r="QOT3" s="692"/>
      <c r="QOU3" s="692"/>
      <c r="QOV3" s="692"/>
      <c r="QOW3" s="692"/>
      <c r="QOX3" s="692"/>
      <c r="QOY3" s="692"/>
      <c r="QOZ3" s="692"/>
      <c r="QPA3" s="692"/>
      <c r="QPB3" s="692"/>
      <c r="QPC3" s="692"/>
      <c r="QPD3" s="692"/>
      <c r="QPE3" s="692"/>
      <c r="QPF3" s="692"/>
      <c r="QPG3" s="692"/>
      <c r="QPH3" s="692"/>
      <c r="QPI3" s="692"/>
      <c r="QPJ3" s="692"/>
      <c r="QPK3" s="692"/>
      <c r="QPL3" s="692"/>
      <c r="QPM3" s="692"/>
      <c r="QPN3" s="692"/>
      <c r="QPO3" s="692"/>
      <c r="QPP3" s="692"/>
      <c r="QPQ3" s="692"/>
      <c r="QPR3" s="692"/>
      <c r="QPS3" s="692"/>
      <c r="QPT3" s="692"/>
      <c r="QPU3" s="692"/>
      <c r="QPV3" s="692"/>
      <c r="QPW3" s="692"/>
      <c r="QPX3" s="692"/>
      <c r="QPY3" s="692"/>
      <c r="QPZ3" s="692"/>
      <c r="QQA3" s="692"/>
      <c r="QQB3" s="692"/>
      <c r="QQC3" s="692"/>
      <c r="QQD3" s="692"/>
      <c r="QQE3" s="692"/>
      <c r="QQF3" s="692"/>
      <c r="QQG3" s="692"/>
      <c r="QQH3" s="692"/>
      <c r="QQI3" s="692"/>
      <c r="QQJ3" s="692"/>
      <c r="QQK3" s="692"/>
      <c r="QQL3" s="692"/>
      <c r="QQM3" s="692"/>
      <c r="QQN3" s="692"/>
      <c r="QQO3" s="692"/>
      <c r="QQP3" s="692"/>
      <c r="QQQ3" s="692"/>
      <c r="QQR3" s="692"/>
      <c r="QQS3" s="692"/>
      <c r="QQT3" s="692"/>
      <c r="QQU3" s="692"/>
      <c r="QQV3" s="692"/>
      <c r="QQW3" s="692"/>
      <c r="QQX3" s="692"/>
      <c r="QQY3" s="692"/>
      <c r="QQZ3" s="692"/>
      <c r="QRA3" s="692"/>
      <c r="QRB3" s="692"/>
      <c r="QRC3" s="692"/>
      <c r="QRD3" s="692"/>
      <c r="QRE3" s="692"/>
      <c r="QRF3" s="692"/>
      <c r="QRG3" s="692"/>
      <c r="QRH3" s="692"/>
      <c r="QRI3" s="692"/>
      <c r="QRJ3" s="692"/>
      <c r="QRK3" s="692"/>
      <c r="QRL3" s="692"/>
      <c r="QRM3" s="692"/>
      <c r="QRN3" s="692"/>
      <c r="QRO3" s="692"/>
      <c r="QRP3" s="692"/>
      <c r="QRQ3" s="692"/>
      <c r="QRR3" s="692"/>
      <c r="QRS3" s="692"/>
      <c r="QRT3" s="692"/>
      <c r="QRU3" s="692"/>
      <c r="QRV3" s="692"/>
      <c r="QRW3" s="692"/>
      <c r="QRX3" s="692"/>
      <c r="QRY3" s="692"/>
      <c r="QRZ3" s="692"/>
      <c r="QSA3" s="692"/>
      <c r="QSB3" s="692"/>
      <c r="QSC3" s="692"/>
      <c r="QSD3" s="692"/>
      <c r="QSE3" s="692"/>
      <c r="QSF3" s="692"/>
      <c r="QSG3" s="692"/>
      <c r="QSH3" s="692"/>
      <c r="QSI3" s="692"/>
      <c r="QSJ3" s="692"/>
      <c r="QSK3" s="692"/>
      <c r="QSL3" s="692"/>
      <c r="QSM3" s="692"/>
      <c r="QSN3" s="692"/>
      <c r="QSO3" s="692"/>
      <c r="QSP3" s="692"/>
      <c r="QSQ3" s="692"/>
      <c r="QSR3" s="692"/>
      <c r="QSS3" s="692"/>
      <c r="QST3" s="692"/>
      <c r="QSU3" s="692"/>
      <c r="QSV3" s="692"/>
      <c r="QSW3" s="692"/>
      <c r="QSX3" s="692"/>
      <c r="QSY3" s="692"/>
      <c r="QSZ3" s="692"/>
      <c r="QTA3" s="692"/>
      <c r="QTB3" s="692"/>
      <c r="QTC3" s="692"/>
      <c r="QTD3" s="692"/>
      <c r="QTE3" s="692"/>
      <c r="QTF3" s="692"/>
      <c r="QTG3" s="692"/>
      <c r="QTH3" s="692"/>
      <c r="QTI3" s="692"/>
      <c r="QTJ3" s="692"/>
      <c r="QTK3" s="692"/>
      <c r="QTL3" s="692"/>
      <c r="QTM3" s="692"/>
      <c r="QTN3" s="692"/>
      <c r="QTO3" s="692"/>
      <c r="QTP3" s="692"/>
      <c r="QTQ3" s="692"/>
      <c r="QTR3" s="692"/>
      <c r="QTS3" s="692"/>
      <c r="QTT3" s="692"/>
      <c r="QTU3" s="692"/>
      <c r="QTV3" s="692"/>
      <c r="QTW3" s="692"/>
      <c r="QTX3" s="692"/>
      <c r="QTY3" s="692"/>
      <c r="QTZ3" s="692"/>
      <c r="QUA3" s="692"/>
      <c r="QUB3" s="692"/>
      <c r="QUC3" s="692"/>
      <c r="QUD3" s="692"/>
      <c r="QUE3" s="692"/>
      <c r="QUF3" s="692"/>
      <c r="QUG3" s="692"/>
      <c r="QUH3" s="692"/>
      <c r="QUI3" s="692"/>
      <c r="QUJ3" s="692"/>
      <c r="QUK3" s="692"/>
      <c r="QUL3" s="692"/>
      <c r="QUM3" s="692"/>
      <c r="QUN3" s="692"/>
      <c r="QUO3" s="692"/>
      <c r="QUP3" s="692"/>
      <c r="QUQ3" s="692"/>
      <c r="QUR3" s="692"/>
      <c r="QUS3" s="692"/>
      <c r="QUT3" s="692"/>
      <c r="QUU3" s="692"/>
      <c r="QUV3" s="692"/>
      <c r="QUW3" s="692"/>
      <c r="QUX3" s="692"/>
      <c r="QUY3" s="692"/>
      <c r="QUZ3" s="692"/>
      <c r="QVA3" s="692"/>
      <c r="QVB3" s="692"/>
      <c r="QVC3" s="692"/>
      <c r="QVD3" s="692"/>
      <c r="QVE3" s="692"/>
      <c r="QVF3" s="692"/>
      <c r="QVG3" s="692"/>
      <c r="QVH3" s="692"/>
      <c r="QVI3" s="692"/>
      <c r="QVJ3" s="692"/>
      <c r="QVK3" s="692"/>
      <c r="QVL3" s="692"/>
      <c r="QVM3" s="692"/>
      <c r="QVN3" s="692"/>
      <c r="QVO3" s="692"/>
      <c r="QVP3" s="692"/>
      <c r="QVQ3" s="692"/>
      <c r="QVR3" s="692"/>
      <c r="QVS3" s="692"/>
      <c r="QVT3" s="692"/>
      <c r="QVU3" s="692"/>
      <c r="QVV3" s="692"/>
      <c r="QVW3" s="692"/>
      <c r="QVX3" s="692"/>
      <c r="QVY3" s="692"/>
      <c r="QVZ3" s="692"/>
      <c r="QWA3" s="692"/>
      <c r="QWB3" s="692"/>
      <c r="QWC3" s="692"/>
      <c r="QWD3" s="692"/>
      <c r="QWE3" s="692"/>
      <c r="QWF3" s="692"/>
      <c r="QWG3" s="692"/>
      <c r="QWH3" s="692"/>
      <c r="QWI3" s="692"/>
      <c r="QWJ3" s="692"/>
      <c r="QWK3" s="692"/>
      <c r="QWL3" s="692"/>
      <c r="QWM3" s="692"/>
      <c r="QWN3" s="692"/>
      <c r="QWO3" s="692"/>
      <c r="QWP3" s="692"/>
      <c r="QWQ3" s="692"/>
      <c r="QWR3" s="692"/>
      <c r="QWS3" s="692"/>
      <c r="QWT3" s="692"/>
      <c r="QWU3" s="692"/>
      <c r="QWV3" s="692"/>
      <c r="QWW3" s="692"/>
      <c r="QWX3" s="692"/>
      <c r="QWY3" s="692"/>
      <c r="QWZ3" s="692"/>
      <c r="QXA3" s="692"/>
      <c r="QXB3" s="692"/>
      <c r="QXC3" s="692"/>
      <c r="QXD3" s="692"/>
      <c r="QXE3" s="692"/>
      <c r="QXF3" s="692"/>
      <c r="QXG3" s="692"/>
      <c r="QXH3" s="692"/>
      <c r="QXI3" s="692"/>
      <c r="QXJ3" s="692"/>
      <c r="QXK3" s="692"/>
      <c r="QXL3" s="692"/>
      <c r="QXM3" s="692"/>
      <c r="QXN3" s="692"/>
      <c r="QXO3" s="692"/>
      <c r="QXP3" s="692"/>
      <c r="QXQ3" s="692"/>
      <c r="QXR3" s="692"/>
      <c r="QXS3" s="692"/>
      <c r="QXT3" s="692"/>
      <c r="QXU3" s="692"/>
      <c r="QXV3" s="692"/>
      <c r="QXW3" s="692"/>
      <c r="QXX3" s="692"/>
      <c r="QXY3" s="692"/>
      <c r="QXZ3" s="692"/>
      <c r="QYA3" s="692"/>
      <c r="QYB3" s="692"/>
      <c r="QYC3" s="692"/>
      <c r="QYD3" s="692"/>
      <c r="QYE3" s="692"/>
      <c r="QYF3" s="692"/>
      <c r="QYG3" s="692"/>
      <c r="QYH3" s="692"/>
      <c r="QYI3" s="692"/>
      <c r="QYJ3" s="692"/>
      <c r="QYK3" s="692"/>
      <c r="QYL3" s="692"/>
      <c r="QYM3" s="692"/>
      <c r="QYN3" s="692"/>
      <c r="QYO3" s="692"/>
      <c r="QYP3" s="692"/>
      <c r="QYQ3" s="692"/>
      <c r="QYR3" s="692"/>
      <c r="QYS3" s="692"/>
      <c r="QYT3" s="692"/>
      <c r="QYU3" s="692"/>
      <c r="QYV3" s="692"/>
      <c r="QYW3" s="692"/>
      <c r="QYX3" s="692"/>
      <c r="QYY3" s="692"/>
      <c r="QYZ3" s="692"/>
      <c r="QZA3" s="692"/>
      <c r="QZB3" s="692"/>
      <c r="QZC3" s="692"/>
      <c r="QZD3" s="692"/>
      <c r="QZE3" s="692"/>
      <c r="QZF3" s="692"/>
      <c r="QZG3" s="692"/>
      <c r="QZH3" s="692"/>
      <c r="QZI3" s="692"/>
      <c r="QZJ3" s="692"/>
      <c r="QZK3" s="692"/>
      <c r="QZL3" s="692"/>
      <c r="QZM3" s="692"/>
      <c r="QZN3" s="692"/>
      <c r="QZO3" s="692"/>
      <c r="QZP3" s="692"/>
      <c r="QZQ3" s="692"/>
      <c r="QZR3" s="692"/>
      <c r="QZS3" s="692"/>
      <c r="QZT3" s="692"/>
      <c r="QZU3" s="692"/>
      <c r="QZV3" s="692"/>
      <c r="QZW3" s="692"/>
      <c r="QZX3" s="692"/>
      <c r="QZY3" s="692"/>
      <c r="QZZ3" s="692"/>
      <c r="RAA3" s="692"/>
      <c r="RAB3" s="692"/>
      <c r="RAC3" s="692"/>
      <c r="RAD3" s="692"/>
      <c r="RAE3" s="692"/>
      <c r="RAF3" s="692"/>
      <c r="RAG3" s="692"/>
      <c r="RAH3" s="692"/>
      <c r="RAI3" s="692"/>
      <c r="RAJ3" s="692"/>
      <c r="RAK3" s="692"/>
      <c r="RAL3" s="692"/>
      <c r="RAM3" s="692"/>
      <c r="RAN3" s="692"/>
      <c r="RAO3" s="692"/>
      <c r="RAP3" s="692"/>
      <c r="RAQ3" s="692"/>
      <c r="RAR3" s="692"/>
      <c r="RAS3" s="692"/>
      <c r="RAT3" s="692"/>
      <c r="RAU3" s="692"/>
      <c r="RAV3" s="692"/>
      <c r="RAW3" s="692"/>
      <c r="RAX3" s="692"/>
      <c r="RAY3" s="692"/>
      <c r="RAZ3" s="692"/>
      <c r="RBA3" s="692"/>
      <c r="RBB3" s="692"/>
      <c r="RBC3" s="692"/>
      <c r="RBD3" s="692"/>
      <c r="RBE3" s="692"/>
      <c r="RBF3" s="692"/>
      <c r="RBG3" s="692"/>
      <c r="RBH3" s="692"/>
      <c r="RBI3" s="692"/>
      <c r="RBJ3" s="692"/>
      <c r="RBK3" s="692"/>
      <c r="RBL3" s="692"/>
      <c r="RBM3" s="692"/>
      <c r="RBN3" s="692"/>
      <c r="RBO3" s="692"/>
      <c r="RBP3" s="692"/>
      <c r="RBQ3" s="692"/>
      <c r="RBR3" s="692"/>
      <c r="RBS3" s="692"/>
      <c r="RBT3" s="692"/>
      <c r="RBU3" s="692"/>
      <c r="RBV3" s="692"/>
      <c r="RBW3" s="692"/>
      <c r="RBX3" s="692"/>
      <c r="RBY3" s="692"/>
      <c r="RBZ3" s="692"/>
      <c r="RCA3" s="692"/>
      <c r="RCB3" s="692"/>
      <c r="RCC3" s="692"/>
      <c r="RCD3" s="692"/>
      <c r="RCE3" s="692"/>
      <c r="RCF3" s="692"/>
      <c r="RCG3" s="692"/>
      <c r="RCH3" s="692"/>
      <c r="RCI3" s="692"/>
      <c r="RCJ3" s="692"/>
      <c r="RCK3" s="692"/>
      <c r="RCL3" s="692"/>
      <c r="RCM3" s="692"/>
      <c r="RCN3" s="692"/>
      <c r="RCO3" s="692"/>
      <c r="RCP3" s="692"/>
      <c r="RCQ3" s="692"/>
      <c r="RCR3" s="692"/>
      <c r="RCS3" s="692"/>
      <c r="RCT3" s="692"/>
      <c r="RCU3" s="692"/>
      <c r="RCV3" s="692"/>
      <c r="RCW3" s="692"/>
      <c r="RCX3" s="692"/>
      <c r="RCY3" s="692"/>
      <c r="RCZ3" s="692"/>
      <c r="RDA3" s="692"/>
      <c r="RDB3" s="692"/>
      <c r="RDC3" s="692"/>
      <c r="RDD3" s="692"/>
      <c r="RDE3" s="692"/>
      <c r="RDF3" s="692"/>
      <c r="RDG3" s="692"/>
      <c r="RDH3" s="692"/>
      <c r="RDI3" s="692"/>
      <c r="RDJ3" s="692"/>
      <c r="RDK3" s="692"/>
      <c r="RDL3" s="692"/>
      <c r="RDM3" s="692"/>
      <c r="RDN3" s="692"/>
      <c r="RDO3" s="692"/>
      <c r="RDP3" s="692"/>
      <c r="RDQ3" s="692"/>
      <c r="RDR3" s="692"/>
      <c r="RDS3" s="692"/>
      <c r="RDT3" s="692"/>
      <c r="RDU3" s="692"/>
      <c r="RDV3" s="692"/>
      <c r="RDW3" s="692"/>
      <c r="RDX3" s="692"/>
      <c r="RDY3" s="692"/>
      <c r="RDZ3" s="692"/>
      <c r="REA3" s="692"/>
      <c r="REB3" s="692"/>
      <c r="REC3" s="692"/>
      <c r="RED3" s="692"/>
      <c r="REE3" s="692"/>
      <c r="REF3" s="692"/>
      <c r="REG3" s="692"/>
      <c r="REH3" s="692"/>
      <c r="REI3" s="692"/>
      <c r="REJ3" s="692"/>
      <c r="REK3" s="692"/>
      <c r="REL3" s="692"/>
      <c r="REM3" s="692"/>
      <c r="REN3" s="692"/>
      <c r="REO3" s="692"/>
      <c r="REP3" s="692"/>
      <c r="REQ3" s="692"/>
      <c r="RER3" s="692"/>
      <c r="RES3" s="692"/>
      <c r="RET3" s="692"/>
      <c r="REU3" s="692"/>
      <c r="REV3" s="692"/>
      <c r="REW3" s="692"/>
      <c r="REX3" s="692"/>
      <c r="REY3" s="692"/>
      <c r="REZ3" s="692"/>
      <c r="RFA3" s="692"/>
      <c r="RFB3" s="692"/>
      <c r="RFC3" s="692"/>
      <c r="RFD3" s="692"/>
      <c r="RFE3" s="692"/>
      <c r="RFF3" s="692"/>
      <c r="RFG3" s="692"/>
      <c r="RFH3" s="692"/>
      <c r="RFI3" s="692"/>
      <c r="RFJ3" s="692"/>
      <c r="RFK3" s="692"/>
      <c r="RFL3" s="692"/>
      <c r="RFM3" s="692"/>
      <c r="RFN3" s="692"/>
      <c r="RFO3" s="692"/>
      <c r="RFP3" s="692"/>
      <c r="RFQ3" s="692"/>
      <c r="RFR3" s="692"/>
      <c r="RFS3" s="692"/>
      <c r="RFT3" s="692"/>
      <c r="RFU3" s="692"/>
      <c r="RFV3" s="692"/>
      <c r="RFW3" s="692"/>
      <c r="RFX3" s="692"/>
      <c r="RFY3" s="692"/>
      <c r="RFZ3" s="692"/>
      <c r="RGA3" s="692"/>
      <c r="RGB3" s="692"/>
      <c r="RGC3" s="692"/>
      <c r="RGD3" s="692"/>
      <c r="RGE3" s="692"/>
      <c r="RGF3" s="692"/>
      <c r="RGG3" s="692"/>
      <c r="RGH3" s="692"/>
      <c r="RGI3" s="692"/>
      <c r="RGJ3" s="692"/>
      <c r="RGK3" s="692"/>
      <c r="RGL3" s="692"/>
      <c r="RGM3" s="692"/>
      <c r="RGN3" s="692"/>
      <c r="RGO3" s="692"/>
      <c r="RGP3" s="692"/>
      <c r="RGQ3" s="692"/>
      <c r="RGR3" s="692"/>
      <c r="RGS3" s="692"/>
      <c r="RGT3" s="692"/>
      <c r="RGU3" s="692"/>
      <c r="RGV3" s="692"/>
      <c r="RGW3" s="692"/>
      <c r="RGX3" s="692"/>
      <c r="RGY3" s="692"/>
      <c r="RGZ3" s="692"/>
      <c r="RHA3" s="692"/>
      <c r="RHB3" s="692"/>
      <c r="RHC3" s="692"/>
      <c r="RHD3" s="692"/>
      <c r="RHE3" s="692"/>
      <c r="RHF3" s="692"/>
      <c r="RHG3" s="692"/>
      <c r="RHH3" s="692"/>
      <c r="RHI3" s="692"/>
      <c r="RHJ3" s="692"/>
      <c r="RHK3" s="692"/>
      <c r="RHL3" s="692"/>
      <c r="RHM3" s="692"/>
      <c r="RHN3" s="692"/>
      <c r="RHO3" s="692"/>
      <c r="RHP3" s="692"/>
      <c r="RHQ3" s="692"/>
      <c r="RHR3" s="692"/>
      <c r="RHS3" s="692"/>
      <c r="RHT3" s="692"/>
      <c r="RHU3" s="692"/>
      <c r="RHV3" s="692"/>
      <c r="RHW3" s="692"/>
      <c r="RHX3" s="692"/>
      <c r="RHY3" s="692"/>
      <c r="RHZ3" s="692"/>
      <c r="RIA3" s="692"/>
      <c r="RIB3" s="692"/>
      <c r="RIC3" s="692"/>
      <c r="RID3" s="692"/>
      <c r="RIE3" s="692"/>
      <c r="RIF3" s="692"/>
      <c r="RIG3" s="692"/>
      <c r="RIH3" s="692"/>
      <c r="RII3" s="692"/>
      <c r="RIJ3" s="692"/>
      <c r="RIK3" s="692"/>
      <c r="RIL3" s="692"/>
      <c r="RIM3" s="692"/>
      <c r="RIN3" s="692"/>
      <c r="RIO3" s="692"/>
      <c r="RIP3" s="692"/>
      <c r="RIQ3" s="692"/>
      <c r="RIR3" s="692"/>
      <c r="RIS3" s="692"/>
      <c r="RIT3" s="692"/>
      <c r="RIU3" s="692"/>
      <c r="RIV3" s="692"/>
      <c r="RIW3" s="692"/>
      <c r="RIX3" s="692"/>
      <c r="RIY3" s="692"/>
      <c r="RIZ3" s="692"/>
      <c r="RJA3" s="692"/>
      <c r="RJB3" s="692"/>
      <c r="RJC3" s="692"/>
      <c r="RJD3" s="692"/>
      <c r="RJE3" s="692"/>
      <c r="RJF3" s="692"/>
      <c r="RJG3" s="692"/>
      <c r="RJH3" s="692"/>
      <c r="RJI3" s="692"/>
      <c r="RJJ3" s="692"/>
      <c r="RJK3" s="692"/>
      <c r="RJL3" s="692"/>
      <c r="RJM3" s="692"/>
      <c r="RJN3" s="692"/>
      <c r="RJO3" s="692"/>
      <c r="RJP3" s="692"/>
      <c r="RJQ3" s="692"/>
      <c r="RJR3" s="692"/>
      <c r="RJS3" s="692"/>
      <c r="RJT3" s="692"/>
      <c r="RJU3" s="692"/>
      <c r="RJV3" s="692"/>
      <c r="RJW3" s="692"/>
      <c r="RJX3" s="692"/>
      <c r="RJY3" s="692"/>
      <c r="RJZ3" s="692"/>
      <c r="RKA3" s="692"/>
      <c r="RKB3" s="692"/>
      <c r="RKC3" s="692"/>
      <c r="RKD3" s="692"/>
      <c r="RKE3" s="692"/>
      <c r="RKF3" s="692"/>
      <c r="RKG3" s="692"/>
      <c r="RKH3" s="692"/>
      <c r="RKI3" s="692"/>
      <c r="RKJ3" s="692"/>
      <c r="RKK3" s="692"/>
      <c r="RKL3" s="692"/>
      <c r="RKM3" s="692"/>
      <c r="RKN3" s="692"/>
      <c r="RKO3" s="692"/>
      <c r="RKP3" s="692"/>
      <c r="RKQ3" s="692"/>
      <c r="RKR3" s="692"/>
      <c r="RKS3" s="692"/>
      <c r="RKT3" s="692"/>
      <c r="RKU3" s="692"/>
      <c r="RKV3" s="692"/>
      <c r="RKW3" s="692"/>
      <c r="RKX3" s="692"/>
      <c r="RKY3" s="692"/>
      <c r="RKZ3" s="692"/>
      <c r="RLA3" s="692"/>
      <c r="RLB3" s="692"/>
      <c r="RLC3" s="692"/>
      <c r="RLD3" s="692"/>
      <c r="RLE3" s="692"/>
      <c r="RLF3" s="692"/>
      <c r="RLG3" s="692"/>
      <c r="RLH3" s="692"/>
      <c r="RLI3" s="692"/>
      <c r="RLJ3" s="692"/>
      <c r="RLK3" s="692"/>
      <c r="RLL3" s="692"/>
      <c r="RLM3" s="692"/>
      <c r="RLN3" s="692"/>
      <c r="RLO3" s="692"/>
      <c r="RLP3" s="692"/>
      <c r="RLQ3" s="692"/>
      <c r="RLR3" s="692"/>
      <c r="RLS3" s="692"/>
      <c r="RLT3" s="692"/>
      <c r="RLU3" s="692"/>
      <c r="RLV3" s="692"/>
      <c r="RLW3" s="692"/>
      <c r="RLX3" s="692"/>
      <c r="RLY3" s="692"/>
      <c r="RLZ3" s="692"/>
      <c r="RMA3" s="692"/>
      <c r="RMB3" s="692"/>
      <c r="RMC3" s="692"/>
      <c r="RMD3" s="692"/>
      <c r="RME3" s="692"/>
      <c r="RMF3" s="692"/>
      <c r="RMG3" s="692"/>
      <c r="RMH3" s="692"/>
      <c r="RMI3" s="692"/>
      <c r="RMJ3" s="692"/>
      <c r="RMK3" s="692"/>
      <c r="RML3" s="692"/>
      <c r="RMM3" s="692"/>
      <c r="RMN3" s="692"/>
      <c r="RMO3" s="692"/>
      <c r="RMP3" s="692"/>
      <c r="RMQ3" s="692"/>
      <c r="RMR3" s="692"/>
      <c r="RMS3" s="692"/>
      <c r="RMT3" s="692"/>
      <c r="RMU3" s="692"/>
      <c r="RMV3" s="692"/>
      <c r="RMW3" s="692"/>
      <c r="RMX3" s="692"/>
      <c r="RMY3" s="692"/>
      <c r="RMZ3" s="692"/>
      <c r="RNA3" s="692"/>
      <c r="RNB3" s="692"/>
      <c r="RNC3" s="692"/>
      <c r="RND3" s="692"/>
      <c r="RNE3" s="692"/>
      <c r="RNF3" s="692"/>
      <c r="RNG3" s="692"/>
      <c r="RNH3" s="692"/>
      <c r="RNI3" s="692"/>
      <c r="RNJ3" s="692"/>
      <c r="RNK3" s="692"/>
      <c r="RNL3" s="692"/>
      <c r="RNM3" s="692"/>
      <c r="RNN3" s="692"/>
      <c r="RNO3" s="692"/>
      <c r="RNP3" s="692"/>
      <c r="RNQ3" s="692"/>
      <c r="RNR3" s="692"/>
      <c r="RNS3" s="692"/>
      <c r="RNT3" s="692"/>
      <c r="RNU3" s="692"/>
      <c r="RNV3" s="692"/>
      <c r="RNW3" s="692"/>
      <c r="RNX3" s="692"/>
      <c r="RNY3" s="692"/>
      <c r="RNZ3" s="692"/>
      <c r="ROA3" s="692"/>
      <c r="ROB3" s="692"/>
      <c r="ROC3" s="692"/>
      <c r="ROD3" s="692"/>
      <c r="ROE3" s="692"/>
      <c r="ROF3" s="692"/>
      <c r="ROG3" s="692"/>
      <c r="ROH3" s="692"/>
      <c r="ROI3" s="692"/>
      <c r="ROJ3" s="692"/>
      <c r="ROK3" s="692"/>
      <c r="ROL3" s="692"/>
      <c r="ROM3" s="692"/>
      <c r="RON3" s="692"/>
      <c r="ROO3" s="692"/>
      <c r="ROP3" s="692"/>
      <c r="ROQ3" s="692"/>
      <c r="ROR3" s="692"/>
      <c r="ROS3" s="692"/>
      <c r="ROT3" s="692"/>
      <c r="ROU3" s="692"/>
      <c r="ROV3" s="692"/>
      <c r="ROW3" s="692"/>
      <c r="ROX3" s="692"/>
      <c r="ROY3" s="692"/>
      <c r="ROZ3" s="692"/>
      <c r="RPA3" s="692"/>
      <c r="RPB3" s="692"/>
      <c r="RPC3" s="692"/>
      <c r="RPD3" s="692"/>
      <c r="RPE3" s="692"/>
      <c r="RPF3" s="692"/>
      <c r="RPG3" s="692"/>
      <c r="RPH3" s="692"/>
      <c r="RPI3" s="692"/>
      <c r="RPJ3" s="692"/>
      <c r="RPK3" s="692"/>
      <c r="RPL3" s="692"/>
      <c r="RPM3" s="692"/>
      <c r="RPN3" s="692"/>
      <c r="RPO3" s="692"/>
      <c r="RPP3" s="692"/>
      <c r="RPQ3" s="692"/>
      <c r="RPR3" s="692"/>
      <c r="RPS3" s="692"/>
      <c r="RPT3" s="692"/>
      <c r="RPU3" s="692"/>
      <c r="RPV3" s="692"/>
      <c r="RPW3" s="692"/>
      <c r="RPX3" s="692"/>
      <c r="RPY3" s="692"/>
      <c r="RPZ3" s="692"/>
      <c r="RQA3" s="692"/>
      <c r="RQB3" s="692"/>
      <c r="RQC3" s="692"/>
      <c r="RQD3" s="692"/>
      <c r="RQE3" s="692"/>
      <c r="RQF3" s="692"/>
      <c r="RQG3" s="692"/>
      <c r="RQH3" s="692"/>
      <c r="RQI3" s="692"/>
      <c r="RQJ3" s="692"/>
      <c r="RQK3" s="692"/>
      <c r="RQL3" s="692"/>
      <c r="RQM3" s="692"/>
      <c r="RQN3" s="692"/>
      <c r="RQO3" s="692"/>
      <c r="RQP3" s="692"/>
      <c r="RQQ3" s="692"/>
      <c r="RQR3" s="692"/>
      <c r="RQS3" s="692"/>
      <c r="RQT3" s="692"/>
      <c r="RQU3" s="692"/>
      <c r="RQV3" s="692"/>
      <c r="RQW3" s="692"/>
      <c r="RQX3" s="692"/>
      <c r="RQY3" s="692"/>
      <c r="RQZ3" s="692"/>
      <c r="RRA3" s="692"/>
      <c r="RRB3" s="692"/>
      <c r="RRC3" s="692"/>
      <c r="RRD3" s="692"/>
      <c r="RRE3" s="692"/>
      <c r="RRF3" s="692"/>
      <c r="RRG3" s="692"/>
      <c r="RRH3" s="692"/>
      <c r="RRI3" s="692"/>
      <c r="RRJ3" s="692"/>
      <c r="RRK3" s="692"/>
      <c r="RRL3" s="692"/>
      <c r="RRM3" s="692"/>
      <c r="RRN3" s="692"/>
      <c r="RRO3" s="692"/>
      <c r="RRP3" s="692"/>
      <c r="RRQ3" s="692"/>
      <c r="RRR3" s="692"/>
      <c r="RRS3" s="692"/>
      <c r="RRT3" s="692"/>
      <c r="RRU3" s="692"/>
      <c r="RRV3" s="692"/>
      <c r="RRW3" s="692"/>
      <c r="RRX3" s="692"/>
      <c r="RRY3" s="692"/>
      <c r="RRZ3" s="692"/>
      <c r="RSA3" s="692"/>
      <c r="RSB3" s="692"/>
      <c r="RSC3" s="692"/>
      <c r="RSD3" s="692"/>
      <c r="RSE3" s="692"/>
      <c r="RSF3" s="692"/>
      <c r="RSG3" s="692"/>
      <c r="RSH3" s="692"/>
      <c r="RSI3" s="692"/>
      <c r="RSJ3" s="692"/>
      <c r="RSK3" s="692"/>
      <c r="RSL3" s="692"/>
      <c r="RSM3" s="692"/>
      <c r="RSN3" s="692"/>
      <c r="RSO3" s="692"/>
      <c r="RSP3" s="692"/>
      <c r="RSQ3" s="692"/>
      <c r="RSR3" s="692"/>
      <c r="RSS3" s="692"/>
      <c r="RST3" s="692"/>
      <c r="RSU3" s="692"/>
      <c r="RSV3" s="692"/>
      <c r="RSW3" s="692"/>
      <c r="RSX3" s="692"/>
      <c r="RSY3" s="692"/>
      <c r="RSZ3" s="692"/>
      <c r="RTA3" s="692"/>
      <c r="RTB3" s="692"/>
      <c r="RTC3" s="692"/>
      <c r="RTD3" s="692"/>
      <c r="RTE3" s="692"/>
      <c r="RTF3" s="692"/>
      <c r="RTG3" s="692"/>
      <c r="RTH3" s="692"/>
      <c r="RTI3" s="692"/>
      <c r="RTJ3" s="692"/>
      <c r="RTK3" s="692"/>
      <c r="RTL3" s="692"/>
      <c r="RTM3" s="692"/>
      <c r="RTN3" s="692"/>
      <c r="RTO3" s="692"/>
      <c r="RTP3" s="692"/>
      <c r="RTQ3" s="692"/>
      <c r="RTR3" s="692"/>
      <c r="RTS3" s="692"/>
      <c r="RTT3" s="692"/>
      <c r="RTU3" s="692"/>
      <c r="RTV3" s="692"/>
      <c r="RTW3" s="692"/>
      <c r="RTX3" s="692"/>
      <c r="RTY3" s="692"/>
      <c r="RTZ3" s="692"/>
      <c r="RUA3" s="692"/>
      <c r="RUB3" s="692"/>
      <c r="RUC3" s="692"/>
      <c r="RUD3" s="692"/>
      <c r="RUE3" s="692"/>
      <c r="RUF3" s="692"/>
      <c r="RUG3" s="692"/>
      <c r="RUH3" s="692"/>
      <c r="RUI3" s="692"/>
      <c r="RUJ3" s="692"/>
      <c r="RUK3" s="692"/>
      <c r="RUL3" s="692"/>
      <c r="RUM3" s="692"/>
      <c r="RUN3" s="692"/>
      <c r="RUO3" s="692"/>
      <c r="RUP3" s="692"/>
      <c r="RUQ3" s="692"/>
      <c r="RUR3" s="692"/>
      <c r="RUS3" s="692"/>
      <c r="RUT3" s="692"/>
      <c r="RUU3" s="692"/>
      <c r="RUV3" s="692"/>
      <c r="RUW3" s="692"/>
      <c r="RUX3" s="692"/>
      <c r="RUY3" s="692"/>
      <c r="RUZ3" s="692"/>
      <c r="RVA3" s="692"/>
      <c r="RVB3" s="692"/>
      <c r="RVC3" s="692"/>
      <c r="RVD3" s="692"/>
      <c r="RVE3" s="692"/>
      <c r="RVF3" s="692"/>
      <c r="RVG3" s="692"/>
      <c r="RVH3" s="692"/>
      <c r="RVI3" s="692"/>
      <c r="RVJ3" s="692"/>
      <c r="RVK3" s="692"/>
      <c r="RVL3" s="692"/>
      <c r="RVM3" s="692"/>
      <c r="RVN3" s="692"/>
      <c r="RVO3" s="692"/>
      <c r="RVP3" s="692"/>
      <c r="RVQ3" s="692"/>
      <c r="RVR3" s="692"/>
      <c r="RVS3" s="692"/>
      <c r="RVT3" s="692"/>
      <c r="RVU3" s="692"/>
      <c r="RVV3" s="692"/>
      <c r="RVW3" s="692"/>
      <c r="RVX3" s="692"/>
      <c r="RVY3" s="692"/>
      <c r="RVZ3" s="692"/>
      <c r="RWA3" s="692"/>
      <c r="RWB3" s="692"/>
      <c r="RWC3" s="692"/>
      <c r="RWD3" s="692"/>
      <c r="RWE3" s="692"/>
      <c r="RWF3" s="692"/>
      <c r="RWG3" s="692"/>
      <c r="RWH3" s="692"/>
      <c r="RWI3" s="692"/>
      <c r="RWJ3" s="692"/>
      <c r="RWK3" s="692"/>
      <c r="RWL3" s="692"/>
      <c r="RWM3" s="692"/>
      <c r="RWN3" s="692"/>
      <c r="RWO3" s="692"/>
      <c r="RWP3" s="692"/>
      <c r="RWQ3" s="692"/>
      <c r="RWR3" s="692"/>
      <c r="RWS3" s="692"/>
      <c r="RWT3" s="692"/>
      <c r="RWU3" s="692"/>
      <c r="RWV3" s="692"/>
      <c r="RWW3" s="692"/>
      <c r="RWX3" s="692"/>
      <c r="RWY3" s="692"/>
      <c r="RWZ3" s="692"/>
      <c r="RXA3" s="692"/>
      <c r="RXB3" s="692"/>
      <c r="RXC3" s="692"/>
      <c r="RXD3" s="692"/>
      <c r="RXE3" s="692"/>
      <c r="RXF3" s="692"/>
      <c r="RXG3" s="692"/>
      <c r="RXH3" s="692"/>
      <c r="RXI3" s="692"/>
      <c r="RXJ3" s="692"/>
      <c r="RXK3" s="692"/>
      <c r="RXL3" s="692"/>
      <c r="RXM3" s="692"/>
      <c r="RXN3" s="692"/>
      <c r="RXO3" s="692"/>
      <c r="RXP3" s="692"/>
      <c r="RXQ3" s="692"/>
      <c r="RXR3" s="692"/>
      <c r="RXS3" s="692"/>
      <c r="RXT3" s="692"/>
      <c r="RXU3" s="692"/>
      <c r="RXV3" s="692"/>
      <c r="RXW3" s="692"/>
      <c r="RXX3" s="692"/>
      <c r="RXY3" s="692"/>
      <c r="RXZ3" s="692"/>
      <c r="RYA3" s="692"/>
      <c r="RYB3" s="692"/>
      <c r="RYC3" s="692"/>
      <c r="RYD3" s="692"/>
      <c r="RYE3" s="692"/>
      <c r="RYF3" s="692"/>
      <c r="RYG3" s="692"/>
      <c r="RYH3" s="692"/>
      <c r="RYI3" s="692"/>
      <c r="RYJ3" s="692"/>
      <c r="RYK3" s="692"/>
      <c r="RYL3" s="692"/>
      <c r="RYM3" s="692"/>
      <c r="RYN3" s="692"/>
      <c r="RYO3" s="692"/>
      <c r="RYP3" s="692"/>
      <c r="RYQ3" s="692"/>
      <c r="RYR3" s="692"/>
      <c r="RYS3" s="692"/>
      <c r="RYT3" s="692"/>
      <c r="RYU3" s="692"/>
      <c r="RYV3" s="692"/>
      <c r="RYW3" s="692"/>
      <c r="RYX3" s="692"/>
      <c r="RYY3" s="692"/>
      <c r="RYZ3" s="692"/>
      <c r="RZA3" s="692"/>
      <c r="RZB3" s="692"/>
      <c r="RZC3" s="692"/>
      <c r="RZD3" s="692"/>
      <c r="RZE3" s="692"/>
      <c r="RZF3" s="692"/>
      <c r="RZG3" s="692"/>
      <c r="RZH3" s="692"/>
      <c r="RZI3" s="692"/>
      <c r="RZJ3" s="692"/>
      <c r="RZK3" s="692"/>
      <c r="RZL3" s="692"/>
      <c r="RZM3" s="692"/>
      <c r="RZN3" s="692"/>
      <c r="RZO3" s="692"/>
      <c r="RZP3" s="692"/>
      <c r="RZQ3" s="692"/>
      <c r="RZR3" s="692"/>
      <c r="RZS3" s="692"/>
      <c r="RZT3" s="692"/>
      <c r="RZU3" s="692"/>
      <c r="RZV3" s="692"/>
      <c r="RZW3" s="692"/>
      <c r="RZX3" s="692"/>
      <c r="RZY3" s="692"/>
      <c r="RZZ3" s="692"/>
      <c r="SAA3" s="692"/>
      <c r="SAB3" s="692"/>
      <c r="SAC3" s="692"/>
      <c r="SAD3" s="692"/>
      <c r="SAE3" s="692"/>
      <c r="SAF3" s="692"/>
      <c r="SAG3" s="692"/>
      <c r="SAH3" s="692"/>
      <c r="SAI3" s="692"/>
      <c r="SAJ3" s="692"/>
      <c r="SAK3" s="692"/>
      <c r="SAL3" s="692"/>
      <c r="SAM3" s="692"/>
      <c r="SAN3" s="692"/>
      <c r="SAO3" s="692"/>
      <c r="SAP3" s="692"/>
      <c r="SAQ3" s="692"/>
      <c r="SAR3" s="692"/>
      <c r="SAS3" s="692"/>
      <c r="SAT3" s="692"/>
      <c r="SAU3" s="692"/>
      <c r="SAV3" s="692"/>
      <c r="SAW3" s="692"/>
      <c r="SAX3" s="692"/>
      <c r="SAY3" s="692"/>
      <c r="SAZ3" s="692"/>
      <c r="SBA3" s="692"/>
      <c r="SBB3" s="692"/>
      <c r="SBC3" s="692"/>
      <c r="SBD3" s="692"/>
      <c r="SBE3" s="692"/>
      <c r="SBF3" s="692"/>
      <c r="SBG3" s="692"/>
      <c r="SBH3" s="692"/>
      <c r="SBI3" s="692"/>
      <c r="SBJ3" s="692"/>
      <c r="SBK3" s="692"/>
      <c r="SBL3" s="692"/>
      <c r="SBM3" s="692"/>
      <c r="SBN3" s="692"/>
      <c r="SBO3" s="692"/>
      <c r="SBP3" s="692"/>
      <c r="SBQ3" s="692"/>
      <c r="SBR3" s="692"/>
      <c r="SBS3" s="692"/>
      <c r="SBT3" s="692"/>
      <c r="SBU3" s="692"/>
      <c r="SBV3" s="692"/>
      <c r="SBW3" s="692"/>
      <c r="SBX3" s="692"/>
      <c r="SBY3" s="692"/>
      <c r="SBZ3" s="692"/>
      <c r="SCA3" s="692"/>
      <c r="SCB3" s="692"/>
      <c r="SCC3" s="692"/>
      <c r="SCD3" s="692"/>
      <c r="SCE3" s="692"/>
      <c r="SCF3" s="692"/>
      <c r="SCG3" s="692"/>
      <c r="SCH3" s="692"/>
      <c r="SCI3" s="692"/>
      <c r="SCJ3" s="692"/>
      <c r="SCK3" s="692"/>
      <c r="SCL3" s="692"/>
      <c r="SCM3" s="692"/>
      <c r="SCN3" s="692"/>
      <c r="SCO3" s="692"/>
      <c r="SCP3" s="692"/>
      <c r="SCQ3" s="692"/>
      <c r="SCR3" s="692"/>
      <c r="SCS3" s="692"/>
      <c r="SCT3" s="692"/>
      <c r="SCU3" s="692"/>
      <c r="SCV3" s="692"/>
      <c r="SCW3" s="692"/>
      <c r="SCX3" s="692"/>
      <c r="SCY3" s="692"/>
      <c r="SCZ3" s="692"/>
      <c r="SDA3" s="692"/>
      <c r="SDB3" s="692"/>
      <c r="SDC3" s="692"/>
      <c r="SDD3" s="692"/>
      <c r="SDE3" s="692"/>
      <c r="SDF3" s="692"/>
      <c r="SDG3" s="692"/>
      <c r="SDH3" s="692"/>
      <c r="SDI3" s="692"/>
      <c r="SDJ3" s="692"/>
      <c r="SDK3" s="692"/>
      <c r="SDL3" s="692"/>
      <c r="SDM3" s="692"/>
      <c r="SDN3" s="692"/>
      <c r="SDO3" s="692"/>
      <c r="SDP3" s="692"/>
      <c r="SDQ3" s="692"/>
      <c r="SDR3" s="692"/>
      <c r="SDS3" s="692"/>
      <c r="SDT3" s="692"/>
      <c r="SDU3" s="692"/>
      <c r="SDV3" s="692"/>
      <c r="SDW3" s="692"/>
      <c r="SDX3" s="692"/>
      <c r="SDY3" s="692"/>
      <c r="SDZ3" s="692"/>
      <c r="SEA3" s="692"/>
      <c r="SEB3" s="692"/>
      <c r="SEC3" s="692"/>
      <c r="SED3" s="692"/>
      <c r="SEE3" s="692"/>
      <c r="SEF3" s="692"/>
      <c r="SEG3" s="692"/>
      <c r="SEH3" s="692"/>
      <c r="SEI3" s="692"/>
      <c r="SEJ3" s="692"/>
      <c r="SEK3" s="692"/>
      <c r="SEL3" s="692"/>
      <c r="SEM3" s="692"/>
      <c r="SEN3" s="692"/>
      <c r="SEO3" s="692"/>
      <c r="SEP3" s="692"/>
      <c r="SEQ3" s="692"/>
      <c r="SER3" s="692"/>
      <c r="SES3" s="692"/>
      <c r="SET3" s="692"/>
      <c r="SEU3" s="692"/>
      <c r="SEV3" s="692"/>
      <c r="SEW3" s="692"/>
      <c r="SEX3" s="692"/>
      <c r="SEY3" s="692"/>
      <c r="SEZ3" s="692"/>
      <c r="SFA3" s="692"/>
      <c r="SFB3" s="692"/>
      <c r="SFC3" s="692"/>
      <c r="SFD3" s="692"/>
      <c r="SFE3" s="692"/>
      <c r="SFF3" s="692"/>
      <c r="SFG3" s="692"/>
      <c r="SFH3" s="692"/>
      <c r="SFI3" s="692"/>
      <c r="SFJ3" s="692"/>
      <c r="SFK3" s="692"/>
      <c r="SFL3" s="692"/>
      <c r="SFM3" s="692"/>
      <c r="SFN3" s="692"/>
      <c r="SFO3" s="692"/>
      <c r="SFP3" s="692"/>
      <c r="SFQ3" s="692"/>
      <c r="SFR3" s="692"/>
      <c r="SFS3" s="692"/>
      <c r="SFT3" s="692"/>
      <c r="SFU3" s="692"/>
      <c r="SFV3" s="692"/>
      <c r="SFW3" s="692"/>
      <c r="SFX3" s="692"/>
      <c r="SFY3" s="692"/>
      <c r="SFZ3" s="692"/>
      <c r="SGA3" s="692"/>
      <c r="SGB3" s="692"/>
      <c r="SGC3" s="692"/>
      <c r="SGD3" s="692"/>
      <c r="SGE3" s="692"/>
      <c r="SGF3" s="692"/>
      <c r="SGG3" s="692"/>
      <c r="SGH3" s="692"/>
      <c r="SGI3" s="692"/>
      <c r="SGJ3" s="692"/>
      <c r="SGK3" s="692"/>
      <c r="SGL3" s="692"/>
      <c r="SGM3" s="692"/>
      <c r="SGN3" s="692"/>
      <c r="SGO3" s="692"/>
      <c r="SGP3" s="692"/>
      <c r="SGQ3" s="692"/>
      <c r="SGR3" s="692"/>
      <c r="SGS3" s="692"/>
      <c r="SGT3" s="692"/>
      <c r="SGU3" s="692"/>
      <c r="SGV3" s="692"/>
      <c r="SGW3" s="692"/>
      <c r="SGX3" s="692"/>
      <c r="SGY3" s="692"/>
      <c r="SGZ3" s="692"/>
      <c r="SHA3" s="692"/>
      <c r="SHB3" s="692"/>
      <c r="SHC3" s="692"/>
      <c r="SHD3" s="692"/>
      <c r="SHE3" s="692"/>
      <c r="SHF3" s="692"/>
      <c r="SHG3" s="692"/>
      <c r="SHH3" s="692"/>
      <c r="SHI3" s="692"/>
      <c r="SHJ3" s="692"/>
      <c r="SHK3" s="692"/>
      <c r="SHL3" s="692"/>
      <c r="SHM3" s="692"/>
      <c r="SHN3" s="692"/>
      <c r="SHO3" s="692"/>
      <c r="SHP3" s="692"/>
      <c r="SHQ3" s="692"/>
      <c r="SHR3" s="692"/>
      <c r="SHS3" s="692"/>
      <c r="SHT3" s="692"/>
      <c r="SHU3" s="692"/>
      <c r="SHV3" s="692"/>
      <c r="SHW3" s="692"/>
      <c r="SHX3" s="692"/>
      <c r="SHY3" s="692"/>
      <c r="SHZ3" s="692"/>
      <c r="SIA3" s="692"/>
      <c r="SIB3" s="692"/>
      <c r="SIC3" s="692"/>
      <c r="SID3" s="692"/>
      <c r="SIE3" s="692"/>
      <c r="SIF3" s="692"/>
      <c r="SIG3" s="692"/>
      <c r="SIH3" s="692"/>
      <c r="SII3" s="692"/>
      <c r="SIJ3" s="692"/>
      <c r="SIK3" s="692"/>
      <c r="SIL3" s="692"/>
      <c r="SIM3" s="692"/>
      <c r="SIN3" s="692"/>
      <c r="SIO3" s="692"/>
      <c r="SIP3" s="692"/>
      <c r="SIQ3" s="692"/>
      <c r="SIR3" s="692"/>
      <c r="SIS3" s="692"/>
      <c r="SIT3" s="692"/>
      <c r="SIU3" s="692"/>
      <c r="SIV3" s="692"/>
      <c r="SIW3" s="692"/>
      <c r="SIX3" s="692"/>
      <c r="SIY3" s="692"/>
      <c r="SIZ3" s="692"/>
      <c r="SJA3" s="692"/>
      <c r="SJB3" s="692"/>
      <c r="SJC3" s="692"/>
      <c r="SJD3" s="692"/>
      <c r="SJE3" s="692"/>
      <c r="SJF3" s="692"/>
      <c r="SJG3" s="692"/>
      <c r="SJH3" s="692"/>
      <c r="SJI3" s="692"/>
      <c r="SJJ3" s="692"/>
      <c r="SJK3" s="692"/>
      <c r="SJL3" s="692"/>
      <c r="SJM3" s="692"/>
      <c r="SJN3" s="692"/>
      <c r="SJO3" s="692"/>
      <c r="SJP3" s="692"/>
      <c r="SJQ3" s="692"/>
      <c r="SJR3" s="692"/>
      <c r="SJS3" s="692"/>
      <c r="SJT3" s="692"/>
      <c r="SJU3" s="692"/>
      <c r="SJV3" s="692"/>
      <c r="SJW3" s="692"/>
      <c r="SJX3" s="692"/>
      <c r="SJY3" s="692"/>
      <c r="SJZ3" s="692"/>
      <c r="SKA3" s="692"/>
      <c r="SKB3" s="692"/>
      <c r="SKC3" s="692"/>
      <c r="SKD3" s="692"/>
      <c r="SKE3" s="692"/>
      <c r="SKF3" s="692"/>
      <c r="SKG3" s="692"/>
      <c r="SKH3" s="692"/>
      <c r="SKI3" s="692"/>
      <c r="SKJ3" s="692"/>
      <c r="SKK3" s="692"/>
      <c r="SKL3" s="692"/>
      <c r="SKM3" s="692"/>
      <c r="SKN3" s="692"/>
      <c r="SKO3" s="692"/>
      <c r="SKP3" s="692"/>
      <c r="SKQ3" s="692"/>
      <c r="SKR3" s="692"/>
      <c r="SKS3" s="692"/>
      <c r="SKT3" s="692"/>
      <c r="SKU3" s="692"/>
      <c r="SKV3" s="692"/>
      <c r="SKW3" s="692"/>
      <c r="SKX3" s="692"/>
      <c r="SKY3" s="692"/>
      <c r="SKZ3" s="692"/>
      <c r="SLA3" s="692"/>
      <c r="SLB3" s="692"/>
      <c r="SLC3" s="692"/>
      <c r="SLD3" s="692"/>
      <c r="SLE3" s="692"/>
      <c r="SLF3" s="692"/>
      <c r="SLG3" s="692"/>
      <c r="SLH3" s="692"/>
      <c r="SLI3" s="692"/>
      <c r="SLJ3" s="692"/>
      <c r="SLK3" s="692"/>
      <c r="SLL3" s="692"/>
      <c r="SLM3" s="692"/>
      <c r="SLN3" s="692"/>
      <c r="SLO3" s="692"/>
      <c r="SLP3" s="692"/>
      <c r="SLQ3" s="692"/>
      <c r="SLR3" s="692"/>
      <c r="SLS3" s="692"/>
      <c r="SLT3" s="692"/>
      <c r="SLU3" s="692"/>
      <c r="SLV3" s="692"/>
      <c r="SLW3" s="692"/>
      <c r="SLX3" s="692"/>
      <c r="SLY3" s="692"/>
      <c r="SLZ3" s="692"/>
      <c r="SMA3" s="692"/>
      <c r="SMB3" s="692"/>
      <c r="SMC3" s="692"/>
      <c r="SMD3" s="692"/>
      <c r="SME3" s="692"/>
      <c r="SMF3" s="692"/>
      <c r="SMG3" s="692"/>
      <c r="SMH3" s="692"/>
      <c r="SMI3" s="692"/>
      <c r="SMJ3" s="692"/>
      <c r="SMK3" s="692"/>
      <c r="SML3" s="692"/>
      <c r="SMM3" s="692"/>
      <c r="SMN3" s="692"/>
      <c r="SMO3" s="692"/>
      <c r="SMP3" s="692"/>
      <c r="SMQ3" s="692"/>
      <c r="SMR3" s="692"/>
      <c r="SMS3" s="692"/>
      <c r="SMT3" s="692"/>
      <c r="SMU3" s="692"/>
      <c r="SMV3" s="692"/>
      <c r="SMW3" s="692"/>
      <c r="SMX3" s="692"/>
      <c r="SMY3" s="692"/>
      <c r="SMZ3" s="692"/>
      <c r="SNA3" s="692"/>
      <c r="SNB3" s="692"/>
      <c r="SNC3" s="692"/>
      <c r="SND3" s="692"/>
      <c r="SNE3" s="692"/>
      <c r="SNF3" s="692"/>
      <c r="SNG3" s="692"/>
      <c r="SNH3" s="692"/>
      <c r="SNI3" s="692"/>
      <c r="SNJ3" s="692"/>
      <c r="SNK3" s="692"/>
      <c r="SNL3" s="692"/>
      <c r="SNM3" s="692"/>
      <c r="SNN3" s="692"/>
      <c r="SNO3" s="692"/>
      <c r="SNP3" s="692"/>
      <c r="SNQ3" s="692"/>
      <c r="SNR3" s="692"/>
      <c r="SNS3" s="692"/>
      <c r="SNT3" s="692"/>
      <c r="SNU3" s="692"/>
      <c r="SNV3" s="692"/>
      <c r="SNW3" s="692"/>
      <c r="SNX3" s="692"/>
      <c r="SNY3" s="692"/>
      <c r="SNZ3" s="692"/>
      <c r="SOA3" s="692"/>
      <c r="SOB3" s="692"/>
      <c r="SOC3" s="692"/>
      <c r="SOD3" s="692"/>
      <c r="SOE3" s="692"/>
      <c r="SOF3" s="692"/>
      <c r="SOG3" s="692"/>
      <c r="SOH3" s="692"/>
      <c r="SOI3" s="692"/>
      <c r="SOJ3" s="692"/>
      <c r="SOK3" s="692"/>
      <c r="SOL3" s="692"/>
      <c r="SOM3" s="692"/>
      <c r="SON3" s="692"/>
      <c r="SOO3" s="692"/>
      <c r="SOP3" s="692"/>
      <c r="SOQ3" s="692"/>
      <c r="SOR3" s="692"/>
      <c r="SOS3" s="692"/>
      <c r="SOT3" s="692"/>
      <c r="SOU3" s="692"/>
      <c r="SOV3" s="692"/>
      <c r="SOW3" s="692"/>
      <c r="SOX3" s="692"/>
      <c r="SOY3" s="692"/>
      <c r="SOZ3" s="692"/>
      <c r="SPA3" s="692"/>
      <c r="SPB3" s="692"/>
      <c r="SPC3" s="692"/>
      <c r="SPD3" s="692"/>
      <c r="SPE3" s="692"/>
      <c r="SPF3" s="692"/>
      <c r="SPG3" s="692"/>
      <c r="SPH3" s="692"/>
      <c r="SPI3" s="692"/>
      <c r="SPJ3" s="692"/>
      <c r="SPK3" s="692"/>
      <c r="SPL3" s="692"/>
      <c r="SPM3" s="692"/>
      <c r="SPN3" s="692"/>
      <c r="SPO3" s="692"/>
      <c r="SPP3" s="692"/>
      <c r="SPQ3" s="692"/>
      <c r="SPR3" s="692"/>
      <c r="SPS3" s="692"/>
      <c r="SPT3" s="692"/>
      <c r="SPU3" s="692"/>
      <c r="SPV3" s="692"/>
      <c r="SPW3" s="692"/>
      <c r="SPX3" s="692"/>
      <c r="SPY3" s="692"/>
      <c r="SPZ3" s="692"/>
      <c r="SQA3" s="692"/>
      <c r="SQB3" s="692"/>
      <c r="SQC3" s="692"/>
      <c r="SQD3" s="692"/>
      <c r="SQE3" s="692"/>
      <c r="SQF3" s="692"/>
      <c r="SQG3" s="692"/>
      <c r="SQH3" s="692"/>
      <c r="SQI3" s="692"/>
      <c r="SQJ3" s="692"/>
      <c r="SQK3" s="692"/>
      <c r="SQL3" s="692"/>
      <c r="SQM3" s="692"/>
      <c r="SQN3" s="692"/>
      <c r="SQO3" s="692"/>
      <c r="SQP3" s="692"/>
      <c r="SQQ3" s="692"/>
      <c r="SQR3" s="692"/>
      <c r="SQS3" s="692"/>
      <c r="SQT3" s="692"/>
      <c r="SQU3" s="692"/>
      <c r="SQV3" s="692"/>
      <c r="SQW3" s="692"/>
      <c r="SQX3" s="692"/>
      <c r="SQY3" s="692"/>
      <c r="SQZ3" s="692"/>
      <c r="SRA3" s="692"/>
      <c r="SRB3" s="692"/>
      <c r="SRC3" s="692"/>
      <c r="SRD3" s="692"/>
      <c r="SRE3" s="692"/>
      <c r="SRF3" s="692"/>
      <c r="SRG3" s="692"/>
      <c r="SRH3" s="692"/>
      <c r="SRI3" s="692"/>
      <c r="SRJ3" s="692"/>
      <c r="SRK3" s="692"/>
      <c r="SRL3" s="692"/>
      <c r="SRM3" s="692"/>
      <c r="SRN3" s="692"/>
      <c r="SRO3" s="692"/>
      <c r="SRP3" s="692"/>
      <c r="SRQ3" s="692"/>
      <c r="SRR3" s="692"/>
      <c r="SRS3" s="692"/>
      <c r="SRT3" s="692"/>
      <c r="SRU3" s="692"/>
      <c r="SRV3" s="692"/>
      <c r="SRW3" s="692"/>
      <c r="SRX3" s="692"/>
      <c r="SRY3" s="692"/>
      <c r="SRZ3" s="692"/>
      <c r="SSA3" s="692"/>
      <c r="SSB3" s="692"/>
      <c r="SSC3" s="692"/>
      <c r="SSD3" s="692"/>
      <c r="SSE3" s="692"/>
      <c r="SSF3" s="692"/>
      <c r="SSG3" s="692"/>
      <c r="SSH3" s="692"/>
      <c r="SSI3" s="692"/>
      <c r="SSJ3" s="692"/>
      <c r="SSK3" s="692"/>
      <c r="SSL3" s="692"/>
      <c r="SSM3" s="692"/>
      <c r="SSN3" s="692"/>
      <c r="SSO3" s="692"/>
      <c r="SSP3" s="692"/>
      <c r="SSQ3" s="692"/>
      <c r="SSR3" s="692"/>
      <c r="SSS3" s="692"/>
      <c r="SST3" s="692"/>
      <c r="SSU3" s="692"/>
      <c r="SSV3" s="692"/>
      <c r="SSW3" s="692"/>
      <c r="SSX3" s="692"/>
      <c r="SSY3" s="692"/>
      <c r="SSZ3" s="692"/>
      <c r="STA3" s="692"/>
      <c r="STB3" s="692"/>
      <c r="STC3" s="692"/>
      <c r="STD3" s="692"/>
      <c r="STE3" s="692"/>
      <c r="STF3" s="692"/>
      <c r="STG3" s="692"/>
      <c r="STH3" s="692"/>
      <c r="STI3" s="692"/>
      <c r="STJ3" s="692"/>
      <c r="STK3" s="692"/>
      <c r="STL3" s="692"/>
      <c r="STM3" s="692"/>
      <c r="STN3" s="692"/>
      <c r="STO3" s="692"/>
      <c r="STP3" s="692"/>
      <c r="STQ3" s="692"/>
      <c r="STR3" s="692"/>
      <c r="STS3" s="692"/>
      <c r="STT3" s="692"/>
      <c r="STU3" s="692"/>
      <c r="STV3" s="692"/>
      <c r="STW3" s="692"/>
      <c r="STX3" s="692"/>
      <c r="STY3" s="692"/>
      <c r="STZ3" s="692"/>
      <c r="SUA3" s="692"/>
      <c r="SUB3" s="692"/>
      <c r="SUC3" s="692"/>
      <c r="SUD3" s="692"/>
      <c r="SUE3" s="692"/>
      <c r="SUF3" s="692"/>
      <c r="SUG3" s="692"/>
      <c r="SUH3" s="692"/>
      <c r="SUI3" s="692"/>
      <c r="SUJ3" s="692"/>
      <c r="SUK3" s="692"/>
      <c r="SUL3" s="692"/>
      <c r="SUM3" s="692"/>
      <c r="SUN3" s="692"/>
      <c r="SUO3" s="692"/>
      <c r="SUP3" s="692"/>
      <c r="SUQ3" s="692"/>
      <c r="SUR3" s="692"/>
      <c r="SUS3" s="692"/>
      <c r="SUT3" s="692"/>
      <c r="SUU3" s="692"/>
      <c r="SUV3" s="692"/>
      <c r="SUW3" s="692"/>
      <c r="SUX3" s="692"/>
      <c r="SUY3" s="692"/>
      <c r="SUZ3" s="692"/>
      <c r="SVA3" s="692"/>
      <c r="SVB3" s="692"/>
      <c r="SVC3" s="692"/>
      <c r="SVD3" s="692"/>
      <c r="SVE3" s="692"/>
      <c r="SVF3" s="692"/>
      <c r="SVG3" s="692"/>
      <c r="SVH3" s="692"/>
      <c r="SVI3" s="692"/>
      <c r="SVJ3" s="692"/>
      <c r="SVK3" s="692"/>
      <c r="SVL3" s="692"/>
      <c r="SVM3" s="692"/>
      <c r="SVN3" s="692"/>
      <c r="SVO3" s="692"/>
      <c r="SVP3" s="692"/>
      <c r="SVQ3" s="692"/>
      <c r="SVR3" s="692"/>
      <c r="SVS3" s="692"/>
      <c r="SVT3" s="692"/>
      <c r="SVU3" s="692"/>
      <c r="SVV3" s="692"/>
      <c r="SVW3" s="692"/>
      <c r="SVX3" s="692"/>
      <c r="SVY3" s="692"/>
      <c r="SVZ3" s="692"/>
      <c r="SWA3" s="692"/>
      <c r="SWB3" s="692"/>
      <c r="SWC3" s="692"/>
      <c r="SWD3" s="692"/>
      <c r="SWE3" s="692"/>
      <c r="SWF3" s="692"/>
      <c r="SWG3" s="692"/>
      <c r="SWH3" s="692"/>
      <c r="SWI3" s="692"/>
      <c r="SWJ3" s="692"/>
      <c r="SWK3" s="692"/>
      <c r="SWL3" s="692"/>
      <c r="SWM3" s="692"/>
      <c r="SWN3" s="692"/>
      <c r="SWO3" s="692"/>
      <c r="SWP3" s="692"/>
      <c r="SWQ3" s="692"/>
      <c r="SWR3" s="692"/>
      <c r="SWS3" s="692"/>
      <c r="SWT3" s="692"/>
      <c r="SWU3" s="692"/>
      <c r="SWV3" s="692"/>
      <c r="SWW3" s="692"/>
      <c r="SWX3" s="692"/>
      <c r="SWY3" s="692"/>
      <c r="SWZ3" s="692"/>
      <c r="SXA3" s="692"/>
      <c r="SXB3" s="692"/>
      <c r="SXC3" s="692"/>
      <c r="SXD3" s="692"/>
      <c r="SXE3" s="692"/>
      <c r="SXF3" s="692"/>
      <c r="SXG3" s="692"/>
      <c r="SXH3" s="692"/>
      <c r="SXI3" s="692"/>
      <c r="SXJ3" s="692"/>
      <c r="SXK3" s="692"/>
      <c r="SXL3" s="692"/>
      <c r="SXM3" s="692"/>
      <c r="SXN3" s="692"/>
      <c r="SXO3" s="692"/>
      <c r="SXP3" s="692"/>
      <c r="SXQ3" s="692"/>
      <c r="SXR3" s="692"/>
      <c r="SXS3" s="692"/>
      <c r="SXT3" s="692"/>
      <c r="SXU3" s="692"/>
      <c r="SXV3" s="692"/>
      <c r="SXW3" s="692"/>
      <c r="SXX3" s="692"/>
      <c r="SXY3" s="692"/>
      <c r="SXZ3" s="692"/>
      <c r="SYA3" s="692"/>
      <c r="SYB3" s="692"/>
      <c r="SYC3" s="692"/>
      <c r="SYD3" s="692"/>
      <c r="SYE3" s="692"/>
      <c r="SYF3" s="692"/>
      <c r="SYG3" s="692"/>
      <c r="SYH3" s="692"/>
      <c r="SYI3" s="692"/>
      <c r="SYJ3" s="692"/>
      <c r="SYK3" s="692"/>
      <c r="SYL3" s="692"/>
      <c r="SYM3" s="692"/>
      <c r="SYN3" s="692"/>
      <c r="SYO3" s="692"/>
      <c r="SYP3" s="692"/>
      <c r="SYQ3" s="692"/>
      <c r="SYR3" s="692"/>
      <c r="SYS3" s="692"/>
      <c r="SYT3" s="692"/>
      <c r="SYU3" s="692"/>
      <c r="SYV3" s="692"/>
      <c r="SYW3" s="692"/>
      <c r="SYX3" s="692"/>
      <c r="SYY3" s="692"/>
      <c r="SYZ3" s="692"/>
      <c r="SZA3" s="692"/>
      <c r="SZB3" s="692"/>
      <c r="SZC3" s="692"/>
      <c r="SZD3" s="692"/>
      <c r="SZE3" s="692"/>
      <c r="SZF3" s="692"/>
      <c r="SZG3" s="692"/>
      <c r="SZH3" s="692"/>
      <c r="SZI3" s="692"/>
      <c r="SZJ3" s="692"/>
      <c r="SZK3" s="692"/>
      <c r="SZL3" s="692"/>
      <c r="SZM3" s="692"/>
      <c r="SZN3" s="692"/>
      <c r="SZO3" s="692"/>
      <c r="SZP3" s="692"/>
      <c r="SZQ3" s="692"/>
      <c r="SZR3" s="692"/>
      <c r="SZS3" s="692"/>
      <c r="SZT3" s="692"/>
      <c r="SZU3" s="692"/>
      <c r="SZV3" s="692"/>
      <c r="SZW3" s="692"/>
      <c r="SZX3" s="692"/>
      <c r="SZY3" s="692"/>
      <c r="SZZ3" s="692"/>
      <c r="TAA3" s="692"/>
      <c r="TAB3" s="692"/>
      <c r="TAC3" s="692"/>
      <c r="TAD3" s="692"/>
      <c r="TAE3" s="692"/>
      <c r="TAF3" s="692"/>
      <c r="TAG3" s="692"/>
      <c r="TAH3" s="692"/>
      <c r="TAI3" s="692"/>
      <c r="TAJ3" s="692"/>
      <c r="TAK3" s="692"/>
      <c r="TAL3" s="692"/>
      <c r="TAM3" s="692"/>
      <c r="TAN3" s="692"/>
      <c r="TAO3" s="692"/>
      <c r="TAP3" s="692"/>
      <c r="TAQ3" s="692"/>
      <c r="TAR3" s="692"/>
      <c r="TAS3" s="692"/>
      <c r="TAT3" s="692"/>
      <c r="TAU3" s="692"/>
      <c r="TAV3" s="692"/>
      <c r="TAW3" s="692"/>
      <c r="TAX3" s="692"/>
      <c r="TAY3" s="692"/>
      <c r="TAZ3" s="692"/>
      <c r="TBA3" s="692"/>
      <c r="TBB3" s="692"/>
      <c r="TBC3" s="692"/>
      <c r="TBD3" s="692"/>
      <c r="TBE3" s="692"/>
      <c r="TBF3" s="692"/>
      <c r="TBG3" s="692"/>
      <c r="TBH3" s="692"/>
      <c r="TBI3" s="692"/>
      <c r="TBJ3" s="692"/>
      <c r="TBK3" s="692"/>
      <c r="TBL3" s="692"/>
      <c r="TBM3" s="692"/>
      <c r="TBN3" s="692"/>
      <c r="TBO3" s="692"/>
      <c r="TBP3" s="692"/>
      <c r="TBQ3" s="692"/>
      <c r="TBR3" s="692"/>
      <c r="TBS3" s="692"/>
      <c r="TBT3" s="692"/>
      <c r="TBU3" s="692"/>
      <c r="TBV3" s="692"/>
      <c r="TBW3" s="692"/>
      <c r="TBX3" s="692"/>
      <c r="TBY3" s="692"/>
      <c r="TBZ3" s="692"/>
      <c r="TCA3" s="692"/>
      <c r="TCB3" s="692"/>
      <c r="TCC3" s="692"/>
      <c r="TCD3" s="692"/>
      <c r="TCE3" s="692"/>
      <c r="TCF3" s="692"/>
      <c r="TCG3" s="692"/>
      <c r="TCH3" s="692"/>
      <c r="TCI3" s="692"/>
      <c r="TCJ3" s="692"/>
      <c r="TCK3" s="692"/>
      <c r="TCL3" s="692"/>
      <c r="TCM3" s="692"/>
      <c r="TCN3" s="692"/>
      <c r="TCO3" s="692"/>
      <c r="TCP3" s="692"/>
      <c r="TCQ3" s="692"/>
      <c r="TCR3" s="692"/>
      <c r="TCS3" s="692"/>
      <c r="TCT3" s="692"/>
      <c r="TCU3" s="692"/>
      <c r="TCV3" s="692"/>
      <c r="TCW3" s="692"/>
      <c r="TCX3" s="692"/>
      <c r="TCY3" s="692"/>
      <c r="TCZ3" s="692"/>
      <c r="TDA3" s="692"/>
      <c r="TDB3" s="692"/>
      <c r="TDC3" s="692"/>
      <c r="TDD3" s="692"/>
      <c r="TDE3" s="692"/>
      <c r="TDF3" s="692"/>
      <c r="TDG3" s="692"/>
      <c r="TDH3" s="692"/>
      <c r="TDI3" s="692"/>
      <c r="TDJ3" s="692"/>
      <c r="TDK3" s="692"/>
      <c r="TDL3" s="692"/>
      <c r="TDM3" s="692"/>
      <c r="TDN3" s="692"/>
      <c r="TDO3" s="692"/>
      <c r="TDP3" s="692"/>
      <c r="TDQ3" s="692"/>
      <c r="TDR3" s="692"/>
      <c r="TDS3" s="692"/>
      <c r="TDT3" s="692"/>
      <c r="TDU3" s="692"/>
      <c r="TDV3" s="692"/>
      <c r="TDW3" s="692"/>
      <c r="TDX3" s="692"/>
      <c r="TDY3" s="692"/>
      <c r="TDZ3" s="692"/>
      <c r="TEA3" s="692"/>
      <c r="TEB3" s="692"/>
      <c r="TEC3" s="692"/>
      <c r="TED3" s="692"/>
      <c r="TEE3" s="692"/>
      <c r="TEF3" s="692"/>
      <c r="TEG3" s="692"/>
      <c r="TEH3" s="692"/>
      <c r="TEI3" s="692"/>
      <c r="TEJ3" s="692"/>
      <c r="TEK3" s="692"/>
      <c r="TEL3" s="692"/>
      <c r="TEM3" s="692"/>
      <c r="TEN3" s="692"/>
      <c r="TEO3" s="692"/>
      <c r="TEP3" s="692"/>
      <c r="TEQ3" s="692"/>
      <c r="TER3" s="692"/>
      <c r="TES3" s="692"/>
      <c r="TET3" s="692"/>
      <c r="TEU3" s="692"/>
      <c r="TEV3" s="692"/>
      <c r="TEW3" s="692"/>
      <c r="TEX3" s="692"/>
      <c r="TEY3" s="692"/>
      <c r="TEZ3" s="692"/>
      <c r="TFA3" s="692"/>
      <c r="TFB3" s="692"/>
      <c r="TFC3" s="692"/>
      <c r="TFD3" s="692"/>
      <c r="TFE3" s="692"/>
      <c r="TFF3" s="692"/>
      <c r="TFG3" s="692"/>
      <c r="TFH3" s="692"/>
      <c r="TFI3" s="692"/>
      <c r="TFJ3" s="692"/>
      <c r="TFK3" s="692"/>
      <c r="TFL3" s="692"/>
      <c r="TFM3" s="692"/>
      <c r="TFN3" s="692"/>
      <c r="TFO3" s="692"/>
      <c r="TFP3" s="692"/>
      <c r="TFQ3" s="692"/>
      <c r="TFR3" s="692"/>
      <c r="TFS3" s="692"/>
      <c r="TFT3" s="692"/>
      <c r="TFU3" s="692"/>
      <c r="TFV3" s="692"/>
      <c r="TFW3" s="692"/>
      <c r="TFX3" s="692"/>
      <c r="TFY3" s="692"/>
      <c r="TFZ3" s="692"/>
      <c r="TGA3" s="692"/>
      <c r="TGB3" s="692"/>
      <c r="TGC3" s="692"/>
      <c r="TGD3" s="692"/>
      <c r="TGE3" s="692"/>
      <c r="TGF3" s="692"/>
      <c r="TGG3" s="692"/>
      <c r="TGH3" s="692"/>
      <c r="TGI3" s="692"/>
      <c r="TGJ3" s="692"/>
      <c r="TGK3" s="692"/>
      <c r="TGL3" s="692"/>
      <c r="TGM3" s="692"/>
      <c r="TGN3" s="692"/>
      <c r="TGO3" s="692"/>
      <c r="TGP3" s="692"/>
      <c r="TGQ3" s="692"/>
      <c r="TGR3" s="692"/>
      <c r="TGS3" s="692"/>
      <c r="TGT3" s="692"/>
      <c r="TGU3" s="692"/>
      <c r="TGV3" s="692"/>
      <c r="TGW3" s="692"/>
      <c r="TGX3" s="692"/>
      <c r="TGY3" s="692"/>
      <c r="TGZ3" s="692"/>
      <c r="THA3" s="692"/>
      <c r="THB3" s="692"/>
      <c r="THC3" s="692"/>
      <c r="THD3" s="692"/>
      <c r="THE3" s="692"/>
      <c r="THF3" s="692"/>
      <c r="THG3" s="692"/>
      <c r="THH3" s="692"/>
      <c r="THI3" s="692"/>
      <c r="THJ3" s="692"/>
      <c r="THK3" s="692"/>
      <c r="THL3" s="692"/>
      <c r="THM3" s="692"/>
      <c r="THN3" s="692"/>
      <c r="THO3" s="692"/>
      <c r="THP3" s="692"/>
      <c r="THQ3" s="692"/>
      <c r="THR3" s="692"/>
      <c r="THS3" s="692"/>
      <c r="THT3" s="692"/>
      <c r="THU3" s="692"/>
      <c r="THV3" s="692"/>
      <c r="THW3" s="692"/>
      <c r="THX3" s="692"/>
      <c r="THY3" s="692"/>
      <c r="THZ3" s="692"/>
      <c r="TIA3" s="692"/>
      <c r="TIB3" s="692"/>
      <c r="TIC3" s="692"/>
      <c r="TID3" s="692"/>
      <c r="TIE3" s="692"/>
      <c r="TIF3" s="692"/>
      <c r="TIG3" s="692"/>
      <c r="TIH3" s="692"/>
      <c r="TII3" s="692"/>
      <c r="TIJ3" s="692"/>
      <c r="TIK3" s="692"/>
      <c r="TIL3" s="692"/>
      <c r="TIM3" s="692"/>
      <c r="TIN3" s="692"/>
      <c r="TIO3" s="692"/>
      <c r="TIP3" s="692"/>
      <c r="TIQ3" s="692"/>
      <c r="TIR3" s="692"/>
      <c r="TIS3" s="692"/>
      <c r="TIT3" s="692"/>
      <c r="TIU3" s="692"/>
      <c r="TIV3" s="692"/>
      <c r="TIW3" s="692"/>
      <c r="TIX3" s="692"/>
      <c r="TIY3" s="692"/>
      <c r="TIZ3" s="692"/>
      <c r="TJA3" s="692"/>
      <c r="TJB3" s="692"/>
      <c r="TJC3" s="692"/>
      <c r="TJD3" s="692"/>
      <c r="TJE3" s="692"/>
      <c r="TJF3" s="692"/>
      <c r="TJG3" s="692"/>
      <c r="TJH3" s="692"/>
      <c r="TJI3" s="692"/>
      <c r="TJJ3" s="692"/>
      <c r="TJK3" s="692"/>
      <c r="TJL3" s="692"/>
      <c r="TJM3" s="692"/>
      <c r="TJN3" s="692"/>
      <c r="TJO3" s="692"/>
      <c r="TJP3" s="692"/>
      <c r="TJQ3" s="692"/>
      <c r="TJR3" s="692"/>
      <c r="TJS3" s="692"/>
      <c r="TJT3" s="692"/>
      <c r="TJU3" s="692"/>
      <c r="TJV3" s="692"/>
      <c r="TJW3" s="692"/>
      <c r="TJX3" s="692"/>
      <c r="TJY3" s="692"/>
      <c r="TJZ3" s="692"/>
      <c r="TKA3" s="692"/>
      <c r="TKB3" s="692"/>
      <c r="TKC3" s="692"/>
      <c r="TKD3" s="692"/>
      <c r="TKE3" s="692"/>
      <c r="TKF3" s="692"/>
      <c r="TKG3" s="692"/>
      <c r="TKH3" s="692"/>
      <c r="TKI3" s="692"/>
      <c r="TKJ3" s="692"/>
      <c r="TKK3" s="692"/>
      <c r="TKL3" s="692"/>
      <c r="TKM3" s="692"/>
      <c r="TKN3" s="692"/>
      <c r="TKO3" s="692"/>
      <c r="TKP3" s="692"/>
      <c r="TKQ3" s="692"/>
      <c r="TKR3" s="692"/>
      <c r="TKS3" s="692"/>
      <c r="TKT3" s="692"/>
      <c r="TKU3" s="692"/>
      <c r="TKV3" s="692"/>
      <c r="TKW3" s="692"/>
      <c r="TKX3" s="692"/>
      <c r="TKY3" s="692"/>
      <c r="TKZ3" s="692"/>
      <c r="TLA3" s="692"/>
      <c r="TLB3" s="692"/>
      <c r="TLC3" s="692"/>
      <c r="TLD3" s="692"/>
      <c r="TLE3" s="692"/>
      <c r="TLF3" s="692"/>
      <c r="TLG3" s="692"/>
      <c r="TLH3" s="692"/>
      <c r="TLI3" s="692"/>
      <c r="TLJ3" s="692"/>
      <c r="TLK3" s="692"/>
      <c r="TLL3" s="692"/>
      <c r="TLM3" s="692"/>
      <c r="TLN3" s="692"/>
      <c r="TLO3" s="692"/>
      <c r="TLP3" s="692"/>
      <c r="TLQ3" s="692"/>
      <c r="TLR3" s="692"/>
      <c r="TLS3" s="692"/>
      <c r="TLT3" s="692"/>
      <c r="TLU3" s="692"/>
      <c r="TLV3" s="692"/>
      <c r="TLW3" s="692"/>
      <c r="TLX3" s="692"/>
      <c r="TLY3" s="692"/>
      <c r="TLZ3" s="692"/>
      <c r="TMA3" s="692"/>
      <c r="TMB3" s="692"/>
      <c r="TMC3" s="692"/>
      <c r="TMD3" s="692"/>
      <c r="TME3" s="692"/>
      <c r="TMF3" s="692"/>
      <c r="TMG3" s="692"/>
      <c r="TMH3" s="692"/>
      <c r="TMI3" s="692"/>
      <c r="TMJ3" s="692"/>
      <c r="TMK3" s="692"/>
      <c r="TML3" s="692"/>
      <c r="TMM3" s="692"/>
      <c r="TMN3" s="692"/>
      <c r="TMO3" s="692"/>
      <c r="TMP3" s="692"/>
      <c r="TMQ3" s="692"/>
      <c r="TMR3" s="692"/>
      <c r="TMS3" s="692"/>
      <c r="TMT3" s="692"/>
      <c r="TMU3" s="692"/>
      <c r="TMV3" s="692"/>
      <c r="TMW3" s="692"/>
      <c r="TMX3" s="692"/>
      <c r="TMY3" s="692"/>
      <c r="TMZ3" s="692"/>
      <c r="TNA3" s="692"/>
      <c r="TNB3" s="692"/>
      <c r="TNC3" s="692"/>
      <c r="TND3" s="692"/>
      <c r="TNE3" s="692"/>
      <c r="TNF3" s="692"/>
      <c r="TNG3" s="692"/>
      <c r="TNH3" s="692"/>
      <c r="TNI3" s="692"/>
      <c r="TNJ3" s="692"/>
      <c r="TNK3" s="692"/>
      <c r="TNL3" s="692"/>
      <c r="TNM3" s="692"/>
      <c r="TNN3" s="692"/>
      <c r="TNO3" s="692"/>
      <c r="TNP3" s="692"/>
      <c r="TNQ3" s="692"/>
      <c r="TNR3" s="692"/>
      <c r="TNS3" s="692"/>
      <c r="TNT3" s="692"/>
      <c r="TNU3" s="692"/>
      <c r="TNV3" s="692"/>
      <c r="TNW3" s="692"/>
      <c r="TNX3" s="692"/>
      <c r="TNY3" s="692"/>
      <c r="TNZ3" s="692"/>
      <c r="TOA3" s="692"/>
      <c r="TOB3" s="692"/>
      <c r="TOC3" s="692"/>
      <c r="TOD3" s="692"/>
      <c r="TOE3" s="692"/>
      <c r="TOF3" s="692"/>
      <c r="TOG3" s="692"/>
      <c r="TOH3" s="692"/>
      <c r="TOI3" s="692"/>
      <c r="TOJ3" s="692"/>
      <c r="TOK3" s="692"/>
      <c r="TOL3" s="692"/>
      <c r="TOM3" s="692"/>
      <c r="TON3" s="692"/>
      <c r="TOO3" s="692"/>
      <c r="TOP3" s="692"/>
      <c r="TOQ3" s="692"/>
      <c r="TOR3" s="692"/>
      <c r="TOS3" s="692"/>
      <c r="TOT3" s="692"/>
      <c r="TOU3" s="692"/>
      <c r="TOV3" s="692"/>
      <c r="TOW3" s="692"/>
      <c r="TOX3" s="692"/>
      <c r="TOY3" s="692"/>
      <c r="TOZ3" s="692"/>
      <c r="TPA3" s="692"/>
      <c r="TPB3" s="692"/>
      <c r="TPC3" s="692"/>
      <c r="TPD3" s="692"/>
      <c r="TPE3" s="692"/>
      <c r="TPF3" s="692"/>
      <c r="TPG3" s="692"/>
      <c r="TPH3" s="692"/>
      <c r="TPI3" s="692"/>
      <c r="TPJ3" s="692"/>
      <c r="TPK3" s="692"/>
      <c r="TPL3" s="692"/>
      <c r="TPM3" s="692"/>
      <c r="TPN3" s="692"/>
      <c r="TPO3" s="692"/>
      <c r="TPP3" s="692"/>
      <c r="TPQ3" s="692"/>
      <c r="TPR3" s="692"/>
      <c r="TPS3" s="692"/>
      <c r="TPT3" s="692"/>
      <c r="TPU3" s="692"/>
      <c r="TPV3" s="692"/>
      <c r="TPW3" s="692"/>
      <c r="TPX3" s="692"/>
      <c r="TPY3" s="692"/>
      <c r="TPZ3" s="692"/>
      <c r="TQA3" s="692"/>
      <c r="TQB3" s="692"/>
      <c r="TQC3" s="692"/>
      <c r="TQD3" s="692"/>
      <c r="TQE3" s="692"/>
      <c r="TQF3" s="692"/>
      <c r="TQG3" s="692"/>
      <c r="TQH3" s="692"/>
      <c r="TQI3" s="692"/>
      <c r="TQJ3" s="692"/>
      <c r="TQK3" s="692"/>
      <c r="TQL3" s="692"/>
      <c r="TQM3" s="692"/>
      <c r="TQN3" s="692"/>
      <c r="TQO3" s="692"/>
      <c r="TQP3" s="692"/>
      <c r="TQQ3" s="692"/>
      <c r="TQR3" s="692"/>
      <c r="TQS3" s="692"/>
      <c r="TQT3" s="692"/>
      <c r="TQU3" s="692"/>
      <c r="TQV3" s="692"/>
      <c r="TQW3" s="692"/>
      <c r="TQX3" s="692"/>
      <c r="TQY3" s="692"/>
      <c r="TQZ3" s="692"/>
      <c r="TRA3" s="692"/>
      <c r="TRB3" s="692"/>
      <c r="TRC3" s="692"/>
      <c r="TRD3" s="692"/>
      <c r="TRE3" s="692"/>
      <c r="TRF3" s="692"/>
      <c r="TRG3" s="692"/>
      <c r="TRH3" s="692"/>
      <c r="TRI3" s="692"/>
      <c r="TRJ3" s="692"/>
      <c r="TRK3" s="692"/>
      <c r="TRL3" s="692"/>
      <c r="TRM3" s="692"/>
      <c r="TRN3" s="692"/>
      <c r="TRO3" s="692"/>
      <c r="TRP3" s="692"/>
      <c r="TRQ3" s="692"/>
      <c r="TRR3" s="692"/>
      <c r="TRS3" s="692"/>
      <c r="TRT3" s="692"/>
      <c r="TRU3" s="692"/>
      <c r="TRV3" s="692"/>
      <c r="TRW3" s="692"/>
      <c r="TRX3" s="692"/>
      <c r="TRY3" s="692"/>
      <c r="TRZ3" s="692"/>
      <c r="TSA3" s="692"/>
      <c r="TSB3" s="692"/>
      <c r="TSC3" s="692"/>
      <c r="TSD3" s="692"/>
      <c r="TSE3" s="692"/>
      <c r="TSF3" s="692"/>
      <c r="TSG3" s="692"/>
      <c r="TSH3" s="692"/>
      <c r="TSI3" s="692"/>
      <c r="TSJ3" s="692"/>
      <c r="TSK3" s="692"/>
      <c r="TSL3" s="692"/>
      <c r="TSM3" s="692"/>
      <c r="TSN3" s="692"/>
      <c r="TSO3" s="692"/>
      <c r="TSP3" s="692"/>
      <c r="TSQ3" s="692"/>
      <c r="TSR3" s="692"/>
      <c r="TSS3" s="692"/>
      <c r="TST3" s="692"/>
      <c r="TSU3" s="692"/>
      <c r="TSV3" s="692"/>
      <c r="TSW3" s="692"/>
      <c r="TSX3" s="692"/>
      <c r="TSY3" s="692"/>
      <c r="TSZ3" s="692"/>
      <c r="TTA3" s="692"/>
      <c r="TTB3" s="692"/>
      <c r="TTC3" s="692"/>
      <c r="TTD3" s="692"/>
      <c r="TTE3" s="692"/>
      <c r="TTF3" s="692"/>
      <c r="TTG3" s="692"/>
      <c r="TTH3" s="692"/>
      <c r="TTI3" s="692"/>
      <c r="TTJ3" s="692"/>
      <c r="TTK3" s="692"/>
      <c r="TTL3" s="692"/>
      <c r="TTM3" s="692"/>
      <c r="TTN3" s="692"/>
      <c r="TTO3" s="692"/>
      <c r="TTP3" s="692"/>
      <c r="TTQ3" s="692"/>
      <c r="TTR3" s="692"/>
      <c r="TTS3" s="692"/>
      <c r="TTT3" s="692"/>
      <c r="TTU3" s="692"/>
      <c r="TTV3" s="692"/>
      <c r="TTW3" s="692"/>
      <c r="TTX3" s="692"/>
      <c r="TTY3" s="692"/>
      <c r="TTZ3" s="692"/>
      <c r="TUA3" s="692"/>
      <c r="TUB3" s="692"/>
      <c r="TUC3" s="692"/>
      <c r="TUD3" s="692"/>
      <c r="TUE3" s="692"/>
      <c r="TUF3" s="692"/>
      <c r="TUG3" s="692"/>
      <c r="TUH3" s="692"/>
      <c r="TUI3" s="692"/>
      <c r="TUJ3" s="692"/>
      <c r="TUK3" s="692"/>
      <c r="TUL3" s="692"/>
      <c r="TUM3" s="692"/>
      <c r="TUN3" s="692"/>
      <c r="TUO3" s="692"/>
      <c r="TUP3" s="692"/>
      <c r="TUQ3" s="692"/>
      <c r="TUR3" s="692"/>
      <c r="TUS3" s="692"/>
      <c r="TUT3" s="692"/>
      <c r="TUU3" s="692"/>
      <c r="TUV3" s="692"/>
      <c r="TUW3" s="692"/>
      <c r="TUX3" s="692"/>
      <c r="TUY3" s="692"/>
      <c r="TUZ3" s="692"/>
      <c r="TVA3" s="692"/>
      <c r="TVB3" s="692"/>
      <c r="TVC3" s="692"/>
      <c r="TVD3" s="692"/>
      <c r="TVE3" s="692"/>
      <c r="TVF3" s="692"/>
      <c r="TVG3" s="692"/>
      <c r="TVH3" s="692"/>
      <c r="TVI3" s="692"/>
      <c r="TVJ3" s="692"/>
      <c r="TVK3" s="692"/>
      <c r="TVL3" s="692"/>
      <c r="TVM3" s="692"/>
      <c r="TVN3" s="692"/>
      <c r="TVO3" s="692"/>
      <c r="TVP3" s="692"/>
      <c r="TVQ3" s="692"/>
      <c r="TVR3" s="692"/>
      <c r="TVS3" s="692"/>
      <c r="TVT3" s="692"/>
      <c r="TVU3" s="692"/>
      <c r="TVV3" s="692"/>
      <c r="TVW3" s="692"/>
      <c r="TVX3" s="692"/>
      <c r="TVY3" s="692"/>
      <c r="TVZ3" s="692"/>
      <c r="TWA3" s="692"/>
      <c r="TWB3" s="692"/>
      <c r="TWC3" s="692"/>
      <c r="TWD3" s="692"/>
      <c r="TWE3" s="692"/>
      <c r="TWF3" s="692"/>
      <c r="TWG3" s="692"/>
      <c r="TWH3" s="692"/>
      <c r="TWI3" s="692"/>
      <c r="TWJ3" s="692"/>
      <c r="TWK3" s="692"/>
      <c r="TWL3" s="692"/>
      <c r="TWM3" s="692"/>
      <c r="TWN3" s="692"/>
      <c r="TWO3" s="692"/>
      <c r="TWP3" s="692"/>
      <c r="TWQ3" s="692"/>
      <c r="TWR3" s="692"/>
      <c r="TWS3" s="692"/>
      <c r="TWT3" s="692"/>
      <c r="TWU3" s="692"/>
      <c r="TWV3" s="692"/>
      <c r="TWW3" s="692"/>
      <c r="TWX3" s="692"/>
      <c r="TWY3" s="692"/>
      <c r="TWZ3" s="692"/>
      <c r="TXA3" s="692"/>
      <c r="TXB3" s="692"/>
      <c r="TXC3" s="692"/>
      <c r="TXD3" s="692"/>
      <c r="TXE3" s="692"/>
      <c r="TXF3" s="692"/>
      <c r="TXG3" s="692"/>
      <c r="TXH3" s="692"/>
      <c r="TXI3" s="692"/>
      <c r="TXJ3" s="692"/>
      <c r="TXK3" s="692"/>
      <c r="TXL3" s="692"/>
      <c r="TXM3" s="692"/>
      <c r="TXN3" s="692"/>
      <c r="TXO3" s="692"/>
      <c r="TXP3" s="692"/>
      <c r="TXQ3" s="692"/>
      <c r="TXR3" s="692"/>
      <c r="TXS3" s="692"/>
      <c r="TXT3" s="692"/>
      <c r="TXU3" s="692"/>
      <c r="TXV3" s="692"/>
      <c r="TXW3" s="692"/>
      <c r="TXX3" s="692"/>
      <c r="TXY3" s="692"/>
      <c r="TXZ3" s="692"/>
      <c r="TYA3" s="692"/>
      <c r="TYB3" s="692"/>
      <c r="TYC3" s="692"/>
      <c r="TYD3" s="692"/>
      <c r="TYE3" s="692"/>
      <c r="TYF3" s="692"/>
      <c r="TYG3" s="692"/>
      <c r="TYH3" s="692"/>
      <c r="TYI3" s="692"/>
      <c r="TYJ3" s="692"/>
      <c r="TYK3" s="692"/>
      <c r="TYL3" s="692"/>
      <c r="TYM3" s="692"/>
      <c r="TYN3" s="692"/>
      <c r="TYO3" s="692"/>
      <c r="TYP3" s="692"/>
      <c r="TYQ3" s="692"/>
      <c r="TYR3" s="692"/>
      <c r="TYS3" s="692"/>
      <c r="TYT3" s="692"/>
      <c r="TYU3" s="692"/>
      <c r="TYV3" s="692"/>
      <c r="TYW3" s="692"/>
      <c r="TYX3" s="692"/>
      <c r="TYY3" s="692"/>
      <c r="TYZ3" s="692"/>
      <c r="TZA3" s="692"/>
      <c r="TZB3" s="692"/>
      <c r="TZC3" s="692"/>
      <c r="TZD3" s="692"/>
      <c r="TZE3" s="692"/>
      <c r="TZF3" s="692"/>
      <c r="TZG3" s="692"/>
      <c r="TZH3" s="692"/>
      <c r="TZI3" s="692"/>
      <c r="TZJ3" s="692"/>
      <c r="TZK3" s="692"/>
      <c r="TZL3" s="692"/>
      <c r="TZM3" s="692"/>
      <c r="TZN3" s="692"/>
      <c r="TZO3" s="692"/>
      <c r="TZP3" s="692"/>
      <c r="TZQ3" s="692"/>
      <c r="TZR3" s="692"/>
      <c r="TZS3" s="692"/>
      <c r="TZT3" s="692"/>
      <c r="TZU3" s="692"/>
      <c r="TZV3" s="692"/>
      <c r="TZW3" s="692"/>
      <c r="TZX3" s="692"/>
      <c r="TZY3" s="692"/>
      <c r="TZZ3" s="692"/>
      <c r="UAA3" s="692"/>
      <c r="UAB3" s="692"/>
      <c r="UAC3" s="692"/>
      <c r="UAD3" s="692"/>
      <c r="UAE3" s="692"/>
      <c r="UAF3" s="692"/>
      <c r="UAG3" s="692"/>
      <c r="UAH3" s="692"/>
      <c r="UAI3" s="692"/>
      <c r="UAJ3" s="692"/>
      <c r="UAK3" s="692"/>
      <c r="UAL3" s="692"/>
      <c r="UAM3" s="692"/>
      <c r="UAN3" s="692"/>
      <c r="UAO3" s="692"/>
      <c r="UAP3" s="692"/>
      <c r="UAQ3" s="692"/>
      <c r="UAR3" s="692"/>
      <c r="UAS3" s="692"/>
      <c r="UAT3" s="692"/>
      <c r="UAU3" s="692"/>
      <c r="UAV3" s="692"/>
      <c r="UAW3" s="692"/>
      <c r="UAX3" s="692"/>
      <c r="UAY3" s="692"/>
      <c r="UAZ3" s="692"/>
      <c r="UBA3" s="692"/>
      <c r="UBB3" s="692"/>
      <c r="UBC3" s="692"/>
      <c r="UBD3" s="692"/>
      <c r="UBE3" s="692"/>
      <c r="UBF3" s="692"/>
      <c r="UBG3" s="692"/>
      <c r="UBH3" s="692"/>
      <c r="UBI3" s="692"/>
      <c r="UBJ3" s="692"/>
      <c r="UBK3" s="692"/>
      <c r="UBL3" s="692"/>
      <c r="UBM3" s="692"/>
      <c r="UBN3" s="692"/>
      <c r="UBO3" s="692"/>
      <c r="UBP3" s="692"/>
      <c r="UBQ3" s="692"/>
      <c r="UBR3" s="692"/>
      <c r="UBS3" s="692"/>
      <c r="UBT3" s="692"/>
      <c r="UBU3" s="692"/>
      <c r="UBV3" s="692"/>
      <c r="UBW3" s="692"/>
      <c r="UBX3" s="692"/>
      <c r="UBY3" s="692"/>
      <c r="UBZ3" s="692"/>
      <c r="UCA3" s="692"/>
      <c r="UCB3" s="692"/>
      <c r="UCC3" s="692"/>
      <c r="UCD3" s="692"/>
      <c r="UCE3" s="692"/>
      <c r="UCF3" s="692"/>
      <c r="UCG3" s="692"/>
      <c r="UCH3" s="692"/>
      <c r="UCI3" s="692"/>
      <c r="UCJ3" s="692"/>
      <c r="UCK3" s="692"/>
      <c r="UCL3" s="692"/>
      <c r="UCM3" s="692"/>
      <c r="UCN3" s="692"/>
      <c r="UCO3" s="692"/>
      <c r="UCP3" s="692"/>
      <c r="UCQ3" s="692"/>
      <c r="UCR3" s="692"/>
      <c r="UCS3" s="692"/>
      <c r="UCT3" s="692"/>
      <c r="UCU3" s="692"/>
      <c r="UCV3" s="692"/>
      <c r="UCW3" s="692"/>
      <c r="UCX3" s="692"/>
      <c r="UCY3" s="692"/>
      <c r="UCZ3" s="692"/>
      <c r="UDA3" s="692"/>
      <c r="UDB3" s="692"/>
      <c r="UDC3" s="692"/>
      <c r="UDD3" s="692"/>
      <c r="UDE3" s="692"/>
      <c r="UDF3" s="692"/>
      <c r="UDG3" s="692"/>
      <c r="UDH3" s="692"/>
      <c r="UDI3" s="692"/>
      <c r="UDJ3" s="692"/>
      <c r="UDK3" s="692"/>
      <c r="UDL3" s="692"/>
      <c r="UDM3" s="692"/>
      <c r="UDN3" s="692"/>
      <c r="UDO3" s="692"/>
      <c r="UDP3" s="692"/>
      <c r="UDQ3" s="692"/>
      <c r="UDR3" s="692"/>
      <c r="UDS3" s="692"/>
      <c r="UDT3" s="692"/>
      <c r="UDU3" s="692"/>
      <c r="UDV3" s="692"/>
      <c r="UDW3" s="692"/>
      <c r="UDX3" s="692"/>
      <c r="UDY3" s="692"/>
      <c r="UDZ3" s="692"/>
      <c r="UEA3" s="692"/>
      <c r="UEB3" s="692"/>
      <c r="UEC3" s="692"/>
      <c r="UED3" s="692"/>
      <c r="UEE3" s="692"/>
      <c r="UEF3" s="692"/>
      <c r="UEG3" s="692"/>
      <c r="UEH3" s="692"/>
      <c r="UEI3" s="692"/>
      <c r="UEJ3" s="692"/>
      <c r="UEK3" s="692"/>
      <c r="UEL3" s="692"/>
      <c r="UEM3" s="692"/>
      <c r="UEN3" s="692"/>
      <c r="UEO3" s="692"/>
      <c r="UEP3" s="692"/>
      <c r="UEQ3" s="692"/>
      <c r="UER3" s="692"/>
      <c r="UES3" s="692"/>
      <c r="UET3" s="692"/>
      <c r="UEU3" s="692"/>
      <c r="UEV3" s="692"/>
      <c r="UEW3" s="692"/>
      <c r="UEX3" s="692"/>
      <c r="UEY3" s="692"/>
      <c r="UEZ3" s="692"/>
      <c r="UFA3" s="692"/>
      <c r="UFB3" s="692"/>
      <c r="UFC3" s="692"/>
      <c r="UFD3" s="692"/>
      <c r="UFE3" s="692"/>
      <c r="UFF3" s="692"/>
      <c r="UFG3" s="692"/>
      <c r="UFH3" s="692"/>
      <c r="UFI3" s="692"/>
      <c r="UFJ3" s="692"/>
      <c r="UFK3" s="692"/>
      <c r="UFL3" s="692"/>
      <c r="UFM3" s="692"/>
      <c r="UFN3" s="692"/>
      <c r="UFO3" s="692"/>
      <c r="UFP3" s="692"/>
      <c r="UFQ3" s="692"/>
      <c r="UFR3" s="692"/>
      <c r="UFS3" s="692"/>
      <c r="UFT3" s="692"/>
      <c r="UFU3" s="692"/>
      <c r="UFV3" s="692"/>
      <c r="UFW3" s="692"/>
      <c r="UFX3" s="692"/>
      <c r="UFY3" s="692"/>
      <c r="UFZ3" s="692"/>
      <c r="UGA3" s="692"/>
      <c r="UGB3" s="692"/>
      <c r="UGC3" s="692"/>
      <c r="UGD3" s="692"/>
      <c r="UGE3" s="692"/>
      <c r="UGF3" s="692"/>
      <c r="UGG3" s="692"/>
      <c r="UGH3" s="692"/>
      <c r="UGI3" s="692"/>
      <c r="UGJ3" s="692"/>
      <c r="UGK3" s="692"/>
      <c r="UGL3" s="692"/>
      <c r="UGM3" s="692"/>
      <c r="UGN3" s="692"/>
      <c r="UGO3" s="692"/>
      <c r="UGP3" s="692"/>
      <c r="UGQ3" s="692"/>
      <c r="UGR3" s="692"/>
      <c r="UGS3" s="692"/>
      <c r="UGT3" s="692"/>
      <c r="UGU3" s="692"/>
      <c r="UGV3" s="692"/>
      <c r="UGW3" s="692"/>
      <c r="UGX3" s="692"/>
      <c r="UGY3" s="692"/>
      <c r="UGZ3" s="692"/>
      <c r="UHA3" s="692"/>
      <c r="UHB3" s="692"/>
      <c r="UHC3" s="692"/>
      <c r="UHD3" s="692"/>
      <c r="UHE3" s="692"/>
      <c r="UHF3" s="692"/>
      <c r="UHG3" s="692"/>
      <c r="UHH3" s="692"/>
      <c r="UHI3" s="692"/>
      <c r="UHJ3" s="692"/>
      <c r="UHK3" s="692"/>
      <c r="UHL3" s="692"/>
      <c r="UHM3" s="692"/>
      <c r="UHN3" s="692"/>
      <c r="UHO3" s="692"/>
      <c r="UHP3" s="692"/>
      <c r="UHQ3" s="692"/>
      <c r="UHR3" s="692"/>
      <c r="UHS3" s="692"/>
      <c r="UHT3" s="692"/>
      <c r="UHU3" s="692"/>
      <c r="UHV3" s="692"/>
      <c r="UHW3" s="692"/>
      <c r="UHX3" s="692"/>
      <c r="UHY3" s="692"/>
      <c r="UHZ3" s="692"/>
      <c r="UIA3" s="692"/>
      <c r="UIB3" s="692"/>
      <c r="UIC3" s="692"/>
      <c r="UID3" s="692"/>
      <c r="UIE3" s="692"/>
      <c r="UIF3" s="692"/>
      <c r="UIG3" s="692"/>
      <c r="UIH3" s="692"/>
      <c r="UII3" s="692"/>
      <c r="UIJ3" s="692"/>
      <c r="UIK3" s="692"/>
      <c r="UIL3" s="692"/>
      <c r="UIM3" s="692"/>
      <c r="UIN3" s="692"/>
      <c r="UIO3" s="692"/>
      <c r="UIP3" s="692"/>
      <c r="UIQ3" s="692"/>
      <c r="UIR3" s="692"/>
      <c r="UIS3" s="692"/>
      <c r="UIT3" s="692"/>
      <c r="UIU3" s="692"/>
      <c r="UIV3" s="692"/>
      <c r="UIW3" s="692"/>
      <c r="UIX3" s="692"/>
      <c r="UIY3" s="692"/>
      <c r="UIZ3" s="692"/>
      <c r="UJA3" s="692"/>
      <c r="UJB3" s="692"/>
      <c r="UJC3" s="692"/>
      <c r="UJD3" s="692"/>
      <c r="UJE3" s="692"/>
      <c r="UJF3" s="692"/>
      <c r="UJG3" s="692"/>
      <c r="UJH3" s="692"/>
      <c r="UJI3" s="692"/>
      <c r="UJJ3" s="692"/>
      <c r="UJK3" s="692"/>
      <c r="UJL3" s="692"/>
      <c r="UJM3" s="692"/>
      <c r="UJN3" s="692"/>
      <c r="UJO3" s="692"/>
      <c r="UJP3" s="692"/>
      <c r="UJQ3" s="692"/>
      <c r="UJR3" s="692"/>
      <c r="UJS3" s="692"/>
      <c r="UJT3" s="692"/>
      <c r="UJU3" s="692"/>
      <c r="UJV3" s="692"/>
      <c r="UJW3" s="692"/>
      <c r="UJX3" s="692"/>
      <c r="UJY3" s="692"/>
      <c r="UJZ3" s="692"/>
      <c r="UKA3" s="692"/>
      <c r="UKB3" s="692"/>
      <c r="UKC3" s="692"/>
      <c r="UKD3" s="692"/>
      <c r="UKE3" s="692"/>
      <c r="UKF3" s="692"/>
      <c r="UKG3" s="692"/>
      <c r="UKH3" s="692"/>
      <c r="UKI3" s="692"/>
      <c r="UKJ3" s="692"/>
      <c r="UKK3" s="692"/>
      <c r="UKL3" s="692"/>
      <c r="UKM3" s="692"/>
      <c r="UKN3" s="692"/>
      <c r="UKO3" s="692"/>
      <c r="UKP3" s="692"/>
      <c r="UKQ3" s="692"/>
      <c r="UKR3" s="692"/>
      <c r="UKS3" s="692"/>
      <c r="UKT3" s="692"/>
      <c r="UKU3" s="692"/>
      <c r="UKV3" s="692"/>
      <c r="UKW3" s="692"/>
      <c r="UKX3" s="692"/>
      <c r="UKY3" s="692"/>
      <c r="UKZ3" s="692"/>
      <c r="ULA3" s="692"/>
      <c r="ULB3" s="692"/>
      <c r="ULC3" s="692"/>
      <c r="ULD3" s="692"/>
      <c r="ULE3" s="692"/>
      <c r="ULF3" s="692"/>
      <c r="ULG3" s="692"/>
      <c r="ULH3" s="692"/>
      <c r="ULI3" s="692"/>
      <c r="ULJ3" s="692"/>
      <c r="ULK3" s="692"/>
      <c r="ULL3" s="692"/>
      <c r="ULM3" s="692"/>
      <c r="ULN3" s="692"/>
      <c r="ULO3" s="692"/>
      <c r="ULP3" s="692"/>
      <c r="ULQ3" s="692"/>
      <c r="ULR3" s="692"/>
      <c r="ULS3" s="692"/>
      <c r="ULT3" s="692"/>
      <c r="ULU3" s="692"/>
      <c r="ULV3" s="692"/>
      <c r="ULW3" s="692"/>
      <c r="ULX3" s="692"/>
      <c r="ULY3" s="692"/>
      <c r="ULZ3" s="692"/>
      <c r="UMA3" s="692"/>
      <c r="UMB3" s="692"/>
      <c r="UMC3" s="692"/>
      <c r="UMD3" s="692"/>
      <c r="UME3" s="692"/>
      <c r="UMF3" s="692"/>
      <c r="UMG3" s="692"/>
      <c r="UMH3" s="692"/>
      <c r="UMI3" s="692"/>
      <c r="UMJ3" s="692"/>
      <c r="UMK3" s="692"/>
      <c r="UML3" s="692"/>
      <c r="UMM3" s="692"/>
      <c r="UMN3" s="692"/>
      <c r="UMO3" s="692"/>
      <c r="UMP3" s="692"/>
      <c r="UMQ3" s="692"/>
      <c r="UMR3" s="692"/>
      <c r="UMS3" s="692"/>
      <c r="UMT3" s="692"/>
      <c r="UMU3" s="692"/>
      <c r="UMV3" s="692"/>
      <c r="UMW3" s="692"/>
      <c r="UMX3" s="692"/>
      <c r="UMY3" s="692"/>
      <c r="UMZ3" s="692"/>
      <c r="UNA3" s="692"/>
      <c r="UNB3" s="692"/>
      <c r="UNC3" s="692"/>
      <c r="UND3" s="692"/>
      <c r="UNE3" s="692"/>
      <c r="UNF3" s="692"/>
      <c r="UNG3" s="692"/>
      <c r="UNH3" s="692"/>
      <c r="UNI3" s="692"/>
      <c r="UNJ3" s="692"/>
      <c r="UNK3" s="692"/>
      <c r="UNL3" s="692"/>
      <c r="UNM3" s="692"/>
      <c r="UNN3" s="692"/>
      <c r="UNO3" s="692"/>
      <c r="UNP3" s="692"/>
      <c r="UNQ3" s="692"/>
      <c r="UNR3" s="692"/>
      <c r="UNS3" s="692"/>
      <c r="UNT3" s="692"/>
      <c r="UNU3" s="692"/>
      <c r="UNV3" s="692"/>
      <c r="UNW3" s="692"/>
      <c r="UNX3" s="692"/>
      <c r="UNY3" s="692"/>
      <c r="UNZ3" s="692"/>
      <c r="UOA3" s="692"/>
      <c r="UOB3" s="692"/>
      <c r="UOC3" s="692"/>
      <c r="UOD3" s="692"/>
      <c r="UOE3" s="692"/>
      <c r="UOF3" s="692"/>
      <c r="UOG3" s="692"/>
      <c r="UOH3" s="692"/>
      <c r="UOI3" s="692"/>
      <c r="UOJ3" s="692"/>
      <c r="UOK3" s="692"/>
      <c r="UOL3" s="692"/>
      <c r="UOM3" s="692"/>
      <c r="UON3" s="692"/>
      <c r="UOO3" s="692"/>
      <c r="UOP3" s="692"/>
      <c r="UOQ3" s="692"/>
      <c r="UOR3" s="692"/>
      <c r="UOS3" s="692"/>
      <c r="UOT3" s="692"/>
      <c r="UOU3" s="692"/>
      <c r="UOV3" s="692"/>
      <c r="UOW3" s="692"/>
      <c r="UOX3" s="692"/>
      <c r="UOY3" s="692"/>
      <c r="UOZ3" s="692"/>
      <c r="UPA3" s="692"/>
      <c r="UPB3" s="692"/>
      <c r="UPC3" s="692"/>
      <c r="UPD3" s="692"/>
      <c r="UPE3" s="692"/>
      <c r="UPF3" s="692"/>
      <c r="UPG3" s="692"/>
      <c r="UPH3" s="692"/>
      <c r="UPI3" s="692"/>
      <c r="UPJ3" s="692"/>
      <c r="UPK3" s="692"/>
      <c r="UPL3" s="692"/>
      <c r="UPM3" s="692"/>
      <c r="UPN3" s="692"/>
      <c r="UPO3" s="692"/>
      <c r="UPP3" s="692"/>
      <c r="UPQ3" s="692"/>
      <c r="UPR3" s="692"/>
      <c r="UPS3" s="692"/>
      <c r="UPT3" s="692"/>
      <c r="UPU3" s="692"/>
      <c r="UPV3" s="692"/>
      <c r="UPW3" s="692"/>
      <c r="UPX3" s="692"/>
      <c r="UPY3" s="692"/>
      <c r="UPZ3" s="692"/>
      <c r="UQA3" s="692"/>
      <c r="UQB3" s="692"/>
      <c r="UQC3" s="692"/>
      <c r="UQD3" s="692"/>
      <c r="UQE3" s="692"/>
      <c r="UQF3" s="692"/>
      <c r="UQG3" s="692"/>
      <c r="UQH3" s="692"/>
      <c r="UQI3" s="692"/>
      <c r="UQJ3" s="692"/>
      <c r="UQK3" s="692"/>
      <c r="UQL3" s="692"/>
      <c r="UQM3" s="692"/>
      <c r="UQN3" s="692"/>
      <c r="UQO3" s="692"/>
      <c r="UQP3" s="692"/>
      <c r="UQQ3" s="692"/>
      <c r="UQR3" s="692"/>
      <c r="UQS3" s="692"/>
      <c r="UQT3" s="692"/>
      <c r="UQU3" s="692"/>
      <c r="UQV3" s="692"/>
      <c r="UQW3" s="692"/>
      <c r="UQX3" s="692"/>
      <c r="UQY3" s="692"/>
      <c r="UQZ3" s="692"/>
      <c r="URA3" s="692"/>
      <c r="URB3" s="692"/>
      <c r="URC3" s="692"/>
      <c r="URD3" s="692"/>
      <c r="URE3" s="692"/>
      <c r="URF3" s="692"/>
      <c r="URG3" s="692"/>
      <c r="URH3" s="692"/>
      <c r="URI3" s="692"/>
      <c r="URJ3" s="692"/>
      <c r="URK3" s="692"/>
      <c r="URL3" s="692"/>
      <c r="URM3" s="692"/>
      <c r="URN3" s="692"/>
      <c r="URO3" s="692"/>
      <c r="URP3" s="692"/>
      <c r="URQ3" s="692"/>
      <c r="URR3" s="692"/>
      <c r="URS3" s="692"/>
      <c r="URT3" s="692"/>
      <c r="URU3" s="692"/>
      <c r="URV3" s="692"/>
      <c r="URW3" s="692"/>
      <c r="URX3" s="692"/>
      <c r="URY3" s="692"/>
      <c r="URZ3" s="692"/>
      <c r="USA3" s="692"/>
      <c r="USB3" s="692"/>
      <c r="USC3" s="692"/>
      <c r="USD3" s="692"/>
      <c r="USE3" s="692"/>
      <c r="USF3" s="692"/>
      <c r="USG3" s="692"/>
      <c r="USH3" s="692"/>
      <c r="USI3" s="692"/>
      <c r="USJ3" s="692"/>
      <c r="USK3" s="692"/>
      <c r="USL3" s="692"/>
      <c r="USM3" s="692"/>
      <c r="USN3" s="692"/>
      <c r="USO3" s="692"/>
      <c r="USP3" s="692"/>
      <c r="USQ3" s="692"/>
      <c r="USR3" s="692"/>
      <c r="USS3" s="692"/>
      <c r="UST3" s="692"/>
      <c r="USU3" s="692"/>
      <c r="USV3" s="692"/>
      <c r="USW3" s="692"/>
      <c r="USX3" s="692"/>
      <c r="USY3" s="692"/>
      <c r="USZ3" s="692"/>
      <c r="UTA3" s="692"/>
      <c r="UTB3" s="692"/>
      <c r="UTC3" s="692"/>
      <c r="UTD3" s="692"/>
      <c r="UTE3" s="692"/>
      <c r="UTF3" s="692"/>
      <c r="UTG3" s="692"/>
      <c r="UTH3" s="692"/>
      <c r="UTI3" s="692"/>
      <c r="UTJ3" s="692"/>
      <c r="UTK3" s="692"/>
      <c r="UTL3" s="692"/>
      <c r="UTM3" s="692"/>
      <c r="UTN3" s="692"/>
      <c r="UTO3" s="692"/>
      <c r="UTP3" s="692"/>
      <c r="UTQ3" s="692"/>
      <c r="UTR3" s="692"/>
      <c r="UTS3" s="692"/>
      <c r="UTT3" s="692"/>
      <c r="UTU3" s="692"/>
      <c r="UTV3" s="692"/>
      <c r="UTW3" s="692"/>
      <c r="UTX3" s="692"/>
      <c r="UTY3" s="692"/>
      <c r="UTZ3" s="692"/>
      <c r="UUA3" s="692"/>
      <c r="UUB3" s="692"/>
      <c r="UUC3" s="692"/>
      <c r="UUD3" s="692"/>
      <c r="UUE3" s="692"/>
      <c r="UUF3" s="692"/>
      <c r="UUG3" s="692"/>
      <c r="UUH3" s="692"/>
      <c r="UUI3" s="692"/>
      <c r="UUJ3" s="692"/>
      <c r="UUK3" s="692"/>
      <c r="UUL3" s="692"/>
      <c r="UUM3" s="692"/>
      <c r="UUN3" s="692"/>
      <c r="UUO3" s="692"/>
      <c r="UUP3" s="692"/>
      <c r="UUQ3" s="692"/>
      <c r="UUR3" s="692"/>
      <c r="UUS3" s="692"/>
      <c r="UUT3" s="692"/>
      <c r="UUU3" s="692"/>
      <c r="UUV3" s="692"/>
      <c r="UUW3" s="692"/>
      <c r="UUX3" s="692"/>
      <c r="UUY3" s="692"/>
      <c r="UUZ3" s="692"/>
      <c r="UVA3" s="692"/>
      <c r="UVB3" s="692"/>
      <c r="UVC3" s="692"/>
      <c r="UVD3" s="692"/>
      <c r="UVE3" s="692"/>
      <c r="UVF3" s="692"/>
      <c r="UVG3" s="692"/>
      <c r="UVH3" s="692"/>
      <c r="UVI3" s="692"/>
      <c r="UVJ3" s="692"/>
      <c r="UVK3" s="692"/>
      <c r="UVL3" s="692"/>
      <c r="UVM3" s="692"/>
      <c r="UVN3" s="692"/>
      <c r="UVO3" s="692"/>
      <c r="UVP3" s="692"/>
      <c r="UVQ3" s="692"/>
      <c r="UVR3" s="692"/>
      <c r="UVS3" s="692"/>
      <c r="UVT3" s="692"/>
      <c r="UVU3" s="692"/>
      <c r="UVV3" s="692"/>
      <c r="UVW3" s="692"/>
      <c r="UVX3" s="692"/>
      <c r="UVY3" s="692"/>
      <c r="UVZ3" s="692"/>
      <c r="UWA3" s="692"/>
      <c r="UWB3" s="692"/>
      <c r="UWC3" s="692"/>
      <c r="UWD3" s="692"/>
      <c r="UWE3" s="692"/>
      <c r="UWF3" s="692"/>
      <c r="UWG3" s="692"/>
      <c r="UWH3" s="692"/>
      <c r="UWI3" s="692"/>
      <c r="UWJ3" s="692"/>
      <c r="UWK3" s="692"/>
      <c r="UWL3" s="692"/>
      <c r="UWM3" s="692"/>
      <c r="UWN3" s="692"/>
      <c r="UWO3" s="692"/>
      <c r="UWP3" s="692"/>
      <c r="UWQ3" s="692"/>
      <c r="UWR3" s="692"/>
      <c r="UWS3" s="692"/>
      <c r="UWT3" s="692"/>
      <c r="UWU3" s="692"/>
      <c r="UWV3" s="692"/>
      <c r="UWW3" s="692"/>
      <c r="UWX3" s="692"/>
      <c r="UWY3" s="692"/>
      <c r="UWZ3" s="692"/>
      <c r="UXA3" s="692"/>
      <c r="UXB3" s="692"/>
      <c r="UXC3" s="692"/>
      <c r="UXD3" s="692"/>
      <c r="UXE3" s="692"/>
      <c r="UXF3" s="692"/>
      <c r="UXG3" s="692"/>
      <c r="UXH3" s="692"/>
      <c r="UXI3" s="692"/>
      <c r="UXJ3" s="692"/>
      <c r="UXK3" s="692"/>
      <c r="UXL3" s="692"/>
      <c r="UXM3" s="692"/>
      <c r="UXN3" s="692"/>
      <c r="UXO3" s="692"/>
      <c r="UXP3" s="692"/>
      <c r="UXQ3" s="692"/>
      <c r="UXR3" s="692"/>
      <c r="UXS3" s="692"/>
      <c r="UXT3" s="692"/>
      <c r="UXU3" s="692"/>
      <c r="UXV3" s="692"/>
      <c r="UXW3" s="692"/>
      <c r="UXX3" s="692"/>
      <c r="UXY3" s="692"/>
      <c r="UXZ3" s="692"/>
      <c r="UYA3" s="692"/>
      <c r="UYB3" s="692"/>
      <c r="UYC3" s="692"/>
      <c r="UYD3" s="692"/>
      <c r="UYE3" s="692"/>
      <c r="UYF3" s="692"/>
      <c r="UYG3" s="692"/>
      <c r="UYH3" s="692"/>
      <c r="UYI3" s="692"/>
      <c r="UYJ3" s="692"/>
      <c r="UYK3" s="692"/>
      <c r="UYL3" s="692"/>
      <c r="UYM3" s="692"/>
      <c r="UYN3" s="692"/>
      <c r="UYO3" s="692"/>
      <c r="UYP3" s="692"/>
      <c r="UYQ3" s="692"/>
      <c r="UYR3" s="692"/>
      <c r="UYS3" s="692"/>
      <c r="UYT3" s="692"/>
      <c r="UYU3" s="692"/>
      <c r="UYV3" s="692"/>
      <c r="UYW3" s="692"/>
      <c r="UYX3" s="692"/>
      <c r="UYY3" s="692"/>
      <c r="UYZ3" s="692"/>
      <c r="UZA3" s="692"/>
      <c r="UZB3" s="692"/>
      <c r="UZC3" s="692"/>
      <c r="UZD3" s="692"/>
      <c r="UZE3" s="692"/>
      <c r="UZF3" s="692"/>
      <c r="UZG3" s="692"/>
      <c r="UZH3" s="692"/>
      <c r="UZI3" s="692"/>
      <c r="UZJ3" s="692"/>
      <c r="UZK3" s="692"/>
      <c r="UZL3" s="692"/>
      <c r="UZM3" s="692"/>
      <c r="UZN3" s="692"/>
      <c r="UZO3" s="692"/>
      <c r="UZP3" s="692"/>
      <c r="UZQ3" s="692"/>
      <c r="UZR3" s="692"/>
      <c r="UZS3" s="692"/>
      <c r="UZT3" s="692"/>
      <c r="UZU3" s="692"/>
      <c r="UZV3" s="692"/>
      <c r="UZW3" s="692"/>
      <c r="UZX3" s="692"/>
      <c r="UZY3" s="692"/>
      <c r="UZZ3" s="692"/>
      <c r="VAA3" s="692"/>
      <c r="VAB3" s="692"/>
      <c r="VAC3" s="692"/>
      <c r="VAD3" s="692"/>
      <c r="VAE3" s="692"/>
      <c r="VAF3" s="692"/>
      <c r="VAG3" s="692"/>
      <c r="VAH3" s="692"/>
      <c r="VAI3" s="692"/>
      <c r="VAJ3" s="692"/>
      <c r="VAK3" s="692"/>
      <c r="VAL3" s="692"/>
      <c r="VAM3" s="692"/>
      <c r="VAN3" s="692"/>
      <c r="VAO3" s="692"/>
      <c r="VAP3" s="692"/>
      <c r="VAQ3" s="692"/>
      <c r="VAR3" s="692"/>
      <c r="VAS3" s="692"/>
      <c r="VAT3" s="692"/>
      <c r="VAU3" s="692"/>
      <c r="VAV3" s="692"/>
      <c r="VAW3" s="692"/>
      <c r="VAX3" s="692"/>
      <c r="VAY3" s="692"/>
      <c r="VAZ3" s="692"/>
      <c r="VBA3" s="692"/>
      <c r="VBB3" s="692"/>
      <c r="VBC3" s="692"/>
      <c r="VBD3" s="692"/>
      <c r="VBE3" s="692"/>
      <c r="VBF3" s="692"/>
      <c r="VBG3" s="692"/>
      <c r="VBH3" s="692"/>
      <c r="VBI3" s="692"/>
      <c r="VBJ3" s="692"/>
      <c r="VBK3" s="692"/>
      <c r="VBL3" s="692"/>
      <c r="VBM3" s="692"/>
      <c r="VBN3" s="692"/>
      <c r="VBO3" s="692"/>
      <c r="VBP3" s="692"/>
      <c r="VBQ3" s="692"/>
      <c r="VBR3" s="692"/>
      <c r="VBS3" s="692"/>
      <c r="VBT3" s="692"/>
      <c r="VBU3" s="692"/>
      <c r="VBV3" s="692"/>
      <c r="VBW3" s="692"/>
      <c r="VBX3" s="692"/>
      <c r="VBY3" s="692"/>
      <c r="VBZ3" s="692"/>
      <c r="VCA3" s="692"/>
      <c r="VCB3" s="692"/>
      <c r="VCC3" s="692"/>
      <c r="VCD3" s="692"/>
      <c r="VCE3" s="692"/>
      <c r="VCF3" s="692"/>
      <c r="VCG3" s="692"/>
      <c r="VCH3" s="692"/>
      <c r="VCI3" s="692"/>
      <c r="VCJ3" s="692"/>
      <c r="VCK3" s="692"/>
      <c r="VCL3" s="692"/>
      <c r="VCM3" s="692"/>
      <c r="VCN3" s="692"/>
      <c r="VCO3" s="692"/>
      <c r="VCP3" s="692"/>
      <c r="VCQ3" s="692"/>
      <c r="VCR3" s="692"/>
      <c r="VCS3" s="692"/>
      <c r="VCT3" s="692"/>
      <c r="VCU3" s="692"/>
      <c r="VCV3" s="692"/>
      <c r="VCW3" s="692"/>
      <c r="VCX3" s="692"/>
      <c r="VCY3" s="692"/>
      <c r="VCZ3" s="692"/>
      <c r="VDA3" s="692"/>
      <c r="VDB3" s="692"/>
      <c r="VDC3" s="692"/>
      <c r="VDD3" s="692"/>
      <c r="VDE3" s="692"/>
      <c r="VDF3" s="692"/>
      <c r="VDG3" s="692"/>
      <c r="VDH3" s="692"/>
      <c r="VDI3" s="692"/>
      <c r="VDJ3" s="692"/>
      <c r="VDK3" s="692"/>
      <c r="VDL3" s="692"/>
      <c r="VDM3" s="692"/>
      <c r="VDN3" s="692"/>
      <c r="VDO3" s="692"/>
      <c r="VDP3" s="692"/>
      <c r="VDQ3" s="692"/>
      <c r="VDR3" s="692"/>
      <c r="VDS3" s="692"/>
      <c r="VDT3" s="692"/>
      <c r="VDU3" s="692"/>
      <c r="VDV3" s="692"/>
      <c r="VDW3" s="692"/>
      <c r="VDX3" s="692"/>
      <c r="VDY3" s="692"/>
      <c r="VDZ3" s="692"/>
      <c r="VEA3" s="692"/>
      <c r="VEB3" s="692"/>
      <c r="VEC3" s="692"/>
      <c r="VED3" s="692"/>
      <c r="VEE3" s="692"/>
      <c r="VEF3" s="692"/>
      <c r="VEG3" s="692"/>
      <c r="VEH3" s="692"/>
      <c r="VEI3" s="692"/>
      <c r="VEJ3" s="692"/>
      <c r="VEK3" s="692"/>
      <c r="VEL3" s="692"/>
      <c r="VEM3" s="692"/>
      <c r="VEN3" s="692"/>
      <c r="VEO3" s="692"/>
      <c r="VEP3" s="692"/>
      <c r="VEQ3" s="692"/>
      <c r="VER3" s="692"/>
      <c r="VES3" s="692"/>
      <c r="VET3" s="692"/>
      <c r="VEU3" s="692"/>
      <c r="VEV3" s="692"/>
      <c r="VEW3" s="692"/>
      <c r="VEX3" s="692"/>
      <c r="VEY3" s="692"/>
      <c r="VEZ3" s="692"/>
      <c r="VFA3" s="692"/>
      <c r="VFB3" s="692"/>
      <c r="VFC3" s="692"/>
      <c r="VFD3" s="692"/>
      <c r="VFE3" s="692"/>
      <c r="VFF3" s="692"/>
      <c r="VFG3" s="692"/>
      <c r="VFH3" s="692"/>
      <c r="VFI3" s="692"/>
      <c r="VFJ3" s="692"/>
      <c r="VFK3" s="692"/>
      <c r="VFL3" s="692"/>
      <c r="VFM3" s="692"/>
      <c r="VFN3" s="692"/>
      <c r="VFO3" s="692"/>
      <c r="VFP3" s="692"/>
      <c r="VFQ3" s="692"/>
      <c r="VFR3" s="692"/>
      <c r="VFS3" s="692"/>
      <c r="VFT3" s="692"/>
      <c r="VFU3" s="692"/>
      <c r="VFV3" s="692"/>
      <c r="VFW3" s="692"/>
      <c r="VFX3" s="692"/>
      <c r="VFY3" s="692"/>
      <c r="VFZ3" s="692"/>
      <c r="VGA3" s="692"/>
      <c r="VGB3" s="692"/>
      <c r="VGC3" s="692"/>
      <c r="VGD3" s="692"/>
      <c r="VGE3" s="692"/>
      <c r="VGF3" s="692"/>
      <c r="VGG3" s="692"/>
      <c r="VGH3" s="692"/>
      <c r="VGI3" s="692"/>
      <c r="VGJ3" s="692"/>
      <c r="VGK3" s="692"/>
      <c r="VGL3" s="692"/>
      <c r="VGM3" s="692"/>
      <c r="VGN3" s="692"/>
      <c r="VGO3" s="692"/>
      <c r="VGP3" s="692"/>
      <c r="VGQ3" s="692"/>
      <c r="VGR3" s="692"/>
      <c r="VGS3" s="692"/>
      <c r="VGT3" s="692"/>
      <c r="VGU3" s="692"/>
      <c r="VGV3" s="692"/>
      <c r="VGW3" s="692"/>
      <c r="VGX3" s="692"/>
      <c r="VGY3" s="692"/>
      <c r="VGZ3" s="692"/>
      <c r="VHA3" s="692"/>
      <c r="VHB3" s="692"/>
      <c r="VHC3" s="692"/>
      <c r="VHD3" s="692"/>
      <c r="VHE3" s="692"/>
      <c r="VHF3" s="692"/>
      <c r="VHG3" s="692"/>
      <c r="VHH3" s="692"/>
      <c r="VHI3" s="692"/>
      <c r="VHJ3" s="692"/>
      <c r="VHK3" s="692"/>
      <c r="VHL3" s="692"/>
      <c r="VHM3" s="692"/>
      <c r="VHN3" s="692"/>
      <c r="VHO3" s="692"/>
      <c r="VHP3" s="692"/>
      <c r="VHQ3" s="692"/>
      <c r="VHR3" s="692"/>
      <c r="VHS3" s="692"/>
      <c r="VHT3" s="692"/>
      <c r="VHU3" s="692"/>
      <c r="VHV3" s="692"/>
      <c r="VHW3" s="692"/>
      <c r="VHX3" s="692"/>
      <c r="VHY3" s="692"/>
      <c r="VHZ3" s="692"/>
      <c r="VIA3" s="692"/>
      <c r="VIB3" s="692"/>
      <c r="VIC3" s="692"/>
      <c r="VID3" s="692"/>
      <c r="VIE3" s="692"/>
      <c r="VIF3" s="692"/>
      <c r="VIG3" s="692"/>
      <c r="VIH3" s="692"/>
      <c r="VII3" s="692"/>
      <c r="VIJ3" s="692"/>
      <c r="VIK3" s="692"/>
      <c r="VIL3" s="692"/>
      <c r="VIM3" s="692"/>
      <c r="VIN3" s="692"/>
      <c r="VIO3" s="692"/>
      <c r="VIP3" s="692"/>
      <c r="VIQ3" s="692"/>
      <c r="VIR3" s="692"/>
      <c r="VIS3" s="692"/>
      <c r="VIT3" s="692"/>
      <c r="VIU3" s="692"/>
      <c r="VIV3" s="692"/>
      <c r="VIW3" s="692"/>
      <c r="VIX3" s="692"/>
      <c r="VIY3" s="692"/>
      <c r="VIZ3" s="692"/>
      <c r="VJA3" s="692"/>
      <c r="VJB3" s="692"/>
      <c r="VJC3" s="692"/>
      <c r="VJD3" s="692"/>
      <c r="VJE3" s="692"/>
      <c r="VJF3" s="692"/>
      <c r="VJG3" s="692"/>
      <c r="VJH3" s="692"/>
      <c r="VJI3" s="692"/>
      <c r="VJJ3" s="692"/>
      <c r="VJK3" s="692"/>
      <c r="VJL3" s="692"/>
      <c r="VJM3" s="692"/>
      <c r="VJN3" s="692"/>
      <c r="VJO3" s="692"/>
      <c r="VJP3" s="692"/>
      <c r="VJQ3" s="692"/>
      <c r="VJR3" s="692"/>
      <c r="VJS3" s="692"/>
      <c r="VJT3" s="692"/>
      <c r="VJU3" s="692"/>
      <c r="VJV3" s="692"/>
      <c r="VJW3" s="692"/>
      <c r="VJX3" s="692"/>
      <c r="VJY3" s="692"/>
      <c r="VJZ3" s="692"/>
      <c r="VKA3" s="692"/>
      <c r="VKB3" s="692"/>
      <c r="VKC3" s="692"/>
      <c r="VKD3" s="692"/>
      <c r="VKE3" s="692"/>
      <c r="VKF3" s="692"/>
      <c r="VKG3" s="692"/>
      <c r="VKH3" s="692"/>
      <c r="VKI3" s="692"/>
      <c r="VKJ3" s="692"/>
      <c r="VKK3" s="692"/>
      <c r="VKL3" s="692"/>
      <c r="VKM3" s="692"/>
      <c r="VKN3" s="692"/>
      <c r="VKO3" s="692"/>
      <c r="VKP3" s="692"/>
      <c r="VKQ3" s="692"/>
      <c r="VKR3" s="692"/>
      <c r="VKS3" s="692"/>
      <c r="VKT3" s="692"/>
      <c r="VKU3" s="692"/>
      <c r="VKV3" s="692"/>
      <c r="VKW3" s="692"/>
      <c r="VKX3" s="692"/>
      <c r="VKY3" s="692"/>
      <c r="VKZ3" s="692"/>
      <c r="VLA3" s="692"/>
      <c r="VLB3" s="692"/>
      <c r="VLC3" s="692"/>
      <c r="VLD3" s="692"/>
      <c r="VLE3" s="692"/>
      <c r="VLF3" s="692"/>
      <c r="VLG3" s="692"/>
      <c r="VLH3" s="692"/>
      <c r="VLI3" s="692"/>
      <c r="VLJ3" s="692"/>
      <c r="VLK3" s="692"/>
      <c r="VLL3" s="692"/>
      <c r="VLM3" s="692"/>
      <c r="VLN3" s="692"/>
      <c r="VLO3" s="692"/>
      <c r="VLP3" s="692"/>
      <c r="VLQ3" s="692"/>
      <c r="VLR3" s="692"/>
      <c r="VLS3" s="692"/>
      <c r="VLT3" s="692"/>
      <c r="VLU3" s="692"/>
      <c r="VLV3" s="692"/>
      <c r="VLW3" s="692"/>
      <c r="VLX3" s="692"/>
      <c r="VLY3" s="692"/>
      <c r="VLZ3" s="692"/>
      <c r="VMA3" s="692"/>
      <c r="VMB3" s="692"/>
      <c r="VMC3" s="692"/>
      <c r="VMD3" s="692"/>
      <c r="VME3" s="692"/>
      <c r="VMF3" s="692"/>
      <c r="VMG3" s="692"/>
      <c r="VMH3" s="692"/>
      <c r="VMI3" s="692"/>
      <c r="VMJ3" s="692"/>
      <c r="VMK3" s="692"/>
      <c r="VML3" s="692"/>
      <c r="VMM3" s="692"/>
      <c r="VMN3" s="692"/>
      <c r="VMO3" s="692"/>
      <c r="VMP3" s="692"/>
      <c r="VMQ3" s="692"/>
      <c r="VMR3" s="692"/>
      <c r="VMS3" s="692"/>
      <c r="VMT3" s="692"/>
      <c r="VMU3" s="692"/>
      <c r="VMV3" s="692"/>
      <c r="VMW3" s="692"/>
      <c r="VMX3" s="692"/>
      <c r="VMY3" s="692"/>
      <c r="VMZ3" s="692"/>
      <c r="VNA3" s="692"/>
      <c r="VNB3" s="692"/>
      <c r="VNC3" s="692"/>
      <c r="VND3" s="692"/>
      <c r="VNE3" s="692"/>
      <c r="VNF3" s="692"/>
      <c r="VNG3" s="692"/>
      <c r="VNH3" s="692"/>
      <c r="VNI3" s="692"/>
      <c r="VNJ3" s="692"/>
      <c r="VNK3" s="692"/>
      <c r="VNL3" s="692"/>
      <c r="VNM3" s="692"/>
      <c r="VNN3" s="692"/>
      <c r="VNO3" s="692"/>
      <c r="VNP3" s="692"/>
      <c r="VNQ3" s="692"/>
      <c r="VNR3" s="692"/>
      <c r="VNS3" s="692"/>
      <c r="VNT3" s="692"/>
      <c r="VNU3" s="692"/>
      <c r="VNV3" s="692"/>
      <c r="VNW3" s="692"/>
      <c r="VNX3" s="692"/>
      <c r="VNY3" s="692"/>
      <c r="VNZ3" s="692"/>
      <c r="VOA3" s="692"/>
      <c r="VOB3" s="692"/>
      <c r="VOC3" s="692"/>
      <c r="VOD3" s="692"/>
      <c r="VOE3" s="692"/>
      <c r="VOF3" s="692"/>
      <c r="VOG3" s="692"/>
      <c r="VOH3" s="692"/>
      <c r="VOI3" s="692"/>
      <c r="VOJ3" s="692"/>
      <c r="VOK3" s="692"/>
      <c r="VOL3" s="692"/>
      <c r="VOM3" s="692"/>
      <c r="VON3" s="692"/>
      <c r="VOO3" s="692"/>
      <c r="VOP3" s="692"/>
      <c r="VOQ3" s="692"/>
      <c r="VOR3" s="692"/>
      <c r="VOS3" s="692"/>
      <c r="VOT3" s="692"/>
      <c r="VOU3" s="692"/>
      <c r="VOV3" s="692"/>
      <c r="VOW3" s="692"/>
      <c r="VOX3" s="692"/>
      <c r="VOY3" s="692"/>
      <c r="VOZ3" s="692"/>
      <c r="VPA3" s="692"/>
      <c r="VPB3" s="692"/>
      <c r="VPC3" s="692"/>
      <c r="VPD3" s="692"/>
      <c r="VPE3" s="692"/>
      <c r="VPF3" s="692"/>
      <c r="VPG3" s="692"/>
      <c r="VPH3" s="692"/>
      <c r="VPI3" s="692"/>
      <c r="VPJ3" s="692"/>
      <c r="VPK3" s="692"/>
      <c r="VPL3" s="692"/>
      <c r="VPM3" s="692"/>
      <c r="VPN3" s="692"/>
      <c r="VPO3" s="692"/>
      <c r="VPP3" s="692"/>
      <c r="VPQ3" s="692"/>
      <c r="VPR3" s="692"/>
      <c r="VPS3" s="692"/>
      <c r="VPT3" s="692"/>
      <c r="VPU3" s="692"/>
      <c r="VPV3" s="692"/>
      <c r="VPW3" s="692"/>
      <c r="VPX3" s="692"/>
      <c r="VPY3" s="692"/>
      <c r="VPZ3" s="692"/>
      <c r="VQA3" s="692"/>
      <c r="VQB3" s="692"/>
      <c r="VQC3" s="692"/>
      <c r="VQD3" s="692"/>
      <c r="VQE3" s="692"/>
      <c r="VQF3" s="692"/>
      <c r="VQG3" s="692"/>
      <c r="VQH3" s="692"/>
      <c r="VQI3" s="692"/>
      <c r="VQJ3" s="692"/>
      <c r="VQK3" s="692"/>
      <c r="VQL3" s="692"/>
      <c r="VQM3" s="692"/>
      <c r="VQN3" s="692"/>
      <c r="VQO3" s="692"/>
      <c r="VQP3" s="692"/>
      <c r="VQQ3" s="692"/>
      <c r="VQR3" s="692"/>
      <c r="VQS3" s="692"/>
      <c r="VQT3" s="692"/>
      <c r="VQU3" s="692"/>
      <c r="VQV3" s="692"/>
      <c r="VQW3" s="692"/>
      <c r="VQX3" s="692"/>
      <c r="VQY3" s="692"/>
      <c r="VQZ3" s="692"/>
      <c r="VRA3" s="692"/>
      <c r="VRB3" s="692"/>
      <c r="VRC3" s="692"/>
      <c r="VRD3" s="692"/>
      <c r="VRE3" s="692"/>
      <c r="VRF3" s="692"/>
      <c r="VRG3" s="692"/>
      <c r="VRH3" s="692"/>
      <c r="VRI3" s="692"/>
      <c r="VRJ3" s="692"/>
      <c r="VRK3" s="692"/>
      <c r="VRL3" s="692"/>
      <c r="VRM3" s="692"/>
      <c r="VRN3" s="692"/>
      <c r="VRO3" s="692"/>
      <c r="VRP3" s="692"/>
      <c r="VRQ3" s="692"/>
      <c r="VRR3" s="692"/>
      <c r="VRS3" s="692"/>
      <c r="VRT3" s="692"/>
      <c r="VRU3" s="692"/>
      <c r="VRV3" s="692"/>
      <c r="VRW3" s="692"/>
      <c r="VRX3" s="692"/>
      <c r="VRY3" s="692"/>
      <c r="VRZ3" s="692"/>
      <c r="VSA3" s="692"/>
      <c r="VSB3" s="692"/>
      <c r="VSC3" s="692"/>
      <c r="VSD3" s="692"/>
      <c r="VSE3" s="692"/>
      <c r="VSF3" s="692"/>
      <c r="VSG3" s="692"/>
      <c r="VSH3" s="692"/>
      <c r="VSI3" s="692"/>
      <c r="VSJ3" s="692"/>
      <c r="VSK3" s="692"/>
      <c r="VSL3" s="692"/>
      <c r="VSM3" s="692"/>
      <c r="VSN3" s="692"/>
      <c r="VSO3" s="692"/>
      <c r="VSP3" s="692"/>
      <c r="VSQ3" s="692"/>
      <c r="VSR3" s="692"/>
      <c r="VSS3" s="692"/>
      <c r="VST3" s="692"/>
      <c r="VSU3" s="692"/>
      <c r="VSV3" s="692"/>
      <c r="VSW3" s="692"/>
      <c r="VSX3" s="692"/>
      <c r="VSY3" s="692"/>
      <c r="VSZ3" s="692"/>
      <c r="VTA3" s="692"/>
      <c r="VTB3" s="692"/>
      <c r="VTC3" s="692"/>
      <c r="VTD3" s="692"/>
      <c r="VTE3" s="692"/>
      <c r="VTF3" s="692"/>
      <c r="VTG3" s="692"/>
      <c r="VTH3" s="692"/>
      <c r="VTI3" s="692"/>
      <c r="VTJ3" s="692"/>
      <c r="VTK3" s="692"/>
      <c r="VTL3" s="692"/>
      <c r="VTM3" s="692"/>
      <c r="VTN3" s="692"/>
      <c r="VTO3" s="692"/>
      <c r="VTP3" s="692"/>
      <c r="VTQ3" s="692"/>
      <c r="VTR3" s="692"/>
      <c r="VTS3" s="692"/>
      <c r="VTT3" s="692"/>
      <c r="VTU3" s="692"/>
      <c r="VTV3" s="692"/>
      <c r="VTW3" s="692"/>
      <c r="VTX3" s="692"/>
      <c r="VTY3" s="692"/>
      <c r="VTZ3" s="692"/>
      <c r="VUA3" s="692"/>
      <c r="VUB3" s="692"/>
      <c r="VUC3" s="692"/>
      <c r="VUD3" s="692"/>
      <c r="VUE3" s="692"/>
      <c r="VUF3" s="692"/>
      <c r="VUG3" s="692"/>
      <c r="VUH3" s="692"/>
      <c r="VUI3" s="692"/>
      <c r="VUJ3" s="692"/>
      <c r="VUK3" s="692"/>
      <c r="VUL3" s="692"/>
      <c r="VUM3" s="692"/>
      <c r="VUN3" s="692"/>
      <c r="VUO3" s="692"/>
      <c r="VUP3" s="692"/>
      <c r="VUQ3" s="692"/>
      <c r="VUR3" s="692"/>
      <c r="VUS3" s="692"/>
      <c r="VUT3" s="692"/>
      <c r="VUU3" s="692"/>
      <c r="VUV3" s="692"/>
      <c r="VUW3" s="692"/>
      <c r="VUX3" s="692"/>
      <c r="VUY3" s="692"/>
      <c r="VUZ3" s="692"/>
      <c r="VVA3" s="692"/>
      <c r="VVB3" s="692"/>
      <c r="VVC3" s="692"/>
      <c r="VVD3" s="692"/>
      <c r="VVE3" s="692"/>
      <c r="VVF3" s="692"/>
      <c r="VVG3" s="692"/>
      <c r="VVH3" s="692"/>
      <c r="VVI3" s="692"/>
      <c r="VVJ3" s="692"/>
      <c r="VVK3" s="692"/>
      <c r="VVL3" s="692"/>
      <c r="VVM3" s="692"/>
      <c r="VVN3" s="692"/>
      <c r="VVO3" s="692"/>
      <c r="VVP3" s="692"/>
      <c r="VVQ3" s="692"/>
      <c r="VVR3" s="692"/>
      <c r="VVS3" s="692"/>
      <c r="VVT3" s="692"/>
      <c r="VVU3" s="692"/>
      <c r="VVV3" s="692"/>
      <c r="VVW3" s="692"/>
      <c r="VVX3" s="692"/>
      <c r="VVY3" s="692"/>
      <c r="VVZ3" s="692"/>
      <c r="VWA3" s="692"/>
      <c r="VWB3" s="692"/>
      <c r="VWC3" s="692"/>
      <c r="VWD3" s="692"/>
      <c r="VWE3" s="692"/>
      <c r="VWF3" s="692"/>
      <c r="VWG3" s="692"/>
      <c r="VWH3" s="692"/>
      <c r="VWI3" s="692"/>
      <c r="VWJ3" s="692"/>
      <c r="VWK3" s="692"/>
      <c r="VWL3" s="692"/>
      <c r="VWM3" s="692"/>
      <c r="VWN3" s="692"/>
      <c r="VWO3" s="692"/>
      <c r="VWP3" s="692"/>
      <c r="VWQ3" s="692"/>
      <c r="VWR3" s="692"/>
      <c r="VWS3" s="692"/>
      <c r="VWT3" s="692"/>
      <c r="VWU3" s="692"/>
      <c r="VWV3" s="692"/>
      <c r="VWW3" s="692"/>
      <c r="VWX3" s="692"/>
      <c r="VWY3" s="692"/>
      <c r="VWZ3" s="692"/>
      <c r="VXA3" s="692"/>
      <c r="VXB3" s="692"/>
      <c r="VXC3" s="692"/>
      <c r="VXD3" s="692"/>
      <c r="VXE3" s="692"/>
      <c r="VXF3" s="692"/>
      <c r="VXG3" s="692"/>
      <c r="VXH3" s="692"/>
      <c r="VXI3" s="692"/>
      <c r="VXJ3" s="692"/>
      <c r="VXK3" s="692"/>
      <c r="VXL3" s="692"/>
      <c r="VXM3" s="692"/>
      <c r="VXN3" s="692"/>
      <c r="VXO3" s="692"/>
      <c r="VXP3" s="692"/>
      <c r="VXQ3" s="692"/>
      <c r="VXR3" s="692"/>
      <c r="VXS3" s="692"/>
      <c r="VXT3" s="692"/>
      <c r="VXU3" s="692"/>
      <c r="VXV3" s="692"/>
      <c r="VXW3" s="692"/>
      <c r="VXX3" s="692"/>
      <c r="VXY3" s="692"/>
      <c r="VXZ3" s="692"/>
      <c r="VYA3" s="692"/>
      <c r="VYB3" s="692"/>
      <c r="VYC3" s="692"/>
      <c r="VYD3" s="692"/>
      <c r="VYE3" s="692"/>
      <c r="VYF3" s="692"/>
      <c r="VYG3" s="692"/>
      <c r="VYH3" s="692"/>
      <c r="VYI3" s="692"/>
      <c r="VYJ3" s="692"/>
      <c r="VYK3" s="692"/>
      <c r="VYL3" s="692"/>
      <c r="VYM3" s="692"/>
      <c r="VYN3" s="692"/>
      <c r="VYO3" s="692"/>
      <c r="VYP3" s="692"/>
      <c r="VYQ3" s="692"/>
      <c r="VYR3" s="692"/>
      <c r="VYS3" s="692"/>
      <c r="VYT3" s="692"/>
      <c r="VYU3" s="692"/>
      <c r="VYV3" s="692"/>
      <c r="VYW3" s="692"/>
      <c r="VYX3" s="692"/>
      <c r="VYY3" s="692"/>
      <c r="VYZ3" s="692"/>
      <c r="VZA3" s="692"/>
      <c r="VZB3" s="692"/>
      <c r="VZC3" s="692"/>
      <c r="VZD3" s="692"/>
      <c r="VZE3" s="692"/>
      <c r="VZF3" s="692"/>
      <c r="VZG3" s="692"/>
      <c r="VZH3" s="692"/>
      <c r="VZI3" s="692"/>
      <c r="VZJ3" s="692"/>
      <c r="VZK3" s="692"/>
      <c r="VZL3" s="692"/>
      <c r="VZM3" s="692"/>
      <c r="VZN3" s="692"/>
      <c r="VZO3" s="692"/>
      <c r="VZP3" s="692"/>
      <c r="VZQ3" s="692"/>
      <c r="VZR3" s="692"/>
      <c r="VZS3" s="692"/>
      <c r="VZT3" s="692"/>
      <c r="VZU3" s="692"/>
      <c r="VZV3" s="692"/>
      <c r="VZW3" s="692"/>
      <c r="VZX3" s="692"/>
      <c r="VZY3" s="692"/>
      <c r="VZZ3" s="692"/>
      <c r="WAA3" s="692"/>
      <c r="WAB3" s="692"/>
      <c r="WAC3" s="692"/>
      <c r="WAD3" s="692"/>
      <c r="WAE3" s="692"/>
      <c r="WAF3" s="692"/>
      <c r="WAG3" s="692"/>
      <c r="WAH3" s="692"/>
      <c r="WAI3" s="692"/>
      <c r="WAJ3" s="692"/>
      <c r="WAK3" s="692"/>
      <c r="WAL3" s="692"/>
      <c r="WAM3" s="692"/>
      <c r="WAN3" s="692"/>
      <c r="WAO3" s="692"/>
      <c r="WAP3" s="692"/>
      <c r="WAQ3" s="692"/>
      <c r="WAR3" s="692"/>
      <c r="WAS3" s="692"/>
      <c r="WAT3" s="692"/>
      <c r="WAU3" s="692"/>
      <c r="WAV3" s="692"/>
      <c r="WAW3" s="692"/>
      <c r="WAX3" s="692"/>
      <c r="WAY3" s="692"/>
      <c r="WAZ3" s="692"/>
      <c r="WBA3" s="692"/>
      <c r="WBB3" s="692"/>
      <c r="WBC3" s="692"/>
      <c r="WBD3" s="692"/>
      <c r="WBE3" s="692"/>
      <c r="WBF3" s="692"/>
      <c r="WBG3" s="692"/>
      <c r="WBH3" s="692"/>
      <c r="WBI3" s="692"/>
      <c r="WBJ3" s="692"/>
      <c r="WBK3" s="692"/>
      <c r="WBL3" s="692"/>
      <c r="WBM3" s="692"/>
      <c r="WBN3" s="692"/>
      <c r="WBO3" s="692"/>
      <c r="WBP3" s="692"/>
      <c r="WBQ3" s="692"/>
      <c r="WBR3" s="692"/>
      <c r="WBS3" s="692"/>
      <c r="WBT3" s="692"/>
      <c r="WBU3" s="692"/>
      <c r="WBV3" s="692"/>
      <c r="WBW3" s="692"/>
      <c r="WBX3" s="692"/>
      <c r="WBY3" s="692"/>
      <c r="WBZ3" s="692"/>
      <c r="WCA3" s="692"/>
      <c r="WCB3" s="692"/>
      <c r="WCC3" s="692"/>
      <c r="WCD3" s="692"/>
      <c r="WCE3" s="692"/>
      <c r="WCF3" s="692"/>
      <c r="WCG3" s="692"/>
      <c r="WCH3" s="692"/>
      <c r="WCI3" s="692"/>
      <c r="WCJ3" s="692"/>
      <c r="WCK3" s="692"/>
      <c r="WCL3" s="692"/>
      <c r="WCM3" s="692"/>
      <c r="WCN3" s="692"/>
      <c r="WCO3" s="692"/>
      <c r="WCP3" s="692"/>
      <c r="WCQ3" s="692"/>
      <c r="WCR3" s="692"/>
      <c r="WCS3" s="692"/>
      <c r="WCT3" s="692"/>
      <c r="WCU3" s="692"/>
      <c r="WCV3" s="692"/>
      <c r="WCW3" s="692"/>
      <c r="WCX3" s="692"/>
      <c r="WCY3" s="692"/>
      <c r="WCZ3" s="692"/>
      <c r="WDA3" s="692"/>
      <c r="WDB3" s="692"/>
      <c r="WDC3" s="692"/>
      <c r="WDD3" s="692"/>
      <c r="WDE3" s="692"/>
      <c r="WDF3" s="692"/>
      <c r="WDG3" s="692"/>
      <c r="WDH3" s="692"/>
      <c r="WDI3" s="692"/>
      <c r="WDJ3" s="692"/>
      <c r="WDK3" s="692"/>
      <c r="WDL3" s="692"/>
      <c r="WDM3" s="692"/>
      <c r="WDN3" s="692"/>
      <c r="WDO3" s="692"/>
      <c r="WDP3" s="692"/>
      <c r="WDQ3" s="692"/>
      <c r="WDR3" s="692"/>
      <c r="WDS3" s="692"/>
      <c r="WDT3" s="692"/>
      <c r="WDU3" s="692"/>
      <c r="WDV3" s="692"/>
      <c r="WDW3" s="692"/>
      <c r="WDX3" s="692"/>
      <c r="WDY3" s="692"/>
      <c r="WDZ3" s="692"/>
      <c r="WEA3" s="692"/>
      <c r="WEB3" s="692"/>
      <c r="WEC3" s="692"/>
      <c r="WED3" s="692"/>
      <c r="WEE3" s="692"/>
      <c r="WEF3" s="692"/>
      <c r="WEG3" s="692"/>
      <c r="WEH3" s="692"/>
      <c r="WEI3" s="692"/>
      <c r="WEJ3" s="692"/>
      <c r="WEK3" s="692"/>
      <c r="WEL3" s="692"/>
      <c r="WEM3" s="692"/>
      <c r="WEN3" s="692"/>
      <c r="WEO3" s="692"/>
      <c r="WEP3" s="692"/>
      <c r="WEQ3" s="692"/>
      <c r="WER3" s="692"/>
      <c r="WES3" s="692"/>
      <c r="WET3" s="692"/>
      <c r="WEU3" s="692"/>
      <c r="WEV3" s="692"/>
      <c r="WEW3" s="692"/>
      <c r="WEX3" s="692"/>
      <c r="WEY3" s="692"/>
      <c r="WEZ3" s="692"/>
      <c r="WFA3" s="692"/>
      <c r="WFB3" s="692"/>
      <c r="WFC3" s="692"/>
      <c r="WFD3" s="692"/>
      <c r="WFE3" s="692"/>
      <c r="WFF3" s="692"/>
      <c r="WFG3" s="692"/>
      <c r="WFH3" s="692"/>
      <c r="WFI3" s="692"/>
      <c r="WFJ3" s="692"/>
      <c r="WFK3" s="692"/>
      <c r="WFL3" s="692"/>
      <c r="WFM3" s="692"/>
      <c r="WFN3" s="692"/>
      <c r="WFO3" s="692"/>
      <c r="WFP3" s="692"/>
      <c r="WFQ3" s="692"/>
      <c r="WFR3" s="692"/>
      <c r="WFS3" s="692"/>
      <c r="WFT3" s="692"/>
      <c r="WFU3" s="692"/>
      <c r="WFV3" s="692"/>
      <c r="WFW3" s="692"/>
      <c r="WFX3" s="692"/>
      <c r="WFY3" s="692"/>
      <c r="WFZ3" s="692"/>
      <c r="WGA3" s="692"/>
      <c r="WGB3" s="692"/>
      <c r="WGC3" s="692"/>
      <c r="WGD3" s="692"/>
      <c r="WGE3" s="692"/>
      <c r="WGF3" s="692"/>
      <c r="WGG3" s="692"/>
      <c r="WGH3" s="692"/>
      <c r="WGI3" s="692"/>
      <c r="WGJ3" s="692"/>
      <c r="WGK3" s="692"/>
      <c r="WGL3" s="692"/>
      <c r="WGM3" s="692"/>
      <c r="WGN3" s="692"/>
      <c r="WGO3" s="692"/>
      <c r="WGP3" s="692"/>
      <c r="WGQ3" s="692"/>
      <c r="WGR3" s="692"/>
      <c r="WGS3" s="692"/>
      <c r="WGT3" s="692"/>
      <c r="WGU3" s="692"/>
      <c r="WGV3" s="692"/>
      <c r="WGW3" s="692"/>
      <c r="WGX3" s="692"/>
      <c r="WGY3" s="692"/>
      <c r="WGZ3" s="692"/>
      <c r="WHA3" s="692"/>
      <c r="WHB3" s="692"/>
      <c r="WHC3" s="692"/>
      <c r="WHD3" s="692"/>
      <c r="WHE3" s="692"/>
      <c r="WHF3" s="692"/>
      <c r="WHG3" s="692"/>
      <c r="WHH3" s="692"/>
      <c r="WHI3" s="692"/>
      <c r="WHJ3" s="692"/>
      <c r="WHK3" s="692"/>
      <c r="WHL3" s="692"/>
      <c r="WHM3" s="692"/>
      <c r="WHN3" s="692"/>
      <c r="WHO3" s="692"/>
      <c r="WHP3" s="692"/>
      <c r="WHQ3" s="692"/>
      <c r="WHR3" s="692"/>
      <c r="WHS3" s="692"/>
      <c r="WHT3" s="692"/>
      <c r="WHU3" s="692"/>
      <c r="WHV3" s="692"/>
      <c r="WHW3" s="692"/>
      <c r="WHX3" s="692"/>
      <c r="WHY3" s="692"/>
      <c r="WHZ3" s="692"/>
      <c r="WIA3" s="692"/>
      <c r="WIB3" s="692"/>
      <c r="WIC3" s="692"/>
      <c r="WID3" s="692"/>
      <c r="WIE3" s="692"/>
      <c r="WIF3" s="692"/>
      <c r="WIG3" s="692"/>
      <c r="WIH3" s="692"/>
      <c r="WII3" s="692"/>
      <c r="WIJ3" s="692"/>
      <c r="WIK3" s="692"/>
      <c r="WIL3" s="692"/>
      <c r="WIM3" s="692"/>
      <c r="WIN3" s="692"/>
      <c r="WIO3" s="692"/>
      <c r="WIP3" s="692"/>
      <c r="WIQ3" s="692"/>
      <c r="WIR3" s="692"/>
      <c r="WIS3" s="692"/>
      <c r="WIT3" s="692"/>
      <c r="WIU3" s="692"/>
      <c r="WIV3" s="692"/>
      <c r="WIW3" s="692"/>
      <c r="WIX3" s="692"/>
      <c r="WIY3" s="692"/>
      <c r="WIZ3" s="692"/>
      <c r="WJA3" s="692"/>
      <c r="WJB3" s="692"/>
      <c r="WJC3" s="692"/>
      <c r="WJD3" s="692"/>
      <c r="WJE3" s="692"/>
      <c r="WJF3" s="692"/>
      <c r="WJG3" s="692"/>
      <c r="WJH3" s="692"/>
      <c r="WJI3" s="692"/>
      <c r="WJJ3" s="692"/>
      <c r="WJK3" s="692"/>
      <c r="WJL3" s="692"/>
      <c r="WJM3" s="692"/>
      <c r="WJN3" s="692"/>
      <c r="WJO3" s="692"/>
      <c r="WJP3" s="692"/>
      <c r="WJQ3" s="692"/>
      <c r="WJR3" s="692"/>
      <c r="WJS3" s="692"/>
      <c r="WJT3" s="692"/>
      <c r="WJU3" s="692"/>
      <c r="WJV3" s="692"/>
      <c r="WJW3" s="692"/>
      <c r="WJX3" s="692"/>
      <c r="WJY3" s="692"/>
      <c r="WJZ3" s="692"/>
      <c r="WKA3" s="692"/>
      <c r="WKB3" s="692"/>
      <c r="WKC3" s="692"/>
      <c r="WKD3" s="692"/>
      <c r="WKE3" s="692"/>
      <c r="WKF3" s="692"/>
      <c r="WKG3" s="692"/>
      <c r="WKH3" s="692"/>
      <c r="WKI3" s="692"/>
      <c r="WKJ3" s="692"/>
      <c r="WKK3" s="692"/>
      <c r="WKL3" s="692"/>
      <c r="WKM3" s="692"/>
      <c r="WKN3" s="692"/>
      <c r="WKO3" s="692"/>
      <c r="WKP3" s="692"/>
      <c r="WKQ3" s="692"/>
      <c r="WKR3" s="692"/>
      <c r="WKS3" s="692"/>
      <c r="WKT3" s="692"/>
      <c r="WKU3" s="692"/>
      <c r="WKV3" s="692"/>
      <c r="WKW3" s="692"/>
      <c r="WKX3" s="692"/>
      <c r="WKY3" s="692"/>
      <c r="WKZ3" s="692"/>
      <c r="WLA3" s="692"/>
      <c r="WLB3" s="692"/>
      <c r="WLC3" s="692"/>
      <c r="WLD3" s="692"/>
      <c r="WLE3" s="692"/>
      <c r="WLF3" s="692"/>
      <c r="WLG3" s="692"/>
      <c r="WLH3" s="692"/>
      <c r="WLI3" s="692"/>
      <c r="WLJ3" s="692"/>
      <c r="WLK3" s="692"/>
      <c r="WLL3" s="692"/>
      <c r="WLM3" s="692"/>
      <c r="WLN3" s="692"/>
      <c r="WLO3" s="692"/>
      <c r="WLP3" s="692"/>
      <c r="WLQ3" s="692"/>
      <c r="WLR3" s="692"/>
      <c r="WLS3" s="692"/>
      <c r="WLT3" s="692"/>
      <c r="WLU3" s="692"/>
      <c r="WLV3" s="692"/>
      <c r="WLW3" s="692"/>
      <c r="WLX3" s="692"/>
      <c r="WLY3" s="692"/>
      <c r="WLZ3" s="692"/>
      <c r="WMA3" s="692"/>
      <c r="WMB3" s="692"/>
      <c r="WMC3" s="692"/>
      <c r="WMD3" s="692"/>
      <c r="WME3" s="692"/>
      <c r="WMF3" s="692"/>
      <c r="WMG3" s="692"/>
      <c r="WMH3" s="692"/>
      <c r="WMI3" s="692"/>
      <c r="WMJ3" s="692"/>
      <c r="WMK3" s="692"/>
      <c r="WML3" s="692"/>
      <c r="WMM3" s="692"/>
      <c r="WMN3" s="692"/>
      <c r="WMO3" s="692"/>
      <c r="WMP3" s="692"/>
      <c r="WMQ3" s="692"/>
      <c r="WMR3" s="692"/>
      <c r="WMS3" s="692"/>
      <c r="WMT3" s="692"/>
      <c r="WMU3" s="692"/>
      <c r="WMV3" s="692"/>
      <c r="WMW3" s="692"/>
      <c r="WMX3" s="692"/>
      <c r="WMY3" s="692"/>
      <c r="WMZ3" s="692"/>
      <c r="WNA3" s="692"/>
      <c r="WNB3" s="692"/>
      <c r="WNC3" s="692"/>
      <c r="WND3" s="692"/>
      <c r="WNE3" s="692"/>
      <c r="WNF3" s="692"/>
      <c r="WNG3" s="692"/>
      <c r="WNH3" s="692"/>
      <c r="WNI3" s="692"/>
      <c r="WNJ3" s="692"/>
      <c r="WNK3" s="692"/>
      <c r="WNL3" s="692"/>
      <c r="WNM3" s="692"/>
      <c r="WNN3" s="692"/>
      <c r="WNO3" s="692"/>
      <c r="WNP3" s="692"/>
      <c r="WNQ3" s="692"/>
      <c r="WNR3" s="692"/>
      <c r="WNS3" s="692"/>
      <c r="WNT3" s="692"/>
      <c r="WNU3" s="692"/>
      <c r="WNV3" s="692"/>
      <c r="WNW3" s="692"/>
      <c r="WNX3" s="692"/>
      <c r="WNY3" s="692"/>
      <c r="WNZ3" s="692"/>
      <c r="WOA3" s="692"/>
      <c r="WOB3" s="692"/>
      <c r="WOC3" s="692"/>
      <c r="WOD3" s="692"/>
      <c r="WOE3" s="692"/>
      <c r="WOF3" s="692"/>
      <c r="WOG3" s="692"/>
      <c r="WOH3" s="692"/>
      <c r="WOI3" s="692"/>
      <c r="WOJ3" s="692"/>
      <c r="WOK3" s="692"/>
      <c r="WOL3" s="692"/>
      <c r="WOM3" s="692"/>
      <c r="WON3" s="692"/>
      <c r="WOO3" s="692"/>
      <c r="WOP3" s="692"/>
      <c r="WOQ3" s="692"/>
      <c r="WOR3" s="692"/>
      <c r="WOS3" s="692"/>
      <c r="WOT3" s="692"/>
      <c r="WOU3" s="692"/>
      <c r="WOV3" s="692"/>
      <c r="WOW3" s="692"/>
      <c r="WOX3" s="692"/>
      <c r="WOY3" s="692"/>
      <c r="WOZ3" s="692"/>
      <c r="WPA3" s="692"/>
      <c r="WPB3" s="692"/>
      <c r="WPC3" s="692"/>
      <c r="WPD3" s="692"/>
      <c r="WPE3" s="692"/>
      <c r="WPF3" s="692"/>
      <c r="WPG3" s="692"/>
      <c r="WPH3" s="692"/>
      <c r="WPI3" s="692"/>
      <c r="WPJ3" s="692"/>
      <c r="WPK3" s="692"/>
      <c r="WPL3" s="692"/>
      <c r="WPM3" s="692"/>
      <c r="WPN3" s="692"/>
      <c r="WPO3" s="692"/>
      <c r="WPP3" s="692"/>
      <c r="WPQ3" s="692"/>
      <c r="WPR3" s="692"/>
      <c r="WPS3" s="692"/>
      <c r="WPT3" s="692"/>
      <c r="WPU3" s="692"/>
      <c r="WPV3" s="692"/>
      <c r="WPW3" s="692"/>
      <c r="WPX3" s="692"/>
      <c r="WPY3" s="692"/>
      <c r="WPZ3" s="692"/>
      <c r="WQA3" s="692"/>
      <c r="WQB3" s="692"/>
      <c r="WQC3" s="692"/>
      <c r="WQD3" s="692"/>
      <c r="WQE3" s="692"/>
      <c r="WQF3" s="692"/>
      <c r="WQG3" s="692"/>
      <c r="WQH3" s="692"/>
      <c r="WQI3" s="692"/>
      <c r="WQJ3" s="692"/>
      <c r="WQK3" s="692"/>
      <c r="WQL3" s="692"/>
      <c r="WQM3" s="692"/>
      <c r="WQN3" s="692"/>
      <c r="WQO3" s="692"/>
      <c r="WQP3" s="692"/>
      <c r="WQQ3" s="692"/>
      <c r="WQR3" s="692"/>
      <c r="WQS3" s="692"/>
      <c r="WQT3" s="692"/>
      <c r="WQU3" s="692"/>
      <c r="WQV3" s="692"/>
      <c r="WQW3" s="692"/>
      <c r="WQX3" s="692"/>
      <c r="WQY3" s="692"/>
      <c r="WQZ3" s="692"/>
      <c r="WRA3" s="692"/>
      <c r="WRB3" s="692"/>
      <c r="WRC3" s="692"/>
      <c r="WRD3" s="692"/>
      <c r="WRE3" s="692"/>
      <c r="WRF3" s="692"/>
      <c r="WRG3" s="692"/>
      <c r="WRH3" s="692"/>
      <c r="WRI3" s="692"/>
      <c r="WRJ3" s="692"/>
      <c r="WRK3" s="692"/>
      <c r="WRL3" s="692"/>
      <c r="WRM3" s="692"/>
      <c r="WRN3" s="692"/>
      <c r="WRO3" s="692"/>
      <c r="WRP3" s="692"/>
      <c r="WRQ3" s="692"/>
      <c r="WRR3" s="692"/>
      <c r="WRS3" s="692"/>
      <c r="WRT3" s="692"/>
      <c r="WRU3" s="692"/>
      <c r="WRV3" s="692"/>
      <c r="WRW3" s="692"/>
      <c r="WRX3" s="692"/>
      <c r="WRY3" s="692"/>
      <c r="WRZ3" s="692"/>
      <c r="WSA3" s="692"/>
      <c r="WSB3" s="692"/>
      <c r="WSC3" s="692"/>
      <c r="WSD3" s="692"/>
      <c r="WSE3" s="692"/>
      <c r="WSF3" s="692"/>
      <c r="WSG3" s="692"/>
      <c r="WSH3" s="692"/>
      <c r="WSI3" s="692"/>
      <c r="WSJ3" s="692"/>
      <c r="WSK3" s="692"/>
      <c r="WSL3" s="692"/>
      <c r="WSM3" s="692"/>
      <c r="WSN3" s="692"/>
      <c r="WSO3" s="692"/>
      <c r="WSP3" s="692"/>
      <c r="WSQ3" s="692"/>
      <c r="WSR3" s="692"/>
      <c r="WSS3" s="692"/>
      <c r="WST3" s="692"/>
      <c r="WSU3" s="692"/>
      <c r="WSV3" s="692"/>
      <c r="WSW3" s="692"/>
      <c r="WSX3" s="692"/>
      <c r="WSY3" s="692"/>
      <c r="WSZ3" s="692"/>
      <c r="WTA3" s="692"/>
      <c r="WTB3" s="692"/>
      <c r="WTC3" s="692"/>
      <c r="WTD3" s="692"/>
      <c r="WTE3" s="692"/>
      <c r="WTF3" s="692"/>
      <c r="WTG3" s="692"/>
      <c r="WTH3" s="692"/>
      <c r="WTI3" s="692"/>
      <c r="WTJ3" s="692"/>
      <c r="WTK3" s="692"/>
      <c r="WTL3" s="692"/>
      <c r="WTM3" s="692"/>
      <c r="WTN3" s="692"/>
      <c r="WTO3" s="692"/>
      <c r="WTP3" s="692"/>
      <c r="WTQ3" s="692"/>
      <c r="WTR3" s="692"/>
      <c r="WTS3" s="692"/>
      <c r="WTT3" s="692"/>
      <c r="WTU3" s="692"/>
      <c r="WTV3" s="692"/>
      <c r="WTW3" s="692"/>
      <c r="WTX3" s="692"/>
      <c r="WTY3" s="692"/>
      <c r="WTZ3" s="692"/>
      <c r="WUA3" s="692"/>
      <c r="WUB3" s="692"/>
      <c r="WUC3" s="692"/>
      <c r="WUD3" s="692"/>
      <c r="WUE3" s="692"/>
      <c r="WUF3" s="692"/>
      <c r="WUG3" s="692"/>
      <c r="WUH3" s="692"/>
      <c r="WUI3" s="692"/>
      <c r="WUJ3" s="692"/>
      <c r="WUK3" s="692"/>
      <c r="WUL3" s="692"/>
      <c r="WUM3" s="692"/>
      <c r="WUN3" s="692"/>
      <c r="WUO3" s="692"/>
      <c r="WUP3" s="692"/>
      <c r="WUQ3" s="692"/>
      <c r="WUR3" s="692"/>
      <c r="WUS3" s="692"/>
      <c r="WUT3" s="692"/>
      <c r="WUU3" s="692"/>
      <c r="WUV3" s="692"/>
      <c r="WUW3" s="692"/>
      <c r="WUX3" s="692"/>
      <c r="WUY3" s="692"/>
      <c r="WUZ3" s="692"/>
      <c r="WVA3" s="692"/>
      <c r="WVB3" s="692"/>
      <c r="WVC3" s="692"/>
      <c r="WVD3" s="692"/>
      <c r="WVE3" s="692"/>
      <c r="WVF3" s="692"/>
      <c r="WVG3" s="692"/>
      <c r="WVH3" s="692"/>
      <c r="WVI3" s="692"/>
      <c r="WVJ3" s="692"/>
      <c r="WVK3" s="692"/>
      <c r="WVL3" s="692"/>
      <c r="WVM3" s="692"/>
      <c r="WVN3" s="692"/>
      <c r="WVO3" s="692"/>
      <c r="WVP3" s="692"/>
      <c r="WVQ3" s="692"/>
      <c r="WVR3" s="692"/>
      <c r="WVS3" s="692"/>
      <c r="WVT3" s="692"/>
      <c r="WVU3" s="692"/>
      <c r="WVV3" s="692"/>
      <c r="WVW3" s="692"/>
      <c r="WVX3" s="692"/>
      <c r="WVY3" s="692"/>
      <c r="WVZ3" s="692"/>
      <c r="WWA3" s="692"/>
      <c r="WWB3" s="692"/>
      <c r="WWC3" s="692"/>
      <c r="WWD3" s="692"/>
      <c r="WWE3" s="692"/>
      <c r="WWF3" s="692"/>
      <c r="WWG3" s="692"/>
      <c r="WWH3" s="692"/>
      <c r="WWI3" s="692"/>
      <c r="WWJ3" s="692"/>
      <c r="WWK3" s="692"/>
      <c r="WWL3" s="692"/>
      <c r="WWM3" s="692"/>
      <c r="WWN3" s="692"/>
      <c r="WWO3" s="692"/>
      <c r="WWP3" s="692"/>
      <c r="WWQ3" s="692"/>
      <c r="WWR3" s="692"/>
      <c r="WWS3" s="692"/>
      <c r="WWT3" s="692"/>
      <c r="WWU3" s="692"/>
      <c r="WWV3" s="692"/>
      <c r="WWW3" s="692"/>
      <c r="WWX3" s="692"/>
      <c r="WWY3" s="692"/>
      <c r="WWZ3" s="692"/>
      <c r="WXA3" s="692"/>
      <c r="WXB3" s="692"/>
      <c r="WXC3" s="692"/>
      <c r="WXD3" s="692"/>
      <c r="WXE3" s="692"/>
      <c r="WXF3" s="692"/>
      <c r="WXG3" s="692"/>
      <c r="WXH3" s="692"/>
      <c r="WXI3" s="692"/>
      <c r="WXJ3" s="692"/>
      <c r="WXK3" s="692"/>
      <c r="WXL3" s="692"/>
      <c r="WXM3" s="692"/>
      <c r="WXN3" s="692"/>
      <c r="WXO3" s="692"/>
      <c r="WXP3" s="692"/>
      <c r="WXQ3" s="692"/>
      <c r="WXR3" s="692"/>
      <c r="WXS3" s="692"/>
      <c r="WXT3" s="692"/>
      <c r="WXU3" s="692"/>
      <c r="WXV3" s="692"/>
      <c r="WXW3" s="692"/>
      <c r="WXX3" s="692"/>
      <c r="WXY3" s="692"/>
      <c r="WXZ3" s="692"/>
      <c r="WYA3" s="692"/>
      <c r="WYB3" s="692"/>
      <c r="WYC3" s="692"/>
      <c r="WYD3" s="692"/>
      <c r="WYE3" s="692"/>
      <c r="WYF3" s="692"/>
      <c r="WYG3" s="692"/>
      <c r="WYH3" s="692"/>
      <c r="WYI3" s="692"/>
      <c r="WYJ3" s="692"/>
      <c r="WYK3" s="692"/>
      <c r="WYL3" s="692"/>
      <c r="WYM3" s="692"/>
      <c r="WYN3" s="692"/>
      <c r="WYO3" s="692"/>
      <c r="WYP3" s="692"/>
      <c r="WYQ3" s="692"/>
      <c r="WYR3" s="692"/>
      <c r="WYS3" s="692"/>
      <c r="WYT3" s="692"/>
      <c r="WYU3" s="692"/>
      <c r="WYV3" s="692"/>
      <c r="WYW3" s="692"/>
      <c r="WYX3" s="692"/>
      <c r="WYY3" s="692"/>
      <c r="WYZ3" s="692"/>
      <c r="WZA3" s="692"/>
      <c r="WZB3" s="692"/>
      <c r="WZC3" s="692"/>
      <c r="WZD3" s="692"/>
      <c r="WZE3" s="692"/>
      <c r="WZF3" s="692"/>
      <c r="WZG3" s="692"/>
      <c r="WZH3" s="692"/>
      <c r="WZI3" s="692"/>
      <c r="WZJ3" s="692"/>
      <c r="WZK3" s="692"/>
      <c r="WZL3" s="692"/>
      <c r="WZM3" s="692"/>
      <c r="WZN3" s="692"/>
      <c r="WZO3" s="692"/>
      <c r="WZP3" s="692"/>
      <c r="WZQ3" s="692"/>
      <c r="WZR3" s="692"/>
      <c r="WZS3" s="692"/>
      <c r="WZT3" s="692"/>
      <c r="WZU3" s="692"/>
      <c r="WZV3" s="692"/>
      <c r="WZW3" s="692"/>
      <c r="WZX3" s="692"/>
      <c r="WZY3" s="692"/>
      <c r="WZZ3" s="692"/>
      <c r="XAA3" s="692"/>
      <c r="XAB3" s="692"/>
      <c r="XAC3" s="692"/>
      <c r="XAD3" s="692"/>
      <c r="XAE3" s="692"/>
      <c r="XAF3" s="692"/>
      <c r="XAG3" s="692"/>
      <c r="XAH3" s="692"/>
      <c r="XAI3" s="692"/>
      <c r="XAJ3" s="692"/>
      <c r="XAK3" s="692"/>
      <c r="XAL3" s="692"/>
      <c r="XAM3" s="692"/>
      <c r="XAN3" s="692"/>
      <c r="XAO3" s="692"/>
      <c r="XAP3" s="692"/>
      <c r="XAQ3" s="692"/>
      <c r="XAR3" s="692"/>
      <c r="XAS3" s="692"/>
      <c r="XAT3" s="692"/>
      <c r="XAU3" s="692"/>
      <c r="XAV3" s="692"/>
      <c r="XAW3" s="692"/>
      <c r="XAX3" s="692"/>
      <c r="XAY3" s="692"/>
      <c r="XAZ3" s="692"/>
      <c r="XBA3" s="692"/>
      <c r="XBB3" s="692"/>
      <c r="XBC3" s="692"/>
      <c r="XBD3" s="692"/>
      <c r="XBE3" s="692"/>
      <c r="XBF3" s="692"/>
      <c r="XBG3" s="692"/>
      <c r="XBH3" s="692"/>
      <c r="XBI3" s="692"/>
      <c r="XBJ3" s="692"/>
      <c r="XBK3" s="692"/>
      <c r="XBL3" s="692"/>
      <c r="XBM3" s="692"/>
      <c r="XBN3" s="692"/>
      <c r="XBO3" s="692"/>
      <c r="XBP3" s="692"/>
      <c r="XBQ3" s="692"/>
      <c r="XBR3" s="692"/>
      <c r="XBS3" s="692"/>
      <c r="XBT3" s="692"/>
      <c r="XBU3" s="692"/>
      <c r="XBV3" s="692"/>
      <c r="XBW3" s="692"/>
      <c r="XBX3" s="692"/>
      <c r="XBY3" s="692"/>
      <c r="XBZ3" s="692"/>
      <c r="XCA3" s="692"/>
      <c r="XCB3" s="692"/>
      <c r="XCC3" s="692"/>
      <c r="XCD3" s="692"/>
      <c r="XCE3" s="692"/>
      <c r="XCF3" s="692"/>
      <c r="XCG3" s="692"/>
      <c r="XCH3" s="692"/>
      <c r="XCI3" s="692"/>
      <c r="XCJ3" s="692"/>
      <c r="XCK3" s="692"/>
      <c r="XCL3" s="692"/>
      <c r="XCM3" s="692"/>
      <c r="XCN3" s="692"/>
      <c r="XCO3" s="692"/>
      <c r="XCP3" s="692"/>
      <c r="XCQ3" s="692"/>
      <c r="XCR3" s="692"/>
      <c r="XCS3" s="692"/>
      <c r="XCT3" s="692"/>
      <c r="XCU3" s="692"/>
      <c r="XCV3" s="692"/>
      <c r="XCW3" s="692"/>
      <c r="XCX3" s="692"/>
      <c r="XCY3" s="692"/>
      <c r="XCZ3" s="692"/>
      <c r="XDA3" s="692"/>
      <c r="XDB3" s="692"/>
      <c r="XDC3" s="692"/>
      <c r="XDD3" s="692"/>
      <c r="XDE3" s="692"/>
      <c r="XDF3" s="692"/>
      <c r="XDG3" s="692"/>
      <c r="XDH3" s="692"/>
      <c r="XDI3" s="692"/>
      <c r="XDJ3" s="692"/>
      <c r="XDK3" s="692"/>
      <c r="XDL3" s="692"/>
      <c r="XDM3" s="692"/>
      <c r="XDN3" s="692"/>
      <c r="XDO3" s="692"/>
      <c r="XDP3" s="692"/>
      <c r="XDQ3" s="692"/>
      <c r="XDR3" s="692"/>
      <c r="XDS3" s="692"/>
      <c r="XDT3" s="692"/>
      <c r="XDU3" s="692"/>
      <c r="XDV3" s="692"/>
      <c r="XDW3" s="692"/>
      <c r="XDX3" s="692"/>
      <c r="XDY3" s="692"/>
      <c r="XDZ3" s="692"/>
      <c r="XEA3" s="692"/>
      <c r="XEB3" s="692"/>
      <c r="XEC3" s="692"/>
      <c r="XED3" s="692"/>
      <c r="XEE3" s="692"/>
      <c r="XEF3" s="692"/>
      <c r="XEG3" s="692"/>
      <c r="XEH3" s="692"/>
      <c r="XEI3" s="692"/>
      <c r="XEJ3" s="692"/>
      <c r="XEK3" s="692"/>
      <c r="XEL3" s="692"/>
      <c r="XEM3" s="692"/>
      <c r="XEN3" s="692"/>
      <c r="XEO3" s="692"/>
      <c r="XEP3" s="692"/>
      <c r="XEQ3" s="692"/>
      <c r="XER3" s="692"/>
      <c r="XES3" s="692"/>
      <c r="XET3" s="692"/>
      <c r="XEU3" s="692"/>
      <c r="XEV3" s="692"/>
      <c r="XEW3" s="692"/>
      <c r="XEX3" s="692"/>
      <c r="XEY3" s="692"/>
    </row>
    <row r="4" spans="1:16379" ht="12.75">
      <c r="A4" s="692"/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3"/>
      <c r="N4" s="693"/>
      <c r="O4" s="693"/>
    </row>
    <row r="5" spans="1:16379" ht="14.25" customHeight="1">
      <c r="A5" s="1035" t="s">
        <v>567</v>
      </c>
      <c r="B5" s="1035"/>
      <c r="C5" s="1035"/>
      <c r="D5" s="1035"/>
      <c r="E5" s="1035"/>
      <c r="F5" s="1036" t="s">
        <v>568</v>
      </c>
      <c r="G5" s="1036"/>
      <c r="H5" s="1036"/>
      <c r="I5" s="1036"/>
      <c r="J5" s="1036"/>
      <c r="K5" s="694" t="s">
        <v>569</v>
      </c>
      <c r="L5" s="695"/>
      <c r="M5" s="696"/>
      <c r="N5" s="696"/>
      <c r="O5" s="696"/>
    </row>
    <row r="6" spans="1:16379" ht="14.25" customHeight="1">
      <c r="F6" s="1037" t="s">
        <v>570</v>
      </c>
      <c r="G6" s="1037"/>
      <c r="H6" s="1037"/>
      <c r="I6" s="1037"/>
      <c r="J6" s="1037"/>
      <c r="M6" s="696"/>
      <c r="N6" s="696"/>
      <c r="O6" s="696"/>
    </row>
    <row r="7" spans="1:16379" ht="14.25" customHeight="1">
      <c r="F7" s="697"/>
      <c r="G7" s="697"/>
      <c r="H7" s="697"/>
      <c r="I7" s="697"/>
      <c r="J7" s="697"/>
      <c r="M7" s="696"/>
      <c r="N7" s="696"/>
      <c r="O7" s="696"/>
    </row>
    <row r="8" spans="1:16379" ht="14.25" customHeight="1">
      <c r="A8" s="1037" t="s">
        <v>571</v>
      </c>
      <c r="B8" s="1037"/>
      <c r="C8" s="1037"/>
      <c r="D8" s="1038" t="s">
        <v>572</v>
      </c>
      <c r="E8" s="1038"/>
      <c r="F8" s="1038"/>
      <c r="M8" s="691"/>
      <c r="N8" s="691"/>
      <c r="O8" s="691"/>
    </row>
    <row r="9" spans="1:16379" ht="14.25" customHeight="1">
      <c r="A9" s="691"/>
      <c r="B9" s="691"/>
      <c r="C9" s="691"/>
      <c r="D9" s="1039" t="s">
        <v>573</v>
      </c>
      <c r="E9" s="1039"/>
      <c r="F9" s="1039"/>
      <c r="M9" s="691"/>
      <c r="N9" s="691"/>
    </row>
    <row r="10" spans="1:16379" ht="14.25" customHeight="1">
      <c r="A10" s="691"/>
      <c r="B10" s="691"/>
      <c r="C10" s="691"/>
      <c r="D10" s="697"/>
      <c r="E10" s="697"/>
      <c r="F10" s="697"/>
      <c r="G10" s="691"/>
      <c r="H10" s="698"/>
      <c r="I10" s="691"/>
      <c r="J10" s="691"/>
      <c r="K10" s="691"/>
      <c r="M10" s="691"/>
      <c r="N10" s="691"/>
    </row>
    <row r="11" spans="1:16379" ht="14.25" customHeight="1">
      <c r="A11" s="537" t="s">
        <v>574</v>
      </c>
      <c r="B11" s="691"/>
      <c r="C11" s="691"/>
      <c r="D11" s="691"/>
      <c r="E11" s="691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16379" ht="14.25" customHeight="1">
      <c r="A12" s="1040" t="s">
        <v>575</v>
      </c>
      <c r="B12" s="1040" t="s">
        <v>576</v>
      </c>
      <c r="C12" s="1034" t="s">
        <v>577</v>
      </c>
      <c r="D12" s="1034"/>
      <c r="E12" s="1034"/>
      <c r="F12" s="1034" t="s">
        <v>578</v>
      </c>
      <c r="G12" s="1034"/>
      <c r="H12" s="1034"/>
      <c r="I12" s="1034" t="s">
        <v>579</v>
      </c>
      <c r="J12" s="1034"/>
      <c r="K12" s="1034"/>
      <c r="L12" s="1034" t="s">
        <v>580</v>
      </c>
      <c r="M12" s="1034"/>
      <c r="N12" s="1034"/>
    </row>
    <row r="13" spans="1:16379" ht="14.25" customHeight="1">
      <c r="A13" s="1040"/>
      <c r="B13" s="1040"/>
      <c r="C13" s="699" t="s">
        <v>581</v>
      </c>
      <c r="D13" s="699" t="s">
        <v>582</v>
      </c>
      <c r="E13" s="700" t="s">
        <v>583</v>
      </c>
      <c r="F13" s="699" t="s">
        <v>581</v>
      </c>
      <c r="G13" s="699" t="s">
        <v>582</v>
      </c>
      <c r="H13" s="700" t="s">
        <v>583</v>
      </c>
      <c r="I13" s="699" t="s">
        <v>581</v>
      </c>
      <c r="J13" s="699" t="s">
        <v>582</v>
      </c>
      <c r="K13" s="700" t="s">
        <v>583</v>
      </c>
      <c r="L13" s="700" t="s">
        <v>581</v>
      </c>
      <c r="M13" s="700" t="s">
        <v>582</v>
      </c>
      <c r="N13" s="700" t="s">
        <v>583</v>
      </c>
    </row>
    <row r="14" spans="1:16379" ht="14.25" customHeight="1">
      <c r="A14" s="701"/>
      <c r="B14" s="350" t="s">
        <v>204</v>
      </c>
      <c r="C14" s="350" t="s">
        <v>584</v>
      </c>
      <c r="D14" s="350" t="s">
        <v>585</v>
      </c>
      <c r="E14" s="350" t="s">
        <v>586</v>
      </c>
      <c r="F14" s="350" t="s">
        <v>587</v>
      </c>
      <c r="G14" s="350" t="s">
        <v>588</v>
      </c>
      <c r="H14" s="350" t="s">
        <v>589</v>
      </c>
      <c r="I14" s="350" t="s">
        <v>590</v>
      </c>
      <c r="J14" s="350" t="s">
        <v>591</v>
      </c>
      <c r="K14" s="350" t="s">
        <v>592</v>
      </c>
      <c r="L14" s="350" t="s">
        <v>593</v>
      </c>
      <c r="M14" s="350" t="s">
        <v>594</v>
      </c>
      <c r="N14" s="350" t="s">
        <v>595</v>
      </c>
    </row>
    <row r="15" spans="1:16379" ht="14.25" customHeight="1">
      <c r="A15" s="697" t="s">
        <v>596</v>
      </c>
      <c r="B15" s="697">
        <v>249.4</v>
      </c>
      <c r="C15" s="702">
        <v>14.558399014205667</v>
      </c>
      <c r="D15" s="702">
        <v>14.355561561561561</v>
      </c>
      <c r="E15" s="702">
        <v>14.469886385973188</v>
      </c>
      <c r="F15" s="703">
        <v>7168.5</v>
      </c>
      <c r="G15" s="703">
        <v>5550</v>
      </c>
      <c r="H15" s="703">
        <v>12718.5</v>
      </c>
      <c r="I15" s="698">
        <v>104361.88333333333</v>
      </c>
      <c r="J15" s="698">
        <v>79673.366666666669</v>
      </c>
      <c r="K15" s="698">
        <v>184035.25</v>
      </c>
      <c r="L15" s="698">
        <v>26027853.703333333</v>
      </c>
      <c r="M15" s="698">
        <v>19870537.646666668</v>
      </c>
      <c r="N15" s="698">
        <v>45898391.350000001</v>
      </c>
    </row>
    <row r="16" spans="1:16379" ht="14.25" customHeight="1">
      <c r="A16" s="704" t="s">
        <v>597</v>
      </c>
      <c r="B16" s="704">
        <v>50.8</v>
      </c>
      <c r="C16" s="705">
        <v>15.882763931104357</v>
      </c>
      <c r="D16" s="705">
        <v>15.934142705005325</v>
      </c>
      <c r="E16" s="705">
        <v>15.907813084112151</v>
      </c>
      <c r="F16" s="706">
        <v>4112.5</v>
      </c>
      <c r="G16" s="706">
        <v>3912.5</v>
      </c>
      <c r="H16" s="706">
        <v>8025</v>
      </c>
      <c r="I16" s="707">
        <v>65317.866666666669</v>
      </c>
      <c r="J16" s="707">
        <v>62342.333333333336</v>
      </c>
      <c r="K16" s="707">
        <v>127660.20000000001</v>
      </c>
      <c r="L16" s="707">
        <v>3318147.6266666665</v>
      </c>
      <c r="M16" s="707">
        <v>3166990.5333333332</v>
      </c>
      <c r="N16" s="707">
        <v>6485138.1600000001</v>
      </c>
    </row>
    <row r="17" spans="1:14" ht="14.25" customHeight="1">
      <c r="A17" s="697" t="s">
        <v>598</v>
      </c>
      <c r="B17" s="697">
        <v>65</v>
      </c>
      <c r="C17" s="702">
        <v>15.829391955098224</v>
      </c>
      <c r="D17" s="702">
        <v>15.940146934529615</v>
      </c>
      <c r="E17" s="702">
        <v>15.88361662846957</v>
      </c>
      <c r="F17" s="703">
        <v>2672.5</v>
      </c>
      <c r="G17" s="703">
        <v>2563.5</v>
      </c>
      <c r="H17" s="703">
        <v>5236</v>
      </c>
      <c r="I17" s="698">
        <v>42304.05</v>
      </c>
      <c r="J17" s="698">
        <v>40862.566666666666</v>
      </c>
      <c r="K17" s="698">
        <v>83166.616666666669</v>
      </c>
      <c r="L17" s="698">
        <v>2749763.25</v>
      </c>
      <c r="M17" s="698">
        <v>2656066.8333333335</v>
      </c>
      <c r="N17" s="698">
        <v>5405830.083333333</v>
      </c>
    </row>
    <row r="18" spans="1:14" ht="14.25" customHeight="1">
      <c r="A18" s="704" t="s">
        <v>221</v>
      </c>
      <c r="B18" s="704">
        <v>365.2</v>
      </c>
      <c r="C18" s="705"/>
      <c r="D18" s="704"/>
      <c r="E18" s="704"/>
      <c r="F18" s="704"/>
      <c r="G18" s="704"/>
      <c r="H18" s="704"/>
      <c r="I18" s="704"/>
      <c r="J18" s="704"/>
      <c r="K18" s="704"/>
      <c r="L18" s="707">
        <v>32095764.579999998</v>
      </c>
      <c r="M18" s="707">
        <v>25693595.013333332</v>
      </c>
      <c r="N18" s="707">
        <v>57789359.593333341</v>
      </c>
    </row>
    <row r="19" spans="1:14" ht="14.25" customHeight="1">
      <c r="A19" s="691"/>
      <c r="B19" s="691"/>
      <c r="C19" s="691"/>
      <c r="D19" s="691"/>
      <c r="E19" s="691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ht="14.25" customHeight="1">
      <c r="A20" s="537" t="s">
        <v>599</v>
      </c>
      <c r="B20" s="691"/>
      <c r="C20" s="691"/>
      <c r="D20" s="691"/>
      <c r="E20" s="691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ht="14.25" customHeight="1">
      <c r="A21" s="1040" t="s">
        <v>600</v>
      </c>
      <c r="B21" s="1040" t="s">
        <v>601</v>
      </c>
      <c r="C21" s="1040" t="s">
        <v>602</v>
      </c>
      <c r="D21" s="1040" t="s">
        <v>603</v>
      </c>
      <c r="E21" s="1040" t="s">
        <v>604</v>
      </c>
      <c r="F21" s="1040" t="s">
        <v>605</v>
      </c>
      <c r="G21" s="1040" t="s">
        <v>606</v>
      </c>
      <c r="H21" s="1040" t="s">
        <v>607</v>
      </c>
      <c r="I21" s="1040" t="s">
        <v>608</v>
      </c>
      <c r="J21" s="1040" t="s">
        <v>609</v>
      </c>
      <c r="K21" s="691"/>
      <c r="L21" s="691"/>
      <c r="M21" s="691"/>
      <c r="N21" s="691"/>
    </row>
    <row r="22" spans="1:14" ht="14.25" customHeight="1">
      <c r="A22" s="1040"/>
      <c r="B22" s="1040"/>
      <c r="C22" s="1040"/>
      <c r="D22" s="1040"/>
      <c r="E22" s="1040"/>
      <c r="F22" s="1040"/>
      <c r="G22" s="1040"/>
      <c r="H22" s="1040"/>
      <c r="I22" s="1040"/>
      <c r="J22" s="1040"/>
      <c r="K22" s="691"/>
      <c r="L22" s="691"/>
      <c r="M22" s="691"/>
      <c r="N22" s="691"/>
    </row>
    <row r="23" spans="1:14" ht="14.25" customHeight="1">
      <c r="A23" s="1040"/>
      <c r="B23" s="1040"/>
      <c r="C23" s="1040"/>
      <c r="D23" s="1040"/>
      <c r="E23" s="1040"/>
      <c r="F23" s="1040"/>
      <c r="G23" s="1040"/>
      <c r="H23" s="1040"/>
      <c r="I23" s="1040"/>
      <c r="J23" s="1040"/>
      <c r="K23" s="691"/>
      <c r="L23" s="691"/>
      <c r="M23" s="691"/>
      <c r="N23" s="691"/>
    </row>
    <row r="24" spans="1:14" ht="20.25" customHeight="1">
      <c r="A24" s="1040"/>
      <c r="B24" s="1040"/>
      <c r="C24" s="1040"/>
      <c r="D24" s="1040"/>
      <c r="E24" s="1040"/>
      <c r="F24" s="1040"/>
      <c r="G24" s="1040"/>
      <c r="H24" s="1040"/>
      <c r="I24" s="1040"/>
      <c r="J24" s="1040"/>
      <c r="K24" s="691"/>
      <c r="L24" s="691"/>
      <c r="M24" s="691"/>
      <c r="N24" s="691"/>
    </row>
    <row r="25" spans="1:14" ht="14.25" customHeight="1">
      <c r="A25" s="350" t="s">
        <v>429</v>
      </c>
      <c r="B25" s="350" t="s">
        <v>430</v>
      </c>
      <c r="C25" s="350" t="s">
        <v>610</v>
      </c>
      <c r="D25" s="350" t="s">
        <v>432</v>
      </c>
      <c r="E25" s="350" t="s">
        <v>433</v>
      </c>
      <c r="F25" s="350" t="s">
        <v>611</v>
      </c>
      <c r="G25" s="350" t="s">
        <v>204</v>
      </c>
      <c r="H25" s="350" t="s">
        <v>612</v>
      </c>
      <c r="I25" s="350" t="s">
        <v>613</v>
      </c>
      <c r="J25" s="350" t="s">
        <v>614</v>
      </c>
      <c r="K25" s="691"/>
      <c r="L25" s="691"/>
      <c r="M25" s="691"/>
      <c r="N25" s="691"/>
    </row>
    <row r="26" spans="1:14" ht="14.25" customHeight="1">
      <c r="A26" s="697">
        <v>42</v>
      </c>
      <c r="B26" s="697">
        <v>6</v>
      </c>
      <c r="C26" s="697">
        <v>7</v>
      </c>
      <c r="D26" s="697">
        <v>0.5</v>
      </c>
      <c r="E26" s="708">
        <v>0.16666666666666666</v>
      </c>
      <c r="F26" s="702">
        <v>6.333333333333333</v>
      </c>
      <c r="G26" s="697">
        <v>365.2</v>
      </c>
      <c r="H26" s="697">
        <v>97</v>
      </c>
      <c r="I26" s="697">
        <v>268.2</v>
      </c>
      <c r="J26" s="326">
        <v>1698.6</v>
      </c>
    </row>
    <row r="27" spans="1:14" ht="23.25" customHeight="1">
      <c r="A27" s="691"/>
      <c r="B27" s="691"/>
      <c r="C27" s="691"/>
      <c r="D27" s="691"/>
      <c r="E27" s="691"/>
      <c r="F27" s="691"/>
      <c r="G27" s="691"/>
      <c r="H27" s="691"/>
      <c r="I27" s="691"/>
      <c r="J27" s="691"/>
      <c r="K27" s="691"/>
    </row>
    <row r="28" spans="1:14" ht="14.25" customHeight="1">
      <c r="A28" s="537" t="s">
        <v>615</v>
      </c>
      <c r="B28" s="691"/>
      <c r="C28" s="691"/>
      <c r="D28" s="691"/>
      <c r="E28" s="691"/>
      <c r="I28" s="691"/>
      <c r="J28" s="691"/>
      <c r="K28" s="691"/>
    </row>
    <row r="29" spans="1:14" ht="14.25" customHeight="1">
      <c r="A29" s="709" t="s">
        <v>616</v>
      </c>
      <c r="B29" s="709"/>
      <c r="C29" s="709"/>
      <c r="D29" s="709"/>
      <c r="E29" s="709"/>
      <c r="F29" s="709"/>
      <c r="G29" s="709"/>
      <c r="H29" s="699" t="s">
        <v>581</v>
      </c>
      <c r="I29" s="699" t="s">
        <v>582</v>
      </c>
      <c r="J29" s="709" t="s">
        <v>583</v>
      </c>
      <c r="K29" s="691"/>
    </row>
    <row r="30" spans="1:14" ht="14.25" customHeight="1">
      <c r="A30" s="140" t="s">
        <v>617</v>
      </c>
      <c r="B30" s="710"/>
      <c r="C30" s="710"/>
      <c r="D30" s="710"/>
      <c r="E30" s="710"/>
      <c r="F30" s="168"/>
      <c r="G30" s="168"/>
      <c r="H30" s="711">
        <v>32095764.579999998</v>
      </c>
      <c r="I30" s="711">
        <v>25693595.013333332</v>
      </c>
      <c r="J30" s="711">
        <v>57789359.593333341</v>
      </c>
      <c r="K30" s="691"/>
    </row>
    <row r="31" spans="1:14" ht="14.25" customHeight="1">
      <c r="A31" s="640" t="s">
        <v>618</v>
      </c>
      <c r="B31" s="712"/>
      <c r="C31" s="712"/>
      <c r="D31" s="712"/>
      <c r="E31" s="712"/>
      <c r="F31" s="543"/>
      <c r="G31" s="543"/>
      <c r="H31" s="713">
        <v>7168.5</v>
      </c>
      <c r="I31" s="713">
        <v>5550</v>
      </c>
      <c r="J31" s="713">
        <v>12718.5</v>
      </c>
      <c r="K31" s="691"/>
    </row>
    <row r="32" spans="1:14" ht="14.25" customHeight="1">
      <c r="A32" s="140" t="s">
        <v>619</v>
      </c>
      <c r="B32" s="710"/>
      <c r="C32" s="710"/>
      <c r="D32" s="710"/>
      <c r="E32" s="710"/>
      <c r="F32" s="168"/>
      <c r="G32" s="168"/>
      <c r="H32" s="711">
        <v>4477.3334142428675</v>
      </c>
      <c r="I32" s="711">
        <v>4629.476578978979</v>
      </c>
      <c r="J32" s="711">
        <v>4543.7244638387656</v>
      </c>
      <c r="K32" s="691"/>
    </row>
    <row r="33" spans="1:11" ht="14.25" customHeight="1">
      <c r="A33" s="640" t="s">
        <v>620</v>
      </c>
      <c r="B33" s="712"/>
      <c r="C33" s="712"/>
      <c r="D33" s="712"/>
      <c r="E33" s="712"/>
      <c r="F33" s="543"/>
      <c r="G33" s="543"/>
      <c r="H33" s="714">
        <v>1698.6</v>
      </c>
      <c r="I33" s="714">
        <v>1698.6</v>
      </c>
      <c r="J33" s="714">
        <v>1698.6</v>
      </c>
      <c r="K33" s="691"/>
    </row>
    <row r="34" spans="1:11" ht="14.25" customHeight="1">
      <c r="A34" s="140" t="s">
        <v>621</v>
      </c>
      <c r="B34" s="710"/>
      <c r="C34" s="710"/>
      <c r="D34" s="710"/>
      <c r="E34" s="710"/>
      <c r="F34" s="168"/>
      <c r="G34" s="168"/>
      <c r="H34" s="715">
        <v>0.03</v>
      </c>
      <c r="I34" s="715">
        <v>0.03</v>
      </c>
      <c r="J34" s="715">
        <v>0.03</v>
      </c>
      <c r="K34" s="691"/>
    </row>
    <row r="35" spans="1:11" ht="30" customHeight="1">
      <c r="A35" s="1041" t="s">
        <v>622</v>
      </c>
      <c r="B35" s="1041"/>
      <c r="C35" s="1041"/>
      <c r="D35" s="1041"/>
      <c r="E35" s="1041"/>
      <c r="F35" s="1041"/>
      <c r="G35" s="1041"/>
      <c r="H35" s="716">
        <v>2.7149731641764712</v>
      </c>
      <c r="I35" s="716">
        <v>2.8072299990276397</v>
      </c>
      <c r="J35" s="716">
        <v>2.7552314834298417</v>
      </c>
    </row>
    <row r="36" spans="1:11" ht="19.5" customHeight="1">
      <c r="A36" s="691"/>
      <c r="B36" s="691"/>
      <c r="C36" s="691"/>
      <c r="D36" s="691"/>
      <c r="E36" s="691"/>
      <c r="F36" s="691"/>
      <c r="G36" s="691"/>
      <c r="H36" s="691"/>
      <c r="I36" s="691"/>
      <c r="J36" s="691"/>
    </row>
    <row r="37" spans="1:11" ht="14.25" customHeight="1">
      <c r="A37" s="717" t="s">
        <v>89</v>
      </c>
    </row>
    <row r="38" spans="1:11" ht="14.25" customHeight="1">
      <c r="A38" s="16" t="s">
        <v>623</v>
      </c>
    </row>
    <row r="39" spans="1:11" ht="14.25" customHeight="1">
      <c r="A39" s="680" t="s">
        <v>624</v>
      </c>
    </row>
    <row r="40" spans="1:11" ht="14.25" customHeight="1">
      <c r="A40" s="16" t="s">
        <v>625</v>
      </c>
    </row>
    <row r="41" spans="1:11" ht="14.25" customHeight="1">
      <c r="A41" s="16" t="s">
        <v>1008</v>
      </c>
    </row>
    <row r="42" spans="1:11" ht="14.25" customHeight="1"/>
    <row r="43" spans="1:11" ht="26.25" customHeight="1"/>
    <row r="44" spans="1:11" ht="14.25" customHeight="1"/>
    <row r="45" spans="1:11" ht="14.25" customHeight="1"/>
    <row r="46" spans="1:11" ht="14.25" customHeight="1"/>
    <row r="47" spans="1:11" ht="14.25" customHeight="1"/>
    <row r="48" spans="1:11" ht="14.25" customHeight="1"/>
    <row r="49" ht="14.25" customHeight="1"/>
    <row r="50" ht="27" customHeight="1"/>
    <row r="51" ht="23.25" customHeight="1"/>
  </sheetData>
  <mergeCells count="23">
    <mergeCell ref="G21:G24"/>
    <mergeCell ref="H21:H24"/>
    <mergeCell ref="I21:I24"/>
    <mergeCell ref="J21:J24"/>
    <mergeCell ref="A35:G35"/>
    <mergeCell ref="A21:A24"/>
    <mergeCell ref="B21:B24"/>
    <mergeCell ref="C21:C24"/>
    <mergeCell ref="D21:D24"/>
    <mergeCell ref="E21:E24"/>
    <mergeCell ref="F21:F24"/>
    <mergeCell ref="L12:N12"/>
    <mergeCell ref="A5:E5"/>
    <mergeCell ref="F5:J5"/>
    <mergeCell ref="F6:J6"/>
    <mergeCell ref="A8:C8"/>
    <mergeCell ref="D8:F8"/>
    <mergeCell ref="D9:F9"/>
    <mergeCell ref="A12:A13"/>
    <mergeCell ref="B12:B13"/>
    <mergeCell ref="C12:E12"/>
    <mergeCell ref="F12:H12"/>
    <mergeCell ref="I12:K12"/>
  </mergeCells>
  <pageMargins left="0.43307086614173229" right="0.32" top="0.31" bottom="0.39370078740157483" header="0.31496062992125984" footer="0.31496062992125984"/>
  <pageSetup paperSize="9" scale="91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B1018"/>
  <sheetViews>
    <sheetView view="pageBreakPreview" zoomScaleSheetLayoutView="100" workbookViewId="0">
      <selection activeCell="A25" sqref="A19:F35"/>
    </sheetView>
  </sheetViews>
  <sheetFormatPr defaultRowHeight="12.75"/>
  <cols>
    <col min="1" max="1" width="50.85546875" customWidth="1"/>
    <col min="2" max="2" width="18.140625" style="98" customWidth="1"/>
    <col min="3" max="3" width="13.42578125" bestFit="1" customWidth="1"/>
  </cols>
  <sheetData>
    <row r="1" spans="1:54">
      <c r="A1" s="14" t="s">
        <v>972</v>
      </c>
      <c r="B1" s="718"/>
      <c r="C1" s="14"/>
      <c r="D1" s="14"/>
      <c r="E1" s="14"/>
      <c r="F1" s="128"/>
      <c r="G1" s="14"/>
      <c r="H1" s="14"/>
      <c r="I1" s="14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</row>
    <row r="2" spans="1:54">
      <c r="A2" s="129" t="s">
        <v>14</v>
      </c>
      <c r="B2" s="697"/>
      <c r="C2" s="691"/>
      <c r="D2" s="691"/>
      <c r="E2" s="691"/>
      <c r="F2" s="691"/>
      <c r="G2" s="691"/>
      <c r="H2" s="691"/>
      <c r="I2" s="691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  <c r="AQ2" s="719"/>
      <c r="AR2" s="719"/>
      <c r="AS2" s="719"/>
      <c r="AT2" s="719"/>
      <c r="AU2" s="719"/>
      <c r="AV2" s="719"/>
      <c r="AW2" s="719"/>
      <c r="AX2" s="719"/>
      <c r="AY2" s="719"/>
      <c r="AZ2" s="719"/>
      <c r="BA2" s="719"/>
      <c r="BB2" s="719"/>
    </row>
    <row r="3" spans="1:54">
      <c r="A3" s="130" t="s">
        <v>626</v>
      </c>
      <c r="B3" s="457"/>
      <c r="C3" s="130"/>
      <c r="D3" s="130"/>
      <c r="E3" s="130"/>
      <c r="F3" s="130"/>
      <c r="G3" s="130"/>
      <c r="H3" s="130"/>
      <c r="I3" s="130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</row>
    <row r="4" spans="1:54">
      <c r="A4" s="719"/>
      <c r="B4" s="720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/>
      <c r="AC4" s="719"/>
      <c r="AD4" s="719"/>
      <c r="AE4" s="719"/>
      <c r="AF4" s="719"/>
      <c r="AG4" s="719"/>
      <c r="AH4" s="719"/>
      <c r="AI4" s="719"/>
      <c r="AJ4" s="719"/>
      <c r="AK4" s="719"/>
      <c r="AL4" s="719"/>
      <c r="AM4" s="719"/>
      <c r="AN4" s="719"/>
      <c r="AO4" s="719"/>
      <c r="AP4" s="719"/>
      <c r="AQ4" s="719"/>
      <c r="AR4" s="719"/>
      <c r="AS4" s="719"/>
      <c r="AT4" s="719"/>
      <c r="AU4" s="719"/>
      <c r="AV4" s="719"/>
      <c r="AW4" s="719"/>
      <c r="AX4" s="719"/>
      <c r="AY4" s="719"/>
      <c r="AZ4" s="719"/>
      <c r="BA4" s="719"/>
      <c r="BB4" s="719"/>
    </row>
    <row r="5" spans="1:54" ht="12.75" customHeight="1">
      <c r="A5" s="721"/>
      <c r="B5" s="722" t="s">
        <v>199</v>
      </c>
      <c r="C5" s="719"/>
      <c r="D5" s="719"/>
      <c r="E5" s="719"/>
      <c r="F5" s="719"/>
      <c r="G5" s="719"/>
      <c r="H5" s="719"/>
      <c r="I5" s="719"/>
      <c r="J5" s="719"/>
      <c r="K5" s="719"/>
      <c r="L5" s="719"/>
      <c r="M5" s="719"/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  <c r="AB5" s="719"/>
      <c r="AC5" s="719"/>
      <c r="AD5" s="719"/>
      <c r="AE5" s="719"/>
      <c r="AF5" s="719"/>
      <c r="AG5" s="719"/>
      <c r="AH5" s="719"/>
      <c r="AI5" s="719"/>
      <c r="AJ5" s="719"/>
      <c r="AK5" s="719"/>
      <c r="AL5" s="719"/>
      <c r="AM5" s="719"/>
      <c r="AN5" s="719"/>
      <c r="AO5" s="719"/>
      <c r="AP5" s="719"/>
      <c r="AQ5" s="719"/>
      <c r="AR5" s="719"/>
      <c r="AS5" s="719"/>
      <c r="AT5" s="719"/>
      <c r="AU5" s="719"/>
      <c r="AV5" s="719"/>
      <c r="AW5" s="719"/>
      <c r="AX5" s="719"/>
      <c r="AY5" s="719"/>
      <c r="AZ5" s="719"/>
      <c r="BA5" s="719"/>
      <c r="BB5" s="719"/>
    </row>
    <row r="6" spans="1:54">
      <c r="A6" s="723" t="s">
        <v>627</v>
      </c>
      <c r="B6" s="720"/>
      <c r="C6" s="719"/>
      <c r="D6" s="719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  <c r="AB6" s="719"/>
      <c r="AC6" s="719"/>
      <c r="AD6" s="719"/>
      <c r="AE6" s="719"/>
      <c r="AF6" s="719"/>
      <c r="AG6" s="719"/>
      <c r="AH6" s="719"/>
      <c r="AI6" s="719"/>
      <c r="AJ6" s="719"/>
      <c r="AK6" s="719"/>
      <c r="AL6" s="719"/>
      <c r="AM6" s="719"/>
      <c r="AN6" s="719"/>
      <c r="AO6" s="719"/>
      <c r="AP6" s="719"/>
      <c r="AQ6" s="719"/>
      <c r="AR6" s="719"/>
      <c r="AS6" s="719"/>
      <c r="AT6" s="719"/>
      <c r="AU6" s="719"/>
      <c r="AV6" s="719"/>
      <c r="AW6" s="719"/>
      <c r="AX6" s="719"/>
      <c r="AY6" s="719"/>
      <c r="AZ6" s="719"/>
      <c r="BA6" s="719"/>
      <c r="BB6" s="719"/>
    </row>
    <row r="7" spans="1:54">
      <c r="A7" s="724" t="s">
        <v>628</v>
      </c>
      <c r="B7" s="725"/>
      <c r="C7" s="719"/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19"/>
      <c r="Y7" s="719"/>
      <c r="Z7" s="719"/>
      <c r="AA7" s="719"/>
      <c r="AB7" s="719"/>
      <c r="AC7" s="719"/>
      <c r="AD7" s="719"/>
      <c r="AE7" s="719"/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  <c r="AQ7" s="719"/>
      <c r="AR7" s="719"/>
      <c r="AS7" s="719"/>
      <c r="AT7" s="719"/>
      <c r="AU7" s="719"/>
      <c r="AV7" s="719"/>
      <c r="AW7" s="719"/>
      <c r="AX7" s="719"/>
      <c r="AY7" s="719"/>
      <c r="AZ7" s="719"/>
      <c r="BA7" s="719"/>
      <c r="BB7" s="719"/>
    </row>
    <row r="8" spans="1:54">
      <c r="A8" s="724" t="s">
        <v>629</v>
      </c>
      <c r="B8" s="725">
        <v>1.4999999999999999E-2</v>
      </c>
      <c r="C8" s="719"/>
      <c r="D8" s="719"/>
      <c r="E8" s="719"/>
      <c r="F8" s="719"/>
      <c r="G8" s="719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  <c r="AO8" s="719"/>
      <c r="AP8" s="719"/>
      <c r="AQ8" s="719"/>
      <c r="AR8" s="719"/>
      <c r="AS8" s="719"/>
      <c r="AT8" s="719"/>
      <c r="AU8" s="719"/>
      <c r="AV8" s="719"/>
      <c r="AW8" s="719"/>
      <c r="AX8" s="719"/>
      <c r="AY8" s="719"/>
      <c r="AZ8" s="719"/>
      <c r="BA8" s="719"/>
      <c r="BB8" s="719"/>
    </row>
    <row r="9" spans="1:54">
      <c r="A9" s="724" t="s">
        <v>630</v>
      </c>
      <c r="B9" s="725">
        <v>0.01</v>
      </c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719"/>
      <c r="AS9" s="719"/>
      <c r="AT9" s="719"/>
      <c r="AU9" s="719"/>
      <c r="AV9" s="719"/>
      <c r="AW9" s="719"/>
      <c r="AX9" s="719"/>
      <c r="AY9" s="719"/>
      <c r="AZ9" s="719"/>
      <c r="BA9" s="719"/>
      <c r="BB9" s="719"/>
    </row>
    <row r="10" spans="1:54">
      <c r="A10" s="724" t="s">
        <v>631</v>
      </c>
      <c r="B10" s="725">
        <v>2E-3</v>
      </c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  <c r="AB10" s="719"/>
      <c r="AC10" s="719"/>
      <c r="AD10" s="719"/>
      <c r="AE10" s="719"/>
      <c r="AF10" s="719"/>
      <c r="AG10" s="719"/>
      <c r="AH10" s="719"/>
      <c r="AI10" s="719"/>
      <c r="AJ10" s="719"/>
      <c r="AK10" s="719"/>
      <c r="AL10" s="719"/>
      <c r="AM10" s="719"/>
      <c r="AN10" s="719"/>
      <c r="AO10" s="719"/>
      <c r="AP10" s="719"/>
      <c r="AQ10" s="719"/>
      <c r="AR10" s="719"/>
      <c r="AS10" s="719"/>
      <c r="AT10" s="719"/>
      <c r="AU10" s="719"/>
      <c r="AV10" s="719"/>
      <c r="AW10" s="719"/>
      <c r="AX10" s="719"/>
      <c r="AY10" s="719"/>
      <c r="AZ10" s="719"/>
      <c r="BA10" s="719"/>
      <c r="BB10" s="719"/>
    </row>
    <row r="11" spans="1:54">
      <c r="A11" s="724" t="s">
        <v>632</v>
      </c>
      <c r="B11" s="725">
        <v>2.5000000000000001E-2</v>
      </c>
      <c r="C11" s="719"/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  <c r="AO11" s="719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</row>
    <row r="12" spans="1:54">
      <c r="A12" s="724" t="s">
        <v>633</v>
      </c>
      <c r="B12" s="725">
        <v>0.03</v>
      </c>
      <c r="C12" s="719"/>
      <c r="D12" s="719"/>
      <c r="E12" s="719"/>
      <c r="F12" s="719"/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  <c r="AO12" s="719"/>
      <c r="AP12" s="719"/>
      <c r="AQ12" s="719"/>
      <c r="AR12" s="719"/>
      <c r="AS12" s="719"/>
      <c r="AT12" s="719"/>
      <c r="AU12" s="719"/>
      <c r="AV12" s="719"/>
      <c r="AW12" s="719"/>
      <c r="AX12" s="719"/>
      <c r="AY12" s="719"/>
      <c r="AZ12" s="719"/>
      <c r="BA12" s="719"/>
      <c r="BB12" s="719"/>
    </row>
    <row r="13" spans="1:54">
      <c r="A13" s="724" t="s">
        <v>634</v>
      </c>
      <c r="B13" s="725">
        <v>0.08</v>
      </c>
      <c r="C13" s="719"/>
      <c r="D13" s="719"/>
      <c r="E13" s="719"/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719"/>
      <c r="AQ13" s="719"/>
      <c r="AR13" s="719"/>
      <c r="AS13" s="719"/>
      <c r="AT13" s="719"/>
      <c r="AU13" s="719"/>
      <c r="AV13" s="719"/>
      <c r="AW13" s="719"/>
      <c r="AX13" s="719"/>
      <c r="AY13" s="719"/>
      <c r="AZ13" s="719"/>
      <c r="BA13" s="719"/>
      <c r="BB13" s="719"/>
    </row>
    <row r="14" spans="1:54">
      <c r="A14" s="724" t="s">
        <v>635</v>
      </c>
      <c r="B14" s="725">
        <v>6.0000000000000001E-3</v>
      </c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  <c r="AO14" s="719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</row>
    <row r="15" spans="1:54">
      <c r="A15" s="726" t="s">
        <v>636</v>
      </c>
      <c r="B15" s="727">
        <v>0.16800000000000001</v>
      </c>
      <c r="C15" s="719"/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719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  <c r="AO15" s="719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</row>
    <row r="16" spans="1:54">
      <c r="A16" s="723" t="s">
        <v>637</v>
      </c>
      <c r="B16" s="720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  <c r="O16" s="719"/>
      <c r="P16" s="719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</row>
    <row r="17" spans="1:54">
      <c r="A17" s="724" t="s">
        <v>638</v>
      </c>
      <c r="B17" s="725">
        <v>8.3333333333333329E-2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</row>
    <row r="18" spans="1:54">
      <c r="A18" s="724" t="s">
        <v>639</v>
      </c>
      <c r="B18" s="725"/>
      <c r="C18" s="719"/>
      <c r="D18" s="719"/>
      <c r="E18" s="719"/>
      <c r="F18" s="719"/>
      <c r="G18" s="719"/>
      <c r="H18" s="719"/>
      <c r="I18" s="719"/>
      <c r="J18" s="719"/>
      <c r="K18" s="719"/>
      <c r="L18" s="719"/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  <c r="AO18" s="719"/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</row>
    <row r="19" spans="1:54">
      <c r="A19" s="724" t="s">
        <v>640</v>
      </c>
      <c r="B19" s="725">
        <v>6.9999999999999999E-4</v>
      </c>
      <c r="C19" s="719"/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  <c r="AO19" s="719"/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</row>
    <row r="20" spans="1:54">
      <c r="A20" s="724" t="s">
        <v>641</v>
      </c>
      <c r="B20" s="725">
        <v>2.7799999999999998E-2</v>
      </c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  <c r="AO20" s="719"/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</row>
    <row r="21" spans="1:54">
      <c r="A21" s="724" t="s">
        <v>642</v>
      </c>
      <c r="B21" s="725"/>
      <c r="C21" s="719"/>
      <c r="D21" s="719"/>
      <c r="E21" s="719"/>
      <c r="F21" s="719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  <c r="AO21" s="719"/>
      <c r="AP21" s="719"/>
      <c r="AQ21" s="719"/>
      <c r="AR21" s="719"/>
      <c r="AS21" s="719"/>
      <c r="AT21" s="719"/>
      <c r="AU21" s="719"/>
      <c r="AV21" s="719"/>
      <c r="AW21" s="719"/>
      <c r="AX21" s="719"/>
      <c r="AY21" s="719"/>
      <c r="AZ21" s="719"/>
      <c r="BA21" s="719"/>
      <c r="BB21" s="719"/>
    </row>
    <row r="22" spans="1:54">
      <c r="A22" s="724" t="s">
        <v>643</v>
      </c>
      <c r="B22" s="725">
        <v>4.0000000000000002E-4</v>
      </c>
      <c r="C22" s="719"/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  <c r="AO22" s="719"/>
      <c r="AP22" s="719"/>
      <c r="AQ22" s="719"/>
      <c r="AR22" s="719"/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</row>
    <row r="23" spans="1:54">
      <c r="A23" s="724" t="s">
        <v>644</v>
      </c>
      <c r="B23" s="725">
        <v>1E-4</v>
      </c>
      <c r="C23" s="719"/>
      <c r="D23" s="719"/>
      <c r="E23" s="719"/>
      <c r="F23" s="719"/>
      <c r="G23" s="719"/>
      <c r="H23" s="719"/>
      <c r="I23" s="719"/>
      <c r="J23" s="719"/>
      <c r="K23" s="719"/>
      <c r="L23" s="719"/>
      <c r="M23" s="719"/>
      <c r="N23" s="719"/>
      <c r="O23" s="719"/>
      <c r="P23" s="719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  <c r="AO23" s="719"/>
      <c r="AP23" s="719"/>
      <c r="AQ23" s="719"/>
      <c r="AR23" s="719"/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</row>
    <row r="24" spans="1:54">
      <c r="A24" s="724" t="s">
        <v>645</v>
      </c>
      <c r="B24" s="725">
        <v>2.0000000000000001E-4</v>
      </c>
      <c r="C24" s="719"/>
      <c r="D24" s="719"/>
      <c r="E24" s="719"/>
      <c r="F24" s="719"/>
      <c r="G24" s="719"/>
      <c r="H24" s="719"/>
      <c r="I24" s="719"/>
      <c r="J24" s="719"/>
      <c r="K24" s="719"/>
      <c r="L24" s="719"/>
      <c r="M24" s="719"/>
      <c r="N24" s="719"/>
      <c r="O24" s="719"/>
      <c r="P24" s="719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  <c r="AO24" s="719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</row>
    <row r="25" spans="1:54">
      <c r="A25" s="724" t="s">
        <v>646</v>
      </c>
      <c r="B25" s="725">
        <v>2.24E-2</v>
      </c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  <c r="AO25" s="719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</row>
    <row r="26" spans="1:54">
      <c r="A26" s="726" t="s">
        <v>636</v>
      </c>
      <c r="B26" s="727">
        <v>0.13493333333333335</v>
      </c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  <c r="AO26" s="719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</row>
    <row r="27" spans="1:54">
      <c r="A27" s="723" t="s">
        <v>647</v>
      </c>
      <c r="B27" s="720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  <c r="AO27" s="719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</row>
    <row r="28" spans="1:54">
      <c r="A28" s="728" t="s">
        <v>648</v>
      </c>
      <c r="B28" s="725">
        <v>4.5600000000000002E-2</v>
      </c>
      <c r="C28" s="719"/>
      <c r="D28" s="719"/>
      <c r="E28" s="719"/>
      <c r="F28" s="719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  <c r="AO28" s="719"/>
      <c r="AP28" s="719"/>
      <c r="AQ28" s="719"/>
      <c r="AR28" s="719"/>
      <c r="AS28" s="719"/>
      <c r="AT28" s="719"/>
      <c r="AU28" s="719"/>
      <c r="AV28" s="719"/>
      <c r="AW28" s="719"/>
      <c r="AX28" s="719"/>
      <c r="AY28" s="719"/>
      <c r="AZ28" s="719"/>
      <c r="BA28" s="719"/>
      <c r="BB28" s="719"/>
    </row>
    <row r="29" spans="1:54">
      <c r="A29" s="724" t="s">
        <v>649</v>
      </c>
      <c r="B29" s="725">
        <v>4.5400000000000003E-2</v>
      </c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  <c r="AO29" s="719"/>
      <c r="AP29" s="719"/>
      <c r="AQ29" s="719"/>
      <c r="AR29" s="719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</row>
    <row r="30" spans="1:54">
      <c r="A30" s="724" t="s">
        <v>650</v>
      </c>
      <c r="B30" s="725">
        <v>3.3E-3</v>
      </c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  <c r="AO30" s="719"/>
      <c r="AP30" s="719"/>
      <c r="AQ30" s="719"/>
      <c r="AR30" s="719"/>
      <c r="AS30" s="719"/>
      <c r="AT30" s="719"/>
      <c r="AU30" s="719"/>
      <c r="AV30" s="719"/>
      <c r="AW30" s="719"/>
      <c r="AX30" s="719"/>
      <c r="AY30" s="719"/>
      <c r="AZ30" s="719"/>
      <c r="BA30" s="719"/>
      <c r="BB30" s="719"/>
    </row>
    <row r="31" spans="1:54">
      <c r="A31" s="726" t="s">
        <v>636</v>
      </c>
      <c r="B31" s="727">
        <v>9.4299999999999995E-2</v>
      </c>
      <c r="C31" s="719"/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  <c r="AO31" s="719"/>
      <c r="AP31" s="719"/>
      <c r="AQ31" s="719"/>
      <c r="AR31" s="719"/>
      <c r="AS31" s="719"/>
      <c r="AT31" s="719"/>
      <c r="AU31" s="719"/>
      <c r="AV31" s="719"/>
      <c r="AW31" s="719"/>
      <c r="AX31" s="719"/>
      <c r="AY31" s="719"/>
      <c r="AZ31" s="719"/>
      <c r="BA31" s="719"/>
      <c r="BB31" s="719"/>
    </row>
    <row r="32" spans="1:54">
      <c r="A32" s="726" t="s">
        <v>651</v>
      </c>
      <c r="B32" s="727">
        <v>2.2700000000000001E-2</v>
      </c>
      <c r="C32" s="719"/>
      <c r="D32" s="719"/>
      <c r="E32" s="719"/>
      <c r="F32" s="719"/>
      <c r="G32" s="719"/>
      <c r="H32" s="719"/>
      <c r="I32" s="719"/>
      <c r="J32" s="719"/>
      <c r="K32" s="719"/>
      <c r="L32" s="719"/>
      <c r="M32" s="719"/>
      <c r="N32" s="719"/>
      <c r="O32" s="719"/>
      <c r="P32" s="719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  <c r="AO32" s="719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</row>
    <row r="33" spans="1:54">
      <c r="A33" s="728" t="s">
        <v>652</v>
      </c>
      <c r="B33" s="725">
        <v>2.2700000000000001E-2</v>
      </c>
      <c r="C33" s="719"/>
      <c r="D33" s="719"/>
      <c r="E33" s="719"/>
      <c r="F33" s="719"/>
      <c r="G33" s="719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  <c r="AO33" s="719"/>
      <c r="AP33" s="719"/>
      <c r="AQ33" s="719"/>
      <c r="AR33" s="719"/>
      <c r="AS33" s="719"/>
      <c r="AT33" s="719"/>
      <c r="AU33" s="719"/>
      <c r="AV33" s="719"/>
      <c r="AW33" s="719"/>
      <c r="AX33" s="719"/>
      <c r="AY33" s="719"/>
      <c r="AZ33" s="719"/>
      <c r="BA33" s="719"/>
      <c r="BB33" s="719"/>
    </row>
    <row r="34" spans="1:54">
      <c r="A34" s="726" t="s">
        <v>94</v>
      </c>
      <c r="B34" s="727">
        <v>0.41993333333333338</v>
      </c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19"/>
      <c r="AL34" s="719"/>
      <c r="AM34" s="719"/>
      <c r="AN34" s="719"/>
      <c r="AO34" s="719"/>
      <c r="AP34" s="719"/>
      <c r="AQ34" s="719"/>
      <c r="AR34" s="719"/>
      <c r="AS34" s="719"/>
      <c r="AT34" s="719"/>
      <c r="AU34" s="719"/>
      <c r="AV34" s="719"/>
      <c r="AW34" s="719"/>
      <c r="AX34" s="719"/>
      <c r="AY34" s="719"/>
      <c r="AZ34" s="719"/>
      <c r="BA34" s="719"/>
      <c r="BB34" s="719"/>
    </row>
    <row r="35" spans="1:54">
      <c r="A35" s="729"/>
      <c r="B35" s="730"/>
      <c r="C35" s="729"/>
      <c r="D35" s="729"/>
      <c r="E35" s="729"/>
      <c r="F35" s="729"/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  <c r="Z35" s="729"/>
      <c r="AA35" s="729"/>
      <c r="AB35" s="729"/>
      <c r="AC35" s="729"/>
      <c r="AD35" s="729"/>
      <c r="AE35" s="729"/>
      <c r="AF35" s="729"/>
      <c r="AG35" s="729"/>
      <c r="AH35" s="729"/>
      <c r="AI35" s="729"/>
      <c r="AJ35" s="729"/>
      <c r="AK35" s="729"/>
      <c r="AL35" s="729"/>
      <c r="AM35" s="729"/>
      <c r="AN35" s="729"/>
      <c r="AO35" s="729"/>
      <c r="AP35" s="729"/>
      <c r="AQ35" s="729"/>
      <c r="AR35" s="729"/>
      <c r="AS35" s="729"/>
      <c r="AT35" s="729"/>
      <c r="AU35" s="729"/>
      <c r="AV35" s="729"/>
      <c r="AW35" s="729"/>
      <c r="AX35" s="729"/>
      <c r="AY35" s="729"/>
      <c r="AZ35" s="729"/>
      <c r="BA35" s="729"/>
      <c r="BB35" s="729"/>
    </row>
    <row r="36" spans="1:54">
      <c r="A36" s="729"/>
      <c r="B36" s="731"/>
      <c r="C36" s="729"/>
      <c r="D36" s="729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729"/>
      <c r="V36" s="729"/>
      <c r="W36" s="729"/>
      <c r="X36" s="729"/>
      <c r="Y36" s="729"/>
      <c r="Z36" s="729"/>
      <c r="AA36" s="729"/>
      <c r="AB36" s="729"/>
      <c r="AC36" s="729"/>
      <c r="AD36" s="729"/>
      <c r="AE36" s="729"/>
      <c r="AF36" s="729"/>
      <c r="AG36" s="729"/>
      <c r="AH36" s="729"/>
      <c r="AI36" s="729"/>
      <c r="AJ36" s="729"/>
      <c r="AK36" s="729"/>
      <c r="AL36" s="729"/>
      <c r="AM36" s="729"/>
      <c r="AN36" s="729"/>
      <c r="AO36" s="729"/>
      <c r="AP36" s="729"/>
      <c r="AQ36" s="729"/>
      <c r="AR36" s="729"/>
      <c r="AS36" s="729"/>
      <c r="AT36" s="729"/>
      <c r="AU36" s="729"/>
      <c r="AV36" s="729"/>
      <c r="AW36" s="729"/>
      <c r="AX36" s="729"/>
      <c r="AY36" s="729"/>
      <c r="AZ36" s="729"/>
      <c r="BA36" s="729"/>
      <c r="BB36" s="729"/>
    </row>
    <row r="37" spans="1:54">
      <c r="A37" s="729"/>
      <c r="B37" s="730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  <c r="Z37" s="729"/>
      <c r="AA37" s="729"/>
      <c r="AB37" s="729"/>
      <c r="AC37" s="729"/>
      <c r="AD37" s="729"/>
      <c r="AE37" s="729"/>
      <c r="AF37" s="729"/>
      <c r="AG37" s="729"/>
      <c r="AH37" s="729"/>
      <c r="AI37" s="729"/>
      <c r="AJ37" s="729"/>
      <c r="AK37" s="729"/>
      <c r="AL37" s="729"/>
      <c r="AM37" s="729"/>
      <c r="AN37" s="729"/>
      <c r="AO37" s="729"/>
      <c r="AP37" s="729"/>
      <c r="AQ37" s="729"/>
      <c r="AR37" s="729"/>
      <c r="AS37" s="729"/>
      <c r="AT37" s="729"/>
      <c r="AU37" s="729"/>
      <c r="AV37" s="729"/>
      <c r="AW37" s="729"/>
      <c r="AX37" s="729"/>
      <c r="AY37" s="729"/>
      <c r="AZ37" s="729"/>
      <c r="BA37" s="729"/>
      <c r="BB37" s="729"/>
    </row>
    <row r="38" spans="1:54">
      <c r="A38" s="729"/>
      <c r="B38" s="730"/>
      <c r="C38" s="729"/>
      <c r="D38" s="729"/>
      <c r="E38" s="729"/>
      <c r="F38" s="729"/>
      <c r="G38" s="729"/>
      <c r="H38" s="729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29"/>
      <c r="V38" s="729"/>
      <c r="W38" s="729"/>
      <c r="X38" s="729"/>
      <c r="Y38" s="729"/>
      <c r="Z38" s="729"/>
      <c r="AA38" s="729"/>
      <c r="AB38" s="729"/>
      <c r="AC38" s="729"/>
      <c r="AD38" s="729"/>
      <c r="AE38" s="729"/>
      <c r="AF38" s="729"/>
      <c r="AG38" s="729"/>
      <c r="AH38" s="729"/>
      <c r="AI38" s="729"/>
      <c r="AJ38" s="729"/>
      <c r="AK38" s="729"/>
      <c r="AL38" s="729"/>
      <c r="AM38" s="729"/>
      <c r="AN38" s="729"/>
      <c r="AO38" s="729"/>
      <c r="AP38" s="729"/>
      <c r="AQ38" s="729"/>
      <c r="AR38" s="729"/>
      <c r="AS38" s="729"/>
      <c r="AT38" s="729"/>
      <c r="AU38" s="729"/>
      <c r="AV38" s="729"/>
      <c r="AW38" s="729"/>
      <c r="AX38" s="729"/>
      <c r="AY38" s="729"/>
      <c r="AZ38" s="729"/>
      <c r="BA38" s="729"/>
      <c r="BB38" s="729"/>
    </row>
    <row r="39" spans="1:54">
      <c r="A39" s="729"/>
      <c r="B39" s="730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29"/>
      <c r="V39" s="729"/>
      <c r="W39" s="729"/>
      <c r="X39" s="729"/>
      <c r="Y39" s="729"/>
      <c r="Z39" s="729"/>
      <c r="AA39" s="729"/>
      <c r="AB39" s="729"/>
      <c r="AC39" s="729"/>
      <c r="AD39" s="729"/>
      <c r="AE39" s="729"/>
      <c r="AF39" s="729"/>
      <c r="AG39" s="729"/>
      <c r="AH39" s="729"/>
      <c r="AI39" s="729"/>
      <c r="AJ39" s="729"/>
      <c r="AK39" s="729"/>
      <c r="AL39" s="729"/>
      <c r="AM39" s="729"/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</row>
    <row r="40" spans="1:54">
      <c r="A40" s="729"/>
      <c r="B40" s="730"/>
      <c r="C40" s="729"/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29"/>
      <c r="V40" s="729"/>
      <c r="W40" s="729"/>
      <c r="X40" s="729"/>
      <c r="Y40" s="729"/>
      <c r="Z40" s="729"/>
      <c r="AA40" s="729"/>
      <c r="AB40" s="729"/>
      <c r="AC40" s="729"/>
      <c r="AD40" s="729"/>
      <c r="AE40" s="729"/>
      <c r="AF40" s="729"/>
      <c r="AG40" s="729"/>
      <c r="AH40" s="729"/>
      <c r="AI40" s="729"/>
      <c r="AJ40" s="729"/>
      <c r="AK40" s="729"/>
      <c r="AL40" s="729"/>
      <c r="AM40" s="729"/>
      <c r="AN40" s="729"/>
      <c r="AO40" s="729"/>
      <c r="AP40" s="729"/>
      <c r="AQ40" s="729"/>
      <c r="AR40" s="729"/>
      <c r="AS40" s="729"/>
      <c r="AT40" s="729"/>
      <c r="AU40" s="729"/>
      <c r="AV40" s="729"/>
      <c r="AW40" s="729"/>
      <c r="AX40" s="729"/>
      <c r="AY40" s="729"/>
      <c r="AZ40" s="729"/>
      <c r="BA40" s="729"/>
      <c r="BB40" s="729"/>
    </row>
    <row r="41" spans="1:54">
      <c r="A41" s="729"/>
      <c r="B41" s="730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  <c r="Z41" s="729"/>
      <c r="AA41" s="729"/>
      <c r="AB41" s="729"/>
      <c r="AC41" s="729"/>
      <c r="AD41" s="729"/>
      <c r="AE41" s="729"/>
      <c r="AF41" s="729"/>
      <c r="AG41" s="729"/>
      <c r="AH41" s="729"/>
      <c r="AI41" s="729"/>
      <c r="AJ41" s="729"/>
      <c r="AK41" s="729"/>
      <c r="AL41" s="729"/>
      <c r="AM41" s="729"/>
      <c r="AN41" s="729"/>
      <c r="AO41" s="729"/>
      <c r="AP41" s="729"/>
      <c r="AQ41" s="729"/>
      <c r="AR41" s="729"/>
      <c r="AS41" s="729"/>
      <c r="AT41" s="729"/>
      <c r="AU41" s="729"/>
      <c r="AV41" s="729"/>
      <c r="AW41" s="729"/>
      <c r="AX41" s="729"/>
      <c r="AY41" s="729"/>
      <c r="AZ41" s="729"/>
      <c r="BA41" s="729"/>
      <c r="BB41" s="729"/>
    </row>
    <row r="42" spans="1:54">
      <c r="A42" s="729"/>
      <c r="B42" s="730"/>
      <c r="C42" s="729"/>
      <c r="D42" s="729"/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  <c r="Z42" s="729"/>
      <c r="AA42" s="729"/>
      <c r="AB42" s="729"/>
      <c r="AC42" s="729"/>
      <c r="AD42" s="729"/>
      <c r="AE42" s="729"/>
      <c r="AF42" s="729"/>
      <c r="AG42" s="729"/>
      <c r="AH42" s="729"/>
      <c r="AI42" s="729"/>
      <c r="AJ42" s="729"/>
      <c r="AK42" s="729"/>
      <c r="AL42" s="729"/>
      <c r="AM42" s="729"/>
      <c r="AN42" s="729"/>
      <c r="AO42" s="729"/>
      <c r="AP42" s="729"/>
      <c r="AQ42" s="729"/>
      <c r="AR42" s="729"/>
      <c r="AS42" s="729"/>
      <c r="AT42" s="729"/>
      <c r="AU42" s="729"/>
      <c r="AV42" s="729"/>
      <c r="AW42" s="729"/>
      <c r="AX42" s="729"/>
      <c r="AY42" s="729"/>
      <c r="AZ42" s="729"/>
      <c r="BA42" s="729"/>
      <c r="BB42" s="729"/>
    </row>
    <row r="43" spans="1:54">
      <c r="A43" s="729"/>
      <c r="B43" s="730"/>
      <c r="C43" s="729"/>
      <c r="D43" s="729"/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  <c r="Z43" s="729"/>
      <c r="AA43" s="729"/>
      <c r="AB43" s="729"/>
      <c r="AC43" s="729"/>
      <c r="AD43" s="729"/>
      <c r="AE43" s="729"/>
      <c r="AF43" s="729"/>
      <c r="AG43" s="729"/>
      <c r="AH43" s="729"/>
      <c r="AI43" s="729"/>
      <c r="AJ43" s="729"/>
      <c r="AK43" s="729"/>
      <c r="AL43" s="729"/>
      <c r="AM43" s="729"/>
      <c r="AN43" s="729"/>
      <c r="AO43" s="729"/>
      <c r="AP43" s="729"/>
      <c r="AQ43" s="729"/>
      <c r="AR43" s="729"/>
      <c r="AS43" s="729"/>
      <c r="AT43" s="729"/>
      <c r="AU43" s="729"/>
      <c r="AV43" s="729"/>
      <c r="AW43" s="729"/>
      <c r="AX43" s="729"/>
      <c r="AY43" s="729"/>
      <c r="AZ43" s="729"/>
      <c r="BA43" s="729"/>
      <c r="BB43" s="729"/>
    </row>
    <row r="44" spans="1:54">
      <c r="A44" s="729"/>
      <c r="B44" s="730"/>
      <c r="C44" s="729"/>
      <c r="D44" s="729"/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729"/>
      <c r="Q44" s="729"/>
      <c r="R44" s="729"/>
      <c r="S44" s="729"/>
      <c r="T44" s="729"/>
      <c r="U44" s="729"/>
      <c r="V44" s="729"/>
      <c r="W44" s="729"/>
      <c r="X44" s="729"/>
      <c r="Y44" s="729"/>
      <c r="Z44" s="729"/>
      <c r="AA44" s="729"/>
      <c r="AB44" s="729"/>
      <c r="AC44" s="729"/>
      <c r="AD44" s="729"/>
      <c r="AE44" s="729"/>
      <c r="AF44" s="729"/>
      <c r="AG44" s="729"/>
      <c r="AH44" s="729"/>
      <c r="AI44" s="729"/>
      <c r="AJ44" s="729"/>
      <c r="AK44" s="729"/>
      <c r="AL44" s="729"/>
      <c r="AM44" s="729"/>
      <c r="AN44" s="729"/>
      <c r="AO44" s="729"/>
      <c r="AP44" s="729"/>
      <c r="AQ44" s="729"/>
      <c r="AR44" s="729"/>
      <c r="AS44" s="729"/>
      <c r="AT44" s="729"/>
      <c r="AU44" s="729"/>
      <c r="AV44" s="729"/>
      <c r="AW44" s="729"/>
      <c r="AX44" s="729"/>
      <c r="AY44" s="729"/>
      <c r="AZ44" s="729"/>
      <c r="BA44" s="729"/>
      <c r="BB44" s="729"/>
    </row>
    <row r="45" spans="1:54">
      <c r="A45" s="729"/>
      <c r="B45" s="730"/>
      <c r="C45" s="729"/>
      <c r="D45" s="729"/>
      <c r="E45" s="729"/>
      <c r="F45" s="729"/>
      <c r="G45" s="729"/>
      <c r="H45" s="729"/>
      <c r="I45" s="729"/>
      <c r="J45" s="729"/>
      <c r="K45" s="729"/>
      <c r="L45" s="729"/>
      <c r="M45" s="729"/>
      <c r="N45" s="729"/>
      <c r="O45" s="729"/>
      <c r="P45" s="729"/>
      <c r="Q45" s="729"/>
      <c r="R45" s="729"/>
      <c r="S45" s="729"/>
      <c r="T45" s="729"/>
      <c r="U45" s="729"/>
      <c r="V45" s="729"/>
      <c r="W45" s="729"/>
      <c r="X45" s="729"/>
      <c r="Y45" s="729"/>
      <c r="Z45" s="729"/>
      <c r="AA45" s="729"/>
      <c r="AB45" s="729"/>
      <c r="AC45" s="729"/>
      <c r="AD45" s="729"/>
      <c r="AE45" s="729"/>
      <c r="AF45" s="729"/>
      <c r="AG45" s="729"/>
      <c r="AH45" s="729"/>
      <c r="AI45" s="729"/>
      <c r="AJ45" s="729"/>
      <c r="AK45" s="729"/>
      <c r="AL45" s="729"/>
      <c r="AM45" s="729"/>
      <c r="AN45" s="729"/>
      <c r="AO45" s="729"/>
      <c r="AP45" s="729"/>
      <c r="AQ45" s="729"/>
      <c r="AR45" s="729"/>
      <c r="AS45" s="729"/>
      <c r="AT45" s="729"/>
      <c r="AU45" s="729"/>
      <c r="AV45" s="729"/>
      <c r="AW45" s="729"/>
      <c r="AX45" s="729"/>
      <c r="AY45" s="729"/>
      <c r="AZ45" s="729"/>
      <c r="BA45" s="729"/>
      <c r="BB45" s="729"/>
    </row>
    <row r="46" spans="1:54">
      <c r="A46" s="729"/>
      <c r="B46" s="730"/>
      <c r="C46" s="729"/>
      <c r="D46" s="729"/>
      <c r="E46" s="729"/>
      <c r="F46" s="729"/>
      <c r="G46" s="729"/>
      <c r="H46" s="729"/>
      <c r="I46" s="729"/>
      <c r="J46" s="729"/>
      <c r="K46" s="729"/>
      <c r="L46" s="729"/>
      <c r="M46" s="729"/>
      <c r="N46" s="729"/>
      <c r="O46" s="729"/>
      <c r="P46" s="729"/>
      <c r="Q46" s="729"/>
      <c r="R46" s="729"/>
      <c r="S46" s="729"/>
      <c r="T46" s="729"/>
      <c r="U46" s="729"/>
      <c r="V46" s="729"/>
      <c r="W46" s="729"/>
      <c r="X46" s="729"/>
      <c r="Y46" s="729"/>
      <c r="Z46" s="729"/>
      <c r="AA46" s="729"/>
      <c r="AB46" s="729"/>
      <c r="AC46" s="729"/>
      <c r="AD46" s="729"/>
      <c r="AE46" s="729"/>
      <c r="AF46" s="729"/>
      <c r="AG46" s="729"/>
      <c r="AH46" s="729"/>
      <c r="AI46" s="729"/>
      <c r="AJ46" s="729"/>
      <c r="AK46" s="729"/>
      <c r="AL46" s="729"/>
      <c r="AM46" s="729"/>
      <c r="AN46" s="729"/>
      <c r="AO46" s="729"/>
      <c r="AP46" s="729"/>
      <c r="AQ46" s="729"/>
      <c r="AR46" s="729"/>
      <c r="AS46" s="729"/>
      <c r="AT46" s="729"/>
      <c r="AU46" s="729"/>
      <c r="AV46" s="729"/>
      <c r="AW46" s="729"/>
      <c r="AX46" s="729"/>
      <c r="AY46" s="729"/>
      <c r="AZ46" s="729"/>
      <c r="BA46" s="729"/>
      <c r="BB46" s="729"/>
    </row>
    <row r="47" spans="1:54">
      <c r="A47" s="729"/>
      <c r="B47" s="730"/>
      <c r="C47" s="729"/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729"/>
      <c r="U47" s="729"/>
      <c r="V47" s="729"/>
      <c r="W47" s="729"/>
      <c r="X47" s="729"/>
      <c r="Y47" s="729"/>
      <c r="Z47" s="729"/>
      <c r="AA47" s="729"/>
      <c r="AB47" s="729"/>
      <c r="AC47" s="729"/>
      <c r="AD47" s="729"/>
      <c r="AE47" s="729"/>
      <c r="AF47" s="729"/>
      <c r="AG47" s="729"/>
      <c r="AH47" s="729"/>
      <c r="AI47" s="729"/>
      <c r="AJ47" s="729"/>
      <c r="AK47" s="729"/>
      <c r="AL47" s="729"/>
      <c r="AM47" s="729"/>
      <c r="AN47" s="729"/>
      <c r="AO47" s="729"/>
      <c r="AP47" s="729"/>
      <c r="AQ47" s="729"/>
      <c r="AR47" s="729"/>
      <c r="AS47" s="729"/>
      <c r="AT47" s="729"/>
      <c r="AU47" s="729"/>
      <c r="AV47" s="729"/>
      <c r="AW47" s="729"/>
      <c r="AX47" s="729"/>
      <c r="AY47" s="729"/>
      <c r="AZ47" s="729"/>
      <c r="BA47" s="729"/>
      <c r="BB47" s="729"/>
    </row>
    <row r="48" spans="1:54">
      <c r="A48" s="729"/>
      <c r="B48" s="730"/>
      <c r="C48" s="729"/>
      <c r="D48" s="729"/>
      <c r="E48" s="729"/>
      <c r="F48" s="729"/>
      <c r="G48" s="729"/>
      <c r="H48" s="729"/>
      <c r="I48" s="729"/>
      <c r="J48" s="729"/>
      <c r="K48" s="729"/>
      <c r="L48" s="729"/>
      <c r="M48" s="729"/>
      <c r="N48" s="729"/>
      <c r="O48" s="729"/>
      <c r="P48" s="729"/>
      <c r="Q48" s="729"/>
      <c r="R48" s="729"/>
      <c r="S48" s="729"/>
      <c r="T48" s="729"/>
      <c r="U48" s="729"/>
      <c r="V48" s="729"/>
      <c r="W48" s="729"/>
      <c r="X48" s="729"/>
      <c r="Y48" s="729"/>
      <c r="Z48" s="729"/>
      <c r="AA48" s="729"/>
      <c r="AB48" s="729"/>
      <c r="AC48" s="729"/>
      <c r="AD48" s="729"/>
      <c r="AE48" s="729"/>
      <c r="AF48" s="729"/>
      <c r="AG48" s="729"/>
      <c r="AH48" s="729"/>
      <c r="AI48" s="729"/>
      <c r="AJ48" s="729"/>
      <c r="AK48" s="729"/>
      <c r="AL48" s="729"/>
      <c r="AM48" s="729"/>
      <c r="AN48" s="729"/>
      <c r="AO48" s="729"/>
      <c r="AP48" s="729"/>
      <c r="AQ48" s="729"/>
      <c r="AR48" s="729"/>
      <c r="AS48" s="729"/>
      <c r="AT48" s="729"/>
      <c r="AU48" s="729"/>
      <c r="AV48" s="729"/>
      <c r="AW48" s="729"/>
      <c r="AX48" s="729"/>
      <c r="AY48" s="729"/>
      <c r="AZ48" s="729"/>
      <c r="BA48" s="729"/>
      <c r="BB48" s="729"/>
    </row>
    <row r="49" spans="1:54">
      <c r="A49" s="729"/>
      <c r="B49" s="730"/>
      <c r="C49" s="729"/>
      <c r="D49" s="729"/>
      <c r="E49" s="729"/>
      <c r="F49" s="729"/>
      <c r="G49" s="729"/>
      <c r="H49" s="729"/>
      <c r="I49" s="729"/>
      <c r="J49" s="729"/>
      <c r="K49" s="729"/>
      <c r="L49" s="729"/>
      <c r="M49" s="729"/>
      <c r="N49" s="72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  <c r="Z49" s="729"/>
      <c r="AA49" s="729"/>
      <c r="AB49" s="729"/>
      <c r="AC49" s="729"/>
      <c r="AD49" s="729"/>
      <c r="AE49" s="729"/>
      <c r="AF49" s="729"/>
      <c r="AG49" s="729"/>
      <c r="AH49" s="729"/>
      <c r="AI49" s="729"/>
      <c r="AJ49" s="729"/>
      <c r="AK49" s="729"/>
      <c r="AL49" s="729"/>
      <c r="AM49" s="729"/>
      <c r="AN49" s="729"/>
      <c r="AO49" s="729"/>
      <c r="AP49" s="729"/>
      <c r="AQ49" s="729"/>
      <c r="AR49" s="729"/>
      <c r="AS49" s="729"/>
      <c r="AT49" s="729"/>
      <c r="AU49" s="729"/>
      <c r="AV49" s="729"/>
      <c r="AW49" s="729"/>
      <c r="AX49" s="729"/>
      <c r="AY49" s="729"/>
      <c r="AZ49" s="729"/>
      <c r="BA49" s="729"/>
      <c r="BB49" s="729"/>
    </row>
    <row r="50" spans="1:54">
      <c r="A50" s="729"/>
      <c r="B50" s="730"/>
      <c r="C50" s="729"/>
      <c r="D50" s="729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  <c r="Z50" s="729"/>
      <c r="AA50" s="729"/>
      <c r="AB50" s="729"/>
      <c r="AC50" s="729"/>
      <c r="AD50" s="729"/>
      <c r="AE50" s="729"/>
      <c r="AF50" s="729"/>
      <c r="AG50" s="729"/>
      <c r="AH50" s="729"/>
      <c r="AI50" s="729"/>
      <c r="AJ50" s="729"/>
      <c r="AK50" s="729"/>
      <c r="AL50" s="729"/>
      <c r="AM50" s="729"/>
      <c r="AN50" s="729"/>
      <c r="AO50" s="729"/>
      <c r="AP50" s="729"/>
      <c r="AQ50" s="729"/>
      <c r="AR50" s="729"/>
      <c r="AS50" s="729"/>
      <c r="AT50" s="729"/>
      <c r="AU50" s="729"/>
      <c r="AV50" s="729"/>
      <c r="AW50" s="729"/>
      <c r="AX50" s="729"/>
      <c r="AY50" s="729"/>
      <c r="AZ50" s="729"/>
      <c r="BA50" s="729"/>
      <c r="BB50" s="729"/>
    </row>
    <row r="51" spans="1:54">
      <c r="A51" s="729"/>
      <c r="B51" s="730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  <c r="Z51" s="729"/>
      <c r="AA51" s="729"/>
      <c r="AB51" s="729"/>
      <c r="AC51" s="729"/>
      <c r="AD51" s="729"/>
      <c r="AE51" s="729"/>
      <c r="AF51" s="729"/>
      <c r="AG51" s="729"/>
      <c r="AH51" s="729"/>
      <c r="AI51" s="729"/>
      <c r="AJ51" s="729"/>
      <c r="AK51" s="729"/>
      <c r="AL51" s="729"/>
      <c r="AM51" s="729"/>
      <c r="AN51" s="729"/>
      <c r="AO51" s="729"/>
      <c r="AP51" s="729"/>
      <c r="AQ51" s="729"/>
      <c r="AR51" s="729"/>
      <c r="AS51" s="729"/>
      <c r="AT51" s="729"/>
      <c r="AU51" s="729"/>
      <c r="AV51" s="729"/>
      <c r="AW51" s="729"/>
      <c r="AX51" s="729"/>
      <c r="AY51" s="729"/>
      <c r="AZ51" s="729"/>
      <c r="BA51" s="729"/>
      <c r="BB51" s="729"/>
    </row>
    <row r="52" spans="1:54">
      <c r="A52" s="729"/>
      <c r="B52" s="730"/>
      <c r="C52" s="729"/>
      <c r="D52" s="729"/>
      <c r="E52" s="729"/>
      <c r="F52" s="729"/>
      <c r="G52" s="729"/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  <c r="Z52" s="729"/>
      <c r="AA52" s="729"/>
      <c r="AB52" s="729"/>
      <c r="AC52" s="729"/>
      <c r="AD52" s="729"/>
      <c r="AE52" s="729"/>
      <c r="AF52" s="729"/>
      <c r="AG52" s="729"/>
      <c r="AH52" s="729"/>
      <c r="AI52" s="729"/>
      <c r="AJ52" s="729"/>
      <c r="AK52" s="729"/>
      <c r="AL52" s="729"/>
      <c r="AM52" s="729"/>
      <c r="AN52" s="729"/>
      <c r="AO52" s="729"/>
      <c r="AP52" s="729"/>
      <c r="AQ52" s="729"/>
      <c r="AR52" s="729"/>
      <c r="AS52" s="729"/>
      <c r="AT52" s="729"/>
      <c r="AU52" s="729"/>
      <c r="AV52" s="729"/>
      <c r="AW52" s="729"/>
      <c r="AX52" s="729"/>
      <c r="AY52" s="729"/>
      <c r="AZ52" s="729"/>
      <c r="BA52" s="729"/>
      <c r="BB52" s="729"/>
    </row>
    <row r="53" spans="1:54">
      <c r="A53" s="729"/>
      <c r="B53" s="730"/>
      <c r="C53" s="729"/>
      <c r="D53" s="729"/>
      <c r="E53" s="729"/>
      <c r="F53" s="729"/>
      <c r="G53" s="729"/>
      <c r="H53" s="729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  <c r="Z53" s="729"/>
      <c r="AA53" s="729"/>
      <c r="AB53" s="729"/>
      <c r="AC53" s="729"/>
      <c r="AD53" s="729"/>
      <c r="AE53" s="729"/>
      <c r="AF53" s="729"/>
      <c r="AG53" s="729"/>
      <c r="AH53" s="729"/>
      <c r="AI53" s="729"/>
      <c r="AJ53" s="729"/>
      <c r="AK53" s="729"/>
      <c r="AL53" s="729"/>
      <c r="AM53" s="729"/>
      <c r="AN53" s="729"/>
      <c r="AO53" s="729"/>
      <c r="AP53" s="729"/>
      <c r="AQ53" s="729"/>
      <c r="AR53" s="729"/>
      <c r="AS53" s="729"/>
      <c r="AT53" s="729"/>
      <c r="AU53" s="729"/>
      <c r="AV53" s="729"/>
      <c r="AW53" s="729"/>
      <c r="AX53" s="729"/>
      <c r="AY53" s="729"/>
      <c r="AZ53" s="729"/>
      <c r="BA53" s="729"/>
      <c r="BB53" s="729"/>
    </row>
    <row r="54" spans="1:54">
      <c r="A54" s="729"/>
      <c r="B54" s="730"/>
      <c r="C54" s="729"/>
      <c r="D54" s="729"/>
      <c r="E54" s="729"/>
      <c r="F54" s="729"/>
      <c r="G54" s="729"/>
      <c r="H54" s="729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  <c r="Z54" s="729"/>
      <c r="AA54" s="729"/>
      <c r="AB54" s="729"/>
      <c r="AC54" s="729"/>
      <c r="AD54" s="729"/>
      <c r="AE54" s="729"/>
      <c r="AF54" s="729"/>
      <c r="AG54" s="729"/>
      <c r="AH54" s="729"/>
      <c r="AI54" s="729"/>
      <c r="AJ54" s="729"/>
      <c r="AK54" s="729"/>
      <c r="AL54" s="729"/>
      <c r="AM54" s="729"/>
      <c r="AN54" s="729"/>
      <c r="AO54" s="729"/>
      <c r="AP54" s="729"/>
      <c r="AQ54" s="729"/>
      <c r="AR54" s="729"/>
      <c r="AS54" s="729"/>
      <c r="AT54" s="729"/>
      <c r="AU54" s="729"/>
      <c r="AV54" s="729"/>
      <c r="AW54" s="729"/>
      <c r="AX54" s="729"/>
      <c r="AY54" s="729"/>
      <c r="AZ54" s="729"/>
      <c r="BA54" s="729"/>
      <c r="BB54" s="729"/>
    </row>
    <row r="55" spans="1:54">
      <c r="A55" s="729"/>
      <c r="B55" s="730"/>
      <c r="C55" s="729"/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  <c r="Z55" s="729"/>
      <c r="AA55" s="729"/>
      <c r="AB55" s="729"/>
      <c r="AC55" s="729"/>
      <c r="AD55" s="729"/>
      <c r="AE55" s="729"/>
      <c r="AF55" s="729"/>
      <c r="AG55" s="729"/>
      <c r="AH55" s="729"/>
      <c r="AI55" s="729"/>
      <c r="AJ55" s="729"/>
      <c r="AK55" s="729"/>
      <c r="AL55" s="729"/>
      <c r="AM55" s="729"/>
      <c r="AN55" s="729"/>
      <c r="AO55" s="729"/>
      <c r="AP55" s="729"/>
      <c r="AQ55" s="729"/>
      <c r="AR55" s="729"/>
      <c r="AS55" s="729"/>
      <c r="AT55" s="729"/>
      <c r="AU55" s="729"/>
      <c r="AV55" s="729"/>
      <c r="AW55" s="729"/>
      <c r="AX55" s="729"/>
      <c r="AY55" s="729"/>
      <c r="AZ55" s="729"/>
      <c r="BA55" s="729"/>
      <c r="BB55" s="729"/>
    </row>
    <row r="56" spans="1:54">
      <c r="A56" s="729"/>
      <c r="B56" s="730"/>
      <c r="C56" s="729"/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  <c r="Z56" s="729"/>
      <c r="AA56" s="729"/>
      <c r="AB56" s="729"/>
      <c r="AC56" s="729"/>
      <c r="AD56" s="729"/>
      <c r="AE56" s="729"/>
      <c r="AF56" s="729"/>
      <c r="AG56" s="729"/>
      <c r="AH56" s="729"/>
      <c r="AI56" s="729"/>
      <c r="AJ56" s="729"/>
      <c r="AK56" s="729"/>
      <c r="AL56" s="729"/>
      <c r="AM56" s="729"/>
      <c r="AN56" s="729"/>
      <c r="AO56" s="729"/>
      <c r="AP56" s="729"/>
      <c r="AQ56" s="729"/>
      <c r="AR56" s="729"/>
      <c r="AS56" s="729"/>
      <c r="AT56" s="729"/>
      <c r="AU56" s="729"/>
      <c r="AV56" s="729"/>
      <c r="AW56" s="729"/>
      <c r="AX56" s="729"/>
      <c r="AY56" s="729"/>
      <c r="AZ56" s="729"/>
      <c r="BA56" s="729"/>
      <c r="BB56" s="729"/>
    </row>
    <row r="57" spans="1:54">
      <c r="A57" s="729"/>
      <c r="B57" s="730"/>
      <c r="C57" s="729"/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  <c r="Z57" s="729"/>
      <c r="AA57" s="729"/>
      <c r="AB57" s="729"/>
      <c r="AC57" s="729"/>
      <c r="AD57" s="729"/>
      <c r="AE57" s="729"/>
      <c r="AF57" s="729"/>
      <c r="AG57" s="729"/>
      <c r="AH57" s="729"/>
      <c r="AI57" s="729"/>
      <c r="AJ57" s="729"/>
      <c r="AK57" s="729"/>
      <c r="AL57" s="729"/>
      <c r="AM57" s="729"/>
      <c r="AN57" s="729"/>
      <c r="AO57" s="729"/>
      <c r="AP57" s="729"/>
      <c r="AQ57" s="729"/>
      <c r="AR57" s="729"/>
      <c r="AS57" s="729"/>
      <c r="AT57" s="729"/>
      <c r="AU57" s="729"/>
      <c r="AV57" s="729"/>
      <c r="AW57" s="729"/>
      <c r="AX57" s="729"/>
      <c r="AY57" s="729"/>
      <c r="AZ57" s="729"/>
      <c r="BA57" s="729"/>
      <c r="BB57" s="729"/>
    </row>
    <row r="58" spans="1:54">
      <c r="A58" s="729"/>
      <c r="B58" s="730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  <c r="Z58" s="729"/>
      <c r="AA58" s="729"/>
      <c r="AB58" s="729"/>
      <c r="AC58" s="729"/>
      <c r="AD58" s="729"/>
      <c r="AE58" s="729"/>
      <c r="AF58" s="729"/>
      <c r="AG58" s="729"/>
      <c r="AH58" s="729"/>
      <c r="AI58" s="729"/>
      <c r="AJ58" s="729"/>
      <c r="AK58" s="729"/>
      <c r="AL58" s="729"/>
      <c r="AM58" s="729"/>
      <c r="AN58" s="729"/>
      <c r="AO58" s="729"/>
      <c r="AP58" s="729"/>
      <c r="AQ58" s="729"/>
      <c r="AR58" s="729"/>
      <c r="AS58" s="729"/>
      <c r="AT58" s="729"/>
      <c r="AU58" s="729"/>
      <c r="AV58" s="729"/>
      <c r="AW58" s="729"/>
      <c r="AX58" s="729"/>
      <c r="AY58" s="729"/>
      <c r="AZ58" s="729"/>
      <c r="BA58" s="729"/>
      <c r="BB58" s="729"/>
    </row>
    <row r="59" spans="1:54">
      <c r="A59" s="729"/>
      <c r="B59" s="730"/>
      <c r="C59" s="729"/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  <c r="Z59" s="729"/>
      <c r="AA59" s="729"/>
      <c r="AB59" s="729"/>
      <c r="AC59" s="729"/>
      <c r="AD59" s="729"/>
      <c r="AE59" s="729"/>
      <c r="AF59" s="729"/>
      <c r="AG59" s="729"/>
      <c r="AH59" s="729"/>
      <c r="AI59" s="729"/>
      <c r="AJ59" s="729"/>
      <c r="AK59" s="729"/>
      <c r="AL59" s="729"/>
      <c r="AM59" s="729"/>
      <c r="AN59" s="729"/>
      <c r="AO59" s="729"/>
      <c r="AP59" s="729"/>
      <c r="AQ59" s="729"/>
      <c r="AR59" s="729"/>
      <c r="AS59" s="729"/>
      <c r="AT59" s="729"/>
      <c r="AU59" s="729"/>
      <c r="AV59" s="729"/>
      <c r="AW59" s="729"/>
      <c r="AX59" s="729"/>
      <c r="AY59" s="729"/>
      <c r="AZ59" s="729"/>
      <c r="BA59" s="729"/>
      <c r="BB59" s="729"/>
    </row>
    <row r="60" spans="1:54">
      <c r="A60" s="729"/>
      <c r="B60" s="730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  <c r="Z60" s="729"/>
      <c r="AA60" s="729"/>
      <c r="AB60" s="729"/>
      <c r="AC60" s="729"/>
      <c r="AD60" s="729"/>
      <c r="AE60" s="729"/>
      <c r="AF60" s="729"/>
      <c r="AG60" s="729"/>
      <c r="AH60" s="729"/>
      <c r="AI60" s="729"/>
      <c r="AJ60" s="729"/>
      <c r="AK60" s="729"/>
      <c r="AL60" s="729"/>
      <c r="AM60" s="729"/>
      <c r="AN60" s="729"/>
      <c r="AO60" s="729"/>
      <c r="AP60" s="729"/>
      <c r="AQ60" s="729"/>
      <c r="AR60" s="729"/>
      <c r="AS60" s="729"/>
      <c r="AT60" s="729"/>
      <c r="AU60" s="729"/>
      <c r="AV60" s="729"/>
      <c r="AW60" s="729"/>
      <c r="AX60" s="729"/>
      <c r="AY60" s="729"/>
      <c r="AZ60" s="729"/>
      <c r="BA60" s="729"/>
      <c r="BB60" s="729"/>
    </row>
    <row r="61" spans="1:54">
      <c r="A61" s="729"/>
      <c r="B61" s="730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  <c r="Z61" s="729"/>
      <c r="AA61" s="729"/>
      <c r="AB61" s="729"/>
      <c r="AC61" s="729"/>
      <c r="AD61" s="729"/>
      <c r="AE61" s="729"/>
      <c r="AF61" s="729"/>
      <c r="AG61" s="729"/>
      <c r="AH61" s="729"/>
      <c r="AI61" s="729"/>
      <c r="AJ61" s="729"/>
      <c r="AK61" s="729"/>
      <c r="AL61" s="729"/>
      <c r="AM61" s="729"/>
      <c r="AN61" s="729"/>
      <c r="AO61" s="729"/>
      <c r="AP61" s="729"/>
      <c r="AQ61" s="729"/>
      <c r="AR61" s="729"/>
      <c r="AS61" s="729"/>
      <c r="AT61" s="729"/>
      <c r="AU61" s="729"/>
      <c r="AV61" s="729"/>
      <c r="AW61" s="729"/>
      <c r="AX61" s="729"/>
      <c r="AY61" s="729"/>
      <c r="AZ61" s="729"/>
      <c r="BA61" s="729"/>
      <c r="BB61" s="729"/>
    </row>
    <row r="62" spans="1:54">
      <c r="A62" s="729"/>
      <c r="B62" s="730"/>
      <c r="C62" s="729"/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  <c r="Z62" s="729"/>
      <c r="AA62" s="729"/>
      <c r="AB62" s="729"/>
      <c r="AC62" s="729"/>
      <c r="AD62" s="729"/>
      <c r="AE62" s="729"/>
      <c r="AF62" s="729"/>
      <c r="AG62" s="729"/>
      <c r="AH62" s="729"/>
      <c r="AI62" s="729"/>
      <c r="AJ62" s="729"/>
      <c r="AK62" s="729"/>
      <c r="AL62" s="729"/>
      <c r="AM62" s="729"/>
      <c r="AN62" s="729"/>
      <c r="AO62" s="729"/>
      <c r="AP62" s="729"/>
      <c r="AQ62" s="729"/>
      <c r="AR62" s="729"/>
      <c r="AS62" s="729"/>
      <c r="AT62" s="729"/>
      <c r="AU62" s="729"/>
      <c r="AV62" s="729"/>
      <c r="AW62" s="729"/>
      <c r="AX62" s="729"/>
      <c r="AY62" s="729"/>
      <c r="AZ62" s="729"/>
      <c r="BA62" s="729"/>
      <c r="BB62" s="729"/>
    </row>
    <row r="63" spans="1:54">
      <c r="A63" s="729"/>
      <c r="B63" s="730"/>
      <c r="C63" s="729"/>
      <c r="D63" s="729"/>
      <c r="E63" s="729"/>
      <c r="F63" s="729"/>
      <c r="G63" s="729"/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  <c r="Z63" s="729"/>
      <c r="AA63" s="729"/>
      <c r="AB63" s="729"/>
      <c r="AC63" s="729"/>
      <c r="AD63" s="729"/>
      <c r="AE63" s="729"/>
      <c r="AF63" s="729"/>
      <c r="AG63" s="729"/>
      <c r="AH63" s="729"/>
      <c r="AI63" s="729"/>
      <c r="AJ63" s="729"/>
      <c r="AK63" s="729"/>
      <c r="AL63" s="729"/>
      <c r="AM63" s="729"/>
      <c r="AN63" s="729"/>
      <c r="AO63" s="729"/>
      <c r="AP63" s="729"/>
      <c r="AQ63" s="729"/>
      <c r="AR63" s="729"/>
      <c r="AS63" s="729"/>
      <c r="AT63" s="729"/>
      <c r="AU63" s="729"/>
      <c r="AV63" s="729"/>
      <c r="AW63" s="729"/>
      <c r="AX63" s="729"/>
      <c r="AY63" s="729"/>
      <c r="AZ63" s="729"/>
      <c r="BA63" s="729"/>
      <c r="BB63" s="729"/>
    </row>
    <row r="64" spans="1:54">
      <c r="A64" s="729"/>
      <c r="B64" s="730"/>
      <c r="C64" s="729"/>
      <c r="D64" s="729"/>
      <c r="E64" s="729"/>
      <c r="F64" s="729"/>
      <c r="G64" s="729"/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  <c r="Z64" s="729"/>
      <c r="AA64" s="729"/>
      <c r="AB64" s="729"/>
      <c r="AC64" s="729"/>
      <c r="AD64" s="729"/>
      <c r="AE64" s="729"/>
      <c r="AF64" s="729"/>
      <c r="AG64" s="729"/>
      <c r="AH64" s="729"/>
      <c r="AI64" s="729"/>
      <c r="AJ64" s="729"/>
      <c r="AK64" s="729"/>
      <c r="AL64" s="729"/>
      <c r="AM64" s="729"/>
      <c r="AN64" s="729"/>
      <c r="AO64" s="729"/>
      <c r="AP64" s="729"/>
      <c r="AQ64" s="729"/>
      <c r="AR64" s="729"/>
      <c r="AS64" s="729"/>
      <c r="AT64" s="729"/>
      <c r="AU64" s="729"/>
      <c r="AV64" s="729"/>
      <c r="AW64" s="729"/>
      <c r="AX64" s="729"/>
      <c r="AY64" s="729"/>
      <c r="AZ64" s="729"/>
      <c r="BA64" s="729"/>
      <c r="BB64" s="729"/>
    </row>
    <row r="65" spans="1:54">
      <c r="A65" s="729"/>
      <c r="B65" s="730"/>
      <c r="C65" s="729"/>
      <c r="D65" s="729"/>
      <c r="E65" s="729"/>
      <c r="F65" s="729"/>
      <c r="G65" s="729"/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  <c r="Z65" s="729"/>
      <c r="AA65" s="729"/>
      <c r="AB65" s="729"/>
      <c r="AC65" s="729"/>
      <c r="AD65" s="729"/>
      <c r="AE65" s="729"/>
      <c r="AF65" s="729"/>
      <c r="AG65" s="729"/>
      <c r="AH65" s="729"/>
      <c r="AI65" s="729"/>
      <c r="AJ65" s="729"/>
      <c r="AK65" s="729"/>
      <c r="AL65" s="729"/>
      <c r="AM65" s="729"/>
      <c r="AN65" s="729"/>
      <c r="AO65" s="729"/>
      <c r="AP65" s="729"/>
      <c r="AQ65" s="729"/>
      <c r="AR65" s="729"/>
      <c r="AS65" s="729"/>
      <c r="AT65" s="729"/>
      <c r="AU65" s="729"/>
      <c r="AV65" s="729"/>
      <c r="AW65" s="729"/>
      <c r="AX65" s="729"/>
      <c r="AY65" s="729"/>
      <c r="AZ65" s="729"/>
      <c r="BA65" s="729"/>
      <c r="BB65" s="729"/>
    </row>
    <row r="66" spans="1:54">
      <c r="A66" s="729"/>
      <c r="B66" s="730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  <c r="Z66" s="729"/>
      <c r="AA66" s="729"/>
      <c r="AB66" s="729"/>
      <c r="AC66" s="729"/>
      <c r="AD66" s="729"/>
      <c r="AE66" s="729"/>
      <c r="AF66" s="729"/>
      <c r="AG66" s="729"/>
      <c r="AH66" s="729"/>
      <c r="AI66" s="729"/>
      <c r="AJ66" s="729"/>
      <c r="AK66" s="729"/>
      <c r="AL66" s="729"/>
      <c r="AM66" s="729"/>
      <c r="AN66" s="729"/>
      <c r="AO66" s="729"/>
      <c r="AP66" s="729"/>
      <c r="AQ66" s="729"/>
      <c r="AR66" s="729"/>
      <c r="AS66" s="729"/>
      <c r="AT66" s="729"/>
      <c r="AU66" s="729"/>
      <c r="AV66" s="729"/>
      <c r="AW66" s="729"/>
      <c r="AX66" s="729"/>
      <c r="AY66" s="729"/>
      <c r="AZ66" s="729"/>
      <c r="BA66" s="729"/>
      <c r="BB66" s="729"/>
    </row>
    <row r="67" spans="1:54">
      <c r="A67" s="729"/>
      <c r="B67" s="730"/>
      <c r="C67" s="729"/>
      <c r="D67" s="729"/>
      <c r="E67" s="729"/>
      <c r="F67" s="729"/>
      <c r="G67" s="729"/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  <c r="Z67" s="729"/>
      <c r="AA67" s="729"/>
      <c r="AB67" s="729"/>
      <c r="AC67" s="729"/>
      <c r="AD67" s="729"/>
      <c r="AE67" s="729"/>
      <c r="AF67" s="729"/>
      <c r="AG67" s="729"/>
      <c r="AH67" s="729"/>
      <c r="AI67" s="729"/>
      <c r="AJ67" s="729"/>
      <c r="AK67" s="729"/>
      <c r="AL67" s="729"/>
      <c r="AM67" s="729"/>
      <c r="AN67" s="729"/>
      <c r="AO67" s="729"/>
      <c r="AP67" s="729"/>
      <c r="AQ67" s="729"/>
      <c r="AR67" s="729"/>
      <c r="AS67" s="729"/>
      <c r="AT67" s="729"/>
      <c r="AU67" s="729"/>
      <c r="AV67" s="729"/>
      <c r="AW67" s="729"/>
      <c r="AX67" s="729"/>
      <c r="AY67" s="729"/>
      <c r="AZ67" s="729"/>
      <c r="BA67" s="729"/>
      <c r="BB67" s="729"/>
    </row>
    <row r="68" spans="1:54">
      <c r="A68" s="729"/>
      <c r="B68" s="730"/>
      <c r="C68" s="729"/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  <c r="Z68" s="729"/>
      <c r="AA68" s="729"/>
      <c r="AB68" s="729"/>
      <c r="AC68" s="729"/>
      <c r="AD68" s="729"/>
      <c r="AE68" s="729"/>
      <c r="AF68" s="729"/>
      <c r="AG68" s="729"/>
      <c r="AH68" s="729"/>
      <c r="AI68" s="729"/>
      <c r="AJ68" s="729"/>
      <c r="AK68" s="729"/>
      <c r="AL68" s="729"/>
      <c r="AM68" s="729"/>
      <c r="AN68" s="729"/>
      <c r="AO68" s="729"/>
      <c r="AP68" s="729"/>
      <c r="AQ68" s="729"/>
      <c r="AR68" s="729"/>
      <c r="AS68" s="729"/>
      <c r="AT68" s="729"/>
      <c r="AU68" s="729"/>
      <c r="AV68" s="729"/>
      <c r="AW68" s="729"/>
      <c r="AX68" s="729"/>
      <c r="AY68" s="729"/>
      <c r="AZ68" s="729"/>
      <c r="BA68" s="729"/>
      <c r="BB68" s="729"/>
    </row>
    <row r="69" spans="1:54">
      <c r="A69" s="729"/>
      <c r="B69" s="730"/>
      <c r="C69" s="729"/>
      <c r="D69" s="729"/>
      <c r="E69" s="729"/>
      <c r="F69" s="729"/>
      <c r="G69" s="729"/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  <c r="Z69" s="729"/>
      <c r="AA69" s="729"/>
      <c r="AB69" s="729"/>
      <c r="AC69" s="729"/>
      <c r="AD69" s="729"/>
      <c r="AE69" s="729"/>
      <c r="AF69" s="729"/>
      <c r="AG69" s="729"/>
      <c r="AH69" s="729"/>
      <c r="AI69" s="729"/>
      <c r="AJ69" s="729"/>
      <c r="AK69" s="729"/>
      <c r="AL69" s="729"/>
      <c r="AM69" s="729"/>
      <c r="AN69" s="729"/>
      <c r="AO69" s="729"/>
      <c r="AP69" s="729"/>
      <c r="AQ69" s="729"/>
      <c r="AR69" s="729"/>
      <c r="AS69" s="729"/>
      <c r="AT69" s="729"/>
      <c r="AU69" s="729"/>
      <c r="AV69" s="729"/>
      <c r="AW69" s="729"/>
      <c r="AX69" s="729"/>
      <c r="AY69" s="729"/>
      <c r="AZ69" s="729"/>
      <c r="BA69" s="729"/>
      <c r="BB69" s="729"/>
    </row>
    <row r="70" spans="1:54">
      <c r="A70" s="729"/>
      <c r="B70" s="730"/>
      <c r="C70" s="729"/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  <c r="Z70" s="729"/>
      <c r="AA70" s="729"/>
      <c r="AB70" s="729"/>
      <c r="AC70" s="729"/>
      <c r="AD70" s="729"/>
      <c r="AE70" s="729"/>
      <c r="AF70" s="729"/>
      <c r="AG70" s="729"/>
      <c r="AH70" s="729"/>
      <c r="AI70" s="729"/>
      <c r="AJ70" s="729"/>
      <c r="AK70" s="729"/>
      <c r="AL70" s="729"/>
      <c r="AM70" s="729"/>
      <c r="AN70" s="729"/>
      <c r="AO70" s="729"/>
      <c r="AP70" s="729"/>
      <c r="AQ70" s="729"/>
      <c r="AR70" s="729"/>
      <c r="AS70" s="729"/>
      <c r="AT70" s="729"/>
      <c r="AU70" s="729"/>
      <c r="AV70" s="729"/>
      <c r="AW70" s="729"/>
      <c r="AX70" s="729"/>
      <c r="AY70" s="729"/>
      <c r="AZ70" s="729"/>
      <c r="BA70" s="729"/>
      <c r="BB70" s="729"/>
    </row>
    <row r="71" spans="1:54">
      <c r="A71" s="729"/>
      <c r="B71" s="730"/>
      <c r="C71" s="729"/>
      <c r="D71" s="729"/>
      <c r="E71" s="729"/>
      <c r="F71" s="729"/>
      <c r="G71" s="729"/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  <c r="Z71" s="729"/>
      <c r="AA71" s="729"/>
      <c r="AB71" s="729"/>
      <c r="AC71" s="729"/>
      <c r="AD71" s="729"/>
      <c r="AE71" s="729"/>
      <c r="AF71" s="729"/>
      <c r="AG71" s="729"/>
      <c r="AH71" s="729"/>
      <c r="AI71" s="729"/>
      <c r="AJ71" s="729"/>
      <c r="AK71" s="729"/>
      <c r="AL71" s="729"/>
      <c r="AM71" s="729"/>
      <c r="AN71" s="729"/>
      <c r="AO71" s="729"/>
      <c r="AP71" s="729"/>
      <c r="AQ71" s="729"/>
      <c r="AR71" s="729"/>
      <c r="AS71" s="729"/>
      <c r="AT71" s="729"/>
      <c r="AU71" s="729"/>
      <c r="AV71" s="729"/>
      <c r="AW71" s="729"/>
      <c r="AX71" s="729"/>
      <c r="AY71" s="729"/>
      <c r="AZ71" s="729"/>
      <c r="BA71" s="729"/>
      <c r="BB71" s="729"/>
    </row>
    <row r="72" spans="1:54">
      <c r="A72" s="729"/>
      <c r="B72" s="730"/>
      <c r="C72" s="729"/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  <c r="Z72" s="729"/>
      <c r="AA72" s="729"/>
      <c r="AB72" s="729"/>
      <c r="AC72" s="729"/>
      <c r="AD72" s="729"/>
      <c r="AE72" s="729"/>
      <c r="AF72" s="729"/>
      <c r="AG72" s="729"/>
      <c r="AH72" s="729"/>
      <c r="AI72" s="729"/>
      <c r="AJ72" s="729"/>
      <c r="AK72" s="729"/>
      <c r="AL72" s="729"/>
      <c r="AM72" s="729"/>
      <c r="AN72" s="729"/>
      <c r="AO72" s="729"/>
      <c r="AP72" s="729"/>
      <c r="AQ72" s="729"/>
      <c r="AR72" s="729"/>
      <c r="AS72" s="729"/>
      <c r="AT72" s="729"/>
      <c r="AU72" s="729"/>
      <c r="AV72" s="729"/>
      <c r="AW72" s="729"/>
      <c r="AX72" s="729"/>
      <c r="AY72" s="729"/>
      <c r="AZ72" s="729"/>
      <c r="BA72" s="729"/>
      <c r="BB72" s="729"/>
    </row>
    <row r="73" spans="1:54">
      <c r="A73" s="729"/>
      <c r="B73" s="730"/>
      <c r="C73" s="729"/>
      <c r="D73" s="729"/>
      <c r="E73" s="729"/>
      <c r="F73" s="729"/>
      <c r="G73" s="729"/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  <c r="Z73" s="729"/>
      <c r="AA73" s="729"/>
      <c r="AB73" s="729"/>
      <c r="AC73" s="729"/>
      <c r="AD73" s="729"/>
      <c r="AE73" s="729"/>
      <c r="AF73" s="729"/>
      <c r="AG73" s="729"/>
      <c r="AH73" s="729"/>
      <c r="AI73" s="729"/>
      <c r="AJ73" s="729"/>
      <c r="AK73" s="729"/>
      <c r="AL73" s="729"/>
      <c r="AM73" s="729"/>
      <c r="AN73" s="729"/>
      <c r="AO73" s="729"/>
      <c r="AP73" s="729"/>
      <c r="AQ73" s="729"/>
      <c r="AR73" s="729"/>
      <c r="AS73" s="729"/>
      <c r="AT73" s="729"/>
      <c r="AU73" s="729"/>
      <c r="AV73" s="729"/>
      <c r="AW73" s="729"/>
      <c r="AX73" s="729"/>
      <c r="AY73" s="729"/>
      <c r="AZ73" s="729"/>
      <c r="BA73" s="729"/>
      <c r="BB73" s="729"/>
    </row>
    <row r="74" spans="1:54">
      <c r="A74" s="729"/>
      <c r="B74" s="730"/>
      <c r="C74" s="729"/>
      <c r="D74" s="729"/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  <c r="Z74" s="729"/>
      <c r="AA74" s="729"/>
      <c r="AB74" s="729"/>
      <c r="AC74" s="729"/>
      <c r="AD74" s="729"/>
      <c r="AE74" s="729"/>
      <c r="AF74" s="729"/>
      <c r="AG74" s="729"/>
      <c r="AH74" s="729"/>
      <c r="AI74" s="729"/>
      <c r="AJ74" s="729"/>
      <c r="AK74" s="729"/>
      <c r="AL74" s="729"/>
      <c r="AM74" s="729"/>
      <c r="AN74" s="729"/>
      <c r="AO74" s="729"/>
      <c r="AP74" s="729"/>
      <c r="AQ74" s="729"/>
      <c r="AR74" s="729"/>
      <c r="AS74" s="729"/>
      <c r="AT74" s="729"/>
      <c r="AU74" s="729"/>
      <c r="AV74" s="729"/>
      <c r="AW74" s="729"/>
      <c r="AX74" s="729"/>
      <c r="AY74" s="729"/>
      <c r="AZ74" s="729"/>
      <c r="BA74" s="729"/>
      <c r="BB74" s="729"/>
    </row>
    <row r="75" spans="1:54">
      <c r="A75" s="729"/>
      <c r="B75" s="730"/>
      <c r="C75" s="729"/>
      <c r="D75" s="729"/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  <c r="Z75" s="729"/>
      <c r="AA75" s="729"/>
      <c r="AB75" s="729"/>
      <c r="AC75" s="729"/>
      <c r="AD75" s="729"/>
      <c r="AE75" s="729"/>
      <c r="AF75" s="729"/>
      <c r="AG75" s="729"/>
      <c r="AH75" s="729"/>
      <c r="AI75" s="729"/>
      <c r="AJ75" s="729"/>
      <c r="AK75" s="729"/>
      <c r="AL75" s="729"/>
      <c r="AM75" s="729"/>
      <c r="AN75" s="729"/>
      <c r="AO75" s="729"/>
      <c r="AP75" s="729"/>
      <c r="AQ75" s="729"/>
      <c r="AR75" s="729"/>
      <c r="AS75" s="729"/>
      <c r="AT75" s="729"/>
      <c r="AU75" s="729"/>
      <c r="AV75" s="729"/>
      <c r="AW75" s="729"/>
      <c r="AX75" s="729"/>
      <c r="AY75" s="729"/>
      <c r="AZ75" s="729"/>
      <c r="BA75" s="729"/>
      <c r="BB75" s="729"/>
    </row>
    <row r="76" spans="1:54">
      <c r="A76" s="729"/>
      <c r="B76" s="730"/>
      <c r="C76" s="729"/>
      <c r="D76" s="729"/>
      <c r="E76" s="729"/>
      <c r="F76" s="729"/>
      <c r="G76" s="729"/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  <c r="Z76" s="729"/>
      <c r="AA76" s="729"/>
      <c r="AB76" s="729"/>
      <c r="AC76" s="729"/>
      <c r="AD76" s="729"/>
      <c r="AE76" s="729"/>
      <c r="AF76" s="729"/>
      <c r="AG76" s="729"/>
      <c r="AH76" s="729"/>
      <c r="AI76" s="729"/>
      <c r="AJ76" s="729"/>
      <c r="AK76" s="729"/>
      <c r="AL76" s="729"/>
      <c r="AM76" s="729"/>
      <c r="AN76" s="729"/>
      <c r="AO76" s="729"/>
      <c r="AP76" s="729"/>
      <c r="AQ76" s="729"/>
      <c r="AR76" s="729"/>
      <c r="AS76" s="729"/>
      <c r="AT76" s="729"/>
      <c r="AU76" s="729"/>
      <c r="AV76" s="729"/>
      <c r="AW76" s="729"/>
      <c r="AX76" s="729"/>
      <c r="AY76" s="729"/>
      <c r="AZ76" s="729"/>
      <c r="BA76" s="729"/>
      <c r="BB76" s="729"/>
    </row>
    <row r="77" spans="1:54">
      <c r="A77" s="729"/>
      <c r="B77" s="730"/>
      <c r="C77" s="729"/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  <c r="Z77" s="729"/>
      <c r="AA77" s="729"/>
      <c r="AB77" s="729"/>
      <c r="AC77" s="729"/>
      <c r="AD77" s="729"/>
      <c r="AE77" s="729"/>
      <c r="AF77" s="729"/>
      <c r="AG77" s="729"/>
      <c r="AH77" s="729"/>
      <c r="AI77" s="729"/>
      <c r="AJ77" s="729"/>
      <c r="AK77" s="729"/>
      <c r="AL77" s="729"/>
      <c r="AM77" s="729"/>
      <c r="AN77" s="729"/>
      <c r="AO77" s="729"/>
      <c r="AP77" s="729"/>
      <c r="AQ77" s="729"/>
      <c r="AR77" s="729"/>
      <c r="AS77" s="729"/>
      <c r="AT77" s="729"/>
      <c r="AU77" s="729"/>
      <c r="AV77" s="729"/>
      <c r="AW77" s="729"/>
      <c r="AX77" s="729"/>
      <c r="AY77" s="729"/>
      <c r="AZ77" s="729"/>
      <c r="BA77" s="729"/>
      <c r="BB77" s="729"/>
    </row>
    <row r="78" spans="1:54">
      <c r="A78" s="729"/>
      <c r="B78" s="730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  <c r="Z78" s="729"/>
      <c r="AA78" s="729"/>
      <c r="AB78" s="729"/>
      <c r="AC78" s="729"/>
      <c r="AD78" s="729"/>
      <c r="AE78" s="729"/>
      <c r="AF78" s="729"/>
      <c r="AG78" s="729"/>
      <c r="AH78" s="729"/>
      <c r="AI78" s="729"/>
      <c r="AJ78" s="729"/>
      <c r="AK78" s="729"/>
      <c r="AL78" s="729"/>
      <c r="AM78" s="729"/>
      <c r="AN78" s="729"/>
      <c r="AO78" s="729"/>
      <c r="AP78" s="729"/>
      <c r="AQ78" s="729"/>
      <c r="AR78" s="729"/>
      <c r="AS78" s="729"/>
      <c r="AT78" s="729"/>
      <c r="AU78" s="729"/>
      <c r="AV78" s="729"/>
      <c r="AW78" s="729"/>
      <c r="AX78" s="729"/>
      <c r="AY78" s="729"/>
      <c r="AZ78" s="729"/>
      <c r="BA78" s="729"/>
      <c r="BB78" s="729"/>
    </row>
    <row r="79" spans="1:54">
      <c r="A79" s="729"/>
      <c r="B79" s="730"/>
      <c r="C79" s="729"/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  <c r="Z79" s="729"/>
      <c r="AA79" s="729"/>
      <c r="AB79" s="729"/>
      <c r="AC79" s="729"/>
      <c r="AD79" s="729"/>
      <c r="AE79" s="729"/>
      <c r="AF79" s="729"/>
      <c r="AG79" s="729"/>
      <c r="AH79" s="729"/>
      <c r="AI79" s="729"/>
      <c r="AJ79" s="729"/>
      <c r="AK79" s="729"/>
      <c r="AL79" s="729"/>
      <c r="AM79" s="729"/>
      <c r="AN79" s="729"/>
      <c r="AO79" s="729"/>
      <c r="AP79" s="729"/>
      <c r="AQ79" s="729"/>
      <c r="AR79" s="729"/>
      <c r="AS79" s="729"/>
      <c r="AT79" s="729"/>
      <c r="AU79" s="729"/>
      <c r="AV79" s="729"/>
      <c r="AW79" s="729"/>
      <c r="AX79" s="729"/>
      <c r="AY79" s="729"/>
      <c r="AZ79" s="729"/>
      <c r="BA79" s="729"/>
      <c r="BB79" s="729"/>
    </row>
    <row r="80" spans="1:54">
      <c r="A80" s="729"/>
      <c r="B80" s="730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  <c r="Z80" s="729"/>
      <c r="AA80" s="729"/>
      <c r="AB80" s="729"/>
      <c r="AC80" s="729"/>
      <c r="AD80" s="729"/>
      <c r="AE80" s="729"/>
      <c r="AF80" s="729"/>
      <c r="AG80" s="729"/>
      <c r="AH80" s="729"/>
      <c r="AI80" s="729"/>
      <c r="AJ80" s="729"/>
      <c r="AK80" s="729"/>
      <c r="AL80" s="729"/>
      <c r="AM80" s="729"/>
      <c r="AN80" s="729"/>
      <c r="AO80" s="729"/>
      <c r="AP80" s="729"/>
      <c r="AQ80" s="729"/>
      <c r="AR80" s="729"/>
      <c r="AS80" s="729"/>
      <c r="AT80" s="729"/>
      <c r="AU80" s="729"/>
      <c r="AV80" s="729"/>
      <c r="AW80" s="729"/>
      <c r="AX80" s="729"/>
      <c r="AY80" s="729"/>
      <c r="AZ80" s="729"/>
      <c r="BA80" s="729"/>
      <c r="BB80" s="729"/>
    </row>
    <row r="81" spans="1:54">
      <c r="A81" s="729"/>
      <c r="B81" s="730"/>
      <c r="C81" s="729"/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  <c r="Z81" s="729"/>
      <c r="AA81" s="729"/>
      <c r="AB81" s="729"/>
      <c r="AC81" s="729"/>
      <c r="AD81" s="729"/>
      <c r="AE81" s="729"/>
      <c r="AF81" s="729"/>
      <c r="AG81" s="729"/>
      <c r="AH81" s="729"/>
      <c r="AI81" s="729"/>
      <c r="AJ81" s="729"/>
      <c r="AK81" s="729"/>
      <c r="AL81" s="729"/>
      <c r="AM81" s="729"/>
      <c r="AN81" s="729"/>
      <c r="AO81" s="729"/>
      <c r="AP81" s="729"/>
      <c r="AQ81" s="729"/>
      <c r="AR81" s="729"/>
      <c r="AS81" s="729"/>
      <c r="AT81" s="729"/>
      <c r="AU81" s="729"/>
      <c r="AV81" s="729"/>
      <c r="AW81" s="729"/>
      <c r="AX81" s="729"/>
      <c r="AY81" s="729"/>
      <c r="AZ81" s="729"/>
      <c r="BA81" s="729"/>
      <c r="BB81" s="729"/>
    </row>
    <row r="82" spans="1:54">
      <c r="A82" s="729"/>
      <c r="B82" s="730"/>
      <c r="C82" s="729"/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  <c r="Z82" s="729"/>
      <c r="AA82" s="729"/>
      <c r="AB82" s="729"/>
      <c r="AC82" s="729"/>
      <c r="AD82" s="729"/>
      <c r="AE82" s="729"/>
      <c r="AF82" s="729"/>
      <c r="AG82" s="729"/>
      <c r="AH82" s="729"/>
      <c r="AI82" s="729"/>
      <c r="AJ82" s="729"/>
      <c r="AK82" s="729"/>
      <c r="AL82" s="729"/>
      <c r="AM82" s="729"/>
      <c r="AN82" s="729"/>
      <c r="AO82" s="729"/>
      <c r="AP82" s="729"/>
      <c r="AQ82" s="729"/>
      <c r="AR82" s="729"/>
      <c r="AS82" s="729"/>
      <c r="AT82" s="729"/>
      <c r="AU82" s="729"/>
      <c r="AV82" s="729"/>
      <c r="AW82" s="729"/>
      <c r="AX82" s="729"/>
      <c r="AY82" s="729"/>
      <c r="AZ82" s="729"/>
      <c r="BA82" s="729"/>
      <c r="BB82" s="729"/>
    </row>
    <row r="83" spans="1:54">
      <c r="A83" s="729"/>
      <c r="B83" s="730"/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729"/>
      <c r="AC83" s="729"/>
      <c r="AD83" s="729"/>
      <c r="AE83" s="729"/>
      <c r="AF83" s="729"/>
      <c r="AG83" s="729"/>
      <c r="AH83" s="729"/>
      <c r="AI83" s="729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729"/>
      <c r="AU83" s="729"/>
      <c r="AV83" s="729"/>
      <c r="AW83" s="729"/>
      <c r="AX83" s="729"/>
      <c r="AY83" s="729"/>
      <c r="AZ83" s="729"/>
      <c r="BA83" s="729"/>
      <c r="BB83" s="729"/>
    </row>
    <row r="84" spans="1:54">
      <c r="A84" s="729"/>
      <c r="B84" s="730"/>
      <c r="C84" s="729"/>
      <c r="D84" s="729"/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  <c r="Z84" s="729"/>
      <c r="AA84" s="729"/>
      <c r="AB84" s="729"/>
      <c r="AC84" s="729"/>
      <c r="AD84" s="729"/>
      <c r="AE84" s="729"/>
      <c r="AF84" s="729"/>
      <c r="AG84" s="729"/>
      <c r="AH84" s="729"/>
      <c r="AI84" s="729"/>
      <c r="AJ84" s="729"/>
      <c r="AK84" s="729"/>
      <c r="AL84" s="729"/>
      <c r="AM84" s="729"/>
      <c r="AN84" s="729"/>
      <c r="AO84" s="729"/>
      <c r="AP84" s="729"/>
      <c r="AQ84" s="729"/>
      <c r="AR84" s="729"/>
      <c r="AS84" s="729"/>
      <c r="AT84" s="729"/>
      <c r="AU84" s="729"/>
      <c r="AV84" s="729"/>
      <c r="AW84" s="729"/>
      <c r="AX84" s="729"/>
      <c r="AY84" s="729"/>
      <c r="AZ84" s="729"/>
      <c r="BA84" s="729"/>
      <c r="BB84" s="729"/>
    </row>
    <row r="85" spans="1:54">
      <c r="A85" s="729"/>
      <c r="B85" s="730"/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  <c r="Z85" s="729"/>
      <c r="AA85" s="729"/>
      <c r="AB85" s="729"/>
      <c r="AC85" s="729"/>
      <c r="AD85" s="729"/>
      <c r="AE85" s="729"/>
      <c r="AF85" s="729"/>
      <c r="AG85" s="729"/>
      <c r="AH85" s="729"/>
      <c r="AI85" s="729"/>
      <c r="AJ85" s="729"/>
      <c r="AK85" s="729"/>
      <c r="AL85" s="729"/>
      <c r="AM85" s="729"/>
      <c r="AN85" s="729"/>
      <c r="AO85" s="729"/>
      <c r="AP85" s="729"/>
      <c r="AQ85" s="729"/>
      <c r="AR85" s="729"/>
      <c r="AS85" s="729"/>
      <c r="AT85" s="729"/>
      <c r="AU85" s="729"/>
      <c r="AV85" s="729"/>
      <c r="AW85" s="729"/>
      <c r="AX85" s="729"/>
      <c r="AY85" s="729"/>
      <c r="AZ85" s="729"/>
      <c r="BA85" s="729"/>
      <c r="BB85" s="729"/>
    </row>
    <row r="86" spans="1:54">
      <c r="A86" s="729"/>
      <c r="B86" s="730"/>
      <c r="C86" s="729"/>
      <c r="D86" s="729"/>
      <c r="E86" s="729"/>
      <c r="F86" s="729"/>
      <c r="G86" s="729"/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  <c r="Z86" s="729"/>
      <c r="AA86" s="729"/>
      <c r="AB86" s="729"/>
      <c r="AC86" s="729"/>
      <c r="AD86" s="729"/>
      <c r="AE86" s="729"/>
      <c r="AF86" s="729"/>
      <c r="AG86" s="729"/>
      <c r="AH86" s="729"/>
      <c r="AI86" s="729"/>
      <c r="AJ86" s="729"/>
      <c r="AK86" s="729"/>
      <c r="AL86" s="729"/>
      <c r="AM86" s="729"/>
      <c r="AN86" s="729"/>
      <c r="AO86" s="729"/>
      <c r="AP86" s="729"/>
      <c r="AQ86" s="729"/>
      <c r="AR86" s="729"/>
      <c r="AS86" s="729"/>
      <c r="AT86" s="729"/>
      <c r="AU86" s="729"/>
      <c r="AV86" s="729"/>
      <c r="AW86" s="729"/>
      <c r="AX86" s="729"/>
      <c r="AY86" s="729"/>
      <c r="AZ86" s="729"/>
      <c r="BA86" s="729"/>
      <c r="BB86" s="729"/>
    </row>
    <row r="87" spans="1:54">
      <c r="A87" s="729"/>
      <c r="B87" s="730"/>
      <c r="C87" s="729"/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  <c r="Z87" s="729"/>
      <c r="AA87" s="729"/>
      <c r="AB87" s="729"/>
      <c r="AC87" s="729"/>
      <c r="AD87" s="729"/>
      <c r="AE87" s="729"/>
      <c r="AF87" s="729"/>
      <c r="AG87" s="729"/>
      <c r="AH87" s="729"/>
      <c r="AI87" s="729"/>
      <c r="AJ87" s="729"/>
      <c r="AK87" s="729"/>
      <c r="AL87" s="729"/>
      <c r="AM87" s="729"/>
      <c r="AN87" s="729"/>
      <c r="AO87" s="729"/>
      <c r="AP87" s="729"/>
      <c r="AQ87" s="729"/>
      <c r="AR87" s="729"/>
      <c r="AS87" s="729"/>
      <c r="AT87" s="729"/>
      <c r="AU87" s="729"/>
      <c r="AV87" s="729"/>
      <c r="AW87" s="729"/>
      <c r="AX87" s="729"/>
      <c r="AY87" s="729"/>
      <c r="AZ87" s="729"/>
      <c r="BA87" s="729"/>
      <c r="BB87" s="729"/>
    </row>
    <row r="88" spans="1:54">
      <c r="A88" s="729"/>
      <c r="B88" s="730"/>
      <c r="C88" s="729"/>
      <c r="D88" s="729"/>
      <c r="E88" s="729"/>
      <c r="F88" s="729"/>
      <c r="G88" s="729"/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  <c r="Z88" s="729"/>
      <c r="AA88" s="729"/>
      <c r="AB88" s="729"/>
      <c r="AC88" s="729"/>
      <c r="AD88" s="729"/>
      <c r="AE88" s="729"/>
      <c r="AF88" s="729"/>
      <c r="AG88" s="729"/>
      <c r="AH88" s="729"/>
      <c r="AI88" s="729"/>
      <c r="AJ88" s="729"/>
      <c r="AK88" s="729"/>
      <c r="AL88" s="729"/>
      <c r="AM88" s="729"/>
      <c r="AN88" s="729"/>
      <c r="AO88" s="729"/>
      <c r="AP88" s="729"/>
      <c r="AQ88" s="729"/>
      <c r="AR88" s="729"/>
      <c r="AS88" s="729"/>
      <c r="AT88" s="729"/>
      <c r="AU88" s="729"/>
      <c r="AV88" s="729"/>
      <c r="AW88" s="729"/>
      <c r="AX88" s="729"/>
      <c r="AY88" s="729"/>
      <c r="AZ88" s="729"/>
      <c r="BA88" s="729"/>
      <c r="BB88" s="729"/>
    </row>
    <row r="89" spans="1:54">
      <c r="A89" s="729"/>
      <c r="B89" s="730"/>
      <c r="C89" s="729"/>
      <c r="D89" s="729"/>
      <c r="E89" s="729"/>
      <c r="F89" s="729"/>
      <c r="G89" s="729"/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  <c r="Z89" s="729"/>
      <c r="AA89" s="729"/>
      <c r="AB89" s="729"/>
      <c r="AC89" s="729"/>
      <c r="AD89" s="729"/>
      <c r="AE89" s="729"/>
      <c r="AF89" s="729"/>
      <c r="AG89" s="729"/>
      <c r="AH89" s="729"/>
      <c r="AI89" s="729"/>
      <c r="AJ89" s="729"/>
      <c r="AK89" s="729"/>
      <c r="AL89" s="729"/>
      <c r="AM89" s="729"/>
      <c r="AN89" s="729"/>
      <c r="AO89" s="729"/>
      <c r="AP89" s="729"/>
      <c r="AQ89" s="729"/>
      <c r="AR89" s="729"/>
      <c r="AS89" s="729"/>
      <c r="AT89" s="729"/>
      <c r="AU89" s="729"/>
      <c r="AV89" s="729"/>
      <c r="AW89" s="729"/>
      <c r="AX89" s="729"/>
      <c r="AY89" s="729"/>
      <c r="AZ89" s="729"/>
      <c r="BA89" s="729"/>
      <c r="BB89" s="729"/>
    </row>
    <row r="90" spans="1:54">
      <c r="A90" s="729"/>
      <c r="B90" s="730"/>
      <c r="C90" s="729"/>
      <c r="D90" s="729"/>
      <c r="E90" s="729"/>
      <c r="F90" s="729"/>
      <c r="G90" s="729"/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  <c r="Z90" s="729"/>
      <c r="AA90" s="729"/>
      <c r="AB90" s="729"/>
      <c r="AC90" s="729"/>
      <c r="AD90" s="729"/>
      <c r="AE90" s="729"/>
      <c r="AF90" s="729"/>
      <c r="AG90" s="729"/>
      <c r="AH90" s="729"/>
      <c r="AI90" s="729"/>
      <c r="AJ90" s="729"/>
      <c r="AK90" s="729"/>
      <c r="AL90" s="729"/>
      <c r="AM90" s="729"/>
      <c r="AN90" s="729"/>
      <c r="AO90" s="729"/>
      <c r="AP90" s="729"/>
      <c r="AQ90" s="729"/>
      <c r="AR90" s="729"/>
      <c r="AS90" s="729"/>
      <c r="AT90" s="729"/>
      <c r="AU90" s="729"/>
      <c r="AV90" s="729"/>
      <c r="AW90" s="729"/>
      <c r="AX90" s="729"/>
      <c r="AY90" s="729"/>
      <c r="AZ90" s="729"/>
      <c r="BA90" s="729"/>
      <c r="BB90" s="729"/>
    </row>
    <row r="91" spans="1:54">
      <c r="A91" s="729"/>
      <c r="B91" s="730"/>
      <c r="C91" s="729"/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  <c r="Z91" s="729"/>
      <c r="AA91" s="729"/>
      <c r="AB91" s="729"/>
      <c r="AC91" s="729"/>
      <c r="AD91" s="729"/>
      <c r="AE91" s="729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  <c r="AP91" s="729"/>
      <c r="AQ91" s="729"/>
      <c r="AR91" s="729"/>
      <c r="AS91" s="729"/>
      <c r="AT91" s="729"/>
      <c r="AU91" s="729"/>
      <c r="AV91" s="729"/>
      <c r="AW91" s="729"/>
      <c r="AX91" s="729"/>
      <c r="AY91" s="729"/>
      <c r="AZ91" s="729"/>
      <c r="BA91" s="729"/>
      <c r="BB91" s="729"/>
    </row>
    <row r="92" spans="1:54">
      <c r="A92" s="729"/>
      <c r="B92" s="730"/>
      <c r="C92" s="729"/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  <c r="Z92" s="729"/>
      <c r="AA92" s="729"/>
      <c r="AB92" s="729"/>
      <c r="AC92" s="729"/>
      <c r="AD92" s="729"/>
      <c r="AE92" s="729"/>
      <c r="AF92" s="729"/>
      <c r="AG92" s="729"/>
      <c r="AH92" s="729"/>
      <c r="AI92" s="729"/>
      <c r="AJ92" s="729"/>
      <c r="AK92" s="729"/>
      <c r="AL92" s="729"/>
      <c r="AM92" s="729"/>
      <c r="AN92" s="729"/>
      <c r="AO92" s="729"/>
      <c r="AP92" s="729"/>
      <c r="AQ92" s="729"/>
      <c r="AR92" s="729"/>
      <c r="AS92" s="729"/>
      <c r="AT92" s="729"/>
      <c r="AU92" s="729"/>
      <c r="AV92" s="729"/>
      <c r="AW92" s="729"/>
      <c r="AX92" s="729"/>
      <c r="AY92" s="729"/>
      <c r="AZ92" s="729"/>
      <c r="BA92" s="729"/>
      <c r="BB92" s="729"/>
    </row>
    <row r="93" spans="1:54">
      <c r="A93" s="729"/>
      <c r="B93" s="730"/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  <c r="Z93" s="729"/>
      <c r="AA93" s="729"/>
      <c r="AB93" s="729"/>
      <c r="AC93" s="729"/>
      <c r="AD93" s="729"/>
      <c r="AE93" s="729"/>
      <c r="AF93" s="729"/>
      <c r="AG93" s="729"/>
      <c r="AH93" s="729"/>
      <c r="AI93" s="729"/>
      <c r="AJ93" s="729"/>
      <c r="AK93" s="729"/>
      <c r="AL93" s="729"/>
      <c r="AM93" s="729"/>
      <c r="AN93" s="729"/>
      <c r="AO93" s="729"/>
      <c r="AP93" s="729"/>
      <c r="AQ93" s="729"/>
      <c r="AR93" s="729"/>
      <c r="AS93" s="729"/>
      <c r="AT93" s="729"/>
      <c r="AU93" s="729"/>
      <c r="AV93" s="729"/>
      <c r="AW93" s="729"/>
      <c r="AX93" s="729"/>
      <c r="AY93" s="729"/>
      <c r="AZ93" s="729"/>
      <c r="BA93" s="729"/>
      <c r="BB93" s="729"/>
    </row>
    <row r="94" spans="1:54">
      <c r="A94" s="729"/>
      <c r="B94" s="730"/>
      <c r="C94" s="729"/>
      <c r="D94" s="729"/>
      <c r="E94" s="729"/>
      <c r="F94" s="729"/>
      <c r="G94" s="729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  <c r="Z94" s="729"/>
      <c r="AA94" s="729"/>
      <c r="AB94" s="729"/>
      <c r="AC94" s="729"/>
      <c r="AD94" s="729"/>
      <c r="AE94" s="729"/>
      <c r="AF94" s="729"/>
      <c r="AG94" s="729"/>
      <c r="AH94" s="729"/>
      <c r="AI94" s="729"/>
      <c r="AJ94" s="729"/>
      <c r="AK94" s="729"/>
      <c r="AL94" s="729"/>
      <c r="AM94" s="729"/>
      <c r="AN94" s="729"/>
      <c r="AO94" s="729"/>
      <c r="AP94" s="729"/>
      <c r="AQ94" s="729"/>
      <c r="AR94" s="729"/>
      <c r="AS94" s="729"/>
      <c r="AT94" s="729"/>
      <c r="AU94" s="729"/>
      <c r="AV94" s="729"/>
      <c r="AW94" s="729"/>
      <c r="AX94" s="729"/>
      <c r="AY94" s="729"/>
      <c r="AZ94" s="729"/>
      <c r="BA94" s="729"/>
      <c r="BB94" s="729"/>
    </row>
    <row r="95" spans="1:54">
      <c r="A95" s="729"/>
      <c r="B95" s="730"/>
      <c r="C95" s="729"/>
      <c r="D95" s="729"/>
      <c r="E95" s="729"/>
      <c r="F95" s="729"/>
      <c r="G95" s="729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  <c r="Z95" s="729"/>
      <c r="AA95" s="729"/>
      <c r="AB95" s="729"/>
      <c r="AC95" s="729"/>
      <c r="AD95" s="729"/>
      <c r="AE95" s="729"/>
      <c r="AF95" s="729"/>
      <c r="AG95" s="729"/>
      <c r="AH95" s="729"/>
      <c r="AI95" s="729"/>
      <c r="AJ95" s="729"/>
      <c r="AK95" s="729"/>
      <c r="AL95" s="729"/>
      <c r="AM95" s="729"/>
      <c r="AN95" s="729"/>
      <c r="AO95" s="729"/>
      <c r="AP95" s="729"/>
      <c r="AQ95" s="729"/>
      <c r="AR95" s="729"/>
      <c r="AS95" s="729"/>
      <c r="AT95" s="729"/>
      <c r="AU95" s="729"/>
      <c r="AV95" s="729"/>
      <c r="AW95" s="729"/>
      <c r="AX95" s="729"/>
      <c r="AY95" s="729"/>
      <c r="AZ95" s="729"/>
      <c r="BA95" s="729"/>
      <c r="BB95" s="729"/>
    </row>
    <row r="96" spans="1:54">
      <c r="A96" s="729"/>
      <c r="B96" s="730"/>
      <c r="C96" s="729"/>
      <c r="D96" s="729"/>
      <c r="E96" s="729"/>
      <c r="F96" s="729"/>
      <c r="G96" s="729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  <c r="Z96" s="729"/>
      <c r="AA96" s="729"/>
      <c r="AB96" s="729"/>
      <c r="AC96" s="729"/>
      <c r="AD96" s="729"/>
      <c r="AE96" s="729"/>
      <c r="AF96" s="729"/>
      <c r="AG96" s="729"/>
      <c r="AH96" s="729"/>
      <c r="AI96" s="729"/>
      <c r="AJ96" s="729"/>
      <c r="AK96" s="729"/>
      <c r="AL96" s="729"/>
      <c r="AM96" s="729"/>
      <c r="AN96" s="729"/>
      <c r="AO96" s="729"/>
      <c r="AP96" s="729"/>
      <c r="AQ96" s="729"/>
      <c r="AR96" s="729"/>
      <c r="AS96" s="729"/>
      <c r="AT96" s="729"/>
      <c r="AU96" s="729"/>
      <c r="AV96" s="729"/>
      <c r="AW96" s="729"/>
      <c r="AX96" s="729"/>
      <c r="AY96" s="729"/>
      <c r="AZ96" s="729"/>
      <c r="BA96" s="729"/>
      <c r="BB96" s="729"/>
    </row>
    <row r="97" spans="1:54">
      <c r="A97" s="729"/>
      <c r="B97" s="730"/>
      <c r="C97" s="729"/>
      <c r="D97" s="729"/>
      <c r="E97" s="729"/>
      <c r="F97" s="729"/>
      <c r="G97" s="729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  <c r="Z97" s="729"/>
      <c r="AA97" s="729"/>
      <c r="AB97" s="729"/>
      <c r="AC97" s="729"/>
      <c r="AD97" s="729"/>
      <c r="AE97" s="729"/>
      <c r="AF97" s="729"/>
      <c r="AG97" s="729"/>
      <c r="AH97" s="729"/>
      <c r="AI97" s="729"/>
      <c r="AJ97" s="729"/>
      <c r="AK97" s="729"/>
      <c r="AL97" s="729"/>
      <c r="AM97" s="729"/>
      <c r="AN97" s="729"/>
      <c r="AO97" s="729"/>
      <c r="AP97" s="729"/>
      <c r="AQ97" s="729"/>
      <c r="AR97" s="729"/>
      <c r="AS97" s="729"/>
      <c r="AT97" s="729"/>
      <c r="AU97" s="729"/>
      <c r="AV97" s="729"/>
      <c r="AW97" s="729"/>
      <c r="AX97" s="729"/>
      <c r="AY97" s="729"/>
      <c r="AZ97" s="729"/>
      <c r="BA97" s="729"/>
      <c r="BB97" s="729"/>
    </row>
    <row r="98" spans="1:54">
      <c r="A98" s="729"/>
      <c r="B98" s="730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  <c r="Z98" s="729"/>
      <c r="AA98" s="729"/>
      <c r="AB98" s="729"/>
      <c r="AC98" s="729"/>
      <c r="AD98" s="729"/>
      <c r="AE98" s="729"/>
      <c r="AF98" s="729"/>
      <c r="AG98" s="729"/>
      <c r="AH98" s="729"/>
      <c r="AI98" s="729"/>
      <c r="AJ98" s="729"/>
      <c r="AK98" s="729"/>
      <c r="AL98" s="729"/>
      <c r="AM98" s="729"/>
      <c r="AN98" s="729"/>
      <c r="AO98" s="729"/>
      <c r="AP98" s="729"/>
      <c r="AQ98" s="729"/>
      <c r="AR98" s="729"/>
      <c r="AS98" s="729"/>
      <c r="AT98" s="729"/>
      <c r="AU98" s="729"/>
      <c r="AV98" s="729"/>
      <c r="AW98" s="729"/>
      <c r="AX98" s="729"/>
      <c r="AY98" s="729"/>
      <c r="AZ98" s="729"/>
      <c r="BA98" s="729"/>
      <c r="BB98" s="729"/>
    </row>
    <row r="99" spans="1:54">
      <c r="A99" s="729"/>
      <c r="B99" s="730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  <c r="Z99" s="729"/>
      <c r="AA99" s="729"/>
      <c r="AB99" s="729"/>
      <c r="AC99" s="729"/>
      <c r="AD99" s="729"/>
      <c r="AE99" s="729"/>
      <c r="AF99" s="729"/>
      <c r="AG99" s="729"/>
      <c r="AH99" s="729"/>
      <c r="AI99" s="729"/>
      <c r="AJ99" s="729"/>
      <c r="AK99" s="729"/>
      <c r="AL99" s="729"/>
      <c r="AM99" s="729"/>
      <c r="AN99" s="729"/>
      <c r="AO99" s="729"/>
      <c r="AP99" s="729"/>
      <c r="AQ99" s="729"/>
      <c r="AR99" s="729"/>
      <c r="AS99" s="729"/>
      <c r="AT99" s="729"/>
      <c r="AU99" s="729"/>
      <c r="AV99" s="729"/>
      <c r="AW99" s="729"/>
      <c r="AX99" s="729"/>
      <c r="AY99" s="729"/>
      <c r="AZ99" s="729"/>
      <c r="BA99" s="729"/>
      <c r="BB99" s="729"/>
    </row>
    <row r="100" spans="1:54">
      <c r="A100" s="729"/>
      <c r="B100" s="730"/>
      <c r="C100" s="729"/>
      <c r="D100" s="729"/>
      <c r="E100" s="729"/>
      <c r="F100" s="729"/>
      <c r="G100" s="729"/>
      <c r="H100" s="729"/>
      <c r="I100" s="729"/>
      <c r="J100" s="729"/>
      <c r="K100" s="729"/>
      <c r="L100" s="729"/>
      <c r="M100" s="729"/>
      <c r="N100" s="729"/>
      <c r="O100" s="729"/>
      <c r="P100" s="729"/>
      <c r="Q100" s="729"/>
      <c r="R100" s="729"/>
      <c r="S100" s="729"/>
      <c r="T100" s="729"/>
      <c r="U100" s="729"/>
      <c r="V100" s="729"/>
      <c r="W100" s="729"/>
      <c r="X100" s="729"/>
      <c r="Y100" s="729"/>
      <c r="Z100" s="729"/>
      <c r="AA100" s="729"/>
      <c r="AB100" s="729"/>
      <c r="AC100" s="729"/>
      <c r="AD100" s="729"/>
      <c r="AE100" s="729"/>
      <c r="AF100" s="729"/>
      <c r="AG100" s="729"/>
      <c r="AH100" s="729"/>
      <c r="AI100" s="729"/>
      <c r="AJ100" s="729"/>
      <c r="AK100" s="729"/>
      <c r="AL100" s="729"/>
      <c r="AM100" s="729"/>
      <c r="AN100" s="729"/>
      <c r="AO100" s="729"/>
      <c r="AP100" s="729"/>
      <c r="AQ100" s="729"/>
      <c r="AR100" s="729"/>
      <c r="AS100" s="729"/>
      <c r="AT100" s="729"/>
      <c r="AU100" s="729"/>
      <c r="AV100" s="729"/>
      <c r="AW100" s="729"/>
      <c r="AX100" s="729"/>
      <c r="AY100" s="729"/>
      <c r="AZ100" s="729"/>
      <c r="BA100" s="729"/>
      <c r="BB100" s="729"/>
    </row>
    <row r="101" spans="1:54">
      <c r="A101" s="729"/>
      <c r="B101" s="730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  <c r="Z101" s="729"/>
      <c r="AA101" s="729"/>
      <c r="AB101" s="729"/>
      <c r="AC101" s="729"/>
      <c r="AD101" s="729"/>
      <c r="AE101" s="729"/>
      <c r="AF101" s="729"/>
      <c r="AG101" s="729"/>
      <c r="AH101" s="729"/>
      <c r="AI101" s="729"/>
      <c r="AJ101" s="729"/>
      <c r="AK101" s="729"/>
      <c r="AL101" s="729"/>
      <c r="AM101" s="729"/>
      <c r="AN101" s="729"/>
      <c r="AO101" s="729"/>
      <c r="AP101" s="729"/>
      <c r="AQ101" s="729"/>
      <c r="AR101" s="729"/>
      <c r="AS101" s="729"/>
      <c r="AT101" s="729"/>
      <c r="AU101" s="729"/>
      <c r="AV101" s="729"/>
      <c r="AW101" s="729"/>
      <c r="AX101" s="729"/>
      <c r="AY101" s="729"/>
      <c r="AZ101" s="729"/>
      <c r="BA101" s="729"/>
      <c r="BB101" s="729"/>
    </row>
    <row r="102" spans="1:54">
      <c r="A102" s="729"/>
      <c r="B102" s="730"/>
      <c r="C102" s="729"/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29"/>
      <c r="T102" s="729"/>
      <c r="U102" s="729"/>
      <c r="V102" s="729"/>
      <c r="W102" s="729"/>
      <c r="X102" s="729"/>
      <c r="Y102" s="729"/>
      <c r="Z102" s="729"/>
      <c r="AA102" s="729"/>
      <c r="AB102" s="729"/>
      <c r="AC102" s="729"/>
      <c r="AD102" s="729"/>
      <c r="AE102" s="729"/>
      <c r="AF102" s="729"/>
      <c r="AG102" s="729"/>
      <c r="AH102" s="729"/>
      <c r="AI102" s="729"/>
      <c r="AJ102" s="729"/>
      <c r="AK102" s="729"/>
      <c r="AL102" s="729"/>
      <c r="AM102" s="729"/>
      <c r="AN102" s="729"/>
      <c r="AO102" s="729"/>
      <c r="AP102" s="729"/>
      <c r="AQ102" s="729"/>
      <c r="AR102" s="729"/>
      <c r="AS102" s="729"/>
      <c r="AT102" s="729"/>
      <c r="AU102" s="729"/>
      <c r="AV102" s="729"/>
      <c r="AW102" s="729"/>
      <c r="AX102" s="729"/>
      <c r="AY102" s="729"/>
      <c r="AZ102" s="729"/>
      <c r="BA102" s="729"/>
      <c r="BB102" s="729"/>
    </row>
    <row r="103" spans="1:54">
      <c r="A103" s="729"/>
      <c r="B103" s="730"/>
      <c r="C103" s="729"/>
      <c r="D103" s="729"/>
      <c r="E103" s="729"/>
      <c r="F103" s="729"/>
      <c r="G103" s="729"/>
      <c r="H103" s="729"/>
      <c r="I103" s="729"/>
      <c r="J103" s="729"/>
      <c r="K103" s="729"/>
      <c r="L103" s="729"/>
      <c r="M103" s="729"/>
      <c r="N103" s="729"/>
      <c r="O103" s="729"/>
      <c r="P103" s="729"/>
      <c r="Q103" s="729"/>
      <c r="R103" s="729"/>
      <c r="S103" s="729"/>
      <c r="T103" s="729"/>
      <c r="U103" s="729"/>
      <c r="V103" s="729"/>
      <c r="W103" s="729"/>
      <c r="X103" s="729"/>
      <c r="Y103" s="729"/>
      <c r="Z103" s="729"/>
      <c r="AA103" s="729"/>
      <c r="AB103" s="729"/>
      <c r="AC103" s="729"/>
      <c r="AD103" s="729"/>
      <c r="AE103" s="729"/>
      <c r="AF103" s="729"/>
      <c r="AG103" s="729"/>
      <c r="AH103" s="729"/>
      <c r="AI103" s="729"/>
      <c r="AJ103" s="729"/>
      <c r="AK103" s="729"/>
      <c r="AL103" s="729"/>
      <c r="AM103" s="729"/>
      <c r="AN103" s="729"/>
      <c r="AO103" s="729"/>
      <c r="AP103" s="729"/>
      <c r="AQ103" s="729"/>
      <c r="AR103" s="729"/>
      <c r="AS103" s="729"/>
      <c r="AT103" s="729"/>
      <c r="AU103" s="729"/>
      <c r="AV103" s="729"/>
      <c r="AW103" s="729"/>
      <c r="AX103" s="729"/>
      <c r="AY103" s="729"/>
      <c r="AZ103" s="729"/>
      <c r="BA103" s="729"/>
      <c r="BB103" s="729"/>
    </row>
    <row r="104" spans="1:54">
      <c r="A104" s="729"/>
      <c r="B104" s="730"/>
      <c r="C104" s="729"/>
      <c r="D104" s="729"/>
      <c r="E104" s="729"/>
      <c r="F104" s="729"/>
      <c r="G104" s="729"/>
      <c r="H104" s="729"/>
      <c r="I104" s="729"/>
      <c r="J104" s="729"/>
      <c r="K104" s="729"/>
      <c r="L104" s="729"/>
      <c r="M104" s="729"/>
      <c r="N104" s="729"/>
      <c r="O104" s="729"/>
      <c r="P104" s="729"/>
      <c r="Q104" s="729"/>
      <c r="R104" s="729"/>
      <c r="S104" s="729"/>
      <c r="T104" s="729"/>
      <c r="U104" s="729"/>
      <c r="V104" s="729"/>
      <c r="W104" s="729"/>
      <c r="X104" s="729"/>
      <c r="Y104" s="729"/>
      <c r="Z104" s="729"/>
      <c r="AA104" s="729"/>
      <c r="AB104" s="729"/>
      <c r="AC104" s="729"/>
      <c r="AD104" s="729"/>
      <c r="AE104" s="729"/>
      <c r="AF104" s="729"/>
      <c r="AG104" s="729"/>
      <c r="AH104" s="729"/>
      <c r="AI104" s="729"/>
      <c r="AJ104" s="729"/>
      <c r="AK104" s="729"/>
      <c r="AL104" s="729"/>
      <c r="AM104" s="729"/>
      <c r="AN104" s="729"/>
      <c r="AO104" s="729"/>
      <c r="AP104" s="729"/>
      <c r="AQ104" s="729"/>
      <c r="AR104" s="729"/>
      <c r="AS104" s="729"/>
      <c r="AT104" s="729"/>
      <c r="AU104" s="729"/>
      <c r="AV104" s="729"/>
      <c r="AW104" s="729"/>
      <c r="AX104" s="729"/>
      <c r="AY104" s="729"/>
      <c r="AZ104" s="729"/>
      <c r="BA104" s="729"/>
      <c r="BB104" s="729"/>
    </row>
    <row r="105" spans="1:54">
      <c r="A105" s="729"/>
      <c r="B105" s="730"/>
      <c r="C105" s="729"/>
      <c r="D105" s="729"/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  <c r="Z105" s="729"/>
      <c r="AA105" s="729"/>
      <c r="AB105" s="729"/>
      <c r="AC105" s="729"/>
      <c r="AD105" s="729"/>
      <c r="AE105" s="729"/>
      <c r="AF105" s="729"/>
      <c r="AG105" s="729"/>
      <c r="AH105" s="729"/>
      <c r="AI105" s="729"/>
      <c r="AJ105" s="729"/>
      <c r="AK105" s="729"/>
      <c r="AL105" s="729"/>
      <c r="AM105" s="729"/>
      <c r="AN105" s="729"/>
      <c r="AO105" s="729"/>
      <c r="AP105" s="729"/>
      <c r="AQ105" s="729"/>
      <c r="AR105" s="729"/>
      <c r="AS105" s="729"/>
      <c r="AT105" s="729"/>
      <c r="AU105" s="729"/>
      <c r="AV105" s="729"/>
      <c r="AW105" s="729"/>
      <c r="AX105" s="729"/>
      <c r="AY105" s="729"/>
      <c r="AZ105" s="729"/>
      <c r="BA105" s="729"/>
      <c r="BB105" s="729"/>
    </row>
    <row r="106" spans="1:54">
      <c r="A106" s="729"/>
      <c r="B106" s="730"/>
      <c r="C106" s="729"/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729"/>
      <c r="P106" s="729"/>
      <c r="Q106" s="729"/>
      <c r="R106" s="729"/>
      <c r="S106" s="729"/>
      <c r="T106" s="729"/>
      <c r="U106" s="729"/>
      <c r="V106" s="729"/>
      <c r="W106" s="729"/>
      <c r="X106" s="729"/>
      <c r="Y106" s="729"/>
      <c r="Z106" s="729"/>
      <c r="AA106" s="729"/>
      <c r="AB106" s="729"/>
      <c r="AC106" s="729"/>
      <c r="AD106" s="729"/>
      <c r="AE106" s="729"/>
      <c r="AF106" s="729"/>
      <c r="AG106" s="729"/>
      <c r="AH106" s="729"/>
      <c r="AI106" s="729"/>
      <c r="AJ106" s="729"/>
      <c r="AK106" s="729"/>
      <c r="AL106" s="729"/>
      <c r="AM106" s="729"/>
      <c r="AN106" s="729"/>
      <c r="AO106" s="729"/>
      <c r="AP106" s="729"/>
      <c r="AQ106" s="729"/>
      <c r="AR106" s="729"/>
      <c r="AS106" s="729"/>
      <c r="AT106" s="729"/>
      <c r="AU106" s="729"/>
      <c r="AV106" s="729"/>
      <c r="AW106" s="729"/>
      <c r="AX106" s="729"/>
      <c r="AY106" s="729"/>
      <c r="AZ106" s="729"/>
      <c r="BA106" s="729"/>
      <c r="BB106" s="729"/>
    </row>
    <row r="107" spans="1:54">
      <c r="A107" s="729"/>
      <c r="B107" s="730"/>
      <c r="C107" s="729"/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729"/>
      <c r="S107" s="729"/>
      <c r="T107" s="729"/>
      <c r="U107" s="729"/>
      <c r="V107" s="729"/>
      <c r="W107" s="729"/>
      <c r="X107" s="729"/>
      <c r="Y107" s="729"/>
      <c r="Z107" s="729"/>
      <c r="AA107" s="729"/>
      <c r="AB107" s="729"/>
      <c r="AC107" s="729"/>
      <c r="AD107" s="729"/>
      <c r="AE107" s="729"/>
      <c r="AF107" s="729"/>
      <c r="AG107" s="729"/>
      <c r="AH107" s="729"/>
      <c r="AI107" s="729"/>
      <c r="AJ107" s="729"/>
      <c r="AK107" s="729"/>
      <c r="AL107" s="729"/>
      <c r="AM107" s="729"/>
      <c r="AN107" s="729"/>
      <c r="AO107" s="729"/>
      <c r="AP107" s="729"/>
      <c r="AQ107" s="729"/>
      <c r="AR107" s="729"/>
      <c r="AS107" s="729"/>
      <c r="AT107" s="729"/>
      <c r="AU107" s="729"/>
      <c r="AV107" s="729"/>
      <c r="AW107" s="729"/>
      <c r="AX107" s="729"/>
      <c r="AY107" s="729"/>
      <c r="AZ107" s="729"/>
      <c r="BA107" s="729"/>
      <c r="BB107" s="729"/>
    </row>
    <row r="108" spans="1:54">
      <c r="A108" s="729"/>
      <c r="B108" s="730"/>
      <c r="C108" s="729"/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  <c r="Z108" s="729"/>
      <c r="AA108" s="729"/>
      <c r="AB108" s="729"/>
      <c r="AC108" s="729"/>
      <c r="AD108" s="729"/>
      <c r="AE108" s="729"/>
      <c r="AF108" s="729"/>
      <c r="AG108" s="729"/>
      <c r="AH108" s="729"/>
      <c r="AI108" s="729"/>
      <c r="AJ108" s="729"/>
      <c r="AK108" s="729"/>
      <c r="AL108" s="729"/>
      <c r="AM108" s="729"/>
      <c r="AN108" s="729"/>
      <c r="AO108" s="729"/>
      <c r="AP108" s="729"/>
      <c r="AQ108" s="729"/>
      <c r="AR108" s="729"/>
      <c r="AS108" s="729"/>
      <c r="AT108" s="729"/>
      <c r="AU108" s="729"/>
      <c r="AV108" s="729"/>
      <c r="AW108" s="729"/>
      <c r="AX108" s="729"/>
      <c r="AY108" s="729"/>
      <c r="AZ108" s="729"/>
      <c r="BA108" s="729"/>
      <c r="BB108" s="729"/>
    </row>
    <row r="109" spans="1:54">
      <c r="A109" s="729"/>
      <c r="B109" s="730"/>
      <c r="C109" s="729"/>
      <c r="D109" s="729"/>
      <c r="E109" s="729"/>
      <c r="F109" s="729"/>
      <c r="G109" s="729"/>
      <c r="H109" s="729"/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29"/>
      <c r="T109" s="729"/>
      <c r="U109" s="729"/>
      <c r="V109" s="729"/>
      <c r="W109" s="729"/>
      <c r="X109" s="729"/>
      <c r="Y109" s="729"/>
      <c r="Z109" s="729"/>
      <c r="AA109" s="729"/>
      <c r="AB109" s="729"/>
      <c r="AC109" s="729"/>
      <c r="AD109" s="729"/>
      <c r="AE109" s="729"/>
      <c r="AF109" s="729"/>
      <c r="AG109" s="729"/>
      <c r="AH109" s="729"/>
      <c r="AI109" s="729"/>
      <c r="AJ109" s="729"/>
      <c r="AK109" s="729"/>
      <c r="AL109" s="729"/>
      <c r="AM109" s="729"/>
      <c r="AN109" s="729"/>
      <c r="AO109" s="729"/>
      <c r="AP109" s="729"/>
      <c r="AQ109" s="729"/>
      <c r="AR109" s="729"/>
      <c r="AS109" s="729"/>
      <c r="AT109" s="729"/>
      <c r="AU109" s="729"/>
      <c r="AV109" s="729"/>
      <c r="AW109" s="729"/>
      <c r="AX109" s="729"/>
      <c r="AY109" s="729"/>
      <c r="AZ109" s="729"/>
      <c r="BA109" s="729"/>
      <c r="BB109" s="729"/>
    </row>
    <row r="110" spans="1:54">
      <c r="A110" s="729"/>
      <c r="B110" s="730"/>
      <c r="C110" s="729"/>
      <c r="D110" s="729"/>
      <c r="E110" s="729"/>
      <c r="F110" s="729"/>
      <c r="G110" s="729"/>
      <c r="H110" s="729"/>
      <c r="I110" s="729"/>
      <c r="J110" s="729"/>
      <c r="K110" s="729"/>
      <c r="L110" s="729"/>
      <c r="M110" s="729"/>
      <c r="N110" s="729"/>
      <c r="O110" s="729"/>
      <c r="P110" s="729"/>
      <c r="Q110" s="729"/>
      <c r="R110" s="729"/>
      <c r="S110" s="729"/>
      <c r="T110" s="729"/>
      <c r="U110" s="729"/>
      <c r="V110" s="729"/>
      <c r="W110" s="729"/>
      <c r="X110" s="729"/>
      <c r="Y110" s="729"/>
      <c r="Z110" s="729"/>
      <c r="AA110" s="729"/>
      <c r="AB110" s="729"/>
      <c r="AC110" s="729"/>
      <c r="AD110" s="729"/>
      <c r="AE110" s="729"/>
      <c r="AF110" s="729"/>
      <c r="AG110" s="729"/>
      <c r="AH110" s="729"/>
      <c r="AI110" s="729"/>
      <c r="AJ110" s="729"/>
      <c r="AK110" s="729"/>
      <c r="AL110" s="729"/>
      <c r="AM110" s="729"/>
      <c r="AN110" s="729"/>
      <c r="AO110" s="729"/>
      <c r="AP110" s="729"/>
      <c r="AQ110" s="729"/>
      <c r="AR110" s="729"/>
      <c r="AS110" s="729"/>
      <c r="AT110" s="729"/>
      <c r="AU110" s="729"/>
      <c r="AV110" s="729"/>
      <c r="AW110" s="729"/>
      <c r="AX110" s="729"/>
      <c r="AY110" s="729"/>
      <c r="AZ110" s="729"/>
      <c r="BA110" s="729"/>
      <c r="BB110" s="729"/>
    </row>
    <row r="111" spans="1:54">
      <c r="A111" s="729"/>
      <c r="B111" s="730"/>
      <c r="C111" s="729"/>
      <c r="D111" s="729"/>
      <c r="E111" s="729"/>
      <c r="F111" s="729"/>
      <c r="G111" s="729"/>
      <c r="H111" s="729"/>
      <c r="I111" s="729"/>
      <c r="J111" s="729"/>
      <c r="K111" s="729"/>
      <c r="L111" s="729"/>
      <c r="M111" s="729"/>
      <c r="N111" s="729"/>
      <c r="O111" s="729"/>
      <c r="P111" s="729"/>
      <c r="Q111" s="729"/>
      <c r="R111" s="729"/>
      <c r="S111" s="729"/>
      <c r="T111" s="729"/>
      <c r="U111" s="729"/>
      <c r="V111" s="729"/>
      <c r="W111" s="729"/>
      <c r="X111" s="729"/>
      <c r="Y111" s="729"/>
      <c r="Z111" s="729"/>
      <c r="AA111" s="729"/>
      <c r="AB111" s="729"/>
      <c r="AC111" s="729"/>
      <c r="AD111" s="729"/>
      <c r="AE111" s="729"/>
      <c r="AF111" s="729"/>
      <c r="AG111" s="729"/>
      <c r="AH111" s="729"/>
      <c r="AI111" s="729"/>
      <c r="AJ111" s="729"/>
      <c r="AK111" s="729"/>
      <c r="AL111" s="729"/>
      <c r="AM111" s="729"/>
      <c r="AN111" s="729"/>
      <c r="AO111" s="729"/>
      <c r="AP111" s="729"/>
      <c r="AQ111" s="729"/>
      <c r="AR111" s="729"/>
      <c r="AS111" s="729"/>
      <c r="AT111" s="729"/>
      <c r="AU111" s="729"/>
      <c r="AV111" s="729"/>
      <c r="AW111" s="729"/>
      <c r="AX111" s="729"/>
      <c r="AY111" s="729"/>
      <c r="AZ111" s="729"/>
      <c r="BA111" s="729"/>
      <c r="BB111" s="729"/>
    </row>
    <row r="112" spans="1:54">
      <c r="A112" s="729"/>
      <c r="B112" s="730"/>
      <c r="C112" s="729"/>
      <c r="D112" s="729"/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729"/>
      <c r="Q112" s="729"/>
      <c r="R112" s="729"/>
      <c r="S112" s="729"/>
      <c r="T112" s="729"/>
      <c r="U112" s="729"/>
      <c r="V112" s="729"/>
      <c r="W112" s="729"/>
      <c r="X112" s="729"/>
      <c r="Y112" s="729"/>
      <c r="Z112" s="729"/>
      <c r="AA112" s="729"/>
      <c r="AB112" s="729"/>
      <c r="AC112" s="729"/>
      <c r="AD112" s="729"/>
      <c r="AE112" s="729"/>
      <c r="AF112" s="729"/>
      <c r="AG112" s="729"/>
      <c r="AH112" s="729"/>
      <c r="AI112" s="729"/>
      <c r="AJ112" s="729"/>
      <c r="AK112" s="729"/>
      <c r="AL112" s="729"/>
      <c r="AM112" s="729"/>
      <c r="AN112" s="729"/>
      <c r="AO112" s="729"/>
      <c r="AP112" s="729"/>
      <c r="AQ112" s="729"/>
      <c r="AR112" s="729"/>
      <c r="AS112" s="729"/>
      <c r="AT112" s="729"/>
      <c r="AU112" s="729"/>
      <c r="AV112" s="729"/>
      <c r="AW112" s="729"/>
      <c r="AX112" s="729"/>
      <c r="AY112" s="729"/>
      <c r="AZ112" s="729"/>
      <c r="BA112" s="729"/>
      <c r="BB112" s="729"/>
    </row>
    <row r="113" spans="1:54">
      <c r="A113" s="729"/>
      <c r="B113" s="730"/>
      <c r="C113" s="729"/>
      <c r="D113" s="729"/>
      <c r="E113" s="729"/>
      <c r="F113" s="729"/>
      <c r="G113" s="729"/>
      <c r="H113" s="729"/>
      <c r="I113" s="729"/>
      <c r="J113" s="729"/>
      <c r="K113" s="729"/>
      <c r="L113" s="729"/>
      <c r="M113" s="729"/>
      <c r="N113" s="729"/>
      <c r="O113" s="729"/>
      <c r="P113" s="729"/>
      <c r="Q113" s="729"/>
      <c r="R113" s="729"/>
      <c r="S113" s="729"/>
      <c r="T113" s="729"/>
      <c r="U113" s="729"/>
      <c r="V113" s="729"/>
      <c r="W113" s="729"/>
      <c r="X113" s="729"/>
      <c r="Y113" s="729"/>
      <c r="Z113" s="729"/>
      <c r="AA113" s="729"/>
      <c r="AB113" s="729"/>
      <c r="AC113" s="729"/>
      <c r="AD113" s="729"/>
      <c r="AE113" s="729"/>
      <c r="AF113" s="729"/>
      <c r="AG113" s="729"/>
      <c r="AH113" s="729"/>
      <c r="AI113" s="729"/>
      <c r="AJ113" s="729"/>
      <c r="AK113" s="729"/>
      <c r="AL113" s="729"/>
      <c r="AM113" s="729"/>
      <c r="AN113" s="729"/>
      <c r="AO113" s="729"/>
      <c r="AP113" s="729"/>
      <c r="AQ113" s="729"/>
      <c r="AR113" s="729"/>
      <c r="AS113" s="729"/>
      <c r="AT113" s="729"/>
      <c r="AU113" s="729"/>
      <c r="AV113" s="729"/>
      <c r="AW113" s="729"/>
      <c r="AX113" s="729"/>
      <c r="AY113" s="729"/>
      <c r="AZ113" s="729"/>
      <c r="BA113" s="729"/>
      <c r="BB113" s="729"/>
    </row>
    <row r="114" spans="1:54">
      <c r="A114" s="729"/>
      <c r="B114" s="730"/>
      <c r="C114" s="729"/>
      <c r="D114" s="729"/>
      <c r="E114" s="729"/>
      <c r="F114" s="729"/>
      <c r="G114" s="729"/>
      <c r="H114" s="729"/>
      <c r="I114" s="729"/>
      <c r="J114" s="729"/>
      <c r="K114" s="729"/>
      <c r="L114" s="729"/>
      <c r="M114" s="729"/>
      <c r="N114" s="729"/>
      <c r="O114" s="729"/>
      <c r="P114" s="729"/>
      <c r="Q114" s="729"/>
      <c r="R114" s="729"/>
      <c r="S114" s="729"/>
      <c r="T114" s="729"/>
      <c r="U114" s="729"/>
      <c r="V114" s="729"/>
      <c r="W114" s="729"/>
      <c r="X114" s="729"/>
      <c r="Y114" s="729"/>
      <c r="Z114" s="729"/>
      <c r="AA114" s="729"/>
      <c r="AB114" s="729"/>
      <c r="AC114" s="729"/>
      <c r="AD114" s="729"/>
      <c r="AE114" s="729"/>
      <c r="AF114" s="729"/>
      <c r="AG114" s="729"/>
      <c r="AH114" s="729"/>
      <c r="AI114" s="729"/>
      <c r="AJ114" s="729"/>
      <c r="AK114" s="729"/>
      <c r="AL114" s="729"/>
      <c r="AM114" s="729"/>
      <c r="AN114" s="729"/>
      <c r="AO114" s="729"/>
      <c r="AP114" s="729"/>
      <c r="AQ114" s="729"/>
      <c r="AR114" s="729"/>
      <c r="AS114" s="729"/>
      <c r="AT114" s="729"/>
      <c r="AU114" s="729"/>
      <c r="AV114" s="729"/>
      <c r="AW114" s="729"/>
      <c r="AX114" s="729"/>
      <c r="AY114" s="729"/>
      <c r="AZ114" s="729"/>
      <c r="BA114" s="729"/>
      <c r="BB114" s="729"/>
    </row>
    <row r="115" spans="1:54">
      <c r="A115" s="729"/>
      <c r="B115" s="730"/>
      <c r="C115" s="729"/>
      <c r="D115" s="729"/>
      <c r="E115" s="729"/>
      <c r="F115" s="729"/>
      <c r="G115" s="729"/>
      <c r="H115" s="729"/>
      <c r="I115" s="729"/>
      <c r="J115" s="729"/>
      <c r="K115" s="729"/>
      <c r="L115" s="729"/>
      <c r="M115" s="729"/>
      <c r="N115" s="729"/>
      <c r="O115" s="729"/>
      <c r="P115" s="729"/>
      <c r="Q115" s="729"/>
      <c r="R115" s="729"/>
      <c r="S115" s="729"/>
      <c r="T115" s="729"/>
      <c r="U115" s="729"/>
      <c r="V115" s="729"/>
      <c r="W115" s="729"/>
      <c r="X115" s="729"/>
      <c r="Y115" s="729"/>
      <c r="Z115" s="729"/>
      <c r="AA115" s="729"/>
      <c r="AB115" s="729"/>
      <c r="AC115" s="729"/>
      <c r="AD115" s="729"/>
      <c r="AE115" s="729"/>
      <c r="AF115" s="729"/>
      <c r="AG115" s="729"/>
      <c r="AH115" s="729"/>
      <c r="AI115" s="729"/>
      <c r="AJ115" s="729"/>
      <c r="AK115" s="729"/>
      <c r="AL115" s="729"/>
      <c r="AM115" s="729"/>
      <c r="AN115" s="729"/>
      <c r="AO115" s="729"/>
      <c r="AP115" s="729"/>
      <c r="AQ115" s="729"/>
      <c r="AR115" s="729"/>
      <c r="AS115" s="729"/>
      <c r="AT115" s="729"/>
      <c r="AU115" s="729"/>
      <c r="AV115" s="729"/>
      <c r="AW115" s="729"/>
      <c r="AX115" s="729"/>
      <c r="AY115" s="729"/>
      <c r="AZ115" s="729"/>
      <c r="BA115" s="729"/>
      <c r="BB115" s="729"/>
    </row>
    <row r="116" spans="1:54">
      <c r="A116" s="729"/>
      <c r="B116" s="730"/>
      <c r="C116" s="729"/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729"/>
      <c r="O116" s="729"/>
      <c r="P116" s="729"/>
      <c r="Q116" s="729"/>
      <c r="R116" s="729"/>
      <c r="S116" s="729"/>
      <c r="T116" s="729"/>
      <c r="U116" s="729"/>
      <c r="V116" s="729"/>
      <c r="W116" s="729"/>
      <c r="X116" s="729"/>
      <c r="Y116" s="729"/>
      <c r="Z116" s="729"/>
      <c r="AA116" s="729"/>
      <c r="AB116" s="729"/>
      <c r="AC116" s="729"/>
      <c r="AD116" s="729"/>
      <c r="AE116" s="729"/>
      <c r="AF116" s="729"/>
      <c r="AG116" s="729"/>
      <c r="AH116" s="729"/>
      <c r="AI116" s="729"/>
      <c r="AJ116" s="729"/>
      <c r="AK116" s="729"/>
      <c r="AL116" s="729"/>
      <c r="AM116" s="729"/>
      <c r="AN116" s="729"/>
      <c r="AO116" s="729"/>
      <c r="AP116" s="729"/>
      <c r="AQ116" s="729"/>
      <c r="AR116" s="729"/>
      <c r="AS116" s="729"/>
      <c r="AT116" s="729"/>
      <c r="AU116" s="729"/>
      <c r="AV116" s="729"/>
      <c r="AW116" s="729"/>
      <c r="AX116" s="729"/>
      <c r="AY116" s="729"/>
      <c r="AZ116" s="729"/>
      <c r="BA116" s="729"/>
      <c r="BB116" s="729"/>
    </row>
    <row r="117" spans="1:54">
      <c r="A117" s="729"/>
      <c r="B117" s="730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  <c r="Z117" s="729"/>
      <c r="AA117" s="729"/>
      <c r="AB117" s="729"/>
      <c r="AC117" s="729"/>
      <c r="AD117" s="729"/>
      <c r="AE117" s="729"/>
      <c r="AF117" s="729"/>
      <c r="AG117" s="729"/>
      <c r="AH117" s="729"/>
      <c r="AI117" s="729"/>
      <c r="AJ117" s="729"/>
      <c r="AK117" s="729"/>
      <c r="AL117" s="729"/>
      <c r="AM117" s="729"/>
      <c r="AN117" s="729"/>
      <c r="AO117" s="729"/>
      <c r="AP117" s="729"/>
      <c r="AQ117" s="729"/>
      <c r="AR117" s="729"/>
      <c r="AS117" s="729"/>
      <c r="AT117" s="729"/>
      <c r="AU117" s="729"/>
      <c r="AV117" s="729"/>
      <c r="AW117" s="729"/>
      <c r="AX117" s="729"/>
      <c r="AY117" s="729"/>
      <c r="AZ117" s="729"/>
      <c r="BA117" s="729"/>
      <c r="BB117" s="729"/>
    </row>
    <row r="118" spans="1:54">
      <c r="A118" s="729"/>
      <c r="B118" s="730"/>
      <c r="C118" s="729"/>
      <c r="D118" s="729"/>
      <c r="E118" s="729"/>
      <c r="F118" s="729"/>
      <c r="G118" s="729"/>
      <c r="H118" s="729"/>
      <c r="I118" s="729"/>
      <c r="J118" s="729"/>
      <c r="K118" s="729"/>
      <c r="L118" s="729"/>
      <c r="M118" s="729"/>
      <c r="N118" s="729"/>
      <c r="O118" s="729"/>
      <c r="P118" s="729"/>
      <c r="Q118" s="729"/>
      <c r="R118" s="729"/>
      <c r="S118" s="729"/>
      <c r="T118" s="729"/>
      <c r="U118" s="729"/>
      <c r="V118" s="729"/>
      <c r="W118" s="729"/>
      <c r="X118" s="729"/>
      <c r="Y118" s="729"/>
      <c r="Z118" s="729"/>
      <c r="AA118" s="729"/>
      <c r="AB118" s="729"/>
      <c r="AC118" s="729"/>
      <c r="AD118" s="729"/>
      <c r="AE118" s="729"/>
      <c r="AF118" s="729"/>
      <c r="AG118" s="729"/>
      <c r="AH118" s="729"/>
      <c r="AI118" s="729"/>
      <c r="AJ118" s="729"/>
      <c r="AK118" s="729"/>
      <c r="AL118" s="729"/>
      <c r="AM118" s="729"/>
      <c r="AN118" s="729"/>
      <c r="AO118" s="729"/>
      <c r="AP118" s="729"/>
      <c r="AQ118" s="729"/>
      <c r="AR118" s="729"/>
      <c r="AS118" s="729"/>
      <c r="AT118" s="729"/>
      <c r="AU118" s="729"/>
      <c r="AV118" s="729"/>
      <c r="AW118" s="729"/>
      <c r="AX118" s="729"/>
      <c r="AY118" s="729"/>
      <c r="AZ118" s="729"/>
      <c r="BA118" s="729"/>
      <c r="BB118" s="729"/>
    </row>
    <row r="119" spans="1:54">
      <c r="A119" s="729"/>
      <c r="B119" s="730"/>
      <c r="C119" s="729"/>
      <c r="D119" s="729"/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729"/>
      <c r="P119" s="729"/>
      <c r="Q119" s="729"/>
      <c r="R119" s="729"/>
      <c r="S119" s="729"/>
      <c r="T119" s="729"/>
      <c r="U119" s="729"/>
      <c r="V119" s="729"/>
      <c r="W119" s="729"/>
      <c r="X119" s="729"/>
      <c r="Y119" s="729"/>
      <c r="Z119" s="729"/>
      <c r="AA119" s="729"/>
      <c r="AB119" s="729"/>
      <c r="AC119" s="729"/>
      <c r="AD119" s="729"/>
      <c r="AE119" s="729"/>
      <c r="AF119" s="729"/>
      <c r="AG119" s="729"/>
      <c r="AH119" s="729"/>
      <c r="AI119" s="729"/>
      <c r="AJ119" s="729"/>
      <c r="AK119" s="729"/>
      <c r="AL119" s="729"/>
      <c r="AM119" s="729"/>
      <c r="AN119" s="729"/>
      <c r="AO119" s="729"/>
      <c r="AP119" s="729"/>
      <c r="AQ119" s="729"/>
      <c r="AR119" s="729"/>
      <c r="AS119" s="729"/>
      <c r="AT119" s="729"/>
      <c r="AU119" s="729"/>
      <c r="AV119" s="729"/>
      <c r="AW119" s="729"/>
      <c r="AX119" s="729"/>
      <c r="AY119" s="729"/>
      <c r="AZ119" s="729"/>
      <c r="BA119" s="729"/>
      <c r="BB119" s="729"/>
    </row>
    <row r="120" spans="1:54">
      <c r="A120" s="729"/>
      <c r="B120" s="730"/>
      <c r="C120" s="729"/>
      <c r="D120" s="729"/>
      <c r="E120" s="729"/>
      <c r="F120" s="729"/>
      <c r="G120" s="729"/>
      <c r="H120" s="729"/>
      <c r="I120" s="729"/>
      <c r="J120" s="729"/>
      <c r="K120" s="729"/>
      <c r="L120" s="729"/>
      <c r="M120" s="729"/>
      <c r="N120" s="729"/>
      <c r="O120" s="729"/>
      <c r="P120" s="729"/>
      <c r="Q120" s="729"/>
      <c r="R120" s="729"/>
      <c r="S120" s="729"/>
      <c r="T120" s="729"/>
      <c r="U120" s="729"/>
      <c r="V120" s="729"/>
      <c r="W120" s="729"/>
      <c r="X120" s="729"/>
      <c r="Y120" s="729"/>
      <c r="Z120" s="729"/>
      <c r="AA120" s="729"/>
      <c r="AB120" s="729"/>
      <c r="AC120" s="729"/>
      <c r="AD120" s="729"/>
      <c r="AE120" s="729"/>
      <c r="AF120" s="729"/>
      <c r="AG120" s="729"/>
      <c r="AH120" s="729"/>
      <c r="AI120" s="729"/>
      <c r="AJ120" s="729"/>
      <c r="AK120" s="729"/>
      <c r="AL120" s="729"/>
      <c r="AM120" s="729"/>
      <c r="AN120" s="729"/>
      <c r="AO120" s="729"/>
      <c r="AP120" s="729"/>
      <c r="AQ120" s="729"/>
      <c r="AR120" s="729"/>
      <c r="AS120" s="729"/>
      <c r="AT120" s="729"/>
      <c r="AU120" s="729"/>
      <c r="AV120" s="729"/>
      <c r="AW120" s="729"/>
      <c r="AX120" s="729"/>
      <c r="AY120" s="729"/>
      <c r="AZ120" s="729"/>
      <c r="BA120" s="729"/>
      <c r="BB120" s="729"/>
    </row>
    <row r="121" spans="1:54">
      <c r="A121" s="729"/>
      <c r="B121" s="730"/>
      <c r="C121" s="729"/>
      <c r="D121" s="729"/>
      <c r="E121" s="729"/>
      <c r="F121" s="729"/>
      <c r="G121" s="729"/>
      <c r="H121" s="729"/>
      <c r="I121" s="729"/>
      <c r="J121" s="729"/>
      <c r="K121" s="729"/>
      <c r="L121" s="729"/>
      <c r="M121" s="729"/>
      <c r="N121" s="729"/>
      <c r="O121" s="729"/>
      <c r="P121" s="729"/>
      <c r="Q121" s="729"/>
      <c r="R121" s="729"/>
      <c r="S121" s="729"/>
      <c r="T121" s="729"/>
      <c r="U121" s="729"/>
      <c r="V121" s="729"/>
      <c r="W121" s="729"/>
      <c r="X121" s="729"/>
      <c r="Y121" s="729"/>
      <c r="Z121" s="729"/>
      <c r="AA121" s="729"/>
      <c r="AB121" s="729"/>
      <c r="AC121" s="729"/>
      <c r="AD121" s="729"/>
      <c r="AE121" s="729"/>
      <c r="AF121" s="729"/>
      <c r="AG121" s="729"/>
      <c r="AH121" s="729"/>
      <c r="AI121" s="729"/>
      <c r="AJ121" s="729"/>
      <c r="AK121" s="729"/>
      <c r="AL121" s="729"/>
      <c r="AM121" s="729"/>
      <c r="AN121" s="729"/>
      <c r="AO121" s="729"/>
      <c r="AP121" s="729"/>
      <c r="AQ121" s="729"/>
      <c r="AR121" s="729"/>
      <c r="AS121" s="729"/>
      <c r="AT121" s="729"/>
      <c r="AU121" s="729"/>
      <c r="AV121" s="729"/>
      <c r="AW121" s="729"/>
      <c r="AX121" s="729"/>
      <c r="AY121" s="729"/>
      <c r="AZ121" s="729"/>
      <c r="BA121" s="729"/>
      <c r="BB121" s="729"/>
    </row>
    <row r="122" spans="1:54">
      <c r="A122" s="729"/>
      <c r="B122" s="730"/>
      <c r="C122" s="729"/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729"/>
      <c r="Q122" s="729"/>
      <c r="R122" s="729"/>
      <c r="S122" s="729"/>
      <c r="T122" s="729"/>
      <c r="U122" s="729"/>
      <c r="V122" s="729"/>
      <c r="W122" s="729"/>
      <c r="X122" s="729"/>
      <c r="Y122" s="729"/>
      <c r="Z122" s="729"/>
      <c r="AA122" s="729"/>
      <c r="AB122" s="729"/>
      <c r="AC122" s="729"/>
      <c r="AD122" s="729"/>
      <c r="AE122" s="729"/>
      <c r="AF122" s="729"/>
      <c r="AG122" s="729"/>
      <c r="AH122" s="729"/>
      <c r="AI122" s="729"/>
      <c r="AJ122" s="729"/>
      <c r="AK122" s="729"/>
      <c r="AL122" s="729"/>
      <c r="AM122" s="729"/>
      <c r="AN122" s="729"/>
      <c r="AO122" s="729"/>
      <c r="AP122" s="729"/>
      <c r="AQ122" s="729"/>
      <c r="AR122" s="729"/>
      <c r="AS122" s="729"/>
      <c r="AT122" s="729"/>
      <c r="AU122" s="729"/>
      <c r="AV122" s="729"/>
      <c r="AW122" s="729"/>
      <c r="AX122" s="729"/>
      <c r="AY122" s="729"/>
      <c r="AZ122" s="729"/>
      <c r="BA122" s="729"/>
      <c r="BB122" s="729"/>
    </row>
    <row r="123" spans="1:54">
      <c r="A123" s="729"/>
      <c r="B123" s="730"/>
      <c r="C123" s="729"/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729"/>
      <c r="P123" s="729"/>
      <c r="Q123" s="729"/>
      <c r="R123" s="729"/>
      <c r="S123" s="729"/>
      <c r="T123" s="729"/>
      <c r="U123" s="729"/>
      <c r="V123" s="729"/>
      <c r="W123" s="729"/>
      <c r="X123" s="729"/>
      <c r="Y123" s="729"/>
      <c r="Z123" s="729"/>
      <c r="AA123" s="729"/>
      <c r="AB123" s="729"/>
      <c r="AC123" s="729"/>
      <c r="AD123" s="729"/>
      <c r="AE123" s="729"/>
      <c r="AF123" s="729"/>
      <c r="AG123" s="729"/>
      <c r="AH123" s="729"/>
      <c r="AI123" s="729"/>
      <c r="AJ123" s="729"/>
      <c r="AK123" s="729"/>
      <c r="AL123" s="729"/>
      <c r="AM123" s="729"/>
      <c r="AN123" s="729"/>
      <c r="AO123" s="729"/>
      <c r="AP123" s="729"/>
      <c r="AQ123" s="729"/>
      <c r="AR123" s="729"/>
      <c r="AS123" s="729"/>
      <c r="AT123" s="729"/>
      <c r="AU123" s="729"/>
      <c r="AV123" s="729"/>
      <c r="AW123" s="729"/>
      <c r="AX123" s="729"/>
      <c r="AY123" s="729"/>
      <c r="AZ123" s="729"/>
      <c r="BA123" s="729"/>
      <c r="BB123" s="729"/>
    </row>
    <row r="124" spans="1:54">
      <c r="A124" s="729"/>
      <c r="B124" s="730"/>
      <c r="C124" s="729"/>
      <c r="D124" s="729"/>
      <c r="E124" s="729"/>
      <c r="F124" s="729"/>
      <c r="G124" s="729"/>
      <c r="H124" s="729"/>
      <c r="I124" s="729"/>
      <c r="J124" s="729"/>
      <c r="K124" s="729"/>
      <c r="L124" s="729"/>
      <c r="M124" s="729"/>
      <c r="N124" s="729"/>
      <c r="O124" s="729"/>
      <c r="P124" s="729"/>
      <c r="Q124" s="729"/>
      <c r="R124" s="729"/>
      <c r="S124" s="729"/>
      <c r="T124" s="729"/>
      <c r="U124" s="729"/>
      <c r="V124" s="729"/>
      <c r="W124" s="729"/>
      <c r="X124" s="729"/>
      <c r="Y124" s="729"/>
      <c r="Z124" s="729"/>
      <c r="AA124" s="729"/>
      <c r="AB124" s="729"/>
      <c r="AC124" s="729"/>
      <c r="AD124" s="729"/>
      <c r="AE124" s="729"/>
      <c r="AF124" s="729"/>
      <c r="AG124" s="729"/>
      <c r="AH124" s="729"/>
      <c r="AI124" s="729"/>
      <c r="AJ124" s="729"/>
      <c r="AK124" s="729"/>
      <c r="AL124" s="729"/>
      <c r="AM124" s="729"/>
      <c r="AN124" s="729"/>
      <c r="AO124" s="729"/>
      <c r="AP124" s="729"/>
      <c r="AQ124" s="729"/>
      <c r="AR124" s="729"/>
      <c r="AS124" s="729"/>
      <c r="AT124" s="729"/>
      <c r="AU124" s="729"/>
      <c r="AV124" s="729"/>
      <c r="AW124" s="729"/>
      <c r="AX124" s="729"/>
      <c r="AY124" s="729"/>
      <c r="AZ124" s="729"/>
      <c r="BA124" s="729"/>
      <c r="BB124" s="729"/>
    </row>
    <row r="125" spans="1:54">
      <c r="A125" s="729"/>
      <c r="B125" s="730"/>
      <c r="C125" s="729"/>
      <c r="D125" s="729"/>
      <c r="E125" s="729"/>
      <c r="F125" s="729"/>
      <c r="G125" s="729"/>
      <c r="H125" s="729"/>
      <c r="I125" s="729"/>
      <c r="J125" s="729"/>
      <c r="K125" s="729"/>
      <c r="L125" s="729"/>
      <c r="M125" s="729"/>
      <c r="N125" s="729"/>
      <c r="O125" s="729"/>
      <c r="P125" s="729"/>
      <c r="Q125" s="729"/>
      <c r="R125" s="729"/>
      <c r="S125" s="729"/>
      <c r="T125" s="729"/>
      <c r="U125" s="729"/>
      <c r="V125" s="729"/>
      <c r="W125" s="729"/>
      <c r="X125" s="729"/>
      <c r="Y125" s="729"/>
      <c r="Z125" s="729"/>
      <c r="AA125" s="729"/>
      <c r="AB125" s="729"/>
      <c r="AC125" s="729"/>
      <c r="AD125" s="729"/>
      <c r="AE125" s="729"/>
      <c r="AF125" s="729"/>
      <c r="AG125" s="729"/>
      <c r="AH125" s="729"/>
      <c r="AI125" s="729"/>
      <c r="AJ125" s="729"/>
      <c r="AK125" s="729"/>
      <c r="AL125" s="729"/>
      <c r="AM125" s="729"/>
      <c r="AN125" s="729"/>
      <c r="AO125" s="729"/>
      <c r="AP125" s="729"/>
      <c r="AQ125" s="729"/>
      <c r="AR125" s="729"/>
      <c r="AS125" s="729"/>
      <c r="AT125" s="729"/>
      <c r="AU125" s="729"/>
      <c r="AV125" s="729"/>
      <c r="AW125" s="729"/>
      <c r="AX125" s="729"/>
      <c r="AY125" s="729"/>
      <c r="AZ125" s="729"/>
      <c r="BA125" s="729"/>
      <c r="BB125" s="729"/>
    </row>
    <row r="126" spans="1:54">
      <c r="A126" s="729"/>
      <c r="B126" s="730"/>
      <c r="C126" s="729"/>
      <c r="D126" s="729"/>
      <c r="E126" s="729"/>
      <c r="F126" s="729"/>
      <c r="G126" s="729"/>
      <c r="H126" s="729"/>
      <c r="I126" s="729"/>
      <c r="J126" s="729"/>
      <c r="K126" s="729"/>
      <c r="L126" s="729"/>
      <c r="M126" s="729"/>
      <c r="N126" s="729"/>
      <c r="O126" s="729"/>
      <c r="P126" s="729"/>
      <c r="Q126" s="729"/>
      <c r="R126" s="729"/>
      <c r="S126" s="729"/>
      <c r="T126" s="729"/>
      <c r="U126" s="729"/>
      <c r="V126" s="729"/>
      <c r="W126" s="729"/>
      <c r="X126" s="729"/>
      <c r="Y126" s="729"/>
      <c r="Z126" s="729"/>
      <c r="AA126" s="729"/>
      <c r="AB126" s="729"/>
      <c r="AC126" s="729"/>
      <c r="AD126" s="729"/>
      <c r="AE126" s="729"/>
      <c r="AF126" s="729"/>
      <c r="AG126" s="729"/>
      <c r="AH126" s="729"/>
      <c r="AI126" s="729"/>
      <c r="AJ126" s="729"/>
      <c r="AK126" s="729"/>
      <c r="AL126" s="729"/>
      <c r="AM126" s="729"/>
      <c r="AN126" s="729"/>
      <c r="AO126" s="729"/>
      <c r="AP126" s="729"/>
      <c r="AQ126" s="729"/>
      <c r="AR126" s="729"/>
      <c r="AS126" s="729"/>
      <c r="AT126" s="729"/>
      <c r="AU126" s="729"/>
      <c r="AV126" s="729"/>
      <c r="AW126" s="729"/>
      <c r="AX126" s="729"/>
      <c r="AY126" s="729"/>
      <c r="AZ126" s="729"/>
      <c r="BA126" s="729"/>
      <c r="BB126" s="729"/>
    </row>
    <row r="127" spans="1:54">
      <c r="A127" s="729"/>
      <c r="B127" s="730"/>
      <c r="C127" s="729"/>
      <c r="D127" s="729"/>
      <c r="E127" s="729"/>
      <c r="F127" s="729"/>
      <c r="G127" s="729"/>
      <c r="H127" s="729"/>
      <c r="I127" s="729"/>
      <c r="J127" s="729"/>
      <c r="K127" s="729"/>
      <c r="L127" s="729"/>
      <c r="M127" s="729"/>
      <c r="N127" s="729"/>
      <c r="O127" s="729"/>
      <c r="P127" s="729"/>
      <c r="Q127" s="729"/>
      <c r="R127" s="729"/>
      <c r="S127" s="729"/>
      <c r="T127" s="729"/>
      <c r="U127" s="729"/>
      <c r="V127" s="729"/>
      <c r="W127" s="729"/>
      <c r="X127" s="729"/>
      <c r="Y127" s="729"/>
      <c r="Z127" s="729"/>
      <c r="AA127" s="729"/>
      <c r="AB127" s="729"/>
      <c r="AC127" s="729"/>
      <c r="AD127" s="729"/>
      <c r="AE127" s="729"/>
      <c r="AF127" s="729"/>
      <c r="AG127" s="729"/>
      <c r="AH127" s="729"/>
      <c r="AI127" s="729"/>
      <c r="AJ127" s="729"/>
      <c r="AK127" s="729"/>
      <c r="AL127" s="729"/>
      <c r="AM127" s="729"/>
      <c r="AN127" s="729"/>
      <c r="AO127" s="729"/>
      <c r="AP127" s="729"/>
      <c r="AQ127" s="729"/>
      <c r="AR127" s="729"/>
      <c r="AS127" s="729"/>
      <c r="AT127" s="729"/>
      <c r="AU127" s="729"/>
      <c r="AV127" s="729"/>
      <c r="AW127" s="729"/>
      <c r="AX127" s="729"/>
      <c r="AY127" s="729"/>
      <c r="AZ127" s="729"/>
      <c r="BA127" s="729"/>
      <c r="BB127" s="729"/>
    </row>
    <row r="128" spans="1:54">
      <c r="A128" s="729"/>
      <c r="B128" s="730"/>
      <c r="C128" s="729"/>
      <c r="D128" s="729"/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729"/>
      <c r="Q128" s="729"/>
      <c r="R128" s="729"/>
      <c r="S128" s="729"/>
      <c r="T128" s="729"/>
      <c r="U128" s="729"/>
      <c r="V128" s="729"/>
      <c r="W128" s="729"/>
      <c r="X128" s="729"/>
      <c r="Y128" s="729"/>
      <c r="Z128" s="729"/>
      <c r="AA128" s="729"/>
      <c r="AB128" s="729"/>
      <c r="AC128" s="729"/>
      <c r="AD128" s="729"/>
      <c r="AE128" s="729"/>
      <c r="AF128" s="729"/>
      <c r="AG128" s="729"/>
      <c r="AH128" s="729"/>
      <c r="AI128" s="729"/>
      <c r="AJ128" s="729"/>
      <c r="AK128" s="729"/>
      <c r="AL128" s="729"/>
      <c r="AM128" s="729"/>
      <c r="AN128" s="729"/>
      <c r="AO128" s="729"/>
      <c r="AP128" s="729"/>
      <c r="AQ128" s="729"/>
      <c r="AR128" s="729"/>
      <c r="AS128" s="729"/>
      <c r="AT128" s="729"/>
      <c r="AU128" s="729"/>
      <c r="AV128" s="729"/>
      <c r="AW128" s="729"/>
      <c r="AX128" s="729"/>
      <c r="AY128" s="729"/>
      <c r="AZ128" s="729"/>
      <c r="BA128" s="729"/>
      <c r="BB128" s="729"/>
    </row>
    <row r="129" spans="1:54">
      <c r="A129" s="729"/>
      <c r="B129" s="730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  <c r="Z129" s="729"/>
      <c r="AA129" s="729"/>
      <c r="AB129" s="729"/>
      <c r="AC129" s="729"/>
      <c r="AD129" s="729"/>
      <c r="AE129" s="729"/>
      <c r="AF129" s="729"/>
      <c r="AG129" s="729"/>
      <c r="AH129" s="729"/>
      <c r="AI129" s="729"/>
      <c r="AJ129" s="729"/>
      <c r="AK129" s="729"/>
      <c r="AL129" s="729"/>
      <c r="AM129" s="729"/>
      <c r="AN129" s="729"/>
      <c r="AO129" s="729"/>
      <c r="AP129" s="729"/>
      <c r="AQ129" s="729"/>
      <c r="AR129" s="729"/>
      <c r="AS129" s="729"/>
      <c r="AT129" s="729"/>
      <c r="AU129" s="729"/>
      <c r="AV129" s="729"/>
      <c r="AW129" s="729"/>
      <c r="AX129" s="729"/>
      <c r="AY129" s="729"/>
      <c r="AZ129" s="729"/>
      <c r="BA129" s="729"/>
      <c r="BB129" s="729"/>
    </row>
    <row r="130" spans="1:54">
      <c r="A130" s="729"/>
      <c r="B130" s="730"/>
      <c r="C130" s="729"/>
      <c r="D130" s="729"/>
      <c r="E130" s="729"/>
      <c r="F130" s="729"/>
      <c r="G130" s="729"/>
      <c r="H130" s="729"/>
      <c r="I130" s="729"/>
      <c r="J130" s="729"/>
      <c r="K130" s="729"/>
      <c r="L130" s="729"/>
      <c r="M130" s="729"/>
      <c r="N130" s="729"/>
      <c r="O130" s="729"/>
      <c r="P130" s="729"/>
      <c r="Q130" s="729"/>
      <c r="R130" s="729"/>
      <c r="S130" s="729"/>
      <c r="T130" s="729"/>
      <c r="U130" s="729"/>
      <c r="V130" s="729"/>
      <c r="W130" s="729"/>
      <c r="X130" s="729"/>
      <c r="Y130" s="729"/>
      <c r="Z130" s="729"/>
      <c r="AA130" s="729"/>
      <c r="AB130" s="729"/>
      <c r="AC130" s="729"/>
      <c r="AD130" s="729"/>
      <c r="AE130" s="729"/>
      <c r="AF130" s="729"/>
      <c r="AG130" s="729"/>
      <c r="AH130" s="729"/>
      <c r="AI130" s="729"/>
      <c r="AJ130" s="729"/>
      <c r="AK130" s="729"/>
      <c r="AL130" s="729"/>
      <c r="AM130" s="729"/>
      <c r="AN130" s="729"/>
      <c r="AO130" s="729"/>
      <c r="AP130" s="729"/>
      <c r="AQ130" s="729"/>
      <c r="AR130" s="729"/>
      <c r="AS130" s="729"/>
      <c r="AT130" s="729"/>
      <c r="AU130" s="729"/>
      <c r="AV130" s="729"/>
      <c r="AW130" s="729"/>
      <c r="AX130" s="729"/>
      <c r="AY130" s="729"/>
      <c r="AZ130" s="729"/>
      <c r="BA130" s="729"/>
      <c r="BB130" s="729"/>
    </row>
    <row r="131" spans="1:54">
      <c r="A131" s="729"/>
      <c r="B131" s="730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  <c r="Z131" s="729"/>
      <c r="AA131" s="729"/>
      <c r="AB131" s="729"/>
      <c r="AC131" s="729"/>
      <c r="AD131" s="729"/>
      <c r="AE131" s="729"/>
      <c r="AF131" s="729"/>
      <c r="AG131" s="729"/>
      <c r="AH131" s="729"/>
      <c r="AI131" s="729"/>
      <c r="AJ131" s="729"/>
      <c r="AK131" s="729"/>
      <c r="AL131" s="729"/>
      <c r="AM131" s="729"/>
      <c r="AN131" s="729"/>
      <c r="AO131" s="729"/>
      <c r="AP131" s="729"/>
      <c r="AQ131" s="729"/>
      <c r="AR131" s="729"/>
      <c r="AS131" s="729"/>
      <c r="AT131" s="729"/>
      <c r="AU131" s="729"/>
      <c r="AV131" s="729"/>
      <c r="AW131" s="729"/>
      <c r="AX131" s="729"/>
      <c r="AY131" s="729"/>
      <c r="AZ131" s="729"/>
      <c r="BA131" s="729"/>
      <c r="BB131" s="729"/>
    </row>
    <row r="132" spans="1:54">
      <c r="A132" s="729"/>
      <c r="B132" s="730"/>
      <c r="C132" s="729"/>
      <c r="D132" s="729"/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729"/>
      <c r="P132" s="729"/>
      <c r="Q132" s="729"/>
      <c r="R132" s="729"/>
      <c r="S132" s="729"/>
      <c r="T132" s="729"/>
      <c r="U132" s="729"/>
      <c r="V132" s="729"/>
      <c r="W132" s="729"/>
      <c r="X132" s="729"/>
      <c r="Y132" s="729"/>
      <c r="Z132" s="729"/>
      <c r="AA132" s="729"/>
      <c r="AB132" s="729"/>
      <c r="AC132" s="729"/>
      <c r="AD132" s="729"/>
      <c r="AE132" s="729"/>
      <c r="AF132" s="729"/>
      <c r="AG132" s="729"/>
      <c r="AH132" s="729"/>
      <c r="AI132" s="729"/>
      <c r="AJ132" s="729"/>
      <c r="AK132" s="729"/>
      <c r="AL132" s="729"/>
      <c r="AM132" s="729"/>
      <c r="AN132" s="729"/>
      <c r="AO132" s="729"/>
      <c r="AP132" s="729"/>
      <c r="AQ132" s="729"/>
      <c r="AR132" s="729"/>
      <c r="AS132" s="729"/>
      <c r="AT132" s="729"/>
      <c r="AU132" s="729"/>
      <c r="AV132" s="729"/>
      <c r="AW132" s="729"/>
      <c r="AX132" s="729"/>
      <c r="AY132" s="729"/>
      <c r="AZ132" s="729"/>
      <c r="BA132" s="729"/>
      <c r="BB132" s="729"/>
    </row>
    <row r="133" spans="1:54">
      <c r="A133" s="729"/>
      <c r="B133" s="730"/>
      <c r="C133" s="729"/>
      <c r="D133" s="729"/>
      <c r="E133" s="729"/>
      <c r="F133" s="729"/>
      <c r="G133" s="729"/>
      <c r="H133" s="729"/>
      <c r="I133" s="729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29"/>
      <c r="V133" s="729"/>
      <c r="W133" s="729"/>
      <c r="X133" s="729"/>
      <c r="Y133" s="729"/>
      <c r="Z133" s="729"/>
      <c r="AA133" s="729"/>
      <c r="AB133" s="729"/>
      <c r="AC133" s="729"/>
      <c r="AD133" s="729"/>
      <c r="AE133" s="729"/>
      <c r="AF133" s="729"/>
      <c r="AG133" s="729"/>
      <c r="AH133" s="729"/>
      <c r="AI133" s="729"/>
      <c r="AJ133" s="729"/>
      <c r="AK133" s="729"/>
      <c r="AL133" s="729"/>
      <c r="AM133" s="729"/>
      <c r="AN133" s="729"/>
      <c r="AO133" s="729"/>
      <c r="AP133" s="729"/>
      <c r="AQ133" s="729"/>
      <c r="AR133" s="729"/>
      <c r="AS133" s="729"/>
      <c r="AT133" s="729"/>
      <c r="AU133" s="729"/>
      <c r="AV133" s="729"/>
      <c r="AW133" s="729"/>
      <c r="AX133" s="729"/>
      <c r="AY133" s="729"/>
      <c r="AZ133" s="729"/>
      <c r="BA133" s="729"/>
      <c r="BB133" s="729"/>
    </row>
    <row r="134" spans="1:54">
      <c r="A134" s="729"/>
      <c r="B134" s="730"/>
      <c r="C134" s="729"/>
      <c r="D134" s="729"/>
      <c r="E134" s="729"/>
      <c r="F134" s="729"/>
      <c r="G134" s="729"/>
      <c r="H134" s="729"/>
      <c r="I134" s="729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29"/>
      <c r="V134" s="729"/>
      <c r="W134" s="729"/>
      <c r="X134" s="729"/>
      <c r="Y134" s="729"/>
      <c r="Z134" s="729"/>
      <c r="AA134" s="729"/>
      <c r="AB134" s="729"/>
      <c r="AC134" s="729"/>
      <c r="AD134" s="729"/>
      <c r="AE134" s="729"/>
      <c r="AF134" s="729"/>
      <c r="AG134" s="729"/>
      <c r="AH134" s="729"/>
      <c r="AI134" s="729"/>
      <c r="AJ134" s="729"/>
      <c r="AK134" s="729"/>
      <c r="AL134" s="729"/>
      <c r="AM134" s="729"/>
      <c r="AN134" s="729"/>
      <c r="AO134" s="729"/>
      <c r="AP134" s="729"/>
      <c r="AQ134" s="729"/>
      <c r="AR134" s="729"/>
      <c r="AS134" s="729"/>
      <c r="AT134" s="729"/>
      <c r="AU134" s="729"/>
      <c r="AV134" s="729"/>
      <c r="AW134" s="729"/>
      <c r="AX134" s="729"/>
      <c r="AY134" s="729"/>
      <c r="AZ134" s="729"/>
      <c r="BA134" s="729"/>
      <c r="BB134" s="729"/>
    </row>
    <row r="135" spans="1:54">
      <c r="A135" s="729"/>
      <c r="B135" s="730"/>
      <c r="C135" s="729"/>
      <c r="D135" s="729"/>
      <c r="E135" s="729"/>
      <c r="F135" s="729"/>
      <c r="G135" s="729"/>
      <c r="H135" s="729"/>
      <c r="I135" s="729"/>
      <c r="J135" s="729"/>
      <c r="K135" s="729"/>
      <c r="L135" s="729"/>
      <c r="M135" s="729"/>
      <c r="N135" s="729"/>
      <c r="O135" s="729"/>
      <c r="P135" s="729"/>
      <c r="Q135" s="729"/>
      <c r="R135" s="729"/>
      <c r="S135" s="729"/>
      <c r="T135" s="729"/>
      <c r="U135" s="729"/>
      <c r="V135" s="729"/>
      <c r="W135" s="729"/>
      <c r="X135" s="729"/>
      <c r="Y135" s="729"/>
      <c r="Z135" s="729"/>
      <c r="AA135" s="729"/>
      <c r="AB135" s="729"/>
      <c r="AC135" s="729"/>
      <c r="AD135" s="729"/>
      <c r="AE135" s="729"/>
      <c r="AF135" s="729"/>
      <c r="AG135" s="729"/>
      <c r="AH135" s="729"/>
      <c r="AI135" s="729"/>
      <c r="AJ135" s="729"/>
      <c r="AK135" s="729"/>
      <c r="AL135" s="729"/>
      <c r="AM135" s="729"/>
      <c r="AN135" s="729"/>
      <c r="AO135" s="729"/>
      <c r="AP135" s="729"/>
      <c r="AQ135" s="729"/>
      <c r="AR135" s="729"/>
      <c r="AS135" s="729"/>
      <c r="AT135" s="729"/>
      <c r="AU135" s="729"/>
      <c r="AV135" s="729"/>
      <c r="AW135" s="729"/>
      <c r="AX135" s="729"/>
      <c r="AY135" s="729"/>
      <c r="AZ135" s="729"/>
      <c r="BA135" s="729"/>
      <c r="BB135" s="729"/>
    </row>
    <row r="136" spans="1:54">
      <c r="A136" s="729"/>
      <c r="B136" s="730"/>
      <c r="C136" s="729"/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729"/>
      <c r="P136" s="729"/>
      <c r="Q136" s="729"/>
      <c r="R136" s="729"/>
      <c r="S136" s="729"/>
      <c r="T136" s="729"/>
      <c r="U136" s="729"/>
      <c r="V136" s="729"/>
      <c r="W136" s="729"/>
      <c r="X136" s="729"/>
      <c r="Y136" s="729"/>
      <c r="Z136" s="729"/>
      <c r="AA136" s="729"/>
      <c r="AB136" s="729"/>
      <c r="AC136" s="729"/>
      <c r="AD136" s="729"/>
      <c r="AE136" s="729"/>
      <c r="AF136" s="729"/>
      <c r="AG136" s="729"/>
      <c r="AH136" s="729"/>
      <c r="AI136" s="729"/>
      <c r="AJ136" s="729"/>
      <c r="AK136" s="729"/>
      <c r="AL136" s="729"/>
      <c r="AM136" s="729"/>
      <c r="AN136" s="729"/>
      <c r="AO136" s="729"/>
      <c r="AP136" s="729"/>
      <c r="AQ136" s="729"/>
      <c r="AR136" s="729"/>
      <c r="AS136" s="729"/>
      <c r="AT136" s="729"/>
      <c r="AU136" s="729"/>
      <c r="AV136" s="729"/>
      <c r="AW136" s="729"/>
      <c r="AX136" s="729"/>
      <c r="AY136" s="729"/>
      <c r="AZ136" s="729"/>
      <c r="BA136" s="729"/>
      <c r="BB136" s="729"/>
    </row>
    <row r="137" spans="1:54">
      <c r="A137" s="729"/>
      <c r="B137" s="730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29"/>
      <c r="P137" s="729"/>
      <c r="Q137" s="729"/>
      <c r="R137" s="729"/>
      <c r="S137" s="729"/>
      <c r="T137" s="729"/>
      <c r="U137" s="729"/>
      <c r="V137" s="729"/>
      <c r="W137" s="729"/>
      <c r="X137" s="729"/>
      <c r="Y137" s="729"/>
      <c r="Z137" s="729"/>
      <c r="AA137" s="729"/>
      <c r="AB137" s="729"/>
      <c r="AC137" s="729"/>
      <c r="AD137" s="729"/>
      <c r="AE137" s="729"/>
      <c r="AF137" s="729"/>
      <c r="AG137" s="729"/>
      <c r="AH137" s="729"/>
      <c r="AI137" s="729"/>
      <c r="AJ137" s="729"/>
      <c r="AK137" s="729"/>
      <c r="AL137" s="729"/>
      <c r="AM137" s="729"/>
      <c r="AN137" s="729"/>
      <c r="AO137" s="729"/>
      <c r="AP137" s="729"/>
      <c r="AQ137" s="729"/>
      <c r="AR137" s="729"/>
      <c r="AS137" s="729"/>
      <c r="AT137" s="729"/>
      <c r="AU137" s="729"/>
      <c r="AV137" s="729"/>
      <c r="AW137" s="729"/>
      <c r="AX137" s="729"/>
      <c r="AY137" s="729"/>
      <c r="AZ137" s="729"/>
      <c r="BA137" s="729"/>
      <c r="BB137" s="729"/>
    </row>
    <row r="138" spans="1:54">
      <c r="A138" s="729"/>
      <c r="B138" s="730"/>
      <c r="C138" s="729"/>
      <c r="D138" s="729"/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729"/>
      <c r="Q138" s="729"/>
      <c r="R138" s="729"/>
      <c r="S138" s="729"/>
      <c r="T138" s="729"/>
      <c r="U138" s="729"/>
      <c r="V138" s="729"/>
      <c r="W138" s="729"/>
      <c r="X138" s="729"/>
      <c r="Y138" s="729"/>
      <c r="Z138" s="729"/>
      <c r="AA138" s="729"/>
      <c r="AB138" s="729"/>
      <c r="AC138" s="729"/>
      <c r="AD138" s="729"/>
      <c r="AE138" s="729"/>
      <c r="AF138" s="729"/>
      <c r="AG138" s="729"/>
      <c r="AH138" s="729"/>
      <c r="AI138" s="729"/>
      <c r="AJ138" s="729"/>
      <c r="AK138" s="729"/>
      <c r="AL138" s="729"/>
      <c r="AM138" s="729"/>
      <c r="AN138" s="729"/>
      <c r="AO138" s="729"/>
      <c r="AP138" s="729"/>
      <c r="AQ138" s="729"/>
      <c r="AR138" s="729"/>
      <c r="AS138" s="729"/>
      <c r="AT138" s="729"/>
      <c r="AU138" s="729"/>
      <c r="AV138" s="729"/>
      <c r="AW138" s="729"/>
      <c r="AX138" s="729"/>
      <c r="AY138" s="729"/>
      <c r="AZ138" s="729"/>
      <c r="BA138" s="729"/>
      <c r="BB138" s="729"/>
    </row>
    <row r="139" spans="1:54">
      <c r="A139" s="729"/>
      <c r="B139" s="730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29"/>
      <c r="P139" s="729"/>
      <c r="Q139" s="729"/>
      <c r="R139" s="729"/>
      <c r="S139" s="729"/>
      <c r="T139" s="729"/>
      <c r="U139" s="729"/>
      <c r="V139" s="729"/>
      <c r="W139" s="729"/>
      <c r="X139" s="729"/>
      <c r="Y139" s="729"/>
      <c r="Z139" s="729"/>
      <c r="AA139" s="729"/>
      <c r="AB139" s="729"/>
      <c r="AC139" s="729"/>
      <c r="AD139" s="729"/>
      <c r="AE139" s="729"/>
      <c r="AF139" s="729"/>
      <c r="AG139" s="729"/>
      <c r="AH139" s="729"/>
      <c r="AI139" s="729"/>
      <c r="AJ139" s="729"/>
      <c r="AK139" s="729"/>
      <c r="AL139" s="729"/>
      <c r="AM139" s="729"/>
      <c r="AN139" s="729"/>
      <c r="AO139" s="729"/>
      <c r="AP139" s="729"/>
      <c r="AQ139" s="729"/>
      <c r="AR139" s="729"/>
      <c r="AS139" s="729"/>
      <c r="AT139" s="729"/>
      <c r="AU139" s="729"/>
      <c r="AV139" s="729"/>
      <c r="AW139" s="729"/>
      <c r="AX139" s="729"/>
      <c r="AY139" s="729"/>
      <c r="AZ139" s="729"/>
      <c r="BA139" s="729"/>
      <c r="BB139" s="729"/>
    </row>
    <row r="140" spans="1:54">
      <c r="A140" s="729"/>
      <c r="B140" s="730"/>
      <c r="C140" s="729"/>
      <c r="D140" s="729"/>
      <c r="E140" s="729"/>
      <c r="F140" s="729"/>
      <c r="G140" s="729"/>
      <c r="H140" s="729"/>
      <c r="I140" s="729"/>
      <c r="J140" s="729"/>
      <c r="K140" s="729"/>
      <c r="L140" s="729"/>
      <c r="M140" s="729"/>
      <c r="N140" s="729"/>
      <c r="O140" s="729"/>
      <c r="P140" s="729"/>
      <c r="Q140" s="729"/>
      <c r="R140" s="729"/>
      <c r="S140" s="729"/>
      <c r="T140" s="729"/>
      <c r="U140" s="729"/>
      <c r="V140" s="729"/>
      <c r="W140" s="729"/>
      <c r="X140" s="729"/>
      <c r="Y140" s="729"/>
      <c r="Z140" s="729"/>
      <c r="AA140" s="729"/>
      <c r="AB140" s="729"/>
      <c r="AC140" s="729"/>
      <c r="AD140" s="729"/>
      <c r="AE140" s="729"/>
      <c r="AF140" s="729"/>
      <c r="AG140" s="729"/>
      <c r="AH140" s="729"/>
      <c r="AI140" s="729"/>
      <c r="AJ140" s="729"/>
      <c r="AK140" s="729"/>
      <c r="AL140" s="729"/>
      <c r="AM140" s="729"/>
      <c r="AN140" s="729"/>
      <c r="AO140" s="729"/>
      <c r="AP140" s="729"/>
      <c r="AQ140" s="729"/>
      <c r="AR140" s="729"/>
      <c r="AS140" s="729"/>
      <c r="AT140" s="729"/>
      <c r="AU140" s="729"/>
      <c r="AV140" s="729"/>
      <c r="AW140" s="729"/>
      <c r="AX140" s="729"/>
      <c r="AY140" s="729"/>
      <c r="AZ140" s="729"/>
      <c r="BA140" s="729"/>
      <c r="BB140" s="729"/>
    </row>
    <row r="141" spans="1:54">
      <c r="A141" s="729"/>
      <c r="B141" s="730"/>
      <c r="C141" s="729"/>
      <c r="D141" s="729"/>
      <c r="E141" s="729"/>
      <c r="F141" s="729"/>
      <c r="G141" s="729"/>
      <c r="H141" s="729"/>
      <c r="I141" s="729"/>
      <c r="J141" s="729"/>
      <c r="K141" s="729"/>
      <c r="L141" s="729"/>
      <c r="M141" s="729"/>
      <c r="N141" s="729"/>
      <c r="O141" s="729"/>
      <c r="P141" s="729"/>
      <c r="Q141" s="729"/>
      <c r="R141" s="729"/>
      <c r="S141" s="729"/>
      <c r="T141" s="729"/>
      <c r="U141" s="729"/>
      <c r="V141" s="729"/>
      <c r="W141" s="729"/>
      <c r="X141" s="729"/>
      <c r="Y141" s="729"/>
      <c r="Z141" s="729"/>
      <c r="AA141" s="729"/>
      <c r="AB141" s="729"/>
      <c r="AC141" s="729"/>
      <c r="AD141" s="729"/>
      <c r="AE141" s="729"/>
      <c r="AF141" s="729"/>
      <c r="AG141" s="729"/>
      <c r="AH141" s="729"/>
      <c r="AI141" s="729"/>
      <c r="AJ141" s="729"/>
      <c r="AK141" s="729"/>
      <c r="AL141" s="729"/>
      <c r="AM141" s="729"/>
      <c r="AN141" s="729"/>
      <c r="AO141" s="729"/>
      <c r="AP141" s="729"/>
      <c r="AQ141" s="729"/>
      <c r="AR141" s="729"/>
      <c r="AS141" s="729"/>
      <c r="AT141" s="729"/>
      <c r="AU141" s="729"/>
      <c r="AV141" s="729"/>
      <c r="AW141" s="729"/>
      <c r="AX141" s="729"/>
      <c r="AY141" s="729"/>
      <c r="AZ141" s="729"/>
      <c r="BA141" s="729"/>
      <c r="BB141" s="729"/>
    </row>
    <row r="142" spans="1:54">
      <c r="A142" s="729"/>
      <c r="B142" s="730"/>
      <c r="C142" s="729"/>
      <c r="D142" s="729"/>
      <c r="E142" s="729"/>
      <c r="F142" s="729"/>
      <c r="G142" s="729"/>
      <c r="H142" s="729"/>
      <c r="I142" s="729"/>
      <c r="J142" s="729"/>
      <c r="K142" s="729"/>
      <c r="L142" s="729"/>
      <c r="M142" s="729"/>
      <c r="N142" s="729"/>
      <c r="O142" s="729"/>
      <c r="P142" s="729"/>
      <c r="Q142" s="729"/>
      <c r="R142" s="729"/>
      <c r="S142" s="729"/>
      <c r="T142" s="729"/>
      <c r="U142" s="729"/>
      <c r="V142" s="729"/>
      <c r="W142" s="729"/>
      <c r="X142" s="729"/>
      <c r="Y142" s="729"/>
      <c r="Z142" s="729"/>
      <c r="AA142" s="729"/>
      <c r="AB142" s="729"/>
      <c r="AC142" s="729"/>
      <c r="AD142" s="729"/>
      <c r="AE142" s="729"/>
      <c r="AF142" s="729"/>
      <c r="AG142" s="729"/>
      <c r="AH142" s="729"/>
      <c r="AI142" s="729"/>
      <c r="AJ142" s="729"/>
      <c r="AK142" s="729"/>
      <c r="AL142" s="729"/>
      <c r="AM142" s="729"/>
      <c r="AN142" s="729"/>
      <c r="AO142" s="729"/>
      <c r="AP142" s="729"/>
      <c r="AQ142" s="729"/>
      <c r="AR142" s="729"/>
      <c r="AS142" s="729"/>
      <c r="AT142" s="729"/>
      <c r="AU142" s="729"/>
      <c r="AV142" s="729"/>
      <c r="AW142" s="729"/>
      <c r="AX142" s="729"/>
      <c r="AY142" s="729"/>
      <c r="AZ142" s="729"/>
      <c r="BA142" s="729"/>
      <c r="BB142" s="729"/>
    </row>
    <row r="143" spans="1:54">
      <c r="A143" s="729"/>
      <c r="B143" s="730"/>
      <c r="C143" s="729"/>
      <c r="D143" s="729"/>
      <c r="E143" s="729"/>
      <c r="F143" s="729"/>
      <c r="G143" s="729"/>
      <c r="H143" s="729"/>
      <c r="I143" s="729"/>
      <c r="J143" s="729"/>
      <c r="K143" s="729"/>
      <c r="L143" s="729"/>
      <c r="M143" s="729"/>
      <c r="N143" s="729"/>
      <c r="O143" s="729"/>
      <c r="P143" s="729"/>
      <c r="Q143" s="729"/>
      <c r="R143" s="729"/>
      <c r="S143" s="729"/>
      <c r="T143" s="729"/>
      <c r="U143" s="729"/>
      <c r="V143" s="729"/>
      <c r="W143" s="729"/>
      <c r="X143" s="729"/>
      <c r="Y143" s="729"/>
      <c r="Z143" s="729"/>
      <c r="AA143" s="729"/>
      <c r="AB143" s="729"/>
      <c r="AC143" s="729"/>
      <c r="AD143" s="729"/>
      <c r="AE143" s="729"/>
      <c r="AF143" s="729"/>
      <c r="AG143" s="729"/>
      <c r="AH143" s="729"/>
      <c r="AI143" s="729"/>
      <c r="AJ143" s="729"/>
      <c r="AK143" s="729"/>
      <c r="AL143" s="729"/>
      <c r="AM143" s="729"/>
      <c r="AN143" s="729"/>
      <c r="AO143" s="729"/>
      <c r="AP143" s="729"/>
      <c r="AQ143" s="729"/>
      <c r="AR143" s="729"/>
      <c r="AS143" s="729"/>
      <c r="AT143" s="729"/>
      <c r="AU143" s="729"/>
      <c r="AV143" s="729"/>
      <c r="AW143" s="729"/>
      <c r="AX143" s="729"/>
      <c r="AY143" s="729"/>
      <c r="AZ143" s="729"/>
      <c r="BA143" s="729"/>
      <c r="BB143" s="729"/>
    </row>
    <row r="144" spans="1:54">
      <c r="A144" s="729"/>
      <c r="B144" s="730"/>
      <c r="C144" s="729"/>
      <c r="D144" s="729"/>
      <c r="E144" s="729"/>
      <c r="F144" s="729"/>
      <c r="G144" s="729"/>
      <c r="H144" s="729"/>
      <c r="I144" s="729"/>
      <c r="J144" s="729"/>
      <c r="K144" s="729"/>
      <c r="L144" s="729"/>
      <c r="M144" s="729"/>
      <c r="N144" s="729"/>
      <c r="O144" s="729"/>
      <c r="P144" s="729"/>
      <c r="Q144" s="729"/>
      <c r="R144" s="729"/>
      <c r="S144" s="729"/>
      <c r="T144" s="729"/>
      <c r="U144" s="729"/>
      <c r="V144" s="729"/>
      <c r="W144" s="729"/>
      <c r="X144" s="729"/>
      <c r="Y144" s="729"/>
      <c r="Z144" s="729"/>
      <c r="AA144" s="729"/>
      <c r="AB144" s="729"/>
      <c r="AC144" s="729"/>
      <c r="AD144" s="729"/>
      <c r="AE144" s="729"/>
      <c r="AF144" s="729"/>
      <c r="AG144" s="729"/>
      <c r="AH144" s="729"/>
      <c r="AI144" s="729"/>
      <c r="AJ144" s="729"/>
      <c r="AK144" s="729"/>
      <c r="AL144" s="729"/>
      <c r="AM144" s="729"/>
      <c r="AN144" s="729"/>
      <c r="AO144" s="729"/>
      <c r="AP144" s="729"/>
      <c r="AQ144" s="729"/>
      <c r="AR144" s="729"/>
      <c r="AS144" s="729"/>
      <c r="AT144" s="729"/>
      <c r="AU144" s="729"/>
      <c r="AV144" s="729"/>
      <c r="AW144" s="729"/>
      <c r="AX144" s="729"/>
      <c r="AY144" s="729"/>
      <c r="AZ144" s="729"/>
      <c r="BA144" s="729"/>
      <c r="BB144" s="729"/>
    </row>
    <row r="145" spans="1:54">
      <c r="A145" s="729"/>
      <c r="B145" s="730"/>
      <c r="C145" s="729"/>
      <c r="D145" s="729"/>
      <c r="E145" s="729"/>
      <c r="F145" s="729"/>
      <c r="G145" s="729"/>
      <c r="H145" s="729"/>
      <c r="I145" s="729"/>
      <c r="J145" s="729"/>
      <c r="K145" s="729"/>
      <c r="L145" s="729"/>
      <c r="M145" s="729"/>
      <c r="N145" s="729"/>
      <c r="O145" s="729"/>
      <c r="P145" s="729"/>
      <c r="Q145" s="729"/>
      <c r="R145" s="729"/>
      <c r="S145" s="729"/>
      <c r="T145" s="729"/>
      <c r="U145" s="729"/>
      <c r="V145" s="729"/>
      <c r="W145" s="729"/>
      <c r="X145" s="729"/>
      <c r="Y145" s="729"/>
      <c r="Z145" s="729"/>
      <c r="AA145" s="729"/>
      <c r="AB145" s="729"/>
      <c r="AC145" s="729"/>
      <c r="AD145" s="729"/>
      <c r="AE145" s="729"/>
      <c r="AF145" s="729"/>
      <c r="AG145" s="729"/>
      <c r="AH145" s="729"/>
      <c r="AI145" s="729"/>
      <c r="AJ145" s="729"/>
      <c r="AK145" s="729"/>
      <c r="AL145" s="729"/>
      <c r="AM145" s="729"/>
      <c r="AN145" s="729"/>
      <c r="AO145" s="729"/>
      <c r="AP145" s="729"/>
      <c r="AQ145" s="729"/>
      <c r="AR145" s="729"/>
      <c r="AS145" s="729"/>
      <c r="AT145" s="729"/>
      <c r="AU145" s="729"/>
      <c r="AV145" s="729"/>
      <c r="AW145" s="729"/>
      <c r="AX145" s="729"/>
      <c r="AY145" s="729"/>
      <c r="AZ145" s="729"/>
      <c r="BA145" s="729"/>
      <c r="BB145" s="729"/>
    </row>
    <row r="146" spans="1:54">
      <c r="A146" s="729"/>
      <c r="B146" s="730"/>
      <c r="C146" s="729"/>
      <c r="D146" s="729"/>
      <c r="E146" s="729"/>
      <c r="F146" s="729"/>
      <c r="G146" s="729"/>
      <c r="H146" s="729"/>
      <c r="I146" s="729"/>
      <c r="J146" s="729"/>
      <c r="K146" s="729"/>
      <c r="L146" s="729"/>
      <c r="M146" s="729"/>
      <c r="N146" s="729"/>
      <c r="O146" s="729"/>
      <c r="P146" s="729"/>
      <c r="Q146" s="729"/>
      <c r="R146" s="729"/>
      <c r="S146" s="729"/>
      <c r="T146" s="729"/>
      <c r="U146" s="729"/>
      <c r="V146" s="729"/>
      <c r="W146" s="729"/>
      <c r="X146" s="729"/>
      <c r="Y146" s="729"/>
      <c r="Z146" s="729"/>
      <c r="AA146" s="729"/>
      <c r="AB146" s="729"/>
      <c r="AC146" s="729"/>
      <c r="AD146" s="729"/>
      <c r="AE146" s="729"/>
      <c r="AF146" s="729"/>
      <c r="AG146" s="729"/>
      <c r="AH146" s="729"/>
      <c r="AI146" s="729"/>
      <c r="AJ146" s="729"/>
      <c r="AK146" s="729"/>
      <c r="AL146" s="729"/>
      <c r="AM146" s="729"/>
      <c r="AN146" s="729"/>
      <c r="AO146" s="729"/>
      <c r="AP146" s="729"/>
      <c r="AQ146" s="729"/>
      <c r="AR146" s="729"/>
      <c r="AS146" s="729"/>
      <c r="AT146" s="729"/>
      <c r="AU146" s="729"/>
      <c r="AV146" s="729"/>
      <c r="AW146" s="729"/>
      <c r="AX146" s="729"/>
      <c r="AY146" s="729"/>
      <c r="AZ146" s="729"/>
      <c r="BA146" s="729"/>
      <c r="BB146" s="729"/>
    </row>
    <row r="147" spans="1:54">
      <c r="A147" s="729"/>
      <c r="B147" s="730"/>
      <c r="C147" s="729"/>
      <c r="D147" s="729"/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729"/>
      <c r="P147" s="729"/>
      <c r="Q147" s="729"/>
      <c r="R147" s="729"/>
      <c r="S147" s="729"/>
      <c r="T147" s="729"/>
      <c r="U147" s="729"/>
      <c r="V147" s="729"/>
      <c r="W147" s="729"/>
      <c r="X147" s="729"/>
      <c r="Y147" s="729"/>
      <c r="Z147" s="729"/>
      <c r="AA147" s="729"/>
      <c r="AB147" s="729"/>
      <c r="AC147" s="729"/>
      <c r="AD147" s="729"/>
      <c r="AE147" s="729"/>
      <c r="AF147" s="729"/>
      <c r="AG147" s="729"/>
      <c r="AH147" s="729"/>
      <c r="AI147" s="729"/>
      <c r="AJ147" s="729"/>
      <c r="AK147" s="729"/>
      <c r="AL147" s="729"/>
      <c r="AM147" s="729"/>
      <c r="AN147" s="729"/>
      <c r="AO147" s="729"/>
      <c r="AP147" s="729"/>
      <c r="AQ147" s="729"/>
      <c r="AR147" s="729"/>
      <c r="AS147" s="729"/>
      <c r="AT147" s="729"/>
      <c r="AU147" s="729"/>
      <c r="AV147" s="729"/>
      <c r="AW147" s="729"/>
      <c r="AX147" s="729"/>
      <c r="AY147" s="729"/>
      <c r="AZ147" s="729"/>
      <c r="BA147" s="729"/>
      <c r="BB147" s="729"/>
    </row>
    <row r="148" spans="1:54">
      <c r="A148" s="729"/>
      <c r="B148" s="730"/>
      <c r="C148" s="729"/>
      <c r="D148" s="729"/>
      <c r="E148" s="729"/>
      <c r="F148" s="729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  <c r="R148" s="729"/>
      <c r="S148" s="729"/>
      <c r="T148" s="729"/>
      <c r="U148" s="729"/>
      <c r="V148" s="729"/>
      <c r="W148" s="729"/>
      <c r="X148" s="729"/>
      <c r="Y148" s="729"/>
      <c r="Z148" s="729"/>
      <c r="AA148" s="729"/>
      <c r="AB148" s="729"/>
      <c r="AC148" s="729"/>
      <c r="AD148" s="729"/>
      <c r="AE148" s="729"/>
      <c r="AF148" s="729"/>
      <c r="AG148" s="729"/>
      <c r="AH148" s="729"/>
      <c r="AI148" s="729"/>
      <c r="AJ148" s="729"/>
      <c r="AK148" s="729"/>
      <c r="AL148" s="729"/>
      <c r="AM148" s="729"/>
      <c r="AN148" s="729"/>
      <c r="AO148" s="729"/>
      <c r="AP148" s="729"/>
      <c r="AQ148" s="729"/>
      <c r="AR148" s="729"/>
      <c r="AS148" s="729"/>
      <c r="AT148" s="729"/>
      <c r="AU148" s="729"/>
      <c r="AV148" s="729"/>
      <c r="AW148" s="729"/>
      <c r="AX148" s="729"/>
      <c r="AY148" s="729"/>
      <c r="AZ148" s="729"/>
      <c r="BA148" s="729"/>
      <c r="BB148" s="729"/>
    </row>
    <row r="149" spans="1:54">
      <c r="A149" s="729"/>
      <c r="B149" s="730"/>
      <c r="C149" s="729"/>
      <c r="D149" s="729"/>
      <c r="E149" s="729"/>
      <c r="F149" s="729"/>
      <c r="G149" s="729"/>
      <c r="H149" s="729"/>
      <c r="I149" s="729"/>
      <c r="J149" s="729"/>
      <c r="K149" s="729"/>
      <c r="L149" s="729"/>
      <c r="M149" s="729"/>
      <c r="N149" s="729"/>
      <c r="O149" s="729"/>
      <c r="P149" s="729"/>
      <c r="Q149" s="729"/>
      <c r="R149" s="729"/>
      <c r="S149" s="729"/>
      <c r="T149" s="729"/>
      <c r="U149" s="729"/>
      <c r="V149" s="729"/>
      <c r="W149" s="729"/>
      <c r="X149" s="729"/>
      <c r="Y149" s="729"/>
      <c r="Z149" s="729"/>
      <c r="AA149" s="729"/>
      <c r="AB149" s="729"/>
      <c r="AC149" s="729"/>
      <c r="AD149" s="729"/>
      <c r="AE149" s="729"/>
      <c r="AF149" s="729"/>
      <c r="AG149" s="729"/>
      <c r="AH149" s="729"/>
      <c r="AI149" s="729"/>
      <c r="AJ149" s="729"/>
      <c r="AK149" s="729"/>
      <c r="AL149" s="729"/>
      <c r="AM149" s="729"/>
      <c r="AN149" s="729"/>
      <c r="AO149" s="729"/>
      <c r="AP149" s="729"/>
      <c r="AQ149" s="729"/>
      <c r="AR149" s="729"/>
      <c r="AS149" s="729"/>
      <c r="AT149" s="729"/>
      <c r="AU149" s="729"/>
      <c r="AV149" s="729"/>
      <c r="AW149" s="729"/>
      <c r="AX149" s="729"/>
      <c r="AY149" s="729"/>
      <c r="AZ149" s="729"/>
      <c r="BA149" s="729"/>
      <c r="BB149" s="729"/>
    </row>
    <row r="150" spans="1:54">
      <c r="A150" s="729"/>
      <c r="B150" s="730"/>
      <c r="C150" s="729"/>
      <c r="D150" s="729"/>
      <c r="E150" s="729"/>
      <c r="F150" s="729"/>
      <c r="G150" s="729"/>
      <c r="H150" s="729"/>
      <c r="I150" s="729"/>
      <c r="J150" s="729"/>
      <c r="K150" s="729"/>
      <c r="L150" s="729"/>
      <c r="M150" s="729"/>
      <c r="N150" s="729"/>
      <c r="O150" s="729"/>
      <c r="P150" s="729"/>
      <c r="Q150" s="729"/>
      <c r="R150" s="729"/>
      <c r="S150" s="729"/>
      <c r="T150" s="729"/>
      <c r="U150" s="729"/>
      <c r="V150" s="729"/>
      <c r="W150" s="729"/>
      <c r="X150" s="729"/>
      <c r="Y150" s="729"/>
      <c r="Z150" s="729"/>
      <c r="AA150" s="729"/>
      <c r="AB150" s="729"/>
      <c r="AC150" s="729"/>
      <c r="AD150" s="729"/>
      <c r="AE150" s="729"/>
      <c r="AF150" s="729"/>
      <c r="AG150" s="729"/>
      <c r="AH150" s="729"/>
      <c r="AI150" s="729"/>
      <c r="AJ150" s="729"/>
      <c r="AK150" s="729"/>
      <c r="AL150" s="729"/>
      <c r="AM150" s="729"/>
      <c r="AN150" s="729"/>
      <c r="AO150" s="729"/>
      <c r="AP150" s="729"/>
      <c r="AQ150" s="729"/>
      <c r="AR150" s="729"/>
      <c r="AS150" s="729"/>
      <c r="AT150" s="729"/>
      <c r="AU150" s="729"/>
      <c r="AV150" s="729"/>
      <c r="AW150" s="729"/>
      <c r="AX150" s="729"/>
      <c r="AY150" s="729"/>
      <c r="AZ150" s="729"/>
      <c r="BA150" s="729"/>
      <c r="BB150" s="729"/>
    </row>
    <row r="151" spans="1:54">
      <c r="A151" s="729"/>
      <c r="B151" s="730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29"/>
      <c r="S151" s="729"/>
      <c r="T151" s="729"/>
      <c r="U151" s="729"/>
      <c r="V151" s="729"/>
      <c r="W151" s="729"/>
      <c r="X151" s="729"/>
      <c r="Y151" s="729"/>
      <c r="Z151" s="729"/>
      <c r="AA151" s="729"/>
      <c r="AB151" s="729"/>
      <c r="AC151" s="729"/>
      <c r="AD151" s="729"/>
      <c r="AE151" s="729"/>
      <c r="AF151" s="729"/>
      <c r="AG151" s="729"/>
      <c r="AH151" s="729"/>
      <c r="AI151" s="729"/>
      <c r="AJ151" s="729"/>
      <c r="AK151" s="729"/>
      <c r="AL151" s="729"/>
      <c r="AM151" s="729"/>
      <c r="AN151" s="729"/>
      <c r="AO151" s="729"/>
      <c r="AP151" s="729"/>
      <c r="AQ151" s="729"/>
      <c r="AR151" s="729"/>
      <c r="AS151" s="729"/>
      <c r="AT151" s="729"/>
      <c r="AU151" s="729"/>
      <c r="AV151" s="729"/>
      <c r="AW151" s="729"/>
      <c r="AX151" s="729"/>
      <c r="AY151" s="729"/>
      <c r="AZ151" s="729"/>
      <c r="BA151" s="729"/>
      <c r="BB151" s="729"/>
    </row>
    <row r="152" spans="1:54">
      <c r="A152" s="729"/>
      <c r="B152" s="730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29"/>
      <c r="S152" s="729"/>
      <c r="T152" s="729"/>
      <c r="U152" s="729"/>
      <c r="V152" s="729"/>
      <c r="W152" s="729"/>
      <c r="X152" s="729"/>
      <c r="Y152" s="729"/>
      <c r="Z152" s="729"/>
      <c r="AA152" s="729"/>
      <c r="AB152" s="729"/>
      <c r="AC152" s="729"/>
      <c r="AD152" s="729"/>
      <c r="AE152" s="729"/>
      <c r="AF152" s="729"/>
      <c r="AG152" s="729"/>
      <c r="AH152" s="729"/>
      <c r="AI152" s="729"/>
      <c r="AJ152" s="729"/>
      <c r="AK152" s="729"/>
      <c r="AL152" s="729"/>
      <c r="AM152" s="729"/>
      <c r="AN152" s="729"/>
      <c r="AO152" s="729"/>
      <c r="AP152" s="729"/>
      <c r="AQ152" s="729"/>
      <c r="AR152" s="729"/>
      <c r="AS152" s="729"/>
      <c r="AT152" s="729"/>
      <c r="AU152" s="729"/>
      <c r="AV152" s="729"/>
      <c r="AW152" s="729"/>
      <c r="AX152" s="729"/>
      <c r="AY152" s="729"/>
      <c r="AZ152" s="729"/>
      <c r="BA152" s="729"/>
      <c r="BB152" s="729"/>
    </row>
    <row r="153" spans="1:54">
      <c r="A153" s="729"/>
      <c r="B153" s="730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  <c r="Z153" s="729"/>
      <c r="AA153" s="729"/>
      <c r="AB153" s="729"/>
      <c r="AC153" s="729"/>
      <c r="AD153" s="729"/>
      <c r="AE153" s="729"/>
      <c r="AF153" s="729"/>
      <c r="AG153" s="729"/>
      <c r="AH153" s="729"/>
      <c r="AI153" s="729"/>
      <c r="AJ153" s="729"/>
      <c r="AK153" s="729"/>
      <c r="AL153" s="729"/>
      <c r="AM153" s="729"/>
      <c r="AN153" s="729"/>
      <c r="AO153" s="729"/>
      <c r="AP153" s="729"/>
      <c r="AQ153" s="729"/>
      <c r="AR153" s="729"/>
      <c r="AS153" s="729"/>
      <c r="AT153" s="729"/>
      <c r="AU153" s="729"/>
      <c r="AV153" s="729"/>
      <c r="AW153" s="729"/>
      <c r="AX153" s="729"/>
      <c r="AY153" s="729"/>
      <c r="AZ153" s="729"/>
      <c r="BA153" s="729"/>
      <c r="BB153" s="729"/>
    </row>
    <row r="154" spans="1:54">
      <c r="A154" s="729"/>
      <c r="B154" s="730"/>
      <c r="C154" s="729"/>
      <c r="D154" s="729"/>
      <c r="E154" s="729"/>
      <c r="F154" s="729"/>
      <c r="G154" s="729"/>
      <c r="H154" s="729"/>
      <c r="I154" s="729"/>
      <c r="J154" s="729"/>
      <c r="K154" s="729"/>
      <c r="L154" s="729"/>
      <c r="M154" s="729"/>
      <c r="N154" s="729"/>
      <c r="O154" s="729"/>
      <c r="P154" s="729"/>
      <c r="Q154" s="729"/>
      <c r="R154" s="729"/>
      <c r="S154" s="729"/>
      <c r="T154" s="729"/>
      <c r="U154" s="729"/>
      <c r="V154" s="729"/>
      <c r="W154" s="729"/>
      <c r="X154" s="729"/>
      <c r="Y154" s="729"/>
      <c r="Z154" s="729"/>
      <c r="AA154" s="729"/>
      <c r="AB154" s="729"/>
      <c r="AC154" s="729"/>
      <c r="AD154" s="729"/>
      <c r="AE154" s="729"/>
      <c r="AF154" s="729"/>
      <c r="AG154" s="729"/>
      <c r="AH154" s="729"/>
      <c r="AI154" s="729"/>
      <c r="AJ154" s="729"/>
      <c r="AK154" s="729"/>
      <c r="AL154" s="729"/>
      <c r="AM154" s="729"/>
      <c r="AN154" s="729"/>
      <c r="AO154" s="729"/>
      <c r="AP154" s="729"/>
      <c r="AQ154" s="729"/>
      <c r="AR154" s="729"/>
      <c r="AS154" s="729"/>
      <c r="AT154" s="729"/>
      <c r="AU154" s="729"/>
      <c r="AV154" s="729"/>
      <c r="AW154" s="729"/>
      <c r="AX154" s="729"/>
      <c r="AY154" s="729"/>
      <c r="AZ154" s="729"/>
      <c r="BA154" s="729"/>
      <c r="BB154" s="729"/>
    </row>
    <row r="155" spans="1:54">
      <c r="A155" s="729"/>
      <c r="B155" s="730"/>
      <c r="C155" s="729"/>
      <c r="D155" s="729"/>
      <c r="E155" s="729"/>
      <c r="F155" s="729"/>
      <c r="G155" s="729"/>
      <c r="H155" s="729"/>
      <c r="I155" s="729"/>
      <c r="J155" s="729"/>
      <c r="K155" s="729"/>
      <c r="L155" s="729"/>
      <c r="M155" s="729"/>
      <c r="N155" s="729"/>
      <c r="O155" s="729"/>
      <c r="P155" s="729"/>
      <c r="Q155" s="729"/>
      <c r="R155" s="729"/>
      <c r="S155" s="729"/>
      <c r="T155" s="729"/>
      <c r="U155" s="729"/>
      <c r="V155" s="729"/>
      <c r="W155" s="729"/>
      <c r="X155" s="729"/>
      <c r="Y155" s="729"/>
      <c r="Z155" s="729"/>
      <c r="AA155" s="729"/>
      <c r="AB155" s="729"/>
      <c r="AC155" s="729"/>
      <c r="AD155" s="729"/>
      <c r="AE155" s="729"/>
      <c r="AF155" s="729"/>
      <c r="AG155" s="729"/>
      <c r="AH155" s="729"/>
      <c r="AI155" s="729"/>
      <c r="AJ155" s="729"/>
      <c r="AK155" s="729"/>
      <c r="AL155" s="729"/>
      <c r="AM155" s="729"/>
      <c r="AN155" s="729"/>
      <c r="AO155" s="729"/>
      <c r="AP155" s="729"/>
      <c r="AQ155" s="729"/>
      <c r="AR155" s="729"/>
      <c r="AS155" s="729"/>
      <c r="AT155" s="729"/>
      <c r="AU155" s="729"/>
      <c r="AV155" s="729"/>
      <c r="AW155" s="729"/>
      <c r="AX155" s="729"/>
      <c r="AY155" s="729"/>
      <c r="AZ155" s="729"/>
      <c r="BA155" s="729"/>
      <c r="BB155" s="729"/>
    </row>
    <row r="156" spans="1:54">
      <c r="A156" s="729"/>
      <c r="B156" s="730"/>
      <c r="C156" s="729"/>
      <c r="D156" s="729"/>
      <c r="E156" s="729"/>
      <c r="F156" s="729"/>
      <c r="G156" s="729"/>
      <c r="H156" s="729"/>
      <c r="I156" s="729"/>
      <c r="J156" s="729"/>
      <c r="K156" s="729"/>
      <c r="L156" s="729"/>
      <c r="M156" s="729"/>
      <c r="N156" s="729"/>
      <c r="O156" s="729"/>
      <c r="P156" s="729"/>
      <c r="Q156" s="729"/>
      <c r="R156" s="729"/>
      <c r="S156" s="729"/>
      <c r="T156" s="729"/>
      <c r="U156" s="729"/>
      <c r="V156" s="729"/>
      <c r="W156" s="729"/>
      <c r="X156" s="729"/>
      <c r="Y156" s="729"/>
      <c r="Z156" s="729"/>
      <c r="AA156" s="729"/>
      <c r="AB156" s="729"/>
      <c r="AC156" s="729"/>
      <c r="AD156" s="729"/>
      <c r="AE156" s="729"/>
      <c r="AF156" s="729"/>
      <c r="AG156" s="729"/>
      <c r="AH156" s="729"/>
      <c r="AI156" s="729"/>
      <c r="AJ156" s="729"/>
      <c r="AK156" s="729"/>
      <c r="AL156" s="729"/>
      <c r="AM156" s="729"/>
      <c r="AN156" s="729"/>
      <c r="AO156" s="729"/>
      <c r="AP156" s="729"/>
      <c r="AQ156" s="729"/>
      <c r="AR156" s="729"/>
      <c r="AS156" s="729"/>
      <c r="AT156" s="729"/>
      <c r="AU156" s="729"/>
      <c r="AV156" s="729"/>
      <c r="AW156" s="729"/>
      <c r="AX156" s="729"/>
      <c r="AY156" s="729"/>
      <c r="AZ156" s="729"/>
      <c r="BA156" s="729"/>
      <c r="BB156" s="729"/>
    </row>
    <row r="157" spans="1:54">
      <c r="A157" s="729"/>
      <c r="B157" s="730"/>
      <c r="C157" s="729"/>
      <c r="D157" s="729"/>
      <c r="E157" s="729"/>
      <c r="F157" s="729"/>
      <c r="G157" s="729"/>
      <c r="H157" s="729"/>
      <c r="I157" s="729"/>
      <c r="J157" s="729"/>
      <c r="K157" s="729"/>
      <c r="L157" s="729"/>
      <c r="M157" s="729"/>
      <c r="N157" s="729"/>
      <c r="O157" s="729"/>
      <c r="P157" s="729"/>
      <c r="Q157" s="729"/>
      <c r="R157" s="729"/>
      <c r="S157" s="729"/>
      <c r="T157" s="729"/>
      <c r="U157" s="729"/>
      <c r="V157" s="729"/>
      <c r="W157" s="729"/>
      <c r="X157" s="729"/>
      <c r="Y157" s="729"/>
      <c r="Z157" s="729"/>
      <c r="AA157" s="729"/>
      <c r="AB157" s="729"/>
      <c r="AC157" s="729"/>
      <c r="AD157" s="729"/>
      <c r="AE157" s="729"/>
      <c r="AF157" s="729"/>
      <c r="AG157" s="729"/>
      <c r="AH157" s="729"/>
      <c r="AI157" s="729"/>
      <c r="AJ157" s="729"/>
      <c r="AK157" s="729"/>
      <c r="AL157" s="729"/>
      <c r="AM157" s="729"/>
      <c r="AN157" s="729"/>
      <c r="AO157" s="729"/>
      <c r="AP157" s="729"/>
      <c r="AQ157" s="729"/>
      <c r="AR157" s="729"/>
      <c r="AS157" s="729"/>
      <c r="AT157" s="729"/>
      <c r="AU157" s="729"/>
      <c r="AV157" s="729"/>
      <c r="AW157" s="729"/>
      <c r="AX157" s="729"/>
      <c r="AY157" s="729"/>
      <c r="AZ157" s="729"/>
      <c r="BA157" s="729"/>
      <c r="BB157" s="729"/>
    </row>
    <row r="158" spans="1:54">
      <c r="A158" s="729"/>
      <c r="B158" s="730"/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  <c r="Z158" s="729"/>
      <c r="AA158" s="729"/>
      <c r="AB158" s="729"/>
      <c r="AC158" s="729"/>
      <c r="AD158" s="729"/>
      <c r="AE158" s="729"/>
      <c r="AF158" s="729"/>
      <c r="AG158" s="729"/>
      <c r="AH158" s="729"/>
      <c r="AI158" s="729"/>
      <c r="AJ158" s="729"/>
      <c r="AK158" s="729"/>
      <c r="AL158" s="729"/>
      <c r="AM158" s="729"/>
      <c r="AN158" s="729"/>
      <c r="AO158" s="729"/>
      <c r="AP158" s="729"/>
      <c r="AQ158" s="729"/>
      <c r="AR158" s="729"/>
      <c r="AS158" s="729"/>
      <c r="AT158" s="729"/>
      <c r="AU158" s="729"/>
      <c r="AV158" s="729"/>
      <c r="AW158" s="729"/>
      <c r="AX158" s="729"/>
      <c r="AY158" s="729"/>
      <c r="AZ158" s="729"/>
      <c r="BA158" s="729"/>
      <c r="BB158" s="729"/>
    </row>
    <row r="159" spans="1:54">
      <c r="A159" s="729"/>
      <c r="B159" s="730"/>
      <c r="C159" s="729"/>
      <c r="D159" s="729"/>
      <c r="E159" s="729"/>
      <c r="F159" s="729"/>
      <c r="G159" s="729"/>
      <c r="H159" s="729"/>
      <c r="I159" s="729"/>
      <c r="J159" s="729"/>
      <c r="K159" s="729"/>
      <c r="L159" s="729"/>
      <c r="M159" s="729"/>
      <c r="N159" s="729"/>
      <c r="O159" s="729"/>
      <c r="P159" s="729"/>
      <c r="Q159" s="729"/>
      <c r="R159" s="729"/>
      <c r="S159" s="729"/>
      <c r="T159" s="729"/>
      <c r="U159" s="729"/>
      <c r="V159" s="729"/>
      <c r="W159" s="729"/>
      <c r="X159" s="729"/>
      <c r="Y159" s="729"/>
      <c r="Z159" s="729"/>
      <c r="AA159" s="729"/>
      <c r="AB159" s="729"/>
      <c r="AC159" s="729"/>
      <c r="AD159" s="729"/>
      <c r="AE159" s="729"/>
      <c r="AF159" s="729"/>
      <c r="AG159" s="729"/>
      <c r="AH159" s="729"/>
      <c r="AI159" s="729"/>
      <c r="AJ159" s="729"/>
      <c r="AK159" s="729"/>
      <c r="AL159" s="729"/>
      <c r="AM159" s="729"/>
      <c r="AN159" s="729"/>
      <c r="AO159" s="729"/>
      <c r="AP159" s="729"/>
      <c r="AQ159" s="729"/>
      <c r="AR159" s="729"/>
      <c r="AS159" s="729"/>
      <c r="AT159" s="729"/>
      <c r="AU159" s="729"/>
      <c r="AV159" s="729"/>
      <c r="AW159" s="729"/>
      <c r="AX159" s="729"/>
      <c r="AY159" s="729"/>
      <c r="AZ159" s="729"/>
      <c r="BA159" s="729"/>
      <c r="BB159" s="729"/>
    </row>
    <row r="160" spans="1:54">
      <c r="A160" s="729"/>
      <c r="B160" s="730"/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  <c r="Z160" s="729"/>
      <c r="AA160" s="729"/>
      <c r="AB160" s="729"/>
      <c r="AC160" s="729"/>
      <c r="AD160" s="729"/>
      <c r="AE160" s="729"/>
      <c r="AF160" s="729"/>
      <c r="AG160" s="729"/>
      <c r="AH160" s="729"/>
      <c r="AI160" s="729"/>
      <c r="AJ160" s="729"/>
      <c r="AK160" s="729"/>
      <c r="AL160" s="729"/>
      <c r="AM160" s="729"/>
      <c r="AN160" s="729"/>
      <c r="AO160" s="729"/>
      <c r="AP160" s="729"/>
      <c r="AQ160" s="729"/>
      <c r="AR160" s="729"/>
      <c r="AS160" s="729"/>
      <c r="AT160" s="729"/>
      <c r="AU160" s="729"/>
      <c r="AV160" s="729"/>
      <c r="AW160" s="729"/>
      <c r="AX160" s="729"/>
      <c r="AY160" s="729"/>
      <c r="AZ160" s="729"/>
      <c r="BA160" s="729"/>
      <c r="BB160" s="729"/>
    </row>
    <row r="161" spans="1:54">
      <c r="A161" s="729"/>
      <c r="B161" s="730"/>
      <c r="C161" s="729"/>
      <c r="D161" s="729"/>
      <c r="E161" s="729"/>
      <c r="F161" s="729"/>
      <c r="G161" s="729"/>
      <c r="H161" s="729"/>
      <c r="I161" s="729"/>
      <c r="J161" s="729"/>
      <c r="K161" s="729"/>
      <c r="L161" s="729"/>
      <c r="M161" s="729"/>
      <c r="N161" s="729"/>
      <c r="O161" s="729"/>
      <c r="P161" s="729"/>
      <c r="Q161" s="729"/>
      <c r="R161" s="729"/>
      <c r="S161" s="729"/>
      <c r="T161" s="729"/>
      <c r="U161" s="729"/>
      <c r="V161" s="729"/>
      <c r="W161" s="729"/>
      <c r="X161" s="729"/>
      <c r="Y161" s="729"/>
      <c r="Z161" s="729"/>
      <c r="AA161" s="729"/>
      <c r="AB161" s="729"/>
      <c r="AC161" s="729"/>
      <c r="AD161" s="729"/>
      <c r="AE161" s="729"/>
      <c r="AF161" s="729"/>
      <c r="AG161" s="729"/>
      <c r="AH161" s="729"/>
      <c r="AI161" s="729"/>
      <c r="AJ161" s="729"/>
      <c r="AK161" s="729"/>
      <c r="AL161" s="729"/>
      <c r="AM161" s="729"/>
      <c r="AN161" s="729"/>
      <c r="AO161" s="729"/>
      <c r="AP161" s="729"/>
      <c r="AQ161" s="729"/>
      <c r="AR161" s="729"/>
      <c r="AS161" s="729"/>
      <c r="AT161" s="729"/>
      <c r="AU161" s="729"/>
      <c r="AV161" s="729"/>
      <c r="AW161" s="729"/>
      <c r="AX161" s="729"/>
      <c r="AY161" s="729"/>
      <c r="AZ161" s="729"/>
      <c r="BA161" s="729"/>
      <c r="BB161" s="729"/>
    </row>
    <row r="162" spans="1:54">
      <c r="A162" s="729"/>
      <c r="B162" s="730"/>
      <c r="C162" s="729"/>
      <c r="D162" s="729"/>
      <c r="E162" s="729"/>
      <c r="F162" s="729"/>
      <c r="G162" s="729"/>
      <c r="H162" s="729"/>
      <c r="I162" s="729"/>
      <c r="J162" s="729"/>
      <c r="K162" s="729"/>
      <c r="L162" s="729"/>
      <c r="M162" s="729"/>
      <c r="N162" s="729"/>
      <c r="O162" s="729"/>
      <c r="P162" s="729"/>
      <c r="Q162" s="729"/>
      <c r="R162" s="729"/>
      <c r="S162" s="729"/>
      <c r="T162" s="729"/>
      <c r="U162" s="729"/>
      <c r="V162" s="729"/>
      <c r="W162" s="729"/>
      <c r="X162" s="729"/>
      <c r="Y162" s="729"/>
      <c r="Z162" s="729"/>
      <c r="AA162" s="729"/>
      <c r="AB162" s="729"/>
      <c r="AC162" s="729"/>
      <c r="AD162" s="729"/>
      <c r="AE162" s="729"/>
      <c r="AF162" s="729"/>
      <c r="AG162" s="729"/>
      <c r="AH162" s="729"/>
      <c r="AI162" s="729"/>
      <c r="AJ162" s="729"/>
      <c r="AK162" s="729"/>
      <c r="AL162" s="729"/>
      <c r="AM162" s="729"/>
      <c r="AN162" s="729"/>
      <c r="AO162" s="729"/>
      <c r="AP162" s="729"/>
      <c r="AQ162" s="729"/>
      <c r="AR162" s="729"/>
      <c r="AS162" s="729"/>
      <c r="AT162" s="729"/>
      <c r="AU162" s="729"/>
      <c r="AV162" s="729"/>
      <c r="AW162" s="729"/>
      <c r="AX162" s="729"/>
      <c r="AY162" s="729"/>
      <c r="AZ162" s="729"/>
      <c r="BA162" s="729"/>
      <c r="BB162" s="729"/>
    </row>
    <row r="163" spans="1:54">
      <c r="A163" s="729"/>
      <c r="B163" s="730"/>
      <c r="C163" s="729"/>
      <c r="D163" s="729"/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O163" s="729"/>
      <c r="P163" s="729"/>
      <c r="Q163" s="729"/>
      <c r="R163" s="729"/>
      <c r="S163" s="729"/>
      <c r="T163" s="729"/>
      <c r="U163" s="729"/>
      <c r="V163" s="729"/>
      <c r="W163" s="729"/>
      <c r="X163" s="729"/>
      <c r="Y163" s="729"/>
      <c r="Z163" s="729"/>
      <c r="AA163" s="729"/>
      <c r="AB163" s="729"/>
      <c r="AC163" s="729"/>
      <c r="AD163" s="729"/>
      <c r="AE163" s="729"/>
      <c r="AF163" s="729"/>
      <c r="AG163" s="729"/>
      <c r="AH163" s="729"/>
      <c r="AI163" s="729"/>
      <c r="AJ163" s="729"/>
      <c r="AK163" s="729"/>
      <c r="AL163" s="729"/>
      <c r="AM163" s="729"/>
      <c r="AN163" s="729"/>
      <c r="AO163" s="729"/>
      <c r="AP163" s="729"/>
      <c r="AQ163" s="729"/>
      <c r="AR163" s="729"/>
      <c r="AS163" s="729"/>
      <c r="AT163" s="729"/>
      <c r="AU163" s="729"/>
      <c r="AV163" s="729"/>
      <c r="AW163" s="729"/>
      <c r="AX163" s="729"/>
      <c r="AY163" s="729"/>
      <c r="AZ163" s="729"/>
      <c r="BA163" s="729"/>
      <c r="BB163" s="729"/>
    </row>
    <row r="164" spans="1:54">
      <c r="A164" s="729"/>
      <c r="B164" s="730"/>
      <c r="C164" s="729"/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729"/>
      <c r="P164" s="729"/>
      <c r="Q164" s="729"/>
      <c r="R164" s="729"/>
      <c r="S164" s="729"/>
      <c r="T164" s="729"/>
      <c r="U164" s="729"/>
      <c r="V164" s="729"/>
      <c r="W164" s="729"/>
      <c r="X164" s="729"/>
      <c r="Y164" s="729"/>
      <c r="Z164" s="729"/>
      <c r="AA164" s="729"/>
      <c r="AB164" s="729"/>
      <c r="AC164" s="729"/>
      <c r="AD164" s="729"/>
      <c r="AE164" s="729"/>
      <c r="AF164" s="729"/>
      <c r="AG164" s="729"/>
      <c r="AH164" s="729"/>
      <c r="AI164" s="729"/>
      <c r="AJ164" s="729"/>
      <c r="AK164" s="729"/>
      <c r="AL164" s="729"/>
      <c r="AM164" s="729"/>
      <c r="AN164" s="729"/>
      <c r="AO164" s="729"/>
      <c r="AP164" s="729"/>
      <c r="AQ164" s="729"/>
      <c r="AR164" s="729"/>
      <c r="AS164" s="729"/>
      <c r="AT164" s="729"/>
      <c r="AU164" s="729"/>
      <c r="AV164" s="729"/>
      <c r="AW164" s="729"/>
      <c r="AX164" s="729"/>
      <c r="AY164" s="729"/>
      <c r="AZ164" s="729"/>
      <c r="BA164" s="729"/>
      <c r="BB164" s="729"/>
    </row>
    <row r="165" spans="1:54">
      <c r="A165" s="729"/>
      <c r="B165" s="730"/>
      <c r="C165" s="729"/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O165" s="729"/>
      <c r="P165" s="729"/>
      <c r="Q165" s="729"/>
      <c r="R165" s="729"/>
      <c r="S165" s="729"/>
      <c r="T165" s="729"/>
      <c r="U165" s="729"/>
      <c r="V165" s="729"/>
      <c r="W165" s="729"/>
      <c r="X165" s="729"/>
      <c r="Y165" s="729"/>
      <c r="Z165" s="729"/>
      <c r="AA165" s="729"/>
      <c r="AB165" s="729"/>
      <c r="AC165" s="729"/>
      <c r="AD165" s="729"/>
      <c r="AE165" s="729"/>
      <c r="AF165" s="729"/>
      <c r="AG165" s="729"/>
      <c r="AH165" s="729"/>
      <c r="AI165" s="729"/>
      <c r="AJ165" s="729"/>
      <c r="AK165" s="729"/>
      <c r="AL165" s="729"/>
      <c r="AM165" s="729"/>
      <c r="AN165" s="729"/>
      <c r="AO165" s="729"/>
      <c r="AP165" s="729"/>
      <c r="AQ165" s="729"/>
      <c r="AR165" s="729"/>
      <c r="AS165" s="729"/>
      <c r="AT165" s="729"/>
      <c r="AU165" s="729"/>
      <c r="AV165" s="729"/>
      <c r="AW165" s="729"/>
      <c r="AX165" s="729"/>
      <c r="AY165" s="729"/>
      <c r="AZ165" s="729"/>
      <c r="BA165" s="729"/>
      <c r="BB165" s="729"/>
    </row>
    <row r="166" spans="1:54">
      <c r="A166" s="729"/>
      <c r="B166" s="730"/>
      <c r="C166" s="729"/>
      <c r="D166" s="729"/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29"/>
      <c r="U166" s="729"/>
      <c r="V166" s="729"/>
      <c r="W166" s="729"/>
      <c r="X166" s="729"/>
      <c r="Y166" s="729"/>
      <c r="Z166" s="729"/>
      <c r="AA166" s="729"/>
      <c r="AB166" s="729"/>
      <c r="AC166" s="729"/>
      <c r="AD166" s="729"/>
      <c r="AE166" s="729"/>
      <c r="AF166" s="729"/>
      <c r="AG166" s="729"/>
      <c r="AH166" s="729"/>
      <c r="AI166" s="729"/>
      <c r="AJ166" s="729"/>
      <c r="AK166" s="729"/>
      <c r="AL166" s="729"/>
      <c r="AM166" s="729"/>
      <c r="AN166" s="729"/>
      <c r="AO166" s="729"/>
      <c r="AP166" s="729"/>
      <c r="AQ166" s="729"/>
      <c r="AR166" s="729"/>
      <c r="AS166" s="729"/>
      <c r="AT166" s="729"/>
      <c r="AU166" s="729"/>
      <c r="AV166" s="729"/>
      <c r="AW166" s="729"/>
      <c r="AX166" s="729"/>
      <c r="AY166" s="729"/>
      <c r="AZ166" s="729"/>
      <c r="BA166" s="729"/>
      <c r="BB166" s="729"/>
    </row>
    <row r="167" spans="1:54">
      <c r="A167" s="729"/>
      <c r="B167" s="730"/>
      <c r="C167" s="729"/>
      <c r="D167" s="729"/>
      <c r="E167" s="729"/>
      <c r="F167" s="729"/>
      <c r="G167" s="729"/>
      <c r="H167" s="729"/>
      <c r="I167" s="729"/>
      <c r="J167" s="729"/>
      <c r="K167" s="729"/>
      <c r="L167" s="729"/>
      <c r="M167" s="729"/>
      <c r="N167" s="729"/>
      <c r="O167" s="729"/>
      <c r="P167" s="729"/>
      <c r="Q167" s="729"/>
      <c r="R167" s="729"/>
      <c r="S167" s="729"/>
      <c r="T167" s="729"/>
      <c r="U167" s="729"/>
      <c r="V167" s="729"/>
      <c r="W167" s="729"/>
      <c r="X167" s="729"/>
      <c r="Y167" s="729"/>
      <c r="Z167" s="729"/>
      <c r="AA167" s="729"/>
      <c r="AB167" s="729"/>
      <c r="AC167" s="729"/>
      <c r="AD167" s="729"/>
      <c r="AE167" s="729"/>
      <c r="AF167" s="729"/>
      <c r="AG167" s="729"/>
      <c r="AH167" s="729"/>
      <c r="AI167" s="729"/>
      <c r="AJ167" s="729"/>
      <c r="AK167" s="729"/>
      <c r="AL167" s="729"/>
      <c r="AM167" s="729"/>
      <c r="AN167" s="729"/>
      <c r="AO167" s="729"/>
      <c r="AP167" s="729"/>
      <c r="AQ167" s="729"/>
      <c r="AR167" s="729"/>
      <c r="AS167" s="729"/>
      <c r="AT167" s="729"/>
      <c r="AU167" s="729"/>
      <c r="AV167" s="729"/>
      <c r="AW167" s="729"/>
      <c r="AX167" s="729"/>
      <c r="AY167" s="729"/>
      <c r="AZ167" s="729"/>
      <c r="BA167" s="729"/>
      <c r="BB167" s="729"/>
    </row>
    <row r="168" spans="1:54">
      <c r="A168" s="729"/>
      <c r="B168" s="730"/>
      <c r="C168" s="72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  <c r="R168" s="729"/>
      <c r="S168" s="729"/>
      <c r="T168" s="729"/>
      <c r="U168" s="729"/>
      <c r="V168" s="729"/>
      <c r="W168" s="729"/>
      <c r="X168" s="729"/>
      <c r="Y168" s="729"/>
      <c r="Z168" s="729"/>
      <c r="AA168" s="729"/>
      <c r="AB168" s="729"/>
      <c r="AC168" s="729"/>
      <c r="AD168" s="729"/>
      <c r="AE168" s="729"/>
      <c r="AF168" s="729"/>
      <c r="AG168" s="729"/>
      <c r="AH168" s="729"/>
      <c r="AI168" s="729"/>
      <c r="AJ168" s="729"/>
      <c r="AK168" s="729"/>
      <c r="AL168" s="729"/>
      <c r="AM168" s="729"/>
      <c r="AN168" s="729"/>
      <c r="AO168" s="729"/>
      <c r="AP168" s="729"/>
      <c r="AQ168" s="729"/>
      <c r="AR168" s="729"/>
      <c r="AS168" s="729"/>
      <c r="AT168" s="729"/>
      <c r="AU168" s="729"/>
      <c r="AV168" s="729"/>
      <c r="AW168" s="729"/>
      <c r="AX168" s="729"/>
      <c r="AY168" s="729"/>
      <c r="AZ168" s="729"/>
      <c r="BA168" s="729"/>
      <c r="BB168" s="729"/>
    </row>
    <row r="169" spans="1:54">
      <c r="A169" s="729"/>
      <c r="B169" s="730"/>
      <c r="C169" s="72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9"/>
      <c r="R169" s="729"/>
      <c r="S169" s="729"/>
      <c r="T169" s="729"/>
      <c r="U169" s="729"/>
      <c r="V169" s="729"/>
      <c r="W169" s="729"/>
      <c r="X169" s="729"/>
      <c r="Y169" s="729"/>
      <c r="Z169" s="729"/>
      <c r="AA169" s="729"/>
      <c r="AB169" s="729"/>
      <c r="AC169" s="729"/>
      <c r="AD169" s="729"/>
      <c r="AE169" s="729"/>
      <c r="AF169" s="729"/>
      <c r="AG169" s="729"/>
      <c r="AH169" s="729"/>
      <c r="AI169" s="729"/>
      <c r="AJ169" s="729"/>
      <c r="AK169" s="729"/>
      <c r="AL169" s="729"/>
      <c r="AM169" s="729"/>
      <c r="AN169" s="729"/>
      <c r="AO169" s="729"/>
      <c r="AP169" s="729"/>
      <c r="AQ169" s="729"/>
      <c r="AR169" s="729"/>
      <c r="AS169" s="729"/>
      <c r="AT169" s="729"/>
      <c r="AU169" s="729"/>
      <c r="AV169" s="729"/>
      <c r="AW169" s="729"/>
      <c r="AX169" s="729"/>
      <c r="AY169" s="729"/>
      <c r="AZ169" s="729"/>
      <c r="BA169" s="729"/>
      <c r="BB169" s="729"/>
    </row>
    <row r="170" spans="1:54">
      <c r="A170" s="729"/>
      <c r="B170" s="730"/>
      <c r="C170" s="729"/>
      <c r="D170" s="729"/>
      <c r="E170" s="729"/>
      <c r="F170" s="729"/>
      <c r="G170" s="729"/>
      <c r="H170" s="729"/>
      <c r="I170" s="729"/>
      <c r="J170" s="729"/>
      <c r="K170" s="729"/>
      <c r="L170" s="729"/>
      <c r="M170" s="729"/>
      <c r="N170" s="729"/>
      <c r="O170" s="729"/>
      <c r="P170" s="729"/>
      <c r="Q170" s="729"/>
      <c r="R170" s="729"/>
      <c r="S170" s="729"/>
      <c r="T170" s="729"/>
      <c r="U170" s="729"/>
      <c r="V170" s="729"/>
      <c r="W170" s="729"/>
      <c r="X170" s="729"/>
      <c r="Y170" s="729"/>
      <c r="Z170" s="729"/>
      <c r="AA170" s="729"/>
      <c r="AB170" s="729"/>
      <c r="AC170" s="729"/>
      <c r="AD170" s="729"/>
      <c r="AE170" s="729"/>
      <c r="AF170" s="729"/>
      <c r="AG170" s="729"/>
      <c r="AH170" s="729"/>
      <c r="AI170" s="729"/>
      <c r="AJ170" s="729"/>
      <c r="AK170" s="729"/>
      <c r="AL170" s="729"/>
      <c r="AM170" s="729"/>
      <c r="AN170" s="729"/>
      <c r="AO170" s="729"/>
      <c r="AP170" s="729"/>
      <c r="AQ170" s="729"/>
      <c r="AR170" s="729"/>
      <c r="AS170" s="729"/>
      <c r="AT170" s="729"/>
      <c r="AU170" s="729"/>
      <c r="AV170" s="729"/>
      <c r="AW170" s="729"/>
      <c r="AX170" s="729"/>
      <c r="AY170" s="729"/>
      <c r="AZ170" s="729"/>
      <c r="BA170" s="729"/>
      <c r="BB170" s="729"/>
    </row>
    <row r="171" spans="1:54">
      <c r="A171" s="729"/>
      <c r="B171" s="730"/>
      <c r="C171" s="729"/>
      <c r="D171" s="729"/>
      <c r="E171" s="729"/>
      <c r="F171" s="729"/>
      <c r="G171" s="729"/>
      <c r="H171" s="729"/>
      <c r="I171" s="729"/>
      <c r="J171" s="729"/>
      <c r="K171" s="729"/>
      <c r="L171" s="729"/>
      <c r="M171" s="729"/>
      <c r="N171" s="729"/>
      <c r="O171" s="729"/>
      <c r="P171" s="729"/>
      <c r="Q171" s="729"/>
      <c r="R171" s="729"/>
      <c r="S171" s="729"/>
      <c r="T171" s="729"/>
      <c r="U171" s="729"/>
      <c r="V171" s="729"/>
      <c r="W171" s="729"/>
      <c r="X171" s="729"/>
      <c r="Y171" s="729"/>
      <c r="Z171" s="729"/>
      <c r="AA171" s="729"/>
      <c r="AB171" s="729"/>
      <c r="AC171" s="729"/>
      <c r="AD171" s="729"/>
      <c r="AE171" s="729"/>
      <c r="AF171" s="729"/>
      <c r="AG171" s="729"/>
      <c r="AH171" s="729"/>
      <c r="AI171" s="729"/>
      <c r="AJ171" s="729"/>
      <c r="AK171" s="729"/>
      <c r="AL171" s="729"/>
      <c r="AM171" s="729"/>
      <c r="AN171" s="729"/>
      <c r="AO171" s="729"/>
      <c r="AP171" s="729"/>
      <c r="AQ171" s="729"/>
      <c r="AR171" s="729"/>
      <c r="AS171" s="729"/>
      <c r="AT171" s="729"/>
      <c r="AU171" s="729"/>
      <c r="AV171" s="729"/>
      <c r="AW171" s="729"/>
      <c r="AX171" s="729"/>
      <c r="AY171" s="729"/>
      <c r="AZ171" s="729"/>
      <c r="BA171" s="729"/>
      <c r="BB171" s="729"/>
    </row>
    <row r="172" spans="1:54">
      <c r="A172" s="729"/>
      <c r="B172" s="730"/>
      <c r="C172" s="729"/>
      <c r="D172" s="729"/>
      <c r="E172" s="729"/>
      <c r="F172" s="729"/>
      <c r="G172" s="729"/>
      <c r="H172" s="729"/>
      <c r="I172" s="729"/>
      <c r="J172" s="729"/>
      <c r="K172" s="729"/>
      <c r="L172" s="729"/>
      <c r="M172" s="729"/>
      <c r="N172" s="729"/>
      <c r="O172" s="729"/>
      <c r="P172" s="729"/>
      <c r="Q172" s="729"/>
      <c r="R172" s="729"/>
      <c r="S172" s="729"/>
      <c r="T172" s="729"/>
      <c r="U172" s="729"/>
      <c r="V172" s="729"/>
      <c r="W172" s="729"/>
      <c r="X172" s="729"/>
      <c r="Y172" s="729"/>
      <c r="Z172" s="729"/>
      <c r="AA172" s="729"/>
      <c r="AB172" s="729"/>
      <c r="AC172" s="729"/>
      <c r="AD172" s="729"/>
      <c r="AE172" s="729"/>
      <c r="AF172" s="729"/>
      <c r="AG172" s="729"/>
      <c r="AH172" s="729"/>
      <c r="AI172" s="729"/>
      <c r="AJ172" s="729"/>
      <c r="AK172" s="729"/>
      <c r="AL172" s="729"/>
      <c r="AM172" s="729"/>
      <c r="AN172" s="729"/>
      <c r="AO172" s="729"/>
      <c r="AP172" s="729"/>
      <c r="AQ172" s="729"/>
      <c r="AR172" s="729"/>
      <c r="AS172" s="729"/>
      <c r="AT172" s="729"/>
      <c r="AU172" s="729"/>
      <c r="AV172" s="729"/>
      <c r="AW172" s="729"/>
      <c r="AX172" s="729"/>
      <c r="AY172" s="729"/>
      <c r="AZ172" s="729"/>
      <c r="BA172" s="729"/>
      <c r="BB172" s="729"/>
    </row>
    <row r="173" spans="1:54">
      <c r="A173" s="729"/>
      <c r="B173" s="730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29"/>
      <c r="S173" s="729"/>
      <c r="T173" s="729"/>
      <c r="U173" s="729"/>
      <c r="V173" s="729"/>
      <c r="W173" s="729"/>
      <c r="X173" s="729"/>
      <c r="Y173" s="729"/>
      <c r="Z173" s="729"/>
      <c r="AA173" s="729"/>
      <c r="AB173" s="729"/>
      <c r="AC173" s="729"/>
      <c r="AD173" s="729"/>
      <c r="AE173" s="729"/>
      <c r="AF173" s="729"/>
      <c r="AG173" s="729"/>
      <c r="AH173" s="729"/>
      <c r="AI173" s="729"/>
      <c r="AJ173" s="729"/>
      <c r="AK173" s="729"/>
      <c r="AL173" s="729"/>
      <c r="AM173" s="729"/>
      <c r="AN173" s="729"/>
      <c r="AO173" s="729"/>
      <c r="AP173" s="729"/>
      <c r="AQ173" s="729"/>
      <c r="AR173" s="729"/>
      <c r="AS173" s="729"/>
      <c r="AT173" s="729"/>
      <c r="AU173" s="729"/>
      <c r="AV173" s="729"/>
      <c r="AW173" s="729"/>
      <c r="AX173" s="729"/>
      <c r="AY173" s="729"/>
      <c r="AZ173" s="729"/>
      <c r="BA173" s="729"/>
      <c r="BB173" s="729"/>
    </row>
    <row r="174" spans="1:54">
      <c r="A174" s="729"/>
      <c r="B174" s="730"/>
      <c r="C174" s="729"/>
      <c r="D174" s="729"/>
      <c r="E174" s="729"/>
      <c r="F174" s="729"/>
      <c r="G174" s="729"/>
      <c r="H174" s="729"/>
      <c r="I174" s="729"/>
      <c r="J174" s="729"/>
      <c r="K174" s="729"/>
      <c r="L174" s="729"/>
      <c r="M174" s="729"/>
      <c r="N174" s="729"/>
      <c r="O174" s="729"/>
      <c r="P174" s="729"/>
      <c r="Q174" s="729"/>
      <c r="R174" s="729"/>
      <c r="S174" s="729"/>
      <c r="T174" s="729"/>
      <c r="U174" s="729"/>
      <c r="V174" s="729"/>
      <c r="W174" s="729"/>
      <c r="X174" s="729"/>
      <c r="Y174" s="729"/>
      <c r="Z174" s="729"/>
      <c r="AA174" s="729"/>
      <c r="AB174" s="729"/>
      <c r="AC174" s="729"/>
      <c r="AD174" s="729"/>
      <c r="AE174" s="729"/>
      <c r="AF174" s="729"/>
      <c r="AG174" s="729"/>
      <c r="AH174" s="729"/>
      <c r="AI174" s="729"/>
      <c r="AJ174" s="729"/>
      <c r="AK174" s="729"/>
      <c r="AL174" s="729"/>
      <c r="AM174" s="729"/>
      <c r="AN174" s="729"/>
      <c r="AO174" s="729"/>
      <c r="AP174" s="729"/>
      <c r="AQ174" s="729"/>
      <c r="AR174" s="729"/>
      <c r="AS174" s="729"/>
      <c r="AT174" s="729"/>
      <c r="AU174" s="729"/>
      <c r="AV174" s="729"/>
      <c r="AW174" s="729"/>
      <c r="AX174" s="729"/>
      <c r="AY174" s="729"/>
      <c r="AZ174" s="729"/>
      <c r="BA174" s="729"/>
      <c r="BB174" s="729"/>
    </row>
    <row r="175" spans="1:54">
      <c r="A175" s="729"/>
      <c r="B175" s="730"/>
      <c r="C175" s="729"/>
      <c r="D175" s="729"/>
      <c r="E175" s="729"/>
      <c r="F175" s="729"/>
      <c r="G175" s="729"/>
      <c r="H175" s="729"/>
      <c r="I175" s="729"/>
      <c r="J175" s="729"/>
      <c r="K175" s="729"/>
      <c r="L175" s="729"/>
      <c r="M175" s="729"/>
      <c r="N175" s="729"/>
      <c r="O175" s="729"/>
      <c r="P175" s="729"/>
      <c r="Q175" s="729"/>
      <c r="R175" s="729"/>
      <c r="S175" s="729"/>
      <c r="T175" s="729"/>
      <c r="U175" s="729"/>
      <c r="V175" s="729"/>
      <c r="W175" s="729"/>
      <c r="X175" s="729"/>
      <c r="Y175" s="729"/>
      <c r="Z175" s="729"/>
      <c r="AA175" s="729"/>
      <c r="AB175" s="729"/>
      <c r="AC175" s="729"/>
      <c r="AD175" s="729"/>
      <c r="AE175" s="729"/>
      <c r="AF175" s="729"/>
      <c r="AG175" s="729"/>
      <c r="AH175" s="729"/>
      <c r="AI175" s="729"/>
      <c r="AJ175" s="729"/>
      <c r="AK175" s="729"/>
      <c r="AL175" s="729"/>
      <c r="AM175" s="729"/>
      <c r="AN175" s="729"/>
      <c r="AO175" s="729"/>
      <c r="AP175" s="729"/>
      <c r="AQ175" s="729"/>
      <c r="AR175" s="729"/>
      <c r="AS175" s="729"/>
      <c r="AT175" s="729"/>
      <c r="AU175" s="729"/>
      <c r="AV175" s="729"/>
      <c r="AW175" s="729"/>
      <c r="AX175" s="729"/>
      <c r="AY175" s="729"/>
      <c r="AZ175" s="729"/>
      <c r="BA175" s="729"/>
      <c r="BB175" s="729"/>
    </row>
    <row r="176" spans="1:54">
      <c r="A176" s="729"/>
      <c r="B176" s="730"/>
      <c r="C176" s="729"/>
      <c r="D176" s="729"/>
      <c r="E176" s="729"/>
      <c r="F176" s="729"/>
      <c r="G176" s="729"/>
      <c r="H176" s="729"/>
      <c r="I176" s="729"/>
      <c r="J176" s="729"/>
      <c r="K176" s="729"/>
      <c r="L176" s="729"/>
      <c r="M176" s="729"/>
      <c r="N176" s="729"/>
      <c r="O176" s="729"/>
      <c r="P176" s="729"/>
      <c r="Q176" s="729"/>
      <c r="R176" s="729"/>
      <c r="S176" s="729"/>
      <c r="T176" s="729"/>
      <c r="U176" s="729"/>
      <c r="V176" s="729"/>
      <c r="W176" s="729"/>
      <c r="X176" s="729"/>
      <c r="Y176" s="729"/>
      <c r="Z176" s="729"/>
      <c r="AA176" s="729"/>
      <c r="AB176" s="729"/>
      <c r="AC176" s="729"/>
      <c r="AD176" s="729"/>
      <c r="AE176" s="729"/>
      <c r="AF176" s="729"/>
      <c r="AG176" s="729"/>
      <c r="AH176" s="729"/>
      <c r="AI176" s="729"/>
      <c r="AJ176" s="729"/>
      <c r="AK176" s="729"/>
      <c r="AL176" s="729"/>
      <c r="AM176" s="729"/>
      <c r="AN176" s="729"/>
      <c r="AO176" s="729"/>
      <c r="AP176" s="729"/>
      <c r="AQ176" s="729"/>
      <c r="AR176" s="729"/>
      <c r="AS176" s="729"/>
      <c r="AT176" s="729"/>
      <c r="AU176" s="729"/>
      <c r="AV176" s="729"/>
      <c r="AW176" s="729"/>
      <c r="AX176" s="729"/>
      <c r="AY176" s="729"/>
      <c r="AZ176" s="729"/>
      <c r="BA176" s="729"/>
      <c r="BB176" s="729"/>
    </row>
    <row r="177" spans="1:54">
      <c r="A177" s="729"/>
      <c r="B177" s="730"/>
      <c r="C177" s="729"/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29"/>
      <c r="Y177" s="729"/>
      <c r="Z177" s="729"/>
      <c r="AA177" s="729"/>
      <c r="AB177" s="729"/>
      <c r="AC177" s="729"/>
      <c r="AD177" s="729"/>
      <c r="AE177" s="729"/>
      <c r="AF177" s="729"/>
      <c r="AG177" s="729"/>
      <c r="AH177" s="729"/>
      <c r="AI177" s="729"/>
      <c r="AJ177" s="729"/>
      <c r="AK177" s="729"/>
      <c r="AL177" s="729"/>
      <c r="AM177" s="729"/>
      <c r="AN177" s="729"/>
      <c r="AO177" s="729"/>
      <c r="AP177" s="729"/>
      <c r="AQ177" s="729"/>
      <c r="AR177" s="729"/>
      <c r="AS177" s="729"/>
      <c r="AT177" s="729"/>
      <c r="AU177" s="729"/>
      <c r="AV177" s="729"/>
      <c r="AW177" s="729"/>
      <c r="AX177" s="729"/>
      <c r="AY177" s="729"/>
      <c r="AZ177" s="729"/>
      <c r="BA177" s="729"/>
      <c r="BB177" s="729"/>
    </row>
    <row r="178" spans="1:54">
      <c r="A178" s="729"/>
      <c r="B178" s="730"/>
      <c r="C178" s="729"/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729"/>
      <c r="P178" s="729"/>
      <c r="Q178" s="729"/>
      <c r="R178" s="729"/>
      <c r="S178" s="729"/>
      <c r="T178" s="729"/>
      <c r="U178" s="729"/>
      <c r="V178" s="729"/>
      <c r="W178" s="729"/>
      <c r="X178" s="729"/>
      <c r="Y178" s="729"/>
      <c r="Z178" s="729"/>
      <c r="AA178" s="729"/>
      <c r="AB178" s="729"/>
      <c r="AC178" s="729"/>
      <c r="AD178" s="729"/>
      <c r="AE178" s="729"/>
      <c r="AF178" s="729"/>
      <c r="AG178" s="729"/>
      <c r="AH178" s="729"/>
      <c r="AI178" s="729"/>
      <c r="AJ178" s="729"/>
      <c r="AK178" s="729"/>
      <c r="AL178" s="729"/>
      <c r="AM178" s="729"/>
      <c r="AN178" s="729"/>
      <c r="AO178" s="729"/>
      <c r="AP178" s="729"/>
      <c r="AQ178" s="729"/>
      <c r="AR178" s="729"/>
      <c r="AS178" s="729"/>
      <c r="AT178" s="729"/>
      <c r="AU178" s="729"/>
      <c r="AV178" s="729"/>
      <c r="AW178" s="729"/>
      <c r="AX178" s="729"/>
      <c r="AY178" s="729"/>
      <c r="AZ178" s="729"/>
      <c r="BA178" s="729"/>
      <c r="BB178" s="729"/>
    </row>
    <row r="179" spans="1:54">
      <c r="A179" s="729"/>
      <c r="B179" s="730"/>
      <c r="C179" s="729"/>
      <c r="D179" s="729"/>
      <c r="E179" s="729"/>
      <c r="F179" s="729"/>
      <c r="G179" s="729"/>
      <c r="H179" s="729"/>
      <c r="I179" s="729"/>
      <c r="J179" s="729"/>
      <c r="K179" s="729"/>
      <c r="L179" s="729"/>
      <c r="M179" s="729"/>
      <c r="N179" s="729"/>
      <c r="O179" s="729"/>
      <c r="P179" s="729"/>
      <c r="Q179" s="729"/>
      <c r="R179" s="729"/>
      <c r="S179" s="729"/>
      <c r="T179" s="729"/>
      <c r="U179" s="729"/>
      <c r="V179" s="729"/>
      <c r="W179" s="729"/>
      <c r="X179" s="729"/>
      <c r="Y179" s="729"/>
      <c r="Z179" s="729"/>
      <c r="AA179" s="729"/>
      <c r="AB179" s="729"/>
      <c r="AC179" s="729"/>
      <c r="AD179" s="729"/>
      <c r="AE179" s="729"/>
      <c r="AF179" s="729"/>
      <c r="AG179" s="729"/>
      <c r="AH179" s="729"/>
      <c r="AI179" s="729"/>
      <c r="AJ179" s="729"/>
      <c r="AK179" s="729"/>
      <c r="AL179" s="729"/>
      <c r="AM179" s="729"/>
      <c r="AN179" s="729"/>
      <c r="AO179" s="729"/>
      <c r="AP179" s="729"/>
      <c r="AQ179" s="729"/>
      <c r="AR179" s="729"/>
      <c r="AS179" s="729"/>
      <c r="AT179" s="729"/>
      <c r="AU179" s="729"/>
      <c r="AV179" s="729"/>
      <c r="AW179" s="729"/>
      <c r="AX179" s="729"/>
      <c r="AY179" s="729"/>
      <c r="AZ179" s="729"/>
      <c r="BA179" s="729"/>
      <c r="BB179" s="729"/>
    </row>
    <row r="180" spans="1:54">
      <c r="A180" s="729"/>
      <c r="B180" s="730"/>
      <c r="C180" s="729"/>
      <c r="D180" s="729"/>
      <c r="E180" s="729"/>
      <c r="F180" s="729"/>
      <c r="G180" s="729"/>
      <c r="H180" s="729"/>
      <c r="I180" s="729"/>
      <c r="J180" s="729"/>
      <c r="K180" s="729"/>
      <c r="L180" s="729"/>
      <c r="M180" s="729"/>
      <c r="N180" s="729"/>
      <c r="O180" s="729"/>
      <c r="P180" s="729"/>
      <c r="Q180" s="729"/>
      <c r="R180" s="729"/>
      <c r="S180" s="729"/>
      <c r="T180" s="729"/>
      <c r="U180" s="729"/>
      <c r="V180" s="729"/>
      <c r="W180" s="729"/>
      <c r="X180" s="729"/>
      <c r="Y180" s="729"/>
      <c r="Z180" s="729"/>
      <c r="AA180" s="729"/>
      <c r="AB180" s="729"/>
      <c r="AC180" s="729"/>
      <c r="AD180" s="729"/>
      <c r="AE180" s="729"/>
      <c r="AF180" s="729"/>
      <c r="AG180" s="729"/>
      <c r="AH180" s="729"/>
      <c r="AI180" s="729"/>
      <c r="AJ180" s="729"/>
      <c r="AK180" s="729"/>
      <c r="AL180" s="729"/>
      <c r="AM180" s="729"/>
      <c r="AN180" s="729"/>
      <c r="AO180" s="729"/>
      <c r="AP180" s="729"/>
      <c r="AQ180" s="729"/>
      <c r="AR180" s="729"/>
      <c r="AS180" s="729"/>
      <c r="AT180" s="729"/>
      <c r="AU180" s="729"/>
      <c r="AV180" s="729"/>
      <c r="AW180" s="729"/>
      <c r="AX180" s="729"/>
      <c r="AY180" s="729"/>
      <c r="AZ180" s="729"/>
      <c r="BA180" s="729"/>
      <c r="BB180" s="729"/>
    </row>
    <row r="181" spans="1:54">
      <c r="A181" s="729"/>
      <c r="B181" s="730"/>
      <c r="C181" s="729"/>
      <c r="D181" s="729"/>
      <c r="E181" s="729"/>
      <c r="F181" s="729"/>
      <c r="G181" s="729"/>
      <c r="H181" s="729"/>
      <c r="I181" s="729"/>
      <c r="J181" s="729"/>
      <c r="K181" s="729"/>
      <c r="L181" s="729"/>
      <c r="M181" s="729"/>
      <c r="N181" s="729"/>
      <c r="O181" s="729"/>
      <c r="P181" s="729"/>
      <c r="Q181" s="729"/>
      <c r="R181" s="729"/>
      <c r="S181" s="729"/>
      <c r="T181" s="729"/>
      <c r="U181" s="729"/>
      <c r="V181" s="729"/>
      <c r="W181" s="729"/>
      <c r="X181" s="729"/>
      <c r="Y181" s="729"/>
      <c r="Z181" s="729"/>
      <c r="AA181" s="729"/>
      <c r="AB181" s="729"/>
      <c r="AC181" s="729"/>
      <c r="AD181" s="729"/>
      <c r="AE181" s="729"/>
      <c r="AF181" s="729"/>
      <c r="AG181" s="729"/>
      <c r="AH181" s="729"/>
      <c r="AI181" s="729"/>
      <c r="AJ181" s="729"/>
      <c r="AK181" s="729"/>
      <c r="AL181" s="729"/>
      <c r="AM181" s="729"/>
      <c r="AN181" s="729"/>
      <c r="AO181" s="729"/>
      <c r="AP181" s="729"/>
      <c r="AQ181" s="729"/>
      <c r="AR181" s="729"/>
      <c r="AS181" s="729"/>
      <c r="AT181" s="729"/>
      <c r="AU181" s="729"/>
      <c r="AV181" s="729"/>
      <c r="AW181" s="729"/>
      <c r="AX181" s="729"/>
      <c r="AY181" s="729"/>
      <c r="AZ181" s="729"/>
      <c r="BA181" s="729"/>
      <c r="BB181" s="729"/>
    </row>
    <row r="182" spans="1:54">
      <c r="A182" s="729"/>
      <c r="B182" s="730"/>
      <c r="C182" s="729"/>
      <c r="D182" s="729"/>
      <c r="E182" s="729"/>
      <c r="F182" s="729"/>
      <c r="G182" s="729"/>
      <c r="H182" s="729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29"/>
      <c r="T182" s="729"/>
      <c r="U182" s="729"/>
      <c r="V182" s="729"/>
      <c r="W182" s="729"/>
      <c r="X182" s="729"/>
      <c r="Y182" s="729"/>
      <c r="Z182" s="729"/>
      <c r="AA182" s="729"/>
      <c r="AB182" s="729"/>
      <c r="AC182" s="729"/>
      <c r="AD182" s="729"/>
      <c r="AE182" s="729"/>
      <c r="AF182" s="729"/>
      <c r="AG182" s="729"/>
      <c r="AH182" s="729"/>
      <c r="AI182" s="729"/>
      <c r="AJ182" s="729"/>
      <c r="AK182" s="729"/>
      <c r="AL182" s="729"/>
      <c r="AM182" s="729"/>
      <c r="AN182" s="729"/>
      <c r="AO182" s="729"/>
      <c r="AP182" s="729"/>
      <c r="AQ182" s="729"/>
      <c r="AR182" s="729"/>
      <c r="AS182" s="729"/>
      <c r="AT182" s="729"/>
      <c r="AU182" s="729"/>
      <c r="AV182" s="729"/>
      <c r="AW182" s="729"/>
      <c r="AX182" s="729"/>
      <c r="AY182" s="729"/>
      <c r="AZ182" s="729"/>
      <c r="BA182" s="729"/>
      <c r="BB182" s="729"/>
    </row>
    <row r="183" spans="1:54">
      <c r="A183" s="729"/>
      <c r="B183" s="730"/>
      <c r="C183" s="729"/>
      <c r="D183" s="729"/>
      <c r="E183" s="729"/>
      <c r="F183" s="729"/>
      <c r="G183" s="729"/>
      <c r="H183" s="729"/>
      <c r="I183" s="729"/>
      <c r="J183" s="729"/>
      <c r="K183" s="729"/>
      <c r="L183" s="729"/>
      <c r="M183" s="729"/>
      <c r="N183" s="729"/>
      <c r="O183" s="729"/>
      <c r="P183" s="729"/>
      <c r="Q183" s="729"/>
      <c r="R183" s="729"/>
      <c r="S183" s="729"/>
      <c r="T183" s="729"/>
      <c r="U183" s="729"/>
      <c r="V183" s="729"/>
      <c r="W183" s="729"/>
      <c r="X183" s="729"/>
      <c r="Y183" s="729"/>
      <c r="Z183" s="729"/>
      <c r="AA183" s="729"/>
      <c r="AB183" s="729"/>
      <c r="AC183" s="729"/>
      <c r="AD183" s="729"/>
      <c r="AE183" s="729"/>
      <c r="AF183" s="729"/>
      <c r="AG183" s="729"/>
      <c r="AH183" s="729"/>
      <c r="AI183" s="729"/>
      <c r="AJ183" s="729"/>
      <c r="AK183" s="729"/>
      <c r="AL183" s="729"/>
      <c r="AM183" s="729"/>
      <c r="AN183" s="729"/>
      <c r="AO183" s="729"/>
      <c r="AP183" s="729"/>
      <c r="AQ183" s="729"/>
      <c r="AR183" s="729"/>
      <c r="AS183" s="729"/>
      <c r="AT183" s="729"/>
      <c r="AU183" s="729"/>
      <c r="AV183" s="729"/>
      <c r="AW183" s="729"/>
      <c r="AX183" s="729"/>
      <c r="AY183" s="729"/>
      <c r="AZ183" s="729"/>
      <c r="BA183" s="729"/>
      <c r="BB183" s="729"/>
    </row>
    <row r="184" spans="1:54">
      <c r="A184" s="729"/>
      <c r="B184" s="730"/>
      <c r="C184" s="729"/>
      <c r="D184" s="729"/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729"/>
      <c r="Q184" s="729"/>
      <c r="R184" s="729"/>
      <c r="S184" s="729"/>
      <c r="T184" s="729"/>
      <c r="U184" s="729"/>
      <c r="V184" s="729"/>
      <c r="W184" s="729"/>
      <c r="X184" s="729"/>
      <c r="Y184" s="729"/>
      <c r="Z184" s="729"/>
      <c r="AA184" s="729"/>
      <c r="AB184" s="729"/>
      <c r="AC184" s="729"/>
      <c r="AD184" s="729"/>
      <c r="AE184" s="729"/>
      <c r="AF184" s="729"/>
      <c r="AG184" s="729"/>
      <c r="AH184" s="729"/>
      <c r="AI184" s="729"/>
      <c r="AJ184" s="729"/>
      <c r="AK184" s="729"/>
      <c r="AL184" s="729"/>
      <c r="AM184" s="729"/>
      <c r="AN184" s="729"/>
      <c r="AO184" s="729"/>
      <c r="AP184" s="729"/>
      <c r="AQ184" s="729"/>
      <c r="AR184" s="729"/>
      <c r="AS184" s="729"/>
      <c r="AT184" s="729"/>
      <c r="AU184" s="729"/>
      <c r="AV184" s="729"/>
      <c r="AW184" s="729"/>
      <c r="AX184" s="729"/>
      <c r="AY184" s="729"/>
      <c r="AZ184" s="729"/>
      <c r="BA184" s="729"/>
      <c r="BB184" s="729"/>
    </row>
    <row r="185" spans="1:54">
      <c r="A185" s="729"/>
      <c r="B185" s="730"/>
      <c r="C185" s="729"/>
      <c r="D185" s="729"/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  <c r="Z185" s="729"/>
      <c r="AA185" s="729"/>
      <c r="AB185" s="729"/>
      <c r="AC185" s="729"/>
      <c r="AD185" s="729"/>
      <c r="AE185" s="729"/>
      <c r="AF185" s="729"/>
      <c r="AG185" s="729"/>
      <c r="AH185" s="729"/>
      <c r="AI185" s="729"/>
      <c r="AJ185" s="729"/>
      <c r="AK185" s="729"/>
      <c r="AL185" s="729"/>
      <c r="AM185" s="729"/>
      <c r="AN185" s="729"/>
      <c r="AO185" s="729"/>
      <c r="AP185" s="729"/>
      <c r="AQ185" s="729"/>
      <c r="AR185" s="729"/>
      <c r="AS185" s="729"/>
      <c r="AT185" s="729"/>
      <c r="AU185" s="729"/>
      <c r="AV185" s="729"/>
      <c r="AW185" s="729"/>
      <c r="AX185" s="729"/>
      <c r="AY185" s="729"/>
      <c r="AZ185" s="729"/>
      <c r="BA185" s="729"/>
      <c r="BB185" s="729"/>
    </row>
    <row r="186" spans="1:54">
      <c r="A186" s="729"/>
      <c r="B186" s="730"/>
      <c r="C186" s="729"/>
      <c r="D186" s="729"/>
      <c r="E186" s="729"/>
      <c r="F186" s="729"/>
      <c r="G186" s="729"/>
      <c r="H186" s="729"/>
      <c r="I186" s="729"/>
      <c r="J186" s="729"/>
      <c r="K186" s="729"/>
      <c r="L186" s="729"/>
      <c r="M186" s="729"/>
      <c r="N186" s="729"/>
      <c r="O186" s="729"/>
      <c r="P186" s="729"/>
      <c r="Q186" s="729"/>
      <c r="R186" s="729"/>
      <c r="S186" s="729"/>
      <c r="T186" s="729"/>
      <c r="U186" s="729"/>
      <c r="V186" s="729"/>
      <c r="W186" s="729"/>
      <c r="X186" s="729"/>
      <c r="Y186" s="729"/>
      <c r="Z186" s="729"/>
      <c r="AA186" s="729"/>
      <c r="AB186" s="729"/>
      <c r="AC186" s="729"/>
      <c r="AD186" s="729"/>
      <c r="AE186" s="729"/>
      <c r="AF186" s="729"/>
      <c r="AG186" s="729"/>
      <c r="AH186" s="729"/>
      <c r="AI186" s="729"/>
      <c r="AJ186" s="729"/>
      <c r="AK186" s="729"/>
      <c r="AL186" s="729"/>
      <c r="AM186" s="729"/>
      <c r="AN186" s="729"/>
      <c r="AO186" s="729"/>
      <c r="AP186" s="729"/>
      <c r="AQ186" s="729"/>
      <c r="AR186" s="729"/>
      <c r="AS186" s="729"/>
      <c r="AT186" s="729"/>
      <c r="AU186" s="729"/>
      <c r="AV186" s="729"/>
      <c r="AW186" s="729"/>
      <c r="AX186" s="729"/>
      <c r="AY186" s="729"/>
      <c r="AZ186" s="729"/>
      <c r="BA186" s="729"/>
      <c r="BB186" s="729"/>
    </row>
    <row r="187" spans="1:54">
      <c r="A187" s="729"/>
      <c r="B187" s="730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29"/>
      <c r="S187" s="729"/>
      <c r="T187" s="729"/>
      <c r="U187" s="729"/>
      <c r="V187" s="729"/>
      <c r="W187" s="729"/>
      <c r="X187" s="729"/>
      <c r="Y187" s="729"/>
      <c r="Z187" s="729"/>
      <c r="AA187" s="729"/>
      <c r="AB187" s="729"/>
      <c r="AC187" s="729"/>
      <c r="AD187" s="729"/>
      <c r="AE187" s="729"/>
      <c r="AF187" s="729"/>
      <c r="AG187" s="729"/>
      <c r="AH187" s="729"/>
      <c r="AI187" s="729"/>
      <c r="AJ187" s="729"/>
      <c r="AK187" s="729"/>
      <c r="AL187" s="729"/>
      <c r="AM187" s="729"/>
      <c r="AN187" s="729"/>
      <c r="AO187" s="729"/>
      <c r="AP187" s="729"/>
      <c r="AQ187" s="729"/>
      <c r="AR187" s="729"/>
      <c r="AS187" s="729"/>
      <c r="AT187" s="729"/>
      <c r="AU187" s="729"/>
      <c r="AV187" s="729"/>
      <c r="AW187" s="729"/>
      <c r="AX187" s="729"/>
      <c r="AY187" s="729"/>
      <c r="AZ187" s="729"/>
      <c r="BA187" s="729"/>
      <c r="BB187" s="729"/>
    </row>
    <row r="188" spans="1:54">
      <c r="A188" s="729"/>
      <c r="B188" s="730"/>
      <c r="C188" s="729"/>
      <c r="D188" s="729"/>
      <c r="E188" s="729"/>
      <c r="F188" s="729"/>
      <c r="G188" s="729"/>
      <c r="H188" s="729"/>
      <c r="I188" s="729"/>
      <c r="J188" s="729"/>
      <c r="K188" s="729"/>
      <c r="L188" s="729"/>
      <c r="M188" s="729"/>
      <c r="N188" s="729"/>
      <c r="O188" s="729"/>
      <c r="P188" s="729"/>
      <c r="Q188" s="729"/>
      <c r="R188" s="729"/>
      <c r="S188" s="729"/>
      <c r="T188" s="729"/>
      <c r="U188" s="729"/>
      <c r="V188" s="729"/>
      <c r="W188" s="729"/>
      <c r="X188" s="729"/>
      <c r="Y188" s="729"/>
      <c r="Z188" s="729"/>
      <c r="AA188" s="729"/>
      <c r="AB188" s="729"/>
      <c r="AC188" s="729"/>
      <c r="AD188" s="729"/>
      <c r="AE188" s="729"/>
      <c r="AF188" s="729"/>
      <c r="AG188" s="729"/>
      <c r="AH188" s="729"/>
      <c r="AI188" s="729"/>
      <c r="AJ188" s="729"/>
      <c r="AK188" s="729"/>
      <c r="AL188" s="729"/>
      <c r="AM188" s="729"/>
      <c r="AN188" s="729"/>
      <c r="AO188" s="729"/>
      <c r="AP188" s="729"/>
      <c r="AQ188" s="729"/>
      <c r="AR188" s="729"/>
      <c r="AS188" s="729"/>
      <c r="AT188" s="729"/>
      <c r="AU188" s="729"/>
      <c r="AV188" s="729"/>
      <c r="AW188" s="729"/>
      <c r="AX188" s="729"/>
      <c r="AY188" s="729"/>
      <c r="AZ188" s="729"/>
      <c r="BA188" s="729"/>
      <c r="BB188" s="729"/>
    </row>
    <row r="189" spans="1:54">
      <c r="A189" s="729"/>
      <c r="B189" s="730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29"/>
      <c r="S189" s="729"/>
      <c r="T189" s="729"/>
      <c r="U189" s="729"/>
      <c r="V189" s="729"/>
      <c r="W189" s="729"/>
      <c r="X189" s="729"/>
      <c r="Y189" s="729"/>
      <c r="Z189" s="729"/>
      <c r="AA189" s="729"/>
      <c r="AB189" s="729"/>
      <c r="AC189" s="729"/>
      <c r="AD189" s="729"/>
      <c r="AE189" s="729"/>
      <c r="AF189" s="729"/>
      <c r="AG189" s="729"/>
      <c r="AH189" s="729"/>
      <c r="AI189" s="729"/>
      <c r="AJ189" s="729"/>
      <c r="AK189" s="729"/>
      <c r="AL189" s="729"/>
      <c r="AM189" s="729"/>
      <c r="AN189" s="729"/>
      <c r="AO189" s="729"/>
      <c r="AP189" s="729"/>
      <c r="AQ189" s="729"/>
      <c r="AR189" s="729"/>
      <c r="AS189" s="729"/>
      <c r="AT189" s="729"/>
      <c r="AU189" s="729"/>
      <c r="AV189" s="729"/>
      <c r="AW189" s="729"/>
      <c r="AX189" s="729"/>
      <c r="AY189" s="729"/>
      <c r="AZ189" s="729"/>
      <c r="BA189" s="729"/>
      <c r="BB189" s="729"/>
    </row>
    <row r="190" spans="1:54">
      <c r="A190" s="729"/>
      <c r="B190" s="730"/>
      <c r="C190" s="729"/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729"/>
      <c r="O190" s="729"/>
      <c r="P190" s="729"/>
      <c r="Q190" s="729"/>
      <c r="R190" s="729"/>
      <c r="S190" s="729"/>
      <c r="T190" s="729"/>
      <c r="U190" s="729"/>
      <c r="V190" s="729"/>
      <c r="W190" s="729"/>
      <c r="X190" s="729"/>
      <c r="Y190" s="729"/>
      <c r="Z190" s="729"/>
      <c r="AA190" s="729"/>
      <c r="AB190" s="729"/>
      <c r="AC190" s="729"/>
      <c r="AD190" s="729"/>
      <c r="AE190" s="729"/>
      <c r="AF190" s="729"/>
      <c r="AG190" s="729"/>
      <c r="AH190" s="729"/>
      <c r="AI190" s="729"/>
      <c r="AJ190" s="729"/>
      <c r="AK190" s="729"/>
      <c r="AL190" s="729"/>
      <c r="AM190" s="729"/>
      <c r="AN190" s="729"/>
      <c r="AO190" s="729"/>
      <c r="AP190" s="729"/>
      <c r="AQ190" s="729"/>
      <c r="AR190" s="729"/>
      <c r="AS190" s="729"/>
      <c r="AT190" s="729"/>
      <c r="AU190" s="729"/>
      <c r="AV190" s="729"/>
      <c r="AW190" s="729"/>
      <c r="AX190" s="729"/>
      <c r="AY190" s="729"/>
      <c r="AZ190" s="729"/>
      <c r="BA190" s="729"/>
      <c r="BB190" s="729"/>
    </row>
    <row r="191" spans="1:54">
      <c r="A191" s="729"/>
      <c r="B191" s="730"/>
      <c r="C191" s="729"/>
      <c r="D191" s="729"/>
      <c r="E191" s="729"/>
      <c r="F191" s="729"/>
      <c r="G191" s="729"/>
      <c r="H191" s="729"/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29"/>
      <c r="T191" s="729"/>
      <c r="U191" s="729"/>
      <c r="V191" s="729"/>
      <c r="W191" s="729"/>
      <c r="X191" s="729"/>
      <c r="Y191" s="729"/>
      <c r="Z191" s="729"/>
      <c r="AA191" s="729"/>
      <c r="AB191" s="729"/>
      <c r="AC191" s="729"/>
      <c r="AD191" s="729"/>
      <c r="AE191" s="729"/>
      <c r="AF191" s="729"/>
      <c r="AG191" s="729"/>
      <c r="AH191" s="729"/>
      <c r="AI191" s="729"/>
      <c r="AJ191" s="729"/>
      <c r="AK191" s="729"/>
      <c r="AL191" s="729"/>
      <c r="AM191" s="729"/>
      <c r="AN191" s="729"/>
      <c r="AO191" s="729"/>
      <c r="AP191" s="729"/>
      <c r="AQ191" s="729"/>
      <c r="AR191" s="729"/>
      <c r="AS191" s="729"/>
      <c r="AT191" s="729"/>
      <c r="AU191" s="729"/>
      <c r="AV191" s="729"/>
      <c r="AW191" s="729"/>
      <c r="AX191" s="729"/>
      <c r="AY191" s="729"/>
      <c r="AZ191" s="729"/>
      <c r="BA191" s="729"/>
      <c r="BB191" s="729"/>
    </row>
    <row r="192" spans="1:54">
      <c r="A192" s="729"/>
      <c r="B192" s="730"/>
      <c r="C192" s="729"/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729"/>
      <c r="P192" s="729"/>
      <c r="Q192" s="729"/>
      <c r="R192" s="729"/>
      <c r="S192" s="729"/>
      <c r="T192" s="729"/>
      <c r="U192" s="729"/>
      <c r="V192" s="729"/>
      <c r="W192" s="729"/>
      <c r="X192" s="729"/>
      <c r="Y192" s="729"/>
      <c r="Z192" s="729"/>
      <c r="AA192" s="729"/>
      <c r="AB192" s="729"/>
      <c r="AC192" s="729"/>
      <c r="AD192" s="729"/>
      <c r="AE192" s="729"/>
      <c r="AF192" s="729"/>
      <c r="AG192" s="729"/>
      <c r="AH192" s="729"/>
      <c r="AI192" s="729"/>
      <c r="AJ192" s="729"/>
      <c r="AK192" s="729"/>
      <c r="AL192" s="729"/>
      <c r="AM192" s="729"/>
      <c r="AN192" s="729"/>
      <c r="AO192" s="729"/>
      <c r="AP192" s="729"/>
      <c r="AQ192" s="729"/>
      <c r="AR192" s="729"/>
      <c r="AS192" s="729"/>
      <c r="AT192" s="729"/>
      <c r="AU192" s="729"/>
      <c r="AV192" s="729"/>
      <c r="AW192" s="729"/>
      <c r="AX192" s="729"/>
      <c r="AY192" s="729"/>
      <c r="AZ192" s="729"/>
      <c r="BA192" s="729"/>
      <c r="BB192" s="729"/>
    </row>
    <row r="193" spans="1:54">
      <c r="A193" s="729"/>
      <c r="B193" s="730"/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  <c r="Z193" s="729"/>
      <c r="AA193" s="729"/>
      <c r="AB193" s="729"/>
      <c r="AC193" s="729"/>
      <c r="AD193" s="729"/>
      <c r="AE193" s="729"/>
      <c r="AF193" s="729"/>
      <c r="AG193" s="729"/>
      <c r="AH193" s="729"/>
      <c r="AI193" s="729"/>
      <c r="AJ193" s="729"/>
      <c r="AK193" s="729"/>
      <c r="AL193" s="729"/>
      <c r="AM193" s="729"/>
      <c r="AN193" s="729"/>
      <c r="AO193" s="729"/>
      <c r="AP193" s="729"/>
      <c r="AQ193" s="729"/>
      <c r="AR193" s="729"/>
      <c r="AS193" s="729"/>
      <c r="AT193" s="729"/>
      <c r="AU193" s="729"/>
      <c r="AV193" s="729"/>
      <c r="AW193" s="729"/>
      <c r="AX193" s="729"/>
      <c r="AY193" s="729"/>
      <c r="AZ193" s="729"/>
      <c r="BA193" s="729"/>
      <c r="BB193" s="729"/>
    </row>
    <row r="194" spans="1:54">
      <c r="A194" s="729"/>
      <c r="B194" s="730"/>
      <c r="C194" s="729"/>
      <c r="D194" s="729"/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729"/>
      <c r="Q194" s="729"/>
      <c r="R194" s="729"/>
      <c r="S194" s="729"/>
      <c r="T194" s="729"/>
      <c r="U194" s="729"/>
      <c r="V194" s="729"/>
      <c r="W194" s="729"/>
      <c r="X194" s="729"/>
      <c r="Y194" s="729"/>
      <c r="Z194" s="729"/>
      <c r="AA194" s="729"/>
      <c r="AB194" s="729"/>
      <c r="AC194" s="729"/>
      <c r="AD194" s="729"/>
      <c r="AE194" s="729"/>
      <c r="AF194" s="729"/>
      <c r="AG194" s="729"/>
      <c r="AH194" s="729"/>
      <c r="AI194" s="729"/>
      <c r="AJ194" s="729"/>
      <c r="AK194" s="729"/>
      <c r="AL194" s="729"/>
      <c r="AM194" s="729"/>
      <c r="AN194" s="729"/>
      <c r="AO194" s="729"/>
      <c r="AP194" s="729"/>
      <c r="AQ194" s="729"/>
      <c r="AR194" s="729"/>
      <c r="AS194" s="729"/>
      <c r="AT194" s="729"/>
      <c r="AU194" s="729"/>
      <c r="AV194" s="729"/>
      <c r="AW194" s="729"/>
      <c r="AX194" s="729"/>
      <c r="AY194" s="729"/>
      <c r="AZ194" s="729"/>
      <c r="BA194" s="729"/>
      <c r="BB194" s="729"/>
    </row>
    <row r="195" spans="1:54">
      <c r="A195" s="729"/>
      <c r="B195" s="730"/>
      <c r="C195" s="729"/>
      <c r="D195" s="729"/>
      <c r="E195" s="729"/>
      <c r="F195" s="729"/>
      <c r="G195" s="729"/>
      <c r="H195" s="729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29"/>
      <c r="T195" s="729"/>
      <c r="U195" s="729"/>
      <c r="V195" s="729"/>
      <c r="W195" s="729"/>
      <c r="X195" s="729"/>
      <c r="Y195" s="729"/>
      <c r="Z195" s="729"/>
      <c r="AA195" s="729"/>
      <c r="AB195" s="729"/>
      <c r="AC195" s="729"/>
      <c r="AD195" s="729"/>
      <c r="AE195" s="729"/>
      <c r="AF195" s="729"/>
      <c r="AG195" s="729"/>
      <c r="AH195" s="729"/>
      <c r="AI195" s="729"/>
      <c r="AJ195" s="729"/>
      <c r="AK195" s="729"/>
      <c r="AL195" s="729"/>
      <c r="AM195" s="729"/>
      <c r="AN195" s="729"/>
      <c r="AO195" s="729"/>
      <c r="AP195" s="729"/>
      <c r="AQ195" s="729"/>
      <c r="AR195" s="729"/>
      <c r="AS195" s="729"/>
      <c r="AT195" s="729"/>
      <c r="AU195" s="729"/>
      <c r="AV195" s="729"/>
      <c r="AW195" s="729"/>
      <c r="AX195" s="729"/>
      <c r="AY195" s="729"/>
      <c r="AZ195" s="729"/>
      <c r="BA195" s="729"/>
      <c r="BB195" s="729"/>
    </row>
    <row r="196" spans="1:54">
      <c r="A196" s="729"/>
      <c r="B196" s="730"/>
      <c r="C196" s="729"/>
      <c r="D196" s="729"/>
      <c r="E196" s="729"/>
      <c r="F196" s="729"/>
      <c r="G196" s="729"/>
      <c r="H196" s="729"/>
      <c r="I196" s="729"/>
      <c r="J196" s="729"/>
      <c r="K196" s="729"/>
      <c r="L196" s="729"/>
      <c r="M196" s="729"/>
      <c r="N196" s="729"/>
      <c r="O196" s="729"/>
      <c r="P196" s="729"/>
      <c r="Q196" s="729"/>
      <c r="R196" s="729"/>
      <c r="S196" s="729"/>
      <c r="T196" s="729"/>
      <c r="U196" s="729"/>
      <c r="V196" s="729"/>
      <c r="W196" s="729"/>
      <c r="X196" s="729"/>
      <c r="Y196" s="729"/>
      <c r="Z196" s="729"/>
      <c r="AA196" s="729"/>
      <c r="AB196" s="729"/>
      <c r="AC196" s="729"/>
      <c r="AD196" s="729"/>
      <c r="AE196" s="729"/>
      <c r="AF196" s="729"/>
      <c r="AG196" s="729"/>
      <c r="AH196" s="729"/>
      <c r="AI196" s="729"/>
      <c r="AJ196" s="729"/>
      <c r="AK196" s="729"/>
      <c r="AL196" s="729"/>
      <c r="AM196" s="729"/>
      <c r="AN196" s="729"/>
      <c r="AO196" s="729"/>
      <c r="AP196" s="729"/>
      <c r="AQ196" s="729"/>
      <c r="AR196" s="729"/>
      <c r="AS196" s="729"/>
      <c r="AT196" s="729"/>
      <c r="AU196" s="729"/>
      <c r="AV196" s="729"/>
      <c r="AW196" s="729"/>
      <c r="AX196" s="729"/>
      <c r="AY196" s="729"/>
      <c r="AZ196" s="729"/>
      <c r="BA196" s="729"/>
      <c r="BB196" s="729"/>
    </row>
    <row r="197" spans="1:54">
      <c r="A197" s="729"/>
      <c r="B197" s="730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29"/>
      <c r="S197" s="729"/>
      <c r="T197" s="729"/>
      <c r="U197" s="729"/>
      <c r="V197" s="729"/>
      <c r="W197" s="729"/>
      <c r="X197" s="729"/>
      <c r="Y197" s="729"/>
      <c r="Z197" s="729"/>
      <c r="AA197" s="729"/>
      <c r="AB197" s="729"/>
      <c r="AC197" s="729"/>
      <c r="AD197" s="729"/>
      <c r="AE197" s="729"/>
      <c r="AF197" s="729"/>
      <c r="AG197" s="729"/>
      <c r="AH197" s="729"/>
      <c r="AI197" s="729"/>
      <c r="AJ197" s="729"/>
      <c r="AK197" s="729"/>
      <c r="AL197" s="729"/>
      <c r="AM197" s="729"/>
      <c r="AN197" s="729"/>
      <c r="AO197" s="729"/>
      <c r="AP197" s="729"/>
      <c r="AQ197" s="729"/>
      <c r="AR197" s="729"/>
      <c r="AS197" s="729"/>
      <c r="AT197" s="729"/>
      <c r="AU197" s="729"/>
      <c r="AV197" s="729"/>
      <c r="AW197" s="729"/>
      <c r="AX197" s="729"/>
      <c r="AY197" s="729"/>
      <c r="AZ197" s="729"/>
      <c r="BA197" s="729"/>
      <c r="BB197" s="729"/>
    </row>
    <row r="198" spans="1:54">
      <c r="A198" s="729"/>
      <c r="B198" s="730"/>
      <c r="C198" s="729"/>
      <c r="D198" s="729"/>
      <c r="E198" s="729"/>
      <c r="F198" s="729"/>
      <c r="G198" s="729"/>
      <c r="H198" s="729"/>
      <c r="I198" s="729"/>
      <c r="J198" s="729"/>
      <c r="K198" s="729"/>
      <c r="L198" s="729"/>
      <c r="M198" s="729"/>
      <c r="N198" s="729"/>
      <c r="O198" s="729"/>
      <c r="P198" s="729"/>
      <c r="Q198" s="729"/>
      <c r="R198" s="729"/>
      <c r="S198" s="729"/>
      <c r="T198" s="729"/>
      <c r="U198" s="729"/>
      <c r="V198" s="729"/>
      <c r="W198" s="729"/>
      <c r="X198" s="729"/>
      <c r="Y198" s="729"/>
      <c r="Z198" s="729"/>
      <c r="AA198" s="729"/>
      <c r="AB198" s="729"/>
      <c r="AC198" s="729"/>
      <c r="AD198" s="729"/>
      <c r="AE198" s="729"/>
      <c r="AF198" s="729"/>
      <c r="AG198" s="729"/>
      <c r="AH198" s="729"/>
      <c r="AI198" s="729"/>
      <c r="AJ198" s="729"/>
      <c r="AK198" s="729"/>
      <c r="AL198" s="729"/>
      <c r="AM198" s="729"/>
      <c r="AN198" s="729"/>
      <c r="AO198" s="729"/>
      <c r="AP198" s="729"/>
      <c r="AQ198" s="729"/>
      <c r="AR198" s="729"/>
      <c r="AS198" s="729"/>
      <c r="AT198" s="729"/>
      <c r="AU198" s="729"/>
      <c r="AV198" s="729"/>
      <c r="AW198" s="729"/>
      <c r="AX198" s="729"/>
      <c r="AY198" s="729"/>
      <c r="AZ198" s="729"/>
      <c r="BA198" s="729"/>
      <c r="BB198" s="729"/>
    </row>
    <row r="199" spans="1:54">
      <c r="A199" s="729"/>
      <c r="B199" s="730"/>
      <c r="C199" s="729"/>
      <c r="D199" s="729"/>
      <c r="E199" s="729"/>
      <c r="F199" s="729"/>
      <c r="G199" s="729"/>
      <c r="H199" s="729"/>
      <c r="I199" s="729"/>
      <c r="J199" s="729"/>
      <c r="K199" s="729"/>
      <c r="L199" s="729"/>
      <c r="M199" s="729"/>
      <c r="N199" s="729"/>
      <c r="O199" s="729"/>
      <c r="P199" s="729"/>
      <c r="Q199" s="729"/>
      <c r="R199" s="729"/>
      <c r="S199" s="729"/>
      <c r="T199" s="729"/>
      <c r="U199" s="729"/>
      <c r="V199" s="729"/>
      <c r="W199" s="729"/>
      <c r="X199" s="729"/>
      <c r="Y199" s="729"/>
      <c r="Z199" s="729"/>
      <c r="AA199" s="729"/>
      <c r="AB199" s="729"/>
      <c r="AC199" s="729"/>
      <c r="AD199" s="729"/>
      <c r="AE199" s="729"/>
      <c r="AF199" s="729"/>
      <c r="AG199" s="729"/>
      <c r="AH199" s="729"/>
      <c r="AI199" s="729"/>
      <c r="AJ199" s="729"/>
      <c r="AK199" s="729"/>
      <c r="AL199" s="729"/>
      <c r="AM199" s="729"/>
      <c r="AN199" s="729"/>
      <c r="AO199" s="729"/>
      <c r="AP199" s="729"/>
      <c r="AQ199" s="729"/>
      <c r="AR199" s="729"/>
      <c r="AS199" s="729"/>
      <c r="AT199" s="729"/>
      <c r="AU199" s="729"/>
      <c r="AV199" s="729"/>
      <c r="AW199" s="729"/>
      <c r="AX199" s="729"/>
      <c r="AY199" s="729"/>
      <c r="AZ199" s="729"/>
      <c r="BA199" s="729"/>
      <c r="BB199" s="729"/>
    </row>
    <row r="200" spans="1:54">
      <c r="A200" s="729"/>
      <c r="B200" s="730"/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  <c r="Z200" s="729"/>
      <c r="AA200" s="729"/>
      <c r="AB200" s="729"/>
      <c r="AC200" s="729"/>
      <c r="AD200" s="729"/>
      <c r="AE200" s="729"/>
      <c r="AF200" s="729"/>
      <c r="AG200" s="729"/>
      <c r="AH200" s="729"/>
      <c r="AI200" s="729"/>
      <c r="AJ200" s="729"/>
      <c r="AK200" s="729"/>
      <c r="AL200" s="729"/>
      <c r="AM200" s="729"/>
      <c r="AN200" s="729"/>
      <c r="AO200" s="729"/>
      <c r="AP200" s="729"/>
      <c r="AQ200" s="729"/>
      <c r="AR200" s="729"/>
      <c r="AS200" s="729"/>
      <c r="AT200" s="729"/>
      <c r="AU200" s="729"/>
      <c r="AV200" s="729"/>
      <c r="AW200" s="729"/>
      <c r="AX200" s="729"/>
      <c r="AY200" s="729"/>
      <c r="AZ200" s="729"/>
      <c r="BA200" s="729"/>
      <c r="BB200" s="729"/>
    </row>
    <row r="201" spans="1:54">
      <c r="A201" s="729"/>
      <c r="B201" s="730"/>
      <c r="C201" s="729"/>
      <c r="D201" s="729"/>
      <c r="E201" s="729"/>
      <c r="F201" s="729"/>
      <c r="G201" s="729"/>
      <c r="H201" s="729"/>
      <c r="I201" s="729"/>
      <c r="J201" s="729"/>
      <c r="K201" s="729"/>
      <c r="L201" s="729"/>
      <c r="M201" s="729"/>
      <c r="N201" s="729"/>
      <c r="O201" s="729"/>
      <c r="P201" s="729"/>
      <c r="Q201" s="729"/>
      <c r="R201" s="729"/>
      <c r="S201" s="729"/>
      <c r="T201" s="729"/>
      <c r="U201" s="729"/>
      <c r="V201" s="729"/>
      <c r="W201" s="729"/>
      <c r="X201" s="729"/>
      <c r="Y201" s="729"/>
      <c r="Z201" s="729"/>
      <c r="AA201" s="729"/>
      <c r="AB201" s="729"/>
      <c r="AC201" s="729"/>
      <c r="AD201" s="729"/>
      <c r="AE201" s="729"/>
      <c r="AF201" s="729"/>
      <c r="AG201" s="729"/>
      <c r="AH201" s="729"/>
      <c r="AI201" s="729"/>
      <c r="AJ201" s="729"/>
      <c r="AK201" s="729"/>
      <c r="AL201" s="729"/>
      <c r="AM201" s="729"/>
      <c r="AN201" s="729"/>
      <c r="AO201" s="729"/>
      <c r="AP201" s="729"/>
      <c r="AQ201" s="729"/>
      <c r="AR201" s="729"/>
      <c r="AS201" s="729"/>
      <c r="AT201" s="729"/>
      <c r="AU201" s="729"/>
      <c r="AV201" s="729"/>
      <c r="AW201" s="729"/>
      <c r="AX201" s="729"/>
      <c r="AY201" s="729"/>
      <c r="AZ201" s="729"/>
      <c r="BA201" s="729"/>
      <c r="BB201" s="729"/>
    </row>
    <row r="202" spans="1:54">
      <c r="A202" s="729"/>
      <c r="B202" s="730"/>
      <c r="C202" s="729"/>
      <c r="D202" s="729"/>
      <c r="E202" s="729"/>
      <c r="F202" s="729"/>
      <c r="G202" s="729"/>
      <c r="H202" s="729"/>
      <c r="I202" s="729"/>
      <c r="J202" s="729"/>
      <c r="K202" s="729"/>
      <c r="L202" s="729"/>
      <c r="M202" s="729"/>
      <c r="N202" s="729"/>
      <c r="O202" s="729"/>
      <c r="P202" s="729"/>
      <c r="Q202" s="729"/>
      <c r="R202" s="729"/>
      <c r="S202" s="729"/>
      <c r="T202" s="729"/>
      <c r="U202" s="729"/>
      <c r="V202" s="729"/>
      <c r="W202" s="729"/>
      <c r="X202" s="729"/>
      <c r="Y202" s="729"/>
      <c r="Z202" s="729"/>
      <c r="AA202" s="729"/>
      <c r="AB202" s="729"/>
      <c r="AC202" s="729"/>
      <c r="AD202" s="729"/>
      <c r="AE202" s="729"/>
      <c r="AF202" s="729"/>
      <c r="AG202" s="729"/>
      <c r="AH202" s="729"/>
      <c r="AI202" s="729"/>
      <c r="AJ202" s="729"/>
      <c r="AK202" s="729"/>
      <c r="AL202" s="729"/>
      <c r="AM202" s="729"/>
      <c r="AN202" s="729"/>
      <c r="AO202" s="729"/>
      <c r="AP202" s="729"/>
      <c r="AQ202" s="729"/>
      <c r="AR202" s="729"/>
      <c r="AS202" s="729"/>
      <c r="AT202" s="729"/>
      <c r="AU202" s="729"/>
      <c r="AV202" s="729"/>
      <c r="AW202" s="729"/>
      <c r="AX202" s="729"/>
      <c r="AY202" s="729"/>
      <c r="AZ202" s="729"/>
      <c r="BA202" s="729"/>
      <c r="BB202" s="729"/>
    </row>
    <row r="203" spans="1:54">
      <c r="A203" s="729"/>
      <c r="B203" s="730"/>
      <c r="C203" s="729"/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729"/>
      <c r="P203" s="729"/>
      <c r="Q203" s="729"/>
      <c r="R203" s="729"/>
      <c r="S203" s="729"/>
      <c r="T203" s="729"/>
      <c r="U203" s="729"/>
      <c r="V203" s="729"/>
      <c r="W203" s="729"/>
      <c r="X203" s="729"/>
      <c r="Y203" s="729"/>
      <c r="Z203" s="729"/>
      <c r="AA203" s="729"/>
      <c r="AB203" s="729"/>
      <c r="AC203" s="729"/>
      <c r="AD203" s="729"/>
      <c r="AE203" s="729"/>
      <c r="AF203" s="729"/>
      <c r="AG203" s="729"/>
      <c r="AH203" s="729"/>
      <c r="AI203" s="729"/>
      <c r="AJ203" s="729"/>
      <c r="AK203" s="729"/>
      <c r="AL203" s="729"/>
      <c r="AM203" s="729"/>
      <c r="AN203" s="729"/>
      <c r="AO203" s="729"/>
      <c r="AP203" s="729"/>
      <c r="AQ203" s="729"/>
      <c r="AR203" s="729"/>
      <c r="AS203" s="729"/>
      <c r="AT203" s="729"/>
      <c r="AU203" s="729"/>
      <c r="AV203" s="729"/>
      <c r="AW203" s="729"/>
      <c r="AX203" s="729"/>
      <c r="AY203" s="729"/>
      <c r="AZ203" s="729"/>
      <c r="BA203" s="729"/>
      <c r="BB203" s="729"/>
    </row>
    <row r="204" spans="1:54">
      <c r="A204" s="729"/>
      <c r="B204" s="730"/>
      <c r="C204" s="729"/>
      <c r="D204" s="729"/>
      <c r="E204" s="729"/>
      <c r="F204" s="729"/>
      <c r="G204" s="729"/>
      <c r="H204" s="729"/>
      <c r="I204" s="729"/>
      <c r="J204" s="729"/>
      <c r="K204" s="729"/>
      <c r="L204" s="729"/>
      <c r="M204" s="729"/>
      <c r="N204" s="729"/>
      <c r="O204" s="729"/>
      <c r="P204" s="729"/>
      <c r="Q204" s="729"/>
      <c r="R204" s="729"/>
      <c r="S204" s="729"/>
      <c r="T204" s="729"/>
      <c r="U204" s="729"/>
      <c r="V204" s="729"/>
      <c r="W204" s="729"/>
      <c r="X204" s="729"/>
      <c r="Y204" s="729"/>
      <c r="Z204" s="729"/>
      <c r="AA204" s="729"/>
      <c r="AB204" s="729"/>
      <c r="AC204" s="729"/>
      <c r="AD204" s="729"/>
      <c r="AE204" s="729"/>
      <c r="AF204" s="729"/>
      <c r="AG204" s="729"/>
      <c r="AH204" s="729"/>
      <c r="AI204" s="729"/>
      <c r="AJ204" s="729"/>
      <c r="AK204" s="729"/>
      <c r="AL204" s="729"/>
      <c r="AM204" s="729"/>
      <c r="AN204" s="729"/>
      <c r="AO204" s="729"/>
      <c r="AP204" s="729"/>
      <c r="AQ204" s="729"/>
      <c r="AR204" s="729"/>
      <c r="AS204" s="729"/>
      <c r="AT204" s="729"/>
      <c r="AU204" s="729"/>
      <c r="AV204" s="729"/>
      <c r="AW204" s="729"/>
      <c r="AX204" s="729"/>
      <c r="AY204" s="729"/>
      <c r="AZ204" s="729"/>
      <c r="BA204" s="729"/>
      <c r="BB204" s="729"/>
    </row>
    <row r="205" spans="1:54">
      <c r="A205" s="729"/>
      <c r="B205" s="730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729"/>
      <c r="Q205" s="729"/>
      <c r="R205" s="729"/>
      <c r="S205" s="729"/>
      <c r="T205" s="729"/>
      <c r="U205" s="729"/>
      <c r="V205" s="729"/>
      <c r="W205" s="729"/>
      <c r="X205" s="729"/>
      <c r="Y205" s="729"/>
      <c r="Z205" s="729"/>
      <c r="AA205" s="729"/>
      <c r="AB205" s="729"/>
      <c r="AC205" s="729"/>
      <c r="AD205" s="729"/>
      <c r="AE205" s="729"/>
      <c r="AF205" s="729"/>
      <c r="AG205" s="729"/>
      <c r="AH205" s="729"/>
      <c r="AI205" s="729"/>
      <c r="AJ205" s="729"/>
      <c r="AK205" s="729"/>
      <c r="AL205" s="729"/>
      <c r="AM205" s="729"/>
      <c r="AN205" s="729"/>
      <c r="AO205" s="729"/>
      <c r="AP205" s="729"/>
      <c r="AQ205" s="729"/>
      <c r="AR205" s="729"/>
      <c r="AS205" s="729"/>
      <c r="AT205" s="729"/>
      <c r="AU205" s="729"/>
      <c r="AV205" s="729"/>
      <c r="AW205" s="729"/>
      <c r="AX205" s="729"/>
      <c r="AY205" s="729"/>
      <c r="AZ205" s="729"/>
      <c r="BA205" s="729"/>
      <c r="BB205" s="729"/>
    </row>
    <row r="206" spans="1:54">
      <c r="A206" s="729"/>
      <c r="B206" s="730"/>
      <c r="C206" s="729"/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729"/>
      <c r="P206" s="729"/>
      <c r="Q206" s="729"/>
      <c r="R206" s="729"/>
      <c r="S206" s="729"/>
      <c r="T206" s="729"/>
      <c r="U206" s="729"/>
      <c r="V206" s="729"/>
      <c r="W206" s="729"/>
      <c r="X206" s="729"/>
      <c r="Y206" s="729"/>
      <c r="Z206" s="729"/>
      <c r="AA206" s="729"/>
      <c r="AB206" s="729"/>
      <c r="AC206" s="729"/>
      <c r="AD206" s="729"/>
      <c r="AE206" s="729"/>
      <c r="AF206" s="729"/>
      <c r="AG206" s="729"/>
      <c r="AH206" s="729"/>
      <c r="AI206" s="729"/>
      <c r="AJ206" s="729"/>
      <c r="AK206" s="729"/>
      <c r="AL206" s="729"/>
      <c r="AM206" s="729"/>
      <c r="AN206" s="729"/>
      <c r="AO206" s="729"/>
      <c r="AP206" s="729"/>
      <c r="AQ206" s="729"/>
      <c r="AR206" s="729"/>
      <c r="AS206" s="729"/>
      <c r="AT206" s="729"/>
      <c r="AU206" s="729"/>
      <c r="AV206" s="729"/>
      <c r="AW206" s="729"/>
      <c r="AX206" s="729"/>
      <c r="AY206" s="729"/>
      <c r="AZ206" s="729"/>
      <c r="BA206" s="729"/>
      <c r="BB206" s="729"/>
    </row>
    <row r="207" spans="1:54">
      <c r="A207" s="729"/>
      <c r="B207" s="730"/>
      <c r="C207" s="729"/>
      <c r="D207" s="729"/>
      <c r="E207" s="729"/>
      <c r="F207" s="729"/>
      <c r="G207" s="729"/>
      <c r="H207" s="729"/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29"/>
      <c r="T207" s="729"/>
      <c r="U207" s="729"/>
      <c r="V207" s="729"/>
      <c r="W207" s="729"/>
      <c r="X207" s="729"/>
      <c r="Y207" s="729"/>
      <c r="Z207" s="729"/>
      <c r="AA207" s="729"/>
      <c r="AB207" s="729"/>
      <c r="AC207" s="729"/>
      <c r="AD207" s="729"/>
      <c r="AE207" s="729"/>
      <c r="AF207" s="729"/>
      <c r="AG207" s="729"/>
      <c r="AH207" s="729"/>
      <c r="AI207" s="729"/>
      <c r="AJ207" s="729"/>
      <c r="AK207" s="729"/>
      <c r="AL207" s="729"/>
      <c r="AM207" s="729"/>
      <c r="AN207" s="729"/>
      <c r="AO207" s="729"/>
      <c r="AP207" s="729"/>
      <c r="AQ207" s="729"/>
      <c r="AR207" s="729"/>
      <c r="AS207" s="729"/>
      <c r="AT207" s="729"/>
      <c r="AU207" s="729"/>
      <c r="AV207" s="729"/>
      <c r="AW207" s="729"/>
      <c r="AX207" s="729"/>
      <c r="AY207" s="729"/>
      <c r="AZ207" s="729"/>
      <c r="BA207" s="729"/>
      <c r="BB207" s="729"/>
    </row>
    <row r="208" spans="1:54">
      <c r="A208" s="729"/>
      <c r="B208" s="730"/>
      <c r="C208" s="729"/>
      <c r="D208" s="729"/>
      <c r="E208" s="729"/>
      <c r="F208" s="729"/>
      <c r="G208" s="729"/>
      <c r="H208" s="729"/>
      <c r="I208" s="729"/>
      <c r="J208" s="729"/>
      <c r="K208" s="729"/>
      <c r="L208" s="729"/>
      <c r="M208" s="729"/>
      <c r="N208" s="729"/>
      <c r="O208" s="729"/>
      <c r="P208" s="729"/>
      <c r="Q208" s="729"/>
      <c r="R208" s="729"/>
      <c r="S208" s="729"/>
      <c r="T208" s="729"/>
      <c r="U208" s="729"/>
      <c r="V208" s="729"/>
      <c r="W208" s="729"/>
      <c r="X208" s="729"/>
      <c r="Y208" s="729"/>
      <c r="Z208" s="729"/>
      <c r="AA208" s="729"/>
      <c r="AB208" s="729"/>
      <c r="AC208" s="729"/>
      <c r="AD208" s="729"/>
      <c r="AE208" s="729"/>
      <c r="AF208" s="729"/>
      <c r="AG208" s="729"/>
      <c r="AH208" s="729"/>
      <c r="AI208" s="729"/>
      <c r="AJ208" s="729"/>
      <c r="AK208" s="729"/>
      <c r="AL208" s="729"/>
      <c r="AM208" s="729"/>
      <c r="AN208" s="729"/>
      <c r="AO208" s="729"/>
      <c r="AP208" s="729"/>
      <c r="AQ208" s="729"/>
      <c r="AR208" s="729"/>
      <c r="AS208" s="729"/>
      <c r="AT208" s="729"/>
      <c r="AU208" s="729"/>
      <c r="AV208" s="729"/>
      <c r="AW208" s="729"/>
      <c r="AX208" s="729"/>
      <c r="AY208" s="729"/>
      <c r="AZ208" s="729"/>
      <c r="BA208" s="729"/>
      <c r="BB208" s="729"/>
    </row>
    <row r="209" spans="1:54">
      <c r="A209" s="729"/>
      <c r="B209" s="730"/>
      <c r="C209" s="729"/>
      <c r="D209" s="729"/>
      <c r="E209" s="729"/>
      <c r="F209" s="729"/>
      <c r="G209" s="729"/>
      <c r="H209" s="729"/>
      <c r="I209" s="729"/>
      <c r="J209" s="729"/>
      <c r="K209" s="729"/>
      <c r="L209" s="729"/>
      <c r="M209" s="729"/>
      <c r="N209" s="729"/>
      <c r="O209" s="729"/>
      <c r="P209" s="729"/>
      <c r="Q209" s="729"/>
      <c r="R209" s="729"/>
      <c r="S209" s="729"/>
      <c r="T209" s="729"/>
      <c r="U209" s="729"/>
      <c r="V209" s="729"/>
      <c r="W209" s="729"/>
      <c r="X209" s="729"/>
      <c r="Y209" s="729"/>
      <c r="Z209" s="729"/>
      <c r="AA209" s="729"/>
      <c r="AB209" s="729"/>
      <c r="AC209" s="729"/>
      <c r="AD209" s="729"/>
      <c r="AE209" s="729"/>
      <c r="AF209" s="729"/>
      <c r="AG209" s="729"/>
      <c r="AH209" s="729"/>
      <c r="AI209" s="729"/>
      <c r="AJ209" s="729"/>
      <c r="AK209" s="729"/>
      <c r="AL209" s="729"/>
      <c r="AM209" s="729"/>
      <c r="AN209" s="729"/>
      <c r="AO209" s="729"/>
      <c r="AP209" s="729"/>
      <c r="AQ209" s="729"/>
      <c r="AR209" s="729"/>
      <c r="AS209" s="729"/>
      <c r="AT209" s="729"/>
      <c r="AU209" s="729"/>
      <c r="AV209" s="729"/>
      <c r="AW209" s="729"/>
      <c r="AX209" s="729"/>
      <c r="AY209" s="729"/>
      <c r="AZ209" s="729"/>
      <c r="BA209" s="729"/>
      <c r="BB209" s="729"/>
    </row>
    <row r="210" spans="1:54">
      <c r="A210" s="729"/>
      <c r="B210" s="730"/>
      <c r="C210" s="729"/>
      <c r="D210" s="729"/>
      <c r="E210" s="729"/>
      <c r="F210" s="729"/>
      <c r="G210" s="729"/>
      <c r="H210" s="729"/>
      <c r="I210" s="729"/>
      <c r="J210" s="729"/>
      <c r="K210" s="729"/>
      <c r="L210" s="729"/>
      <c r="M210" s="729"/>
      <c r="N210" s="729"/>
      <c r="O210" s="729"/>
      <c r="P210" s="729"/>
      <c r="Q210" s="729"/>
      <c r="R210" s="729"/>
      <c r="S210" s="729"/>
      <c r="T210" s="729"/>
      <c r="U210" s="729"/>
      <c r="V210" s="729"/>
      <c r="W210" s="729"/>
      <c r="X210" s="729"/>
      <c r="Y210" s="729"/>
      <c r="Z210" s="729"/>
      <c r="AA210" s="729"/>
      <c r="AB210" s="729"/>
      <c r="AC210" s="729"/>
      <c r="AD210" s="729"/>
      <c r="AE210" s="729"/>
      <c r="AF210" s="729"/>
      <c r="AG210" s="729"/>
      <c r="AH210" s="729"/>
      <c r="AI210" s="729"/>
      <c r="AJ210" s="729"/>
      <c r="AK210" s="729"/>
      <c r="AL210" s="729"/>
      <c r="AM210" s="729"/>
      <c r="AN210" s="729"/>
      <c r="AO210" s="729"/>
      <c r="AP210" s="729"/>
      <c r="AQ210" s="729"/>
      <c r="AR210" s="729"/>
      <c r="AS210" s="729"/>
      <c r="AT210" s="729"/>
      <c r="AU210" s="729"/>
      <c r="AV210" s="729"/>
      <c r="AW210" s="729"/>
      <c r="AX210" s="729"/>
      <c r="AY210" s="729"/>
      <c r="AZ210" s="729"/>
      <c r="BA210" s="729"/>
      <c r="BB210" s="729"/>
    </row>
    <row r="211" spans="1:54">
      <c r="A211" s="729"/>
      <c r="B211" s="730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  <c r="Z211" s="729"/>
      <c r="AA211" s="729"/>
      <c r="AB211" s="729"/>
      <c r="AC211" s="729"/>
      <c r="AD211" s="729"/>
      <c r="AE211" s="729"/>
      <c r="AF211" s="729"/>
      <c r="AG211" s="729"/>
      <c r="AH211" s="729"/>
      <c r="AI211" s="729"/>
      <c r="AJ211" s="729"/>
      <c r="AK211" s="729"/>
      <c r="AL211" s="729"/>
      <c r="AM211" s="729"/>
      <c r="AN211" s="729"/>
      <c r="AO211" s="729"/>
      <c r="AP211" s="729"/>
      <c r="AQ211" s="729"/>
      <c r="AR211" s="729"/>
      <c r="AS211" s="729"/>
      <c r="AT211" s="729"/>
      <c r="AU211" s="729"/>
      <c r="AV211" s="729"/>
      <c r="AW211" s="729"/>
      <c r="AX211" s="729"/>
      <c r="AY211" s="729"/>
      <c r="AZ211" s="729"/>
      <c r="BA211" s="729"/>
      <c r="BB211" s="729"/>
    </row>
    <row r="212" spans="1:54">
      <c r="A212" s="729"/>
      <c r="B212" s="730"/>
      <c r="C212" s="729"/>
      <c r="D212" s="729"/>
      <c r="E212" s="729"/>
      <c r="F212" s="729"/>
      <c r="G212" s="729"/>
      <c r="H212" s="729"/>
      <c r="I212" s="729"/>
      <c r="J212" s="729"/>
      <c r="K212" s="729"/>
      <c r="L212" s="729"/>
      <c r="M212" s="729"/>
      <c r="N212" s="729"/>
      <c r="O212" s="729"/>
      <c r="P212" s="729"/>
      <c r="Q212" s="729"/>
      <c r="R212" s="729"/>
      <c r="S212" s="729"/>
      <c r="T212" s="729"/>
      <c r="U212" s="729"/>
      <c r="V212" s="729"/>
      <c r="W212" s="729"/>
      <c r="X212" s="729"/>
      <c r="Y212" s="729"/>
      <c r="Z212" s="729"/>
      <c r="AA212" s="729"/>
      <c r="AB212" s="729"/>
      <c r="AC212" s="729"/>
      <c r="AD212" s="729"/>
      <c r="AE212" s="729"/>
      <c r="AF212" s="729"/>
      <c r="AG212" s="729"/>
      <c r="AH212" s="729"/>
      <c r="AI212" s="729"/>
      <c r="AJ212" s="729"/>
      <c r="AK212" s="729"/>
      <c r="AL212" s="729"/>
      <c r="AM212" s="729"/>
      <c r="AN212" s="729"/>
      <c r="AO212" s="729"/>
      <c r="AP212" s="729"/>
      <c r="AQ212" s="729"/>
      <c r="AR212" s="729"/>
      <c r="AS212" s="729"/>
      <c r="AT212" s="729"/>
      <c r="AU212" s="729"/>
      <c r="AV212" s="729"/>
      <c r="AW212" s="729"/>
      <c r="AX212" s="729"/>
      <c r="AY212" s="729"/>
      <c r="AZ212" s="729"/>
      <c r="BA212" s="729"/>
      <c r="BB212" s="729"/>
    </row>
    <row r="213" spans="1:54">
      <c r="A213" s="729"/>
      <c r="B213" s="730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29"/>
      <c r="P213" s="729"/>
      <c r="Q213" s="729"/>
      <c r="R213" s="729"/>
      <c r="S213" s="729"/>
      <c r="T213" s="729"/>
      <c r="U213" s="729"/>
      <c r="V213" s="729"/>
      <c r="W213" s="729"/>
      <c r="X213" s="729"/>
      <c r="Y213" s="729"/>
      <c r="Z213" s="729"/>
      <c r="AA213" s="729"/>
      <c r="AB213" s="729"/>
      <c r="AC213" s="729"/>
      <c r="AD213" s="729"/>
      <c r="AE213" s="729"/>
      <c r="AF213" s="729"/>
      <c r="AG213" s="729"/>
      <c r="AH213" s="729"/>
      <c r="AI213" s="729"/>
      <c r="AJ213" s="729"/>
      <c r="AK213" s="729"/>
      <c r="AL213" s="729"/>
      <c r="AM213" s="729"/>
      <c r="AN213" s="729"/>
      <c r="AO213" s="729"/>
      <c r="AP213" s="729"/>
      <c r="AQ213" s="729"/>
      <c r="AR213" s="729"/>
      <c r="AS213" s="729"/>
      <c r="AT213" s="729"/>
      <c r="AU213" s="729"/>
      <c r="AV213" s="729"/>
      <c r="AW213" s="729"/>
      <c r="AX213" s="729"/>
      <c r="AY213" s="729"/>
      <c r="AZ213" s="729"/>
      <c r="BA213" s="729"/>
      <c r="BB213" s="729"/>
    </row>
    <row r="214" spans="1:54">
      <c r="A214" s="729"/>
      <c r="B214" s="730"/>
      <c r="C214" s="729"/>
      <c r="D214" s="729"/>
      <c r="E214" s="729"/>
      <c r="F214" s="729"/>
      <c r="G214" s="729"/>
      <c r="H214" s="729"/>
      <c r="I214" s="729"/>
      <c r="J214" s="729"/>
      <c r="K214" s="729"/>
      <c r="L214" s="729"/>
      <c r="M214" s="729"/>
      <c r="N214" s="729"/>
      <c r="O214" s="729"/>
      <c r="P214" s="729"/>
      <c r="Q214" s="729"/>
      <c r="R214" s="729"/>
      <c r="S214" s="729"/>
      <c r="T214" s="729"/>
      <c r="U214" s="729"/>
      <c r="V214" s="729"/>
      <c r="W214" s="729"/>
      <c r="X214" s="729"/>
      <c r="Y214" s="729"/>
      <c r="Z214" s="729"/>
      <c r="AA214" s="729"/>
      <c r="AB214" s="729"/>
      <c r="AC214" s="729"/>
      <c r="AD214" s="729"/>
      <c r="AE214" s="729"/>
      <c r="AF214" s="729"/>
      <c r="AG214" s="729"/>
      <c r="AH214" s="729"/>
      <c r="AI214" s="729"/>
      <c r="AJ214" s="729"/>
      <c r="AK214" s="729"/>
      <c r="AL214" s="729"/>
      <c r="AM214" s="729"/>
      <c r="AN214" s="729"/>
      <c r="AO214" s="729"/>
      <c r="AP214" s="729"/>
      <c r="AQ214" s="729"/>
      <c r="AR214" s="729"/>
      <c r="AS214" s="729"/>
      <c r="AT214" s="729"/>
      <c r="AU214" s="729"/>
      <c r="AV214" s="729"/>
      <c r="AW214" s="729"/>
      <c r="AX214" s="729"/>
      <c r="AY214" s="729"/>
      <c r="AZ214" s="729"/>
      <c r="BA214" s="729"/>
      <c r="BB214" s="729"/>
    </row>
    <row r="215" spans="1:54">
      <c r="A215" s="729"/>
      <c r="B215" s="730"/>
      <c r="C215" s="729"/>
      <c r="D215" s="729"/>
      <c r="E215" s="729"/>
      <c r="F215" s="729"/>
      <c r="G215" s="729"/>
      <c r="H215" s="729"/>
      <c r="I215" s="729"/>
      <c r="J215" s="729"/>
      <c r="K215" s="729"/>
      <c r="L215" s="729"/>
      <c r="M215" s="729"/>
      <c r="N215" s="729"/>
      <c r="O215" s="729"/>
      <c r="P215" s="729"/>
      <c r="Q215" s="729"/>
      <c r="R215" s="729"/>
      <c r="S215" s="729"/>
      <c r="T215" s="729"/>
      <c r="U215" s="729"/>
      <c r="V215" s="729"/>
      <c r="W215" s="729"/>
      <c r="X215" s="729"/>
      <c r="Y215" s="729"/>
      <c r="Z215" s="729"/>
      <c r="AA215" s="729"/>
      <c r="AB215" s="729"/>
      <c r="AC215" s="729"/>
      <c r="AD215" s="729"/>
      <c r="AE215" s="729"/>
      <c r="AF215" s="729"/>
      <c r="AG215" s="729"/>
      <c r="AH215" s="729"/>
      <c r="AI215" s="729"/>
      <c r="AJ215" s="729"/>
      <c r="AK215" s="729"/>
      <c r="AL215" s="729"/>
      <c r="AM215" s="729"/>
      <c r="AN215" s="729"/>
      <c r="AO215" s="729"/>
      <c r="AP215" s="729"/>
      <c r="AQ215" s="729"/>
      <c r="AR215" s="729"/>
      <c r="AS215" s="729"/>
      <c r="AT215" s="729"/>
      <c r="AU215" s="729"/>
      <c r="AV215" s="729"/>
      <c r="AW215" s="729"/>
      <c r="AX215" s="729"/>
      <c r="AY215" s="729"/>
      <c r="AZ215" s="729"/>
      <c r="BA215" s="729"/>
      <c r="BB215" s="729"/>
    </row>
    <row r="216" spans="1:54">
      <c r="A216" s="729"/>
      <c r="B216" s="730"/>
      <c r="C216" s="729"/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729"/>
      <c r="O216" s="729"/>
      <c r="P216" s="729"/>
      <c r="Q216" s="729"/>
      <c r="R216" s="729"/>
      <c r="S216" s="729"/>
      <c r="T216" s="729"/>
      <c r="U216" s="729"/>
      <c r="V216" s="729"/>
      <c r="W216" s="729"/>
      <c r="X216" s="729"/>
      <c r="Y216" s="729"/>
      <c r="Z216" s="729"/>
      <c r="AA216" s="729"/>
      <c r="AB216" s="729"/>
      <c r="AC216" s="729"/>
      <c r="AD216" s="729"/>
      <c r="AE216" s="729"/>
      <c r="AF216" s="729"/>
      <c r="AG216" s="729"/>
      <c r="AH216" s="729"/>
      <c r="AI216" s="729"/>
      <c r="AJ216" s="729"/>
      <c r="AK216" s="729"/>
      <c r="AL216" s="729"/>
      <c r="AM216" s="729"/>
      <c r="AN216" s="729"/>
      <c r="AO216" s="729"/>
      <c r="AP216" s="729"/>
      <c r="AQ216" s="729"/>
      <c r="AR216" s="729"/>
      <c r="AS216" s="729"/>
      <c r="AT216" s="729"/>
      <c r="AU216" s="729"/>
      <c r="AV216" s="729"/>
      <c r="AW216" s="729"/>
      <c r="AX216" s="729"/>
      <c r="AY216" s="729"/>
      <c r="AZ216" s="729"/>
      <c r="BA216" s="729"/>
      <c r="BB216" s="729"/>
    </row>
    <row r="217" spans="1:54">
      <c r="A217" s="729"/>
      <c r="B217" s="730"/>
      <c r="C217" s="729"/>
      <c r="D217" s="729"/>
      <c r="E217" s="729"/>
      <c r="F217" s="729"/>
      <c r="G217" s="729"/>
      <c r="H217" s="729"/>
      <c r="I217" s="729"/>
      <c r="J217" s="729"/>
      <c r="K217" s="729"/>
      <c r="L217" s="729"/>
      <c r="M217" s="729"/>
      <c r="N217" s="729"/>
      <c r="O217" s="729"/>
      <c r="P217" s="729"/>
      <c r="Q217" s="729"/>
      <c r="R217" s="729"/>
      <c r="S217" s="729"/>
      <c r="T217" s="729"/>
      <c r="U217" s="729"/>
      <c r="V217" s="729"/>
      <c r="W217" s="729"/>
      <c r="X217" s="729"/>
      <c r="Y217" s="729"/>
      <c r="Z217" s="729"/>
      <c r="AA217" s="729"/>
      <c r="AB217" s="729"/>
      <c r="AC217" s="729"/>
      <c r="AD217" s="729"/>
      <c r="AE217" s="729"/>
      <c r="AF217" s="729"/>
      <c r="AG217" s="729"/>
      <c r="AH217" s="729"/>
      <c r="AI217" s="729"/>
      <c r="AJ217" s="729"/>
      <c r="AK217" s="729"/>
      <c r="AL217" s="729"/>
      <c r="AM217" s="729"/>
      <c r="AN217" s="729"/>
      <c r="AO217" s="729"/>
      <c r="AP217" s="729"/>
      <c r="AQ217" s="729"/>
      <c r="AR217" s="729"/>
      <c r="AS217" s="729"/>
      <c r="AT217" s="729"/>
      <c r="AU217" s="729"/>
      <c r="AV217" s="729"/>
      <c r="AW217" s="729"/>
      <c r="AX217" s="729"/>
      <c r="AY217" s="729"/>
      <c r="AZ217" s="729"/>
      <c r="BA217" s="729"/>
      <c r="BB217" s="729"/>
    </row>
    <row r="218" spans="1:54">
      <c r="A218" s="729"/>
      <c r="B218" s="730"/>
      <c r="C218" s="729"/>
      <c r="D218" s="729"/>
      <c r="E218" s="729"/>
      <c r="F218" s="729"/>
      <c r="G218" s="729"/>
      <c r="H218" s="729"/>
      <c r="I218" s="729"/>
      <c r="J218" s="729"/>
      <c r="K218" s="729"/>
      <c r="L218" s="729"/>
      <c r="M218" s="729"/>
      <c r="N218" s="729"/>
      <c r="O218" s="729"/>
      <c r="P218" s="729"/>
      <c r="Q218" s="729"/>
      <c r="R218" s="729"/>
      <c r="S218" s="729"/>
      <c r="T218" s="729"/>
      <c r="U218" s="729"/>
      <c r="V218" s="729"/>
      <c r="W218" s="729"/>
      <c r="X218" s="729"/>
      <c r="Y218" s="729"/>
      <c r="Z218" s="729"/>
      <c r="AA218" s="729"/>
      <c r="AB218" s="729"/>
      <c r="AC218" s="729"/>
      <c r="AD218" s="729"/>
      <c r="AE218" s="729"/>
      <c r="AF218" s="729"/>
      <c r="AG218" s="729"/>
      <c r="AH218" s="729"/>
      <c r="AI218" s="729"/>
      <c r="AJ218" s="729"/>
      <c r="AK218" s="729"/>
      <c r="AL218" s="729"/>
      <c r="AM218" s="729"/>
      <c r="AN218" s="729"/>
      <c r="AO218" s="729"/>
      <c r="AP218" s="729"/>
      <c r="AQ218" s="729"/>
      <c r="AR218" s="729"/>
      <c r="AS218" s="729"/>
      <c r="AT218" s="729"/>
      <c r="AU218" s="729"/>
      <c r="AV218" s="729"/>
      <c r="AW218" s="729"/>
      <c r="AX218" s="729"/>
      <c r="AY218" s="729"/>
      <c r="AZ218" s="729"/>
      <c r="BA218" s="729"/>
      <c r="BB218" s="729"/>
    </row>
    <row r="219" spans="1:54">
      <c r="A219" s="729"/>
      <c r="B219" s="730"/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  <c r="Z219" s="729"/>
      <c r="AA219" s="729"/>
      <c r="AB219" s="729"/>
      <c r="AC219" s="729"/>
      <c r="AD219" s="729"/>
      <c r="AE219" s="729"/>
      <c r="AF219" s="729"/>
      <c r="AG219" s="729"/>
      <c r="AH219" s="729"/>
      <c r="AI219" s="729"/>
      <c r="AJ219" s="729"/>
      <c r="AK219" s="729"/>
      <c r="AL219" s="729"/>
      <c r="AM219" s="729"/>
      <c r="AN219" s="729"/>
      <c r="AO219" s="729"/>
      <c r="AP219" s="729"/>
      <c r="AQ219" s="729"/>
      <c r="AR219" s="729"/>
      <c r="AS219" s="729"/>
      <c r="AT219" s="729"/>
      <c r="AU219" s="729"/>
      <c r="AV219" s="729"/>
      <c r="AW219" s="729"/>
      <c r="AX219" s="729"/>
      <c r="AY219" s="729"/>
      <c r="AZ219" s="729"/>
      <c r="BA219" s="729"/>
      <c r="BB219" s="729"/>
    </row>
    <row r="220" spans="1:54">
      <c r="A220" s="729"/>
      <c r="B220" s="730"/>
      <c r="C220" s="729"/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729"/>
      <c r="P220" s="729"/>
      <c r="Q220" s="729"/>
      <c r="R220" s="729"/>
      <c r="S220" s="729"/>
      <c r="T220" s="729"/>
      <c r="U220" s="729"/>
      <c r="V220" s="729"/>
      <c r="W220" s="729"/>
      <c r="X220" s="729"/>
      <c r="Y220" s="729"/>
      <c r="Z220" s="729"/>
      <c r="AA220" s="729"/>
      <c r="AB220" s="729"/>
      <c r="AC220" s="729"/>
      <c r="AD220" s="729"/>
      <c r="AE220" s="729"/>
      <c r="AF220" s="729"/>
      <c r="AG220" s="729"/>
      <c r="AH220" s="729"/>
      <c r="AI220" s="729"/>
      <c r="AJ220" s="729"/>
      <c r="AK220" s="729"/>
      <c r="AL220" s="729"/>
      <c r="AM220" s="729"/>
      <c r="AN220" s="729"/>
      <c r="AO220" s="729"/>
      <c r="AP220" s="729"/>
      <c r="AQ220" s="729"/>
      <c r="AR220" s="729"/>
      <c r="AS220" s="729"/>
      <c r="AT220" s="729"/>
      <c r="AU220" s="729"/>
      <c r="AV220" s="729"/>
      <c r="AW220" s="729"/>
      <c r="AX220" s="729"/>
      <c r="AY220" s="729"/>
      <c r="AZ220" s="729"/>
      <c r="BA220" s="729"/>
      <c r="BB220" s="729"/>
    </row>
    <row r="221" spans="1:54">
      <c r="A221" s="729"/>
      <c r="B221" s="730"/>
      <c r="C221" s="729"/>
      <c r="D221" s="729"/>
      <c r="E221" s="729"/>
      <c r="F221" s="729"/>
      <c r="G221" s="729"/>
      <c r="H221" s="729"/>
      <c r="I221" s="729"/>
      <c r="J221" s="729"/>
      <c r="K221" s="729"/>
      <c r="L221" s="729"/>
      <c r="M221" s="729"/>
      <c r="N221" s="729"/>
      <c r="O221" s="729"/>
      <c r="P221" s="729"/>
      <c r="Q221" s="729"/>
      <c r="R221" s="729"/>
      <c r="S221" s="729"/>
      <c r="T221" s="729"/>
      <c r="U221" s="729"/>
      <c r="V221" s="729"/>
      <c r="W221" s="729"/>
      <c r="X221" s="729"/>
      <c r="Y221" s="729"/>
      <c r="Z221" s="729"/>
      <c r="AA221" s="729"/>
      <c r="AB221" s="729"/>
      <c r="AC221" s="729"/>
      <c r="AD221" s="729"/>
      <c r="AE221" s="729"/>
      <c r="AF221" s="729"/>
      <c r="AG221" s="729"/>
      <c r="AH221" s="729"/>
      <c r="AI221" s="729"/>
      <c r="AJ221" s="729"/>
      <c r="AK221" s="729"/>
      <c r="AL221" s="729"/>
      <c r="AM221" s="729"/>
      <c r="AN221" s="729"/>
      <c r="AO221" s="729"/>
      <c r="AP221" s="729"/>
      <c r="AQ221" s="729"/>
      <c r="AR221" s="729"/>
      <c r="AS221" s="729"/>
      <c r="AT221" s="729"/>
      <c r="AU221" s="729"/>
      <c r="AV221" s="729"/>
      <c r="AW221" s="729"/>
      <c r="AX221" s="729"/>
      <c r="AY221" s="729"/>
      <c r="AZ221" s="729"/>
      <c r="BA221" s="729"/>
      <c r="BB221" s="729"/>
    </row>
    <row r="222" spans="1:54">
      <c r="A222" s="729"/>
      <c r="B222" s="730"/>
      <c r="C222" s="729"/>
      <c r="D222" s="729"/>
      <c r="E222" s="729"/>
      <c r="F222" s="729"/>
      <c r="G222" s="729"/>
      <c r="H222" s="729"/>
      <c r="I222" s="729"/>
      <c r="J222" s="729"/>
      <c r="K222" s="729"/>
      <c r="L222" s="729"/>
      <c r="M222" s="729"/>
      <c r="N222" s="729"/>
      <c r="O222" s="729"/>
      <c r="P222" s="729"/>
      <c r="Q222" s="729"/>
      <c r="R222" s="729"/>
      <c r="S222" s="729"/>
      <c r="T222" s="729"/>
      <c r="U222" s="729"/>
      <c r="V222" s="729"/>
      <c r="W222" s="729"/>
      <c r="X222" s="729"/>
      <c r="Y222" s="729"/>
      <c r="Z222" s="729"/>
      <c r="AA222" s="729"/>
      <c r="AB222" s="729"/>
      <c r="AC222" s="729"/>
      <c r="AD222" s="729"/>
      <c r="AE222" s="729"/>
      <c r="AF222" s="729"/>
      <c r="AG222" s="729"/>
      <c r="AH222" s="729"/>
      <c r="AI222" s="729"/>
      <c r="AJ222" s="729"/>
      <c r="AK222" s="729"/>
      <c r="AL222" s="729"/>
      <c r="AM222" s="729"/>
      <c r="AN222" s="729"/>
      <c r="AO222" s="729"/>
      <c r="AP222" s="729"/>
      <c r="AQ222" s="729"/>
      <c r="AR222" s="729"/>
      <c r="AS222" s="729"/>
      <c r="AT222" s="729"/>
      <c r="AU222" s="729"/>
      <c r="AV222" s="729"/>
      <c r="AW222" s="729"/>
      <c r="AX222" s="729"/>
      <c r="AY222" s="729"/>
      <c r="AZ222" s="729"/>
      <c r="BA222" s="729"/>
      <c r="BB222" s="729"/>
    </row>
    <row r="223" spans="1:54">
      <c r="A223" s="729"/>
      <c r="B223" s="730"/>
      <c r="C223" s="729"/>
      <c r="D223" s="729"/>
      <c r="E223" s="729"/>
      <c r="F223" s="729"/>
      <c r="G223" s="729"/>
      <c r="H223" s="729"/>
      <c r="I223" s="729"/>
      <c r="J223" s="729"/>
      <c r="K223" s="729"/>
      <c r="L223" s="729"/>
      <c r="M223" s="729"/>
      <c r="N223" s="729"/>
      <c r="O223" s="729"/>
      <c r="P223" s="729"/>
      <c r="Q223" s="729"/>
      <c r="R223" s="729"/>
      <c r="S223" s="729"/>
      <c r="T223" s="729"/>
      <c r="U223" s="729"/>
      <c r="V223" s="729"/>
      <c r="W223" s="729"/>
      <c r="X223" s="729"/>
      <c r="Y223" s="729"/>
      <c r="Z223" s="729"/>
      <c r="AA223" s="729"/>
      <c r="AB223" s="729"/>
      <c r="AC223" s="729"/>
      <c r="AD223" s="729"/>
      <c r="AE223" s="729"/>
      <c r="AF223" s="729"/>
      <c r="AG223" s="729"/>
      <c r="AH223" s="729"/>
      <c r="AI223" s="729"/>
      <c r="AJ223" s="729"/>
      <c r="AK223" s="729"/>
      <c r="AL223" s="729"/>
      <c r="AM223" s="729"/>
      <c r="AN223" s="729"/>
      <c r="AO223" s="729"/>
      <c r="AP223" s="729"/>
      <c r="AQ223" s="729"/>
      <c r="AR223" s="729"/>
      <c r="AS223" s="729"/>
      <c r="AT223" s="729"/>
      <c r="AU223" s="729"/>
      <c r="AV223" s="729"/>
      <c r="AW223" s="729"/>
      <c r="AX223" s="729"/>
      <c r="AY223" s="729"/>
      <c r="AZ223" s="729"/>
      <c r="BA223" s="729"/>
      <c r="BB223" s="729"/>
    </row>
    <row r="224" spans="1:54">
      <c r="A224" s="729"/>
      <c r="B224" s="730"/>
      <c r="C224" s="729"/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729"/>
      <c r="P224" s="729"/>
      <c r="Q224" s="729"/>
      <c r="R224" s="729"/>
      <c r="S224" s="729"/>
      <c r="T224" s="729"/>
      <c r="U224" s="729"/>
      <c r="V224" s="729"/>
      <c r="W224" s="729"/>
      <c r="X224" s="729"/>
      <c r="Y224" s="729"/>
      <c r="Z224" s="729"/>
      <c r="AA224" s="729"/>
      <c r="AB224" s="729"/>
      <c r="AC224" s="729"/>
      <c r="AD224" s="729"/>
      <c r="AE224" s="729"/>
      <c r="AF224" s="729"/>
      <c r="AG224" s="729"/>
      <c r="AH224" s="729"/>
      <c r="AI224" s="729"/>
      <c r="AJ224" s="729"/>
      <c r="AK224" s="729"/>
      <c r="AL224" s="729"/>
      <c r="AM224" s="729"/>
      <c r="AN224" s="729"/>
      <c r="AO224" s="729"/>
      <c r="AP224" s="729"/>
      <c r="AQ224" s="729"/>
      <c r="AR224" s="729"/>
      <c r="AS224" s="729"/>
      <c r="AT224" s="729"/>
      <c r="AU224" s="729"/>
      <c r="AV224" s="729"/>
      <c r="AW224" s="729"/>
      <c r="AX224" s="729"/>
      <c r="AY224" s="729"/>
      <c r="AZ224" s="729"/>
      <c r="BA224" s="729"/>
      <c r="BB224" s="729"/>
    </row>
    <row r="225" spans="1:54">
      <c r="A225" s="729"/>
      <c r="B225" s="730"/>
      <c r="C225" s="729"/>
      <c r="D225" s="729"/>
      <c r="E225" s="729"/>
      <c r="F225" s="729"/>
      <c r="G225" s="729"/>
      <c r="H225" s="729"/>
      <c r="I225" s="729"/>
      <c r="J225" s="729"/>
      <c r="K225" s="729"/>
      <c r="L225" s="729"/>
      <c r="M225" s="729"/>
      <c r="N225" s="729"/>
      <c r="O225" s="729"/>
      <c r="P225" s="729"/>
      <c r="Q225" s="729"/>
      <c r="R225" s="729"/>
      <c r="S225" s="729"/>
      <c r="T225" s="729"/>
      <c r="U225" s="729"/>
      <c r="V225" s="729"/>
      <c r="W225" s="729"/>
      <c r="X225" s="729"/>
      <c r="Y225" s="729"/>
      <c r="Z225" s="729"/>
      <c r="AA225" s="729"/>
      <c r="AB225" s="729"/>
      <c r="AC225" s="729"/>
      <c r="AD225" s="729"/>
      <c r="AE225" s="729"/>
      <c r="AF225" s="729"/>
      <c r="AG225" s="729"/>
      <c r="AH225" s="729"/>
      <c r="AI225" s="729"/>
      <c r="AJ225" s="729"/>
      <c r="AK225" s="729"/>
      <c r="AL225" s="729"/>
      <c r="AM225" s="729"/>
      <c r="AN225" s="729"/>
      <c r="AO225" s="729"/>
      <c r="AP225" s="729"/>
      <c r="AQ225" s="729"/>
      <c r="AR225" s="729"/>
      <c r="AS225" s="729"/>
      <c r="AT225" s="729"/>
      <c r="AU225" s="729"/>
      <c r="AV225" s="729"/>
      <c r="AW225" s="729"/>
      <c r="AX225" s="729"/>
      <c r="AY225" s="729"/>
      <c r="AZ225" s="729"/>
      <c r="BA225" s="729"/>
      <c r="BB225" s="729"/>
    </row>
    <row r="226" spans="1:54">
      <c r="A226" s="729"/>
      <c r="B226" s="730"/>
      <c r="C226" s="729"/>
      <c r="D226" s="729"/>
      <c r="E226" s="729"/>
      <c r="F226" s="729"/>
      <c r="G226" s="729"/>
      <c r="H226" s="729"/>
      <c r="I226" s="729"/>
      <c r="J226" s="729"/>
      <c r="K226" s="729"/>
      <c r="L226" s="729"/>
      <c r="M226" s="729"/>
      <c r="N226" s="729"/>
      <c r="O226" s="729"/>
      <c r="P226" s="729"/>
      <c r="Q226" s="729"/>
      <c r="R226" s="729"/>
      <c r="S226" s="729"/>
      <c r="T226" s="729"/>
      <c r="U226" s="729"/>
      <c r="V226" s="729"/>
      <c r="W226" s="729"/>
      <c r="X226" s="729"/>
      <c r="Y226" s="729"/>
      <c r="Z226" s="729"/>
      <c r="AA226" s="729"/>
      <c r="AB226" s="729"/>
      <c r="AC226" s="729"/>
      <c r="AD226" s="729"/>
      <c r="AE226" s="729"/>
      <c r="AF226" s="729"/>
      <c r="AG226" s="729"/>
      <c r="AH226" s="729"/>
      <c r="AI226" s="729"/>
      <c r="AJ226" s="729"/>
      <c r="AK226" s="729"/>
      <c r="AL226" s="729"/>
      <c r="AM226" s="729"/>
      <c r="AN226" s="729"/>
      <c r="AO226" s="729"/>
      <c r="AP226" s="729"/>
      <c r="AQ226" s="729"/>
      <c r="AR226" s="729"/>
      <c r="AS226" s="729"/>
      <c r="AT226" s="729"/>
      <c r="AU226" s="729"/>
      <c r="AV226" s="729"/>
      <c r="AW226" s="729"/>
      <c r="AX226" s="729"/>
      <c r="AY226" s="729"/>
      <c r="AZ226" s="729"/>
      <c r="BA226" s="729"/>
      <c r="BB226" s="729"/>
    </row>
    <row r="227" spans="1:54">
      <c r="A227" s="729"/>
      <c r="B227" s="730"/>
      <c r="C227" s="729"/>
      <c r="D227" s="729"/>
      <c r="E227" s="729"/>
      <c r="F227" s="729"/>
      <c r="G227" s="729"/>
      <c r="H227" s="729"/>
      <c r="I227" s="729"/>
      <c r="J227" s="729"/>
      <c r="K227" s="729"/>
      <c r="L227" s="729"/>
      <c r="M227" s="729"/>
      <c r="N227" s="729"/>
      <c r="O227" s="729"/>
      <c r="P227" s="729"/>
      <c r="Q227" s="729"/>
      <c r="R227" s="729"/>
      <c r="S227" s="729"/>
      <c r="T227" s="729"/>
      <c r="U227" s="729"/>
      <c r="V227" s="729"/>
      <c r="W227" s="729"/>
      <c r="X227" s="729"/>
      <c r="Y227" s="729"/>
      <c r="Z227" s="729"/>
      <c r="AA227" s="729"/>
      <c r="AB227" s="729"/>
      <c r="AC227" s="729"/>
      <c r="AD227" s="729"/>
      <c r="AE227" s="729"/>
      <c r="AF227" s="729"/>
      <c r="AG227" s="729"/>
      <c r="AH227" s="729"/>
      <c r="AI227" s="729"/>
      <c r="AJ227" s="729"/>
      <c r="AK227" s="729"/>
      <c r="AL227" s="729"/>
      <c r="AM227" s="729"/>
      <c r="AN227" s="729"/>
      <c r="AO227" s="729"/>
      <c r="AP227" s="729"/>
      <c r="AQ227" s="729"/>
      <c r="AR227" s="729"/>
      <c r="AS227" s="729"/>
      <c r="AT227" s="729"/>
      <c r="AU227" s="729"/>
      <c r="AV227" s="729"/>
      <c r="AW227" s="729"/>
      <c r="AX227" s="729"/>
      <c r="AY227" s="729"/>
      <c r="AZ227" s="729"/>
      <c r="BA227" s="729"/>
      <c r="BB227" s="729"/>
    </row>
    <row r="228" spans="1:54">
      <c r="A228" s="729"/>
      <c r="B228" s="730"/>
      <c r="C228" s="729"/>
      <c r="D228" s="729"/>
      <c r="E228" s="729"/>
      <c r="F228" s="729"/>
      <c r="G228" s="729"/>
      <c r="H228" s="729"/>
      <c r="I228" s="729"/>
      <c r="J228" s="729"/>
      <c r="K228" s="729"/>
      <c r="L228" s="729"/>
      <c r="M228" s="729"/>
      <c r="N228" s="729"/>
      <c r="O228" s="729"/>
      <c r="P228" s="729"/>
      <c r="Q228" s="729"/>
      <c r="R228" s="729"/>
      <c r="S228" s="729"/>
      <c r="T228" s="729"/>
      <c r="U228" s="729"/>
      <c r="V228" s="729"/>
      <c r="W228" s="729"/>
      <c r="X228" s="729"/>
      <c r="Y228" s="729"/>
      <c r="Z228" s="729"/>
      <c r="AA228" s="729"/>
      <c r="AB228" s="729"/>
      <c r="AC228" s="729"/>
      <c r="AD228" s="729"/>
      <c r="AE228" s="729"/>
      <c r="AF228" s="729"/>
      <c r="AG228" s="729"/>
      <c r="AH228" s="729"/>
      <c r="AI228" s="729"/>
      <c r="AJ228" s="729"/>
      <c r="AK228" s="729"/>
      <c r="AL228" s="729"/>
      <c r="AM228" s="729"/>
      <c r="AN228" s="729"/>
      <c r="AO228" s="729"/>
      <c r="AP228" s="729"/>
      <c r="AQ228" s="729"/>
      <c r="AR228" s="729"/>
      <c r="AS228" s="729"/>
      <c r="AT228" s="729"/>
      <c r="AU228" s="729"/>
      <c r="AV228" s="729"/>
      <c r="AW228" s="729"/>
      <c r="AX228" s="729"/>
      <c r="AY228" s="729"/>
      <c r="AZ228" s="729"/>
      <c r="BA228" s="729"/>
      <c r="BB228" s="729"/>
    </row>
    <row r="229" spans="1:54">
      <c r="A229" s="729"/>
      <c r="B229" s="730"/>
      <c r="C229" s="729"/>
      <c r="D229" s="729"/>
      <c r="E229" s="729"/>
      <c r="F229" s="729"/>
      <c r="G229" s="729"/>
      <c r="H229" s="729"/>
      <c r="I229" s="729"/>
      <c r="J229" s="729"/>
      <c r="K229" s="729"/>
      <c r="L229" s="729"/>
      <c r="M229" s="729"/>
      <c r="N229" s="729"/>
      <c r="O229" s="729"/>
      <c r="P229" s="729"/>
      <c r="Q229" s="729"/>
      <c r="R229" s="729"/>
      <c r="S229" s="729"/>
      <c r="T229" s="729"/>
      <c r="U229" s="729"/>
      <c r="V229" s="729"/>
      <c r="W229" s="729"/>
      <c r="X229" s="729"/>
      <c r="Y229" s="729"/>
      <c r="Z229" s="729"/>
      <c r="AA229" s="729"/>
      <c r="AB229" s="729"/>
      <c r="AC229" s="729"/>
      <c r="AD229" s="729"/>
      <c r="AE229" s="729"/>
      <c r="AF229" s="729"/>
      <c r="AG229" s="729"/>
      <c r="AH229" s="729"/>
      <c r="AI229" s="729"/>
      <c r="AJ229" s="729"/>
      <c r="AK229" s="729"/>
      <c r="AL229" s="729"/>
      <c r="AM229" s="729"/>
      <c r="AN229" s="729"/>
      <c r="AO229" s="729"/>
      <c r="AP229" s="729"/>
      <c r="AQ229" s="729"/>
      <c r="AR229" s="729"/>
      <c r="AS229" s="729"/>
      <c r="AT229" s="729"/>
      <c r="AU229" s="729"/>
      <c r="AV229" s="729"/>
      <c r="AW229" s="729"/>
      <c r="AX229" s="729"/>
      <c r="AY229" s="729"/>
      <c r="AZ229" s="729"/>
      <c r="BA229" s="729"/>
      <c r="BB229" s="729"/>
    </row>
    <row r="230" spans="1:54">
      <c r="A230" s="729"/>
      <c r="B230" s="730"/>
      <c r="C230" s="729"/>
      <c r="D230" s="729"/>
      <c r="E230" s="729"/>
      <c r="F230" s="729"/>
      <c r="G230" s="729"/>
      <c r="H230" s="729"/>
      <c r="I230" s="729"/>
      <c r="J230" s="729"/>
      <c r="K230" s="729"/>
      <c r="L230" s="729"/>
      <c r="M230" s="729"/>
      <c r="N230" s="729"/>
      <c r="O230" s="729"/>
      <c r="P230" s="729"/>
      <c r="Q230" s="729"/>
      <c r="R230" s="729"/>
      <c r="S230" s="729"/>
      <c r="T230" s="729"/>
      <c r="U230" s="729"/>
      <c r="V230" s="729"/>
      <c r="W230" s="729"/>
      <c r="X230" s="729"/>
      <c r="Y230" s="729"/>
      <c r="Z230" s="729"/>
      <c r="AA230" s="729"/>
      <c r="AB230" s="729"/>
      <c r="AC230" s="729"/>
      <c r="AD230" s="729"/>
      <c r="AE230" s="729"/>
      <c r="AF230" s="729"/>
      <c r="AG230" s="729"/>
      <c r="AH230" s="729"/>
      <c r="AI230" s="729"/>
      <c r="AJ230" s="729"/>
      <c r="AK230" s="729"/>
      <c r="AL230" s="729"/>
      <c r="AM230" s="729"/>
      <c r="AN230" s="729"/>
      <c r="AO230" s="729"/>
      <c r="AP230" s="729"/>
      <c r="AQ230" s="729"/>
      <c r="AR230" s="729"/>
      <c r="AS230" s="729"/>
      <c r="AT230" s="729"/>
      <c r="AU230" s="729"/>
      <c r="AV230" s="729"/>
      <c r="AW230" s="729"/>
      <c r="AX230" s="729"/>
      <c r="AY230" s="729"/>
      <c r="AZ230" s="729"/>
      <c r="BA230" s="729"/>
      <c r="BB230" s="729"/>
    </row>
    <row r="231" spans="1:54">
      <c r="A231" s="729"/>
      <c r="B231" s="730"/>
      <c r="C231" s="729"/>
      <c r="D231" s="729"/>
      <c r="E231" s="729"/>
      <c r="F231" s="729"/>
      <c r="G231" s="729"/>
      <c r="H231" s="729"/>
      <c r="I231" s="729"/>
      <c r="J231" s="729"/>
      <c r="K231" s="729"/>
      <c r="L231" s="729"/>
      <c r="M231" s="729"/>
      <c r="N231" s="729"/>
      <c r="O231" s="729"/>
      <c r="P231" s="729"/>
      <c r="Q231" s="729"/>
      <c r="R231" s="729"/>
      <c r="S231" s="729"/>
      <c r="T231" s="729"/>
      <c r="U231" s="729"/>
      <c r="V231" s="729"/>
      <c r="W231" s="729"/>
      <c r="X231" s="729"/>
      <c r="Y231" s="729"/>
      <c r="Z231" s="729"/>
      <c r="AA231" s="729"/>
      <c r="AB231" s="729"/>
      <c r="AC231" s="729"/>
      <c r="AD231" s="729"/>
      <c r="AE231" s="729"/>
      <c r="AF231" s="729"/>
      <c r="AG231" s="729"/>
      <c r="AH231" s="729"/>
      <c r="AI231" s="729"/>
      <c r="AJ231" s="729"/>
      <c r="AK231" s="729"/>
      <c r="AL231" s="729"/>
      <c r="AM231" s="729"/>
      <c r="AN231" s="729"/>
      <c r="AO231" s="729"/>
      <c r="AP231" s="729"/>
      <c r="AQ231" s="729"/>
      <c r="AR231" s="729"/>
      <c r="AS231" s="729"/>
      <c r="AT231" s="729"/>
      <c r="AU231" s="729"/>
      <c r="AV231" s="729"/>
      <c r="AW231" s="729"/>
      <c r="AX231" s="729"/>
      <c r="AY231" s="729"/>
      <c r="AZ231" s="729"/>
      <c r="BA231" s="729"/>
      <c r="BB231" s="729"/>
    </row>
    <row r="232" spans="1:54">
      <c r="A232" s="729"/>
      <c r="B232" s="730"/>
      <c r="C232" s="729"/>
      <c r="D232" s="729"/>
      <c r="E232" s="729"/>
      <c r="F232" s="729"/>
      <c r="G232" s="729"/>
      <c r="H232" s="729"/>
      <c r="I232" s="729"/>
      <c r="J232" s="729"/>
      <c r="K232" s="729"/>
      <c r="L232" s="729"/>
      <c r="M232" s="729"/>
      <c r="N232" s="729"/>
      <c r="O232" s="729"/>
      <c r="P232" s="729"/>
      <c r="Q232" s="729"/>
      <c r="R232" s="729"/>
      <c r="S232" s="729"/>
      <c r="T232" s="729"/>
      <c r="U232" s="729"/>
      <c r="V232" s="729"/>
      <c r="W232" s="729"/>
      <c r="X232" s="729"/>
      <c r="Y232" s="729"/>
      <c r="Z232" s="729"/>
      <c r="AA232" s="729"/>
      <c r="AB232" s="729"/>
      <c r="AC232" s="729"/>
      <c r="AD232" s="729"/>
      <c r="AE232" s="729"/>
      <c r="AF232" s="729"/>
      <c r="AG232" s="729"/>
      <c r="AH232" s="729"/>
      <c r="AI232" s="729"/>
      <c r="AJ232" s="729"/>
      <c r="AK232" s="729"/>
      <c r="AL232" s="729"/>
      <c r="AM232" s="729"/>
      <c r="AN232" s="729"/>
      <c r="AO232" s="729"/>
      <c r="AP232" s="729"/>
      <c r="AQ232" s="729"/>
      <c r="AR232" s="729"/>
      <c r="AS232" s="729"/>
      <c r="AT232" s="729"/>
      <c r="AU232" s="729"/>
      <c r="AV232" s="729"/>
      <c r="AW232" s="729"/>
      <c r="AX232" s="729"/>
      <c r="AY232" s="729"/>
      <c r="AZ232" s="729"/>
      <c r="BA232" s="729"/>
      <c r="BB232" s="729"/>
    </row>
    <row r="233" spans="1:54">
      <c r="A233" s="729"/>
      <c r="B233" s="730"/>
      <c r="C233" s="729"/>
      <c r="D233" s="729"/>
      <c r="E233" s="729"/>
      <c r="F233" s="729"/>
      <c r="G233" s="729"/>
      <c r="H233" s="729"/>
      <c r="I233" s="729"/>
      <c r="J233" s="729"/>
      <c r="K233" s="729"/>
      <c r="L233" s="729"/>
      <c r="M233" s="729"/>
      <c r="N233" s="729"/>
      <c r="O233" s="729"/>
      <c r="P233" s="729"/>
      <c r="Q233" s="729"/>
      <c r="R233" s="729"/>
      <c r="S233" s="729"/>
      <c r="T233" s="729"/>
      <c r="U233" s="729"/>
      <c r="V233" s="729"/>
      <c r="W233" s="729"/>
      <c r="X233" s="729"/>
      <c r="Y233" s="729"/>
      <c r="Z233" s="729"/>
      <c r="AA233" s="729"/>
      <c r="AB233" s="729"/>
      <c r="AC233" s="729"/>
      <c r="AD233" s="729"/>
      <c r="AE233" s="729"/>
      <c r="AF233" s="729"/>
      <c r="AG233" s="729"/>
      <c r="AH233" s="729"/>
      <c r="AI233" s="729"/>
      <c r="AJ233" s="729"/>
      <c r="AK233" s="729"/>
      <c r="AL233" s="729"/>
      <c r="AM233" s="729"/>
      <c r="AN233" s="729"/>
      <c r="AO233" s="729"/>
      <c r="AP233" s="729"/>
      <c r="AQ233" s="729"/>
      <c r="AR233" s="729"/>
      <c r="AS233" s="729"/>
      <c r="AT233" s="729"/>
      <c r="AU233" s="729"/>
      <c r="AV233" s="729"/>
      <c r="AW233" s="729"/>
      <c r="AX233" s="729"/>
      <c r="AY233" s="729"/>
      <c r="AZ233" s="729"/>
      <c r="BA233" s="729"/>
      <c r="BB233" s="729"/>
    </row>
    <row r="234" spans="1:54">
      <c r="A234" s="729"/>
      <c r="B234" s="730"/>
      <c r="C234" s="729"/>
      <c r="D234" s="729"/>
      <c r="E234" s="729"/>
      <c r="F234" s="729"/>
      <c r="G234" s="729"/>
      <c r="H234" s="729"/>
      <c r="I234" s="729"/>
      <c r="J234" s="729"/>
      <c r="K234" s="729"/>
      <c r="L234" s="729"/>
      <c r="M234" s="729"/>
      <c r="N234" s="729"/>
      <c r="O234" s="729"/>
      <c r="P234" s="729"/>
      <c r="Q234" s="729"/>
      <c r="R234" s="729"/>
      <c r="S234" s="729"/>
      <c r="T234" s="729"/>
      <c r="U234" s="729"/>
      <c r="V234" s="729"/>
      <c r="W234" s="729"/>
      <c r="X234" s="729"/>
      <c r="Y234" s="729"/>
      <c r="Z234" s="729"/>
      <c r="AA234" s="729"/>
      <c r="AB234" s="729"/>
      <c r="AC234" s="729"/>
      <c r="AD234" s="729"/>
      <c r="AE234" s="729"/>
      <c r="AF234" s="729"/>
      <c r="AG234" s="729"/>
      <c r="AH234" s="729"/>
      <c r="AI234" s="729"/>
      <c r="AJ234" s="729"/>
      <c r="AK234" s="729"/>
      <c r="AL234" s="729"/>
      <c r="AM234" s="729"/>
      <c r="AN234" s="729"/>
      <c r="AO234" s="729"/>
      <c r="AP234" s="729"/>
      <c r="AQ234" s="729"/>
      <c r="AR234" s="729"/>
      <c r="AS234" s="729"/>
      <c r="AT234" s="729"/>
      <c r="AU234" s="729"/>
      <c r="AV234" s="729"/>
      <c r="AW234" s="729"/>
      <c r="AX234" s="729"/>
      <c r="AY234" s="729"/>
      <c r="AZ234" s="729"/>
      <c r="BA234" s="729"/>
      <c r="BB234" s="729"/>
    </row>
    <row r="235" spans="1:54">
      <c r="A235" s="729"/>
      <c r="B235" s="730"/>
      <c r="C235" s="729"/>
      <c r="D235" s="729"/>
      <c r="E235" s="729"/>
      <c r="F235" s="729"/>
      <c r="G235" s="729"/>
      <c r="H235" s="729"/>
      <c r="I235" s="729"/>
      <c r="J235" s="729"/>
      <c r="K235" s="729"/>
      <c r="L235" s="729"/>
      <c r="M235" s="729"/>
      <c r="N235" s="729"/>
      <c r="O235" s="729"/>
      <c r="P235" s="729"/>
      <c r="Q235" s="729"/>
      <c r="R235" s="729"/>
      <c r="S235" s="729"/>
      <c r="T235" s="729"/>
      <c r="U235" s="729"/>
      <c r="V235" s="729"/>
      <c r="W235" s="729"/>
      <c r="X235" s="729"/>
      <c r="Y235" s="729"/>
      <c r="Z235" s="729"/>
      <c r="AA235" s="729"/>
      <c r="AB235" s="729"/>
      <c r="AC235" s="729"/>
      <c r="AD235" s="729"/>
      <c r="AE235" s="729"/>
      <c r="AF235" s="729"/>
      <c r="AG235" s="729"/>
      <c r="AH235" s="729"/>
      <c r="AI235" s="729"/>
      <c r="AJ235" s="729"/>
      <c r="AK235" s="729"/>
      <c r="AL235" s="729"/>
      <c r="AM235" s="729"/>
      <c r="AN235" s="729"/>
      <c r="AO235" s="729"/>
      <c r="AP235" s="729"/>
      <c r="AQ235" s="729"/>
      <c r="AR235" s="729"/>
      <c r="AS235" s="729"/>
      <c r="AT235" s="729"/>
      <c r="AU235" s="729"/>
      <c r="AV235" s="729"/>
      <c r="AW235" s="729"/>
      <c r="AX235" s="729"/>
      <c r="AY235" s="729"/>
      <c r="AZ235" s="729"/>
      <c r="BA235" s="729"/>
      <c r="BB235" s="729"/>
    </row>
    <row r="236" spans="1:54">
      <c r="A236" s="729"/>
      <c r="B236" s="730"/>
      <c r="C236" s="729"/>
      <c r="D236" s="729"/>
      <c r="E236" s="729"/>
      <c r="F236" s="729"/>
      <c r="G236" s="729"/>
      <c r="H236" s="729"/>
      <c r="I236" s="729"/>
      <c r="J236" s="729"/>
      <c r="K236" s="729"/>
      <c r="L236" s="729"/>
      <c r="M236" s="729"/>
      <c r="N236" s="729"/>
      <c r="O236" s="729"/>
      <c r="P236" s="729"/>
      <c r="Q236" s="729"/>
      <c r="R236" s="729"/>
      <c r="S236" s="729"/>
      <c r="T236" s="729"/>
      <c r="U236" s="729"/>
      <c r="V236" s="729"/>
      <c r="W236" s="729"/>
      <c r="X236" s="729"/>
      <c r="Y236" s="729"/>
      <c r="Z236" s="729"/>
      <c r="AA236" s="729"/>
      <c r="AB236" s="729"/>
      <c r="AC236" s="729"/>
      <c r="AD236" s="729"/>
      <c r="AE236" s="729"/>
      <c r="AF236" s="729"/>
      <c r="AG236" s="729"/>
      <c r="AH236" s="729"/>
      <c r="AI236" s="729"/>
      <c r="AJ236" s="729"/>
      <c r="AK236" s="729"/>
      <c r="AL236" s="729"/>
      <c r="AM236" s="729"/>
      <c r="AN236" s="729"/>
      <c r="AO236" s="729"/>
      <c r="AP236" s="729"/>
      <c r="AQ236" s="729"/>
      <c r="AR236" s="729"/>
      <c r="AS236" s="729"/>
      <c r="AT236" s="729"/>
      <c r="AU236" s="729"/>
      <c r="AV236" s="729"/>
      <c r="AW236" s="729"/>
      <c r="AX236" s="729"/>
      <c r="AY236" s="729"/>
      <c r="AZ236" s="729"/>
      <c r="BA236" s="729"/>
      <c r="BB236" s="729"/>
    </row>
    <row r="237" spans="1:54">
      <c r="A237" s="729"/>
      <c r="B237" s="730"/>
      <c r="C237" s="729"/>
      <c r="D237" s="729"/>
      <c r="E237" s="729"/>
      <c r="F237" s="729"/>
      <c r="G237" s="729"/>
      <c r="H237" s="729"/>
      <c r="I237" s="729"/>
      <c r="J237" s="729"/>
      <c r="K237" s="729"/>
      <c r="L237" s="729"/>
      <c r="M237" s="729"/>
      <c r="N237" s="729"/>
      <c r="O237" s="729"/>
      <c r="P237" s="729"/>
      <c r="Q237" s="729"/>
      <c r="R237" s="729"/>
      <c r="S237" s="729"/>
      <c r="T237" s="729"/>
      <c r="U237" s="729"/>
      <c r="V237" s="729"/>
      <c r="W237" s="729"/>
      <c r="X237" s="729"/>
      <c r="Y237" s="729"/>
      <c r="Z237" s="729"/>
      <c r="AA237" s="729"/>
      <c r="AB237" s="729"/>
      <c r="AC237" s="729"/>
      <c r="AD237" s="729"/>
      <c r="AE237" s="729"/>
      <c r="AF237" s="729"/>
      <c r="AG237" s="729"/>
      <c r="AH237" s="729"/>
      <c r="AI237" s="729"/>
      <c r="AJ237" s="729"/>
      <c r="AK237" s="729"/>
      <c r="AL237" s="729"/>
      <c r="AM237" s="729"/>
      <c r="AN237" s="729"/>
      <c r="AO237" s="729"/>
      <c r="AP237" s="729"/>
      <c r="AQ237" s="729"/>
      <c r="AR237" s="729"/>
      <c r="AS237" s="729"/>
      <c r="AT237" s="729"/>
      <c r="AU237" s="729"/>
      <c r="AV237" s="729"/>
      <c r="AW237" s="729"/>
      <c r="AX237" s="729"/>
      <c r="AY237" s="729"/>
      <c r="AZ237" s="729"/>
      <c r="BA237" s="729"/>
      <c r="BB237" s="729"/>
    </row>
    <row r="238" spans="1:54">
      <c r="A238" s="729"/>
      <c r="B238" s="730"/>
      <c r="C238" s="729"/>
      <c r="D238" s="729"/>
      <c r="E238" s="729"/>
      <c r="F238" s="729"/>
      <c r="G238" s="729"/>
      <c r="H238" s="729"/>
      <c r="I238" s="729"/>
      <c r="J238" s="729"/>
      <c r="K238" s="729"/>
      <c r="L238" s="729"/>
      <c r="M238" s="729"/>
      <c r="N238" s="729"/>
      <c r="O238" s="729"/>
      <c r="P238" s="729"/>
      <c r="Q238" s="729"/>
      <c r="R238" s="729"/>
      <c r="S238" s="729"/>
      <c r="T238" s="729"/>
      <c r="U238" s="729"/>
      <c r="V238" s="729"/>
      <c r="W238" s="729"/>
      <c r="X238" s="729"/>
      <c r="Y238" s="729"/>
      <c r="Z238" s="729"/>
      <c r="AA238" s="729"/>
      <c r="AB238" s="729"/>
      <c r="AC238" s="729"/>
      <c r="AD238" s="729"/>
      <c r="AE238" s="729"/>
      <c r="AF238" s="729"/>
      <c r="AG238" s="729"/>
      <c r="AH238" s="729"/>
      <c r="AI238" s="729"/>
      <c r="AJ238" s="729"/>
      <c r="AK238" s="729"/>
      <c r="AL238" s="729"/>
      <c r="AM238" s="729"/>
      <c r="AN238" s="729"/>
      <c r="AO238" s="729"/>
      <c r="AP238" s="729"/>
      <c r="AQ238" s="729"/>
      <c r="AR238" s="729"/>
      <c r="AS238" s="729"/>
      <c r="AT238" s="729"/>
      <c r="AU238" s="729"/>
      <c r="AV238" s="729"/>
      <c r="AW238" s="729"/>
      <c r="AX238" s="729"/>
      <c r="AY238" s="729"/>
      <c r="AZ238" s="729"/>
      <c r="BA238" s="729"/>
      <c r="BB238" s="729"/>
    </row>
    <row r="239" spans="1:54">
      <c r="A239" s="729"/>
      <c r="B239" s="730"/>
      <c r="C239" s="729"/>
      <c r="D239" s="729"/>
      <c r="E239" s="729"/>
      <c r="F239" s="729"/>
      <c r="G239" s="729"/>
      <c r="H239" s="729"/>
      <c r="I239" s="729"/>
      <c r="J239" s="729"/>
      <c r="K239" s="729"/>
      <c r="L239" s="729"/>
      <c r="M239" s="729"/>
      <c r="N239" s="729"/>
      <c r="O239" s="729"/>
      <c r="P239" s="729"/>
      <c r="Q239" s="729"/>
      <c r="R239" s="729"/>
      <c r="S239" s="729"/>
      <c r="T239" s="729"/>
      <c r="U239" s="729"/>
      <c r="V239" s="729"/>
      <c r="W239" s="729"/>
      <c r="X239" s="729"/>
      <c r="Y239" s="729"/>
      <c r="Z239" s="729"/>
      <c r="AA239" s="729"/>
      <c r="AB239" s="729"/>
      <c r="AC239" s="729"/>
      <c r="AD239" s="729"/>
      <c r="AE239" s="729"/>
      <c r="AF239" s="729"/>
      <c r="AG239" s="729"/>
      <c r="AH239" s="729"/>
      <c r="AI239" s="729"/>
      <c r="AJ239" s="729"/>
      <c r="AK239" s="729"/>
      <c r="AL239" s="729"/>
      <c r="AM239" s="729"/>
      <c r="AN239" s="729"/>
      <c r="AO239" s="729"/>
      <c r="AP239" s="729"/>
      <c r="AQ239" s="729"/>
      <c r="AR239" s="729"/>
      <c r="AS239" s="729"/>
      <c r="AT239" s="729"/>
      <c r="AU239" s="729"/>
      <c r="AV239" s="729"/>
      <c r="AW239" s="729"/>
      <c r="AX239" s="729"/>
      <c r="AY239" s="729"/>
      <c r="AZ239" s="729"/>
      <c r="BA239" s="729"/>
      <c r="BB239" s="729"/>
    </row>
    <row r="240" spans="1:54">
      <c r="A240" s="729"/>
      <c r="B240" s="730"/>
      <c r="C240" s="729"/>
      <c r="D240" s="729"/>
      <c r="E240" s="729"/>
      <c r="F240" s="729"/>
      <c r="G240" s="729"/>
      <c r="H240" s="729"/>
      <c r="I240" s="729"/>
      <c r="J240" s="729"/>
      <c r="K240" s="729"/>
      <c r="L240" s="729"/>
      <c r="M240" s="729"/>
      <c r="N240" s="729"/>
      <c r="O240" s="729"/>
      <c r="P240" s="729"/>
      <c r="Q240" s="729"/>
      <c r="R240" s="729"/>
      <c r="S240" s="729"/>
      <c r="T240" s="729"/>
      <c r="U240" s="729"/>
      <c r="V240" s="729"/>
      <c r="W240" s="729"/>
      <c r="X240" s="729"/>
      <c r="Y240" s="729"/>
      <c r="Z240" s="729"/>
      <c r="AA240" s="729"/>
      <c r="AB240" s="729"/>
      <c r="AC240" s="729"/>
      <c r="AD240" s="729"/>
      <c r="AE240" s="729"/>
      <c r="AF240" s="729"/>
      <c r="AG240" s="729"/>
      <c r="AH240" s="729"/>
      <c r="AI240" s="729"/>
      <c r="AJ240" s="729"/>
      <c r="AK240" s="729"/>
      <c r="AL240" s="729"/>
      <c r="AM240" s="729"/>
      <c r="AN240" s="729"/>
      <c r="AO240" s="729"/>
      <c r="AP240" s="729"/>
      <c r="AQ240" s="729"/>
      <c r="AR240" s="729"/>
      <c r="AS240" s="729"/>
      <c r="AT240" s="729"/>
      <c r="AU240" s="729"/>
      <c r="AV240" s="729"/>
      <c r="AW240" s="729"/>
      <c r="AX240" s="729"/>
      <c r="AY240" s="729"/>
      <c r="AZ240" s="729"/>
      <c r="BA240" s="729"/>
      <c r="BB240" s="729"/>
    </row>
    <row r="241" spans="1:54">
      <c r="A241" s="729"/>
      <c r="B241" s="730"/>
      <c r="C241" s="729"/>
      <c r="D241" s="729"/>
      <c r="E241" s="729"/>
      <c r="F241" s="729"/>
      <c r="G241" s="729"/>
      <c r="H241" s="729"/>
      <c r="I241" s="729"/>
      <c r="J241" s="729"/>
      <c r="K241" s="729"/>
      <c r="L241" s="729"/>
      <c r="M241" s="729"/>
      <c r="N241" s="729"/>
      <c r="O241" s="729"/>
      <c r="P241" s="729"/>
      <c r="Q241" s="729"/>
      <c r="R241" s="729"/>
      <c r="S241" s="729"/>
      <c r="T241" s="729"/>
      <c r="U241" s="729"/>
      <c r="V241" s="729"/>
      <c r="W241" s="729"/>
      <c r="X241" s="729"/>
      <c r="Y241" s="729"/>
      <c r="Z241" s="729"/>
      <c r="AA241" s="729"/>
      <c r="AB241" s="729"/>
      <c r="AC241" s="729"/>
      <c r="AD241" s="729"/>
      <c r="AE241" s="729"/>
      <c r="AF241" s="729"/>
      <c r="AG241" s="729"/>
      <c r="AH241" s="729"/>
      <c r="AI241" s="729"/>
      <c r="AJ241" s="729"/>
      <c r="AK241" s="729"/>
      <c r="AL241" s="729"/>
      <c r="AM241" s="729"/>
      <c r="AN241" s="729"/>
      <c r="AO241" s="729"/>
      <c r="AP241" s="729"/>
      <c r="AQ241" s="729"/>
      <c r="AR241" s="729"/>
      <c r="AS241" s="729"/>
      <c r="AT241" s="729"/>
      <c r="AU241" s="729"/>
      <c r="AV241" s="729"/>
      <c r="AW241" s="729"/>
      <c r="AX241" s="729"/>
      <c r="AY241" s="729"/>
      <c r="AZ241" s="729"/>
      <c r="BA241" s="729"/>
      <c r="BB241" s="729"/>
    </row>
    <row r="242" spans="1:54">
      <c r="A242" s="729"/>
      <c r="B242" s="730"/>
      <c r="C242" s="729"/>
      <c r="D242" s="729"/>
      <c r="E242" s="729"/>
      <c r="F242" s="729"/>
      <c r="G242" s="729"/>
      <c r="H242" s="729"/>
      <c r="I242" s="729"/>
      <c r="J242" s="729"/>
      <c r="K242" s="729"/>
      <c r="L242" s="729"/>
      <c r="M242" s="729"/>
      <c r="N242" s="729"/>
      <c r="O242" s="729"/>
      <c r="P242" s="729"/>
      <c r="Q242" s="729"/>
      <c r="R242" s="729"/>
      <c r="S242" s="729"/>
      <c r="T242" s="729"/>
      <c r="U242" s="729"/>
      <c r="V242" s="729"/>
      <c r="W242" s="729"/>
      <c r="X242" s="729"/>
      <c r="Y242" s="729"/>
      <c r="Z242" s="729"/>
      <c r="AA242" s="729"/>
      <c r="AB242" s="729"/>
      <c r="AC242" s="729"/>
      <c r="AD242" s="729"/>
      <c r="AE242" s="729"/>
      <c r="AF242" s="729"/>
      <c r="AG242" s="729"/>
      <c r="AH242" s="729"/>
      <c r="AI242" s="729"/>
      <c r="AJ242" s="729"/>
      <c r="AK242" s="729"/>
      <c r="AL242" s="729"/>
      <c r="AM242" s="729"/>
      <c r="AN242" s="729"/>
      <c r="AO242" s="729"/>
      <c r="AP242" s="729"/>
      <c r="AQ242" s="729"/>
      <c r="AR242" s="729"/>
      <c r="AS242" s="729"/>
      <c r="AT242" s="729"/>
      <c r="AU242" s="729"/>
      <c r="AV242" s="729"/>
      <c r="AW242" s="729"/>
      <c r="AX242" s="729"/>
      <c r="AY242" s="729"/>
      <c r="AZ242" s="729"/>
      <c r="BA242" s="729"/>
      <c r="BB242" s="729"/>
    </row>
    <row r="243" spans="1:54">
      <c r="A243" s="729"/>
      <c r="B243" s="730"/>
      <c r="C243" s="729"/>
      <c r="D243" s="729"/>
      <c r="E243" s="729"/>
      <c r="F243" s="729"/>
      <c r="G243" s="729"/>
      <c r="H243" s="729"/>
      <c r="I243" s="729"/>
      <c r="J243" s="729"/>
      <c r="K243" s="729"/>
      <c r="L243" s="729"/>
      <c r="M243" s="729"/>
      <c r="N243" s="729"/>
      <c r="O243" s="729"/>
      <c r="P243" s="729"/>
      <c r="Q243" s="729"/>
      <c r="R243" s="729"/>
      <c r="S243" s="729"/>
      <c r="T243" s="729"/>
      <c r="U243" s="729"/>
      <c r="V243" s="729"/>
      <c r="W243" s="729"/>
      <c r="X243" s="729"/>
      <c r="Y243" s="729"/>
      <c r="Z243" s="729"/>
      <c r="AA243" s="729"/>
      <c r="AB243" s="729"/>
      <c r="AC243" s="729"/>
      <c r="AD243" s="729"/>
      <c r="AE243" s="729"/>
      <c r="AF243" s="729"/>
      <c r="AG243" s="729"/>
      <c r="AH243" s="729"/>
      <c r="AI243" s="729"/>
      <c r="AJ243" s="729"/>
      <c r="AK243" s="729"/>
      <c r="AL243" s="729"/>
      <c r="AM243" s="729"/>
      <c r="AN243" s="729"/>
      <c r="AO243" s="729"/>
      <c r="AP243" s="729"/>
      <c r="AQ243" s="729"/>
      <c r="AR243" s="729"/>
      <c r="AS243" s="729"/>
      <c r="AT243" s="729"/>
      <c r="AU243" s="729"/>
      <c r="AV243" s="729"/>
      <c r="AW243" s="729"/>
      <c r="AX243" s="729"/>
      <c r="AY243" s="729"/>
      <c r="AZ243" s="729"/>
      <c r="BA243" s="729"/>
      <c r="BB243" s="729"/>
    </row>
    <row r="244" spans="1:54">
      <c r="A244" s="729"/>
      <c r="B244" s="730"/>
      <c r="C244" s="729"/>
      <c r="D244" s="729"/>
      <c r="E244" s="729"/>
      <c r="F244" s="729"/>
      <c r="G244" s="729"/>
      <c r="H244" s="729"/>
      <c r="I244" s="729"/>
      <c r="J244" s="729"/>
      <c r="K244" s="729"/>
      <c r="L244" s="729"/>
      <c r="M244" s="729"/>
      <c r="N244" s="729"/>
      <c r="O244" s="729"/>
      <c r="P244" s="729"/>
      <c r="Q244" s="729"/>
      <c r="R244" s="729"/>
      <c r="S244" s="729"/>
      <c r="T244" s="729"/>
      <c r="U244" s="729"/>
      <c r="V244" s="729"/>
      <c r="W244" s="729"/>
      <c r="X244" s="729"/>
      <c r="Y244" s="729"/>
      <c r="Z244" s="729"/>
      <c r="AA244" s="729"/>
      <c r="AB244" s="729"/>
      <c r="AC244" s="729"/>
      <c r="AD244" s="729"/>
      <c r="AE244" s="729"/>
      <c r="AF244" s="729"/>
      <c r="AG244" s="729"/>
      <c r="AH244" s="729"/>
      <c r="AI244" s="729"/>
      <c r="AJ244" s="729"/>
      <c r="AK244" s="729"/>
      <c r="AL244" s="729"/>
      <c r="AM244" s="729"/>
      <c r="AN244" s="729"/>
      <c r="AO244" s="729"/>
      <c r="AP244" s="729"/>
      <c r="AQ244" s="729"/>
      <c r="AR244" s="729"/>
      <c r="AS244" s="729"/>
      <c r="AT244" s="729"/>
      <c r="AU244" s="729"/>
      <c r="AV244" s="729"/>
      <c r="AW244" s="729"/>
      <c r="AX244" s="729"/>
      <c r="AY244" s="729"/>
      <c r="AZ244" s="729"/>
      <c r="BA244" s="729"/>
      <c r="BB244" s="729"/>
    </row>
    <row r="245" spans="1:54">
      <c r="A245" s="729"/>
      <c r="B245" s="730"/>
      <c r="C245" s="729"/>
      <c r="D245" s="729"/>
      <c r="E245" s="729"/>
      <c r="F245" s="729"/>
      <c r="G245" s="729"/>
      <c r="H245" s="729"/>
      <c r="I245" s="729"/>
      <c r="J245" s="729"/>
      <c r="K245" s="729"/>
      <c r="L245" s="729"/>
      <c r="M245" s="729"/>
      <c r="N245" s="729"/>
      <c r="O245" s="729"/>
      <c r="P245" s="729"/>
      <c r="Q245" s="729"/>
      <c r="R245" s="729"/>
      <c r="S245" s="729"/>
      <c r="T245" s="729"/>
      <c r="U245" s="729"/>
      <c r="V245" s="729"/>
      <c r="W245" s="729"/>
      <c r="X245" s="729"/>
      <c r="Y245" s="729"/>
      <c r="Z245" s="729"/>
      <c r="AA245" s="729"/>
      <c r="AB245" s="729"/>
      <c r="AC245" s="729"/>
      <c r="AD245" s="729"/>
      <c r="AE245" s="729"/>
      <c r="AF245" s="729"/>
      <c r="AG245" s="729"/>
      <c r="AH245" s="729"/>
      <c r="AI245" s="729"/>
      <c r="AJ245" s="729"/>
      <c r="AK245" s="729"/>
      <c r="AL245" s="729"/>
      <c r="AM245" s="729"/>
      <c r="AN245" s="729"/>
      <c r="AO245" s="729"/>
      <c r="AP245" s="729"/>
      <c r="AQ245" s="729"/>
      <c r="AR245" s="729"/>
      <c r="AS245" s="729"/>
      <c r="AT245" s="729"/>
      <c r="AU245" s="729"/>
      <c r="AV245" s="729"/>
      <c r="AW245" s="729"/>
      <c r="AX245" s="729"/>
      <c r="AY245" s="729"/>
      <c r="AZ245" s="729"/>
      <c r="BA245" s="729"/>
      <c r="BB245" s="729"/>
    </row>
    <row r="246" spans="1:54">
      <c r="A246" s="729"/>
      <c r="B246" s="730"/>
      <c r="C246" s="729"/>
      <c r="D246" s="729"/>
      <c r="E246" s="729"/>
      <c r="F246" s="729"/>
      <c r="G246" s="729"/>
      <c r="H246" s="729"/>
      <c r="I246" s="729"/>
      <c r="J246" s="729"/>
      <c r="K246" s="729"/>
      <c r="L246" s="729"/>
      <c r="M246" s="729"/>
      <c r="N246" s="729"/>
      <c r="O246" s="729"/>
      <c r="P246" s="729"/>
      <c r="Q246" s="729"/>
      <c r="R246" s="729"/>
      <c r="S246" s="729"/>
      <c r="T246" s="729"/>
      <c r="U246" s="729"/>
      <c r="V246" s="729"/>
      <c r="W246" s="729"/>
      <c r="X246" s="729"/>
      <c r="Y246" s="729"/>
      <c r="Z246" s="729"/>
      <c r="AA246" s="729"/>
      <c r="AB246" s="729"/>
      <c r="AC246" s="729"/>
      <c r="AD246" s="729"/>
      <c r="AE246" s="729"/>
      <c r="AF246" s="729"/>
      <c r="AG246" s="729"/>
      <c r="AH246" s="729"/>
      <c r="AI246" s="729"/>
      <c r="AJ246" s="729"/>
      <c r="AK246" s="729"/>
      <c r="AL246" s="729"/>
      <c r="AM246" s="729"/>
      <c r="AN246" s="729"/>
      <c r="AO246" s="729"/>
      <c r="AP246" s="729"/>
      <c r="AQ246" s="729"/>
      <c r="AR246" s="729"/>
      <c r="AS246" s="729"/>
      <c r="AT246" s="729"/>
      <c r="AU246" s="729"/>
      <c r="AV246" s="729"/>
      <c r="AW246" s="729"/>
      <c r="AX246" s="729"/>
      <c r="AY246" s="729"/>
      <c r="AZ246" s="729"/>
      <c r="BA246" s="729"/>
      <c r="BB246" s="729"/>
    </row>
    <row r="247" spans="1:54">
      <c r="A247" s="729"/>
      <c r="B247" s="730"/>
      <c r="C247" s="729"/>
      <c r="D247" s="729"/>
      <c r="E247" s="729"/>
      <c r="F247" s="729"/>
      <c r="G247" s="729"/>
      <c r="H247" s="729"/>
      <c r="I247" s="729"/>
      <c r="J247" s="729"/>
      <c r="K247" s="729"/>
      <c r="L247" s="729"/>
      <c r="M247" s="729"/>
      <c r="N247" s="729"/>
      <c r="O247" s="729"/>
      <c r="P247" s="729"/>
      <c r="Q247" s="729"/>
      <c r="R247" s="729"/>
      <c r="S247" s="729"/>
      <c r="T247" s="729"/>
      <c r="U247" s="729"/>
      <c r="V247" s="729"/>
      <c r="W247" s="729"/>
      <c r="X247" s="729"/>
      <c r="Y247" s="729"/>
      <c r="Z247" s="729"/>
      <c r="AA247" s="729"/>
      <c r="AB247" s="729"/>
      <c r="AC247" s="729"/>
      <c r="AD247" s="729"/>
      <c r="AE247" s="729"/>
      <c r="AF247" s="729"/>
      <c r="AG247" s="729"/>
      <c r="AH247" s="729"/>
      <c r="AI247" s="729"/>
      <c r="AJ247" s="729"/>
      <c r="AK247" s="729"/>
      <c r="AL247" s="729"/>
      <c r="AM247" s="729"/>
      <c r="AN247" s="729"/>
      <c r="AO247" s="729"/>
      <c r="AP247" s="729"/>
      <c r="AQ247" s="729"/>
      <c r="AR247" s="729"/>
      <c r="AS247" s="729"/>
      <c r="AT247" s="729"/>
      <c r="AU247" s="729"/>
      <c r="AV247" s="729"/>
      <c r="AW247" s="729"/>
      <c r="AX247" s="729"/>
      <c r="AY247" s="729"/>
      <c r="AZ247" s="729"/>
      <c r="BA247" s="729"/>
      <c r="BB247" s="729"/>
    </row>
    <row r="248" spans="1:54">
      <c r="A248" s="729"/>
      <c r="B248" s="730"/>
      <c r="C248" s="729"/>
      <c r="D248" s="729"/>
      <c r="E248" s="729"/>
      <c r="F248" s="729"/>
      <c r="G248" s="729"/>
      <c r="H248" s="729"/>
      <c r="I248" s="729"/>
      <c r="J248" s="729"/>
      <c r="K248" s="729"/>
      <c r="L248" s="729"/>
      <c r="M248" s="729"/>
      <c r="N248" s="729"/>
      <c r="O248" s="729"/>
      <c r="P248" s="729"/>
      <c r="Q248" s="729"/>
      <c r="R248" s="729"/>
      <c r="S248" s="729"/>
      <c r="T248" s="729"/>
      <c r="U248" s="729"/>
      <c r="V248" s="729"/>
      <c r="W248" s="729"/>
      <c r="X248" s="729"/>
      <c r="Y248" s="729"/>
      <c r="Z248" s="729"/>
      <c r="AA248" s="729"/>
      <c r="AB248" s="729"/>
      <c r="AC248" s="729"/>
      <c r="AD248" s="729"/>
      <c r="AE248" s="729"/>
      <c r="AF248" s="729"/>
      <c r="AG248" s="729"/>
      <c r="AH248" s="729"/>
      <c r="AI248" s="729"/>
      <c r="AJ248" s="729"/>
      <c r="AK248" s="729"/>
      <c r="AL248" s="729"/>
      <c r="AM248" s="729"/>
      <c r="AN248" s="729"/>
      <c r="AO248" s="729"/>
      <c r="AP248" s="729"/>
      <c r="AQ248" s="729"/>
      <c r="AR248" s="729"/>
      <c r="AS248" s="729"/>
      <c r="AT248" s="729"/>
      <c r="AU248" s="729"/>
      <c r="AV248" s="729"/>
      <c r="AW248" s="729"/>
      <c r="AX248" s="729"/>
      <c r="AY248" s="729"/>
      <c r="AZ248" s="729"/>
      <c r="BA248" s="729"/>
      <c r="BB248" s="729"/>
    </row>
    <row r="249" spans="1:54">
      <c r="A249" s="729"/>
      <c r="B249" s="730"/>
      <c r="C249" s="729"/>
      <c r="D249" s="729"/>
      <c r="E249" s="729"/>
      <c r="F249" s="729"/>
      <c r="G249" s="729"/>
      <c r="H249" s="729"/>
      <c r="I249" s="729"/>
      <c r="J249" s="729"/>
      <c r="K249" s="729"/>
      <c r="L249" s="729"/>
      <c r="M249" s="729"/>
      <c r="N249" s="729"/>
      <c r="O249" s="729"/>
      <c r="P249" s="729"/>
      <c r="Q249" s="729"/>
      <c r="R249" s="729"/>
      <c r="S249" s="729"/>
      <c r="T249" s="729"/>
      <c r="U249" s="729"/>
      <c r="V249" s="729"/>
      <c r="W249" s="729"/>
      <c r="X249" s="729"/>
      <c r="Y249" s="729"/>
      <c r="Z249" s="729"/>
      <c r="AA249" s="729"/>
      <c r="AB249" s="729"/>
      <c r="AC249" s="729"/>
      <c r="AD249" s="729"/>
      <c r="AE249" s="729"/>
      <c r="AF249" s="729"/>
      <c r="AG249" s="729"/>
      <c r="AH249" s="729"/>
      <c r="AI249" s="729"/>
      <c r="AJ249" s="729"/>
      <c r="AK249" s="729"/>
      <c r="AL249" s="729"/>
      <c r="AM249" s="729"/>
      <c r="AN249" s="729"/>
      <c r="AO249" s="729"/>
      <c r="AP249" s="729"/>
      <c r="AQ249" s="729"/>
      <c r="AR249" s="729"/>
      <c r="AS249" s="729"/>
      <c r="AT249" s="729"/>
      <c r="AU249" s="729"/>
      <c r="AV249" s="729"/>
      <c r="AW249" s="729"/>
      <c r="AX249" s="729"/>
      <c r="AY249" s="729"/>
      <c r="AZ249" s="729"/>
      <c r="BA249" s="729"/>
      <c r="BB249" s="729"/>
    </row>
    <row r="250" spans="1:54">
      <c r="A250" s="729"/>
      <c r="B250" s="730"/>
      <c r="C250" s="729"/>
      <c r="D250" s="729"/>
      <c r="E250" s="729"/>
      <c r="F250" s="729"/>
      <c r="G250" s="729"/>
      <c r="H250" s="729"/>
      <c r="I250" s="729"/>
      <c r="J250" s="729"/>
      <c r="K250" s="729"/>
      <c r="L250" s="729"/>
      <c r="M250" s="729"/>
      <c r="N250" s="729"/>
      <c r="O250" s="729"/>
      <c r="P250" s="729"/>
      <c r="Q250" s="729"/>
      <c r="R250" s="729"/>
      <c r="S250" s="729"/>
      <c r="T250" s="729"/>
      <c r="U250" s="729"/>
      <c r="V250" s="729"/>
      <c r="W250" s="729"/>
      <c r="X250" s="729"/>
      <c r="Y250" s="729"/>
      <c r="Z250" s="729"/>
      <c r="AA250" s="729"/>
      <c r="AB250" s="729"/>
      <c r="AC250" s="729"/>
      <c r="AD250" s="729"/>
      <c r="AE250" s="729"/>
      <c r="AF250" s="729"/>
      <c r="AG250" s="729"/>
      <c r="AH250" s="729"/>
      <c r="AI250" s="729"/>
      <c r="AJ250" s="729"/>
      <c r="AK250" s="729"/>
      <c r="AL250" s="729"/>
      <c r="AM250" s="729"/>
      <c r="AN250" s="729"/>
      <c r="AO250" s="729"/>
      <c r="AP250" s="729"/>
      <c r="AQ250" s="729"/>
      <c r="AR250" s="729"/>
      <c r="AS250" s="729"/>
      <c r="AT250" s="729"/>
      <c r="AU250" s="729"/>
      <c r="AV250" s="729"/>
      <c r="AW250" s="729"/>
      <c r="AX250" s="729"/>
      <c r="AY250" s="729"/>
      <c r="AZ250" s="729"/>
      <c r="BA250" s="729"/>
      <c r="BB250" s="729"/>
    </row>
    <row r="251" spans="1:54">
      <c r="A251" s="729"/>
      <c r="B251" s="730"/>
      <c r="C251" s="729"/>
      <c r="D251" s="729"/>
      <c r="E251" s="729"/>
      <c r="F251" s="729"/>
      <c r="G251" s="729"/>
      <c r="H251" s="729"/>
      <c r="I251" s="729"/>
      <c r="J251" s="729"/>
      <c r="K251" s="729"/>
      <c r="L251" s="729"/>
      <c r="M251" s="729"/>
      <c r="N251" s="729"/>
      <c r="O251" s="729"/>
      <c r="P251" s="729"/>
      <c r="Q251" s="729"/>
      <c r="R251" s="729"/>
      <c r="S251" s="729"/>
      <c r="T251" s="729"/>
      <c r="U251" s="729"/>
      <c r="V251" s="729"/>
      <c r="W251" s="729"/>
      <c r="X251" s="729"/>
      <c r="Y251" s="729"/>
      <c r="Z251" s="729"/>
      <c r="AA251" s="729"/>
      <c r="AB251" s="729"/>
      <c r="AC251" s="729"/>
      <c r="AD251" s="729"/>
      <c r="AE251" s="729"/>
      <c r="AF251" s="729"/>
      <c r="AG251" s="729"/>
      <c r="AH251" s="729"/>
      <c r="AI251" s="729"/>
      <c r="AJ251" s="729"/>
      <c r="AK251" s="729"/>
      <c r="AL251" s="729"/>
      <c r="AM251" s="729"/>
      <c r="AN251" s="729"/>
      <c r="AO251" s="729"/>
      <c r="AP251" s="729"/>
      <c r="AQ251" s="729"/>
      <c r="AR251" s="729"/>
      <c r="AS251" s="729"/>
      <c r="AT251" s="729"/>
      <c r="AU251" s="729"/>
      <c r="AV251" s="729"/>
      <c r="AW251" s="729"/>
      <c r="AX251" s="729"/>
      <c r="AY251" s="729"/>
      <c r="AZ251" s="729"/>
      <c r="BA251" s="729"/>
      <c r="BB251" s="729"/>
    </row>
    <row r="252" spans="1:54">
      <c r="A252" s="729"/>
      <c r="B252" s="730"/>
      <c r="C252" s="729"/>
      <c r="D252" s="729"/>
      <c r="E252" s="729"/>
      <c r="F252" s="729"/>
      <c r="G252" s="729"/>
      <c r="H252" s="729"/>
      <c r="I252" s="729"/>
      <c r="J252" s="729"/>
      <c r="K252" s="729"/>
      <c r="L252" s="729"/>
      <c r="M252" s="729"/>
      <c r="N252" s="729"/>
      <c r="O252" s="729"/>
      <c r="P252" s="729"/>
      <c r="Q252" s="729"/>
      <c r="R252" s="729"/>
      <c r="S252" s="729"/>
      <c r="T252" s="729"/>
      <c r="U252" s="729"/>
      <c r="V252" s="729"/>
      <c r="W252" s="729"/>
      <c r="X252" s="729"/>
      <c r="Y252" s="729"/>
      <c r="Z252" s="729"/>
      <c r="AA252" s="729"/>
      <c r="AB252" s="729"/>
      <c r="AC252" s="729"/>
      <c r="AD252" s="729"/>
      <c r="AE252" s="729"/>
      <c r="AF252" s="729"/>
      <c r="AG252" s="729"/>
      <c r="AH252" s="729"/>
      <c r="AI252" s="729"/>
      <c r="AJ252" s="729"/>
      <c r="AK252" s="729"/>
      <c r="AL252" s="729"/>
      <c r="AM252" s="729"/>
      <c r="AN252" s="729"/>
      <c r="AO252" s="729"/>
      <c r="AP252" s="729"/>
      <c r="AQ252" s="729"/>
      <c r="AR252" s="729"/>
      <c r="AS252" s="729"/>
      <c r="AT252" s="729"/>
      <c r="AU252" s="729"/>
      <c r="AV252" s="729"/>
      <c r="AW252" s="729"/>
      <c r="AX252" s="729"/>
      <c r="AY252" s="729"/>
      <c r="AZ252" s="729"/>
      <c r="BA252" s="729"/>
      <c r="BB252" s="729"/>
    </row>
    <row r="253" spans="1:54">
      <c r="A253" s="729"/>
      <c r="B253" s="730"/>
      <c r="C253" s="729"/>
      <c r="D253" s="729"/>
      <c r="E253" s="729"/>
      <c r="F253" s="729"/>
      <c r="G253" s="729"/>
      <c r="H253" s="729"/>
      <c r="I253" s="729"/>
      <c r="J253" s="729"/>
      <c r="K253" s="729"/>
      <c r="L253" s="729"/>
      <c r="M253" s="729"/>
      <c r="N253" s="729"/>
      <c r="O253" s="729"/>
      <c r="P253" s="729"/>
      <c r="Q253" s="729"/>
      <c r="R253" s="729"/>
      <c r="S253" s="729"/>
      <c r="T253" s="729"/>
      <c r="U253" s="729"/>
      <c r="V253" s="729"/>
      <c r="W253" s="729"/>
      <c r="X253" s="729"/>
      <c r="Y253" s="729"/>
      <c r="Z253" s="729"/>
      <c r="AA253" s="729"/>
      <c r="AB253" s="729"/>
      <c r="AC253" s="729"/>
      <c r="AD253" s="729"/>
      <c r="AE253" s="729"/>
      <c r="AF253" s="729"/>
      <c r="AG253" s="729"/>
      <c r="AH253" s="729"/>
      <c r="AI253" s="729"/>
      <c r="AJ253" s="729"/>
      <c r="AK253" s="729"/>
      <c r="AL253" s="729"/>
      <c r="AM253" s="729"/>
      <c r="AN253" s="729"/>
      <c r="AO253" s="729"/>
      <c r="AP253" s="729"/>
      <c r="AQ253" s="729"/>
      <c r="AR253" s="729"/>
      <c r="AS253" s="729"/>
      <c r="AT253" s="729"/>
      <c r="AU253" s="729"/>
      <c r="AV253" s="729"/>
      <c r="AW253" s="729"/>
      <c r="AX253" s="729"/>
      <c r="AY253" s="729"/>
      <c r="AZ253" s="729"/>
      <c r="BA253" s="729"/>
      <c r="BB253" s="729"/>
    </row>
    <row r="254" spans="1:54">
      <c r="A254" s="729"/>
      <c r="B254" s="730"/>
      <c r="C254" s="729"/>
      <c r="D254" s="729"/>
      <c r="E254" s="729"/>
      <c r="F254" s="729"/>
      <c r="G254" s="729"/>
      <c r="H254" s="729"/>
      <c r="I254" s="729"/>
      <c r="J254" s="729"/>
      <c r="K254" s="729"/>
      <c r="L254" s="729"/>
      <c r="M254" s="729"/>
      <c r="N254" s="729"/>
      <c r="O254" s="729"/>
      <c r="P254" s="729"/>
      <c r="Q254" s="729"/>
      <c r="R254" s="729"/>
      <c r="S254" s="729"/>
      <c r="T254" s="729"/>
      <c r="U254" s="729"/>
      <c r="V254" s="729"/>
      <c r="W254" s="729"/>
      <c r="X254" s="729"/>
      <c r="Y254" s="729"/>
      <c r="Z254" s="729"/>
      <c r="AA254" s="729"/>
      <c r="AB254" s="729"/>
      <c r="AC254" s="729"/>
      <c r="AD254" s="729"/>
      <c r="AE254" s="729"/>
      <c r="AF254" s="729"/>
      <c r="AG254" s="729"/>
      <c r="AH254" s="729"/>
      <c r="AI254" s="729"/>
      <c r="AJ254" s="729"/>
      <c r="AK254" s="729"/>
      <c r="AL254" s="729"/>
      <c r="AM254" s="729"/>
      <c r="AN254" s="729"/>
      <c r="AO254" s="729"/>
      <c r="AP254" s="729"/>
      <c r="AQ254" s="729"/>
      <c r="AR254" s="729"/>
      <c r="AS254" s="729"/>
      <c r="AT254" s="729"/>
      <c r="AU254" s="729"/>
      <c r="AV254" s="729"/>
      <c r="AW254" s="729"/>
      <c r="AX254" s="729"/>
      <c r="AY254" s="729"/>
      <c r="AZ254" s="729"/>
      <c r="BA254" s="729"/>
      <c r="BB254" s="729"/>
    </row>
    <row r="255" spans="1:54">
      <c r="A255" s="729"/>
      <c r="B255" s="730"/>
      <c r="C255" s="729"/>
      <c r="D255" s="729"/>
      <c r="E255" s="729"/>
      <c r="F255" s="729"/>
      <c r="G255" s="729"/>
      <c r="H255" s="729"/>
      <c r="I255" s="729"/>
      <c r="J255" s="729"/>
      <c r="K255" s="729"/>
      <c r="L255" s="729"/>
      <c r="M255" s="729"/>
      <c r="N255" s="729"/>
      <c r="O255" s="729"/>
      <c r="P255" s="729"/>
      <c r="Q255" s="729"/>
      <c r="R255" s="729"/>
      <c r="S255" s="729"/>
      <c r="T255" s="729"/>
      <c r="U255" s="729"/>
      <c r="V255" s="729"/>
      <c r="W255" s="729"/>
      <c r="X255" s="729"/>
      <c r="Y255" s="729"/>
      <c r="Z255" s="729"/>
      <c r="AA255" s="729"/>
      <c r="AB255" s="729"/>
      <c r="AC255" s="729"/>
      <c r="AD255" s="729"/>
      <c r="AE255" s="729"/>
      <c r="AF255" s="729"/>
      <c r="AG255" s="729"/>
      <c r="AH255" s="729"/>
      <c r="AI255" s="729"/>
      <c r="AJ255" s="729"/>
      <c r="AK255" s="729"/>
      <c r="AL255" s="729"/>
      <c r="AM255" s="729"/>
      <c r="AN255" s="729"/>
      <c r="AO255" s="729"/>
      <c r="AP255" s="729"/>
      <c r="AQ255" s="729"/>
      <c r="AR255" s="729"/>
      <c r="AS255" s="729"/>
      <c r="AT255" s="729"/>
      <c r="AU255" s="729"/>
      <c r="AV255" s="729"/>
      <c r="AW255" s="729"/>
      <c r="AX255" s="729"/>
      <c r="AY255" s="729"/>
      <c r="AZ255" s="729"/>
      <c r="BA255" s="729"/>
      <c r="BB255" s="729"/>
    </row>
    <row r="256" spans="1:54">
      <c r="A256" s="729"/>
      <c r="B256" s="730"/>
      <c r="C256" s="729"/>
      <c r="D256" s="729"/>
      <c r="E256" s="729"/>
      <c r="F256" s="729"/>
      <c r="G256" s="729"/>
      <c r="H256" s="729"/>
      <c r="I256" s="729"/>
      <c r="J256" s="729"/>
      <c r="K256" s="729"/>
      <c r="L256" s="729"/>
      <c r="M256" s="729"/>
      <c r="N256" s="729"/>
      <c r="O256" s="729"/>
      <c r="P256" s="729"/>
      <c r="Q256" s="729"/>
      <c r="R256" s="729"/>
      <c r="S256" s="729"/>
      <c r="T256" s="729"/>
      <c r="U256" s="729"/>
      <c r="V256" s="729"/>
      <c r="W256" s="729"/>
      <c r="X256" s="729"/>
      <c r="Y256" s="729"/>
      <c r="Z256" s="729"/>
      <c r="AA256" s="729"/>
      <c r="AB256" s="729"/>
      <c r="AC256" s="729"/>
      <c r="AD256" s="729"/>
      <c r="AE256" s="729"/>
      <c r="AF256" s="729"/>
      <c r="AG256" s="729"/>
      <c r="AH256" s="729"/>
      <c r="AI256" s="729"/>
      <c r="AJ256" s="729"/>
      <c r="AK256" s="729"/>
      <c r="AL256" s="729"/>
      <c r="AM256" s="729"/>
      <c r="AN256" s="729"/>
      <c r="AO256" s="729"/>
      <c r="AP256" s="729"/>
      <c r="AQ256" s="729"/>
      <c r="AR256" s="729"/>
      <c r="AS256" s="729"/>
      <c r="AT256" s="729"/>
      <c r="AU256" s="729"/>
      <c r="AV256" s="729"/>
      <c r="AW256" s="729"/>
      <c r="AX256" s="729"/>
      <c r="AY256" s="729"/>
      <c r="AZ256" s="729"/>
      <c r="BA256" s="729"/>
      <c r="BB256" s="729"/>
    </row>
    <row r="257" spans="1:54">
      <c r="A257" s="729"/>
      <c r="B257" s="730"/>
      <c r="C257" s="729"/>
      <c r="D257" s="729"/>
      <c r="E257" s="729"/>
      <c r="F257" s="729"/>
      <c r="G257" s="729"/>
      <c r="H257" s="729"/>
      <c r="I257" s="729"/>
      <c r="J257" s="729"/>
      <c r="K257" s="729"/>
      <c r="L257" s="729"/>
      <c r="M257" s="729"/>
      <c r="N257" s="729"/>
      <c r="O257" s="729"/>
      <c r="P257" s="729"/>
      <c r="Q257" s="729"/>
      <c r="R257" s="729"/>
      <c r="S257" s="729"/>
      <c r="T257" s="729"/>
      <c r="U257" s="729"/>
      <c r="V257" s="729"/>
      <c r="W257" s="729"/>
      <c r="X257" s="729"/>
      <c r="Y257" s="729"/>
      <c r="Z257" s="729"/>
      <c r="AA257" s="729"/>
      <c r="AB257" s="729"/>
      <c r="AC257" s="729"/>
      <c r="AD257" s="729"/>
      <c r="AE257" s="729"/>
      <c r="AF257" s="729"/>
      <c r="AG257" s="729"/>
      <c r="AH257" s="729"/>
      <c r="AI257" s="729"/>
      <c r="AJ257" s="729"/>
      <c r="AK257" s="729"/>
      <c r="AL257" s="729"/>
      <c r="AM257" s="729"/>
      <c r="AN257" s="729"/>
      <c r="AO257" s="729"/>
      <c r="AP257" s="729"/>
      <c r="AQ257" s="729"/>
      <c r="AR257" s="729"/>
      <c r="AS257" s="729"/>
      <c r="AT257" s="729"/>
      <c r="AU257" s="729"/>
      <c r="AV257" s="729"/>
      <c r="AW257" s="729"/>
      <c r="AX257" s="729"/>
      <c r="AY257" s="729"/>
      <c r="AZ257" s="729"/>
      <c r="BA257" s="729"/>
      <c r="BB257" s="729"/>
    </row>
    <row r="258" spans="1:54">
      <c r="A258" s="729"/>
      <c r="B258" s="730"/>
      <c r="C258" s="729"/>
      <c r="D258" s="729"/>
      <c r="E258" s="729"/>
      <c r="F258" s="729"/>
      <c r="G258" s="729"/>
      <c r="H258" s="729"/>
      <c r="I258" s="729"/>
      <c r="J258" s="729"/>
      <c r="K258" s="729"/>
      <c r="L258" s="729"/>
      <c r="M258" s="729"/>
      <c r="N258" s="729"/>
      <c r="O258" s="729"/>
      <c r="P258" s="729"/>
      <c r="Q258" s="729"/>
      <c r="R258" s="729"/>
      <c r="S258" s="729"/>
      <c r="T258" s="729"/>
      <c r="U258" s="729"/>
      <c r="V258" s="729"/>
      <c r="W258" s="729"/>
      <c r="X258" s="729"/>
      <c r="Y258" s="729"/>
      <c r="Z258" s="729"/>
      <c r="AA258" s="729"/>
      <c r="AB258" s="729"/>
      <c r="AC258" s="729"/>
      <c r="AD258" s="729"/>
      <c r="AE258" s="729"/>
      <c r="AF258" s="729"/>
      <c r="AG258" s="729"/>
      <c r="AH258" s="729"/>
      <c r="AI258" s="729"/>
      <c r="AJ258" s="729"/>
      <c r="AK258" s="729"/>
      <c r="AL258" s="729"/>
      <c r="AM258" s="729"/>
      <c r="AN258" s="729"/>
      <c r="AO258" s="729"/>
      <c r="AP258" s="729"/>
      <c r="AQ258" s="729"/>
      <c r="AR258" s="729"/>
      <c r="AS258" s="729"/>
      <c r="AT258" s="729"/>
      <c r="AU258" s="729"/>
      <c r="AV258" s="729"/>
      <c r="AW258" s="729"/>
      <c r="AX258" s="729"/>
      <c r="AY258" s="729"/>
      <c r="AZ258" s="729"/>
      <c r="BA258" s="729"/>
      <c r="BB258" s="729"/>
    </row>
    <row r="259" spans="1:54">
      <c r="A259" s="729"/>
      <c r="B259" s="730"/>
      <c r="C259" s="729"/>
      <c r="D259" s="729"/>
      <c r="E259" s="729"/>
      <c r="F259" s="729"/>
      <c r="G259" s="729"/>
      <c r="H259" s="729"/>
      <c r="I259" s="729"/>
      <c r="J259" s="729"/>
      <c r="K259" s="729"/>
      <c r="L259" s="729"/>
      <c r="M259" s="729"/>
      <c r="N259" s="729"/>
      <c r="O259" s="729"/>
      <c r="P259" s="729"/>
      <c r="Q259" s="729"/>
      <c r="R259" s="729"/>
      <c r="S259" s="729"/>
      <c r="T259" s="729"/>
      <c r="U259" s="729"/>
      <c r="V259" s="729"/>
      <c r="W259" s="729"/>
      <c r="X259" s="729"/>
      <c r="Y259" s="729"/>
      <c r="Z259" s="729"/>
      <c r="AA259" s="729"/>
      <c r="AB259" s="729"/>
      <c r="AC259" s="729"/>
      <c r="AD259" s="729"/>
      <c r="AE259" s="729"/>
      <c r="AF259" s="729"/>
      <c r="AG259" s="729"/>
      <c r="AH259" s="729"/>
      <c r="AI259" s="729"/>
      <c r="AJ259" s="729"/>
      <c r="AK259" s="729"/>
      <c r="AL259" s="729"/>
      <c r="AM259" s="729"/>
      <c r="AN259" s="729"/>
      <c r="AO259" s="729"/>
      <c r="AP259" s="729"/>
      <c r="AQ259" s="729"/>
      <c r="AR259" s="729"/>
      <c r="AS259" s="729"/>
      <c r="AT259" s="729"/>
      <c r="AU259" s="729"/>
      <c r="AV259" s="729"/>
      <c r="AW259" s="729"/>
      <c r="AX259" s="729"/>
      <c r="AY259" s="729"/>
      <c r="AZ259" s="729"/>
      <c r="BA259" s="729"/>
      <c r="BB259" s="729"/>
    </row>
    <row r="260" spans="1:54">
      <c r="A260" s="729"/>
      <c r="B260" s="730"/>
      <c r="C260" s="729"/>
      <c r="D260" s="729"/>
      <c r="E260" s="729"/>
      <c r="F260" s="729"/>
      <c r="G260" s="729"/>
      <c r="H260" s="729"/>
      <c r="I260" s="729"/>
      <c r="J260" s="729"/>
      <c r="K260" s="729"/>
      <c r="L260" s="729"/>
      <c r="M260" s="729"/>
      <c r="N260" s="729"/>
      <c r="O260" s="729"/>
      <c r="P260" s="729"/>
      <c r="Q260" s="729"/>
      <c r="R260" s="729"/>
      <c r="S260" s="729"/>
      <c r="T260" s="729"/>
      <c r="U260" s="729"/>
      <c r="V260" s="729"/>
      <c r="W260" s="729"/>
      <c r="X260" s="729"/>
      <c r="Y260" s="729"/>
      <c r="Z260" s="729"/>
      <c r="AA260" s="729"/>
      <c r="AB260" s="729"/>
      <c r="AC260" s="729"/>
      <c r="AD260" s="729"/>
      <c r="AE260" s="729"/>
      <c r="AF260" s="729"/>
      <c r="AG260" s="729"/>
      <c r="AH260" s="729"/>
      <c r="AI260" s="729"/>
      <c r="AJ260" s="729"/>
      <c r="AK260" s="729"/>
      <c r="AL260" s="729"/>
      <c r="AM260" s="729"/>
      <c r="AN260" s="729"/>
      <c r="AO260" s="729"/>
      <c r="AP260" s="729"/>
      <c r="AQ260" s="729"/>
      <c r="AR260" s="729"/>
      <c r="AS260" s="729"/>
      <c r="AT260" s="729"/>
      <c r="AU260" s="729"/>
      <c r="AV260" s="729"/>
      <c r="AW260" s="729"/>
      <c r="AX260" s="729"/>
      <c r="AY260" s="729"/>
      <c r="AZ260" s="729"/>
      <c r="BA260" s="729"/>
      <c r="BB260" s="729"/>
    </row>
    <row r="261" spans="1:54">
      <c r="A261" s="729"/>
      <c r="B261" s="730"/>
      <c r="C261" s="729"/>
      <c r="D261" s="729"/>
      <c r="E261" s="729"/>
      <c r="F261" s="729"/>
      <c r="G261" s="729"/>
      <c r="H261" s="729"/>
      <c r="I261" s="729"/>
      <c r="J261" s="729"/>
      <c r="K261" s="729"/>
      <c r="L261" s="729"/>
      <c r="M261" s="729"/>
      <c r="N261" s="729"/>
      <c r="O261" s="729"/>
      <c r="P261" s="729"/>
      <c r="Q261" s="729"/>
      <c r="R261" s="729"/>
      <c r="S261" s="729"/>
      <c r="T261" s="729"/>
      <c r="U261" s="729"/>
      <c r="V261" s="729"/>
      <c r="W261" s="729"/>
      <c r="X261" s="729"/>
      <c r="Y261" s="729"/>
      <c r="Z261" s="729"/>
      <c r="AA261" s="729"/>
      <c r="AB261" s="729"/>
      <c r="AC261" s="729"/>
      <c r="AD261" s="729"/>
      <c r="AE261" s="729"/>
      <c r="AF261" s="729"/>
      <c r="AG261" s="729"/>
      <c r="AH261" s="729"/>
      <c r="AI261" s="729"/>
      <c r="AJ261" s="729"/>
      <c r="AK261" s="729"/>
      <c r="AL261" s="729"/>
      <c r="AM261" s="729"/>
      <c r="AN261" s="729"/>
      <c r="AO261" s="729"/>
      <c r="AP261" s="729"/>
      <c r="AQ261" s="729"/>
      <c r="AR261" s="729"/>
      <c r="AS261" s="729"/>
      <c r="AT261" s="729"/>
      <c r="AU261" s="729"/>
      <c r="AV261" s="729"/>
      <c r="AW261" s="729"/>
      <c r="AX261" s="729"/>
      <c r="AY261" s="729"/>
      <c r="AZ261" s="729"/>
      <c r="BA261" s="729"/>
      <c r="BB261" s="729"/>
    </row>
    <row r="262" spans="1:54">
      <c r="A262" s="729"/>
      <c r="B262" s="730"/>
      <c r="C262" s="729"/>
      <c r="D262" s="729"/>
      <c r="E262" s="729"/>
      <c r="F262" s="729"/>
      <c r="G262" s="729"/>
      <c r="H262" s="729"/>
      <c r="I262" s="729"/>
      <c r="J262" s="729"/>
      <c r="K262" s="729"/>
      <c r="L262" s="729"/>
      <c r="M262" s="729"/>
      <c r="N262" s="729"/>
      <c r="O262" s="729"/>
      <c r="P262" s="729"/>
      <c r="Q262" s="729"/>
      <c r="R262" s="729"/>
      <c r="S262" s="729"/>
      <c r="T262" s="729"/>
      <c r="U262" s="729"/>
      <c r="V262" s="729"/>
      <c r="W262" s="729"/>
      <c r="X262" s="729"/>
      <c r="Y262" s="729"/>
      <c r="Z262" s="729"/>
      <c r="AA262" s="729"/>
      <c r="AB262" s="729"/>
      <c r="AC262" s="729"/>
      <c r="AD262" s="729"/>
      <c r="AE262" s="729"/>
      <c r="AF262" s="729"/>
      <c r="AG262" s="729"/>
      <c r="AH262" s="729"/>
      <c r="AI262" s="729"/>
      <c r="AJ262" s="729"/>
      <c r="AK262" s="729"/>
      <c r="AL262" s="729"/>
      <c r="AM262" s="729"/>
      <c r="AN262" s="729"/>
      <c r="AO262" s="729"/>
      <c r="AP262" s="729"/>
      <c r="AQ262" s="729"/>
      <c r="AR262" s="729"/>
      <c r="AS262" s="729"/>
      <c r="AT262" s="729"/>
      <c r="AU262" s="729"/>
      <c r="AV262" s="729"/>
      <c r="AW262" s="729"/>
      <c r="AX262" s="729"/>
      <c r="AY262" s="729"/>
      <c r="AZ262" s="729"/>
      <c r="BA262" s="729"/>
      <c r="BB262" s="729"/>
    </row>
    <row r="263" spans="1:54">
      <c r="A263" s="729"/>
      <c r="B263" s="730"/>
      <c r="C263" s="729"/>
      <c r="D263" s="729"/>
      <c r="E263" s="729"/>
      <c r="F263" s="729"/>
      <c r="G263" s="729"/>
      <c r="H263" s="729"/>
      <c r="I263" s="729"/>
      <c r="J263" s="729"/>
      <c r="K263" s="729"/>
      <c r="L263" s="729"/>
      <c r="M263" s="729"/>
      <c r="N263" s="729"/>
      <c r="O263" s="729"/>
      <c r="P263" s="729"/>
      <c r="Q263" s="729"/>
      <c r="R263" s="729"/>
      <c r="S263" s="729"/>
      <c r="T263" s="729"/>
      <c r="U263" s="729"/>
      <c r="V263" s="729"/>
      <c r="W263" s="729"/>
      <c r="X263" s="729"/>
      <c r="Y263" s="729"/>
      <c r="Z263" s="729"/>
      <c r="AA263" s="729"/>
      <c r="AB263" s="729"/>
      <c r="AC263" s="729"/>
      <c r="AD263" s="729"/>
      <c r="AE263" s="729"/>
      <c r="AF263" s="729"/>
      <c r="AG263" s="729"/>
      <c r="AH263" s="729"/>
      <c r="AI263" s="729"/>
      <c r="AJ263" s="729"/>
      <c r="AK263" s="729"/>
      <c r="AL263" s="729"/>
      <c r="AM263" s="729"/>
      <c r="AN263" s="729"/>
      <c r="AO263" s="729"/>
      <c r="AP263" s="729"/>
      <c r="AQ263" s="729"/>
      <c r="AR263" s="729"/>
      <c r="AS263" s="729"/>
      <c r="AT263" s="729"/>
      <c r="AU263" s="729"/>
      <c r="AV263" s="729"/>
      <c r="AW263" s="729"/>
      <c r="AX263" s="729"/>
      <c r="AY263" s="729"/>
      <c r="AZ263" s="729"/>
      <c r="BA263" s="729"/>
      <c r="BB263" s="729"/>
    </row>
    <row r="264" spans="1:54">
      <c r="A264" s="729"/>
      <c r="B264" s="730"/>
      <c r="C264" s="729"/>
      <c r="D264" s="729"/>
      <c r="E264" s="729"/>
      <c r="F264" s="729"/>
      <c r="G264" s="729"/>
      <c r="H264" s="729"/>
      <c r="I264" s="729"/>
      <c r="J264" s="729"/>
      <c r="K264" s="729"/>
      <c r="L264" s="729"/>
      <c r="M264" s="729"/>
      <c r="N264" s="729"/>
      <c r="O264" s="729"/>
      <c r="P264" s="729"/>
      <c r="Q264" s="729"/>
      <c r="R264" s="729"/>
      <c r="S264" s="729"/>
      <c r="T264" s="729"/>
      <c r="U264" s="729"/>
      <c r="V264" s="729"/>
      <c r="W264" s="729"/>
      <c r="X264" s="729"/>
      <c r="Y264" s="729"/>
      <c r="Z264" s="729"/>
      <c r="AA264" s="729"/>
      <c r="AB264" s="729"/>
      <c r="AC264" s="729"/>
      <c r="AD264" s="729"/>
      <c r="AE264" s="729"/>
      <c r="AF264" s="729"/>
      <c r="AG264" s="729"/>
      <c r="AH264" s="729"/>
      <c r="AI264" s="729"/>
      <c r="AJ264" s="729"/>
      <c r="AK264" s="729"/>
      <c r="AL264" s="729"/>
      <c r="AM264" s="729"/>
      <c r="AN264" s="729"/>
      <c r="AO264" s="729"/>
      <c r="AP264" s="729"/>
      <c r="AQ264" s="729"/>
      <c r="AR264" s="729"/>
      <c r="AS264" s="729"/>
      <c r="AT264" s="729"/>
      <c r="AU264" s="729"/>
      <c r="AV264" s="729"/>
      <c r="AW264" s="729"/>
      <c r="AX264" s="729"/>
      <c r="AY264" s="729"/>
      <c r="AZ264" s="729"/>
      <c r="BA264" s="729"/>
      <c r="BB264" s="729"/>
    </row>
    <row r="265" spans="1:54">
      <c r="A265" s="729"/>
      <c r="B265" s="730"/>
      <c r="C265" s="729"/>
      <c r="D265" s="729"/>
      <c r="E265" s="729"/>
      <c r="F265" s="729"/>
      <c r="G265" s="729"/>
      <c r="H265" s="729"/>
      <c r="I265" s="729"/>
      <c r="J265" s="729"/>
      <c r="K265" s="729"/>
      <c r="L265" s="729"/>
      <c r="M265" s="729"/>
      <c r="N265" s="729"/>
      <c r="O265" s="729"/>
      <c r="P265" s="729"/>
      <c r="Q265" s="729"/>
      <c r="R265" s="729"/>
      <c r="S265" s="729"/>
      <c r="T265" s="729"/>
      <c r="U265" s="729"/>
      <c r="V265" s="729"/>
      <c r="W265" s="729"/>
      <c r="X265" s="729"/>
      <c r="Y265" s="729"/>
      <c r="Z265" s="729"/>
      <c r="AA265" s="729"/>
      <c r="AB265" s="729"/>
      <c r="AC265" s="729"/>
      <c r="AD265" s="729"/>
      <c r="AE265" s="729"/>
      <c r="AF265" s="729"/>
      <c r="AG265" s="729"/>
      <c r="AH265" s="729"/>
      <c r="AI265" s="729"/>
      <c r="AJ265" s="729"/>
      <c r="AK265" s="729"/>
      <c r="AL265" s="729"/>
      <c r="AM265" s="729"/>
      <c r="AN265" s="729"/>
      <c r="AO265" s="729"/>
      <c r="AP265" s="729"/>
      <c r="AQ265" s="729"/>
      <c r="AR265" s="729"/>
      <c r="AS265" s="729"/>
      <c r="AT265" s="729"/>
      <c r="AU265" s="729"/>
      <c r="AV265" s="729"/>
      <c r="AW265" s="729"/>
      <c r="AX265" s="729"/>
      <c r="AY265" s="729"/>
      <c r="AZ265" s="729"/>
      <c r="BA265" s="729"/>
      <c r="BB265" s="729"/>
    </row>
    <row r="266" spans="1:54">
      <c r="A266" s="729"/>
      <c r="B266" s="730"/>
      <c r="C266" s="729"/>
      <c r="D266" s="729"/>
      <c r="E266" s="729"/>
      <c r="F266" s="729"/>
      <c r="G266" s="729"/>
      <c r="H266" s="729"/>
      <c r="I266" s="729"/>
      <c r="J266" s="729"/>
      <c r="K266" s="729"/>
      <c r="L266" s="729"/>
      <c r="M266" s="729"/>
      <c r="N266" s="729"/>
      <c r="O266" s="729"/>
      <c r="P266" s="729"/>
      <c r="Q266" s="729"/>
      <c r="R266" s="729"/>
      <c r="S266" s="729"/>
      <c r="T266" s="729"/>
      <c r="U266" s="729"/>
      <c r="V266" s="729"/>
      <c r="W266" s="729"/>
      <c r="X266" s="729"/>
      <c r="Y266" s="729"/>
      <c r="Z266" s="729"/>
      <c r="AA266" s="729"/>
      <c r="AB266" s="729"/>
      <c r="AC266" s="729"/>
      <c r="AD266" s="729"/>
      <c r="AE266" s="729"/>
      <c r="AF266" s="729"/>
      <c r="AG266" s="729"/>
      <c r="AH266" s="729"/>
      <c r="AI266" s="729"/>
      <c r="AJ266" s="729"/>
      <c r="AK266" s="729"/>
      <c r="AL266" s="729"/>
      <c r="AM266" s="729"/>
      <c r="AN266" s="729"/>
      <c r="AO266" s="729"/>
      <c r="AP266" s="729"/>
      <c r="AQ266" s="729"/>
      <c r="AR266" s="729"/>
      <c r="AS266" s="729"/>
      <c r="AT266" s="729"/>
      <c r="AU266" s="729"/>
      <c r="AV266" s="729"/>
      <c r="AW266" s="729"/>
      <c r="AX266" s="729"/>
      <c r="AY266" s="729"/>
      <c r="AZ266" s="729"/>
      <c r="BA266" s="729"/>
      <c r="BB266" s="729"/>
    </row>
    <row r="267" spans="1:54">
      <c r="A267" s="729"/>
      <c r="B267" s="730"/>
      <c r="C267" s="729"/>
      <c r="D267" s="729"/>
      <c r="E267" s="729"/>
      <c r="F267" s="729"/>
      <c r="G267" s="729"/>
      <c r="H267" s="729"/>
      <c r="I267" s="729"/>
      <c r="J267" s="729"/>
      <c r="K267" s="729"/>
      <c r="L267" s="729"/>
      <c r="M267" s="729"/>
      <c r="N267" s="729"/>
      <c r="O267" s="729"/>
      <c r="P267" s="729"/>
      <c r="Q267" s="729"/>
      <c r="R267" s="729"/>
      <c r="S267" s="729"/>
      <c r="T267" s="729"/>
      <c r="U267" s="729"/>
      <c r="V267" s="729"/>
      <c r="W267" s="729"/>
      <c r="X267" s="729"/>
      <c r="Y267" s="729"/>
      <c r="Z267" s="729"/>
      <c r="AA267" s="729"/>
      <c r="AB267" s="729"/>
      <c r="AC267" s="729"/>
      <c r="AD267" s="729"/>
      <c r="AE267" s="729"/>
      <c r="AF267" s="729"/>
      <c r="AG267" s="729"/>
      <c r="AH267" s="729"/>
      <c r="AI267" s="729"/>
      <c r="AJ267" s="729"/>
      <c r="AK267" s="729"/>
      <c r="AL267" s="729"/>
      <c r="AM267" s="729"/>
      <c r="AN267" s="729"/>
      <c r="AO267" s="729"/>
      <c r="AP267" s="729"/>
      <c r="AQ267" s="729"/>
      <c r="AR267" s="729"/>
      <c r="AS267" s="729"/>
      <c r="AT267" s="729"/>
      <c r="AU267" s="729"/>
      <c r="AV267" s="729"/>
      <c r="AW267" s="729"/>
      <c r="AX267" s="729"/>
      <c r="AY267" s="729"/>
      <c r="AZ267" s="729"/>
      <c r="BA267" s="729"/>
      <c r="BB267" s="729"/>
    </row>
    <row r="268" spans="1:54">
      <c r="A268" s="729"/>
      <c r="B268" s="730"/>
      <c r="C268" s="729"/>
      <c r="D268" s="729"/>
      <c r="E268" s="729"/>
      <c r="F268" s="729"/>
      <c r="G268" s="729"/>
      <c r="H268" s="729"/>
      <c r="I268" s="729"/>
      <c r="J268" s="729"/>
      <c r="K268" s="729"/>
      <c r="L268" s="729"/>
      <c r="M268" s="729"/>
      <c r="N268" s="729"/>
      <c r="O268" s="729"/>
      <c r="P268" s="729"/>
      <c r="Q268" s="729"/>
      <c r="R268" s="729"/>
      <c r="S268" s="729"/>
      <c r="T268" s="729"/>
      <c r="U268" s="729"/>
      <c r="V268" s="729"/>
      <c r="W268" s="729"/>
      <c r="X268" s="729"/>
      <c r="Y268" s="729"/>
      <c r="Z268" s="729"/>
      <c r="AA268" s="729"/>
      <c r="AB268" s="729"/>
      <c r="AC268" s="729"/>
      <c r="AD268" s="729"/>
      <c r="AE268" s="729"/>
      <c r="AF268" s="729"/>
      <c r="AG268" s="729"/>
      <c r="AH268" s="729"/>
      <c r="AI268" s="729"/>
      <c r="AJ268" s="729"/>
      <c r="AK268" s="729"/>
      <c r="AL268" s="729"/>
      <c r="AM268" s="729"/>
      <c r="AN268" s="729"/>
      <c r="AO268" s="729"/>
      <c r="AP268" s="729"/>
      <c r="AQ268" s="729"/>
      <c r="AR268" s="729"/>
      <c r="AS268" s="729"/>
      <c r="AT268" s="729"/>
      <c r="AU268" s="729"/>
      <c r="AV268" s="729"/>
      <c r="AW268" s="729"/>
      <c r="AX268" s="729"/>
      <c r="AY268" s="729"/>
      <c r="AZ268" s="729"/>
      <c r="BA268" s="729"/>
      <c r="BB268" s="729"/>
    </row>
    <row r="269" spans="1:54">
      <c r="A269" s="729"/>
      <c r="B269" s="730"/>
      <c r="C269" s="729"/>
      <c r="D269" s="729"/>
      <c r="E269" s="729"/>
      <c r="F269" s="729"/>
      <c r="G269" s="729"/>
      <c r="H269" s="729"/>
      <c r="I269" s="729"/>
      <c r="J269" s="729"/>
      <c r="K269" s="729"/>
      <c r="L269" s="729"/>
      <c r="M269" s="729"/>
      <c r="N269" s="729"/>
      <c r="O269" s="729"/>
      <c r="P269" s="729"/>
      <c r="Q269" s="729"/>
      <c r="R269" s="729"/>
      <c r="S269" s="729"/>
      <c r="T269" s="729"/>
      <c r="U269" s="729"/>
      <c r="V269" s="729"/>
      <c r="W269" s="729"/>
      <c r="X269" s="729"/>
      <c r="Y269" s="729"/>
      <c r="Z269" s="729"/>
      <c r="AA269" s="729"/>
      <c r="AB269" s="729"/>
      <c r="AC269" s="729"/>
      <c r="AD269" s="729"/>
      <c r="AE269" s="729"/>
      <c r="AF269" s="729"/>
      <c r="AG269" s="729"/>
      <c r="AH269" s="729"/>
      <c r="AI269" s="729"/>
      <c r="AJ269" s="729"/>
      <c r="AK269" s="729"/>
      <c r="AL269" s="729"/>
      <c r="AM269" s="729"/>
      <c r="AN269" s="729"/>
      <c r="AO269" s="729"/>
      <c r="AP269" s="729"/>
      <c r="AQ269" s="729"/>
      <c r="AR269" s="729"/>
      <c r="AS269" s="729"/>
      <c r="AT269" s="729"/>
      <c r="AU269" s="729"/>
      <c r="AV269" s="729"/>
      <c r="AW269" s="729"/>
      <c r="AX269" s="729"/>
      <c r="AY269" s="729"/>
      <c r="AZ269" s="729"/>
      <c r="BA269" s="729"/>
      <c r="BB269" s="729"/>
    </row>
    <row r="270" spans="1:54">
      <c r="A270" s="729"/>
      <c r="B270" s="730"/>
      <c r="C270" s="729"/>
      <c r="D270" s="729"/>
      <c r="E270" s="729"/>
      <c r="F270" s="729"/>
      <c r="G270" s="729"/>
      <c r="H270" s="729"/>
      <c r="I270" s="729"/>
      <c r="J270" s="729"/>
      <c r="K270" s="729"/>
      <c r="L270" s="729"/>
      <c r="M270" s="729"/>
      <c r="N270" s="729"/>
      <c r="O270" s="729"/>
      <c r="P270" s="729"/>
      <c r="Q270" s="729"/>
      <c r="R270" s="729"/>
      <c r="S270" s="729"/>
      <c r="T270" s="729"/>
      <c r="U270" s="729"/>
      <c r="V270" s="729"/>
      <c r="W270" s="729"/>
      <c r="X270" s="729"/>
      <c r="Y270" s="729"/>
      <c r="Z270" s="729"/>
      <c r="AA270" s="729"/>
      <c r="AB270" s="729"/>
      <c r="AC270" s="729"/>
      <c r="AD270" s="729"/>
      <c r="AE270" s="729"/>
      <c r="AF270" s="729"/>
      <c r="AG270" s="729"/>
      <c r="AH270" s="729"/>
      <c r="AI270" s="729"/>
      <c r="AJ270" s="729"/>
      <c r="AK270" s="729"/>
      <c r="AL270" s="729"/>
      <c r="AM270" s="729"/>
      <c r="AN270" s="729"/>
      <c r="AO270" s="729"/>
      <c r="AP270" s="729"/>
      <c r="AQ270" s="729"/>
      <c r="AR270" s="729"/>
      <c r="AS270" s="729"/>
      <c r="AT270" s="729"/>
      <c r="AU270" s="729"/>
      <c r="AV270" s="729"/>
      <c r="AW270" s="729"/>
      <c r="AX270" s="729"/>
      <c r="AY270" s="729"/>
      <c r="AZ270" s="729"/>
      <c r="BA270" s="729"/>
      <c r="BB270" s="729"/>
    </row>
    <row r="271" spans="1:54">
      <c r="A271" s="729"/>
      <c r="B271" s="730"/>
      <c r="C271" s="729"/>
      <c r="D271" s="729"/>
      <c r="E271" s="729"/>
      <c r="F271" s="729"/>
      <c r="G271" s="729"/>
      <c r="H271" s="729"/>
      <c r="I271" s="729"/>
      <c r="J271" s="729"/>
      <c r="K271" s="729"/>
      <c r="L271" s="729"/>
      <c r="M271" s="729"/>
      <c r="N271" s="729"/>
      <c r="O271" s="729"/>
      <c r="P271" s="729"/>
      <c r="Q271" s="729"/>
      <c r="R271" s="729"/>
      <c r="S271" s="729"/>
      <c r="T271" s="729"/>
      <c r="U271" s="729"/>
      <c r="V271" s="729"/>
      <c r="W271" s="729"/>
      <c r="X271" s="729"/>
      <c r="Y271" s="729"/>
      <c r="Z271" s="729"/>
      <c r="AA271" s="729"/>
      <c r="AB271" s="729"/>
      <c r="AC271" s="729"/>
      <c r="AD271" s="729"/>
      <c r="AE271" s="729"/>
      <c r="AF271" s="729"/>
      <c r="AG271" s="729"/>
      <c r="AH271" s="729"/>
      <c r="AI271" s="729"/>
      <c r="AJ271" s="729"/>
      <c r="AK271" s="729"/>
      <c r="AL271" s="729"/>
      <c r="AM271" s="729"/>
      <c r="AN271" s="729"/>
      <c r="AO271" s="729"/>
      <c r="AP271" s="729"/>
      <c r="AQ271" s="729"/>
      <c r="AR271" s="729"/>
      <c r="AS271" s="729"/>
      <c r="AT271" s="729"/>
      <c r="AU271" s="729"/>
      <c r="AV271" s="729"/>
      <c r="AW271" s="729"/>
      <c r="AX271" s="729"/>
      <c r="AY271" s="729"/>
      <c r="AZ271" s="729"/>
      <c r="BA271" s="729"/>
      <c r="BB271" s="729"/>
    </row>
    <row r="272" spans="1:54">
      <c r="A272" s="729"/>
      <c r="B272" s="730"/>
      <c r="C272" s="729"/>
      <c r="D272" s="729"/>
      <c r="E272" s="729"/>
      <c r="F272" s="729"/>
      <c r="G272" s="729"/>
      <c r="H272" s="729"/>
      <c r="I272" s="729"/>
      <c r="J272" s="729"/>
      <c r="K272" s="729"/>
      <c r="L272" s="729"/>
      <c r="M272" s="729"/>
      <c r="N272" s="729"/>
      <c r="O272" s="729"/>
      <c r="P272" s="729"/>
      <c r="Q272" s="729"/>
      <c r="R272" s="729"/>
      <c r="S272" s="729"/>
      <c r="T272" s="729"/>
      <c r="U272" s="729"/>
      <c r="V272" s="729"/>
      <c r="W272" s="729"/>
      <c r="X272" s="729"/>
      <c r="Y272" s="729"/>
      <c r="Z272" s="729"/>
      <c r="AA272" s="729"/>
      <c r="AB272" s="729"/>
      <c r="AC272" s="729"/>
      <c r="AD272" s="729"/>
      <c r="AE272" s="729"/>
      <c r="AF272" s="729"/>
      <c r="AG272" s="729"/>
      <c r="AH272" s="729"/>
      <c r="AI272" s="729"/>
      <c r="AJ272" s="729"/>
      <c r="AK272" s="729"/>
      <c r="AL272" s="729"/>
      <c r="AM272" s="729"/>
      <c r="AN272" s="729"/>
      <c r="AO272" s="729"/>
      <c r="AP272" s="729"/>
      <c r="AQ272" s="729"/>
      <c r="AR272" s="729"/>
      <c r="AS272" s="729"/>
      <c r="AT272" s="729"/>
      <c r="AU272" s="729"/>
      <c r="AV272" s="729"/>
      <c r="AW272" s="729"/>
      <c r="AX272" s="729"/>
      <c r="AY272" s="729"/>
      <c r="AZ272" s="729"/>
      <c r="BA272" s="729"/>
      <c r="BB272" s="729"/>
    </row>
    <row r="273" spans="1:54">
      <c r="A273" s="729"/>
      <c r="B273" s="730"/>
      <c r="C273" s="729"/>
      <c r="D273" s="729"/>
      <c r="E273" s="729"/>
      <c r="F273" s="729"/>
      <c r="G273" s="729"/>
      <c r="H273" s="729"/>
      <c r="I273" s="729"/>
      <c r="J273" s="729"/>
      <c r="K273" s="729"/>
      <c r="L273" s="729"/>
      <c r="M273" s="729"/>
      <c r="N273" s="729"/>
      <c r="O273" s="729"/>
      <c r="P273" s="729"/>
      <c r="Q273" s="729"/>
      <c r="R273" s="729"/>
      <c r="S273" s="729"/>
      <c r="T273" s="729"/>
      <c r="U273" s="729"/>
      <c r="V273" s="729"/>
      <c r="W273" s="729"/>
      <c r="X273" s="729"/>
      <c r="Y273" s="729"/>
      <c r="Z273" s="729"/>
      <c r="AA273" s="729"/>
      <c r="AB273" s="729"/>
      <c r="AC273" s="729"/>
      <c r="AD273" s="729"/>
      <c r="AE273" s="729"/>
      <c r="AF273" s="729"/>
      <c r="AG273" s="729"/>
      <c r="AH273" s="729"/>
      <c r="AI273" s="729"/>
      <c r="AJ273" s="729"/>
      <c r="AK273" s="729"/>
      <c r="AL273" s="729"/>
      <c r="AM273" s="729"/>
      <c r="AN273" s="729"/>
      <c r="AO273" s="729"/>
      <c r="AP273" s="729"/>
      <c r="AQ273" s="729"/>
      <c r="AR273" s="729"/>
      <c r="AS273" s="729"/>
      <c r="AT273" s="729"/>
      <c r="AU273" s="729"/>
      <c r="AV273" s="729"/>
      <c r="AW273" s="729"/>
      <c r="AX273" s="729"/>
      <c r="AY273" s="729"/>
      <c r="AZ273" s="729"/>
      <c r="BA273" s="729"/>
      <c r="BB273" s="729"/>
    </row>
    <row r="274" spans="1:54">
      <c r="A274" s="729"/>
      <c r="B274" s="730"/>
      <c r="C274" s="729"/>
      <c r="D274" s="729"/>
      <c r="E274" s="729"/>
      <c r="F274" s="729"/>
      <c r="G274" s="729"/>
      <c r="H274" s="729"/>
      <c r="I274" s="729"/>
      <c r="J274" s="729"/>
      <c r="K274" s="729"/>
      <c r="L274" s="729"/>
      <c r="M274" s="729"/>
      <c r="N274" s="729"/>
      <c r="O274" s="729"/>
      <c r="P274" s="729"/>
      <c r="Q274" s="729"/>
      <c r="R274" s="729"/>
      <c r="S274" s="729"/>
      <c r="T274" s="729"/>
      <c r="U274" s="729"/>
      <c r="V274" s="729"/>
      <c r="W274" s="729"/>
      <c r="X274" s="729"/>
      <c r="Y274" s="729"/>
      <c r="Z274" s="729"/>
      <c r="AA274" s="729"/>
      <c r="AB274" s="729"/>
      <c r="AC274" s="729"/>
      <c r="AD274" s="729"/>
      <c r="AE274" s="729"/>
      <c r="AF274" s="729"/>
      <c r="AG274" s="729"/>
      <c r="AH274" s="729"/>
      <c r="AI274" s="729"/>
      <c r="AJ274" s="729"/>
      <c r="AK274" s="729"/>
      <c r="AL274" s="729"/>
      <c r="AM274" s="729"/>
      <c r="AN274" s="729"/>
      <c r="AO274" s="729"/>
      <c r="AP274" s="729"/>
      <c r="AQ274" s="729"/>
      <c r="AR274" s="729"/>
      <c r="AS274" s="729"/>
      <c r="AT274" s="729"/>
      <c r="AU274" s="729"/>
      <c r="AV274" s="729"/>
      <c r="AW274" s="729"/>
      <c r="AX274" s="729"/>
      <c r="AY274" s="729"/>
      <c r="AZ274" s="729"/>
      <c r="BA274" s="729"/>
      <c r="BB274" s="729"/>
    </row>
    <row r="275" spans="1:54">
      <c r="A275" s="729"/>
      <c r="B275" s="730"/>
      <c r="C275" s="729"/>
      <c r="D275" s="729"/>
      <c r="E275" s="729"/>
      <c r="F275" s="729"/>
      <c r="G275" s="729"/>
      <c r="H275" s="729"/>
      <c r="I275" s="729"/>
      <c r="J275" s="729"/>
      <c r="K275" s="729"/>
      <c r="L275" s="729"/>
      <c r="M275" s="729"/>
      <c r="N275" s="729"/>
      <c r="O275" s="729"/>
      <c r="P275" s="729"/>
      <c r="Q275" s="729"/>
      <c r="R275" s="729"/>
      <c r="S275" s="729"/>
      <c r="T275" s="729"/>
      <c r="U275" s="729"/>
      <c r="V275" s="729"/>
      <c r="W275" s="729"/>
      <c r="X275" s="729"/>
      <c r="Y275" s="729"/>
      <c r="Z275" s="729"/>
      <c r="AA275" s="729"/>
      <c r="AB275" s="729"/>
      <c r="AC275" s="729"/>
      <c r="AD275" s="729"/>
      <c r="AE275" s="729"/>
      <c r="AF275" s="729"/>
      <c r="AG275" s="729"/>
      <c r="AH275" s="729"/>
      <c r="AI275" s="729"/>
      <c r="AJ275" s="729"/>
      <c r="AK275" s="729"/>
      <c r="AL275" s="729"/>
      <c r="AM275" s="729"/>
      <c r="AN275" s="729"/>
      <c r="AO275" s="729"/>
      <c r="AP275" s="729"/>
      <c r="AQ275" s="729"/>
      <c r="AR275" s="729"/>
      <c r="AS275" s="729"/>
      <c r="AT275" s="729"/>
      <c r="AU275" s="729"/>
      <c r="AV275" s="729"/>
      <c r="AW275" s="729"/>
      <c r="AX275" s="729"/>
      <c r="AY275" s="729"/>
      <c r="AZ275" s="729"/>
      <c r="BA275" s="729"/>
      <c r="BB275" s="729"/>
    </row>
    <row r="276" spans="1:54">
      <c r="A276" s="729"/>
      <c r="B276" s="730"/>
      <c r="C276" s="729"/>
      <c r="D276" s="729"/>
      <c r="E276" s="729"/>
      <c r="F276" s="729"/>
      <c r="G276" s="729"/>
      <c r="H276" s="729"/>
      <c r="I276" s="729"/>
      <c r="J276" s="729"/>
      <c r="K276" s="729"/>
      <c r="L276" s="729"/>
      <c r="M276" s="729"/>
      <c r="N276" s="729"/>
      <c r="O276" s="729"/>
      <c r="P276" s="729"/>
      <c r="Q276" s="729"/>
      <c r="R276" s="729"/>
      <c r="S276" s="729"/>
      <c r="T276" s="729"/>
      <c r="U276" s="729"/>
      <c r="V276" s="729"/>
      <c r="W276" s="729"/>
      <c r="X276" s="729"/>
      <c r="Y276" s="729"/>
      <c r="Z276" s="729"/>
      <c r="AA276" s="729"/>
      <c r="AB276" s="729"/>
      <c r="AC276" s="729"/>
      <c r="AD276" s="729"/>
      <c r="AE276" s="729"/>
      <c r="AF276" s="729"/>
      <c r="AG276" s="729"/>
      <c r="AH276" s="729"/>
      <c r="AI276" s="729"/>
      <c r="AJ276" s="729"/>
      <c r="AK276" s="729"/>
      <c r="AL276" s="729"/>
      <c r="AM276" s="729"/>
      <c r="AN276" s="729"/>
      <c r="AO276" s="729"/>
      <c r="AP276" s="729"/>
      <c r="AQ276" s="729"/>
      <c r="AR276" s="729"/>
      <c r="AS276" s="729"/>
      <c r="AT276" s="729"/>
      <c r="AU276" s="729"/>
      <c r="AV276" s="729"/>
      <c r="AW276" s="729"/>
      <c r="AX276" s="729"/>
      <c r="AY276" s="729"/>
      <c r="AZ276" s="729"/>
      <c r="BA276" s="729"/>
      <c r="BB276" s="729"/>
    </row>
    <row r="277" spans="1:54">
      <c r="A277" s="729"/>
      <c r="B277" s="730"/>
      <c r="C277" s="729"/>
      <c r="D277" s="729"/>
      <c r="E277" s="729"/>
      <c r="F277" s="729"/>
      <c r="G277" s="729"/>
      <c r="H277" s="729"/>
      <c r="I277" s="729"/>
      <c r="J277" s="729"/>
      <c r="K277" s="729"/>
      <c r="L277" s="729"/>
      <c r="M277" s="729"/>
      <c r="N277" s="729"/>
      <c r="O277" s="729"/>
      <c r="P277" s="729"/>
      <c r="Q277" s="729"/>
      <c r="R277" s="729"/>
      <c r="S277" s="729"/>
      <c r="T277" s="729"/>
      <c r="U277" s="729"/>
      <c r="V277" s="729"/>
      <c r="W277" s="729"/>
      <c r="X277" s="729"/>
      <c r="Y277" s="729"/>
      <c r="Z277" s="729"/>
      <c r="AA277" s="729"/>
      <c r="AB277" s="729"/>
      <c r="AC277" s="729"/>
      <c r="AD277" s="729"/>
      <c r="AE277" s="729"/>
      <c r="AF277" s="729"/>
      <c r="AG277" s="729"/>
      <c r="AH277" s="729"/>
      <c r="AI277" s="729"/>
      <c r="AJ277" s="729"/>
      <c r="AK277" s="729"/>
      <c r="AL277" s="729"/>
      <c r="AM277" s="729"/>
      <c r="AN277" s="729"/>
      <c r="AO277" s="729"/>
      <c r="AP277" s="729"/>
      <c r="AQ277" s="729"/>
      <c r="AR277" s="729"/>
      <c r="AS277" s="729"/>
      <c r="AT277" s="729"/>
      <c r="AU277" s="729"/>
      <c r="AV277" s="729"/>
      <c r="AW277" s="729"/>
      <c r="AX277" s="729"/>
      <c r="AY277" s="729"/>
      <c r="AZ277" s="729"/>
      <c r="BA277" s="729"/>
      <c r="BB277" s="729"/>
    </row>
    <row r="278" spans="1:54">
      <c r="A278" s="729"/>
      <c r="B278" s="730"/>
      <c r="C278" s="729"/>
      <c r="D278" s="729"/>
      <c r="E278" s="729"/>
      <c r="F278" s="729"/>
      <c r="G278" s="729"/>
      <c r="H278" s="729"/>
      <c r="I278" s="729"/>
      <c r="J278" s="729"/>
      <c r="K278" s="729"/>
      <c r="L278" s="729"/>
      <c r="M278" s="729"/>
      <c r="N278" s="729"/>
      <c r="O278" s="729"/>
      <c r="P278" s="729"/>
      <c r="Q278" s="729"/>
      <c r="R278" s="729"/>
      <c r="S278" s="729"/>
      <c r="T278" s="729"/>
      <c r="U278" s="729"/>
      <c r="V278" s="729"/>
      <c r="W278" s="729"/>
      <c r="X278" s="729"/>
      <c r="Y278" s="729"/>
      <c r="Z278" s="729"/>
      <c r="AA278" s="729"/>
      <c r="AB278" s="729"/>
      <c r="AC278" s="729"/>
      <c r="AD278" s="729"/>
      <c r="AE278" s="729"/>
      <c r="AF278" s="729"/>
      <c r="AG278" s="729"/>
      <c r="AH278" s="729"/>
      <c r="AI278" s="729"/>
      <c r="AJ278" s="729"/>
      <c r="AK278" s="729"/>
      <c r="AL278" s="729"/>
      <c r="AM278" s="729"/>
      <c r="AN278" s="729"/>
      <c r="AO278" s="729"/>
      <c r="AP278" s="729"/>
      <c r="AQ278" s="729"/>
      <c r="AR278" s="729"/>
      <c r="AS278" s="729"/>
      <c r="AT278" s="729"/>
      <c r="AU278" s="729"/>
      <c r="AV278" s="729"/>
      <c r="AW278" s="729"/>
      <c r="AX278" s="729"/>
      <c r="AY278" s="729"/>
      <c r="AZ278" s="729"/>
      <c r="BA278" s="729"/>
      <c r="BB278" s="729"/>
    </row>
    <row r="279" spans="1:54">
      <c r="A279" s="729"/>
      <c r="B279" s="730"/>
      <c r="C279" s="729"/>
      <c r="D279" s="729"/>
      <c r="E279" s="729"/>
      <c r="F279" s="729"/>
      <c r="G279" s="729"/>
      <c r="H279" s="729"/>
      <c r="I279" s="729"/>
      <c r="J279" s="729"/>
      <c r="K279" s="729"/>
      <c r="L279" s="729"/>
      <c r="M279" s="729"/>
      <c r="N279" s="729"/>
      <c r="O279" s="729"/>
      <c r="P279" s="729"/>
      <c r="Q279" s="729"/>
      <c r="R279" s="729"/>
      <c r="S279" s="729"/>
      <c r="T279" s="729"/>
      <c r="U279" s="729"/>
      <c r="V279" s="729"/>
      <c r="W279" s="729"/>
      <c r="X279" s="729"/>
      <c r="Y279" s="729"/>
      <c r="Z279" s="729"/>
      <c r="AA279" s="729"/>
      <c r="AB279" s="729"/>
      <c r="AC279" s="729"/>
      <c r="AD279" s="729"/>
      <c r="AE279" s="729"/>
      <c r="AF279" s="729"/>
      <c r="AG279" s="729"/>
      <c r="AH279" s="729"/>
      <c r="AI279" s="729"/>
      <c r="AJ279" s="729"/>
      <c r="AK279" s="729"/>
      <c r="AL279" s="729"/>
      <c r="AM279" s="729"/>
      <c r="AN279" s="729"/>
      <c r="AO279" s="729"/>
      <c r="AP279" s="729"/>
      <c r="AQ279" s="729"/>
      <c r="AR279" s="729"/>
      <c r="AS279" s="729"/>
      <c r="AT279" s="729"/>
      <c r="AU279" s="729"/>
      <c r="AV279" s="729"/>
      <c r="AW279" s="729"/>
      <c r="AX279" s="729"/>
      <c r="AY279" s="729"/>
      <c r="AZ279" s="729"/>
      <c r="BA279" s="729"/>
      <c r="BB279" s="729"/>
    </row>
    <row r="280" spans="1:54">
      <c r="A280" s="729"/>
      <c r="B280" s="730"/>
      <c r="C280" s="729"/>
      <c r="D280" s="729"/>
      <c r="E280" s="729"/>
      <c r="F280" s="729"/>
      <c r="G280" s="729"/>
      <c r="H280" s="729"/>
      <c r="I280" s="729"/>
      <c r="J280" s="729"/>
      <c r="K280" s="729"/>
      <c r="L280" s="729"/>
      <c r="M280" s="729"/>
      <c r="N280" s="729"/>
      <c r="O280" s="729"/>
      <c r="P280" s="729"/>
      <c r="Q280" s="729"/>
      <c r="R280" s="729"/>
      <c r="S280" s="729"/>
      <c r="T280" s="729"/>
      <c r="U280" s="729"/>
      <c r="V280" s="729"/>
      <c r="W280" s="729"/>
      <c r="X280" s="729"/>
      <c r="Y280" s="729"/>
      <c r="Z280" s="729"/>
      <c r="AA280" s="729"/>
      <c r="AB280" s="729"/>
      <c r="AC280" s="729"/>
      <c r="AD280" s="729"/>
      <c r="AE280" s="729"/>
      <c r="AF280" s="729"/>
      <c r="AG280" s="729"/>
      <c r="AH280" s="729"/>
      <c r="AI280" s="729"/>
      <c r="AJ280" s="729"/>
      <c r="AK280" s="729"/>
      <c r="AL280" s="729"/>
      <c r="AM280" s="729"/>
      <c r="AN280" s="729"/>
      <c r="AO280" s="729"/>
      <c r="AP280" s="729"/>
      <c r="AQ280" s="729"/>
      <c r="AR280" s="729"/>
      <c r="AS280" s="729"/>
      <c r="AT280" s="729"/>
      <c r="AU280" s="729"/>
      <c r="AV280" s="729"/>
      <c r="AW280" s="729"/>
      <c r="AX280" s="729"/>
      <c r="AY280" s="729"/>
      <c r="AZ280" s="729"/>
      <c r="BA280" s="729"/>
      <c r="BB280" s="729"/>
    </row>
    <row r="281" spans="1:54">
      <c r="A281" s="729"/>
      <c r="B281" s="730"/>
      <c r="C281" s="729"/>
      <c r="D281" s="729"/>
      <c r="E281" s="729"/>
      <c r="F281" s="729"/>
      <c r="G281" s="729"/>
      <c r="H281" s="729"/>
      <c r="I281" s="729"/>
      <c r="J281" s="729"/>
      <c r="K281" s="729"/>
      <c r="L281" s="729"/>
      <c r="M281" s="729"/>
      <c r="N281" s="729"/>
      <c r="O281" s="729"/>
      <c r="P281" s="729"/>
      <c r="Q281" s="729"/>
      <c r="R281" s="729"/>
      <c r="S281" s="729"/>
      <c r="T281" s="729"/>
      <c r="U281" s="729"/>
      <c r="V281" s="729"/>
      <c r="W281" s="729"/>
      <c r="X281" s="729"/>
      <c r="Y281" s="729"/>
      <c r="Z281" s="729"/>
      <c r="AA281" s="729"/>
      <c r="AB281" s="729"/>
      <c r="AC281" s="729"/>
      <c r="AD281" s="729"/>
      <c r="AE281" s="729"/>
      <c r="AF281" s="729"/>
      <c r="AG281" s="729"/>
      <c r="AH281" s="729"/>
      <c r="AI281" s="729"/>
      <c r="AJ281" s="729"/>
      <c r="AK281" s="729"/>
      <c r="AL281" s="729"/>
      <c r="AM281" s="729"/>
      <c r="AN281" s="729"/>
      <c r="AO281" s="729"/>
      <c r="AP281" s="729"/>
      <c r="AQ281" s="729"/>
      <c r="AR281" s="729"/>
      <c r="AS281" s="729"/>
      <c r="AT281" s="729"/>
      <c r="AU281" s="729"/>
      <c r="AV281" s="729"/>
      <c r="AW281" s="729"/>
      <c r="AX281" s="729"/>
      <c r="AY281" s="729"/>
      <c r="AZ281" s="729"/>
      <c r="BA281" s="729"/>
      <c r="BB281" s="729"/>
    </row>
    <row r="282" spans="1:54">
      <c r="A282" s="729"/>
      <c r="B282" s="730"/>
      <c r="C282" s="729"/>
      <c r="D282" s="729"/>
      <c r="E282" s="729"/>
      <c r="F282" s="729"/>
      <c r="G282" s="729"/>
      <c r="H282" s="729"/>
      <c r="I282" s="729"/>
      <c r="J282" s="729"/>
      <c r="K282" s="729"/>
      <c r="L282" s="729"/>
      <c r="M282" s="729"/>
      <c r="N282" s="729"/>
      <c r="O282" s="729"/>
      <c r="P282" s="729"/>
      <c r="Q282" s="729"/>
      <c r="R282" s="729"/>
      <c r="S282" s="729"/>
      <c r="T282" s="729"/>
      <c r="U282" s="729"/>
      <c r="V282" s="729"/>
      <c r="W282" s="729"/>
      <c r="X282" s="729"/>
      <c r="Y282" s="729"/>
      <c r="Z282" s="729"/>
      <c r="AA282" s="729"/>
      <c r="AB282" s="729"/>
      <c r="AC282" s="729"/>
      <c r="AD282" s="729"/>
      <c r="AE282" s="729"/>
      <c r="AF282" s="729"/>
      <c r="AG282" s="729"/>
      <c r="AH282" s="729"/>
      <c r="AI282" s="729"/>
      <c r="AJ282" s="729"/>
      <c r="AK282" s="729"/>
      <c r="AL282" s="729"/>
      <c r="AM282" s="729"/>
      <c r="AN282" s="729"/>
      <c r="AO282" s="729"/>
      <c r="AP282" s="729"/>
      <c r="AQ282" s="729"/>
      <c r="AR282" s="729"/>
      <c r="AS282" s="729"/>
      <c r="AT282" s="729"/>
      <c r="AU282" s="729"/>
      <c r="AV282" s="729"/>
      <c r="AW282" s="729"/>
      <c r="AX282" s="729"/>
      <c r="AY282" s="729"/>
      <c r="AZ282" s="729"/>
      <c r="BA282" s="729"/>
      <c r="BB282" s="729"/>
    </row>
    <row r="283" spans="1:54">
      <c r="A283" s="729"/>
      <c r="B283" s="730"/>
      <c r="C283" s="729"/>
      <c r="D283" s="729"/>
      <c r="E283" s="729"/>
      <c r="F283" s="729"/>
      <c r="G283" s="729"/>
      <c r="H283" s="729"/>
      <c r="I283" s="729"/>
      <c r="J283" s="729"/>
      <c r="K283" s="729"/>
      <c r="L283" s="729"/>
      <c r="M283" s="729"/>
      <c r="N283" s="729"/>
      <c r="O283" s="729"/>
      <c r="P283" s="729"/>
      <c r="Q283" s="729"/>
      <c r="R283" s="729"/>
      <c r="S283" s="729"/>
      <c r="T283" s="729"/>
      <c r="U283" s="729"/>
      <c r="V283" s="729"/>
      <c r="W283" s="729"/>
      <c r="X283" s="729"/>
      <c r="Y283" s="729"/>
      <c r="Z283" s="729"/>
      <c r="AA283" s="729"/>
      <c r="AB283" s="729"/>
      <c r="AC283" s="729"/>
      <c r="AD283" s="729"/>
      <c r="AE283" s="729"/>
      <c r="AF283" s="729"/>
      <c r="AG283" s="729"/>
      <c r="AH283" s="729"/>
      <c r="AI283" s="729"/>
      <c r="AJ283" s="729"/>
      <c r="AK283" s="729"/>
      <c r="AL283" s="729"/>
      <c r="AM283" s="729"/>
      <c r="AN283" s="729"/>
      <c r="AO283" s="729"/>
      <c r="AP283" s="729"/>
      <c r="AQ283" s="729"/>
      <c r="AR283" s="729"/>
      <c r="AS283" s="729"/>
      <c r="AT283" s="729"/>
      <c r="AU283" s="729"/>
      <c r="AV283" s="729"/>
      <c r="AW283" s="729"/>
      <c r="AX283" s="729"/>
      <c r="AY283" s="729"/>
      <c r="AZ283" s="729"/>
      <c r="BA283" s="729"/>
      <c r="BB283" s="729"/>
    </row>
    <row r="284" spans="1:54">
      <c r="A284" s="729"/>
      <c r="B284" s="730"/>
      <c r="C284" s="729"/>
      <c r="D284" s="729"/>
      <c r="E284" s="729"/>
      <c r="F284" s="729"/>
      <c r="G284" s="729"/>
      <c r="H284" s="729"/>
      <c r="I284" s="729"/>
      <c r="J284" s="729"/>
      <c r="K284" s="729"/>
      <c r="L284" s="729"/>
      <c r="M284" s="729"/>
      <c r="N284" s="729"/>
      <c r="O284" s="729"/>
      <c r="P284" s="729"/>
      <c r="Q284" s="729"/>
      <c r="R284" s="729"/>
      <c r="S284" s="729"/>
      <c r="T284" s="729"/>
      <c r="U284" s="729"/>
      <c r="V284" s="729"/>
      <c r="W284" s="729"/>
      <c r="X284" s="729"/>
      <c r="Y284" s="729"/>
      <c r="Z284" s="729"/>
      <c r="AA284" s="729"/>
      <c r="AB284" s="729"/>
      <c r="AC284" s="729"/>
      <c r="AD284" s="729"/>
      <c r="AE284" s="729"/>
      <c r="AF284" s="729"/>
      <c r="AG284" s="729"/>
      <c r="AH284" s="729"/>
      <c r="AI284" s="729"/>
      <c r="AJ284" s="729"/>
      <c r="AK284" s="729"/>
      <c r="AL284" s="729"/>
      <c r="AM284" s="729"/>
      <c r="AN284" s="729"/>
      <c r="AO284" s="729"/>
      <c r="AP284" s="729"/>
      <c r="AQ284" s="729"/>
      <c r="AR284" s="729"/>
      <c r="AS284" s="729"/>
      <c r="AT284" s="729"/>
      <c r="AU284" s="729"/>
      <c r="AV284" s="729"/>
      <c r="AW284" s="729"/>
      <c r="AX284" s="729"/>
      <c r="AY284" s="729"/>
      <c r="AZ284" s="729"/>
      <c r="BA284" s="729"/>
      <c r="BB284" s="729"/>
    </row>
    <row r="285" spans="1:54">
      <c r="A285" s="729"/>
      <c r="B285" s="730"/>
      <c r="C285" s="729"/>
      <c r="D285" s="729"/>
      <c r="E285" s="729"/>
      <c r="F285" s="729"/>
      <c r="G285" s="729"/>
      <c r="H285" s="729"/>
      <c r="I285" s="729"/>
      <c r="J285" s="729"/>
      <c r="K285" s="729"/>
      <c r="L285" s="729"/>
      <c r="M285" s="729"/>
      <c r="N285" s="729"/>
      <c r="O285" s="729"/>
      <c r="P285" s="729"/>
      <c r="Q285" s="729"/>
      <c r="R285" s="729"/>
      <c r="S285" s="729"/>
      <c r="T285" s="729"/>
      <c r="U285" s="729"/>
      <c r="V285" s="729"/>
      <c r="W285" s="729"/>
      <c r="X285" s="729"/>
      <c r="Y285" s="729"/>
      <c r="Z285" s="729"/>
      <c r="AA285" s="729"/>
      <c r="AB285" s="729"/>
      <c r="AC285" s="729"/>
      <c r="AD285" s="729"/>
      <c r="AE285" s="729"/>
      <c r="AF285" s="729"/>
      <c r="AG285" s="729"/>
      <c r="AH285" s="729"/>
      <c r="AI285" s="729"/>
      <c r="AJ285" s="729"/>
      <c r="AK285" s="729"/>
      <c r="AL285" s="729"/>
      <c r="AM285" s="729"/>
      <c r="AN285" s="729"/>
      <c r="AO285" s="729"/>
      <c r="AP285" s="729"/>
      <c r="AQ285" s="729"/>
      <c r="AR285" s="729"/>
      <c r="AS285" s="729"/>
      <c r="AT285" s="729"/>
      <c r="AU285" s="729"/>
      <c r="AV285" s="729"/>
      <c r="AW285" s="729"/>
      <c r="AX285" s="729"/>
      <c r="AY285" s="729"/>
      <c r="AZ285" s="729"/>
      <c r="BA285" s="729"/>
      <c r="BB285" s="729"/>
    </row>
    <row r="286" spans="1:54">
      <c r="A286" s="729"/>
      <c r="B286" s="730"/>
      <c r="C286" s="729"/>
      <c r="D286" s="729"/>
      <c r="E286" s="729"/>
      <c r="F286" s="729"/>
      <c r="G286" s="729"/>
      <c r="H286" s="729"/>
      <c r="I286" s="729"/>
      <c r="J286" s="729"/>
      <c r="K286" s="729"/>
      <c r="L286" s="729"/>
      <c r="M286" s="729"/>
      <c r="N286" s="729"/>
      <c r="O286" s="729"/>
      <c r="P286" s="729"/>
      <c r="Q286" s="729"/>
      <c r="R286" s="729"/>
      <c r="S286" s="729"/>
      <c r="T286" s="729"/>
      <c r="U286" s="729"/>
      <c r="V286" s="729"/>
      <c r="W286" s="729"/>
      <c r="X286" s="729"/>
      <c r="Y286" s="729"/>
      <c r="Z286" s="729"/>
      <c r="AA286" s="729"/>
      <c r="AB286" s="729"/>
      <c r="AC286" s="729"/>
      <c r="AD286" s="729"/>
      <c r="AE286" s="729"/>
      <c r="AF286" s="729"/>
      <c r="AG286" s="729"/>
      <c r="AH286" s="729"/>
      <c r="AI286" s="729"/>
      <c r="AJ286" s="729"/>
      <c r="AK286" s="729"/>
      <c r="AL286" s="729"/>
      <c r="AM286" s="729"/>
      <c r="AN286" s="729"/>
      <c r="AO286" s="729"/>
      <c r="AP286" s="729"/>
      <c r="AQ286" s="729"/>
      <c r="AR286" s="729"/>
      <c r="AS286" s="729"/>
      <c r="AT286" s="729"/>
      <c r="AU286" s="729"/>
      <c r="AV286" s="729"/>
      <c r="AW286" s="729"/>
      <c r="AX286" s="729"/>
      <c r="AY286" s="729"/>
      <c r="AZ286" s="729"/>
      <c r="BA286" s="729"/>
      <c r="BB286" s="729"/>
    </row>
    <row r="287" spans="1:54">
      <c r="A287" s="729"/>
      <c r="B287" s="730"/>
      <c r="C287" s="729"/>
      <c r="D287" s="729"/>
      <c r="E287" s="729"/>
      <c r="F287" s="729"/>
      <c r="G287" s="729"/>
      <c r="H287" s="729"/>
      <c r="I287" s="729"/>
      <c r="J287" s="729"/>
      <c r="K287" s="729"/>
      <c r="L287" s="729"/>
      <c r="M287" s="729"/>
      <c r="N287" s="729"/>
      <c r="O287" s="729"/>
      <c r="P287" s="729"/>
      <c r="Q287" s="729"/>
      <c r="R287" s="729"/>
      <c r="S287" s="729"/>
      <c r="T287" s="729"/>
      <c r="U287" s="729"/>
      <c r="V287" s="729"/>
      <c r="W287" s="729"/>
      <c r="X287" s="729"/>
      <c r="Y287" s="729"/>
      <c r="Z287" s="729"/>
      <c r="AA287" s="729"/>
      <c r="AB287" s="729"/>
      <c r="AC287" s="729"/>
      <c r="AD287" s="729"/>
      <c r="AE287" s="729"/>
      <c r="AF287" s="729"/>
      <c r="AG287" s="729"/>
      <c r="AH287" s="729"/>
      <c r="AI287" s="729"/>
      <c r="AJ287" s="729"/>
      <c r="AK287" s="729"/>
      <c r="AL287" s="729"/>
      <c r="AM287" s="729"/>
      <c r="AN287" s="729"/>
      <c r="AO287" s="729"/>
      <c r="AP287" s="729"/>
      <c r="AQ287" s="729"/>
      <c r="AR287" s="729"/>
      <c r="AS287" s="729"/>
      <c r="AT287" s="729"/>
      <c r="AU287" s="729"/>
      <c r="AV287" s="729"/>
      <c r="AW287" s="729"/>
      <c r="AX287" s="729"/>
      <c r="AY287" s="729"/>
      <c r="AZ287" s="729"/>
      <c r="BA287" s="729"/>
      <c r="BB287" s="729"/>
    </row>
    <row r="288" spans="1:54">
      <c r="A288" s="729"/>
      <c r="B288" s="730"/>
      <c r="C288" s="729"/>
      <c r="D288" s="729"/>
      <c r="E288" s="729"/>
      <c r="F288" s="729"/>
      <c r="G288" s="729"/>
      <c r="H288" s="729"/>
      <c r="I288" s="729"/>
      <c r="J288" s="729"/>
      <c r="K288" s="729"/>
      <c r="L288" s="729"/>
      <c r="M288" s="729"/>
      <c r="N288" s="729"/>
      <c r="O288" s="729"/>
      <c r="P288" s="729"/>
      <c r="Q288" s="729"/>
      <c r="R288" s="729"/>
      <c r="S288" s="729"/>
      <c r="T288" s="729"/>
      <c r="U288" s="729"/>
      <c r="V288" s="729"/>
      <c r="W288" s="729"/>
      <c r="X288" s="729"/>
      <c r="Y288" s="729"/>
      <c r="Z288" s="729"/>
      <c r="AA288" s="729"/>
      <c r="AB288" s="729"/>
      <c r="AC288" s="729"/>
      <c r="AD288" s="729"/>
      <c r="AE288" s="729"/>
      <c r="AF288" s="729"/>
      <c r="AG288" s="729"/>
      <c r="AH288" s="729"/>
      <c r="AI288" s="729"/>
      <c r="AJ288" s="729"/>
      <c r="AK288" s="729"/>
      <c r="AL288" s="729"/>
      <c r="AM288" s="729"/>
      <c r="AN288" s="729"/>
      <c r="AO288" s="729"/>
      <c r="AP288" s="729"/>
      <c r="AQ288" s="729"/>
      <c r="AR288" s="729"/>
      <c r="AS288" s="729"/>
      <c r="AT288" s="729"/>
      <c r="AU288" s="729"/>
      <c r="AV288" s="729"/>
      <c r="AW288" s="729"/>
      <c r="AX288" s="729"/>
      <c r="AY288" s="729"/>
      <c r="AZ288" s="729"/>
      <c r="BA288" s="729"/>
      <c r="BB288" s="729"/>
    </row>
    <row r="289" spans="1:54">
      <c r="A289" s="729"/>
      <c r="B289" s="730"/>
      <c r="C289" s="729"/>
      <c r="D289" s="729"/>
      <c r="E289" s="729"/>
      <c r="F289" s="729"/>
      <c r="G289" s="729"/>
      <c r="H289" s="729"/>
      <c r="I289" s="729"/>
      <c r="J289" s="729"/>
      <c r="K289" s="729"/>
      <c r="L289" s="729"/>
      <c r="M289" s="729"/>
      <c r="N289" s="729"/>
      <c r="O289" s="729"/>
      <c r="P289" s="729"/>
      <c r="Q289" s="729"/>
      <c r="R289" s="729"/>
      <c r="S289" s="729"/>
      <c r="T289" s="729"/>
      <c r="U289" s="729"/>
      <c r="V289" s="729"/>
      <c r="W289" s="729"/>
      <c r="X289" s="729"/>
      <c r="Y289" s="729"/>
      <c r="Z289" s="729"/>
      <c r="AA289" s="729"/>
      <c r="AB289" s="729"/>
      <c r="AC289" s="729"/>
      <c r="AD289" s="729"/>
      <c r="AE289" s="729"/>
      <c r="AF289" s="729"/>
      <c r="AG289" s="729"/>
      <c r="AH289" s="729"/>
      <c r="AI289" s="729"/>
      <c r="AJ289" s="729"/>
      <c r="AK289" s="729"/>
      <c r="AL289" s="729"/>
      <c r="AM289" s="729"/>
      <c r="AN289" s="729"/>
      <c r="AO289" s="729"/>
      <c r="AP289" s="729"/>
      <c r="AQ289" s="729"/>
      <c r="AR289" s="729"/>
      <c r="AS289" s="729"/>
      <c r="AT289" s="729"/>
      <c r="AU289" s="729"/>
      <c r="AV289" s="729"/>
      <c r="AW289" s="729"/>
      <c r="AX289" s="729"/>
      <c r="AY289" s="729"/>
      <c r="AZ289" s="729"/>
      <c r="BA289" s="729"/>
      <c r="BB289" s="729"/>
    </row>
    <row r="290" spans="1:54">
      <c r="A290" s="729"/>
      <c r="B290" s="730"/>
      <c r="C290" s="729"/>
      <c r="D290" s="729"/>
      <c r="E290" s="729"/>
      <c r="F290" s="729"/>
      <c r="G290" s="729"/>
      <c r="H290" s="729"/>
      <c r="I290" s="729"/>
      <c r="J290" s="729"/>
      <c r="K290" s="729"/>
      <c r="L290" s="729"/>
      <c r="M290" s="729"/>
      <c r="N290" s="729"/>
      <c r="O290" s="729"/>
      <c r="P290" s="729"/>
      <c r="Q290" s="729"/>
      <c r="R290" s="729"/>
      <c r="S290" s="729"/>
      <c r="T290" s="729"/>
      <c r="U290" s="729"/>
      <c r="V290" s="729"/>
      <c r="W290" s="729"/>
      <c r="X290" s="729"/>
      <c r="Y290" s="729"/>
      <c r="Z290" s="729"/>
      <c r="AA290" s="729"/>
      <c r="AB290" s="729"/>
      <c r="AC290" s="729"/>
      <c r="AD290" s="729"/>
      <c r="AE290" s="729"/>
      <c r="AF290" s="729"/>
      <c r="AG290" s="729"/>
      <c r="AH290" s="729"/>
      <c r="AI290" s="729"/>
      <c r="AJ290" s="729"/>
      <c r="AK290" s="729"/>
      <c r="AL290" s="729"/>
      <c r="AM290" s="729"/>
      <c r="AN290" s="729"/>
      <c r="AO290" s="729"/>
      <c r="AP290" s="729"/>
      <c r="AQ290" s="729"/>
      <c r="AR290" s="729"/>
      <c r="AS290" s="729"/>
      <c r="AT290" s="729"/>
      <c r="AU290" s="729"/>
      <c r="AV290" s="729"/>
      <c r="AW290" s="729"/>
      <c r="AX290" s="729"/>
      <c r="AY290" s="729"/>
      <c r="AZ290" s="729"/>
      <c r="BA290" s="729"/>
      <c r="BB290" s="729"/>
    </row>
    <row r="291" spans="1:54">
      <c r="A291" s="729"/>
      <c r="B291" s="730"/>
      <c r="C291" s="729"/>
      <c r="D291" s="729"/>
      <c r="E291" s="729"/>
      <c r="F291" s="729"/>
      <c r="G291" s="729"/>
      <c r="H291" s="729"/>
      <c r="I291" s="729"/>
      <c r="J291" s="729"/>
      <c r="K291" s="729"/>
      <c r="L291" s="729"/>
      <c r="M291" s="729"/>
      <c r="N291" s="729"/>
      <c r="O291" s="729"/>
      <c r="P291" s="729"/>
      <c r="Q291" s="729"/>
      <c r="R291" s="729"/>
      <c r="S291" s="729"/>
      <c r="T291" s="729"/>
      <c r="U291" s="729"/>
      <c r="V291" s="729"/>
      <c r="W291" s="729"/>
      <c r="X291" s="729"/>
      <c r="Y291" s="729"/>
      <c r="Z291" s="729"/>
      <c r="AA291" s="729"/>
      <c r="AB291" s="729"/>
      <c r="AC291" s="729"/>
      <c r="AD291" s="729"/>
      <c r="AE291" s="729"/>
      <c r="AF291" s="729"/>
      <c r="AG291" s="729"/>
      <c r="AH291" s="729"/>
      <c r="AI291" s="729"/>
      <c r="AJ291" s="729"/>
      <c r="AK291" s="729"/>
      <c r="AL291" s="729"/>
      <c r="AM291" s="729"/>
      <c r="AN291" s="729"/>
      <c r="AO291" s="729"/>
      <c r="AP291" s="729"/>
      <c r="AQ291" s="729"/>
      <c r="AR291" s="729"/>
      <c r="AS291" s="729"/>
      <c r="AT291" s="729"/>
      <c r="AU291" s="729"/>
      <c r="AV291" s="729"/>
      <c r="AW291" s="729"/>
      <c r="AX291" s="729"/>
      <c r="AY291" s="729"/>
      <c r="AZ291" s="729"/>
      <c r="BA291" s="729"/>
      <c r="BB291" s="729"/>
    </row>
    <row r="292" spans="1:54">
      <c r="A292" s="729"/>
      <c r="B292" s="730"/>
      <c r="C292" s="729"/>
      <c r="D292" s="729"/>
      <c r="E292" s="729"/>
      <c r="F292" s="729"/>
      <c r="G292" s="729"/>
      <c r="H292" s="729"/>
      <c r="I292" s="729"/>
      <c r="J292" s="729"/>
      <c r="K292" s="729"/>
      <c r="L292" s="729"/>
      <c r="M292" s="729"/>
      <c r="N292" s="729"/>
      <c r="O292" s="729"/>
      <c r="P292" s="729"/>
      <c r="Q292" s="729"/>
      <c r="R292" s="729"/>
      <c r="S292" s="729"/>
      <c r="T292" s="729"/>
      <c r="U292" s="729"/>
      <c r="V292" s="729"/>
      <c r="W292" s="729"/>
      <c r="X292" s="729"/>
      <c r="Y292" s="729"/>
      <c r="Z292" s="729"/>
      <c r="AA292" s="729"/>
      <c r="AB292" s="729"/>
      <c r="AC292" s="729"/>
      <c r="AD292" s="729"/>
      <c r="AE292" s="729"/>
      <c r="AF292" s="729"/>
      <c r="AG292" s="729"/>
      <c r="AH292" s="729"/>
      <c r="AI292" s="729"/>
      <c r="AJ292" s="729"/>
      <c r="AK292" s="729"/>
      <c r="AL292" s="729"/>
      <c r="AM292" s="729"/>
      <c r="AN292" s="729"/>
      <c r="AO292" s="729"/>
      <c r="AP292" s="729"/>
      <c r="AQ292" s="729"/>
      <c r="AR292" s="729"/>
      <c r="AS292" s="729"/>
      <c r="AT292" s="729"/>
      <c r="AU292" s="729"/>
      <c r="AV292" s="729"/>
      <c r="AW292" s="729"/>
      <c r="AX292" s="729"/>
      <c r="AY292" s="729"/>
      <c r="AZ292" s="729"/>
      <c r="BA292" s="729"/>
      <c r="BB292" s="729"/>
    </row>
    <row r="293" spans="1:54">
      <c r="A293" s="729"/>
      <c r="B293" s="730"/>
      <c r="C293" s="729"/>
      <c r="D293" s="729"/>
      <c r="E293" s="729"/>
      <c r="F293" s="729"/>
      <c r="G293" s="729"/>
      <c r="H293" s="729"/>
      <c r="I293" s="729"/>
      <c r="J293" s="729"/>
      <c r="K293" s="729"/>
      <c r="L293" s="729"/>
      <c r="M293" s="729"/>
      <c r="N293" s="729"/>
      <c r="O293" s="729"/>
      <c r="P293" s="729"/>
      <c r="Q293" s="729"/>
      <c r="R293" s="729"/>
      <c r="S293" s="729"/>
      <c r="T293" s="729"/>
      <c r="U293" s="729"/>
      <c r="V293" s="729"/>
      <c r="W293" s="729"/>
      <c r="X293" s="729"/>
      <c r="Y293" s="729"/>
      <c r="Z293" s="729"/>
      <c r="AA293" s="729"/>
      <c r="AB293" s="729"/>
      <c r="AC293" s="729"/>
      <c r="AD293" s="729"/>
      <c r="AE293" s="729"/>
      <c r="AF293" s="729"/>
      <c r="AG293" s="729"/>
      <c r="AH293" s="729"/>
      <c r="AI293" s="729"/>
      <c r="AJ293" s="729"/>
      <c r="AK293" s="729"/>
      <c r="AL293" s="729"/>
      <c r="AM293" s="729"/>
      <c r="AN293" s="729"/>
      <c r="AO293" s="729"/>
      <c r="AP293" s="729"/>
      <c r="AQ293" s="729"/>
      <c r="AR293" s="729"/>
      <c r="AS293" s="729"/>
      <c r="AT293" s="729"/>
      <c r="AU293" s="729"/>
      <c r="AV293" s="729"/>
      <c r="AW293" s="729"/>
      <c r="AX293" s="729"/>
      <c r="AY293" s="729"/>
      <c r="AZ293" s="729"/>
      <c r="BA293" s="729"/>
      <c r="BB293" s="729"/>
    </row>
    <row r="294" spans="1:54">
      <c r="A294" s="729"/>
      <c r="B294" s="730"/>
      <c r="C294" s="729"/>
      <c r="D294" s="729"/>
      <c r="E294" s="729"/>
      <c r="F294" s="729"/>
      <c r="G294" s="729"/>
      <c r="H294" s="729"/>
      <c r="I294" s="729"/>
      <c r="J294" s="729"/>
      <c r="K294" s="729"/>
      <c r="L294" s="729"/>
      <c r="M294" s="729"/>
      <c r="N294" s="729"/>
      <c r="O294" s="729"/>
      <c r="P294" s="729"/>
      <c r="Q294" s="729"/>
      <c r="R294" s="729"/>
      <c r="S294" s="729"/>
      <c r="T294" s="729"/>
      <c r="U294" s="729"/>
      <c r="V294" s="729"/>
      <c r="W294" s="729"/>
      <c r="X294" s="729"/>
      <c r="Y294" s="729"/>
      <c r="Z294" s="729"/>
      <c r="AA294" s="729"/>
      <c r="AB294" s="729"/>
      <c r="AC294" s="729"/>
      <c r="AD294" s="729"/>
      <c r="AE294" s="729"/>
      <c r="AF294" s="729"/>
      <c r="AG294" s="729"/>
      <c r="AH294" s="729"/>
      <c r="AI294" s="729"/>
      <c r="AJ294" s="729"/>
      <c r="AK294" s="729"/>
      <c r="AL294" s="729"/>
      <c r="AM294" s="729"/>
      <c r="AN294" s="729"/>
      <c r="AO294" s="729"/>
      <c r="AP294" s="729"/>
      <c r="AQ294" s="729"/>
      <c r="AR294" s="729"/>
      <c r="AS294" s="729"/>
      <c r="AT294" s="729"/>
      <c r="AU294" s="729"/>
      <c r="AV294" s="729"/>
      <c r="AW294" s="729"/>
      <c r="AX294" s="729"/>
      <c r="AY294" s="729"/>
      <c r="AZ294" s="729"/>
      <c r="BA294" s="729"/>
      <c r="BB294" s="729"/>
    </row>
    <row r="295" spans="1:54">
      <c r="A295" s="729"/>
      <c r="B295" s="730"/>
      <c r="C295" s="729"/>
      <c r="D295" s="729"/>
      <c r="E295" s="729"/>
      <c r="F295" s="729"/>
      <c r="G295" s="729"/>
      <c r="H295" s="729"/>
      <c r="I295" s="729"/>
      <c r="J295" s="729"/>
      <c r="K295" s="729"/>
      <c r="L295" s="729"/>
      <c r="M295" s="729"/>
      <c r="N295" s="729"/>
      <c r="O295" s="729"/>
      <c r="P295" s="729"/>
      <c r="Q295" s="729"/>
      <c r="R295" s="729"/>
      <c r="S295" s="729"/>
      <c r="T295" s="729"/>
      <c r="U295" s="729"/>
      <c r="V295" s="729"/>
      <c r="W295" s="729"/>
      <c r="X295" s="729"/>
      <c r="Y295" s="729"/>
      <c r="Z295" s="729"/>
      <c r="AA295" s="729"/>
      <c r="AB295" s="729"/>
      <c r="AC295" s="729"/>
      <c r="AD295" s="729"/>
      <c r="AE295" s="729"/>
      <c r="AF295" s="729"/>
      <c r="AG295" s="729"/>
      <c r="AH295" s="729"/>
      <c r="AI295" s="729"/>
      <c r="AJ295" s="729"/>
      <c r="AK295" s="729"/>
      <c r="AL295" s="729"/>
      <c r="AM295" s="729"/>
      <c r="AN295" s="729"/>
      <c r="AO295" s="729"/>
      <c r="AP295" s="729"/>
      <c r="AQ295" s="729"/>
      <c r="AR295" s="729"/>
      <c r="AS295" s="729"/>
      <c r="AT295" s="729"/>
      <c r="AU295" s="729"/>
      <c r="AV295" s="729"/>
      <c r="AW295" s="729"/>
      <c r="AX295" s="729"/>
      <c r="AY295" s="729"/>
      <c r="AZ295" s="729"/>
      <c r="BA295" s="729"/>
      <c r="BB295" s="729"/>
    </row>
    <row r="296" spans="1:54">
      <c r="A296" s="729"/>
      <c r="B296" s="730"/>
      <c r="C296" s="729"/>
      <c r="D296" s="729"/>
      <c r="E296" s="729"/>
      <c r="F296" s="729"/>
      <c r="G296" s="729"/>
      <c r="H296" s="729"/>
      <c r="I296" s="729"/>
      <c r="J296" s="729"/>
      <c r="K296" s="729"/>
      <c r="L296" s="729"/>
      <c r="M296" s="729"/>
      <c r="N296" s="729"/>
      <c r="O296" s="729"/>
      <c r="P296" s="729"/>
      <c r="Q296" s="729"/>
      <c r="R296" s="729"/>
      <c r="S296" s="729"/>
      <c r="T296" s="729"/>
      <c r="U296" s="729"/>
      <c r="V296" s="729"/>
      <c r="W296" s="729"/>
      <c r="X296" s="729"/>
      <c r="Y296" s="729"/>
      <c r="Z296" s="729"/>
      <c r="AA296" s="729"/>
      <c r="AB296" s="729"/>
      <c r="AC296" s="729"/>
      <c r="AD296" s="729"/>
      <c r="AE296" s="729"/>
      <c r="AF296" s="729"/>
      <c r="AG296" s="729"/>
      <c r="AH296" s="729"/>
      <c r="AI296" s="729"/>
      <c r="AJ296" s="729"/>
      <c r="AK296" s="729"/>
      <c r="AL296" s="729"/>
      <c r="AM296" s="729"/>
      <c r="AN296" s="729"/>
      <c r="AO296" s="729"/>
      <c r="AP296" s="729"/>
      <c r="AQ296" s="729"/>
      <c r="AR296" s="729"/>
      <c r="AS296" s="729"/>
      <c r="AT296" s="729"/>
      <c r="AU296" s="729"/>
      <c r="AV296" s="729"/>
      <c r="AW296" s="729"/>
      <c r="AX296" s="729"/>
      <c r="AY296" s="729"/>
      <c r="AZ296" s="729"/>
      <c r="BA296" s="729"/>
      <c r="BB296" s="729"/>
    </row>
    <row r="297" spans="1:54">
      <c r="A297" s="729"/>
      <c r="B297" s="730"/>
      <c r="C297" s="729"/>
      <c r="D297" s="729"/>
      <c r="E297" s="729"/>
      <c r="F297" s="729"/>
      <c r="G297" s="729"/>
      <c r="H297" s="729"/>
      <c r="I297" s="729"/>
      <c r="J297" s="729"/>
      <c r="K297" s="729"/>
      <c r="L297" s="729"/>
      <c r="M297" s="729"/>
      <c r="N297" s="729"/>
      <c r="O297" s="729"/>
      <c r="P297" s="729"/>
      <c r="Q297" s="729"/>
      <c r="R297" s="729"/>
      <c r="S297" s="729"/>
      <c r="T297" s="729"/>
      <c r="U297" s="729"/>
      <c r="V297" s="729"/>
      <c r="W297" s="729"/>
      <c r="X297" s="729"/>
      <c r="Y297" s="729"/>
      <c r="Z297" s="729"/>
      <c r="AA297" s="729"/>
      <c r="AB297" s="729"/>
      <c r="AC297" s="729"/>
      <c r="AD297" s="729"/>
      <c r="AE297" s="729"/>
      <c r="AF297" s="729"/>
      <c r="AG297" s="729"/>
      <c r="AH297" s="729"/>
      <c r="AI297" s="729"/>
      <c r="AJ297" s="729"/>
      <c r="AK297" s="729"/>
      <c r="AL297" s="729"/>
      <c r="AM297" s="729"/>
      <c r="AN297" s="729"/>
      <c r="AO297" s="729"/>
      <c r="AP297" s="729"/>
      <c r="AQ297" s="729"/>
      <c r="AR297" s="729"/>
      <c r="AS297" s="729"/>
      <c r="AT297" s="729"/>
      <c r="AU297" s="729"/>
      <c r="AV297" s="729"/>
      <c r="AW297" s="729"/>
      <c r="AX297" s="729"/>
      <c r="AY297" s="729"/>
      <c r="AZ297" s="729"/>
      <c r="BA297" s="729"/>
      <c r="BB297" s="729"/>
    </row>
    <row r="298" spans="1:54">
      <c r="A298" s="729"/>
      <c r="B298" s="730"/>
      <c r="C298" s="729"/>
      <c r="D298" s="729"/>
      <c r="E298" s="729"/>
      <c r="F298" s="729"/>
      <c r="G298" s="729"/>
      <c r="H298" s="729"/>
      <c r="I298" s="729"/>
      <c r="J298" s="729"/>
      <c r="K298" s="729"/>
      <c r="L298" s="729"/>
      <c r="M298" s="729"/>
      <c r="N298" s="729"/>
      <c r="O298" s="729"/>
      <c r="P298" s="729"/>
      <c r="Q298" s="729"/>
      <c r="R298" s="729"/>
      <c r="S298" s="729"/>
      <c r="T298" s="729"/>
      <c r="U298" s="729"/>
      <c r="V298" s="729"/>
      <c r="W298" s="729"/>
      <c r="X298" s="729"/>
      <c r="Y298" s="729"/>
      <c r="Z298" s="729"/>
      <c r="AA298" s="729"/>
      <c r="AB298" s="729"/>
      <c r="AC298" s="729"/>
      <c r="AD298" s="729"/>
      <c r="AE298" s="729"/>
      <c r="AF298" s="729"/>
      <c r="AG298" s="729"/>
      <c r="AH298" s="729"/>
      <c r="AI298" s="729"/>
      <c r="AJ298" s="729"/>
      <c r="AK298" s="729"/>
      <c r="AL298" s="729"/>
      <c r="AM298" s="729"/>
      <c r="AN298" s="729"/>
      <c r="AO298" s="729"/>
      <c r="AP298" s="729"/>
      <c r="AQ298" s="729"/>
      <c r="AR298" s="729"/>
      <c r="AS298" s="729"/>
      <c r="AT298" s="729"/>
      <c r="AU298" s="729"/>
      <c r="AV298" s="729"/>
      <c r="AW298" s="729"/>
      <c r="AX298" s="729"/>
      <c r="AY298" s="729"/>
      <c r="AZ298" s="729"/>
      <c r="BA298" s="729"/>
      <c r="BB298" s="729"/>
    </row>
    <row r="299" spans="1:54">
      <c r="A299" s="729"/>
      <c r="B299" s="730"/>
      <c r="C299" s="729"/>
      <c r="D299" s="729"/>
      <c r="E299" s="729"/>
      <c r="F299" s="729"/>
      <c r="G299" s="729"/>
      <c r="H299" s="729"/>
      <c r="I299" s="729"/>
      <c r="J299" s="729"/>
      <c r="K299" s="729"/>
      <c r="L299" s="729"/>
      <c r="M299" s="729"/>
      <c r="N299" s="729"/>
      <c r="O299" s="729"/>
      <c r="P299" s="729"/>
      <c r="Q299" s="729"/>
      <c r="R299" s="729"/>
      <c r="S299" s="729"/>
      <c r="T299" s="729"/>
      <c r="U299" s="729"/>
      <c r="V299" s="729"/>
      <c r="W299" s="729"/>
      <c r="X299" s="729"/>
      <c r="Y299" s="729"/>
      <c r="Z299" s="729"/>
      <c r="AA299" s="729"/>
      <c r="AB299" s="729"/>
      <c r="AC299" s="729"/>
      <c r="AD299" s="729"/>
      <c r="AE299" s="729"/>
      <c r="AF299" s="729"/>
      <c r="AG299" s="729"/>
      <c r="AH299" s="729"/>
      <c r="AI299" s="729"/>
      <c r="AJ299" s="729"/>
      <c r="AK299" s="729"/>
      <c r="AL299" s="729"/>
      <c r="AM299" s="729"/>
      <c r="AN299" s="729"/>
      <c r="AO299" s="729"/>
      <c r="AP299" s="729"/>
      <c r="AQ299" s="729"/>
      <c r="AR299" s="729"/>
      <c r="AS299" s="729"/>
      <c r="AT299" s="729"/>
      <c r="AU299" s="729"/>
      <c r="AV299" s="729"/>
      <c r="AW299" s="729"/>
      <c r="AX299" s="729"/>
      <c r="AY299" s="729"/>
      <c r="AZ299" s="729"/>
      <c r="BA299" s="729"/>
      <c r="BB299" s="729"/>
    </row>
    <row r="300" spans="1:54">
      <c r="A300" s="729"/>
      <c r="B300" s="730"/>
      <c r="C300" s="729"/>
      <c r="D300" s="729"/>
      <c r="E300" s="729"/>
      <c r="F300" s="729"/>
      <c r="G300" s="729"/>
      <c r="H300" s="729"/>
      <c r="I300" s="729"/>
      <c r="J300" s="729"/>
      <c r="K300" s="729"/>
      <c r="L300" s="729"/>
      <c r="M300" s="729"/>
      <c r="N300" s="729"/>
      <c r="O300" s="729"/>
      <c r="P300" s="729"/>
      <c r="Q300" s="729"/>
      <c r="R300" s="729"/>
      <c r="S300" s="729"/>
      <c r="T300" s="729"/>
      <c r="U300" s="729"/>
      <c r="V300" s="729"/>
      <c r="W300" s="729"/>
      <c r="X300" s="729"/>
      <c r="Y300" s="729"/>
      <c r="Z300" s="729"/>
      <c r="AA300" s="729"/>
      <c r="AB300" s="729"/>
      <c r="AC300" s="729"/>
      <c r="AD300" s="729"/>
      <c r="AE300" s="729"/>
      <c r="AF300" s="729"/>
      <c r="AG300" s="729"/>
      <c r="AH300" s="729"/>
      <c r="AI300" s="729"/>
      <c r="AJ300" s="729"/>
      <c r="AK300" s="729"/>
      <c r="AL300" s="729"/>
      <c r="AM300" s="729"/>
      <c r="AN300" s="729"/>
      <c r="AO300" s="729"/>
      <c r="AP300" s="729"/>
      <c r="AQ300" s="729"/>
      <c r="AR300" s="729"/>
      <c r="AS300" s="729"/>
      <c r="AT300" s="729"/>
      <c r="AU300" s="729"/>
      <c r="AV300" s="729"/>
      <c r="AW300" s="729"/>
      <c r="AX300" s="729"/>
      <c r="AY300" s="729"/>
      <c r="AZ300" s="729"/>
      <c r="BA300" s="729"/>
      <c r="BB300" s="729"/>
    </row>
    <row r="301" spans="1:54">
      <c r="A301" s="729"/>
      <c r="B301" s="730"/>
      <c r="C301" s="729"/>
      <c r="D301" s="729"/>
      <c r="E301" s="729"/>
      <c r="F301" s="729"/>
      <c r="G301" s="729"/>
      <c r="H301" s="729"/>
      <c r="I301" s="729"/>
      <c r="J301" s="729"/>
      <c r="K301" s="729"/>
      <c r="L301" s="729"/>
      <c r="M301" s="729"/>
      <c r="N301" s="729"/>
      <c r="O301" s="729"/>
      <c r="P301" s="729"/>
      <c r="Q301" s="729"/>
      <c r="R301" s="729"/>
      <c r="S301" s="729"/>
      <c r="T301" s="729"/>
      <c r="U301" s="729"/>
      <c r="V301" s="729"/>
      <c r="W301" s="729"/>
      <c r="X301" s="729"/>
      <c r="Y301" s="729"/>
      <c r="Z301" s="729"/>
      <c r="AA301" s="729"/>
      <c r="AB301" s="729"/>
      <c r="AC301" s="729"/>
      <c r="AD301" s="729"/>
      <c r="AE301" s="729"/>
      <c r="AF301" s="729"/>
      <c r="AG301" s="729"/>
      <c r="AH301" s="729"/>
      <c r="AI301" s="729"/>
      <c r="AJ301" s="729"/>
      <c r="AK301" s="729"/>
      <c r="AL301" s="729"/>
      <c r="AM301" s="729"/>
      <c r="AN301" s="729"/>
      <c r="AO301" s="729"/>
      <c r="AP301" s="729"/>
      <c r="AQ301" s="729"/>
      <c r="AR301" s="729"/>
      <c r="AS301" s="729"/>
      <c r="AT301" s="729"/>
      <c r="AU301" s="729"/>
      <c r="AV301" s="729"/>
      <c r="AW301" s="729"/>
      <c r="AX301" s="729"/>
      <c r="AY301" s="729"/>
      <c r="AZ301" s="729"/>
      <c r="BA301" s="729"/>
      <c r="BB301" s="729"/>
    </row>
    <row r="302" spans="1:54">
      <c r="A302" s="729"/>
      <c r="B302" s="730"/>
      <c r="C302" s="729"/>
      <c r="D302" s="729"/>
      <c r="E302" s="729"/>
      <c r="F302" s="729"/>
      <c r="G302" s="729"/>
      <c r="H302" s="729"/>
      <c r="I302" s="729"/>
      <c r="J302" s="729"/>
      <c r="K302" s="729"/>
      <c r="L302" s="729"/>
      <c r="M302" s="729"/>
      <c r="N302" s="729"/>
      <c r="O302" s="729"/>
      <c r="P302" s="729"/>
      <c r="Q302" s="729"/>
      <c r="R302" s="729"/>
      <c r="S302" s="729"/>
      <c r="T302" s="729"/>
      <c r="U302" s="729"/>
      <c r="V302" s="729"/>
      <c r="W302" s="729"/>
      <c r="X302" s="729"/>
      <c r="Y302" s="729"/>
      <c r="Z302" s="729"/>
      <c r="AA302" s="729"/>
      <c r="AB302" s="729"/>
      <c r="AC302" s="729"/>
      <c r="AD302" s="729"/>
      <c r="AE302" s="729"/>
      <c r="AF302" s="729"/>
      <c r="AG302" s="729"/>
      <c r="AH302" s="729"/>
      <c r="AI302" s="729"/>
      <c r="AJ302" s="729"/>
      <c r="AK302" s="729"/>
      <c r="AL302" s="729"/>
      <c r="AM302" s="729"/>
      <c r="AN302" s="729"/>
      <c r="AO302" s="729"/>
      <c r="AP302" s="729"/>
      <c r="AQ302" s="729"/>
      <c r="AR302" s="729"/>
      <c r="AS302" s="729"/>
      <c r="AT302" s="729"/>
      <c r="AU302" s="729"/>
      <c r="AV302" s="729"/>
      <c r="AW302" s="729"/>
      <c r="AX302" s="729"/>
      <c r="AY302" s="729"/>
      <c r="AZ302" s="729"/>
      <c r="BA302" s="729"/>
      <c r="BB302" s="729"/>
    </row>
    <row r="303" spans="1:54">
      <c r="A303" s="729"/>
      <c r="B303" s="730"/>
      <c r="C303" s="729"/>
      <c r="D303" s="729"/>
      <c r="E303" s="729"/>
      <c r="F303" s="729"/>
      <c r="G303" s="729"/>
      <c r="H303" s="729"/>
      <c r="I303" s="729"/>
      <c r="J303" s="729"/>
      <c r="K303" s="729"/>
      <c r="L303" s="729"/>
      <c r="M303" s="729"/>
      <c r="N303" s="729"/>
      <c r="O303" s="729"/>
      <c r="P303" s="729"/>
      <c r="Q303" s="729"/>
      <c r="R303" s="729"/>
      <c r="S303" s="729"/>
      <c r="T303" s="729"/>
      <c r="U303" s="729"/>
      <c r="V303" s="729"/>
      <c r="W303" s="729"/>
      <c r="X303" s="729"/>
      <c r="Y303" s="729"/>
      <c r="Z303" s="729"/>
      <c r="AA303" s="729"/>
      <c r="AB303" s="729"/>
      <c r="AC303" s="729"/>
      <c r="AD303" s="729"/>
      <c r="AE303" s="729"/>
      <c r="AF303" s="729"/>
      <c r="AG303" s="729"/>
      <c r="AH303" s="729"/>
      <c r="AI303" s="729"/>
      <c r="AJ303" s="729"/>
      <c r="AK303" s="729"/>
      <c r="AL303" s="729"/>
      <c r="AM303" s="729"/>
      <c r="AN303" s="729"/>
      <c r="AO303" s="729"/>
      <c r="AP303" s="729"/>
      <c r="AQ303" s="729"/>
      <c r="AR303" s="729"/>
      <c r="AS303" s="729"/>
      <c r="AT303" s="729"/>
      <c r="AU303" s="729"/>
      <c r="AV303" s="729"/>
      <c r="AW303" s="729"/>
      <c r="AX303" s="729"/>
      <c r="AY303" s="729"/>
      <c r="AZ303" s="729"/>
      <c r="BA303" s="729"/>
      <c r="BB303" s="729"/>
    </row>
    <row r="304" spans="1:54">
      <c r="A304" s="729"/>
      <c r="B304" s="730"/>
      <c r="C304" s="729"/>
      <c r="D304" s="729"/>
      <c r="E304" s="729"/>
      <c r="F304" s="729"/>
      <c r="G304" s="729"/>
      <c r="H304" s="729"/>
      <c r="I304" s="729"/>
      <c r="J304" s="729"/>
      <c r="K304" s="729"/>
      <c r="L304" s="729"/>
      <c r="M304" s="729"/>
      <c r="N304" s="729"/>
      <c r="O304" s="729"/>
      <c r="P304" s="729"/>
      <c r="Q304" s="729"/>
      <c r="R304" s="729"/>
      <c r="S304" s="729"/>
      <c r="T304" s="729"/>
      <c r="U304" s="729"/>
      <c r="V304" s="729"/>
      <c r="W304" s="729"/>
      <c r="X304" s="729"/>
      <c r="Y304" s="729"/>
      <c r="Z304" s="729"/>
      <c r="AA304" s="729"/>
      <c r="AB304" s="729"/>
      <c r="AC304" s="729"/>
      <c r="AD304" s="729"/>
      <c r="AE304" s="729"/>
      <c r="AF304" s="729"/>
      <c r="AG304" s="729"/>
      <c r="AH304" s="729"/>
      <c r="AI304" s="729"/>
      <c r="AJ304" s="729"/>
      <c r="AK304" s="729"/>
      <c r="AL304" s="729"/>
      <c r="AM304" s="729"/>
      <c r="AN304" s="729"/>
      <c r="AO304" s="729"/>
      <c r="AP304" s="729"/>
      <c r="AQ304" s="729"/>
      <c r="AR304" s="729"/>
      <c r="AS304" s="729"/>
      <c r="AT304" s="729"/>
      <c r="AU304" s="729"/>
      <c r="AV304" s="729"/>
      <c r="AW304" s="729"/>
      <c r="AX304" s="729"/>
      <c r="AY304" s="729"/>
      <c r="AZ304" s="729"/>
      <c r="BA304" s="729"/>
      <c r="BB304" s="729"/>
    </row>
    <row r="305" spans="1:54">
      <c r="A305" s="729"/>
      <c r="B305" s="730"/>
      <c r="C305" s="729"/>
      <c r="D305" s="729"/>
      <c r="E305" s="729"/>
      <c r="F305" s="729"/>
      <c r="G305" s="729"/>
      <c r="H305" s="729"/>
      <c r="I305" s="729"/>
      <c r="J305" s="729"/>
      <c r="K305" s="729"/>
      <c r="L305" s="729"/>
      <c r="M305" s="729"/>
      <c r="N305" s="729"/>
      <c r="O305" s="729"/>
      <c r="P305" s="729"/>
      <c r="Q305" s="729"/>
      <c r="R305" s="729"/>
      <c r="S305" s="729"/>
      <c r="T305" s="729"/>
      <c r="U305" s="729"/>
      <c r="V305" s="729"/>
      <c r="W305" s="729"/>
      <c r="X305" s="729"/>
      <c r="Y305" s="729"/>
      <c r="Z305" s="729"/>
      <c r="AA305" s="729"/>
      <c r="AB305" s="729"/>
      <c r="AC305" s="729"/>
      <c r="AD305" s="729"/>
      <c r="AE305" s="729"/>
      <c r="AF305" s="729"/>
      <c r="AG305" s="729"/>
      <c r="AH305" s="729"/>
      <c r="AI305" s="729"/>
      <c r="AJ305" s="729"/>
      <c r="AK305" s="729"/>
      <c r="AL305" s="729"/>
      <c r="AM305" s="729"/>
      <c r="AN305" s="729"/>
      <c r="AO305" s="729"/>
      <c r="AP305" s="729"/>
      <c r="AQ305" s="729"/>
      <c r="AR305" s="729"/>
      <c r="AS305" s="729"/>
      <c r="AT305" s="729"/>
      <c r="AU305" s="729"/>
      <c r="AV305" s="729"/>
      <c r="AW305" s="729"/>
      <c r="AX305" s="729"/>
      <c r="AY305" s="729"/>
      <c r="AZ305" s="729"/>
      <c r="BA305" s="729"/>
      <c r="BB305" s="729"/>
    </row>
    <row r="306" spans="1:54">
      <c r="A306" s="729"/>
      <c r="B306" s="730"/>
      <c r="C306" s="729"/>
      <c r="D306" s="729"/>
      <c r="E306" s="729"/>
      <c r="F306" s="729"/>
      <c r="G306" s="729"/>
      <c r="H306" s="729"/>
      <c r="I306" s="729"/>
      <c r="J306" s="729"/>
      <c r="K306" s="729"/>
      <c r="L306" s="729"/>
      <c r="M306" s="729"/>
      <c r="N306" s="729"/>
      <c r="O306" s="729"/>
      <c r="P306" s="729"/>
      <c r="Q306" s="729"/>
      <c r="R306" s="729"/>
      <c r="S306" s="729"/>
      <c r="T306" s="729"/>
      <c r="U306" s="729"/>
      <c r="V306" s="729"/>
      <c r="W306" s="729"/>
      <c r="X306" s="729"/>
      <c r="Y306" s="729"/>
      <c r="Z306" s="729"/>
      <c r="AA306" s="729"/>
      <c r="AB306" s="729"/>
      <c r="AC306" s="729"/>
      <c r="AD306" s="729"/>
      <c r="AE306" s="729"/>
      <c r="AF306" s="729"/>
      <c r="AG306" s="729"/>
      <c r="AH306" s="729"/>
      <c r="AI306" s="729"/>
      <c r="AJ306" s="729"/>
      <c r="AK306" s="729"/>
      <c r="AL306" s="729"/>
      <c r="AM306" s="729"/>
      <c r="AN306" s="729"/>
      <c r="AO306" s="729"/>
      <c r="AP306" s="729"/>
      <c r="AQ306" s="729"/>
      <c r="AR306" s="729"/>
      <c r="AS306" s="729"/>
      <c r="AT306" s="729"/>
      <c r="AU306" s="729"/>
      <c r="AV306" s="729"/>
      <c r="AW306" s="729"/>
      <c r="AX306" s="729"/>
      <c r="AY306" s="729"/>
      <c r="AZ306" s="729"/>
      <c r="BA306" s="729"/>
      <c r="BB306" s="729"/>
    </row>
    <row r="307" spans="1:54">
      <c r="A307" s="729"/>
      <c r="B307" s="730"/>
      <c r="C307" s="729"/>
      <c r="D307" s="729"/>
      <c r="E307" s="729"/>
      <c r="F307" s="729"/>
      <c r="G307" s="729"/>
      <c r="H307" s="729"/>
      <c r="I307" s="729"/>
      <c r="J307" s="729"/>
      <c r="K307" s="729"/>
      <c r="L307" s="729"/>
      <c r="M307" s="729"/>
      <c r="N307" s="729"/>
      <c r="O307" s="729"/>
      <c r="P307" s="729"/>
      <c r="Q307" s="729"/>
      <c r="R307" s="729"/>
      <c r="S307" s="729"/>
      <c r="T307" s="729"/>
      <c r="U307" s="729"/>
      <c r="V307" s="729"/>
      <c r="W307" s="729"/>
      <c r="X307" s="729"/>
      <c r="Y307" s="729"/>
      <c r="Z307" s="729"/>
      <c r="AA307" s="729"/>
      <c r="AB307" s="729"/>
      <c r="AC307" s="729"/>
      <c r="AD307" s="729"/>
      <c r="AE307" s="729"/>
      <c r="AF307" s="729"/>
      <c r="AG307" s="729"/>
      <c r="AH307" s="729"/>
      <c r="AI307" s="729"/>
      <c r="AJ307" s="729"/>
      <c r="AK307" s="729"/>
      <c r="AL307" s="729"/>
      <c r="AM307" s="729"/>
      <c r="AN307" s="729"/>
      <c r="AO307" s="729"/>
      <c r="AP307" s="729"/>
      <c r="AQ307" s="729"/>
      <c r="AR307" s="729"/>
      <c r="AS307" s="729"/>
      <c r="AT307" s="729"/>
      <c r="AU307" s="729"/>
      <c r="AV307" s="729"/>
      <c r="AW307" s="729"/>
      <c r="AX307" s="729"/>
      <c r="AY307" s="729"/>
      <c r="AZ307" s="729"/>
      <c r="BA307" s="729"/>
      <c r="BB307" s="729"/>
    </row>
    <row r="308" spans="1:54">
      <c r="A308" s="729"/>
      <c r="B308" s="730"/>
      <c r="C308" s="729"/>
      <c r="D308" s="729"/>
      <c r="E308" s="729"/>
      <c r="F308" s="729"/>
      <c r="G308" s="729"/>
      <c r="H308" s="729"/>
      <c r="I308" s="729"/>
      <c r="J308" s="729"/>
      <c r="K308" s="729"/>
      <c r="L308" s="729"/>
      <c r="M308" s="729"/>
      <c r="N308" s="729"/>
      <c r="O308" s="729"/>
      <c r="P308" s="729"/>
      <c r="Q308" s="729"/>
      <c r="R308" s="729"/>
      <c r="S308" s="729"/>
      <c r="T308" s="729"/>
      <c r="U308" s="729"/>
      <c r="V308" s="729"/>
      <c r="W308" s="729"/>
      <c r="X308" s="729"/>
      <c r="Y308" s="729"/>
      <c r="Z308" s="729"/>
      <c r="AA308" s="729"/>
      <c r="AB308" s="729"/>
      <c r="AC308" s="729"/>
      <c r="AD308" s="729"/>
      <c r="AE308" s="729"/>
      <c r="AF308" s="729"/>
      <c r="AG308" s="729"/>
      <c r="AH308" s="729"/>
      <c r="AI308" s="729"/>
      <c r="AJ308" s="729"/>
      <c r="AK308" s="729"/>
      <c r="AL308" s="729"/>
      <c r="AM308" s="729"/>
      <c r="AN308" s="729"/>
      <c r="AO308" s="729"/>
      <c r="AP308" s="729"/>
      <c r="AQ308" s="729"/>
      <c r="AR308" s="729"/>
      <c r="AS308" s="729"/>
      <c r="AT308" s="729"/>
      <c r="AU308" s="729"/>
      <c r="AV308" s="729"/>
      <c r="AW308" s="729"/>
      <c r="AX308" s="729"/>
      <c r="AY308" s="729"/>
      <c r="AZ308" s="729"/>
      <c r="BA308" s="729"/>
      <c r="BB308" s="729"/>
    </row>
    <row r="309" spans="1:54">
      <c r="A309" s="729"/>
      <c r="B309" s="730"/>
      <c r="C309" s="729"/>
      <c r="D309" s="729"/>
      <c r="E309" s="729"/>
      <c r="F309" s="729"/>
      <c r="G309" s="729"/>
      <c r="H309" s="729"/>
      <c r="I309" s="729"/>
      <c r="J309" s="729"/>
      <c r="K309" s="729"/>
      <c r="L309" s="729"/>
      <c r="M309" s="729"/>
      <c r="N309" s="729"/>
      <c r="O309" s="729"/>
      <c r="P309" s="729"/>
      <c r="Q309" s="729"/>
      <c r="R309" s="729"/>
      <c r="S309" s="729"/>
      <c r="T309" s="729"/>
      <c r="U309" s="729"/>
      <c r="V309" s="729"/>
      <c r="W309" s="729"/>
      <c r="X309" s="729"/>
      <c r="Y309" s="729"/>
      <c r="Z309" s="729"/>
      <c r="AA309" s="729"/>
      <c r="AB309" s="729"/>
      <c r="AC309" s="729"/>
      <c r="AD309" s="729"/>
      <c r="AE309" s="729"/>
      <c r="AF309" s="729"/>
      <c r="AG309" s="729"/>
      <c r="AH309" s="729"/>
      <c r="AI309" s="729"/>
      <c r="AJ309" s="729"/>
      <c r="AK309" s="729"/>
      <c r="AL309" s="729"/>
      <c r="AM309" s="729"/>
      <c r="AN309" s="729"/>
      <c r="AO309" s="729"/>
      <c r="AP309" s="729"/>
      <c r="AQ309" s="729"/>
      <c r="AR309" s="729"/>
      <c r="AS309" s="729"/>
      <c r="AT309" s="729"/>
      <c r="AU309" s="729"/>
      <c r="AV309" s="729"/>
      <c r="AW309" s="729"/>
      <c r="AX309" s="729"/>
      <c r="AY309" s="729"/>
      <c r="AZ309" s="729"/>
      <c r="BA309" s="729"/>
      <c r="BB309" s="729"/>
    </row>
    <row r="310" spans="1:54">
      <c r="A310" s="729"/>
      <c r="B310" s="730"/>
      <c r="C310" s="729"/>
      <c r="D310" s="729"/>
      <c r="E310" s="729"/>
      <c r="F310" s="729"/>
      <c r="G310" s="729"/>
      <c r="H310" s="729"/>
      <c r="I310" s="729"/>
      <c r="J310" s="729"/>
      <c r="K310" s="729"/>
      <c r="L310" s="729"/>
      <c r="M310" s="729"/>
      <c r="N310" s="729"/>
      <c r="O310" s="729"/>
      <c r="P310" s="729"/>
      <c r="Q310" s="729"/>
      <c r="R310" s="729"/>
      <c r="S310" s="729"/>
      <c r="T310" s="729"/>
      <c r="U310" s="729"/>
      <c r="V310" s="729"/>
      <c r="W310" s="729"/>
      <c r="X310" s="729"/>
      <c r="Y310" s="729"/>
      <c r="Z310" s="729"/>
      <c r="AA310" s="729"/>
      <c r="AB310" s="729"/>
      <c r="AC310" s="729"/>
      <c r="AD310" s="729"/>
      <c r="AE310" s="729"/>
      <c r="AF310" s="729"/>
      <c r="AG310" s="729"/>
      <c r="AH310" s="729"/>
      <c r="AI310" s="729"/>
      <c r="AJ310" s="729"/>
      <c r="AK310" s="729"/>
      <c r="AL310" s="729"/>
      <c r="AM310" s="729"/>
      <c r="AN310" s="729"/>
      <c r="AO310" s="729"/>
      <c r="AP310" s="729"/>
      <c r="AQ310" s="729"/>
      <c r="AR310" s="729"/>
      <c r="AS310" s="729"/>
      <c r="AT310" s="729"/>
      <c r="AU310" s="729"/>
      <c r="AV310" s="729"/>
      <c r="AW310" s="729"/>
      <c r="AX310" s="729"/>
      <c r="AY310" s="729"/>
      <c r="AZ310" s="729"/>
      <c r="BA310" s="729"/>
      <c r="BB310" s="729"/>
    </row>
    <row r="311" spans="1:54">
      <c r="A311" s="729"/>
      <c r="B311" s="730"/>
      <c r="C311" s="729"/>
      <c r="D311" s="729"/>
      <c r="E311" s="729"/>
      <c r="F311" s="729"/>
      <c r="G311" s="729"/>
      <c r="H311" s="729"/>
      <c r="I311" s="729"/>
      <c r="J311" s="729"/>
      <c r="K311" s="729"/>
      <c r="L311" s="729"/>
      <c r="M311" s="729"/>
      <c r="N311" s="729"/>
      <c r="O311" s="729"/>
      <c r="P311" s="729"/>
      <c r="Q311" s="729"/>
      <c r="R311" s="729"/>
      <c r="S311" s="729"/>
      <c r="T311" s="729"/>
      <c r="U311" s="729"/>
      <c r="V311" s="729"/>
      <c r="W311" s="729"/>
      <c r="X311" s="729"/>
      <c r="Y311" s="729"/>
      <c r="Z311" s="729"/>
      <c r="AA311" s="729"/>
      <c r="AB311" s="729"/>
      <c r="AC311" s="729"/>
      <c r="AD311" s="729"/>
      <c r="AE311" s="729"/>
      <c r="AF311" s="729"/>
      <c r="AG311" s="729"/>
      <c r="AH311" s="729"/>
      <c r="AI311" s="729"/>
      <c r="AJ311" s="729"/>
      <c r="AK311" s="729"/>
      <c r="AL311" s="729"/>
      <c r="AM311" s="729"/>
      <c r="AN311" s="729"/>
      <c r="AO311" s="729"/>
      <c r="AP311" s="729"/>
      <c r="AQ311" s="729"/>
      <c r="AR311" s="729"/>
      <c r="AS311" s="729"/>
      <c r="AT311" s="729"/>
      <c r="AU311" s="729"/>
      <c r="AV311" s="729"/>
      <c r="AW311" s="729"/>
      <c r="AX311" s="729"/>
      <c r="AY311" s="729"/>
      <c r="AZ311" s="729"/>
      <c r="BA311" s="729"/>
      <c r="BB311" s="729"/>
    </row>
    <row r="312" spans="1:54">
      <c r="A312" s="729"/>
      <c r="B312" s="730"/>
      <c r="C312" s="729"/>
      <c r="D312" s="729"/>
      <c r="E312" s="729"/>
      <c r="F312" s="729"/>
      <c r="G312" s="729"/>
      <c r="H312" s="729"/>
      <c r="I312" s="729"/>
      <c r="J312" s="729"/>
      <c r="K312" s="729"/>
      <c r="L312" s="729"/>
      <c r="M312" s="729"/>
      <c r="N312" s="729"/>
      <c r="O312" s="729"/>
      <c r="P312" s="729"/>
      <c r="Q312" s="729"/>
      <c r="R312" s="729"/>
      <c r="S312" s="729"/>
      <c r="T312" s="729"/>
      <c r="U312" s="729"/>
      <c r="V312" s="729"/>
      <c r="W312" s="729"/>
      <c r="X312" s="729"/>
      <c r="Y312" s="729"/>
      <c r="Z312" s="729"/>
      <c r="AA312" s="729"/>
      <c r="AB312" s="729"/>
      <c r="AC312" s="729"/>
      <c r="AD312" s="729"/>
      <c r="AE312" s="729"/>
      <c r="AF312" s="729"/>
      <c r="AG312" s="729"/>
      <c r="AH312" s="729"/>
      <c r="AI312" s="729"/>
      <c r="AJ312" s="729"/>
      <c r="AK312" s="729"/>
      <c r="AL312" s="729"/>
      <c r="AM312" s="729"/>
      <c r="AN312" s="729"/>
      <c r="AO312" s="729"/>
      <c r="AP312" s="729"/>
      <c r="AQ312" s="729"/>
      <c r="AR312" s="729"/>
      <c r="AS312" s="729"/>
      <c r="AT312" s="729"/>
      <c r="AU312" s="729"/>
      <c r="AV312" s="729"/>
      <c r="AW312" s="729"/>
      <c r="AX312" s="729"/>
      <c r="AY312" s="729"/>
      <c r="AZ312" s="729"/>
      <c r="BA312" s="729"/>
      <c r="BB312" s="729"/>
    </row>
    <row r="313" spans="1:54">
      <c r="A313" s="729"/>
      <c r="B313" s="730"/>
      <c r="C313" s="729"/>
      <c r="D313" s="729"/>
      <c r="E313" s="729"/>
      <c r="F313" s="729"/>
      <c r="G313" s="729"/>
      <c r="H313" s="729"/>
      <c r="I313" s="729"/>
      <c r="J313" s="729"/>
      <c r="K313" s="729"/>
      <c r="L313" s="729"/>
      <c r="M313" s="729"/>
      <c r="N313" s="729"/>
      <c r="O313" s="729"/>
      <c r="P313" s="729"/>
      <c r="Q313" s="729"/>
      <c r="R313" s="729"/>
      <c r="S313" s="729"/>
      <c r="T313" s="729"/>
      <c r="U313" s="729"/>
      <c r="V313" s="729"/>
      <c r="W313" s="729"/>
      <c r="X313" s="729"/>
      <c r="Y313" s="729"/>
      <c r="Z313" s="729"/>
      <c r="AA313" s="729"/>
      <c r="AB313" s="729"/>
      <c r="AC313" s="729"/>
      <c r="AD313" s="729"/>
      <c r="AE313" s="729"/>
      <c r="AF313" s="729"/>
      <c r="AG313" s="729"/>
      <c r="AH313" s="729"/>
      <c r="AI313" s="729"/>
      <c r="AJ313" s="729"/>
      <c r="AK313" s="729"/>
      <c r="AL313" s="729"/>
      <c r="AM313" s="729"/>
      <c r="AN313" s="729"/>
      <c r="AO313" s="729"/>
      <c r="AP313" s="729"/>
      <c r="AQ313" s="729"/>
      <c r="AR313" s="729"/>
      <c r="AS313" s="729"/>
      <c r="AT313" s="729"/>
      <c r="AU313" s="729"/>
      <c r="AV313" s="729"/>
      <c r="AW313" s="729"/>
      <c r="AX313" s="729"/>
      <c r="AY313" s="729"/>
      <c r="AZ313" s="729"/>
      <c r="BA313" s="729"/>
      <c r="BB313" s="729"/>
    </row>
    <row r="314" spans="1:54">
      <c r="A314" s="729"/>
      <c r="B314" s="730"/>
      <c r="C314" s="729"/>
      <c r="D314" s="729"/>
      <c r="E314" s="729"/>
      <c r="F314" s="729"/>
      <c r="G314" s="729"/>
      <c r="H314" s="729"/>
      <c r="I314" s="729"/>
      <c r="J314" s="729"/>
      <c r="K314" s="729"/>
      <c r="L314" s="729"/>
      <c r="M314" s="729"/>
      <c r="N314" s="729"/>
      <c r="O314" s="729"/>
      <c r="P314" s="729"/>
      <c r="Q314" s="729"/>
      <c r="R314" s="729"/>
      <c r="S314" s="729"/>
      <c r="T314" s="729"/>
      <c r="U314" s="729"/>
      <c r="V314" s="729"/>
      <c r="W314" s="729"/>
      <c r="X314" s="729"/>
      <c r="Y314" s="729"/>
      <c r="Z314" s="729"/>
      <c r="AA314" s="729"/>
      <c r="AB314" s="729"/>
      <c r="AC314" s="729"/>
      <c r="AD314" s="729"/>
      <c r="AE314" s="729"/>
      <c r="AF314" s="729"/>
      <c r="AG314" s="729"/>
      <c r="AH314" s="729"/>
      <c r="AI314" s="729"/>
      <c r="AJ314" s="729"/>
      <c r="AK314" s="729"/>
      <c r="AL314" s="729"/>
      <c r="AM314" s="729"/>
      <c r="AN314" s="729"/>
      <c r="AO314" s="729"/>
      <c r="AP314" s="729"/>
      <c r="AQ314" s="729"/>
      <c r="AR314" s="729"/>
      <c r="AS314" s="729"/>
      <c r="AT314" s="729"/>
      <c r="AU314" s="729"/>
      <c r="AV314" s="729"/>
      <c r="AW314" s="729"/>
      <c r="AX314" s="729"/>
      <c r="AY314" s="729"/>
      <c r="AZ314" s="729"/>
      <c r="BA314" s="729"/>
      <c r="BB314" s="729"/>
    </row>
    <row r="315" spans="1:54">
      <c r="A315" s="729"/>
      <c r="B315" s="730"/>
      <c r="C315" s="729"/>
      <c r="D315" s="729"/>
      <c r="E315" s="729"/>
      <c r="F315" s="729"/>
      <c r="G315" s="729"/>
      <c r="H315" s="729"/>
      <c r="I315" s="729"/>
      <c r="J315" s="729"/>
      <c r="K315" s="729"/>
      <c r="L315" s="729"/>
      <c r="M315" s="729"/>
      <c r="N315" s="729"/>
      <c r="O315" s="729"/>
      <c r="P315" s="729"/>
      <c r="Q315" s="729"/>
      <c r="R315" s="729"/>
      <c r="S315" s="729"/>
      <c r="T315" s="729"/>
      <c r="U315" s="729"/>
      <c r="V315" s="729"/>
      <c r="W315" s="729"/>
      <c r="X315" s="729"/>
      <c r="Y315" s="729"/>
      <c r="Z315" s="729"/>
      <c r="AA315" s="729"/>
      <c r="AB315" s="729"/>
      <c r="AC315" s="729"/>
      <c r="AD315" s="729"/>
      <c r="AE315" s="729"/>
      <c r="AF315" s="729"/>
      <c r="AG315" s="729"/>
      <c r="AH315" s="729"/>
      <c r="AI315" s="729"/>
      <c r="AJ315" s="729"/>
      <c r="AK315" s="729"/>
      <c r="AL315" s="729"/>
      <c r="AM315" s="729"/>
      <c r="AN315" s="729"/>
      <c r="AO315" s="729"/>
      <c r="AP315" s="729"/>
      <c r="AQ315" s="729"/>
      <c r="AR315" s="729"/>
      <c r="AS315" s="729"/>
      <c r="AT315" s="729"/>
      <c r="AU315" s="729"/>
      <c r="AV315" s="729"/>
      <c r="AW315" s="729"/>
      <c r="AX315" s="729"/>
      <c r="AY315" s="729"/>
      <c r="AZ315" s="729"/>
      <c r="BA315" s="729"/>
      <c r="BB315" s="729"/>
    </row>
    <row r="316" spans="1:54">
      <c r="A316" s="729"/>
      <c r="B316" s="730"/>
      <c r="C316" s="729"/>
      <c r="D316" s="729"/>
      <c r="E316" s="729"/>
      <c r="F316" s="729"/>
      <c r="G316" s="729"/>
      <c r="H316" s="729"/>
      <c r="I316" s="729"/>
      <c r="J316" s="729"/>
      <c r="K316" s="729"/>
      <c r="L316" s="729"/>
      <c r="M316" s="729"/>
      <c r="N316" s="729"/>
      <c r="O316" s="729"/>
      <c r="P316" s="729"/>
      <c r="Q316" s="729"/>
      <c r="R316" s="729"/>
      <c r="S316" s="729"/>
      <c r="T316" s="729"/>
      <c r="U316" s="729"/>
      <c r="V316" s="729"/>
      <c r="W316" s="729"/>
      <c r="X316" s="729"/>
      <c r="Y316" s="729"/>
      <c r="Z316" s="729"/>
      <c r="AA316" s="729"/>
      <c r="AB316" s="729"/>
      <c r="AC316" s="729"/>
      <c r="AD316" s="729"/>
      <c r="AE316" s="729"/>
      <c r="AF316" s="729"/>
      <c r="AG316" s="729"/>
      <c r="AH316" s="729"/>
      <c r="AI316" s="729"/>
      <c r="AJ316" s="729"/>
      <c r="AK316" s="729"/>
      <c r="AL316" s="729"/>
      <c r="AM316" s="729"/>
      <c r="AN316" s="729"/>
      <c r="AO316" s="729"/>
      <c r="AP316" s="729"/>
      <c r="AQ316" s="729"/>
      <c r="AR316" s="729"/>
      <c r="AS316" s="729"/>
      <c r="AT316" s="729"/>
      <c r="AU316" s="729"/>
      <c r="AV316" s="729"/>
      <c r="AW316" s="729"/>
      <c r="AX316" s="729"/>
      <c r="AY316" s="729"/>
      <c r="AZ316" s="729"/>
      <c r="BA316" s="729"/>
      <c r="BB316" s="729"/>
    </row>
    <row r="317" spans="1:54">
      <c r="A317" s="729"/>
      <c r="B317" s="730"/>
      <c r="C317" s="729"/>
      <c r="D317" s="729"/>
      <c r="E317" s="729"/>
      <c r="F317" s="729"/>
      <c r="G317" s="729"/>
      <c r="H317" s="729"/>
      <c r="I317" s="729"/>
      <c r="J317" s="729"/>
      <c r="K317" s="729"/>
      <c r="L317" s="729"/>
      <c r="M317" s="729"/>
      <c r="N317" s="729"/>
      <c r="O317" s="729"/>
      <c r="P317" s="729"/>
      <c r="Q317" s="729"/>
      <c r="R317" s="729"/>
      <c r="S317" s="729"/>
      <c r="T317" s="729"/>
      <c r="U317" s="729"/>
      <c r="V317" s="729"/>
      <c r="W317" s="729"/>
      <c r="X317" s="729"/>
      <c r="Y317" s="729"/>
      <c r="Z317" s="729"/>
      <c r="AA317" s="729"/>
      <c r="AB317" s="729"/>
      <c r="AC317" s="729"/>
      <c r="AD317" s="729"/>
      <c r="AE317" s="729"/>
      <c r="AF317" s="729"/>
      <c r="AG317" s="729"/>
      <c r="AH317" s="729"/>
      <c r="AI317" s="729"/>
      <c r="AJ317" s="729"/>
      <c r="AK317" s="729"/>
      <c r="AL317" s="729"/>
      <c r="AM317" s="729"/>
      <c r="AN317" s="729"/>
      <c r="AO317" s="729"/>
      <c r="AP317" s="729"/>
      <c r="AQ317" s="729"/>
      <c r="AR317" s="729"/>
      <c r="AS317" s="729"/>
      <c r="AT317" s="729"/>
      <c r="AU317" s="729"/>
      <c r="AV317" s="729"/>
      <c r="AW317" s="729"/>
      <c r="AX317" s="729"/>
      <c r="AY317" s="729"/>
      <c r="AZ317" s="729"/>
      <c r="BA317" s="729"/>
      <c r="BB317" s="729"/>
    </row>
    <row r="318" spans="1:54">
      <c r="A318" s="729"/>
      <c r="B318" s="730"/>
      <c r="C318" s="729"/>
      <c r="D318" s="729"/>
      <c r="E318" s="729"/>
      <c r="F318" s="729"/>
      <c r="G318" s="729"/>
      <c r="H318" s="729"/>
      <c r="I318" s="729"/>
      <c r="J318" s="729"/>
      <c r="K318" s="729"/>
      <c r="L318" s="729"/>
      <c r="M318" s="729"/>
      <c r="N318" s="729"/>
      <c r="O318" s="729"/>
      <c r="P318" s="729"/>
      <c r="Q318" s="729"/>
      <c r="R318" s="729"/>
      <c r="S318" s="729"/>
      <c r="T318" s="729"/>
      <c r="U318" s="729"/>
      <c r="V318" s="729"/>
      <c r="W318" s="729"/>
      <c r="X318" s="729"/>
      <c r="Y318" s="729"/>
      <c r="Z318" s="729"/>
      <c r="AA318" s="729"/>
      <c r="AB318" s="729"/>
      <c r="AC318" s="729"/>
      <c r="AD318" s="729"/>
      <c r="AE318" s="729"/>
      <c r="AF318" s="729"/>
      <c r="AG318" s="729"/>
      <c r="AH318" s="729"/>
      <c r="AI318" s="729"/>
      <c r="AJ318" s="729"/>
      <c r="AK318" s="729"/>
      <c r="AL318" s="729"/>
      <c r="AM318" s="729"/>
      <c r="AN318" s="729"/>
      <c r="AO318" s="729"/>
      <c r="AP318" s="729"/>
      <c r="AQ318" s="729"/>
      <c r="AR318" s="729"/>
      <c r="AS318" s="729"/>
      <c r="AT318" s="729"/>
      <c r="AU318" s="729"/>
      <c r="AV318" s="729"/>
      <c r="AW318" s="729"/>
      <c r="AX318" s="729"/>
      <c r="AY318" s="729"/>
      <c r="AZ318" s="729"/>
      <c r="BA318" s="729"/>
      <c r="BB318" s="729"/>
    </row>
    <row r="319" spans="1:54">
      <c r="A319" s="729"/>
      <c r="B319" s="730"/>
      <c r="C319" s="729"/>
      <c r="D319" s="729"/>
      <c r="E319" s="729"/>
      <c r="F319" s="729"/>
      <c r="G319" s="729"/>
      <c r="H319" s="729"/>
      <c r="I319" s="729"/>
      <c r="J319" s="729"/>
      <c r="K319" s="729"/>
      <c r="L319" s="729"/>
      <c r="M319" s="729"/>
      <c r="N319" s="729"/>
      <c r="O319" s="729"/>
      <c r="P319" s="729"/>
      <c r="Q319" s="729"/>
      <c r="R319" s="729"/>
      <c r="S319" s="729"/>
      <c r="T319" s="729"/>
      <c r="U319" s="729"/>
      <c r="V319" s="729"/>
      <c r="W319" s="729"/>
      <c r="X319" s="729"/>
      <c r="Y319" s="729"/>
      <c r="Z319" s="729"/>
      <c r="AA319" s="729"/>
      <c r="AB319" s="729"/>
      <c r="AC319" s="729"/>
      <c r="AD319" s="729"/>
      <c r="AE319" s="729"/>
      <c r="AF319" s="729"/>
      <c r="AG319" s="729"/>
      <c r="AH319" s="729"/>
      <c r="AI319" s="729"/>
      <c r="AJ319" s="729"/>
      <c r="AK319" s="729"/>
      <c r="AL319" s="729"/>
      <c r="AM319" s="729"/>
      <c r="AN319" s="729"/>
      <c r="AO319" s="729"/>
      <c r="AP319" s="729"/>
      <c r="AQ319" s="729"/>
      <c r="AR319" s="729"/>
      <c r="AS319" s="729"/>
      <c r="AT319" s="729"/>
      <c r="AU319" s="729"/>
      <c r="AV319" s="729"/>
      <c r="AW319" s="729"/>
      <c r="AX319" s="729"/>
      <c r="AY319" s="729"/>
      <c r="AZ319" s="729"/>
      <c r="BA319" s="729"/>
      <c r="BB319" s="729"/>
    </row>
    <row r="320" spans="1:54">
      <c r="A320" s="729"/>
      <c r="B320" s="730"/>
      <c r="C320" s="729"/>
      <c r="D320" s="729"/>
      <c r="E320" s="729"/>
      <c r="F320" s="729"/>
      <c r="G320" s="729"/>
      <c r="H320" s="729"/>
      <c r="I320" s="729"/>
      <c r="J320" s="729"/>
      <c r="K320" s="729"/>
      <c r="L320" s="729"/>
      <c r="M320" s="729"/>
      <c r="N320" s="729"/>
      <c r="O320" s="729"/>
      <c r="P320" s="729"/>
      <c r="Q320" s="729"/>
      <c r="R320" s="729"/>
      <c r="S320" s="729"/>
      <c r="T320" s="729"/>
      <c r="U320" s="729"/>
      <c r="V320" s="729"/>
      <c r="W320" s="729"/>
      <c r="X320" s="729"/>
      <c r="Y320" s="729"/>
      <c r="Z320" s="729"/>
      <c r="AA320" s="729"/>
      <c r="AB320" s="729"/>
      <c r="AC320" s="729"/>
      <c r="AD320" s="729"/>
      <c r="AE320" s="729"/>
      <c r="AF320" s="729"/>
      <c r="AG320" s="729"/>
      <c r="AH320" s="729"/>
      <c r="AI320" s="729"/>
      <c r="AJ320" s="729"/>
      <c r="AK320" s="729"/>
      <c r="AL320" s="729"/>
      <c r="AM320" s="729"/>
      <c r="AN320" s="729"/>
      <c r="AO320" s="729"/>
      <c r="AP320" s="729"/>
      <c r="AQ320" s="729"/>
      <c r="AR320" s="729"/>
      <c r="AS320" s="729"/>
      <c r="AT320" s="729"/>
      <c r="AU320" s="729"/>
      <c r="AV320" s="729"/>
      <c r="AW320" s="729"/>
      <c r="AX320" s="729"/>
      <c r="AY320" s="729"/>
      <c r="AZ320" s="729"/>
      <c r="BA320" s="729"/>
      <c r="BB320" s="729"/>
    </row>
    <row r="321" spans="1:54">
      <c r="A321" s="729"/>
      <c r="B321" s="730"/>
      <c r="C321" s="729"/>
      <c r="D321" s="729"/>
      <c r="E321" s="729"/>
      <c r="F321" s="729"/>
      <c r="G321" s="729"/>
      <c r="H321" s="729"/>
      <c r="I321" s="729"/>
      <c r="J321" s="729"/>
      <c r="K321" s="729"/>
      <c r="L321" s="729"/>
      <c r="M321" s="729"/>
      <c r="N321" s="729"/>
      <c r="O321" s="729"/>
      <c r="P321" s="729"/>
      <c r="Q321" s="729"/>
      <c r="R321" s="729"/>
      <c r="S321" s="729"/>
      <c r="T321" s="729"/>
      <c r="U321" s="729"/>
      <c r="V321" s="729"/>
      <c r="W321" s="729"/>
      <c r="X321" s="729"/>
      <c r="Y321" s="729"/>
      <c r="Z321" s="729"/>
      <c r="AA321" s="729"/>
      <c r="AB321" s="729"/>
      <c r="AC321" s="729"/>
      <c r="AD321" s="729"/>
      <c r="AE321" s="729"/>
      <c r="AF321" s="729"/>
      <c r="AG321" s="729"/>
      <c r="AH321" s="729"/>
      <c r="AI321" s="729"/>
      <c r="AJ321" s="729"/>
      <c r="AK321" s="729"/>
      <c r="AL321" s="729"/>
      <c r="AM321" s="729"/>
      <c r="AN321" s="729"/>
      <c r="AO321" s="729"/>
      <c r="AP321" s="729"/>
      <c r="AQ321" s="729"/>
      <c r="AR321" s="729"/>
      <c r="AS321" s="729"/>
      <c r="AT321" s="729"/>
      <c r="AU321" s="729"/>
      <c r="AV321" s="729"/>
      <c r="AW321" s="729"/>
      <c r="AX321" s="729"/>
      <c r="AY321" s="729"/>
      <c r="AZ321" s="729"/>
      <c r="BA321" s="729"/>
      <c r="BB321" s="729"/>
    </row>
    <row r="322" spans="1:54">
      <c r="A322" s="729"/>
      <c r="B322" s="730"/>
      <c r="C322" s="729"/>
      <c r="D322" s="729"/>
      <c r="E322" s="729"/>
      <c r="F322" s="729"/>
      <c r="G322" s="729"/>
      <c r="H322" s="729"/>
      <c r="I322" s="729"/>
      <c r="J322" s="729"/>
      <c r="K322" s="729"/>
      <c r="L322" s="729"/>
      <c r="M322" s="729"/>
      <c r="N322" s="729"/>
      <c r="O322" s="729"/>
      <c r="P322" s="729"/>
      <c r="Q322" s="729"/>
      <c r="R322" s="729"/>
      <c r="S322" s="729"/>
      <c r="T322" s="729"/>
      <c r="U322" s="729"/>
      <c r="V322" s="729"/>
      <c r="W322" s="729"/>
      <c r="X322" s="729"/>
      <c r="Y322" s="729"/>
      <c r="Z322" s="729"/>
      <c r="AA322" s="729"/>
      <c r="AB322" s="729"/>
      <c r="AC322" s="729"/>
      <c r="AD322" s="729"/>
      <c r="AE322" s="729"/>
      <c r="AF322" s="729"/>
      <c r="AG322" s="729"/>
      <c r="AH322" s="729"/>
      <c r="AI322" s="729"/>
      <c r="AJ322" s="729"/>
      <c r="AK322" s="729"/>
      <c r="AL322" s="729"/>
      <c r="AM322" s="729"/>
      <c r="AN322" s="729"/>
      <c r="AO322" s="729"/>
      <c r="AP322" s="729"/>
      <c r="AQ322" s="729"/>
      <c r="AR322" s="729"/>
      <c r="AS322" s="729"/>
      <c r="AT322" s="729"/>
      <c r="AU322" s="729"/>
      <c r="AV322" s="729"/>
      <c r="AW322" s="729"/>
      <c r="AX322" s="729"/>
      <c r="AY322" s="729"/>
      <c r="AZ322" s="729"/>
      <c r="BA322" s="729"/>
      <c r="BB322" s="729"/>
    </row>
    <row r="323" spans="1:54">
      <c r="A323" s="729"/>
      <c r="B323" s="730"/>
      <c r="C323" s="729"/>
      <c r="D323" s="729"/>
      <c r="E323" s="729"/>
      <c r="F323" s="729"/>
      <c r="G323" s="729"/>
      <c r="H323" s="729"/>
      <c r="I323" s="729"/>
      <c r="J323" s="729"/>
      <c r="K323" s="729"/>
      <c r="L323" s="729"/>
      <c r="M323" s="729"/>
      <c r="N323" s="729"/>
      <c r="O323" s="729"/>
      <c r="P323" s="729"/>
      <c r="Q323" s="729"/>
      <c r="R323" s="729"/>
      <c r="S323" s="729"/>
      <c r="T323" s="729"/>
      <c r="U323" s="729"/>
      <c r="V323" s="729"/>
      <c r="W323" s="729"/>
      <c r="X323" s="729"/>
      <c r="Y323" s="729"/>
      <c r="Z323" s="729"/>
      <c r="AA323" s="729"/>
      <c r="AB323" s="729"/>
      <c r="AC323" s="729"/>
      <c r="AD323" s="729"/>
      <c r="AE323" s="729"/>
      <c r="AF323" s="729"/>
      <c r="AG323" s="729"/>
      <c r="AH323" s="729"/>
      <c r="AI323" s="729"/>
      <c r="AJ323" s="729"/>
      <c r="AK323" s="729"/>
      <c r="AL323" s="729"/>
      <c r="AM323" s="729"/>
      <c r="AN323" s="729"/>
      <c r="AO323" s="729"/>
      <c r="AP323" s="729"/>
      <c r="AQ323" s="729"/>
      <c r="AR323" s="729"/>
      <c r="AS323" s="729"/>
      <c r="AT323" s="729"/>
      <c r="AU323" s="729"/>
      <c r="AV323" s="729"/>
      <c r="AW323" s="729"/>
      <c r="AX323" s="729"/>
      <c r="AY323" s="729"/>
      <c r="AZ323" s="729"/>
      <c r="BA323" s="729"/>
      <c r="BB323" s="729"/>
    </row>
    <row r="324" spans="1:54">
      <c r="A324" s="729"/>
      <c r="B324" s="730"/>
      <c r="C324" s="729"/>
      <c r="D324" s="729"/>
      <c r="E324" s="729"/>
      <c r="F324" s="729"/>
      <c r="G324" s="729"/>
      <c r="H324" s="729"/>
      <c r="I324" s="729"/>
      <c r="J324" s="729"/>
      <c r="K324" s="729"/>
      <c r="L324" s="729"/>
      <c r="M324" s="729"/>
      <c r="N324" s="729"/>
      <c r="O324" s="729"/>
      <c r="P324" s="729"/>
      <c r="Q324" s="729"/>
      <c r="R324" s="729"/>
      <c r="S324" s="729"/>
      <c r="T324" s="729"/>
      <c r="U324" s="729"/>
      <c r="V324" s="729"/>
      <c r="W324" s="729"/>
      <c r="X324" s="729"/>
      <c r="Y324" s="729"/>
      <c r="Z324" s="729"/>
      <c r="AA324" s="729"/>
      <c r="AB324" s="729"/>
      <c r="AC324" s="729"/>
      <c r="AD324" s="729"/>
      <c r="AE324" s="729"/>
      <c r="AF324" s="729"/>
      <c r="AG324" s="729"/>
      <c r="AH324" s="729"/>
      <c r="AI324" s="729"/>
      <c r="AJ324" s="729"/>
      <c r="AK324" s="729"/>
      <c r="AL324" s="729"/>
      <c r="AM324" s="729"/>
      <c r="AN324" s="729"/>
      <c r="AO324" s="729"/>
      <c r="AP324" s="729"/>
      <c r="AQ324" s="729"/>
      <c r="AR324" s="729"/>
      <c r="AS324" s="729"/>
      <c r="AT324" s="729"/>
      <c r="AU324" s="729"/>
      <c r="AV324" s="729"/>
      <c r="AW324" s="729"/>
      <c r="AX324" s="729"/>
      <c r="AY324" s="729"/>
      <c r="AZ324" s="729"/>
      <c r="BA324" s="729"/>
      <c r="BB324" s="729"/>
    </row>
    <row r="325" spans="1:54">
      <c r="A325" s="729"/>
      <c r="B325" s="730"/>
      <c r="C325" s="729"/>
      <c r="D325" s="729"/>
      <c r="E325" s="729"/>
      <c r="F325" s="729"/>
      <c r="G325" s="729"/>
      <c r="H325" s="729"/>
      <c r="I325" s="729"/>
      <c r="J325" s="729"/>
      <c r="K325" s="729"/>
      <c r="L325" s="729"/>
      <c r="M325" s="729"/>
      <c r="N325" s="729"/>
      <c r="O325" s="729"/>
      <c r="P325" s="729"/>
      <c r="Q325" s="729"/>
      <c r="R325" s="729"/>
      <c r="S325" s="729"/>
      <c r="T325" s="729"/>
      <c r="U325" s="729"/>
      <c r="V325" s="729"/>
      <c r="W325" s="729"/>
      <c r="X325" s="729"/>
      <c r="Y325" s="729"/>
      <c r="Z325" s="729"/>
      <c r="AA325" s="729"/>
      <c r="AB325" s="729"/>
      <c r="AC325" s="729"/>
      <c r="AD325" s="729"/>
      <c r="AE325" s="729"/>
      <c r="AF325" s="729"/>
      <c r="AG325" s="729"/>
      <c r="AH325" s="729"/>
      <c r="AI325" s="729"/>
      <c r="AJ325" s="729"/>
      <c r="AK325" s="729"/>
      <c r="AL325" s="729"/>
      <c r="AM325" s="729"/>
      <c r="AN325" s="729"/>
      <c r="AO325" s="729"/>
      <c r="AP325" s="729"/>
      <c r="AQ325" s="729"/>
      <c r="AR325" s="729"/>
      <c r="AS325" s="729"/>
      <c r="AT325" s="729"/>
      <c r="AU325" s="729"/>
      <c r="AV325" s="729"/>
      <c r="AW325" s="729"/>
      <c r="AX325" s="729"/>
      <c r="AY325" s="729"/>
      <c r="AZ325" s="729"/>
      <c r="BA325" s="729"/>
      <c r="BB325" s="729"/>
    </row>
    <row r="326" spans="1:54">
      <c r="A326" s="729"/>
      <c r="B326" s="730"/>
      <c r="C326" s="729"/>
      <c r="D326" s="729"/>
      <c r="E326" s="729"/>
      <c r="F326" s="729"/>
      <c r="G326" s="729"/>
      <c r="H326" s="729"/>
      <c r="I326" s="729"/>
      <c r="J326" s="729"/>
      <c r="K326" s="729"/>
      <c r="L326" s="729"/>
      <c r="M326" s="729"/>
      <c r="N326" s="729"/>
      <c r="O326" s="729"/>
      <c r="P326" s="729"/>
      <c r="Q326" s="729"/>
      <c r="R326" s="729"/>
      <c r="S326" s="729"/>
      <c r="T326" s="729"/>
      <c r="U326" s="729"/>
      <c r="V326" s="729"/>
      <c r="W326" s="729"/>
      <c r="X326" s="729"/>
      <c r="Y326" s="729"/>
      <c r="Z326" s="729"/>
      <c r="AA326" s="729"/>
      <c r="AB326" s="729"/>
      <c r="AC326" s="729"/>
      <c r="AD326" s="729"/>
      <c r="AE326" s="729"/>
      <c r="AF326" s="729"/>
      <c r="AG326" s="729"/>
      <c r="AH326" s="729"/>
      <c r="AI326" s="729"/>
      <c r="AJ326" s="729"/>
      <c r="AK326" s="729"/>
      <c r="AL326" s="729"/>
      <c r="AM326" s="729"/>
      <c r="AN326" s="729"/>
      <c r="AO326" s="729"/>
      <c r="AP326" s="729"/>
      <c r="AQ326" s="729"/>
      <c r="AR326" s="729"/>
      <c r="AS326" s="729"/>
      <c r="AT326" s="729"/>
      <c r="AU326" s="729"/>
      <c r="AV326" s="729"/>
      <c r="AW326" s="729"/>
      <c r="AX326" s="729"/>
      <c r="AY326" s="729"/>
      <c r="AZ326" s="729"/>
      <c r="BA326" s="729"/>
      <c r="BB326" s="729"/>
    </row>
    <row r="327" spans="1:54">
      <c r="A327" s="729"/>
      <c r="B327" s="730"/>
      <c r="C327" s="729"/>
      <c r="D327" s="729"/>
      <c r="E327" s="729"/>
      <c r="F327" s="729"/>
      <c r="G327" s="729"/>
      <c r="H327" s="729"/>
      <c r="I327" s="729"/>
      <c r="J327" s="729"/>
      <c r="K327" s="729"/>
      <c r="L327" s="729"/>
      <c r="M327" s="729"/>
      <c r="N327" s="729"/>
      <c r="O327" s="729"/>
      <c r="P327" s="729"/>
      <c r="Q327" s="729"/>
      <c r="R327" s="729"/>
      <c r="S327" s="729"/>
      <c r="T327" s="729"/>
      <c r="U327" s="729"/>
      <c r="V327" s="729"/>
      <c r="W327" s="729"/>
      <c r="X327" s="729"/>
      <c r="Y327" s="729"/>
      <c r="Z327" s="729"/>
      <c r="AA327" s="729"/>
      <c r="AB327" s="729"/>
      <c r="AC327" s="729"/>
      <c r="AD327" s="729"/>
      <c r="AE327" s="729"/>
      <c r="AF327" s="729"/>
      <c r="AG327" s="729"/>
      <c r="AH327" s="729"/>
      <c r="AI327" s="729"/>
      <c r="AJ327" s="729"/>
      <c r="AK327" s="729"/>
      <c r="AL327" s="729"/>
      <c r="AM327" s="729"/>
      <c r="AN327" s="729"/>
      <c r="AO327" s="729"/>
      <c r="AP327" s="729"/>
      <c r="AQ327" s="729"/>
      <c r="AR327" s="729"/>
      <c r="AS327" s="729"/>
      <c r="AT327" s="729"/>
      <c r="AU327" s="729"/>
      <c r="AV327" s="729"/>
      <c r="AW327" s="729"/>
      <c r="AX327" s="729"/>
      <c r="AY327" s="729"/>
      <c r="AZ327" s="729"/>
      <c r="BA327" s="729"/>
      <c r="BB327" s="729"/>
    </row>
    <row r="328" spans="1:54">
      <c r="A328" s="729"/>
      <c r="B328" s="730"/>
      <c r="C328" s="729"/>
      <c r="D328" s="729"/>
      <c r="E328" s="729"/>
      <c r="F328" s="729"/>
      <c r="G328" s="729"/>
      <c r="H328" s="729"/>
      <c r="I328" s="729"/>
      <c r="J328" s="729"/>
      <c r="K328" s="729"/>
      <c r="L328" s="729"/>
      <c r="M328" s="729"/>
      <c r="N328" s="729"/>
      <c r="O328" s="729"/>
      <c r="P328" s="729"/>
      <c r="Q328" s="729"/>
      <c r="R328" s="729"/>
      <c r="S328" s="729"/>
      <c r="T328" s="729"/>
      <c r="U328" s="729"/>
      <c r="V328" s="729"/>
      <c r="W328" s="729"/>
      <c r="X328" s="729"/>
      <c r="Y328" s="729"/>
      <c r="Z328" s="729"/>
      <c r="AA328" s="729"/>
      <c r="AB328" s="729"/>
      <c r="AC328" s="729"/>
      <c r="AD328" s="729"/>
      <c r="AE328" s="729"/>
      <c r="AF328" s="729"/>
      <c r="AG328" s="729"/>
      <c r="AH328" s="729"/>
      <c r="AI328" s="729"/>
      <c r="AJ328" s="729"/>
      <c r="AK328" s="729"/>
      <c r="AL328" s="729"/>
      <c r="AM328" s="729"/>
      <c r="AN328" s="729"/>
      <c r="AO328" s="729"/>
      <c r="AP328" s="729"/>
      <c r="AQ328" s="729"/>
      <c r="AR328" s="729"/>
      <c r="AS328" s="729"/>
      <c r="AT328" s="729"/>
      <c r="AU328" s="729"/>
      <c r="AV328" s="729"/>
      <c r="AW328" s="729"/>
      <c r="AX328" s="729"/>
      <c r="AY328" s="729"/>
      <c r="AZ328" s="729"/>
      <c r="BA328" s="729"/>
      <c r="BB328" s="729"/>
    </row>
    <row r="329" spans="1:54">
      <c r="A329" s="729"/>
      <c r="B329" s="730"/>
      <c r="C329" s="729"/>
      <c r="D329" s="729"/>
      <c r="E329" s="729"/>
      <c r="F329" s="729"/>
      <c r="G329" s="729"/>
      <c r="H329" s="729"/>
      <c r="I329" s="729"/>
      <c r="J329" s="729"/>
      <c r="K329" s="729"/>
      <c r="L329" s="729"/>
      <c r="M329" s="729"/>
      <c r="N329" s="729"/>
      <c r="O329" s="729"/>
      <c r="P329" s="729"/>
      <c r="Q329" s="729"/>
      <c r="R329" s="729"/>
      <c r="S329" s="729"/>
      <c r="T329" s="729"/>
      <c r="U329" s="729"/>
      <c r="V329" s="729"/>
      <c r="W329" s="729"/>
      <c r="X329" s="729"/>
      <c r="Y329" s="729"/>
      <c r="Z329" s="729"/>
      <c r="AA329" s="729"/>
      <c r="AB329" s="729"/>
      <c r="AC329" s="729"/>
      <c r="AD329" s="729"/>
      <c r="AE329" s="729"/>
      <c r="AF329" s="729"/>
      <c r="AG329" s="729"/>
      <c r="AH329" s="729"/>
      <c r="AI329" s="729"/>
      <c r="AJ329" s="729"/>
      <c r="AK329" s="729"/>
      <c r="AL329" s="729"/>
      <c r="AM329" s="729"/>
      <c r="AN329" s="729"/>
      <c r="AO329" s="729"/>
      <c r="AP329" s="729"/>
      <c r="AQ329" s="729"/>
      <c r="AR329" s="729"/>
      <c r="AS329" s="729"/>
      <c r="AT329" s="729"/>
      <c r="AU329" s="729"/>
      <c r="AV329" s="729"/>
      <c r="AW329" s="729"/>
      <c r="AX329" s="729"/>
      <c r="AY329" s="729"/>
      <c r="AZ329" s="729"/>
      <c r="BA329" s="729"/>
      <c r="BB329" s="729"/>
    </row>
    <row r="330" spans="1:54">
      <c r="A330" s="729"/>
      <c r="B330" s="730"/>
      <c r="C330" s="729"/>
      <c r="D330" s="729"/>
      <c r="E330" s="729"/>
      <c r="F330" s="729"/>
      <c r="G330" s="729"/>
      <c r="H330" s="729"/>
      <c r="I330" s="729"/>
      <c r="J330" s="729"/>
      <c r="K330" s="729"/>
      <c r="L330" s="729"/>
      <c r="M330" s="729"/>
      <c r="N330" s="729"/>
      <c r="O330" s="729"/>
      <c r="P330" s="729"/>
      <c r="Q330" s="729"/>
      <c r="R330" s="729"/>
      <c r="S330" s="729"/>
      <c r="T330" s="729"/>
      <c r="U330" s="729"/>
      <c r="V330" s="729"/>
      <c r="W330" s="729"/>
      <c r="X330" s="729"/>
      <c r="Y330" s="729"/>
      <c r="Z330" s="729"/>
      <c r="AA330" s="729"/>
      <c r="AB330" s="729"/>
      <c r="AC330" s="729"/>
      <c r="AD330" s="729"/>
      <c r="AE330" s="729"/>
      <c r="AF330" s="729"/>
      <c r="AG330" s="729"/>
      <c r="AH330" s="729"/>
      <c r="AI330" s="729"/>
      <c r="AJ330" s="729"/>
      <c r="AK330" s="729"/>
      <c r="AL330" s="729"/>
      <c r="AM330" s="729"/>
      <c r="AN330" s="729"/>
      <c r="AO330" s="729"/>
      <c r="AP330" s="729"/>
      <c r="AQ330" s="729"/>
      <c r="AR330" s="729"/>
      <c r="AS330" s="729"/>
      <c r="AT330" s="729"/>
      <c r="AU330" s="729"/>
      <c r="AV330" s="729"/>
      <c r="AW330" s="729"/>
      <c r="AX330" s="729"/>
      <c r="AY330" s="729"/>
      <c r="AZ330" s="729"/>
      <c r="BA330" s="729"/>
      <c r="BB330" s="729"/>
    </row>
    <row r="331" spans="1:54">
      <c r="A331" s="729"/>
      <c r="B331" s="730"/>
      <c r="C331" s="729"/>
      <c r="D331" s="729"/>
      <c r="E331" s="729"/>
      <c r="F331" s="729"/>
      <c r="G331" s="729"/>
      <c r="H331" s="729"/>
      <c r="I331" s="729"/>
      <c r="J331" s="729"/>
      <c r="K331" s="729"/>
      <c r="L331" s="729"/>
      <c r="M331" s="729"/>
      <c r="N331" s="729"/>
      <c r="O331" s="729"/>
      <c r="P331" s="729"/>
      <c r="Q331" s="729"/>
      <c r="R331" s="729"/>
      <c r="S331" s="729"/>
      <c r="T331" s="729"/>
      <c r="U331" s="729"/>
      <c r="V331" s="729"/>
      <c r="W331" s="729"/>
      <c r="X331" s="729"/>
      <c r="Y331" s="729"/>
      <c r="Z331" s="729"/>
      <c r="AA331" s="729"/>
      <c r="AB331" s="729"/>
      <c r="AC331" s="729"/>
      <c r="AD331" s="729"/>
      <c r="AE331" s="729"/>
      <c r="AF331" s="729"/>
      <c r="AG331" s="729"/>
      <c r="AH331" s="729"/>
      <c r="AI331" s="729"/>
      <c r="AJ331" s="729"/>
      <c r="AK331" s="729"/>
      <c r="AL331" s="729"/>
      <c r="AM331" s="729"/>
      <c r="AN331" s="729"/>
      <c r="AO331" s="729"/>
      <c r="AP331" s="729"/>
      <c r="AQ331" s="729"/>
      <c r="AR331" s="729"/>
      <c r="AS331" s="729"/>
      <c r="AT331" s="729"/>
      <c r="AU331" s="729"/>
      <c r="AV331" s="729"/>
      <c r="AW331" s="729"/>
      <c r="AX331" s="729"/>
      <c r="AY331" s="729"/>
      <c r="AZ331" s="729"/>
      <c r="BA331" s="729"/>
      <c r="BB331" s="729"/>
    </row>
    <row r="332" spans="1:54">
      <c r="A332" s="729"/>
      <c r="B332" s="730"/>
      <c r="C332" s="729"/>
      <c r="D332" s="729"/>
      <c r="E332" s="729"/>
      <c r="F332" s="729"/>
      <c r="G332" s="729"/>
      <c r="H332" s="729"/>
      <c r="I332" s="729"/>
      <c r="J332" s="729"/>
      <c r="K332" s="729"/>
      <c r="L332" s="729"/>
      <c r="M332" s="729"/>
      <c r="N332" s="729"/>
      <c r="O332" s="729"/>
      <c r="P332" s="729"/>
      <c r="Q332" s="729"/>
      <c r="R332" s="729"/>
      <c r="S332" s="729"/>
      <c r="T332" s="729"/>
      <c r="U332" s="729"/>
      <c r="V332" s="729"/>
      <c r="W332" s="729"/>
      <c r="X332" s="729"/>
      <c r="Y332" s="729"/>
      <c r="Z332" s="729"/>
      <c r="AA332" s="729"/>
      <c r="AB332" s="729"/>
      <c r="AC332" s="729"/>
      <c r="AD332" s="729"/>
      <c r="AE332" s="729"/>
      <c r="AF332" s="729"/>
      <c r="AG332" s="729"/>
      <c r="AH332" s="729"/>
      <c r="AI332" s="729"/>
      <c r="AJ332" s="729"/>
      <c r="AK332" s="729"/>
      <c r="AL332" s="729"/>
      <c r="AM332" s="729"/>
      <c r="AN332" s="729"/>
      <c r="AO332" s="729"/>
      <c r="AP332" s="729"/>
      <c r="AQ332" s="729"/>
      <c r="AR332" s="729"/>
      <c r="AS332" s="729"/>
      <c r="AT332" s="729"/>
      <c r="AU332" s="729"/>
      <c r="AV332" s="729"/>
      <c r="AW332" s="729"/>
      <c r="AX332" s="729"/>
      <c r="AY332" s="729"/>
      <c r="AZ332" s="729"/>
      <c r="BA332" s="729"/>
      <c r="BB332" s="729"/>
    </row>
    <row r="333" spans="1:54">
      <c r="A333" s="729"/>
      <c r="B333" s="730"/>
      <c r="C333" s="729"/>
      <c r="D333" s="729"/>
      <c r="E333" s="729"/>
      <c r="F333" s="729"/>
      <c r="G333" s="729"/>
      <c r="H333" s="729"/>
      <c r="I333" s="729"/>
      <c r="J333" s="729"/>
      <c r="K333" s="729"/>
      <c r="L333" s="729"/>
      <c r="M333" s="729"/>
      <c r="N333" s="729"/>
      <c r="O333" s="729"/>
      <c r="P333" s="729"/>
      <c r="Q333" s="729"/>
      <c r="R333" s="729"/>
      <c r="S333" s="729"/>
      <c r="T333" s="729"/>
      <c r="U333" s="729"/>
      <c r="V333" s="729"/>
      <c r="W333" s="729"/>
      <c r="X333" s="729"/>
      <c r="Y333" s="729"/>
      <c r="Z333" s="729"/>
      <c r="AA333" s="729"/>
      <c r="AB333" s="729"/>
      <c r="AC333" s="729"/>
      <c r="AD333" s="729"/>
      <c r="AE333" s="729"/>
      <c r="AF333" s="729"/>
      <c r="AG333" s="729"/>
      <c r="AH333" s="729"/>
      <c r="AI333" s="729"/>
      <c r="AJ333" s="729"/>
      <c r="AK333" s="729"/>
      <c r="AL333" s="729"/>
      <c r="AM333" s="729"/>
      <c r="AN333" s="729"/>
      <c r="AO333" s="729"/>
      <c r="AP333" s="729"/>
      <c r="AQ333" s="729"/>
      <c r="AR333" s="729"/>
      <c r="AS333" s="729"/>
      <c r="AT333" s="729"/>
      <c r="AU333" s="729"/>
      <c r="AV333" s="729"/>
      <c r="AW333" s="729"/>
      <c r="AX333" s="729"/>
      <c r="AY333" s="729"/>
      <c r="AZ333" s="729"/>
      <c r="BA333" s="729"/>
      <c r="BB333" s="729"/>
    </row>
    <row r="334" spans="1:54">
      <c r="A334" s="729"/>
      <c r="B334" s="730"/>
      <c r="C334" s="729"/>
      <c r="D334" s="729"/>
      <c r="E334" s="729"/>
      <c r="F334" s="729"/>
      <c r="G334" s="729"/>
      <c r="H334" s="729"/>
      <c r="I334" s="729"/>
      <c r="J334" s="729"/>
      <c r="K334" s="729"/>
      <c r="L334" s="729"/>
      <c r="M334" s="729"/>
      <c r="N334" s="729"/>
      <c r="O334" s="729"/>
      <c r="P334" s="729"/>
      <c r="Q334" s="729"/>
      <c r="R334" s="729"/>
      <c r="S334" s="729"/>
      <c r="T334" s="729"/>
      <c r="U334" s="729"/>
      <c r="V334" s="729"/>
      <c r="W334" s="729"/>
      <c r="X334" s="729"/>
      <c r="Y334" s="729"/>
      <c r="Z334" s="729"/>
      <c r="AA334" s="729"/>
      <c r="AB334" s="729"/>
      <c r="AC334" s="729"/>
      <c r="AD334" s="729"/>
      <c r="AE334" s="729"/>
      <c r="AF334" s="729"/>
      <c r="AG334" s="729"/>
      <c r="AH334" s="729"/>
      <c r="AI334" s="729"/>
      <c r="AJ334" s="729"/>
      <c r="AK334" s="729"/>
      <c r="AL334" s="729"/>
      <c r="AM334" s="729"/>
      <c r="AN334" s="729"/>
      <c r="AO334" s="729"/>
      <c r="AP334" s="729"/>
      <c r="AQ334" s="729"/>
      <c r="AR334" s="729"/>
      <c r="AS334" s="729"/>
      <c r="AT334" s="729"/>
      <c r="AU334" s="729"/>
      <c r="AV334" s="729"/>
      <c r="AW334" s="729"/>
      <c r="AX334" s="729"/>
      <c r="AY334" s="729"/>
      <c r="AZ334" s="729"/>
      <c r="BA334" s="729"/>
      <c r="BB334" s="729"/>
    </row>
    <row r="335" spans="1:54">
      <c r="A335" s="729"/>
      <c r="B335" s="730"/>
      <c r="C335" s="729"/>
      <c r="D335" s="729"/>
      <c r="E335" s="729"/>
      <c r="F335" s="729"/>
      <c r="G335" s="729"/>
      <c r="H335" s="729"/>
      <c r="I335" s="729"/>
      <c r="J335" s="729"/>
      <c r="K335" s="729"/>
      <c r="L335" s="729"/>
      <c r="M335" s="729"/>
      <c r="N335" s="729"/>
      <c r="O335" s="729"/>
      <c r="P335" s="729"/>
      <c r="Q335" s="729"/>
      <c r="R335" s="729"/>
      <c r="S335" s="729"/>
      <c r="T335" s="729"/>
      <c r="U335" s="729"/>
      <c r="V335" s="729"/>
      <c r="W335" s="729"/>
      <c r="X335" s="729"/>
      <c r="Y335" s="729"/>
      <c r="Z335" s="729"/>
      <c r="AA335" s="729"/>
      <c r="AB335" s="729"/>
      <c r="AC335" s="729"/>
      <c r="AD335" s="729"/>
      <c r="AE335" s="729"/>
      <c r="AF335" s="729"/>
      <c r="AG335" s="729"/>
      <c r="AH335" s="729"/>
      <c r="AI335" s="729"/>
      <c r="AJ335" s="729"/>
      <c r="AK335" s="729"/>
      <c r="AL335" s="729"/>
      <c r="AM335" s="729"/>
      <c r="AN335" s="729"/>
      <c r="AO335" s="729"/>
      <c r="AP335" s="729"/>
      <c r="AQ335" s="729"/>
      <c r="AR335" s="729"/>
      <c r="AS335" s="729"/>
      <c r="AT335" s="729"/>
      <c r="AU335" s="729"/>
      <c r="AV335" s="729"/>
      <c r="AW335" s="729"/>
      <c r="AX335" s="729"/>
      <c r="AY335" s="729"/>
      <c r="AZ335" s="729"/>
      <c r="BA335" s="729"/>
      <c r="BB335" s="729"/>
    </row>
    <row r="336" spans="1:54">
      <c r="A336" s="729"/>
      <c r="B336" s="730"/>
      <c r="C336" s="729"/>
      <c r="D336" s="729"/>
      <c r="E336" s="729"/>
      <c r="F336" s="729"/>
      <c r="G336" s="729"/>
      <c r="H336" s="729"/>
      <c r="I336" s="729"/>
      <c r="J336" s="729"/>
      <c r="K336" s="729"/>
      <c r="L336" s="729"/>
      <c r="M336" s="729"/>
      <c r="N336" s="729"/>
      <c r="O336" s="729"/>
      <c r="P336" s="729"/>
      <c r="Q336" s="729"/>
      <c r="R336" s="729"/>
      <c r="S336" s="729"/>
      <c r="T336" s="729"/>
      <c r="U336" s="729"/>
      <c r="V336" s="729"/>
      <c r="W336" s="729"/>
      <c r="X336" s="729"/>
      <c r="Y336" s="729"/>
      <c r="Z336" s="729"/>
      <c r="AA336" s="729"/>
      <c r="AB336" s="729"/>
      <c r="AC336" s="729"/>
      <c r="AD336" s="729"/>
      <c r="AE336" s="729"/>
      <c r="AF336" s="729"/>
      <c r="AG336" s="729"/>
      <c r="AH336" s="729"/>
      <c r="AI336" s="729"/>
      <c r="AJ336" s="729"/>
      <c r="AK336" s="729"/>
      <c r="AL336" s="729"/>
      <c r="AM336" s="729"/>
      <c r="AN336" s="729"/>
      <c r="AO336" s="729"/>
      <c r="AP336" s="729"/>
      <c r="AQ336" s="729"/>
      <c r="AR336" s="729"/>
      <c r="AS336" s="729"/>
      <c r="AT336" s="729"/>
      <c r="AU336" s="729"/>
      <c r="AV336" s="729"/>
      <c r="AW336" s="729"/>
      <c r="AX336" s="729"/>
      <c r="AY336" s="729"/>
      <c r="AZ336" s="729"/>
      <c r="BA336" s="729"/>
      <c r="BB336" s="729"/>
    </row>
    <row r="337" spans="1:54">
      <c r="A337" s="729"/>
      <c r="B337" s="730"/>
      <c r="C337" s="729"/>
      <c r="D337" s="729"/>
      <c r="E337" s="729"/>
      <c r="F337" s="729"/>
      <c r="G337" s="729"/>
      <c r="H337" s="729"/>
      <c r="I337" s="729"/>
      <c r="J337" s="729"/>
      <c r="K337" s="729"/>
      <c r="L337" s="729"/>
      <c r="M337" s="729"/>
      <c r="N337" s="729"/>
      <c r="O337" s="729"/>
      <c r="P337" s="729"/>
      <c r="Q337" s="729"/>
      <c r="R337" s="729"/>
      <c r="S337" s="729"/>
      <c r="T337" s="729"/>
      <c r="U337" s="729"/>
      <c r="V337" s="729"/>
      <c r="W337" s="729"/>
      <c r="X337" s="729"/>
      <c r="Y337" s="729"/>
      <c r="Z337" s="729"/>
      <c r="AA337" s="729"/>
      <c r="AB337" s="729"/>
      <c r="AC337" s="729"/>
      <c r="AD337" s="729"/>
      <c r="AE337" s="729"/>
      <c r="AF337" s="729"/>
      <c r="AG337" s="729"/>
      <c r="AH337" s="729"/>
      <c r="AI337" s="729"/>
      <c r="AJ337" s="729"/>
      <c r="AK337" s="729"/>
      <c r="AL337" s="729"/>
      <c r="AM337" s="729"/>
      <c r="AN337" s="729"/>
      <c r="AO337" s="729"/>
      <c r="AP337" s="729"/>
      <c r="AQ337" s="729"/>
      <c r="AR337" s="729"/>
      <c r="AS337" s="729"/>
      <c r="AT337" s="729"/>
      <c r="AU337" s="729"/>
      <c r="AV337" s="729"/>
      <c r="AW337" s="729"/>
      <c r="AX337" s="729"/>
      <c r="AY337" s="729"/>
      <c r="AZ337" s="729"/>
      <c r="BA337" s="729"/>
      <c r="BB337" s="729"/>
    </row>
    <row r="338" spans="1:54">
      <c r="A338" s="729"/>
      <c r="B338" s="730"/>
      <c r="C338" s="729"/>
      <c r="D338" s="729"/>
      <c r="E338" s="729"/>
      <c r="F338" s="729"/>
      <c r="G338" s="729"/>
      <c r="H338" s="729"/>
      <c r="I338" s="729"/>
      <c r="J338" s="729"/>
      <c r="K338" s="729"/>
      <c r="L338" s="729"/>
      <c r="M338" s="729"/>
      <c r="N338" s="729"/>
      <c r="O338" s="729"/>
      <c r="P338" s="729"/>
      <c r="Q338" s="729"/>
      <c r="R338" s="729"/>
      <c r="S338" s="729"/>
      <c r="T338" s="729"/>
      <c r="U338" s="729"/>
      <c r="V338" s="729"/>
      <c r="W338" s="729"/>
      <c r="X338" s="729"/>
      <c r="Y338" s="729"/>
      <c r="Z338" s="729"/>
      <c r="AA338" s="729"/>
      <c r="AB338" s="729"/>
      <c r="AC338" s="729"/>
      <c r="AD338" s="729"/>
      <c r="AE338" s="729"/>
      <c r="AF338" s="729"/>
      <c r="AG338" s="729"/>
      <c r="AH338" s="729"/>
      <c r="AI338" s="729"/>
      <c r="AJ338" s="729"/>
      <c r="AK338" s="729"/>
      <c r="AL338" s="729"/>
      <c r="AM338" s="729"/>
      <c r="AN338" s="729"/>
      <c r="AO338" s="729"/>
      <c r="AP338" s="729"/>
      <c r="AQ338" s="729"/>
      <c r="AR338" s="729"/>
      <c r="AS338" s="729"/>
      <c r="AT338" s="729"/>
      <c r="AU338" s="729"/>
      <c r="AV338" s="729"/>
      <c r="AW338" s="729"/>
      <c r="AX338" s="729"/>
      <c r="AY338" s="729"/>
      <c r="AZ338" s="729"/>
      <c r="BA338" s="729"/>
      <c r="BB338" s="729"/>
    </row>
    <row r="339" spans="1:54">
      <c r="A339" s="729"/>
      <c r="B339" s="730"/>
      <c r="C339" s="729"/>
      <c r="D339" s="729"/>
      <c r="E339" s="729"/>
      <c r="F339" s="729"/>
      <c r="G339" s="729"/>
      <c r="H339" s="729"/>
      <c r="I339" s="729"/>
      <c r="J339" s="729"/>
      <c r="K339" s="729"/>
      <c r="L339" s="729"/>
      <c r="M339" s="729"/>
      <c r="N339" s="729"/>
      <c r="O339" s="729"/>
      <c r="P339" s="729"/>
      <c r="Q339" s="729"/>
      <c r="R339" s="729"/>
      <c r="S339" s="729"/>
      <c r="T339" s="729"/>
      <c r="U339" s="729"/>
      <c r="V339" s="729"/>
      <c r="W339" s="729"/>
      <c r="X339" s="729"/>
      <c r="Y339" s="729"/>
      <c r="Z339" s="729"/>
      <c r="AA339" s="729"/>
      <c r="AB339" s="729"/>
      <c r="AC339" s="729"/>
      <c r="AD339" s="729"/>
      <c r="AE339" s="729"/>
      <c r="AF339" s="729"/>
      <c r="AG339" s="729"/>
      <c r="AH339" s="729"/>
      <c r="AI339" s="729"/>
      <c r="AJ339" s="729"/>
      <c r="AK339" s="729"/>
      <c r="AL339" s="729"/>
      <c r="AM339" s="729"/>
      <c r="AN339" s="729"/>
      <c r="AO339" s="729"/>
      <c r="AP339" s="729"/>
      <c r="AQ339" s="729"/>
      <c r="AR339" s="729"/>
      <c r="AS339" s="729"/>
      <c r="AT339" s="729"/>
      <c r="AU339" s="729"/>
      <c r="AV339" s="729"/>
      <c r="AW339" s="729"/>
      <c r="AX339" s="729"/>
      <c r="AY339" s="729"/>
      <c r="AZ339" s="729"/>
      <c r="BA339" s="729"/>
      <c r="BB339" s="729"/>
    </row>
    <row r="340" spans="1:54">
      <c r="A340" s="729"/>
      <c r="B340" s="730"/>
      <c r="C340" s="729"/>
      <c r="D340" s="729"/>
      <c r="E340" s="729"/>
      <c r="F340" s="729"/>
      <c r="G340" s="729"/>
      <c r="H340" s="729"/>
      <c r="I340" s="729"/>
      <c r="J340" s="729"/>
      <c r="K340" s="729"/>
      <c r="L340" s="729"/>
      <c r="M340" s="729"/>
      <c r="N340" s="729"/>
      <c r="O340" s="729"/>
      <c r="P340" s="729"/>
      <c r="Q340" s="729"/>
      <c r="R340" s="729"/>
      <c r="S340" s="729"/>
      <c r="T340" s="729"/>
      <c r="U340" s="729"/>
      <c r="V340" s="729"/>
      <c r="W340" s="729"/>
      <c r="X340" s="729"/>
      <c r="Y340" s="729"/>
      <c r="Z340" s="729"/>
      <c r="AA340" s="729"/>
      <c r="AB340" s="729"/>
      <c r="AC340" s="729"/>
      <c r="AD340" s="729"/>
      <c r="AE340" s="729"/>
      <c r="AF340" s="729"/>
      <c r="AG340" s="729"/>
      <c r="AH340" s="729"/>
      <c r="AI340" s="729"/>
      <c r="AJ340" s="729"/>
      <c r="AK340" s="729"/>
      <c r="AL340" s="729"/>
      <c r="AM340" s="729"/>
      <c r="AN340" s="729"/>
      <c r="AO340" s="729"/>
      <c r="AP340" s="729"/>
      <c r="AQ340" s="729"/>
      <c r="AR340" s="729"/>
      <c r="AS340" s="729"/>
      <c r="AT340" s="729"/>
      <c r="AU340" s="729"/>
      <c r="AV340" s="729"/>
      <c r="AW340" s="729"/>
      <c r="AX340" s="729"/>
      <c r="AY340" s="729"/>
      <c r="AZ340" s="729"/>
      <c r="BA340" s="729"/>
      <c r="BB340" s="729"/>
    </row>
    <row r="341" spans="1:54">
      <c r="A341" s="729"/>
      <c r="B341" s="730"/>
      <c r="C341" s="729"/>
      <c r="D341" s="729"/>
      <c r="E341" s="729"/>
      <c r="F341" s="729"/>
      <c r="G341" s="729"/>
      <c r="H341" s="729"/>
      <c r="I341" s="729"/>
      <c r="J341" s="729"/>
      <c r="K341" s="729"/>
      <c r="L341" s="729"/>
      <c r="M341" s="729"/>
      <c r="N341" s="729"/>
      <c r="O341" s="729"/>
      <c r="P341" s="729"/>
      <c r="Q341" s="729"/>
      <c r="R341" s="729"/>
      <c r="S341" s="729"/>
      <c r="T341" s="729"/>
      <c r="U341" s="729"/>
      <c r="V341" s="729"/>
      <c r="W341" s="729"/>
      <c r="X341" s="729"/>
      <c r="Y341" s="729"/>
      <c r="Z341" s="729"/>
      <c r="AA341" s="729"/>
      <c r="AB341" s="729"/>
      <c r="AC341" s="729"/>
      <c r="AD341" s="729"/>
      <c r="AE341" s="729"/>
      <c r="AF341" s="729"/>
      <c r="AG341" s="729"/>
      <c r="AH341" s="729"/>
      <c r="AI341" s="729"/>
      <c r="AJ341" s="729"/>
      <c r="AK341" s="729"/>
      <c r="AL341" s="729"/>
      <c r="AM341" s="729"/>
      <c r="AN341" s="729"/>
      <c r="AO341" s="729"/>
      <c r="AP341" s="729"/>
      <c r="AQ341" s="729"/>
      <c r="AR341" s="729"/>
      <c r="AS341" s="729"/>
      <c r="AT341" s="729"/>
      <c r="AU341" s="729"/>
      <c r="AV341" s="729"/>
      <c r="AW341" s="729"/>
      <c r="AX341" s="729"/>
      <c r="AY341" s="729"/>
      <c r="AZ341" s="729"/>
      <c r="BA341" s="729"/>
      <c r="BB341" s="729"/>
    </row>
    <row r="342" spans="1:54">
      <c r="A342" s="729"/>
      <c r="B342" s="730"/>
      <c r="C342" s="729"/>
      <c r="D342" s="729"/>
      <c r="E342" s="729"/>
      <c r="F342" s="729"/>
      <c r="G342" s="729"/>
      <c r="H342" s="729"/>
      <c r="I342" s="729"/>
      <c r="J342" s="729"/>
      <c r="K342" s="729"/>
      <c r="L342" s="729"/>
      <c r="M342" s="729"/>
      <c r="N342" s="729"/>
      <c r="O342" s="729"/>
      <c r="P342" s="729"/>
      <c r="Q342" s="729"/>
      <c r="R342" s="729"/>
      <c r="S342" s="729"/>
      <c r="T342" s="729"/>
      <c r="U342" s="729"/>
      <c r="V342" s="729"/>
      <c r="W342" s="729"/>
      <c r="X342" s="729"/>
      <c r="Y342" s="729"/>
      <c r="Z342" s="729"/>
      <c r="AA342" s="729"/>
      <c r="AB342" s="729"/>
      <c r="AC342" s="729"/>
      <c r="AD342" s="729"/>
      <c r="AE342" s="729"/>
      <c r="AF342" s="729"/>
      <c r="AG342" s="729"/>
      <c r="AH342" s="729"/>
      <c r="AI342" s="729"/>
      <c r="AJ342" s="729"/>
      <c r="AK342" s="729"/>
      <c r="AL342" s="729"/>
      <c r="AM342" s="729"/>
      <c r="AN342" s="729"/>
      <c r="AO342" s="729"/>
      <c r="AP342" s="729"/>
      <c r="AQ342" s="729"/>
      <c r="AR342" s="729"/>
      <c r="AS342" s="729"/>
      <c r="AT342" s="729"/>
      <c r="AU342" s="729"/>
      <c r="AV342" s="729"/>
      <c r="AW342" s="729"/>
      <c r="AX342" s="729"/>
      <c r="AY342" s="729"/>
      <c r="AZ342" s="729"/>
      <c r="BA342" s="729"/>
      <c r="BB342" s="729"/>
    </row>
    <row r="343" spans="1:54">
      <c r="A343" s="729"/>
      <c r="B343" s="730"/>
      <c r="C343" s="729"/>
      <c r="D343" s="729"/>
      <c r="E343" s="729"/>
      <c r="F343" s="729"/>
      <c r="G343" s="729"/>
      <c r="H343" s="729"/>
      <c r="I343" s="729"/>
      <c r="J343" s="729"/>
      <c r="K343" s="729"/>
      <c r="L343" s="729"/>
      <c r="M343" s="729"/>
      <c r="N343" s="729"/>
      <c r="O343" s="729"/>
      <c r="P343" s="729"/>
      <c r="Q343" s="729"/>
      <c r="R343" s="729"/>
      <c r="S343" s="729"/>
      <c r="T343" s="729"/>
      <c r="U343" s="729"/>
      <c r="V343" s="729"/>
      <c r="W343" s="729"/>
      <c r="X343" s="729"/>
      <c r="Y343" s="729"/>
      <c r="Z343" s="729"/>
      <c r="AA343" s="729"/>
      <c r="AB343" s="729"/>
      <c r="AC343" s="729"/>
      <c r="AD343" s="729"/>
      <c r="AE343" s="729"/>
      <c r="AF343" s="729"/>
      <c r="AG343" s="729"/>
      <c r="AH343" s="729"/>
      <c r="AI343" s="729"/>
      <c r="AJ343" s="729"/>
      <c r="AK343" s="729"/>
      <c r="AL343" s="729"/>
      <c r="AM343" s="729"/>
      <c r="AN343" s="729"/>
      <c r="AO343" s="729"/>
      <c r="AP343" s="729"/>
      <c r="AQ343" s="729"/>
      <c r="AR343" s="729"/>
      <c r="AS343" s="729"/>
      <c r="AT343" s="729"/>
      <c r="AU343" s="729"/>
      <c r="AV343" s="729"/>
      <c r="AW343" s="729"/>
      <c r="AX343" s="729"/>
      <c r="AY343" s="729"/>
      <c r="AZ343" s="729"/>
      <c r="BA343" s="729"/>
      <c r="BB343" s="729"/>
    </row>
    <row r="344" spans="1:54">
      <c r="A344" s="729"/>
      <c r="B344" s="730"/>
      <c r="C344" s="729"/>
      <c r="D344" s="729"/>
      <c r="E344" s="729"/>
      <c r="F344" s="729"/>
      <c r="G344" s="729"/>
      <c r="H344" s="729"/>
      <c r="I344" s="729"/>
      <c r="J344" s="729"/>
      <c r="K344" s="729"/>
      <c r="L344" s="729"/>
      <c r="M344" s="729"/>
      <c r="N344" s="729"/>
      <c r="O344" s="729"/>
      <c r="P344" s="729"/>
      <c r="Q344" s="729"/>
      <c r="R344" s="729"/>
      <c r="S344" s="729"/>
      <c r="T344" s="729"/>
      <c r="U344" s="729"/>
      <c r="V344" s="729"/>
      <c r="W344" s="729"/>
      <c r="X344" s="729"/>
      <c r="Y344" s="729"/>
      <c r="Z344" s="729"/>
      <c r="AA344" s="729"/>
      <c r="AB344" s="729"/>
      <c r="AC344" s="729"/>
      <c r="AD344" s="729"/>
      <c r="AE344" s="729"/>
      <c r="AF344" s="729"/>
      <c r="AG344" s="729"/>
      <c r="AH344" s="729"/>
      <c r="AI344" s="729"/>
      <c r="AJ344" s="729"/>
      <c r="AK344" s="729"/>
      <c r="AL344" s="729"/>
      <c r="AM344" s="729"/>
      <c r="AN344" s="729"/>
      <c r="AO344" s="729"/>
      <c r="AP344" s="729"/>
      <c r="AQ344" s="729"/>
      <c r="AR344" s="729"/>
      <c r="AS344" s="729"/>
      <c r="AT344" s="729"/>
      <c r="AU344" s="729"/>
      <c r="AV344" s="729"/>
      <c r="AW344" s="729"/>
      <c r="AX344" s="729"/>
      <c r="AY344" s="729"/>
      <c r="AZ344" s="729"/>
      <c r="BA344" s="729"/>
      <c r="BB344" s="729"/>
    </row>
    <row r="345" spans="1:54">
      <c r="A345" s="729"/>
      <c r="B345" s="730"/>
      <c r="C345" s="729"/>
      <c r="D345" s="729"/>
      <c r="E345" s="729"/>
      <c r="F345" s="729"/>
      <c r="G345" s="729"/>
      <c r="H345" s="729"/>
      <c r="I345" s="729"/>
      <c r="J345" s="729"/>
      <c r="K345" s="729"/>
      <c r="L345" s="729"/>
      <c r="M345" s="729"/>
      <c r="N345" s="729"/>
      <c r="O345" s="729"/>
      <c r="P345" s="729"/>
      <c r="Q345" s="729"/>
      <c r="R345" s="729"/>
      <c r="S345" s="729"/>
      <c r="T345" s="729"/>
      <c r="U345" s="729"/>
      <c r="V345" s="729"/>
      <c r="W345" s="729"/>
      <c r="X345" s="729"/>
      <c r="Y345" s="729"/>
      <c r="Z345" s="729"/>
      <c r="AA345" s="729"/>
      <c r="AB345" s="729"/>
      <c r="AC345" s="729"/>
      <c r="AD345" s="729"/>
      <c r="AE345" s="729"/>
      <c r="AF345" s="729"/>
      <c r="AG345" s="729"/>
      <c r="AH345" s="729"/>
      <c r="AI345" s="729"/>
      <c r="AJ345" s="729"/>
      <c r="AK345" s="729"/>
      <c r="AL345" s="729"/>
      <c r="AM345" s="729"/>
      <c r="AN345" s="729"/>
      <c r="AO345" s="729"/>
      <c r="AP345" s="729"/>
      <c r="AQ345" s="729"/>
      <c r="AR345" s="729"/>
      <c r="AS345" s="729"/>
      <c r="AT345" s="729"/>
      <c r="AU345" s="729"/>
      <c r="AV345" s="729"/>
      <c r="AW345" s="729"/>
      <c r="AX345" s="729"/>
      <c r="AY345" s="729"/>
      <c r="AZ345" s="729"/>
      <c r="BA345" s="729"/>
      <c r="BB345" s="729"/>
    </row>
    <row r="346" spans="1:54">
      <c r="A346" s="729"/>
      <c r="B346" s="730"/>
      <c r="C346" s="729"/>
      <c r="D346" s="729"/>
      <c r="E346" s="729"/>
      <c r="F346" s="729"/>
      <c r="G346" s="729"/>
      <c r="H346" s="729"/>
      <c r="I346" s="729"/>
      <c r="J346" s="729"/>
      <c r="K346" s="729"/>
      <c r="L346" s="729"/>
      <c r="M346" s="729"/>
      <c r="N346" s="729"/>
      <c r="O346" s="729"/>
      <c r="P346" s="729"/>
      <c r="Q346" s="729"/>
      <c r="R346" s="729"/>
      <c r="S346" s="729"/>
      <c r="T346" s="729"/>
      <c r="U346" s="729"/>
      <c r="V346" s="729"/>
      <c r="W346" s="729"/>
      <c r="X346" s="729"/>
      <c r="Y346" s="729"/>
      <c r="Z346" s="729"/>
      <c r="AA346" s="729"/>
      <c r="AB346" s="729"/>
      <c r="AC346" s="729"/>
      <c r="AD346" s="729"/>
      <c r="AE346" s="729"/>
      <c r="AF346" s="729"/>
      <c r="AG346" s="729"/>
      <c r="AH346" s="729"/>
      <c r="AI346" s="729"/>
      <c r="AJ346" s="729"/>
      <c r="AK346" s="729"/>
      <c r="AL346" s="729"/>
      <c r="AM346" s="729"/>
      <c r="AN346" s="729"/>
      <c r="AO346" s="729"/>
      <c r="AP346" s="729"/>
      <c r="AQ346" s="729"/>
      <c r="AR346" s="729"/>
      <c r="AS346" s="729"/>
      <c r="AT346" s="729"/>
      <c r="AU346" s="729"/>
      <c r="AV346" s="729"/>
      <c r="AW346" s="729"/>
      <c r="AX346" s="729"/>
      <c r="AY346" s="729"/>
      <c r="AZ346" s="729"/>
      <c r="BA346" s="729"/>
      <c r="BB346" s="729"/>
    </row>
    <row r="347" spans="1:54">
      <c r="A347" s="729"/>
      <c r="B347" s="730"/>
      <c r="C347" s="729"/>
      <c r="D347" s="729"/>
      <c r="E347" s="729"/>
      <c r="F347" s="729"/>
      <c r="G347" s="729"/>
      <c r="H347" s="729"/>
      <c r="I347" s="729"/>
      <c r="J347" s="729"/>
      <c r="K347" s="729"/>
      <c r="L347" s="729"/>
      <c r="M347" s="729"/>
      <c r="N347" s="729"/>
      <c r="O347" s="729"/>
      <c r="P347" s="729"/>
      <c r="Q347" s="729"/>
      <c r="R347" s="729"/>
      <c r="S347" s="729"/>
      <c r="T347" s="729"/>
      <c r="U347" s="729"/>
      <c r="V347" s="729"/>
      <c r="W347" s="729"/>
      <c r="X347" s="729"/>
      <c r="Y347" s="729"/>
      <c r="Z347" s="729"/>
      <c r="AA347" s="729"/>
      <c r="AB347" s="729"/>
      <c r="AC347" s="729"/>
      <c r="AD347" s="729"/>
      <c r="AE347" s="729"/>
      <c r="AF347" s="729"/>
      <c r="AG347" s="729"/>
      <c r="AH347" s="729"/>
      <c r="AI347" s="729"/>
      <c r="AJ347" s="729"/>
      <c r="AK347" s="729"/>
      <c r="AL347" s="729"/>
      <c r="AM347" s="729"/>
      <c r="AN347" s="729"/>
      <c r="AO347" s="729"/>
      <c r="AP347" s="729"/>
      <c r="AQ347" s="729"/>
      <c r="AR347" s="729"/>
      <c r="AS347" s="729"/>
      <c r="AT347" s="729"/>
      <c r="AU347" s="729"/>
      <c r="AV347" s="729"/>
      <c r="AW347" s="729"/>
      <c r="AX347" s="729"/>
      <c r="AY347" s="729"/>
      <c r="AZ347" s="729"/>
      <c r="BA347" s="729"/>
      <c r="BB347" s="729"/>
    </row>
    <row r="348" spans="1:54">
      <c r="A348" s="729"/>
      <c r="B348" s="730"/>
      <c r="C348" s="729"/>
      <c r="D348" s="729"/>
      <c r="E348" s="729"/>
      <c r="F348" s="729"/>
      <c r="G348" s="729"/>
      <c r="H348" s="729"/>
      <c r="I348" s="729"/>
      <c r="J348" s="729"/>
      <c r="K348" s="729"/>
      <c r="L348" s="729"/>
      <c r="M348" s="729"/>
      <c r="N348" s="729"/>
      <c r="O348" s="729"/>
      <c r="P348" s="729"/>
      <c r="Q348" s="729"/>
      <c r="R348" s="729"/>
      <c r="S348" s="729"/>
      <c r="T348" s="729"/>
      <c r="U348" s="729"/>
      <c r="V348" s="729"/>
      <c r="W348" s="729"/>
      <c r="X348" s="729"/>
      <c r="Y348" s="729"/>
      <c r="Z348" s="729"/>
      <c r="AA348" s="729"/>
      <c r="AB348" s="729"/>
      <c r="AC348" s="729"/>
      <c r="AD348" s="729"/>
      <c r="AE348" s="729"/>
      <c r="AF348" s="729"/>
      <c r="AG348" s="729"/>
      <c r="AH348" s="729"/>
      <c r="AI348" s="729"/>
      <c r="AJ348" s="729"/>
      <c r="AK348" s="729"/>
      <c r="AL348" s="729"/>
      <c r="AM348" s="729"/>
      <c r="AN348" s="729"/>
      <c r="AO348" s="729"/>
      <c r="AP348" s="729"/>
      <c r="AQ348" s="729"/>
      <c r="AR348" s="729"/>
      <c r="AS348" s="729"/>
      <c r="AT348" s="729"/>
      <c r="AU348" s="729"/>
      <c r="AV348" s="729"/>
      <c r="AW348" s="729"/>
      <c r="AX348" s="729"/>
      <c r="AY348" s="729"/>
      <c r="AZ348" s="729"/>
      <c r="BA348" s="729"/>
      <c r="BB348" s="729"/>
    </row>
    <row r="349" spans="1:54">
      <c r="A349" s="729"/>
      <c r="B349" s="730"/>
      <c r="C349" s="729"/>
      <c r="D349" s="729"/>
      <c r="E349" s="729"/>
      <c r="F349" s="729"/>
      <c r="G349" s="729"/>
      <c r="H349" s="729"/>
      <c r="I349" s="729"/>
      <c r="J349" s="729"/>
      <c r="K349" s="729"/>
      <c r="L349" s="729"/>
      <c r="M349" s="729"/>
      <c r="N349" s="729"/>
      <c r="O349" s="729"/>
      <c r="P349" s="729"/>
      <c r="Q349" s="729"/>
      <c r="R349" s="729"/>
      <c r="S349" s="729"/>
      <c r="T349" s="729"/>
      <c r="U349" s="729"/>
      <c r="V349" s="729"/>
      <c r="W349" s="729"/>
      <c r="X349" s="729"/>
      <c r="Y349" s="729"/>
      <c r="Z349" s="729"/>
      <c r="AA349" s="729"/>
      <c r="AB349" s="729"/>
      <c r="AC349" s="729"/>
      <c r="AD349" s="729"/>
      <c r="AE349" s="729"/>
      <c r="AF349" s="729"/>
      <c r="AG349" s="729"/>
      <c r="AH349" s="729"/>
      <c r="AI349" s="729"/>
      <c r="AJ349" s="729"/>
      <c r="AK349" s="729"/>
      <c r="AL349" s="729"/>
      <c r="AM349" s="729"/>
      <c r="AN349" s="729"/>
      <c r="AO349" s="729"/>
      <c r="AP349" s="729"/>
      <c r="AQ349" s="729"/>
      <c r="AR349" s="729"/>
      <c r="AS349" s="729"/>
      <c r="AT349" s="729"/>
      <c r="AU349" s="729"/>
      <c r="AV349" s="729"/>
      <c r="AW349" s="729"/>
      <c r="AX349" s="729"/>
      <c r="AY349" s="729"/>
      <c r="AZ349" s="729"/>
      <c r="BA349" s="729"/>
      <c r="BB349" s="729"/>
    </row>
    <row r="350" spans="1:54">
      <c r="A350" s="729"/>
      <c r="B350" s="730"/>
      <c r="C350" s="729"/>
      <c r="D350" s="729"/>
      <c r="E350" s="729"/>
      <c r="F350" s="729"/>
      <c r="G350" s="729"/>
      <c r="H350" s="729"/>
      <c r="I350" s="729"/>
      <c r="J350" s="729"/>
      <c r="K350" s="729"/>
      <c r="L350" s="729"/>
      <c r="M350" s="729"/>
      <c r="N350" s="729"/>
      <c r="O350" s="729"/>
      <c r="P350" s="729"/>
      <c r="Q350" s="729"/>
      <c r="R350" s="729"/>
      <c r="S350" s="729"/>
      <c r="T350" s="729"/>
      <c r="U350" s="729"/>
      <c r="V350" s="729"/>
      <c r="W350" s="729"/>
      <c r="X350" s="729"/>
      <c r="Y350" s="729"/>
      <c r="Z350" s="729"/>
      <c r="AA350" s="729"/>
      <c r="AB350" s="729"/>
      <c r="AC350" s="729"/>
      <c r="AD350" s="729"/>
      <c r="AE350" s="729"/>
      <c r="AF350" s="729"/>
      <c r="AG350" s="729"/>
      <c r="AH350" s="729"/>
      <c r="AI350" s="729"/>
      <c r="AJ350" s="729"/>
      <c r="AK350" s="729"/>
      <c r="AL350" s="729"/>
      <c r="AM350" s="729"/>
      <c r="AN350" s="729"/>
      <c r="AO350" s="729"/>
      <c r="AP350" s="729"/>
      <c r="AQ350" s="729"/>
      <c r="AR350" s="729"/>
      <c r="AS350" s="729"/>
      <c r="AT350" s="729"/>
      <c r="AU350" s="729"/>
      <c r="AV350" s="729"/>
      <c r="AW350" s="729"/>
      <c r="AX350" s="729"/>
      <c r="AY350" s="729"/>
      <c r="AZ350" s="729"/>
      <c r="BA350" s="729"/>
      <c r="BB350" s="729"/>
    </row>
    <row r="351" spans="1:54">
      <c r="A351" s="729"/>
      <c r="B351" s="730"/>
      <c r="C351" s="729"/>
      <c r="D351" s="729"/>
      <c r="E351" s="729"/>
      <c r="F351" s="729"/>
      <c r="G351" s="729"/>
      <c r="H351" s="729"/>
      <c r="I351" s="729"/>
      <c r="J351" s="729"/>
      <c r="K351" s="729"/>
      <c r="L351" s="729"/>
      <c r="M351" s="729"/>
      <c r="N351" s="729"/>
      <c r="O351" s="729"/>
      <c r="P351" s="729"/>
      <c r="Q351" s="729"/>
      <c r="R351" s="729"/>
      <c r="S351" s="729"/>
      <c r="T351" s="729"/>
      <c r="U351" s="729"/>
      <c r="V351" s="729"/>
      <c r="W351" s="729"/>
      <c r="X351" s="729"/>
      <c r="Y351" s="729"/>
      <c r="Z351" s="729"/>
      <c r="AA351" s="729"/>
      <c r="AB351" s="729"/>
      <c r="AC351" s="729"/>
      <c r="AD351" s="729"/>
      <c r="AE351" s="729"/>
      <c r="AF351" s="729"/>
      <c r="AG351" s="729"/>
      <c r="AH351" s="729"/>
      <c r="AI351" s="729"/>
      <c r="AJ351" s="729"/>
      <c r="AK351" s="729"/>
      <c r="AL351" s="729"/>
      <c r="AM351" s="729"/>
      <c r="AN351" s="729"/>
      <c r="AO351" s="729"/>
      <c r="AP351" s="729"/>
      <c r="AQ351" s="729"/>
      <c r="AR351" s="729"/>
      <c r="AS351" s="729"/>
      <c r="AT351" s="729"/>
      <c r="AU351" s="729"/>
      <c r="AV351" s="729"/>
      <c r="AW351" s="729"/>
      <c r="AX351" s="729"/>
      <c r="AY351" s="729"/>
      <c r="AZ351" s="729"/>
      <c r="BA351" s="729"/>
      <c r="BB351" s="729"/>
    </row>
    <row r="352" spans="1:54">
      <c r="A352" s="729"/>
      <c r="B352" s="730"/>
      <c r="C352" s="729"/>
      <c r="D352" s="729"/>
      <c r="E352" s="729"/>
      <c r="F352" s="729"/>
      <c r="G352" s="729"/>
      <c r="H352" s="729"/>
      <c r="I352" s="729"/>
      <c r="J352" s="729"/>
      <c r="K352" s="729"/>
      <c r="L352" s="729"/>
      <c r="M352" s="729"/>
      <c r="N352" s="729"/>
      <c r="O352" s="729"/>
      <c r="P352" s="729"/>
      <c r="Q352" s="729"/>
      <c r="R352" s="729"/>
      <c r="S352" s="729"/>
      <c r="T352" s="729"/>
      <c r="U352" s="729"/>
      <c r="V352" s="729"/>
      <c r="W352" s="729"/>
      <c r="X352" s="729"/>
      <c r="Y352" s="729"/>
      <c r="Z352" s="729"/>
      <c r="AA352" s="729"/>
      <c r="AB352" s="729"/>
      <c r="AC352" s="729"/>
      <c r="AD352" s="729"/>
      <c r="AE352" s="729"/>
      <c r="AF352" s="729"/>
      <c r="AG352" s="729"/>
      <c r="AH352" s="729"/>
      <c r="AI352" s="729"/>
      <c r="AJ352" s="729"/>
      <c r="AK352" s="729"/>
      <c r="AL352" s="729"/>
      <c r="AM352" s="729"/>
      <c r="AN352" s="729"/>
      <c r="AO352" s="729"/>
      <c r="AP352" s="729"/>
      <c r="AQ352" s="729"/>
      <c r="AR352" s="729"/>
      <c r="AS352" s="729"/>
      <c r="AT352" s="729"/>
      <c r="AU352" s="729"/>
      <c r="AV352" s="729"/>
      <c r="AW352" s="729"/>
      <c r="AX352" s="729"/>
      <c r="AY352" s="729"/>
      <c r="AZ352" s="729"/>
      <c r="BA352" s="729"/>
      <c r="BB352" s="729"/>
    </row>
    <row r="353" spans="1:54">
      <c r="A353" s="729"/>
      <c r="B353" s="730"/>
      <c r="C353" s="729"/>
      <c r="D353" s="729"/>
      <c r="E353" s="729"/>
      <c r="F353" s="729"/>
      <c r="G353" s="729"/>
      <c r="H353" s="729"/>
      <c r="I353" s="729"/>
      <c r="J353" s="729"/>
      <c r="K353" s="729"/>
      <c r="L353" s="729"/>
      <c r="M353" s="729"/>
      <c r="N353" s="729"/>
      <c r="O353" s="729"/>
      <c r="P353" s="729"/>
      <c r="Q353" s="729"/>
      <c r="R353" s="729"/>
      <c r="S353" s="729"/>
      <c r="T353" s="729"/>
      <c r="U353" s="729"/>
      <c r="V353" s="729"/>
      <c r="W353" s="729"/>
      <c r="X353" s="729"/>
      <c r="Y353" s="729"/>
      <c r="Z353" s="729"/>
      <c r="AA353" s="729"/>
      <c r="AB353" s="729"/>
      <c r="AC353" s="729"/>
      <c r="AD353" s="729"/>
      <c r="AE353" s="729"/>
      <c r="AF353" s="729"/>
      <c r="AG353" s="729"/>
      <c r="AH353" s="729"/>
      <c r="AI353" s="729"/>
      <c r="AJ353" s="729"/>
      <c r="AK353" s="729"/>
      <c r="AL353" s="729"/>
      <c r="AM353" s="729"/>
      <c r="AN353" s="729"/>
      <c r="AO353" s="729"/>
      <c r="AP353" s="729"/>
      <c r="AQ353" s="729"/>
      <c r="AR353" s="729"/>
      <c r="AS353" s="729"/>
      <c r="AT353" s="729"/>
      <c r="AU353" s="729"/>
      <c r="AV353" s="729"/>
      <c r="AW353" s="729"/>
      <c r="AX353" s="729"/>
      <c r="AY353" s="729"/>
      <c r="AZ353" s="729"/>
      <c r="BA353" s="729"/>
      <c r="BB353" s="729"/>
    </row>
    <row r="354" spans="1:54">
      <c r="A354" s="729"/>
      <c r="B354" s="730"/>
      <c r="C354" s="729"/>
      <c r="D354" s="729"/>
      <c r="E354" s="729"/>
      <c r="F354" s="729"/>
      <c r="G354" s="729"/>
      <c r="H354" s="729"/>
      <c r="I354" s="729"/>
      <c r="J354" s="729"/>
      <c r="K354" s="729"/>
      <c r="L354" s="729"/>
      <c r="M354" s="729"/>
      <c r="N354" s="729"/>
      <c r="O354" s="729"/>
      <c r="P354" s="729"/>
      <c r="Q354" s="729"/>
      <c r="R354" s="729"/>
      <c r="S354" s="729"/>
      <c r="T354" s="729"/>
      <c r="U354" s="729"/>
      <c r="V354" s="729"/>
      <c r="W354" s="729"/>
      <c r="X354" s="729"/>
      <c r="Y354" s="729"/>
      <c r="Z354" s="729"/>
      <c r="AA354" s="729"/>
      <c r="AB354" s="729"/>
      <c r="AC354" s="729"/>
      <c r="AD354" s="729"/>
      <c r="AE354" s="729"/>
      <c r="AF354" s="729"/>
      <c r="AG354" s="729"/>
      <c r="AH354" s="729"/>
      <c r="AI354" s="729"/>
      <c r="AJ354" s="729"/>
      <c r="AK354" s="729"/>
      <c r="AL354" s="729"/>
      <c r="AM354" s="729"/>
      <c r="AN354" s="729"/>
      <c r="AO354" s="729"/>
      <c r="AP354" s="729"/>
      <c r="AQ354" s="729"/>
      <c r="AR354" s="729"/>
      <c r="AS354" s="729"/>
      <c r="AT354" s="729"/>
      <c r="AU354" s="729"/>
      <c r="AV354" s="729"/>
      <c r="AW354" s="729"/>
      <c r="AX354" s="729"/>
      <c r="AY354" s="729"/>
      <c r="AZ354" s="729"/>
      <c r="BA354" s="729"/>
      <c r="BB354" s="729"/>
    </row>
    <row r="355" spans="1:54">
      <c r="A355" s="729"/>
      <c r="B355" s="730"/>
      <c r="C355" s="729"/>
      <c r="D355" s="729"/>
      <c r="E355" s="729"/>
      <c r="F355" s="729"/>
      <c r="G355" s="729"/>
      <c r="H355" s="729"/>
      <c r="I355" s="729"/>
      <c r="J355" s="729"/>
      <c r="K355" s="729"/>
      <c r="L355" s="729"/>
      <c r="M355" s="729"/>
      <c r="N355" s="729"/>
      <c r="O355" s="729"/>
      <c r="P355" s="729"/>
      <c r="Q355" s="729"/>
      <c r="R355" s="729"/>
      <c r="S355" s="729"/>
      <c r="T355" s="729"/>
      <c r="U355" s="729"/>
      <c r="V355" s="729"/>
      <c r="W355" s="729"/>
      <c r="X355" s="729"/>
      <c r="Y355" s="729"/>
      <c r="Z355" s="729"/>
      <c r="AA355" s="729"/>
      <c r="AB355" s="729"/>
      <c r="AC355" s="729"/>
      <c r="AD355" s="729"/>
      <c r="AE355" s="729"/>
      <c r="AF355" s="729"/>
      <c r="AG355" s="729"/>
      <c r="AH355" s="729"/>
      <c r="AI355" s="729"/>
      <c r="AJ355" s="729"/>
      <c r="AK355" s="729"/>
      <c r="AL355" s="729"/>
      <c r="AM355" s="729"/>
      <c r="AN355" s="729"/>
      <c r="AO355" s="729"/>
      <c r="AP355" s="729"/>
      <c r="AQ355" s="729"/>
      <c r="AR355" s="729"/>
      <c r="AS355" s="729"/>
      <c r="AT355" s="729"/>
      <c r="AU355" s="729"/>
      <c r="AV355" s="729"/>
      <c r="AW355" s="729"/>
      <c r="AX355" s="729"/>
      <c r="AY355" s="729"/>
      <c r="AZ355" s="729"/>
      <c r="BA355" s="729"/>
      <c r="BB355" s="729"/>
    </row>
    <row r="356" spans="1:54">
      <c r="A356" s="729"/>
      <c r="B356" s="730"/>
      <c r="C356" s="729"/>
      <c r="D356" s="729"/>
      <c r="E356" s="729"/>
      <c r="F356" s="729"/>
      <c r="G356" s="729"/>
      <c r="H356" s="729"/>
      <c r="I356" s="729"/>
      <c r="J356" s="729"/>
      <c r="K356" s="729"/>
      <c r="L356" s="729"/>
      <c r="M356" s="729"/>
      <c r="N356" s="729"/>
      <c r="O356" s="729"/>
      <c r="P356" s="729"/>
      <c r="Q356" s="729"/>
      <c r="R356" s="729"/>
      <c r="S356" s="729"/>
      <c r="T356" s="729"/>
      <c r="U356" s="729"/>
      <c r="V356" s="729"/>
      <c r="W356" s="729"/>
      <c r="X356" s="729"/>
      <c r="Y356" s="729"/>
      <c r="Z356" s="729"/>
      <c r="AA356" s="729"/>
      <c r="AB356" s="729"/>
      <c r="AC356" s="729"/>
      <c r="AD356" s="729"/>
      <c r="AE356" s="729"/>
      <c r="AF356" s="729"/>
      <c r="AG356" s="729"/>
      <c r="AH356" s="729"/>
      <c r="AI356" s="729"/>
      <c r="AJ356" s="729"/>
      <c r="AK356" s="729"/>
      <c r="AL356" s="729"/>
      <c r="AM356" s="729"/>
      <c r="AN356" s="729"/>
      <c r="AO356" s="729"/>
      <c r="AP356" s="729"/>
      <c r="AQ356" s="729"/>
      <c r="AR356" s="729"/>
      <c r="AS356" s="729"/>
      <c r="AT356" s="729"/>
      <c r="AU356" s="729"/>
      <c r="AV356" s="729"/>
      <c r="AW356" s="729"/>
      <c r="AX356" s="729"/>
      <c r="AY356" s="729"/>
      <c r="AZ356" s="729"/>
      <c r="BA356" s="729"/>
      <c r="BB356" s="729"/>
    </row>
    <row r="357" spans="1:54">
      <c r="A357" s="729"/>
      <c r="B357" s="730"/>
      <c r="C357" s="729"/>
      <c r="D357" s="729"/>
      <c r="E357" s="729"/>
      <c r="F357" s="729"/>
      <c r="G357" s="729"/>
      <c r="H357" s="729"/>
      <c r="I357" s="729"/>
      <c r="J357" s="729"/>
      <c r="K357" s="729"/>
      <c r="L357" s="729"/>
      <c r="M357" s="729"/>
      <c r="N357" s="729"/>
      <c r="O357" s="729"/>
      <c r="P357" s="729"/>
      <c r="Q357" s="729"/>
      <c r="R357" s="729"/>
      <c r="S357" s="729"/>
      <c r="T357" s="729"/>
      <c r="U357" s="729"/>
      <c r="V357" s="729"/>
      <c r="W357" s="729"/>
      <c r="X357" s="729"/>
      <c r="Y357" s="729"/>
      <c r="Z357" s="729"/>
      <c r="AA357" s="729"/>
      <c r="AB357" s="729"/>
      <c r="AC357" s="729"/>
      <c r="AD357" s="729"/>
      <c r="AE357" s="729"/>
      <c r="AF357" s="729"/>
      <c r="AG357" s="729"/>
      <c r="AH357" s="729"/>
      <c r="AI357" s="729"/>
      <c r="AJ357" s="729"/>
      <c r="AK357" s="729"/>
      <c r="AL357" s="729"/>
      <c r="AM357" s="729"/>
      <c r="AN357" s="729"/>
      <c r="AO357" s="729"/>
      <c r="AP357" s="729"/>
      <c r="AQ357" s="729"/>
      <c r="AR357" s="729"/>
      <c r="AS357" s="729"/>
      <c r="AT357" s="729"/>
      <c r="AU357" s="729"/>
      <c r="AV357" s="729"/>
      <c r="AW357" s="729"/>
      <c r="AX357" s="729"/>
      <c r="AY357" s="729"/>
      <c r="AZ357" s="729"/>
      <c r="BA357" s="729"/>
      <c r="BB357" s="729"/>
    </row>
    <row r="358" spans="1:54">
      <c r="A358" s="729"/>
      <c r="B358" s="730"/>
      <c r="C358" s="729"/>
      <c r="D358" s="729"/>
      <c r="E358" s="729"/>
      <c r="F358" s="729"/>
      <c r="G358" s="729"/>
      <c r="H358" s="729"/>
      <c r="I358" s="729"/>
      <c r="J358" s="729"/>
      <c r="K358" s="729"/>
      <c r="L358" s="729"/>
      <c r="M358" s="729"/>
      <c r="N358" s="729"/>
      <c r="O358" s="729"/>
      <c r="P358" s="729"/>
      <c r="Q358" s="729"/>
      <c r="R358" s="729"/>
      <c r="S358" s="729"/>
      <c r="T358" s="729"/>
      <c r="U358" s="729"/>
      <c r="V358" s="729"/>
      <c r="W358" s="729"/>
      <c r="X358" s="729"/>
      <c r="Y358" s="729"/>
      <c r="Z358" s="729"/>
      <c r="AA358" s="729"/>
      <c r="AB358" s="729"/>
      <c r="AC358" s="729"/>
      <c r="AD358" s="729"/>
      <c r="AE358" s="729"/>
      <c r="AF358" s="729"/>
      <c r="AG358" s="729"/>
      <c r="AH358" s="729"/>
      <c r="AI358" s="729"/>
      <c r="AJ358" s="729"/>
      <c r="AK358" s="729"/>
      <c r="AL358" s="729"/>
      <c r="AM358" s="729"/>
      <c r="AN358" s="729"/>
      <c r="AO358" s="729"/>
      <c r="AP358" s="729"/>
      <c r="AQ358" s="729"/>
      <c r="AR358" s="729"/>
      <c r="AS358" s="729"/>
      <c r="AT358" s="729"/>
      <c r="AU358" s="729"/>
      <c r="AV358" s="729"/>
      <c r="AW358" s="729"/>
      <c r="AX358" s="729"/>
      <c r="AY358" s="729"/>
      <c r="AZ358" s="729"/>
      <c r="BA358" s="729"/>
      <c r="BB358" s="729"/>
    </row>
    <row r="359" spans="1:54">
      <c r="A359" s="729"/>
      <c r="B359" s="730"/>
      <c r="C359" s="729"/>
      <c r="D359" s="729"/>
      <c r="E359" s="729"/>
      <c r="F359" s="729"/>
      <c r="G359" s="729"/>
      <c r="H359" s="729"/>
      <c r="I359" s="729"/>
      <c r="J359" s="729"/>
      <c r="K359" s="729"/>
      <c r="L359" s="729"/>
      <c r="M359" s="729"/>
      <c r="N359" s="729"/>
      <c r="O359" s="729"/>
      <c r="P359" s="729"/>
      <c r="Q359" s="729"/>
      <c r="R359" s="729"/>
      <c r="S359" s="729"/>
      <c r="T359" s="729"/>
      <c r="U359" s="729"/>
      <c r="V359" s="729"/>
      <c r="W359" s="729"/>
      <c r="X359" s="729"/>
      <c r="Y359" s="729"/>
      <c r="Z359" s="729"/>
      <c r="AA359" s="729"/>
      <c r="AB359" s="729"/>
      <c r="AC359" s="729"/>
      <c r="AD359" s="729"/>
      <c r="AE359" s="729"/>
      <c r="AF359" s="729"/>
      <c r="AG359" s="729"/>
      <c r="AH359" s="729"/>
      <c r="AI359" s="729"/>
      <c r="AJ359" s="729"/>
      <c r="AK359" s="729"/>
      <c r="AL359" s="729"/>
      <c r="AM359" s="729"/>
      <c r="AN359" s="729"/>
      <c r="AO359" s="729"/>
      <c r="AP359" s="729"/>
      <c r="AQ359" s="729"/>
      <c r="AR359" s="729"/>
      <c r="AS359" s="729"/>
      <c r="AT359" s="729"/>
      <c r="AU359" s="729"/>
      <c r="AV359" s="729"/>
      <c r="AW359" s="729"/>
      <c r="AX359" s="729"/>
      <c r="AY359" s="729"/>
      <c r="AZ359" s="729"/>
      <c r="BA359" s="729"/>
      <c r="BB359" s="729"/>
    </row>
    <row r="360" spans="1:54">
      <c r="A360" s="729"/>
      <c r="B360" s="730"/>
      <c r="C360" s="729"/>
      <c r="D360" s="729"/>
      <c r="E360" s="729"/>
      <c r="F360" s="729"/>
      <c r="G360" s="729"/>
      <c r="H360" s="729"/>
      <c r="I360" s="729"/>
      <c r="J360" s="729"/>
      <c r="K360" s="729"/>
      <c r="L360" s="729"/>
      <c r="M360" s="729"/>
      <c r="N360" s="729"/>
      <c r="O360" s="729"/>
      <c r="P360" s="729"/>
      <c r="Q360" s="729"/>
      <c r="R360" s="729"/>
      <c r="S360" s="729"/>
      <c r="T360" s="729"/>
      <c r="U360" s="729"/>
      <c r="V360" s="729"/>
      <c r="W360" s="729"/>
      <c r="X360" s="729"/>
      <c r="Y360" s="729"/>
      <c r="Z360" s="729"/>
      <c r="AA360" s="729"/>
      <c r="AB360" s="729"/>
      <c r="AC360" s="729"/>
      <c r="AD360" s="729"/>
      <c r="AE360" s="729"/>
      <c r="AF360" s="729"/>
      <c r="AG360" s="729"/>
      <c r="AH360" s="729"/>
      <c r="AI360" s="729"/>
      <c r="AJ360" s="729"/>
      <c r="AK360" s="729"/>
      <c r="AL360" s="729"/>
      <c r="AM360" s="729"/>
      <c r="AN360" s="729"/>
      <c r="AO360" s="729"/>
      <c r="AP360" s="729"/>
      <c r="AQ360" s="729"/>
      <c r="AR360" s="729"/>
      <c r="AS360" s="729"/>
      <c r="AT360" s="729"/>
      <c r="AU360" s="729"/>
      <c r="AV360" s="729"/>
      <c r="AW360" s="729"/>
      <c r="AX360" s="729"/>
      <c r="AY360" s="729"/>
      <c r="AZ360" s="729"/>
      <c r="BA360" s="729"/>
      <c r="BB360" s="729"/>
    </row>
    <row r="361" spans="1:54">
      <c r="A361" s="729"/>
      <c r="B361" s="730"/>
      <c r="C361" s="729"/>
      <c r="D361" s="729"/>
      <c r="E361" s="729"/>
      <c r="F361" s="729"/>
      <c r="G361" s="729"/>
      <c r="H361" s="729"/>
      <c r="I361" s="729"/>
      <c r="J361" s="729"/>
      <c r="K361" s="729"/>
      <c r="L361" s="729"/>
      <c r="M361" s="729"/>
      <c r="N361" s="729"/>
      <c r="O361" s="729"/>
      <c r="P361" s="729"/>
      <c r="Q361" s="729"/>
      <c r="R361" s="729"/>
      <c r="S361" s="729"/>
      <c r="T361" s="729"/>
      <c r="U361" s="729"/>
      <c r="V361" s="729"/>
      <c r="W361" s="729"/>
      <c r="X361" s="729"/>
      <c r="Y361" s="729"/>
      <c r="Z361" s="729"/>
      <c r="AA361" s="729"/>
      <c r="AB361" s="729"/>
      <c r="AC361" s="729"/>
      <c r="AD361" s="729"/>
      <c r="AE361" s="729"/>
      <c r="AF361" s="729"/>
      <c r="AG361" s="729"/>
      <c r="AH361" s="729"/>
      <c r="AI361" s="729"/>
      <c r="AJ361" s="729"/>
      <c r="AK361" s="729"/>
      <c r="AL361" s="729"/>
      <c r="AM361" s="729"/>
      <c r="AN361" s="729"/>
      <c r="AO361" s="729"/>
      <c r="AP361" s="729"/>
      <c r="AQ361" s="729"/>
      <c r="AR361" s="729"/>
      <c r="AS361" s="729"/>
      <c r="AT361" s="729"/>
      <c r="AU361" s="729"/>
      <c r="AV361" s="729"/>
      <c r="AW361" s="729"/>
      <c r="AX361" s="729"/>
      <c r="AY361" s="729"/>
      <c r="AZ361" s="729"/>
      <c r="BA361" s="729"/>
      <c r="BB361" s="729"/>
    </row>
    <row r="362" spans="1:54">
      <c r="A362" s="729"/>
      <c r="B362" s="730"/>
      <c r="C362" s="729"/>
      <c r="D362" s="729"/>
      <c r="E362" s="729"/>
      <c r="F362" s="729"/>
      <c r="G362" s="729"/>
      <c r="H362" s="729"/>
      <c r="I362" s="729"/>
      <c r="J362" s="729"/>
      <c r="K362" s="729"/>
      <c r="L362" s="729"/>
      <c r="M362" s="729"/>
      <c r="N362" s="729"/>
      <c r="O362" s="729"/>
      <c r="P362" s="729"/>
      <c r="Q362" s="729"/>
      <c r="R362" s="729"/>
      <c r="S362" s="729"/>
      <c r="T362" s="729"/>
      <c r="U362" s="729"/>
      <c r="V362" s="729"/>
      <c r="W362" s="729"/>
      <c r="X362" s="729"/>
      <c r="Y362" s="729"/>
      <c r="Z362" s="729"/>
      <c r="AA362" s="729"/>
      <c r="AB362" s="729"/>
      <c r="AC362" s="729"/>
      <c r="AD362" s="729"/>
      <c r="AE362" s="729"/>
      <c r="AF362" s="729"/>
      <c r="AG362" s="729"/>
      <c r="AH362" s="729"/>
      <c r="AI362" s="729"/>
      <c r="AJ362" s="729"/>
      <c r="AK362" s="729"/>
      <c r="AL362" s="729"/>
      <c r="AM362" s="729"/>
      <c r="AN362" s="729"/>
      <c r="AO362" s="729"/>
      <c r="AP362" s="729"/>
      <c r="AQ362" s="729"/>
      <c r="AR362" s="729"/>
      <c r="AS362" s="729"/>
      <c r="AT362" s="729"/>
      <c r="AU362" s="729"/>
      <c r="AV362" s="729"/>
      <c r="AW362" s="729"/>
      <c r="AX362" s="729"/>
      <c r="AY362" s="729"/>
      <c r="AZ362" s="729"/>
      <c r="BA362" s="729"/>
      <c r="BB362" s="729"/>
    </row>
    <row r="363" spans="1:54">
      <c r="A363" s="729"/>
      <c r="B363" s="730"/>
      <c r="C363" s="729"/>
      <c r="D363" s="729"/>
      <c r="E363" s="729"/>
      <c r="F363" s="729"/>
      <c r="G363" s="729"/>
      <c r="H363" s="729"/>
      <c r="I363" s="729"/>
      <c r="J363" s="729"/>
      <c r="K363" s="729"/>
      <c r="L363" s="729"/>
      <c r="M363" s="729"/>
      <c r="N363" s="729"/>
      <c r="O363" s="729"/>
      <c r="P363" s="729"/>
      <c r="Q363" s="729"/>
      <c r="R363" s="729"/>
      <c r="S363" s="729"/>
      <c r="T363" s="729"/>
      <c r="U363" s="729"/>
      <c r="V363" s="729"/>
      <c r="W363" s="729"/>
      <c r="X363" s="729"/>
      <c r="Y363" s="729"/>
      <c r="Z363" s="729"/>
      <c r="AA363" s="729"/>
      <c r="AB363" s="729"/>
      <c r="AC363" s="729"/>
      <c r="AD363" s="729"/>
      <c r="AE363" s="729"/>
      <c r="AF363" s="729"/>
      <c r="AG363" s="729"/>
      <c r="AH363" s="729"/>
      <c r="AI363" s="729"/>
      <c r="AJ363" s="729"/>
      <c r="AK363" s="729"/>
      <c r="AL363" s="729"/>
      <c r="AM363" s="729"/>
      <c r="AN363" s="729"/>
      <c r="AO363" s="729"/>
      <c r="AP363" s="729"/>
      <c r="AQ363" s="729"/>
      <c r="AR363" s="729"/>
      <c r="AS363" s="729"/>
      <c r="AT363" s="729"/>
      <c r="AU363" s="729"/>
      <c r="AV363" s="729"/>
      <c r="AW363" s="729"/>
      <c r="AX363" s="729"/>
      <c r="AY363" s="729"/>
      <c r="AZ363" s="729"/>
      <c r="BA363" s="729"/>
      <c r="BB363" s="729"/>
    </row>
    <row r="364" spans="1:54">
      <c r="A364" s="729"/>
      <c r="B364" s="730"/>
      <c r="C364" s="729"/>
      <c r="D364" s="729"/>
      <c r="E364" s="729"/>
      <c r="F364" s="729"/>
      <c r="G364" s="729"/>
      <c r="H364" s="729"/>
      <c r="I364" s="729"/>
      <c r="J364" s="729"/>
      <c r="K364" s="729"/>
      <c r="L364" s="729"/>
      <c r="M364" s="729"/>
      <c r="N364" s="729"/>
      <c r="O364" s="729"/>
      <c r="P364" s="729"/>
      <c r="Q364" s="729"/>
      <c r="R364" s="729"/>
      <c r="S364" s="729"/>
      <c r="T364" s="729"/>
      <c r="U364" s="729"/>
      <c r="V364" s="729"/>
      <c r="W364" s="729"/>
      <c r="X364" s="729"/>
      <c r="Y364" s="729"/>
      <c r="Z364" s="729"/>
      <c r="AA364" s="729"/>
      <c r="AB364" s="729"/>
      <c r="AC364" s="729"/>
      <c r="AD364" s="729"/>
      <c r="AE364" s="729"/>
      <c r="AF364" s="729"/>
      <c r="AG364" s="729"/>
      <c r="AH364" s="729"/>
      <c r="AI364" s="729"/>
      <c r="AJ364" s="729"/>
      <c r="AK364" s="729"/>
      <c r="AL364" s="729"/>
      <c r="AM364" s="729"/>
      <c r="AN364" s="729"/>
      <c r="AO364" s="729"/>
      <c r="AP364" s="729"/>
      <c r="AQ364" s="729"/>
      <c r="AR364" s="729"/>
      <c r="AS364" s="729"/>
      <c r="AT364" s="729"/>
      <c r="AU364" s="729"/>
      <c r="AV364" s="729"/>
      <c r="AW364" s="729"/>
      <c r="AX364" s="729"/>
      <c r="AY364" s="729"/>
      <c r="AZ364" s="729"/>
      <c r="BA364" s="729"/>
      <c r="BB364" s="729"/>
    </row>
    <row r="365" spans="1:54">
      <c r="A365" s="729"/>
      <c r="B365" s="730"/>
      <c r="C365" s="729"/>
      <c r="D365" s="729"/>
      <c r="E365" s="729"/>
      <c r="F365" s="729"/>
      <c r="G365" s="729"/>
      <c r="H365" s="729"/>
      <c r="I365" s="729"/>
      <c r="J365" s="729"/>
      <c r="K365" s="729"/>
      <c r="L365" s="729"/>
      <c r="M365" s="729"/>
      <c r="N365" s="729"/>
      <c r="O365" s="729"/>
      <c r="P365" s="729"/>
      <c r="Q365" s="729"/>
      <c r="R365" s="729"/>
      <c r="S365" s="729"/>
      <c r="T365" s="729"/>
      <c r="U365" s="729"/>
      <c r="V365" s="729"/>
      <c r="W365" s="729"/>
      <c r="X365" s="729"/>
      <c r="Y365" s="729"/>
      <c r="Z365" s="729"/>
      <c r="AA365" s="729"/>
      <c r="AB365" s="729"/>
      <c r="AC365" s="729"/>
      <c r="AD365" s="729"/>
      <c r="AE365" s="729"/>
      <c r="AF365" s="729"/>
      <c r="AG365" s="729"/>
      <c r="AH365" s="729"/>
      <c r="AI365" s="729"/>
      <c r="AJ365" s="729"/>
      <c r="AK365" s="729"/>
      <c r="AL365" s="729"/>
      <c r="AM365" s="729"/>
      <c r="AN365" s="729"/>
      <c r="AO365" s="729"/>
      <c r="AP365" s="729"/>
      <c r="AQ365" s="729"/>
      <c r="AR365" s="729"/>
      <c r="AS365" s="729"/>
      <c r="AT365" s="729"/>
      <c r="AU365" s="729"/>
      <c r="AV365" s="729"/>
      <c r="AW365" s="729"/>
      <c r="AX365" s="729"/>
      <c r="AY365" s="729"/>
      <c r="AZ365" s="729"/>
      <c r="BA365" s="729"/>
      <c r="BB365" s="729"/>
    </row>
    <row r="366" spans="1:54">
      <c r="A366" s="729"/>
      <c r="B366" s="730"/>
      <c r="C366" s="729"/>
      <c r="D366" s="729"/>
      <c r="E366" s="729"/>
      <c r="F366" s="729"/>
      <c r="G366" s="729"/>
      <c r="H366" s="729"/>
      <c r="I366" s="729"/>
      <c r="J366" s="729"/>
      <c r="K366" s="729"/>
      <c r="L366" s="729"/>
      <c r="M366" s="729"/>
      <c r="N366" s="729"/>
      <c r="O366" s="729"/>
      <c r="P366" s="729"/>
      <c r="Q366" s="729"/>
      <c r="R366" s="729"/>
      <c r="S366" s="729"/>
      <c r="T366" s="729"/>
      <c r="U366" s="729"/>
      <c r="V366" s="729"/>
      <c r="W366" s="729"/>
      <c r="X366" s="729"/>
      <c r="Y366" s="729"/>
      <c r="Z366" s="729"/>
      <c r="AA366" s="729"/>
      <c r="AB366" s="729"/>
      <c r="AC366" s="729"/>
      <c r="AD366" s="729"/>
      <c r="AE366" s="729"/>
      <c r="AF366" s="729"/>
      <c r="AG366" s="729"/>
      <c r="AH366" s="729"/>
      <c r="AI366" s="729"/>
      <c r="AJ366" s="729"/>
      <c r="AK366" s="729"/>
      <c r="AL366" s="729"/>
      <c r="AM366" s="729"/>
      <c r="AN366" s="729"/>
      <c r="AO366" s="729"/>
      <c r="AP366" s="729"/>
      <c r="AQ366" s="729"/>
      <c r="AR366" s="729"/>
      <c r="AS366" s="729"/>
      <c r="AT366" s="729"/>
      <c r="AU366" s="729"/>
      <c r="AV366" s="729"/>
      <c r="AW366" s="729"/>
      <c r="AX366" s="729"/>
      <c r="AY366" s="729"/>
      <c r="AZ366" s="729"/>
      <c r="BA366" s="729"/>
      <c r="BB366" s="729"/>
    </row>
    <row r="367" spans="1:54">
      <c r="A367" s="729"/>
      <c r="B367" s="730"/>
      <c r="C367" s="729"/>
      <c r="D367" s="729"/>
      <c r="E367" s="729"/>
      <c r="F367" s="729"/>
      <c r="G367" s="729"/>
      <c r="H367" s="729"/>
      <c r="I367" s="729"/>
      <c r="J367" s="729"/>
      <c r="K367" s="729"/>
      <c r="L367" s="729"/>
      <c r="M367" s="729"/>
      <c r="N367" s="729"/>
      <c r="O367" s="729"/>
      <c r="P367" s="729"/>
      <c r="Q367" s="729"/>
      <c r="R367" s="729"/>
      <c r="S367" s="729"/>
      <c r="T367" s="729"/>
      <c r="U367" s="729"/>
      <c r="V367" s="729"/>
      <c r="W367" s="729"/>
      <c r="X367" s="729"/>
      <c r="Y367" s="729"/>
      <c r="Z367" s="729"/>
      <c r="AA367" s="729"/>
      <c r="AB367" s="729"/>
      <c r="AC367" s="729"/>
      <c r="AD367" s="729"/>
      <c r="AE367" s="729"/>
      <c r="AF367" s="729"/>
      <c r="AG367" s="729"/>
      <c r="AH367" s="729"/>
      <c r="AI367" s="729"/>
      <c r="AJ367" s="729"/>
      <c r="AK367" s="729"/>
      <c r="AL367" s="729"/>
      <c r="AM367" s="729"/>
      <c r="AN367" s="729"/>
      <c r="AO367" s="729"/>
      <c r="AP367" s="729"/>
      <c r="AQ367" s="729"/>
      <c r="AR367" s="729"/>
      <c r="AS367" s="729"/>
      <c r="AT367" s="729"/>
      <c r="AU367" s="729"/>
      <c r="AV367" s="729"/>
      <c r="AW367" s="729"/>
      <c r="AX367" s="729"/>
      <c r="AY367" s="729"/>
      <c r="AZ367" s="729"/>
      <c r="BA367" s="729"/>
      <c r="BB367" s="729"/>
    </row>
    <row r="368" spans="1:54">
      <c r="A368" s="729"/>
      <c r="B368" s="730"/>
      <c r="C368" s="729"/>
      <c r="D368" s="729"/>
      <c r="E368" s="729"/>
      <c r="F368" s="729"/>
      <c r="G368" s="729"/>
      <c r="H368" s="729"/>
      <c r="I368" s="729"/>
      <c r="J368" s="729"/>
      <c r="K368" s="729"/>
      <c r="L368" s="729"/>
      <c r="M368" s="729"/>
      <c r="N368" s="729"/>
      <c r="O368" s="729"/>
      <c r="P368" s="729"/>
      <c r="Q368" s="729"/>
      <c r="R368" s="729"/>
      <c r="S368" s="729"/>
      <c r="T368" s="729"/>
      <c r="U368" s="729"/>
      <c r="V368" s="729"/>
      <c r="W368" s="729"/>
      <c r="X368" s="729"/>
      <c r="Y368" s="729"/>
      <c r="Z368" s="729"/>
      <c r="AA368" s="729"/>
      <c r="AB368" s="729"/>
      <c r="AC368" s="729"/>
      <c r="AD368" s="729"/>
      <c r="AE368" s="729"/>
      <c r="AF368" s="729"/>
      <c r="AG368" s="729"/>
      <c r="AH368" s="729"/>
      <c r="AI368" s="729"/>
      <c r="AJ368" s="729"/>
      <c r="AK368" s="729"/>
      <c r="AL368" s="729"/>
      <c r="AM368" s="729"/>
      <c r="AN368" s="729"/>
      <c r="AO368" s="729"/>
      <c r="AP368" s="729"/>
      <c r="AQ368" s="729"/>
      <c r="AR368" s="729"/>
      <c r="AS368" s="729"/>
      <c r="AT368" s="729"/>
      <c r="AU368" s="729"/>
      <c r="AV368" s="729"/>
      <c r="AW368" s="729"/>
      <c r="AX368" s="729"/>
      <c r="AY368" s="729"/>
      <c r="AZ368" s="729"/>
      <c r="BA368" s="729"/>
      <c r="BB368" s="729"/>
    </row>
    <row r="369" spans="1:54">
      <c r="A369" s="729"/>
      <c r="B369" s="730"/>
      <c r="C369" s="729"/>
      <c r="D369" s="729"/>
      <c r="E369" s="729"/>
      <c r="F369" s="729"/>
      <c r="G369" s="729"/>
      <c r="H369" s="729"/>
      <c r="I369" s="729"/>
      <c r="J369" s="729"/>
      <c r="K369" s="729"/>
      <c r="L369" s="729"/>
      <c r="M369" s="729"/>
      <c r="N369" s="729"/>
      <c r="O369" s="729"/>
      <c r="P369" s="729"/>
      <c r="Q369" s="729"/>
      <c r="R369" s="729"/>
      <c r="S369" s="729"/>
      <c r="T369" s="729"/>
      <c r="U369" s="729"/>
      <c r="V369" s="729"/>
      <c r="W369" s="729"/>
      <c r="X369" s="729"/>
      <c r="Y369" s="729"/>
      <c r="Z369" s="729"/>
      <c r="AA369" s="729"/>
      <c r="AB369" s="729"/>
      <c r="AC369" s="729"/>
      <c r="AD369" s="729"/>
      <c r="AE369" s="729"/>
      <c r="AF369" s="729"/>
      <c r="AG369" s="729"/>
      <c r="AH369" s="729"/>
      <c r="AI369" s="729"/>
      <c r="AJ369" s="729"/>
      <c r="AK369" s="729"/>
      <c r="AL369" s="729"/>
      <c r="AM369" s="729"/>
      <c r="AN369" s="729"/>
      <c r="AO369" s="729"/>
      <c r="AP369" s="729"/>
      <c r="AQ369" s="729"/>
      <c r="AR369" s="729"/>
      <c r="AS369" s="729"/>
      <c r="AT369" s="729"/>
      <c r="AU369" s="729"/>
      <c r="AV369" s="729"/>
      <c r="AW369" s="729"/>
      <c r="AX369" s="729"/>
      <c r="AY369" s="729"/>
      <c r="AZ369" s="729"/>
      <c r="BA369" s="729"/>
      <c r="BB369" s="729"/>
    </row>
    <row r="370" spans="1:54">
      <c r="A370" s="729"/>
      <c r="B370" s="730"/>
      <c r="C370" s="729"/>
      <c r="D370" s="729"/>
      <c r="E370" s="729"/>
      <c r="F370" s="729"/>
      <c r="G370" s="729"/>
      <c r="H370" s="729"/>
      <c r="I370" s="729"/>
      <c r="J370" s="729"/>
      <c r="K370" s="729"/>
      <c r="L370" s="729"/>
      <c r="M370" s="729"/>
      <c r="N370" s="729"/>
      <c r="O370" s="729"/>
      <c r="P370" s="729"/>
      <c r="Q370" s="729"/>
      <c r="R370" s="729"/>
      <c r="S370" s="729"/>
      <c r="T370" s="729"/>
      <c r="U370" s="729"/>
      <c r="V370" s="729"/>
      <c r="W370" s="729"/>
      <c r="X370" s="729"/>
      <c r="Y370" s="729"/>
      <c r="Z370" s="729"/>
      <c r="AA370" s="729"/>
      <c r="AB370" s="729"/>
      <c r="AC370" s="729"/>
      <c r="AD370" s="729"/>
      <c r="AE370" s="729"/>
      <c r="AF370" s="729"/>
      <c r="AG370" s="729"/>
      <c r="AH370" s="729"/>
      <c r="AI370" s="729"/>
      <c r="AJ370" s="729"/>
      <c r="AK370" s="729"/>
      <c r="AL370" s="729"/>
      <c r="AM370" s="729"/>
      <c r="AN370" s="729"/>
      <c r="AO370" s="729"/>
      <c r="AP370" s="729"/>
      <c r="AQ370" s="729"/>
      <c r="AR370" s="729"/>
      <c r="AS370" s="729"/>
      <c r="AT370" s="729"/>
      <c r="AU370" s="729"/>
      <c r="AV370" s="729"/>
      <c r="AW370" s="729"/>
      <c r="AX370" s="729"/>
      <c r="AY370" s="729"/>
      <c r="AZ370" s="729"/>
      <c r="BA370" s="729"/>
      <c r="BB370" s="729"/>
    </row>
    <row r="371" spans="1:54">
      <c r="A371" s="729"/>
      <c r="B371" s="730"/>
      <c r="C371" s="729"/>
      <c r="D371" s="729"/>
      <c r="E371" s="729"/>
      <c r="F371" s="729"/>
      <c r="G371" s="729"/>
      <c r="H371" s="729"/>
      <c r="I371" s="729"/>
      <c r="J371" s="729"/>
      <c r="K371" s="729"/>
      <c r="L371" s="729"/>
      <c r="M371" s="729"/>
      <c r="N371" s="729"/>
      <c r="O371" s="729"/>
      <c r="P371" s="729"/>
      <c r="Q371" s="729"/>
      <c r="R371" s="729"/>
      <c r="S371" s="729"/>
      <c r="T371" s="729"/>
      <c r="U371" s="729"/>
      <c r="V371" s="729"/>
      <c r="W371" s="729"/>
      <c r="X371" s="729"/>
      <c r="Y371" s="729"/>
      <c r="Z371" s="729"/>
      <c r="AA371" s="729"/>
      <c r="AB371" s="729"/>
      <c r="AC371" s="729"/>
      <c r="AD371" s="729"/>
      <c r="AE371" s="729"/>
      <c r="AF371" s="729"/>
      <c r="AG371" s="729"/>
      <c r="AH371" s="729"/>
      <c r="AI371" s="729"/>
      <c r="AJ371" s="729"/>
      <c r="AK371" s="729"/>
      <c r="AL371" s="729"/>
      <c r="AM371" s="729"/>
      <c r="AN371" s="729"/>
      <c r="AO371" s="729"/>
      <c r="AP371" s="729"/>
      <c r="AQ371" s="729"/>
      <c r="AR371" s="729"/>
      <c r="AS371" s="729"/>
      <c r="AT371" s="729"/>
      <c r="AU371" s="729"/>
      <c r="AV371" s="729"/>
      <c r="AW371" s="729"/>
      <c r="AX371" s="729"/>
      <c r="AY371" s="729"/>
      <c r="AZ371" s="729"/>
      <c r="BA371" s="729"/>
      <c r="BB371" s="729"/>
    </row>
    <row r="372" spans="1:54">
      <c r="A372" s="729"/>
      <c r="B372" s="730"/>
      <c r="C372" s="729"/>
      <c r="D372" s="729"/>
      <c r="E372" s="729"/>
      <c r="F372" s="729"/>
      <c r="G372" s="729"/>
      <c r="H372" s="729"/>
      <c r="I372" s="729"/>
      <c r="J372" s="729"/>
      <c r="K372" s="729"/>
      <c r="L372" s="729"/>
      <c r="M372" s="729"/>
      <c r="N372" s="729"/>
      <c r="O372" s="729"/>
      <c r="P372" s="729"/>
      <c r="Q372" s="729"/>
      <c r="R372" s="729"/>
      <c r="S372" s="729"/>
      <c r="T372" s="729"/>
      <c r="U372" s="729"/>
      <c r="V372" s="729"/>
      <c r="W372" s="729"/>
      <c r="X372" s="729"/>
      <c r="Y372" s="729"/>
      <c r="Z372" s="729"/>
      <c r="AA372" s="729"/>
      <c r="AB372" s="729"/>
      <c r="AC372" s="729"/>
      <c r="AD372" s="729"/>
      <c r="AE372" s="729"/>
      <c r="AF372" s="729"/>
      <c r="AG372" s="729"/>
      <c r="AH372" s="729"/>
      <c r="AI372" s="729"/>
      <c r="AJ372" s="729"/>
      <c r="AK372" s="729"/>
      <c r="AL372" s="729"/>
      <c r="AM372" s="729"/>
      <c r="AN372" s="729"/>
      <c r="AO372" s="729"/>
      <c r="AP372" s="729"/>
      <c r="AQ372" s="729"/>
      <c r="AR372" s="729"/>
      <c r="AS372" s="729"/>
      <c r="AT372" s="729"/>
      <c r="AU372" s="729"/>
      <c r="AV372" s="729"/>
      <c r="AW372" s="729"/>
      <c r="AX372" s="729"/>
      <c r="AY372" s="729"/>
      <c r="AZ372" s="729"/>
      <c r="BA372" s="729"/>
      <c r="BB372" s="729"/>
    </row>
    <row r="373" spans="1:54">
      <c r="A373" s="729"/>
      <c r="B373" s="730"/>
      <c r="C373" s="729"/>
      <c r="D373" s="729"/>
      <c r="E373" s="729"/>
      <c r="F373" s="729"/>
      <c r="G373" s="729"/>
      <c r="H373" s="729"/>
      <c r="I373" s="729"/>
      <c r="J373" s="729"/>
      <c r="K373" s="729"/>
      <c r="L373" s="729"/>
      <c r="M373" s="729"/>
      <c r="N373" s="729"/>
      <c r="O373" s="729"/>
      <c r="P373" s="729"/>
      <c r="Q373" s="729"/>
      <c r="R373" s="729"/>
      <c r="S373" s="729"/>
      <c r="T373" s="729"/>
      <c r="U373" s="729"/>
      <c r="V373" s="729"/>
      <c r="W373" s="729"/>
      <c r="X373" s="729"/>
      <c r="Y373" s="729"/>
      <c r="Z373" s="729"/>
      <c r="AA373" s="729"/>
      <c r="AB373" s="729"/>
      <c r="AC373" s="729"/>
      <c r="AD373" s="729"/>
      <c r="AE373" s="729"/>
      <c r="AF373" s="729"/>
      <c r="AG373" s="729"/>
      <c r="AH373" s="729"/>
      <c r="AI373" s="729"/>
      <c r="AJ373" s="729"/>
      <c r="AK373" s="729"/>
      <c r="AL373" s="729"/>
      <c r="AM373" s="729"/>
      <c r="AN373" s="729"/>
      <c r="AO373" s="729"/>
      <c r="AP373" s="729"/>
      <c r="AQ373" s="729"/>
      <c r="AR373" s="729"/>
      <c r="AS373" s="729"/>
      <c r="AT373" s="729"/>
      <c r="AU373" s="729"/>
      <c r="AV373" s="729"/>
      <c r="AW373" s="729"/>
      <c r="AX373" s="729"/>
      <c r="AY373" s="729"/>
      <c r="AZ373" s="729"/>
      <c r="BA373" s="729"/>
      <c r="BB373" s="729"/>
    </row>
    <row r="374" spans="1:54">
      <c r="A374" s="729"/>
      <c r="B374" s="730"/>
      <c r="C374" s="729"/>
      <c r="D374" s="729"/>
      <c r="E374" s="729"/>
      <c r="F374" s="729"/>
      <c r="G374" s="729"/>
      <c r="H374" s="729"/>
      <c r="I374" s="729"/>
      <c r="J374" s="729"/>
      <c r="K374" s="729"/>
      <c r="L374" s="729"/>
      <c r="M374" s="729"/>
      <c r="N374" s="729"/>
      <c r="O374" s="729"/>
      <c r="P374" s="729"/>
      <c r="Q374" s="729"/>
      <c r="R374" s="729"/>
      <c r="S374" s="729"/>
      <c r="T374" s="729"/>
      <c r="U374" s="729"/>
      <c r="V374" s="729"/>
      <c r="W374" s="729"/>
      <c r="X374" s="729"/>
      <c r="Y374" s="729"/>
      <c r="Z374" s="729"/>
      <c r="AA374" s="729"/>
      <c r="AB374" s="729"/>
      <c r="AC374" s="729"/>
      <c r="AD374" s="729"/>
      <c r="AE374" s="729"/>
      <c r="AF374" s="729"/>
      <c r="AG374" s="729"/>
      <c r="AH374" s="729"/>
      <c r="AI374" s="729"/>
      <c r="AJ374" s="729"/>
      <c r="AK374" s="729"/>
      <c r="AL374" s="729"/>
      <c r="AM374" s="729"/>
      <c r="AN374" s="729"/>
      <c r="AO374" s="729"/>
      <c r="AP374" s="729"/>
      <c r="AQ374" s="729"/>
      <c r="AR374" s="729"/>
      <c r="AS374" s="729"/>
      <c r="AT374" s="729"/>
      <c r="AU374" s="729"/>
      <c r="AV374" s="729"/>
      <c r="AW374" s="729"/>
      <c r="AX374" s="729"/>
      <c r="AY374" s="729"/>
      <c r="AZ374" s="729"/>
      <c r="BA374" s="729"/>
      <c r="BB374" s="729"/>
    </row>
    <row r="375" spans="1:54">
      <c r="A375" s="729"/>
      <c r="B375" s="730"/>
      <c r="C375" s="729"/>
      <c r="D375" s="729"/>
      <c r="E375" s="729"/>
      <c r="F375" s="729"/>
      <c r="G375" s="729"/>
      <c r="H375" s="729"/>
      <c r="I375" s="729"/>
      <c r="J375" s="729"/>
      <c r="K375" s="729"/>
      <c r="L375" s="729"/>
      <c r="M375" s="729"/>
      <c r="N375" s="729"/>
      <c r="O375" s="729"/>
      <c r="P375" s="729"/>
      <c r="Q375" s="729"/>
      <c r="R375" s="729"/>
      <c r="S375" s="729"/>
      <c r="T375" s="729"/>
      <c r="U375" s="729"/>
      <c r="V375" s="729"/>
      <c r="W375" s="729"/>
      <c r="X375" s="729"/>
      <c r="Y375" s="729"/>
      <c r="Z375" s="729"/>
      <c r="AA375" s="729"/>
      <c r="AB375" s="729"/>
      <c r="AC375" s="729"/>
      <c r="AD375" s="729"/>
      <c r="AE375" s="729"/>
      <c r="AF375" s="729"/>
      <c r="AG375" s="729"/>
      <c r="AH375" s="729"/>
      <c r="AI375" s="729"/>
      <c r="AJ375" s="729"/>
      <c r="AK375" s="729"/>
      <c r="AL375" s="729"/>
      <c r="AM375" s="729"/>
      <c r="AN375" s="729"/>
      <c r="AO375" s="729"/>
      <c r="AP375" s="729"/>
      <c r="AQ375" s="729"/>
      <c r="AR375" s="729"/>
      <c r="AS375" s="729"/>
      <c r="AT375" s="729"/>
      <c r="AU375" s="729"/>
      <c r="AV375" s="729"/>
      <c r="AW375" s="729"/>
      <c r="AX375" s="729"/>
      <c r="AY375" s="729"/>
      <c r="AZ375" s="729"/>
      <c r="BA375" s="729"/>
      <c r="BB375" s="729"/>
    </row>
    <row r="376" spans="1:54">
      <c r="A376" s="729"/>
      <c r="B376" s="730"/>
      <c r="C376" s="729"/>
      <c r="D376" s="729"/>
      <c r="E376" s="729"/>
      <c r="F376" s="729"/>
      <c r="G376" s="729"/>
      <c r="H376" s="729"/>
      <c r="I376" s="729"/>
      <c r="J376" s="729"/>
      <c r="K376" s="729"/>
      <c r="L376" s="729"/>
      <c r="M376" s="729"/>
      <c r="N376" s="729"/>
      <c r="O376" s="729"/>
      <c r="P376" s="729"/>
      <c r="Q376" s="729"/>
      <c r="R376" s="729"/>
      <c r="S376" s="729"/>
      <c r="T376" s="729"/>
      <c r="U376" s="729"/>
      <c r="V376" s="729"/>
      <c r="W376" s="729"/>
      <c r="X376" s="729"/>
      <c r="Y376" s="729"/>
      <c r="Z376" s="729"/>
      <c r="AA376" s="729"/>
      <c r="AB376" s="729"/>
      <c r="AC376" s="729"/>
      <c r="AD376" s="729"/>
      <c r="AE376" s="729"/>
      <c r="AF376" s="729"/>
      <c r="AG376" s="729"/>
      <c r="AH376" s="729"/>
      <c r="AI376" s="729"/>
      <c r="AJ376" s="729"/>
      <c r="AK376" s="729"/>
      <c r="AL376" s="729"/>
      <c r="AM376" s="729"/>
      <c r="AN376" s="729"/>
      <c r="AO376" s="729"/>
      <c r="AP376" s="729"/>
      <c r="AQ376" s="729"/>
      <c r="AR376" s="729"/>
      <c r="AS376" s="729"/>
      <c r="AT376" s="729"/>
      <c r="AU376" s="729"/>
      <c r="AV376" s="729"/>
      <c r="AW376" s="729"/>
      <c r="AX376" s="729"/>
      <c r="AY376" s="729"/>
      <c r="AZ376" s="729"/>
      <c r="BA376" s="729"/>
      <c r="BB376" s="729"/>
    </row>
    <row r="377" spans="1:54">
      <c r="A377" s="729"/>
      <c r="B377" s="730"/>
      <c r="C377" s="729"/>
      <c r="D377" s="729"/>
      <c r="E377" s="729"/>
      <c r="F377" s="729"/>
      <c r="G377" s="729"/>
      <c r="H377" s="729"/>
      <c r="I377" s="729"/>
      <c r="J377" s="729"/>
      <c r="K377" s="729"/>
      <c r="L377" s="729"/>
      <c r="M377" s="729"/>
      <c r="N377" s="729"/>
      <c r="O377" s="729"/>
      <c r="P377" s="729"/>
      <c r="Q377" s="729"/>
      <c r="R377" s="729"/>
      <c r="S377" s="729"/>
      <c r="T377" s="729"/>
      <c r="U377" s="729"/>
      <c r="V377" s="729"/>
      <c r="W377" s="729"/>
      <c r="X377" s="729"/>
      <c r="Y377" s="729"/>
      <c r="Z377" s="729"/>
      <c r="AA377" s="729"/>
      <c r="AB377" s="729"/>
      <c r="AC377" s="729"/>
      <c r="AD377" s="729"/>
      <c r="AE377" s="729"/>
      <c r="AF377" s="729"/>
      <c r="AG377" s="729"/>
      <c r="AH377" s="729"/>
      <c r="AI377" s="729"/>
      <c r="AJ377" s="729"/>
      <c r="AK377" s="729"/>
      <c r="AL377" s="729"/>
      <c r="AM377" s="729"/>
      <c r="AN377" s="729"/>
      <c r="AO377" s="729"/>
      <c r="AP377" s="729"/>
      <c r="AQ377" s="729"/>
      <c r="AR377" s="729"/>
      <c r="AS377" s="729"/>
      <c r="AT377" s="729"/>
      <c r="AU377" s="729"/>
      <c r="AV377" s="729"/>
      <c r="AW377" s="729"/>
      <c r="AX377" s="729"/>
      <c r="AY377" s="729"/>
      <c r="AZ377" s="729"/>
      <c r="BA377" s="729"/>
      <c r="BB377" s="729"/>
    </row>
    <row r="378" spans="1:54">
      <c r="A378" s="729"/>
      <c r="B378" s="730"/>
      <c r="C378" s="729"/>
      <c r="D378" s="729"/>
      <c r="E378" s="729"/>
      <c r="F378" s="729"/>
      <c r="G378" s="729"/>
      <c r="H378" s="729"/>
      <c r="I378" s="729"/>
      <c r="J378" s="729"/>
      <c r="K378" s="729"/>
      <c r="L378" s="729"/>
      <c r="M378" s="729"/>
      <c r="N378" s="729"/>
      <c r="O378" s="729"/>
      <c r="P378" s="729"/>
      <c r="Q378" s="729"/>
      <c r="R378" s="729"/>
      <c r="S378" s="729"/>
      <c r="T378" s="729"/>
      <c r="U378" s="729"/>
      <c r="V378" s="729"/>
      <c r="W378" s="729"/>
      <c r="X378" s="729"/>
      <c r="Y378" s="729"/>
      <c r="Z378" s="729"/>
      <c r="AA378" s="729"/>
      <c r="AB378" s="729"/>
      <c r="AC378" s="729"/>
      <c r="AD378" s="729"/>
      <c r="AE378" s="729"/>
      <c r="AF378" s="729"/>
      <c r="AG378" s="729"/>
      <c r="AH378" s="729"/>
      <c r="AI378" s="729"/>
      <c r="AJ378" s="729"/>
      <c r="AK378" s="729"/>
      <c r="AL378" s="729"/>
      <c r="AM378" s="729"/>
      <c r="AN378" s="729"/>
      <c r="AO378" s="729"/>
      <c r="AP378" s="729"/>
      <c r="AQ378" s="729"/>
      <c r="AR378" s="729"/>
      <c r="AS378" s="729"/>
      <c r="AT378" s="729"/>
      <c r="AU378" s="729"/>
      <c r="AV378" s="729"/>
      <c r="AW378" s="729"/>
      <c r="AX378" s="729"/>
      <c r="AY378" s="729"/>
      <c r="AZ378" s="729"/>
      <c r="BA378" s="729"/>
      <c r="BB378" s="729"/>
    </row>
    <row r="379" spans="1:54">
      <c r="A379" s="729"/>
      <c r="B379" s="730"/>
      <c r="C379" s="729"/>
      <c r="D379" s="729"/>
      <c r="E379" s="729"/>
      <c r="F379" s="729"/>
      <c r="G379" s="729"/>
      <c r="H379" s="729"/>
      <c r="I379" s="729"/>
      <c r="J379" s="729"/>
      <c r="K379" s="729"/>
      <c r="L379" s="729"/>
      <c r="M379" s="729"/>
      <c r="N379" s="729"/>
      <c r="O379" s="729"/>
      <c r="P379" s="729"/>
      <c r="Q379" s="729"/>
      <c r="R379" s="729"/>
      <c r="S379" s="729"/>
      <c r="T379" s="729"/>
      <c r="U379" s="729"/>
      <c r="V379" s="729"/>
      <c r="W379" s="729"/>
      <c r="X379" s="729"/>
      <c r="Y379" s="729"/>
      <c r="Z379" s="729"/>
      <c r="AA379" s="729"/>
      <c r="AB379" s="729"/>
      <c r="AC379" s="729"/>
      <c r="AD379" s="729"/>
      <c r="AE379" s="729"/>
      <c r="AF379" s="729"/>
      <c r="AG379" s="729"/>
      <c r="AH379" s="729"/>
      <c r="AI379" s="729"/>
      <c r="AJ379" s="729"/>
      <c r="AK379" s="729"/>
      <c r="AL379" s="729"/>
      <c r="AM379" s="729"/>
      <c r="AN379" s="729"/>
      <c r="AO379" s="729"/>
      <c r="AP379" s="729"/>
      <c r="AQ379" s="729"/>
      <c r="AR379" s="729"/>
      <c r="AS379" s="729"/>
      <c r="AT379" s="729"/>
      <c r="AU379" s="729"/>
      <c r="AV379" s="729"/>
      <c r="AW379" s="729"/>
      <c r="AX379" s="729"/>
      <c r="AY379" s="729"/>
      <c r="AZ379" s="729"/>
      <c r="BA379" s="729"/>
      <c r="BB379" s="729"/>
    </row>
    <row r="380" spans="1:54">
      <c r="A380" s="729"/>
      <c r="B380" s="730"/>
      <c r="C380" s="729"/>
      <c r="D380" s="729"/>
      <c r="E380" s="729"/>
      <c r="F380" s="729"/>
      <c r="G380" s="729"/>
      <c r="H380" s="729"/>
      <c r="I380" s="729"/>
      <c r="J380" s="729"/>
      <c r="K380" s="729"/>
      <c r="L380" s="729"/>
      <c r="M380" s="729"/>
      <c r="N380" s="729"/>
      <c r="O380" s="729"/>
      <c r="P380" s="729"/>
      <c r="Q380" s="729"/>
      <c r="R380" s="729"/>
      <c r="S380" s="729"/>
      <c r="T380" s="729"/>
      <c r="U380" s="729"/>
      <c r="V380" s="729"/>
      <c r="W380" s="729"/>
      <c r="X380" s="729"/>
      <c r="Y380" s="729"/>
      <c r="Z380" s="729"/>
      <c r="AA380" s="729"/>
      <c r="AB380" s="729"/>
      <c r="AC380" s="729"/>
      <c r="AD380" s="729"/>
      <c r="AE380" s="729"/>
      <c r="AF380" s="729"/>
      <c r="AG380" s="729"/>
      <c r="AH380" s="729"/>
      <c r="AI380" s="729"/>
      <c r="AJ380" s="729"/>
      <c r="AK380" s="729"/>
      <c r="AL380" s="729"/>
      <c r="AM380" s="729"/>
      <c r="AN380" s="729"/>
      <c r="AO380" s="729"/>
      <c r="AP380" s="729"/>
      <c r="AQ380" s="729"/>
      <c r="AR380" s="729"/>
      <c r="AS380" s="729"/>
      <c r="AT380" s="729"/>
      <c r="AU380" s="729"/>
      <c r="AV380" s="729"/>
      <c r="AW380" s="729"/>
      <c r="AX380" s="729"/>
      <c r="AY380" s="729"/>
      <c r="AZ380" s="729"/>
      <c r="BA380" s="729"/>
      <c r="BB380" s="729"/>
    </row>
    <row r="381" spans="1:54">
      <c r="A381" s="729"/>
      <c r="B381" s="730"/>
      <c r="C381" s="729"/>
      <c r="D381" s="729"/>
      <c r="E381" s="729"/>
      <c r="F381" s="729"/>
      <c r="G381" s="729"/>
      <c r="H381" s="729"/>
      <c r="I381" s="729"/>
      <c r="J381" s="729"/>
      <c r="K381" s="729"/>
      <c r="L381" s="729"/>
      <c r="M381" s="729"/>
      <c r="N381" s="729"/>
      <c r="O381" s="729"/>
      <c r="P381" s="729"/>
      <c r="Q381" s="729"/>
      <c r="R381" s="729"/>
      <c r="S381" s="729"/>
      <c r="T381" s="729"/>
      <c r="U381" s="729"/>
      <c r="V381" s="729"/>
      <c r="W381" s="729"/>
      <c r="X381" s="729"/>
      <c r="Y381" s="729"/>
      <c r="Z381" s="729"/>
      <c r="AA381" s="729"/>
      <c r="AB381" s="729"/>
      <c r="AC381" s="729"/>
      <c r="AD381" s="729"/>
      <c r="AE381" s="729"/>
      <c r="AF381" s="729"/>
      <c r="AG381" s="729"/>
      <c r="AH381" s="729"/>
      <c r="AI381" s="729"/>
      <c r="AJ381" s="729"/>
      <c r="AK381" s="729"/>
      <c r="AL381" s="729"/>
      <c r="AM381" s="729"/>
      <c r="AN381" s="729"/>
      <c r="AO381" s="729"/>
      <c r="AP381" s="729"/>
      <c r="AQ381" s="729"/>
      <c r="AR381" s="729"/>
      <c r="AS381" s="729"/>
      <c r="AT381" s="729"/>
      <c r="AU381" s="729"/>
      <c r="AV381" s="729"/>
      <c r="AW381" s="729"/>
      <c r="AX381" s="729"/>
      <c r="AY381" s="729"/>
      <c r="AZ381" s="729"/>
      <c r="BA381" s="729"/>
      <c r="BB381" s="729"/>
    </row>
    <row r="382" spans="1:54">
      <c r="A382" s="729"/>
      <c r="B382" s="730"/>
      <c r="C382" s="729"/>
      <c r="D382" s="729"/>
      <c r="E382" s="729"/>
      <c r="F382" s="729"/>
      <c r="G382" s="729"/>
      <c r="H382" s="729"/>
      <c r="I382" s="729"/>
      <c r="J382" s="729"/>
      <c r="K382" s="729"/>
      <c r="L382" s="729"/>
      <c r="M382" s="729"/>
      <c r="N382" s="729"/>
      <c r="O382" s="729"/>
      <c r="P382" s="729"/>
      <c r="Q382" s="729"/>
      <c r="R382" s="729"/>
      <c r="S382" s="729"/>
      <c r="T382" s="729"/>
      <c r="U382" s="729"/>
      <c r="V382" s="729"/>
      <c r="W382" s="729"/>
      <c r="X382" s="729"/>
      <c r="Y382" s="729"/>
      <c r="Z382" s="729"/>
      <c r="AA382" s="729"/>
      <c r="AB382" s="729"/>
      <c r="AC382" s="729"/>
      <c r="AD382" s="729"/>
      <c r="AE382" s="729"/>
      <c r="AF382" s="729"/>
      <c r="AG382" s="729"/>
      <c r="AH382" s="729"/>
      <c r="AI382" s="729"/>
      <c r="AJ382" s="729"/>
      <c r="AK382" s="729"/>
      <c r="AL382" s="729"/>
      <c r="AM382" s="729"/>
      <c r="AN382" s="729"/>
      <c r="AO382" s="729"/>
      <c r="AP382" s="729"/>
      <c r="AQ382" s="729"/>
      <c r="AR382" s="729"/>
      <c r="AS382" s="729"/>
      <c r="AT382" s="729"/>
      <c r="AU382" s="729"/>
      <c r="AV382" s="729"/>
      <c r="AW382" s="729"/>
      <c r="AX382" s="729"/>
      <c r="AY382" s="729"/>
      <c r="AZ382" s="729"/>
      <c r="BA382" s="729"/>
      <c r="BB382" s="729"/>
    </row>
    <row r="383" spans="1:54">
      <c r="A383" s="729"/>
      <c r="B383" s="730"/>
      <c r="C383" s="729"/>
      <c r="D383" s="729"/>
      <c r="E383" s="729"/>
      <c r="F383" s="729"/>
      <c r="G383" s="729"/>
      <c r="H383" s="729"/>
      <c r="I383" s="729"/>
      <c r="J383" s="729"/>
      <c r="K383" s="729"/>
      <c r="L383" s="729"/>
      <c r="M383" s="729"/>
      <c r="N383" s="729"/>
      <c r="O383" s="729"/>
      <c r="P383" s="729"/>
      <c r="Q383" s="729"/>
      <c r="R383" s="729"/>
      <c r="S383" s="729"/>
      <c r="T383" s="729"/>
      <c r="U383" s="729"/>
      <c r="V383" s="729"/>
      <c r="W383" s="729"/>
      <c r="X383" s="729"/>
      <c r="Y383" s="729"/>
      <c r="Z383" s="729"/>
      <c r="AA383" s="729"/>
      <c r="AB383" s="729"/>
      <c r="AC383" s="729"/>
      <c r="AD383" s="729"/>
      <c r="AE383" s="729"/>
      <c r="AF383" s="729"/>
      <c r="AG383" s="729"/>
      <c r="AH383" s="729"/>
      <c r="AI383" s="729"/>
      <c r="AJ383" s="729"/>
      <c r="AK383" s="729"/>
      <c r="AL383" s="729"/>
      <c r="AM383" s="729"/>
      <c r="AN383" s="729"/>
      <c r="AO383" s="729"/>
      <c r="AP383" s="729"/>
      <c r="AQ383" s="729"/>
      <c r="AR383" s="729"/>
      <c r="AS383" s="729"/>
      <c r="AT383" s="729"/>
      <c r="AU383" s="729"/>
      <c r="AV383" s="729"/>
      <c r="AW383" s="729"/>
      <c r="AX383" s="729"/>
      <c r="AY383" s="729"/>
      <c r="AZ383" s="729"/>
      <c r="BA383" s="729"/>
      <c r="BB383" s="729"/>
    </row>
    <row r="384" spans="1:54">
      <c r="A384" s="729"/>
      <c r="B384" s="730"/>
      <c r="C384" s="729"/>
      <c r="D384" s="729"/>
      <c r="E384" s="729"/>
      <c r="F384" s="729"/>
      <c r="G384" s="729"/>
      <c r="H384" s="729"/>
      <c r="I384" s="729"/>
      <c r="J384" s="729"/>
      <c r="K384" s="729"/>
      <c r="L384" s="729"/>
      <c r="M384" s="729"/>
      <c r="N384" s="729"/>
      <c r="O384" s="729"/>
      <c r="P384" s="729"/>
      <c r="Q384" s="729"/>
      <c r="R384" s="729"/>
      <c r="S384" s="729"/>
      <c r="T384" s="729"/>
      <c r="U384" s="729"/>
      <c r="V384" s="729"/>
      <c r="W384" s="729"/>
      <c r="X384" s="729"/>
      <c r="Y384" s="729"/>
      <c r="Z384" s="729"/>
      <c r="AA384" s="729"/>
      <c r="AB384" s="729"/>
      <c r="AC384" s="729"/>
      <c r="AD384" s="729"/>
      <c r="AE384" s="729"/>
      <c r="AF384" s="729"/>
      <c r="AG384" s="729"/>
      <c r="AH384" s="729"/>
      <c r="AI384" s="729"/>
      <c r="AJ384" s="729"/>
      <c r="AK384" s="729"/>
      <c r="AL384" s="729"/>
      <c r="AM384" s="729"/>
      <c r="AN384" s="729"/>
      <c r="AO384" s="729"/>
      <c r="AP384" s="729"/>
      <c r="AQ384" s="729"/>
      <c r="AR384" s="729"/>
      <c r="AS384" s="729"/>
      <c r="AT384" s="729"/>
      <c r="AU384" s="729"/>
      <c r="AV384" s="729"/>
      <c r="AW384" s="729"/>
      <c r="AX384" s="729"/>
      <c r="AY384" s="729"/>
      <c r="AZ384" s="729"/>
      <c r="BA384" s="729"/>
      <c r="BB384" s="729"/>
    </row>
    <row r="385" spans="1:54">
      <c r="A385" s="729"/>
      <c r="B385" s="730"/>
      <c r="C385" s="729"/>
      <c r="D385" s="729"/>
      <c r="E385" s="729"/>
      <c r="F385" s="729"/>
      <c r="G385" s="729"/>
      <c r="H385" s="729"/>
      <c r="I385" s="729"/>
      <c r="J385" s="729"/>
      <c r="K385" s="729"/>
      <c r="L385" s="729"/>
      <c r="M385" s="729"/>
      <c r="N385" s="729"/>
      <c r="O385" s="729"/>
      <c r="P385" s="729"/>
      <c r="Q385" s="729"/>
      <c r="R385" s="729"/>
      <c r="S385" s="729"/>
      <c r="T385" s="729"/>
      <c r="U385" s="729"/>
      <c r="V385" s="729"/>
      <c r="W385" s="729"/>
      <c r="X385" s="729"/>
      <c r="Y385" s="729"/>
      <c r="Z385" s="729"/>
      <c r="AA385" s="729"/>
      <c r="AB385" s="729"/>
      <c r="AC385" s="729"/>
      <c r="AD385" s="729"/>
      <c r="AE385" s="729"/>
      <c r="AF385" s="729"/>
      <c r="AG385" s="729"/>
      <c r="AH385" s="729"/>
      <c r="AI385" s="729"/>
      <c r="AJ385" s="729"/>
      <c r="AK385" s="729"/>
      <c r="AL385" s="729"/>
      <c r="AM385" s="729"/>
      <c r="AN385" s="729"/>
      <c r="AO385" s="729"/>
      <c r="AP385" s="729"/>
      <c r="AQ385" s="729"/>
      <c r="AR385" s="729"/>
      <c r="AS385" s="729"/>
      <c r="AT385" s="729"/>
      <c r="AU385" s="729"/>
      <c r="AV385" s="729"/>
      <c r="AW385" s="729"/>
      <c r="AX385" s="729"/>
      <c r="AY385" s="729"/>
      <c r="AZ385" s="729"/>
      <c r="BA385" s="729"/>
      <c r="BB385" s="729"/>
    </row>
    <row r="386" spans="1:54">
      <c r="A386" s="729"/>
      <c r="B386" s="730"/>
      <c r="C386" s="729"/>
      <c r="D386" s="729"/>
      <c r="E386" s="729"/>
      <c r="F386" s="729"/>
      <c r="G386" s="729"/>
      <c r="H386" s="729"/>
      <c r="I386" s="729"/>
      <c r="J386" s="729"/>
      <c r="K386" s="729"/>
      <c r="L386" s="729"/>
      <c r="M386" s="729"/>
      <c r="N386" s="729"/>
      <c r="O386" s="729"/>
      <c r="P386" s="729"/>
      <c r="Q386" s="729"/>
      <c r="R386" s="729"/>
      <c r="S386" s="729"/>
      <c r="T386" s="729"/>
      <c r="U386" s="729"/>
      <c r="V386" s="729"/>
      <c r="W386" s="729"/>
      <c r="X386" s="729"/>
      <c r="Y386" s="729"/>
      <c r="Z386" s="729"/>
      <c r="AA386" s="729"/>
      <c r="AB386" s="729"/>
      <c r="AC386" s="729"/>
      <c r="AD386" s="729"/>
      <c r="AE386" s="729"/>
      <c r="AF386" s="729"/>
      <c r="AG386" s="729"/>
      <c r="AH386" s="729"/>
      <c r="AI386" s="729"/>
      <c r="AJ386" s="729"/>
      <c r="AK386" s="729"/>
      <c r="AL386" s="729"/>
      <c r="AM386" s="729"/>
      <c r="AN386" s="729"/>
      <c r="AO386" s="729"/>
      <c r="AP386" s="729"/>
      <c r="AQ386" s="729"/>
      <c r="AR386" s="729"/>
      <c r="AS386" s="729"/>
      <c r="AT386" s="729"/>
      <c r="AU386" s="729"/>
      <c r="AV386" s="729"/>
      <c r="AW386" s="729"/>
      <c r="AX386" s="729"/>
      <c r="AY386" s="729"/>
      <c r="AZ386" s="729"/>
      <c r="BA386" s="729"/>
      <c r="BB386" s="729"/>
    </row>
    <row r="387" spans="1:54">
      <c r="A387" s="729"/>
      <c r="B387" s="730"/>
      <c r="C387" s="729"/>
      <c r="D387" s="729"/>
      <c r="E387" s="729"/>
      <c r="F387" s="729"/>
      <c r="G387" s="729"/>
      <c r="H387" s="729"/>
      <c r="I387" s="729"/>
      <c r="J387" s="729"/>
      <c r="K387" s="729"/>
      <c r="L387" s="729"/>
      <c r="M387" s="729"/>
      <c r="N387" s="729"/>
      <c r="O387" s="729"/>
      <c r="P387" s="729"/>
      <c r="Q387" s="729"/>
      <c r="R387" s="729"/>
      <c r="S387" s="729"/>
      <c r="T387" s="729"/>
      <c r="U387" s="729"/>
      <c r="V387" s="729"/>
      <c r="W387" s="729"/>
      <c r="X387" s="729"/>
      <c r="Y387" s="729"/>
      <c r="Z387" s="729"/>
      <c r="AA387" s="729"/>
      <c r="AB387" s="729"/>
      <c r="AC387" s="729"/>
      <c r="AD387" s="729"/>
      <c r="AE387" s="729"/>
      <c r="AF387" s="729"/>
      <c r="AG387" s="729"/>
      <c r="AH387" s="729"/>
      <c r="AI387" s="729"/>
      <c r="AJ387" s="729"/>
      <c r="AK387" s="729"/>
      <c r="AL387" s="729"/>
      <c r="AM387" s="729"/>
      <c r="AN387" s="729"/>
      <c r="AO387" s="729"/>
      <c r="AP387" s="729"/>
      <c r="AQ387" s="729"/>
      <c r="AR387" s="729"/>
      <c r="AS387" s="729"/>
      <c r="AT387" s="729"/>
      <c r="AU387" s="729"/>
      <c r="AV387" s="729"/>
      <c r="AW387" s="729"/>
      <c r="AX387" s="729"/>
      <c r="AY387" s="729"/>
      <c r="AZ387" s="729"/>
      <c r="BA387" s="729"/>
      <c r="BB387" s="729"/>
    </row>
    <row r="388" spans="1:54">
      <c r="A388" s="729"/>
      <c r="B388" s="730"/>
      <c r="C388" s="729"/>
      <c r="D388" s="729"/>
      <c r="E388" s="729"/>
      <c r="F388" s="729"/>
      <c r="G388" s="729"/>
      <c r="H388" s="729"/>
      <c r="I388" s="729"/>
      <c r="J388" s="729"/>
      <c r="K388" s="729"/>
      <c r="L388" s="729"/>
      <c r="M388" s="729"/>
      <c r="N388" s="729"/>
      <c r="O388" s="729"/>
      <c r="P388" s="729"/>
      <c r="Q388" s="729"/>
      <c r="R388" s="729"/>
      <c r="S388" s="729"/>
      <c r="T388" s="729"/>
      <c r="U388" s="729"/>
      <c r="V388" s="729"/>
      <c r="W388" s="729"/>
      <c r="X388" s="729"/>
      <c r="Y388" s="729"/>
      <c r="Z388" s="729"/>
      <c r="AA388" s="729"/>
      <c r="AB388" s="729"/>
      <c r="AC388" s="729"/>
      <c r="AD388" s="729"/>
      <c r="AE388" s="729"/>
      <c r="AF388" s="729"/>
      <c r="AG388" s="729"/>
      <c r="AH388" s="729"/>
      <c r="AI388" s="729"/>
      <c r="AJ388" s="729"/>
      <c r="AK388" s="729"/>
      <c r="AL388" s="729"/>
      <c r="AM388" s="729"/>
      <c r="AN388" s="729"/>
      <c r="AO388" s="729"/>
      <c r="AP388" s="729"/>
      <c r="AQ388" s="729"/>
      <c r="AR388" s="729"/>
      <c r="AS388" s="729"/>
      <c r="AT388" s="729"/>
      <c r="AU388" s="729"/>
      <c r="AV388" s="729"/>
      <c r="AW388" s="729"/>
      <c r="AX388" s="729"/>
      <c r="AY388" s="729"/>
      <c r="AZ388" s="729"/>
      <c r="BA388" s="729"/>
      <c r="BB388" s="729"/>
    </row>
    <row r="389" spans="1:54">
      <c r="A389" s="729"/>
      <c r="B389" s="730"/>
      <c r="C389" s="729"/>
      <c r="D389" s="729"/>
      <c r="E389" s="729"/>
      <c r="F389" s="729"/>
      <c r="G389" s="729"/>
      <c r="H389" s="729"/>
      <c r="I389" s="729"/>
      <c r="J389" s="729"/>
      <c r="K389" s="729"/>
      <c r="L389" s="729"/>
      <c r="M389" s="729"/>
      <c r="N389" s="729"/>
      <c r="O389" s="729"/>
      <c r="P389" s="729"/>
      <c r="Q389" s="729"/>
      <c r="R389" s="729"/>
      <c r="S389" s="729"/>
      <c r="T389" s="729"/>
      <c r="U389" s="729"/>
      <c r="V389" s="729"/>
      <c r="W389" s="729"/>
      <c r="X389" s="729"/>
      <c r="Y389" s="729"/>
      <c r="Z389" s="729"/>
      <c r="AA389" s="729"/>
      <c r="AB389" s="729"/>
      <c r="AC389" s="729"/>
      <c r="AD389" s="729"/>
      <c r="AE389" s="729"/>
      <c r="AF389" s="729"/>
      <c r="AG389" s="729"/>
      <c r="AH389" s="729"/>
      <c r="AI389" s="729"/>
      <c r="AJ389" s="729"/>
      <c r="AK389" s="729"/>
      <c r="AL389" s="729"/>
      <c r="AM389" s="729"/>
      <c r="AN389" s="729"/>
      <c r="AO389" s="729"/>
      <c r="AP389" s="729"/>
      <c r="AQ389" s="729"/>
      <c r="AR389" s="729"/>
      <c r="AS389" s="729"/>
      <c r="AT389" s="729"/>
      <c r="AU389" s="729"/>
      <c r="AV389" s="729"/>
      <c r="AW389" s="729"/>
      <c r="AX389" s="729"/>
      <c r="AY389" s="729"/>
      <c r="AZ389" s="729"/>
      <c r="BA389" s="729"/>
      <c r="BB389" s="729"/>
    </row>
    <row r="390" spans="1:54">
      <c r="A390" s="729"/>
      <c r="B390" s="730"/>
      <c r="C390" s="729"/>
      <c r="D390" s="729"/>
      <c r="E390" s="729"/>
      <c r="F390" s="729"/>
      <c r="G390" s="729"/>
      <c r="H390" s="729"/>
      <c r="I390" s="729"/>
      <c r="J390" s="729"/>
      <c r="K390" s="729"/>
      <c r="L390" s="729"/>
      <c r="M390" s="729"/>
      <c r="N390" s="729"/>
      <c r="O390" s="729"/>
      <c r="P390" s="729"/>
      <c r="Q390" s="729"/>
      <c r="R390" s="729"/>
      <c r="S390" s="729"/>
      <c r="T390" s="729"/>
      <c r="U390" s="729"/>
      <c r="V390" s="729"/>
      <c r="W390" s="729"/>
      <c r="X390" s="729"/>
      <c r="Y390" s="729"/>
      <c r="Z390" s="729"/>
      <c r="AA390" s="729"/>
      <c r="AB390" s="729"/>
      <c r="AC390" s="729"/>
      <c r="AD390" s="729"/>
      <c r="AE390" s="729"/>
      <c r="AF390" s="729"/>
      <c r="AG390" s="729"/>
      <c r="AH390" s="729"/>
      <c r="AI390" s="729"/>
      <c r="AJ390" s="729"/>
      <c r="AK390" s="729"/>
      <c r="AL390" s="729"/>
      <c r="AM390" s="729"/>
      <c r="AN390" s="729"/>
      <c r="AO390" s="729"/>
      <c r="AP390" s="729"/>
      <c r="AQ390" s="729"/>
      <c r="AR390" s="729"/>
      <c r="AS390" s="729"/>
      <c r="AT390" s="729"/>
      <c r="AU390" s="729"/>
      <c r="AV390" s="729"/>
      <c r="AW390" s="729"/>
      <c r="AX390" s="729"/>
      <c r="AY390" s="729"/>
      <c r="AZ390" s="729"/>
      <c r="BA390" s="729"/>
      <c r="BB390" s="729"/>
    </row>
    <row r="391" spans="1:54">
      <c r="A391" s="729"/>
      <c r="B391" s="730"/>
      <c r="C391" s="729"/>
      <c r="D391" s="729"/>
      <c r="E391" s="729"/>
      <c r="F391" s="729"/>
      <c r="G391" s="729"/>
      <c r="H391" s="729"/>
      <c r="I391" s="729"/>
      <c r="J391" s="729"/>
      <c r="K391" s="729"/>
      <c r="L391" s="729"/>
      <c r="M391" s="729"/>
      <c r="N391" s="729"/>
      <c r="O391" s="729"/>
      <c r="P391" s="729"/>
      <c r="Q391" s="729"/>
      <c r="R391" s="729"/>
      <c r="S391" s="729"/>
      <c r="T391" s="729"/>
      <c r="U391" s="729"/>
      <c r="V391" s="729"/>
      <c r="W391" s="729"/>
      <c r="X391" s="729"/>
      <c r="Y391" s="729"/>
      <c r="Z391" s="729"/>
      <c r="AA391" s="729"/>
      <c r="AB391" s="729"/>
      <c r="AC391" s="729"/>
      <c r="AD391" s="729"/>
      <c r="AE391" s="729"/>
      <c r="AF391" s="729"/>
      <c r="AG391" s="729"/>
      <c r="AH391" s="729"/>
      <c r="AI391" s="729"/>
      <c r="AJ391" s="729"/>
      <c r="AK391" s="729"/>
      <c r="AL391" s="729"/>
      <c r="AM391" s="729"/>
      <c r="AN391" s="729"/>
      <c r="AO391" s="729"/>
      <c r="AP391" s="729"/>
      <c r="AQ391" s="729"/>
      <c r="AR391" s="729"/>
      <c r="AS391" s="729"/>
      <c r="AT391" s="729"/>
      <c r="AU391" s="729"/>
      <c r="AV391" s="729"/>
      <c r="AW391" s="729"/>
      <c r="AX391" s="729"/>
      <c r="AY391" s="729"/>
      <c r="AZ391" s="729"/>
      <c r="BA391" s="729"/>
      <c r="BB391" s="729"/>
    </row>
    <row r="392" spans="1:54">
      <c r="A392" s="729"/>
      <c r="B392" s="730"/>
      <c r="C392" s="729"/>
      <c r="D392" s="729"/>
      <c r="E392" s="729"/>
      <c r="F392" s="729"/>
      <c r="G392" s="729"/>
      <c r="H392" s="729"/>
      <c r="I392" s="729"/>
      <c r="J392" s="729"/>
      <c r="K392" s="729"/>
      <c r="L392" s="729"/>
      <c r="M392" s="729"/>
      <c r="N392" s="729"/>
      <c r="O392" s="729"/>
      <c r="P392" s="729"/>
      <c r="Q392" s="729"/>
      <c r="R392" s="729"/>
      <c r="S392" s="729"/>
      <c r="T392" s="729"/>
      <c r="U392" s="729"/>
      <c r="V392" s="729"/>
      <c r="W392" s="729"/>
      <c r="X392" s="729"/>
      <c r="Y392" s="729"/>
      <c r="Z392" s="729"/>
      <c r="AA392" s="729"/>
      <c r="AB392" s="729"/>
      <c r="AC392" s="729"/>
      <c r="AD392" s="729"/>
      <c r="AE392" s="729"/>
      <c r="AF392" s="729"/>
      <c r="AG392" s="729"/>
      <c r="AH392" s="729"/>
      <c r="AI392" s="729"/>
      <c r="AJ392" s="729"/>
      <c r="AK392" s="729"/>
      <c r="AL392" s="729"/>
      <c r="AM392" s="729"/>
      <c r="AN392" s="729"/>
      <c r="AO392" s="729"/>
      <c r="AP392" s="729"/>
      <c r="AQ392" s="729"/>
      <c r="AR392" s="729"/>
      <c r="AS392" s="729"/>
      <c r="AT392" s="729"/>
      <c r="AU392" s="729"/>
      <c r="AV392" s="729"/>
      <c r="AW392" s="729"/>
      <c r="AX392" s="729"/>
      <c r="AY392" s="729"/>
      <c r="AZ392" s="729"/>
      <c r="BA392" s="729"/>
      <c r="BB392" s="729"/>
    </row>
    <row r="393" spans="1:54">
      <c r="A393" s="729"/>
      <c r="B393" s="730"/>
      <c r="C393" s="729"/>
      <c r="D393" s="729"/>
      <c r="E393" s="729"/>
      <c r="F393" s="729"/>
      <c r="G393" s="729"/>
      <c r="H393" s="729"/>
      <c r="I393" s="729"/>
      <c r="J393" s="729"/>
      <c r="K393" s="729"/>
      <c r="L393" s="729"/>
      <c r="M393" s="729"/>
      <c r="N393" s="729"/>
      <c r="O393" s="729"/>
      <c r="P393" s="729"/>
      <c r="Q393" s="729"/>
      <c r="R393" s="729"/>
      <c r="S393" s="729"/>
      <c r="T393" s="729"/>
      <c r="U393" s="729"/>
      <c r="V393" s="729"/>
      <c r="W393" s="729"/>
      <c r="X393" s="729"/>
      <c r="Y393" s="729"/>
      <c r="Z393" s="729"/>
      <c r="AA393" s="729"/>
      <c r="AB393" s="729"/>
      <c r="AC393" s="729"/>
      <c r="AD393" s="729"/>
      <c r="AE393" s="729"/>
      <c r="AF393" s="729"/>
      <c r="AG393" s="729"/>
      <c r="AH393" s="729"/>
      <c r="AI393" s="729"/>
      <c r="AJ393" s="729"/>
      <c r="AK393" s="729"/>
      <c r="AL393" s="729"/>
      <c r="AM393" s="729"/>
      <c r="AN393" s="729"/>
      <c r="AO393" s="729"/>
      <c r="AP393" s="729"/>
      <c r="AQ393" s="729"/>
      <c r="AR393" s="729"/>
      <c r="AS393" s="729"/>
      <c r="AT393" s="729"/>
      <c r="AU393" s="729"/>
      <c r="AV393" s="729"/>
      <c r="AW393" s="729"/>
      <c r="AX393" s="729"/>
      <c r="AY393" s="729"/>
      <c r="AZ393" s="729"/>
      <c r="BA393" s="729"/>
      <c r="BB393" s="729"/>
    </row>
    <row r="394" spans="1:54">
      <c r="A394" s="729"/>
      <c r="B394" s="730"/>
      <c r="C394" s="729"/>
      <c r="D394" s="729"/>
      <c r="E394" s="729"/>
      <c r="F394" s="729"/>
      <c r="G394" s="729"/>
      <c r="H394" s="729"/>
      <c r="I394" s="729"/>
      <c r="J394" s="729"/>
      <c r="K394" s="729"/>
      <c r="L394" s="729"/>
      <c r="M394" s="729"/>
      <c r="N394" s="729"/>
      <c r="O394" s="729"/>
      <c r="P394" s="729"/>
      <c r="Q394" s="729"/>
      <c r="R394" s="729"/>
      <c r="S394" s="729"/>
      <c r="T394" s="729"/>
      <c r="U394" s="729"/>
      <c r="V394" s="729"/>
      <c r="W394" s="729"/>
      <c r="X394" s="729"/>
      <c r="Y394" s="729"/>
      <c r="Z394" s="729"/>
      <c r="AA394" s="729"/>
      <c r="AB394" s="729"/>
      <c r="AC394" s="729"/>
      <c r="AD394" s="729"/>
      <c r="AE394" s="729"/>
      <c r="AF394" s="729"/>
      <c r="AG394" s="729"/>
      <c r="AH394" s="729"/>
      <c r="AI394" s="729"/>
      <c r="AJ394" s="729"/>
      <c r="AK394" s="729"/>
      <c r="AL394" s="729"/>
      <c r="AM394" s="729"/>
      <c r="AN394" s="729"/>
      <c r="AO394" s="729"/>
      <c r="AP394" s="729"/>
      <c r="AQ394" s="729"/>
      <c r="AR394" s="729"/>
      <c r="AS394" s="729"/>
      <c r="AT394" s="729"/>
      <c r="AU394" s="729"/>
      <c r="AV394" s="729"/>
      <c r="AW394" s="729"/>
      <c r="AX394" s="729"/>
      <c r="AY394" s="729"/>
      <c r="AZ394" s="729"/>
      <c r="BA394" s="729"/>
      <c r="BB394" s="729"/>
    </row>
    <row r="395" spans="1:54">
      <c r="A395" s="729"/>
      <c r="B395" s="730"/>
      <c r="C395" s="729"/>
      <c r="D395" s="729"/>
      <c r="E395" s="729"/>
      <c r="F395" s="729"/>
      <c r="G395" s="729"/>
      <c r="H395" s="729"/>
      <c r="I395" s="729"/>
      <c r="J395" s="729"/>
      <c r="K395" s="729"/>
      <c r="L395" s="729"/>
      <c r="M395" s="729"/>
      <c r="N395" s="729"/>
      <c r="O395" s="729"/>
      <c r="P395" s="729"/>
      <c r="Q395" s="729"/>
      <c r="R395" s="729"/>
      <c r="S395" s="729"/>
      <c r="T395" s="729"/>
      <c r="U395" s="729"/>
      <c r="V395" s="729"/>
      <c r="W395" s="729"/>
      <c r="X395" s="729"/>
      <c r="Y395" s="729"/>
      <c r="Z395" s="729"/>
      <c r="AA395" s="729"/>
      <c r="AB395" s="729"/>
      <c r="AC395" s="729"/>
      <c r="AD395" s="729"/>
      <c r="AE395" s="729"/>
      <c r="AF395" s="729"/>
      <c r="AG395" s="729"/>
      <c r="AH395" s="729"/>
      <c r="AI395" s="729"/>
      <c r="AJ395" s="729"/>
      <c r="AK395" s="729"/>
      <c r="AL395" s="729"/>
      <c r="AM395" s="729"/>
      <c r="AN395" s="729"/>
      <c r="AO395" s="729"/>
      <c r="AP395" s="729"/>
      <c r="AQ395" s="729"/>
      <c r="AR395" s="729"/>
      <c r="AS395" s="729"/>
      <c r="AT395" s="729"/>
      <c r="AU395" s="729"/>
      <c r="AV395" s="729"/>
      <c r="AW395" s="729"/>
      <c r="AX395" s="729"/>
      <c r="AY395" s="729"/>
      <c r="AZ395" s="729"/>
      <c r="BA395" s="729"/>
      <c r="BB395" s="729"/>
    </row>
    <row r="396" spans="1:54">
      <c r="A396" s="729"/>
      <c r="B396" s="730"/>
      <c r="C396" s="729"/>
      <c r="D396" s="729"/>
      <c r="E396" s="729"/>
      <c r="F396" s="729"/>
      <c r="G396" s="729"/>
      <c r="H396" s="729"/>
      <c r="I396" s="729"/>
      <c r="J396" s="729"/>
      <c r="K396" s="729"/>
      <c r="L396" s="729"/>
      <c r="M396" s="729"/>
      <c r="N396" s="729"/>
      <c r="O396" s="729"/>
      <c r="P396" s="729"/>
      <c r="Q396" s="729"/>
      <c r="R396" s="729"/>
      <c r="S396" s="729"/>
      <c r="T396" s="729"/>
      <c r="U396" s="729"/>
      <c r="V396" s="729"/>
      <c r="W396" s="729"/>
      <c r="X396" s="729"/>
      <c r="Y396" s="729"/>
      <c r="Z396" s="729"/>
      <c r="AA396" s="729"/>
      <c r="AB396" s="729"/>
      <c r="AC396" s="729"/>
      <c r="AD396" s="729"/>
      <c r="AE396" s="729"/>
      <c r="AF396" s="729"/>
      <c r="AG396" s="729"/>
      <c r="AH396" s="729"/>
      <c r="AI396" s="729"/>
      <c r="AJ396" s="729"/>
      <c r="AK396" s="729"/>
      <c r="AL396" s="729"/>
      <c r="AM396" s="729"/>
      <c r="AN396" s="729"/>
      <c r="AO396" s="729"/>
      <c r="AP396" s="729"/>
      <c r="AQ396" s="729"/>
      <c r="AR396" s="729"/>
      <c r="AS396" s="729"/>
      <c r="AT396" s="729"/>
      <c r="AU396" s="729"/>
      <c r="AV396" s="729"/>
      <c r="AW396" s="729"/>
      <c r="AX396" s="729"/>
      <c r="AY396" s="729"/>
      <c r="AZ396" s="729"/>
      <c r="BA396" s="729"/>
      <c r="BB396" s="729"/>
    </row>
    <row r="397" spans="1:54">
      <c r="A397" s="729"/>
      <c r="B397" s="730"/>
      <c r="C397" s="729"/>
      <c r="D397" s="729"/>
      <c r="E397" s="729"/>
      <c r="F397" s="729"/>
      <c r="G397" s="729"/>
      <c r="H397" s="729"/>
      <c r="I397" s="729"/>
      <c r="J397" s="729"/>
      <c r="K397" s="729"/>
      <c r="L397" s="729"/>
      <c r="M397" s="729"/>
      <c r="N397" s="729"/>
      <c r="O397" s="729"/>
      <c r="P397" s="729"/>
      <c r="Q397" s="729"/>
      <c r="R397" s="729"/>
      <c r="S397" s="729"/>
      <c r="T397" s="729"/>
      <c r="U397" s="729"/>
      <c r="V397" s="729"/>
      <c r="W397" s="729"/>
      <c r="X397" s="729"/>
      <c r="Y397" s="729"/>
      <c r="Z397" s="729"/>
      <c r="AA397" s="729"/>
      <c r="AB397" s="729"/>
      <c r="AC397" s="729"/>
      <c r="AD397" s="729"/>
      <c r="AE397" s="729"/>
      <c r="AF397" s="729"/>
      <c r="AG397" s="729"/>
      <c r="AH397" s="729"/>
      <c r="AI397" s="729"/>
      <c r="AJ397" s="729"/>
      <c r="AK397" s="729"/>
      <c r="AL397" s="729"/>
      <c r="AM397" s="729"/>
      <c r="AN397" s="729"/>
      <c r="AO397" s="729"/>
      <c r="AP397" s="729"/>
      <c r="AQ397" s="729"/>
      <c r="AR397" s="729"/>
      <c r="AS397" s="729"/>
      <c r="AT397" s="729"/>
      <c r="AU397" s="729"/>
      <c r="AV397" s="729"/>
      <c r="AW397" s="729"/>
      <c r="AX397" s="729"/>
      <c r="AY397" s="729"/>
      <c r="AZ397" s="729"/>
      <c r="BA397" s="729"/>
      <c r="BB397" s="729"/>
    </row>
    <row r="398" spans="1:54">
      <c r="A398" s="729"/>
      <c r="B398" s="730"/>
      <c r="C398" s="729"/>
      <c r="D398" s="729"/>
      <c r="E398" s="729"/>
      <c r="F398" s="729"/>
      <c r="G398" s="729"/>
      <c r="H398" s="729"/>
      <c r="I398" s="729"/>
      <c r="J398" s="729"/>
      <c r="K398" s="729"/>
      <c r="L398" s="729"/>
      <c r="M398" s="729"/>
      <c r="N398" s="729"/>
      <c r="O398" s="729"/>
      <c r="P398" s="729"/>
      <c r="Q398" s="729"/>
      <c r="R398" s="729"/>
      <c r="S398" s="729"/>
      <c r="T398" s="729"/>
      <c r="U398" s="729"/>
      <c r="V398" s="729"/>
      <c r="W398" s="729"/>
      <c r="X398" s="729"/>
      <c r="Y398" s="729"/>
      <c r="Z398" s="729"/>
      <c r="AA398" s="729"/>
      <c r="AB398" s="729"/>
      <c r="AC398" s="729"/>
      <c r="AD398" s="729"/>
      <c r="AE398" s="729"/>
      <c r="AF398" s="729"/>
      <c r="AG398" s="729"/>
      <c r="AH398" s="729"/>
      <c r="AI398" s="729"/>
      <c r="AJ398" s="729"/>
      <c r="AK398" s="729"/>
      <c r="AL398" s="729"/>
      <c r="AM398" s="729"/>
      <c r="AN398" s="729"/>
      <c r="AO398" s="729"/>
      <c r="AP398" s="729"/>
      <c r="AQ398" s="729"/>
      <c r="AR398" s="729"/>
      <c r="AS398" s="729"/>
      <c r="AT398" s="729"/>
      <c r="AU398" s="729"/>
      <c r="AV398" s="729"/>
      <c r="AW398" s="729"/>
      <c r="AX398" s="729"/>
      <c r="AY398" s="729"/>
      <c r="AZ398" s="729"/>
      <c r="BA398" s="729"/>
      <c r="BB398" s="729"/>
    </row>
    <row r="399" spans="1:54">
      <c r="A399" s="729"/>
      <c r="B399" s="730"/>
      <c r="C399" s="729"/>
      <c r="D399" s="729"/>
      <c r="E399" s="729"/>
      <c r="F399" s="729"/>
      <c r="G399" s="729"/>
      <c r="H399" s="729"/>
      <c r="I399" s="729"/>
      <c r="J399" s="729"/>
      <c r="K399" s="729"/>
      <c r="L399" s="729"/>
      <c r="M399" s="729"/>
      <c r="N399" s="729"/>
      <c r="O399" s="729"/>
      <c r="P399" s="729"/>
      <c r="Q399" s="729"/>
      <c r="R399" s="729"/>
      <c r="S399" s="729"/>
      <c r="T399" s="729"/>
      <c r="U399" s="729"/>
      <c r="V399" s="729"/>
      <c r="W399" s="729"/>
      <c r="X399" s="729"/>
      <c r="Y399" s="729"/>
      <c r="Z399" s="729"/>
      <c r="AA399" s="729"/>
      <c r="AB399" s="729"/>
      <c r="AC399" s="729"/>
      <c r="AD399" s="729"/>
      <c r="AE399" s="729"/>
      <c r="AF399" s="729"/>
      <c r="AG399" s="729"/>
      <c r="AH399" s="729"/>
      <c r="AI399" s="729"/>
      <c r="AJ399" s="729"/>
      <c r="AK399" s="729"/>
      <c r="AL399" s="729"/>
      <c r="AM399" s="729"/>
      <c r="AN399" s="729"/>
      <c r="AO399" s="729"/>
      <c r="AP399" s="729"/>
      <c r="AQ399" s="729"/>
      <c r="AR399" s="729"/>
      <c r="AS399" s="729"/>
      <c r="AT399" s="729"/>
      <c r="AU399" s="729"/>
      <c r="AV399" s="729"/>
      <c r="AW399" s="729"/>
      <c r="AX399" s="729"/>
      <c r="AY399" s="729"/>
      <c r="AZ399" s="729"/>
      <c r="BA399" s="729"/>
      <c r="BB399" s="729"/>
    </row>
    <row r="400" spans="1:54">
      <c r="A400" s="729"/>
      <c r="B400" s="730"/>
      <c r="C400" s="729"/>
      <c r="D400" s="729"/>
      <c r="E400" s="729"/>
      <c r="F400" s="729"/>
      <c r="G400" s="729"/>
      <c r="H400" s="729"/>
      <c r="I400" s="729"/>
      <c r="J400" s="729"/>
      <c r="K400" s="729"/>
      <c r="L400" s="729"/>
      <c r="M400" s="729"/>
      <c r="N400" s="729"/>
      <c r="O400" s="729"/>
      <c r="P400" s="729"/>
      <c r="Q400" s="729"/>
      <c r="R400" s="729"/>
      <c r="S400" s="729"/>
      <c r="T400" s="729"/>
      <c r="U400" s="729"/>
      <c r="V400" s="729"/>
      <c r="W400" s="729"/>
      <c r="X400" s="729"/>
      <c r="Y400" s="729"/>
      <c r="Z400" s="729"/>
      <c r="AA400" s="729"/>
      <c r="AB400" s="729"/>
      <c r="AC400" s="729"/>
      <c r="AD400" s="729"/>
      <c r="AE400" s="729"/>
      <c r="AF400" s="729"/>
      <c r="AG400" s="729"/>
      <c r="AH400" s="729"/>
      <c r="AI400" s="729"/>
      <c r="AJ400" s="729"/>
      <c r="AK400" s="729"/>
      <c r="AL400" s="729"/>
      <c r="AM400" s="729"/>
      <c r="AN400" s="729"/>
      <c r="AO400" s="729"/>
      <c r="AP400" s="729"/>
      <c r="AQ400" s="729"/>
      <c r="AR400" s="729"/>
      <c r="AS400" s="729"/>
      <c r="AT400" s="729"/>
      <c r="AU400" s="729"/>
      <c r="AV400" s="729"/>
      <c r="AW400" s="729"/>
      <c r="AX400" s="729"/>
      <c r="AY400" s="729"/>
      <c r="AZ400" s="729"/>
      <c r="BA400" s="729"/>
      <c r="BB400" s="729"/>
    </row>
    <row r="401" spans="1:54">
      <c r="A401" s="729"/>
      <c r="B401" s="730"/>
      <c r="C401" s="729"/>
      <c r="D401" s="729"/>
      <c r="E401" s="729"/>
      <c r="F401" s="729"/>
      <c r="G401" s="729"/>
      <c r="H401" s="729"/>
      <c r="I401" s="729"/>
      <c r="J401" s="729"/>
      <c r="K401" s="729"/>
      <c r="L401" s="729"/>
      <c r="M401" s="729"/>
      <c r="N401" s="729"/>
      <c r="O401" s="729"/>
      <c r="P401" s="729"/>
      <c r="Q401" s="729"/>
      <c r="R401" s="729"/>
      <c r="S401" s="729"/>
      <c r="T401" s="729"/>
      <c r="U401" s="729"/>
      <c r="V401" s="729"/>
      <c r="W401" s="729"/>
      <c r="X401" s="729"/>
      <c r="Y401" s="729"/>
      <c r="Z401" s="729"/>
      <c r="AA401" s="729"/>
      <c r="AB401" s="729"/>
      <c r="AC401" s="729"/>
      <c r="AD401" s="729"/>
      <c r="AE401" s="729"/>
      <c r="AF401" s="729"/>
      <c r="AG401" s="729"/>
      <c r="AH401" s="729"/>
      <c r="AI401" s="729"/>
      <c r="AJ401" s="729"/>
      <c r="AK401" s="729"/>
      <c r="AL401" s="729"/>
      <c r="AM401" s="729"/>
      <c r="AN401" s="729"/>
      <c r="AO401" s="729"/>
      <c r="AP401" s="729"/>
      <c r="AQ401" s="729"/>
      <c r="AR401" s="729"/>
      <c r="AS401" s="729"/>
      <c r="AT401" s="729"/>
      <c r="AU401" s="729"/>
      <c r="AV401" s="729"/>
      <c r="AW401" s="729"/>
      <c r="AX401" s="729"/>
      <c r="AY401" s="729"/>
      <c r="AZ401" s="729"/>
      <c r="BA401" s="729"/>
      <c r="BB401" s="729"/>
    </row>
    <row r="402" spans="1:54">
      <c r="A402" s="729"/>
      <c r="B402" s="730"/>
      <c r="C402" s="729"/>
      <c r="D402" s="729"/>
      <c r="E402" s="729"/>
      <c r="F402" s="729"/>
      <c r="G402" s="729"/>
      <c r="H402" s="729"/>
      <c r="I402" s="729"/>
      <c r="J402" s="729"/>
      <c r="K402" s="729"/>
      <c r="L402" s="729"/>
      <c r="M402" s="729"/>
      <c r="N402" s="729"/>
      <c r="O402" s="729"/>
      <c r="P402" s="729"/>
      <c r="Q402" s="729"/>
      <c r="R402" s="729"/>
      <c r="S402" s="729"/>
      <c r="T402" s="729"/>
      <c r="U402" s="729"/>
      <c r="V402" s="729"/>
      <c r="W402" s="729"/>
      <c r="X402" s="729"/>
      <c r="Y402" s="729"/>
      <c r="Z402" s="729"/>
      <c r="AA402" s="729"/>
      <c r="AB402" s="729"/>
      <c r="AC402" s="729"/>
      <c r="AD402" s="729"/>
      <c r="AE402" s="729"/>
      <c r="AF402" s="729"/>
      <c r="AG402" s="729"/>
      <c r="AH402" s="729"/>
      <c r="AI402" s="729"/>
      <c r="AJ402" s="729"/>
      <c r="AK402" s="729"/>
      <c r="AL402" s="729"/>
      <c r="AM402" s="729"/>
      <c r="AN402" s="729"/>
      <c r="AO402" s="729"/>
      <c r="AP402" s="729"/>
      <c r="AQ402" s="729"/>
      <c r="AR402" s="729"/>
      <c r="AS402" s="729"/>
      <c r="AT402" s="729"/>
      <c r="AU402" s="729"/>
      <c r="AV402" s="729"/>
      <c r="AW402" s="729"/>
      <c r="AX402" s="729"/>
      <c r="AY402" s="729"/>
      <c r="AZ402" s="729"/>
      <c r="BA402" s="729"/>
      <c r="BB402" s="729"/>
    </row>
    <row r="403" spans="1:54">
      <c r="A403" s="729"/>
      <c r="B403" s="730"/>
      <c r="C403" s="729"/>
      <c r="D403" s="729"/>
      <c r="E403" s="729"/>
      <c r="F403" s="729"/>
      <c r="G403" s="729"/>
      <c r="H403" s="729"/>
      <c r="I403" s="729"/>
      <c r="J403" s="729"/>
      <c r="K403" s="729"/>
      <c r="L403" s="729"/>
      <c r="M403" s="729"/>
      <c r="N403" s="729"/>
      <c r="O403" s="729"/>
      <c r="P403" s="729"/>
      <c r="Q403" s="729"/>
      <c r="R403" s="729"/>
      <c r="S403" s="729"/>
      <c r="T403" s="729"/>
      <c r="U403" s="729"/>
      <c r="V403" s="729"/>
      <c r="W403" s="729"/>
      <c r="X403" s="729"/>
      <c r="Y403" s="729"/>
      <c r="Z403" s="729"/>
      <c r="AA403" s="729"/>
      <c r="AB403" s="729"/>
      <c r="AC403" s="729"/>
      <c r="AD403" s="729"/>
      <c r="AE403" s="729"/>
      <c r="AF403" s="729"/>
      <c r="AG403" s="729"/>
      <c r="AH403" s="729"/>
      <c r="AI403" s="729"/>
      <c r="AJ403" s="729"/>
      <c r="AK403" s="729"/>
      <c r="AL403" s="729"/>
      <c r="AM403" s="729"/>
      <c r="AN403" s="729"/>
      <c r="AO403" s="729"/>
      <c r="AP403" s="729"/>
      <c r="AQ403" s="729"/>
      <c r="AR403" s="729"/>
      <c r="AS403" s="729"/>
      <c r="AT403" s="729"/>
      <c r="AU403" s="729"/>
      <c r="AV403" s="729"/>
      <c r="AW403" s="729"/>
      <c r="AX403" s="729"/>
      <c r="AY403" s="729"/>
      <c r="AZ403" s="729"/>
      <c r="BA403" s="729"/>
      <c r="BB403" s="729"/>
    </row>
    <row r="404" spans="1:54">
      <c r="A404" s="729"/>
      <c r="B404" s="730"/>
      <c r="C404" s="729"/>
      <c r="D404" s="729"/>
      <c r="E404" s="729"/>
      <c r="F404" s="729"/>
      <c r="G404" s="729"/>
      <c r="H404" s="729"/>
      <c r="I404" s="729"/>
      <c r="J404" s="729"/>
      <c r="K404" s="729"/>
      <c r="L404" s="729"/>
      <c r="M404" s="729"/>
      <c r="N404" s="729"/>
      <c r="O404" s="729"/>
      <c r="P404" s="729"/>
      <c r="Q404" s="729"/>
      <c r="R404" s="729"/>
      <c r="S404" s="729"/>
      <c r="T404" s="729"/>
      <c r="U404" s="729"/>
      <c r="V404" s="729"/>
      <c r="W404" s="729"/>
      <c r="X404" s="729"/>
      <c r="Y404" s="729"/>
      <c r="Z404" s="729"/>
      <c r="AA404" s="729"/>
      <c r="AB404" s="729"/>
      <c r="AC404" s="729"/>
      <c r="AD404" s="729"/>
      <c r="AE404" s="729"/>
      <c r="AF404" s="729"/>
      <c r="AG404" s="729"/>
      <c r="AH404" s="729"/>
      <c r="AI404" s="729"/>
      <c r="AJ404" s="729"/>
      <c r="AK404" s="729"/>
      <c r="AL404" s="729"/>
      <c r="AM404" s="729"/>
      <c r="AN404" s="729"/>
      <c r="AO404" s="729"/>
      <c r="AP404" s="729"/>
      <c r="AQ404" s="729"/>
      <c r="AR404" s="729"/>
      <c r="AS404" s="729"/>
      <c r="AT404" s="729"/>
      <c r="AU404" s="729"/>
      <c r="AV404" s="729"/>
      <c r="AW404" s="729"/>
      <c r="AX404" s="729"/>
      <c r="AY404" s="729"/>
      <c r="AZ404" s="729"/>
      <c r="BA404" s="729"/>
      <c r="BB404" s="729"/>
    </row>
    <row r="405" spans="1:54">
      <c r="A405" s="729"/>
      <c r="B405" s="730"/>
      <c r="C405" s="729"/>
      <c r="D405" s="729"/>
      <c r="E405" s="729"/>
      <c r="F405" s="729"/>
      <c r="G405" s="729"/>
      <c r="H405" s="729"/>
      <c r="I405" s="729"/>
      <c r="J405" s="729"/>
      <c r="K405" s="729"/>
      <c r="L405" s="729"/>
      <c r="M405" s="729"/>
      <c r="N405" s="729"/>
      <c r="O405" s="729"/>
      <c r="P405" s="729"/>
      <c r="Q405" s="729"/>
      <c r="R405" s="729"/>
      <c r="S405" s="729"/>
      <c r="T405" s="729"/>
      <c r="U405" s="729"/>
      <c r="V405" s="729"/>
      <c r="W405" s="729"/>
      <c r="X405" s="729"/>
      <c r="Y405" s="729"/>
      <c r="Z405" s="729"/>
      <c r="AA405" s="729"/>
      <c r="AB405" s="729"/>
      <c r="AC405" s="729"/>
      <c r="AD405" s="729"/>
      <c r="AE405" s="729"/>
      <c r="AF405" s="729"/>
      <c r="AG405" s="729"/>
      <c r="AH405" s="729"/>
      <c r="AI405" s="729"/>
      <c r="AJ405" s="729"/>
      <c r="AK405" s="729"/>
      <c r="AL405" s="729"/>
      <c r="AM405" s="729"/>
      <c r="AN405" s="729"/>
      <c r="AO405" s="729"/>
      <c r="AP405" s="729"/>
      <c r="AQ405" s="729"/>
      <c r="AR405" s="729"/>
      <c r="AS405" s="729"/>
      <c r="AT405" s="729"/>
      <c r="AU405" s="729"/>
      <c r="AV405" s="729"/>
      <c r="AW405" s="729"/>
      <c r="AX405" s="729"/>
      <c r="AY405" s="729"/>
      <c r="AZ405" s="729"/>
      <c r="BA405" s="729"/>
      <c r="BB405" s="729"/>
    </row>
    <row r="406" spans="1:54">
      <c r="A406" s="729"/>
      <c r="B406" s="730"/>
      <c r="C406" s="729"/>
      <c r="D406" s="729"/>
      <c r="E406" s="729"/>
      <c r="F406" s="729"/>
      <c r="G406" s="729"/>
      <c r="H406" s="729"/>
      <c r="I406" s="729"/>
      <c r="J406" s="729"/>
      <c r="K406" s="729"/>
      <c r="L406" s="729"/>
      <c r="M406" s="729"/>
      <c r="N406" s="729"/>
      <c r="O406" s="729"/>
      <c r="P406" s="729"/>
      <c r="Q406" s="729"/>
      <c r="R406" s="729"/>
      <c r="S406" s="729"/>
      <c r="T406" s="729"/>
      <c r="U406" s="729"/>
      <c r="V406" s="729"/>
      <c r="W406" s="729"/>
      <c r="X406" s="729"/>
      <c r="Y406" s="729"/>
      <c r="Z406" s="729"/>
      <c r="AA406" s="729"/>
      <c r="AB406" s="729"/>
      <c r="AC406" s="729"/>
      <c r="AD406" s="729"/>
      <c r="AE406" s="729"/>
      <c r="AF406" s="729"/>
      <c r="AG406" s="729"/>
      <c r="AH406" s="729"/>
      <c r="AI406" s="729"/>
      <c r="AJ406" s="729"/>
      <c r="AK406" s="729"/>
      <c r="AL406" s="729"/>
      <c r="AM406" s="729"/>
      <c r="AN406" s="729"/>
      <c r="AO406" s="729"/>
      <c r="AP406" s="729"/>
      <c r="AQ406" s="729"/>
      <c r="AR406" s="729"/>
      <c r="AS406" s="729"/>
      <c r="AT406" s="729"/>
      <c r="AU406" s="729"/>
      <c r="AV406" s="729"/>
      <c r="AW406" s="729"/>
      <c r="AX406" s="729"/>
      <c r="AY406" s="729"/>
      <c r="AZ406" s="729"/>
      <c r="BA406" s="729"/>
      <c r="BB406" s="729"/>
    </row>
    <row r="407" spans="1:54">
      <c r="A407" s="729"/>
      <c r="B407" s="730"/>
      <c r="C407" s="729"/>
      <c r="D407" s="729"/>
      <c r="E407" s="729"/>
      <c r="F407" s="729"/>
      <c r="G407" s="729"/>
      <c r="H407" s="729"/>
      <c r="I407" s="729"/>
      <c r="J407" s="729"/>
      <c r="K407" s="729"/>
      <c r="L407" s="729"/>
      <c r="M407" s="729"/>
      <c r="N407" s="729"/>
      <c r="O407" s="729"/>
      <c r="P407" s="729"/>
      <c r="Q407" s="729"/>
      <c r="R407" s="729"/>
      <c r="S407" s="729"/>
      <c r="T407" s="729"/>
      <c r="U407" s="729"/>
      <c r="V407" s="729"/>
      <c r="W407" s="729"/>
      <c r="X407" s="729"/>
      <c r="Y407" s="729"/>
      <c r="Z407" s="729"/>
      <c r="AA407" s="729"/>
      <c r="AB407" s="729"/>
      <c r="AC407" s="729"/>
      <c r="AD407" s="729"/>
      <c r="AE407" s="729"/>
      <c r="AF407" s="729"/>
      <c r="AG407" s="729"/>
      <c r="AH407" s="729"/>
      <c r="AI407" s="729"/>
      <c r="AJ407" s="729"/>
      <c r="AK407" s="729"/>
      <c r="AL407" s="729"/>
      <c r="AM407" s="729"/>
      <c r="AN407" s="729"/>
      <c r="AO407" s="729"/>
      <c r="AP407" s="729"/>
      <c r="AQ407" s="729"/>
      <c r="AR407" s="729"/>
      <c r="AS407" s="729"/>
      <c r="AT407" s="729"/>
      <c r="AU407" s="729"/>
      <c r="AV407" s="729"/>
      <c r="AW407" s="729"/>
      <c r="AX407" s="729"/>
      <c r="AY407" s="729"/>
      <c r="AZ407" s="729"/>
      <c r="BA407" s="729"/>
      <c r="BB407" s="729"/>
    </row>
    <row r="408" spans="1:54">
      <c r="A408" s="729"/>
      <c r="B408" s="730"/>
      <c r="C408" s="729"/>
      <c r="D408" s="729"/>
      <c r="E408" s="729"/>
      <c r="F408" s="729"/>
      <c r="G408" s="729"/>
      <c r="H408" s="729"/>
      <c r="I408" s="729"/>
      <c r="J408" s="729"/>
      <c r="K408" s="729"/>
      <c r="L408" s="729"/>
      <c r="M408" s="729"/>
      <c r="N408" s="729"/>
      <c r="O408" s="729"/>
      <c r="P408" s="729"/>
      <c r="Q408" s="729"/>
      <c r="R408" s="729"/>
      <c r="S408" s="729"/>
      <c r="T408" s="729"/>
      <c r="U408" s="729"/>
      <c r="V408" s="729"/>
      <c r="W408" s="729"/>
      <c r="X408" s="729"/>
      <c r="Y408" s="729"/>
      <c r="Z408" s="729"/>
      <c r="AA408" s="729"/>
      <c r="AB408" s="729"/>
      <c r="AC408" s="729"/>
      <c r="AD408" s="729"/>
      <c r="AE408" s="729"/>
      <c r="AF408" s="729"/>
      <c r="AG408" s="729"/>
      <c r="AH408" s="729"/>
      <c r="AI408" s="729"/>
      <c r="AJ408" s="729"/>
      <c r="AK408" s="729"/>
      <c r="AL408" s="729"/>
      <c r="AM408" s="729"/>
      <c r="AN408" s="729"/>
      <c r="AO408" s="729"/>
      <c r="AP408" s="729"/>
      <c r="AQ408" s="729"/>
      <c r="AR408" s="729"/>
      <c r="AS408" s="729"/>
      <c r="AT408" s="729"/>
      <c r="AU408" s="729"/>
      <c r="AV408" s="729"/>
      <c r="AW408" s="729"/>
      <c r="AX408" s="729"/>
      <c r="AY408" s="729"/>
      <c r="AZ408" s="729"/>
      <c r="BA408" s="729"/>
      <c r="BB408" s="729"/>
    </row>
    <row r="409" spans="1:54">
      <c r="A409" s="729"/>
      <c r="B409" s="730"/>
      <c r="C409" s="729"/>
      <c r="D409" s="729"/>
      <c r="E409" s="729"/>
      <c r="F409" s="729"/>
      <c r="G409" s="729"/>
      <c r="H409" s="729"/>
      <c r="I409" s="729"/>
      <c r="J409" s="729"/>
      <c r="K409" s="729"/>
      <c r="L409" s="729"/>
      <c r="M409" s="729"/>
      <c r="N409" s="729"/>
      <c r="O409" s="729"/>
      <c r="P409" s="729"/>
      <c r="Q409" s="729"/>
      <c r="R409" s="729"/>
      <c r="S409" s="729"/>
      <c r="T409" s="729"/>
      <c r="U409" s="729"/>
      <c r="V409" s="729"/>
      <c r="W409" s="729"/>
      <c r="X409" s="729"/>
      <c r="Y409" s="729"/>
      <c r="Z409" s="729"/>
      <c r="AA409" s="729"/>
      <c r="AB409" s="729"/>
      <c r="AC409" s="729"/>
      <c r="AD409" s="729"/>
      <c r="AE409" s="729"/>
      <c r="AF409" s="729"/>
      <c r="AG409" s="729"/>
      <c r="AH409" s="729"/>
      <c r="AI409" s="729"/>
      <c r="AJ409" s="729"/>
      <c r="AK409" s="729"/>
      <c r="AL409" s="729"/>
      <c r="AM409" s="729"/>
      <c r="AN409" s="729"/>
      <c r="AO409" s="729"/>
      <c r="AP409" s="729"/>
      <c r="AQ409" s="729"/>
      <c r="AR409" s="729"/>
      <c r="AS409" s="729"/>
      <c r="AT409" s="729"/>
      <c r="AU409" s="729"/>
      <c r="AV409" s="729"/>
      <c r="AW409" s="729"/>
      <c r="AX409" s="729"/>
      <c r="AY409" s="729"/>
      <c r="AZ409" s="729"/>
      <c r="BA409" s="729"/>
      <c r="BB409" s="729"/>
    </row>
    <row r="410" spans="1:54">
      <c r="A410" s="729"/>
      <c r="B410" s="730"/>
      <c r="C410" s="729"/>
      <c r="D410" s="729"/>
      <c r="E410" s="729"/>
      <c r="F410" s="729"/>
      <c r="G410" s="729"/>
      <c r="H410" s="729"/>
      <c r="I410" s="729"/>
      <c r="J410" s="729"/>
      <c r="K410" s="729"/>
      <c r="L410" s="729"/>
      <c r="M410" s="729"/>
      <c r="N410" s="729"/>
      <c r="O410" s="729"/>
      <c r="P410" s="729"/>
      <c r="Q410" s="729"/>
      <c r="R410" s="729"/>
      <c r="S410" s="729"/>
      <c r="T410" s="729"/>
      <c r="U410" s="729"/>
      <c r="V410" s="729"/>
      <c r="W410" s="729"/>
      <c r="X410" s="729"/>
      <c r="Y410" s="729"/>
      <c r="Z410" s="729"/>
      <c r="AA410" s="729"/>
      <c r="AB410" s="729"/>
      <c r="AC410" s="729"/>
      <c r="AD410" s="729"/>
      <c r="AE410" s="729"/>
      <c r="AF410" s="729"/>
      <c r="AG410" s="729"/>
      <c r="AH410" s="729"/>
      <c r="AI410" s="729"/>
      <c r="AJ410" s="729"/>
      <c r="AK410" s="729"/>
      <c r="AL410" s="729"/>
      <c r="AM410" s="729"/>
      <c r="AN410" s="729"/>
      <c r="AO410" s="729"/>
      <c r="AP410" s="729"/>
      <c r="AQ410" s="729"/>
      <c r="AR410" s="729"/>
      <c r="AS410" s="729"/>
      <c r="AT410" s="729"/>
      <c r="AU410" s="729"/>
      <c r="AV410" s="729"/>
      <c r="AW410" s="729"/>
      <c r="AX410" s="729"/>
      <c r="AY410" s="729"/>
      <c r="AZ410" s="729"/>
      <c r="BA410" s="729"/>
      <c r="BB410" s="729"/>
    </row>
    <row r="411" spans="1:54">
      <c r="A411" s="729"/>
      <c r="B411" s="730"/>
      <c r="C411" s="729"/>
      <c r="D411" s="729"/>
      <c r="E411" s="729"/>
      <c r="F411" s="729"/>
      <c r="G411" s="729"/>
      <c r="H411" s="729"/>
      <c r="I411" s="729"/>
      <c r="J411" s="729"/>
      <c r="K411" s="729"/>
      <c r="L411" s="729"/>
      <c r="M411" s="729"/>
      <c r="N411" s="729"/>
      <c r="O411" s="729"/>
      <c r="P411" s="729"/>
      <c r="Q411" s="729"/>
      <c r="R411" s="729"/>
      <c r="S411" s="729"/>
      <c r="T411" s="729"/>
      <c r="U411" s="729"/>
      <c r="V411" s="729"/>
      <c r="W411" s="729"/>
      <c r="X411" s="729"/>
      <c r="Y411" s="729"/>
      <c r="Z411" s="729"/>
      <c r="AA411" s="729"/>
      <c r="AB411" s="729"/>
      <c r="AC411" s="729"/>
      <c r="AD411" s="729"/>
      <c r="AE411" s="729"/>
      <c r="AF411" s="729"/>
      <c r="AG411" s="729"/>
      <c r="AH411" s="729"/>
      <c r="AI411" s="729"/>
      <c r="AJ411" s="729"/>
      <c r="AK411" s="729"/>
      <c r="AL411" s="729"/>
      <c r="AM411" s="729"/>
      <c r="AN411" s="729"/>
      <c r="AO411" s="729"/>
      <c r="AP411" s="729"/>
      <c r="AQ411" s="729"/>
      <c r="AR411" s="729"/>
      <c r="AS411" s="729"/>
      <c r="AT411" s="729"/>
      <c r="AU411" s="729"/>
      <c r="AV411" s="729"/>
      <c r="AW411" s="729"/>
      <c r="AX411" s="729"/>
      <c r="AY411" s="729"/>
      <c r="AZ411" s="729"/>
      <c r="BA411" s="729"/>
      <c r="BB411" s="729"/>
    </row>
    <row r="412" spans="1:54">
      <c r="A412" s="729"/>
      <c r="B412" s="730"/>
      <c r="C412" s="729"/>
      <c r="D412" s="729"/>
      <c r="E412" s="729"/>
      <c r="F412" s="729"/>
      <c r="G412" s="729"/>
      <c r="H412" s="729"/>
      <c r="I412" s="729"/>
      <c r="J412" s="729"/>
      <c r="K412" s="729"/>
      <c r="L412" s="729"/>
      <c r="M412" s="729"/>
      <c r="N412" s="729"/>
      <c r="O412" s="729"/>
      <c r="P412" s="729"/>
      <c r="Q412" s="729"/>
      <c r="R412" s="729"/>
      <c r="S412" s="729"/>
      <c r="T412" s="729"/>
      <c r="U412" s="729"/>
      <c r="V412" s="729"/>
      <c r="W412" s="729"/>
      <c r="X412" s="729"/>
      <c r="Y412" s="729"/>
      <c r="Z412" s="729"/>
      <c r="AA412" s="729"/>
      <c r="AB412" s="729"/>
      <c r="AC412" s="729"/>
      <c r="AD412" s="729"/>
      <c r="AE412" s="729"/>
      <c r="AF412" s="729"/>
      <c r="AG412" s="729"/>
      <c r="AH412" s="729"/>
      <c r="AI412" s="729"/>
      <c r="AJ412" s="729"/>
      <c r="AK412" s="729"/>
      <c r="AL412" s="729"/>
      <c r="AM412" s="729"/>
      <c r="AN412" s="729"/>
      <c r="AO412" s="729"/>
      <c r="AP412" s="729"/>
      <c r="AQ412" s="729"/>
      <c r="AR412" s="729"/>
      <c r="AS412" s="729"/>
      <c r="AT412" s="729"/>
      <c r="AU412" s="729"/>
      <c r="AV412" s="729"/>
      <c r="AW412" s="729"/>
      <c r="AX412" s="729"/>
      <c r="AY412" s="729"/>
      <c r="AZ412" s="729"/>
      <c r="BA412" s="729"/>
      <c r="BB412" s="729"/>
    </row>
    <row r="413" spans="1:54">
      <c r="A413" s="729"/>
      <c r="B413" s="730"/>
      <c r="C413" s="729"/>
      <c r="D413" s="729"/>
      <c r="E413" s="729"/>
      <c r="F413" s="729"/>
      <c r="G413" s="729"/>
      <c r="H413" s="729"/>
      <c r="I413" s="729"/>
      <c r="J413" s="729"/>
      <c r="K413" s="729"/>
      <c r="L413" s="729"/>
      <c r="M413" s="729"/>
      <c r="N413" s="729"/>
      <c r="O413" s="729"/>
      <c r="P413" s="729"/>
      <c r="Q413" s="729"/>
      <c r="R413" s="729"/>
      <c r="S413" s="729"/>
      <c r="T413" s="729"/>
      <c r="U413" s="729"/>
      <c r="V413" s="729"/>
      <c r="W413" s="729"/>
      <c r="X413" s="729"/>
      <c r="Y413" s="729"/>
      <c r="Z413" s="729"/>
      <c r="AA413" s="729"/>
      <c r="AB413" s="729"/>
      <c r="AC413" s="729"/>
      <c r="AD413" s="729"/>
      <c r="AE413" s="729"/>
      <c r="AF413" s="729"/>
      <c r="AG413" s="729"/>
      <c r="AH413" s="729"/>
      <c r="AI413" s="729"/>
      <c r="AJ413" s="729"/>
      <c r="AK413" s="729"/>
      <c r="AL413" s="729"/>
      <c r="AM413" s="729"/>
      <c r="AN413" s="729"/>
      <c r="AO413" s="729"/>
      <c r="AP413" s="729"/>
      <c r="AQ413" s="729"/>
      <c r="AR413" s="729"/>
      <c r="AS413" s="729"/>
      <c r="AT413" s="729"/>
      <c r="AU413" s="729"/>
      <c r="AV413" s="729"/>
      <c r="AW413" s="729"/>
      <c r="AX413" s="729"/>
      <c r="AY413" s="729"/>
      <c r="AZ413" s="729"/>
      <c r="BA413" s="729"/>
      <c r="BB413" s="729"/>
    </row>
    <row r="414" spans="1:54">
      <c r="A414" s="729"/>
      <c r="B414" s="730"/>
      <c r="C414" s="729"/>
      <c r="D414" s="729"/>
      <c r="E414" s="729"/>
      <c r="F414" s="729"/>
      <c r="G414" s="729"/>
      <c r="H414" s="729"/>
      <c r="I414" s="729"/>
      <c r="J414" s="729"/>
      <c r="K414" s="729"/>
      <c r="L414" s="729"/>
      <c r="M414" s="729"/>
      <c r="N414" s="729"/>
      <c r="O414" s="729"/>
      <c r="P414" s="729"/>
      <c r="Q414" s="729"/>
      <c r="R414" s="729"/>
      <c r="S414" s="729"/>
      <c r="T414" s="729"/>
      <c r="U414" s="729"/>
      <c r="V414" s="729"/>
      <c r="W414" s="729"/>
      <c r="X414" s="729"/>
      <c r="Y414" s="729"/>
      <c r="Z414" s="729"/>
      <c r="AA414" s="729"/>
      <c r="AB414" s="729"/>
      <c r="AC414" s="729"/>
      <c r="AD414" s="729"/>
      <c r="AE414" s="729"/>
      <c r="AF414" s="729"/>
      <c r="AG414" s="729"/>
      <c r="AH414" s="729"/>
      <c r="AI414" s="729"/>
      <c r="AJ414" s="729"/>
      <c r="AK414" s="729"/>
      <c r="AL414" s="729"/>
      <c r="AM414" s="729"/>
      <c r="AN414" s="729"/>
      <c r="AO414" s="729"/>
      <c r="AP414" s="729"/>
      <c r="AQ414" s="729"/>
      <c r="AR414" s="729"/>
      <c r="AS414" s="729"/>
      <c r="AT414" s="729"/>
      <c r="AU414" s="729"/>
      <c r="AV414" s="729"/>
      <c r="AW414" s="729"/>
      <c r="AX414" s="729"/>
      <c r="AY414" s="729"/>
      <c r="AZ414" s="729"/>
      <c r="BA414" s="729"/>
      <c r="BB414" s="729"/>
    </row>
    <row r="415" spans="1:54">
      <c r="A415" s="729"/>
      <c r="B415" s="730"/>
      <c r="C415" s="729"/>
      <c r="D415" s="729"/>
      <c r="E415" s="729"/>
      <c r="F415" s="729"/>
      <c r="G415" s="729"/>
      <c r="H415" s="729"/>
      <c r="I415" s="729"/>
      <c r="J415" s="729"/>
      <c r="K415" s="729"/>
      <c r="L415" s="729"/>
      <c r="M415" s="729"/>
      <c r="N415" s="729"/>
      <c r="O415" s="729"/>
      <c r="P415" s="729"/>
      <c r="Q415" s="729"/>
      <c r="R415" s="729"/>
      <c r="S415" s="729"/>
      <c r="T415" s="729"/>
      <c r="U415" s="729"/>
      <c r="V415" s="729"/>
      <c r="W415" s="729"/>
      <c r="X415" s="729"/>
      <c r="Y415" s="729"/>
      <c r="Z415" s="729"/>
      <c r="AA415" s="729"/>
      <c r="AB415" s="729"/>
      <c r="AC415" s="729"/>
      <c r="AD415" s="729"/>
      <c r="AE415" s="729"/>
      <c r="AF415" s="729"/>
      <c r="AG415" s="729"/>
      <c r="AH415" s="729"/>
      <c r="AI415" s="729"/>
      <c r="AJ415" s="729"/>
      <c r="AK415" s="729"/>
      <c r="AL415" s="729"/>
      <c r="AM415" s="729"/>
      <c r="AN415" s="729"/>
      <c r="AO415" s="729"/>
      <c r="AP415" s="729"/>
      <c r="AQ415" s="729"/>
      <c r="AR415" s="729"/>
      <c r="AS415" s="729"/>
      <c r="AT415" s="729"/>
      <c r="AU415" s="729"/>
      <c r="AV415" s="729"/>
      <c r="AW415" s="729"/>
      <c r="AX415" s="729"/>
      <c r="AY415" s="729"/>
      <c r="AZ415" s="729"/>
      <c r="BA415" s="729"/>
      <c r="BB415" s="729"/>
    </row>
    <row r="416" spans="1:54">
      <c r="A416" s="729"/>
      <c r="B416" s="730"/>
      <c r="C416" s="729"/>
      <c r="D416" s="729"/>
      <c r="E416" s="729"/>
      <c r="F416" s="729"/>
      <c r="G416" s="729"/>
      <c r="H416" s="729"/>
      <c r="I416" s="729"/>
      <c r="J416" s="729"/>
      <c r="K416" s="729"/>
      <c r="L416" s="729"/>
      <c r="M416" s="729"/>
      <c r="N416" s="729"/>
      <c r="O416" s="729"/>
      <c r="P416" s="729"/>
      <c r="Q416" s="729"/>
      <c r="R416" s="729"/>
      <c r="S416" s="729"/>
      <c r="T416" s="729"/>
      <c r="U416" s="729"/>
      <c r="V416" s="729"/>
      <c r="W416" s="729"/>
      <c r="X416" s="729"/>
      <c r="Y416" s="729"/>
      <c r="Z416" s="729"/>
      <c r="AA416" s="729"/>
      <c r="AB416" s="729"/>
      <c r="AC416" s="729"/>
      <c r="AD416" s="729"/>
      <c r="AE416" s="729"/>
      <c r="AF416" s="729"/>
      <c r="AG416" s="729"/>
      <c r="AH416" s="729"/>
      <c r="AI416" s="729"/>
      <c r="AJ416" s="729"/>
      <c r="AK416" s="729"/>
      <c r="AL416" s="729"/>
      <c r="AM416" s="729"/>
      <c r="AN416" s="729"/>
      <c r="AO416" s="729"/>
      <c r="AP416" s="729"/>
      <c r="AQ416" s="729"/>
      <c r="AR416" s="729"/>
      <c r="AS416" s="729"/>
      <c r="AT416" s="729"/>
      <c r="AU416" s="729"/>
      <c r="AV416" s="729"/>
      <c r="AW416" s="729"/>
      <c r="AX416" s="729"/>
      <c r="AY416" s="729"/>
      <c r="AZ416" s="729"/>
      <c r="BA416" s="729"/>
      <c r="BB416" s="729"/>
    </row>
    <row r="417" spans="1:54">
      <c r="A417" s="729"/>
      <c r="B417" s="730"/>
      <c r="C417" s="729"/>
      <c r="D417" s="729"/>
      <c r="E417" s="729"/>
      <c r="F417" s="729"/>
      <c r="G417" s="729"/>
      <c r="H417" s="729"/>
      <c r="I417" s="729"/>
      <c r="J417" s="729"/>
      <c r="K417" s="729"/>
      <c r="L417" s="729"/>
      <c r="M417" s="729"/>
      <c r="N417" s="729"/>
      <c r="O417" s="729"/>
      <c r="P417" s="729"/>
      <c r="Q417" s="729"/>
      <c r="R417" s="729"/>
      <c r="S417" s="729"/>
      <c r="T417" s="729"/>
      <c r="U417" s="729"/>
      <c r="V417" s="729"/>
      <c r="W417" s="729"/>
      <c r="X417" s="729"/>
      <c r="Y417" s="729"/>
      <c r="Z417" s="729"/>
      <c r="AA417" s="729"/>
      <c r="AB417" s="729"/>
      <c r="AC417" s="729"/>
      <c r="AD417" s="729"/>
      <c r="AE417" s="729"/>
      <c r="AF417" s="729"/>
      <c r="AG417" s="729"/>
      <c r="AH417" s="729"/>
      <c r="AI417" s="729"/>
      <c r="AJ417" s="729"/>
      <c r="AK417" s="729"/>
      <c r="AL417" s="729"/>
      <c r="AM417" s="729"/>
      <c r="AN417" s="729"/>
      <c r="AO417" s="729"/>
      <c r="AP417" s="729"/>
      <c r="AQ417" s="729"/>
      <c r="AR417" s="729"/>
      <c r="AS417" s="729"/>
      <c r="AT417" s="729"/>
      <c r="AU417" s="729"/>
      <c r="AV417" s="729"/>
      <c r="AW417" s="729"/>
      <c r="AX417" s="729"/>
      <c r="AY417" s="729"/>
      <c r="AZ417" s="729"/>
      <c r="BA417" s="729"/>
      <c r="BB417" s="729"/>
    </row>
    <row r="418" spans="1:54">
      <c r="A418" s="729"/>
      <c r="B418" s="730"/>
      <c r="C418" s="729"/>
      <c r="D418" s="729"/>
      <c r="E418" s="729"/>
      <c r="F418" s="729"/>
      <c r="G418" s="729"/>
      <c r="H418" s="729"/>
      <c r="I418" s="729"/>
      <c r="J418" s="729"/>
      <c r="K418" s="729"/>
      <c r="L418" s="729"/>
      <c r="M418" s="729"/>
      <c r="N418" s="729"/>
      <c r="O418" s="729"/>
      <c r="P418" s="729"/>
      <c r="Q418" s="729"/>
      <c r="R418" s="729"/>
      <c r="S418" s="729"/>
      <c r="T418" s="729"/>
      <c r="U418" s="729"/>
      <c r="V418" s="729"/>
      <c r="W418" s="729"/>
      <c r="X418" s="729"/>
      <c r="Y418" s="729"/>
      <c r="Z418" s="729"/>
      <c r="AA418" s="729"/>
      <c r="AB418" s="729"/>
      <c r="AC418" s="729"/>
      <c r="AD418" s="729"/>
      <c r="AE418" s="729"/>
      <c r="AF418" s="729"/>
      <c r="AG418" s="729"/>
      <c r="AH418" s="729"/>
      <c r="AI418" s="729"/>
      <c r="AJ418" s="729"/>
      <c r="AK418" s="729"/>
      <c r="AL418" s="729"/>
      <c r="AM418" s="729"/>
      <c r="AN418" s="729"/>
      <c r="AO418" s="729"/>
      <c r="AP418" s="729"/>
      <c r="AQ418" s="729"/>
      <c r="AR418" s="729"/>
      <c r="AS418" s="729"/>
      <c r="AT418" s="729"/>
      <c r="AU418" s="729"/>
      <c r="AV418" s="729"/>
      <c r="AW418" s="729"/>
      <c r="AX418" s="729"/>
      <c r="AY418" s="729"/>
      <c r="AZ418" s="729"/>
      <c r="BA418" s="729"/>
      <c r="BB418" s="729"/>
    </row>
    <row r="419" spans="1:54">
      <c r="A419" s="729"/>
      <c r="B419" s="730"/>
      <c r="C419" s="729"/>
      <c r="D419" s="729"/>
      <c r="E419" s="729"/>
      <c r="F419" s="729"/>
      <c r="G419" s="729"/>
      <c r="H419" s="729"/>
      <c r="I419" s="729"/>
      <c r="J419" s="729"/>
      <c r="K419" s="729"/>
      <c r="L419" s="729"/>
      <c r="M419" s="729"/>
      <c r="N419" s="729"/>
      <c r="O419" s="729"/>
      <c r="P419" s="729"/>
      <c r="Q419" s="729"/>
      <c r="R419" s="729"/>
      <c r="S419" s="729"/>
      <c r="T419" s="729"/>
      <c r="U419" s="729"/>
      <c r="V419" s="729"/>
      <c r="W419" s="729"/>
      <c r="X419" s="729"/>
      <c r="Y419" s="729"/>
      <c r="Z419" s="729"/>
      <c r="AA419" s="729"/>
      <c r="AB419" s="729"/>
      <c r="AC419" s="729"/>
      <c r="AD419" s="729"/>
      <c r="AE419" s="729"/>
      <c r="AF419" s="729"/>
      <c r="AG419" s="729"/>
      <c r="AH419" s="729"/>
      <c r="AI419" s="729"/>
      <c r="AJ419" s="729"/>
      <c r="AK419" s="729"/>
      <c r="AL419" s="729"/>
      <c r="AM419" s="729"/>
      <c r="AN419" s="729"/>
      <c r="AO419" s="729"/>
      <c r="AP419" s="729"/>
      <c r="AQ419" s="729"/>
      <c r="AR419" s="729"/>
      <c r="AS419" s="729"/>
      <c r="AT419" s="729"/>
      <c r="AU419" s="729"/>
      <c r="AV419" s="729"/>
      <c r="AW419" s="729"/>
      <c r="AX419" s="729"/>
      <c r="AY419" s="729"/>
      <c r="AZ419" s="729"/>
      <c r="BA419" s="729"/>
      <c r="BB419" s="729"/>
    </row>
    <row r="420" spans="1:54">
      <c r="A420" s="729"/>
      <c r="B420" s="730"/>
      <c r="C420" s="729"/>
      <c r="D420" s="729"/>
      <c r="E420" s="729"/>
      <c r="F420" s="729"/>
      <c r="G420" s="729"/>
      <c r="H420" s="729"/>
      <c r="I420" s="729"/>
      <c r="J420" s="729"/>
      <c r="K420" s="729"/>
      <c r="L420" s="729"/>
      <c r="M420" s="729"/>
      <c r="N420" s="729"/>
      <c r="O420" s="729"/>
      <c r="P420" s="729"/>
      <c r="Q420" s="729"/>
      <c r="R420" s="729"/>
      <c r="S420" s="729"/>
      <c r="T420" s="729"/>
      <c r="U420" s="729"/>
      <c r="V420" s="729"/>
      <c r="W420" s="729"/>
      <c r="X420" s="729"/>
      <c r="Y420" s="729"/>
      <c r="Z420" s="729"/>
      <c r="AA420" s="729"/>
      <c r="AB420" s="729"/>
      <c r="AC420" s="729"/>
      <c r="AD420" s="729"/>
      <c r="AE420" s="729"/>
      <c r="AF420" s="729"/>
      <c r="AG420" s="729"/>
      <c r="AH420" s="729"/>
      <c r="AI420" s="729"/>
      <c r="AJ420" s="729"/>
      <c r="AK420" s="729"/>
      <c r="AL420" s="729"/>
      <c r="AM420" s="729"/>
      <c r="AN420" s="729"/>
      <c r="AO420" s="729"/>
      <c r="AP420" s="729"/>
      <c r="AQ420" s="729"/>
      <c r="AR420" s="729"/>
      <c r="AS420" s="729"/>
      <c r="AT420" s="729"/>
      <c r="AU420" s="729"/>
      <c r="AV420" s="729"/>
      <c r="AW420" s="729"/>
      <c r="AX420" s="729"/>
      <c r="AY420" s="729"/>
      <c r="AZ420" s="729"/>
      <c r="BA420" s="729"/>
      <c r="BB420" s="729"/>
    </row>
    <row r="421" spans="1:54">
      <c r="A421" s="729"/>
      <c r="B421" s="730"/>
      <c r="C421" s="729"/>
      <c r="D421" s="729"/>
      <c r="E421" s="729"/>
      <c r="F421" s="729"/>
      <c r="G421" s="729"/>
      <c r="H421" s="729"/>
      <c r="I421" s="729"/>
      <c r="J421" s="729"/>
      <c r="K421" s="729"/>
      <c r="L421" s="729"/>
      <c r="M421" s="729"/>
      <c r="N421" s="729"/>
      <c r="O421" s="729"/>
      <c r="P421" s="729"/>
      <c r="Q421" s="729"/>
      <c r="R421" s="729"/>
      <c r="S421" s="729"/>
      <c r="T421" s="729"/>
      <c r="U421" s="729"/>
      <c r="V421" s="729"/>
      <c r="W421" s="729"/>
      <c r="X421" s="729"/>
      <c r="Y421" s="729"/>
      <c r="Z421" s="729"/>
      <c r="AA421" s="729"/>
      <c r="AB421" s="729"/>
      <c r="AC421" s="729"/>
      <c r="AD421" s="729"/>
      <c r="AE421" s="729"/>
      <c r="AF421" s="729"/>
      <c r="AG421" s="729"/>
      <c r="AH421" s="729"/>
      <c r="AI421" s="729"/>
      <c r="AJ421" s="729"/>
      <c r="AK421" s="729"/>
      <c r="AL421" s="729"/>
      <c r="AM421" s="729"/>
      <c r="AN421" s="729"/>
      <c r="AO421" s="729"/>
      <c r="AP421" s="729"/>
      <c r="AQ421" s="729"/>
      <c r="AR421" s="729"/>
      <c r="AS421" s="729"/>
      <c r="AT421" s="729"/>
      <c r="AU421" s="729"/>
      <c r="AV421" s="729"/>
      <c r="AW421" s="729"/>
      <c r="AX421" s="729"/>
      <c r="AY421" s="729"/>
      <c r="AZ421" s="729"/>
      <c r="BA421" s="729"/>
      <c r="BB421" s="729"/>
    </row>
    <row r="422" spans="1:54">
      <c r="A422" s="729"/>
      <c r="B422" s="730"/>
      <c r="C422" s="729"/>
      <c r="D422" s="729"/>
      <c r="E422" s="729"/>
      <c r="F422" s="729"/>
      <c r="G422" s="729"/>
      <c r="H422" s="729"/>
      <c r="I422" s="729"/>
      <c r="J422" s="729"/>
      <c r="K422" s="729"/>
      <c r="L422" s="729"/>
      <c r="M422" s="729"/>
      <c r="N422" s="729"/>
      <c r="O422" s="729"/>
      <c r="P422" s="729"/>
      <c r="Q422" s="729"/>
      <c r="R422" s="729"/>
      <c r="S422" s="729"/>
      <c r="T422" s="729"/>
      <c r="U422" s="729"/>
      <c r="V422" s="729"/>
      <c r="W422" s="729"/>
      <c r="X422" s="729"/>
      <c r="Y422" s="729"/>
      <c r="Z422" s="729"/>
      <c r="AA422" s="729"/>
      <c r="AB422" s="729"/>
      <c r="AC422" s="729"/>
      <c r="AD422" s="729"/>
      <c r="AE422" s="729"/>
      <c r="AF422" s="729"/>
      <c r="AG422" s="729"/>
      <c r="AH422" s="729"/>
      <c r="AI422" s="729"/>
      <c r="AJ422" s="729"/>
      <c r="AK422" s="729"/>
      <c r="AL422" s="729"/>
      <c r="AM422" s="729"/>
      <c r="AN422" s="729"/>
      <c r="AO422" s="729"/>
      <c r="AP422" s="729"/>
      <c r="AQ422" s="729"/>
      <c r="AR422" s="729"/>
      <c r="AS422" s="729"/>
      <c r="AT422" s="729"/>
      <c r="AU422" s="729"/>
      <c r="AV422" s="729"/>
      <c r="AW422" s="729"/>
      <c r="AX422" s="729"/>
      <c r="AY422" s="729"/>
      <c r="AZ422" s="729"/>
      <c r="BA422" s="729"/>
      <c r="BB422" s="729"/>
    </row>
    <row r="423" spans="1:54">
      <c r="A423" s="729"/>
      <c r="B423" s="730"/>
      <c r="C423" s="729"/>
      <c r="D423" s="729"/>
      <c r="E423" s="729"/>
      <c r="F423" s="729"/>
      <c r="G423" s="729"/>
      <c r="H423" s="729"/>
      <c r="I423" s="729"/>
      <c r="J423" s="729"/>
      <c r="K423" s="729"/>
      <c r="L423" s="729"/>
      <c r="M423" s="729"/>
      <c r="N423" s="729"/>
      <c r="O423" s="729"/>
      <c r="P423" s="729"/>
      <c r="Q423" s="729"/>
      <c r="R423" s="729"/>
      <c r="S423" s="729"/>
      <c r="T423" s="729"/>
      <c r="U423" s="729"/>
      <c r="V423" s="729"/>
      <c r="W423" s="729"/>
      <c r="X423" s="729"/>
      <c r="Y423" s="729"/>
      <c r="Z423" s="729"/>
      <c r="AA423" s="729"/>
      <c r="AB423" s="729"/>
      <c r="AC423" s="729"/>
      <c r="AD423" s="729"/>
      <c r="AE423" s="729"/>
      <c r="AF423" s="729"/>
      <c r="AG423" s="729"/>
      <c r="AH423" s="729"/>
      <c r="AI423" s="729"/>
      <c r="AJ423" s="729"/>
      <c r="AK423" s="729"/>
      <c r="AL423" s="729"/>
      <c r="AM423" s="729"/>
      <c r="AN423" s="729"/>
      <c r="AO423" s="729"/>
      <c r="AP423" s="729"/>
      <c r="AQ423" s="729"/>
      <c r="AR423" s="729"/>
      <c r="AS423" s="729"/>
      <c r="AT423" s="729"/>
      <c r="AU423" s="729"/>
      <c r="AV423" s="729"/>
      <c r="AW423" s="729"/>
      <c r="AX423" s="729"/>
      <c r="AY423" s="729"/>
      <c r="AZ423" s="729"/>
      <c r="BA423" s="729"/>
      <c r="BB423" s="729"/>
    </row>
    <row r="424" spans="1:54">
      <c r="A424" s="729"/>
      <c r="B424" s="730"/>
      <c r="C424" s="729"/>
      <c r="D424" s="729"/>
      <c r="E424" s="729"/>
      <c r="F424" s="729"/>
      <c r="G424" s="729"/>
      <c r="H424" s="729"/>
      <c r="I424" s="729"/>
      <c r="J424" s="729"/>
      <c r="K424" s="729"/>
      <c r="L424" s="729"/>
      <c r="M424" s="729"/>
      <c r="N424" s="729"/>
      <c r="O424" s="729"/>
      <c r="P424" s="729"/>
      <c r="Q424" s="729"/>
      <c r="R424" s="729"/>
      <c r="S424" s="729"/>
      <c r="T424" s="729"/>
      <c r="U424" s="729"/>
      <c r="V424" s="729"/>
      <c r="W424" s="729"/>
      <c r="X424" s="729"/>
      <c r="Y424" s="729"/>
      <c r="Z424" s="729"/>
      <c r="AA424" s="729"/>
      <c r="AB424" s="729"/>
      <c r="AC424" s="729"/>
      <c r="AD424" s="729"/>
      <c r="AE424" s="729"/>
      <c r="AF424" s="729"/>
      <c r="AG424" s="729"/>
      <c r="AH424" s="729"/>
      <c r="AI424" s="729"/>
      <c r="AJ424" s="729"/>
      <c r="AK424" s="729"/>
      <c r="AL424" s="729"/>
      <c r="AM424" s="729"/>
      <c r="AN424" s="729"/>
      <c r="AO424" s="729"/>
      <c r="AP424" s="729"/>
      <c r="AQ424" s="729"/>
      <c r="AR424" s="729"/>
      <c r="AS424" s="729"/>
      <c r="AT424" s="729"/>
      <c r="AU424" s="729"/>
      <c r="AV424" s="729"/>
      <c r="AW424" s="729"/>
      <c r="AX424" s="729"/>
      <c r="AY424" s="729"/>
      <c r="AZ424" s="729"/>
      <c r="BA424" s="729"/>
      <c r="BB424" s="729"/>
    </row>
    <row r="425" spans="1:54">
      <c r="A425" s="729"/>
      <c r="B425" s="730"/>
      <c r="C425" s="729"/>
      <c r="D425" s="729"/>
      <c r="E425" s="729"/>
      <c r="F425" s="729"/>
      <c r="G425" s="729"/>
      <c r="H425" s="729"/>
      <c r="I425" s="729"/>
      <c r="J425" s="729"/>
      <c r="K425" s="729"/>
      <c r="L425" s="729"/>
      <c r="M425" s="729"/>
      <c r="N425" s="729"/>
      <c r="O425" s="729"/>
      <c r="P425" s="729"/>
      <c r="Q425" s="729"/>
      <c r="R425" s="729"/>
      <c r="S425" s="729"/>
      <c r="T425" s="729"/>
      <c r="U425" s="729"/>
      <c r="V425" s="729"/>
      <c r="W425" s="729"/>
      <c r="X425" s="729"/>
      <c r="Y425" s="729"/>
      <c r="Z425" s="729"/>
      <c r="AA425" s="729"/>
      <c r="AB425" s="729"/>
      <c r="AC425" s="729"/>
      <c r="AD425" s="729"/>
      <c r="AE425" s="729"/>
      <c r="AF425" s="729"/>
      <c r="AG425" s="729"/>
      <c r="AH425" s="729"/>
      <c r="AI425" s="729"/>
      <c r="AJ425" s="729"/>
      <c r="AK425" s="729"/>
      <c r="AL425" s="729"/>
      <c r="AM425" s="729"/>
      <c r="AN425" s="729"/>
      <c r="AO425" s="729"/>
      <c r="AP425" s="729"/>
      <c r="AQ425" s="729"/>
      <c r="AR425" s="729"/>
      <c r="AS425" s="729"/>
      <c r="AT425" s="729"/>
      <c r="AU425" s="729"/>
      <c r="AV425" s="729"/>
      <c r="AW425" s="729"/>
      <c r="AX425" s="729"/>
      <c r="AY425" s="729"/>
      <c r="AZ425" s="729"/>
      <c r="BA425" s="729"/>
      <c r="BB425" s="729"/>
    </row>
    <row r="426" spans="1:54">
      <c r="A426" s="729"/>
      <c r="B426" s="730"/>
      <c r="C426" s="729"/>
      <c r="D426" s="729"/>
      <c r="E426" s="729"/>
      <c r="F426" s="729"/>
      <c r="G426" s="729"/>
      <c r="H426" s="729"/>
      <c r="I426" s="729"/>
      <c r="J426" s="729"/>
      <c r="K426" s="729"/>
      <c r="L426" s="729"/>
      <c r="M426" s="729"/>
      <c r="N426" s="729"/>
      <c r="O426" s="729"/>
      <c r="P426" s="729"/>
      <c r="Q426" s="729"/>
      <c r="R426" s="729"/>
      <c r="S426" s="729"/>
      <c r="T426" s="729"/>
      <c r="U426" s="729"/>
      <c r="V426" s="729"/>
      <c r="W426" s="729"/>
      <c r="X426" s="729"/>
      <c r="Y426" s="729"/>
      <c r="Z426" s="729"/>
      <c r="AA426" s="729"/>
      <c r="AB426" s="729"/>
      <c r="AC426" s="729"/>
      <c r="AD426" s="729"/>
      <c r="AE426" s="729"/>
      <c r="AF426" s="729"/>
      <c r="AG426" s="729"/>
      <c r="AH426" s="729"/>
      <c r="AI426" s="729"/>
      <c r="AJ426" s="729"/>
      <c r="AK426" s="729"/>
      <c r="AL426" s="729"/>
      <c r="AM426" s="729"/>
      <c r="AN426" s="729"/>
      <c r="AO426" s="729"/>
      <c r="AP426" s="729"/>
      <c r="AQ426" s="729"/>
      <c r="AR426" s="729"/>
      <c r="AS426" s="729"/>
      <c r="AT426" s="729"/>
      <c r="AU426" s="729"/>
      <c r="AV426" s="729"/>
      <c r="AW426" s="729"/>
      <c r="AX426" s="729"/>
      <c r="AY426" s="729"/>
      <c r="AZ426" s="729"/>
      <c r="BA426" s="729"/>
      <c r="BB426" s="729"/>
    </row>
    <row r="427" spans="1:54">
      <c r="A427" s="729"/>
      <c r="B427" s="730"/>
      <c r="C427" s="729"/>
      <c r="D427" s="729"/>
      <c r="E427" s="729"/>
      <c r="F427" s="729"/>
      <c r="G427" s="729"/>
      <c r="H427" s="729"/>
      <c r="I427" s="729"/>
      <c r="J427" s="729"/>
      <c r="K427" s="729"/>
      <c r="L427" s="729"/>
      <c r="M427" s="729"/>
      <c r="N427" s="729"/>
      <c r="O427" s="729"/>
      <c r="P427" s="729"/>
      <c r="Q427" s="729"/>
      <c r="R427" s="729"/>
      <c r="S427" s="729"/>
      <c r="T427" s="729"/>
      <c r="U427" s="729"/>
      <c r="V427" s="729"/>
      <c r="W427" s="729"/>
      <c r="X427" s="729"/>
      <c r="Y427" s="729"/>
      <c r="Z427" s="729"/>
      <c r="AA427" s="729"/>
      <c r="AB427" s="729"/>
      <c r="AC427" s="729"/>
      <c r="AD427" s="729"/>
      <c r="AE427" s="729"/>
      <c r="AF427" s="729"/>
      <c r="AG427" s="729"/>
      <c r="AH427" s="729"/>
      <c r="AI427" s="729"/>
      <c r="AJ427" s="729"/>
      <c r="AK427" s="729"/>
      <c r="AL427" s="729"/>
      <c r="AM427" s="729"/>
      <c r="AN427" s="729"/>
      <c r="AO427" s="729"/>
      <c r="AP427" s="729"/>
      <c r="AQ427" s="729"/>
      <c r="AR427" s="729"/>
      <c r="AS427" s="729"/>
      <c r="AT427" s="729"/>
      <c r="AU427" s="729"/>
      <c r="AV427" s="729"/>
      <c r="AW427" s="729"/>
      <c r="AX427" s="729"/>
      <c r="AY427" s="729"/>
      <c r="AZ427" s="729"/>
      <c r="BA427" s="729"/>
      <c r="BB427" s="729"/>
    </row>
    <row r="428" spans="1:54">
      <c r="A428" s="729"/>
      <c r="B428" s="730"/>
      <c r="C428" s="729"/>
      <c r="D428" s="729"/>
      <c r="E428" s="729"/>
      <c r="F428" s="729"/>
      <c r="G428" s="729"/>
      <c r="H428" s="729"/>
      <c r="I428" s="729"/>
      <c r="J428" s="729"/>
      <c r="K428" s="729"/>
      <c r="L428" s="729"/>
      <c r="M428" s="729"/>
      <c r="N428" s="729"/>
      <c r="O428" s="729"/>
      <c r="P428" s="729"/>
      <c r="Q428" s="729"/>
      <c r="R428" s="729"/>
      <c r="S428" s="729"/>
      <c r="T428" s="729"/>
      <c r="U428" s="729"/>
      <c r="V428" s="729"/>
      <c r="W428" s="729"/>
      <c r="X428" s="729"/>
      <c r="Y428" s="729"/>
      <c r="Z428" s="729"/>
      <c r="AA428" s="729"/>
      <c r="AB428" s="729"/>
      <c r="AC428" s="729"/>
      <c r="AD428" s="729"/>
      <c r="AE428" s="729"/>
      <c r="AF428" s="729"/>
      <c r="AG428" s="729"/>
      <c r="AH428" s="729"/>
      <c r="AI428" s="729"/>
      <c r="AJ428" s="729"/>
      <c r="AK428" s="729"/>
      <c r="AL428" s="729"/>
      <c r="AM428" s="729"/>
      <c r="AN428" s="729"/>
      <c r="AO428" s="729"/>
      <c r="AP428" s="729"/>
      <c r="AQ428" s="729"/>
      <c r="AR428" s="729"/>
      <c r="AS428" s="729"/>
      <c r="AT428" s="729"/>
      <c r="AU428" s="729"/>
      <c r="AV428" s="729"/>
      <c r="AW428" s="729"/>
      <c r="AX428" s="729"/>
      <c r="AY428" s="729"/>
      <c r="AZ428" s="729"/>
      <c r="BA428" s="729"/>
      <c r="BB428" s="729"/>
    </row>
    <row r="429" spans="1:54">
      <c r="A429" s="729"/>
      <c r="B429" s="730"/>
      <c r="C429" s="729"/>
      <c r="D429" s="729"/>
      <c r="E429" s="729"/>
      <c r="F429" s="729"/>
      <c r="G429" s="729"/>
      <c r="H429" s="729"/>
      <c r="I429" s="729"/>
      <c r="J429" s="729"/>
      <c r="K429" s="729"/>
      <c r="L429" s="729"/>
      <c r="M429" s="729"/>
      <c r="N429" s="729"/>
      <c r="O429" s="729"/>
      <c r="P429" s="729"/>
      <c r="Q429" s="729"/>
      <c r="R429" s="729"/>
      <c r="S429" s="729"/>
      <c r="T429" s="729"/>
      <c r="U429" s="729"/>
      <c r="V429" s="729"/>
      <c r="W429" s="729"/>
      <c r="X429" s="729"/>
      <c r="Y429" s="729"/>
      <c r="Z429" s="729"/>
      <c r="AA429" s="729"/>
      <c r="AB429" s="729"/>
      <c r="AC429" s="729"/>
      <c r="AD429" s="729"/>
      <c r="AE429" s="729"/>
      <c r="AF429" s="729"/>
      <c r="AG429" s="729"/>
      <c r="AH429" s="729"/>
      <c r="AI429" s="729"/>
      <c r="AJ429" s="729"/>
      <c r="AK429" s="729"/>
      <c r="AL429" s="729"/>
      <c r="AM429" s="729"/>
      <c r="AN429" s="729"/>
      <c r="AO429" s="729"/>
      <c r="AP429" s="729"/>
      <c r="AQ429" s="729"/>
      <c r="AR429" s="729"/>
      <c r="AS429" s="729"/>
      <c r="AT429" s="729"/>
      <c r="AU429" s="729"/>
      <c r="AV429" s="729"/>
      <c r="AW429" s="729"/>
      <c r="AX429" s="729"/>
      <c r="AY429" s="729"/>
      <c r="AZ429" s="729"/>
      <c r="BA429" s="729"/>
      <c r="BB429" s="729"/>
    </row>
    <row r="430" spans="1:54">
      <c r="A430" s="729"/>
      <c r="B430" s="730"/>
      <c r="C430" s="729"/>
      <c r="D430" s="729"/>
      <c r="E430" s="729"/>
      <c r="F430" s="729"/>
      <c r="G430" s="729"/>
      <c r="H430" s="729"/>
      <c r="I430" s="729"/>
      <c r="J430" s="729"/>
      <c r="K430" s="729"/>
      <c r="L430" s="729"/>
      <c r="M430" s="729"/>
      <c r="N430" s="729"/>
      <c r="O430" s="729"/>
      <c r="P430" s="729"/>
      <c r="Q430" s="729"/>
      <c r="R430" s="729"/>
      <c r="S430" s="729"/>
      <c r="T430" s="729"/>
      <c r="U430" s="729"/>
      <c r="V430" s="729"/>
      <c r="W430" s="729"/>
      <c r="X430" s="729"/>
      <c r="Y430" s="729"/>
      <c r="Z430" s="729"/>
      <c r="AA430" s="729"/>
      <c r="AB430" s="729"/>
      <c r="AC430" s="729"/>
      <c r="AD430" s="729"/>
      <c r="AE430" s="729"/>
      <c r="AF430" s="729"/>
      <c r="AG430" s="729"/>
      <c r="AH430" s="729"/>
      <c r="AI430" s="729"/>
      <c r="AJ430" s="729"/>
      <c r="AK430" s="729"/>
      <c r="AL430" s="729"/>
      <c r="AM430" s="729"/>
      <c r="AN430" s="729"/>
      <c r="AO430" s="729"/>
      <c r="AP430" s="729"/>
      <c r="AQ430" s="729"/>
      <c r="AR430" s="729"/>
      <c r="AS430" s="729"/>
      <c r="AT430" s="729"/>
      <c r="AU430" s="729"/>
      <c r="AV430" s="729"/>
      <c r="AW430" s="729"/>
      <c r="AX430" s="729"/>
      <c r="AY430" s="729"/>
      <c r="AZ430" s="729"/>
      <c r="BA430" s="729"/>
      <c r="BB430" s="729"/>
    </row>
    <row r="431" spans="1:54">
      <c r="A431" s="729"/>
      <c r="B431" s="730"/>
      <c r="C431" s="729"/>
      <c r="D431" s="729"/>
      <c r="E431" s="729"/>
      <c r="F431" s="729"/>
      <c r="G431" s="729"/>
      <c r="H431" s="729"/>
      <c r="I431" s="729"/>
      <c r="J431" s="729"/>
      <c r="K431" s="729"/>
      <c r="L431" s="729"/>
      <c r="M431" s="729"/>
      <c r="N431" s="729"/>
      <c r="O431" s="729"/>
      <c r="P431" s="729"/>
      <c r="Q431" s="729"/>
      <c r="R431" s="729"/>
      <c r="S431" s="729"/>
      <c r="T431" s="729"/>
      <c r="U431" s="729"/>
      <c r="V431" s="729"/>
      <c r="W431" s="729"/>
      <c r="X431" s="729"/>
      <c r="Y431" s="729"/>
      <c r="Z431" s="729"/>
      <c r="AA431" s="729"/>
      <c r="AB431" s="729"/>
      <c r="AC431" s="729"/>
      <c r="AD431" s="729"/>
      <c r="AE431" s="729"/>
      <c r="AF431" s="729"/>
      <c r="AG431" s="729"/>
      <c r="AH431" s="729"/>
      <c r="AI431" s="729"/>
      <c r="AJ431" s="729"/>
      <c r="AK431" s="729"/>
      <c r="AL431" s="729"/>
      <c r="AM431" s="729"/>
      <c r="AN431" s="729"/>
      <c r="AO431" s="729"/>
      <c r="AP431" s="729"/>
      <c r="AQ431" s="729"/>
      <c r="AR431" s="729"/>
      <c r="AS431" s="729"/>
      <c r="AT431" s="729"/>
      <c r="AU431" s="729"/>
      <c r="AV431" s="729"/>
      <c r="AW431" s="729"/>
      <c r="AX431" s="729"/>
      <c r="AY431" s="729"/>
      <c r="AZ431" s="729"/>
      <c r="BA431" s="729"/>
      <c r="BB431" s="729"/>
    </row>
    <row r="432" spans="1:54">
      <c r="A432" s="729"/>
      <c r="B432" s="730"/>
      <c r="C432" s="729"/>
      <c r="D432" s="729"/>
      <c r="E432" s="729"/>
      <c r="F432" s="729"/>
      <c r="G432" s="729"/>
      <c r="H432" s="729"/>
      <c r="I432" s="729"/>
      <c r="J432" s="729"/>
      <c r="K432" s="729"/>
      <c r="L432" s="729"/>
      <c r="M432" s="729"/>
      <c r="N432" s="729"/>
      <c r="O432" s="729"/>
      <c r="P432" s="729"/>
      <c r="Q432" s="729"/>
      <c r="R432" s="729"/>
      <c r="S432" s="729"/>
      <c r="T432" s="729"/>
      <c r="U432" s="729"/>
      <c r="V432" s="729"/>
      <c r="W432" s="729"/>
      <c r="X432" s="729"/>
      <c r="Y432" s="729"/>
      <c r="Z432" s="729"/>
      <c r="AA432" s="729"/>
      <c r="AB432" s="729"/>
      <c r="AC432" s="729"/>
      <c r="AD432" s="729"/>
      <c r="AE432" s="729"/>
      <c r="AF432" s="729"/>
      <c r="AG432" s="729"/>
      <c r="AH432" s="729"/>
      <c r="AI432" s="729"/>
      <c r="AJ432" s="729"/>
      <c r="AK432" s="729"/>
      <c r="AL432" s="729"/>
      <c r="AM432" s="729"/>
      <c r="AN432" s="729"/>
      <c r="AO432" s="729"/>
      <c r="AP432" s="729"/>
      <c r="AQ432" s="729"/>
      <c r="AR432" s="729"/>
      <c r="AS432" s="729"/>
      <c r="AT432" s="729"/>
      <c r="AU432" s="729"/>
      <c r="AV432" s="729"/>
      <c r="AW432" s="729"/>
      <c r="AX432" s="729"/>
      <c r="AY432" s="729"/>
      <c r="AZ432" s="729"/>
      <c r="BA432" s="729"/>
      <c r="BB432" s="729"/>
    </row>
    <row r="433" spans="1:54">
      <c r="A433" s="729"/>
      <c r="B433" s="730"/>
      <c r="C433" s="729"/>
      <c r="D433" s="729"/>
      <c r="E433" s="729"/>
      <c r="F433" s="729"/>
      <c r="G433" s="729"/>
      <c r="H433" s="729"/>
      <c r="I433" s="729"/>
      <c r="J433" s="729"/>
      <c r="K433" s="729"/>
      <c r="L433" s="729"/>
      <c r="M433" s="729"/>
      <c r="N433" s="729"/>
      <c r="O433" s="729"/>
      <c r="P433" s="729"/>
      <c r="Q433" s="729"/>
      <c r="R433" s="729"/>
      <c r="S433" s="729"/>
      <c r="T433" s="729"/>
      <c r="U433" s="729"/>
      <c r="V433" s="729"/>
      <c r="W433" s="729"/>
      <c r="X433" s="729"/>
      <c r="Y433" s="729"/>
      <c r="Z433" s="729"/>
      <c r="AA433" s="729"/>
      <c r="AB433" s="729"/>
      <c r="AC433" s="729"/>
      <c r="AD433" s="729"/>
      <c r="AE433" s="729"/>
      <c r="AF433" s="729"/>
      <c r="AG433" s="729"/>
      <c r="AH433" s="729"/>
      <c r="AI433" s="729"/>
      <c r="AJ433" s="729"/>
      <c r="AK433" s="729"/>
      <c r="AL433" s="729"/>
      <c r="AM433" s="729"/>
      <c r="AN433" s="729"/>
      <c r="AO433" s="729"/>
      <c r="AP433" s="729"/>
      <c r="AQ433" s="729"/>
      <c r="AR433" s="729"/>
      <c r="AS433" s="729"/>
      <c r="AT433" s="729"/>
      <c r="AU433" s="729"/>
      <c r="AV433" s="729"/>
      <c r="AW433" s="729"/>
      <c r="AX433" s="729"/>
      <c r="AY433" s="729"/>
      <c r="AZ433" s="729"/>
      <c r="BA433" s="729"/>
      <c r="BB433" s="729"/>
    </row>
    <row r="434" spans="1:54">
      <c r="A434" s="729"/>
      <c r="B434" s="730"/>
      <c r="C434" s="729"/>
      <c r="D434" s="729"/>
      <c r="E434" s="729"/>
      <c r="F434" s="729"/>
      <c r="G434" s="729"/>
      <c r="H434" s="729"/>
      <c r="I434" s="729"/>
      <c r="J434" s="729"/>
      <c r="K434" s="729"/>
      <c r="L434" s="729"/>
      <c r="M434" s="729"/>
      <c r="N434" s="729"/>
      <c r="O434" s="729"/>
      <c r="P434" s="729"/>
      <c r="Q434" s="729"/>
      <c r="R434" s="729"/>
      <c r="S434" s="729"/>
      <c r="T434" s="729"/>
      <c r="U434" s="729"/>
      <c r="V434" s="729"/>
      <c r="W434" s="729"/>
      <c r="X434" s="729"/>
      <c r="Y434" s="729"/>
      <c r="Z434" s="729"/>
      <c r="AA434" s="729"/>
      <c r="AB434" s="729"/>
      <c r="AC434" s="729"/>
      <c r="AD434" s="729"/>
      <c r="AE434" s="729"/>
      <c r="AF434" s="729"/>
      <c r="AG434" s="729"/>
      <c r="AH434" s="729"/>
      <c r="AI434" s="729"/>
      <c r="AJ434" s="729"/>
      <c r="AK434" s="729"/>
      <c r="AL434" s="729"/>
      <c r="AM434" s="729"/>
      <c r="AN434" s="729"/>
      <c r="AO434" s="729"/>
      <c r="AP434" s="729"/>
      <c r="AQ434" s="729"/>
      <c r="AR434" s="729"/>
      <c r="AS434" s="729"/>
      <c r="AT434" s="729"/>
      <c r="AU434" s="729"/>
      <c r="AV434" s="729"/>
      <c r="AW434" s="729"/>
      <c r="AX434" s="729"/>
      <c r="AY434" s="729"/>
      <c r="AZ434" s="729"/>
      <c r="BA434" s="729"/>
      <c r="BB434" s="729"/>
    </row>
    <row r="435" spans="1:54">
      <c r="A435" s="729"/>
      <c r="B435" s="730"/>
      <c r="C435" s="729"/>
      <c r="D435" s="729"/>
      <c r="E435" s="729"/>
      <c r="F435" s="729"/>
      <c r="G435" s="729"/>
      <c r="H435" s="729"/>
      <c r="I435" s="729"/>
      <c r="J435" s="729"/>
      <c r="K435" s="729"/>
      <c r="L435" s="729"/>
      <c r="M435" s="729"/>
      <c r="N435" s="729"/>
      <c r="O435" s="729"/>
      <c r="P435" s="729"/>
      <c r="Q435" s="729"/>
      <c r="R435" s="729"/>
      <c r="S435" s="729"/>
      <c r="T435" s="729"/>
      <c r="U435" s="729"/>
      <c r="V435" s="729"/>
      <c r="W435" s="729"/>
      <c r="X435" s="729"/>
      <c r="Y435" s="729"/>
      <c r="Z435" s="729"/>
      <c r="AA435" s="729"/>
      <c r="AB435" s="729"/>
      <c r="AC435" s="729"/>
      <c r="AD435" s="729"/>
      <c r="AE435" s="729"/>
      <c r="AF435" s="729"/>
      <c r="AG435" s="729"/>
      <c r="AH435" s="729"/>
      <c r="AI435" s="729"/>
      <c r="AJ435" s="729"/>
      <c r="AK435" s="729"/>
      <c r="AL435" s="729"/>
      <c r="AM435" s="729"/>
      <c r="AN435" s="729"/>
      <c r="AO435" s="729"/>
      <c r="AP435" s="729"/>
      <c r="AQ435" s="729"/>
      <c r="AR435" s="729"/>
      <c r="AS435" s="729"/>
      <c r="AT435" s="729"/>
      <c r="AU435" s="729"/>
      <c r="AV435" s="729"/>
      <c r="AW435" s="729"/>
      <c r="AX435" s="729"/>
      <c r="AY435" s="729"/>
      <c r="AZ435" s="729"/>
      <c r="BA435" s="729"/>
      <c r="BB435" s="729"/>
    </row>
    <row r="436" spans="1:54">
      <c r="A436" s="729"/>
      <c r="B436" s="730"/>
      <c r="C436" s="729"/>
      <c r="D436" s="729"/>
      <c r="E436" s="729"/>
      <c r="F436" s="729"/>
      <c r="G436" s="729"/>
      <c r="H436" s="729"/>
      <c r="I436" s="729"/>
      <c r="J436" s="729"/>
      <c r="K436" s="729"/>
      <c r="L436" s="729"/>
      <c r="M436" s="729"/>
      <c r="N436" s="729"/>
      <c r="O436" s="729"/>
      <c r="P436" s="729"/>
      <c r="Q436" s="729"/>
      <c r="R436" s="729"/>
      <c r="S436" s="729"/>
      <c r="T436" s="729"/>
      <c r="U436" s="729"/>
      <c r="V436" s="729"/>
      <c r="W436" s="729"/>
      <c r="X436" s="729"/>
      <c r="Y436" s="729"/>
      <c r="Z436" s="729"/>
      <c r="AA436" s="729"/>
      <c r="AB436" s="729"/>
      <c r="AC436" s="729"/>
      <c r="AD436" s="729"/>
      <c r="AE436" s="729"/>
      <c r="AF436" s="729"/>
      <c r="AG436" s="729"/>
      <c r="AH436" s="729"/>
      <c r="AI436" s="729"/>
      <c r="AJ436" s="729"/>
      <c r="AK436" s="729"/>
      <c r="AL436" s="729"/>
      <c r="AM436" s="729"/>
      <c r="AN436" s="729"/>
      <c r="AO436" s="729"/>
      <c r="AP436" s="729"/>
      <c r="AQ436" s="729"/>
      <c r="AR436" s="729"/>
      <c r="AS436" s="729"/>
      <c r="AT436" s="729"/>
      <c r="AU436" s="729"/>
      <c r="AV436" s="729"/>
      <c r="AW436" s="729"/>
      <c r="AX436" s="729"/>
      <c r="AY436" s="729"/>
      <c r="AZ436" s="729"/>
      <c r="BA436" s="729"/>
      <c r="BB436" s="729"/>
    </row>
    <row r="437" spans="1:54">
      <c r="A437" s="729"/>
      <c r="B437" s="730"/>
      <c r="C437" s="729"/>
      <c r="D437" s="729"/>
      <c r="E437" s="729"/>
      <c r="F437" s="729"/>
      <c r="G437" s="729"/>
      <c r="H437" s="729"/>
      <c r="I437" s="729"/>
      <c r="J437" s="729"/>
      <c r="K437" s="729"/>
      <c r="L437" s="729"/>
      <c r="M437" s="729"/>
      <c r="N437" s="729"/>
      <c r="O437" s="729"/>
      <c r="P437" s="729"/>
      <c r="Q437" s="729"/>
      <c r="R437" s="729"/>
      <c r="S437" s="729"/>
      <c r="T437" s="729"/>
      <c r="U437" s="729"/>
      <c r="V437" s="729"/>
      <c r="W437" s="729"/>
      <c r="X437" s="729"/>
      <c r="Y437" s="729"/>
      <c r="Z437" s="729"/>
      <c r="AA437" s="729"/>
      <c r="AB437" s="729"/>
      <c r="AC437" s="729"/>
      <c r="AD437" s="729"/>
      <c r="AE437" s="729"/>
      <c r="AF437" s="729"/>
      <c r="AG437" s="729"/>
      <c r="AH437" s="729"/>
      <c r="AI437" s="729"/>
      <c r="AJ437" s="729"/>
      <c r="AK437" s="729"/>
      <c r="AL437" s="729"/>
      <c r="AM437" s="729"/>
      <c r="AN437" s="729"/>
      <c r="AO437" s="729"/>
      <c r="AP437" s="729"/>
      <c r="AQ437" s="729"/>
      <c r="AR437" s="729"/>
      <c r="AS437" s="729"/>
      <c r="AT437" s="729"/>
      <c r="AU437" s="729"/>
      <c r="AV437" s="729"/>
      <c r="AW437" s="729"/>
      <c r="AX437" s="729"/>
      <c r="AY437" s="729"/>
      <c r="AZ437" s="729"/>
      <c r="BA437" s="729"/>
      <c r="BB437" s="729"/>
    </row>
    <row r="438" spans="1:54">
      <c r="A438" s="729"/>
      <c r="B438" s="730"/>
      <c r="C438" s="729"/>
      <c r="D438" s="729"/>
      <c r="E438" s="729"/>
      <c r="F438" s="729"/>
      <c r="G438" s="729"/>
      <c r="H438" s="729"/>
      <c r="I438" s="729"/>
      <c r="J438" s="729"/>
      <c r="K438" s="729"/>
      <c r="L438" s="729"/>
      <c r="M438" s="729"/>
      <c r="N438" s="729"/>
      <c r="O438" s="729"/>
      <c r="P438" s="729"/>
      <c r="Q438" s="729"/>
      <c r="R438" s="729"/>
      <c r="S438" s="729"/>
      <c r="T438" s="729"/>
      <c r="U438" s="729"/>
      <c r="V438" s="729"/>
      <c r="W438" s="729"/>
      <c r="X438" s="729"/>
      <c r="Y438" s="729"/>
      <c r="Z438" s="729"/>
      <c r="AA438" s="729"/>
      <c r="AB438" s="729"/>
      <c r="AC438" s="729"/>
      <c r="AD438" s="729"/>
      <c r="AE438" s="729"/>
      <c r="AF438" s="729"/>
      <c r="AG438" s="729"/>
      <c r="AH438" s="729"/>
      <c r="AI438" s="729"/>
      <c r="AJ438" s="729"/>
      <c r="AK438" s="729"/>
      <c r="AL438" s="729"/>
      <c r="AM438" s="729"/>
      <c r="AN438" s="729"/>
      <c r="AO438" s="729"/>
      <c r="AP438" s="729"/>
      <c r="AQ438" s="729"/>
      <c r="AR438" s="729"/>
      <c r="AS438" s="729"/>
      <c r="AT438" s="729"/>
      <c r="AU438" s="729"/>
      <c r="AV438" s="729"/>
      <c r="AW438" s="729"/>
      <c r="AX438" s="729"/>
      <c r="AY438" s="729"/>
      <c r="AZ438" s="729"/>
      <c r="BA438" s="729"/>
      <c r="BB438" s="729"/>
    </row>
    <row r="439" spans="1:54">
      <c r="A439" s="729"/>
      <c r="B439" s="730"/>
      <c r="C439" s="729"/>
      <c r="D439" s="729"/>
      <c r="E439" s="729"/>
      <c r="F439" s="729"/>
      <c r="G439" s="729"/>
      <c r="H439" s="729"/>
      <c r="I439" s="729"/>
      <c r="J439" s="729"/>
      <c r="K439" s="729"/>
      <c r="L439" s="729"/>
      <c r="M439" s="729"/>
      <c r="N439" s="729"/>
      <c r="O439" s="729"/>
      <c r="P439" s="729"/>
      <c r="Q439" s="729"/>
      <c r="R439" s="729"/>
      <c r="S439" s="729"/>
      <c r="T439" s="729"/>
      <c r="U439" s="729"/>
      <c r="V439" s="729"/>
      <c r="W439" s="729"/>
      <c r="X439" s="729"/>
      <c r="Y439" s="729"/>
      <c r="Z439" s="729"/>
      <c r="AA439" s="729"/>
      <c r="AB439" s="729"/>
      <c r="AC439" s="729"/>
      <c r="AD439" s="729"/>
      <c r="AE439" s="729"/>
      <c r="AF439" s="729"/>
      <c r="AG439" s="729"/>
      <c r="AH439" s="729"/>
      <c r="AI439" s="729"/>
      <c r="AJ439" s="729"/>
      <c r="AK439" s="729"/>
      <c r="AL439" s="729"/>
      <c r="AM439" s="729"/>
      <c r="AN439" s="729"/>
      <c r="AO439" s="729"/>
      <c r="AP439" s="729"/>
      <c r="AQ439" s="729"/>
      <c r="AR439" s="729"/>
      <c r="AS439" s="729"/>
      <c r="AT439" s="729"/>
      <c r="AU439" s="729"/>
      <c r="AV439" s="729"/>
      <c r="AW439" s="729"/>
      <c r="AX439" s="729"/>
      <c r="AY439" s="729"/>
      <c r="AZ439" s="729"/>
      <c r="BA439" s="729"/>
      <c r="BB439" s="729"/>
    </row>
    <row r="440" spans="1:54">
      <c r="A440" s="729"/>
      <c r="B440" s="730"/>
      <c r="C440" s="729"/>
      <c r="D440" s="729"/>
      <c r="E440" s="729"/>
      <c r="F440" s="729"/>
      <c r="G440" s="729"/>
      <c r="H440" s="729"/>
      <c r="I440" s="729"/>
      <c r="J440" s="729"/>
      <c r="K440" s="729"/>
      <c r="L440" s="729"/>
      <c r="M440" s="729"/>
      <c r="N440" s="729"/>
      <c r="O440" s="729"/>
      <c r="P440" s="729"/>
      <c r="Q440" s="729"/>
      <c r="R440" s="729"/>
      <c r="S440" s="729"/>
      <c r="T440" s="729"/>
      <c r="U440" s="729"/>
      <c r="V440" s="729"/>
      <c r="W440" s="729"/>
      <c r="X440" s="729"/>
      <c r="Y440" s="729"/>
      <c r="Z440" s="729"/>
      <c r="AA440" s="729"/>
      <c r="AB440" s="729"/>
      <c r="AC440" s="729"/>
      <c r="AD440" s="729"/>
      <c r="AE440" s="729"/>
      <c r="AF440" s="729"/>
      <c r="AG440" s="729"/>
      <c r="AH440" s="729"/>
      <c r="AI440" s="729"/>
      <c r="AJ440" s="729"/>
      <c r="AK440" s="729"/>
      <c r="AL440" s="729"/>
      <c r="AM440" s="729"/>
      <c r="AN440" s="729"/>
      <c r="AO440" s="729"/>
      <c r="AP440" s="729"/>
      <c r="AQ440" s="729"/>
      <c r="AR440" s="729"/>
      <c r="AS440" s="729"/>
      <c r="AT440" s="729"/>
      <c r="AU440" s="729"/>
      <c r="AV440" s="729"/>
      <c r="AW440" s="729"/>
      <c r="AX440" s="729"/>
      <c r="AY440" s="729"/>
      <c r="AZ440" s="729"/>
      <c r="BA440" s="729"/>
      <c r="BB440" s="729"/>
    </row>
    <row r="441" spans="1:54">
      <c r="A441" s="729"/>
      <c r="B441" s="730"/>
      <c r="C441" s="729"/>
      <c r="D441" s="729"/>
      <c r="E441" s="729"/>
      <c r="F441" s="729"/>
      <c r="G441" s="729"/>
      <c r="H441" s="729"/>
      <c r="I441" s="729"/>
      <c r="J441" s="729"/>
      <c r="K441" s="729"/>
      <c r="L441" s="729"/>
      <c r="M441" s="729"/>
      <c r="N441" s="729"/>
      <c r="O441" s="729"/>
      <c r="P441" s="729"/>
      <c r="Q441" s="729"/>
      <c r="R441" s="729"/>
      <c r="S441" s="729"/>
      <c r="T441" s="729"/>
      <c r="U441" s="729"/>
      <c r="V441" s="729"/>
      <c r="W441" s="729"/>
      <c r="X441" s="729"/>
      <c r="Y441" s="729"/>
      <c r="Z441" s="729"/>
      <c r="AA441" s="729"/>
      <c r="AB441" s="729"/>
      <c r="AC441" s="729"/>
      <c r="AD441" s="729"/>
      <c r="AE441" s="729"/>
      <c r="AF441" s="729"/>
      <c r="AG441" s="729"/>
      <c r="AH441" s="729"/>
      <c r="AI441" s="729"/>
      <c r="AJ441" s="729"/>
      <c r="AK441" s="729"/>
      <c r="AL441" s="729"/>
      <c r="AM441" s="729"/>
      <c r="AN441" s="729"/>
      <c r="AO441" s="729"/>
      <c r="AP441" s="729"/>
      <c r="AQ441" s="729"/>
      <c r="AR441" s="729"/>
      <c r="AS441" s="729"/>
      <c r="AT441" s="729"/>
      <c r="AU441" s="729"/>
      <c r="AV441" s="729"/>
      <c r="AW441" s="729"/>
      <c r="AX441" s="729"/>
      <c r="AY441" s="729"/>
      <c r="AZ441" s="729"/>
      <c r="BA441" s="729"/>
      <c r="BB441" s="729"/>
    </row>
    <row r="442" spans="1:54">
      <c r="A442" s="729"/>
      <c r="B442" s="730"/>
      <c r="C442" s="729"/>
      <c r="D442" s="729"/>
      <c r="E442" s="729"/>
      <c r="F442" s="729"/>
      <c r="G442" s="729"/>
      <c r="H442" s="729"/>
      <c r="I442" s="729"/>
      <c r="J442" s="729"/>
      <c r="K442" s="729"/>
      <c r="L442" s="729"/>
      <c r="M442" s="729"/>
      <c r="N442" s="729"/>
      <c r="O442" s="729"/>
      <c r="P442" s="729"/>
      <c r="Q442" s="729"/>
      <c r="R442" s="729"/>
      <c r="S442" s="729"/>
      <c r="T442" s="729"/>
      <c r="U442" s="729"/>
      <c r="V442" s="729"/>
      <c r="W442" s="729"/>
      <c r="X442" s="729"/>
      <c r="Y442" s="729"/>
      <c r="Z442" s="729"/>
      <c r="AA442" s="729"/>
      <c r="AB442" s="729"/>
      <c r="AC442" s="729"/>
      <c r="AD442" s="729"/>
      <c r="AE442" s="729"/>
      <c r="AF442" s="729"/>
      <c r="AG442" s="729"/>
      <c r="AH442" s="729"/>
      <c r="AI442" s="729"/>
      <c r="AJ442" s="729"/>
      <c r="AK442" s="729"/>
      <c r="AL442" s="729"/>
      <c r="AM442" s="729"/>
      <c r="AN442" s="729"/>
      <c r="AO442" s="729"/>
      <c r="AP442" s="729"/>
      <c r="AQ442" s="729"/>
      <c r="AR442" s="729"/>
      <c r="AS442" s="729"/>
      <c r="AT442" s="729"/>
      <c r="AU442" s="729"/>
      <c r="AV442" s="729"/>
      <c r="AW442" s="729"/>
      <c r="AX442" s="729"/>
      <c r="AY442" s="729"/>
      <c r="AZ442" s="729"/>
      <c r="BA442" s="729"/>
      <c r="BB442" s="729"/>
    </row>
    <row r="443" spans="1:54">
      <c r="A443" s="729"/>
      <c r="B443" s="730"/>
      <c r="C443" s="729"/>
      <c r="D443" s="729"/>
      <c r="E443" s="729"/>
      <c r="F443" s="729"/>
      <c r="G443" s="729"/>
      <c r="H443" s="729"/>
      <c r="I443" s="729"/>
      <c r="J443" s="729"/>
      <c r="K443" s="729"/>
      <c r="L443" s="729"/>
      <c r="M443" s="729"/>
      <c r="N443" s="729"/>
      <c r="O443" s="729"/>
      <c r="P443" s="729"/>
      <c r="Q443" s="729"/>
      <c r="R443" s="729"/>
      <c r="S443" s="729"/>
      <c r="T443" s="729"/>
      <c r="U443" s="729"/>
      <c r="V443" s="729"/>
      <c r="W443" s="729"/>
      <c r="X443" s="729"/>
      <c r="Y443" s="729"/>
      <c r="Z443" s="729"/>
      <c r="AA443" s="729"/>
      <c r="AB443" s="729"/>
      <c r="AC443" s="729"/>
      <c r="AD443" s="729"/>
      <c r="AE443" s="729"/>
      <c r="AF443" s="729"/>
      <c r="AG443" s="729"/>
      <c r="AH443" s="729"/>
      <c r="AI443" s="729"/>
      <c r="AJ443" s="729"/>
      <c r="AK443" s="729"/>
      <c r="AL443" s="729"/>
      <c r="AM443" s="729"/>
      <c r="AN443" s="729"/>
      <c r="AO443" s="729"/>
      <c r="AP443" s="729"/>
      <c r="AQ443" s="729"/>
      <c r="AR443" s="729"/>
      <c r="AS443" s="729"/>
      <c r="AT443" s="729"/>
      <c r="AU443" s="729"/>
      <c r="AV443" s="729"/>
      <c r="AW443" s="729"/>
      <c r="AX443" s="729"/>
      <c r="AY443" s="729"/>
      <c r="AZ443" s="729"/>
      <c r="BA443" s="729"/>
      <c r="BB443" s="729"/>
    </row>
    <row r="444" spans="1:54">
      <c r="A444" s="729"/>
      <c r="B444" s="730"/>
      <c r="C444" s="729"/>
      <c r="D444" s="729"/>
      <c r="E444" s="729"/>
      <c r="F444" s="729"/>
      <c r="G444" s="729"/>
      <c r="H444" s="729"/>
      <c r="I444" s="729"/>
      <c r="J444" s="729"/>
      <c r="K444" s="729"/>
      <c r="L444" s="729"/>
      <c r="M444" s="729"/>
      <c r="N444" s="729"/>
      <c r="O444" s="729"/>
      <c r="P444" s="729"/>
      <c r="Q444" s="729"/>
      <c r="R444" s="729"/>
      <c r="S444" s="729"/>
      <c r="T444" s="729"/>
      <c r="U444" s="729"/>
      <c r="V444" s="729"/>
      <c r="W444" s="729"/>
      <c r="X444" s="729"/>
      <c r="Y444" s="729"/>
      <c r="Z444" s="729"/>
      <c r="AA444" s="729"/>
      <c r="AB444" s="729"/>
      <c r="AC444" s="729"/>
      <c r="AD444" s="729"/>
      <c r="AE444" s="729"/>
      <c r="AF444" s="729"/>
      <c r="AG444" s="729"/>
      <c r="AH444" s="729"/>
      <c r="AI444" s="729"/>
      <c r="AJ444" s="729"/>
      <c r="AK444" s="729"/>
      <c r="AL444" s="729"/>
      <c r="AM444" s="729"/>
      <c r="AN444" s="729"/>
      <c r="AO444" s="729"/>
      <c r="AP444" s="729"/>
      <c r="AQ444" s="729"/>
      <c r="AR444" s="729"/>
      <c r="AS444" s="729"/>
      <c r="AT444" s="729"/>
      <c r="AU444" s="729"/>
      <c r="AV444" s="729"/>
      <c r="AW444" s="729"/>
      <c r="AX444" s="729"/>
      <c r="AY444" s="729"/>
      <c r="AZ444" s="729"/>
      <c r="BA444" s="729"/>
      <c r="BB444" s="729"/>
    </row>
    <row r="445" spans="1:54">
      <c r="A445" s="729"/>
      <c r="B445" s="730"/>
      <c r="C445" s="729"/>
      <c r="D445" s="729"/>
      <c r="E445" s="729"/>
      <c r="F445" s="729"/>
      <c r="G445" s="729"/>
      <c r="H445" s="729"/>
      <c r="I445" s="729"/>
      <c r="J445" s="729"/>
      <c r="K445" s="729"/>
      <c r="L445" s="729"/>
      <c r="M445" s="729"/>
      <c r="N445" s="729"/>
      <c r="O445" s="729"/>
      <c r="P445" s="729"/>
      <c r="Q445" s="729"/>
      <c r="R445" s="729"/>
      <c r="S445" s="729"/>
      <c r="T445" s="729"/>
      <c r="U445" s="729"/>
      <c r="V445" s="729"/>
      <c r="W445" s="729"/>
      <c r="X445" s="729"/>
      <c r="Y445" s="729"/>
      <c r="Z445" s="729"/>
      <c r="AA445" s="729"/>
      <c r="AB445" s="729"/>
      <c r="AC445" s="729"/>
      <c r="AD445" s="729"/>
      <c r="AE445" s="729"/>
      <c r="AF445" s="729"/>
      <c r="AG445" s="729"/>
      <c r="AH445" s="729"/>
      <c r="AI445" s="729"/>
      <c r="AJ445" s="729"/>
      <c r="AK445" s="729"/>
      <c r="AL445" s="729"/>
      <c r="AM445" s="729"/>
      <c r="AN445" s="729"/>
      <c r="AO445" s="729"/>
      <c r="AP445" s="729"/>
      <c r="AQ445" s="729"/>
      <c r="AR445" s="729"/>
      <c r="AS445" s="729"/>
      <c r="AT445" s="729"/>
      <c r="AU445" s="729"/>
      <c r="AV445" s="729"/>
      <c r="AW445" s="729"/>
      <c r="AX445" s="729"/>
      <c r="AY445" s="729"/>
      <c r="AZ445" s="729"/>
      <c r="BA445" s="729"/>
      <c r="BB445" s="729"/>
    </row>
    <row r="446" spans="1:54">
      <c r="A446" s="729"/>
      <c r="B446" s="730"/>
      <c r="C446" s="729"/>
      <c r="D446" s="729"/>
      <c r="E446" s="729"/>
      <c r="F446" s="729"/>
      <c r="G446" s="729"/>
      <c r="H446" s="729"/>
      <c r="I446" s="729"/>
      <c r="J446" s="729"/>
      <c r="K446" s="729"/>
      <c r="L446" s="729"/>
      <c r="M446" s="729"/>
      <c r="N446" s="729"/>
      <c r="O446" s="729"/>
      <c r="P446" s="729"/>
      <c r="Q446" s="729"/>
      <c r="R446" s="729"/>
      <c r="S446" s="729"/>
      <c r="T446" s="729"/>
      <c r="U446" s="729"/>
      <c r="V446" s="729"/>
      <c r="W446" s="729"/>
      <c r="X446" s="729"/>
      <c r="Y446" s="729"/>
      <c r="Z446" s="729"/>
      <c r="AA446" s="729"/>
      <c r="AB446" s="729"/>
      <c r="AC446" s="729"/>
      <c r="AD446" s="729"/>
      <c r="AE446" s="729"/>
      <c r="AF446" s="729"/>
      <c r="AG446" s="729"/>
      <c r="AH446" s="729"/>
      <c r="AI446" s="729"/>
      <c r="AJ446" s="729"/>
      <c r="AK446" s="729"/>
      <c r="AL446" s="729"/>
      <c r="AM446" s="729"/>
      <c r="AN446" s="729"/>
      <c r="AO446" s="729"/>
      <c r="AP446" s="729"/>
      <c r="AQ446" s="729"/>
      <c r="AR446" s="729"/>
      <c r="AS446" s="729"/>
      <c r="AT446" s="729"/>
      <c r="AU446" s="729"/>
      <c r="AV446" s="729"/>
      <c r="AW446" s="729"/>
      <c r="AX446" s="729"/>
      <c r="AY446" s="729"/>
      <c r="AZ446" s="729"/>
      <c r="BA446" s="729"/>
      <c r="BB446" s="729"/>
    </row>
    <row r="447" spans="1:54">
      <c r="A447" s="729"/>
      <c r="B447" s="730"/>
      <c r="C447" s="729"/>
      <c r="D447" s="729"/>
      <c r="E447" s="729"/>
      <c r="F447" s="729"/>
      <c r="G447" s="729"/>
      <c r="H447" s="729"/>
      <c r="I447" s="729"/>
      <c r="J447" s="729"/>
      <c r="K447" s="729"/>
      <c r="L447" s="729"/>
      <c r="M447" s="729"/>
      <c r="N447" s="729"/>
      <c r="O447" s="729"/>
      <c r="P447" s="729"/>
      <c r="Q447" s="729"/>
      <c r="R447" s="729"/>
      <c r="S447" s="729"/>
      <c r="T447" s="729"/>
      <c r="U447" s="729"/>
      <c r="V447" s="729"/>
      <c r="W447" s="729"/>
      <c r="X447" s="729"/>
      <c r="Y447" s="729"/>
      <c r="Z447" s="729"/>
      <c r="AA447" s="729"/>
      <c r="AB447" s="729"/>
      <c r="AC447" s="729"/>
      <c r="AD447" s="729"/>
      <c r="AE447" s="729"/>
      <c r="AF447" s="729"/>
      <c r="AG447" s="729"/>
      <c r="AH447" s="729"/>
      <c r="AI447" s="729"/>
      <c r="AJ447" s="729"/>
      <c r="AK447" s="729"/>
      <c r="AL447" s="729"/>
      <c r="AM447" s="729"/>
      <c r="AN447" s="729"/>
      <c r="AO447" s="729"/>
      <c r="AP447" s="729"/>
      <c r="AQ447" s="729"/>
      <c r="AR447" s="729"/>
      <c r="AS447" s="729"/>
      <c r="AT447" s="729"/>
      <c r="AU447" s="729"/>
      <c r="AV447" s="729"/>
      <c r="AW447" s="729"/>
      <c r="AX447" s="729"/>
      <c r="AY447" s="729"/>
      <c r="AZ447" s="729"/>
      <c r="BA447" s="729"/>
      <c r="BB447" s="729"/>
    </row>
    <row r="448" spans="1:54">
      <c r="A448" s="729"/>
      <c r="B448" s="730"/>
      <c r="C448" s="729"/>
      <c r="D448" s="729"/>
      <c r="E448" s="729"/>
      <c r="F448" s="729"/>
      <c r="G448" s="729"/>
      <c r="H448" s="729"/>
      <c r="I448" s="729"/>
      <c r="J448" s="729"/>
      <c r="K448" s="729"/>
      <c r="L448" s="729"/>
      <c r="M448" s="729"/>
      <c r="N448" s="729"/>
      <c r="O448" s="729"/>
      <c r="P448" s="729"/>
      <c r="Q448" s="729"/>
      <c r="R448" s="729"/>
      <c r="S448" s="729"/>
      <c r="T448" s="729"/>
      <c r="U448" s="729"/>
      <c r="V448" s="729"/>
      <c r="W448" s="729"/>
      <c r="X448" s="729"/>
      <c r="Y448" s="729"/>
      <c r="Z448" s="729"/>
      <c r="AA448" s="729"/>
      <c r="AB448" s="729"/>
      <c r="AC448" s="729"/>
      <c r="AD448" s="729"/>
      <c r="AE448" s="729"/>
      <c r="AF448" s="729"/>
      <c r="AG448" s="729"/>
      <c r="AH448" s="729"/>
      <c r="AI448" s="729"/>
      <c r="AJ448" s="729"/>
      <c r="AK448" s="729"/>
      <c r="AL448" s="729"/>
      <c r="AM448" s="729"/>
      <c r="AN448" s="729"/>
      <c r="AO448" s="729"/>
      <c r="AP448" s="729"/>
      <c r="AQ448" s="729"/>
      <c r="AR448" s="729"/>
      <c r="AS448" s="729"/>
      <c r="AT448" s="729"/>
      <c r="AU448" s="729"/>
      <c r="AV448" s="729"/>
      <c r="AW448" s="729"/>
      <c r="AX448" s="729"/>
      <c r="AY448" s="729"/>
      <c r="AZ448" s="729"/>
      <c r="BA448" s="729"/>
      <c r="BB448" s="729"/>
    </row>
    <row r="449" spans="1:54">
      <c r="A449" s="729"/>
      <c r="B449" s="730"/>
      <c r="C449" s="729"/>
      <c r="D449" s="729"/>
      <c r="E449" s="729"/>
      <c r="F449" s="729"/>
      <c r="G449" s="729"/>
      <c r="H449" s="729"/>
      <c r="I449" s="729"/>
      <c r="J449" s="729"/>
      <c r="K449" s="729"/>
      <c r="L449" s="729"/>
      <c r="M449" s="729"/>
      <c r="N449" s="729"/>
      <c r="O449" s="729"/>
      <c r="P449" s="729"/>
      <c r="Q449" s="729"/>
      <c r="R449" s="729"/>
      <c r="S449" s="729"/>
      <c r="T449" s="729"/>
      <c r="U449" s="729"/>
      <c r="V449" s="729"/>
      <c r="W449" s="729"/>
      <c r="X449" s="729"/>
      <c r="Y449" s="729"/>
      <c r="Z449" s="729"/>
      <c r="AA449" s="729"/>
      <c r="AB449" s="729"/>
      <c r="AC449" s="729"/>
      <c r="AD449" s="729"/>
      <c r="AE449" s="729"/>
      <c r="AF449" s="729"/>
      <c r="AG449" s="729"/>
      <c r="AH449" s="729"/>
      <c r="AI449" s="729"/>
      <c r="AJ449" s="729"/>
      <c r="AK449" s="729"/>
      <c r="AL449" s="729"/>
      <c r="AM449" s="729"/>
      <c r="AN449" s="729"/>
      <c r="AO449" s="729"/>
      <c r="AP449" s="729"/>
      <c r="AQ449" s="729"/>
      <c r="AR449" s="729"/>
      <c r="AS449" s="729"/>
      <c r="AT449" s="729"/>
      <c r="AU449" s="729"/>
      <c r="AV449" s="729"/>
      <c r="AW449" s="729"/>
      <c r="AX449" s="729"/>
      <c r="AY449" s="729"/>
      <c r="AZ449" s="729"/>
      <c r="BA449" s="729"/>
      <c r="BB449" s="729"/>
    </row>
    <row r="450" spans="1:54">
      <c r="A450" s="729"/>
      <c r="B450" s="730"/>
      <c r="C450" s="729"/>
      <c r="D450" s="729"/>
      <c r="E450" s="729"/>
      <c r="F450" s="729"/>
      <c r="G450" s="729"/>
      <c r="H450" s="729"/>
      <c r="I450" s="729"/>
      <c r="J450" s="729"/>
      <c r="K450" s="729"/>
      <c r="L450" s="729"/>
      <c r="M450" s="729"/>
      <c r="N450" s="729"/>
      <c r="O450" s="729"/>
      <c r="P450" s="729"/>
      <c r="Q450" s="729"/>
      <c r="R450" s="729"/>
      <c r="S450" s="729"/>
      <c r="T450" s="729"/>
      <c r="U450" s="729"/>
      <c r="V450" s="729"/>
      <c r="W450" s="729"/>
      <c r="X450" s="729"/>
      <c r="Y450" s="729"/>
      <c r="Z450" s="729"/>
      <c r="AA450" s="729"/>
      <c r="AB450" s="729"/>
      <c r="AC450" s="729"/>
      <c r="AD450" s="729"/>
      <c r="AE450" s="729"/>
      <c r="AF450" s="729"/>
      <c r="AG450" s="729"/>
      <c r="AH450" s="729"/>
      <c r="AI450" s="729"/>
      <c r="AJ450" s="729"/>
      <c r="AK450" s="729"/>
      <c r="AL450" s="729"/>
      <c r="AM450" s="729"/>
      <c r="AN450" s="729"/>
      <c r="AO450" s="729"/>
      <c r="AP450" s="729"/>
      <c r="AQ450" s="729"/>
      <c r="AR450" s="729"/>
      <c r="AS450" s="729"/>
      <c r="AT450" s="729"/>
      <c r="AU450" s="729"/>
      <c r="AV450" s="729"/>
      <c r="AW450" s="729"/>
      <c r="AX450" s="729"/>
      <c r="AY450" s="729"/>
      <c r="AZ450" s="729"/>
      <c r="BA450" s="729"/>
      <c r="BB450" s="729"/>
    </row>
    <row r="451" spans="1:54">
      <c r="A451" s="729"/>
      <c r="B451" s="730"/>
      <c r="C451" s="729"/>
      <c r="D451" s="729"/>
      <c r="E451" s="729"/>
      <c r="F451" s="729"/>
      <c r="G451" s="729"/>
      <c r="H451" s="729"/>
      <c r="I451" s="729"/>
      <c r="J451" s="729"/>
      <c r="K451" s="729"/>
      <c r="L451" s="729"/>
      <c r="M451" s="729"/>
      <c r="N451" s="729"/>
      <c r="O451" s="729"/>
      <c r="P451" s="729"/>
      <c r="Q451" s="729"/>
      <c r="R451" s="729"/>
      <c r="S451" s="729"/>
      <c r="T451" s="729"/>
      <c r="U451" s="729"/>
      <c r="V451" s="729"/>
      <c r="W451" s="729"/>
      <c r="X451" s="729"/>
      <c r="Y451" s="729"/>
      <c r="Z451" s="729"/>
      <c r="AA451" s="729"/>
      <c r="AB451" s="729"/>
      <c r="AC451" s="729"/>
      <c r="AD451" s="729"/>
      <c r="AE451" s="729"/>
      <c r="AF451" s="729"/>
      <c r="AG451" s="729"/>
      <c r="AH451" s="729"/>
      <c r="AI451" s="729"/>
      <c r="AJ451" s="729"/>
      <c r="AK451" s="729"/>
      <c r="AL451" s="729"/>
      <c r="AM451" s="729"/>
      <c r="AN451" s="729"/>
      <c r="AO451" s="729"/>
      <c r="AP451" s="729"/>
      <c r="AQ451" s="729"/>
      <c r="AR451" s="729"/>
      <c r="AS451" s="729"/>
      <c r="AT451" s="729"/>
      <c r="AU451" s="729"/>
      <c r="AV451" s="729"/>
      <c r="AW451" s="729"/>
      <c r="AX451" s="729"/>
      <c r="AY451" s="729"/>
      <c r="AZ451" s="729"/>
      <c r="BA451" s="729"/>
      <c r="BB451" s="729"/>
    </row>
    <row r="452" spans="1:54">
      <c r="A452" s="729"/>
      <c r="B452" s="730"/>
      <c r="C452" s="729"/>
      <c r="D452" s="729"/>
      <c r="E452" s="729"/>
      <c r="F452" s="729"/>
      <c r="G452" s="729"/>
      <c r="H452" s="729"/>
      <c r="I452" s="729"/>
      <c r="J452" s="729"/>
      <c r="K452" s="729"/>
      <c r="L452" s="729"/>
      <c r="M452" s="729"/>
      <c r="N452" s="729"/>
      <c r="O452" s="729"/>
      <c r="P452" s="729"/>
      <c r="Q452" s="729"/>
      <c r="R452" s="729"/>
      <c r="S452" s="729"/>
      <c r="T452" s="729"/>
      <c r="U452" s="729"/>
      <c r="V452" s="729"/>
      <c r="W452" s="729"/>
      <c r="X452" s="729"/>
      <c r="Y452" s="729"/>
      <c r="Z452" s="729"/>
      <c r="AA452" s="729"/>
      <c r="AB452" s="729"/>
      <c r="AC452" s="729"/>
      <c r="AD452" s="729"/>
      <c r="AE452" s="729"/>
      <c r="AF452" s="729"/>
      <c r="AG452" s="729"/>
      <c r="AH452" s="729"/>
      <c r="AI452" s="729"/>
      <c r="AJ452" s="729"/>
      <c r="AK452" s="729"/>
      <c r="AL452" s="729"/>
      <c r="AM452" s="729"/>
      <c r="AN452" s="729"/>
      <c r="AO452" s="729"/>
      <c r="AP452" s="729"/>
      <c r="AQ452" s="729"/>
      <c r="AR452" s="729"/>
      <c r="AS452" s="729"/>
      <c r="AT452" s="729"/>
      <c r="AU452" s="729"/>
      <c r="AV452" s="729"/>
      <c r="AW452" s="729"/>
      <c r="AX452" s="729"/>
      <c r="AY452" s="729"/>
      <c r="AZ452" s="729"/>
      <c r="BA452" s="729"/>
      <c r="BB452" s="729"/>
    </row>
    <row r="453" spans="1:54">
      <c r="A453" s="729"/>
      <c r="B453" s="730"/>
      <c r="C453" s="729"/>
      <c r="D453" s="729"/>
      <c r="E453" s="729"/>
      <c r="F453" s="729"/>
      <c r="G453" s="729"/>
      <c r="H453" s="729"/>
      <c r="I453" s="729"/>
      <c r="J453" s="729"/>
      <c r="K453" s="729"/>
      <c r="L453" s="729"/>
      <c r="M453" s="729"/>
      <c r="N453" s="729"/>
      <c r="O453" s="729"/>
      <c r="P453" s="729"/>
      <c r="Q453" s="729"/>
      <c r="R453" s="729"/>
      <c r="S453" s="729"/>
      <c r="T453" s="729"/>
      <c r="U453" s="729"/>
      <c r="V453" s="729"/>
      <c r="W453" s="729"/>
      <c r="X453" s="729"/>
      <c r="Y453" s="729"/>
      <c r="Z453" s="729"/>
      <c r="AA453" s="729"/>
      <c r="AB453" s="729"/>
      <c r="AC453" s="729"/>
      <c r="AD453" s="729"/>
      <c r="AE453" s="729"/>
      <c r="AF453" s="729"/>
      <c r="AG453" s="729"/>
      <c r="AH453" s="729"/>
      <c r="AI453" s="729"/>
      <c r="AJ453" s="729"/>
      <c r="AK453" s="729"/>
      <c r="AL453" s="729"/>
      <c r="AM453" s="729"/>
      <c r="AN453" s="729"/>
      <c r="AO453" s="729"/>
      <c r="AP453" s="729"/>
      <c r="AQ453" s="729"/>
      <c r="AR453" s="729"/>
      <c r="AS453" s="729"/>
      <c r="AT453" s="729"/>
      <c r="AU453" s="729"/>
      <c r="AV453" s="729"/>
      <c r="AW453" s="729"/>
      <c r="AX453" s="729"/>
      <c r="AY453" s="729"/>
      <c r="AZ453" s="729"/>
      <c r="BA453" s="729"/>
      <c r="BB453" s="729"/>
    </row>
    <row r="454" spans="1:54">
      <c r="A454" s="729"/>
      <c r="B454" s="730"/>
      <c r="C454" s="729"/>
      <c r="D454" s="729"/>
      <c r="E454" s="729"/>
      <c r="F454" s="729"/>
      <c r="G454" s="729"/>
      <c r="H454" s="729"/>
      <c r="I454" s="729"/>
      <c r="J454" s="729"/>
      <c r="K454" s="729"/>
      <c r="L454" s="729"/>
      <c r="M454" s="729"/>
      <c r="N454" s="729"/>
      <c r="O454" s="729"/>
      <c r="P454" s="729"/>
      <c r="Q454" s="729"/>
      <c r="R454" s="729"/>
      <c r="S454" s="729"/>
      <c r="T454" s="729"/>
      <c r="U454" s="729"/>
      <c r="V454" s="729"/>
      <c r="W454" s="729"/>
      <c r="X454" s="729"/>
      <c r="Y454" s="729"/>
      <c r="Z454" s="729"/>
      <c r="AA454" s="729"/>
      <c r="AB454" s="729"/>
      <c r="AC454" s="729"/>
      <c r="AD454" s="729"/>
      <c r="AE454" s="729"/>
      <c r="AF454" s="729"/>
      <c r="AG454" s="729"/>
      <c r="AH454" s="729"/>
      <c r="AI454" s="729"/>
      <c r="AJ454" s="729"/>
      <c r="AK454" s="729"/>
      <c r="AL454" s="729"/>
      <c r="AM454" s="729"/>
      <c r="AN454" s="729"/>
      <c r="AO454" s="729"/>
      <c r="AP454" s="729"/>
      <c r="AQ454" s="729"/>
      <c r="AR454" s="729"/>
      <c r="AS454" s="729"/>
      <c r="AT454" s="729"/>
      <c r="AU454" s="729"/>
      <c r="AV454" s="729"/>
      <c r="AW454" s="729"/>
      <c r="AX454" s="729"/>
      <c r="AY454" s="729"/>
      <c r="AZ454" s="729"/>
      <c r="BA454" s="729"/>
      <c r="BB454" s="729"/>
    </row>
    <row r="455" spans="1:54">
      <c r="A455" s="729"/>
      <c r="B455" s="730"/>
      <c r="C455" s="729"/>
      <c r="D455" s="729"/>
      <c r="E455" s="729"/>
      <c r="F455" s="729"/>
      <c r="G455" s="729"/>
      <c r="H455" s="729"/>
      <c r="I455" s="729"/>
      <c r="J455" s="729"/>
      <c r="K455" s="729"/>
      <c r="L455" s="729"/>
      <c r="M455" s="729"/>
      <c r="N455" s="729"/>
      <c r="O455" s="729"/>
      <c r="P455" s="729"/>
      <c r="Q455" s="729"/>
      <c r="R455" s="729"/>
      <c r="S455" s="729"/>
      <c r="T455" s="729"/>
      <c r="U455" s="729"/>
      <c r="V455" s="729"/>
      <c r="W455" s="729"/>
      <c r="X455" s="729"/>
      <c r="Y455" s="729"/>
      <c r="Z455" s="729"/>
      <c r="AA455" s="729"/>
      <c r="AB455" s="729"/>
      <c r="AC455" s="729"/>
      <c r="AD455" s="729"/>
      <c r="AE455" s="729"/>
      <c r="AF455" s="729"/>
      <c r="AG455" s="729"/>
      <c r="AH455" s="729"/>
      <c r="AI455" s="729"/>
      <c r="AJ455" s="729"/>
      <c r="AK455" s="729"/>
      <c r="AL455" s="729"/>
      <c r="AM455" s="729"/>
      <c r="AN455" s="729"/>
      <c r="AO455" s="729"/>
      <c r="AP455" s="729"/>
      <c r="AQ455" s="729"/>
      <c r="AR455" s="729"/>
      <c r="AS455" s="729"/>
      <c r="AT455" s="729"/>
      <c r="AU455" s="729"/>
      <c r="AV455" s="729"/>
      <c r="AW455" s="729"/>
      <c r="AX455" s="729"/>
      <c r="AY455" s="729"/>
      <c r="AZ455" s="729"/>
      <c r="BA455" s="729"/>
      <c r="BB455" s="729"/>
    </row>
    <row r="456" spans="1:54">
      <c r="A456" s="729"/>
      <c r="B456" s="730"/>
      <c r="C456" s="729"/>
      <c r="D456" s="729"/>
      <c r="E456" s="729"/>
      <c r="F456" s="729"/>
      <c r="G456" s="729"/>
      <c r="H456" s="729"/>
      <c r="I456" s="729"/>
      <c r="J456" s="729"/>
      <c r="K456" s="729"/>
      <c r="L456" s="729"/>
      <c r="M456" s="729"/>
      <c r="N456" s="729"/>
      <c r="O456" s="729"/>
      <c r="P456" s="729"/>
      <c r="Q456" s="729"/>
      <c r="R456" s="729"/>
      <c r="S456" s="729"/>
      <c r="T456" s="729"/>
      <c r="U456" s="729"/>
      <c r="V456" s="729"/>
      <c r="W456" s="729"/>
      <c r="X456" s="729"/>
      <c r="Y456" s="729"/>
      <c r="Z456" s="729"/>
      <c r="AA456" s="729"/>
      <c r="AB456" s="729"/>
      <c r="AC456" s="729"/>
      <c r="AD456" s="729"/>
      <c r="AE456" s="729"/>
      <c r="AF456" s="729"/>
      <c r="AG456" s="729"/>
      <c r="AH456" s="729"/>
      <c r="AI456" s="729"/>
      <c r="AJ456" s="729"/>
      <c r="AK456" s="729"/>
      <c r="AL456" s="729"/>
      <c r="AM456" s="729"/>
      <c r="AN456" s="729"/>
      <c r="AO456" s="729"/>
      <c r="AP456" s="729"/>
      <c r="AQ456" s="729"/>
      <c r="AR456" s="729"/>
      <c r="AS456" s="729"/>
      <c r="AT456" s="729"/>
      <c r="AU456" s="729"/>
      <c r="AV456" s="729"/>
      <c r="AW456" s="729"/>
      <c r="AX456" s="729"/>
      <c r="AY456" s="729"/>
      <c r="AZ456" s="729"/>
      <c r="BA456" s="729"/>
      <c r="BB456" s="729"/>
    </row>
    <row r="457" spans="1:54">
      <c r="A457" s="729"/>
      <c r="B457" s="730"/>
      <c r="C457" s="729"/>
      <c r="D457" s="729"/>
      <c r="E457" s="729"/>
      <c r="F457" s="729"/>
      <c r="G457" s="729"/>
      <c r="H457" s="729"/>
      <c r="I457" s="729"/>
      <c r="J457" s="729"/>
      <c r="K457" s="729"/>
      <c r="L457" s="729"/>
      <c r="M457" s="729"/>
      <c r="N457" s="729"/>
      <c r="O457" s="729"/>
      <c r="P457" s="729"/>
      <c r="Q457" s="729"/>
      <c r="R457" s="729"/>
      <c r="S457" s="729"/>
      <c r="T457" s="729"/>
      <c r="U457" s="729"/>
      <c r="V457" s="729"/>
      <c r="W457" s="729"/>
      <c r="X457" s="729"/>
      <c r="Y457" s="729"/>
      <c r="Z457" s="729"/>
      <c r="AA457" s="729"/>
      <c r="AB457" s="729"/>
      <c r="AC457" s="729"/>
      <c r="AD457" s="729"/>
      <c r="AE457" s="729"/>
      <c r="AF457" s="729"/>
      <c r="AG457" s="729"/>
      <c r="AH457" s="729"/>
      <c r="AI457" s="729"/>
      <c r="AJ457" s="729"/>
      <c r="AK457" s="729"/>
      <c r="AL457" s="729"/>
      <c r="AM457" s="729"/>
      <c r="AN457" s="729"/>
      <c r="AO457" s="729"/>
      <c r="AP457" s="729"/>
      <c r="AQ457" s="729"/>
      <c r="AR457" s="729"/>
      <c r="AS457" s="729"/>
      <c r="AT457" s="729"/>
      <c r="AU457" s="729"/>
      <c r="AV457" s="729"/>
      <c r="AW457" s="729"/>
      <c r="AX457" s="729"/>
      <c r="AY457" s="729"/>
      <c r="AZ457" s="729"/>
      <c r="BA457" s="729"/>
      <c r="BB457" s="729"/>
    </row>
    <row r="458" spans="1:54">
      <c r="A458" s="729"/>
      <c r="B458" s="730"/>
      <c r="C458" s="729"/>
      <c r="D458" s="729"/>
      <c r="E458" s="729"/>
      <c r="F458" s="729"/>
      <c r="G458" s="729"/>
      <c r="H458" s="729"/>
      <c r="I458" s="729"/>
      <c r="J458" s="729"/>
      <c r="K458" s="729"/>
      <c r="L458" s="729"/>
      <c r="M458" s="729"/>
      <c r="N458" s="729"/>
      <c r="O458" s="729"/>
      <c r="P458" s="729"/>
      <c r="Q458" s="729"/>
      <c r="R458" s="729"/>
      <c r="S458" s="729"/>
      <c r="T458" s="729"/>
      <c r="U458" s="729"/>
      <c r="V458" s="729"/>
      <c r="W458" s="729"/>
      <c r="X458" s="729"/>
      <c r="Y458" s="729"/>
      <c r="Z458" s="729"/>
      <c r="AA458" s="729"/>
      <c r="AB458" s="729"/>
      <c r="AC458" s="729"/>
      <c r="AD458" s="729"/>
      <c r="AE458" s="729"/>
      <c r="AF458" s="729"/>
      <c r="AG458" s="729"/>
      <c r="AH458" s="729"/>
      <c r="AI458" s="729"/>
      <c r="AJ458" s="729"/>
      <c r="AK458" s="729"/>
      <c r="AL458" s="729"/>
      <c r="AM458" s="729"/>
      <c r="AN458" s="729"/>
      <c r="AO458" s="729"/>
      <c r="AP458" s="729"/>
      <c r="AQ458" s="729"/>
      <c r="AR458" s="729"/>
      <c r="AS458" s="729"/>
      <c r="AT458" s="729"/>
      <c r="AU458" s="729"/>
      <c r="AV458" s="729"/>
      <c r="AW458" s="729"/>
      <c r="AX458" s="729"/>
      <c r="AY458" s="729"/>
      <c r="AZ458" s="729"/>
      <c r="BA458" s="729"/>
      <c r="BB458" s="729"/>
    </row>
    <row r="459" spans="1:54">
      <c r="A459" s="729"/>
      <c r="B459" s="730"/>
      <c r="C459" s="729"/>
      <c r="D459" s="729"/>
      <c r="E459" s="729"/>
      <c r="F459" s="729"/>
      <c r="G459" s="729"/>
      <c r="H459" s="729"/>
      <c r="I459" s="729"/>
      <c r="J459" s="729"/>
      <c r="K459" s="729"/>
      <c r="L459" s="729"/>
      <c r="M459" s="729"/>
      <c r="N459" s="729"/>
      <c r="O459" s="729"/>
      <c r="P459" s="729"/>
      <c r="Q459" s="729"/>
      <c r="R459" s="729"/>
      <c r="S459" s="729"/>
      <c r="T459" s="729"/>
      <c r="U459" s="729"/>
      <c r="V459" s="729"/>
      <c r="W459" s="729"/>
      <c r="X459" s="729"/>
      <c r="Y459" s="729"/>
      <c r="Z459" s="729"/>
      <c r="AA459" s="729"/>
      <c r="AB459" s="729"/>
      <c r="AC459" s="729"/>
      <c r="AD459" s="729"/>
      <c r="AE459" s="729"/>
      <c r="AF459" s="729"/>
      <c r="AG459" s="729"/>
      <c r="AH459" s="729"/>
      <c r="AI459" s="729"/>
      <c r="AJ459" s="729"/>
      <c r="AK459" s="729"/>
      <c r="AL459" s="729"/>
      <c r="AM459" s="729"/>
      <c r="AN459" s="729"/>
      <c r="AO459" s="729"/>
      <c r="AP459" s="729"/>
      <c r="AQ459" s="729"/>
      <c r="AR459" s="729"/>
      <c r="AS459" s="729"/>
      <c r="AT459" s="729"/>
      <c r="AU459" s="729"/>
      <c r="AV459" s="729"/>
      <c r="AW459" s="729"/>
      <c r="AX459" s="729"/>
      <c r="AY459" s="729"/>
      <c r="AZ459" s="729"/>
      <c r="BA459" s="729"/>
      <c r="BB459" s="729"/>
    </row>
    <row r="460" spans="1:54">
      <c r="A460" s="729"/>
      <c r="B460" s="730"/>
      <c r="C460" s="729"/>
      <c r="D460" s="729"/>
      <c r="E460" s="729"/>
      <c r="F460" s="729"/>
      <c r="G460" s="729"/>
      <c r="H460" s="729"/>
      <c r="I460" s="729"/>
      <c r="J460" s="729"/>
      <c r="K460" s="729"/>
      <c r="L460" s="729"/>
      <c r="M460" s="729"/>
      <c r="N460" s="729"/>
      <c r="O460" s="729"/>
      <c r="P460" s="729"/>
      <c r="Q460" s="729"/>
      <c r="R460" s="729"/>
      <c r="S460" s="729"/>
      <c r="T460" s="729"/>
      <c r="U460" s="729"/>
      <c r="V460" s="729"/>
      <c r="W460" s="729"/>
      <c r="X460" s="729"/>
      <c r="Y460" s="729"/>
      <c r="Z460" s="729"/>
      <c r="AA460" s="729"/>
      <c r="AB460" s="729"/>
      <c r="AC460" s="729"/>
      <c r="AD460" s="729"/>
      <c r="AE460" s="729"/>
      <c r="AF460" s="729"/>
      <c r="AG460" s="729"/>
      <c r="AH460" s="729"/>
      <c r="AI460" s="729"/>
      <c r="AJ460" s="729"/>
      <c r="AK460" s="729"/>
      <c r="AL460" s="729"/>
      <c r="AM460" s="729"/>
      <c r="AN460" s="729"/>
      <c r="AO460" s="729"/>
      <c r="AP460" s="729"/>
      <c r="AQ460" s="729"/>
      <c r="AR460" s="729"/>
      <c r="AS460" s="729"/>
      <c r="AT460" s="729"/>
      <c r="AU460" s="729"/>
      <c r="AV460" s="729"/>
      <c r="AW460" s="729"/>
      <c r="AX460" s="729"/>
      <c r="AY460" s="729"/>
      <c r="AZ460" s="729"/>
      <c r="BA460" s="729"/>
      <c r="BB460" s="729"/>
    </row>
    <row r="461" spans="1:54">
      <c r="A461" s="729"/>
      <c r="B461" s="730"/>
      <c r="C461" s="729"/>
      <c r="D461" s="729"/>
      <c r="E461" s="729"/>
      <c r="F461" s="729"/>
      <c r="G461" s="729"/>
      <c r="H461" s="729"/>
      <c r="I461" s="729"/>
      <c r="J461" s="729"/>
      <c r="K461" s="729"/>
      <c r="L461" s="729"/>
      <c r="M461" s="729"/>
      <c r="N461" s="729"/>
      <c r="O461" s="729"/>
      <c r="P461" s="729"/>
      <c r="Q461" s="729"/>
      <c r="R461" s="729"/>
      <c r="S461" s="729"/>
      <c r="T461" s="729"/>
      <c r="U461" s="729"/>
      <c r="V461" s="729"/>
      <c r="W461" s="729"/>
      <c r="X461" s="729"/>
      <c r="Y461" s="729"/>
      <c r="Z461" s="729"/>
      <c r="AA461" s="729"/>
      <c r="AB461" s="729"/>
      <c r="AC461" s="729"/>
      <c r="AD461" s="729"/>
      <c r="AE461" s="729"/>
      <c r="AF461" s="729"/>
      <c r="AG461" s="729"/>
      <c r="AH461" s="729"/>
      <c r="AI461" s="729"/>
      <c r="AJ461" s="729"/>
      <c r="AK461" s="729"/>
      <c r="AL461" s="729"/>
      <c r="AM461" s="729"/>
      <c r="AN461" s="729"/>
      <c r="AO461" s="729"/>
      <c r="AP461" s="729"/>
      <c r="AQ461" s="729"/>
      <c r="AR461" s="729"/>
      <c r="AS461" s="729"/>
      <c r="AT461" s="729"/>
      <c r="AU461" s="729"/>
      <c r="AV461" s="729"/>
      <c r="AW461" s="729"/>
      <c r="AX461" s="729"/>
      <c r="AY461" s="729"/>
      <c r="AZ461" s="729"/>
      <c r="BA461" s="729"/>
      <c r="BB461" s="729"/>
    </row>
    <row r="462" spans="1:54">
      <c r="A462" s="729"/>
      <c r="B462" s="730"/>
      <c r="C462" s="729"/>
      <c r="D462" s="729"/>
      <c r="E462" s="729"/>
      <c r="F462" s="729"/>
      <c r="G462" s="729"/>
      <c r="H462" s="729"/>
      <c r="I462" s="729"/>
      <c r="J462" s="729"/>
      <c r="K462" s="729"/>
      <c r="L462" s="729"/>
      <c r="M462" s="729"/>
      <c r="N462" s="729"/>
      <c r="O462" s="729"/>
      <c r="P462" s="729"/>
      <c r="Q462" s="729"/>
      <c r="R462" s="729"/>
      <c r="S462" s="729"/>
      <c r="T462" s="729"/>
      <c r="U462" s="729"/>
      <c r="V462" s="729"/>
      <c r="W462" s="729"/>
      <c r="X462" s="729"/>
      <c r="Y462" s="729"/>
      <c r="Z462" s="729"/>
      <c r="AA462" s="729"/>
      <c r="AB462" s="729"/>
      <c r="AC462" s="729"/>
      <c r="AD462" s="729"/>
      <c r="AE462" s="729"/>
      <c r="AF462" s="729"/>
      <c r="AG462" s="729"/>
      <c r="AH462" s="729"/>
      <c r="AI462" s="729"/>
      <c r="AJ462" s="729"/>
      <c r="AK462" s="729"/>
      <c r="AL462" s="729"/>
      <c r="AM462" s="729"/>
      <c r="AN462" s="729"/>
      <c r="AO462" s="729"/>
      <c r="AP462" s="729"/>
      <c r="AQ462" s="729"/>
      <c r="AR462" s="729"/>
      <c r="AS462" s="729"/>
      <c r="AT462" s="729"/>
      <c r="AU462" s="729"/>
      <c r="AV462" s="729"/>
      <c r="AW462" s="729"/>
      <c r="AX462" s="729"/>
      <c r="AY462" s="729"/>
      <c r="AZ462" s="729"/>
      <c r="BA462" s="729"/>
      <c r="BB462" s="729"/>
    </row>
    <row r="463" spans="1:54">
      <c r="A463" s="729"/>
      <c r="B463" s="730"/>
      <c r="C463" s="729"/>
      <c r="D463" s="729"/>
      <c r="E463" s="729"/>
      <c r="F463" s="729"/>
      <c r="G463" s="729"/>
      <c r="H463" s="729"/>
      <c r="I463" s="729"/>
      <c r="J463" s="729"/>
      <c r="K463" s="729"/>
      <c r="L463" s="729"/>
      <c r="M463" s="729"/>
      <c r="N463" s="729"/>
      <c r="O463" s="729"/>
      <c r="P463" s="729"/>
      <c r="Q463" s="729"/>
      <c r="R463" s="729"/>
      <c r="S463" s="729"/>
      <c r="T463" s="729"/>
      <c r="U463" s="729"/>
      <c r="V463" s="729"/>
      <c r="W463" s="729"/>
      <c r="X463" s="729"/>
      <c r="Y463" s="729"/>
      <c r="Z463" s="729"/>
      <c r="AA463" s="729"/>
      <c r="AB463" s="729"/>
      <c r="AC463" s="729"/>
      <c r="AD463" s="729"/>
      <c r="AE463" s="729"/>
      <c r="AF463" s="729"/>
      <c r="AG463" s="729"/>
      <c r="AH463" s="729"/>
      <c r="AI463" s="729"/>
      <c r="AJ463" s="729"/>
      <c r="AK463" s="729"/>
      <c r="AL463" s="729"/>
      <c r="AM463" s="729"/>
      <c r="AN463" s="729"/>
      <c r="AO463" s="729"/>
      <c r="AP463" s="729"/>
      <c r="AQ463" s="729"/>
      <c r="AR463" s="729"/>
      <c r="AS463" s="729"/>
      <c r="AT463" s="729"/>
      <c r="AU463" s="729"/>
      <c r="AV463" s="729"/>
      <c r="AW463" s="729"/>
      <c r="AX463" s="729"/>
      <c r="AY463" s="729"/>
      <c r="AZ463" s="729"/>
      <c r="BA463" s="729"/>
      <c r="BB463" s="729"/>
    </row>
    <row r="464" spans="1:54">
      <c r="A464" s="729"/>
      <c r="B464" s="730"/>
      <c r="C464" s="729"/>
      <c r="D464" s="729"/>
      <c r="E464" s="729"/>
      <c r="F464" s="729"/>
      <c r="G464" s="729"/>
      <c r="H464" s="729"/>
      <c r="I464" s="729"/>
      <c r="J464" s="729"/>
      <c r="K464" s="729"/>
      <c r="L464" s="729"/>
      <c r="M464" s="729"/>
      <c r="N464" s="729"/>
      <c r="O464" s="729"/>
      <c r="P464" s="729"/>
      <c r="Q464" s="729"/>
      <c r="R464" s="729"/>
      <c r="S464" s="729"/>
      <c r="T464" s="729"/>
      <c r="U464" s="729"/>
      <c r="V464" s="729"/>
      <c r="W464" s="729"/>
      <c r="X464" s="729"/>
      <c r="Y464" s="729"/>
      <c r="Z464" s="729"/>
      <c r="AA464" s="729"/>
      <c r="AB464" s="729"/>
      <c r="AC464" s="729"/>
      <c r="AD464" s="729"/>
      <c r="AE464" s="729"/>
      <c r="AF464" s="729"/>
      <c r="AG464" s="729"/>
      <c r="AH464" s="729"/>
      <c r="AI464" s="729"/>
      <c r="AJ464" s="729"/>
      <c r="AK464" s="729"/>
      <c r="AL464" s="729"/>
      <c r="AM464" s="729"/>
      <c r="AN464" s="729"/>
      <c r="AO464" s="729"/>
      <c r="AP464" s="729"/>
      <c r="AQ464" s="729"/>
      <c r="AR464" s="729"/>
      <c r="AS464" s="729"/>
      <c r="AT464" s="729"/>
      <c r="AU464" s="729"/>
      <c r="AV464" s="729"/>
      <c r="AW464" s="729"/>
      <c r="AX464" s="729"/>
      <c r="AY464" s="729"/>
      <c r="AZ464" s="729"/>
      <c r="BA464" s="729"/>
      <c r="BB464" s="729"/>
    </row>
    <row r="465" spans="1:54">
      <c r="A465" s="729"/>
      <c r="B465" s="730"/>
      <c r="C465" s="729"/>
      <c r="D465" s="729"/>
      <c r="E465" s="729"/>
      <c r="F465" s="729"/>
      <c r="G465" s="729"/>
      <c r="H465" s="729"/>
      <c r="I465" s="729"/>
      <c r="J465" s="729"/>
      <c r="K465" s="729"/>
      <c r="L465" s="729"/>
      <c r="M465" s="729"/>
      <c r="N465" s="729"/>
      <c r="O465" s="729"/>
      <c r="P465" s="729"/>
      <c r="Q465" s="729"/>
      <c r="R465" s="729"/>
      <c r="S465" s="729"/>
      <c r="T465" s="729"/>
      <c r="U465" s="729"/>
      <c r="V465" s="729"/>
      <c r="W465" s="729"/>
      <c r="X465" s="729"/>
      <c r="Y465" s="729"/>
      <c r="Z465" s="729"/>
      <c r="AA465" s="729"/>
      <c r="AB465" s="729"/>
      <c r="AC465" s="729"/>
      <c r="AD465" s="729"/>
      <c r="AE465" s="729"/>
      <c r="AF465" s="729"/>
      <c r="AG465" s="729"/>
      <c r="AH465" s="729"/>
      <c r="AI465" s="729"/>
      <c r="AJ465" s="729"/>
      <c r="AK465" s="729"/>
      <c r="AL465" s="729"/>
      <c r="AM465" s="729"/>
      <c r="AN465" s="729"/>
      <c r="AO465" s="729"/>
      <c r="AP465" s="729"/>
      <c r="AQ465" s="729"/>
      <c r="AR465" s="729"/>
      <c r="AS465" s="729"/>
      <c r="AT465" s="729"/>
      <c r="AU465" s="729"/>
      <c r="AV465" s="729"/>
      <c r="AW465" s="729"/>
      <c r="AX465" s="729"/>
      <c r="AY465" s="729"/>
      <c r="AZ465" s="729"/>
      <c r="BA465" s="729"/>
      <c r="BB465" s="729"/>
    </row>
    <row r="466" spans="1:54">
      <c r="A466" s="729"/>
      <c r="B466" s="730"/>
      <c r="C466" s="729"/>
      <c r="D466" s="729"/>
      <c r="E466" s="729"/>
      <c r="F466" s="729"/>
      <c r="G466" s="729"/>
      <c r="H466" s="729"/>
      <c r="I466" s="729"/>
      <c r="J466" s="729"/>
      <c r="K466" s="729"/>
      <c r="L466" s="729"/>
      <c r="M466" s="729"/>
      <c r="N466" s="729"/>
      <c r="O466" s="729"/>
      <c r="P466" s="729"/>
      <c r="Q466" s="729"/>
      <c r="R466" s="729"/>
      <c r="S466" s="729"/>
      <c r="T466" s="729"/>
      <c r="U466" s="729"/>
      <c r="V466" s="729"/>
      <c r="W466" s="729"/>
      <c r="X466" s="729"/>
      <c r="Y466" s="729"/>
      <c r="Z466" s="729"/>
      <c r="AA466" s="729"/>
      <c r="AB466" s="729"/>
      <c r="AC466" s="729"/>
      <c r="AD466" s="729"/>
      <c r="AE466" s="729"/>
      <c r="AF466" s="729"/>
      <c r="AG466" s="729"/>
      <c r="AH466" s="729"/>
      <c r="AI466" s="729"/>
      <c r="AJ466" s="729"/>
      <c r="AK466" s="729"/>
      <c r="AL466" s="729"/>
      <c r="AM466" s="729"/>
      <c r="AN466" s="729"/>
      <c r="AO466" s="729"/>
      <c r="AP466" s="729"/>
      <c r="AQ466" s="729"/>
      <c r="AR466" s="729"/>
      <c r="AS466" s="729"/>
      <c r="AT466" s="729"/>
      <c r="AU466" s="729"/>
      <c r="AV466" s="729"/>
      <c r="AW466" s="729"/>
      <c r="AX466" s="729"/>
      <c r="AY466" s="729"/>
      <c r="AZ466" s="729"/>
      <c r="BA466" s="729"/>
      <c r="BB466" s="729"/>
    </row>
    <row r="467" spans="1:54">
      <c r="A467" s="729"/>
      <c r="B467" s="730"/>
      <c r="C467" s="729"/>
      <c r="D467" s="729"/>
      <c r="E467" s="729"/>
      <c r="F467" s="729"/>
      <c r="G467" s="729"/>
      <c r="H467" s="729"/>
      <c r="I467" s="729"/>
      <c r="J467" s="729"/>
      <c r="K467" s="729"/>
      <c r="L467" s="729"/>
      <c r="M467" s="729"/>
      <c r="N467" s="729"/>
      <c r="O467" s="729"/>
      <c r="P467" s="729"/>
      <c r="Q467" s="729"/>
      <c r="R467" s="729"/>
      <c r="S467" s="729"/>
      <c r="T467" s="729"/>
      <c r="U467" s="729"/>
      <c r="V467" s="729"/>
      <c r="W467" s="729"/>
      <c r="X467" s="729"/>
      <c r="Y467" s="729"/>
      <c r="Z467" s="729"/>
      <c r="AA467" s="729"/>
      <c r="AB467" s="729"/>
      <c r="AC467" s="729"/>
      <c r="AD467" s="729"/>
      <c r="AE467" s="729"/>
      <c r="AF467" s="729"/>
      <c r="AG467" s="729"/>
      <c r="AH467" s="729"/>
      <c r="AI467" s="729"/>
      <c r="AJ467" s="729"/>
      <c r="AK467" s="729"/>
      <c r="AL467" s="729"/>
      <c r="AM467" s="729"/>
      <c r="AN467" s="729"/>
      <c r="AO467" s="729"/>
      <c r="AP467" s="729"/>
      <c r="AQ467" s="729"/>
      <c r="AR467" s="729"/>
      <c r="AS467" s="729"/>
      <c r="AT467" s="729"/>
      <c r="AU467" s="729"/>
      <c r="AV467" s="729"/>
      <c r="AW467" s="729"/>
      <c r="AX467" s="729"/>
      <c r="AY467" s="729"/>
      <c r="AZ467" s="729"/>
      <c r="BA467" s="729"/>
      <c r="BB467" s="729"/>
    </row>
    <row r="468" spans="1:54">
      <c r="A468" s="729"/>
      <c r="B468" s="730"/>
      <c r="C468" s="729"/>
      <c r="D468" s="729"/>
      <c r="E468" s="729"/>
      <c r="F468" s="729"/>
      <c r="G468" s="729"/>
      <c r="H468" s="729"/>
      <c r="I468" s="729"/>
      <c r="J468" s="729"/>
      <c r="K468" s="729"/>
      <c r="L468" s="729"/>
      <c r="M468" s="729"/>
      <c r="N468" s="729"/>
      <c r="O468" s="729"/>
      <c r="P468" s="729"/>
      <c r="Q468" s="729"/>
      <c r="R468" s="729"/>
      <c r="S468" s="729"/>
      <c r="T468" s="729"/>
      <c r="U468" s="729"/>
      <c r="V468" s="729"/>
      <c r="W468" s="729"/>
      <c r="X468" s="729"/>
      <c r="Y468" s="729"/>
      <c r="Z468" s="729"/>
      <c r="AA468" s="729"/>
      <c r="AB468" s="729"/>
      <c r="AC468" s="729"/>
      <c r="AD468" s="729"/>
      <c r="AE468" s="729"/>
      <c r="AF468" s="729"/>
      <c r="AG468" s="729"/>
      <c r="AH468" s="729"/>
      <c r="AI468" s="729"/>
      <c r="AJ468" s="729"/>
      <c r="AK468" s="729"/>
      <c r="AL468" s="729"/>
      <c r="AM468" s="729"/>
      <c r="AN468" s="729"/>
      <c r="AO468" s="729"/>
      <c r="AP468" s="729"/>
      <c r="AQ468" s="729"/>
      <c r="AR468" s="729"/>
      <c r="AS468" s="729"/>
      <c r="AT468" s="729"/>
      <c r="AU468" s="729"/>
      <c r="AV468" s="729"/>
      <c r="AW468" s="729"/>
      <c r="AX468" s="729"/>
      <c r="AY468" s="729"/>
      <c r="AZ468" s="729"/>
      <c r="BA468" s="729"/>
      <c r="BB468" s="729"/>
    </row>
    <row r="469" spans="1:54">
      <c r="A469" s="729"/>
      <c r="B469" s="730"/>
      <c r="C469" s="729"/>
      <c r="D469" s="729"/>
      <c r="E469" s="729"/>
      <c r="F469" s="729"/>
      <c r="G469" s="729"/>
      <c r="H469" s="729"/>
      <c r="I469" s="729"/>
      <c r="J469" s="729"/>
      <c r="K469" s="729"/>
      <c r="L469" s="729"/>
      <c r="M469" s="729"/>
      <c r="N469" s="729"/>
      <c r="O469" s="729"/>
      <c r="P469" s="729"/>
      <c r="Q469" s="729"/>
      <c r="R469" s="729"/>
      <c r="S469" s="729"/>
      <c r="T469" s="729"/>
      <c r="U469" s="729"/>
      <c r="V469" s="729"/>
      <c r="W469" s="729"/>
      <c r="X469" s="729"/>
      <c r="Y469" s="729"/>
      <c r="Z469" s="729"/>
      <c r="AA469" s="729"/>
      <c r="AB469" s="729"/>
      <c r="AC469" s="729"/>
      <c r="AD469" s="729"/>
      <c r="AE469" s="729"/>
      <c r="AF469" s="729"/>
      <c r="AG469" s="729"/>
      <c r="AH469" s="729"/>
      <c r="AI469" s="729"/>
      <c r="AJ469" s="729"/>
      <c r="AK469" s="729"/>
      <c r="AL469" s="729"/>
      <c r="AM469" s="729"/>
      <c r="AN469" s="729"/>
      <c r="AO469" s="729"/>
      <c r="AP469" s="729"/>
      <c r="AQ469" s="729"/>
      <c r="AR469" s="729"/>
      <c r="AS469" s="729"/>
      <c r="AT469" s="729"/>
      <c r="AU469" s="729"/>
      <c r="AV469" s="729"/>
      <c r="AW469" s="729"/>
      <c r="AX469" s="729"/>
      <c r="AY469" s="729"/>
      <c r="AZ469" s="729"/>
      <c r="BA469" s="729"/>
      <c r="BB469" s="729"/>
    </row>
    <row r="470" spans="1:54">
      <c r="A470" s="729"/>
      <c r="B470" s="730"/>
      <c r="C470" s="729"/>
      <c r="D470" s="729"/>
      <c r="E470" s="729"/>
      <c r="F470" s="729"/>
      <c r="G470" s="729"/>
      <c r="H470" s="729"/>
      <c r="I470" s="729"/>
      <c r="J470" s="729"/>
      <c r="K470" s="729"/>
      <c r="L470" s="729"/>
      <c r="M470" s="729"/>
      <c r="N470" s="729"/>
      <c r="O470" s="729"/>
      <c r="P470" s="729"/>
      <c r="Q470" s="729"/>
      <c r="R470" s="729"/>
      <c r="S470" s="729"/>
      <c r="T470" s="729"/>
      <c r="U470" s="729"/>
      <c r="V470" s="729"/>
      <c r="W470" s="729"/>
      <c r="X470" s="729"/>
      <c r="Y470" s="729"/>
      <c r="Z470" s="729"/>
      <c r="AA470" s="729"/>
      <c r="AB470" s="729"/>
      <c r="AC470" s="729"/>
      <c r="AD470" s="729"/>
      <c r="AE470" s="729"/>
      <c r="AF470" s="729"/>
      <c r="AG470" s="729"/>
      <c r="AH470" s="729"/>
      <c r="AI470" s="729"/>
      <c r="AJ470" s="729"/>
      <c r="AK470" s="729"/>
      <c r="AL470" s="729"/>
      <c r="AM470" s="729"/>
      <c r="AN470" s="729"/>
      <c r="AO470" s="729"/>
      <c r="AP470" s="729"/>
      <c r="AQ470" s="729"/>
      <c r="AR470" s="729"/>
      <c r="AS470" s="729"/>
      <c r="AT470" s="729"/>
      <c r="AU470" s="729"/>
      <c r="AV470" s="729"/>
      <c r="AW470" s="729"/>
      <c r="AX470" s="729"/>
      <c r="AY470" s="729"/>
      <c r="AZ470" s="729"/>
      <c r="BA470" s="729"/>
      <c r="BB470" s="729"/>
    </row>
    <row r="471" spans="1:54">
      <c r="A471" s="729"/>
      <c r="B471" s="730"/>
      <c r="C471" s="729"/>
      <c r="D471" s="729"/>
      <c r="E471" s="729"/>
      <c r="F471" s="729"/>
      <c r="G471" s="729"/>
      <c r="H471" s="729"/>
      <c r="I471" s="729"/>
      <c r="J471" s="729"/>
      <c r="K471" s="729"/>
      <c r="L471" s="729"/>
      <c r="M471" s="729"/>
      <c r="N471" s="729"/>
      <c r="O471" s="729"/>
      <c r="P471" s="729"/>
      <c r="Q471" s="729"/>
      <c r="R471" s="729"/>
      <c r="S471" s="729"/>
      <c r="T471" s="729"/>
      <c r="U471" s="729"/>
      <c r="V471" s="729"/>
      <c r="W471" s="729"/>
      <c r="X471" s="729"/>
      <c r="Y471" s="729"/>
      <c r="Z471" s="729"/>
      <c r="AA471" s="729"/>
      <c r="AB471" s="729"/>
      <c r="AC471" s="729"/>
      <c r="AD471" s="729"/>
      <c r="AE471" s="729"/>
      <c r="AF471" s="729"/>
      <c r="AG471" s="729"/>
      <c r="AH471" s="729"/>
      <c r="AI471" s="729"/>
      <c r="AJ471" s="729"/>
      <c r="AK471" s="729"/>
      <c r="AL471" s="729"/>
      <c r="AM471" s="729"/>
      <c r="AN471" s="729"/>
      <c r="AO471" s="729"/>
      <c r="AP471" s="729"/>
      <c r="AQ471" s="729"/>
      <c r="AR471" s="729"/>
      <c r="AS471" s="729"/>
      <c r="AT471" s="729"/>
      <c r="AU471" s="729"/>
      <c r="AV471" s="729"/>
      <c r="AW471" s="729"/>
      <c r="AX471" s="729"/>
      <c r="AY471" s="729"/>
      <c r="AZ471" s="729"/>
      <c r="BA471" s="729"/>
      <c r="BB471" s="729"/>
    </row>
    <row r="472" spans="1:54">
      <c r="A472" s="729"/>
      <c r="B472" s="730"/>
      <c r="C472" s="729"/>
      <c r="D472" s="729"/>
      <c r="E472" s="729"/>
      <c r="F472" s="729"/>
      <c r="G472" s="729"/>
      <c r="H472" s="729"/>
      <c r="I472" s="729"/>
      <c r="J472" s="729"/>
      <c r="K472" s="729"/>
      <c r="L472" s="729"/>
      <c r="M472" s="729"/>
      <c r="N472" s="729"/>
      <c r="O472" s="729"/>
      <c r="P472" s="729"/>
      <c r="Q472" s="729"/>
      <c r="R472" s="729"/>
      <c r="S472" s="729"/>
      <c r="T472" s="729"/>
      <c r="U472" s="729"/>
      <c r="V472" s="729"/>
      <c r="W472" s="729"/>
      <c r="X472" s="729"/>
      <c r="Y472" s="729"/>
      <c r="Z472" s="729"/>
      <c r="AA472" s="729"/>
      <c r="AB472" s="729"/>
      <c r="AC472" s="729"/>
      <c r="AD472" s="729"/>
      <c r="AE472" s="729"/>
      <c r="AF472" s="729"/>
      <c r="AG472" s="729"/>
      <c r="AH472" s="729"/>
      <c r="AI472" s="729"/>
      <c r="AJ472" s="729"/>
      <c r="AK472" s="729"/>
      <c r="AL472" s="729"/>
      <c r="AM472" s="729"/>
      <c r="AN472" s="729"/>
      <c r="AO472" s="729"/>
      <c r="AP472" s="729"/>
      <c r="AQ472" s="729"/>
      <c r="AR472" s="729"/>
      <c r="AS472" s="729"/>
      <c r="AT472" s="729"/>
      <c r="AU472" s="729"/>
      <c r="AV472" s="729"/>
      <c r="AW472" s="729"/>
      <c r="AX472" s="729"/>
      <c r="AY472" s="729"/>
      <c r="AZ472" s="729"/>
      <c r="BA472" s="729"/>
      <c r="BB472" s="729"/>
    </row>
    <row r="473" spans="1:54">
      <c r="A473" s="729"/>
      <c r="B473" s="730"/>
      <c r="C473" s="729"/>
      <c r="D473" s="729"/>
      <c r="E473" s="729"/>
      <c r="F473" s="729"/>
      <c r="G473" s="729"/>
      <c r="H473" s="729"/>
      <c r="I473" s="729"/>
      <c r="J473" s="729"/>
      <c r="K473" s="729"/>
      <c r="L473" s="729"/>
      <c r="M473" s="729"/>
      <c r="N473" s="729"/>
      <c r="O473" s="729"/>
      <c r="P473" s="729"/>
      <c r="Q473" s="729"/>
      <c r="R473" s="729"/>
      <c r="S473" s="729"/>
      <c r="T473" s="729"/>
      <c r="U473" s="729"/>
      <c r="V473" s="729"/>
      <c r="W473" s="729"/>
      <c r="X473" s="729"/>
      <c r="Y473" s="729"/>
      <c r="Z473" s="729"/>
      <c r="AA473" s="729"/>
      <c r="AB473" s="729"/>
      <c r="AC473" s="729"/>
      <c r="AD473" s="729"/>
      <c r="AE473" s="729"/>
      <c r="AF473" s="729"/>
      <c r="AG473" s="729"/>
      <c r="AH473" s="729"/>
      <c r="AI473" s="729"/>
      <c r="AJ473" s="729"/>
      <c r="AK473" s="729"/>
      <c r="AL473" s="729"/>
      <c r="AM473" s="729"/>
      <c r="AN473" s="729"/>
      <c r="AO473" s="729"/>
      <c r="AP473" s="729"/>
      <c r="AQ473" s="729"/>
      <c r="AR473" s="729"/>
      <c r="AS473" s="729"/>
      <c r="AT473" s="729"/>
      <c r="AU473" s="729"/>
      <c r="AV473" s="729"/>
      <c r="AW473" s="729"/>
      <c r="AX473" s="729"/>
      <c r="AY473" s="729"/>
      <c r="AZ473" s="729"/>
      <c r="BA473" s="729"/>
      <c r="BB473" s="729"/>
    </row>
    <row r="474" spans="1:54">
      <c r="A474" s="729"/>
      <c r="B474" s="730"/>
      <c r="C474" s="729"/>
      <c r="D474" s="729"/>
      <c r="E474" s="729"/>
      <c r="F474" s="729"/>
      <c r="G474" s="729"/>
      <c r="H474" s="729"/>
      <c r="I474" s="729"/>
      <c r="J474" s="729"/>
      <c r="K474" s="729"/>
      <c r="L474" s="729"/>
      <c r="M474" s="729"/>
      <c r="N474" s="729"/>
      <c r="O474" s="729"/>
      <c r="P474" s="729"/>
      <c r="Q474" s="729"/>
      <c r="R474" s="729"/>
      <c r="S474" s="729"/>
      <c r="T474" s="729"/>
      <c r="U474" s="729"/>
      <c r="V474" s="729"/>
      <c r="W474" s="729"/>
      <c r="X474" s="729"/>
      <c r="Y474" s="729"/>
      <c r="Z474" s="729"/>
      <c r="AA474" s="729"/>
      <c r="AB474" s="729"/>
      <c r="AC474" s="729"/>
      <c r="AD474" s="729"/>
      <c r="AE474" s="729"/>
      <c r="AF474" s="729"/>
      <c r="AG474" s="729"/>
      <c r="AH474" s="729"/>
      <c r="AI474" s="729"/>
      <c r="AJ474" s="729"/>
      <c r="AK474" s="729"/>
      <c r="AL474" s="729"/>
      <c r="AM474" s="729"/>
      <c r="AN474" s="729"/>
      <c r="AO474" s="729"/>
      <c r="AP474" s="729"/>
      <c r="AQ474" s="729"/>
      <c r="AR474" s="729"/>
      <c r="AS474" s="729"/>
      <c r="AT474" s="729"/>
      <c r="AU474" s="729"/>
      <c r="AV474" s="729"/>
      <c r="AW474" s="729"/>
      <c r="AX474" s="729"/>
      <c r="AY474" s="729"/>
      <c r="AZ474" s="729"/>
      <c r="BA474" s="729"/>
      <c r="BB474" s="729"/>
    </row>
    <row r="475" spans="1:54">
      <c r="A475" s="729"/>
      <c r="B475" s="730"/>
      <c r="C475" s="729"/>
      <c r="D475" s="729"/>
      <c r="E475" s="729"/>
      <c r="F475" s="729"/>
      <c r="G475" s="729"/>
      <c r="H475" s="729"/>
      <c r="I475" s="729"/>
      <c r="J475" s="729"/>
      <c r="K475" s="729"/>
      <c r="L475" s="729"/>
      <c r="M475" s="729"/>
      <c r="N475" s="729"/>
      <c r="O475" s="729"/>
      <c r="P475" s="729"/>
      <c r="Q475" s="729"/>
      <c r="R475" s="729"/>
      <c r="S475" s="729"/>
      <c r="T475" s="729"/>
      <c r="U475" s="729"/>
      <c r="V475" s="729"/>
      <c r="W475" s="729"/>
      <c r="X475" s="729"/>
      <c r="Y475" s="729"/>
      <c r="Z475" s="729"/>
      <c r="AA475" s="729"/>
      <c r="AB475" s="729"/>
      <c r="AC475" s="729"/>
      <c r="AD475" s="729"/>
      <c r="AE475" s="729"/>
      <c r="AF475" s="729"/>
      <c r="AG475" s="729"/>
      <c r="AH475" s="729"/>
      <c r="AI475" s="729"/>
      <c r="AJ475" s="729"/>
      <c r="AK475" s="729"/>
      <c r="AL475" s="729"/>
      <c r="AM475" s="729"/>
      <c r="AN475" s="729"/>
      <c r="AO475" s="729"/>
      <c r="AP475" s="729"/>
      <c r="AQ475" s="729"/>
      <c r="AR475" s="729"/>
      <c r="AS475" s="729"/>
      <c r="AT475" s="729"/>
      <c r="AU475" s="729"/>
      <c r="AV475" s="729"/>
      <c r="AW475" s="729"/>
      <c r="AX475" s="729"/>
      <c r="AY475" s="729"/>
      <c r="AZ475" s="729"/>
      <c r="BA475" s="729"/>
      <c r="BB475" s="729"/>
    </row>
    <row r="476" spans="1:54">
      <c r="A476" s="729"/>
      <c r="B476" s="730"/>
      <c r="C476" s="729"/>
      <c r="D476" s="729"/>
      <c r="E476" s="729"/>
      <c r="F476" s="729"/>
      <c r="G476" s="729"/>
      <c r="H476" s="729"/>
      <c r="I476" s="729"/>
      <c r="J476" s="729"/>
      <c r="K476" s="729"/>
      <c r="L476" s="729"/>
      <c r="M476" s="729"/>
      <c r="N476" s="729"/>
      <c r="O476" s="729"/>
      <c r="P476" s="729"/>
      <c r="Q476" s="729"/>
      <c r="R476" s="729"/>
      <c r="S476" s="729"/>
      <c r="T476" s="729"/>
      <c r="U476" s="729"/>
      <c r="V476" s="729"/>
      <c r="W476" s="729"/>
      <c r="X476" s="729"/>
      <c r="Y476" s="729"/>
      <c r="Z476" s="729"/>
      <c r="AA476" s="729"/>
      <c r="AB476" s="729"/>
      <c r="AC476" s="729"/>
      <c r="AD476" s="729"/>
      <c r="AE476" s="729"/>
      <c r="AF476" s="729"/>
      <c r="AG476" s="729"/>
      <c r="AH476" s="729"/>
      <c r="AI476" s="729"/>
      <c r="AJ476" s="729"/>
      <c r="AK476" s="729"/>
      <c r="AL476" s="729"/>
      <c r="AM476" s="729"/>
      <c r="AN476" s="729"/>
      <c r="AO476" s="729"/>
      <c r="AP476" s="729"/>
      <c r="AQ476" s="729"/>
      <c r="AR476" s="729"/>
      <c r="AS476" s="729"/>
      <c r="AT476" s="729"/>
      <c r="AU476" s="729"/>
      <c r="AV476" s="729"/>
      <c r="AW476" s="729"/>
      <c r="AX476" s="729"/>
      <c r="AY476" s="729"/>
      <c r="AZ476" s="729"/>
      <c r="BA476" s="729"/>
      <c r="BB476" s="729"/>
    </row>
    <row r="477" spans="1:54">
      <c r="A477" s="729"/>
      <c r="B477" s="730"/>
      <c r="C477" s="729"/>
      <c r="D477" s="729"/>
      <c r="E477" s="729"/>
      <c r="F477" s="729"/>
      <c r="G477" s="729"/>
      <c r="H477" s="729"/>
      <c r="I477" s="729"/>
      <c r="J477" s="729"/>
      <c r="K477" s="729"/>
      <c r="L477" s="729"/>
      <c r="M477" s="729"/>
      <c r="N477" s="729"/>
      <c r="O477" s="729"/>
      <c r="P477" s="729"/>
      <c r="Q477" s="729"/>
      <c r="R477" s="729"/>
      <c r="S477" s="729"/>
      <c r="T477" s="729"/>
      <c r="U477" s="729"/>
      <c r="V477" s="729"/>
      <c r="W477" s="729"/>
      <c r="X477" s="729"/>
      <c r="Y477" s="729"/>
      <c r="Z477" s="729"/>
      <c r="AA477" s="729"/>
      <c r="AB477" s="729"/>
      <c r="AC477" s="729"/>
      <c r="AD477" s="729"/>
      <c r="AE477" s="729"/>
      <c r="AF477" s="729"/>
      <c r="AG477" s="729"/>
      <c r="AH477" s="729"/>
      <c r="AI477" s="729"/>
      <c r="AJ477" s="729"/>
      <c r="AK477" s="729"/>
      <c r="AL477" s="729"/>
      <c r="AM477" s="729"/>
      <c r="AN477" s="729"/>
      <c r="AO477" s="729"/>
      <c r="AP477" s="729"/>
      <c r="AQ477" s="729"/>
      <c r="AR477" s="729"/>
      <c r="AS477" s="729"/>
      <c r="AT477" s="729"/>
      <c r="AU477" s="729"/>
      <c r="AV477" s="729"/>
      <c r="AW477" s="729"/>
      <c r="AX477" s="729"/>
      <c r="AY477" s="729"/>
      <c r="AZ477" s="729"/>
      <c r="BA477" s="729"/>
      <c r="BB477" s="729"/>
    </row>
    <row r="478" spans="1:54">
      <c r="A478" s="729"/>
      <c r="B478" s="730"/>
      <c r="C478" s="729"/>
      <c r="D478" s="729"/>
      <c r="E478" s="729"/>
      <c r="F478" s="729"/>
      <c r="G478" s="729"/>
      <c r="H478" s="729"/>
      <c r="I478" s="729"/>
      <c r="J478" s="729"/>
      <c r="K478" s="729"/>
      <c r="L478" s="729"/>
      <c r="M478" s="729"/>
      <c r="N478" s="729"/>
      <c r="O478" s="729"/>
      <c r="P478" s="729"/>
      <c r="Q478" s="729"/>
      <c r="R478" s="729"/>
      <c r="S478" s="729"/>
      <c r="T478" s="729"/>
      <c r="U478" s="729"/>
      <c r="V478" s="729"/>
      <c r="W478" s="729"/>
      <c r="X478" s="729"/>
      <c r="Y478" s="729"/>
      <c r="Z478" s="729"/>
      <c r="AA478" s="729"/>
      <c r="AB478" s="729"/>
      <c r="AC478" s="729"/>
      <c r="AD478" s="729"/>
      <c r="AE478" s="729"/>
      <c r="AF478" s="729"/>
      <c r="AG478" s="729"/>
      <c r="AH478" s="729"/>
      <c r="AI478" s="729"/>
      <c r="AJ478" s="729"/>
      <c r="AK478" s="729"/>
      <c r="AL478" s="729"/>
      <c r="AM478" s="729"/>
      <c r="AN478" s="729"/>
      <c r="AO478" s="729"/>
      <c r="AP478" s="729"/>
      <c r="AQ478" s="729"/>
      <c r="AR478" s="729"/>
      <c r="AS478" s="729"/>
      <c r="AT478" s="729"/>
      <c r="AU478" s="729"/>
      <c r="AV478" s="729"/>
      <c r="AW478" s="729"/>
      <c r="AX478" s="729"/>
      <c r="AY478" s="729"/>
      <c r="AZ478" s="729"/>
      <c r="BA478" s="729"/>
      <c r="BB478" s="729"/>
    </row>
    <row r="479" spans="1:54">
      <c r="A479" s="729"/>
      <c r="B479" s="730"/>
      <c r="C479" s="729"/>
      <c r="D479" s="729"/>
      <c r="E479" s="729"/>
      <c r="F479" s="729"/>
      <c r="G479" s="729"/>
      <c r="H479" s="729"/>
      <c r="I479" s="729"/>
      <c r="J479" s="729"/>
      <c r="K479" s="729"/>
      <c r="L479" s="729"/>
      <c r="M479" s="729"/>
      <c r="N479" s="729"/>
      <c r="O479" s="729"/>
      <c r="P479" s="729"/>
      <c r="Q479" s="729"/>
      <c r="R479" s="729"/>
      <c r="S479" s="729"/>
      <c r="T479" s="729"/>
      <c r="U479" s="729"/>
      <c r="V479" s="729"/>
      <c r="W479" s="729"/>
      <c r="X479" s="729"/>
      <c r="Y479" s="729"/>
      <c r="Z479" s="729"/>
      <c r="AA479" s="729"/>
      <c r="AB479" s="729"/>
      <c r="AC479" s="729"/>
      <c r="AD479" s="729"/>
      <c r="AE479" s="729"/>
      <c r="AF479" s="729"/>
      <c r="AG479" s="729"/>
      <c r="AH479" s="729"/>
      <c r="AI479" s="729"/>
      <c r="AJ479" s="729"/>
      <c r="AK479" s="729"/>
      <c r="AL479" s="729"/>
      <c r="AM479" s="729"/>
      <c r="AN479" s="729"/>
      <c r="AO479" s="729"/>
      <c r="AP479" s="729"/>
      <c r="AQ479" s="729"/>
      <c r="AR479" s="729"/>
      <c r="AS479" s="729"/>
      <c r="AT479" s="729"/>
      <c r="AU479" s="729"/>
      <c r="AV479" s="729"/>
      <c r="AW479" s="729"/>
      <c r="AX479" s="729"/>
      <c r="AY479" s="729"/>
      <c r="AZ479" s="729"/>
      <c r="BA479" s="729"/>
      <c r="BB479" s="729"/>
    </row>
    <row r="480" spans="1:54">
      <c r="A480" s="729"/>
      <c r="B480" s="730"/>
      <c r="C480" s="729"/>
      <c r="D480" s="729"/>
      <c r="E480" s="729"/>
      <c r="F480" s="729"/>
      <c r="G480" s="729"/>
      <c r="H480" s="729"/>
      <c r="I480" s="729"/>
      <c r="J480" s="729"/>
      <c r="K480" s="729"/>
      <c r="L480" s="729"/>
      <c r="M480" s="729"/>
      <c r="N480" s="729"/>
      <c r="O480" s="729"/>
      <c r="P480" s="729"/>
      <c r="Q480" s="729"/>
      <c r="R480" s="729"/>
      <c r="S480" s="729"/>
      <c r="T480" s="729"/>
      <c r="U480" s="729"/>
      <c r="V480" s="729"/>
      <c r="W480" s="729"/>
      <c r="X480" s="729"/>
      <c r="Y480" s="729"/>
      <c r="Z480" s="729"/>
      <c r="AA480" s="729"/>
      <c r="AB480" s="729"/>
      <c r="AC480" s="729"/>
      <c r="AD480" s="729"/>
      <c r="AE480" s="729"/>
      <c r="AF480" s="729"/>
      <c r="AG480" s="729"/>
      <c r="AH480" s="729"/>
      <c r="AI480" s="729"/>
      <c r="AJ480" s="729"/>
      <c r="AK480" s="729"/>
      <c r="AL480" s="729"/>
      <c r="AM480" s="729"/>
      <c r="AN480" s="729"/>
      <c r="AO480" s="729"/>
      <c r="AP480" s="729"/>
      <c r="AQ480" s="729"/>
      <c r="AR480" s="729"/>
      <c r="AS480" s="729"/>
      <c r="AT480" s="729"/>
      <c r="AU480" s="729"/>
      <c r="AV480" s="729"/>
      <c r="AW480" s="729"/>
      <c r="AX480" s="729"/>
      <c r="AY480" s="729"/>
      <c r="AZ480" s="729"/>
      <c r="BA480" s="729"/>
      <c r="BB480" s="729"/>
    </row>
    <row r="481" spans="1:54">
      <c r="A481" s="729"/>
      <c r="B481" s="730"/>
      <c r="C481" s="729"/>
      <c r="D481" s="729"/>
      <c r="E481" s="729"/>
      <c r="F481" s="729"/>
      <c r="G481" s="729"/>
      <c r="H481" s="729"/>
      <c r="I481" s="729"/>
      <c r="J481" s="729"/>
      <c r="K481" s="729"/>
      <c r="L481" s="729"/>
      <c r="M481" s="729"/>
      <c r="N481" s="729"/>
      <c r="O481" s="729"/>
      <c r="P481" s="729"/>
      <c r="Q481" s="729"/>
      <c r="R481" s="729"/>
      <c r="S481" s="729"/>
      <c r="T481" s="729"/>
      <c r="U481" s="729"/>
      <c r="V481" s="729"/>
      <c r="W481" s="729"/>
      <c r="X481" s="729"/>
      <c r="Y481" s="729"/>
      <c r="Z481" s="729"/>
      <c r="AA481" s="729"/>
      <c r="AB481" s="729"/>
      <c r="AC481" s="729"/>
      <c r="AD481" s="729"/>
      <c r="AE481" s="729"/>
      <c r="AF481" s="729"/>
      <c r="AG481" s="729"/>
      <c r="AH481" s="729"/>
      <c r="AI481" s="729"/>
      <c r="AJ481" s="729"/>
      <c r="AK481" s="729"/>
      <c r="AL481" s="729"/>
      <c r="AM481" s="729"/>
      <c r="AN481" s="729"/>
      <c r="AO481" s="729"/>
      <c r="AP481" s="729"/>
      <c r="AQ481" s="729"/>
      <c r="AR481" s="729"/>
      <c r="AS481" s="729"/>
      <c r="AT481" s="729"/>
      <c r="AU481" s="729"/>
      <c r="AV481" s="729"/>
      <c r="AW481" s="729"/>
      <c r="AX481" s="729"/>
      <c r="AY481" s="729"/>
      <c r="AZ481" s="729"/>
      <c r="BA481" s="729"/>
      <c r="BB481" s="729"/>
    </row>
    <row r="482" spans="1:54">
      <c r="A482" s="729"/>
      <c r="B482" s="730"/>
      <c r="C482" s="729"/>
      <c r="D482" s="729"/>
      <c r="E482" s="729"/>
      <c r="F482" s="729"/>
      <c r="G482" s="729"/>
      <c r="H482" s="729"/>
      <c r="I482" s="729"/>
      <c r="J482" s="729"/>
      <c r="K482" s="729"/>
      <c r="L482" s="729"/>
      <c r="M482" s="729"/>
      <c r="N482" s="729"/>
      <c r="O482" s="729"/>
      <c r="P482" s="729"/>
      <c r="Q482" s="729"/>
      <c r="R482" s="729"/>
      <c r="S482" s="729"/>
      <c r="T482" s="729"/>
      <c r="U482" s="729"/>
      <c r="V482" s="729"/>
      <c r="W482" s="729"/>
      <c r="X482" s="729"/>
      <c r="Y482" s="729"/>
      <c r="Z482" s="729"/>
      <c r="AA482" s="729"/>
      <c r="AB482" s="729"/>
      <c r="AC482" s="729"/>
      <c r="AD482" s="729"/>
      <c r="AE482" s="729"/>
      <c r="AF482" s="729"/>
      <c r="AG482" s="729"/>
      <c r="AH482" s="729"/>
      <c r="AI482" s="729"/>
      <c r="AJ482" s="729"/>
      <c r="AK482" s="729"/>
      <c r="AL482" s="729"/>
      <c r="AM482" s="729"/>
      <c r="AN482" s="729"/>
      <c r="AO482" s="729"/>
      <c r="AP482" s="729"/>
      <c r="AQ482" s="729"/>
      <c r="AR482" s="729"/>
      <c r="AS482" s="729"/>
      <c r="AT482" s="729"/>
      <c r="AU482" s="729"/>
      <c r="AV482" s="729"/>
      <c r="AW482" s="729"/>
      <c r="AX482" s="729"/>
      <c r="AY482" s="729"/>
      <c r="AZ482" s="729"/>
      <c r="BA482" s="729"/>
      <c r="BB482" s="729"/>
    </row>
    <row r="483" spans="1:54">
      <c r="A483" s="729"/>
      <c r="B483" s="730"/>
      <c r="C483" s="729"/>
      <c r="D483" s="729"/>
      <c r="E483" s="729"/>
      <c r="F483" s="729"/>
      <c r="G483" s="729"/>
      <c r="H483" s="729"/>
      <c r="I483" s="729"/>
      <c r="J483" s="729"/>
      <c r="K483" s="729"/>
      <c r="L483" s="729"/>
      <c r="M483" s="729"/>
      <c r="N483" s="729"/>
      <c r="O483" s="729"/>
      <c r="P483" s="729"/>
      <c r="Q483" s="729"/>
      <c r="R483" s="729"/>
      <c r="S483" s="729"/>
      <c r="T483" s="729"/>
      <c r="U483" s="729"/>
      <c r="V483" s="729"/>
      <c r="W483" s="729"/>
      <c r="X483" s="729"/>
      <c r="Y483" s="729"/>
      <c r="Z483" s="729"/>
      <c r="AA483" s="729"/>
      <c r="AB483" s="729"/>
      <c r="AC483" s="729"/>
      <c r="AD483" s="729"/>
      <c r="AE483" s="729"/>
      <c r="AF483" s="729"/>
      <c r="AG483" s="729"/>
      <c r="AH483" s="729"/>
      <c r="AI483" s="729"/>
      <c r="AJ483" s="729"/>
      <c r="AK483" s="729"/>
      <c r="AL483" s="729"/>
      <c r="AM483" s="729"/>
      <c r="AN483" s="729"/>
      <c r="AO483" s="729"/>
      <c r="AP483" s="729"/>
      <c r="AQ483" s="729"/>
      <c r="AR483" s="729"/>
      <c r="AS483" s="729"/>
      <c r="AT483" s="729"/>
      <c r="AU483" s="729"/>
      <c r="AV483" s="729"/>
      <c r="AW483" s="729"/>
      <c r="AX483" s="729"/>
      <c r="AY483" s="729"/>
      <c r="AZ483" s="729"/>
      <c r="BA483" s="729"/>
      <c r="BB483" s="729"/>
    </row>
    <row r="484" spans="1:54">
      <c r="A484" s="729"/>
      <c r="B484" s="730"/>
      <c r="C484" s="729"/>
      <c r="D484" s="729"/>
      <c r="E484" s="729"/>
      <c r="F484" s="729"/>
      <c r="G484" s="729"/>
      <c r="H484" s="729"/>
      <c r="I484" s="729"/>
      <c r="J484" s="729"/>
      <c r="K484" s="729"/>
      <c r="L484" s="729"/>
      <c r="M484" s="729"/>
      <c r="N484" s="729"/>
      <c r="O484" s="729"/>
      <c r="P484" s="729"/>
      <c r="Q484" s="729"/>
      <c r="R484" s="729"/>
      <c r="S484" s="729"/>
      <c r="T484" s="729"/>
      <c r="U484" s="729"/>
      <c r="V484" s="729"/>
      <c r="W484" s="729"/>
      <c r="X484" s="729"/>
      <c r="Y484" s="729"/>
      <c r="Z484" s="729"/>
      <c r="AA484" s="729"/>
      <c r="AB484" s="729"/>
      <c r="AC484" s="729"/>
      <c r="AD484" s="729"/>
      <c r="AE484" s="729"/>
      <c r="AF484" s="729"/>
      <c r="AG484" s="729"/>
      <c r="AH484" s="729"/>
      <c r="AI484" s="729"/>
      <c r="AJ484" s="729"/>
      <c r="AK484" s="729"/>
      <c r="AL484" s="729"/>
      <c r="AM484" s="729"/>
      <c r="AN484" s="729"/>
      <c r="AO484" s="729"/>
      <c r="AP484" s="729"/>
      <c r="AQ484" s="729"/>
      <c r="AR484" s="729"/>
      <c r="AS484" s="729"/>
      <c r="AT484" s="729"/>
      <c r="AU484" s="729"/>
      <c r="AV484" s="729"/>
      <c r="AW484" s="729"/>
      <c r="AX484" s="729"/>
      <c r="AY484" s="729"/>
      <c r="AZ484" s="729"/>
      <c r="BA484" s="729"/>
      <c r="BB484" s="729"/>
    </row>
    <row r="485" spans="1:54">
      <c r="A485" s="729"/>
      <c r="B485" s="730"/>
      <c r="C485" s="729"/>
      <c r="D485" s="729"/>
      <c r="E485" s="729"/>
      <c r="F485" s="729"/>
      <c r="G485" s="729"/>
      <c r="H485" s="729"/>
      <c r="I485" s="729"/>
      <c r="J485" s="729"/>
      <c r="K485" s="729"/>
      <c r="L485" s="729"/>
      <c r="M485" s="729"/>
      <c r="N485" s="729"/>
      <c r="O485" s="729"/>
      <c r="P485" s="729"/>
      <c r="Q485" s="729"/>
      <c r="R485" s="729"/>
      <c r="S485" s="729"/>
      <c r="T485" s="729"/>
      <c r="U485" s="729"/>
      <c r="V485" s="729"/>
      <c r="W485" s="729"/>
      <c r="X485" s="729"/>
      <c r="Y485" s="729"/>
      <c r="Z485" s="729"/>
      <c r="AA485" s="729"/>
      <c r="AB485" s="729"/>
      <c r="AC485" s="729"/>
      <c r="AD485" s="729"/>
      <c r="AE485" s="729"/>
      <c r="AF485" s="729"/>
      <c r="AG485" s="729"/>
      <c r="AH485" s="729"/>
      <c r="AI485" s="729"/>
      <c r="AJ485" s="729"/>
      <c r="AK485" s="729"/>
      <c r="AL485" s="729"/>
      <c r="AM485" s="729"/>
      <c r="AN485" s="729"/>
      <c r="AO485" s="729"/>
      <c r="AP485" s="729"/>
      <c r="AQ485" s="729"/>
      <c r="AR485" s="729"/>
      <c r="AS485" s="729"/>
      <c r="AT485" s="729"/>
      <c r="AU485" s="729"/>
      <c r="AV485" s="729"/>
      <c r="AW485" s="729"/>
      <c r="AX485" s="729"/>
      <c r="AY485" s="729"/>
      <c r="AZ485" s="729"/>
      <c r="BA485" s="729"/>
      <c r="BB485" s="729"/>
    </row>
    <row r="486" spans="1:54">
      <c r="A486" s="729"/>
      <c r="B486" s="730"/>
      <c r="C486" s="729"/>
      <c r="D486" s="729"/>
      <c r="E486" s="729"/>
      <c r="F486" s="729"/>
      <c r="G486" s="729"/>
      <c r="H486" s="729"/>
      <c r="I486" s="729"/>
      <c r="J486" s="729"/>
      <c r="K486" s="729"/>
      <c r="L486" s="729"/>
      <c r="M486" s="729"/>
      <c r="N486" s="729"/>
      <c r="O486" s="729"/>
      <c r="P486" s="729"/>
      <c r="Q486" s="729"/>
      <c r="R486" s="729"/>
      <c r="S486" s="729"/>
      <c r="T486" s="729"/>
      <c r="U486" s="729"/>
      <c r="V486" s="729"/>
      <c r="W486" s="729"/>
      <c r="X486" s="729"/>
      <c r="Y486" s="729"/>
      <c r="Z486" s="729"/>
      <c r="AA486" s="729"/>
      <c r="AB486" s="729"/>
      <c r="AC486" s="729"/>
      <c r="AD486" s="729"/>
      <c r="AE486" s="729"/>
      <c r="AF486" s="729"/>
      <c r="AG486" s="729"/>
      <c r="AH486" s="729"/>
      <c r="AI486" s="729"/>
      <c r="AJ486" s="729"/>
      <c r="AK486" s="729"/>
      <c r="AL486" s="729"/>
      <c r="AM486" s="729"/>
      <c r="AN486" s="729"/>
      <c r="AO486" s="729"/>
      <c r="AP486" s="729"/>
      <c r="AQ486" s="729"/>
      <c r="AR486" s="729"/>
      <c r="AS486" s="729"/>
      <c r="AT486" s="729"/>
      <c r="AU486" s="729"/>
      <c r="AV486" s="729"/>
      <c r="AW486" s="729"/>
      <c r="AX486" s="729"/>
      <c r="AY486" s="729"/>
      <c r="AZ486" s="729"/>
      <c r="BA486" s="729"/>
      <c r="BB486" s="729"/>
    </row>
    <row r="487" spans="1:54">
      <c r="A487" s="729"/>
      <c r="B487" s="730"/>
      <c r="C487" s="729"/>
      <c r="D487" s="729"/>
      <c r="E487" s="729"/>
      <c r="F487" s="729"/>
      <c r="G487" s="729"/>
      <c r="H487" s="729"/>
      <c r="I487" s="729"/>
      <c r="J487" s="729"/>
      <c r="K487" s="729"/>
      <c r="L487" s="729"/>
      <c r="M487" s="729"/>
      <c r="N487" s="729"/>
      <c r="O487" s="729"/>
      <c r="P487" s="729"/>
      <c r="Q487" s="729"/>
      <c r="R487" s="729"/>
      <c r="S487" s="729"/>
      <c r="T487" s="729"/>
      <c r="U487" s="729"/>
      <c r="V487" s="729"/>
      <c r="W487" s="729"/>
      <c r="X487" s="729"/>
      <c r="Y487" s="729"/>
      <c r="Z487" s="729"/>
      <c r="AA487" s="729"/>
      <c r="AB487" s="729"/>
      <c r="AC487" s="729"/>
      <c r="AD487" s="729"/>
      <c r="AE487" s="729"/>
      <c r="AF487" s="729"/>
      <c r="AG487" s="729"/>
      <c r="AH487" s="729"/>
      <c r="AI487" s="729"/>
      <c r="AJ487" s="729"/>
      <c r="AK487" s="729"/>
      <c r="AL487" s="729"/>
      <c r="AM487" s="729"/>
      <c r="AN487" s="729"/>
      <c r="AO487" s="729"/>
      <c r="AP487" s="729"/>
      <c r="AQ487" s="729"/>
      <c r="AR487" s="729"/>
      <c r="AS487" s="729"/>
      <c r="AT487" s="729"/>
      <c r="AU487" s="729"/>
      <c r="AV487" s="729"/>
      <c r="AW487" s="729"/>
      <c r="AX487" s="729"/>
      <c r="AY487" s="729"/>
      <c r="AZ487" s="729"/>
      <c r="BA487" s="729"/>
      <c r="BB487" s="729"/>
    </row>
    <row r="488" spans="1:54">
      <c r="A488" s="729"/>
      <c r="B488" s="730"/>
      <c r="C488" s="729"/>
      <c r="D488" s="729"/>
      <c r="E488" s="729"/>
      <c r="F488" s="729"/>
      <c r="G488" s="729"/>
      <c r="H488" s="729"/>
      <c r="I488" s="729"/>
      <c r="J488" s="729"/>
      <c r="K488" s="729"/>
      <c r="L488" s="729"/>
      <c r="M488" s="729"/>
      <c r="N488" s="729"/>
      <c r="O488" s="729"/>
      <c r="P488" s="729"/>
      <c r="Q488" s="729"/>
      <c r="R488" s="729"/>
      <c r="S488" s="729"/>
      <c r="T488" s="729"/>
      <c r="U488" s="729"/>
      <c r="V488" s="729"/>
      <c r="W488" s="729"/>
      <c r="X488" s="729"/>
      <c r="Y488" s="729"/>
      <c r="Z488" s="729"/>
      <c r="AA488" s="729"/>
      <c r="AB488" s="729"/>
      <c r="AC488" s="729"/>
      <c r="AD488" s="729"/>
      <c r="AE488" s="729"/>
      <c r="AF488" s="729"/>
      <c r="AG488" s="729"/>
      <c r="AH488" s="729"/>
      <c r="AI488" s="729"/>
      <c r="AJ488" s="729"/>
      <c r="AK488" s="729"/>
      <c r="AL488" s="729"/>
      <c r="AM488" s="729"/>
      <c r="AN488" s="729"/>
      <c r="AO488" s="729"/>
      <c r="AP488" s="729"/>
      <c r="AQ488" s="729"/>
      <c r="AR488" s="729"/>
      <c r="AS488" s="729"/>
      <c r="AT488" s="729"/>
      <c r="AU488" s="729"/>
      <c r="AV488" s="729"/>
      <c r="AW488" s="729"/>
      <c r="AX488" s="729"/>
      <c r="AY488" s="729"/>
      <c r="AZ488" s="729"/>
      <c r="BA488" s="729"/>
      <c r="BB488" s="729"/>
    </row>
    <row r="489" spans="1:54">
      <c r="A489" s="729"/>
      <c r="B489" s="730"/>
      <c r="C489" s="729"/>
      <c r="D489" s="729"/>
      <c r="E489" s="729"/>
      <c r="F489" s="729"/>
      <c r="G489" s="729"/>
      <c r="H489" s="729"/>
      <c r="I489" s="729"/>
      <c r="J489" s="729"/>
      <c r="K489" s="729"/>
      <c r="L489" s="729"/>
      <c r="M489" s="729"/>
      <c r="N489" s="729"/>
      <c r="O489" s="729"/>
      <c r="P489" s="729"/>
      <c r="Q489" s="729"/>
      <c r="R489" s="729"/>
      <c r="S489" s="729"/>
      <c r="T489" s="729"/>
      <c r="U489" s="729"/>
      <c r="V489" s="729"/>
      <c r="W489" s="729"/>
      <c r="X489" s="729"/>
      <c r="Y489" s="729"/>
      <c r="Z489" s="729"/>
      <c r="AA489" s="729"/>
      <c r="AB489" s="729"/>
      <c r="AC489" s="729"/>
      <c r="AD489" s="729"/>
      <c r="AE489" s="729"/>
      <c r="AF489" s="729"/>
      <c r="AG489" s="729"/>
      <c r="AH489" s="729"/>
      <c r="AI489" s="729"/>
      <c r="AJ489" s="729"/>
      <c r="AK489" s="729"/>
      <c r="AL489" s="729"/>
      <c r="AM489" s="729"/>
      <c r="AN489" s="729"/>
      <c r="AO489" s="729"/>
      <c r="AP489" s="729"/>
      <c r="AQ489" s="729"/>
      <c r="AR489" s="729"/>
      <c r="AS489" s="729"/>
      <c r="AT489" s="729"/>
      <c r="AU489" s="729"/>
      <c r="AV489" s="729"/>
      <c r="AW489" s="729"/>
      <c r="AX489" s="729"/>
      <c r="AY489" s="729"/>
      <c r="AZ489" s="729"/>
      <c r="BA489" s="729"/>
      <c r="BB489" s="729"/>
    </row>
    <row r="490" spans="1:54">
      <c r="A490" s="729"/>
      <c r="B490" s="730"/>
      <c r="C490" s="729"/>
      <c r="D490" s="729"/>
      <c r="E490" s="729"/>
      <c r="F490" s="729"/>
      <c r="G490" s="729"/>
      <c r="H490" s="729"/>
      <c r="I490" s="729"/>
      <c r="J490" s="729"/>
      <c r="K490" s="729"/>
      <c r="L490" s="729"/>
      <c r="M490" s="729"/>
      <c r="N490" s="729"/>
      <c r="O490" s="729"/>
      <c r="P490" s="729"/>
      <c r="Q490" s="729"/>
      <c r="R490" s="729"/>
      <c r="S490" s="729"/>
      <c r="T490" s="729"/>
      <c r="U490" s="729"/>
      <c r="V490" s="729"/>
      <c r="W490" s="729"/>
      <c r="X490" s="729"/>
      <c r="Y490" s="729"/>
      <c r="Z490" s="729"/>
      <c r="AA490" s="729"/>
      <c r="AB490" s="729"/>
      <c r="AC490" s="729"/>
      <c r="AD490" s="729"/>
      <c r="AE490" s="729"/>
      <c r="AF490" s="729"/>
      <c r="AG490" s="729"/>
      <c r="AH490" s="729"/>
      <c r="AI490" s="729"/>
      <c r="AJ490" s="729"/>
      <c r="AK490" s="729"/>
      <c r="AL490" s="729"/>
      <c r="AM490" s="729"/>
      <c r="AN490" s="729"/>
      <c r="AO490" s="729"/>
      <c r="AP490" s="729"/>
      <c r="AQ490" s="729"/>
      <c r="AR490" s="729"/>
      <c r="AS490" s="729"/>
      <c r="AT490" s="729"/>
      <c r="AU490" s="729"/>
      <c r="AV490" s="729"/>
      <c r="AW490" s="729"/>
      <c r="AX490" s="729"/>
      <c r="AY490" s="729"/>
      <c r="AZ490" s="729"/>
      <c r="BA490" s="729"/>
      <c r="BB490" s="729"/>
    </row>
    <row r="491" spans="1:54">
      <c r="A491" s="729"/>
      <c r="B491" s="730"/>
      <c r="C491" s="729"/>
      <c r="D491" s="729"/>
      <c r="E491" s="729"/>
      <c r="F491" s="729"/>
      <c r="G491" s="729"/>
      <c r="H491" s="729"/>
      <c r="I491" s="729"/>
      <c r="J491" s="729"/>
      <c r="K491" s="729"/>
      <c r="L491" s="729"/>
      <c r="M491" s="729"/>
      <c r="N491" s="729"/>
      <c r="O491" s="729"/>
      <c r="P491" s="729"/>
      <c r="Q491" s="729"/>
      <c r="R491" s="729"/>
      <c r="S491" s="729"/>
      <c r="T491" s="729"/>
      <c r="U491" s="729"/>
      <c r="V491" s="729"/>
      <c r="W491" s="729"/>
      <c r="X491" s="729"/>
      <c r="Y491" s="729"/>
      <c r="Z491" s="729"/>
      <c r="AA491" s="729"/>
      <c r="AB491" s="729"/>
      <c r="AC491" s="729"/>
      <c r="AD491" s="729"/>
      <c r="AE491" s="729"/>
      <c r="AF491" s="729"/>
      <c r="AG491" s="729"/>
      <c r="AH491" s="729"/>
      <c r="AI491" s="729"/>
      <c r="AJ491" s="729"/>
      <c r="AK491" s="729"/>
      <c r="AL491" s="729"/>
      <c r="AM491" s="729"/>
      <c r="AN491" s="729"/>
      <c r="AO491" s="729"/>
      <c r="AP491" s="729"/>
      <c r="AQ491" s="729"/>
      <c r="AR491" s="729"/>
      <c r="AS491" s="729"/>
      <c r="AT491" s="729"/>
      <c r="AU491" s="729"/>
      <c r="AV491" s="729"/>
      <c r="AW491" s="729"/>
      <c r="AX491" s="729"/>
      <c r="AY491" s="729"/>
      <c r="AZ491" s="729"/>
      <c r="BA491" s="729"/>
      <c r="BB491" s="729"/>
    </row>
    <row r="492" spans="1:54">
      <c r="A492" s="729"/>
      <c r="B492" s="730"/>
      <c r="C492" s="729"/>
      <c r="D492" s="729"/>
      <c r="E492" s="729"/>
      <c r="F492" s="729"/>
      <c r="G492" s="729"/>
      <c r="H492" s="729"/>
      <c r="I492" s="729"/>
      <c r="J492" s="729"/>
      <c r="K492" s="729"/>
      <c r="L492" s="729"/>
      <c r="M492" s="729"/>
      <c r="N492" s="729"/>
      <c r="O492" s="729"/>
      <c r="P492" s="729"/>
      <c r="Q492" s="729"/>
      <c r="R492" s="729"/>
      <c r="S492" s="729"/>
      <c r="T492" s="729"/>
      <c r="U492" s="729"/>
      <c r="V492" s="729"/>
      <c r="W492" s="729"/>
      <c r="X492" s="729"/>
      <c r="Y492" s="729"/>
      <c r="Z492" s="729"/>
      <c r="AA492" s="729"/>
      <c r="AB492" s="729"/>
      <c r="AC492" s="729"/>
      <c r="AD492" s="729"/>
      <c r="AE492" s="729"/>
      <c r="AF492" s="729"/>
      <c r="AG492" s="729"/>
      <c r="AH492" s="729"/>
      <c r="AI492" s="729"/>
      <c r="AJ492" s="729"/>
      <c r="AK492" s="729"/>
      <c r="AL492" s="729"/>
      <c r="AM492" s="729"/>
      <c r="AN492" s="729"/>
      <c r="AO492" s="729"/>
      <c r="AP492" s="729"/>
      <c r="AQ492" s="729"/>
      <c r="AR492" s="729"/>
      <c r="AS492" s="729"/>
      <c r="AT492" s="729"/>
      <c r="AU492" s="729"/>
      <c r="AV492" s="729"/>
      <c r="AW492" s="729"/>
      <c r="AX492" s="729"/>
      <c r="AY492" s="729"/>
      <c r="AZ492" s="729"/>
      <c r="BA492" s="729"/>
      <c r="BB492" s="729"/>
    </row>
    <row r="493" spans="1:54">
      <c r="A493" s="729"/>
      <c r="B493" s="730"/>
      <c r="C493" s="729"/>
      <c r="D493" s="729"/>
      <c r="E493" s="729"/>
      <c r="F493" s="729"/>
      <c r="G493" s="729"/>
      <c r="H493" s="729"/>
      <c r="I493" s="729"/>
      <c r="J493" s="729"/>
      <c r="K493" s="729"/>
      <c r="L493" s="729"/>
      <c r="M493" s="729"/>
      <c r="N493" s="729"/>
      <c r="O493" s="729"/>
      <c r="P493" s="729"/>
      <c r="Q493" s="729"/>
      <c r="R493" s="729"/>
      <c r="S493" s="729"/>
      <c r="T493" s="729"/>
      <c r="U493" s="729"/>
      <c r="V493" s="729"/>
      <c r="W493" s="729"/>
      <c r="X493" s="729"/>
      <c r="Y493" s="729"/>
      <c r="Z493" s="729"/>
      <c r="AA493" s="729"/>
      <c r="AB493" s="729"/>
      <c r="AC493" s="729"/>
      <c r="AD493" s="729"/>
      <c r="AE493" s="729"/>
      <c r="AF493" s="729"/>
      <c r="AG493" s="729"/>
      <c r="AH493" s="729"/>
      <c r="AI493" s="729"/>
      <c r="AJ493" s="729"/>
      <c r="AK493" s="729"/>
      <c r="AL493" s="729"/>
      <c r="AM493" s="729"/>
      <c r="AN493" s="729"/>
      <c r="AO493" s="729"/>
      <c r="AP493" s="729"/>
      <c r="AQ493" s="729"/>
      <c r="AR493" s="729"/>
      <c r="AS493" s="729"/>
      <c r="AT493" s="729"/>
      <c r="AU493" s="729"/>
      <c r="AV493" s="729"/>
      <c r="AW493" s="729"/>
      <c r="AX493" s="729"/>
      <c r="AY493" s="729"/>
      <c r="AZ493" s="729"/>
      <c r="BA493" s="729"/>
      <c r="BB493" s="729"/>
    </row>
    <row r="494" spans="1:54">
      <c r="A494" s="729"/>
      <c r="B494" s="730"/>
      <c r="C494" s="729"/>
      <c r="D494" s="729"/>
      <c r="E494" s="729"/>
      <c r="F494" s="729"/>
      <c r="G494" s="729"/>
      <c r="H494" s="729"/>
      <c r="I494" s="729"/>
      <c r="J494" s="729"/>
      <c r="K494" s="729"/>
      <c r="L494" s="729"/>
      <c r="M494" s="729"/>
      <c r="N494" s="729"/>
      <c r="O494" s="729"/>
      <c r="P494" s="729"/>
      <c r="Q494" s="729"/>
      <c r="R494" s="729"/>
      <c r="S494" s="729"/>
      <c r="T494" s="729"/>
      <c r="U494" s="729"/>
      <c r="V494" s="729"/>
      <c r="W494" s="729"/>
      <c r="X494" s="729"/>
      <c r="Y494" s="729"/>
      <c r="Z494" s="729"/>
      <c r="AA494" s="729"/>
      <c r="AB494" s="729"/>
      <c r="AC494" s="729"/>
      <c r="AD494" s="729"/>
      <c r="AE494" s="729"/>
      <c r="AF494" s="729"/>
      <c r="AG494" s="729"/>
      <c r="AH494" s="729"/>
      <c r="AI494" s="729"/>
      <c r="AJ494" s="729"/>
      <c r="AK494" s="729"/>
      <c r="AL494" s="729"/>
      <c r="AM494" s="729"/>
      <c r="AN494" s="729"/>
      <c r="AO494" s="729"/>
      <c r="AP494" s="729"/>
      <c r="AQ494" s="729"/>
      <c r="AR494" s="729"/>
      <c r="AS494" s="729"/>
      <c r="AT494" s="729"/>
      <c r="AU494" s="729"/>
      <c r="AV494" s="729"/>
      <c r="AW494" s="729"/>
      <c r="AX494" s="729"/>
      <c r="AY494" s="729"/>
      <c r="AZ494" s="729"/>
      <c r="BA494" s="729"/>
      <c r="BB494" s="729"/>
    </row>
    <row r="495" spans="1:54">
      <c r="A495" s="729"/>
      <c r="B495" s="730"/>
      <c r="C495" s="729"/>
      <c r="D495" s="729"/>
      <c r="E495" s="729"/>
      <c r="F495" s="729"/>
      <c r="G495" s="729"/>
      <c r="H495" s="729"/>
      <c r="I495" s="729"/>
      <c r="J495" s="729"/>
      <c r="K495" s="729"/>
      <c r="L495" s="729"/>
      <c r="M495" s="729"/>
      <c r="N495" s="729"/>
      <c r="O495" s="729"/>
      <c r="P495" s="729"/>
      <c r="Q495" s="729"/>
      <c r="R495" s="729"/>
      <c r="S495" s="729"/>
      <c r="T495" s="729"/>
      <c r="U495" s="729"/>
      <c r="V495" s="729"/>
      <c r="W495" s="729"/>
      <c r="X495" s="729"/>
      <c r="Y495" s="729"/>
      <c r="Z495" s="729"/>
      <c r="AA495" s="729"/>
      <c r="AB495" s="729"/>
      <c r="AC495" s="729"/>
      <c r="AD495" s="729"/>
      <c r="AE495" s="729"/>
      <c r="AF495" s="729"/>
      <c r="AG495" s="729"/>
      <c r="AH495" s="729"/>
      <c r="AI495" s="729"/>
      <c r="AJ495" s="729"/>
      <c r="AK495" s="729"/>
      <c r="AL495" s="729"/>
      <c r="AM495" s="729"/>
      <c r="AN495" s="729"/>
      <c r="AO495" s="729"/>
      <c r="AP495" s="729"/>
      <c r="AQ495" s="729"/>
      <c r="AR495" s="729"/>
      <c r="AS495" s="729"/>
      <c r="AT495" s="729"/>
      <c r="AU495" s="729"/>
      <c r="AV495" s="729"/>
      <c r="AW495" s="729"/>
      <c r="AX495" s="729"/>
      <c r="AY495" s="729"/>
      <c r="AZ495" s="729"/>
      <c r="BA495" s="729"/>
      <c r="BB495" s="729"/>
    </row>
    <row r="496" spans="1:54">
      <c r="A496" s="729"/>
      <c r="B496" s="730"/>
      <c r="C496" s="729"/>
      <c r="D496" s="729"/>
      <c r="E496" s="729"/>
      <c r="F496" s="729"/>
      <c r="G496" s="729"/>
      <c r="H496" s="729"/>
      <c r="I496" s="729"/>
      <c r="J496" s="729"/>
      <c r="K496" s="729"/>
      <c r="L496" s="729"/>
      <c r="M496" s="729"/>
      <c r="N496" s="729"/>
      <c r="O496" s="729"/>
      <c r="P496" s="729"/>
      <c r="Q496" s="729"/>
      <c r="R496" s="729"/>
      <c r="S496" s="729"/>
      <c r="T496" s="729"/>
      <c r="U496" s="729"/>
      <c r="V496" s="729"/>
      <c r="W496" s="729"/>
      <c r="X496" s="729"/>
      <c r="Y496" s="729"/>
      <c r="Z496" s="729"/>
      <c r="AA496" s="729"/>
      <c r="AB496" s="729"/>
      <c r="AC496" s="729"/>
      <c r="AD496" s="729"/>
      <c r="AE496" s="729"/>
      <c r="AF496" s="729"/>
      <c r="AG496" s="729"/>
      <c r="AH496" s="729"/>
      <c r="AI496" s="729"/>
      <c r="AJ496" s="729"/>
      <c r="AK496" s="729"/>
      <c r="AL496" s="729"/>
      <c r="AM496" s="729"/>
      <c r="AN496" s="729"/>
      <c r="AO496" s="729"/>
      <c r="AP496" s="729"/>
      <c r="AQ496" s="729"/>
      <c r="AR496" s="729"/>
      <c r="AS496" s="729"/>
      <c r="AT496" s="729"/>
      <c r="AU496" s="729"/>
      <c r="AV496" s="729"/>
      <c r="AW496" s="729"/>
      <c r="AX496" s="729"/>
      <c r="AY496" s="729"/>
      <c r="AZ496" s="729"/>
      <c r="BA496" s="729"/>
      <c r="BB496" s="729"/>
    </row>
    <row r="497" spans="1:54">
      <c r="A497" s="729"/>
      <c r="B497" s="730"/>
      <c r="C497" s="729"/>
      <c r="D497" s="729"/>
      <c r="E497" s="729"/>
      <c r="F497" s="729"/>
      <c r="G497" s="729"/>
      <c r="H497" s="729"/>
      <c r="I497" s="729"/>
      <c r="J497" s="729"/>
      <c r="K497" s="729"/>
      <c r="L497" s="729"/>
      <c r="M497" s="729"/>
      <c r="N497" s="729"/>
      <c r="O497" s="729"/>
      <c r="P497" s="729"/>
      <c r="Q497" s="729"/>
      <c r="R497" s="729"/>
      <c r="S497" s="729"/>
      <c r="T497" s="729"/>
      <c r="U497" s="729"/>
      <c r="V497" s="729"/>
      <c r="W497" s="729"/>
      <c r="X497" s="729"/>
      <c r="Y497" s="729"/>
      <c r="Z497" s="729"/>
      <c r="AA497" s="729"/>
      <c r="AB497" s="729"/>
      <c r="AC497" s="729"/>
      <c r="AD497" s="729"/>
      <c r="AE497" s="729"/>
      <c r="AF497" s="729"/>
      <c r="AG497" s="729"/>
      <c r="AH497" s="729"/>
      <c r="AI497" s="729"/>
      <c r="AJ497" s="729"/>
      <c r="AK497" s="729"/>
      <c r="AL497" s="729"/>
      <c r="AM497" s="729"/>
      <c r="AN497" s="729"/>
      <c r="AO497" s="729"/>
      <c r="AP497" s="729"/>
      <c r="AQ497" s="729"/>
      <c r="AR497" s="729"/>
      <c r="AS497" s="729"/>
      <c r="AT497" s="729"/>
      <c r="AU497" s="729"/>
      <c r="AV497" s="729"/>
      <c r="AW497" s="729"/>
      <c r="AX497" s="729"/>
      <c r="AY497" s="729"/>
      <c r="AZ497" s="729"/>
      <c r="BA497" s="729"/>
      <c r="BB497" s="729"/>
    </row>
    <row r="498" spans="1:54">
      <c r="A498" s="729"/>
      <c r="B498" s="730"/>
      <c r="C498" s="729"/>
      <c r="D498" s="729"/>
      <c r="E498" s="729"/>
      <c r="F498" s="729"/>
      <c r="G498" s="729"/>
      <c r="H498" s="729"/>
      <c r="I498" s="729"/>
      <c r="J498" s="729"/>
      <c r="K498" s="729"/>
      <c r="L498" s="729"/>
      <c r="M498" s="729"/>
      <c r="N498" s="729"/>
      <c r="O498" s="729"/>
      <c r="P498" s="729"/>
      <c r="Q498" s="729"/>
      <c r="R498" s="729"/>
      <c r="S498" s="729"/>
      <c r="T498" s="729"/>
      <c r="U498" s="729"/>
      <c r="V498" s="729"/>
      <c r="W498" s="729"/>
      <c r="X498" s="729"/>
      <c r="Y498" s="729"/>
      <c r="Z498" s="729"/>
      <c r="AA498" s="729"/>
      <c r="AB498" s="729"/>
      <c r="AC498" s="729"/>
      <c r="AD498" s="729"/>
      <c r="AE498" s="729"/>
      <c r="AF498" s="729"/>
      <c r="AG498" s="729"/>
      <c r="AH498" s="729"/>
      <c r="AI498" s="729"/>
      <c r="AJ498" s="729"/>
      <c r="AK498" s="729"/>
      <c r="AL498" s="729"/>
      <c r="AM498" s="729"/>
      <c r="AN498" s="729"/>
      <c r="AO498" s="729"/>
      <c r="AP498" s="729"/>
      <c r="AQ498" s="729"/>
      <c r="AR498" s="729"/>
      <c r="AS498" s="729"/>
      <c r="AT498" s="729"/>
      <c r="AU498" s="729"/>
      <c r="AV498" s="729"/>
      <c r="AW498" s="729"/>
      <c r="AX498" s="729"/>
      <c r="AY498" s="729"/>
      <c r="AZ498" s="729"/>
      <c r="BA498" s="729"/>
      <c r="BB498" s="729"/>
    </row>
    <row r="499" spans="1:54">
      <c r="A499" s="729"/>
      <c r="B499" s="730"/>
      <c r="C499" s="729"/>
      <c r="D499" s="729"/>
      <c r="E499" s="729"/>
      <c r="F499" s="729"/>
      <c r="G499" s="729"/>
      <c r="H499" s="729"/>
      <c r="I499" s="729"/>
      <c r="J499" s="729"/>
      <c r="K499" s="729"/>
      <c r="L499" s="729"/>
      <c r="M499" s="729"/>
      <c r="N499" s="729"/>
      <c r="O499" s="729"/>
      <c r="P499" s="729"/>
      <c r="Q499" s="729"/>
      <c r="R499" s="729"/>
      <c r="S499" s="729"/>
      <c r="T499" s="729"/>
      <c r="U499" s="729"/>
      <c r="V499" s="729"/>
      <c r="W499" s="729"/>
      <c r="X499" s="729"/>
      <c r="Y499" s="729"/>
      <c r="Z499" s="729"/>
      <c r="AA499" s="729"/>
      <c r="AB499" s="729"/>
      <c r="AC499" s="729"/>
      <c r="AD499" s="729"/>
      <c r="AE499" s="729"/>
      <c r="AF499" s="729"/>
      <c r="AG499" s="729"/>
      <c r="AH499" s="729"/>
      <c r="AI499" s="729"/>
      <c r="AJ499" s="729"/>
      <c r="AK499" s="729"/>
      <c r="AL499" s="729"/>
      <c r="AM499" s="729"/>
      <c r="AN499" s="729"/>
      <c r="AO499" s="729"/>
      <c r="AP499" s="729"/>
      <c r="AQ499" s="729"/>
      <c r="AR499" s="729"/>
      <c r="AS499" s="729"/>
      <c r="AT499" s="729"/>
      <c r="AU499" s="729"/>
      <c r="AV499" s="729"/>
      <c r="AW499" s="729"/>
      <c r="AX499" s="729"/>
      <c r="AY499" s="729"/>
      <c r="AZ499" s="729"/>
      <c r="BA499" s="729"/>
      <c r="BB499" s="729"/>
    </row>
    <row r="500" spans="1:54">
      <c r="A500" s="729"/>
      <c r="B500" s="730"/>
      <c r="C500" s="729"/>
      <c r="D500" s="729"/>
      <c r="E500" s="729"/>
      <c r="F500" s="729"/>
      <c r="G500" s="729"/>
      <c r="H500" s="729"/>
      <c r="I500" s="729"/>
      <c r="J500" s="729"/>
      <c r="K500" s="729"/>
      <c r="L500" s="729"/>
      <c r="M500" s="729"/>
      <c r="N500" s="729"/>
      <c r="O500" s="729"/>
      <c r="P500" s="729"/>
      <c r="Q500" s="729"/>
      <c r="R500" s="729"/>
      <c r="S500" s="729"/>
      <c r="T500" s="729"/>
      <c r="U500" s="729"/>
      <c r="V500" s="729"/>
      <c r="W500" s="729"/>
      <c r="X500" s="729"/>
      <c r="Y500" s="729"/>
      <c r="Z500" s="729"/>
      <c r="AA500" s="729"/>
      <c r="AB500" s="729"/>
      <c r="AC500" s="729"/>
      <c r="AD500" s="729"/>
      <c r="AE500" s="729"/>
      <c r="AF500" s="729"/>
      <c r="AG500" s="729"/>
      <c r="AH500" s="729"/>
      <c r="AI500" s="729"/>
      <c r="AJ500" s="729"/>
      <c r="AK500" s="729"/>
      <c r="AL500" s="729"/>
      <c r="AM500" s="729"/>
      <c r="AN500" s="729"/>
      <c r="AO500" s="729"/>
      <c r="AP500" s="729"/>
      <c r="AQ500" s="729"/>
      <c r="AR500" s="729"/>
      <c r="AS500" s="729"/>
      <c r="AT500" s="729"/>
      <c r="AU500" s="729"/>
      <c r="AV500" s="729"/>
      <c r="AW500" s="729"/>
      <c r="AX500" s="729"/>
      <c r="AY500" s="729"/>
      <c r="AZ500" s="729"/>
      <c r="BA500" s="729"/>
      <c r="BB500" s="729"/>
    </row>
    <row r="501" spans="1:54">
      <c r="A501" s="729"/>
      <c r="B501" s="730"/>
      <c r="C501" s="729"/>
      <c r="D501" s="729"/>
      <c r="E501" s="729"/>
      <c r="F501" s="729"/>
      <c r="G501" s="729"/>
      <c r="H501" s="729"/>
      <c r="I501" s="729"/>
      <c r="J501" s="729"/>
      <c r="K501" s="729"/>
      <c r="L501" s="729"/>
      <c r="M501" s="729"/>
      <c r="N501" s="729"/>
      <c r="O501" s="729"/>
      <c r="P501" s="729"/>
      <c r="Q501" s="729"/>
      <c r="R501" s="729"/>
      <c r="S501" s="729"/>
      <c r="T501" s="729"/>
      <c r="U501" s="729"/>
      <c r="V501" s="729"/>
      <c r="W501" s="729"/>
      <c r="X501" s="729"/>
      <c r="Y501" s="729"/>
      <c r="Z501" s="729"/>
      <c r="AA501" s="729"/>
      <c r="AB501" s="729"/>
      <c r="AC501" s="729"/>
      <c r="AD501" s="729"/>
      <c r="AE501" s="729"/>
      <c r="AF501" s="729"/>
      <c r="AG501" s="729"/>
      <c r="AH501" s="729"/>
      <c r="AI501" s="729"/>
      <c r="AJ501" s="729"/>
      <c r="AK501" s="729"/>
      <c r="AL501" s="729"/>
      <c r="AM501" s="729"/>
      <c r="AN501" s="729"/>
      <c r="AO501" s="729"/>
      <c r="AP501" s="729"/>
      <c r="AQ501" s="729"/>
      <c r="AR501" s="729"/>
      <c r="AS501" s="729"/>
      <c r="AT501" s="729"/>
      <c r="AU501" s="729"/>
      <c r="AV501" s="729"/>
      <c r="AW501" s="729"/>
      <c r="AX501" s="729"/>
      <c r="AY501" s="729"/>
      <c r="AZ501" s="729"/>
      <c r="BA501" s="729"/>
      <c r="BB501" s="729"/>
    </row>
    <row r="502" spans="1:54">
      <c r="A502" s="729"/>
      <c r="B502" s="730"/>
      <c r="C502" s="729"/>
      <c r="D502" s="729"/>
      <c r="E502" s="729"/>
      <c r="F502" s="729"/>
      <c r="G502" s="729"/>
      <c r="H502" s="729"/>
      <c r="I502" s="729"/>
      <c r="J502" s="729"/>
      <c r="K502" s="729"/>
      <c r="L502" s="729"/>
      <c r="M502" s="729"/>
      <c r="N502" s="729"/>
      <c r="O502" s="729"/>
      <c r="P502" s="729"/>
      <c r="Q502" s="729"/>
      <c r="R502" s="729"/>
      <c r="S502" s="729"/>
      <c r="T502" s="729"/>
      <c r="U502" s="729"/>
      <c r="V502" s="729"/>
      <c r="W502" s="729"/>
      <c r="X502" s="729"/>
      <c r="Y502" s="729"/>
      <c r="Z502" s="729"/>
      <c r="AA502" s="729"/>
      <c r="AB502" s="729"/>
      <c r="AC502" s="729"/>
      <c r="AD502" s="729"/>
      <c r="AE502" s="729"/>
      <c r="AF502" s="729"/>
      <c r="AG502" s="729"/>
      <c r="AH502" s="729"/>
      <c r="AI502" s="729"/>
      <c r="AJ502" s="729"/>
      <c r="AK502" s="729"/>
      <c r="AL502" s="729"/>
      <c r="AM502" s="729"/>
      <c r="AN502" s="729"/>
      <c r="AO502" s="729"/>
      <c r="AP502" s="729"/>
      <c r="AQ502" s="729"/>
      <c r="AR502" s="729"/>
      <c r="AS502" s="729"/>
      <c r="AT502" s="729"/>
      <c r="AU502" s="729"/>
      <c r="AV502" s="729"/>
      <c r="AW502" s="729"/>
      <c r="AX502" s="729"/>
      <c r="AY502" s="729"/>
      <c r="AZ502" s="729"/>
      <c r="BA502" s="729"/>
      <c r="BB502" s="729"/>
    </row>
    <row r="503" spans="1:54">
      <c r="A503" s="729"/>
      <c r="B503" s="730"/>
      <c r="C503" s="729"/>
      <c r="D503" s="729"/>
      <c r="E503" s="729"/>
      <c r="F503" s="729"/>
      <c r="G503" s="729"/>
      <c r="H503" s="729"/>
      <c r="I503" s="729"/>
      <c r="J503" s="729"/>
      <c r="K503" s="729"/>
      <c r="L503" s="729"/>
      <c r="M503" s="729"/>
      <c r="N503" s="729"/>
      <c r="O503" s="729"/>
      <c r="P503" s="729"/>
      <c r="Q503" s="729"/>
      <c r="R503" s="729"/>
      <c r="S503" s="729"/>
      <c r="T503" s="729"/>
      <c r="U503" s="729"/>
      <c r="V503" s="729"/>
      <c r="W503" s="729"/>
      <c r="X503" s="729"/>
      <c r="Y503" s="729"/>
      <c r="Z503" s="729"/>
      <c r="AA503" s="729"/>
      <c r="AB503" s="729"/>
      <c r="AC503" s="729"/>
      <c r="AD503" s="729"/>
      <c r="AE503" s="729"/>
      <c r="AF503" s="729"/>
      <c r="AG503" s="729"/>
      <c r="AH503" s="729"/>
      <c r="AI503" s="729"/>
      <c r="AJ503" s="729"/>
      <c r="AK503" s="729"/>
      <c r="AL503" s="729"/>
      <c r="AM503" s="729"/>
      <c r="AN503" s="729"/>
      <c r="AO503" s="729"/>
      <c r="AP503" s="729"/>
      <c r="AQ503" s="729"/>
      <c r="AR503" s="729"/>
      <c r="AS503" s="729"/>
      <c r="AT503" s="729"/>
      <c r="AU503" s="729"/>
      <c r="AV503" s="729"/>
      <c r="AW503" s="729"/>
      <c r="AX503" s="729"/>
      <c r="AY503" s="729"/>
      <c r="AZ503" s="729"/>
      <c r="BA503" s="729"/>
      <c r="BB503" s="729"/>
    </row>
    <row r="504" spans="1:54">
      <c r="A504" s="729"/>
      <c r="B504" s="730"/>
      <c r="C504" s="729"/>
      <c r="D504" s="729"/>
      <c r="E504" s="729"/>
      <c r="F504" s="729"/>
      <c r="G504" s="729"/>
      <c r="H504" s="729"/>
      <c r="I504" s="729"/>
      <c r="J504" s="729"/>
      <c r="K504" s="729"/>
      <c r="L504" s="729"/>
      <c r="M504" s="729"/>
      <c r="N504" s="729"/>
      <c r="O504" s="729"/>
      <c r="P504" s="729"/>
      <c r="Q504" s="729"/>
      <c r="R504" s="729"/>
      <c r="S504" s="729"/>
      <c r="T504" s="729"/>
      <c r="U504" s="729"/>
      <c r="V504" s="729"/>
      <c r="W504" s="729"/>
      <c r="X504" s="729"/>
      <c r="Y504" s="729"/>
      <c r="Z504" s="729"/>
      <c r="AA504" s="729"/>
      <c r="AB504" s="729"/>
      <c r="AC504" s="729"/>
      <c r="AD504" s="729"/>
      <c r="AE504" s="729"/>
      <c r="AF504" s="729"/>
      <c r="AG504" s="729"/>
      <c r="AH504" s="729"/>
      <c r="AI504" s="729"/>
      <c r="AJ504" s="729"/>
      <c r="AK504" s="729"/>
      <c r="AL504" s="729"/>
      <c r="AM504" s="729"/>
      <c r="AN504" s="729"/>
      <c r="AO504" s="729"/>
      <c r="AP504" s="729"/>
      <c r="AQ504" s="729"/>
      <c r="AR504" s="729"/>
      <c r="AS504" s="729"/>
      <c r="AT504" s="729"/>
      <c r="AU504" s="729"/>
      <c r="AV504" s="729"/>
      <c r="AW504" s="729"/>
      <c r="AX504" s="729"/>
      <c r="AY504" s="729"/>
      <c r="AZ504" s="729"/>
      <c r="BA504" s="729"/>
      <c r="BB504" s="729"/>
    </row>
    <row r="505" spans="1:54">
      <c r="A505" s="729"/>
      <c r="B505" s="730"/>
      <c r="C505" s="729"/>
      <c r="D505" s="729"/>
      <c r="E505" s="729"/>
      <c r="F505" s="729"/>
      <c r="G505" s="729"/>
      <c r="H505" s="729"/>
      <c r="I505" s="729"/>
      <c r="J505" s="729"/>
      <c r="K505" s="729"/>
      <c r="L505" s="729"/>
      <c r="M505" s="729"/>
      <c r="N505" s="729"/>
      <c r="O505" s="729"/>
      <c r="P505" s="729"/>
      <c r="Q505" s="729"/>
      <c r="R505" s="729"/>
      <c r="S505" s="729"/>
      <c r="T505" s="729"/>
      <c r="U505" s="729"/>
      <c r="V505" s="729"/>
      <c r="W505" s="729"/>
      <c r="X505" s="729"/>
      <c r="Y505" s="729"/>
      <c r="Z505" s="729"/>
      <c r="AA505" s="729"/>
      <c r="AB505" s="729"/>
      <c r="AC505" s="729"/>
      <c r="AD505" s="729"/>
      <c r="AE505" s="729"/>
      <c r="AF505" s="729"/>
      <c r="AG505" s="729"/>
      <c r="AH505" s="729"/>
      <c r="AI505" s="729"/>
      <c r="AJ505" s="729"/>
      <c r="AK505" s="729"/>
      <c r="AL505" s="729"/>
      <c r="AM505" s="729"/>
      <c r="AN505" s="729"/>
      <c r="AO505" s="729"/>
      <c r="AP505" s="729"/>
      <c r="AQ505" s="729"/>
      <c r="AR505" s="729"/>
      <c r="AS505" s="729"/>
      <c r="AT505" s="729"/>
      <c r="AU505" s="729"/>
      <c r="AV505" s="729"/>
      <c r="AW505" s="729"/>
      <c r="AX505" s="729"/>
      <c r="AY505" s="729"/>
      <c r="AZ505" s="729"/>
      <c r="BA505" s="729"/>
      <c r="BB505" s="729"/>
    </row>
    <row r="506" spans="1:54">
      <c r="A506" s="729"/>
      <c r="B506" s="730"/>
      <c r="C506" s="729"/>
      <c r="D506" s="729"/>
      <c r="E506" s="729"/>
      <c r="F506" s="729"/>
      <c r="G506" s="729"/>
      <c r="H506" s="729"/>
      <c r="I506" s="729"/>
      <c r="J506" s="729"/>
      <c r="K506" s="729"/>
      <c r="L506" s="729"/>
      <c r="M506" s="729"/>
      <c r="N506" s="729"/>
      <c r="O506" s="729"/>
      <c r="P506" s="729"/>
      <c r="Q506" s="729"/>
      <c r="R506" s="729"/>
      <c r="S506" s="729"/>
      <c r="T506" s="729"/>
      <c r="U506" s="729"/>
      <c r="V506" s="729"/>
      <c r="W506" s="729"/>
      <c r="X506" s="729"/>
      <c r="Y506" s="729"/>
      <c r="Z506" s="729"/>
      <c r="AA506" s="729"/>
      <c r="AB506" s="729"/>
      <c r="AC506" s="729"/>
      <c r="AD506" s="729"/>
      <c r="AE506" s="729"/>
      <c r="AF506" s="729"/>
      <c r="AG506" s="729"/>
      <c r="AH506" s="729"/>
      <c r="AI506" s="729"/>
      <c r="AJ506" s="729"/>
      <c r="AK506" s="729"/>
      <c r="AL506" s="729"/>
      <c r="AM506" s="729"/>
      <c r="AN506" s="729"/>
      <c r="AO506" s="729"/>
      <c r="AP506" s="729"/>
      <c r="AQ506" s="729"/>
      <c r="AR506" s="729"/>
      <c r="AS506" s="729"/>
      <c r="AT506" s="729"/>
      <c r="AU506" s="729"/>
      <c r="AV506" s="729"/>
      <c r="AW506" s="729"/>
      <c r="AX506" s="729"/>
      <c r="AY506" s="729"/>
      <c r="AZ506" s="729"/>
      <c r="BA506" s="729"/>
      <c r="BB506" s="729"/>
    </row>
    <row r="507" spans="1:54">
      <c r="A507" s="729"/>
      <c r="B507" s="730"/>
      <c r="C507" s="729"/>
      <c r="D507" s="729"/>
      <c r="E507" s="729"/>
      <c r="F507" s="729"/>
      <c r="G507" s="729"/>
      <c r="H507" s="729"/>
      <c r="I507" s="729"/>
      <c r="J507" s="729"/>
      <c r="K507" s="729"/>
      <c r="L507" s="729"/>
      <c r="M507" s="729"/>
      <c r="N507" s="729"/>
      <c r="O507" s="729"/>
      <c r="P507" s="729"/>
      <c r="Q507" s="729"/>
      <c r="R507" s="729"/>
      <c r="S507" s="729"/>
      <c r="T507" s="729"/>
      <c r="U507" s="729"/>
      <c r="V507" s="729"/>
      <c r="W507" s="729"/>
      <c r="X507" s="729"/>
      <c r="Y507" s="729"/>
      <c r="Z507" s="729"/>
      <c r="AA507" s="729"/>
      <c r="AB507" s="729"/>
      <c r="AC507" s="729"/>
      <c r="AD507" s="729"/>
      <c r="AE507" s="729"/>
      <c r="AF507" s="729"/>
      <c r="AG507" s="729"/>
      <c r="AH507" s="729"/>
      <c r="AI507" s="729"/>
      <c r="AJ507" s="729"/>
      <c r="AK507" s="729"/>
      <c r="AL507" s="729"/>
      <c r="AM507" s="729"/>
      <c r="AN507" s="729"/>
      <c r="AO507" s="729"/>
      <c r="AP507" s="729"/>
      <c r="AQ507" s="729"/>
      <c r="AR507" s="729"/>
      <c r="AS507" s="729"/>
      <c r="AT507" s="729"/>
      <c r="AU507" s="729"/>
      <c r="AV507" s="729"/>
      <c r="AW507" s="729"/>
      <c r="AX507" s="729"/>
      <c r="AY507" s="729"/>
      <c r="AZ507" s="729"/>
      <c r="BA507" s="729"/>
      <c r="BB507" s="729"/>
    </row>
    <row r="508" spans="1:54">
      <c r="A508" s="729"/>
      <c r="B508" s="730"/>
      <c r="C508" s="729"/>
      <c r="D508" s="729"/>
      <c r="E508" s="729"/>
      <c r="F508" s="729"/>
      <c r="G508" s="729"/>
      <c r="H508" s="729"/>
      <c r="I508" s="729"/>
      <c r="J508" s="729"/>
      <c r="K508" s="729"/>
      <c r="L508" s="729"/>
      <c r="M508" s="729"/>
      <c r="N508" s="729"/>
      <c r="O508" s="729"/>
      <c r="P508" s="729"/>
      <c r="Q508" s="729"/>
      <c r="R508" s="729"/>
      <c r="S508" s="729"/>
      <c r="T508" s="729"/>
      <c r="U508" s="729"/>
      <c r="V508" s="729"/>
      <c r="W508" s="729"/>
      <c r="X508" s="729"/>
      <c r="Y508" s="729"/>
      <c r="Z508" s="729"/>
      <c r="AA508" s="729"/>
      <c r="AB508" s="729"/>
      <c r="AC508" s="729"/>
      <c r="AD508" s="729"/>
      <c r="AE508" s="729"/>
      <c r="AF508" s="729"/>
      <c r="AG508" s="729"/>
      <c r="AH508" s="729"/>
      <c r="AI508" s="729"/>
      <c r="AJ508" s="729"/>
      <c r="AK508" s="729"/>
      <c r="AL508" s="729"/>
      <c r="AM508" s="729"/>
      <c r="AN508" s="729"/>
      <c r="AO508" s="729"/>
      <c r="AP508" s="729"/>
      <c r="AQ508" s="729"/>
      <c r="AR508" s="729"/>
      <c r="AS508" s="729"/>
      <c r="AT508" s="729"/>
      <c r="AU508" s="729"/>
      <c r="AV508" s="729"/>
      <c r="AW508" s="729"/>
      <c r="AX508" s="729"/>
      <c r="AY508" s="729"/>
      <c r="AZ508" s="729"/>
      <c r="BA508" s="729"/>
      <c r="BB508" s="729"/>
    </row>
    <row r="509" spans="1:54">
      <c r="A509" s="729"/>
      <c r="B509" s="730"/>
      <c r="C509" s="729"/>
      <c r="D509" s="729"/>
      <c r="E509" s="729"/>
      <c r="F509" s="729"/>
      <c r="G509" s="729"/>
      <c r="H509" s="729"/>
      <c r="I509" s="729"/>
      <c r="J509" s="729"/>
      <c r="K509" s="729"/>
      <c r="L509" s="729"/>
      <c r="M509" s="729"/>
      <c r="N509" s="729"/>
      <c r="O509" s="729"/>
      <c r="P509" s="729"/>
      <c r="Q509" s="729"/>
      <c r="R509" s="729"/>
      <c r="S509" s="729"/>
      <c r="T509" s="729"/>
      <c r="U509" s="729"/>
      <c r="V509" s="729"/>
      <c r="W509" s="729"/>
      <c r="X509" s="729"/>
      <c r="Y509" s="729"/>
      <c r="Z509" s="729"/>
      <c r="AA509" s="729"/>
      <c r="AB509" s="729"/>
      <c r="AC509" s="729"/>
      <c r="AD509" s="729"/>
      <c r="AE509" s="729"/>
      <c r="AF509" s="729"/>
      <c r="AG509" s="729"/>
      <c r="AH509" s="729"/>
      <c r="AI509" s="729"/>
      <c r="AJ509" s="729"/>
      <c r="AK509" s="729"/>
      <c r="AL509" s="729"/>
      <c r="AM509" s="729"/>
      <c r="AN509" s="729"/>
      <c r="AO509" s="729"/>
      <c r="AP509" s="729"/>
      <c r="AQ509" s="729"/>
      <c r="AR509" s="729"/>
      <c r="AS509" s="729"/>
      <c r="AT509" s="729"/>
      <c r="AU509" s="729"/>
      <c r="AV509" s="729"/>
      <c r="AW509" s="729"/>
      <c r="AX509" s="729"/>
      <c r="AY509" s="729"/>
      <c r="AZ509" s="729"/>
      <c r="BA509" s="729"/>
      <c r="BB509" s="729"/>
    </row>
    <row r="510" spans="1:54">
      <c r="A510" s="729"/>
      <c r="B510" s="730"/>
      <c r="C510" s="729"/>
      <c r="D510" s="729"/>
      <c r="E510" s="729"/>
      <c r="F510" s="729"/>
      <c r="G510" s="729"/>
      <c r="H510" s="729"/>
      <c r="I510" s="729"/>
      <c r="J510" s="729"/>
      <c r="K510" s="729"/>
      <c r="L510" s="729"/>
      <c r="M510" s="729"/>
      <c r="N510" s="729"/>
      <c r="O510" s="729"/>
      <c r="P510" s="729"/>
      <c r="Q510" s="729"/>
      <c r="R510" s="729"/>
      <c r="S510" s="729"/>
      <c r="T510" s="729"/>
      <c r="U510" s="729"/>
      <c r="V510" s="729"/>
      <c r="W510" s="729"/>
      <c r="X510" s="729"/>
      <c r="Y510" s="729"/>
      <c r="Z510" s="729"/>
      <c r="AA510" s="729"/>
      <c r="AB510" s="729"/>
      <c r="AC510" s="729"/>
      <c r="AD510" s="729"/>
      <c r="AE510" s="729"/>
      <c r="AF510" s="729"/>
      <c r="AG510" s="729"/>
      <c r="AH510" s="729"/>
      <c r="AI510" s="729"/>
      <c r="AJ510" s="729"/>
      <c r="AK510" s="729"/>
      <c r="AL510" s="729"/>
      <c r="AM510" s="729"/>
      <c r="AN510" s="729"/>
      <c r="AO510" s="729"/>
      <c r="AP510" s="729"/>
      <c r="AQ510" s="729"/>
      <c r="AR510" s="729"/>
      <c r="AS510" s="729"/>
      <c r="AT510" s="729"/>
      <c r="AU510" s="729"/>
      <c r="AV510" s="729"/>
      <c r="AW510" s="729"/>
      <c r="AX510" s="729"/>
      <c r="AY510" s="729"/>
      <c r="AZ510" s="729"/>
      <c r="BA510" s="729"/>
      <c r="BB510" s="729"/>
    </row>
    <row r="511" spans="1:54">
      <c r="A511" s="729"/>
      <c r="B511" s="730"/>
      <c r="C511" s="729"/>
      <c r="D511" s="729"/>
      <c r="E511" s="729"/>
      <c r="F511" s="729"/>
      <c r="G511" s="729"/>
      <c r="H511" s="729"/>
      <c r="I511" s="729"/>
      <c r="J511" s="729"/>
      <c r="K511" s="729"/>
      <c r="L511" s="729"/>
      <c r="M511" s="729"/>
      <c r="N511" s="729"/>
      <c r="O511" s="729"/>
      <c r="P511" s="729"/>
      <c r="Q511" s="729"/>
      <c r="R511" s="729"/>
      <c r="S511" s="729"/>
      <c r="T511" s="729"/>
      <c r="U511" s="729"/>
      <c r="V511" s="729"/>
      <c r="W511" s="729"/>
      <c r="X511" s="729"/>
      <c r="Y511" s="729"/>
      <c r="Z511" s="729"/>
      <c r="AA511" s="729"/>
      <c r="AB511" s="729"/>
      <c r="AC511" s="729"/>
      <c r="AD511" s="729"/>
      <c r="AE511" s="729"/>
      <c r="AF511" s="729"/>
      <c r="AG511" s="729"/>
      <c r="AH511" s="729"/>
      <c r="AI511" s="729"/>
      <c r="AJ511" s="729"/>
      <c r="AK511" s="729"/>
      <c r="AL511" s="729"/>
      <c r="AM511" s="729"/>
      <c r="AN511" s="729"/>
      <c r="AO511" s="729"/>
      <c r="AP511" s="729"/>
      <c r="AQ511" s="729"/>
      <c r="AR511" s="729"/>
      <c r="AS511" s="729"/>
      <c r="AT511" s="729"/>
      <c r="AU511" s="729"/>
      <c r="AV511" s="729"/>
      <c r="AW511" s="729"/>
      <c r="AX511" s="729"/>
      <c r="AY511" s="729"/>
      <c r="AZ511" s="729"/>
      <c r="BA511" s="729"/>
      <c r="BB511" s="729"/>
    </row>
    <row r="512" spans="1:54">
      <c r="A512" s="729"/>
      <c r="B512" s="730"/>
      <c r="C512" s="729"/>
      <c r="D512" s="729"/>
      <c r="E512" s="729"/>
      <c r="F512" s="729"/>
      <c r="G512" s="729"/>
      <c r="H512" s="729"/>
      <c r="I512" s="729"/>
      <c r="J512" s="729"/>
      <c r="K512" s="729"/>
      <c r="L512" s="729"/>
      <c r="M512" s="729"/>
      <c r="N512" s="729"/>
      <c r="O512" s="729"/>
      <c r="P512" s="729"/>
      <c r="Q512" s="729"/>
      <c r="R512" s="729"/>
      <c r="S512" s="729"/>
      <c r="T512" s="729"/>
      <c r="U512" s="729"/>
      <c r="V512" s="729"/>
      <c r="W512" s="729"/>
      <c r="X512" s="729"/>
      <c r="Y512" s="729"/>
      <c r="Z512" s="729"/>
      <c r="AA512" s="729"/>
      <c r="AB512" s="729"/>
      <c r="AC512" s="729"/>
      <c r="AD512" s="729"/>
      <c r="AE512" s="729"/>
      <c r="AF512" s="729"/>
      <c r="AG512" s="729"/>
      <c r="AH512" s="729"/>
      <c r="AI512" s="729"/>
      <c r="AJ512" s="729"/>
      <c r="AK512" s="729"/>
      <c r="AL512" s="729"/>
      <c r="AM512" s="729"/>
      <c r="AN512" s="729"/>
      <c r="AO512" s="729"/>
      <c r="AP512" s="729"/>
      <c r="AQ512" s="729"/>
      <c r="AR512" s="729"/>
      <c r="AS512" s="729"/>
      <c r="AT512" s="729"/>
      <c r="AU512" s="729"/>
      <c r="AV512" s="729"/>
      <c r="AW512" s="729"/>
      <c r="AX512" s="729"/>
      <c r="AY512" s="729"/>
      <c r="AZ512" s="729"/>
      <c r="BA512" s="729"/>
      <c r="BB512" s="729"/>
    </row>
    <row r="513" spans="1:54">
      <c r="A513" s="729"/>
      <c r="B513" s="730"/>
      <c r="C513" s="729"/>
      <c r="D513" s="729"/>
      <c r="E513" s="729"/>
      <c r="F513" s="729"/>
      <c r="G513" s="729"/>
      <c r="H513" s="729"/>
      <c r="I513" s="729"/>
      <c r="J513" s="729"/>
      <c r="K513" s="729"/>
      <c r="L513" s="729"/>
      <c r="M513" s="729"/>
      <c r="N513" s="729"/>
      <c r="O513" s="729"/>
      <c r="P513" s="729"/>
      <c r="Q513" s="729"/>
      <c r="R513" s="729"/>
      <c r="S513" s="729"/>
      <c r="T513" s="729"/>
      <c r="U513" s="729"/>
      <c r="V513" s="729"/>
      <c r="W513" s="729"/>
      <c r="X513" s="729"/>
      <c r="Y513" s="729"/>
      <c r="Z513" s="729"/>
      <c r="AA513" s="729"/>
      <c r="AB513" s="729"/>
      <c r="AC513" s="729"/>
      <c r="AD513" s="729"/>
      <c r="AE513" s="729"/>
      <c r="AF513" s="729"/>
      <c r="AG513" s="729"/>
      <c r="AH513" s="729"/>
      <c r="AI513" s="729"/>
      <c r="AJ513" s="729"/>
      <c r="AK513" s="729"/>
      <c r="AL513" s="729"/>
      <c r="AM513" s="729"/>
      <c r="AN513" s="729"/>
      <c r="AO513" s="729"/>
      <c r="AP513" s="729"/>
      <c r="AQ513" s="729"/>
      <c r="AR513" s="729"/>
      <c r="AS513" s="729"/>
      <c r="AT513" s="729"/>
      <c r="AU513" s="729"/>
      <c r="AV513" s="729"/>
      <c r="AW513" s="729"/>
      <c r="AX513" s="729"/>
      <c r="AY513" s="729"/>
      <c r="AZ513" s="729"/>
      <c r="BA513" s="729"/>
      <c r="BB513" s="729"/>
    </row>
    <row r="514" spans="1:54">
      <c r="A514" s="729"/>
      <c r="B514" s="730"/>
      <c r="C514" s="729"/>
      <c r="D514" s="729"/>
      <c r="E514" s="729"/>
      <c r="F514" s="729"/>
      <c r="G514" s="729"/>
      <c r="H514" s="729"/>
      <c r="I514" s="729"/>
      <c r="J514" s="729"/>
      <c r="K514" s="729"/>
      <c r="L514" s="729"/>
      <c r="M514" s="729"/>
      <c r="N514" s="729"/>
      <c r="O514" s="729"/>
      <c r="P514" s="729"/>
      <c r="Q514" s="729"/>
      <c r="R514" s="729"/>
      <c r="S514" s="729"/>
      <c r="T514" s="729"/>
      <c r="U514" s="729"/>
      <c r="V514" s="729"/>
      <c r="W514" s="729"/>
      <c r="X514" s="729"/>
      <c r="Y514" s="729"/>
      <c r="Z514" s="729"/>
      <c r="AA514" s="729"/>
      <c r="AB514" s="729"/>
      <c r="AC514" s="729"/>
      <c r="AD514" s="729"/>
      <c r="AE514" s="729"/>
      <c r="AF514" s="729"/>
      <c r="AG514" s="729"/>
      <c r="AH514" s="729"/>
      <c r="AI514" s="729"/>
      <c r="AJ514" s="729"/>
      <c r="AK514" s="729"/>
      <c r="AL514" s="729"/>
      <c r="AM514" s="729"/>
      <c r="AN514" s="729"/>
      <c r="AO514" s="729"/>
      <c r="AP514" s="729"/>
      <c r="AQ514" s="729"/>
      <c r="AR514" s="729"/>
      <c r="AS514" s="729"/>
      <c r="AT514" s="729"/>
      <c r="AU514" s="729"/>
      <c r="AV514" s="729"/>
      <c r="AW514" s="729"/>
      <c r="AX514" s="729"/>
      <c r="AY514" s="729"/>
      <c r="AZ514" s="729"/>
      <c r="BA514" s="729"/>
      <c r="BB514" s="729"/>
    </row>
    <row r="515" spans="1:54">
      <c r="A515" s="729"/>
      <c r="B515" s="730"/>
      <c r="C515" s="729"/>
      <c r="D515" s="729"/>
      <c r="E515" s="729"/>
      <c r="F515" s="729"/>
      <c r="G515" s="729"/>
      <c r="H515" s="729"/>
      <c r="I515" s="729"/>
      <c r="J515" s="729"/>
      <c r="K515" s="729"/>
      <c r="L515" s="729"/>
      <c r="M515" s="729"/>
      <c r="N515" s="729"/>
      <c r="O515" s="729"/>
      <c r="P515" s="729"/>
      <c r="Q515" s="729"/>
      <c r="R515" s="729"/>
      <c r="S515" s="729"/>
      <c r="T515" s="729"/>
      <c r="U515" s="729"/>
      <c r="V515" s="729"/>
      <c r="W515" s="729"/>
      <c r="X515" s="729"/>
      <c r="Y515" s="729"/>
      <c r="Z515" s="729"/>
      <c r="AA515" s="729"/>
      <c r="AB515" s="729"/>
      <c r="AC515" s="729"/>
      <c r="AD515" s="729"/>
      <c r="AE515" s="729"/>
      <c r="AF515" s="729"/>
      <c r="AG515" s="729"/>
      <c r="AH515" s="729"/>
      <c r="AI515" s="729"/>
      <c r="AJ515" s="729"/>
      <c r="AK515" s="729"/>
      <c r="AL515" s="729"/>
      <c r="AM515" s="729"/>
      <c r="AN515" s="729"/>
      <c r="AO515" s="729"/>
      <c r="AP515" s="729"/>
      <c r="AQ515" s="729"/>
      <c r="AR515" s="729"/>
      <c r="AS515" s="729"/>
      <c r="AT515" s="729"/>
      <c r="AU515" s="729"/>
      <c r="AV515" s="729"/>
      <c r="AW515" s="729"/>
      <c r="AX515" s="729"/>
      <c r="AY515" s="729"/>
      <c r="AZ515" s="729"/>
      <c r="BA515" s="729"/>
      <c r="BB515" s="729"/>
    </row>
    <row r="516" spans="1:54">
      <c r="A516" s="729"/>
      <c r="B516" s="730"/>
      <c r="C516" s="729"/>
      <c r="D516" s="729"/>
      <c r="E516" s="729"/>
      <c r="F516" s="729"/>
      <c r="G516" s="729"/>
      <c r="H516" s="729"/>
      <c r="I516" s="729"/>
      <c r="J516" s="729"/>
      <c r="K516" s="729"/>
      <c r="L516" s="729"/>
      <c r="M516" s="729"/>
      <c r="N516" s="729"/>
      <c r="O516" s="729"/>
      <c r="P516" s="729"/>
      <c r="Q516" s="729"/>
      <c r="R516" s="729"/>
      <c r="S516" s="729"/>
      <c r="T516" s="729"/>
      <c r="U516" s="729"/>
      <c r="V516" s="729"/>
      <c r="W516" s="729"/>
      <c r="X516" s="729"/>
      <c r="Y516" s="729"/>
      <c r="Z516" s="729"/>
      <c r="AA516" s="729"/>
      <c r="AB516" s="729"/>
      <c r="AC516" s="729"/>
      <c r="AD516" s="729"/>
      <c r="AE516" s="729"/>
      <c r="AF516" s="729"/>
      <c r="AG516" s="729"/>
      <c r="AH516" s="729"/>
      <c r="AI516" s="729"/>
      <c r="AJ516" s="729"/>
      <c r="AK516" s="729"/>
      <c r="AL516" s="729"/>
      <c r="AM516" s="729"/>
      <c r="AN516" s="729"/>
      <c r="AO516" s="729"/>
      <c r="AP516" s="729"/>
      <c r="AQ516" s="729"/>
      <c r="AR516" s="729"/>
      <c r="AS516" s="729"/>
      <c r="AT516" s="729"/>
      <c r="AU516" s="729"/>
      <c r="AV516" s="729"/>
      <c r="AW516" s="729"/>
      <c r="AX516" s="729"/>
      <c r="AY516" s="729"/>
      <c r="AZ516" s="729"/>
      <c r="BA516" s="729"/>
      <c r="BB516" s="729"/>
    </row>
    <row r="517" spans="1:54">
      <c r="A517" s="729"/>
      <c r="B517" s="730"/>
      <c r="C517" s="729"/>
      <c r="D517" s="729"/>
      <c r="E517" s="729"/>
      <c r="F517" s="729"/>
      <c r="G517" s="729"/>
      <c r="H517" s="729"/>
      <c r="I517" s="729"/>
      <c r="J517" s="729"/>
      <c r="K517" s="729"/>
      <c r="L517" s="729"/>
      <c r="M517" s="729"/>
      <c r="N517" s="729"/>
      <c r="O517" s="729"/>
      <c r="P517" s="729"/>
      <c r="Q517" s="729"/>
      <c r="R517" s="729"/>
      <c r="S517" s="729"/>
      <c r="T517" s="729"/>
      <c r="U517" s="729"/>
      <c r="V517" s="729"/>
      <c r="W517" s="729"/>
      <c r="X517" s="729"/>
      <c r="Y517" s="729"/>
      <c r="Z517" s="729"/>
      <c r="AA517" s="729"/>
      <c r="AB517" s="729"/>
      <c r="AC517" s="729"/>
      <c r="AD517" s="729"/>
      <c r="AE517" s="729"/>
      <c r="AF517" s="729"/>
      <c r="AG517" s="729"/>
      <c r="AH517" s="729"/>
      <c r="AI517" s="729"/>
      <c r="AJ517" s="729"/>
      <c r="AK517" s="729"/>
      <c r="AL517" s="729"/>
      <c r="AM517" s="729"/>
      <c r="AN517" s="729"/>
      <c r="AO517" s="729"/>
      <c r="AP517" s="729"/>
      <c r="AQ517" s="729"/>
      <c r="AR517" s="729"/>
      <c r="AS517" s="729"/>
      <c r="AT517" s="729"/>
      <c r="AU517" s="729"/>
      <c r="AV517" s="729"/>
      <c r="AW517" s="729"/>
      <c r="AX517" s="729"/>
      <c r="AY517" s="729"/>
      <c r="AZ517" s="729"/>
      <c r="BA517" s="729"/>
      <c r="BB517" s="729"/>
    </row>
    <row r="518" spans="1:54">
      <c r="A518" s="729"/>
      <c r="B518" s="730"/>
      <c r="C518" s="729"/>
      <c r="D518" s="729"/>
      <c r="E518" s="729"/>
      <c r="F518" s="729"/>
      <c r="G518" s="729"/>
      <c r="H518" s="729"/>
      <c r="I518" s="729"/>
      <c r="J518" s="729"/>
      <c r="K518" s="729"/>
      <c r="L518" s="729"/>
      <c r="M518" s="729"/>
      <c r="N518" s="729"/>
      <c r="O518" s="729"/>
      <c r="P518" s="729"/>
      <c r="Q518" s="729"/>
      <c r="R518" s="729"/>
      <c r="S518" s="729"/>
      <c r="T518" s="729"/>
      <c r="U518" s="729"/>
      <c r="V518" s="729"/>
      <c r="W518" s="729"/>
      <c r="X518" s="729"/>
      <c r="Y518" s="729"/>
      <c r="Z518" s="729"/>
      <c r="AA518" s="729"/>
      <c r="AB518" s="729"/>
      <c r="AC518" s="729"/>
      <c r="AD518" s="729"/>
      <c r="AE518" s="729"/>
      <c r="AF518" s="729"/>
      <c r="AG518" s="729"/>
      <c r="AH518" s="729"/>
      <c r="AI518" s="729"/>
      <c r="AJ518" s="729"/>
      <c r="AK518" s="729"/>
      <c r="AL518" s="729"/>
      <c r="AM518" s="729"/>
      <c r="AN518" s="729"/>
      <c r="AO518" s="729"/>
      <c r="AP518" s="729"/>
      <c r="AQ518" s="729"/>
      <c r="AR518" s="729"/>
      <c r="AS518" s="729"/>
      <c r="AT518" s="729"/>
      <c r="AU518" s="729"/>
      <c r="AV518" s="729"/>
      <c r="AW518" s="729"/>
      <c r="AX518" s="729"/>
      <c r="AY518" s="729"/>
      <c r="AZ518" s="729"/>
      <c r="BA518" s="729"/>
      <c r="BB518" s="729"/>
    </row>
    <row r="519" spans="1:54">
      <c r="A519" s="729"/>
      <c r="B519" s="730"/>
      <c r="C519" s="729"/>
      <c r="D519" s="729"/>
      <c r="E519" s="729"/>
      <c r="F519" s="729"/>
      <c r="G519" s="729"/>
      <c r="H519" s="729"/>
      <c r="I519" s="729"/>
      <c r="J519" s="729"/>
      <c r="K519" s="729"/>
      <c r="L519" s="729"/>
      <c r="M519" s="729"/>
      <c r="N519" s="729"/>
      <c r="O519" s="729"/>
      <c r="P519" s="729"/>
      <c r="Q519" s="729"/>
      <c r="R519" s="729"/>
      <c r="S519" s="729"/>
      <c r="T519" s="729"/>
      <c r="U519" s="729"/>
      <c r="V519" s="729"/>
      <c r="W519" s="729"/>
      <c r="X519" s="729"/>
      <c r="Y519" s="729"/>
      <c r="Z519" s="729"/>
      <c r="AA519" s="729"/>
      <c r="AB519" s="729"/>
      <c r="AC519" s="729"/>
      <c r="AD519" s="729"/>
      <c r="AE519" s="729"/>
      <c r="AF519" s="729"/>
      <c r="AG519" s="729"/>
      <c r="AH519" s="729"/>
      <c r="AI519" s="729"/>
      <c r="AJ519" s="729"/>
      <c r="AK519" s="729"/>
      <c r="AL519" s="729"/>
      <c r="AM519" s="729"/>
      <c r="AN519" s="729"/>
      <c r="AO519" s="729"/>
      <c r="AP519" s="729"/>
      <c r="AQ519" s="729"/>
      <c r="AR519" s="729"/>
      <c r="AS519" s="729"/>
      <c r="AT519" s="729"/>
      <c r="AU519" s="729"/>
      <c r="AV519" s="729"/>
      <c r="AW519" s="729"/>
      <c r="AX519" s="729"/>
      <c r="AY519" s="729"/>
      <c r="AZ519" s="729"/>
      <c r="BA519" s="729"/>
      <c r="BB519" s="729"/>
    </row>
    <row r="520" spans="1:54">
      <c r="A520" s="729"/>
      <c r="B520" s="730"/>
      <c r="C520" s="729"/>
      <c r="D520" s="729"/>
      <c r="E520" s="729"/>
      <c r="F520" s="729"/>
      <c r="G520" s="729"/>
      <c r="H520" s="729"/>
      <c r="I520" s="729"/>
      <c r="J520" s="729"/>
      <c r="K520" s="729"/>
      <c r="L520" s="729"/>
      <c r="M520" s="729"/>
      <c r="N520" s="729"/>
      <c r="O520" s="729"/>
      <c r="P520" s="729"/>
      <c r="Q520" s="729"/>
      <c r="R520" s="729"/>
      <c r="S520" s="729"/>
      <c r="T520" s="729"/>
      <c r="U520" s="729"/>
      <c r="V520" s="729"/>
      <c r="W520" s="729"/>
      <c r="X520" s="729"/>
      <c r="Y520" s="729"/>
      <c r="Z520" s="729"/>
      <c r="AA520" s="729"/>
      <c r="AB520" s="729"/>
      <c r="AC520" s="729"/>
      <c r="AD520" s="729"/>
      <c r="AE520" s="729"/>
      <c r="AF520" s="729"/>
      <c r="AG520" s="729"/>
      <c r="AH520" s="729"/>
      <c r="AI520" s="729"/>
      <c r="AJ520" s="729"/>
      <c r="AK520" s="729"/>
      <c r="AL520" s="729"/>
      <c r="AM520" s="729"/>
      <c r="AN520" s="729"/>
      <c r="AO520" s="729"/>
      <c r="AP520" s="729"/>
      <c r="AQ520" s="729"/>
      <c r="AR520" s="729"/>
      <c r="AS520" s="729"/>
      <c r="AT520" s="729"/>
      <c r="AU520" s="729"/>
      <c r="AV520" s="729"/>
      <c r="AW520" s="729"/>
      <c r="AX520" s="729"/>
      <c r="AY520" s="729"/>
      <c r="AZ520" s="729"/>
      <c r="BA520" s="729"/>
      <c r="BB520" s="729"/>
    </row>
    <row r="521" spans="1:54">
      <c r="A521" s="729"/>
      <c r="B521" s="730"/>
      <c r="C521" s="729"/>
      <c r="D521" s="729"/>
      <c r="E521" s="729"/>
      <c r="F521" s="729"/>
      <c r="G521" s="729"/>
      <c r="H521" s="729"/>
      <c r="I521" s="729"/>
      <c r="J521" s="729"/>
      <c r="K521" s="729"/>
      <c r="L521" s="729"/>
      <c r="M521" s="729"/>
      <c r="N521" s="729"/>
      <c r="O521" s="729"/>
      <c r="P521" s="729"/>
      <c r="Q521" s="729"/>
      <c r="R521" s="729"/>
      <c r="S521" s="729"/>
      <c r="T521" s="729"/>
      <c r="U521" s="729"/>
      <c r="V521" s="729"/>
      <c r="W521" s="729"/>
      <c r="X521" s="729"/>
      <c r="Y521" s="729"/>
      <c r="Z521" s="729"/>
      <c r="AA521" s="729"/>
      <c r="AB521" s="729"/>
      <c r="AC521" s="729"/>
      <c r="AD521" s="729"/>
      <c r="AE521" s="729"/>
      <c r="AF521" s="729"/>
      <c r="AG521" s="729"/>
      <c r="AH521" s="729"/>
      <c r="AI521" s="729"/>
      <c r="AJ521" s="729"/>
      <c r="AK521" s="729"/>
      <c r="AL521" s="729"/>
      <c r="AM521" s="729"/>
      <c r="AN521" s="729"/>
      <c r="AO521" s="729"/>
      <c r="AP521" s="729"/>
      <c r="AQ521" s="729"/>
      <c r="AR521" s="729"/>
      <c r="AS521" s="729"/>
      <c r="AT521" s="729"/>
      <c r="AU521" s="729"/>
      <c r="AV521" s="729"/>
      <c r="AW521" s="729"/>
      <c r="AX521" s="729"/>
      <c r="AY521" s="729"/>
      <c r="AZ521" s="729"/>
      <c r="BA521" s="729"/>
      <c r="BB521" s="729"/>
    </row>
    <row r="522" spans="1:54">
      <c r="A522" s="729"/>
      <c r="B522" s="730"/>
      <c r="C522" s="729"/>
      <c r="D522" s="729"/>
      <c r="E522" s="729"/>
      <c r="F522" s="729"/>
      <c r="G522" s="729"/>
      <c r="H522" s="729"/>
      <c r="I522" s="729"/>
      <c r="J522" s="729"/>
      <c r="K522" s="729"/>
      <c r="L522" s="729"/>
      <c r="M522" s="729"/>
      <c r="N522" s="729"/>
      <c r="O522" s="729"/>
      <c r="P522" s="729"/>
      <c r="Q522" s="729"/>
      <c r="R522" s="729"/>
      <c r="S522" s="729"/>
      <c r="T522" s="729"/>
      <c r="U522" s="729"/>
      <c r="V522" s="729"/>
      <c r="W522" s="729"/>
      <c r="X522" s="729"/>
      <c r="Y522" s="729"/>
      <c r="Z522" s="729"/>
      <c r="AA522" s="729"/>
      <c r="AB522" s="729"/>
      <c r="AC522" s="729"/>
      <c r="AD522" s="729"/>
      <c r="AE522" s="729"/>
      <c r="AF522" s="729"/>
      <c r="AG522" s="729"/>
      <c r="AH522" s="729"/>
      <c r="AI522" s="729"/>
      <c r="AJ522" s="729"/>
      <c r="AK522" s="729"/>
      <c r="AL522" s="729"/>
      <c r="AM522" s="729"/>
      <c r="AN522" s="729"/>
      <c r="AO522" s="729"/>
      <c r="AP522" s="729"/>
      <c r="AQ522" s="729"/>
      <c r="AR522" s="729"/>
      <c r="AS522" s="729"/>
      <c r="AT522" s="729"/>
      <c r="AU522" s="729"/>
      <c r="AV522" s="729"/>
      <c r="AW522" s="729"/>
      <c r="AX522" s="729"/>
      <c r="AY522" s="729"/>
      <c r="AZ522" s="729"/>
      <c r="BA522" s="729"/>
      <c r="BB522" s="729"/>
    </row>
    <row r="523" spans="1:54">
      <c r="A523" s="729"/>
      <c r="B523" s="730"/>
      <c r="C523" s="729"/>
      <c r="D523" s="729"/>
      <c r="E523" s="729"/>
      <c r="F523" s="729"/>
      <c r="G523" s="729"/>
      <c r="H523" s="729"/>
      <c r="I523" s="729"/>
      <c r="J523" s="729"/>
      <c r="K523" s="729"/>
      <c r="L523" s="729"/>
      <c r="M523" s="729"/>
      <c r="N523" s="729"/>
      <c r="O523" s="729"/>
      <c r="P523" s="729"/>
      <c r="Q523" s="729"/>
      <c r="R523" s="729"/>
      <c r="S523" s="729"/>
      <c r="T523" s="729"/>
      <c r="U523" s="729"/>
      <c r="V523" s="729"/>
      <c r="W523" s="729"/>
      <c r="X523" s="729"/>
      <c r="Y523" s="729"/>
      <c r="Z523" s="729"/>
      <c r="AA523" s="729"/>
      <c r="AB523" s="729"/>
      <c r="AC523" s="729"/>
      <c r="AD523" s="729"/>
      <c r="AE523" s="729"/>
      <c r="AF523" s="729"/>
      <c r="AG523" s="729"/>
      <c r="AH523" s="729"/>
      <c r="AI523" s="729"/>
      <c r="AJ523" s="729"/>
      <c r="AK523" s="729"/>
      <c r="AL523" s="729"/>
      <c r="AM523" s="729"/>
      <c r="AN523" s="729"/>
      <c r="AO523" s="729"/>
      <c r="AP523" s="729"/>
      <c r="AQ523" s="729"/>
      <c r="AR523" s="729"/>
      <c r="AS523" s="729"/>
      <c r="AT523" s="729"/>
      <c r="AU523" s="729"/>
      <c r="AV523" s="729"/>
      <c r="AW523" s="729"/>
      <c r="AX523" s="729"/>
      <c r="AY523" s="729"/>
      <c r="AZ523" s="729"/>
      <c r="BA523" s="729"/>
      <c r="BB523" s="729"/>
    </row>
    <row r="524" spans="1:54">
      <c r="A524" s="729"/>
      <c r="B524" s="730"/>
      <c r="C524" s="729"/>
      <c r="D524" s="729"/>
      <c r="E524" s="729"/>
      <c r="F524" s="729"/>
      <c r="G524" s="729"/>
      <c r="H524" s="729"/>
      <c r="I524" s="729"/>
      <c r="J524" s="729"/>
      <c r="K524" s="729"/>
      <c r="L524" s="729"/>
      <c r="M524" s="729"/>
      <c r="N524" s="729"/>
      <c r="O524" s="729"/>
      <c r="P524" s="729"/>
      <c r="Q524" s="729"/>
      <c r="R524" s="729"/>
      <c r="S524" s="729"/>
      <c r="T524" s="729"/>
      <c r="U524" s="729"/>
      <c r="V524" s="729"/>
      <c r="W524" s="729"/>
      <c r="X524" s="729"/>
      <c r="Y524" s="729"/>
      <c r="Z524" s="729"/>
      <c r="AA524" s="729"/>
      <c r="AB524" s="729"/>
      <c r="AC524" s="729"/>
      <c r="AD524" s="729"/>
      <c r="AE524" s="729"/>
      <c r="AF524" s="729"/>
      <c r="AG524" s="729"/>
      <c r="AH524" s="729"/>
      <c r="AI524" s="729"/>
      <c r="AJ524" s="729"/>
      <c r="AK524" s="729"/>
      <c r="AL524" s="729"/>
      <c r="AM524" s="729"/>
      <c r="AN524" s="729"/>
      <c r="AO524" s="729"/>
      <c r="AP524" s="729"/>
      <c r="AQ524" s="729"/>
      <c r="AR524" s="729"/>
      <c r="AS524" s="729"/>
      <c r="AT524" s="729"/>
      <c r="AU524" s="729"/>
      <c r="AV524" s="729"/>
      <c r="AW524" s="729"/>
      <c r="AX524" s="729"/>
      <c r="AY524" s="729"/>
      <c r="AZ524" s="729"/>
      <c r="BA524" s="729"/>
      <c r="BB524" s="729"/>
    </row>
    <row r="525" spans="1:54">
      <c r="A525" s="729"/>
      <c r="B525" s="730"/>
      <c r="C525" s="729"/>
      <c r="D525" s="729"/>
      <c r="E525" s="729"/>
      <c r="F525" s="729"/>
      <c r="G525" s="729"/>
      <c r="H525" s="729"/>
      <c r="I525" s="729"/>
      <c r="J525" s="729"/>
      <c r="K525" s="729"/>
      <c r="L525" s="729"/>
      <c r="M525" s="729"/>
      <c r="N525" s="729"/>
      <c r="O525" s="729"/>
      <c r="P525" s="729"/>
      <c r="Q525" s="729"/>
      <c r="R525" s="729"/>
      <c r="S525" s="729"/>
      <c r="T525" s="729"/>
      <c r="U525" s="729"/>
      <c r="V525" s="729"/>
      <c r="W525" s="729"/>
      <c r="X525" s="729"/>
      <c r="Y525" s="729"/>
      <c r="Z525" s="729"/>
      <c r="AA525" s="729"/>
      <c r="AB525" s="729"/>
      <c r="AC525" s="729"/>
      <c r="AD525" s="729"/>
      <c r="AE525" s="729"/>
      <c r="AF525" s="729"/>
      <c r="AG525" s="729"/>
      <c r="AH525" s="729"/>
      <c r="AI525" s="729"/>
      <c r="AJ525" s="729"/>
      <c r="AK525" s="729"/>
      <c r="AL525" s="729"/>
      <c r="AM525" s="729"/>
      <c r="AN525" s="729"/>
      <c r="AO525" s="729"/>
      <c r="AP525" s="729"/>
      <c r="AQ525" s="729"/>
      <c r="AR525" s="729"/>
      <c r="AS525" s="729"/>
      <c r="AT525" s="729"/>
      <c r="AU525" s="729"/>
      <c r="AV525" s="729"/>
      <c r="AW525" s="729"/>
      <c r="AX525" s="729"/>
      <c r="AY525" s="729"/>
      <c r="AZ525" s="729"/>
      <c r="BA525" s="729"/>
      <c r="BB525" s="729"/>
    </row>
    <row r="526" spans="1:54">
      <c r="A526" s="729"/>
      <c r="B526" s="730"/>
      <c r="C526" s="729"/>
      <c r="D526" s="729"/>
      <c r="E526" s="729"/>
      <c r="F526" s="729"/>
      <c r="G526" s="729"/>
      <c r="H526" s="729"/>
      <c r="I526" s="729"/>
      <c r="J526" s="729"/>
      <c r="K526" s="729"/>
      <c r="L526" s="729"/>
      <c r="M526" s="729"/>
      <c r="N526" s="729"/>
      <c r="O526" s="729"/>
      <c r="P526" s="729"/>
      <c r="Q526" s="729"/>
      <c r="R526" s="729"/>
      <c r="S526" s="729"/>
      <c r="T526" s="729"/>
      <c r="U526" s="729"/>
      <c r="V526" s="729"/>
      <c r="W526" s="729"/>
      <c r="X526" s="729"/>
      <c r="Y526" s="729"/>
      <c r="Z526" s="729"/>
      <c r="AA526" s="729"/>
      <c r="AB526" s="729"/>
      <c r="AC526" s="729"/>
      <c r="AD526" s="729"/>
      <c r="AE526" s="729"/>
      <c r="AF526" s="729"/>
      <c r="AG526" s="729"/>
      <c r="AH526" s="729"/>
      <c r="AI526" s="729"/>
      <c r="AJ526" s="729"/>
      <c r="AK526" s="729"/>
      <c r="AL526" s="729"/>
      <c r="AM526" s="729"/>
      <c r="AN526" s="729"/>
      <c r="AO526" s="729"/>
      <c r="AP526" s="729"/>
      <c r="AQ526" s="729"/>
      <c r="AR526" s="729"/>
      <c r="AS526" s="729"/>
      <c r="AT526" s="729"/>
      <c r="AU526" s="729"/>
      <c r="AV526" s="729"/>
      <c r="AW526" s="729"/>
      <c r="AX526" s="729"/>
      <c r="AY526" s="729"/>
      <c r="AZ526" s="729"/>
      <c r="BA526" s="729"/>
      <c r="BB526" s="729"/>
    </row>
    <row r="527" spans="1:54">
      <c r="A527" s="729"/>
      <c r="B527" s="730"/>
      <c r="C527" s="729"/>
      <c r="D527" s="729"/>
      <c r="E527" s="729"/>
      <c r="F527" s="729"/>
      <c r="G527" s="729"/>
      <c r="H527" s="729"/>
      <c r="I527" s="729"/>
      <c r="J527" s="729"/>
      <c r="K527" s="729"/>
      <c r="L527" s="729"/>
      <c r="M527" s="729"/>
      <c r="N527" s="729"/>
      <c r="O527" s="729"/>
      <c r="P527" s="729"/>
      <c r="Q527" s="729"/>
      <c r="R527" s="729"/>
      <c r="S527" s="729"/>
      <c r="T527" s="729"/>
      <c r="U527" s="729"/>
      <c r="V527" s="729"/>
      <c r="W527" s="729"/>
      <c r="X527" s="729"/>
      <c r="Y527" s="729"/>
      <c r="Z527" s="729"/>
      <c r="AA527" s="729"/>
      <c r="AB527" s="729"/>
      <c r="AC527" s="729"/>
      <c r="AD527" s="729"/>
      <c r="AE527" s="729"/>
      <c r="AF527" s="729"/>
      <c r="AG527" s="729"/>
      <c r="AH527" s="729"/>
      <c r="AI527" s="729"/>
      <c r="AJ527" s="729"/>
      <c r="AK527" s="729"/>
      <c r="AL527" s="729"/>
      <c r="AM527" s="729"/>
      <c r="AN527" s="729"/>
      <c r="AO527" s="729"/>
      <c r="AP527" s="729"/>
      <c r="AQ527" s="729"/>
      <c r="AR527" s="729"/>
      <c r="AS527" s="729"/>
      <c r="AT527" s="729"/>
      <c r="AU527" s="729"/>
      <c r="AV527" s="729"/>
      <c r="AW527" s="729"/>
      <c r="AX527" s="729"/>
      <c r="AY527" s="729"/>
      <c r="AZ527" s="729"/>
      <c r="BA527" s="729"/>
      <c r="BB527" s="729"/>
    </row>
    <row r="528" spans="1:54">
      <c r="A528" s="729"/>
      <c r="B528" s="730"/>
      <c r="C528" s="729"/>
      <c r="D528" s="729"/>
      <c r="E528" s="729"/>
      <c r="F528" s="729"/>
      <c r="G528" s="729"/>
      <c r="H528" s="729"/>
      <c r="I528" s="729"/>
      <c r="J528" s="729"/>
      <c r="K528" s="729"/>
      <c r="L528" s="729"/>
      <c r="M528" s="729"/>
      <c r="N528" s="729"/>
      <c r="O528" s="729"/>
      <c r="P528" s="729"/>
      <c r="Q528" s="729"/>
      <c r="R528" s="729"/>
      <c r="S528" s="729"/>
      <c r="T528" s="729"/>
      <c r="U528" s="729"/>
      <c r="V528" s="729"/>
      <c r="W528" s="729"/>
      <c r="X528" s="729"/>
      <c r="Y528" s="729"/>
      <c r="Z528" s="729"/>
      <c r="AA528" s="729"/>
      <c r="AB528" s="729"/>
      <c r="AC528" s="729"/>
      <c r="AD528" s="729"/>
      <c r="AE528" s="729"/>
      <c r="AF528" s="729"/>
      <c r="AG528" s="729"/>
      <c r="AH528" s="729"/>
      <c r="AI528" s="729"/>
      <c r="AJ528" s="729"/>
      <c r="AK528" s="729"/>
      <c r="AL528" s="729"/>
      <c r="AM528" s="729"/>
      <c r="AN528" s="729"/>
      <c r="AO528" s="729"/>
      <c r="AP528" s="729"/>
      <c r="AQ528" s="729"/>
      <c r="AR528" s="729"/>
      <c r="AS528" s="729"/>
      <c r="AT528" s="729"/>
      <c r="AU528" s="729"/>
      <c r="AV528" s="729"/>
      <c r="AW528" s="729"/>
      <c r="AX528" s="729"/>
      <c r="AY528" s="729"/>
      <c r="AZ528" s="729"/>
      <c r="BA528" s="729"/>
      <c r="BB528" s="729"/>
    </row>
    <row r="529" spans="1:54">
      <c r="A529" s="729"/>
      <c r="B529" s="730"/>
      <c r="C529" s="729"/>
      <c r="D529" s="729"/>
      <c r="E529" s="729"/>
      <c r="F529" s="729"/>
      <c r="G529" s="729"/>
      <c r="H529" s="729"/>
      <c r="I529" s="729"/>
      <c r="J529" s="729"/>
      <c r="K529" s="729"/>
      <c r="L529" s="729"/>
      <c r="M529" s="729"/>
      <c r="N529" s="729"/>
      <c r="O529" s="729"/>
      <c r="P529" s="729"/>
      <c r="Q529" s="729"/>
      <c r="R529" s="729"/>
      <c r="S529" s="729"/>
      <c r="T529" s="729"/>
      <c r="U529" s="729"/>
      <c r="V529" s="729"/>
      <c r="W529" s="729"/>
      <c r="X529" s="729"/>
      <c r="Y529" s="729"/>
      <c r="Z529" s="729"/>
      <c r="AA529" s="729"/>
      <c r="AB529" s="729"/>
      <c r="AC529" s="729"/>
      <c r="AD529" s="729"/>
      <c r="AE529" s="729"/>
      <c r="AF529" s="729"/>
      <c r="AG529" s="729"/>
      <c r="AH529" s="729"/>
      <c r="AI529" s="729"/>
      <c r="AJ529" s="729"/>
      <c r="AK529" s="729"/>
      <c r="AL529" s="729"/>
      <c r="AM529" s="729"/>
      <c r="AN529" s="729"/>
      <c r="AO529" s="729"/>
      <c r="AP529" s="729"/>
      <c r="AQ529" s="729"/>
      <c r="AR529" s="729"/>
      <c r="AS529" s="729"/>
      <c r="AT529" s="729"/>
      <c r="AU529" s="729"/>
      <c r="AV529" s="729"/>
      <c r="AW529" s="729"/>
      <c r="AX529" s="729"/>
      <c r="AY529" s="729"/>
      <c r="AZ529" s="729"/>
      <c r="BA529" s="729"/>
      <c r="BB529" s="729"/>
    </row>
    <row r="530" spans="1:54">
      <c r="A530" s="729"/>
      <c r="B530" s="730"/>
      <c r="C530" s="729"/>
      <c r="D530" s="729"/>
      <c r="E530" s="729"/>
      <c r="F530" s="729"/>
      <c r="G530" s="729"/>
      <c r="H530" s="729"/>
      <c r="I530" s="729"/>
      <c r="J530" s="729"/>
      <c r="K530" s="729"/>
      <c r="L530" s="729"/>
      <c r="M530" s="729"/>
      <c r="N530" s="729"/>
      <c r="O530" s="729"/>
      <c r="P530" s="729"/>
      <c r="Q530" s="729"/>
      <c r="R530" s="729"/>
      <c r="S530" s="729"/>
      <c r="T530" s="729"/>
      <c r="U530" s="729"/>
      <c r="V530" s="729"/>
      <c r="W530" s="729"/>
      <c r="X530" s="729"/>
      <c r="Y530" s="729"/>
      <c r="Z530" s="729"/>
      <c r="AA530" s="729"/>
      <c r="AB530" s="729"/>
      <c r="AC530" s="729"/>
      <c r="AD530" s="729"/>
      <c r="AE530" s="729"/>
      <c r="AF530" s="729"/>
      <c r="AG530" s="729"/>
      <c r="AH530" s="729"/>
      <c r="AI530" s="729"/>
      <c r="AJ530" s="729"/>
      <c r="AK530" s="729"/>
      <c r="AL530" s="729"/>
      <c r="AM530" s="729"/>
      <c r="AN530" s="729"/>
      <c r="AO530" s="729"/>
      <c r="AP530" s="729"/>
      <c r="AQ530" s="729"/>
      <c r="AR530" s="729"/>
      <c r="AS530" s="729"/>
      <c r="AT530" s="729"/>
      <c r="AU530" s="729"/>
      <c r="AV530" s="729"/>
      <c r="AW530" s="729"/>
      <c r="AX530" s="729"/>
      <c r="AY530" s="729"/>
      <c r="AZ530" s="729"/>
      <c r="BA530" s="729"/>
      <c r="BB530" s="729"/>
    </row>
    <row r="531" spans="1:54">
      <c r="A531" s="729"/>
      <c r="B531" s="730"/>
      <c r="C531" s="729"/>
      <c r="D531" s="729"/>
      <c r="E531" s="729"/>
      <c r="F531" s="729"/>
      <c r="G531" s="729"/>
      <c r="H531" s="729"/>
      <c r="I531" s="729"/>
      <c r="J531" s="729"/>
      <c r="K531" s="729"/>
      <c r="L531" s="729"/>
      <c r="M531" s="729"/>
      <c r="N531" s="729"/>
      <c r="O531" s="729"/>
      <c r="P531" s="729"/>
      <c r="Q531" s="729"/>
      <c r="R531" s="729"/>
      <c r="S531" s="729"/>
      <c r="T531" s="729"/>
      <c r="U531" s="729"/>
      <c r="V531" s="729"/>
      <c r="W531" s="729"/>
      <c r="X531" s="729"/>
      <c r="Y531" s="729"/>
      <c r="Z531" s="729"/>
      <c r="AA531" s="729"/>
      <c r="AB531" s="729"/>
      <c r="AC531" s="729"/>
      <c r="AD531" s="729"/>
      <c r="AE531" s="729"/>
      <c r="AF531" s="729"/>
      <c r="AG531" s="729"/>
      <c r="AH531" s="729"/>
      <c r="AI531" s="729"/>
      <c r="AJ531" s="729"/>
      <c r="AK531" s="729"/>
      <c r="AL531" s="729"/>
      <c r="AM531" s="729"/>
      <c r="AN531" s="729"/>
      <c r="AO531" s="729"/>
      <c r="AP531" s="729"/>
      <c r="AQ531" s="729"/>
      <c r="AR531" s="729"/>
      <c r="AS531" s="729"/>
      <c r="AT531" s="729"/>
      <c r="AU531" s="729"/>
      <c r="AV531" s="729"/>
      <c r="AW531" s="729"/>
      <c r="AX531" s="729"/>
      <c r="AY531" s="729"/>
      <c r="AZ531" s="729"/>
      <c r="BA531" s="729"/>
      <c r="BB531" s="729"/>
    </row>
    <row r="532" spans="1:54">
      <c r="A532" s="729"/>
      <c r="B532" s="730"/>
      <c r="C532" s="729"/>
      <c r="D532" s="729"/>
      <c r="E532" s="729"/>
      <c r="F532" s="729"/>
      <c r="G532" s="729"/>
      <c r="H532" s="729"/>
      <c r="I532" s="729"/>
      <c r="J532" s="729"/>
      <c r="K532" s="729"/>
      <c r="L532" s="729"/>
      <c r="M532" s="729"/>
      <c r="N532" s="729"/>
      <c r="O532" s="729"/>
      <c r="P532" s="729"/>
      <c r="Q532" s="729"/>
      <c r="R532" s="729"/>
      <c r="S532" s="729"/>
      <c r="T532" s="729"/>
      <c r="U532" s="729"/>
      <c r="V532" s="729"/>
      <c r="W532" s="729"/>
      <c r="X532" s="729"/>
      <c r="Y532" s="729"/>
      <c r="Z532" s="729"/>
      <c r="AA532" s="729"/>
      <c r="AB532" s="729"/>
      <c r="AC532" s="729"/>
      <c r="AD532" s="729"/>
      <c r="AE532" s="729"/>
      <c r="AF532" s="729"/>
      <c r="AG532" s="729"/>
      <c r="AH532" s="729"/>
      <c r="AI532" s="729"/>
      <c r="AJ532" s="729"/>
      <c r="AK532" s="729"/>
      <c r="AL532" s="729"/>
      <c r="AM532" s="729"/>
      <c r="AN532" s="729"/>
      <c r="AO532" s="729"/>
      <c r="AP532" s="729"/>
      <c r="AQ532" s="729"/>
      <c r="AR532" s="729"/>
      <c r="AS532" s="729"/>
      <c r="AT532" s="729"/>
      <c r="AU532" s="729"/>
      <c r="AV532" s="729"/>
      <c r="AW532" s="729"/>
      <c r="AX532" s="729"/>
      <c r="AY532" s="729"/>
      <c r="AZ532" s="729"/>
      <c r="BA532" s="729"/>
      <c r="BB532" s="729"/>
    </row>
    <row r="533" spans="1:54">
      <c r="A533" s="729"/>
      <c r="B533" s="730"/>
      <c r="C533" s="729"/>
      <c r="D533" s="729"/>
      <c r="E533" s="729"/>
      <c r="F533" s="729"/>
      <c r="G533" s="729"/>
      <c r="H533" s="729"/>
      <c r="I533" s="729"/>
      <c r="J533" s="729"/>
      <c r="K533" s="729"/>
      <c r="L533" s="729"/>
      <c r="M533" s="729"/>
      <c r="N533" s="729"/>
      <c r="O533" s="729"/>
      <c r="P533" s="729"/>
      <c r="Q533" s="729"/>
      <c r="R533" s="729"/>
      <c r="S533" s="729"/>
      <c r="T533" s="729"/>
      <c r="U533" s="729"/>
      <c r="V533" s="729"/>
      <c r="W533" s="729"/>
      <c r="X533" s="729"/>
      <c r="Y533" s="729"/>
      <c r="Z533" s="729"/>
      <c r="AA533" s="729"/>
      <c r="AB533" s="729"/>
      <c r="AC533" s="729"/>
      <c r="AD533" s="729"/>
      <c r="AE533" s="729"/>
      <c r="AF533" s="729"/>
      <c r="AG533" s="729"/>
      <c r="AH533" s="729"/>
      <c r="AI533" s="729"/>
      <c r="AJ533" s="729"/>
      <c r="AK533" s="729"/>
      <c r="AL533" s="729"/>
      <c r="AM533" s="729"/>
      <c r="AN533" s="729"/>
      <c r="AO533" s="729"/>
      <c r="AP533" s="729"/>
      <c r="AQ533" s="729"/>
      <c r="AR533" s="729"/>
      <c r="AS533" s="729"/>
      <c r="AT533" s="729"/>
      <c r="AU533" s="729"/>
      <c r="AV533" s="729"/>
      <c r="AW533" s="729"/>
      <c r="AX533" s="729"/>
      <c r="AY533" s="729"/>
      <c r="AZ533" s="729"/>
      <c r="BA533" s="729"/>
      <c r="BB533" s="729"/>
    </row>
    <row r="534" spans="1:54">
      <c r="A534" s="729"/>
      <c r="B534" s="730"/>
      <c r="C534" s="729"/>
      <c r="D534" s="729"/>
      <c r="E534" s="729"/>
      <c r="F534" s="729"/>
      <c r="G534" s="729"/>
      <c r="H534" s="729"/>
      <c r="I534" s="729"/>
      <c r="J534" s="729"/>
      <c r="K534" s="729"/>
      <c r="L534" s="729"/>
      <c r="M534" s="729"/>
      <c r="N534" s="729"/>
      <c r="O534" s="729"/>
      <c r="P534" s="729"/>
      <c r="Q534" s="729"/>
      <c r="R534" s="729"/>
      <c r="S534" s="729"/>
      <c r="T534" s="729"/>
      <c r="U534" s="729"/>
      <c r="V534" s="729"/>
      <c r="W534" s="729"/>
      <c r="X534" s="729"/>
      <c r="Y534" s="729"/>
      <c r="Z534" s="729"/>
      <c r="AA534" s="729"/>
      <c r="AB534" s="729"/>
      <c r="AC534" s="729"/>
      <c r="AD534" s="729"/>
      <c r="AE534" s="729"/>
      <c r="AF534" s="729"/>
      <c r="AG534" s="729"/>
      <c r="AH534" s="729"/>
      <c r="AI534" s="729"/>
      <c r="AJ534" s="729"/>
      <c r="AK534" s="729"/>
      <c r="AL534" s="729"/>
      <c r="AM534" s="729"/>
      <c r="AN534" s="729"/>
      <c r="AO534" s="729"/>
      <c r="AP534" s="729"/>
      <c r="AQ534" s="729"/>
      <c r="AR534" s="729"/>
      <c r="AS534" s="729"/>
      <c r="AT534" s="729"/>
      <c r="AU534" s="729"/>
      <c r="AV534" s="729"/>
      <c r="AW534" s="729"/>
      <c r="AX534" s="729"/>
      <c r="AY534" s="729"/>
      <c r="AZ534" s="729"/>
      <c r="BA534" s="729"/>
      <c r="BB534" s="729"/>
    </row>
    <row r="535" spans="1:54">
      <c r="A535" s="729"/>
      <c r="B535" s="730"/>
      <c r="C535" s="729"/>
      <c r="D535" s="729"/>
      <c r="E535" s="729"/>
      <c r="F535" s="729"/>
      <c r="G535" s="729"/>
      <c r="H535" s="729"/>
      <c r="I535" s="729"/>
      <c r="J535" s="729"/>
      <c r="K535" s="729"/>
      <c r="L535" s="729"/>
      <c r="M535" s="729"/>
      <c r="N535" s="729"/>
      <c r="O535" s="729"/>
      <c r="P535" s="729"/>
      <c r="Q535" s="729"/>
      <c r="R535" s="729"/>
      <c r="S535" s="729"/>
      <c r="T535" s="729"/>
      <c r="U535" s="729"/>
      <c r="V535" s="729"/>
      <c r="W535" s="729"/>
      <c r="X535" s="729"/>
      <c r="Y535" s="729"/>
      <c r="Z535" s="729"/>
      <c r="AA535" s="729"/>
      <c r="AB535" s="729"/>
      <c r="AC535" s="729"/>
      <c r="AD535" s="729"/>
      <c r="AE535" s="729"/>
      <c r="AF535" s="729"/>
      <c r="AG535" s="729"/>
      <c r="AH535" s="729"/>
      <c r="AI535" s="729"/>
      <c r="AJ535" s="729"/>
      <c r="AK535" s="729"/>
      <c r="AL535" s="729"/>
      <c r="AM535" s="729"/>
      <c r="AN535" s="729"/>
      <c r="AO535" s="729"/>
      <c r="AP535" s="729"/>
      <c r="AQ535" s="729"/>
      <c r="AR535" s="729"/>
      <c r="AS535" s="729"/>
      <c r="AT535" s="729"/>
      <c r="AU535" s="729"/>
      <c r="AV535" s="729"/>
      <c r="AW535" s="729"/>
      <c r="AX535" s="729"/>
      <c r="AY535" s="729"/>
      <c r="AZ535" s="729"/>
      <c r="BA535" s="729"/>
      <c r="BB535" s="729"/>
    </row>
    <row r="536" spans="1:54">
      <c r="A536" s="729"/>
      <c r="B536" s="730"/>
      <c r="C536" s="729"/>
      <c r="D536" s="729"/>
      <c r="E536" s="729"/>
      <c r="F536" s="729"/>
      <c r="G536" s="729"/>
      <c r="H536" s="729"/>
      <c r="I536" s="729"/>
      <c r="J536" s="729"/>
      <c r="K536" s="729"/>
      <c r="L536" s="729"/>
      <c r="M536" s="729"/>
      <c r="N536" s="729"/>
      <c r="O536" s="729"/>
      <c r="P536" s="729"/>
      <c r="Q536" s="729"/>
      <c r="R536" s="729"/>
      <c r="S536" s="729"/>
      <c r="T536" s="729"/>
      <c r="U536" s="729"/>
      <c r="V536" s="729"/>
      <c r="W536" s="729"/>
      <c r="X536" s="729"/>
      <c r="Y536" s="729"/>
      <c r="Z536" s="729"/>
      <c r="AA536" s="729"/>
      <c r="AB536" s="729"/>
      <c r="AC536" s="729"/>
      <c r="AD536" s="729"/>
      <c r="AE536" s="729"/>
      <c r="AF536" s="729"/>
      <c r="AG536" s="729"/>
      <c r="AH536" s="729"/>
      <c r="AI536" s="729"/>
      <c r="AJ536" s="729"/>
      <c r="AK536" s="729"/>
      <c r="AL536" s="729"/>
      <c r="AM536" s="729"/>
      <c r="AN536" s="729"/>
      <c r="AO536" s="729"/>
      <c r="AP536" s="729"/>
      <c r="AQ536" s="729"/>
      <c r="AR536" s="729"/>
      <c r="AS536" s="729"/>
      <c r="AT536" s="729"/>
      <c r="AU536" s="729"/>
      <c r="AV536" s="729"/>
      <c r="AW536" s="729"/>
      <c r="AX536" s="729"/>
      <c r="AY536" s="729"/>
      <c r="AZ536" s="729"/>
      <c r="BA536" s="729"/>
      <c r="BB536" s="729"/>
    </row>
    <row r="537" spans="1:54">
      <c r="A537" s="729"/>
      <c r="B537" s="730"/>
      <c r="C537" s="729"/>
      <c r="D537" s="729"/>
      <c r="E537" s="729"/>
      <c r="F537" s="729"/>
      <c r="G537" s="729"/>
      <c r="H537" s="729"/>
      <c r="I537" s="729"/>
      <c r="J537" s="729"/>
      <c r="K537" s="729"/>
      <c r="L537" s="729"/>
      <c r="M537" s="729"/>
      <c r="N537" s="729"/>
      <c r="O537" s="729"/>
      <c r="P537" s="729"/>
      <c r="Q537" s="729"/>
      <c r="R537" s="729"/>
      <c r="S537" s="729"/>
      <c r="T537" s="729"/>
      <c r="U537" s="729"/>
      <c r="V537" s="729"/>
      <c r="W537" s="729"/>
      <c r="X537" s="729"/>
      <c r="Y537" s="729"/>
      <c r="Z537" s="729"/>
      <c r="AA537" s="729"/>
      <c r="AB537" s="729"/>
      <c r="AC537" s="729"/>
      <c r="AD537" s="729"/>
      <c r="AE537" s="729"/>
      <c r="AF537" s="729"/>
      <c r="AG537" s="729"/>
      <c r="AH537" s="729"/>
      <c r="AI537" s="729"/>
      <c r="AJ537" s="729"/>
      <c r="AK537" s="729"/>
      <c r="AL537" s="729"/>
      <c r="AM537" s="729"/>
      <c r="AN537" s="729"/>
      <c r="AO537" s="729"/>
      <c r="AP537" s="729"/>
      <c r="AQ537" s="729"/>
      <c r="AR537" s="729"/>
      <c r="AS537" s="729"/>
      <c r="AT537" s="729"/>
      <c r="AU537" s="729"/>
      <c r="AV537" s="729"/>
      <c r="AW537" s="729"/>
      <c r="AX537" s="729"/>
      <c r="AY537" s="729"/>
      <c r="AZ537" s="729"/>
      <c r="BA537" s="729"/>
      <c r="BB537" s="729"/>
    </row>
    <row r="538" spans="1:54">
      <c r="A538" s="729"/>
      <c r="B538" s="730"/>
      <c r="C538" s="729"/>
      <c r="D538" s="729"/>
      <c r="E538" s="729"/>
      <c r="F538" s="729"/>
      <c r="G538" s="729"/>
      <c r="H538" s="729"/>
      <c r="I538" s="729"/>
      <c r="J538" s="729"/>
      <c r="K538" s="729"/>
      <c r="L538" s="729"/>
      <c r="M538" s="729"/>
      <c r="N538" s="729"/>
      <c r="O538" s="729"/>
      <c r="P538" s="729"/>
      <c r="Q538" s="729"/>
      <c r="R538" s="729"/>
      <c r="S538" s="729"/>
      <c r="T538" s="729"/>
      <c r="U538" s="729"/>
      <c r="V538" s="729"/>
      <c r="W538" s="729"/>
      <c r="X538" s="729"/>
      <c r="Y538" s="729"/>
      <c r="Z538" s="729"/>
      <c r="AA538" s="729"/>
      <c r="AB538" s="729"/>
      <c r="AC538" s="729"/>
      <c r="AD538" s="729"/>
      <c r="AE538" s="729"/>
      <c r="AF538" s="729"/>
      <c r="AG538" s="729"/>
      <c r="AH538" s="729"/>
      <c r="AI538" s="729"/>
      <c r="AJ538" s="729"/>
      <c r="AK538" s="729"/>
      <c r="AL538" s="729"/>
      <c r="AM538" s="729"/>
      <c r="AN538" s="729"/>
      <c r="AO538" s="729"/>
      <c r="AP538" s="729"/>
      <c r="AQ538" s="729"/>
      <c r="AR538" s="729"/>
      <c r="AS538" s="729"/>
      <c r="AT538" s="729"/>
      <c r="AU538" s="729"/>
      <c r="AV538" s="729"/>
      <c r="AW538" s="729"/>
      <c r="AX538" s="729"/>
      <c r="AY538" s="729"/>
      <c r="AZ538" s="729"/>
      <c r="BA538" s="729"/>
      <c r="BB538" s="729"/>
    </row>
    <row r="539" spans="1:54">
      <c r="A539" s="729"/>
      <c r="B539" s="730"/>
      <c r="C539" s="729"/>
      <c r="D539" s="729"/>
      <c r="E539" s="729"/>
      <c r="F539" s="729"/>
      <c r="G539" s="729"/>
      <c r="H539" s="729"/>
      <c r="I539" s="729"/>
      <c r="J539" s="729"/>
      <c r="K539" s="729"/>
      <c r="L539" s="729"/>
      <c r="M539" s="729"/>
      <c r="N539" s="729"/>
      <c r="O539" s="729"/>
      <c r="P539" s="729"/>
      <c r="Q539" s="729"/>
      <c r="R539" s="729"/>
      <c r="S539" s="729"/>
      <c r="T539" s="729"/>
      <c r="U539" s="729"/>
      <c r="V539" s="729"/>
      <c r="W539" s="729"/>
      <c r="X539" s="729"/>
      <c r="Y539" s="729"/>
      <c r="Z539" s="729"/>
      <c r="AA539" s="729"/>
      <c r="AB539" s="729"/>
      <c r="AC539" s="729"/>
      <c r="AD539" s="729"/>
      <c r="AE539" s="729"/>
      <c r="AF539" s="729"/>
      <c r="AG539" s="729"/>
      <c r="AH539" s="729"/>
      <c r="AI539" s="729"/>
      <c r="AJ539" s="729"/>
      <c r="AK539" s="729"/>
      <c r="AL539" s="729"/>
      <c r="AM539" s="729"/>
      <c r="AN539" s="729"/>
      <c r="AO539" s="729"/>
      <c r="AP539" s="729"/>
      <c r="AQ539" s="729"/>
      <c r="AR539" s="729"/>
      <c r="AS539" s="729"/>
      <c r="AT539" s="729"/>
      <c r="AU539" s="729"/>
      <c r="AV539" s="729"/>
      <c r="AW539" s="729"/>
      <c r="AX539" s="729"/>
      <c r="AY539" s="729"/>
      <c r="AZ539" s="729"/>
      <c r="BA539" s="729"/>
      <c r="BB539" s="729"/>
    </row>
    <row r="540" spans="1:54">
      <c r="A540" s="729"/>
      <c r="B540" s="730"/>
      <c r="C540" s="729"/>
      <c r="D540" s="729"/>
      <c r="E540" s="729"/>
      <c r="F540" s="729"/>
      <c r="G540" s="729"/>
      <c r="H540" s="729"/>
      <c r="I540" s="729"/>
      <c r="J540" s="729"/>
      <c r="K540" s="729"/>
      <c r="L540" s="729"/>
      <c r="M540" s="729"/>
      <c r="N540" s="729"/>
      <c r="O540" s="729"/>
      <c r="P540" s="729"/>
      <c r="Q540" s="729"/>
      <c r="R540" s="729"/>
      <c r="S540" s="729"/>
      <c r="T540" s="729"/>
      <c r="U540" s="729"/>
      <c r="V540" s="729"/>
      <c r="W540" s="729"/>
      <c r="X540" s="729"/>
      <c r="Y540" s="729"/>
      <c r="Z540" s="729"/>
      <c r="AA540" s="729"/>
      <c r="AB540" s="729"/>
      <c r="AC540" s="729"/>
      <c r="AD540" s="729"/>
      <c r="AE540" s="729"/>
      <c r="AF540" s="729"/>
      <c r="AG540" s="729"/>
      <c r="AH540" s="729"/>
      <c r="AI540" s="729"/>
      <c r="AJ540" s="729"/>
      <c r="AK540" s="729"/>
      <c r="AL540" s="729"/>
      <c r="AM540" s="729"/>
      <c r="AN540" s="729"/>
      <c r="AO540" s="729"/>
      <c r="AP540" s="729"/>
      <c r="AQ540" s="729"/>
      <c r="AR540" s="729"/>
      <c r="AS540" s="729"/>
      <c r="AT540" s="729"/>
      <c r="AU540" s="729"/>
      <c r="AV540" s="729"/>
      <c r="AW540" s="729"/>
      <c r="AX540" s="729"/>
      <c r="AY540" s="729"/>
      <c r="AZ540" s="729"/>
      <c r="BA540" s="729"/>
      <c r="BB540" s="729"/>
    </row>
    <row r="541" spans="1:54">
      <c r="A541" s="729"/>
      <c r="B541" s="730"/>
      <c r="C541" s="729"/>
      <c r="D541" s="729"/>
      <c r="E541" s="729"/>
      <c r="F541" s="729"/>
      <c r="G541" s="729"/>
      <c r="H541" s="729"/>
      <c r="I541" s="729"/>
      <c r="J541" s="729"/>
      <c r="K541" s="729"/>
      <c r="L541" s="729"/>
      <c r="M541" s="729"/>
      <c r="N541" s="729"/>
      <c r="O541" s="729"/>
      <c r="P541" s="729"/>
      <c r="Q541" s="729"/>
      <c r="R541" s="729"/>
      <c r="S541" s="729"/>
      <c r="T541" s="729"/>
      <c r="U541" s="729"/>
      <c r="V541" s="729"/>
      <c r="W541" s="729"/>
      <c r="X541" s="729"/>
      <c r="Y541" s="729"/>
      <c r="Z541" s="729"/>
      <c r="AA541" s="729"/>
      <c r="AB541" s="729"/>
      <c r="AC541" s="729"/>
      <c r="AD541" s="729"/>
      <c r="AE541" s="729"/>
      <c r="AF541" s="729"/>
      <c r="AG541" s="729"/>
      <c r="AH541" s="729"/>
      <c r="AI541" s="729"/>
      <c r="AJ541" s="729"/>
      <c r="AK541" s="729"/>
      <c r="AL541" s="729"/>
      <c r="AM541" s="729"/>
      <c r="AN541" s="729"/>
      <c r="AO541" s="729"/>
      <c r="AP541" s="729"/>
      <c r="AQ541" s="729"/>
      <c r="AR541" s="729"/>
      <c r="AS541" s="729"/>
      <c r="AT541" s="729"/>
      <c r="AU541" s="729"/>
      <c r="AV541" s="729"/>
      <c r="AW541" s="729"/>
      <c r="AX541" s="729"/>
      <c r="AY541" s="729"/>
      <c r="AZ541" s="729"/>
      <c r="BA541" s="729"/>
      <c r="BB541" s="729"/>
    </row>
    <row r="542" spans="1:54">
      <c r="A542" s="729"/>
      <c r="B542" s="730"/>
      <c r="C542" s="729"/>
      <c r="D542" s="729"/>
      <c r="E542" s="729"/>
      <c r="F542" s="729"/>
      <c r="G542" s="729"/>
      <c r="H542" s="729"/>
      <c r="I542" s="729"/>
      <c r="J542" s="729"/>
      <c r="K542" s="729"/>
      <c r="L542" s="729"/>
      <c r="M542" s="729"/>
      <c r="N542" s="729"/>
      <c r="O542" s="729"/>
      <c r="P542" s="729"/>
      <c r="Q542" s="729"/>
      <c r="R542" s="729"/>
      <c r="S542" s="729"/>
      <c r="T542" s="729"/>
      <c r="U542" s="729"/>
      <c r="V542" s="729"/>
      <c r="W542" s="729"/>
      <c r="X542" s="729"/>
      <c r="Y542" s="729"/>
      <c r="Z542" s="729"/>
      <c r="AA542" s="729"/>
      <c r="AB542" s="729"/>
      <c r="AC542" s="729"/>
      <c r="AD542" s="729"/>
      <c r="AE542" s="729"/>
      <c r="AF542" s="729"/>
      <c r="AG542" s="729"/>
      <c r="AH542" s="729"/>
      <c r="AI542" s="729"/>
      <c r="AJ542" s="729"/>
      <c r="AK542" s="729"/>
      <c r="AL542" s="729"/>
      <c r="AM542" s="729"/>
      <c r="AN542" s="729"/>
      <c r="AO542" s="729"/>
      <c r="AP542" s="729"/>
      <c r="AQ542" s="729"/>
      <c r="AR542" s="729"/>
      <c r="AS542" s="729"/>
      <c r="AT542" s="729"/>
      <c r="AU542" s="729"/>
      <c r="AV542" s="729"/>
      <c r="AW542" s="729"/>
      <c r="AX542" s="729"/>
      <c r="AY542" s="729"/>
      <c r="AZ542" s="729"/>
      <c r="BA542" s="729"/>
      <c r="BB542" s="729"/>
    </row>
    <row r="543" spans="1:54">
      <c r="A543" s="729"/>
      <c r="B543" s="730"/>
      <c r="C543" s="729"/>
      <c r="D543" s="729"/>
      <c r="E543" s="729"/>
      <c r="F543" s="729"/>
      <c r="G543" s="729"/>
      <c r="H543" s="729"/>
      <c r="I543" s="729"/>
      <c r="J543" s="729"/>
      <c r="K543" s="729"/>
      <c r="L543" s="729"/>
      <c r="M543" s="729"/>
      <c r="N543" s="729"/>
      <c r="O543" s="729"/>
      <c r="P543" s="729"/>
      <c r="Q543" s="729"/>
      <c r="R543" s="729"/>
      <c r="S543" s="729"/>
      <c r="T543" s="729"/>
      <c r="U543" s="729"/>
      <c r="V543" s="729"/>
      <c r="W543" s="729"/>
      <c r="X543" s="729"/>
      <c r="Y543" s="729"/>
      <c r="Z543" s="729"/>
      <c r="AA543" s="729"/>
      <c r="AB543" s="729"/>
      <c r="AC543" s="729"/>
      <c r="AD543" s="729"/>
      <c r="AE543" s="729"/>
      <c r="AF543" s="729"/>
      <c r="AG543" s="729"/>
      <c r="AH543" s="729"/>
      <c r="AI543" s="729"/>
      <c r="AJ543" s="729"/>
      <c r="AK543" s="729"/>
      <c r="AL543" s="729"/>
      <c r="AM543" s="729"/>
      <c r="AN543" s="729"/>
      <c r="AO543" s="729"/>
      <c r="AP543" s="729"/>
      <c r="AQ543" s="729"/>
      <c r="AR543" s="729"/>
      <c r="AS543" s="729"/>
      <c r="AT543" s="729"/>
      <c r="AU543" s="729"/>
      <c r="AV543" s="729"/>
      <c r="AW543" s="729"/>
      <c r="AX543" s="729"/>
      <c r="AY543" s="729"/>
      <c r="AZ543" s="729"/>
      <c r="BA543" s="729"/>
      <c r="BB543" s="729"/>
    </row>
    <row r="544" spans="1:54">
      <c r="A544" s="729"/>
      <c r="B544" s="730"/>
      <c r="C544" s="729"/>
      <c r="D544" s="729"/>
      <c r="E544" s="729"/>
      <c r="F544" s="729"/>
      <c r="G544" s="729"/>
      <c r="H544" s="729"/>
      <c r="I544" s="729"/>
      <c r="J544" s="729"/>
      <c r="K544" s="729"/>
      <c r="L544" s="729"/>
      <c r="M544" s="729"/>
      <c r="N544" s="729"/>
      <c r="O544" s="729"/>
      <c r="P544" s="729"/>
      <c r="Q544" s="729"/>
      <c r="R544" s="729"/>
      <c r="S544" s="729"/>
      <c r="T544" s="729"/>
      <c r="U544" s="729"/>
      <c r="V544" s="729"/>
      <c r="W544" s="729"/>
      <c r="X544" s="729"/>
      <c r="Y544" s="729"/>
      <c r="Z544" s="729"/>
      <c r="AA544" s="729"/>
      <c r="AB544" s="729"/>
      <c r="AC544" s="729"/>
      <c r="AD544" s="729"/>
      <c r="AE544" s="729"/>
      <c r="AF544" s="729"/>
      <c r="AG544" s="729"/>
      <c r="AH544" s="729"/>
      <c r="AI544" s="729"/>
      <c r="AJ544" s="729"/>
      <c r="AK544" s="729"/>
      <c r="AL544" s="729"/>
      <c r="AM544" s="729"/>
      <c r="AN544" s="729"/>
      <c r="AO544" s="729"/>
      <c r="AP544" s="729"/>
      <c r="AQ544" s="729"/>
      <c r="AR544" s="729"/>
      <c r="AS544" s="729"/>
      <c r="AT544" s="729"/>
      <c r="AU544" s="729"/>
      <c r="AV544" s="729"/>
      <c r="AW544" s="729"/>
      <c r="AX544" s="729"/>
      <c r="AY544" s="729"/>
      <c r="AZ544" s="729"/>
      <c r="BA544" s="729"/>
      <c r="BB544" s="729"/>
    </row>
    <row r="545" spans="1:54">
      <c r="A545" s="729"/>
      <c r="B545" s="730"/>
      <c r="C545" s="729"/>
      <c r="D545" s="729"/>
      <c r="E545" s="729"/>
      <c r="F545" s="729"/>
      <c r="G545" s="729"/>
      <c r="H545" s="729"/>
      <c r="I545" s="729"/>
      <c r="J545" s="729"/>
      <c r="K545" s="729"/>
      <c r="L545" s="729"/>
      <c r="M545" s="729"/>
      <c r="N545" s="729"/>
      <c r="O545" s="729"/>
      <c r="P545" s="729"/>
      <c r="Q545" s="729"/>
      <c r="R545" s="729"/>
      <c r="S545" s="729"/>
      <c r="T545" s="729"/>
      <c r="U545" s="729"/>
      <c r="V545" s="729"/>
      <c r="W545" s="729"/>
      <c r="X545" s="729"/>
      <c r="Y545" s="729"/>
      <c r="Z545" s="729"/>
      <c r="AA545" s="729"/>
      <c r="AB545" s="729"/>
      <c r="AC545" s="729"/>
      <c r="AD545" s="729"/>
      <c r="AE545" s="729"/>
      <c r="AF545" s="729"/>
      <c r="AG545" s="729"/>
      <c r="AH545" s="729"/>
      <c r="AI545" s="729"/>
      <c r="AJ545" s="729"/>
      <c r="AK545" s="729"/>
      <c r="AL545" s="729"/>
      <c r="AM545" s="729"/>
      <c r="AN545" s="729"/>
      <c r="AO545" s="729"/>
      <c r="AP545" s="729"/>
      <c r="AQ545" s="729"/>
      <c r="AR545" s="729"/>
      <c r="AS545" s="729"/>
      <c r="AT545" s="729"/>
      <c r="AU545" s="729"/>
      <c r="AV545" s="729"/>
      <c r="AW545" s="729"/>
      <c r="AX545" s="729"/>
      <c r="AY545" s="729"/>
      <c r="AZ545" s="729"/>
      <c r="BA545" s="729"/>
      <c r="BB545" s="729"/>
    </row>
    <row r="546" spans="1:54">
      <c r="A546" s="729"/>
      <c r="B546" s="730"/>
      <c r="C546" s="729"/>
      <c r="D546" s="729"/>
      <c r="E546" s="729"/>
      <c r="F546" s="729"/>
      <c r="G546" s="729"/>
      <c r="H546" s="729"/>
      <c r="I546" s="729"/>
      <c r="J546" s="729"/>
      <c r="K546" s="729"/>
      <c r="L546" s="729"/>
      <c r="M546" s="729"/>
      <c r="N546" s="729"/>
      <c r="O546" s="729"/>
      <c r="P546" s="729"/>
      <c r="Q546" s="729"/>
      <c r="R546" s="729"/>
      <c r="S546" s="729"/>
      <c r="T546" s="729"/>
      <c r="U546" s="729"/>
      <c r="V546" s="729"/>
      <c r="W546" s="729"/>
      <c r="X546" s="729"/>
      <c r="Y546" s="729"/>
      <c r="Z546" s="729"/>
      <c r="AA546" s="729"/>
      <c r="AB546" s="729"/>
      <c r="AC546" s="729"/>
      <c r="AD546" s="729"/>
      <c r="AE546" s="729"/>
      <c r="AF546" s="729"/>
      <c r="AG546" s="729"/>
      <c r="AH546" s="729"/>
      <c r="AI546" s="729"/>
      <c r="AJ546" s="729"/>
      <c r="AK546" s="729"/>
      <c r="AL546" s="729"/>
      <c r="AM546" s="729"/>
      <c r="AN546" s="729"/>
      <c r="AO546" s="729"/>
      <c r="AP546" s="729"/>
      <c r="AQ546" s="729"/>
      <c r="AR546" s="729"/>
      <c r="AS546" s="729"/>
      <c r="AT546" s="729"/>
      <c r="AU546" s="729"/>
      <c r="AV546" s="729"/>
      <c r="AW546" s="729"/>
      <c r="AX546" s="729"/>
      <c r="AY546" s="729"/>
      <c r="AZ546" s="729"/>
      <c r="BA546" s="729"/>
      <c r="BB546" s="729"/>
    </row>
    <row r="547" spans="1:54">
      <c r="A547" s="729"/>
      <c r="B547" s="730"/>
      <c r="C547" s="729"/>
      <c r="D547" s="729"/>
      <c r="E547" s="729"/>
      <c r="F547" s="729"/>
      <c r="G547" s="729"/>
      <c r="H547" s="729"/>
      <c r="I547" s="729"/>
      <c r="J547" s="729"/>
      <c r="K547" s="729"/>
      <c r="L547" s="729"/>
      <c r="M547" s="729"/>
      <c r="N547" s="729"/>
      <c r="O547" s="729"/>
      <c r="P547" s="729"/>
      <c r="Q547" s="729"/>
      <c r="R547" s="729"/>
      <c r="S547" s="729"/>
      <c r="T547" s="729"/>
      <c r="U547" s="729"/>
      <c r="V547" s="729"/>
      <c r="W547" s="729"/>
      <c r="X547" s="729"/>
      <c r="Y547" s="729"/>
      <c r="Z547" s="729"/>
      <c r="AA547" s="729"/>
      <c r="AB547" s="729"/>
      <c r="AC547" s="729"/>
      <c r="AD547" s="729"/>
      <c r="AE547" s="729"/>
      <c r="AF547" s="729"/>
      <c r="AG547" s="729"/>
      <c r="AH547" s="729"/>
      <c r="AI547" s="729"/>
      <c r="AJ547" s="729"/>
      <c r="AK547" s="729"/>
      <c r="AL547" s="729"/>
      <c r="AM547" s="729"/>
      <c r="AN547" s="729"/>
      <c r="AO547" s="729"/>
      <c r="AP547" s="729"/>
      <c r="AQ547" s="729"/>
      <c r="AR547" s="729"/>
      <c r="AS547" s="729"/>
      <c r="AT547" s="729"/>
      <c r="AU547" s="729"/>
      <c r="AV547" s="729"/>
      <c r="AW547" s="729"/>
      <c r="AX547" s="729"/>
      <c r="AY547" s="729"/>
      <c r="AZ547" s="729"/>
      <c r="BA547" s="729"/>
      <c r="BB547" s="729"/>
    </row>
    <row r="548" spans="1:54">
      <c r="A548" s="729"/>
      <c r="B548" s="730"/>
      <c r="C548" s="729"/>
      <c r="D548" s="729"/>
      <c r="E548" s="729"/>
      <c r="F548" s="729"/>
      <c r="G548" s="729"/>
      <c r="H548" s="729"/>
      <c r="I548" s="729"/>
      <c r="J548" s="729"/>
      <c r="K548" s="729"/>
      <c r="L548" s="729"/>
      <c r="M548" s="729"/>
      <c r="N548" s="729"/>
      <c r="O548" s="729"/>
      <c r="P548" s="729"/>
      <c r="Q548" s="729"/>
      <c r="R548" s="729"/>
      <c r="S548" s="729"/>
      <c r="T548" s="729"/>
      <c r="U548" s="729"/>
      <c r="V548" s="729"/>
      <c r="W548" s="729"/>
      <c r="X548" s="729"/>
      <c r="Y548" s="729"/>
      <c r="Z548" s="729"/>
      <c r="AA548" s="729"/>
      <c r="AB548" s="729"/>
      <c r="AC548" s="729"/>
      <c r="AD548" s="729"/>
      <c r="AE548" s="729"/>
      <c r="AF548" s="729"/>
      <c r="AG548" s="729"/>
      <c r="AH548" s="729"/>
      <c r="AI548" s="729"/>
      <c r="AJ548" s="729"/>
      <c r="AK548" s="729"/>
      <c r="AL548" s="729"/>
      <c r="AM548" s="729"/>
      <c r="AN548" s="729"/>
      <c r="AO548" s="729"/>
      <c r="AP548" s="729"/>
      <c r="AQ548" s="729"/>
      <c r="AR548" s="729"/>
      <c r="AS548" s="729"/>
      <c r="AT548" s="729"/>
      <c r="AU548" s="729"/>
      <c r="AV548" s="729"/>
      <c r="AW548" s="729"/>
      <c r="AX548" s="729"/>
      <c r="AY548" s="729"/>
      <c r="AZ548" s="729"/>
      <c r="BA548" s="729"/>
      <c r="BB548" s="729"/>
    </row>
    <row r="549" spans="1:54">
      <c r="A549" s="729"/>
      <c r="B549" s="730"/>
      <c r="C549" s="729"/>
      <c r="D549" s="729"/>
      <c r="E549" s="729"/>
      <c r="F549" s="729"/>
      <c r="G549" s="729"/>
      <c r="H549" s="729"/>
      <c r="I549" s="729"/>
      <c r="J549" s="729"/>
      <c r="K549" s="729"/>
      <c r="L549" s="729"/>
      <c r="M549" s="729"/>
      <c r="N549" s="729"/>
      <c r="O549" s="729"/>
      <c r="P549" s="729"/>
      <c r="Q549" s="729"/>
      <c r="R549" s="729"/>
      <c r="S549" s="729"/>
      <c r="T549" s="729"/>
      <c r="U549" s="729"/>
      <c r="V549" s="729"/>
      <c r="W549" s="729"/>
      <c r="X549" s="729"/>
      <c r="Y549" s="729"/>
      <c r="Z549" s="729"/>
      <c r="AA549" s="729"/>
      <c r="AB549" s="729"/>
      <c r="AC549" s="729"/>
      <c r="AD549" s="729"/>
      <c r="AE549" s="729"/>
      <c r="AF549" s="729"/>
      <c r="AG549" s="729"/>
      <c r="AH549" s="729"/>
      <c r="AI549" s="729"/>
      <c r="AJ549" s="729"/>
      <c r="AK549" s="729"/>
      <c r="AL549" s="729"/>
      <c r="AM549" s="729"/>
      <c r="AN549" s="729"/>
      <c r="AO549" s="729"/>
      <c r="AP549" s="729"/>
      <c r="AQ549" s="729"/>
      <c r="AR549" s="729"/>
      <c r="AS549" s="729"/>
      <c r="AT549" s="729"/>
      <c r="AU549" s="729"/>
      <c r="AV549" s="729"/>
      <c r="AW549" s="729"/>
      <c r="AX549" s="729"/>
      <c r="AY549" s="729"/>
      <c r="AZ549" s="729"/>
      <c r="BA549" s="729"/>
      <c r="BB549" s="729"/>
    </row>
    <row r="550" spans="1:54">
      <c r="A550" s="729"/>
      <c r="B550" s="730"/>
      <c r="C550" s="729"/>
      <c r="D550" s="729"/>
      <c r="E550" s="729"/>
      <c r="F550" s="729"/>
      <c r="G550" s="729"/>
      <c r="H550" s="729"/>
      <c r="I550" s="729"/>
      <c r="J550" s="729"/>
      <c r="K550" s="729"/>
      <c r="L550" s="729"/>
      <c r="M550" s="729"/>
      <c r="N550" s="729"/>
      <c r="O550" s="729"/>
      <c r="P550" s="729"/>
      <c r="Q550" s="729"/>
      <c r="R550" s="729"/>
      <c r="S550" s="729"/>
      <c r="T550" s="729"/>
      <c r="U550" s="729"/>
      <c r="V550" s="729"/>
      <c r="W550" s="729"/>
      <c r="X550" s="729"/>
      <c r="Y550" s="729"/>
      <c r="Z550" s="729"/>
      <c r="AA550" s="729"/>
      <c r="AB550" s="729"/>
      <c r="AC550" s="729"/>
      <c r="AD550" s="729"/>
      <c r="AE550" s="729"/>
      <c r="AF550" s="729"/>
      <c r="AG550" s="729"/>
      <c r="AH550" s="729"/>
      <c r="AI550" s="729"/>
      <c r="AJ550" s="729"/>
      <c r="AK550" s="729"/>
      <c r="AL550" s="729"/>
      <c r="AM550" s="729"/>
      <c r="AN550" s="729"/>
      <c r="AO550" s="729"/>
      <c r="AP550" s="729"/>
      <c r="AQ550" s="729"/>
      <c r="AR550" s="729"/>
      <c r="AS550" s="729"/>
      <c r="AT550" s="729"/>
      <c r="AU550" s="729"/>
      <c r="AV550" s="729"/>
      <c r="AW550" s="729"/>
      <c r="AX550" s="729"/>
      <c r="AY550" s="729"/>
      <c r="AZ550" s="729"/>
      <c r="BA550" s="729"/>
      <c r="BB550" s="729"/>
    </row>
    <row r="551" spans="1:54">
      <c r="A551" s="729"/>
      <c r="B551" s="730"/>
      <c r="C551" s="729"/>
      <c r="D551" s="729"/>
      <c r="E551" s="729"/>
      <c r="F551" s="729"/>
      <c r="G551" s="729"/>
      <c r="H551" s="729"/>
      <c r="I551" s="729"/>
      <c r="J551" s="729"/>
      <c r="K551" s="729"/>
      <c r="L551" s="729"/>
      <c r="M551" s="729"/>
      <c r="N551" s="729"/>
      <c r="O551" s="729"/>
      <c r="P551" s="729"/>
      <c r="Q551" s="729"/>
      <c r="R551" s="729"/>
      <c r="S551" s="729"/>
      <c r="T551" s="729"/>
      <c r="U551" s="729"/>
      <c r="V551" s="729"/>
      <c r="W551" s="729"/>
      <c r="X551" s="729"/>
      <c r="Y551" s="729"/>
      <c r="Z551" s="729"/>
      <c r="AA551" s="729"/>
      <c r="AB551" s="729"/>
      <c r="AC551" s="729"/>
      <c r="AD551" s="729"/>
      <c r="AE551" s="729"/>
      <c r="AF551" s="729"/>
      <c r="AG551" s="729"/>
      <c r="AH551" s="729"/>
      <c r="AI551" s="729"/>
      <c r="AJ551" s="729"/>
      <c r="AK551" s="729"/>
      <c r="AL551" s="729"/>
      <c r="AM551" s="729"/>
      <c r="AN551" s="729"/>
      <c r="AO551" s="729"/>
      <c r="AP551" s="729"/>
      <c r="AQ551" s="729"/>
      <c r="AR551" s="729"/>
      <c r="AS551" s="729"/>
      <c r="AT551" s="729"/>
      <c r="AU551" s="729"/>
      <c r="AV551" s="729"/>
      <c r="AW551" s="729"/>
      <c r="AX551" s="729"/>
      <c r="AY551" s="729"/>
      <c r="AZ551" s="729"/>
      <c r="BA551" s="729"/>
      <c r="BB551" s="729"/>
    </row>
    <row r="552" spans="1:54">
      <c r="A552" s="729"/>
      <c r="B552" s="730"/>
      <c r="C552" s="729"/>
      <c r="D552" s="729"/>
      <c r="E552" s="729"/>
      <c r="F552" s="729"/>
      <c r="G552" s="729"/>
      <c r="H552" s="729"/>
      <c r="I552" s="729"/>
      <c r="J552" s="729"/>
      <c r="K552" s="729"/>
      <c r="L552" s="729"/>
      <c r="M552" s="729"/>
      <c r="N552" s="729"/>
      <c r="O552" s="729"/>
      <c r="P552" s="729"/>
      <c r="Q552" s="729"/>
      <c r="R552" s="729"/>
      <c r="S552" s="729"/>
      <c r="T552" s="729"/>
      <c r="U552" s="729"/>
      <c r="V552" s="729"/>
      <c r="W552" s="729"/>
      <c r="X552" s="729"/>
      <c r="Y552" s="729"/>
      <c r="Z552" s="729"/>
      <c r="AA552" s="729"/>
      <c r="AB552" s="729"/>
      <c r="AC552" s="729"/>
      <c r="AD552" s="729"/>
      <c r="AE552" s="729"/>
      <c r="AF552" s="729"/>
      <c r="AG552" s="729"/>
      <c r="AH552" s="729"/>
      <c r="AI552" s="729"/>
      <c r="AJ552" s="729"/>
      <c r="AK552" s="729"/>
      <c r="AL552" s="729"/>
      <c r="AM552" s="729"/>
      <c r="AN552" s="729"/>
      <c r="AO552" s="729"/>
      <c r="AP552" s="729"/>
      <c r="AQ552" s="729"/>
      <c r="AR552" s="729"/>
      <c r="AS552" s="729"/>
      <c r="AT552" s="729"/>
      <c r="AU552" s="729"/>
      <c r="AV552" s="729"/>
      <c r="AW552" s="729"/>
      <c r="AX552" s="729"/>
      <c r="AY552" s="729"/>
      <c r="AZ552" s="729"/>
      <c r="BA552" s="729"/>
      <c r="BB552" s="729"/>
    </row>
    <row r="553" spans="1:54">
      <c r="A553" s="729"/>
      <c r="B553" s="730"/>
      <c r="C553" s="729"/>
      <c r="D553" s="729"/>
      <c r="E553" s="729"/>
      <c r="F553" s="729"/>
      <c r="G553" s="729"/>
      <c r="H553" s="729"/>
      <c r="I553" s="729"/>
      <c r="J553" s="729"/>
      <c r="K553" s="729"/>
      <c r="L553" s="729"/>
      <c r="M553" s="729"/>
      <c r="N553" s="729"/>
      <c r="O553" s="729"/>
      <c r="P553" s="729"/>
      <c r="Q553" s="729"/>
      <c r="R553" s="729"/>
      <c r="S553" s="729"/>
      <c r="T553" s="729"/>
      <c r="U553" s="729"/>
      <c r="V553" s="729"/>
      <c r="W553" s="729"/>
      <c r="X553" s="729"/>
      <c r="Y553" s="729"/>
      <c r="Z553" s="729"/>
      <c r="AA553" s="729"/>
      <c r="AB553" s="729"/>
      <c r="AC553" s="729"/>
      <c r="AD553" s="729"/>
      <c r="AE553" s="729"/>
      <c r="AF553" s="729"/>
      <c r="AG553" s="729"/>
      <c r="AH553" s="729"/>
      <c r="AI553" s="729"/>
      <c r="AJ553" s="729"/>
      <c r="AK553" s="729"/>
      <c r="AL553" s="729"/>
      <c r="AM553" s="729"/>
      <c r="AN553" s="729"/>
      <c r="AO553" s="729"/>
      <c r="AP553" s="729"/>
      <c r="AQ553" s="729"/>
      <c r="AR553" s="729"/>
      <c r="AS553" s="729"/>
      <c r="AT553" s="729"/>
      <c r="AU553" s="729"/>
      <c r="AV553" s="729"/>
      <c r="AW553" s="729"/>
      <c r="AX553" s="729"/>
      <c r="AY553" s="729"/>
      <c r="AZ553" s="729"/>
      <c r="BA553" s="729"/>
      <c r="BB553" s="729"/>
    </row>
    <row r="554" spans="1:54">
      <c r="A554" s="729"/>
      <c r="B554" s="730"/>
      <c r="C554" s="729"/>
      <c r="D554" s="729"/>
      <c r="E554" s="729"/>
      <c r="F554" s="729"/>
      <c r="G554" s="729"/>
      <c r="H554" s="729"/>
      <c r="I554" s="729"/>
      <c r="J554" s="729"/>
      <c r="K554" s="729"/>
      <c r="L554" s="729"/>
      <c r="M554" s="729"/>
      <c r="N554" s="729"/>
      <c r="O554" s="729"/>
      <c r="P554" s="729"/>
      <c r="Q554" s="729"/>
      <c r="R554" s="729"/>
      <c r="S554" s="729"/>
      <c r="T554" s="729"/>
      <c r="U554" s="729"/>
      <c r="V554" s="729"/>
      <c r="W554" s="729"/>
      <c r="X554" s="729"/>
      <c r="Y554" s="729"/>
      <c r="Z554" s="729"/>
      <c r="AA554" s="729"/>
      <c r="AB554" s="729"/>
      <c r="AC554" s="729"/>
      <c r="AD554" s="729"/>
      <c r="AE554" s="729"/>
      <c r="AF554" s="729"/>
      <c r="AG554" s="729"/>
      <c r="AH554" s="729"/>
      <c r="AI554" s="729"/>
      <c r="AJ554" s="729"/>
      <c r="AK554" s="729"/>
      <c r="AL554" s="729"/>
      <c r="AM554" s="729"/>
      <c r="AN554" s="729"/>
      <c r="AO554" s="729"/>
      <c r="AP554" s="729"/>
      <c r="AQ554" s="729"/>
      <c r="AR554" s="729"/>
      <c r="AS554" s="729"/>
      <c r="AT554" s="729"/>
      <c r="AU554" s="729"/>
      <c r="AV554" s="729"/>
      <c r="AW554" s="729"/>
      <c r="AX554" s="729"/>
      <c r="AY554" s="729"/>
      <c r="AZ554" s="729"/>
      <c r="BA554" s="729"/>
      <c r="BB554" s="729"/>
    </row>
    <row r="555" spans="1:54">
      <c r="A555" s="729"/>
      <c r="B555" s="730"/>
      <c r="C555" s="729"/>
      <c r="D555" s="729"/>
      <c r="E555" s="729"/>
      <c r="F555" s="729"/>
      <c r="G555" s="729"/>
      <c r="H555" s="729"/>
      <c r="I555" s="729"/>
      <c r="J555" s="729"/>
      <c r="K555" s="729"/>
      <c r="L555" s="729"/>
      <c r="M555" s="729"/>
      <c r="N555" s="729"/>
      <c r="O555" s="729"/>
      <c r="P555" s="729"/>
      <c r="Q555" s="729"/>
      <c r="R555" s="729"/>
      <c r="S555" s="729"/>
      <c r="T555" s="729"/>
      <c r="U555" s="729"/>
      <c r="V555" s="729"/>
      <c r="W555" s="729"/>
      <c r="X555" s="729"/>
      <c r="Y555" s="729"/>
      <c r="Z555" s="729"/>
      <c r="AA555" s="729"/>
      <c r="AB555" s="729"/>
      <c r="AC555" s="729"/>
      <c r="AD555" s="729"/>
      <c r="AE555" s="729"/>
      <c r="AF555" s="729"/>
      <c r="AG555" s="729"/>
      <c r="AH555" s="729"/>
      <c r="AI555" s="729"/>
      <c r="AJ555" s="729"/>
      <c r="AK555" s="729"/>
      <c r="AL555" s="729"/>
      <c r="AM555" s="729"/>
      <c r="AN555" s="729"/>
      <c r="AO555" s="729"/>
      <c r="AP555" s="729"/>
      <c r="AQ555" s="729"/>
      <c r="AR555" s="729"/>
      <c r="AS555" s="729"/>
      <c r="AT555" s="729"/>
      <c r="AU555" s="729"/>
      <c r="AV555" s="729"/>
      <c r="AW555" s="729"/>
      <c r="AX555" s="729"/>
      <c r="AY555" s="729"/>
      <c r="AZ555" s="729"/>
      <c r="BA555" s="729"/>
      <c r="BB555" s="729"/>
    </row>
    <row r="556" spans="1:54">
      <c r="A556" s="729"/>
      <c r="B556" s="730"/>
      <c r="C556" s="729"/>
      <c r="D556" s="729"/>
      <c r="E556" s="729"/>
      <c r="F556" s="729"/>
      <c r="G556" s="729"/>
      <c r="H556" s="729"/>
      <c r="I556" s="729"/>
      <c r="J556" s="729"/>
      <c r="K556" s="729"/>
      <c r="L556" s="729"/>
      <c r="M556" s="729"/>
      <c r="N556" s="729"/>
      <c r="O556" s="729"/>
      <c r="P556" s="729"/>
      <c r="Q556" s="729"/>
      <c r="R556" s="729"/>
      <c r="S556" s="729"/>
      <c r="T556" s="729"/>
      <c r="U556" s="729"/>
      <c r="V556" s="729"/>
      <c r="W556" s="729"/>
      <c r="X556" s="729"/>
      <c r="Y556" s="729"/>
      <c r="Z556" s="729"/>
      <c r="AA556" s="729"/>
      <c r="AB556" s="729"/>
      <c r="AC556" s="729"/>
      <c r="AD556" s="729"/>
      <c r="AE556" s="729"/>
      <c r="AF556" s="729"/>
      <c r="AG556" s="729"/>
      <c r="AH556" s="729"/>
      <c r="AI556" s="729"/>
      <c r="AJ556" s="729"/>
      <c r="AK556" s="729"/>
      <c r="AL556" s="729"/>
      <c r="AM556" s="729"/>
      <c r="AN556" s="729"/>
      <c r="AO556" s="729"/>
      <c r="AP556" s="729"/>
      <c r="AQ556" s="729"/>
      <c r="AR556" s="729"/>
      <c r="AS556" s="729"/>
      <c r="AT556" s="729"/>
      <c r="AU556" s="729"/>
      <c r="AV556" s="729"/>
      <c r="AW556" s="729"/>
      <c r="AX556" s="729"/>
      <c r="AY556" s="729"/>
      <c r="AZ556" s="729"/>
      <c r="BA556" s="729"/>
      <c r="BB556" s="729"/>
    </row>
    <row r="557" spans="1:54">
      <c r="A557" s="729"/>
      <c r="B557" s="730"/>
      <c r="C557" s="729"/>
      <c r="D557" s="729"/>
      <c r="E557" s="729"/>
      <c r="F557" s="729"/>
      <c r="G557" s="729"/>
      <c r="H557" s="729"/>
      <c r="I557" s="729"/>
      <c r="J557" s="729"/>
      <c r="K557" s="729"/>
      <c r="L557" s="729"/>
      <c r="M557" s="729"/>
      <c r="N557" s="729"/>
      <c r="O557" s="729"/>
      <c r="P557" s="729"/>
      <c r="Q557" s="729"/>
      <c r="R557" s="729"/>
      <c r="S557" s="729"/>
      <c r="T557" s="729"/>
      <c r="U557" s="729"/>
      <c r="V557" s="729"/>
      <c r="W557" s="729"/>
      <c r="X557" s="729"/>
      <c r="Y557" s="729"/>
      <c r="Z557" s="729"/>
      <c r="AA557" s="729"/>
      <c r="AB557" s="729"/>
      <c r="AC557" s="729"/>
      <c r="AD557" s="729"/>
      <c r="AE557" s="729"/>
      <c r="AF557" s="729"/>
      <c r="AG557" s="729"/>
      <c r="AH557" s="729"/>
      <c r="AI557" s="729"/>
      <c r="AJ557" s="729"/>
      <c r="AK557" s="729"/>
      <c r="AL557" s="729"/>
      <c r="AM557" s="729"/>
      <c r="AN557" s="729"/>
      <c r="AO557" s="729"/>
      <c r="AP557" s="729"/>
      <c r="AQ557" s="729"/>
      <c r="AR557" s="729"/>
      <c r="AS557" s="729"/>
      <c r="AT557" s="729"/>
      <c r="AU557" s="729"/>
      <c r="AV557" s="729"/>
      <c r="AW557" s="729"/>
      <c r="AX557" s="729"/>
      <c r="AY557" s="729"/>
      <c r="AZ557" s="729"/>
      <c r="BA557" s="729"/>
      <c r="BB557" s="729"/>
    </row>
    <row r="558" spans="1:54">
      <c r="A558" s="729"/>
      <c r="B558" s="730"/>
      <c r="C558" s="729"/>
      <c r="D558" s="729"/>
      <c r="E558" s="729"/>
      <c r="F558" s="729"/>
      <c r="G558" s="729"/>
      <c r="H558" s="729"/>
      <c r="I558" s="729"/>
      <c r="J558" s="729"/>
      <c r="K558" s="729"/>
      <c r="L558" s="729"/>
      <c r="M558" s="729"/>
      <c r="N558" s="729"/>
      <c r="O558" s="729"/>
      <c r="P558" s="729"/>
      <c r="Q558" s="729"/>
      <c r="R558" s="729"/>
      <c r="S558" s="729"/>
      <c r="T558" s="729"/>
      <c r="U558" s="729"/>
      <c r="V558" s="729"/>
      <c r="W558" s="729"/>
      <c r="X558" s="729"/>
      <c r="Y558" s="729"/>
      <c r="Z558" s="729"/>
      <c r="AA558" s="729"/>
      <c r="AB558" s="729"/>
      <c r="AC558" s="729"/>
      <c r="AD558" s="729"/>
      <c r="AE558" s="729"/>
      <c r="AF558" s="729"/>
      <c r="AG558" s="729"/>
      <c r="AH558" s="729"/>
      <c r="AI558" s="729"/>
      <c r="AJ558" s="729"/>
      <c r="AK558" s="729"/>
      <c r="AL558" s="729"/>
      <c r="AM558" s="729"/>
      <c r="AN558" s="729"/>
      <c r="AO558" s="729"/>
      <c r="AP558" s="729"/>
      <c r="AQ558" s="729"/>
      <c r="AR558" s="729"/>
      <c r="AS558" s="729"/>
      <c r="AT558" s="729"/>
      <c r="AU558" s="729"/>
      <c r="AV558" s="729"/>
      <c r="AW558" s="729"/>
      <c r="AX558" s="729"/>
      <c r="AY558" s="729"/>
      <c r="AZ558" s="729"/>
      <c r="BA558" s="729"/>
      <c r="BB558" s="729"/>
    </row>
    <row r="559" spans="1:54">
      <c r="A559" s="729"/>
      <c r="B559" s="730"/>
      <c r="C559" s="729"/>
      <c r="D559" s="729"/>
      <c r="E559" s="729"/>
      <c r="F559" s="729"/>
      <c r="G559" s="729"/>
      <c r="H559" s="729"/>
      <c r="I559" s="729"/>
      <c r="J559" s="729"/>
      <c r="K559" s="729"/>
      <c r="L559" s="729"/>
      <c r="M559" s="729"/>
      <c r="N559" s="729"/>
      <c r="O559" s="729"/>
      <c r="P559" s="729"/>
      <c r="Q559" s="729"/>
      <c r="R559" s="729"/>
      <c r="S559" s="729"/>
      <c r="T559" s="729"/>
      <c r="U559" s="729"/>
      <c r="V559" s="729"/>
      <c r="W559" s="729"/>
      <c r="X559" s="729"/>
      <c r="Y559" s="729"/>
      <c r="Z559" s="729"/>
      <c r="AA559" s="729"/>
      <c r="AB559" s="729"/>
      <c r="AC559" s="729"/>
      <c r="AD559" s="729"/>
      <c r="AE559" s="729"/>
      <c r="AF559" s="729"/>
      <c r="AG559" s="729"/>
      <c r="AH559" s="729"/>
      <c r="AI559" s="729"/>
      <c r="AJ559" s="729"/>
      <c r="AK559" s="729"/>
      <c r="AL559" s="729"/>
      <c r="AM559" s="729"/>
      <c r="AN559" s="729"/>
      <c r="AO559" s="729"/>
      <c r="AP559" s="729"/>
      <c r="AQ559" s="729"/>
      <c r="AR559" s="729"/>
      <c r="AS559" s="729"/>
      <c r="AT559" s="729"/>
      <c r="AU559" s="729"/>
      <c r="AV559" s="729"/>
      <c r="AW559" s="729"/>
      <c r="AX559" s="729"/>
      <c r="AY559" s="729"/>
      <c r="AZ559" s="729"/>
      <c r="BA559" s="729"/>
      <c r="BB559" s="729"/>
    </row>
    <row r="560" spans="1:54">
      <c r="A560" s="729"/>
      <c r="B560" s="730"/>
      <c r="C560" s="729"/>
      <c r="D560" s="729"/>
      <c r="E560" s="729"/>
      <c r="F560" s="729"/>
      <c r="G560" s="729"/>
      <c r="H560" s="729"/>
      <c r="I560" s="729"/>
      <c r="J560" s="729"/>
      <c r="K560" s="729"/>
      <c r="L560" s="729"/>
      <c r="M560" s="729"/>
      <c r="N560" s="729"/>
      <c r="O560" s="729"/>
      <c r="P560" s="729"/>
      <c r="Q560" s="729"/>
      <c r="R560" s="729"/>
      <c r="S560" s="729"/>
      <c r="T560" s="729"/>
      <c r="U560" s="729"/>
      <c r="V560" s="729"/>
      <c r="W560" s="729"/>
      <c r="X560" s="729"/>
      <c r="Y560" s="729"/>
      <c r="Z560" s="729"/>
      <c r="AA560" s="729"/>
      <c r="AB560" s="729"/>
      <c r="AC560" s="729"/>
      <c r="AD560" s="729"/>
      <c r="AE560" s="729"/>
      <c r="AF560" s="729"/>
      <c r="AG560" s="729"/>
      <c r="AH560" s="729"/>
      <c r="AI560" s="729"/>
      <c r="AJ560" s="729"/>
      <c r="AK560" s="729"/>
      <c r="AL560" s="729"/>
      <c r="AM560" s="729"/>
      <c r="AN560" s="729"/>
      <c r="AO560" s="729"/>
      <c r="AP560" s="729"/>
      <c r="AQ560" s="729"/>
      <c r="AR560" s="729"/>
      <c r="AS560" s="729"/>
      <c r="AT560" s="729"/>
      <c r="AU560" s="729"/>
      <c r="AV560" s="729"/>
      <c r="AW560" s="729"/>
      <c r="AX560" s="729"/>
      <c r="AY560" s="729"/>
      <c r="AZ560" s="729"/>
      <c r="BA560" s="729"/>
      <c r="BB560" s="729"/>
    </row>
    <row r="561" spans="1:54">
      <c r="A561" s="729"/>
      <c r="B561" s="730"/>
      <c r="C561" s="729"/>
      <c r="D561" s="729"/>
      <c r="E561" s="729"/>
      <c r="F561" s="729"/>
      <c r="G561" s="729"/>
      <c r="H561" s="729"/>
      <c r="I561" s="729"/>
      <c r="J561" s="729"/>
      <c r="K561" s="729"/>
      <c r="L561" s="729"/>
      <c r="M561" s="729"/>
      <c r="N561" s="729"/>
      <c r="O561" s="729"/>
      <c r="P561" s="729"/>
      <c r="Q561" s="729"/>
      <c r="R561" s="729"/>
      <c r="S561" s="729"/>
      <c r="T561" s="729"/>
      <c r="U561" s="729"/>
      <c r="V561" s="729"/>
      <c r="W561" s="729"/>
      <c r="X561" s="729"/>
      <c r="Y561" s="729"/>
      <c r="Z561" s="729"/>
      <c r="AA561" s="729"/>
      <c r="AB561" s="729"/>
      <c r="AC561" s="729"/>
      <c r="AD561" s="729"/>
      <c r="AE561" s="729"/>
      <c r="AF561" s="729"/>
      <c r="AG561" s="729"/>
      <c r="AH561" s="729"/>
      <c r="AI561" s="729"/>
      <c r="AJ561" s="729"/>
      <c r="AK561" s="729"/>
      <c r="AL561" s="729"/>
      <c r="AM561" s="729"/>
      <c r="AN561" s="729"/>
      <c r="AO561" s="729"/>
      <c r="AP561" s="729"/>
      <c r="AQ561" s="729"/>
      <c r="AR561" s="729"/>
      <c r="AS561" s="729"/>
      <c r="AT561" s="729"/>
      <c r="AU561" s="729"/>
      <c r="AV561" s="729"/>
      <c r="AW561" s="729"/>
      <c r="AX561" s="729"/>
      <c r="AY561" s="729"/>
      <c r="AZ561" s="729"/>
      <c r="BA561" s="729"/>
      <c r="BB561" s="729"/>
    </row>
    <row r="562" spans="1:54">
      <c r="A562" s="729"/>
      <c r="B562" s="730"/>
      <c r="C562" s="729"/>
      <c r="D562" s="729"/>
      <c r="E562" s="729"/>
      <c r="F562" s="729"/>
      <c r="G562" s="729"/>
      <c r="H562" s="729"/>
      <c r="I562" s="729"/>
      <c r="J562" s="729"/>
      <c r="K562" s="729"/>
      <c r="L562" s="729"/>
      <c r="M562" s="729"/>
      <c r="N562" s="729"/>
      <c r="O562" s="729"/>
      <c r="P562" s="729"/>
      <c r="Q562" s="729"/>
      <c r="R562" s="729"/>
      <c r="S562" s="729"/>
      <c r="T562" s="729"/>
      <c r="U562" s="729"/>
      <c r="V562" s="729"/>
      <c r="W562" s="729"/>
      <c r="X562" s="729"/>
      <c r="Y562" s="729"/>
      <c r="Z562" s="729"/>
      <c r="AA562" s="729"/>
      <c r="AB562" s="729"/>
      <c r="AC562" s="729"/>
      <c r="AD562" s="729"/>
      <c r="AE562" s="729"/>
      <c r="AF562" s="729"/>
      <c r="AG562" s="729"/>
      <c r="AH562" s="729"/>
      <c r="AI562" s="729"/>
      <c r="AJ562" s="729"/>
      <c r="AK562" s="729"/>
      <c r="AL562" s="729"/>
      <c r="AM562" s="729"/>
      <c r="AN562" s="729"/>
      <c r="AO562" s="729"/>
      <c r="AP562" s="729"/>
      <c r="AQ562" s="729"/>
      <c r="AR562" s="729"/>
      <c r="AS562" s="729"/>
      <c r="AT562" s="729"/>
      <c r="AU562" s="729"/>
      <c r="AV562" s="729"/>
      <c r="AW562" s="729"/>
      <c r="AX562" s="729"/>
      <c r="AY562" s="729"/>
      <c r="AZ562" s="729"/>
      <c r="BA562" s="729"/>
      <c r="BB562" s="729"/>
    </row>
    <row r="563" spans="1:54">
      <c r="A563" s="729"/>
      <c r="B563" s="730"/>
      <c r="C563" s="729"/>
      <c r="D563" s="729"/>
      <c r="E563" s="729"/>
      <c r="F563" s="729"/>
      <c r="G563" s="729"/>
      <c r="H563" s="729"/>
      <c r="I563" s="729"/>
      <c r="J563" s="729"/>
      <c r="K563" s="729"/>
      <c r="L563" s="729"/>
      <c r="M563" s="729"/>
      <c r="N563" s="729"/>
      <c r="O563" s="729"/>
      <c r="P563" s="729"/>
      <c r="Q563" s="729"/>
      <c r="R563" s="729"/>
      <c r="S563" s="729"/>
      <c r="T563" s="729"/>
      <c r="U563" s="729"/>
      <c r="V563" s="729"/>
      <c r="W563" s="729"/>
      <c r="X563" s="729"/>
      <c r="Y563" s="729"/>
      <c r="Z563" s="729"/>
      <c r="AA563" s="729"/>
      <c r="AB563" s="729"/>
      <c r="AC563" s="729"/>
      <c r="AD563" s="729"/>
      <c r="AE563" s="729"/>
      <c r="AF563" s="729"/>
      <c r="AG563" s="729"/>
      <c r="AH563" s="729"/>
      <c r="AI563" s="729"/>
      <c r="AJ563" s="729"/>
      <c r="AK563" s="729"/>
      <c r="AL563" s="729"/>
      <c r="AM563" s="729"/>
      <c r="AN563" s="729"/>
      <c r="AO563" s="729"/>
      <c r="AP563" s="729"/>
      <c r="AQ563" s="729"/>
      <c r="AR563" s="729"/>
      <c r="AS563" s="729"/>
      <c r="AT563" s="729"/>
      <c r="AU563" s="729"/>
      <c r="AV563" s="729"/>
      <c r="AW563" s="729"/>
      <c r="AX563" s="729"/>
      <c r="AY563" s="729"/>
      <c r="AZ563" s="729"/>
      <c r="BA563" s="729"/>
      <c r="BB563" s="729"/>
    </row>
    <row r="564" spans="1:54">
      <c r="A564" s="729"/>
      <c r="B564" s="730"/>
      <c r="C564" s="729"/>
      <c r="D564" s="729"/>
      <c r="E564" s="729"/>
      <c r="F564" s="729"/>
      <c r="G564" s="729"/>
      <c r="H564" s="729"/>
      <c r="I564" s="729"/>
      <c r="J564" s="729"/>
      <c r="K564" s="729"/>
      <c r="L564" s="729"/>
      <c r="M564" s="729"/>
      <c r="N564" s="729"/>
      <c r="O564" s="729"/>
      <c r="P564" s="729"/>
      <c r="Q564" s="729"/>
      <c r="R564" s="729"/>
      <c r="S564" s="729"/>
      <c r="T564" s="729"/>
      <c r="U564" s="729"/>
      <c r="V564" s="729"/>
      <c r="W564" s="729"/>
      <c r="X564" s="729"/>
      <c r="Y564" s="729"/>
      <c r="Z564" s="729"/>
      <c r="AA564" s="729"/>
      <c r="AB564" s="729"/>
      <c r="AC564" s="729"/>
      <c r="AD564" s="729"/>
      <c r="AE564" s="729"/>
      <c r="AF564" s="729"/>
      <c r="AG564" s="729"/>
      <c r="AH564" s="729"/>
      <c r="AI564" s="729"/>
      <c r="AJ564" s="729"/>
      <c r="AK564" s="729"/>
      <c r="AL564" s="729"/>
      <c r="AM564" s="729"/>
      <c r="AN564" s="729"/>
      <c r="AO564" s="729"/>
      <c r="AP564" s="729"/>
      <c r="AQ564" s="729"/>
      <c r="AR564" s="729"/>
      <c r="AS564" s="729"/>
      <c r="AT564" s="729"/>
      <c r="AU564" s="729"/>
      <c r="AV564" s="729"/>
      <c r="AW564" s="729"/>
      <c r="AX564" s="729"/>
      <c r="AY564" s="729"/>
      <c r="AZ564" s="729"/>
      <c r="BA564" s="729"/>
      <c r="BB564" s="729"/>
    </row>
    <row r="565" spans="1:54">
      <c r="A565" s="729"/>
      <c r="B565" s="730"/>
      <c r="C565" s="729"/>
      <c r="D565" s="729"/>
      <c r="E565" s="729"/>
      <c r="F565" s="729"/>
      <c r="G565" s="729"/>
      <c r="H565" s="729"/>
      <c r="I565" s="729"/>
      <c r="J565" s="729"/>
      <c r="K565" s="729"/>
      <c r="L565" s="729"/>
      <c r="M565" s="729"/>
      <c r="N565" s="729"/>
      <c r="O565" s="729"/>
      <c r="P565" s="729"/>
      <c r="Q565" s="729"/>
      <c r="R565" s="729"/>
      <c r="S565" s="729"/>
      <c r="T565" s="729"/>
      <c r="U565" s="729"/>
      <c r="V565" s="729"/>
      <c r="W565" s="729"/>
      <c r="X565" s="729"/>
      <c r="Y565" s="729"/>
      <c r="Z565" s="729"/>
      <c r="AA565" s="729"/>
      <c r="AB565" s="729"/>
      <c r="AC565" s="729"/>
      <c r="AD565" s="729"/>
      <c r="AE565" s="729"/>
      <c r="AF565" s="729"/>
      <c r="AG565" s="729"/>
      <c r="AH565" s="729"/>
      <c r="AI565" s="729"/>
      <c r="AJ565" s="729"/>
      <c r="AK565" s="729"/>
      <c r="AL565" s="729"/>
      <c r="AM565" s="729"/>
      <c r="AN565" s="729"/>
      <c r="AO565" s="729"/>
      <c r="AP565" s="729"/>
      <c r="AQ565" s="729"/>
      <c r="AR565" s="729"/>
      <c r="AS565" s="729"/>
      <c r="AT565" s="729"/>
      <c r="AU565" s="729"/>
      <c r="AV565" s="729"/>
      <c r="AW565" s="729"/>
      <c r="AX565" s="729"/>
      <c r="AY565" s="729"/>
      <c r="AZ565" s="729"/>
      <c r="BA565" s="729"/>
      <c r="BB565" s="729"/>
    </row>
    <row r="566" spans="1:54">
      <c r="A566" s="729"/>
      <c r="B566" s="730"/>
      <c r="C566" s="729"/>
      <c r="D566" s="729"/>
      <c r="E566" s="729"/>
      <c r="F566" s="729"/>
      <c r="G566" s="729"/>
      <c r="H566" s="729"/>
      <c r="I566" s="729"/>
      <c r="J566" s="729"/>
      <c r="K566" s="729"/>
      <c r="L566" s="729"/>
      <c r="M566" s="729"/>
      <c r="N566" s="729"/>
      <c r="O566" s="729"/>
      <c r="P566" s="729"/>
      <c r="Q566" s="729"/>
      <c r="R566" s="729"/>
      <c r="S566" s="729"/>
      <c r="T566" s="729"/>
      <c r="U566" s="729"/>
      <c r="V566" s="729"/>
      <c r="W566" s="729"/>
      <c r="X566" s="729"/>
      <c r="Y566" s="729"/>
      <c r="Z566" s="729"/>
      <c r="AA566" s="729"/>
      <c r="AB566" s="729"/>
      <c r="AC566" s="729"/>
      <c r="AD566" s="729"/>
      <c r="AE566" s="729"/>
      <c r="AF566" s="729"/>
      <c r="AG566" s="729"/>
      <c r="AH566" s="729"/>
      <c r="AI566" s="729"/>
      <c r="AJ566" s="729"/>
      <c r="AK566" s="729"/>
      <c r="AL566" s="729"/>
      <c r="AM566" s="729"/>
      <c r="AN566" s="729"/>
      <c r="AO566" s="729"/>
      <c r="AP566" s="729"/>
      <c r="AQ566" s="729"/>
      <c r="AR566" s="729"/>
      <c r="AS566" s="729"/>
      <c r="AT566" s="729"/>
      <c r="AU566" s="729"/>
      <c r="AV566" s="729"/>
      <c r="AW566" s="729"/>
      <c r="AX566" s="729"/>
      <c r="AY566" s="729"/>
      <c r="AZ566" s="729"/>
      <c r="BA566" s="729"/>
      <c r="BB566" s="729"/>
    </row>
    <row r="567" spans="1:54">
      <c r="A567" s="729"/>
      <c r="B567" s="730"/>
      <c r="C567" s="729"/>
      <c r="D567" s="729"/>
      <c r="E567" s="729"/>
      <c r="F567" s="729"/>
      <c r="G567" s="729"/>
      <c r="H567" s="729"/>
      <c r="I567" s="729"/>
      <c r="J567" s="729"/>
      <c r="K567" s="729"/>
      <c r="L567" s="729"/>
      <c r="M567" s="729"/>
      <c r="N567" s="729"/>
      <c r="O567" s="729"/>
      <c r="P567" s="729"/>
      <c r="Q567" s="729"/>
      <c r="R567" s="729"/>
      <c r="S567" s="729"/>
      <c r="T567" s="729"/>
      <c r="U567" s="729"/>
      <c r="V567" s="729"/>
      <c r="W567" s="729"/>
      <c r="X567" s="729"/>
      <c r="Y567" s="729"/>
      <c r="Z567" s="729"/>
      <c r="AA567" s="729"/>
      <c r="AB567" s="729"/>
      <c r="AC567" s="729"/>
      <c r="AD567" s="729"/>
      <c r="AE567" s="729"/>
      <c r="AF567" s="729"/>
      <c r="AG567" s="729"/>
      <c r="AH567" s="729"/>
      <c r="AI567" s="729"/>
      <c r="AJ567" s="729"/>
      <c r="AK567" s="729"/>
      <c r="AL567" s="729"/>
      <c r="AM567" s="729"/>
      <c r="AN567" s="729"/>
      <c r="AO567" s="729"/>
      <c r="AP567" s="729"/>
      <c r="AQ567" s="729"/>
      <c r="AR567" s="729"/>
      <c r="AS567" s="729"/>
      <c r="AT567" s="729"/>
      <c r="AU567" s="729"/>
      <c r="AV567" s="729"/>
      <c r="AW567" s="729"/>
      <c r="AX567" s="729"/>
      <c r="AY567" s="729"/>
      <c r="AZ567" s="729"/>
      <c r="BA567" s="729"/>
      <c r="BB567" s="729"/>
    </row>
    <row r="568" spans="1:54">
      <c r="A568" s="729"/>
      <c r="B568" s="730"/>
      <c r="C568" s="729"/>
      <c r="D568" s="729"/>
      <c r="E568" s="729"/>
      <c r="F568" s="729"/>
      <c r="G568" s="729"/>
      <c r="H568" s="729"/>
      <c r="I568" s="729"/>
      <c r="J568" s="729"/>
      <c r="K568" s="729"/>
      <c r="L568" s="729"/>
      <c r="M568" s="729"/>
      <c r="N568" s="729"/>
      <c r="O568" s="729"/>
      <c r="P568" s="729"/>
      <c r="Q568" s="729"/>
      <c r="R568" s="729"/>
      <c r="S568" s="729"/>
      <c r="T568" s="729"/>
      <c r="U568" s="729"/>
      <c r="V568" s="729"/>
      <c r="W568" s="729"/>
      <c r="X568" s="729"/>
      <c r="Y568" s="729"/>
      <c r="Z568" s="729"/>
      <c r="AA568" s="729"/>
      <c r="AB568" s="729"/>
      <c r="AC568" s="729"/>
      <c r="AD568" s="729"/>
      <c r="AE568" s="729"/>
      <c r="AF568" s="729"/>
      <c r="AG568" s="729"/>
      <c r="AH568" s="729"/>
      <c r="AI568" s="729"/>
      <c r="AJ568" s="729"/>
      <c r="AK568" s="729"/>
      <c r="AL568" s="729"/>
      <c r="AM568" s="729"/>
      <c r="AN568" s="729"/>
      <c r="AO568" s="729"/>
      <c r="AP568" s="729"/>
      <c r="AQ568" s="729"/>
      <c r="AR568" s="729"/>
      <c r="AS568" s="729"/>
      <c r="AT568" s="729"/>
      <c r="AU568" s="729"/>
      <c r="AV568" s="729"/>
      <c r="AW568" s="729"/>
      <c r="AX568" s="729"/>
      <c r="AY568" s="729"/>
      <c r="AZ568" s="729"/>
      <c r="BA568" s="729"/>
      <c r="BB568" s="729"/>
    </row>
    <row r="569" spans="1:54">
      <c r="A569" s="729"/>
      <c r="B569" s="730"/>
      <c r="C569" s="729"/>
      <c r="D569" s="729"/>
      <c r="E569" s="729"/>
      <c r="F569" s="729"/>
      <c r="G569" s="729"/>
      <c r="H569" s="729"/>
      <c r="I569" s="729"/>
      <c r="J569" s="729"/>
      <c r="K569" s="729"/>
      <c r="L569" s="729"/>
      <c r="M569" s="729"/>
      <c r="N569" s="729"/>
      <c r="O569" s="729"/>
      <c r="P569" s="729"/>
      <c r="Q569" s="729"/>
      <c r="R569" s="729"/>
      <c r="S569" s="729"/>
      <c r="T569" s="729"/>
      <c r="U569" s="729"/>
      <c r="V569" s="729"/>
      <c r="W569" s="729"/>
      <c r="X569" s="729"/>
      <c r="Y569" s="729"/>
      <c r="Z569" s="729"/>
      <c r="AA569" s="729"/>
      <c r="AB569" s="729"/>
      <c r="AC569" s="729"/>
      <c r="AD569" s="729"/>
      <c r="AE569" s="729"/>
      <c r="AF569" s="729"/>
      <c r="AG569" s="729"/>
      <c r="AH569" s="729"/>
      <c r="AI569" s="729"/>
      <c r="AJ569" s="729"/>
      <c r="AK569" s="729"/>
      <c r="AL569" s="729"/>
      <c r="AM569" s="729"/>
      <c r="AN569" s="729"/>
      <c r="AO569" s="729"/>
      <c r="AP569" s="729"/>
      <c r="AQ569" s="729"/>
      <c r="AR569" s="729"/>
      <c r="AS569" s="729"/>
      <c r="AT569" s="729"/>
      <c r="AU569" s="729"/>
      <c r="AV569" s="729"/>
      <c r="AW569" s="729"/>
      <c r="AX569" s="729"/>
      <c r="AY569" s="729"/>
      <c r="AZ569" s="729"/>
      <c r="BA569" s="729"/>
      <c r="BB569" s="729"/>
    </row>
    <row r="570" spans="1:54">
      <c r="A570" s="729"/>
      <c r="B570" s="730"/>
      <c r="C570" s="729"/>
      <c r="D570" s="729"/>
      <c r="E570" s="729"/>
      <c r="F570" s="729"/>
      <c r="G570" s="729"/>
      <c r="H570" s="729"/>
      <c r="I570" s="729"/>
      <c r="J570" s="729"/>
      <c r="K570" s="729"/>
      <c r="L570" s="729"/>
      <c r="M570" s="729"/>
      <c r="N570" s="729"/>
      <c r="O570" s="729"/>
      <c r="P570" s="729"/>
      <c r="Q570" s="729"/>
      <c r="R570" s="729"/>
      <c r="S570" s="729"/>
      <c r="T570" s="729"/>
      <c r="U570" s="729"/>
      <c r="V570" s="729"/>
      <c r="W570" s="729"/>
      <c r="X570" s="729"/>
      <c r="Y570" s="729"/>
      <c r="Z570" s="729"/>
      <c r="AA570" s="729"/>
      <c r="AB570" s="729"/>
      <c r="AC570" s="729"/>
      <c r="AD570" s="729"/>
      <c r="AE570" s="729"/>
      <c r="AF570" s="729"/>
      <c r="AG570" s="729"/>
      <c r="AH570" s="729"/>
      <c r="AI570" s="729"/>
      <c r="AJ570" s="729"/>
      <c r="AK570" s="729"/>
      <c r="AL570" s="729"/>
      <c r="AM570" s="729"/>
      <c r="AN570" s="729"/>
      <c r="AO570" s="729"/>
      <c r="AP570" s="729"/>
      <c r="AQ570" s="729"/>
      <c r="AR570" s="729"/>
      <c r="AS570" s="729"/>
      <c r="AT570" s="729"/>
      <c r="AU570" s="729"/>
      <c r="AV570" s="729"/>
      <c r="AW570" s="729"/>
      <c r="AX570" s="729"/>
      <c r="AY570" s="729"/>
      <c r="AZ570" s="729"/>
      <c r="BA570" s="729"/>
      <c r="BB570" s="729"/>
    </row>
    <row r="571" spans="1:54">
      <c r="A571" s="729"/>
      <c r="B571" s="730"/>
      <c r="C571" s="729"/>
      <c r="D571" s="729"/>
      <c r="E571" s="729"/>
      <c r="F571" s="729"/>
      <c r="G571" s="729"/>
      <c r="H571" s="729"/>
      <c r="I571" s="729"/>
      <c r="J571" s="729"/>
      <c r="K571" s="729"/>
      <c r="L571" s="729"/>
      <c r="M571" s="729"/>
      <c r="N571" s="729"/>
      <c r="O571" s="729"/>
      <c r="P571" s="729"/>
      <c r="Q571" s="729"/>
      <c r="R571" s="729"/>
      <c r="S571" s="729"/>
      <c r="T571" s="729"/>
      <c r="U571" s="729"/>
      <c r="V571" s="729"/>
      <c r="W571" s="729"/>
      <c r="X571" s="729"/>
      <c r="Y571" s="729"/>
      <c r="Z571" s="729"/>
      <c r="AA571" s="729"/>
      <c r="AB571" s="729"/>
      <c r="AC571" s="729"/>
      <c r="AD571" s="729"/>
      <c r="AE571" s="729"/>
      <c r="AF571" s="729"/>
      <c r="AG571" s="729"/>
      <c r="AH571" s="729"/>
      <c r="AI571" s="729"/>
      <c r="AJ571" s="729"/>
      <c r="AK571" s="729"/>
      <c r="AL571" s="729"/>
      <c r="AM571" s="729"/>
      <c r="AN571" s="729"/>
      <c r="AO571" s="729"/>
      <c r="AP571" s="729"/>
      <c r="AQ571" s="729"/>
      <c r="AR571" s="729"/>
      <c r="AS571" s="729"/>
      <c r="AT571" s="729"/>
      <c r="AU571" s="729"/>
      <c r="AV571" s="729"/>
      <c r="AW571" s="729"/>
      <c r="AX571" s="729"/>
      <c r="AY571" s="729"/>
      <c r="AZ571" s="729"/>
      <c r="BA571" s="729"/>
      <c r="BB571" s="729"/>
    </row>
    <row r="572" spans="1:54">
      <c r="A572" s="729"/>
      <c r="B572" s="730"/>
      <c r="C572" s="729"/>
      <c r="D572" s="729"/>
      <c r="E572" s="729"/>
      <c r="F572" s="729"/>
      <c r="G572" s="729"/>
      <c r="H572" s="729"/>
      <c r="I572" s="729"/>
      <c r="J572" s="729"/>
      <c r="K572" s="729"/>
      <c r="L572" s="729"/>
      <c r="M572" s="729"/>
      <c r="N572" s="729"/>
      <c r="O572" s="729"/>
      <c r="P572" s="729"/>
      <c r="Q572" s="729"/>
      <c r="R572" s="729"/>
      <c r="S572" s="729"/>
      <c r="T572" s="729"/>
      <c r="U572" s="729"/>
      <c r="V572" s="729"/>
      <c r="W572" s="729"/>
      <c r="X572" s="729"/>
      <c r="Y572" s="729"/>
      <c r="Z572" s="729"/>
      <c r="AA572" s="729"/>
      <c r="AB572" s="729"/>
      <c r="AC572" s="729"/>
      <c r="AD572" s="729"/>
      <c r="AE572" s="729"/>
      <c r="AF572" s="729"/>
      <c r="AG572" s="729"/>
      <c r="AH572" s="729"/>
      <c r="AI572" s="729"/>
      <c r="AJ572" s="729"/>
      <c r="AK572" s="729"/>
      <c r="AL572" s="729"/>
      <c r="AM572" s="729"/>
      <c r="AN572" s="729"/>
      <c r="AO572" s="729"/>
      <c r="AP572" s="729"/>
      <c r="AQ572" s="729"/>
      <c r="AR572" s="729"/>
      <c r="AS572" s="729"/>
      <c r="AT572" s="729"/>
      <c r="AU572" s="729"/>
      <c r="AV572" s="729"/>
      <c r="AW572" s="729"/>
      <c r="AX572" s="729"/>
      <c r="AY572" s="729"/>
      <c r="AZ572" s="729"/>
      <c r="BA572" s="729"/>
      <c r="BB572" s="729"/>
    </row>
    <row r="573" spans="1:54">
      <c r="A573" s="729"/>
      <c r="B573" s="730"/>
      <c r="C573" s="729"/>
      <c r="D573" s="729"/>
      <c r="E573" s="729"/>
      <c r="F573" s="729"/>
      <c r="G573" s="729"/>
      <c r="H573" s="729"/>
      <c r="I573" s="729"/>
      <c r="J573" s="729"/>
      <c r="K573" s="729"/>
      <c r="L573" s="729"/>
      <c r="M573" s="729"/>
      <c r="N573" s="729"/>
      <c r="O573" s="729"/>
      <c r="P573" s="729"/>
      <c r="Q573" s="729"/>
      <c r="R573" s="729"/>
      <c r="S573" s="729"/>
      <c r="T573" s="729"/>
      <c r="U573" s="729"/>
      <c r="V573" s="729"/>
      <c r="W573" s="729"/>
      <c r="X573" s="729"/>
      <c r="Y573" s="729"/>
      <c r="Z573" s="729"/>
      <c r="AA573" s="729"/>
      <c r="AB573" s="729"/>
      <c r="AC573" s="729"/>
      <c r="AD573" s="729"/>
      <c r="AE573" s="729"/>
      <c r="AF573" s="729"/>
      <c r="AG573" s="729"/>
      <c r="AH573" s="729"/>
      <c r="AI573" s="729"/>
      <c r="AJ573" s="729"/>
      <c r="AK573" s="729"/>
      <c r="AL573" s="729"/>
      <c r="AM573" s="729"/>
      <c r="AN573" s="729"/>
      <c r="AO573" s="729"/>
      <c r="AP573" s="729"/>
      <c r="AQ573" s="729"/>
      <c r="AR573" s="729"/>
      <c r="AS573" s="729"/>
      <c r="AT573" s="729"/>
      <c r="AU573" s="729"/>
      <c r="AV573" s="729"/>
      <c r="AW573" s="729"/>
      <c r="AX573" s="729"/>
      <c r="AY573" s="729"/>
      <c r="AZ573" s="729"/>
      <c r="BA573" s="729"/>
      <c r="BB573" s="729"/>
    </row>
    <row r="574" spans="1:54">
      <c r="A574" s="729"/>
      <c r="B574" s="730"/>
      <c r="C574" s="729"/>
      <c r="D574" s="729"/>
      <c r="E574" s="729"/>
      <c r="F574" s="729"/>
      <c r="G574" s="729"/>
      <c r="H574" s="729"/>
      <c r="I574" s="729"/>
      <c r="J574" s="729"/>
      <c r="K574" s="729"/>
      <c r="L574" s="729"/>
      <c r="M574" s="729"/>
      <c r="N574" s="729"/>
      <c r="O574" s="729"/>
      <c r="P574" s="729"/>
      <c r="Q574" s="729"/>
      <c r="R574" s="729"/>
      <c r="S574" s="729"/>
      <c r="T574" s="729"/>
      <c r="U574" s="729"/>
      <c r="V574" s="729"/>
      <c r="W574" s="729"/>
      <c r="X574" s="729"/>
      <c r="Y574" s="729"/>
      <c r="Z574" s="729"/>
      <c r="AA574" s="729"/>
      <c r="AB574" s="729"/>
      <c r="AC574" s="729"/>
      <c r="AD574" s="729"/>
      <c r="AE574" s="729"/>
      <c r="AF574" s="729"/>
      <c r="AG574" s="729"/>
      <c r="AH574" s="729"/>
      <c r="AI574" s="729"/>
      <c r="AJ574" s="729"/>
      <c r="AK574" s="729"/>
      <c r="AL574" s="729"/>
      <c r="AM574" s="729"/>
      <c r="AN574" s="729"/>
      <c r="AO574" s="729"/>
      <c r="AP574" s="729"/>
      <c r="AQ574" s="729"/>
      <c r="AR574" s="729"/>
      <c r="AS574" s="729"/>
      <c r="AT574" s="729"/>
      <c r="AU574" s="729"/>
      <c r="AV574" s="729"/>
      <c r="AW574" s="729"/>
      <c r="AX574" s="729"/>
      <c r="AY574" s="729"/>
      <c r="AZ574" s="729"/>
      <c r="BA574" s="729"/>
      <c r="BB574" s="729"/>
    </row>
    <row r="575" spans="1:54">
      <c r="A575" s="729"/>
      <c r="B575" s="730"/>
      <c r="C575" s="729"/>
      <c r="D575" s="729"/>
      <c r="E575" s="729"/>
      <c r="F575" s="729"/>
      <c r="G575" s="729"/>
      <c r="H575" s="729"/>
      <c r="I575" s="729"/>
      <c r="J575" s="729"/>
      <c r="K575" s="729"/>
      <c r="L575" s="729"/>
      <c r="M575" s="729"/>
      <c r="N575" s="729"/>
      <c r="O575" s="729"/>
      <c r="P575" s="729"/>
      <c r="Q575" s="729"/>
      <c r="R575" s="729"/>
      <c r="S575" s="729"/>
      <c r="T575" s="729"/>
      <c r="U575" s="729"/>
      <c r="V575" s="729"/>
      <c r="W575" s="729"/>
      <c r="X575" s="729"/>
      <c r="Y575" s="729"/>
      <c r="Z575" s="729"/>
      <c r="AA575" s="729"/>
      <c r="AB575" s="729"/>
      <c r="AC575" s="729"/>
      <c r="AD575" s="729"/>
      <c r="AE575" s="729"/>
      <c r="AF575" s="729"/>
      <c r="AG575" s="729"/>
      <c r="AH575" s="729"/>
      <c r="AI575" s="729"/>
      <c r="AJ575" s="729"/>
      <c r="AK575" s="729"/>
      <c r="AL575" s="729"/>
      <c r="AM575" s="729"/>
      <c r="AN575" s="729"/>
      <c r="AO575" s="729"/>
      <c r="AP575" s="729"/>
      <c r="AQ575" s="729"/>
      <c r="AR575" s="729"/>
      <c r="AS575" s="729"/>
      <c r="AT575" s="729"/>
      <c r="AU575" s="729"/>
      <c r="AV575" s="729"/>
      <c r="AW575" s="729"/>
      <c r="AX575" s="729"/>
      <c r="AY575" s="729"/>
      <c r="AZ575" s="729"/>
      <c r="BA575" s="729"/>
      <c r="BB575" s="729"/>
    </row>
    <row r="576" spans="1:54">
      <c r="A576" s="729"/>
      <c r="B576" s="730"/>
      <c r="C576" s="729"/>
      <c r="D576" s="729"/>
      <c r="E576" s="729"/>
      <c r="F576" s="729"/>
      <c r="G576" s="729"/>
      <c r="H576" s="729"/>
      <c r="I576" s="729"/>
      <c r="J576" s="729"/>
      <c r="K576" s="729"/>
      <c r="L576" s="729"/>
      <c r="M576" s="729"/>
      <c r="N576" s="729"/>
      <c r="O576" s="729"/>
      <c r="P576" s="729"/>
      <c r="Q576" s="729"/>
      <c r="R576" s="729"/>
      <c r="S576" s="729"/>
      <c r="T576" s="729"/>
      <c r="U576" s="729"/>
      <c r="V576" s="729"/>
      <c r="W576" s="729"/>
      <c r="X576" s="729"/>
      <c r="Y576" s="729"/>
      <c r="Z576" s="729"/>
      <c r="AA576" s="729"/>
      <c r="AB576" s="729"/>
      <c r="AC576" s="729"/>
      <c r="AD576" s="729"/>
      <c r="AE576" s="729"/>
      <c r="AF576" s="729"/>
      <c r="AG576" s="729"/>
      <c r="AH576" s="729"/>
      <c r="AI576" s="729"/>
      <c r="AJ576" s="729"/>
      <c r="AK576" s="729"/>
      <c r="AL576" s="729"/>
      <c r="AM576" s="729"/>
      <c r="AN576" s="729"/>
      <c r="AO576" s="729"/>
      <c r="AP576" s="729"/>
      <c r="AQ576" s="729"/>
      <c r="AR576" s="729"/>
      <c r="AS576" s="729"/>
      <c r="AT576" s="729"/>
      <c r="AU576" s="729"/>
      <c r="AV576" s="729"/>
      <c r="AW576" s="729"/>
      <c r="AX576" s="729"/>
      <c r="AY576" s="729"/>
      <c r="AZ576" s="729"/>
      <c r="BA576" s="729"/>
      <c r="BB576" s="729"/>
    </row>
    <row r="577" spans="1:54">
      <c r="A577" s="729"/>
      <c r="B577" s="730"/>
      <c r="C577" s="729"/>
      <c r="D577" s="729"/>
      <c r="E577" s="729"/>
      <c r="F577" s="729"/>
      <c r="G577" s="729"/>
      <c r="H577" s="729"/>
      <c r="I577" s="729"/>
      <c r="J577" s="729"/>
      <c r="K577" s="729"/>
      <c r="L577" s="729"/>
      <c r="M577" s="729"/>
      <c r="N577" s="729"/>
      <c r="O577" s="729"/>
      <c r="P577" s="729"/>
      <c r="Q577" s="729"/>
      <c r="R577" s="729"/>
      <c r="S577" s="729"/>
      <c r="T577" s="729"/>
      <c r="U577" s="729"/>
      <c r="V577" s="729"/>
      <c r="W577" s="729"/>
      <c r="X577" s="729"/>
      <c r="Y577" s="729"/>
      <c r="Z577" s="729"/>
      <c r="AA577" s="729"/>
      <c r="AB577" s="729"/>
      <c r="AC577" s="729"/>
      <c r="AD577" s="729"/>
      <c r="AE577" s="729"/>
      <c r="AF577" s="729"/>
      <c r="AG577" s="729"/>
      <c r="AH577" s="729"/>
      <c r="AI577" s="729"/>
      <c r="AJ577" s="729"/>
      <c r="AK577" s="729"/>
      <c r="AL577" s="729"/>
      <c r="AM577" s="729"/>
      <c r="AN577" s="729"/>
      <c r="AO577" s="729"/>
      <c r="AP577" s="729"/>
      <c r="AQ577" s="729"/>
      <c r="AR577" s="729"/>
      <c r="AS577" s="729"/>
      <c r="AT577" s="729"/>
      <c r="AU577" s="729"/>
      <c r="AV577" s="729"/>
      <c r="AW577" s="729"/>
      <c r="AX577" s="729"/>
      <c r="AY577" s="729"/>
      <c r="AZ577" s="729"/>
      <c r="BA577" s="729"/>
      <c r="BB577" s="729"/>
    </row>
    <row r="578" spans="1:54">
      <c r="A578" s="729"/>
      <c r="B578" s="730"/>
      <c r="C578" s="729"/>
      <c r="D578" s="729"/>
      <c r="E578" s="729"/>
      <c r="F578" s="729"/>
      <c r="G578" s="729"/>
      <c r="H578" s="729"/>
      <c r="I578" s="729"/>
      <c r="J578" s="729"/>
      <c r="K578" s="729"/>
      <c r="L578" s="729"/>
      <c r="M578" s="729"/>
      <c r="N578" s="729"/>
      <c r="O578" s="729"/>
      <c r="P578" s="729"/>
      <c r="Q578" s="729"/>
      <c r="R578" s="729"/>
      <c r="S578" s="729"/>
      <c r="T578" s="729"/>
      <c r="U578" s="729"/>
      <c r="V578" s="729"/>
      <c r="W578" s="729"/>
      <c r="X578" s="729"/>
      <c r="Y578" s="729"/>
      <c r="Z578" s="729"/>
      <c r="AA578" s="729"/>
      <c r="AB578" s="729"/>
      <c r="AC578" s="729"/>
      <c r="AD578" s="729"/>
      <c r="AE578" s="729"/>
      <c r="AF578" s="729"/>
      <c r="AG578" s="729"/>
      <c r="AH578" s="729"/>
      <c r="AI578" s="729"/>
      <c r="AJ578" s="729"/>
      <c r="AK578" s="729"/>
      <c r="AL578" s="729"/>
      <c r="AM578" s="729"/>
      <c r="AN578" s="729"/>
      <c r="AO578" s="729"/>
      <c r="AP578" s="729"/>
      <c r="AQ578" s="729"/>
      <c r="AR578" s="729"/>
      <c r="AS578" s="729"/>
      <c r="AT578" s="729"/>
      <c r="AU578" s="729"/>
      <c r="AV578" s="729"/>
      <c r="AW578" s="729"/>
      <c r="AX578" s="729"/>
      <c r="AY578" s="729"/>
      <c r="AZ578" s="729"/>
      <c r="BA578" s="729"/>
      <c r="BB578" s="729"/>
    </row>
    <row r="579" spans="1:54">
      <c r="A579" s="729"/>
      <c r="B579" s="730"/>
      <c r="C579" s="729"/>
      <c r="D579" s="729"/>
      <c r="E579" s="729"/>
      <c r="F579" s="729"/>
      <c r="G579" s="729"/>
      <c r="H579" s="729"/>
      <c r="I579" s="729"/>
      <c r="J579" s="729"/>
      <c r="K579" s="729"/>
      <c r="L579" s="729"/>
      <c r="M579" s="729"/>
      <c r="N579" s="729"/>
      <c r="O579" s="729"/>
      <c r="P579" s="729"/>
      <c r="Q579" s="729"/>
      <c r="R579" s="729"/>
      <c r="S579" s="729"/>
      <c r="T579" s="729"/>
      <c r="U579" s="729"/>
      <c r="V579" s="729"/>
      <c r="W579" s="729"/>
      <c r="X579" s="729"/>
      <c r="Y579" s="729"/>
      <c r="Z579" s="729"/>
      <c r="AA579" s="729"/>
      <c r="AB579" s="729"/>
      <c r="AC579" s="729"/>
      <c r="AD579" s="729"/>
      <c r="AE579" s="729"/>
      <c r="AF579" s="729"/>
      <c r="AG579" s="729"/>
      <c r="AH579" s="729"/>
      <c r="AI579" s="729"/>
      <c r="AJ579" s="729"/>
      <c r="AK579" s="729"/>
      <c r="AL579" s="729"/>
      <c r="AM579" s="729"/>
      <c r="AN579" s="729"/>
      <c r="AO579" s="729"/>
      <c r="AP579" s="729"/>
      <c r="AQ579" s="729"/>
      <c r="AR579" s="729"/>
      <c r="AS579" s="729"/>
      <c r="AT579" s="729"/>
      <c r="AU579" s="729"/>
      <c r="AV579" s="729"/>
      <c r="AW579" s="729"/>
      <c r="AX579" s="729"/>
      <c r="AY579" s="729"/>
      <c r="AZ579" s="729"/>
      <c r="BA579" s="729"/>
      <c r="BB579" s="729"/>
    </row>
    <row r="580" spans="1:54">
      <c r="A580" s="729"/>
      <c r="B580" s="730"/>
      <c r="C580" s="729"/>
      <c r="D580" s="729"/>
      <c r="E580" s="729"/>
      <c r="F580" s="729"/>
      <c r="G580" s="729"/>
      <c r="H580" s="729"/>
      <c r="I580" s="729"/>
      <c r="J580" s="729"/>
      <c r="K580" s="729"/>
      <c r="L580" s="729"/>
      <c r="M580" s="729"/>
      <c r="N580" s="729"/>
      <c r="O580" s="729"/>
      <c r="P580" s="729"/>
      <c r="Q580" s="729"/>
      <c r="R580" s="729"/>
      <c r="S580" s="729"/>
      <c r="T580" s="729"/>
      <c r="U580" s="729"/>
      <c r="V580" s="729"/>
      <c r="W580" s="729"/>
      <c r="X580" s="729"/>
      <c r="Y580" s="729"/>
      <c r="Z580" s="729"/>
      <c r="AA580" s="729"/>
      <c r="AB580" s="729"/>
      <c r="AC580" s="729"/>
      <c r="AD580" s="729"/>
      <c r="AE580" s="729"/>
      <c r="AF580" s="729"/>
      <c r="AG580" s="729"/>
      <c r="AH580" s="729"/>
      <c r="AI580" s="729"/>
      <c r="AJ580" s="729"/>
      <c r="AK580" s="729"/>
      <c r="AL580" s="729"/>
      <c r="AM580" s="729"/>
      <c r="AN580" s="729"/>
      <c r="AO580" s="729"/>
      <c r="AP580" s="729"/>
      <c r="AQ580" s="729"/>
      <c r="AR580" s="729"/>
      <c r="AS580" s="729"/>
      <c r="AT580" s="729"/>
      <c r="AU580" s="729"/>
      <c r="AV580" s="729"/>
      <c r="AW580" s="729"/>
      <c r="AX580" s="729"/>
      <c r="AY580" s="729"/>
      <c r="AZ580" s="729"/>
      <c r="BA580" s="729"/>
      <c r="BB580" s="729"/>
    </row>
    <row r="581" spans="1:54">
      <c r="A581" s="729"/>
      <c r="B581" s="730"/>
      <c r="C581" s="729"/>
      <c r="D581" s="729"/>
      <c r="E581" s="729"/>
      <c r="F581" s="729"/>
      <c r="G581" s="729"/>
      <c r="H581" s="729"/>
      <c r="I581" s="729"/>
      <c r="J581" s="729"/>
      <c r="K581" s="729"/>
      <c r="L581" s="729"/>
      <c r="M581" s="729"/>
      <c r="N581" s="729"/>
      <c r="O581" s="729"/>
      <c r="P581" s="729"/>
      <c r="Q581" s="729"/>
      <c r="R581" s="729"/>
      <c r="S581" s="729"/>
      <c r="T581" s="729"/>
      <c r="U581" s="729"/>
      <c r="V581" s="729"/>
      <c r="W581" s="729"/>
      <c r="X581" s="729"/>
      <c r="Y581" s="729"/>
      <c r="Z581" s="729"/>
      <c r="AA581" s="729"/>
      <c r="AB581" s="729"/>
      <c r="AC581" s="729"/>
      <c r="AD581" s="729"/>
      <c r="AE581" s="729"/>
      <c r="AF581" s="729"/>
      <c r="AG581" s="729"/>
      <c r="AH581" s="729"/>
      <c r="AI581" s="729"/>
      <c r="AJ581" s="729"/>
      <c r="AK581" s="729"/>
      <c r="AL581" s="729"/>
      <c r="AM581" s="729"/>
      <c r="AN581" s="729"/>
      <c r="AO581" s="729"/>
      <c r="AP581" s="729"/>
      <c r="AQ581" s="729"/>
      <c r="AR581" s="729"/>
      <c r="AS581" s="729"/>
      <c r="AT581" s="729"/>
      <c r="AU581" s="729"/>
      <c r="AV581" s="729"/>
      <c r="AW581" s="729"/>
      <c r="AX581" s="729"/>
      <c r="AY581" s="729"/>
      <c r="AZ581" s="729"/>
      <c r="BA581" s="729"/>
      <c r="BB581" s="729"/>
    </row>
    <row r="582" spans="1:54">
      <c r="A582" s="729"/>
      <c r="B582" s="730"/>
      <c r="C582" s="729"/>
      <c r="D582" s="729"/>
      <c r="E582" s="729"/>
      <c r="F582" s="729"/>
      <c r="G582" s="729"/>
      <c r="H582" s="729"/>
      <c r="I582" s="729"/>
      <c r="J582" s="729"/>
      <c r="K582" s="729"/>
      <c r="L582" s="729"/>
      <c r="M582" s="729"/>
      <c r="N582" s="729"/>
      <c r="O582" s="729"/>
      <c r="P582" s="729"/>
      <c r="Q582" s="729"/>
      <c r="R582" s="729"/>
      <c r="S582" s="729"/>
      <c r="T582" s="729"/>
      <c r="U582" s="729"/>
      <c r="V582" s="729"/>
      <c r="W582" s="729"/>
      <c r="X582" s="729"/>
      <c r="Y582" s="729"/>
      <c r="Z582" s="729"/>
      <c r="AA582" s="729"/>
      <c r="AB582" s="729"/>
      <c r="AC582" s="729"/>
      <c r="AD582" s="729"/>
      <c r="AE582" s="729"/>
      <c r="AF582" s="729"/>
      <c r="AG582" s="729"/>
      <c r="AH582" s="729"/>
      <c r="AI582" s="729"/>
      <c r="AJ582" s="729"/>
      <c r="AK582" s="729"/>
      <c r="AL582" s="729"/>
      <c r="AM582" s="729"/>
      <c r="AN582" s="729"/>
      <c r="AO582" s="729"/>
      <c r="AP582" s="729"/>
      <c r="AQ582" s="729"/>
      <c r="AR582" s="729"/>
      <c r="AS582" s="729"/>
      <c r="AT582" s="729"/>
      <c r="AU582" s="729"/>
      <c r="AV582" s="729"/>
      <c r="AW582" s="729"/>
      <c r="AX582" s="729"/>
      <c r="AY582" s="729"/>
      <c r="AZ582" s="729"/>
      <c r="BA582" s="729"/>
      <c r="BB582" s="729"/>
    </row>
    <row r="583" spans="1:54">
      <c r="A583" s="729"/>
      <c r="B583" s="730"/>
      <c r="C583" s="729"/>
      <c r="D583" s="729"/>
      <c r="E583" s="729"/>
      <c r="F583" s="729"/>
      <c r="G583" s="729"/>
      <c r="H583" s="729"/>
      <c r="I583" s="729"/>
      <c r="J583" s="729"/>
      <c r="K583" s="729"/>
      <c r="L583" s="729"/>
      <c r="M583" s="729"/>
      <c r="N583" s="729"/>
      <c r="O583" s="729"/>
      <c r="P583" s="729"/>
      <c r="Q583" s="729"/>
      <c r="R583" s="729"/>
      <c r="S583" s="729"/>
      <c r="T583" s="729"/>
      <c r="U583" s="729"/>
      <c r="V583" s="729"/>
      <c r="W583" s="729"/>
      <c r="X583" s="729"/>
      <c r="Y583" s="729"/>
      <c r="Z583" s="729"/>
      <c r="AA583" s="729"/>
      <c r="AB583" s="729"/>
      <c r="AC583" s="729"/>
      <c r="AD583" s="729"/>
      <c r="AE583" s="729"/>
      <c r="AF583" s="729"/>
      <c r="AG583" s="729"/>
      <c r="AH583" s="729"/>
      <c r="AI583" s="729"/>
      <c r="AJ583" s="729"/>
      <c r="AK583" s="729"/>
      <c r="AL583" s="729"/>
      <c r="AM583" s="729"/>
      <c r="AN583" s="729"/>
      <c r="AO583" s="729"/>
      <c r="AP583" s="729"/>
      <c r="AQ583" s="729"/>
      <c r="AR583" s="729"/>
      <c r="AS583" s="729"/>
      <c r="AT583" s="729"/>
      <c r="AU583" s="729"/>
      <c r="AV583" s="729"/>
      <c r="AW583" s="729"/>
      <c r="AX583" s="729"/>
      <c r="AY583" s="729"/>
      <c r="AZ583" s="729"/>
      <c r="BA583" s="729"/>
      <c r="BB583" s="729"/>
    </row>
    <row r="584" spans="1:54">
      <c r="A584" s="729"/>
      <c r="B584" s="730"/>
      <c r="C584" s="729"/>
      <c r="D584" s="729"/>
      <c r="E584" s="729"/>
      <c r="F584" s="729"/>
      <c r="G584" s="729"/>
      <c r="H584" s="729"/>
      <c r="I584" s="729"/>
      <c r="J584" s="729"/>
      <c r="K584" s="729"/>
      <c r="L584" s="729"/>
      <c r="M584" s="729"/>
      <c r="N584" s="729"/>
      <c r="O584" s="729"/>
      <c r="P584" s="729"/>
      <c r="Q584" s="729"/>
      <c r="R584" s="729"/>
      <c r="S584" s="729"/>
      <c r="T584" s="729"/>
      <c r="U584" s="729"/>
      <c r="V584" s="729"/>
      <c r="W584" s="729"/>
      <c r="X584" s="729"/>
      <c r="Y584" s="729"/>
      <c r="Z584" s="729"/>
      <c r="AA584" s="729"/>
      <c r="AB584" s="729"/>
      <c r="AC584" s="729"/>
      <c r="AD584" s="729"/>
      <c r="AE584" s="729"/>
      <c r="AF584" s="729"/>
      <c r="AG584" s="729"/>
      <c r="AH584" s="729"/>
      <c r="AI584" s="729"/>
      <c r="AJ584" s="729"/>
      <c r="AK584" s="729"/>
      <c r="AL584" s="729"/>
      <c r="AM584" s="729"/>
      <c r="AN584" s="729"/>
      <c r="AO584" s="729"/>
      <c r="AP584" s="729"/>
      <c r="AQ584" s="729"/>
      <c r="AR584" s="729"/>
      <c r="AS584" s="729"/>
      <c r="AT584" s="729"/>
      <c r="AU584" s="729"/>
      <c r="AV584" s="729"/>
      <c r="AW584" s="729"/>
      <c r="AX584" s="729"/>
      <c r="AY584" s="729"/>
      <c r="AZ584" s="729"/>
      <c r="BA584" s="729"/>
      <c r="BB584" s="729"/>
    </row>
    <row r="585" spans="1:54">
      <c r="A585" s="729"/>
      <c r="B585" s="730"/>
      <c r="C585" s="729"/>
      <c r="D585" s="729"/>
      <c r="E585" s="729"/>
      <c r="F585" s="729"/>
      <c r="G585" s="729"/>
      <c r="H585" s="729"/>
      <c r="I585" s="729"/>
      <c r="J585" s="729"/>
      <c r="K585" s="729"/>
      <c r="L585" s="729"/>
      <c r="M585" s="729"/>
      <c r="N585" s="729"/>
      <c r="O585" s="729"/>
      <c r="P585" s="729"/>
      <c r="Q585" s="729"/>
      <c r="R585" s="729"/>
      <c r="S585" s="729"/>
      <c r="T585" s="729"/>
      <c r="U585" s="729"/>
      <c r="V585" s="729"/>
      <c r="W585" s="729"/>
      <c r="X585" s="729"/>
      <c r="Y585" s="729"/>
      <c r="Z585" s="729"/>
      <c r="AA585" s="729"/>
      <c r="AB585" s="729"/>
      <c r="AC585" s="729"/>
      <c r="AD585" s="729"/>
      <c r="AE585" s="729"/>
      <c r="AF585" s="729"/>
      <c r="AG585" s="729"/>
      <c r="AH585" s="729"/>
      <c r="AI585" s="729"/>
      <c r="AJ585" s="729"/>
      <c r="AK585" s="729"/>
      <c r="AL585" s="729"/>
      <c r="AM585" s="729"/>
      <c r="AN585" s="729"/>
      <c r="AO585" s="729"/>
      <c r="AP585" s="729"/>
      <c r="AQ585" s="729"/>
      <c r="AR585" s="729"/>
      <c r="AS585" s="729"/>
      <c r="AT585" s="729"/>
      <c r="AU585" s="729"/>
      <c r="AV585" s="729"/>
      <c r="AW585" s="729"/>
      <c r="AX585" s="729"/>
      <c r="AY585" s="729"/>
      <c r="AZ585" s="729"/>
      <c r="BA585" s="729"/>
      <c r="BB585" s="729"/>
    </row>
    <row r="586" spans="1:54">
      <c r="A586" s="729"/>
      <c r="B586" s="730"/>
      <c r="C586" s="729"/>
      <c r="D586" s="729"/>
      <c r="E586" s="729"/>
      <c r="F586" s="729"/>
      <c r="G586" s="729"/>
      <c r="H586" s="729"/>
      <c r="I586" s="729"/>
      <c r="J586" s="729"/>
      <c r="K586" s="729"/>
      <c r="L586" s="729"/>
      <c r="M586" s="729"/>
      <c r="N586" s="729"/>
      <c r="O586" s="729"/>
      <c r="P586" s="729"/>
      <c r="Q586" s="729"/>
      <c r="R586" s="729"/>
      <c r="S586" s="729"/>
      <c r="T586" s="729"/>
      <c r="U586" s="729"/>
      <c r="V586" s="729"/>
      <c r="W586" s="729"/>
      <c r="X586" s="729"/>
      <c r="Y586" s="729"/>
      <c r="Z586" s="729"/>
      <c r="AA586" s="729"/>
      <c r="AB586" s="729"/>
      <c r="AC586" s="729"/>
      <c r="AD586" s="729"/>
      <c r="AE586" s="729"/>
      <c r="AF586" s="729"/>
      <c r="AG586" s="729"/>
      <c r="AH586" s="729"/>
      <c r="AI586" s="729"/>
      <c r="AJ586" s="729"/>
      <c r="AK586" s="729"/>
      <c r="AL586" s="729"/>
      <c r="AM586" s="729"/>
      <c r="AN586" s="729"/>
      <c r="AO586" s="729"/>
      <c r="AP586" s="729"/>
      <c r="AQ586" s="729"/>
      <c r="AR586" s="729"/>
      <c r="AS586" s="729"/>
      <c r="AT586" s="729"/>
      <c r="AU586" s="729"/>
      <c r="AV586" s="729"/>
      <c r="AW586" s="729"/>
      <c r="AX586" s="729"/>
      <c r="AY586" s="729"/>
      <c r="AZ586" s="729"/>
      <c r="BA586" s="729"/>
      <c r="BB586" s="729"/>
    </row>
    <row r="587" spans="1:54">
      <c r="A587" s="729"/>
      <c r="B587" s="730"/>
      <c r="C587" s="729"/>
      <c r="D587" s="729"/>
      <c r="E587" s="729"/>
      <c r="F587" s="729"/>
      <c r="G587" s="729"/>
      <c r="H587" s="729"/>
      <c r="I587" s="729"/>
      <c r="J587" s="729"/>
      <c r="K587" s="729"/>
      <c r="L587" s="729"/>
      <c r="M587" s="729"/>
      <c r="N587" s="729"/>
      <c r="O587" s="729"/>
      <c r="P587" s="729"/>
      <c r="Q587" s="729"/>
      <c r="R587" s="729"/>
      <c r="S587" s="729"/>
      <c r="T587" s="729"/>
      <c r="U587" s="729"/>
      <c r="V587" s="729"/>
      <c r="W587" s="729"/>
      <c r="X587" s="729"/>
      <c r="Y587" s="729"/>
      <c r="Z587" s="729"/>
      <c r="AA587" s="729"/>
      <c r="AB587" s="729"/>
      <c r="AC587" s="729"/>
      <c r="AD587" s="729"/>
      <c r="AE587" s="729"/>
      <c r="AF587" s="729"/>
      <c r="AG587" s="729"/>
      <c r="AH587" s="729"/>
      <c r="AI587" s="729"/>
      <c r="AJ587" s="729"/>
      <c r="AK587" s="729"/>
      <c r="AL587" s="729"/>
      <c r="AM587" s="729"/>
      <c r="AN587" s="729"/>
      <c r="AO587" s="729"/>
      <c r="AP587" s="729"/>
      <c r="AQ587" s="729"/>
      <c r="AR587" s="729"/>
      <c r="AS587" s="729"/>
      <c r="AT587" s="729"/>
      <c r="AU587" s="729"/>
      <c r="AV587" s="729"/>
      <c r="AW587" s="729"/>
      <c r="AX587" s="729"/>
      <c r="AY587" s="729"/>
      <c r="AZ587" s="729"/>
      <c r="BA587" s="729"/>
      <c r="BB587" s="729"/>
    </row>
    <row r="588" spans="1:54">
      <c r="A588" s="729"/>
      <c r="B588" s="730"/>
      <c r="C588" s="729"/>
      <c r="D588" s="729"/>
      <c r="E588" s="729"/>
      <c r="F588" s="729"/>
      <c r="G588" s="729"/>
      <c r="H588" s="729"/>
      <c r="I588" s="729"/>
      <c r="J588" s="729"/>
      <c r="K588" s="729"/>
      <c r="L588" s="729"/>
      <c r="M588" s="729"/>
      <c r="N588" s="729"/>
      <c r="O588" s="729"/>
      <c r="P588" s="729"/>
      <c r="Q588" s="729"/>
      <c r="R588" s="729"/>
      <c r="S588" s="729"/>
      <c r="T588" s="729"/>
      <c r="U588" s="729"/>
      <c r="V588" s="729"/>
      <c r="W588" s="729"/>
      <c r="X588" s="729"/>
      <c r="Y588" s="729"/>
      <c r="Z588" s="729"/>
      <c r="AA588" s="729"/>
      <c r="AB588" s="729"/>
      <c r="AC588" s="729"/>
      <c r="AD588" s="729"/>
      <c r="AE588" s="729"/>
      <c r="AF588" s="729"/>
      <c r="AG588" s="729"/>
      <c r="AH588" s="729"/>
      <c r="AI588" s="729"/>
      <c r="AJ588" s="729"/>
      <c r="AK588" s="729"/>
      <c r="AL588" s="729"/>
      <c r="AM588" s="729"/>
      <c r="AN588" s="729"/>
      <c r="AO588" s="729"/>
      <c r="AP588" s="729"/>
      <c r="AQ588" s="729"/>
      <c r="AR588" s="729"/>
      <c r="AS588" s="729"/>
      <c r="AT588" s="729"/>
      <c r="AU588" s="729"/>
      <c r="AV588" s="729"/>
      <c r="AW588" s="729"/>
      <c r="AX588" s="729"/>
      <c r="AY588" s="729"/>
      <c r="AZ588" s="729"/>
      <c r="BA588" s="729"/>
      <c r="BB588" s="729"/>
    </row>
    <row r="589" spans="1:54">
      <c r="A589" s="729"/>
      <c r="B589" s="730"/>
      <c r="C589" s="729"/>
      <c r="D589" s="729"/>
      <c r="E589" s="729"/>
      <c r="F589" s="729"/>
      <c r="G589" s="729"/>
      <c r="H589" s="729"/>
      <c r="I589" s="729"/>
      <c r="J589" s="729"/>
      <c r="K589" s="729"/>
      <c r="L589" s="729"/>
      <c r="M589" s="729"/>
      <c r="N589" s="729"/>
      <c r="O589" s="729"/>
      <c r="P589" s="729"/>
      <c r="Q589" s="729"/>
      <c r="R589" s="729"/>
      <c r="S589" s="729"/>
      <c r="T589" s="729"/>
      <c r="U589" s="729"/>
      <c r="V589" s="729"/>
      <c r="W589" s="729"/>
      <c r="X589" s="729"/>
      <c r="Y589" s="729"/>
      <c r="Z589" s="729"/>
      <c r="AA589" s="729"/>
      <c r="AB589" s="729"/>
      <c r="AC589" s="729"/>
      <c r="AD589" s="729"/>
      <c r="AE589" s="729"/>
      <c r="AF589" s="729"/>
      <c r="AG589" s="729"/>
      <c r="AH589" s="729"/>
      <c r="AI589" s="729"/>
      <c r="AJ589" s="729"/>
      <c r="AK589" s="729"/>
      <c r="AL589" s="729"/>
      <c r="AM589" s="729"/>
      <c r="AN589" s="729"/>
      <c r="AO589" s="729"/>
      <c r="AP589" s="729"/>
      <c r="AQ589" s="729"/>
      <c r="AR589" s="729"/>
      <c r="AS589" s="729"/>
      <c r="AT589" s="729"/>
      <c r="AU589" s="729"/>
      <c r="AV589" s="729"/>
      <c r="AW589" s="729"/>
      <c r="AX589" s="729"/>
      <c r="AY589" s="729"/>
      <c r="AZ589" s="729"/>
      <c r="BA589" s="729"/>
      <c r="BB589" s="729"/>
    </row>
    <row r="590" spans="1:54">
      <c r="A590" s="729"/>
      <c r="B590" s="730"/>
      <c r="C590" s="729"/>
      <c r="D590" s="729"/>
      <c r="E590" s="729"/>
      <c r="F590" s="729"/>
      <c r="G590" s="729"/>
      <c r="H590" s="729"/>
      <c r="I590" s="729"/>
      <c r="J590" s="729"/>
      <c r="K590" s="729"/>
      <c r="L590" s="729"/>
      <c r="M590" s="729"/>
      <c r="N590" s="729"/>
      <c r="O590" s="729"/>
      <c r="P590" s="729"/>
      <c r="Q590" s="729"/>
      <c r="R590" s="729"/>
      <c r="S590" s="729"/>
      <c r="T590" s="729"/>
      <c r="U590" s="729"/>
      <c r="V590" s="729"/>
      <c r="W590" s="729"/>
      <c r="X590" s="729"/>
      <c r="Y590" s="729"/>
      <c r="Z590" s="729"/>
      <c r="AA590" s="729"/>
      <c r="AB590" s="729"/>
      <c r="AC590" s="729"/>
      <c r="AD590" s="729"/>
      <c r="AE590" s="729"/>
      <c r="AF590" s="729"/>
      <c r="AG590" s="729"/>
      <c r="AH590" s="729"/>
      <c r="AI590" s="729"/>
      <c r="AJ590" s="729"/>
      <c r="AK590" s="729"/>
      <c r="AL590" s="729"/>
      <c r="AM590" s="729"/>
      <c r="AN590" s="729"/>
      <c r="AO590" s="729"/>
      <c r="AP590" s="729"/>
      <c r="AQ590" s="729"/>
      <c r="AR590" s="729"/>
      <c r="AS590" s="729"/>
      <c r="AT590" s="729"/>
      <c r="AU590" s="729"/>
      <c r="AV590" s="729"/>
      <c r="AW590" s="729"/>
      <c r="AX590" s="729"/>
      <c r="AY590" s="729"/>
      <c r="AZ590" s="729"/>
      <c r="BA590" s="729"/>
      <c r="BB590" s="729"/>
    </row>
    <row r="591" spans="1:54">
      <c r="A591" s="729"/>
      <c r="B591" s="730"/>
      <c r="C591" s="729"/>
      <c r="D591" s="729"/>
      <c r="E591" s="729"/>
      <c r="F591" s="729"/>
      <c r="G591" s="729"/>
      <c r="H591" s="729"/>
      <c r="I591" s="729"/>
      <c r="J591" s="729"/>
      <c r="K591" s="729"/>
      <c r="L591" s="729"/>
      <c r="M591" s="729"/>
      <c r="N591" s="729"/>
      <c r="O591" s="729"/>
      <c r="P591" s="729"/>
      <c r="Q591" s="729"/>
      <c r="R591" s="729"/>
      <c r="S591" s="729"/>
      <c r="T591" s="729"/>
      <c r="U591" s="729"/>
      <c r="V591" s="729"/>
      <c r="W591" s="729"/>
      <c r="X591" s="729"/>
      <c r="Y591" s="729"/>
      <c r="Z591" s="729"/>
      <c r="AA591" s="729"/>
      <c r="AB591" s="729"/>
      <c r="AC591" s="729"/>
      <c r="AD591" s="729"/>
      <c r="AE591" s="729"/>
      <c r="AF591" s="729"/>
      <c r="AG591" s="729"/>
      <c r="AH591" s="729"/>
      <c r="AI591" s="729"/>
      <c r="AJ591" s="729"/>
      <c r="AK591" s="729"/>
      <c r="AL591" s="729"/>
      <c r="AM591" s="729"/>
      <c r="AN591" s="729"/>
      <c r="AO591" s="729"/>
      <c r="AP591" s="729"/>
      <c r="AQ591" s="729"/>
      <c r="AR591" s="729"/>
      <c r="AS591" s="729"/>
      <c r="AT591" s="729"/>
      <c r="AU591" s="729"/>
      <c r="AV591" s="729"/>
      <c r="AW591" s="729"/>
      <c r="AX591" s="729"/>
      <c r="AY591" s="729"/>
      <c r="AZ591" s="729"/>
      <c r="BA591" s="729"/>
      <c r="BB591" s="729"/>
    </row>
    <row r="592" spans="1:54">
      <c r="A592" s="729"/>
      <c r="B592" s="730"/>
      <c r="C592" s="729"/>
      <c r="D592" s="729"/>
      <c r="E592" s="729"/>
      <c r="F592" s="729"/>
      <c r="G592" s="729"/>
      <c r="H592" s="729"/>
      <c r="I592" s="729"/>
      <c r="J592" s="729"/>
      <c r="K592" s="729"/>
      <c r="L592" s="729"/>
      <c r="M592" s="729"/>
      <c r="N592" s="729"/>
      <c r="O592" s="729"/>
      <c r="P592" s="729"/>
      <c r="Q592" s="729"/>
      <c r="R592" s="729"/>
      <c r="S592" s="729"/>
      <c r="T592" s="729"/>
      <c r="U592" s="729"/>
      <c r="V592" s="729"/>
      <c r="W592" s="729"/>
      <c r="X592" s="729"/>
      <c r="Y592" s="729"/>
      <c r="Z592" s="729"/>
      <c r="AA592" s="729"/>
      <c r="AB592" s="729"/>
      <c r="AC592" s="729"/>
      <c r="AD592" s="729"/>
      <c r="AE592" s="729"/>
      <c r="AF592" s="729"/>
      <c r="AG592" s="729"/>
      <c r="AH592" s="729"/>
      <c r="AI592" s="729"/>
      <c r="AJ592" s="729"/>
      <c r="AK592" s="729"/>
      <c r="AL592" s="729"/>
      <c r="AM592" s="729"/>
      <c r="AN592" s="729"/>
      <c r="AO592" s="729"/>
      <c r="AP592" s="729"/>
      <c r="AQ592" s="729"/>
      <c r="AR592" s="729"/>
      <c r="AS592" s="729"/>
      <c r="AT592" s="729"/>
      <c r="AU592" s="729"/>
      <c r="AV592" s="729"/>
      <c r="AW592" s="729"/>
      <c r="AX592" s="729"/>
      <c r="AY592" s="729"/>
      <c r="AZ592" s="729"/>
      <c r="BA592" s="729"/>
      <c r="BB592" s="729"/>
    </row>
    <row r="593" spans="1:54">
      <c r="A593" s="729"/>
      <c r="B593" s="730"/>
      <c r="C593" s="729"/>
      <c r="D593" s="729"/>
      <c r="E593" s="729"/>
      <c r="F593" s="729"/>
      <c r="G593" s="729"/>
      <c r="H593" s="729"/>
      <c r="I593" s="729"/>
      <c r="J593" s="729"/>
      <c r="K593" s="729"/>
      <c r="L593" s="729"/>
      <c r="M593" s="729"/>
      <c r="N593" s="729"/>
      <c r="O593" s="729"/>
      <c r="P593" s="729"/>
      <c r="Q593" s="729"/>
      <c r="R593" s="729"/>
      <c r="S593" s="729"/>
      <c r="T593" s="729"/>
      <c r="U593" s="729"/>
      <c r="V593" s="729"/>
      <c r="W593" s="729"/>
      <c r="X593" s="729"/>
      <c r="Y593" s="729"/>
      <c r="Z593" s="729"/>
      <c r="AA593" s="729"/>
      <c r="AB593" s="729"/>
      <c r="AC593" s="729"/>
      <c r="AD593" s="729"/>
      <c r="AE593" s="729"/>
      <c r="AF593" s="729"/>
      <c r="AG593" s="729"/>
      <c r="AH593" s="729"/>
      <c r="AI593" s="729"/>
      <c r="AJ593" s="729"/>
      <c r="AK593" s="729"/>
      <c r="AL593" s="729"/>
      <c r="AM593" s="729"/>
      <c r="AN593" s="729"/>
      <c r="AO593" s="729"/>
      <c r="AP593" s="729"/>
      <c r="AQ593" s="729"/>
      <c r="AR593" s="729"/>
      <c r="AS593" s="729"/>
      <c r="AT593" s="729"/>
      <c r="AU593" s="729"/>
      <c r="AV593" s="729"/>
      <c r="AW593" s="729"/>
      <c r="AX593" s="729"/>
      <c r="AY593" s="729"/>
      <c r="AZ593" s="729"/>
      <c r="BA593" s="729"/>
      <c r="BB593" s="729"/>
    </row>
    <row r="594" spans="1:54">
      <c r="A594" s="729"/>
      <c r="B594" s="730"/>
      <c r="C594" s="729"/>
      <c r="D594" s="729"/>
      <c r="E594" s="729"/>
      <c r="F594" s="729"/>
      <c r="G594" s="729"/>
      <c r="H594" s="729"/>
      <c r="I594" s="729"/>
      <c r="J594" s="729"/>
      <c r="K594" s="729"/>
      <c r="L594" s="729"/>
      <c r="M594" s="729"/>
      <c r="N594" s="729"/>
      <c r="O594" s="729"/>
      <c r="P594" s="729"/>
      <c r="Q594" s="729"/>
      <c r="R594" s="729"/>
      <c r="S594" s="729"/>
      <c r="T594" s="729"/>
      <c r="U594" s="729"/>
      <c r="V594" s="729"/>
      <c r="W594" s="729"/>
      <c r="X594" s="729"/>
      <c r="Y594" s="729"/>
      <c r="Z594" s="729"/>
      <c r="AA594" s="729"/>
      <c r="AB594" s="729"/>
      <c r="AC594" s="729"/>
      <c r="AD594" s="729"/>
      <c r="AE594" s="729"/>
      <c r="AF594" s="729"/>
      <c r="AG594" s="729"/>
      <c r="AH594" s="729"/>
      <c r="AI594" s="729"/>
      <c r="AJ594" s="729"/>
      <c r="AK594" s="729"/>
      <c r="AL594" s="729"/>
      <c r="AM594" s="729"/>
      <c r="AN594" s="729"/>
      <c r="AO594" s="729"/>
      <c r="AP594" s="729"/>
      <c r="AQ594" s="729"/>
      <c r="AR594" s="729"/>
      <c r="AS594" s="729"/>
      <c r="AT594" s="729"/>
      <c r="AU594" s="729"/>
      <c r="AV594" s="729"/>
      <c r="AW594" s="729"/>
      <c r="AX594" s="729"/>
      <c r="AY594" s="729"/>
      <c r="AZ594" s="729"/>
      <c r="BA594" s="729"/>
      <c r="BB594" s="729"/>
    </row>
    <row r="595" spans="1:54">
      <c r="A595" s="729"/>
      <c r="B595" s="730"/>
      <c r="C595" s="729"/>
      <c r="D595" s="729"/>
      <c r="E595" s="729"/>
      <c r="F595" s="729"/>
      <c r="G595" s="729"/>
      <c r="H595" s="729"/>
      <c r="I595" s="729"/>
      <c r="J595" s="729"/>
      <c r="K595" s="729"/>
      <c r="L595" s="729"/>
      <c r="M595" s="729"/>
      <c r="N595" s="729"/>
      <c r="O595" s="729"/>
      <c r="P595" s="729"/>
      <c r="Q595" s="729"/>
      <c r="R595" s="729"/>
      <c r="S595" s="729"/>
      <c r="T595" s="729"/>
      <c r="U595" s="729"/>
      <c r="V595" s="729"/>
      <c r="W595" s="729"/>
      <c r="X595" s="729"/>
      <c r="Y595" s="729"/>
      <c r="Z595" s="729"/>
      <c r="AA595" s="729"/>
      <c r="AB595" s="729"/>
      <c r="AC595" s="729"/>
      <c r="AD595" s="729"/>
      <c r="AE595" s="729"/>
      <c r="AF595" s="729"/>
      <c r="AG595" s="729"/>
      <c r="AH595" s="729"/>
      <c r="AI595" s="729"/>
      <c r="AJ595" s="729"/>
      <c r="AK595" s="729"/>
      <c r="AL595" s="729"/>
      <c r="AM595" s="729"/>
      <c r="AN595" s="729"/>
      <c r="AO595" s="729"/>
      <c r="AP595" s="729"/>
      <c r="AQ595" s="729"/>
      <c r="AR595" s="729"/>
      <c r="AS595" s="729"/>
      <c r="AT595" s="729"/>
      <c r="AU595" s="729"/>
      <c r="AV595" s="729"/>
      <c r="AW595" s="729"/>
      <c r="AX595" s="729"/>
      <c r="AY595" s="729"/>
      <c r="AZ595" s="729"/>
      <c r="BA595" s="729"/>
      <c r="BB595" s="729"/>
    </row>
    <row r="596" spans="1:54">
      <c r="A596" s="729"/>
      <c r="B596" s="730"/>
      <c r="C596" s="729"/>
      <c r="D596" s="729"/>
      <c r="E596" s="729"/>
      <c r="F596" s="729"/>
      <c r="G596" s="729"/>
      <c r="H596" s="729"/>
      <c r="I596" s="729"/>
      <c r="J596" s="729"/>
      <c r="K596" s="729"/>
      <c r="L596" s="729"/>
      <c r="M596" s="729"/>
      <c r="N596" s="729"/>
      <c r="O596" s="729"/>
      <c r="P596" s="729"/>
      <c r="Q596" s="729"/>
      <c r="R596" s="729"/>
      <c r="S596" s="729"/>
      <c r="T596" s="729"/>
      <c r="U596" s="729"/>
      <c r="V596" s="729"/>
      <c r="W596" s="729"/>
      <c r="X596" s="729"/>
      <c r="Y596" s="729"/>
      <c r="Z596" s="729"/>
      <c r="AA596" s="729"/>
      <c r="AB596" s="729"/>
      <c r="AC596" s="729"/>
      <c r="AD596" s="729"/>
      <c r="AE596" s="729"/>
      <c r="AF596" s="729"/>
      <c r="AG596" s="729"/>
      <c r="AH596" s="729"/>
      <c r="AI596" s="729"/>
      <c r="AJ596" s="729"/>
      <c r="AK596" s="729"/>
      <c r="AL596" s="729"/>
      <c r="AM596" s="729"/>
      <c r="AN596" s="729"/>
      <c r="AO596" s="729"/>
      <c r="AP596" s="729"/>
      <c r="AQ596" s="729"/>
      <c r="AR596" s="729"/>
      <c r="AS596" s="729"/>
      <c r="AT596" s="729"/>
      <c r="AU596" s="729"/>
      <c r="AV596" s="729"/>
      <c r="AW596" s="729"/>
      <c r="AX596" s="729"/>
      <c r="AY596" s="729"/>
      <c r="AZ596" s="729"/>
      <c r="BA596" s="729"/>
      <c r="BB596" s="729"/>
    </row>
    <row r="597" spans="1:54">
      <c r="A597" s="729"/>
      <c r="B597" s="730"/>
      <c r="C597" s="729"/>
      <c r="D597" s="729"/>
      <c r="E597" s="729"/>
      <c r="F597" s="729"/>
      <c r="G597" s="729"/>
      <c r="H597" s="729"/>
      <c r="I597" s="729"/>
      <c r="J597" s="729"/>
      <c r="K597" s="729"/>
      <c r="L597" s="729"/>
      <c r="M597" s="729"/>
      <c r="N597" s="729"/>
      <c r="O597" s="729"/>
      <c r="P597" s="729"/>
      <c r="Q597" s="729"/>
      <c r="R597" s="729"/>
      <c r="S597" s="729"/>
      <c r="T597" s="729"/>
      <c r="U597" s="729"/>
      <c r="V597" s="729"/>
      <c r="W597" s="729"/>
      <c r="X597" s="729"/>
      <c r="Y597" s="729"/>
      <c r="Z597" s="729"/>
      <c r="AA597" s="729"/>
      <c r="AB597" s="729"/>
      <c r="AC597" s="729"/>
      <c r="AD597" s="729"/>
      <c r="AE597" s="729"/>
      <c r="AF597" s="729"/>
      <c r="AG597" s="729"/>
      <c r="AH597" s="729"/>
      <c r="AI597" s="729"/>
      <c r="AJ597" s="729"/>
      <c r="AK597" s="729"/>
      <c r="AL597" s="729"/>
      <c r="AM597" s="729"/>
      <c r="AN597" s="729"/>
      <c r="AO597" s="729"/>
      <c r="AP597" s="729"/>
      <c r="AQ597" s="729"/>
      <c r="AR597" s="729"/>
      <c r="AS597" s="729"/>
      <c r="AT597" s="729"/>
      <c r="AU597" s="729"/>
      <c r="AV597" s="729"/>
      <c r="AW597" s="729"/>
      <c r="AX597" s="729"/>
      <c r="AY597" s="729"/>
      <c r="AZ597" s="729"/>
      <c r="BA597" s="729"/>
      <c r="BB597" s="729"/>
    </row>
    <row r="598" spans="1:54">
      <c r="A598" s="729"/>
      <c r="B598" s="730"/>
      <c r="C598" s="729"/>
      <c r="D598" s="729"/>
      <c r="E598" s="729"/>
      <c r="F598" s="729"/>
      <c r="G598" s="729"/>
      <c r="H598" s="729"/>
      <c r="I598" s="729"/>
      <c r="J598" s="729"/>
      <c r="K598" s="729"/>
      <c r="L598" s="729"/>
      <c r="M598" s="729"/>
      <c r="N598" s="729"/>
      <c r="O598" s="729"/>
      <c r="P598" s="729"/>
      <c r="Q598" s="729"/>
      <c r="R598" s="729"/>
      <c r="S598" s="729"/>
      <c r="T598" s="729"/>
      <c r="U598" s="729"/>
      <c r="V598" s="729"/>
      <c r="W598" s="729"/>
      <c r="X598" s="729"/>
      <c r="Y598" s="729"/>
      <c r="Z598" s="729"/>
      <c r="AA598" s="729"/>
      <c r="AB598" s="729"/>
      <c r="AC598" s="729"/>
      <c r="AD598" s="729"/>
      <c r="AE598" s="729"/>
      <c r="AF598" s="729"/>
      <c r="AG598" s="729"/>
      <c r="AH598" s="729"/>
      <c r="AI598" s="729"/>
      <c r="AJ598" s="729"/>
      <c r="AK598" s="729"/>
      <c r="AL598" s="729"/>
      <c r="AM598" s="729"/>
      <c r="AN598" s="729"/>
      <c r="AO598" s="729"/>
      <c r="AP598" s="729"/>
      <c r="AQ598" s="729"/>
      <c r="AR598" s="729"/>
      <c r="AS598" s="729"/>
      <c r="AT598" s="729"/>
      <c r="AU598" s="729"/>
      <c r="AV598" s="729"/>
      <c r="AW598" s="729"/>
      <c r="AX598" s="729"/>
      <c r="AY598" s="729"/>
      <c r="AZ598" s="729"/>
      <c r="BA598" s="729"/>
      <c r="BB598" s="729"/>
    </row>
    <row r="599" spans="1:54">
      <c r="A599" s="729"/>
      <c r="B599" s="730"/>
      <c r="C599" s="729"/>
      <c r="D599" s="729"/>
      <c r="E599" s="729"/>
      <c r="F599" s="729"/>
      <c r="G599" s="729"/>
      <c r="H599" s="729"/>
      <c r="I599" s="729"/>
      <c r="J599" s="729"/>
      <c r="K599" s="729"/>
      <c r="L599" s="729"/>
      <c r="M599" s="729"/>
      <c r="N599" s="729"/>
      <c r="O599" s="729"/>
      <c r="P599" s="729"/>
      <c r="Q599" s="729"/>
      <c r="R599" s="729"/>
      <c r="S599" s="729"/>
      <c r="T599" s="729"/>
      <c r="U599" s="729"/>
      <c r="V599" s="729"/>
      <c r="W599" s="729"/>
      <c r="X599" s="729"/>
      <c r="Y599" s="729"/>
      <c r="Z599" s="729"/>
      <c r="AA599" s="729"/>
      <c r="AB599" s="729"/>
      <c r="AC599" s="729"/>
      <c r="AD599" s="729"/>
      <c r="AE599" s="729"/>
      <c r="AF599" s="729"/>
      <c r="AG599" s="729"/>
      <c r="AH599" s="729"/>
      <c r="AI599" s="729"/>
      <c r="AJ599" s="729"/>
      <c r="AK599" s="729"/>
      <c r="AL599" s="729"/>
      <c r="AM599" s="729"/>
      <c r="AN599" s="729"/>
      <c r="AO599" s="729"/>
      <c r="AP599" s="729"/>
      <c r="AQ599" s="729"/>
      <c r="AR599" s="729"/>
      <c r="AS599" s="729"/>
      <c r="AT599" s="729"/>
      <c r="AU599" s="729"/>
      <c r="AV599" s="729"/>
      <c r="AW599" s="729"/>
      <c r="AX599" s="729"/>
      <c r="AY599" s="729"/>
      <c r="AZ599" s="729"/>
      <c r="BA599" s="729"/>
      <c r="BB599" s="729"/>
    </row>
    <row r="600" spans="1:54">
      <c r="A600" s="729"/>
      <c r="B600" s="730"/>
      <c r="C600" s="729"/>
      <c r="D600" s="729"/>
      <c r="E600" s="729"/>
      <c r="F600" s="729"/>
      <c r="G600" s="729"/>
      <c r="H600" s="729"/>
      <c r="I600" s="729"/>
      <c r="J600" s="729"/>
      <c r="K600" s="729"/>
      <c r="L600" s="729"/>
      <c r="M600" s="729"/>
      <c r="N600" s="729"/>
      <c r="O600" s="729"/>
      <c r="P600" s="729"/>
      <c r="Q600" s="729"/>
      <c r="R600" s="729"/>
      <c r="S600" s="729"/>
      <c r="T600" s="729"/>
      <c r="U600" s="729"/>
      <c r="V600" s="729"/>
      <c r="W600" s="729"/>
      <c r="X600" s="729"/>
      <c r="Y600" s="729"/>
      <c r="Z600" s="729"/>
      <c r="AA600" s="729"/>
      <c r="AB600" s="729"/>
      <c r="AC600" s="729"/>
      <c r="AD600" s="729"/>
      <c r="AE600" s="729"/>
      <c r="AF600" s="729"/>
      <c r="AG600" s="729"/>
      <c r="AH600" s="729"/>
      <c r="AI600" s="729"/>
      <c r="AJ600" s="729"/>
      <c r="AK600" s="729"/>
      <c r="AL600" s="729"/>
      <c r="AM600" s="729"/>
      <c r="AN600" s="729"/>
      <c r="AO600" s="729"/>
      <c r="AP600" s="729"/>
      <c r="AQ600" s="729"/>
      <c r="AR600" s="729"/>
      <c r="AS600" s="729"/>
      <c r="AT600" s="729"/>
      <c r="AU600" s="729"/>
      <c r="AV600" s="729"/>
      <c r="AW600" s="729"/>
      <c r="AX600" s="729"/>
      <c r="AY600" s="729"/>
      <c r="AZ600" s="729"/>
      <c r="BA600" s="729"/>
      <c r="BB600" s="729"/>
    </row>
    <row r="601" spans="1:54">
      <c r="A601" s="729"/>
      <c r="B601" s="730"/>
      <c r="C601" s="729"/>
      <c r="D601" s="729"/>
      <c r="E601" s="729"/>
      <c r="F601" s="729"/>
      <c r="G601" s="729"/>
      <c r="H601" s="729"/>
      <c r="I601" s="729"/>
      <c r="J601" s="729"/>
      <c r="K601" s="729"/>
      <c r="L601" s="729"/>
      <c r="M601" s="729"/>
      <c r="N601" s="729"/>
      <c r="O601" s="729"/>
      <c r="P601" s="729"/>
      <c r="Q601" s="729"/>
      <c r="R601" s="729"/>
      <c r="S601" s="729"/>
      <c r="T601" s="729"/>
      <c r="U601" s="729"/>
      <c r="V601" s="729"/>
      <c r="W601" s="729"/>
      <c r="X601" s="729"/>
      <c r="Y601" s="729"/>
      <c r="Z601" s="729"/>
      <c r="AA601" s="729"/>
      <c r="AB601" s="729"/>
      <c r="AC601" s="729"/>
      <c r="AD601" s="729"/>
      <c r="AE601" s="729"/>
      <c r="AF601" s="729"/>
      <c r="AG601" s="729"/>
      <c r="AH601" s="729"/>
      <c r="AI601" s="729"/>
      <c r="AJ601" s="729"/>
      <c r="AK601" s="729"/>
      <c r="AL601" s="729"/>
      <c r="AM601" s="729"/>
      <c r="AN601" s="729"/>
      <c r="AO601" s="729"/>
      <c r="AP601" s="729"/>
      <c r="AQ601" s="729"/>
      <c r="AR601" s="729"/>
      <c r="AS601" s="729"/>
      <c r="AT601" s="729"/>
      <c r="AU601" s="729"/>
      <c r="AV601" s="729"/>
      <c r="AW601" s="729"/>
      <c r="AX601" s="729"/>
      <c r="AY601" s="729"/>
      <c r="AZ601" s="729"/>
      <c r="BA601" s="729"/>
      <c r="BB601" s="729"/>
    </row>
    <row r="602" spans="1:54">
      <c r="A602" s="729"/>
      <c r="B602" s="730"/>
      <c r="C602" s="729"/>
      <c r="D602" s="729"/>
      <c r="E602" s="729"/>
      <c r="F602" s="729"/>
      <c r="G602" s="729"/>
      <c r="H602" s="729"/>
      <c r="I602" s="729"/>
      <c r="J602" s="729"/>
      <c r="K602" s="729"/>
      <c r="L602" s="729"/>
      <c r="M602" s="729"/>
      <c r="N602" s="729"/>
      <c r="O602" s="729"/>
      <c r="P602" s="729"/>
      <c r="Q602" s="729"/>
      <c r="R602" s="729"/>
      <c r="S602" s="729"/>
      <c r="T602" s="729"/>
      <c r="U602" s="729"/>
      <c r="V602" s="729"/>
      <c r="W602" s="729"/>
      <c r="X602" s="729"/>
      <c r="Y602" s="729"/>
      <c r="Z602" s="729"/>
      <c r="AA602" s="729"/>
      <c r="AB602" s="729"/>
      <c r="AC602" s="729"/>
      <c r="AD602" s="729"/>
      <c r="AE602" s="729"/>
      <c r="AF602" s="729"/>
      <c r="AG602" s="729"/>
      <c r="AH602" s="729"/>
      <c r="AI602" s="729"/>
      <c r="AJ602" s="729"/>
      <c r="AK602" s="729"/>
      <c r="AL602" s="729"/>
      <c r="AM602" s="729"/>
      <c r="AN602" s="729"/>
      <c r="AO602" s="729"/>
      <c r="AP602" s="729"/>
      <c r="AQ602" s="729"/>
      <c r="AR602" s="729"/>
      <c r="AS602" s="729"/>
      <c r="AT602" s="729"/>
      <c r="AU602" s="729"/>
      <c r="AV602" s="729"/>
      <c r="AW602" s="729"/>
      <c r="AX602" s="729"/>
      <c r="AY602" s="729"/>
      <c r="AZ602" s="729"/>
      <c r="BA602" s="729"/>
      <c r="BB602" s="729"/>
    </row>
    <row r="603" spans="1:54">
      <c r="A603" s="729"/>
      <c r="B603" s="730"/>
      <c r="C603" s="729"/>
      <c r="D603" s="729"/>
      <c r="E603" s="729"/>
      <c r="F603" s="729"/>
      <c r="G603" s="729"/>
      <c r="H603" s="729"/>
      <c r="I603" s="729"/>
      <c r="J603" s="729"/>
      <c r="K603" s="729"/>
      <c r="L603" s="729"/>
      <c r="M603" s="729"/>
      <c r="N603" s="729"/>
      <c r="O603" s="729"/>
      <c r="P603" s="729"/>
      <c r="Q603" s="729"/>
      <c r="R603" s="729"/>
      <c r="S603" s="729"/>
      <c r="T603" s="729"/>
      <c r="U603" s="729"/>
      <c r="V603" s="729"/>
      <c r="W603" s="729"/>
      <c r="X603" s="729"/>
      <c r="Y603" s="729"/>
      <c r="Z603" s="729"/>
      <c r="AA603" s="729"/>
      <c r="AB603" s="729"/>
      <c r="AC603" s="729"/>
      <c r="AD603" s="729"/>
      <c r="AE603" s="729"/>
      <c r="AF603" s="729"/>
      <c r="AG603" s="729"/>
      <c r="AH603" s="729"/>
      <c r="AI603" s="729"/>
      <c r="AJ603" s="729"/>
      <c r="AK603" s="729"/>
      <c r="AL603" s="729"/>
      <c r="AM603" s="729"/>
      <c r="AN603" s="729"/>
      <c r="AO603" s="729"/>
      <c r="AP603" s="729"/>
      <c r="AQ603" s="729"/>
      <c r="AR603" s="729"/>
      <c r="AS603" s="729"/>
      <c r="AT603" s="729"/>
      <c r="AU603" s="729"/>
      <c r="AV603" s="729"/>
      <c r="AW603" s="729"/>
      <c r="AX603" s="729"/>
      <c r="AY603" s="729"/>
      <c r="AZ603" s="729"/>
      <c r="BA603" s="729"/>
      <c r="BB603" s="729"/>
    </row>
    <row r="604" spans="1:54">
      <c r="A604" s="729"/>
      <c r="B604" s="730"/>
      <c r="C604" s="729"/>
      <c r="D604" s="729"/>
      <c r="E604" s="729"/>
      <c r="F604" s="729"/>
      <c r="G604" s="729"/>
      <c r="H604" s="729"/>
      <c r="I604" s="729"/>
      <c r="J604" s="729"/>
      <c r="K604" s="729"/>
      <c r="L604" s="729"/>
      <c r="M604" s="729"/>
      <c r="N604" s="729"/>
      <c r="O604" s="729"/>
      <c r="P604" s="729"/>
      <c r="Q604" s="729"/>
      <c r="R604" s="729"/>
      <c r="S604" s="729"/>
      <c r="T604" s="729"/>
      <c r="U604" s="729"/>
      <c r="V604" s="729"/>
      <c r="W604" s="729"/>
      <c r="X604" s="729"/>
      <c r="Y604" s="729"/>
      <c r="Z604" s="729"/>
      <c r="AA604" s="729"/>
      <c r="AB604" s="729"/>
      <c r="AC604" s="729"/>
      <c r="AD604" s="729"/>
      <c r="AE604" s="729"/>
      <c r="AF604" s="729"/>
      <c r="AG604" s="729"/>
      <c r="AH604" s="729"/>
      <c r="AI604" s="729"/>
      <c r="AJ604" s="729"/>
      <c r="AK604" s="729"/>
      <c r="AL604" s="729"/>
      <c r="AM604" s="729"/>
      <c r="AN604" s="729"/>
      <c r="AO604" s="729"/>
      <c r="AP604" s="729"/>
      <c r="AQ604" s="729"/>
      <c r="AR604" s="729"/>
      <c r="AS604" s="729"/>
      <c r="AT604" s="729"/>
      <c r="AU604" s="729"/>
      <c r="AV604" s="729"/>
      <c r="AW604" s="729"/>
      <c r="AX604" s="729"/>
      <c r="AY604" s="729"/>
      <c r="AZ604" s="729"/>
      <c r="BA604" s="729"/>
      <c r="BB604" s="729"/>
    </row>
    <row r="605" spans="1:54">
      <c r="A605" s="729"/>
      <c r="B605" s="730"/>
      <c r="C605" s="729"/>
      <c r="D605" s="729"/>
      <c r="E605" s="729"/>
      <c r="F605" s="729"/>
      <c r="G605" s="729"/>
      <c r="H605" s="729"/>
      <c r="I605" s="729"/>
      <c r="J605" s="729"/>
      <c r="K605" s="729"/>
      <c r="L605" s="729"/>
      <c r="M605" s="729"/>
      <c r="N605" s="729"/>
      <c r="O605" s="729"/>
      <c r="P605" s="729"/>
      <c r="Q605" s="729"/>
      <c r="R605" s="729"/>
      <c r="S605" s="729"/>
      <c r="T605" s="729"/>
      <c r="U605" s="729"/>
      <c r="V605" s="729"/>
      <c r="W605" s="729"/>
      <c r="X605" s="729"/>
      <c r="Y605" s="729"/>
      <c r="Z605" s="729"/>
      <c r="AA605" s="729"/>
      <c r="AB605" s="729"/>
      <c r="AC605" s="729"/>
      <c r="AD605" s="729"/>
      <c r="AE605" s="729"/>
      <c r="AF605" s="729"/>
      <c r="AG605" s="729"/>
      <c r="AH605" s="729"/>
      <c r="AI605" s="729"/>
      <c r="AJ605" s="729"/>
      <c r="AK605" s="729"/>
      <c r="AL605" s="729"/>
      <c r="AM605" s="729"/>
      <c r="AN605" s="729"/>
      <c r="AO605" s="729"/>
      <c r="AP605" s="729"/>
      <c r="AQ605" s="729"/>
      <c r="AR605" s="729"/>
      <c r="AS605" s="729"/>
      <c r="AT605" s="729"/>
      <c r="AU605" s="729"/>
      <c r="AV605" s="729"/>
      <c r="AW605" s="729"/>
      <c r="AX605" s="729"/>
      <c r="AY605" s="729"/>
      <c r="AZ605" s="729"/>
      <c r="BA605" s="729"/>
      <c r="BB605" s="729"/>
    </row>
    <row r="606" spans="1:54">
      <c r="A606" s="729"/>
      <c r="B606" s="730"/>
      <c r="C606" s="729"/>
      <c r="D606" s="729"/>
      <c r="E606" s="729"/>
      <c r="F606" s="729"/>
      <c r="G606" s="729"/>
      <c r="H606" s="729"/>
      <c r="I606" s="729"/>
      <c r="J606" s="729"/>
      <c r="K606" s="729"/>
      <c r="L606" s="729"/>
      <c r="M606" s="729"/>
      <c r="N606" s="729"/>
      <c r="O606" s="729"/>
      <c r="P606" s="729"/>
      <c r="Q606" s="729"/>
      <c r="R606" s="729"/>
      <c r="S606" s="729"/>
      <c r="T606" s="729"/>
      <c r="U606" s="729"/>
      <c r="V606" s="729"/>
      <c r="W606" s="729"/>
      <c r="X606" s="729"/>
      <c r="Y606" s="729"/>
      <c r="Z606" s="729"/>
      <c r="AA606" s="729"/>
      <c r="AB606" s="729"/>
      <c r="AC606" s="729"/>
      <c r="AD606" s="729"/>
      <c r="AE606" s="729"/>
      <c r="AF606" s="729"/>
      <c r="AG606" s="729"/>
      <c r="AH606" s="729"/>
      <c r="AI606" s="729"/>
      <c r="AJ606" s="729"/>
      <c r="AK606" s="729"/>
      <c r="AL606" s="729"/>
      <c r="AM606" s="729"/>
      <c r="AN606" s="729"/>
      <c r="AO606" s="729"/>
      <c r="AP606" s="729"/>
      <c r="AQ606" s="729"/>
      <c r="AR606" s="729"/>
      <c r="AS606" s="729"/>
      <c r="AT606" s="729"/>
      <c r="AU606" s="729"/>
      <c r="AV606" s="729"/>
      <c r="AW606" s="729"/>
      <c r="AX606" s="729"/>
      <c r="AY606" s="729"/>
      <c r="AZ606" s="729"/>
      <c r="BA606" s="729"/>
      <c r="BB606" s="729"/>
    </row>
    <row r="607" spans="1:54">
      <c r="A607" s="729"/>
      <c r="B607" s="730"/>
      <c r="C607" s="729"/>
      <c r="D607" s="729"/>
      <c r="E607" s="729"/>
      <c r="F607" s="729"/>
      <c r="G607" s="729"/>
      <c r="H607" s="729"/>
      <c r="I607" s="729"/>
      <c r="J607" s="729"/>
      <c r="K607" s="729"/>
      <c r="L607" s="729"/>
      <c r="M607" s="729"/>
      <c r="N607" s="729"/>
      <c r="O607" s="729"/>
      <c r="P607" s="729"/>
      <c r="Q607" s="729"/>
      <c r="R607" s="729"/>
      <c r="S607" s="729"/>
      <c r="T607" s="729"/>
      <c r="U607" s="729"/>
      <c r="V607" s="729"/>
      <c r="W607" s="729"/>
      <c r="X607" s="729"/>
      <c r="Y607" s="729"/>
      <c r="Z607" s="729"/>
      <c r="AA607" s="729"/>
      <c r="AB607" s="729"/>
      <c r="AC607" s="729"/>
      <c r="AD607" s="729"/>
      <c r="AE607" s="729"/>
      <c r="AF607" s="729"/>
      <c r="AG607" s="729"/>
      <c r="AH607" s="729"/>
      <c r="AI607" s="729"/>
      <c r="AJ607" s="729"/>
      <c r="AK607" s="729"/>
      <c r="AL607" s="729"/>
      <c r="AM607" s="729"/>
      <c r="AN607" s="729"/>
      <c r="AO607" s="729"/>
      <c r="AP607" s="729"/>
      <c r="AQ607" s="729"/>
      <c r="AR607" s="729"/>
      <c r="AS607" s="729"/>
      <c r="AT607" s="729"/>
      <c r="AU607" s="729"/>
      <c r="AV607" s="729"/>
      <c r="AW607" s="729"/>
      <c r="AX607" s="729"/>
      <c r="AY607" s="729"/>
      <c r="AZ607" s="729"/>
      <c r="BA607" s="729"/>
      <c r="BB607" s="729"/>
    </row>
    <row r="608" spans="1:54">
      <c r="A608" s="729"/>
      <c r="B608" s="730"/>
      <c r="C608" s="729"/>
      <c r="D608" s="729"/>
      <c r="E608" s="729"/>
      <c r="F608" s="729"/>
      <c r="G608" s="729"/>
      <c r="H608" s="729"/>
      <c r="I608" s="729"/>
      <c r="J608" s="729"/>
      <c r="K608" s="729"/>
      <c r="L608" s="729"/>
      <c r="M608" s="729"/>
      <c r="N608" s="729"/>
      <c r="O608" s="729"/>
      <c r="P608" s="729"/>
      <c r="Q608" s="729"/>
      <c r="R608" s="729"/>
      <c r="S608" s="729"/>
      <c r="T608" s="729"/>
      <c r="U608" s="729"/>
      <c r="V608" s="729"/>
      <c r="W608" s="729"/>
      <c r="X608" s="729"/>
      <c r="Y608" s="729"/>
      <c r="Z608" s="729"/>
      <c r="AA608" s="729"/>
      <c r="AB608" s="729"/>
      <c r="AC608" s="729"/>
      <c r="AD608" s="729"/>
      <c r="AE608" s="729"/>
      <c r="AF608" s="729"/>
      <c r="AG608" s="729"/>
      <c r="AH608" s="729"/>
      <c r="AI608" s="729"/>
      <c r="AJ608" s="729"/>
      <c r="AK608" s="729"/>
      <c r="AL608" s="729"/>
      <c r="AM608" s="729"/>
      <c r="AN608" s="729"/>
      <c r="AO608" s="729"/>
      <c r="AP608" s="729"/>
      <c r="AQ608" s="729"/>
      <c r="AR608" s="729"/>
      <c r="AS608" s="729"/>
      <c r="AT608" s="729"/>
      <c r="AU608" s="729"/>
      <c r="AV608" s="729"/>
      <c r="AW608" s="729"/>
      <c r="AX608" s="729"/>
      <c r="AY608" s="729"/>
      <c r="AZ608" s="729"/>
      <c r="BA608" s="729"/>
      <c r="BB608" s="729"/>
    </row>
    <row r="609" spans="1:54">
      <c r="A609" s="729"/>
      <c r="B609" s="730"/>
      <c r="C609" s="729"/>
      <c r="D609" s="729"/>
      <c r="E609" s="729"/>
      <c r="F609" s="729"/>
      <c r="G609" s="729"/>
      <c r="H609" s="729"/>
      <c r="I609" s="729"/>
      <c r="J609" s="729"/>
      <c r="K609" s="729"/>
      <c r="L609" s="729"/>
      <c r="M609" s="729"/>
      <c r="N609" s="729"/>
      <c r="O609" s="729"/>
      <c r="P609" s="729"/>
      <c r="Q609" s="729"/>
      <c r="R609" s="729"/>
      <c r="S609" s="729"/>
      <c r="T609" s="729"/>
      <c r="U609" s="729"/>
      <c r="V609" s="729"/>
      <c r="W609" s="729"/>
      <c r="X609" s="729"/>
      <c r="Y609" s="729"/>
      <c r="Z609" s="729"/>
      <c r="AA609" s="729"/>
      <c r="AB609" s="729"/>
      <c r="AC609" s="729"/>
      <c r="AD609" s="729"/>
      <c r="AE609" s="729"/>
      <c r="AF609" s="729"/>
      <c r="AG609" s="729"/>
      <c r="AH609" s="729"/>
      <c r="AI609" s="729"/>
      <c r="AJ609" s="729"/>
      <c r="AK609" s="729"/>
      <c r="AL609" s="729"/>
      <c r="AM609" s="729"/>
      <c r="AN609" s="729"/>
      <c r="AO609" s="729"/>
      <c r="AP609" s="729"/>
      <c r="AQ609" s="729"/>
      <c r="AR609" s="729"/>
      <c r="AS609" s="729"/>
      <c r="AT609" s="729"/>
      <c r="AU609" s="729"/>
      <c r="AV609" s="729"/>
      <c r="AW609" s="729"/>
      <c r="AX609" s="729"/>
      <c r="AY609" s="729"/>
      <c r="AZ609" s="729"/>
      <c r="BA609" s="729"/>
      <c r="BB609" s="729"/>
    </row>
    <row r="610" spans="1:54">
      <c r="A610" s="729"/>
      <c r="B610" s="730"/>
      <c r="C610" s="729"/>
      <c r="D610" s="729"/>
      <c r="E610" s="729"/>
      <c r="F610" s="729"/>
      <c r="G610" s="729"/>
      <c r="H610" s="729"/>
      <c r="I610" s="729"/>
      <c r="J610" s="729"/>
      <c r="K610" s="729"/>
      <c r="L610" s="729"/>
      <c r="M610" s="729"/>
      <c r="N610" s="729"/>
      <c r="O610" s="729"/>
      <c r="P610" s="729"/>
      <c r="Q610" s="729"/>
      <c r="R610" s="729"/>
      <c r="S610" s="729"/>
      <c r="T610" s="729"/>
      <c r="U610" s="729"/>
      <c r="V610" s="729"/>
      <c r="W610" s="729"/>
      <c r="X610" s="729"/>
      <c r="Y610" s="729"/>
      <c r="Z610" s="729"/>
      <c r="AA610" s="729"/>
      <c r="AB610" s="729"/>
      <c r="AC610" s="729"/>
      <c r="AD610" s="729"/>
      <c r="AE610" s="729"/>
      <c r="AF610" s="729"/>
      <c r="AG610" s="729"/>
      <c r="AH610" s="729"/>
      <c r="AI610" s="729"/>
      <c r="AJ610" s="729"/>
      <c r="AK610" s="729"/>
      <c r="AL610" s="729"/>
      <c r="AM610" s="729"/>
      <c r="AN610" s="729"/>
      <c r="AO610" s="729"/>
      <c r="AP610" s="729"/>
      <c r="AQ610" s="729"/>
      <c r="AR610" s="729"/>
      <c r="AS610" s="729"/>
      <c r="AT610" s="729"/>
      <c r="AU610" s="729"/>
      <c r="AV610" s="729"/>
      <c r="AW610" s="729"/>
      <c r="AX610" s="729"/>
      <c r="AY610" s="729"/>
      <c r="AZ610" s="729"/>
      <c r="BA610" s="729"/>
      <c r="BB610" s="729"/>
    </row>
    <row r="611" spans="1:54">
      <c r="A611" s="729"/>
      <c r="B611" s="730"/>
      <c r="C611" s="729"/>
      <c r="D611" s="729"/>
      <c r="E611" s="729"/>
      <c r="F611" s="729"/>
      <c r="G611" s="729"/>
      <c r="H611" s="729"/>
      <c r="I611" s="729"/>
      <c r="J611" s="729"/>
      <c r="K611" s="729"/>
      <c r="L611" s="729"/>
      <c r="M611" s="729"/>
      <c r="N611" s="729"/>
      <c r="O611" s="729"/>
      <c r="P611" s="729"/>
      <c r="Q611" s="729"/>
      <c r="R611" s="729"/>
      <c r="S611" s="729"/>
      <c r="T611" s="729"/>
      <c r="U611" s="729"/>
      <c r="V611" s="729"/>
      <c r="W611" s="729"/>
      <c r="X611" s="729"/>
      <c r="Y611" s="729"/>
      <c r="Z611" s="729"/>
      <c r="AA611" s="729"/>
      <c r="AB611" s="729"/>
      <c r="AC611" s="729"/>
      <c r="AD611" s="729"/>
      <c r="AE611" s="729"/>
      <c r="AF611" s="729"/>
      <c r="AG611" s="729"/>
      <c r="AH611" s="729"/>
      <c r="AI611" s="729"/>
      <c r="AJ611" s="729"/>
      <c r="AK611" s="729"/>
      <c r="AL611" s="729"/>
      <c r="AM611" s="729"/>
      <c r="AN611" s="729"/>
      <c r="AO611" s="729"/>
      <c r="AP611" s="729"/>
      <c r="AQ611" s="729"/>
      <c r="AR611" s="729"/>
      <c r="AS611" s="729"/>
      <c r="AT611" s="729"/>
      <c r="AU611" s="729"/>
      <c r="AV611" s="729"/>
      <c r="AW611" s="729"/>
      <c r="AX611" s="729"/>
      <c r="AY611" s="729"/>
      <c r="AZ611" s="729"/>
      <c r="BA611" s="729"/>
      <c r="BB611" s="729"/>
    </row>
    <row r="612" spans="1:54">
      <c r="A612" s="729"/>
      <c r="B612" s="730"/>
      <c r="C612" s="729"/>
      <c r="D612" s="729"/>
      <c r="E612" s="729"/>
      <c r="F612" s="729"/>
      <c r="G612" s="729"/>
      <c r="H612" s="729"/>
      <c r="I612" s="729"/>
      <c r="J612" s="729"/>
      <c r="K612" s="729"/>
      <c r="L612" s="729"/>
      <c r="M612" s="729"/>
      <c r="N612" s="729"/>
      <c r="O612" s="729"/>
      <c r="P612" s="729"/>
      <c r="Q612" s="729"/>
      <c r="R612" s="729"/>
      <c r="S612" s="729"/>
      <c r="T612" s="729"/>
      <c r="U612" s="729"/>
      <c r="V612" s="729"/>
      <c r="W612" s="729"/>
      <c r="X612" s="729"/>
      <c r="Y612" s="729"/>
      <c r="Z612" s="729"/>
      <c r="AA612" s="729"/>
      <c r="AB612" s="729"/>
      <c r="AC612" s="729"/>
      <c r="AD612" s="729"/>
      <c r="AE612" s="729"/>
      <c r="AF612" s="729"/>
      <c r="AG612" s="729"/>
      <c r="AH612" s="729"/>
      <c r="AI612" s="729"/>
      <c r="AJ612" s="729"/>
      <c r="AK612" s="729"/>
      <c r="AL612" s="729"/>
      <c r="AM612" s="729"/>
      <c r="AN612" s="729"/>
      <c r="AO612" s="729"/>
      <c r="AP612" s="729"/>
      <c r="AQ612" s="729"/>
      <c r="AR612" s="729"/>
      <c r="AS612" s="729"/>
      <c r="AT612" s="729"/>
      <c r="AU612" s="729"/>
      <c r="AV612" s="729"/>
      <c r="AW612" s="729"/>
      <c r="AX612" s="729"/>
      <c r="AY612" s="729"/>
      <c r="AZ612" s="729"/>
      <c r="BA612" s="729"/>
      <c r="BB612" s="729"/>
    </row>
    <row r="613" spans="1:54">
      <c r="A613" s="729"/>
      <c r="B613" s="730"/>
      <c r="C613" s="729"/>
      <c r="D613" s="729"/>
      <c r="E613" s="729"/>
      <c r="F613" s="729"/>
      <c r="G613" s="729"/>
      <c r="H613" s="729"/>
      <c r="I613" s="729"/>
      <c r="J613" s="729"/>
      <c r="K613" s="729"/>
      <c r="L613" s="729"/>
      <c r="M613" s="729"/>
      <c r="N613" s="729"/>
      <c r="O613" s="729"/>
      <c r="P613" s="729"/>
      <c r="Q613" s="729"/>
      <c r="R613" s="729"/>
      <c r="S613" s="729"/>
      <c r="T613" s="729"/>
      <c r="U613" s="729"/>
      <c r="V613" s="729"/>
      <c r="W613" s="729"/>
      <c r="X613" s="729"/>
      <c r="Y613" s="729"/>
      <c r="Z613" s="729"/>
      <c r="AA613" s="729"/>
      <c r="AB613" s="729"/>
      <c r="AC613" s="729"/>
      <c r="AD613" s="729"/>
      <c r="AE613" s="729"/>
      <c r="AF613" s="729"/>
      <c r="AG613" s="729"/>
      <c r="AH613" s="729"/>
      <c r="AI613" s="729"/>
      <c r="AJ613" s="729"/>
      <c r="AK613" s="729"/>
      <c r="AL613" s="729"/>
      <c r="AM613" s="729"/>
      <c r="AN613" s="729"/>
      <c r="AO613" s="729"/>
      <c r="AP613" s="729"/>
      <c r="AQ613" s="729"/>
      <c r="AR613" s="729"/>
      <c r="AS613" s="729"/>
      <c r="AT613" s="729"/>
      <c r="AU613" s="729"/>
      <c r="AV613" s="729"/>
      <c r="AW613" s="729"/>
      <c r="AX613" s="729"/>
      <c r="AY613" s="729"/>
      <c r="AZ613" s="729"/>
      <c r="BA613" s="729"/>
      <c r="BB613" s="729"/>
    </row>
    <row r="614" spans="1:54">
      <c r="A614" s="729"/>
      <c r="B614" s="730"/>
      <c r="C614" s="729"/>
      <c r="D614" s="729"/>
      <c r="E614" s="729"/>
      <c r="F614" s="729"/>
      <c r="G614" s="729"/>
      <c r="H614" s="729"/>
      <c r="I614" s="729"/>
      <c r="J614" s="729"/>
      <c r="K614" s="729"/>
      <c r="L614" s="729"/>
      <c r="M614" s="729"/>
      <c r="N614" s="729"/>
      <c r="O614" s="729"/>
      <c r="P614" s="729"/>
      <c r="Q614" s="729"/>
      <c r="R614" s="729"/>
      <c r="S614" s="729"/>
      <c r="T614" s="729"/>
      <c r="U614" s="729"/>
      <c r="V614" s="729"/>
      <c r="W614" s="729"/>
      <c r="X614" s="729"/>
      <c r="Y614" s="729"/>
      <c r="Z614" s="729"/>
      <c r="AA614" s="729"/>
      <c r="AB614" s="729"/>
      <c r="AC614" s="729"/>
      <c r="AD614" s="729"/>
      <c r="AE614" s="729"/>
      <c r="AF614" s="729"/>
      <c r="AG614" s="729"/>
      <c r="AH614" s="729"/>
      <c r="AI614" s="729"/>
      <c r="AJ614" s="729"/>
      <c r="AK614" s="729"/>
      <c r="AL614" s="729"/>
      <c r="AM614" s="729"/>
      <c r="AN614" s="729"/>
      <c r="AO614" s="729"/>
      <c r="AP614" s="729"/>
      <c r="AQ614" s="729"/>
      <c r="AR614" s="729"/>
      <c r="AS614" s="729"/>
      <c r="AT614" s="729"/>
      <c r="AU614" s="729"/>
      <c r="AV614" s="729"/>
      <c r="AW614" s="729"/>
      <c r="AX614" s="729"/>
      <c r="AY614" s="729"/>
      <c r="AZ614" s="729"/>
      <c r="BA614" s="729"/>
      <c r="BB614" s="729"/>
    </row>
    <row r="615" spans="1:54">
      <c r="A615" s="729"/>
      <c r="B615" s="730"/>
      <c r="C615" s="729"/>
      <c r="D615" s="729"/>
      <c r="E615" s="729"/>
      <c r="F615" s="729"/>
      <c r="G615" s="729"/>
      <c r="H615" s="729"/>
      <c r="I615" s="729"/>
      <c r="J615" s="729"/>
      <c r="K615" s="729"/>
      <c r="L615" s="729"/>
      <c r="M615" s="729"/>
      <c r="N615" s="729"/>
      <c r="O615" s="729"/>
      <c r="P615" s="729"/>
      <c r="Q615" s="729"/>
      <c r="R615" s="729"/>
      <c r="S615" s="729"/>
      <c r="T615" s="729"/>
      <c r="U615" s="729"/>
      <c r="V615" s="729"/>
      <c r="W615" s="729"/>
      <c r="X615" s="729"/>
      <c r="Y615" s="729"/>
      <c r="Z615" s="729"/>
      <c r="AA615" s="729"/>
      <c r="AB615" s="729"/>
      <c r="AC615" s="729"/>
      <c r="AD615" s="729"/>
      <c r="AE615" s="729"/>
      <c r="AF615" s="729"/>
      <c r="AG615" s="729"/>
      <c r="AH615" s="729"/>
      <c r="AI615" s="729"/>
      <c r="AJ615" s="729"/>
      <c r="AK615" s="729"/>
      <c r="AL615" s="729"/>
      <c r="AM615" s="729"/>
      <c r="AN615" s="729"/>
      <c r="AO615" s="729"/>
      <c r="AP615" s="729"/>
      <c r="AQ615" s="729"/>
      <c r="AR615" s="729"/>
      <c r="AS615" s="729"/>
      <c r="AT615" s="729"/>
      <c r="AU615" s="729"/>
      <c r="AV615" s="729"/>
      <c r="AW615" s="729"/>
      <c r="AX615" s="729"/>
      <c r="AY615" s="729"/>
      <c r="AZ615" s="729"/>
      <c r="BA615" s="729"/>
      <c r="BB615" s="729"/>
    </row>
    <row r="616" spans="1:54">
      <c r="A616" s="729"/>
      <c r="B616" s="730"/>
      <c r="C616" s="729"/>
      <c r="D616" s="729"/>
      <c r="E616" s="729"/>
      <c r="F616" s="729"/>
      <c r="G616" s="729"/>
      <c r="H616" s="729"/>
      <c r="I616" s="729"/>
      <c r="J616" s="729"/>
      <c r="K616" s="729"/>
      <c r="L616" s="729"/>
      <c r="M616" s="729"/>
      <c r="N616" s="729"/>
      <c r="O616" s="729"/>
      <c r="P616" s="729"/>
      <c r="Q616" s="729"/>
      <c r="R616" s="729"/>
      <c r="S616" s="729"/>
      <c r="T616" s="729"/>
      <c r="U616" s="729"/>
      <c r="V616" s="729"/>
      <c r="W616" s="729"/>
      <c r="X616" s="729"/>
      <c r="Y616" s="729"/>
      <c r="Z616" s="729"/>
      <c r="AA616" s="729"/>
      <c r="AB616" s="729"/>
      <c r="AC616" s="729"/>
      <c r="AD616" s="729"/>
      <c r="AE616" s="729"/>
      <c r="AF616" s="729"/>
      <c r="AG616" s="729"/>
      <c r="AH616" s="729"/>
      <c r="AI616" s="729"/>
      <c r="AJ616" s="729"/>
      <c r="AK616" s="729"/>
      <c r="AL616" s="729"/>
      <c r="AM616" s="729"/>
      <c r="AN616" s="729"/>
      <c r="AO616" s="729"/>
      <c r="AP616" s="729"/>
      <c r="AQ616" s="729"/>
      <c r="AR616" s="729"/>
      <c r="AS616" s="729"/>
      <c r="AT616" s="729"/>
      <c r="AU616" s="729"/>
      <c r="AV616" s="729"/>
      <c r="AW616" s="729"/>
      <c r="AX616" s="729"/>
      <c r="AY616" s="729"/>
      <c r="AZ616" s="729"/>
      <c r="BA616" s="729"/>
      <c r="BB616" s="729"/>
    </row>
    <row r="617" spans="1:54">
      <c r="A617" s="729"/>
      <c r="B617" s="730"/>
      <c r="C617" s="729"/>
      <c r="D617" s="729"/>
      <c r="E617" s="729"/>
      <c r="F617" s="729"/>
      <c r="G617" s="729"/>
      <c r="H617" s="729"/>
      <c r="I617" s="729"/>
      <c r="J617" s="729"/>
      <c r="K617" s="729"/>
      <c r="L617" s="729"/>
      <c r="M617" s="729"/>
      <c r="N617" s="729"/>
      <c r="O617" s="729"/>
      <c r="P617" s="729"/>
      <c r="Q617" s="729"/>
      <c r="R617" s="729"/>
      <c r="S617" s="729"/>
      <c r="T617" s="729"/>
      <c r="U617" s="729"/>
      <c r="V617" s="729"/>
      <c r="W617" s="729"/>
      <c r="X617" s="729"/>
      <c r="Y617" s="729"/>
      <c r="Z617" s="729"/>
      <c r="AA617" s="729"/>
      <c r="AB617" s="729"/>
      <c r="AC617" s="729"/>
      <c r="AD617" s="729"/>
      <c r="AE617" s="729"/>
      <c r="AF617" s="729"/>
      <c r="AG617" s="729"/>
      <c r="AH617" s="729"/>
      <c r="AI617" s="729"/>
      <c r="AJ617" s="729"/>
      <c r="AK617" s="729"/>
      <c r="AL617" s="729"/>
      <c r="AM617" s="729"/>
      <c r="AN617" s="729"/>
      <c r="AO617" s="729"/>
      <c r="AP617" s="729"/>
      <c r="AQ617" s="729"/>
      <c r="AR617" s="729"/>
      <c r="AS617" s="729"/>
      <c r="AT617" s="729"/>
      <c r="AU617" s="729"/>
      <c r="AV617" s="729"/>
      <c r="AW617" s="729"/>
      <c r="AX617" s="729"/>
      <c r="AY617" s="729"/>
      <c r="AZ617" s="729"/>
      <c r="BA617" s="729"/>
      <c r="BB617" s="729"/>
    </row>
    <row r="618" spans="1:54">
      <c r="A618" s="729"/>
      <c r="B618" s="730"/>
      <c r="C618" s="729"/>
      <c r="D618" s="729"/>
      <c r="E618" s="729"/>
      <c r="F618" s="729"/>
      <c r="G618" s="729"/>
      <c r="H618" s="729"/>
      <c r="I618" s="729"/>
      <c r="J618" s="729"/>
      <c r="K618" s="729"/>
      <c r="L618" s="729"/>
      <c r="M618" s="729"/>
      <c r="N618" s="729"/>
      <c r="O618" s="729"/>
      <c r="P618" s="729"/>
      <c r="Q618" s="729"/>
      <c r="R618" s="729"/>
      <c r="S618" s="729"/>
      <c r="T618" s="729"/>
      <c r="U618" s="729"/>
      <c r="V618" s="729"/>
      <c r="W618" s="729"/>
      <c r="X618" s="729"/>
      <c r="Y618" s="729"/>
      <c r="Z618" s="729"/>
      <c r="AA618" s="729"/>
      <c r="AB618" s="729"/>
      <c r="AC618" s="729"/>
      <c r="AD618" s="729"/>
      <c r="AE618" s="729"/>
      <c r="AF618" s="729"/>
      <c r="AG618" s="729"/>
      <c r="AH618" s="729"/>
      <c r="AI618" s="729"/>
      <c r="AJ618" s="729"/>
      <c r="AK618" s="729"/>
      <c r="AL618" s="729"/>
      <c r="AM618" s="729"/>
      <c r="AN618" s="729"/>
      <c r="AO618" s="729"/>
      <c r="AP618" s="729"/>
      <c r="AQ618" s="729"/>
      <c r="AR618" s="729"/>
      <c r="AS618" s="729"/>
      <c r="AT618" s="729"/>
      <c r="AU618" s="729"/>
      <c r="AV618" s="729"/>
      <c r="AW618" s="729"/>
      <c r="AX618" s="729"/>
      <c r="AY618" s="729"/>
      <c r="AZ618" s="729"/>
      <c r="BA618" s="729"/>
      <c r="BB618" s="729"/>
    </row>
    <row r="619" spans="1:54">
      <c r="A619" s="729"/>
      <c r="B619" s="730"/>
      <c r="C619" s="729"/>
      <c r="D619" s="729"/>
      <c r="E619" s="729"/>
      <c r="F619" s="729"/>
      <c r="G619" s="729"/>
      <c r="H619" s="729"/>
      <c r="I619" s="729"/>
      <c r="J619" s="729"/>
      <c r="K619" s="729"/>
      <c r="L619" s="729"/>
      <c r="M619" s="729"/>
      <c r="N619" s="729"/>
      <c r="O619" s="729"/>
      <c r="P619" s="729"/>
      <c r="Q619" s="729"/>
      <c r="R619" s="729"/>
      <c r="S619" s="729"/>
      <c r="T619" s="729"/>
      <c r="U619" s="729"/>
      <c r="V619" s="729"/>
      <c r="W619" s="729"/>
      <c r="X619" s="729"/>
      <c r="Y619" s="729"/>
      <c r="Z619" s="729"/>
      <c r="AA619" s="729"/>
      <c r="AB619" s="729"/>
      <c r="AC619" s="729"/>
      <c r="AD619" s="729"/>
      <c r="AE619" s="729"/>
      <c r="AF619" s="729"/>
      <c r="AG619" s="729"/>
      <c r="AH619" s="729"/>
      <c r="AI619" s="729"/>
      <c r="AJ619" s="729"/>
      <c r="AK619" s="729"/>
      <c r="AL619" s="729"/>
      <c r="AM619" s="729"/>
      <c r="AN619" s="729"/>
      <c r="AO619" s="729"/>
      <c r="AP619" s="729"/>
      <c r="AQ619" s="729"/>
      <c r="AR619" s="729"/>
      <c r="AS619" s="729"/>
      <c r="AT619" s="729"/>
      <c r="AU619" s="729"/>
      <c r="AV619" s="729"/>
      <c r="AW619" s="729"/>
      <c r="AX619" s="729"/>
      <c r="AY619" s="729"/>
      <c r="AZ619" s="729"/>
      <c r="BA619" s="729"/>
      <c r="BB619" s="729"/>
    </row>
    <row r="620" spans="1:54">
      <c r="A620" s="729"/>
      <c r="B620" s="730"/>
      <c r="C620" s="729"/>
      <c r="D620" s="729"/>
      <c r="E620" s="729"/>
      <c r="F620" s="729"/>
      <c r="G620" s="729"/>
      <c r="H620" s="729"/>
      <c r="I620" s="729"/>
      <c r="J620" s="729"/>
      <c r="K620" s="729"/>
      <c r="L620" s="729"/>
      <c r="M620" s="729"/>
      <c r="N620" s="729"/>
      <c r="O620" s="729"/>
      <c r="P620" s="729"/>
      <c r="Q620" s="729"/>
      <c r="R620" s="729"/>
      <c r="S620" s="729"/>
      <c r="T620" s="729"/>
      <c r="U620" s="729"/>
      <c r="V620" s="729"/>
      <c r="W620" s="729"/>
      <c r="X620" s="729"/>
      <c r="Y620" s="729"/>
      <c r="Z620" s="729"/>
      <c r="AA620" s="729"/>
      <c r="AB620" s="729"/>
      <c r="AC620" s="729"/>
      <c r="AD620" s="729"/>
      <c r="AE620" s="729"/>
      <c r="AF620" s="729"/>
      <c r="AG620" s="729"/>
      <c r="AH620" s="729"/>
      <c r="AI620" s="729"/>
      <c r="AJ620" s="729"/>
      <c r="AK620" s="729"/>
      <c r="AL620" s="729"/>
      <c r="AM620" s="729"/>
      <c r="AN620" s="729"/>
      <c r="AO620" s="729"/>
      <c r="AP620" s="729"/>
      <c r="AQ620" s="729"/>
      <c r="AR620" s="729"/>
      <c r="AS620" s="729"/>
      <c r="AT620" s="729"/>
      <c r="AU620" s="729"/>
      <c r="AV620" s="729"/>
      <c r="AW620" s="729"/>
      <c r="AX620" s="729"/>
      <c r="AY620" s="729"/>
      <c r="AZ620" s="729"/>
      <c r="BA620" s="729"/>
      <c r="BB620" s="729"/>
    </row>
    <row r="621" spans="1:54">
      <c r="A621" s="729"/>
      <c r="B621" s="730"/>
      <c r="C621" s="729"/>
      <c r="D621" s="729"/>
      <c r="E621" s="729"/>
      <c r="F621" s="729"/>
      <c r="G621" s="729"/>
      <c r="H621" s="729"/>
      <c r="I621" s="729"/>
      <c r="J621" s="729"/>
      <c r="K621" s="729"/>
      <c r="L621" s="729"/>
      <c r="M621" s="729"/>
      <c r="N621" s="729"/>
      <c r="O621" s="729"/>
      <c r="P621" s="729"/>
      <c r="Q621" s="729"/>
      <c r="R621" s="729"/>
      <c r="S621" s="729"/>
      <c r="T621" s="729"/>
      <c r="U621" s="729"/>
      <c r="V621" s="729"/>
      <c r="W621" s="729"/>
      <c r="X621" s="729"/>
      <c r="Y621" s="729"/>
      <c r="Z621" s="729"/>
      <c r="AA621" s="729"/>
      <c r="AB621" s="729"/>
      <c r="AC621" s="729"/>
      <c r="AD621" s="729"/>
      <c r="AE621" s="729"/>
      <c r="AF621" s="729"/>
      <c r="AG621" s="729"/>
      <c r="AH621" s="729"/>
      <c r="AI621" s="729"/>
      <c r="AJ621" s="729"/>
      <c r="AK621" s="729"/>
      <c r="AL621" s="729"/>
      <c r="AM621" s="729"/>
      <c r="AN621" s="729"/>
      <c r="AO621" s="729"/>
      <c r="AP621" s="729"/>
      <c r="AQ621" s="729"/>
      <c r="AR621" s="729"/>
      <c r="AS621" s="729"/>
      <c r="AT621" s="729"/>
      <c r="AU621" s="729"/>
      <c r="AV621" s="729"/>
      <c r="AW621" s="729"/>
      <c r="AX621" s="729"/>
      <c r="AY621" s="729"/>
      <c r="AZ621" s="729"/>
      <c r="BA621" s="729"/>
      <c r="BB621" s="729"/>
    </row>
    <row r="622" spans="1:54">
      <c r="A622" s="729"/>
      <c r="B622" s="730"/>
      <c r="C622" s="729"/>
      <c r="D622" s="729"/>
      <c r="E622" s="729"/>
      <c r="F622" s="729"/>
      <c r="G622" s="729"/>
      <c r="H622" s="729"/>
      <c r="I622" s="729"/>
      <c r="J622" s="729"/>
      <c r="K622" s="729"/>
      <c r="L622" s="729"/>
      <c r="M622" s="729"/>
      <c r="N622" s="729"/>
      <c r="O622" s="729"/>
      <c r="P622" s="729"/>
      <c r="Q622" s="729"/>
      <c r="R622" s="729"/>
      <c r="S622" s="729"/>
      <c r="T622" s="729"/>
      <c r="U622" s="729"/>
      <c r="V622" s="729"/>
      <c r="W622" s="729"/>
      <c r="X622" s="729"/>
      <c r="Y622" s="729"/>
      <c r="Z622" s="729"/>
      <c r="AA622" s="729"/>
      <c r="AB622" s="729"/>
      <c r="AC622" s="729"/>
      <c r="AD622" s="729"/>
      <c r="AE622" s="729"/>
      <c r="AF622" s="729"/>
      <c r="AG622" s="729"/>
      <c r="AH622" s="729"/>
      <c r="AI622" s="729"/>
      <c r="AJ622" s="729"/>
      <c r="AK622" s="729"/>
      <c r="AL622" s="729"/>
      <c r="AM622" s="729"/>
      <c r="AN622" s="729"/>
      <c r="AO622" s="729"/>
      <c r="AP622" s="729"/>
      <c r="AQ622" s="729"/>
      <c r="AR622" s="729"/>
      <c r="AS622" s="729"/>
      <c r="AT622" s="729"/>
      <c r="AU622" s="729"/>
      <c r="AV622" s="729"/>
      <c r="AW622" s="729"/>
      <c r="AX622" s="729"/>
      <c r="AY622" s="729"/>
      <c r="AZ622" s="729"/>
      <c r="BA622" s="729"/>
      <c r="BB622" s="729"/>
    </row>
    <row r="623" spans="1:54">
      <c r="A623" s="729"/>
      <c r="B623" s="730"/>
      <c r="C623" s="729"/>
      <c r="D623" s="729"/>
      <c r="E623" s="729"/>
      <c r="F623" s="729"/>
      <c r="G623" s="729"/>
      <c r="H623" s="729"/>
      <c r="I623" s="729"/>
      <c r="J623" s="729"/>
      <c r="K623" s="729"/>
      <c r="L623" s="729"/>
      <c r="M623" s="729"/>
      <c r="N623" s="729"/>
      <c r="O623" s="729"/>
      <c r="P623" s="729"/>
      <c r="Q623" s="729"/>
      <c r="R623" s="729"/>
      <c r="S623" s="729"/>
      <c r="T623" s="729"/>
      <c r="U623" s="729"/>
      <c r="V623" s="729"/>
      <c r="W623" s="729"/>
      <c r="X623" s="729"/>
      <c r="Y623" s="729"/>
      <c r="Z623" s="729"/>
      <c r="AA623" s="729"/>
      <c r="AB623" s="729"/>
      <c r="AC623" s="729"/>
      <c r="AD623" s="729"/>
      <c r="AE623" s="729"/>
      <c r="AF623" s="729"/>
      <c r="AG623" s="729"/>
      <c r="AH623" s="729"/>
      <c r="AI623" s="729"/>
      <c r="AJ623" s="729"/>
      <c r="AK623" s="729"/>
      <c r="AL623" s="729"/>
      <c r="AM623" s="729"/>
      <c r="AN623" s="729"/>
      <c r="AO623" s="729"/>
      <c r="AP623" s="729"/>
      <c r="AQ623" s="729"/>
      <c r="AR623" s="729"/>
      <c r="AS623" s="729"/>
      <c r="AT623" s="729"/>
      <c r="AU623" s="729"/>
      <c r="AV623" s="729"/>
      <c r="AW623" s="729"/>
      <c r="AX623" s="729"/>
      <c r="AY623" s="729"/>
      <c r="AZ623" s="729"/>
      <c r="BA623" s="729"/>
      <c r="BB623" s="729"/>
    </row>
    <row r="624" spans="1:54">
      <c r="A624" s="729"/>
      <c r="B624" s="730"/>
      <c r="C624" s="729"/>
      <c r="D624" s="729"/>
      <c r="E624" s="729"/>
      <c r="F624" s="729"/>
      <c r="G624" s="729"/>
      <c r="H624" s="729"/>
      <c r="I624" s="729"/>
      <c r="J624" s="729"/>
      <c r="K624" s="729"/>
      <c r="L624" s="729"/>
      <c r="M624" s="729"/>
      <c r="N624" s="729"/>
      <c r="O624" s="729"/>
      <c r="P624" s="729"/>
      <c r="Q624" s="729"/>
      <c r="R624" s="729"/>
      <c r="S624" s="729"/>
      <c r="T624" s="729"/>
      <c r="U624" s="729"/>
      <c r="V624" s="729"/>
      <c r="W624" s="729"/>
      <c r="X624" s="729"/>
      <c r="Y624" s="729"/>
      <c r="Z624" s="729"/>
      <c r="AA624" s="729"/>
      <c r="AB624" s="729"/>
      <c r="AC624" s="729"/>
      <c r="AD624" s="729"/>
      <c r="AE624" s="729"/>
      <c r="AF624" s="729"/>
      <c r="AG624" s="729"/>
      <c r="AH624" s="729"/>
      <c r="AI624" s="729"/>
      <c r="AJ624" s="729"/>
      <c r="AK624" s="729"/>
      <c r="AL624" s="729"/>
      <c r="AM624" s="729"/>
      <c r="AN624" s="729"/>
      <c r="AO624" s="729"/>
      <c r="AP624" s="729"/>
      <c r="AQ624" s="729"/>
      <c r="AR624" s="729"/>
      <c r="AS624" s="729"/>
      <c r="AT624" s="729"/>
      <c r="AU624" s="729"/>
      <c r="AV624" s="729"/>
      <c r="AW624" s="729"/>
      <c r="AX624" s="729"/>
      <c r="AY624" s="729"/>
      <c r="AZ624" s="729"/>
      <c r="BA624" s="729"/>
      <c r="BB624" s="729"/>
    </row>
    <row r="625" spans="1:54">
      <c r="A625" s="729"/>
      <c r="B625" s="730"/>
      <c r="C625" s="729"/>
      <c r="D625" s="729"/>
      <c r="E625" s="729"/>
      <c r="F625" s="729"/>
      <c r="G625" s="729"/>
      <c r="H625" s="729"/>
      <c r="I625" s="729"/>
      <c r="J625" s="729"/>
      <c r="K625" s="729"/>
      <c r="L625" s="729"/>
      <c r="M625" s="729"/>
      <c r="N625" s="729"/>
      <c r="O625" s="729"/>
      <c r="P625" s="729"/>
      <c r="Q625" s="729"/>
      <c r="R625" s="729"/>
      <c r="S625" s="729"/>
      <c r="T625" s="729"/>
      <c r="U625" s="729"/>
      <c r="V625" s="729"/>
      <c r="W625" s="729"/>
      <c r="X625" s="729"/>
      <c r="Y625" s="729"/>
      <c r="Z625" s="729"/>
      <c r="AA625" s="729"/>
      <c r="AB625" s="729"/>
      <c r="AC625" s="729"/>
      <c r="AD625" s="729"/>
      <c r="AE625" s="729"/>
      <c r="AF625" s="729"/>
      <c r="AG625" s="729"/>
      <c r="AH625" s="729"/>
      <c r="AI625" s="729"/>
      <c r="AJ625" s="729"/>
      <c r="AK625" s="729"/>
      <c r="AL625" s="729"/>
      <c r="AM625" s="729"/>
      <c r="AN625" s="729"/>
      <c r="AO625" s="729"/>
      <c r="AP625" s="729"/>
      <c r="AQ625" s="729"/>
      <c r="AR625" s="729"/>
      <c r="AS625" s="729"/>
      <c r="AT625" s="729"/>
      <c r="AU625" s="729"/>
      <c r="AV625" s="729"/>
      <c r="AW625" s="729"/>
      <c r="AX625" s="729"/>
      <c r="AY625" s="729"/>
      <c r="AZ625" s="729"/>
      <c r="BA625" s="729"/>
      <c r="BB625" s="729"/>
    </row>
    <row r="626" spans="1:54">
      <c r="A626" s="729"/>
      <c r="B626" s="730"/>
      <c r="C626" s="729"/>
      <c r="D626" s="729"/>
      <c r="E626" s="729"/>
      <c r="F626" s="729"/>
      <c r="G626" s="729"/>
      <c r="H626" s="729"/>
      <c r="I626" s="729"/>
      <c r="J626" s="729"/>
      <c r="K626" s="729"/>
      <c r="L626" s="729"/>
      <c r="M626" s="729"/>
      <c r="N626" s="729"/>
      <c r="O626" s="729"/>
      <c r="P626" s="729"/>
      <c r="Q626" s="729"/>
      <c r="R626" s="729"/>
      <c r="S626" s="729"/>
      <c r="T626" s="729"/>
      <c r="U626" s="729"/>
      <c r="V626" s="729"/>
      <c r="W626" s="729"/>
      <c r="X626" s="729"/>
      <c r="Y626" s="729"/>
      <c r="Z626" s="729"/>
      <c r="AA626" s="729"/>
      <c r="AB626" s="729"/>
      <c r="AC626" s="729"/>
      <c r="AD626" s="729"/>
      <c r="AE626" s="729"/>
      <c r="AF626" s="729"/>
      <c r="AG626" s="729"/>
      <c r="AH626" s="729"/>
      <c r="AI626" s="729"/>
      <c r="AJ626" s="729"/>
      <c r="AK626" s="729"/>
      <c r="AL626" s="729"/>
      <c r="AM626" s="729"/>
      <c r="AN626" s="729"/>
      <c r="AO626" s="729"/>
      <c r="AP626" s="729"/>
      <c r="AQ626" s="729"/>
      <c r="AR626" s="729"/>
      <c r="AS626" s="729"/>
      <c r="AT626" s="729"/>
      <c r="AU626" s="729"/>
      <c r="AV626" s="729"/>
      <c r="AW626" s="729"/>
      <c r="AX626" s="729"/>
      <c r="AY626" s="729"/>
      <c r="AZ626" s="729"/>
      <c r="BA626" s="729"/>
      <c r="BB626" s="729"/>
    </row>
    <row r="627" spans="1:54">
      <c r="A627" s="729"/>
      <c r="B627" s="730"/>
      <c r="C627" s="729"/>
      <c r="D627" s="729"/>
      <c r="E627" s="729"/>
      <c r="F627" s="729"/>
      <c r="G627" s="729"/>
      <c r="H627" s="729"/>
      <c r="I627" s="729"/>
      <c r="J627" s="729"/>
      <c r="K627" s="729"/>
      <c r="L627" s="729"/>
      <c r="M627" s="729"/>
      <c r="N627" s="729"/>
      <c r="O627" s="729"/>
      <c r="P627" s="729"/>
      <c r="Q627" s="729"/>
      <c r="R627" s="729"/>
      <c r="S627" s="729"/>
      <c r="T627" s="729"/>
      <c r="U627" s="729"/>
      <c r="V627" s="729"/>
      <c r="W627" s="729"/>
      <c r="X627" s="729"/>
      <c r="Y627" s="729"/>
      <c r="Z627" s="729"/>
      <c r="AA627" s="729"/>
      <c r="AB627" s="729"/>
      <c r="AC627" s="729"/>
      <c r="AD627" s="729"/>
      <c r="AE627" s="729"/>
      <c r="AF627" s="729"/>
      <c r="AG627" s="729"/>
      <c r="AH627" s="729"/>
      <c r="AI627" s="729"/>
      <c r="AJ627" s="729"/>
      <c r="AK627" s="729"/>
      <c r="AL627" s="729"/>
      <c r="AM627" s="729"/>
      <c r="AN627" s="729"/>
      <c r="AO627" s="729"/>
      <c r="AP627" s="729"/>
      <c r="AQ627" s="729"/>
      <c r="AR627" s="729"/>
      <c r="AS627" s="729"/>
      <c r="AT627" s="729"/>
      <c r="AU627" s="729"/>
      <c r="AV627" s="729"/>
      <c r="AW627" s="729"/>
      <c r="AX627" s="729"/>
      <c r="AY627" s="729"/>
      <c r="AZ627" s="729"/>
      <c r="BA627" s="729"/>
      <c r="BB627" s="729"/>
    </row>
    <row r="628" spans="1:54">
      <c r="A628" s="729"/>
      <c r="B628" s="730"/>
      <c r="C628" s="729"/>
      <c r="D628" s="729"/>
      <c r="E628" s="729"/>
      <c r="F628" s="729"/>
      <c r="G628" s="729"/>
      <c r="H628" s="729"/>
      <c r="I628" s="729"/>
      <c r="J628" s="729"/>
      <c r="K628" s="729"/>
      <c r="L628" s="729"/>
      <c r="M628" s="729"/>
      <c r="N628" s="729"/>
      <c r="O628" s="729"/>
      <c r="P628" s="729"/>
      <c r="Q628" s="729"/>
      <c r="R628" s="729"/>
      <c r="S628" s="729"/>
      <c r="T628" s="729"/>
      <c r="U628" s="729"/>
      <c r="V628" s="729"/>
      <c r="W628" s="729"/>
      <c r="X628" s="729"/>
      <c r="Y628" s="729"/>
      <c r="Z628" s="729"/>
      <c r="AA628" s="729"/>
      <c r="AB628" s="729"/>
      <c r="AC628" s="729"/>
      <c r="AD628" s="729"/>
      <c r="AE628" s="729"/>
      <c r="AF628" s="729"/>
      <c r="AG628" s="729"/>
      <c r="AH628" s="729"/>
      <c r="AI628" s="729"/>
      <c r="AJ628" s="729"/>
      <c r="AK628" s="729"/>
      <c r="AL628" s="729"/>
      <c r="AM628" s="729"/>
      <c r="AN628" s="729"/>
      <c r="AO628" s="729"/>
      <c r="AP628" s="729"/>
      <c r="AQ628" s="729"/>
      <c r="AR628" s="729"/>
      <c r="AS628" s="729"/>
      <c r="AT628" s="729"/>
      <c r="AU628" s="729"/>
      <c r="AV628" s="729"/>
      <c r="AW628" s="729"/>
      <c r="AX628" s="729"/>
      <c r="AY628" s="729"/>
      <c r="AZ628" s="729"/>
      <c r="BA628" s="729"/>
      <c r="BB628" s="729"/>
    </row>
    <row r="629" spans="1:54">
      <c r="A629" s="729"/>
      <c r="B629" s="730"/>
      <c r="C629" s="729"/>
      <c r="D629" s="729"/>
      <c r="E629" s="729"/>
      <c r="F629" s="729"/>
      <c r="G629" s="729"/>
      <c r="H629" s="729"/>
      <c r="I629" s="729"/>
      <c r="J629" s="729"/>
      <c r="K629" s="729"/>
      <c r="L629" s="729"/>
      <c r="M629" s="729"/>
      <c r="N629" s="729"/>
      <c r="O629" s="729"/>
      <c r="P629" s="729"/>
      <c r="Q629" s="729"/>
      <c r="R629" s="729"/>
      <c r="S629" s="729"/>
      <c r="T629" s="729"/>
      <c r="U629" s="729"/>
      <c r="V629" s="729"/>
      <c r="W629" s="729"/>
      <c r="X629" s="729"/>
      <c r="Y629" s="729"/>
      <c r="Z629" s="729"/>
      <c r="AA629" s="729"/>
      <c r="AB629" s="729"/>
      <c r="AC629" s="729"/>
      <c r="AD629" s="729"/>
      <c r="AE629" s="729"/>
      <c r="AF629" s="729"/>
      <c r="AG629" s="729"/>
      <c r="AH629" s="729"/>
      <c r="AI629" s="729"/>
      <c r="AJ629" s="729"/>
      <c r="AK629" s="729"/>
      <c r="AL629" s="729"/>
      <c r="AM629" s="729"/>
      <c r="AN629" s="729"/>
      <c r="AO629" s="729"/>
      <c r="AP629" s="729"/>
      <c r="AQ629" s="729"/>
      <c r="AR629" s="729"/>
      <c r="AS629" s="729"/>
      <c r="AT629" s="729"/>
      <c r="AU629" s="729"/>
      <c r="AV629" s="729"/>
      <c r="AW629" s="729"/>
      <c r="AX629" s="729"/>
      <c r="AY629" s="729"/>
      <c r="AZ629" s="729"/>
      <c r="BA629" s="729"/>
      <c r="BB629" s="729"/>
    </row>
    <row r="630" spans="1:54">
      <c r="A630" s="729"/>
      <c r="B630" s="730"/>
      <c r="C630" s="729"/>
      <c r="D630" s="729"/>
      <c r="E630" s="729"/>
      <c r="F630" s="729"/>
      <c r="G630" s="729"/>
      <c r="H630" s="729"/>
      <c r="I630" s="729"/>
      <c r="J630" s="729"/>
      <c r="K630" s="729"/>
      <c r="L630" s="729"/>
      <c r="M630" s="729"/>
      <c r="N630" s="729"/>
      <c r="O630" s="729"/>
      <c r="P630" s="729"/>
      <c r="Q630" s="729"/>
      <c r="R630" s="729"/>
      <c r="S630" s="729"/>
      <c r="T630" s="729"/>
      <c r="U630" s="729"/>
      <c r="V630" s="729"/>
      <c r="W630" s="729"/>
      <c r="X630" s="729"/>
      <c r="Y630" s="729"/>
      <c r="Z630" s="729"/>
      <c r="AA630" s="729"/>
      <c r="AB630" s="729"/>
      <c r="AC630" s="729"/>
      <c r="AD630" s="729"/>
      <c r="AE630" s="729"/>
      <c r="AF630" s="729"/>
      <c r="AG630" s="729"/>
      <c r="AH630" s="729"/>
      <c r="AI630" s="729"/>
      <c r="AJ630" s="729"/>
      <c r="AK630" s="729"/>
      <c r="AL630" s="729"/>
      <c r="AM630" s="729"/>
      <c r="AN630" s="729"/>
      <c r="AO630" s="729"/>
      <c r="AP630" s="729"/>
      <c r="AQ630" s="729"/>
      <c r="AR630" s="729"/>
      <c r="AS630" s="729"/>
      <c r="AT630" s="729"/>
      <c r="AU630" s="729"/>
      <c r="AV630" s="729"/>
      <c r="AW630" s="729"/>
      <c r="AX630" s="729"/>
      <c r="AY630" s="729"/>
      <c r="AZ630" s="729"/>
      <c r="BA630" s="729"/>
      <c r="BB630" s="729"/>
    </row>
    <row r="631" spans="1:54">
      <c r="A631" s="729"/>
      <c r="B631" s="730"/>
      <c r="C631" s="729"/>
      <c r="D631" s="729"/>
      <c r="E631" s="729"/>
      <c r="F631" s="729"/>
      <c r="G631" s="729"/>
      <c r="H631" s="729"/>
      <c r="I631" s="729"/>
      <c r="J631" s="729"/>
      <c r="K631" s="729"/>
      <c r="L631" s="729"/>
      <c r="M631" s="729"/>
      <c r="N631" s="729"/>
      <c r="O631" s="729"/>
      <c r="P631" s="729"/>
      <c r="Q631" s="729"/>
      <c r="R631" s="729"/>
      <c r="S631" s="729"/>
      <c r="T631" s="729"/>
      <c r="U631" s="729"/>
      <c r="V631" s="729"/>
      <c r="W631" s="729"/>
      <c r="X631" s="729"/>
      <c r="Y631" s="729"/>
      <c r="Z631" s="729"/>
      <c r="AA631" s="729"/>
      <c r="AB631" s="729"/>
      <c r="AC631" s="729"/>
      <c r="AD631" s="729"/>
      <c r="AE631" s="729"/>
      <c r="AF631" s="729"/>
      <c r="AG631" s="729"/>
      <c r="AH631" s="729"/>
      <c r="AI631" s="729"/>
      <c r="AJ631" s="729"/>
      <c r="AK631" s="729"/>
      <c r="AL631" s="729"/>
      <c r="AM631" s="729"/>
      <c r="AN631" s="729"/>
      <c r="AO631" s="729"/>
      <c r="AP631" s="729"/>
      <c r="AQ631" s="729"/>
      <c r="AR631" s="729"/>
      <c r="AS631" s="729"/>
      <c r="AT631" s="729"/>
      <c r="AU631" s="729"/>
      <c r="AV631" s="729"/>
      <c r="AW631" s="729"/>
      <c r="AX631" s="729"/>
      <c r="AY631" s="729"/>
      <c r="AZ631" s="729"/>
      <c r="BA631" s="729"/>
      <c r="BB631" s="729"/>
    </row>
    <row r="632" spans="1:54">
      <c r="A632" s="729"/>
      <c r="B632" s="730"/>
      <c r="C632" s="729"/>
      <c r="D632" s="729"/>
      <c r="E632" s="729"/>
      <c r="F632" s="729"/>
      <c r="G632" s="729"/>
      <c r="H632" s="729"/>
      <c r="I632" s="729"/>
      <c r="J632" s="729"/>
      <c r="K632" s="729"/>
      <c r="L632" s="729"/>
      <c r="M632" s="729"/>
      <c r="N632" s="729"/>
      <c r="O632" s="729"/>
      <c r="P632" s="729"/>
      <c r="Q632" s="729"/>
      <c r="R632" s="729"/>
      <c r="S632" s="729"/>
      <c r="T632" s="729"/>
      <c r="U632" s="729"/>
      <c r="V632" s="729"/>
      <c r="W632" s="729"/>
      <c r="X632" s="729"/>
      <c r="Y632" s="729"/>
      <c r="Z632" s="729"/>
      <c r="AA632" s="729"/>
      <c r="AB632" s="729"/>
      <c r="AC632" s="729"/>
      <c r="AD632" s="729"/>
      <c r="AE632" s="729"/>
      <c r="AF632" s="729"/>
      <c r="AG632" s="729"/>
      <c r="AH632" s="729"/>
      <c r="AI632" s="729"/>
      <c r="AJ632" s="729"/>
      <c r="AK632" s="729"/>
      <c r="AL632" s="729"/>
      <c r="AM632" s="729"/>
      <c r="AN632" s="729"/>
      <c r="AO632" s="729"/>
      <c r="AP632" s="729"/>
      <c r="AQ632" s="729"/>
      <c r="AR632" s="729"/>
      <c r="AS632" s="729"/>
      <c r="AT632" s="729"/>
      <c r="AU632" s="729"/>
      <c r="AV632" s="729"/>
      <c r="AW632" s="729"/>
      <c r="AX632" s="729"/>
      <c r="AY632" s="729"/>
      <c r="AZ632" s="729"/>
      <c r="BA632" s="729"/>
      <c r="BB632" s="729"/>
    </row>
    <row r="633" spans="1:54">
      <c r="A633" s="729"/>
      <c r="B633" s="730"/>
      <c r="C633" s="729"/>
      <c r="D633" s="729"/>
      <c r="E633" s="729"/>
      <c r="F633" s="729"/>
      <c r="G633" s="729"/>
      <c r="H633" s="729"/>
      <c r="I633" s="729"/>
      <c r="J633" s="729"/>
      <c r="K633" s="729"/>
      <c r="L633" s="729"/>
      <c r="M633" s="729"/>
      <c r="N633" s="729"/>
      <c r="O633" s="729"/>
      <c r="P633" s="729"/>
      <c r="Q633" s="729"/>
      <c r="R633" s="729"/>
      <c r="S633" s="729"/>
      <c r="T633" s="729"/>
      <c r="U633" s="729"/>
      <c r="V633" s="729"/>
      <c r="W633" s="729"/>
      <c r="X633" s="729"/>
      <c r="Y633" s="729"/>
      <c r="Z633" s="729"/>
      <c r="AA633" s="729"/>
      <c r="AB633" s="729"/>
      <c r="AC633" s="729"/>
      <c r="AD633" s="729"/>
      <c r="AE633" s="729"/>
      <c r="AF633" s="729"/>
      <c r="AG633" s="729"/>
      <c r="AH633" s="729"/>
      <c r="AI633" s="729"/>
      <c r="AJ633" s="729"/>
      <c r="AK633" s="729"/>
      <c r="AL633" s="729"/>
      <c r="AM633" s="729"/>
      <c r="AN633" s="729"/>
      <c r="AO633" s="729"/>
      <c r="AP633" s="729"/>
      <c r="AQ633" s="729"/>
      <c r="AR633" s="729"/>
      <c r="AS633" s="729"/>
      <c r="AT633" s="729"/>
      <c r="AU633" s="729"/>
      <c r="AV633" s="729"/>
      <c r="AW633" s="729"/>
      <c r="AX633" s="729"/>
      <c r="AY633" s="729"/>
      <c r="AZ633" s="729"/>
      <c r="BA633" s="729"/>
      <c r="BB633" s="729"/>
    </row>
    <row r="634" spans="1:54">
      <c r="A634" s="729"/>
      <c r="B634" s="730"/>
      <c r="C634" s="729"/>
      <c r="D634" s="729"/>
      <c r="E634" s="729"/>
      <c r="F634" s="729"/>
      <c r="G634" s="729"/>
      <c r="H634" s="729"/>
      <c r="I634" s="729"/>
      <c r="J634" s="729"/>
      <c r="K634" s="729"/>
      <c r="L634" s="729"/>
      <c r="M634" s="729"/>
      <c r="N634" s="729"/>
      <c r="O634" s="729"/>
      <c r="P634" s="729"/>
      <c r="Q634" s="729"/>
      <c r="R634" s="729"/>
      <c r="S634" s="729"/>
      <c r="T634" s="729"/>
      <c r="U634" s="729"/>
      <c r="V634" s="729"/>
      <c r="W634" s="729"/>
      <c r="X634" s="729"/>
      <c r="Y634" s="729"/>
      <c r="Z634" s="729"/>
      <c r="AA634" s="729"/>
      <c r="AB634" s="729"/>
      <c r="AC634" s="729"/>
      <c r="AD634" s="729"/>
      <c r="AE634" s="729"/>
      <c r="AF634" s="729"/>
      <c r="AG634" s="729"/>
      <c r="AH634" s="729"/>
      <c r="AI634" s="729"/>
      <c r="AJ634" s="729"/>
      <c r="AK634" s="729"/>
      <c r="AL634" s="729"/>
      <c r="AM634" s="729"/>
      <c r="AN634" s="729"/>
      <c r="AO634" s="729"/>
      <c r="AP634" s="729"/>
      <c r="AQ634" s="729"/>
      <c r="AR634" s="729"/>
      <c r="AS634" s="729"/>
      <c r="AT634" s="729"/>
      <c r="AU634" s="729"/>
      <c r="AV634" s="729"/>
      <c r="AW634" s="729"/>
      <c r="AX634" s="729"/>
      <c r="AY634" s="729"/>
      <c r="AZ634" s="729"/>
      <c r="BA634" s="729"/>
      <c r="BB634" s="729"/>
    </row>
    <row r="635" spans="1:54">
      <c r="A635" s="729"/>
      <c r="B635" s="730"/>
      <c r="C635" s="729"/>
      <c r="D635" s="729"/>
      <c r="E635" s="729"/>
      <c r="F635" s="729"/>
      <c r="G635" s="729"/>
      <c r="H635" s="729"/>
      <c r="I635" s="729"/>
      <c r="J635" s="729"/>
      <c r="K635" s="729"/>
      <c r="L635" s="729"/>
      <c r="M635" s="729"/>
      <c r="N635" s="729"/>
      <c r="O635" s="729"/>
      <c r="P635" s="729"/>
      <c r="Q635" s="729"/>
      <c r="R635" s="729"/>
      <c r="S635" s="729"/>
      <c r="T635" s="729"/>
      <c r="U635" s="729"/>
      <c r="V635" s="729"/>
      <c r="W635" s="729"/>
      <c r="X635" s="729"/>
      <c r="Y635" s="729"/>
      <c r="Z635" s="729"/>
      <c r="AA635" s="729"/>
      <c r="AB635" s="729"/>
      <c r="AC635" s="729"/>
      <c r="AD635" s="729"/>
      <c r="AE635" s="729"/>
      <c r="AF635" s="729"/>
      <c r="AG635" s="729"/>
      <c r="AH635" s="729"/>
      <c r="AI635" s="729"/>
      <c r="AJ635" s="729"/>
      <c r="AK635" s="729"/>
      <c r="AL635" s="729"/>
      <c r="AM635" s="729"/>
      <c r="AN635" s="729"/>
      <c r="AO635" s="729"/>
      <c r="AP635" s="729"/>
      <c r="AQ635" s="729"/>
      <c r="AR635" s="729"/>
      <c r="AS635" s="729"/>
      <c r="AT635" s="729"/>
      <c r="AU635" s="729"/>
      <c r="AV635" s="729"/>
      <c r="AW635" s="729"/>
      <c r="AX635" s="729"/>
      <c r="AY635" s="729"/>
      <c r="AZ635" s="729"/>
      <c r="BA635" s="729"/>
      <c r="BB635" s="729"/>
    </row>
    <row r="636" spans="1:54">
      <c r="A636" s="729"/>
      <c r="B636" s="730"/>
      <c r="C636" s="729"/>
      <c r="D636" s="729"/>
      <c r="E636" s="729"/>
      <c r="F636" s="729"/>
      <c r="G636" s="729"/>
      <c r="H636" s="729"/>
      <c r="I636" s="729"/>
      <c r="J636" s="729"/>
      <c r="K636" s="729"/>
      <c r="L636" s="729"/>
      <c r="M636" s="729"/>
      <c r="N636" s="729"/>
      <c r="O636" s="729"/>
      <c r="P636" s="729"/>
      <c r="Q636" s="729"/>
      <c r="R636" s="729"/>
      <c r="S636" s="729"/>
      <c r="T636" s="729"/>
      <c r="U636" s="729"/>
      <c r="V636" s="729"/>
      <c r="W636" s="729"/>
      <c r="X636" s="729"/>
      <c r="Y636" s="729"/>
      <c r="Z636" s="729"/>
      <c r="AA636" s="729"/>
      <c r="AB636" s="729"/>
      <c r="AC636" s="729"/>
      <c r="AD636" s="729"/>
      <c r="AE636" s="729"/>
      <c r="AF636" s="729"/>
      <c r="AG636" s="729"/>
      <c r="AH636" s="729"/>
      <c r="AI636" s="729"/>
      <c r="AJ636" s="729"/>
      <c r="AK636" s="729"/>
      <c r="AL636" s="729"/>
      <c r="AM636" s="729"/>
      <c r="AN636" s="729"/>
      <c r="AO636" s="729"/>
      <c r="AP636" s="729"/>
      <c r="AQ636" s="729"/>
      <c r="AR636" s="729"/>
      <c r="AS636" s="729"/>
      <c r="AT636" s="729"/>
      <c r="AU636" s="729"/>
      <c r="AV636" s="729"/>
      <c r="AW636" s="729"/>
      <c r="AX636" s="729"/>
      <c r="AY636" s="729"/>
      <c r="AZ636" s="729"/>
      <c r="BA636" s="729"/>
      <c r="BB636" s="729"/>
    </row>
    <row r="637" spans="1:54">
      <c r="A637" s="729"/>
      <c r="B637" s="730"/>
      <c r="C637" s="729"/>
      <c r="D637" s="729"/>
      <c r="E637" s="729"/>
      <c r="F637" s="729"/>
      <c r="G637" s="729"/>
      <c r="H637" s="729"/>
      <c r="I637" s="729"/>
      <c r="J637" s="729"/>
      <c r="K637" s="729"/>
      <c r="L637" s="729"/>
      <c r="M637" s="729"/>
      <c r="N637" s="729"/>
      <c r="O637" s="729"/>
      <c r="P637" s="729"/>
      <c r="Q637" s="729"/>
      <c r="R637" s="729"/>
      <c r="S637" s="729"/>
      <c r="T637" s="729"/>
      <c r="U637" s="729"/>
      <c r="V637" s="729"/>
      <c r="W637" s="729"/>
      <c r="X637" s="729"/>
      <c r="Y637" s="729"/>
      <c r="Z637" s="729"/>
      <c r="AA637" s="729"/>
      <c r="AB637" s="729"/>
      <c r="AC637" s="729"/>
      <c r="AD637" s="729"/>
      <c r="AE637" s="729"/>
      <c r="AF637" s="729"/>
      <c r="AG637" s="729"/>
      <c r="AH637" s="729"/>
      <c r="AI637" s="729"/>
      <c r="AJ637" s="729"/>
      <c r="AK637" s="729"/>
      <c r="AL637" s="729"/>
      <c r="AM637" s="729"/>
      <c r="AN637" s="729"/>
      <c r="AO637" s="729"/>
      <c r="AP637" s="729"/>
      <c r="AQ637" s="729"/>
      <c r="AR637" s="729"/>
      <c r="AS637" s="729"/>
      <c r="AT637" s="729"/>
      <c r="AU637" s="729"/>
      <c r="AV637" s="729"/>
      <c r="AW637" s="729"/>
      <c r="AX637" s="729"/>
      <c r="AY637" s="729"/>
      <c r="AZ637" s="729"/>
      <c r="BA637" s="729"/>
      <c r="BB637" s="729"/>
    </row>
    <row r="638" spans="1:54">
      <c r="A638" s="729"/>
      <c r="B638" s="730"/>
      <c r="C638" s="729"/>
      <c r="D638" s="729"/>
      <c r="E638" s="729"/>
      <c r="F638" s="729"/>
      <c r="G638" s="729"/>
      <c r="H638" s="729"/>
      <c r="I638" s="729"/>
      <c r="J638" s="729"/>
      <c r="K638" s="729"/>
      <c r="L638" s="729"/>
      <c r="M638" s="729"/>
      <c r="N638" s="729"/>
      <c r="O638" s="729"/>
      <c r="P638" s="729"/>
      <c r="Q638" s="729"/>
      <c r="R638" s="729"/>
      <c r="S638" s="729"/>
      <c r="T638" s="729"/>
      <c r="U638" s="729"/>
      <c r="V638" s="729"/>
      <c r="W638" s="729"/>
      <c r="X638" s="729"/>
      <c r="Y638" s="729"/>
      <c r="Z638" s="729"/>
      <c r="AA638" s="729"/>
      <c r="AB638" s="729"/>
      <c r="AC638" s="729"/>
      <c r="AD638" s="729"/>
      <c r="AE638" s="729"/>
      <c r="AF638" s="729"/>
      <c r="AG638" s="729"/>
      <c r="AH638" s="729"/>
      <c r="AI638" s="729"/>
      <c r="AJ638" s="729"/>
      <c r="AK638" s="729"/>
      <c r="AL638" s="729"/>
      <c r="AM638" s="729"/>
      <c r="AN638" s="729"/>
      <c r="AO638" s="729"/>
      <c r="AP638" s="729"/>
      <c r="AQ638" s="729"/>
      <c r="AR638" s="729"/>
      <c r="AS638" s="729"/>
      <c r="AT638" s="729"/>
      <c r="AU638" s="729"/>
      <c r="AV638" s="729"/>
      <c r="AW638" s="729"/>
      <c r="AX638" s="729"/>
      <c r="AY638" s="729"/>
      <c r="AZ638" s="729"/>
      <c r="BA638" s="729"/>
      <c r="BB638" s="729"/>
    </row>
    <row r="639" spans="1:54">
      <c r="A639" s="729"/>
      <c r="B639" s="730"/>
      <c r="C639" s="729"/>
      <c r="D639" s="729"/>
      <c r="E639" s="729"/>
      <c r="F639" s="729"/>
      <c r="G639" s="729"/>
      <c r="H639" s="729"/>
      <c r="I639" s="729"/>
      <c r="J639" s="729"/>
      <c r="K639" s="729"/>
      <c r="L639" s="729"/>
      <c r="M639" s="729"/>
      <c r="N639" s="729"/>
      <c r="O639" s="729"/>
      <c r="P639" s="729"/>
      <c r="Q639" s="729"/>
      <c r="R639" s="729"/>
      <c r="S639" s="729"/>
      <c r="T639" s="729"/>
      <c r="U639" s="729"/>
      <c r="V639" s="729"/>
      <c r="W639" s="729"/>
      <c r="X639" s="729"/>
      <c r="Y639" s="729"/>
      <c r="Z639" s="729"/>
      <c r="AA639" s="729"/>
      <c r="AB639" s="729"/>
      <c r="AC639" s="729"/>
      <c r="AD639" s="729"/>
      <c r="AE639" s="729"/>
      <c r="AF639" s="729"/>
      <c r="AG639" s="729"/>
      <c r="AH639" s="729"/>
      <c r="AI639" s="729"/>
      <c r="AJ639" s="729"/>
      <c r="AK639" s="729"/>
      <c r="AL639" s="729"/>
      <c r="AM639" s="729"/>
      <c r="AN639" s="729"/>
      <c r="AO639" s="729"/>
      <c r="AP639" s="729"/>
      <c r="AQ639" s="729"/>
      <c r="AR639" s="729"/>
      <c r="AS639" s="729"/>
      <c r="AT639" s="729"/>
      <c r="AU639" s="729"/>
      <c r="AV639" s="729"/>
      <c r="AW639" s="729"/>
      <c r="AX639" s="729"/>
      <c r="AY639" s="729"/>
      <c r="AZ639" s="729"/>
      <c r="BA639" s="729"/>
      <c r="BB639" s="729"/>
    </row>
    <row r="640" spans="1:54">
      <c r="A640" s="729"/>
      <c r="B640" s="730"/>
      <c r="C640" s="729"/>
      <c r="D640" s="729"/>
      <c r="E640" s="729"/>
      <c r="F640" s="729"/>
      <c r="G640" s="729"/>
      <c r="H640" s="729"/>
      <c r="I640" s="729"/>
      <c r="J640" s="729"/>
      <c r="K640" s="729"/>
      <c r="L640" s="729"/>
      <c r="M640" s="729"/>
      <c r="N640" s="729"/>
      <c r="O640" s="729"/>
      <c r="P640" s="729"/>
      <c r="Q640" s="729"/>
      <c r="R640" s="729"/>
      <c r="S640" s="729"/>
      <c r="T640" s="729"/>
      <c r="U640" s="729"/>
      <c r="V640" s="729"/>
      <c r="W640" s="729"/>
      <c r="X640" s="729"/>
      <c r="Y640" s="729"/>
      <c r="Z640" s="729"/>
      <c r="AA640" s="729"/>
      <c r="AB640" s="729"/>
      <c r="AC640" s="729"/>
      <c r="AD640" s="729"/>
      <c r="AE640" s="729"/>
      <c r="AF640" s="729"/>
      <c r="AG640" s="729"/>
      <c r="AH640" s="729"/>
      <c r="AI640" s="729"/>
      <c r="AJ640" s="729"/>
      <c r="AK640" s="729"/>
      <c r="AL640" s="729"/>
      <c r="AM640" s="729"/>
      <c r="AN640" s="729"/>
      <c r="AO640" s="729"/>
      <c r="AP640" s="729"/>
      <c r="AQ640" s="729"/>
      <c r="AR640" s="729"/>
      <c r="AS640" s="729"/>
      <c r="AT640" s="729"/>
      <c r="AU640" s="729"/>
      <c r="AV640" s="729"/>
      <c r="AW640" s="729"/>
      <c r="AX640" s="729"/>
      <c r="AY640" s="729"/>
      <c r="AZ640" s="729"/>
      <c r="BA640" s="729"/>
      <c r="BB640" s="729"/>
    </row>
    <row r="641" spans="1:54">
      <c r="A641" s="729"/>
      <c r="B641" s="730"/>
      <c r="C641" s="729"/>
      <c r="D641" s="729"/>
      <c r="E641" s="729"/>
      <c r="F641" s="729"/>
      <c r="G641" s="729"/>
      <c r="H641" s="729"/>
      <c r="I641" s="729"/>
      <c r="J641" s="729"/>
      <c r="K641" s="729"/>
      <c r="L641" s="729"/>
      <c r="M641" s="729"/>
      <c r="N641" s="729"/>
      <c r="O641" s="729"/>
      <c r="P641" s="729"/>
      <c r="Q641" s="729"/>
      <c r="R641" s="729"/>
      <c r="S641" s="729"/>
      <c r="T641" s="729"/>
      <c r="U641" s="729"/>
      <c r="V641" s="729"/>
      <c r="W641" s="729"/>
      <c r="X641" s="729"/>
      <c r="Y641" s="729"/>
      <c r="Z641" s="729"/>
      <c r="AA641" s="729"/>
      <c r="AB641" s="729"/>
      <c r="AC641" s="729"/>
      <c r="AD641" s="729"/>
      <c r="AE641" s="729"/>
      <c r="AF641" s="729"/>
      <c r="AG641" s="729"/>
      <c r="AH641" s="729"/>
      <c r="AI641" s="729"/>
      <c r="AJ641" s="729"/>
      <c r="AK641" s="729"/>
      <c r="AL641" s="729"/>
      <c r="AM641" s="729"/>
      <c r="AN641" s="729"/>
      <c r="AO641" s="729"/>
      <c r="AP641" s="729"/>
      <c r="AQ641" s="729"/>
      <c r="AR641" s="729"/>
      <c r="AS641" s="729"/>
      <c r="AT641" s="729"/>
      <c r="AU641" s="729"/>
      <c r="AV641" s="729"/>
      <c r="AW641" s="729"/>
      <c r="AX641" s="729"/>
      <c r="AY641" s="729"/>
      <c r="AZ641" s="729"/>
      <c r="BA641" s="729"/>
      <c r="BB641" s="729"/>
    </row>
    <row r="642" spans="1:54">
      <c r="A642" s="729"/>
      <c r="B642" s="730"/>
      <c r="C642" s="729"/>
      <c r="D642" s="729"/>
      <c r="E642" s="729"/>
      <c r="F642" s="729"/>
      <c r="G642" s="729"/>
      <c r="H642" s="729"/>
      <c r="I642" s="729"/>
      <c r="J642" s="729"/>
      <c r="K642" s="729"/>
      <c r="L642" s="729"/>
      <c r="M642" s="729"/>
      <c r="N642" s="729"/>
      <c r="O642" s="729"/>
      <c r="P642" s="729"/>
      <c r="Q642" s="729"/>
      <c r="R642" s="729"/>
      <c r="S642" s="729"/>
      <c r="T642" s="729"/>
      <c r="U642" s="729"/>
      <c r="V642" s="729"/>
      <c r="W642" s="729"/>
      <c r="X642" s="729"/>
      <c r="Y642" s="729"/>
      <c r="Z642" s="729"/>
      <c r="AA642" s="729"/>
      <c r="AB642" s="729"/>
      <c r="AC642" s="729"/>
      <c r="AD642" s="729"/>
      <c r="AE642" s="729"/>
      <c r="AF642" s="729"/>
      <c r="AG642" s="729"/>
      <c r="AH642" s="729"/>
      <c r="AI642" s="729"/>
      <c r="AJ642" s="729"/>
      <c r="AK642" s="729"/>
      <c r="AL642" s="729"/>
      <c r="AM642" s="729"/>
      <c r="AN642" s="729"/>
      <c r="AO642" s="729"/>
      <c r="AP642" s="729"/>
      <c r="AQ642" s="729"/>
      <c r="AR642" s="729"/>
      <c r="AS642" s="729"/>
      <c r="AT642" s="729"/>
      <c r="AU642" s="729"/>
      <c r="AV642" s="729"/>
      <c r="AW642" s="729"/>
      <c r="AX642" s="729"/>
      <c r="AY642" s="729"/>
      <c r="AZ642" s="729"/>
      <c r="BA642" s="729"/>
      <c r="BB642" s="729"/>
    </row>
    <row r="643" spans="1:54">
      <c r="A643" s="729"/>
      <c r="B643" s="730"/>
      <c r="C643" s="729"/>
      <c r="D643" s="729"/>
      <c r="E643" s="729"/>
      <c r="F643" s="729"/>
      <c r="G643" s="729"/>
      <c r="H643" s="729"/>
      <c r="I643" s="729"/>
      <c r="J643" s="729"/>
      <c r="K643" s="729"/>
      <c r="L643" s="729"/>
      <c r="M643" s="729"/>
      <c r="N643" s="729"/>
      <c r="O643" s="729"/>
      <c r="P643" s="729"/>
      <c r="Q643" s="729"/>
      <c r="R643" s="729"/>
      <c r="S643" s="729"/>
      <c r="T643" s="729"/>
      <c r="U643" s="729"/>
      <c r="V643" s="729"/>
      <c r="W643" s="729"/>
      <c r="X643" s="729"/>
      <c r="Y643" s="729"/>
      <c r="Z643" s="729"/>
      <c r="AA643" s="729"/>
      <c r="AB643" s="729"/>
      <c r="AC643" s="729"/>
      <c r="AD643" s="729"/>
      <c r="AE643" s="729"/>
      <c r="AF643" s="729"/>
      <c r="AG643" s="729"/>
      <c r="AH643" s="729"/>
      <c r="AI643" s="729"/>
      <c r="AJ643" s="729"/>
      <c r="AK643" s="729"/>
      <c r="AL643" s="729"/>
      <c r="AM643" s="729"/>
      <c r="AN643" s="729"/>
      <c r="AO643" s="729"/>
      <c r="AP643" s="729"/>
      <c r="AQ643" s="729"/>
      <c r="AR643" s="729"/>
      <c r="AS643" s="729"/>
      <c r="AT643" s="729"/>
      <c r="AU643" s="729"/>
      <c r="AV643" s="729"/>
      <c r="AW643" s="729"/>
      <c r="AX643" s="729"/>
      <c r="AY643" s="729"/>
      <c r="AZ643" s="729"/>
      <c r="BA643" s="729"/>
      <c r="BB643" s="729"/>
    </row>
    <row r="644" spans="1:54">
      <c r="A644" s="729"/>
      <c r="B644" s="730"/>
      <c r="C644" s="729"/>
      <c r="D644" s="729"/>
      <c r="E644" s="729"/>
      <c r="F644" s="729"/>
      <c r="G644" s="729"/>
      <c r="H644" s="729"/>
      <c r="I644" s="729"/>
      <c r="J644" s="729"/>
      <c r="K644" s="729"/>
      <c r="L644" s="729"/>
      <c r="M644" s="729"/>
      <c r="N644" s="729"/>
      <c r="O644" s="729"/>
      <c r="P644" s="729"/>
      <c r="Q644" s="729"/>
      <c r="R644" s="729"/>
      <c r="S644" s="729"/>
      <c r="T644" s="729"/>
      <c r="U644" s="729"/>
      <c r="V644" s="729"/>
      <c r="W644" s="729"/>
      <c r="X644" s="729"/>
      <c r="Y644" s="729"/>
      <c r="Z644" s="729"/>
      <c r="AA644" s="729"/>
      <c r="AB644" s="729"/>
      <c r="AC644" s="729"/>
      <c r="AD644" s="729"/>
      <c r="AE644" s="729"/>
      <c r="AF644" s="729"/>
      <c r="AG644" s="729"/>
      <c r="AH644" s="729"/>
      <c r="AI644" s="729"/>
      <c r="AJ644" s="729"/>
      <c r="AK644" s="729"/>
      <c r="AL644" s="729"/>
      <c r="AM644" s="729"/>
      <c r="AN644" s="729"/>
      <c r="AO644" s="729"/>
      <c r="AP644" s="729"/>
      <c r="AQ644" s="729"/>
      <c r="AR644" s="729"/>
      <c r="AS644" s="729"/>
      <c r="AT644" s="729"/>
      <c r="AU644" s="729"/>
      <c r="AV644" s="729"/>
      <c r="AW644" s="729"/>
      <c r="AX644" s="729"/>
      <c r="AY644" s="729"/>
      <c r="AZ644" s="729"/>
      <c r="BA644" s="729"/>
      <c r="BB644" s="729"/>
    </row>
    <row r="645" spans="1:54">
      <c r="A645" s="729"/>
      <c r="B645" s="730"/>
      <c r="C645" s="729"/>
      <c r="D645" s="729"/>
      <c r="E645" s="729"/>
      <c r="F645" s="729"/>
      <c r="G645" s="729"/>
      <c r="H645" s="729"/>
      <c r="I645" s="729"/>
      <c r="J645" s="729"/>
      <c r="K645" s="729"/>
      <c r="L645" s="729"/>
      <c r="M645" s="729"/>
      <c r="N645" s="729"/>
      <c r="O645" s="729"/>
      <c r="P645" s="729"/>
      <c r="Q645" s="729"/>
      <c r="R645" s="729"/>
      <c r="S645" s="729"/>
      <c r="T645" s="729"/>
      <c r="U645" s="729"/>
      <c r="V645" s="729"/>
      <c r="W645" s="729"/>
      <c r="X645" s="729"/>
      <c r="Y645" s="729"/>
      <c r="Z645" s="729"/>
      <c r="AA645" s="729"/>
      <c r="AB645" s="729"/>
      <c r="AC645" s="729"/>
      <c r="AD645" s="729"/>
      <c r="AE645" s="729"/>
      <c r="AF645" s="729"/>
      <c r="AG645" s="729"/>
      <c r="AH645" s="729"/>
      <c r="AI645" s="729"/>
      <c r="AJ645" s="729"/>
      <c r="AK645" s="729"/>
      <c r="AL645" s="729"/>
      <c r="AM645" s="729"/>
      <c r="AN645" s="729"/>
      <c r="AO645" s="729"/>
      <c r="AP645" s="729"/>
      <c r="AQ645" s="729"/>
      <c r="AR645" s="729"/>
      <c r="AS645" s="729"/>
      <c r="AT645" s="729"/>
      <c r="AU645" s="729"/>
      <c r="AV645" s="729"/>
      <c r="AW645" s="729"/>
      <c r="AX645" s="729"/>
      <c r="AY645" s="729"/>
      <c r="AZ645" s="729"/>
      <c r="BA645" s="729"/>
      <c r="BB645" s="729"/>
    </row>
    <row r="646" spans="1:54">
      <c r="A646" s="729"/>
      <c r="B646" s="730"/>
      <c r="C646" s="729"/>
      <c r="D646" s="729"/>
      <c r="E646" s="729"/>
      <c r="F646" s="729"/>
      <c r="G646" s="729"/>
      <c r="H646" s="729"/>
      <c r="I646" s="729"/>
      <c r="J646" s="729"/>
      <c r="K646" s="729"/>
      <c r="L646" s="729"/>
      <c r="M646" s="729"/>
      <c r="N646" s="729"/>
      <c r="O646" s="729"/>
      <c r="P646" s="729"/>
      <c r="Q646" s="729"/>
      <c r="R646" s="729"/>
      <c r="S646" s="729"/>
      <c r="T646" s="729"/>
      <c r="U646" s="729"/>
      <c r="V646" s="729"/>
      <c r="W646" s="729"/>
      <c r="X646" s="729"/>
      <c r="Y646" s="729"/>
      <c r="Z646" s="729"/>
      <c r="AA646" s="729"/>
      <c r="AB646" s="729"/>
      <c r="AC646" s="729"/>
      <c r="AD646" s="729"/>
      <c r="AE646" s="729"/>
      <c r="AF646" s="729"/>
      <c r="AG646" s="729"/>
      <c r="AH646" s="729"/>
      <c r="AI646" s="729"/>
      <c r="AJ646" s="729"/>
      <c r="AK646" s="729"/>
      <c r="AL646" s="729"/>
      <c r="AM646" s="729"/>
      <c r="AN646" s="729"/>
      <c r="AO646" s="729"/>
      <c r="AP646" s="729"/>
      <c r="AQ646" s="729"/>
      <c r="AR646" s="729"/>
      <c r="AS646" s="729"/>
      <c r="AT646" s="729"/>
      <c r="AU646" s="729"/>
      <c r="AV646" s="729"/>
      <c r="AW646" s="729"/>
      <c r="AX646" s="729"/>
      <c r="AY646" s="729"/>
      <c r="AZ646" s="729"/>
      <c r="BA646" s="729"/>
      <c r="BB646" s="729"/>
    </row>
    <row r="647" spans="1:54">
      <c r="A647" s="729"/>
      <c r="B647" s="730"/>
      <c r="C647" s="729"/>
      <c r="D647" s="729"/>
      <c r="E647" s="729"/>
      <c r="F647" s="729"/>
      <c r="G647" s="729"/>
      <c r="H647" s="729"/>
      <c r="I647" s="729"/>
      <c r="J647" s="729"/>
      <c r="K647" s="729"/>
      <c r="L647" s="729"/>
      <c r="M647" s="729"/>
      <c r="N647" s="729"/>
      <c r="O647" s="729"/>
      <c r="P647" s="729"/>
      <c r="Q647" s="729"/>
      <c r="R647" s="729"/>
      <c r="S647" s="729"/>
      <c r="T647" s="729"/>
      <c r="U647" s="729"/>
      <c r="V647" s="729"/>
      <c r="W647" s="729"/>
      <c r="X647" s="729"/>
      <c r="Y647" s="729"/>
      <c r="Z647" s="729"/>
      <c r="AA647" s="729"/>
      <c r="AB647" s="729"/>
      <c r="AC647" s="729"/>
      <c r="AD647" s="729"/>
      <c r="AE647" s="729"/>
      <c r="AF647" s="729"/>
      <c r="AG647" s="729"/>
      <c r="AH647" s="729"/>
      <c r="AI647" s="729"/>
      <c r="AJ647" s="729"/>
      <c r="AK647" s="729"/>
      <c r="AL647" s="729"/>
      <c r="AM647" s="729"/>
      <c r="AN647" s="729"/>
      <c r="AO647" s="729"/>
      <c r="AP647" s="729"/>
      <c r="AQ647" s="729"/>
      <c r="AR647" s="729"/>
      <c r="AS647" s="729"/>
      <c r="AT647" s="729"/>
      <c r="AU647" s="729"/>
      <c r="AV647" s="729"/>
      <c r="AW647" s="729"/>
      <c r="AX647" s="729"/>
      <c r="AY647" s="729"/>
      <c r="AZ647" s="729"/>
      <c r="BA647" s="729"/>
      <c r="BB647" s="729"/>
    </row>
    <row r="648" spans="1:54">
      <c r="A648" s="729"/>
      <c r="B648" s="730"/>
      <c r="C648" s="729"/>
      <c r="D648" s="729"/>
      <c r="E648" s="729"/>
      <c r="F648" s="729"/>
      <c r="G648" s="729"/>
      <c r="H648" s="729"/>
      <c r="I648" s="729"/>
      <c r="J648" s="729"/>
      <c r="K648" s="729"/>
      <c r="L648" s="729"/>
      <c r="M648" s="729"/>
      <c r="N648" s="729"/>
      <c r="O648" s="729"/>
      <c r="P648" s="729"/>
      <c r="Q648" s="729"/>
      <c r="R648" s="729"/>
      <c r="S648" s="729"/>
      <c r="T648" s="729"/>
      <c r="U648" s="729"/>
      <c r="V648" s="729"/>
      <c r="W648" s="729"/>
      <c r="X648" s="729"/>
      <c r="Y648" s="729"/>
      <c r="Z648" s="729"/>
      <c r="AA648" s="729"/>
      <c r="AB648" s="729"/>
      <c r="AC648" s="729"/>
      <c r="AD648" s="729"/>
      <c r="AE648" s="729"/>
      <c r="AF648" s="729"/>
      <c r="AG648" s="729"/>
      <c r="AH648" s="729"/>
      <c r="AI648" s="729"/>
      <c r="AJ648" s="729"/>
      <c r="AK648" s="729"/>
      <c r="AL648" s="729"/>
      <c r="AM648" s="729"/>
      <c r="AN648" s="729"/>
      <c r="AO648" s="729"/>
      <c r="AP648" s="729"/>
      <c r="AQ648" s="729"/>
      <c r="AR648" s="729"/>
      <c r="AS648" s="729"/>
      <c r="AT648" s="729"/>
      <c r="AU648" s="729"/>
      <c r="AV648" s="729"/>
      <c r="AW648" s="729"/>
      <c r="AX648" s="729"/>
      <c r="AY648" s="729"/>
      <c r="AZ648" s="729"/>
      <c r="BA648" s="729"/>
      <c r="BB648" s="729"/>
    </row>
    <row r="649" spans="1:54">
      <c r="A649" s="729"/>
      <c r="B649" s="730"/>
      <c r="C649" s="729"/>
      <c r="D649" s="729"/>
      <c r="E649" s="729"/>
      <c r="F649" s="729"/>
      <c r="G649" s="729"/>
      <c r="H649" s="729"/>
      <c r="I649" s="729"/>
      <c r="J649" s="729"/>
      <c r="K649" s="729"/>
      <c r="L649" s="729"/>
      <c r="M649" s="729"/>
      <c r="N649" s="729"/>
      <c r="O649" s="729"/>
      <c r="P649" s="729"/>
      <c r="Q649" s="729"/>
      <c r="R649" s="729"/>
      <c r="S649" s="729"/>
      <c r="T649" s="729"/>
      <c r="U649" s="729"/>
      <c r="V649" s="729"/>
      <c r="W649" s="729"/>
      <c r="X649" s="729"/>
      <c r="Y649" s="729"/>
      <c r="Z649" s="729"/>
      <c r="AA649" s="729"/>
      <c r="AB649" s="729"/>
      <c r="AC649" s="729"/>
      <c r="AD649" s="729"/>
      <c r="AE649" s="729"/>
      <c r="AF649" s="729"/>
      <c r="AG649" s="729"/>
      <c r="AH649" s="729"/>
      <c r="AI649" s="729"/>
      <c r="AJ649" s="729"/>
      <c r="AK649" s="729"/>
      <c r="AL649" s="729"/>
      <c r="AM649" s="729"/>
      <c r="AN649" s="729"/>
      <c r="AO649" s="729"/>
      <c r="AP649" s="729"/>
      <c r="AQ649" s="729"/>
      <c r="AR649" s="729"/>
      <c r="AS649" s="729"/>
      <c r="AT649" s="729"/>
      <c r="AU649" s="729"/>
      <c r="AV649" s="729"/>
      <c r="AW649" s="729"/>
      <c r="AX649" s="729"/>
      <c r="AY649" s="729"/>
      <c r="AZ649" s="729"/>
      <c r="BA649" s="729"/>
      <c r="BB649" s="729"/>
    </row>
    <row r="650" spans="1:54">
      <c r="A650" s="729"/>
      <c r="B650" s="730"/>
      <c r="C650" s="729"/>
      <c r="D650" s="729"/>
      <c r="E650" s="729"/>
      <c r="F650" s="729"/>
      <c r="G650" s="729"/>
      <c r="H650" s="729"/>
      <c r="I650" s="729"/>
      <c r="J650" s="729"/>
      <c r="K650" s="729"/>
      <c r="L650" s="729"/>
      <c r="M650" s="729"/>
      <c r="N650" s="729"/>
      <c r="O650" s="729"/>
      <c r="P650" s="729"/>
      <c r="Q650" s="729"/>
      <c r="R650" s="729"/>
      <c r="S650" s="729"/>
      <c r="T650" s="729"/>
      <c r="U650" s="729"/>
      <c r="V650" s="729"/>
      <c r="W650" s="729"/>
      <c r="X650" s="729"/>
      <c r="Y650" s="729"/>
      <c r="Z650" s="729"/>
      <c r="AA650" s="729"/>
      <c r="AB650" s="729"/>
      <c r="AC650" s="729"/>
      <c r="AD650" s="729"/>
      <c r="AE650" s="729"/>
      <c r="AF650" s="729"/>
      <c r="AG650" s="729"/>
      <c r="AH650" s="729"/>
      <c r="AI650" s="729"/>
      <c r="AJ650" s="729"/>
      <c r="AK650" s="729"/>
      <c r="AL650" s="729"/>
      <c r="AM650" s="729"/>
      <c r="AN650" s="729"/>
      <c r="AO650" s="729"/>
      <c r="AP650" s="729"/>
      <c r="AQ650" s="729"/>
      <c r="AR650" s="729"/>
      <c r="AS650" s="729"/>
      <c r="AT650" s="729"/>
      <c r="AU650" s="729"/>
      <c r="AV650" s="729"/>
      <c r="AW650" s="729"/>
      <c r="AX650" s="729"/>
      <c r="AY650" s="729"/>
      <c r="AZ650" s="729"/>
      <c r="BA650" s="729"/>
      <c r="BB650" s="729"/>
    </row>
    <row r="651" spans="1:54">
      <c r="A651" s="729"/>
      <c r="B651" s="730"/>
      <c r="C651" s="729"/>
      <c r="D651" s="729"/>
      <c r="E651" s="729"/>
      <c r="F651" s="729"/>
      <c r="G651" s="729"/>
      <c r="H651" s="729"/>
      <c r="I651" s="729"/>
      <c r="J651" s="729"/>
      <c r="K651" s="729"/>
      <c r="L651" s="729"/>
      <c r="M651" s="729"/>
      <c r="N651" s="729"/>
      <c r="O651" s="729"/>
      <c r="P651" s="729"/>
      <c r="Q651" s="729"/>
      <c r="R651" s="729"/>
      <c r="S651" s="729"/>
      <c r="T651" s="729"/>
      <c r="U651" s="729"/>
      <c r="V651" s="729"/>
      <c r="W651" s="729"/>
      <c r="X651" s="729"/>
      <c r="Y651" s="729"/>
      <c r="Z651" s="729"/>
      <c r="AA651" s="729"/>
      <c r="AB651" s="729"/>
      <c r="AC651" s="729"/>
      <c r="AD651" s="729"/>
      <c r="AE651" s="729"/>
      <c r="AF651" s="729"/>
      <c r="AG651" s="729"/>
      <c r="AH651" s="729"/>
      <c r="AI651" s="729"/>
      <c r="AJ651" s="729"/>
      <c r="AK651" s="729"/>
      <c r="AL651" s="729"/>
      <c r="AM651" s="729"/>
      <c r="AN651" s="729"/>
      <c r="AO651" s="729"/>
      <c r="AP651" s="729"/>
      <c r="AQ651" s="729"/>
      <c r="AR651" s="729"/>
      <c r="AS651" s="729"/>
      <c r="AT651" s="729"/>
      <c r="AU651" s="729"/>
      <c r="AV651" s="729"/>
      <c r="AW651" s="729"/>
      <c r="AX651" s="729"/>
      <c r="AY651" s="729"/>
      <c r="AZ651" s="729"/>
      <c r="BA651" s="729"/>
      <c r="BB651" s="729"/>
    </row>
    <row r="652" spans="1:54">
      <c r="A652" s="729"/>
      <c r="B652" s="730"/>
      <c r="C652" s="729"/>
      <c r="D652" s="729"/>
      <c r="E652" s="729"/>
      <c r="F652" s="729"/>
      <c r="G652" s="729"/>
      <c r="H652" s="729"/>
      <c r="I652" s="729"/>
      <c r="J652" s="729"/>
      <c r="K652" s="729"/>
      <c r="L652" s="729"/>
      <c r="M652" s="729"/>
      <c r="N652" s="729"/>
      <c r="O652" s="729"/>
      <c r="P652" s="729"/>
      <c r="Q652" s="729"/>
      <c r="R652" s="729"/>
      <c r="S652" s="729"/>
      <c r="T652" s="729"/>
      <c r="U652" s="729"/>
      <c r="V652" s="729"/>
      <c r="W652" s="729"/>
      <c r="X652" s="729"/>
      <c r="Y652" s="729"/>
      <c r="Z652" s="729"/>
      <c r="AA652" s="729"/>
      <c r="AB652" s="729"/>
      <c r="AC652" s="729"/>
      <c r="AD652" s="729"/>
      <c r="AE652" s="729"/>
      <c r="AF652" s="729"/>
      <c r="AG652" s="729"/>
      <c r="AH652" s="729"/>
      <c r="AI652" s="729"/>
      <c r="AJ652" s="729"/>
      <c r="AK652" s="729"/>
      <c r="AL652" s="729"/>
      <c r="AM652" s="729"/>
      <c r="AN652" s="729"/>
      <c r="AO652" s="729"/>
      <c r="AP652" s="729"/>
      <c r="AQ652" s="729"/>
      <c r="AR652" s="729"/>
      <c r="AS652" s="729"/>
      <c r="AT652" s="729"/>
      <c r="AU652" s="729"/>
      <c r="AV652" s="729"/>
      <c r="AW652" s="729"/>
      <c r="AX652" s="729"/>
      <c r="AY652" s="729"/>
      <c r="AZ652" s="729"/>
      <c r="BA652" s="729"/>
      <c r="BB652" s="729"/>
    </row>
    <row r="653" spans="1:54">
      <c r="A653" s="729"/>
      <c r="B653" s="730"/>
      <c r="C653" s="729"/>
      <c r="D653" s="729"/>
      <c r="E653" s="729"/>
      <c r="F653" s="729"/>
      <c r="G653" s="729"/>
      <c r="H653" s="729"/>
      <c r="I653" s="729"/>
      <c r="J653" s="729"/>
      <c r="K653" s="729"/>
      <c r="L653" s="729"/>
      <c r="M653" s="729"/>
      <c r="N653" s="729"/>
      <c r="O653" s="729"/>
      <c r="P653" s="729"/>
      <c r="Q653" s="729"/>
      <c r="R653" s="729"/>
      <c r="S653" s="729"/>
      <c r="T653" s="729"/>
      <c r="U653" s="729"/>
      <c r="V653" s="729"/>
      <c r="W653" s="729"/>
      <c r="X653" s="729"/>
      <c r="Y653" s="729"/>
      <c r="Z653" s="729"/>
      <c r="AA653" s="729"/>
      <c r="AB653" s="729"/>
      <c r="AC653" s="729"/>
      <c r="AD653" s="729"/>
      <c r="AE653" s="729"/>
      <c r="AF653" s="729"/>
      <c r="AG653" s="729"/>
      <c r="AH653" s="729"/>
      <c r="AI653" s="729"/>
      <c r="AJ653" s="729"/>
      <c r="AK653" s="729"/>
      <c r="AL653" s="729"/>
      <c r="AM653" s="729"/>
      <c r="AN653" s="729"/>
      <c r="AO653" s="729"/>
      <c r="AP653" s="729"/>
      <c r="AQ653" s="729"/>
      <c r="AR653" s="729"/>
      <c r="AS653" s="729"/>
      <c r="AT653" s="729"/>
      <c r="AU653" s="729"/>
      <c r="AV653" s="729"/>
      <c r="AW653" s="729"/>
      <c r="AX653" s="729"/>
      <c r="AY653" s="729"/>
      <c r="AZ653" s="729"/>
      <c r="BA653" s="729"/>
      <c r="BB653" s="729"/>
    </row>
    <row r="654" spans="1:54">
      <c r="A654" s="729"/>
      <c r="B654" s="730"/>
      <c r="C654" s="729"/>
      <c r="D654" s="729"/>
      <c r="E654" s="729"/>
      <c r="F654" s="729"/>
      <c r="G654" s="729"/>
      <c r="H654" s="729"/>
      <c r="I654" s="729"/>
      <c r="J654" s="729"/>
      <c r="K654" s="729"/>
      <c r="L654" s="729"/>
      <c r="M654" s="729"/>
      <c r="N654" s="729"/>
      <c r="O654" s="729"/>
      <c r="P654" s="729"/>
      <c r="Q654" s="729"/>
      <c r="R654" s="729"/>
      <c r="S654" s="729"/>
      <c r="T654" s="729"/>
      <c r="U654" s="729"/>
      <c r="V654" s="729"/>
      <c r="W654" s="729"/>
      <c r="X654" s="729"/>
      <c r="Y654" s="729"/>
      <c r="Z654" s="729"/>
      <c r="AA654" s="729"/>
      <c r="AB654" s="729"/>
      <c r="AC654" s="729"/>
      <c r="AD654" s="729"/>
      <c r="AE654" s="729"/>
      <c r="AF654" s="729"/>
      <c r="AG654" s="729"/>
      <c r="AH654" s="729"/>
      <c r="AI654" s="729"/>
      <c r="AJ654" s="729"/>
      <c r="AK654" s="729"/>
      <c r="AL654" s="729"/>
      <c r="AM654" s="729"/>
      <c r="AN654" s="729"/>
      <c r="AO654" s="729"/>
      <c r="AP654" s="729"/>
      <c r="AQ654" s="729"/>
      <c r="AR654" s="729"/>
      <c r="AS654" s="729"/>
      <c r="AT654" s="729"/>
      <c r="AU654" s="729"/>
      <c r="AV654" s="729"/>
      <c r="AW654" s="729"/>
      <c r="AX654" s="729"/>
      <c r="AY654" s="729"/>
      <c r="AZ654" s="729"/>
      <c r="BA654" s="729"/>
      <c r="BB654" s="729"/>
    </row>
    <row r="655" spans="1:54">
      <c r="A655" s="729"/>
      <c r="B655" s="730"/>
      <c r="C655" s="729"/>
      <c r="D655" s="729"/>
      <c r="E655" s="729"/>
      <c r="F655" s="729"/>
      <c r="G655" s="729"/>
      <c r="H655" s="729"/>
      <c r="I655" s="729"/>
      <c r="J655" s="729"/>
      <c r="K655" s="729"/>
      <c r="L655" s="729"/>
      <c r="M655" s="729"/>
      <c r="N655" s="729"/>
      <c r="O655" s="729"/>
      <c r="P655" s="729"/>
      <c r="Q655" s="729"/>
      <c r="R655" s="729"/>
      <c r="S655" s="729"/>
      <c r="T655" s="729"/>
      <c r="U655" s="729"/>
      <c r="V655" s="729"/>
      <c r="W655" s="729"/>
      <c r="X655" s="729"/>
      <c r="Y655" s="729"/>
      <c r="Z655" s="729"/>
      <c r="AA655" s="729"/>
      <c r="AB655" s="729"/>
      <c r="AC655" s="729"/>
      <c r="AD655" s="729"/>
      <c r="AE655" s="729"/>
      <c r="AF655" s="729"/>
      <c r="AG655" s="729"/>
      <c r="AH655" s="729"/>
      <c r="AI655" s="729"/>
      <c r="AJ655" s="729"/>
      <c r="AK655" s="729"/>
      <c r="AL655" s="729"/>
      <c r="AM655" s="729"/>
      <c r="AN655" s="729"/>
      <c r="AO655" s="729"/>
      <c r="AP655" s="729"/>
      <c r="AQ655" s="729"/>
      <c r="AR655" s="729"/>
      <c r="AS655" s="729"/>
      <c r="AT655" s="729"/>
      <c r="AU655" s="729"/>
      <c r="AV655" s="729"/>
      <c r="AW655" s="729"/>
      <c r="AX655" s="729"/>
      <c r="AY655" s="729"/>
      <c r="AZ655" s="729"/>
      <c r="BA655" s="729"/>
      <c r="BB655" s="729"/>
    </row>
    <row r="656" spans="1:54">
      <c r="A656" s="729"/>
      <c r="B656" s="730"/>
      <c r="C656" s="729"/>
      <c r="D656" s="729"/>
      <c r="E656" s="729"/>
      <c r="F656" s="729"/>
      <c r="G656" s="729"/>
      <c r="H656" s="729"/>
      <c r="I656" s="729"/>
      <c r="J656" s="729"/>
      <c r="K656" s="729"/>
      <c r="L656" s="729"/>
      <c r="M656" s="729"/>
      <c r="N656" s="729"/>
      <c r="O656" s="729"/>
      <c r="P656" s="729"/>
      <c r="Q656" s="729"/>
      <c r="R656" s="729"/>
      <c r="S656" s="729"/>
      <c r="T656" s="729"/>
      <c r="U656" s="729"/>
      <c r="V656" s="729"/>
      <c r="W656" s="729"/>
      <c r="X656" s="729"/>
      <c r="Y656" s="729"/>
      <c r="Z656" s="729"/>
      <c r="AA656" s="729"/>
      <c r="AB656" s="729"/>
      <c r="AC656" s="729"/>
      <c r="AD656" s="729"/>
      <c r="AE656" s="729"/>
      <c r="AF656" s="729"/>
      <c r="AG656" s="729"/>
      <c r="AH656" s="729"/>
      <c r="AI656" s="729"/>
      <c r="AJ656" s="729"/>
      <c r="AK656" s="729"/>
      <c r="AL656" s="729"/>
      <c r="AM656" s="729"/>
      <c r="AN656" s="729"/>
      <c r="AO656" s="729"/>
      <c r="AP656" s="729"/>
      <c r="AQ656" s="729"/>
      <c r="AR656" s="729"/>
      <c r="AS656" s="729"/>
      <c r="AT656" s="729"/>
      <c r="AU656" s="729"/>
      <c r="AV656" s="729"/>
      <c r="AW656" s="729"/>
      <c r="AX656" s="729"/>
      <c r="AY656" s="729"/>
      <c r="AZ656" s="729"/>
      <c r="BA656" s="729"/>
      <c r="BB656" s="729"/>
    </row>
    <row r="657" spans="1:54">
      <c r="A657" s="729"/>
      <c r="B657" s="730"/>
      <c r="C657" s="729"/>
      <c r="D657" s="729"/>
      <c r="E657" s="729"/>
      <c r="F657" s="729"/>
      <c r="G657" s="729"/>
      <c r="H657" s="729"/>
      <c r="I657" s="729"/>
      <c r="J657" s="729"/>
      <c r="K657" s="729"/>
      <c r="L657" s="729"/>
      <c r="M657" s="729"/>
      <c r="N657" s="729"/>
      <c r="O657" s="729"/>
      <c r="P657" s="729"/>
      <c r="Q657" s="729"/>
      <c r="R657" s="729"/>
      <c r="S657" s="729"/>
      <c r="T657" s="729"/>
      <c r="U657" s="729"/>
      <c r="V657" s="729"/>
      <c r="W657" s="729"/>
      <c r="X657" s="729"/>
      <c r="Y657" s="729"/>
      <c r="Z657" s="729"/>
      <c r="AA657" s="729"/>
      <c r="AB657" s="729"/>
      <c r="AC657" s="729"/>
      <c r="AD657" s="729"/>
      <c r="AE657" s="729"/>
      <c r="AF657" s="729"/>
      <c r="AG657" s="729"/>
      <c r="AH657" s="729"/>
      <c r="AI657" s="729"/>
      <c r="AJ657" s="729"/>
      <c r="AK657" s="729"/>
      <c r="AL657" s="729"/>
      <c r="AM657" s="729"/>
      <c r="AN657" s="729"/>
      <c r="AO657" s="729"/>
      <c r="AP657" s="729"/>
      <c r="AQ657" s="729"/>
      <c r="AR657" s="729"/>
      <c r="AS657" s="729"/>
      <c r="AT657" s="729"/>
      <c r="AU657" s="729"/>
      <c r="AV657" s="729"/>
      <c r="AW657" s="729"/>
      <c r="AX657" s="729"/>
      <c r="AY657" s="729"/>
      <c r="AZ657" s="729"/>
      <c r="BA657" s="729"/>
      <c r="BB657" s="729"/>
    </row>
    <row r="658" spans="1:54">
      <c r="A658" s="729"/>
      <c r="B658" s="730"/>
      <c r="C658" s="729"/>
      <c r="D658" s="729"/>
      <c r="E658" s="729"/>
      <c r="F658" s="729"/>
      <c r="G658" s="729"/>
      <c r="H658" s="729"/>
      <c r="I658" s="729"/>
      <c r="J658" s="729"/>
      <c r="K658" s="729"/>
      <c r="L658" s="729"/>
      <c r="M658" s="729"/>
      <c r="N658" s="729"/>
      <c r="O658" s="729"/>
      <c r="P658" s="729"/>
      <c r="Q658" s="729"/>
      <c r="R658" s="729"/>
      <c r="S658" s="729"/>
      <c r="T658" s="729"/>
      <c r="U658" s="729"/>
      <c r="V658" s="729"/>
      <c r="W658" s="729"/>
      <c r="X658" s="729"/>
      <c r="Y658" s="729"/>
      <c r="Z658" s="729"/>
      <c r="AA658" s="729"/>
      <c r="AB658" s="729"/>
      <c r="AC658" s="729"/>
      <c r="AD658" s="729"/>
      <c r="AE658" s="729"/>
      <c r="AF658" s="729"/>
      <c r="AG658" s="729"/>
      <c r="AH658" s="729"/>
      <c r="AI658" s="729"/>
      <c r="AJ658" s="729"/>
      <c r="AK658" s="729"/>
      <c r="AL658" s="729"/>
      <c r="AM658" s="729"/>
      <c r="AN658" s="729"/>
      <c r="AO658" s="729"/>
      <c r="AP658" s="729"/>
      <c r="AQ658" s="729"/>
      <c r="AR658" s="729"/>
      <c r="AS658" s="729"/>
      <c r="AT658" s="729"/>
      <c r="AU658" s="729"/>
      <c r="AV658" s="729"/>
      <c r="AW658" s="729"/>
      <c r="AX658" s="729"/>
      <c r="AY658" s="729"/>
      <c r="AZ658" s="729"/>
      <c r="BA658" s="729"/>
      <c r="BB658" s="729"/>
    </row>
    <row r="659" spans="1:54">
      <c r="A659" s="729"/>
      <c r="B659" s="730"/>
      <c r="C659" s="729"/>
      <c r="D659" s="729"/>
      <c r="E659" s="729"/>
      <c r="F659" s="729"/>
      <c r="G659" s="729"/>
      <c r="H659" s="729"/>
      <c r="I659" s="729"/>
      <c r="J659" s="729"/>
      <c r="K659" s="729"/>
      <c r="L659" s="729"/>
      <c r="M659" s="729"/>
      <c r="N659" s="729"/>
      <c r="O659" s="729"/>
      <c r="P659" s="729"/>
      <c r="Q659" s="729"/>
      <c r="R659" s="729"/>
      <c r="S659" s="729"/>
      <c r="T659" s="729"/>
      <c r="U659" s="729"/>
      <c r="V659" s="729"/>
      <c r="W659" s="729"/>
      <c r="X659" s="729"/>
      <c r="Y659" s="729"/>
      <c r="Z659" s="729"/>
      <c r="AA659" s="729"/>
      <c r="AB659" s="729"/>
      <c r="AC659" s="729"/>
      <c r="AD659" s="729"/>
      <c r="AE659" s="729"/>
      <c r="AF659" s="729"/>
      <c r="AG659" s="729"/>
      <c r="AH659" s="729"/>
      <c r="AI659" s="729"/>
      <c r="AJ659" s="729"/>
      <c r="AK659" s="729"/>
      <c r="AL659" s="729"/>
      <c r="AM659" s="729"/>
      <c r="AN659" s="729"/>
      <c r="AO659" s="729"/>
      <c r="AP659" s="729"/>
      <c r="AQ659" s="729"/>
      <c r="AR659" s="729"/>
      <c r="AS659" s="729"/>
      <c r="AT659" s="729"/>
      <c r="AU659" s="729"/>
      <c r="AV659" s="729"/>
      <c r="AW659" s="729"/>
      <c r="AX659" s="729"/>
      <c r="AY659" s="729"/>
      <c r="AZ659" s="729"/>
      <c r="BA659" s="729"/>
      <c r="BB659" s="729"/>
    </row>
    <row r="660" spans="1:54">
      <c r="A660" s="729"/>
      <c r="B660" s="730"/>
      <c r="C660" s="729"/>
      <c r="D660" s="729"/>
      <c r="E660" s="729"/>
      <c r="F660" s="729"/>
      <c r="G660" s="729"/>
      <c r="H660" s="729"/>
      <c r="I660" s="729"/>
      <c r="J660" s="729"/>
      <c r="K660" s="729"/>
      <c r="L660" s="729"/>
      <c r="M660" s="729"/>
      <c r="N660" s="729"/>
      <c r="O660" s="729"/>
      <c r="P660" s="729"/>
      <c r="Q660" s="729"/>
      <c r="R660" s="729"/>
      <c r="S660" s="729"/>
      <c r="T660" s="729"/>
      <c r="U660" s="729"/>
      <c r="V660" s="729"/>
      <c r="W660" s="729"/>
      <c r="X660" s="729"/>
      <c r="Y660" s="729"/>
      <c r="Z660" s="729"/>
      <c r="AA660" s="729"/>
      <c r="AB660" s="729"/>
      <c r="AC660" s="729"/>
      <c r="AD660" s="729"/>
      <c r="AE660" s="729"/>
      <c r="AF660" s="729"/>
      <c r="AG660" s="729"/>
      <c r="AH660" s="729"/>
      <c r="AI660" s="729"/>
      <c r="AJ660" s="729"/>
      <c r="AK660" s="729"/>
      <c r="AL660" s="729"/>
      <c r="AM660" s="729"/>
      <c r="AN660" s="729"/>
      <c r="AO660" s="729"/>
      <c r="AP660" s="729"/>
      <c r="AQ660" s="729"/>
      <c r="AR660" s="729"/>
      <c r="AS660" s="729"/>
      <c r="AT660" s="729"/>
      <c r="AU660" s="729"/>
      <c r="AV660" s="729"/>
      <c r="AW660" s="729"/>
      <c r="AX660" s="729"/>
      <c r="AY660" s="729"/>
      <c r="AZ660" s="729"/>
      <c r="BA660" s="729"/>
      <c r="BB660" s="729"/>
    </row>
    <row r="661" spans="1:54">
      <c r="A661" s="729"/>
      <c r="B661" s="730"/>
      <c r="C661" s="729"/>
      <c r="D661" s="729"/>
      <c r="E661" s="729"/>
      <c r="F661" s="729"/>
      <c r="G661" s="729"/>
      <c r="H661" s="729"/>
      <c r="I661" s="729"/>
      <c r="J661" s="729"/>
      <c r="K661" s="729"/>
      <c r="L661" s="729"/>
      <c r="M661" s="729"/>
      <c r="N661" s="729"/>
      <c r="O661" s="729"/>
      <c r="P661" s="729"/>
      <c r="Q661" s="729"/>
      <c r="R661" s="729"/>
      <c r="S661" s="729"/>
      <c r="T661" s="729"/>
      <c r="U661" s="729"/>
      <c r="V661" s="729"/>
      <c r="W661" s="729"/>
      <c r="X661" s="729"/>
      <c r="Y661" s="729"/>
      <c r="Z661" s="729"/>
      <c r="AA661" s="729"/>
      <c r="AB661" s="729"/>
      <c r="AC661" s="729"/>
      <c r="AD661" s="729"/>
      <c r="AE661" s="729"/>
      <c r="AF661" s="729"/>
      <c r="AG661" s="729"/>
      <c r="AH661" s="729"/>
      <c r="AI661" s="729"/>
      <c r="AJ661" s="729"/>
      <c r="AK661" s="729"/>
      <c r="AL661" s="729"/>
      <c r="AM661" s="729"/>
      <c r="AN661" s="729"/>
      <c r="AO661" s="729"/>
      <c r="AP661" s="729"/>
      <c r="AQ661" s="729"/>
      <c r="AR661" s="729"/>
      <c r="AS661" s="729"/>
      <c r="AT661" s="729"/>
      <c r="AU661" s="729"/>
      <c r="AV661" s="729"/>
      <c r="AW661" s="729"/>
      <c r="AX661" s="729"/>
      <c r="AY661" s="729"/>
      <c r="AZ661" s="729"/>
      <c r="BA661" s="729"/>
      <c r="BB661" s="729"/>
    </row>
    <row r="662" spans="1:54">
      <c r="A662" s="729"/>
      <c r="B662" s="730"/>
      <c r="C662" s="729"/>
      <c r="D662" s="729"/>
      <c r="E662" s="729"/>
      <c r="F662" s="729"/>
      <c r="G662" s="729"/>
      <c r="H662" s="729"/>
      <c r="I662" s="729"/>
      <c r="J662" s="729"/>
      <c r="K662" s="729"/>
      <c r="L662" s="729"/>
      <c r="M662" s="729"/>
      <c r="N662" s="729"/>
      <c r="O662" s="729"/>
      <c r="P662" s="729"/>
      <c r="Q662" s="729"/>
      <c r="R662" s="729"/>
      <c r="S662" s="729"/>
      <c r="T662" s="729"/>
      <c r="U662" s="729"/>
      <c r="V662" s="729"/>
      <c r="W662" s="729"/>
      <c r="X662" s="729"/>
      <c r="Y662" s="729"/>
      <c r="Z662" s="729"/>
      <c r="AA662" s="729"/>
      <c r="AB662" s="729"/>
      <c r="AC662" s="729"/>
      <c r="AD662" s="729"/>
      <c r="AE662" s="729"/>
      <c r="AF662" s="729"/>
      <c r="AG662" s="729"/>
      <c r="AH662" s="729"/>
      <c r="AI662" s="729"/>
      <c r="AJ662" s="729"/>
      <c r="AK662" s="729"/>
      <c r="AL662" s="729"/>
      <c r="AM662" s="729"/>
      <c r="AN662" s="729"/>
      <c r="AO662" s="729"/>
      <c r="AP662" s="729"/>
      <c r="AQ662" s="729"/>
      <c r="AR662" s="729"/>
      <c r="AS662" s="729"/>
      <c r="AT662" s="729"/>
      <c r="AU662" s="729"/>
      <c r="AV662" s="729"/>
      <c r="AW662" s="729"/>
      <c r="AX662" s="729"/>
      <c r="AY662" s="729"/>
      <c r="AZ662" s="729"/>
      <c r="BA662" s="729"/>
      <c r="BB662" s="729"/>
    </row>
    <row r="663" spans="1:54">
      <c r="A663" s="729"/>
      <c r="B663" s="730"/>
      <c r="C663" s="729"/>
      <c r="D663" s="729"/>
      <c r="E663" s="729"/>
      <c r="F663" s="729"/>
      <c r="G663" s="729"/>
      <c r="H663" s="729"/>
      <c r="I663" s="729"/>
      <c r="J663" s="729"/>
      <c r="K663" s="729"/>
      <c r="L663" s="729"/>
      <c r="M663" s="729"/>
      <c r="N663" s="729"/>
      <c r="O663" s="729"/>
      <c r="P663" s="729"/>
      <c r="Q663" s="729"/>
      <c r="R663" s="729"/>
      <c r="S663" s="729"/>
      <c r="T663" s="729"/>
      <c r="U663" s="729"/>
      <c r="V663" s="729"/>
      <c r="W663" s="729"/>
      <c r="X663" s="729"/>
      <c r="Y663" s="729"/>
      <c r="Z663" s="729"/>
      <c r="AA663" s="729"/>
      <c r="AB663" s="729"/>
      <c r="AC663" s="729"/>
      <c r="AD663" s="729"/>
      <c r="AE663" s="729"/>
      <c r="AF663" s="729"/>
      <c r="AG663" s="729"/>
      <c r="AH663" s="729"/>
      <c r="AI663" s="729"/>
      <c r="AJ663" s="729"/>
      <c r="AK663" s="729"/>
      <c r="AL663" s="729"/>
      <c r="AM663" s="729"/>
      <c r="AN663" s="729"/>
      <c r="AO663" s="729"/>
      <c r="AP663" s="729"/>
      <c r="AQ663" s="729"/>
      <c r="AR663" s="729"/>
      <c r="AS663" s="729"/>
      <c r="AT663" s="729"/>
      <c r="AU663" s="729"/>
      <c r="AV663" s="729"/>
      <c r="AW663" s="729"/>
      <c r="AX663" s="729"/>
      <c r="AY663" s="729"/>
      <c r="AZ663" s="729"/>
      <c r="BA663" s="729"/>
      <c r="BB663" s="729"/>
    </row>
    <row r="664" spans="1:54">
      <c r="A664" s="729"/>
      <c r="B664" s="730"/>
      <c r="C664" s="729"/>
      <c r="D664" s="729"/>
      <c r="E664" s="729"/>
      <c r="F664" s="729"/>
      <c r="G664" s="729"/>
      <c r="H664" s="729"/>
      <c r="I664" s="729"/>
      <c r="J664" s="729"/>
      <c r="K664" s="729"/>
      <c r="L664" s="729"/>
      <c r="M664" s="729"/>
      <c r="N664" s="729"/>
      <c r="O664" s="729"/>
      <c r="P664" s="729"/>
      <c r="Q664" s="729"/>
      <c r="R664" s="729"/>
      <c r="S664" s="729"/>
      <c r="T664" s="729"/>
      <c r="U664" s="729"/>
      <c r="V664" s="729"/>
      <c r="W664" s="729"/>
      <c r="X664" s="729"/>
      <c r="Y664" s="729"/>
      <c r="Z664" s="729"/>
      <c r="AA664" s="729"/>
      <c r="AB664" s="729"/>
      <c r="AC664" s="729"/>
      <c r="AD664" s="729"/>
      <c r="AE664" s="729"/>
      <c r="AF664" s="729"/>
      <c r="AG664" s="729"/>
      <c r="AH664" s="729"/>
      <c r="AI664" s="729"/>
      <c r="AJ664" s="729"/>
      <c r="AK664" s="729"/>
      <c r="AL664" s="729"/>
      <c r="AM664" s="729"/>
      <c r="AN664" s="729"/>
      <c r="AO664" s="729"/>
      <c r="AP664" s="729"/>
      <c r="AQ664" s="729"/>
      <c r="AR664" s="729"/>
      <c r="AS664" s="729"/>
      <c r="AT664" s="729"/>
      <c r="AU664" s="729"/>
      <c r="AV664" s="729"/>
      <c r="AW664" s="729"/>
      <c r="AX664" s="729"/>
      <c r="AY664" s="729"/>
      <c r="AZ664" s="729"/>
      <c r="BA664" s="729"/>
      <c r="BB664" s="729"/>
    </row>
    <row r="665" spans="1:54">
      <c r="A665" s="729"/>
      <c r="B665" s="730"/>
      <c r="C665" s="729"/>
      <c r="D665" s="729"/>
      <c r="E665" s="729"/>
      <c r="F665" s="729"/>
      <c r="G665" s="729"/>
      <c r="H665" s="729"/>
      <c r="I665" s="729"/>
      <c r="J665" s="729"/>
      <c r="K665" s="729"/>
      <c r="L665" s="729"/>
      <c r="M665" s="729"/>
      <c r="N665" s="729"/>
      <c r="O665" s="729"/>
      <c r="P665" s="729"/>
      <c r="Q665" s="729"/>
      <c r="R665" s="729"/>
      <c r="S665" s="729"/>
      <c r="T665" s="729"/>
      <c r="U665" s="729"/>
      <c r="V665" s="729"/>
      <c r="W665" s="729"/>
      <c r="X665" s="729"/>
      <c r="Y665" s="729"/>
      <c r="Z665" s="729"/>
      <c r="AA665" s="729"/>
      <c r="AB665" s="729"/>
      <c r="AC665" s="729"/>
      <c r="AD665" s="729"/>
      <c r="AE665" s="729"/>
      <c r="AF665" s="729"/>
      <c r="AG665" s="729"/>
      <c r="AH665" s="729"/>
      <c r="AI665" s="729"/>
      <c r="AJ665" s="729"/>
      <c r="AK665" s="729"/>
      <c r="AL665" s="729"/>
      <c r="AM665" s="729"/>
      <c r="AN665" s="729"/>
      <c r="AO665" s="729"/>
      <c r="AP665" s="729"/>
      <c r="AQ665" s="729"/>
      <c r="AR665" s="729"/>
      <c r="AS665" s="729"/>
      <c r="AT665" s="729"/>
      <c r="AU665" s="729"/>
      <c r="AV665" s="729"/>
      <c r="AW665" s="729"/>
      <c r="AX665" s="729"/>
      <c r="AY665" s="729"/>
      <c r="AZ665" s="729"/>
      <c r="BA665" s="729"/>
      <c r="BB665" s="729"/>
    </row>
    <row r="666" spans="1:54">
      <c r="A666" s="729"/>
      <c r="B666" s="730"/>
      <c r="C666" s="729"/>
      <c r="D666" s="729"/>
      <c r="E666" s="729"/>
      <c r="F666" s="729"/>
      <c r="G666" s="729"/>
      <c r="H666" s="729"/>
      <c r="I666" s="729"/>
      <c r="J666" s="729"/>
      <c r="K666" s="729"/>
      <c r="L666" s="729"/>
      <c r="M666" s="729"/>
      <c r="N666" s="729"/>
      <c r="O666" s="729"/>
      <c r="P666" s="729"/>
      <c r="Q666" s="729"/>
      <c r="R666" s="729"/>
      <c r="S666" s="729"/>
      <c r="T666" s="729"/>
      <c r="U666" s="729"/>
      <c r="V666" s="729"/>
      <c r="W666" s="729"/>
      <c r="X666" s="729"/>
      <c r="Y666" s="729"/>
      <c r="Z666" s="729"/>
      <c r="AA666" s="729"/>
      <c r="AB666" s="729"/>
      <c r="AC666" s="729"/>
      <c r="AD666" s="729"/>
      <c r="AE666" s="729"/>
      <c r="AF666" s="729"/>
      <c r="AG666" s="729"/>
      <c r="AH666" s="729"/>
      <c r="AI666" s="729"/>
      <c r="AJ666" s="729"/>
      <c r="AK666" s="729"/>
      <c r="AL666" s="729"/>
      <c r="AM666" s="729"/>
      <c r="AN666" s="729"/>
      <c r="AO666" s="729"/>
      <c r="AP666" s="729"/>
      <c r="AQ666" s="729"/>
      <c r="AR666" s="729"/>
      <c r="AS666" s="729"/>
      <c r="AT666" s="729"/>
      <c r="AU666" s="729"/>
      <c r="AV666" s="729"/>
      <c r="AW666" s="729"/>
      <c r="AX666" s="729"/>
      <c r="AY666" s="729"/>
      <c r="AZ666" s="729"/>
      <c r="BA666" s="729"/>
      <c r="BB666" s="729"/>
    </row>
    <row r="667" spans="1:54">
      <c r="A667" s="729"/>
      <c r="B667" s="730"/>
      <c r="C667" s="729"/>
      <c r="D667" s="729"/>
      <c r="E667" s="729"/>
      <c r="F667" s="729"/>
      <c r="G667" s="729"/>
      <c r="H667" s="729"/>
      <c r="I667" s="729"/>
      <c r="J667" s="729"/>
      <c r="K667" s="729"/>
      <c r="L667" s="729"/>
      <c r="M667" s="729"/>
      <c r="N667" s="729"/>
      <c r="O667" s="729"/>
      <c r="P667" s="729"/>
      <c r="Q667" s="729"/>
      <c r="R667" s="729"/>
      <c r="S667" s="729"/>
      <c r="T667" s="729"/>
      <c r="U667" s="729"/>
      <c r="V667" s="729"/>
      <c r="W667" s="729"/>
      <c r="X667" s="729"/>
      <c r="Y667" s="729"/>
      <c r="Z667" s="729"/>
      <c r="AA667" s="729"/>
      <c r="AB667" s="729"/>
      <c r="AC667" s="729"/>
      <c r="AD667" s="729"/>
      <c r="AE667" s="729"/>
      <c r="AF667" s="729"/>
      <c r="AG667" s="729"/>
      <c r="AH667" s="729"/>
      <c r="AI667" s="729"/>
      <c r="AJ667" s="729"/>
      <c r="AK667" s="729"/>
      <c r="AL667" s="729"/>
      <c r="AM667" s="729"/>
      <c r="AN667" s="729"/>
      <c r="AO667" s="729"/>
      <c r="AP667" s="729"/>
      <c r="AQ667" s="729"/>
      <c r="AR667" s="729"/>
      <c r="AS667" s="729"/>
      <c r="AT667" s="729"/>
      <c r="AU667" s="729"/>
      <c r="AV667" s="729"/>
      <c r="AW667" s="729"/>
      <c r="AX667" s="729"/>
      <c r="AY667" s="729"/>
      <c r="AZ667" s="729"/>
      <c r="BA667" s="729"/>
      <c r="BB667" s="729"/>
    </row>
    <row r="668" spans="1:54">
      <c r="A668" s="729"/>
      <c r="B668" s="730"/>
      <c r="C668" s="729"/>
      <c r="D668" s="729"/>
      <c r="E668" s="729"/>
      <c r="F668" s="729"/>
      <c r="G668" s="729"/>
      <c r="H668" s="729"/>
      <c r="I668" s="729"/>
      <c r="J668" s="729"/>
      <c r="K668" s="729"/>
      <c r="L668" s="729"/>
      <c r="M668" s="729"/>
      <c r="N668" s="729"/>
      <c r="O668" s="729"/>
      <c r="P668" s="729"/>
      <c r="Q668" s="729"/>
      <c r="R668" s="729"/>
      <c r="S668" s="729"/>
      <c r="T668" s="729"/>
      <c r="U668" s="729"/>
      <c r="V668" s="729"/>
      <c r="W668" s="729"/>
      <c r="X668" s="729"/>
      <c r="Y668" s="729"/>
      <c r="Z668" s="729"/>
      <c r="AA668" s="729"/>
      <c r="AB668" s="729"/>
      <c r="AC668" s="729"/>
      <c r="AD668" s="729"/>
      <c r="AE668" s="729"/>
      <c r="AF668" s="729"/>
      <c r="AG668" s="729"/>
      <c r="AH668" s="729"/>
      <c r="AI668" s="729"/>
      <c r="AJ668" s="729"/>
      <c r="AK668" s="729"/>
      <c r="AL668" s="729"/>
      <c r="AM668" s="729"/>
      <c r="AN668" s="729"/>
      <c r="AO668" s="729"/>
      <c r="AP668" s="729"/>
      <c r="AQ668" s="729"/>
      <c r="AR668" s="729"/>
      <c r="AS668" s="729"/>
      <c r="AT668" s="729"/>
      <c r="AU668" s="729"/>
      <c r="AV668" s="729"/>
      <c r="AW668" s="729"/>
      <c r="AX668" s="729"/>
      <c r="AY668" s="729"/>
      <c r="AZ668" s="729"/>
      <c r="BA668" s="729"/>
      <c r="BB668" s="729"/>
    </row>
    <row r="669" spans="1:54">
      <c r="A669" s="729"/>
      <c r="B669" s="730"/>
      <c r="C669" s="729"/>
      <c r="D669" s="729"/>
      <c r="E669" s="729"/>
      <c r="F669" s="729"/>
      <c r="G669" s="729"/>
      <c r="H669" s="729"/>
      <c r="I669" s="729"/>
      <c r="J669" s="729"/>
      <c r="K669" s="729"/>
      <c r="L669" s="729"/>
      <c r="M669" s="729"/>
      <c r="N669" s="729"/>
      <c r="O669" s="729"/>
      <c r="P669" s="729"/>
      <c r="Q669" s="729"/>
      <c r="R669" s="729"/>
      <c r="S669" s="729"/>
      <c r="T669" s="729"/>
      <c r="U669" s="729"/>
      <c r="V669" s="729"/>
      <c r="W669" s="729"/>
      <c r="X669" s="729"/>
      <c r="Y669" s="729"/>
      <c r="Z669" s="729"/>
      <c r="AA669" s="729"/>
      <c r="AB669" s="729"/>
      <c r="AC669" s="729"/>
      <c r="AD669" s="729"/>
      <c r="AE669" s="729"/>
      <c r="AF669" s="729"/>
      <c r="AG669" s="729"/>
      <c r="AH669" s="729"/>
      <c r="AI669" s="729"/>
      <c r="AJ669" s="729"/>
      <c r="AK669" s="729"/>
      <c r="AL669" s="729"/>
      <c r="AM669" s="729"/>
      <c r="AN669" s="729"/>
      <c r="AO669" s="729"/>
      <c r="AP669" s="729"/>
      <c r="AQ669" s="729"/>
      <c r="AR669" s="729"/>
      <c r="AS669" s="729"/>
      <c r="AT669" s="729"/>
      <c r="AU669" s="729"/>
      <c r="AV669" s="729"/>
      <c r="AW669" s="729"/>
      <c r="AX669" s="729"/>
      <c r="AY669" s="729"/>
      <c r="AZ669" s="729"/>
      <c r="BA669" s="729"/>
      <c r="BB669" s="729"/>
    </row>
    <row r="670" spans="1:54">
      <c r="A670" s="729"/>
      <c r="B670" s="730"/>
      <c r="C670" s="729"/>
      <c r="D670" s="729"/>
      <c r="E670" s="729"/>
      <c r="F670" s="729"/>
      <c r="G670" s="729"/>
      <c r="H670" s="729"/>
      <c r="I670" s="729"/>
      <c r="J670" s="729"/>
      <c r="K670" s="729"/>
      <c r="L670" s="729"/>
      <c r="M670" s="729"/>
      <c r="N670" s="729"/>
      <c r="O670" s="729"/>
      <c r="P670" s="729"/>
      <c r="Q670" s="729"/>
      <c r="R670" s="729"/>
      <c r="S670" s="729"/>
      <c r="T670" s="729"/>
      <c r="U670" s="729"/>
      <c r="V670" s="729"/>
      <c r="W670" s="729"/>
      <c r="X670" s="729"/>
      <c r="Y670" s="729"/>
      <c r="Z670" s="729"/>
      <c r="AA670" s="729"/>
      <c r="AB670" s="729"/>
      <c r="AC670" s="729"/>
      <c r="AD670" s="729"/>
      <c r="AE670" s="729"/>
      <c r="AF670" s="729"/>
      <c r="AG670" s="729"/>
      <c r="AH670" s="729"/>
      <c r="AI670" s="729"/>
      <c r="AJ670" s="729"/>
      <c r="AK670" s="729"/>
      <c r="AL670" s="729"/>
      <c r="AM670" s="729"/>
      <c r="AN670" s="729"/>
      <c r="AO670" s="729"/>
      <c r="AP670" s="729"/>
      <c r="AQ670" s="729"/>
      <c r="AR670" s="729"/>
      <c r="AS670" s="729"/>
      <c r="AT670" s="729"/>
      <c r="AU670" s="729"/>
      <c r="AV670" s="729"/>
      <c r="AW670" s="729"/>
      <c r="AX670" s="729"/>
      <c r="AY670" s="729"/>
      <c r="AZ670" s="729"/>
      <c r="BA670" s="729"/>
      <c r="BB670" s="729"/>
    </row>
    <row r="671" spans="1:54">
      <c r="A671" s="729"/>
      <c r="B671" s="730"/>
      <c r="C671" s="729"/>
      <c r="D671" s="729"/>
      <c r="E671" s="729"/>
      <c r="F671" s="729"/>
      <c r="G671" s="729"/>
      <c r="H671" s="729"/>
      <c r="I671" s="729"/>
      <c r="J671" s="729"/>
      <c r="K671" s="729"/>
      <c r="L671" s="729"/>
      <c r="M671" s="729"/>
      <c r="N671" s="729"/>
      <c r="O671" s="729"/>
      <c r="P671" s="729"/>
      <c r="Q671" s="729"/>
      <c r="R671" s="729"/>
      <c r="S671" s="729"/>
      <c r="T671" s="729"/>
      <c r="U671" s="729"/>
      <c r="V671" s="729"/>
      <c r="W671" s="729"/>
      <c r="X671" s="729"/>
      <c r="Y671" s="729"/>
      <c r="Z671" s="729"/>
      <c r="AA671" s="729"/>
      <c r="AB671" s="729"/>
      <c r="AC671" s="729"/>
      <c r="AD671" s="729"/>
      <c r="AE671" s="729"/>
      <c r="AF671" s="729"/>
      <c r="AG671" s="729"/>
      <c r="AH671" s="729"/>
      <c r="AI671" s="729"/>
      <c r="AJ671" s="729"/>
      <c r="AK671" s="729"/>
      <c r="AL671" s="729"/>
      <c r="AM671" s="729"/>
      <c r="AN671" s="729"/>
      <c r="AO671" s="729"/>
      <c r="AP671" s="729"/>
      <c r="AQ671" s="729"/>
      <c r="AR671" s="729"/>
      <c r="AS671" s="729"/>
      <c r="AT671" s="729"/>
      <c r="AU671" s="729"/>
      <c r="AV671" s="729"/>
      <c r="AW671" s="729"/>
      <c r="AX671" s="729"/>
      <c r="AY671" s="729"/>
      <c r="AZ671" s="729"/>
      <c r="BA671" s="729"/>
      <c r="BB671" s="729"/>
    </row>
    <row r="672" spans="1:54">
      <c r="A672" s="729"/>
      <c r="B672" s="730"/>
      <c r="C672" s="729"/>
      <c r="D672" s="729"/>
      <c r="E672" s="729"/>
      <c r="F672" s="729"/>
      <c r="G672" s="729"/>
      <c r="H672" s="729"/>
      <c r="I672" s="729"/>
      <c r="J672" s="729"/>
      <c r="K672" s="729"/>
      <c r="L672" s="729"/>
      <c r="M672" s="729"/>
      <c r="N672" s="729"/>
      <c r="O672" s="729"/>
      <c r="P672" s="729"/>
      <c r="Q672" s="729"/>
      <c r="R672" s="729"/>
      <c r="S672" s="729"/>
      <c r="T672" s="729"/>
      <c r="U672" s="729"/>
      <c r="V672" s="729"/>
      <c r="W672" s="729"/>
      <c r="X672" s="729"/>
      <c r="Y672" s="729"/>
      <c r="Z672" s="729"/>
      <c r="AA672" s="729"/>
      <c r="AB672" s="729"/>
      <c r="AC672" s="729"/>
      <c r="AD672" s="729"/>
      <c r="AE672" s="729"/>
      <c r="AF672" s="729"/>
      <c r="AG672" s="729"/>
      <c r="AH672" s="729"/>
      <c r="AI672" s="729"/>
      <c r="AJ672" s="729"/>
      <c r="AK672" s="729"/>
      <c r="AL672" s="729"/>
      <c r="AM672" s="729"/>
      <c r="AN672" s="729"/>
      <c r="AO672" s="729"/>
      <c r="AP672" s="729"/>
      <c r="AQ672" s="729"/>
      <c r="AR672" s="729"/>
      <c r="AS672" s="729"/>
      <c r="AT672" s="729"/>
      <c r="AU672" s="729"/>
      <c r="AV672" s="729"/>
      <c r="AW672" s="729"/>
      <c r="AX672" s="729"/>
      <c r="AY672" s="729"/>
      <c r="AZ672" s="729"/>
      <c r="BA672" s="729"/>
      <c r="BB672" s="729"/>
    </row>
    <row r="673" spans="1:54">
      <c r="A673" s="729"/>
      <c r="B673" s="730"/>
      <c r="C673" s="729"/>
      <c r="D673" s="729"/>
      <c r="E673" s="729"/>
      <c r="F673" s="729"/>
      <c r="G673" s="729"/>
      <c r="H673" s="729"/>
      <c r="I673" s="729"/>
      <c r="J673" s="729"/>
      <c r="K673" s="729"/>
      <c r="L673" s="729"/>
      <c r="M673" s="729"/>
      <c r="N673" s="729"/>
      <c r="O673" s="729"/>
      <c r="P673" s="729"/>
      <c r="Q673" s="729"/>
      <c r="R673" s="729"/>
      <c r="S673" s="729"/>
      <c r="T673" s="729"/>
      <c r="U673" s="729"/>
      <c r="V673" s="729"/>
      <c r="W673" s="729"/>
      <c r="X673" s="729"/>
      <c r="Y673" s="729"/>
      <c r="Z673" s="729"/>
      <c r="AA673" s="729"/>
      <c r="AB673" s="729"/>
      <c r="AC673" s="729"/>
      <c r="AD673" s="729"/>
      <c r="AE673" s="729"/>
      <c r="AF673" s="729"/>
      <c r="AG673" s="729"/>
      <c r="AH673" s="729"/>
      <c r="AI673" s="729"/>
      <c r="AJ673" s="729"/>
      <c r="AK673" s="729"/>
      <c r="AL673" s="729"/>
      <c r="AM673" s="729"/>
      <c r="AN673" s="729"/>
      <c r="AO673" s="729"/>
      <c r="AP673" s="729"/>
      <c r="AQ673" s="729"/>
      <c r="AR673" s="729"/>
      <c r="AS673" s="729"/>
      <c r="AT673" s="729"/>
      <c r="AU673" s="729"/>
      <c r="AV673" s="729"/>
      <c r="AW673" s="729"/>
      <c r="AX673" s="729"/>
      <c r="AY673" s="729"/>
      <c r="AZ673" s="729"/>
      <c r="BA673" s="729"/>
      <c r="BB673" s="729"/>
    </row>
    <row r="674" spans="1:54">
      <c r="A674" s="729"/>
      <c r="B674" s="730"/>
      <c r="C674" s="729"/>
      <c r="D674" s="729"/>
      <c r="E674" s="729"/>
      <c r="F674" s="729"/>
      <c r="G674" s="729"/>
      <c r="H674" s="729"/>
      <c r="I674" s="729"/>
      <c r="J674" s="729"/>
      <c r="K674" s="729"/>
      <c r="L674" s="729"/>
      <c r="M674" s="729"/>
      <c r="N674" s="729"/>
      <c r="O674" s="729"/>
      <c r="P674" s="729"/>
      <c r="Q674" s="729"/>
      <c r="R674" s="729"/>
      <c r="S674" s="729"/>
      <c r="T674" s="729"/>
      <c r="U674" s="729"/>
      <c r="V674" s="729"/>
      <c r="W674" s="729"/>
      <c r="X674" s="729"/>
      <c r="Y674" s="729"/>
      <c r="Z674" s="729"/>
      <c r="AA674" s="729"/>
      <c r="AB674" s="729"/>
      <c r="AC674" s="729"/>
      <c r="AD674" s="729"/>
      <c r="AE674" s="729"/>
      <c r="AF674" s="729"/>
      <c r="AG674" s="729"/>
      <c r="AH674" s="729"/>
      <c r="AI674" s="729"/>
      <c r="AJ674" s="729"/>
      <c r="AK674" s="729"/>
      <c r="AL674" s="729"/>
      <c r="AM674" s="729"/>
      <c r="AN674" s="729"/>
      <c r="AO674" s="729"/>
      <c r="AP674" s="729"/>
      <c r="AQ674" s="729"/>
      <c r="AR674" s="729"/>
      <c r="AS674" s="729"/>
      <c r="AT674" s="729"/>
      <c r="AU674" s="729"/>
      <c r="AV674" s="729"/>
      <c r="AW674" s="729"/>
      <c r="AX674" s="729"/>
      <c r="AY674" s="729"/>
      <c r="AZ674" s="729"/>
      <c r="BA674" s="729"/>
      <c r="BB674" s="729"/>
    </row>
    <row r="675" spans="1:54">
      <c r="A675" s="729"/>
      <c r="B675" s="730"/>
      <c r="C675" s="729"/>
      <c r="D675" s="729"/>
      <c r="E675" s="729"/>
      <c r="F675" s="729"/>
      <c r="G675" s="729"/>
      <c r="H675" s="729"/>
      <c r="I675" s="729"/>
      <c r="J675" s="729"/>
      <c r="K675" s="729"/>
      <c r="L675" s="729"/>
      <c r="M675" s="729"/>
      <c r="N675" s="729"/>
      <c r="O675" s="729"/>
      <c r="P675" s="729"/>
      <c r="Q675" s="729"/>
      <c r="R675" s="729"/>
      <c r="S675" s="729"/>
      <c r="T675" s="729"/>
      <c r="U675" s="729"/>
      <c r="V675" s="729"/>
      <c r="W675" s="729"/>
      <c r="X675" s="729"/>
      <c r="Y675" s="729"/>
      <c r="Z675" s="729"/>
      <c r="AA675" s="729"/>
      <c r="AB675" s="729"/>
      <c r="AC675" s="729"/>
      <c r="AD675" s="729"/>
      <c r="AE675" s="729"/>
      <c r="AF675" s="729"/>
      <c r="AG675" s="729"/>
      <c r="AH675" s="729"/>
      <c r="AI675" s="729"/>
      <c r="AJ675" s="729"/>
      <c r="AK675" s="729"/>
      <c r="AL675" s="729"/>
      <c r="AM675" s="729"/>
      <c r="AN675" s="729"/>
      <c r="AO675" s="729"/>
      <c r="AP675" s="729"/>
      <c r="AQ675" s="729"/>
      <c r="AR675" s="729"/>
      <c r="AS675" s="729"/>
      <c r="AT675" s="729"/>
      <c r="AU675" s="729"/>
      <c r="AV675" s="729"/>
      <c r="AW675" s="729"/>
      <c r="AX675" s="729"/>
      <c r="AY675" s="729"/>
      <c r="AZ675" s="729"/>
      <c r="BA675" s="729"/>
      <c r="BB675" s="729"/>
    </row>
    <row r="676" spans="1:54">
      <c r="A676" s="729"/>
      <c r="B676" s="730"/>
      <c r="C676" s="729"/>
      <c r="D676" s="729"/>
      <c r="E676" s="729"/>
      <c r="F676" s="729"/>
      <c r="G676" s="729"/>
      <c r="H676" s="729"/>
      <c r="I676" s="729"/>
      <c r="J676" s="729"/>
      <c r="K676" s="729"/>
      <c r="L676" s="729"/>
      <c r="M676" s="729"/>
      <c r="N676" s="729"/>
      <c r="O676" s="729"/>
      <c r="P676" s="729"/>
      <c r="Q676" s="729"/>
      <c r="R676" s="729"/>
      <c r="S676" s="729"/>
      <c r="T676" s="729"/>
      <c r="U676" s="729"/>
      <c r="V676" s="729"/>
      <c r="W676" s="729"/>
      <c r="X676" s="729"/>
      <c r="Y676" s="729"/>
      <c r="Z676" s="729"/>
      <c r="AA676" s="729"/>
      <c r="AB676" s="729"/>
      <c r="AC676" s="729"/>
      <c r="AD676" s="729"/>
      <c r="AE676" s="729"/>
      <c r="AF676" s="729"/>
      <c r="AG676" s="729"/>
      <c r="AH676" s="729"/>
      <c r="AI676" s="729"/>
      <c r="AJ676" s="729"/>
      <c r="AK676" s="729"/>
      <c r="AL676" s="729"/>
      <c r="AM676" s="729"/>
      <c r="AN676" s="729"/>
      <c r="AO676" s="729"/>
      <c r="AP676" s="729"/>
      <c r="AQ676" s="729"/>
      <c r="AR676" s="729"/>
      <c r="AS676" s="729"/>
      <c r="AT676" s="729"/>
      <c r="AU676" s="729"/>
      <c r="AV676" s="729"/>
      <c r="AW676" s="729"/>
      <c r="AX676" s="729"/>
      <c r="AY676" s="729"/>
      <c r="AZ676" s="729"/>
      <c r="BA676" s="729"/>
      <c r="BB676" s="729"/>
    </row>
    <row r="677" spans="1:54">
      <c r="A677" s="729"/>
      <c r="B677" s="730"/>
      <c r="C677" s="729"/>
      <c r="D677" s="729"/>
      <c r="E677" s="729"/>
      <c r="F677" s="729"/>
      <c r="G677" s="729"/>
      <c r="H677" s="729"/>
      <c r="I677" s="729"/>
      <c r="J677" s="729"/>
      <c r="K677" s="729"/>
      <c r="L677" s="729"/>
      <c r="M677" s="729"/>
      <c r="N677" s="729"/>
      <c r="O677" s="729"/>
      <c r="P677" s="729"/>
      <c r="Q677" s="729"/>
      <c r="R677" s="729"/>
      <c r="S677" s="729"/>
      <c r="T677" s="729"/>
      <c r="U677" s="729"/>
      <c r="V677" s="729"/>
      <c r="W677" s="729"/>
      <c r="X677" s="729"/>
      <c r="Y677" s="729"/>
      <c r="Z677" s="729"/>
      <c r="AA677" s="729"/>
      <c r="AB677" s="729"/>
      <c r="AC677" s="729"/>
      <c r="AD677" s="729"/>
      <c r="AE677" s="729"/>
      <c r="AF677" s="729"/>
      <c r="AG677" s="729"/>
      <c r="AH677" s="729"/>
      <c r="AI677" s="729"/>
      <c r="AJ677" s="729"/>
      <c r="AK677" s="729"/>
      <c r="AL677" s="729"/>
      <c r="AM677" s="729"/>
      <c r="AN677" s="729"/>
      <c r="AO677" s="729"/>
      <c r="AP677" s="729"/>
      <c r="AQ677" s="729"/>
      <c r="AR677" s="729"/>
      <c r="AS677" s="729"/>
      <c r="AT677" s="729"/>
      <c r="AU677" s="729"/>
      <c r="AV677" s="729"/>
      <c r="AW677" s="729"/>
      <c r="AX677" s="729"/>
      <c r="AY677" s="729"/>
      <c r="AZ677" s="729"/>
      <c r="BA677" s="729"/>
      <c r="BB677" s="729"/>
    </row>
    <row r="678" spans="1:54">
      <c r="A678" s="729"/>
      <c r="B678" s="730"/>
      <c r="C678" s="729"/>
      <c r="D678" s="729"/>
      <c r="E678" s="729"/>
      <c r="F678" s="729"/>
      <c r="G678" s="729"/>
      <c r="H678" s="729"/>
      <c r="I678" s="729"/>
      <c r="J678" s="729"/>
      <c r="K678" s="729"/>
      <c r="L678" s="729"/>
      <c r="M678" s="729"/>
      <c r="N678" s="729"/>
      <c r="O678" s="729"/>
      <c r="P678" s="729"/>
      <c r="Q678" s="729"/>
      <c r="R678" s="729"/>
      <c r="S678" s="729"/>
      <c r="T678" s="729"/>
      <c r="U678" s="729"/>
      <c r="V678" s="729"/>
      <c r="W678" s="729"/>
      <c r="X678" s="729"/>
      <c r="Y678" s="729"/>
      <c r="Z678" s="729"/>
      <c r="AA678" s="729"/>
      <c r="AB678" s="729"/>
      <c r="AC678" s="729"/>
      <c r="AD678" s="729"/>
      <c r="AE678" s="729"/>
      <c r="AF678" s="729"/>
      <c r="AG678" s="729"/>
      <c r="AH678" s="729"/>
      <c r="AI678" s="729"/>
      <c r="AJ678" s="729"/>
      <c r="AK678" s="729"/>
      <c r="AL678" s="729"/>
      <c r="AM678" s="729"/>
      <c r="AN678" s="729"/>
      <c r="AO678" s="729"/>
      <c r="AP678" s="729"/>
      <c r="AQ678" s="729"/>
      <c r="AR678" s="729"/>
      <c r="AS678" s="729"/>
      <c r="AT678" s="729"/>
      <c r="AU678" s="729"/>
      <c r="AV678" s="729"/>
      <c r="AW678" s="729"/>
      <c r="AX678" s="729"/>
      <c r="AY678" s="729"/>
      <c r="AZ678" s="729"/>
      <c r="BA678" s="729"/>
      <c r="BB678" s="729"/>
    </row>
    <row r="679" spans="1:54">
      <c r="A679" s="729"/>
      <c r="B679" s="730"/>
      <c r="C679" s="729"/>
      <c r="D679" s="729"/>
      <c r="E679" s="729"/>
      <c r="F679" s="729"/>
      <c r="G679" s="729"/>
      <c r="H679" s="729"/>
      <c r="I679" s="729"/>
      <c r="J679" s="729"/>
      <c r="K679" s="729"/>
      <c r="L679" s="729"/>
      <c r="M679" s="729"/>
      <c r="N679" s="729"/>
      <c r="O679" s="729"/>
      <c r="P679" s="729"/>
      <c r="Q679" s="729"/>
      <c r="R679" s="729"/>
      <c r="S679" s="729"/>
      <c r="T679" s="729"/>
      <c r="U679" s="729"/>
      <c r="V679" s="729"/>
      <c r="W679" s="729"/>
      <c r="X679" s="729"/>
      <c r="Y679" s="729"/>
      <c r="Z679" s="729"/>
      <c r="AA679" s="729"/>
      <c r="AB679" s="729"/>
      <c r="AC679" s="729"/>
      <c r="AD679" s="729"/>
      <c r="AE679" s="729"/>
      <c r="AF679" s="729"/>
      <c r="AG679" s="729"/>
      <c r="AH679" s="729"/>
      <c r="AI679" s="729"/>
      <c r="AJ679" s="729"/>
      <c r="AK679" s="729"/>
      <c r="AL679" s="729"/>
      <c r="AM679" s="729"/>
      <c r="AN679" s="729"/>
      <c r="AO679" s="729"/>
      <c r="AP679" s="729"/>
      <c r="AQ679" s="729"/>
      <c r="AR679" s="729"/>
      <c r="AS679" s="729"/>
      <c r="AT679" s="729"/>
      <c r="AU679" s="729"/>
      <c r="AV679" s="729"/>
      <c r="AW679" s="729"/>
      <c r="AX679" s="729"/>
      <c r="AY679" s="729"/>
      <c r="AZ679" s="729"/>
      <c r="BA679" s="729"/>
      <c r="BB679" s="729"/>
    </row>
    <row r="680" spans="1:54">
      <c r="A680" s="729"/>
      <c r="B680" s="730"/>
      <c r="C680" s="729"/>
      <c r="D680" s="729"/>
      <c r="E680" s="729"/>
      <c r="F680" s="729"/>
      <c r="G680" s="729"/>
      <c r="H680" s="729"/>
      <c r="I680" s="729"/>
      <c r="J680" s="729"/>
      <c r="K680" s="729"/>
      <c r="L680" s="729"/>
      <c r="M680" s="729"/>
      <c r="N680" s="729"/>
      <c r="O680" s="729"/>
      <c r="P680" s="729"/>
      <c r="Q680" s="729"/>
      <c r="R680" s="729"/>
      <c r="S680" s="729"/>
      <c r="T680" s="729"/>
      <c r="U680" s="729"/>
      <c r="V680" s="729"/>
      <c r="W680" s="729"/>
      <c r="X680" s="729"/>
      <c r="Y680" s="729"/>
      <c r="Z680" s="729"/>
      <c r="AA680" s="729"/>
      <c r="AB680" s="729"/>
      <c r="AC680" s="729"/>
      <c r="AD680" s="729"/>
      <c r="AE680" s="729"/>
      <c r="AF680" s="729"/>
      <c r="AG680" s="729"/>
      <c r="AH680" s="729"/>
      <c r="AI680" s="729"/>
      <c r="AJ680" s="729"/>
      <c r="AK680" s="729"/>
      <c r="AL680" s="729"/>
      <c r="AM680" s="729"/>
      <c r="AN680" s="729"/>
      <c r="AO680" s="729"/>
      <c r="AP680" s="729"/>
      <c r="AQ680" s="729"/>
      <c r="AR680" s="729"/>
      <c r="AS680" s="729"/>
      <c r="AT680" s="729"/>
      <c r="AU680" s="729"/>
      <c r="AV680" s="729"/>
      <c r="AW680" s="729"/>
      <c r="AX680" s="729"/>
      <c r="AY680" s="729"/>
      <c r="AZ680" s="729"/>
      <c r="BA680" s="729"/>
      <c r="BB680" s="729"/>
    </row>
    <row r="681" spans="1:54">
      <c r="A681" s="729"/>
      <c r="B681" s="730"/>
      <c r="C681" s="729"/>
      <c r="D681" s="729"/>
      <c r="E681" s="729"/>
      <c r="F681" s="729"/>
      <c r="G681" s="729"/>
      <c r="H681" s="729"/>
      <c r="I681" s="729"/>
      <c r="J681" s="729"/>
      <c r="K681" s="729"/>
      <c r="L681" s="729"/>
      <c r="M681" s="729"/>
      <c r="N681" s="729"/>
      <c r="O681" s="729"/>
      <c r="P681" s="729"/>
      <c r="Q681" s="729"/>
      <c r="R681" s="729"/>
      <c r="S681" s="729"/>
      <c r="T681" s="729"/>
      <c r="U681" s="729"/>
      <c r="V681" s="729"/>
      <c r="W681" s="729"/>
      <c r="X681" s="729"/>
      <c r="Y681" s="729"/>
      <c r="Z681" s="729"/>
      <c r="AA681" s="729"/>
      <c r="AB681" s="729"/>
      <c r="AC681" s="729"/>
      <c r="AD681" s="729"/>
      <c r="AE681" s="729"/>
      <c r="AF681" s="729"/>
      <c r="AG681" s="729"/>
      <c r="AH681" s="729"/>
      <c r="AI681" s="729"/>
      <c r="AJ681" s="729"/>
      <c r="AK681" s="729"/>
      <c r="AL681" s="729"/>
      <c r="AM681" s="729"/>
      <c r="AN681" s="729"/>
      <c r="AO681" s="729"/>
      <c r="AP681" s="729"/>
      <c r="AQ681" s="729"/>
      <c r="AR681" s="729"/>
      <c r="AS681" s="729"/>
      <c r="AT681" s="729"/>
      <c r="AU681" s="729"/>
      <c r="AV681" s="729"/>
      <c r="AW681" s="729"/>
      <c r="AX681" s="729"/>
      <c r="AY681" s="729"/>
      <c r="AZ681" s="729"/>
      <c r="BA681" s="729"/>
      <c r="BB681" s="729"/>
    </row>
    <row r="682" spans="1:54">
      <c r="A682" s="729"/>
      <c r="B682" s="730"/>
      <c r="C682" s="729"/>
      <c r="D682" s="729"/>
      <c r="E682" s="729"/>
      <c r="F682" s="729"/>
      <c r="G682" s="729"/>
      <c r="H682" s="729"/>
      <c r="I682" s="729"/>
      <c r="J682" s="729"/>
      <c r="K682" s="729"/>
      <c r="L682" s="729"/>
      <c r="M682" s="729"/>
      <c r="N682" s="729"/>
      <c r="O682" s="729"/>
      <c r="P682" s="729"/>
      <c r="Q682" s="729"/>
      <c r="R682" s="729"/>
      <c r="S682" s="729"/>
      <c r="T682" s="729"/>
      <c r="U682" s="729"/>
      <c r="V682" s="729"/>
      <c r="W682" s="729"/>
      <c r="X682" s="729"/>
      <c r="Y682" s="729"/>
      <c r="Z682" s="729"/>
      <c r="AA682" s="729"/>
      <c r="AB682" s="729"/>
      <c r="AC682" s="729"/>
      <c r="AD682" s="729"/>
      <c r="AE682" s="729"/>
      <c r="AF682" s="729"/>
      <c r="AG682" s="729"/>
      <c r="AH682" s="729"/>
      <c r="AI682" s="729"/>
      <c r="AJ682" s="729"/>
      <c r="AK682" s="729"/>
      <c r="AL682" s="729"/>
      <c r="AM682" s="729"/>
      <c r="AN682" s="729"/>
      <c r="AO682" s="729"/>
      <c r="AP682" s="729"/>
      <c r="AQ682" s="729"/>
      <c r="AR682" s="729"/>
      <c r="AS682" s="729"/>
      <c r="AT682" s="729"/>
      <c r="AU682" s="729"/>
      <c r="AV682" s="729"/>
      <c r="AW682" s="729"/>
      <c r="AX682" s="729"/>
      <c r="AY682" s="729"/>
      <c r="AZ682" s="729"/>
      <c r="BA682" s="729"/>
      <c r="BB682" s="729"/>
    </row>
    <row r="683" spans="1:54">
      <c r="A683" s="729"/>
      <c r="B683" s="730"/>
      <c r="C683" s="729"/>
      <c r="D683" s="729"/>
      <c r="E683" s="729"/>
      <c r="F683" s="729"/>
      <c r="G683" s="729"/>
      <c r="H683" s="729"/>
      <c r="I683" s="729"/>
      <c r="J683" s="729"/>
      <c r="K683" s="729"/>
      <c r="L683" s="729"/>
      <c r="M683" s="729"/>
      <c r="N683" s="729"/>
      <c r="O683" s="729"/>
      <c r="P683" s="729"/>
      <c r="Q683" s="729"/>
      <c r="R683" s="729"/>
      <c r="S683" s="729"/>
      <c r="T683" s="729"/>
      <c r="U683" s="729"/>
      <c r="V683" s="729"/>
      <c r="W683" s="729"/>
      <c r="X683" s="729"/>
      <c r="Y683" s="729"/>
      <c r="Z683" s="729"/>
      <c r="AA683" s="729"/>
      <c r="AB683" s="729"/>
      <c r="AC683" s="729"/>
      <c r="AD683" s="729"/>
      <c r="AE683" s="729"/>
      <c r="AF683" s="729"/>
      <c r="AG683" s="729"/>
      <c r="AH683" s="729"/>
      <c r="AI683" s="729"/>
      <c r="AJ683" s="729"/>
      <c r="AK683" s="729"/>
      <c r="AL683" s="729"/>
      <c r="AM683" s="729"/>
      <c r="AN683" s="729"/>
      <c r="AO683" s="729"/>
      <c r="AP683" s="729"/>
      <c r="AQ683" s="729"/>
      <c r="AR683" s="729"/>
      <c r="AS683" s="729"/>
      <c r="AT683" s="729"/>
      <c r="AU683" s="729"/>
      <c r="AV683" s="729"/>
      <c r="AW683" s="729"/>
      <c r="AX683" s="729"/>
      <c r="AY683" s="729"/>
      <c r="AZ683" s="729"/>
      <c r="BA683" s="729"/>
      <c r="BB683" s="729"/>
    </row>
    <row r="684" spans="1:54">
      <c r="A684" s="729"/>
      <c r="B684" s="730"/>
      <c r="C684" s="729"/>
      <c r="D684" s="729"/>
      <c r="E684" s="729"/>
      <c r="F684" s="729"/>
      <c r="G684" s="729"/>
      <c r="H684" s="729"/>
      <c r="I684" s="729"/>
      <c r="J684" s="729"/>
      <c r="K684" s="729"/>
      <c r="L684" s="729"/>
      <c r="M684" s="729"/>
      <c r="N684" s="729"/>
      <c r="O684" s="729"/>
      <c r="P684" s="729"/>
      <c r="Q684" s="729"/>
      <c r="R684" s="729"/>
      <c r="S684" s="729"/>
      <c r="T684" s="729"/>
      <c r="U684" s="729"/>
      <c r="V684" s="729"/>
      <c r="W684" s="729"/>
      <c r="X684" s="729"/>
      <c r="Y684" s="729"/>
      <c r="Z684" s="729"/>
      <c r="AA684" s="729"/>
      <c r="AB684" s="729"/>
      <c r="AC684" s="729"/>
      <c r="AD684" s="729"/>
      <c r="AE684" s="729"/>
      <c r="AF684" s="729"/>
      <c r="AG684" s="729"/>
      <c r="AH684" s="729"/>
      <c r="AI684" s="729"/>
      <c r="AJ684" s="729"/>
      <c r="AK684" s="729"/>
      <c r="AL684" s="729"/>
      <c r="AM684" s="729"/>
      <c r="AN684" s="729"/>
      <c r="AO684" s="729"/>
      <c r="AP684" s="729"/>
      <c r="AQ684" s="729"/>
      <c r="AR684" s="729"/>
      <c r="AS684" s="729"/>
      <c r="AT684" s="729"/>
      <c r="AU684" s="729"/>
      <c r="AV684" s="729"/>
      <c r="AW684" s="729"/>
      <c r="AX684" s="729"/>
      <c r="AY684" s="729"/>
      <c r="AZ684" s="729"/>
      <c r="BA684" s="729"/>
      <c r="BB684" s="729"/>
    </row>
    <row r="685" spans="1:54">
      <c r="A685" s="729"/>
      <c r="B685" s="730"/>
      <c r="C685" s="729"/>
      <c r="D685" s="729"/>
      <c r="E685" s="729"/>
      <c r="F685" s="729"/>
      <c r="G685" s="729"/>
      <c r="H685" s="729"/>
      <c r="I685" s="729"/>
      <c r="J685" s="729"/>
      <c r="K685" s="729"/>
      <c r="L685" s="729"/>
      <c r="M685" s="729"/>
      <c r="N685" s="729"/>
      <c r="O685" s="729"/>
      <c r="P685" s="729"/>
      <c r="Q685" s="729"/>
      <c r="R685" s="729"/>
      <c r="S685" s="729"/>
      <c r="T685" s="729"/>
      <c r="U685" s="729"/>
      <c r="V685" s="729"/>
      <c r="W685" s="729"/>
      <c r="X685" s="729"/>
      <c r="Y685" s="729"/>
      <c r="Z685" s="729"/>
      <c r="AA685" s="729"/>
      <c r="AB685" s="729"/>
      <c r="AC685" s="729"/>
      <c r="AD685" s="729"/>
      <c r="AE685" s="729"/>
      <c r="AF685" s="729"/>
      <c r="AG685" s="729"/>
      <c r="AH685" s="729"/>
      <c r="AI685" s="729"/>
      <c r="AJ685" s="729"/>
      <c r="AK685" s="729"/>
      <c r="AL685" s="729"/>
      <c r="AM685" s="729"/>
      <c r="AN685" s="729"/>
      <c r="AO685" s="729"/>
      <c r="AP685" s="729"/>
      <c r="AQ685" s="729"/>
      <c r="AR685" s="729"/>
      <c r="AS685" s="729"/>
      <c r="AT685" s="729"/>
      <c r="AU685" s="729"/>
      <c r="AV685" s="729"/>
      <c r="AW685" s="729"/>
      <c r="AX685" s="729"/>
      <c r="AY685" s="729"/>
      <c r="AZ685" s="729"/>
      <c r="BA685" s="729"/>
      <c r="BB685" s="729"/>
    </row>
    <row r="686" spans="1:54">
      <c r="A686" s="729"/>
      <c r="B686" s="730"/>
      <c r="C686" s="729"/>
      <c r="D686" s="729"/>
      <c r="E686" s="729"/>
      <c r="F686" s="729"/>
      <c r="G686" s="729"/>
      <c r="H686" s="729"/>
      <c r="I686" s="729"/>
      <c r="J686" s="729"/>
      <c r="K686" s="729"/>
      <c r="L686" s="729"/>
      <c r="M686" s="729"/>
      <c r="N686" s="729"/>
      <c r="O686" s="729"/>
      <c r="P686" s="729"/>
      <c r="Q686" s="729"/>
      <c r="R686" s="729"/>
      <c r="S686" s="729"/>
      <c r="T686" s="729"/>
      <c r="U686" s="729"/>
      <c r="V686" s="729"/>
      <c r="W686" s="729"/>
      <c r="X686" s="729"/>
      <c r="Y686" s="729"/>
      <c r="Z686" s="729"/>
      <c r="AA686" s="729"/>
      <c r="AB686" s="729"/>
      <c r="AC686" s="729"/>
      <c r="AD686" s="729"/>
      <c r="AE686" s="729"/>
      <c r="AF686" s="729"/>
      <c r="AG686" s="729"/>
      <c r="AH686" s="729"/>
      <c r="AI686" s="729"/>
      <c r="AJ686" s="729"/>
      <c r="AK686" s="729"/>
      <c r="AL686" s="729"/>
      <c r="AM686" s="729"/>
      <c r="AN686" s="729"/>
      <c r="AO686" s="729"/>
      <c r="AP686" s="729"/>
      <c r="AQ686" s="729"/>
      <c r="AR686" s="729"/>
      <c r="AS686" s="729"/>
      <c r="AT686" s="729"/>
      <c r="AU686" s="729"/>
      <c r="AV686" s="729"/>
      <c r="AW686" s="729"/>
      <c r="AX686" s="729"/>
      <c r="AY686" s="729"/>
      <c r="AZ686" s="729"/>
      <c r="BA686" s="729"/>
      <c r="BB686" s="729"/>
    </row>
    <row r="687" spans="1:54">
      <c r="A687" s="729"/>
      <c r="B687" s="730"/>
      <c r="C687" s="729"/>
      <c r="D687" s="729"/>
      <c r="E687" s="729"/>
      <c r="F687" s="729"/>
      <c r="G687" s="729"/>
      <c r="H687" s="729"/>
      <c r="I687" s="729"/>
      <c r="J687" s="729"/>
      <c r="K687" s="729"/>
      <c r="L687" s="729"/>
      <c r="M687" s="729"/>
      <c r="N687" s="729"/>
      <c r="O687" s="729"/>
      <c r="P687" s="729"/>
      <c r="Q687" s="729"/>
      <c r="R687" s="729"/>
      <c r="S687" s="729"/>
      <c r="T687" s="729"/>
      <c r="U687" s="729"/>
      <c r="V687" s="729"/>
      <c r="W687" s="729"/>
      <c r="X687" s="729"/>
      <c r="Y687" s="729"/>
      <c r="Z687" s="729"/>
      <c r="AA687" s="729"/>
      <c r="AB687" s="729"/>
      <c r="AC687" s="729"/>
      <c r="AD687" s="729"/>
      <c r="AE687" s="729"/>
      <c r="AF687" s="729"/>
      <c r="AG687" s="729"/>
      <c r="AH687" s="729"/>
      <c r="AI687" s="729"/>
      <c r="AJ687" s="729"/>
      <c r="AK687" s="729"/>
      <c r="AL687" s="729"/>
      <c r="AM687" s="729"/>
      <c r="AN687" s="729"/>
      <c r="AO687" s="729"/>
      <c r="AP687" s="729"/>
      <c r="AQ687" s="729"/>
      <c r="AR687" s="729"/>
      <c r="AS687" s="729"/>
      <c r="AT687" s="729"/>
      <c r="AU687" s="729"/>
      <c r="AV687" s="729"/>
      <c r="AW687" s="729"/>
      <c r="AX687" s="729"/>
      <c r="AY687" s="729"/>
      <c r="AZ687" s="729"/>
      <c r="BA687" s="729"/>
      <c r="BB687" s="729"/>
    </row>
    <row r="688" spans="1:54">
      <c r="A688" s="729"/>
      <c r="B688" s="730"/>
      <c r="C688" s="729"/>
      <c r="D688" s="729"/>
      <c r="E688" s="729"/>
      <c r="F688" s="729"/>
      <c r="G688" s="729"/>
      <c r="H688" s="729"/>
      <c r="I688" s="729"/>
      <c r="J688" s="729"/>
      <c r="K688" s="729"/>
      <c r="L688" s="729"/>
      <c r="M688" s="729"/>
      <c r="N688" s="729"/>
      <c r="O688" s="729"/>
      <c r="P688" s="729"/>
      <c r="Q688" s="729"/>
      <c r="R688" s="729"/>
      <c r="S688" s="729"/>
      <c r="T688" s="729"/>
      <c r="U688" s="729"/>
      <c r="V688" s="729"/>
      <c r="W688" s="729"/>
      <c r="X688" s="729"/>
      <c r="Y688" s="729"/>
      <c r="Z688" s="729"/>
      <c r="AA688" s="729"/>
      <c r="AB688" s="729"/>
      <c r="AC688" s="729"/>
      <c r="AD688" s="729"/>
      <c r="AE688" s="729"/>
      <c r="AF688" s="729"/>
      <c r="AG688" s="729"/>
      <c r="AH688" s="729"/>
      <c r="AI688" s="729"/>
      <c r="AJ688" s="729"/>
      <c r="AK688" s="729"/>
      <c r="AL688" s="729"/>
      <c r="AM688" s="729"/>
      <c r="AN688" s="729"/>
      <c r="AO688" s="729"/>
      <c r="AP688" s="729"/>
      <c r="AQ688" s="729"/>
      <c r="AR688" s="729"/>
      <c r="AS688" s="729"/>
      <c r="AT688" s="729"/>
      <c r="AU688" s="729"/>
      <c r="AV688" s="729"/>
      <c r="AW688" s="729"/>
      <c r="AX688" s="729"/>
      <c r="AY688" s="729"/>
      <c r="AZ688" s="729"/>
      <c r="BA688" s="729"/>
      <c r="BB688" s="729"/>
    </row>
    <row r="689" spans="1:54">
      <c r="A689" s="729"/>
      <c r="B689" s="730"/>
      <c r="C689" s="729"/>
      <c r="D689" s="729"/>
      <c r="E689" s="729"/>
      <c r="F689" s="729"/>
      <c r="G689" s="729"/>
      <c r="H689" s="729"/>
      <c r="I689" s="729"/>
      <c r="J689" s="729"/>
      <c r="K689" s="729"/>
      <c r="L689" s="729"/>
      <c r="M689" s="729"/>
      <c r="N689" s="729"/>
      <c r="O689" s="729"/>
      <c r="P689" s="729"/>
      <c r="Q689" s="729"/>
      <c r="R689" s="729"/>
      <c r="S689" s="729"/>
      <c r="T689" s="729"/>
      <c r="U689" s="729"/>
      <c r="V689" s="729"/>
      <c r="W689" s="729"/>
      <c r="X689" s="729"/>
      <c r="Y689" s="729"/>
      <c r="Z689" s="729"/>
      <c r="AA689" s="729"/>
      <c r="AB689" s="729"/>
      <c r="AC689" s="729"/>
      <c r="AD689" s="729"/>
      <c r="AE689" s="729"/>
      <c r="AF689" s="729"/>
      <c r="AG689" s="729"/>
      <c r="AH689" s="729"/>
      <c r="AI689" s="729"/>
      <c r="AJ689" s="729"/>
      <c r="AK689" s="729"/>
      <c r="AL689" s="729"/>
      <c r="AM689" s="729"/>
      <c r="AN689" s="729"/>
      <c r="AO689" s="729"/>
      <c r="AP689" s="729"/>
      <c r="AQ689" s="729"/>
      <c r="AR689" s="729"/>
      <c r="AS689" s="729"/>
      <c r="AT689" s="729"/>
      <c r="AU689" s="729"/>
      <c r="AV689" s="729"/>
      <c r="AW689" s="729"/>
      <c r="AX689" s="729"/>
      <c r="AY689" s="729"/>
      <c r="AZ689" s="729"/>
      <c r="BA689" s="729"/>
      <c r="BB689" s="729"/>
    </row>
    <row r="690" spans="1:54">
      <c r="A690" s="729"/>
      <c r="B690" s="730"/>
      <c r="C690" s="729"/>
      <c r="D690" s="729"/>
      <c r="E690" s="729"/>
      <c r="F690" s="729"/>
      <c r="G690" s="729"/>
      <c r="H690" s="729"/>
      <c r="I690" s="729"/>
      <c r="J690" s="729"/>
      <c r="K690" s="729"/>
      <c r="L690" s="729"/>
      <c r="M690" s="729"/>
      <c r="N690" s="729"/>
      <c r="O690" s="729"/>
      <c r="P690" s="729"/>
      <c r="Q690" s="729"/>
      <c r="R690" s="729"/>
      <c r="S690" s="729"/>
      <c r="T690" s="729"/>
      <c r="U690" s="729"/>
      <c r="V690" s="729"/>
      <c r="W690" s="729"/>
      <c r="X690" s="729"/>
      <c r="Y690" s="729"/>
      <c r="Z690" s="729"/>
      <c r="AA690" s="729"/>
      <c r="AB690" s="729"/>
      <c r="AC690" s="729"/>
      <c r="AD690" s="729"/>
      <c r="AE690" s="729"/>
      <c r="AF690" s="729"/>
      <c r="AG690" s="729"/>
      <c r="AH690" s="729"/>
      <c r="AI690" s="729"/>
      <c r="AJ690" s="729"/>
      <c r="AK690" s="729"/>
      <c r="AL690" s="729"/>
      <c r="AM690" s="729"/>
      <c r="AN690" s="729"/>
      <c r="AO690" s="729"/>
      <c r="AP690" s="729"/>
      <c r="AQ690" s="729"/>
      <c r="AR690" s="729"/>
      <c r="AS690" s="729"/>
      <c r="AT690" s="729"/>
      <c r="AU690" s="729"/>
      <c r="AV690" s="729"/>
      <c r="AW690" s="729"/>
      <c r="AX690" s="729"/>
      <c r="AY690" s="729"/>
      <c r="AZ690" s="729"/>
      <c r="BA690" s="729"/>
      <c r="BB690" s="729"/>
    </row>
    <row r="691" spans="1:54">
      <c r="A691" s="729"/>
      <c r="B691" s="730"/>
      <c r="C691" s="729"/>
      <c r="D691" s="729"/>
      <c r="E691" s="729"/>
      <c r="F691" s="729"/>
      <c r="G691" s="729"/>
      <c r="H691" s="729"/>
      <c r="I691" s="729"/>
      <c r="J691" s="729"/>
      <c r="K691" s="729"/>
      <c r="L691" s="729"/>
      <c r="M691" s="729"/>
      <c r="N691" s="729"/>
      <c r="O691" s="729"/>
      <c r="P691" s="729"/>
      <c r="Q691" s="729"/>
      <c r="R691" s="729"/>
      <c r="S691" s="729"/>
      <c r="T691" s="729"/>
      <c r="U691" s="729"/>
      <c r="V691" s="729"/>
      <c r="W691" s="729"/>
      <c r="X691" s="729"/>
      <c r="Y691" s="729"/>
      <c r="Z691" s="729"/>
      <c r="AA691" s="729"/>
      <c r="AB691" s="729"/>
      <c r="AC691" s="729"/>
      <c r="AD691" s="729"/>
      <c r="AE691" s="729"/>
      <c r="AF691" s="729"/>
      <c r="AG691" s="729"/>
      <c r="AH691" s="729"/>
      <c r="AI691" s="729"/>
      <c r="AJ691" s="729"/>
      <c r="AK691" s="729"/>
      <c r="AL691" s="729"/>
      <c r="AM691" s="729"/>
      <c r="AN691" s="729"/>
      <c r="AO691" s="729"/>
      <c r="AP691" s="729"/>
      <c r="AQ691" s="729"/>
      <c r="AR691" s="729"/>
      <c r="AS691" s="729"/>
      <c r="AT691" s="729"/>
      <c r="AU691" s="729"/>
      <c r="AV691" s="729"/>
      <c r="AW691" s="729"/>
      <c r="AX691" s="729"/>
      <c r="AY691" s="729"/>
      <c r="AZ691" s="729"/>
      <c r="BA691" s="729"/>
      <c r="BB691" s="729"/>
    </row>
    <row r="692" spans="1:54">
      <c r="A692" s="729"/>
      <c r="B692" s="730"/>
      <c r="C692" s="729"/>
      <c r="D692" s="729"/>
      <c r="E692" s="729"/>
      <c r="F692" s="729"/>
      <c r="G692" s="729"/>
      <c r="H692" s="729"/>
      <c r="I692" s="729"/>
      <c r="J692" s="729"/>
      <c r="K692" s="729"/>
      <c r="L692" s="729"/>
      <c r="M692" s="729"/>
      <c r="N692" s="729"/>
      <c r="O692" s="729"/>
      <c r="P692" s="729"/>
      <c r="Q692" s="729"/>
      <c r="R692" s="729"/>
      <c r="S692" s="729"/>
      <c r="T692" s="729"/>
      <c r="U692" s="729"/>
      <c r="V692" s="729"/>
      <c r="W692" s="729"/>
      <c r="X692" s="729"/>
      <c r="Y692" s="729"/>
      <c r="Z692" s="729"/>
      <c r="AA692" s="729"/>
      <c r="AB692" s="729"/>
      <c r="AC692" s="729"/>
      <c r="AD692" s="729"/>
      <c r="AE692" s="729"/>
      <c r="AF692" s="729"/>
      <c r="AG692" s="729"/>
      <c r="AH692" s="729"/>
      <c r="AI692" s="729"/>
      <c r="AJ692" s="729"/>
      <c r="AK692" s="729"/>
      <c r="AL692" s="729"/>
      <c r="AM692" s="729"/>
      <c r="AN692" s="729"/>
      <c r="AO692" s="729"/>
      <c r="AP692" s="729"/>
      <c r="AQ692" s="729"/>
      <c r="AR692" s="729"/>
      <c r="AS692" s="729"/>
      <c r="AT692" s="729"/>
      <c r="AU692" s="729"/>
      <c r="AV692" s="729"/>
      <c r="AW692" s="729"/>
      <c r="AX692" s="729"/>
      <c r="AY692" s="729"/>
      <c r="AZ692" s="729"/>
      <c r="BA692" s="729"/>
      <c r="BB692" s="729"/>
    </row>
    <row r="693" spans="1:54">
      <c r="A693" s="729"/>
      <c r="B693" s="730"/>
      <c r="C693" s="729"/>
      <c r="D693" s="729"/>
      <c r="E693" s="729"/>
      <c r="F693" s="729"/>
      <c r="G693" s="729"/>
      <c r="H693" s="729"/>
      <c r="I693" s="729"/>
      <c r="J693" s="729"/>
      <c r="K693" s="729"/>
      <c r="L693" s="729"/>
      <c r="M693" s="729"/>
      <c r="N693" s="729"/>
      <c r="O693" s="729"/>
      <c r="P693" s="729"/>
      <c r="Q693" s="729"/>
      <c r="R693" s="729"/>
      <c r="S693" s="729"/>
      <c r="T693" s="729"/>
      <c r="U693" s="729"/>
      <c r="V693" s="729"/>
      <c r="W693" s="729"/>
      <c r="X693" s="729"/>
      <c r="Y693" s="729"/>
      <c r="Z693" s="729"/>
      <c r="AA693" s="729"/>
      <c r="AB693" s="729"/>
      <c r="AC693" s="729"/>
      <c r="AD693" s="729"/>
      <c r="AE693" s="729"/>
      <c r="AF693" s="729"/>
      <c r="AG693" s="729"/>
      <c r="AH693" s="729"/>
      <c r="AI693" s="729"/>
      <c r="AJ693" s="729"/>
      <c r="AK693" s="729"/>
      <c r="AL693" s="729"/>
      <c r="AM693" s="729"/>
      <c r="AN693" s="729"/>
      <c r="AO693" s="729"/>
      <c r="AP693" s="729"/>
      <c r="AQ693" s="729"/>
      <c r="AR693" s="729"/>
      <c r="AS693" s="729"/>
      <c r="AT693" s="729"/>
      <c r="AU693" s="729"/>
      <c r="AV693" s="729"/>
      <c r="AW693" s="729"/>
      <c r="AX693" s="729"/>
      <c r="AY693" s="729"/>
      <c r="AZ693" s="729"/>
      <c r="BA693" s="729"/>
      <c r="BB693" s="729"/>
    </row>
    <row r="694" spans="1:54">
      <c r="A694" s="729"/>
      <c r="B694" s="730"/>
      <c r="C694" s="729"/>
      <c r="D694" s="729"/>
      <c r="E694" s="729"/>
      <c r="F694" s="729"/>
      <c r="G694" s="729"/>
      <c r="H694" s="729"/>
      <c r="I694" s="729"/>
      <c r="J694" s="729"/>
      <c r="K694" s="729"/>
      <c r="L694" s="729"/>
      <c r="M694" s="729"/>
      <c r="N694" s="729"/>
      <c r="O694" s="729"/>
      <c r="P694" s="729"/>
      <c r="Q694" s="729"/>
      <c r="R694" s="729"/>
      <c r="S694" s="729"/>
      <c r="T694" s="729"/>
      <c r="U694" s="729"/>
      <c r="V694" s="729"/>
      <c r="W694" s="729"/>
      <c r="X694" s="729"/>
      <c r="Y694" s="729"/>
      <c r="Z694" s="729"/>
      <c r="AA694" s="729"/>
      <c r="AB694" s="729"/>
      <c r="AC694" s="729"/>
      <c r="AD694" s="729"/>
      <c r="AE694" s="729"/>
      <c r="AF694" s="729"/>
      <c r="AG694" s="729"/>
      <c r="AH694" s="729"/>
      <c r="AI694" s="729"/>
      <c r="AJ694" s="729"/>
      <c r="AK694" s="729"/>
      <c r="AL694" s="729"/>
      <c r="AM694" s="729"/>
      <c r="AN694" s="729"/>
      <c r="AO694" s="729"/>
      <c r="AP694" s="729"/>
      <c r="AQ694" s="729"/>
      <c r="AR694" s="729"/>
      <c r="AS694" s="729"/>
      <c r="AT694" s="729"/>
      <c r="AU694" s="729"/>
      <c r="AV694" s="729"/>
      <c r="AW694" s="729"/>
      <c r="AX694" s="729"/>
      <c r="AY694" s="729"/>
      <c r="AZ694" s="729"/>
      <c r="BA694" s="729"/>
      <c r="BB694" s="729"/>
    </row>
    <row r="695" spans="1:54">
      <c r="A695" s="729"/>
      <c r="B695" s="730"/>
      <c r="C695" s="729"/>
      <c r="D695" s="729"/>
      <c r="E695" s="729"/>
      <c r="F695" s="729"/>
      <c r="G695" s="729"/>
      <c r="H695" s="729"/>
      <c r="I695" s="729"/>
      <c r="J695" s="729"/>
      <c r="K695" s="729"/>
      <c r="L695" s="729"/>
      <c r="M695" s="729"/>
      <c r="N695" s="729"/>
      <c r="O695" s="729"/>
      <c r="P695" s="729"/>
      <c r="Q695" s="729"/>
      <c r="R695" s="729"/>
      <c r="S695" s="729"/>
      <c r="T695" s="729"/>
      <c r="U695" s="729"/>
      <c r="V695" s="729"/>
      <c r="W695" s="729"/>
      <c r="X695" s="729"/>
      <c r="Y695" s="729"/>
      <c r="Z695" s="729"/>
      <c r="AA695" s="729"/>
      <c r="AB695" s="729"/>
      <c r="AC695" s="729"/>
      <c r="AD695" s="729"/>
      <c r="AE695" s="729"/>
      <c r="AF695" s="729"/>
      <c r="AG695" s="729"/>
      <c r="AH695" s="729"/>
      <c r="AI695" s="729"/>
      <c r="AJ695" s="729"/>
      <c r="AK695" s="729"/>
      <c r="AL695" s="729"/>
      <c r="AM695" s="729"/>
      <c r="AN695" s="729"/>
      <c r="AO695" s="729"/>
      <c r="AP695" s="729"/>
      <c r="AQ695" s="729"/>
      <c r="AR695" s="729"/>
      <c r="AS695" s="729"/>
      <c r="AT695" s="729"/>
      <c r="AU695" s="729"/>
      <c r="AV695" s="729"/>
      <c r="AW695" s="729"/>
      <c r="AX695" s="729"/>
      <c r="AY695" s="729"/>
      <c r="AZ695" s="729"/>
      <c r="BA695" s="729"/>
      <c r="BB695" s="729"/>
    </row>
    <row r="696" spans="1:54">
      <c r="A696" s="729"/>
      <c r="B696" s="730"/>
      <c r="C696" s="729"/>
      <c r="D696" s="729"/>
      <c r="E696" s="729"/>
      <c r="F696" s="729"/>
      <c r="G696" s="729"/>
      <c r="H696" s="729"/>
      <c r="I696" s="729"/>
      <c r="J696" s="729"/>
      <c r="K696" s="729"/>
      <c r="L696" s="729"/>
      <c r="M696" s="729"/>
      <c r="N696" s="729"/>
      <c r="O696" s="729"/>
      <c r="P696" s="729"/>
      <c r="Q696" s="729"/>
      <c r="R696" s="729"/>
      <c r="S696" s="729"/>
      <c r="T696" s="729"/>
      <c r="U696" s="729"/>
      <c r="V696" s="729"/>
      <c r="W696" s="729"/>
      <c r="X696" s="729"/>
      <c r="Y696" s="729"/>
      <c r="Z696" s="729"/>
      <c r="AA696" s="729"/>
      <c r="AB696" s="729"/>
      <c r="AC696" s="729"/>
      <c r="AD696" s="729"/>
      <c r="AE696" s="729"/>
      <c r="AF696" s="729"/>
      <c r="AG696" s="729"/>
      <c r="AH696" s="729"/>
      <c r="AI696" s="729"/>
      <c r="AJ696" s="729"/>
      <c r="AK696" s="729"/>
      <c r="AL696" s="729"/>
      <c r="AM696" s="729"/>
      <c r="AN696" s="729"/>
      <c r="AO696" s="729"/>
      <c r="AP696" s="729"/>
      <c r="AQ696" s="729"/>
      <c r="AR696" s="729"/>
      <c r="AS696" s="729"/>
      <c r="AT696" s="729"/>
      <c r="AU696" s="729"/>
      <c r="AV696" s="729"/>
      <c r="AW696" s="729"/>
      <c r="AX696" s="729"/>
      <c r="AY696" s="729"/>
      <c r="AZ696" s="729"/>
      <c r="BA696" s="729"/>
      <c r="BB696" s="729"/>
    </row>
    <row r="697" spans="1:54">
      <c r="A697" s="729"/>
      <c r="B697" s="730"/>
      <c r="C697" s="729"/>
      <c r="D697" s="729"/>
      <c r="E697" s="729"/>
      <c r="F697" s="729"/>
      <c r="G697" s="729"/>
      <c r="H697" s="729"/>
      <c r="I697" s="729"/>
      <c r="J697" s="729"/>
      <c r="K697" s="729"/>
      <c r="L697" s="729"/>
      <c r="M697" s="729"/>
      <c r="N697" s="729"/>
      <c r="O697" s="729"/>
      <c r="P697" s="729"/>
      <c r="Q697" s="729"/>
      <c r="R697" s="729"/>
      <c r="S697" s="729"/>
      <c r="T697" s="729"/>
      <c r="U697" s="729"/>
      <c r="V697" s="729"/>
      <c r="W697" s="729"/>
      <c r="X697" s="729"/>
      <c r="Y697" s="729"/>
      <c r="Z697" s="729"/>
      <c r="AA697" s="729"/>
      <c r="AB697" s="729"/>
      <c r="AC697" s="729"/>
      <c r="AD697" s="729"/>
      <c r="AE697" s="729"/>
      <c r="AF697" s="729"/>
      <c r="AG697" s="729"/>
      <c r="AH697" s="729"/>
      <c r="AI697" s="729"/>
      <c r="AJ697" s="729"/>
      <c r="AK697" s="729"/>
      <c r="AL697" s="729"/>
      <c r="AM697" s="729"/>
      <c r="AN697" s="729"/>
      <c r="AO697" s="729"/>
      <c r="AP697" s="729"/>
      <c r="AQ697" s="729"/>
      <c r="AR697" s="729"/>
      <c r="AS697" s="729"/>
      <c r="AT697" s="729"/>
      <c r="AU697" s="729"/>
      <c r="AV697" s="729"/>
      <c r="AW697" s="729"/>
      <c r="AX697" s="729"/>
      <c r="AY697" s="729"/>
      <c r="AZ697" s="729"/>
      <c r="BA697" s="729"/>
      <c r="BB697" s="729"/>
    </row>
    <row r="698" spans="1:54">
      <c r="A698" s="729"/>
      <c r="B698" s="730"/>
      <c r="C698" s="729"/>
      <c r="D698" s="729"/>
      <c r="E698" s="729"/>
      <c r="F698" s="729"/>
      <c r="G698" s="729"/>
      <c r="H698" s="729"/>
      <c r="I698" s="729"/>
      <c r="J698" s="729"/>
      <c r="K698" s="729"/>
      <c r="L698" s="729"/>
      <c r="M698" s="729"/>
      <c r="N698" s="729"/>
      <c r="O698" s="729"/>
      <c r="P698" s="729"/>
      <c r="Q698" s="729"/>
      <c r="R698" s="729"/>
      <c r="S698" s="729"/>
      <c r="T698" s="729"/>
      <c r="U698" s="729"/>
      <c r="V698" s="729"/>
      <c r="W698" s="729"/>
      <c r="X698" s="729"/>
      <c r="Y698" s="729"/>
      <c r="Z698" s="729"/>
      <c r="AA698" s="729"/>
      <c r="AB698" s="729"/>
      <c r="AC698" s="729"/>
      <c r="AD698" s="729"/>
      <c r="AE698" s="729"/>
      <c r="AF698" s="729"/>
      <c r="AG698" s="729"/>
      <c r="AH698" s="729"/>
      <c r="AI698" s="729"/>
      <c r="AJ698" s="729"/>
      <c r="AK698" s="729"/>
      <c r="AL698" s="729"/>
      <c r="AM698" s="729"/>
      <c r="AN698" s="729"/>
      <c r="AO698" s="729"/>
      <c r="AP698" s="729"/>
      <c r="AQ698" s="729"/>
      <c r="AR698" s="729"/>
      <c r="AS698" s="729"/>
      <c r="AT698" s="729"/>
      <c r="AU698" s="729"/>
      <c r="AV698" s="729"/>
      <c r="AW698" s="729"/>
      <c r="AX698" s="729"/>
      <c r="AY698" s="729"/>
      <c r="AZ698" s="729"/>
      <c r="BA698" s="729"/>
      <c r="BB698" s="729"/>
    </row>
    <row r="699" spans="1:54">
      <c r="A699" s="729"/>
      <c r="B699" s="730"/>
      <c r="C699" s="729"/>
      <c r="D699" s="729"/>
      <c r="E699" s="729"/>
      <c r="F699" s="729"/>
      <c r="G699" s="729"/>
      <c r="H699" s="729"/>
      <c r="I699" s="729"/>
      <c r="J699" s="729"/>
      <c r="K699" s="729"/>
      <c r="L699" s="729"/>
      <c r="M699" s="729"/>
      <c r="N699" s="729"/>
      <c r="O699" s="729"/>
      <c r="P699" s="729"/>
      <c r="Q699" s="729"/>
      <c r="R699" s="729"/>
      <c r="S699" s="729"/>
      <c r="T699" s="729"/>
      <c r="U699" s="729"/>
      <c r="V699" s="729"/>
      <c r="W699" s="729"/>
      <c r="X699" s="729"/>
      <c r="Y699" s="729"/>
      <c r="Z699" s="729"/>
      <c r="AA699" s="729"/>
      <c r="AB699" s="729"/>
      <c r="AC699" s="729"/>
      <c r="AD699" s="729"/>
      <c r="AE699" s="729"/>
      <c r="AF699" s="729"/>
      <c r="AG699" s="729"/>
      <c r="AH699" s="729"/>
      <c r="AI699" s="729"/>
      <c r="AJ699" s="729"/>
      <c r="AK699" s="729"/>
      <c r="AL699" s="729"/>
      <c r="AM699" s="729"/>
      <c r="AN699" s="729"/>
      <c r="AO699" s="729"/>
      <c r="AP699" s="729"/>
      <c r="AQ699" s="729"/>
      <c r="AR699" s="729"/>
      <c r="AS699" s="729"/>
      <c r="AT699" s="729"/>
      <c r="AU699" s="729"/>
      <c r="AV699" s="729"/>
      <c r="AW699" s="729"/>
      <c r="AX699" s="729"/>
      <c r="AY699" s="729"/>
      <c r="AZ699" s="729"/>
      <c r="BA699" s="729"/>
      <c r="BB699" s="729"/>
    </row>
    <row r="700" spans="1:54">
      <c r="A700" s="729"/>
      <c r="B700" s="730"/>
      <c r="C700" s="729"/>
      <c r="D700" s="729"/>
      <c r="E700" s="729"/>
      <c r="F700" s="729"/>
      <c r="G700" s="729"/>
      <c r="H700" s="729"/>
      <c r="I700" s="729"/>
      <c r="J700" s="729"/>
      <c r="K700" s="729"/>
      <c r="L700" s="729"/>
      <c r="M700" s="729"/>
      <c r="N700" s="729"/>
      <c r="O700" s="729"/>
      <c r="P700" s="729"/>
      <c r="Q700" s="729"/>
      <c r="R700" s="729"/>
      <c r="S700" s="729"/>
      <c r="T700" s="729"/>
      <c r="U700" s="729"/>
      <c r="V700" s="729"/>
      <c r="W700" s="729"/>
      <c r="X700" s="729"/>
      <c r="Y700" s="729"/>
      <c r="Z700" s="729"/>
      <c r="AA700" s="729"/>
      <c r="AB700" s="729"/>
      <c r="AC700" s="729"/>
      <c r="AD700" s="729"/>
      <c r="AE700" s="729"/>
      <c r="AF700" s="729"/>
      <c r="AG700" s="729"/>
      <c r="AH700" s="729"/>
      <c r="AI700" s="729"/>
      <c r="AJ700" s="729"/>
      <c r="AK700" s="729"/>
      <c r="AL700" s="729"/>
      <c r="AM700" s="729"/>
      <c r="AN700" s="729"/>
      <c r="AO700" s="729"/>
      <c r="AP700" s="729"/>
      <c r="AQ700" s="729"/>
      <c r="AR700" s="729"/>
      <c r="AS700" s="729"/>
      <c r="AT700" s="729"/>
      <c r="AU700" s="729"/>
      <c r="AV700" s="729"/>
      <c r="AW700" s="729"/>
      <c r="AX700" s="729"/>
      <c r="AY700" s="729"/>
      <c r="AZ700" s="729"/>
      <c r="BA700" s="729"/>
      <c r="BB700" s="729"/>
    </row>
    <row r="701" spans="1:54">
      <c r="A701" s="729"/>
      <c r="B701" s="730"/>
      <c r="C701" s="729"/>
      <c r="D701" s="729"/>
      <c r="E701" s="729"/>
      <c r="F701" s="729"/>
      <c r="G701" s="729"/>
      <c r="H701" s="729"/>
      <c r="I701" s="729"/>
      <c r="J701" s="729"/>
      <c r="K701" s="729"/>
      <c r="L701" s="729"/>
      <c r="M701" s="729"/>
      <c r="N701" s="729"/>
      <c r="O701" s="729"/>
      <c r="P701" s="729"/>
      <c r="Q701" s="729"/>
      <c r="R701" s="729"/>
      <c r="S701" s="729"/>
      <c r="T701" s="729"/>
      <c r="U701" s="729"/>
      <c r="V701" s="729"/>
      <c r="W701" s="729"/>
      <c r="X701" s="729"/>
      <c r="Y701" s="729"/>
      <c r="Z701" s="729"/>
      <c r="AA701" s="729"/>
      <c r="AB701" s="729"/>
      <c r="AC701" s="729"/>
      <c r="AD701" s="729"/>
      <c r="AE701" s="729"/>
      <c r="AF701" s="729"/>
      <c r="AG701" s="729"/>
      <c r="AH701" s="729"/>
      <c r="AI701" s="729"/>
      <c r="AJ701" s="729"/>
      <c r="AK701" s="729"/>
      <c r="AL701" s="729"/>
      <c r="AM701" s="729"/>
      <c r="AN701" s="729"/>
      <c r="AO701" s="729"/>
      <c r="AP701" s="729"/>
      <c r="AQ701" s="729"/>
      <c r="AR701" s="729"/>
      <c r="AS701" s="729"/>
      <c r="AT701" s="729"/>
      <c r="AU701" s="729"/>
      <c r="AV701" s="729"/>
      <c r="AW701" s="729"/>
      <c r="AX701" s="729"/>
      <c r="AY701" s="729"/>
      <c r="AZ701" s="729"/>
      <c r="BA701" s="729"/>
      <c r="BB701" s="729"/>
    </row>
    <row r="702" spans="1:54">
      <c r="A702" s="729"/>
      <c r="B702" s="730"/>
      <c r="C702" s="729"/>
      <c r="D702" s="729"/>
      <c r="E702" s="729"/>
      <c r="F702" s="729"/>
      <c r="G702" s="729"/>
      <c r="H702" s="729"/>
      <c r="I702" s="729"/>
      <c r="J702" s="729"/>
      <c r="K702" s="729"/>
      <c r="L702" s="729"/>
      <c r="M702" s="729"/>
      <c r="N702" s="729"/>
      <c r="O702" s="729"/>
      <c r="P702" s="729"/>
      <c r="Q702" s="729"/>
      <c r="R702" s="729"/>
      <c r="S702" s="729"/>
      <c r="T702" s="729"/>
      <c r="U702" s="729"/>
      <c r="V702" s="729"/>
      <c r="W702" s="729"/>
      <c r="X702" s="729"/>
      <c r="Y702" s="729"/>
      <c r="Z702" s="729"/>
      <c r="AA702" s="729"/>
      <c r="AB702" s="729"/>
      <c r="AC702" s="729"/>
      <c r="AD702" s="729"/>
      <c r="AE702" s="729"/>
      <c r="AF702" s="729"/>
      <c r="AG702" s="729"/>
      <c r="AH702" s="729"/>
      <c r="AI702" s="729"/>
      <c r="AJ702" s="729"/>
      <c r="AK702" s="729"/>
      <c r="AL702" s="729"/>
      <c r="AM702" s="729"/>
      <c r="AN702" s="729"/>
      <c r="AO702" s="729"/>
      <c r="AP702" s="729"/>
      <c r="AQ702" s="729"/>
      <c r="AR702" s="729"/>
      <c r="AS702" s="729"/>
      <c r="AT702" s="729"/>
      <c r="AU702" s="729"/>
      <c r="AV702" s="729"/>
      <c r="AW702" s="729"/>
      <c r="AX702" s="729"/>
      <c r="AY702" s="729"/>
      <c r="AZ702" s="729"/>
      <c r="BA702" s="729"/>
      <c r="BB702" s="729"/>
    </row>
    <row r="703" spans="1:54">
      <c r="A703" s="729"/>
      <c r="B703" s="730"/>
      <c r="C703" s="729"/>
      <c r="D703" s="729"/>
      <c r="E703" s="729"/>
      <c r="F703" s="729"/>
      <c r="G703" s="729"/>
      <c r="H703" s="729"/>
      <c r="I703" s="729"/>
      <c r="J703" s="729"/>
      <c r="K703" s="729"/>
      <c r="L703" s="729"/>
      <c r="M703" s="729"/>
      <c r="N703" s="729"/>
      <c r="O703" s="729"/>
      <c r="P703" s="729"/>
      <c r="Q703" s="729"/>
      <c r="R703" s="729"/>
      <c r="S703" s="729"/>
      <c r="T703" s="729"/>
      <c r="U703" s="729"/>
      <c r="V703" s="729"/>
      <c r="W703" s="729"/>
      <c r="X703" s="729"/>
      <c r="Y703" s="729"/>
      <c r="Z703" s="729"/>
      <c r="AA703" s="729"/>
      <c r="AB703" s="729"/>
      <c r="AC703" s="729"/>
      <c r="AD703" s="729"/>
      <c r="AE703" s="729"/>
      <c r="AF703" s="729"/>
      <c r="AG703" s="729"/>
      <c r="AH703" s="729"/>
      <c r="AI703" s="729"/>
      <c r="AJ703" s="729"/>
      <c r="AK703" s="729"/>
      <c r="AL703" s="729"/>
      <c r="AM703" s="729"/>
      <c r="AN703" s="729"/>
      <c r="AO703" s="729"/>
      <c r="AP703" s="729"/>
      <c r="AQ703" s="729"/>
      <c r="AR703" s="729"/>
      <c r="AS703" s="729"/>
      <c r="AT703" s="729"/>
      <c r="AU703" s="729"/>
      <c r="AV703" s="729"/>
      <c r="AW703" s="729"/>
      <c r="AX703" s="729"/>
      <c r="AY703" s="729"/>
      <c r="AZ703" s="729"/>
      <c r="BA703" s="729"/>
      <c r="BB703" s="729"/>
    </row>
    <row r="704" spans="1:54">
      <c r="A704" s="729"/>
      <c r="B704" s="730"/>
      <c r="C704" s="729"/>
      <c r="D704" s="729"/>
      <c r="E704" s="729"/>
      <c r="F704" s="729"/>
      <c r="G704" s="729"/>
      <c r="H704" s="729"/>
      <c r="I704" s="729"/>
      <c r="J704" s="729"/>
      <c r="K704" s="729"/>
      <c r="L704" s="729"/>
      <c r="M704" s="729"/>
      <c r="N704" s="729"/>
      <c r="O704" s="729"/>
      <c r="P704" s="729"/>
      <c r="Q704" s="729"/>
      <c r="R704" s="729"/>
      <c r="S704" s="729"/>
      <c r="T704" s="729"/>
      <c r="U704" s="729"/>
      <c r="V704" s="729"/>
      <c r="W704" s="729"/>
      <c r="X704" s="729"/>
      <c r="Y704" s="729"/>
      <c r="Z704" s="729"/>
      <c r="AA704" s="729"/>
      <c r="AB704" s="729"/>
      <c r="AC704" s="729"/>
      <c r="AD704" s="729"/>
      <c r="AE704" s="729"/>
      <c r="AF704" s="729"/>
      <c r="AG704" s="729"/>
      <c r="AH704" s="729"/>
      <c r="AI704" s="729"/>
      <c r="AJ704" s="729"/>
      <c r="AK704" s="729"/>
      <c r="AL704" s="729"/>
      <c r="AM704" s="729"/>
      <c r="AN704" s="729"/>
      <c r="AO704" s="729"/>
      <c r="AP704" s="729"/>
      <c r="AQ704" s="729"/>
      <c r="AR704" s="729"/>
      <c r="AS704" s="729"/>
      <c r="AT704" s="729"/>
      <c r="AU704" s="729"/>
      <c r="AV704" s="729"/>
      <c r="AW704" s="729"/>
      <c r="AX704" s="729"/>
      <c r="AY704" s="729"/>
      <c r="AZ704" s="729"/>
      <c r="BA704" s="729"/>
      <c r="BB704" s="729"/>
    </row>
    <row r="705" spans="1:54">
      <c r="A705" s="729"/>
      <c r="B705" s="730"/>
      <c r="C705" s="729"/>
      <c r="D705" s="729"/>
      <c r="E705" s="729"/>
      <c r="F705" s="729"/>
      <c r="G705" s="729"/>
      <c r="H705" s="729"/>
      <c r="I705" s="729"/>
      <c r="J705" s="729"/>
      <c r="K705" s="729"/>
      <c r="L705" s="729"/>
      <c r="M705" s="729"/>
      <c r="N705" s="729"/>
      <c r="O705" s="729"/>
      <c r="P705" s="729"/>
      <c r="Q705" s="729"/>
      <c r="R705" s="729"/>
      <c r="S705" s="729"/>
      <c r="T705" s="729"/>
      <c r="U705" s="729"/>
      <c r="V705" s="729"/>
      <c r="W705" s="729"/>
      <c r="X705" s="729"/>
      <c r="Y705" s="729"/>
      <c r="Z705" s="729"/>
      <c r="AA705" s="729"/>
      <c r="AB705" s="729"/>
      <c r="AC705" s="729"/>
      <c r="AD705" s="729"/>
      <c r="AE705" s="729"/>
      <c r="AF705" s="729"/>
      <c r="AG705" s="729"/>
      <c r="AH705" s="729"/>
      <c r="AI705" s="729"/>
      <c r="AJ705" s="729"/>
      <c r="AK705" s="729"/>
      <c r="AL705" s="729"/>
      <c r="AM705" s="729"/>
      <c r="AN705" s="729"/>
      <c r="AO705" s="729"/>
      <c r="AP705" s="729"/>
      <c r="AQ705" s="729"/>
      <c r="AR705" s="729"/>
      <c r="AS705" s="729"/>
      <c r="AT705" s="729"/>
      <c r="AU705" s="729"/>
      <c r="AV705" s="729"/>
      <c r="AW705" s="729"/>
      <c r="AX705" s="729"/>
      <c r="AY705" s="729"/>
      <c r="AZ705" s="729"/>
      <c r="BA705" s="729"/>
      <c r="BB705" s="729"/>
    </row>
    <row r="706" spans="1:54">
      <c r="A706" s="729"/>
      <c r="B706" s="730"/>
      <c r="C706" s="729"/>
      <c r="D706" s="729"/>
      <c r="E706" s="729"/>
      <c r="F706" s="729"/>
      <c r="G706" s="729"/>
      <c r="H706" s="729"/>
      <c r="I706" s="729"/>
      <c r="J706" s="729"/>
      <c r="K706" s="729"/>
      <c r="L706" s="729"/>
      <c r="M706" s="729"/>
      <c r="N706" s="729"/>
      <c r="O706" s="729"/>
      <c r="P706" s="729"/>
      <c r="Q706" s="729"/>
      <c r="R706" s="729"/>
      <c r="S706" s="729"/>
      <c r="T706" s="729"/>
      <c r="U706" s="729"/>
      <c r="V706" s="729"/>
      <c r="W706" s="729"/>
      <c r="X706" s="729"/>
      <c r="Y706" s="729"/>
      <c r="Z706" s="729"/>
      <c r="AA706" s="729"/>
      <c r="AB706" s="729"/>
      <c r="AC706" s="729"/>
      <c r="AD706" s="729"/>
      <c r="AE706" s="729"/>
      <c r="AF706" s="729"/>
      <c r="AG706" s="729"/>
      <c r="AH706" s="729"/>
      <c r="AI706" s="729"/>
      <c r="AJ706" s="729"/>
      <c r="AK706" s="729"/>
      <c r="AL706" s="729"/>
      <c r="AM706" s="729"/>
      <c r="AN706" s="729"/>
      <c r="AO706" s="729"/>
      <c r="AP706" s="729"/>
      <c r="AQ706" s="729"/>
      <c r="AR706" s="729"/>
      <c r="AS706" s="729"/>
      <c r="AT706" s="729"/>
      <c r="AU706" s="729"/>
      <c r="AV706" s="729"/>
      <c r="AW706" s="729"/>
      <c r="AX706" s="729"/>
      <c r="AY706" s="729"/>
      <c r="AZ706" s="729"/>
      <c r="BA706" s="729"/>
      <c r="BB706" s="729"/>
    </row>
    <row r="707" spans="1:54">
      <c r="A707" s="729"/>
      <c r="B707" s="730"/>
      <c r="C707" s="729"/>
      <c r="D707" s="729"/>
      <c r="E707" s="729"/>
      <c r="F707" s="729"/>
      <c r="G707" s="729"/>
      <c r="H707" s="729"/>
      <c r="I707" s="729"/>
      <c r="J707" s="729"/>
      <c r="K707" s="729"/>
      <c r="L707" s="729"/>
      <c r="M707" s="729"/>
      <c r="N707" s="729"/>
      <c r="O707" s="729"/>
      <c r="P707" s="729"/>
      <c r="Q707" s="729"/>
      <c r="R707" s="729"/>
      <c r="S707" s="729"/>
      <c r="T707" s="729"/>
      <c r="U707" s="729"/>
      <c r="V707" s="729"/>
      <c r="W707" s="729"/>
      <c r="X707" s="729"/>
      <c r="Y707" s="729"/>
      <c r="Z707" s="729"/>
      <c r="AA707" s="729"/>
      <c r="AB707" s="729"/>
      <c r="AC707" s="729"/>
      <c r="AD707" s="729"/>
      <c r="AE707" s="729"/>
      <c r="AF707" s="729"/>
      <c r="AG707" s="729"/>
      <c r="AH707" s="729"/>
      <c r="AI707" s="729"/>
      <c r="AJ707" s="729"/>
      <c r="AK707" s="729"/>
      <c r="AL707" s="729"/>
      <c r="AM707" s="729"/>
      <c r="AN707" s="729"/>
      <c r="AO707" s="729"/>
      <c r="AP707" s="729"/>
      <c r="AQ707" s="729"/>
      <c r="AR707" s="729"/>
      <c r="AS707" s="729"/>
      <c r="AT707" s="729"/>
      <c r="AU707" s="729"/>
      <c r="AV707" s="729"/>
      <c r="AW707" s="729"/>
      <c r="AX707" s="729"/>
      <c r="AY707" s="729"/>
      <c r="AZ707" s="729"/>
      <c r="BA707" s="729"/>
      <c r="BB707" s="729"/>
    </row>
    <row r="708" spans="1:54">
      <c r="A708" s="729"/>
      <c r="B708" s="730"/>
      <c r="C708" s="729"/>
      <c r="D708" s="729"/>
      <c r="E708" s="729"/>
      <c r="F708" s="729"/>
      <c r="G708" s="729"/>
      <c r="H708" s="729"/>
      <c r="I708" s="729"/>
      <c r="J708" s="729"/>
      <c r="K708" s="729"/>
      <c r="L708" s="729"/>
      <c r="M708" s="729"/>
      <c r="N708" s="729"/>
      <c r="O708" s="729"/>
      <c r="P708" s="729"/>
      <c r="Q708" s="729"/>
      <c r="R708" s="729"/>
      <c r="S708" s="729"/>
      <c r="T708" s="729"/>
      <c r="U708" s="729"/>
      <c r="V708" s="729"/>
      <c r="W708" s="729"/>
      <c r="X708" s="729"/>
      <c r="Y708" s="729"/>
      <c r="Z708" s="729"/>
      <c r="AA708" s="729"/>
      <c r="AB708" s="729"/>
      <c r="AC708" s="729"/>
      <c r="AD708" s="729"/>
      <c r="AE708" s="729"/>
      <c r="AF708" s="729"/>
      <c r="AG708" s="729"/>
      <c r="AH708" s="729"/>
      <c r="AI708" s="729"/>
      <c r="AJ708" s="729"/>
      <c r="AK708" s="729"/>
      <c r="AL708" s="729"/>
      <c r="AM708" s="729"/>
      <c r="AN708" s="729"/>
      <c r="AO708" s="729"/>
      <c r="AP708" s="729"/>
      <c r="AQ708" s="729"/>
      <c r="AR708" s="729"/>
      <c r="AS708" s="729"/>
      <c r="AT708" s="729"/>
      <c r="AU708" s="729"/>
      <c r="AV708" s="729"/>
      <c r="AW708" s="729"/>
      <c r="AX708" s="729"/>
      <c r="AY708" s="729"/>
      <c r="AZ708" s="729"/>
      <c r="BA708" s="729"/>
      <c r="BB708" s="729"/>
    </row>
    <row r="709" spans="1:54">
      <c r="A709" s="729"/>
      <c r="B709" s="730"/>
      <c r="C709" s="729"/>
      <c r="D709" s="729"/>
      <c r="E709" s="729"/>
      <c r="F709" s="729"/>
      <c r="G709" s="729"/>
      <c r="H709" s="729"/>
      <c r="I709" s="729"/>
      <c r="J709" s="729"/>
      <c r="K709" s="729"/>
      <c r="L709" s="729"/>
      <c r="M709" s="729"/>
      <c r="N709" s="729"/>
      <c r="O709" s="729"/>
      <c r="P709" s="729"/>
      <c r="Q709" s="729"/>
      <c r="R709" s="729"/>
      <c r="S709" s="729"/>
      <c r="T709" s="729"/>
      <c r="U709" s="729"/>
      <c r="V709" s="729"/>
      <c r="W709" s="729"/>
      <c r="X709" s="729"/>
      <c r="Y709" s="729"/>
      <c r="Z709" s="729"/>
      <c r="AA709" s="729"/>
      <c r="AB709" s="729"/>
      <c r="AC709" s="729"/>
      <c r="AD709" s="729"/>
      <c r="AE709" s="729"/>
      <c r="AF709" s="729"/>
      <c r="AG709" s="729"/>
      <c r="AH709" s="729"/>
      <c r="AI709" s="729"/>
      <c r="AJ709" s="729"/>
      <c r="AK709" s="729"/>
      <c r="AL709" s="729"/>
      <c r="AM709" s="729"/>
      <c r="AN709" s="729"/>
      <c r="AO709" s="729"/>
      <c r="AP709" s="729"/>
      <c r="AQ709" s="729"/>
      <c r="AR709" s="729"/>
      <c r="AS709" s="729"/>
      <c r="AT709" s="729"/>
      <c r="AU709" s="729"/>
      <c r="AV709" s="729"/>
      <c r="AW709" s="729"/>
      <c r="AX709" s="729"/>
      <c r="AY709" s="729"/>
      <c r="AZ709" s="729"/>
      <c r="BA709" s="729"/>
      <c r="BB709" s="729"/>
    </row>
    <row r="710" spans="1:54">
      <c r="A710" s="729"/>
      <c r="B710" s="730"/>
      <c r="C710" s="729"/>
      <c r="D710" s="729"/>
      <c r="E710" s="729"/>
      <c r="F710" s="729"/>
      <c r="G710" s="729"/>
      <c r="H710" s="729"/>
      <c r="I710" s="729"/>
      <c r="J710" s="729"/>
      <c r="K710" s="729"/>
      <c r="L710" s="729"/>
      <c r="M710" s="729"/>
      <c r="N710" s="729"/>
      <c r="O710" s="729"/>
      <c r="P710" s="729"/>
      <c r="Q710" s="729"/>
      <c r="R710" s="729"/>
      <c r="S710" s="729"/>
      <c r="T710" s="729"/>
      <c r="U710" s="729"/>
      <c r="V710" s="729"/>
      <c r="W710" s="729"/>
      <c r="X710" s="729"/>
      <c r="Y710" s="729"/>
      <c r="Z710" s="729"/>
      <c r="AA710" s="729"/>
      <c r="AB710" s="729"/>
      <c r="AC710" s="729"/>
      <c r="AD710" s="729"/>
      <c r="AE710" s="729"/>
      <c r="AF710" s="729"/>
      <c r="AG710" s="729"/>
      <c r="AH710" s="729"/>
      <c r="AI710" s="729"/>
      <c r="AJ710" s="729"/>
      <c r="AK710" s="729"/>
      <c r="AL710" s="729"/>
      <c r="AM710" s="729"/>
      <c r="AN710" s="729"/>
      <c r="AO710" s="729"/>
      <c r="AP710" s="729"/>
      <c r="AQ710" s="729"/>
      <c r="AR710" s="729"/>
      <c r="AS710" s="729"/>
      <c r="AT710" s="729"/>
      <c r="AU710" s="729"/>
      <c r="AV710" s="729"/>
      <c r="AW710" s="729"/>
      <c r="AX710" s="729"/>
      <c r="AY710" s="729"/>
      <c r="AZ710" s="729"/>
      <c r="BA710" s="729"/>
      <c r="BB710" s="729"/>
    </row>
    <row r="711" spans="1:54">
      <c r="A711" s="729"/>
      <c r="B711" s="730"/>
      <c r="C711" s="729"/>
      <c r="D711" s="729"/>
      <c r="E711" s="729"/>
      <c r="F711" s="729"/>
      <c r="G711" s="729"/>
      <c r="H711" s="729"/>
      <c r="I711" s="729"/>
      <c r="J711" s="729"/>
      <c r="K711" s="729"/>
      <c r="L711" s="729"/>
      <c r="M711" s="729"/>
      <c r="N711" s="729"/>
      <c r="O711" s="729"/>
      <c r="P711" s="729"/>
      <c r="Q711" s="729"/>
      <c r="R711" s="729"/>
      <c r="S711" s="729"/>
      <c r="T711" s="729"/>
      <c r="U711" s="729"/>
      <c r="V711" s="729"/>
      <c r="W711" s="729"/>
      <c r="X711" s="729"/>
      <c r="Y711" s="729"/>
      <c r="Z711" s="729"/>
      <c r="AA711" s="729"/>
      <c r="AB711" s="729"/>
      <c r="AC711" s="729"/>
      <c r="AD711" s="729"/>
      <c r="AE711" s="729"/>
      <c r="AF711" s="729"/>
      <c r="AG711" s="729"/>
      <c r="AH711" s="729"/>
      <c r="AI711" s="729"/>
      <c r="AJ711" s="729"/>
      <c r="AK711" s="729"/>
      <c r="AL711" s="729"/>
      <c r="AM711" s="729"/>
      <c r="AN711" s="729"/>
      <c r="AO711" s="729"/>
      <c r="AP711" s="729"/>
      <c r="AQ711" s="729"/>
      <c r="AR711" s="729"/>
      <c r="AS711" s="729"/>
      <c r="AT711" s="729"/>
      <c r="AU711" s="729"/>
      <c r="AV711" s="729"/>
      <c r="AW711" s="729"/>
      <c r="AX711" s="729"/>
      <c r="AY711" s="729"/>
      <c r="AZ711" s="729"/>
      <c r="BA711" s="729"/>
      <c r="BB711" s="729"/>
    </row>
    <row r="712" spans="1:54">
      <c r="A712" s="729"/>
      <c r="B712" s="730"/>
      <c r="C712" s="729"/>
      <c r="D712" s="729"/>
      <c r="E712" s="729"/>
      <c r="F712" s="729"/>
      <c r="G712" s="729"/>
      <c r="H712" s="729"/>
      <c r="I712" s="729"/>
      <c r="J712" s="729"/>
      <c r="K712" s="729"/>
      <c r="L712" s="729"/>
      <c r="M712" s="729"/>
      <c r="N712" s="729"/>
      <c r="O712" s="729"/>
      <c r="P712" s="729"/>
      <c r="Q712" s="729"/>
      <c r="R712" s="729"/>
      <c r="S712" s="729"/>
      <c r="T712" s="729"/>
      <c r="U712" s="729"/>
      <c r="V712" s="729"/>
      <c r="W712" s="729"/>
      <c r="X712" s="729"/>
      <c r="Y712" s="729"/>
      <c r="Z712" s="729"/>
      <c r="AA712" s="729"/>
      <c r="AB712" s="729"/>
      <c r="AC712" s="729"/>
      <c r="AD712" s="729"/>
      <c r="AE712" s="729"/>
      <c r="AF712" s="729"/>
      <c r="AG712" s="729"/>
      <c r="AH712" s="729"/>
      <c r="AI712" s="729"/>
      <c r="AJ712" s="729"/>
      <c r="AK712" s="729"/>
      <c r="AL712" s="729"/>
      <c r="AM712" s="729"/>
      <c r="AN712" s="729"/>
      <c r="AO712" s="729"/>
      <c r="AP712" s="729"/>
      <c r="AQ712" s="729"/>
      <c r="AR712" s="729"/>
      <c r="AS712" s="729"/>
      <c r="AT712" s="729"/>
      <c r="AU712" s="729"/>
      <c r="AV712" s="729"/>
      <c r="AW712" s="729"/>
      <c r="AX712" s="729"/>
      <c r="AY712" s="729"/>
      <c r="AZ712" s="729"/>
      <c r="BA712" s="729"/>
      <c r="BB712" s="729"/>
    </row>
    <row r="713" spans="1:54">
      <c r="A713" s="729"/>
      <c r="B713" s="730"/>
      <c r="C713" s="729"/>
      <c r="D713" s="729"/>
      <c r="E713" s="729"/>
      <c r="F713" s="729"/>
      <c r="G713" s="729"/>
      <c r="H713" s="729"/>
      <c r="I713" s="729"/>
      <c r="J713" s="729"/>
      <c r="K713" s="729"/>
      <c r="L713" s="729"/>
      <c r="M713" s="729"/>
      <c r="N713" s="729"/>
      <c r="O713" s="729"/>
      <c r="P713" s="729"/>
      <c r="Q713" s="729"/>
      <c r="R713" s="729"/>
      <c r="S713" s="729"/>
      <c r="T713" s="729"/>
      <c r="U713" s="729"/>
      <c r="V713" s="729"/>
      <c r="W713" s="729"/>
      <c r="X713" s="729"/>
      <c r="Y713" s="729"/>
      <c r="Z713" s="729"/>
      <c r="AA713" s="729"/>
      <c r="AB713" s="729"/>
      <c r="AC713" s="729"/>
      <c r="AD713" s="729"/>
      <c r="AE713" s="729"/>
      <c r="AF713" s="729"/>
      <c r="AG713" s="729"/>
      <c r="AH713" s="729"/>
      <c r="AI713" s="729"/>
      <c r="AJ713" s="729"/>
      <c r="AK713" s="729"/>
      <c r="AL713" s="729"/>
      <c r="AM713" s="729"/>
      <c r="AN713" s="729"/>
      <c r="AO713" s="729"/>
      <c r="AP713" s="729"/>
      <c r="AQ713" s="729"/>
      <c r="AR713" s="729"/>
      <c r="AS713" s="729"/>
      <c r="AT713" s="729"/>
      <c r="AU713" s="729"/>
      <c r="AV713" s="729"/>
      <c r="AW713" s="729"/>
      <c r="AX713" s="729"/>
      <c r="AY713" s="729"/>
      <c r="AZ713" s="729"/>
      <c r="BA713" s="729"/>
      <c r="BB713" s="729"/>
    </row>
    <row r="714" spans="1:54">
      <c r="A714" s="729"/>
      <c r="B714" s="730"/>
      <c r="C714" s="729"/>
      <c r="D714" s="729"/>
      <c r="E714" s="729"/>
      <c r="F714" s="729"/>
      <c r="G714" s="729"/>
      <c r="H714" s="729"/>
      <c r="I714" s="729"/>
      <c r="J714" s="729"/>
      <c r="K714" s="729"/>
      <c r="L714" s="729"/>
      <c r="M714" s="729"/>
      <c r="N714" s="729"/>
      <c r="O714" s="729"/>
      <c r="P714" s="729"/>
      <c r="Q714" s="729"/>
      <c r="R714" s="729"/>
      <c r="S714" s="729"/>
      <c r="T714" s="729"/>
      <c r="U714" s="729"/>
      <c r="V714" s="729"/>
      <c r="W714" s="729"/>
      <c r="X714" s="729"/>
      <c r="Y714" s="729"/>
      <c r="Z714" s="729"/>
      <c r="AA714" s="729"/>
      <c r="AB714" s="729"/>
      <c r="AC714" s="729"/>
      <c r="AD714" s="729"/>
      <c r="AE714" s="729"/>
      <c r="AF714" s="729"/>
      <c r="AG714" s="729"/>
      <c r="AH714" s="729"/>
      <c r="AI714" s="729"/>
      <c r="AJ714" s="729"/>
      <c r="AK714" s="729"/>
      <c r="AL714" s="729"/>
      <c r="AM714" s="729"/>
      <c r="AN714" s="729"/>
      <c r="AO714" s="729"/>
      <c r="AP714" s="729"/>
      <c r="AQ714" s="729"/>
      <c r="AR714" s="729"/>
      <c r="AS714" s="729"/>
      <c r="AT714" s="729"/>
      <c r="AU714" s="729"/>
      <c r="AV714" s="729"/>
      <c r="AW714" s="729"/>
      <c r="AX714" s="729"/>
      <c r="AY714" s="729"/>
      <c r="AZ714" s="729"/>
      <c r="BA714" s="729"/>
      <c r="BB714" s="729"/>
    </row>
    <row r="715" spans="1:54">
      <c r="A715" s="729"/>
      <c r="B715" s="730"/>
      <c r="C715" s="729"/>
      <c r="D715" s="729"/>
      <c r="E715" s="729"/>
      <c r="F715" s="729"/>
      <c r="G715" s="729"/>
      <c r="H715" s="729"/>
      <c r="I715" s="729"/>
      <c r="J715" s="729"/>
      <c r="K715" s="729"/>
      <c r="L715" s="729"/>
      <c r="M715" s="729"/>
      <c r="N715" s="729"/>
      <c r="O715" s="729"/>
      <c r="P715" s="729"/>
      <c r="Q715" s="729"/>
      <c r="R715" s="729"/>
      <c r="S715" s="729"/>
      <c r="T715" s="729"/>
      <c r="U715" s="729"/>
      <c r="V715" s="729"/>
      <c r="W715" s="729"/>
      <c r="X715" s="729"/>
      <c r="Y715" s="729"/>
      <c r="Z715" s="729"/>
      <c r="AA715" s="729"/>
      <c r="AB715" s="729"/>
      <c r="AC715" s="729"/>
      <c r="AD715" s="729"/>
      <c r="AE715" s="729"/>
      <c r="AF715" s="729"/>
      <c r="AG715" s="729"/>
      <c r="AH715" s="729"/>
      <c r="AI715" s="729"/>
      <c r="AJ715" s="729"/>
      <c r="AK715" s="729"/>
      <c r="AL715" s="729"/>
      <c r="AM715" s="729"/>
      <c r="AN715" s="729"/>
      <c r="AO715" s="729"/>
      <c r="AP715" s="729"/>
      <c r="AQ715" s="729"/>
      <c r="AR715" s="729"/>
      <c r="AS715" s="729"/>
      <c r="AT715" s="729"/>
      <c r="AU715" s="729"/>
      <c r="AV715" s="729"/>
      <c r="AW715" s="729"/>
      <c r="AX715" s="729"/>
      <c r="AY715" s="729"/>
      <c r="AZ715" s="729"/>
      <c r="BA715" s="729"/>
      <c r="BB715" s="729"/>
    </row>
    <row r="716" spans="1:54">
      <c r="A716" s="729"/>
      <c r="B716" s="730"/>
      <c r="C716" s="729"/>
      <c r="D716" s="729"/>
      <c r="E716" s="729"/>
      <c r="F716" s="729"/>
      <c r="G716" s="729"/>
      <c r="H716" s="729"/>
      <c r="I716" s="729"/>
      <c r="J716" s="729"/>
      <c r="K716" s="729"/>
      <c r="L716" s="729"/>
      <c r="M716" s="729"/>
      <c r="N716" s="729"/>
      <c r="O716" s="729"/>
      <c r="P716" s="729"/>
      <c r="Q716" s="729"/>
      <c r="R716" s="729"/>
      <c r="S716" s="729"/>
      <c r="T716" s="729"/>
      <c r="U716" s="729"/>
      <c r="V716" s="729"/>
      <c r="W716" s="729"/>
      <c r="X716" s="729"/>
      <c r="Y716" s="729"/>
      <c r="Z716" s="729"/>
      <c r="AA716" s="729"/>
      <c r="AB716" s="729"/>
      <c r="AC716" s="729"/>
      <c r="AD716" s="729"/>
      <c r="AE716" s="729"/>
      <c r="AF716" s="729"/>
      <c r="AG716" s="729"/>
      <c r="AH716" s="729"/>
      <c r="AI716" s="729"/>
      <c r="AJ716" s="729"/>
      <c r="AK716" s="729"/>
      <c r="AL716" s="729"/>
      <c r="AM716" s="729"/>
      <c r="AN716" s="729"/>
      <c r="AO716" s="729"/>
      <c r="AP716" s="729"/>
      <c r="AQ716" s="729"/>
      <c r="AR716" s="729"/>
      <c r="AS716" s="729"/>
      <c r="AT716" s="729"/>
      <c r="AU716" s="729"/>
      <c r="AV716" s="729"/>
      <c r="AW716" s="729"/>
      <c r="AX716" s="729"/>
      <c r="AY716" s="729"/>
      <c r="AZ716" s="729"/>
      <c r="BA716" s="729"/>
      <c r="BB716" s="729"/>
    </row>
    <row r="717" spans="1:54">
      <c r="A717" s="729"/>
      <c r="B717" s="730"/>
      <c r="C717" s="729"/>
      <c r="D717" s="729"/>
      <c r="E717" s="729"/>
      <c r="F717" s="729"/>
      <c r="G717" s="729"/>
      <c r="H717" s="729"/>
      <c r="I717" s="729"/>
      <c r="J717" s="729"/>
      <c r="K717" s="729"/>
      <c r="L717" s="729"/>
      <c r="M717" s="729"/>
      <c r="N717" s="729"/>
      <c r="O717" s="729"/>
      <c r="P717" s="729"/>
      <c r="Q717" s="729"/>
      <c r="R717" s="729"/>
      <c r="S717" s="729"/>
      <c r="T717" s="729"/>
      <c r="U717" s="729"/>
      <c r="V717" s="729"/>
      <c r="W717" s="729"/>
      <c r="X717" s="729"/>
      <c r="Y717" s="729"/>
      <c r="Z717" s="729"/>
      <c r="AA717" s="729"/>
      <c r="AB717" s="729"/>
      <c r="AC717" s="729"/>
      <c r="AD717" s="729"/>
      <c r="AE717" s="729"/>
      <c r="AF717" s="729"/>
      <c r="AG717" s="729"/>
      <c r="AH717" s="729"/>
      <c r="AI717" s="729"/>
      <c r="AJ717" s="729"/>
      <c r="AK717" s="729"/>
      <c r="AL717" s="729"/>
      <c r="AM717" s="729"/>
      <c r="AN717" s="729"/>
      <c r="AO717" s="729"/>
      <c r="AP717" s="729"/>
      <c r="AQ717" s="729"/>
      <c r="AR717" s="729"/>
      <c r="AS717" s="729"/>
      <c r="AT717" s="729"/>
      <c r="AU717" s="729"/>
      <c r="AV717" s="729"/>
      <c r="AW717" s="729"/>
      <c r="AX717" s="729"/>
      <c r="AY717" s="729"/>
      <c r="AZ717" s="729"/>
      <c r="BA717" s="729"/>
      <c r="BB717" s="729"/>
    </row>
    <row r="718" spans="1:54">
      <c r="A718" s="729"/>
      <c r="B718" s="730"/>
      <c r="C718" s="729"/>
      <c r="D718" s="729"/>
      <c r="E718" s="729"/>
      <c r="F718" s="729"/>
      <c r="G718" s="729"/>
      <c r="H718" s="729"/>
      <c r="I718" s="729"/>
      <c r="J718" s="729"/>
      <c r="K718" s="729"/>
      <c r="L718" s="729"/>
      <c r="M718" s="729"/>
      <c r="N718" s="729"/>
      <c r="O718" s="729"/>
      <c r="P718" s="729"/>
      <c r="Q718" s="729"/>
      <c r="R718" s="729"/>
      <c r="S718" s="729"/>
      <c r="T718" s="729"/>
      <c r="U718" s="729"/>
      <c r="V718" s="729"/>
      <c r="W718" s="729"/>
      <c r="X718" s="729"/>
      <c r="Y718" s="729"/>
      <c r="Z718" s="729"/>
      <c r="AA718" s="729"/>
      <c r="AB718" s="729"/>
      <c r="AC718" s="729"/>
      <c r="AD718" s="729"/>
      <c r="AE718" s="729"/>
      <c r="AF718" s="729"/>
      <c r="AG718" s="729"/>
      <c r="AH718" s="729"/>
      <c r="AI718" s="729"/>
      <c r="AJ718" s="729"/>
      <c r="AK718" s="729"/>
      <c r="AL718" s="729"/>
      <c r="AM718" s="729"/>
      <c r="AN718" s="729"/>
      <c r="AO718" s="729"/>
      <c r="AP718" s="729"/>
      <c r="AQ718" s="729"/>
      <c r="AR718" s="729"/>
      <c r="AS718" s="729"/>
      <c r="AT718" s="729"/>
      <c r="AU718" s="729"/>
      <c r="AV718" s="729"/>
      <c r="AW718" s="729"/>
      <c r="AX718" s="729"/>
      <c r="AY718" s="729"/>
      <c r="AZ718" s="729"/>
      <c r="BA718" s="729"/>
      <c r="BB718" s="729"/>
    </row>
    <row r="719" spans="1:54">
      <c r="A719" s="729"/>
      <c r="B719" s="730"/>
      <c r="C719" s="729"/>
      <c r="D719" s="729"/>
      <c r="E719" s="729"/>
      <c r="F719" s="729"/>
      <c r="G719" s="729"/>
      <c r="H719" s="729"/>
      <c r="I719" s="729"/>
      <c r="J719" s="729"/>
      <c r="K719" s="729"/>
      <c r="L719" s="729"/>
      <c r="M719" s="729"/>
      <c r="N719" s="729"/>
      <c r="O719" s="729"/>
      <c r="P719" s="729"/>
      <c r="Q719" s="729"/>
      <c r="R719" s="729"/>
      <c r="S719" s="729"/>
      <c r="T719" s="729"/>
      <c r="U719" s="729"/>
      <c r="V719" s="729"/>
      <c r="W719" s="729"/>
      <c r="X719" s="729"/>
      <c r="Y719" s="729"/>
      <c r="Z719" s="729"/>
      <c r="AA719" s="729"/>
      <c r="AB719" s="729"/>
      <c r="AC719" s="729"/>
      <c r="AD719" s="729"/>
      <c r="AE719" s="729"/>
      <c r="AF719" s="729"/>
      <c r="AG719" s="729"/>
      <c r="AH719" s="729"/>
      <c r="AI719" s="729"/>
      <c r="AJ719" s="729"/>
      <c r="AK719" s="729"/>
      <c r="AL719" s="729"/>
      <c r="AM719" s="729"/>
      <c r="AN719" s="729"/>
      <c r="AO719" s="729"/>
      <c r="AP719" s="729"/>
      <c r="AQ719" s="729"/>
      <c r="AR719" s="729"/>
      <c r="AS719" s="729"/>
      <c r="AT719" s="729"/>
      <c r="AU719" s="729"/>
      <c r="AV719" s="729"/>
      <c r="AW719" s="729"/>
      <c r="AX719" s="729"/>
      <c r="AY719" s="729"/>
      <c r="AZ719" s="729"/>
      <c r="BA719" s="729"/>
      <c r="BB719" s="729"/>
    </row>
    <row r="720" spans="1:54">
      <c r="A720" s="729"/>
      <c r="B720" s="730"/>
      <c r="C720" s="729"/>
      <c r="D720" s="729"/>
      <c r="E720" s="729"/>
      <c r="F720" s="729"/>
      <c r="G720" s="729"/>
      <c r="H720" s="729"/>
      <c r="I720" s="729"/>
      <c r="J720" s="729"/>
      <c r="K720" s="729"/>
      <c r="L720" s="729"/>
      <c r="M720" s="729"/>
      <c r="N720" s="729"/>
      <c r="O720" s="729"/>
      <c r="P720" s="729"/>
      <c r="Q720" s="729"/>
      <c r="R720" s="729"/>
      <c r="S720" s="729"/>
      <c r="T720" s="729"/>
      <c r="U720" s="729"/>
      <c r="V720" s="729"/>
      <c r="W720" s="729"/>
      <c r="X720" s="729"/>
      <c r="Y720" s="729"/>
      <c r="Z720" s="729"/>
      <c r="AA720" s="729"/>
      <c r="AB720" s="729"/>
      <c r="AC720" s="729"/>
      <c r="AD720" s="729"/>
      <c r="AE720" s="729"/>
      <c r="AF720" s="729"/>
      <c r="AG720" s="729"/>
      <c r="AH720" s="729"/>
      <c r="AI720" s="729"/>
      <c r="AJ720" s="729"/>
      <c r="AK720" s="729"/>
      <c r="AL720" s="729"/>
      <c r="AM720" s="729"/>
      <c r="AN720" s="729"/>
      <c r="AO720" s="729"/>
      <c r="AP720" s="729"/>
      <c r="AQ720" s="729"/>
      <c r="AR720" s="729"/>
      <c r="AS720" s="729"/>
      <c r="AT720" s="729"/>
      <c r="AU720" s="729"/>
      <c r="AV720" s="729"/>
      <c r="AW720" s="729"/>
      <c r="AX720" s="729"/>
      <c r="AY720" s="729"/>
      <c r="AZ720" s="729"/>
      <c r="BA720" s="729"/>
      <c r="BB720" s="729"/>
    </row>
    <row r="721" spans="1:54">
      <c r="A721" s="729"/>
      <c r="B721" s="730"/>
      <c r="C721" s="729"/>
      <c r="D721" s="729"/>
      <c r="E721" s="729"/>
      <c r="F721" s="729"/>
      <c r="G721" s="729"/>
      <c r="H721" s="729"/>
      <c r="I721" s="729"/>
      <c r="J721" s="729"/>
      <c r="K721" s="729"/>
      <c r="L721" s="729"/>
      <c r="M721" s="729"/>
      <c r="N721" s="729"/>
      <c r="O721" s="729"/>
      <c r="P721" s="729"/>
      <c r="Q721" s="729"/>
      <c r="R721" s="729"/>
      <c r="S721" s="729"/>
      <c r="T721" s="729"/>
      <c r="U721" s="729"/>
      <c r="V721" s="729"/>
      <c r="W721" s="729"/>
      <c r="X721" s="729"/>
      <c r="Y721" s="729"/>
      <c r="Z721" s="729"/>
      <c r="AA721" s="729"/>
      <c r="AB721" s="729"/>
      <c r="AC721" s="729"/>
      <c r="AD721" s="729"/>
      <c r="AE721" s="729"/>
      <c r="AF721" s="729"/>
      <c r="AG721" s="729"/>
      <c r="AH721" s="729"/>
      <c r="AI721" s="729"/>
      <c r="AJ721" s="729"/>
      <c r="AK721" s="729"/>
      <c r="AL721" s="729"/>
      <c r="AM721" s="729"/>
      <c r="AN721" s="729"/>
      <c r="AO721" s="729"/>
      <c r="AP721" s="729"/>
      <c r="AQ721" s="729"/>
      <c r="AR721" s="729"/>
      <c r="AS721" s="729"/>
      <c r="AT721" s="729"/>
      <c r="AU721" s="729"/>
      <c r="AV721" s="729"/>
      <c r="AW721" s="729"/>
      <c r="AX721" s="729"/>
      <c r="AY721" s="729"/>
      <c r="AZ721" s="729"/>
      <c r="BA721" s="729"/>
      <c r="BB721" s="729"/>
    </row>
    <row r="722" spans="1:54">
      <c r="A722" s="729"/>
      <c r="B722" s="730"/>
      <c r="C722" s="729"/>
      <c r="D722" s="729"/>
      <c r="E722" s="729"/>
      <c r="F722" s="729"/>
      <c r="G722" s="729"/>
      <c r="H722" s="729"/>
      <c r="I722" s="729"/>
      <c r="J722" s="729"/>
      <c r="K722" s="729"/>
      <c r="L722" s="729"/>
      <c r="M722" s="729"/>
      <c r="N722" s="729"/>
      <c r="O722" s="729"/>
      <c r="P722" s="729"/>
      <c r="Q722" s="729"/>
      <c r="R722" s="729"/>
      <c r="S722" s="729"/>
      <c r="T722" s="729"/>
      <c r="U722" s="729"/>
      <c r="V722" s="729"/>
      <c r="W722" s="729"/>
      <c r="X722" s="729"/>
      <c r="Y722" s="729"/>
      <c r="Z722" s="729"/>
      <c r="AA722" s="729"/>
      <c r="AB722" s="729"/>
      <c r="AC722" s="729"/>
      <c r="AD722" s="729"/>
      <c r="AE722" s="729"/>
      <c r="AF722" s="729"/>
      <c r="AG722" s="729"/>
      <c r="AH722" s="729"/>
      <c r="AI722" s="729"/>
      <c r="AJ722" s="729"/>
      <c r="AK722" s="729"/>
      <c r="AL722" s="729"/>
      <c r="AM722" s="729"/>
      <c r="AN722" s="729"/>
      <c r="AO722" s="729"/>
      <c r="AP722" s="729"/>
      <c r="AQ722" s="729"/>
      <c r="AR722" s="729"/>
      <c r="AS722" s="729"/>
      <c r="AT722" s="729"/>
      <c r="AU722" s="729"/>
      <c r="AV722" s="729"/>
      <c r="AW722" s="729"/>
      <c r="AX722" s="729"/>
      <c r="AY722" s="729"/>
      <c r="AZ722" s="729"/>
      <c r="BA722" s="729"/>
      <c r="BB722" s="729"/>
    </row>
    <row r="723" spans="1:54">
      <c r="A723" s="729"/>
      <c r="B723" s="730"/>
      <c r="C723" s="729"/>
      <c r="D723" s="729"/>
      <c r="E723" s="729"/>
      <c r="F723" s="729"/>
      <c r="G723" s="729"/>
      <c r="H723" s="729"/>
      <c r="I723" s="729"/>
      <c r="J723" s="729"/>
      <c r="K723" s="729"/>
      <c r="L723" s="729"/>
      <c r="M723" s="729"/>
      <c r="N723" s="729"/>
      <c r="O723" s="729"/>
      <c r="P723" s="729"/>
      <c r="Q723" s="729"/>
      <c r="R723" s="729"/>
      <c r="S723" s="729"/>
      <c r="T723" s="729"/>
      <c r="U723" s="729"/>
      <c r="V723" s="729"/>
      <c r="W723" s="729"/>
      <c r="X723" s="729"/>
      <c r="Y723" s="729"/>
      <c r="Z723" s="729"/>
      <c r="AA723" s="729"/>
      <c r="AB723" s="729"/>
      <c r="AC723" s="729"/>
      <c r="AD723" s="729"/>
      <c r="AE723" s="729"/>
      <c r="AF723" s="729"/>
      <c r="AG723" s="729"/>
      <c r="AH723" s="729"/>
      <c r="AI723" s="729"/>
      <c r="AJ723" s="729"/>
      <c r="AK723" s="729"/>
      <c r="AL723" s="729"/>
      <c r="AM723" s="729"/>
      <c r="AN723" s="729"/>
      <c r="AO723" s="729"/>
      <c r="AP723" s="729"/>
      <c r="AQ723" s="729"/>
      <c r="AR723" s="729"/>
      <c r="AS723" s="729"/>
      <c r="AT723" s="729"/>
      <c r="AU723" s="729"/>
      <c r="AV723" s="729"/>
      <c r="AW723" s="729"/>
      <c r="AX723" s="729"/>
      <c r="AY723" s="729"/>
      <c r="AZ723" s="729"/>
      <c r="BA723" s="729"/>
      <c r="BB723" s="729"/>
    </row>
    <row r="724" spans="1:54">
      <c r="A724" s="729"/>
      <c r="B724" s="730"/>
      <c r="C724" s="729"/>
      <c r="D724" s="729"/>
      <c r="E724" s="729"/>
      <c r="F724" s="729"/>
      <c r="G724" s="729"/>
      <c r="H724" s="729"/>
      <c r="I724" s="729"/>
      <c r="J724" s="729"/>
      <c r="K724" s="729"/>
      <c r="L724" s="729"/>
      <c r="M724" s="729"/>
      <c r="N724" s="729"/>
      <c r="O724" s="729"/>
      <c r="P724" s="729"/>
      <c r="Q724" s="729"/>
      <c r="R724" s="729"/>
      <c r="S724" s="729"/>
      <c r="T724" s="729"/>
      <c r="U724" s="729"/>
      <c r="V724" s="729"/>
      <c r="W724" s="729"/>
      <c r="X724" s="729"/>
      <c r="Y724" s="729"/>
      <c r="Z724" s="729"/>
      <c r="AA724" s="729"/>
      <c r="AB724" s="729"/>
      <c r="AC724" s="729"/>
      <c r="AD724" s="729"/>
      <c r="AE724" s="729"/>
      <c r="AF724" s="729"/>
      <c r="AG724" s="729"/>
      <c r="AH724" s="729"/>
      <c r="AI724" s="729"/>
      <c r="AJ724" s="729"/>
      <c r="AK724" s="729"/>
      <c r="AL724" s="729"/>
      <c r="AM724" s="729"/>
      <c r="AN724" s="729"/>
      <c r="AO724" s="729"/>
      <c r="AP724" s="729"/>
      <c r="AQ724" s="729"/>
      <c r="AR724" s="729"/>
      <c r="AS724" s="729"/>
      <c r="AT724" s="729"/>
      <c r="AU724" s="729"/>
      <c r="AV724" s="729"/>
      <c r="AW724" s="729"/>
      <c r="AX724" s="729"/>
      <c r="AY724" s="729"/>
      <c r="AZ724" s="729"/>
      <c r="BA724" s="729"/>
      <c r="BB724" s="729"/>
    </row>
    <row r="725" spans="1:54">
      <c r="A725" s="729"/>
      <c r="B725" s="730"/>
      <c r="C725" s="729"/>
      <c r="D725" s="729"/>
      <c r="E725" s="729"/>
      <c r="F725" s="729"/>
      <c r="G725" s="729"/>
      <c r="H725" s="729"/>
      <c r="I725" s="729"/>
      <c r="J725" s="729"/>
      <c r="K725" s="729"/>
      <c r="L725" s="729"/>
      <c r="M725" s="729"/>
      <c r="N725" s="729"/>
      <c r="O725" s="729"/>
      <c r="P725" s="729"/>
      <c r="Q725" s="729"/>
      <c r="R725" s="729"/>
      <c r="S725" s="729"/>
      <c r="T725" s="729"/>
      <c r="U725" s="729"/>
      <c r="V725" s="729"/>
      <c r="W725" s="729"/>
      <c r="X725" s="729"/>
      <c r="Y725" s="729"/>
      <c r="Z725" s="729"/>
      <c r="AA725" s="729"/>
      <c r="AB725" s="729"/>
      <c r="AC725" s="729"/>
      <c r="AD725" s="729"/>
      <c r="AE725" s="729"/>
      <c r="AF725" s="729"/>
      <c r="AG725" s="729"/>
      <c r="AH725" s="729"/>
      <c r="AI725" s="729"/>
      <c r="AJ725" s="729"/>
      <c r="AK725" s="729"/>
      <c r="AL725" s="729"/>
      <c r="AM725" s="729"/>
      <c r="AN725" s="729"/>
      <c r="AO725" s="729"/>
      <c r="AP725" s="729"/>
      <c r="AQ725" s="729"/>
      <c r="AR725" s="729"/>
      <c r="AS725" s="729"/>
      <c r="AT725" s="729"/>
      <c r="AU725" s="729"/>
      <c r="AV725" s="729"/>
      <c r="AW725" s="729"/>
      <c r="AX725" s="729"/>
      <c r="AY725" s="729"/>
      <c r="AZ725" s="729"/>
      <c r="BA725" s="729"/>
      <c r="BB725" s="729"/>
    </row>
    <row r="726" spans="1:54">
      <c r="A726" s="729"/>
      <c r="B726" s="730"/>
      <c r="C726" s="729"/>
      <c r="D726" s="729"/>
      <c r="E726" s="729"/>
      <c r="F726" s="729"/>
      <c r="G726" s="729"/>
      <c r="H726" s="729"/>
      <c r="I726" s="729"/>
      <c r="J726" s="729"/>
      <c r="K726" s="729"/>
      <c r="L726" s="729"/>
      <c r="M726" s="729"/>
      <c r="N726" s="729"/>
      <c r="O726" s="729"/>
      <c r="P726" s="729"/>
      <c r="Q726" s="729"/>
      <c r="R726" s="729"/>
      <c r="S726" s="729"/>
      <c r="T726" s="729"/>
      <c r="U726" s="729"/>
      <c r="V726" s="729"/>
      <c r="W726" s="729"/>
      <c r="X726" s="729"/>
      <c r="Y726" s="729"/>
      <c r="Z726" s="729"/>
      <c r="AA726" s="729"/>
      <c r="AB726" s="729"/>
      <c r="AC726" s="729"/>
      <c r="AD726" s="729"/>
      <c r="AE726" s="729"/>
      <c r="AF726" s="729"/>
      <c r="AG726" s="729"/>
      <c r="AH726" s="729"/>
      <c r="AI726" s="729"/>
      <c r="AJ726" s="729"/>
      <c r="AK726" s="729"/>
      <c r="AL726" s="729"/>
      <c r="AM726" s="729"/>
      <c r="AN726" s="729"/>
      <c r="AO726" s="729"/>
      <c r="AP726" s="729"/>
      <c r="AQ726" s="729"/>
      <c r="AR726" s="729"/>
      <c r="AS726" s="729"/>
      <c r="AT726" s="729"/>
      <c r="AU726" s="729"/>
      <c r="AV726" s="729"/>
      <c r="AW726" s="729"/>
      <c r="AX726" s="729"/>
      <c r="AY726" s="729"/>
      <c r="AZ726" s="729"/>
      <c r="BA726" s="729"/>
      <c r="BB726" s="729"/>
    </row>
    <row r="727" spans="1:54">
      <c r="A727" s="729"/>
      <c r="B727" s="730"/>
      <c r="C727" s="729"/>
      <c r="D727" s="729"/>
      <c r="E727" s="729"/>
      <c r="F727" s="729"/>
      <c r="G727" s="729"/>
      <c r="H727" s="729"/>
      <c r="I727" s="729"/>
      <c r="J727" s="729"/>
      <c r="K727" s="729"/>
      <c r="L727" s="729"/>
      <c r="M727" s="729"/>
      <c r="N727" s="729"/>
      <c r="O727" s="729"/>
      <c r="P727" s="729"/>
      <c r="Q727" s="729"/>
      <c r="R727" s="729"/>
      <c r="S727" s="729"/>
      <c r="T727" s="729"/>
      <c r="U727" s="729"/>
      <c r="V727" s="729"/>
      <c r="W727" s="729"/>
      <c r="X727" s="729"/>
      <c r="Y727" s="729"/>
      <c r="Z727" s="729"/>
      <c r="AA727" s="729"/>
      <c r="AB727" s="729"/>
      <c r="AC727" s="729"/>
      <c r="AD727" s="729"/>
      <c r="AE727" s="729"/>
      <c r="AF727" s="729"/>
      <c r="AG727" s="729"/>
      <c r="AH727" s="729"/>
      <c r="AI727" s="729"/>
      <c r="AJ727" s="729"/>
      <c r="AK727" s="729"/>
      <c r="AL727" s="729"/>
      <c r="AM727" s="729"/>
      <c r="AN727" s="729"/>
      <c r="AO727" s="729"/>
      <c r="AP727" s="729"/>
      <c r="AQ727" s="729"/>
      <c r="AR727" s="729"/>
      <c r="AS727" s="729"/>
      <c r="AT727" s="729"/>
      <c r="AU727" s="729"/>
      <c r="AV727" s="729"/>
      <c r="AW727" s="729"/>
      <c r="AX727" s="729"/>
      <c r="AY727" s="729"/>
      <c r="AZ727" s="729"/>
      <c r="BA727" s="729"/>
      <c r="BB727" s="729"/>
    </row>
    <row r="728" spans="1:54">
      <c r="A728" s="729"/>
      <c r="B728" s="730"/>
      <c r="C728" s="729"/>
      <c r="D728" s="729"/>
      <c r="E728" s="729"/>
      <c r="F728" s="729"/>
      <c r="G728" s="729"/>
      <c r="H728" s="729"/>
      <c r="I728" s="729"/>
      <c r="J728" s="729"/>
      <c r="K728" s="729"/>
      <c r="L728" s="729"/>
      <c r="M728" s="729"/>
      <c r="N728" s="729"/>
      <c r="O728" s="729"/>
      <c r="P728" s="729"/>
      <c r="Q728" s="729"/>
      <c r="R728" s="729"/>
      <c r="S728" s="729"/>
      <c r="T728" s="729"/>
      <c r="U728" s="729"/>
      <c r="V728" s="729"/>
      <c r="W728" s="729"/>
      <c r="X728" s="729"/>
      <c r="Y728" s="729"/>
      <c r="Z728" s="729"/>
      <c r="AA728" s="729"/>
      <c r="AB728" s="729"/>
      <c r="AC728" s="729"/>
      <c r="AD728" s="729"/>
      <c r="AE728" s="729"/>
      <c r="AF728" s="729"/>
      <c r="AG728" s="729"/>
      <c r="AH728" s="729"/>
      <c r="AI728" s="729"/>
      <c r="AJ728" s="729"/>
      <c r="AK728" s="729"/>
      <c r="AL728" s="729"/>
      <c r="AM728" s="729"/>
      <c r="AN728" s="729"/>
      <c r="AO728" s="729"/>
      <c r="AP728" s="729"/>
      <c r="AQ728" s="729"/>
      <c r="AR728" s="729"/>
      <c r="AS728" s="729"/>
      <c r="AT728" s="729"/>
      <c r="AU728" s="729"/>
      <c r="AV728" s="729"/>
      <c r="AW728" s="729"/>
      <c r="AX728" s="729"/>
      <c r="AY728" s="729"/>
      <c r="AZ728" s="729"/>
      <c r="BA728" s="729"/>
      <c r="BB728" s="729"/>
    </row>
    <row r="729" spans="1:54">
      <c r="A729" s="729"/>
      <c r="B729" s="730"/>
      <c r="C729" s="729"/>
      <c r="D729" s="729"/>
      <c r="E729" s="729"/>
      <c r="F729" s="729"/>
      <c r="G729" s="729"/>
      <c r="H729" s="729"/>
      <c r="I729" s="729"/>
      <c r="J729" s="729"/>
      <c r="K729" s="729"/>
      <c r="L729" s="729"/>
      <c r="M729" s="729"/>
      <c r="N729" s="729"/>
      <c r="O729" s="729"/>
      <c r="P729" s="729"/>
      <c r="Q729" s="729"/>
      <c r="R729" s="729"/>
      <c r="S729" s="729"/>
      <c r="T729" s="729"/>
      <c r="U729" s="729"/>
      <c r="V729" s="729"/>
      <c r="W729" s="729"/>
      <c r="X729" s="729"/>
      <c r="Y729" s="729"/>
      <c r="Z729" s="729"/>
      <c r="AA729" s="729"/>
      <c r="AB729" s="729"/>
      <c r="AC729" s="729"/>
      <c r="AD729" s="729"/>
      <c r="AE729" s="729"/>
      <c r="AF729" s="729"/>
      <c r="AG729" s="729"/>
      <c r="AH729" s="729"/>
      <c r="AI729" s="729"/>
      <c r="AJ729" s="729"/>
      <c r="AK729" s="729"/>
      <c r="AL729" s="729"/>
      <c r="AM729" s="729"/>
      <c r="AN729" s="729"/>
      <c r="AO729" s="729"/>
      <c r="AP729" s="729"/>
      <c r="AQ729" s="729"/>
      <c r="AR729" s="729"/>
      <c r="AS729" s="729"/>
      <c r="AT729" s="729"/>
      <c r="AU729" s="729"/>
      <c r="AV729" s="729"/>
      <c r="AW729" s="729"/>
      <c r="AX729" s="729"/>
      <c r="AY729" s="729"/>
      <c r="AZ729" s="729"/>
      <c r="BA729" s="729"/>
      <c r="BB729" s="729"/>
    </row>
    <row r="730" spans="1:54">
      <c r="A730" s="729"/>
      <c r="B730" s="730"/>
      <c r="C730" s="729"/>
      <c r="D730" s="729"/>
      <c r="E730" s="729"/>
      <c r="F730" s="729"/>
      <c r="G730" s="729"/>
      <c r="H730" s="729"/>
      <c r="I730" s="729"/>
      <c r="J730" s="729"/>
      <c r="K730" s="729"/>
      <c r="L730" s="729"/>
      <c r="M730" s="729"/>
      <c r="N730" s="729"/>
      <c r="O730" s="729"/>
      <c r="P730" s="729"/>
      <c r="Q730" s="729"/>
      <c r="R730" s="729"/>
      <c r="S730" s="729"/>
      <c r="T730" s="729"/>
      <c r="U730" s="729"/>
      <c r="V730" s="729"/>
      <c r="W730" s="729"/>
      <c r="X730" s="729"/>
      <c r="Y730" s="729"/>
      <c r="Z730" s="729"/>
      <c r="AA730" s="729"/>
      <c r="AB730" s="729"/>
      <c r="AC730" s="729"/>
      <c r="AD730" s="729"/>
      <c r="AE730" s="729"/>
      <c r="AF730" s="729"/>
      <c r="AG730" s="729"/>
      <c r="AH730" s="729"/>
      <c r="AI730" s="729"/>
      <c r="AJ730" s="729"/>
      <c r="AK730" s="729"/>
      <c r="AL730" s="729"/>
      <c r="AM730" s="729"/>
      <c r="AN730" s="729"/>
      <c r="AO730" s="729"/>
      <c r="AP730" s="729"/>
      <c r="AQ730" s="729"/>
      <c r="AR730" s="729"/>
      <c r="AS730" s="729"/>
      <c r="AT730" s="729"/>
      <c r="AU730" s="729"/>
      <c r="AV730" s="729"/>
      <c r="AW730" s="729"/>
      <c r="AX730" s="729"/>
      <c r="AY730" s="729"/>
      <c r="AZ730" s="729"/>
      <c r="BA730" s="729"/>
      <c r="BB730" s="729"/>
    </row>
    <row r="731" spans="1:54">
      <c r="A731" s="729"/>
      <c r="B731" s="730"/>
      <c r="C731" s="729"/>
      <c r="D731" s="729"/>
      <c r="E731" s="729"/>
      <c r="F731" s="729"/>
      <c r="G731" s="729"/>
      <c r="H731" s="729"/>
      <c r="I731" s="729"/>
      <c r="J731" s="729"/>
      <c r="K731" s="729"/>
      <c r="L731" s="729"/>
      <c r="M731" s="729"/>
      <c r="N731" s="729"/>
      <c r="O731" s="729"/>
      <c r="P731" s="729"/>
      <c r="Q731" s="729"/>
      <c r="R731" s="729"/>
      <c r="S731" s="729"/>
      <c r="T731" s="729"/>
      <c r="U731" s="729"/>
      <c r="V731" s="729"/>
      <c r="W731" s="729"/>
      <c r="X731" s="729"/>
      <c r="Y731" s="729"/>
      <c r="Z731" s="729"/>
      <c r="AA731" s="729"/>
      <c r="AB731" s="729"/>
      <c r="AC731" s="729"/>
      <c r="AD731" s="729"/>
      <c r="AE731" s="729"/>
      <c r="AF731" s="729"/>
      <c r="AG731" s="729"/>
      <c r="AH731" s="729"/>
      <c r="AI731" s="729"/>
      <c r="AJ731" s="729"/>
      <c r="AK731" s="729"/>
      <c r="AL731" s="729"/>
      <c r="AM731" s="729"/>
      <c r="AN731" s="729"/>
      <c r="AO731" s="729"/>
      <c r="AP731" s="729"/>
      <c r="AQ731" s="729"/>
      <c r="AR731" s="729"/>
      <c r="AS731" s="729"/>
      <c r="AT731" s="729"/>
      <c r="AU731" s="729"/>
      <c r="AV731" s="729"/>
      <c r="AW731" s="729"/>
      <c r="AX731" s="729"/>
      <c r="AY731" s="729"/>
      <c r="AZ731" s="729"/>
      <c r="BA731" s="729"/>
      <c r="BB731" s="729"/>
    </row>
    <row r="732" spans="1:54">
      <c r="A732" s="729"/>
      <c r="B732" s="730"/>
      <c r="C732" s="729"/>
      <c r="D732" s="729"/>
      <c r="E732" s="729"/>
      <c r="F732" s="729"/>
      <c r="G732" s="729"/>
      <c r="H732" s="729"/>
      <c r="I732" s="729"/>
      <c r="J732" s="729"/>
      <c r="K732" s="729"/>
      <c r="L732" s="729"/>
      <c r="M732" s="729"/>
      <c r="N732" s="729"/>
      <c r="O732" s="729"/>
      <c r="P732" s="729"/>
      <c r="Q732" s="729"/>
      <c r="R732" s="729"/>
      <c r="S732" s="729"/>
      <c r="T732" s="729"/>
      <c r="U732" s="729"/>
      <c r="V732" s="729"/>
      <c r="W732" s="729"/>
      <c r="X732" s="729"/>
      <c r="Y732" s="729"/>
      <c r="Z732" s="729"/>
      <c r="AA732" s="729"/>
      <c r="AB732" s="729"/>
      <c r="AC732" s="729"/>
      <c r="AD732" s="729"/>
      <c r="AE732" s="729"/>
      <c r="AF732" s="729"/>
      <c r="AG732" s="729"/>
      <c r="AH732" s="729"/>
      <c r="AI732" s="729"/>
      <c r="AJ732" s="729"/>
      <c r="AK732" s="729"/>
      <c r="AL732" s="729"/>
      <c r="AM732" s="729"/>
      <c r="AN732" s="729"/>
      <c r="AO732" s="729"/>
      <c r="AP732" s="729"/>
      <c r="AQ732" s="729"/>
      <c r="AR732" s="729"/>
      <c r="AS732" s="729"/>
      <c r="AT732" s="729"/>
      <c r="AU732" s="729"/>
      <c r="AV732" s="729"/>
      <c r="AW732" s="729"/>
      <c r="AX732" s="729"/>
      <c r="AY732" s="729"/>
      <c r="AZ732" s="729"/>
      <c r="BA732" s="729"/>
      <c r="BB732" s="729"/>
    </row>
    <row r="733" spans="1:54">
      <c r="A733" s="729"/>
      <c r="B733" s="730"/>
      <c r="C733" s="729"/>
      <c r="D733" s="729"/>
      <c r="E733" s="729"/>
      <c r="F733" s="729"/>
      <c r="G733" s="729"/>
      <c r="H733" s="729"/>
      <c r="I733" s="729"/>
      <c r="J733" s="729"/>
      <c r="K733" s="729"/>
      <c r="L733" s="729"/>
      <c r="M733" s="729"/>
      <c r="N733" s="729"/>
      <c r="O733" s="729"/>
      <c r="P733" s="729"/>
      <c r="Q733" s="729"/>
      <c r="R733" s="729"/>
      <c r="S733" s="729"/>
      <c r="T733" s="729"/>
      <c r="U733" s="729"/>
      <c r="V733" s="729"/>
      <c r="W733" s="729"/>
      <c r="X733" s="729"/>
      <c r="Y733" s="729"/>
      <c r="Z733" s="729"/>
      <c r="AA733" s="729"/>
      <c r="AB733" s="729"/>
      <c r="AC733" s="729"/>
      <c r="AD733" s="729"/>
      <c r="AE733" s="729"/>
      <c r="AF733" s="729"/>
      <c r="AG733" s="729"/>
      <c r="AH733" s="729"/>
      <c r="AI733" s="729"/>
      <c r="AJ733" s="729"/>
      <c r="AK733" s="729"/>
      <c r="AL733" s="729"/>
      <c r="AM733" s="729"/>
      <c r="AN733" s="729"/>
      <c r="AO733" s="729"/>
      <c r="AP733" s="729"/>
      <c r="AQ733" s="729"/>
      <c r="AR733" s="729"/>
      <c r="AS733" s="729"/>
      <c r="AT733" s="729"/>
      <c r="AU733" s="729"/>
      <c r="AV733" s="729"/>
      <c r="AW733" s="729"/>
      <c r="AX733" s="729"/>
      <c r="AY733" s="729"/>
      <c r="AZ733" s="729"/>
      <c r="BA733" s="729"/>
      <c r="BB733" s="729"/>
    </row>
    <row r="734" spans="1:54">
      <c r="A734" s="729"/>
      <c r="B734" s="730"/>
      <c r="C734" s="729"/>
      <c r="D734" s="729"/>
      <c r="E734" s="729"/>
      <c r="F734" s="729"/>
      <c r="G734" s="729"/>
      <c r="H734" s="729"/>
      <c r="I734" s="729"/>
      <c r="J734" s="729"/>
      <c r="K734" s="729"/>
      <c r="L734" s="729"/>
      <c r="M734" s="729"/>
      <c r="N734" s="729"/>
      <c r="O734" s="729"/>
      <c r="P734" s="729"/>
      <c r="Q734" s="729"/>
      <c r="R734" s="729"/>
      <c r="S734" s="729"/>
      <c r="T734" s="729"/>
      <c r="U734" s="729"/>
      <c r="V734" s="729"/>
      <c r="W734" s="729"/>
      <c r="X734" s="729"/>
      <c r="Y734" s="729"/>
      <c r="Z734" s="729"/>
      <c r="AA734" s="729"/>
      <c r="AB734" s="729"/>
      <c r="AC734" s="729"/>
      <c r="AD734" s="729"/>
      <c r="AE734" s="729"/>
      <c r="AF734" s="729"/>
      <c r="AG734" s="729"/>
      <c r="AH734" s="729"/>
      <c r="AI734" s="729"/>
      <c r="AJ734" s="729"/>
      <c r="AK734" s="729"/>
      <c r="AL734" s="729"/>
      <c r="AM734" s="729"/>
      <c r="AN734" s="729"/>
      <c r="AO734" s="729"/>
      <c r="AP734" s="729"/>
      <c r="AQ734" s="729"/>
      <c r="AR734" s="729"/>
      <c r="AS734" s="729"/>
      <c r="AT734" s="729"/>
      <c r="AU734" s="729"/>
      <c r="AV734" s="729"/>
      <c r="AW734" s="729"/>
      <c r="AX734" s="729"/>
      <c r="AY734" s="729"/>
      <c r="AZ734" s="729"/>
      <c r="BA734" s="729"/>
      <c r="BB734" s="729"/>
    </row>
    <row r="735" spans="1:54">
      <c r="A735" s="729"/>
      <c r="B735" s="730"/>
      <c r="C735" s="729"/>
      <c r="D735" s="729"/>
      <c r="E735" s="729"/>
      <c r="F735" s="729"/>
      <c r="G735" s="729"/>
      <c r="H735" s="729"/>
      <c r="I735" s="729"/>
      <c r="J735" s="729"/>
      <c r="K735" s="729"/>
      <c r="L735" s="729"/>
      <c r="M735" s="729"/>
      <c r="N735" s="729"/>
      <c r="O735" s="729"/>
      <c r="P735" s="729"/>
      <c r="Q735" s="729"/>
      <c r="R735" s="729"/>
      <c r="S735" s="729"/>
      <c r="T735" s="729"/>
      <c r="U735" s="729"/>
      <c r="V735" s="729"/>
      <c r="W735" s="729"/>
      <c r="X735" s="729"/>
      <c r="Y735" s="729"/>
      <c r="Z735" s="729"/>
      <c r="AA735" s="729"/>
      <c r="AB735" s="729"/>
      <c r="AC735" s="729"/>
      <c r="AD735" s="729"/>
      <c r="AE735" s="729"/>
      <c r="AF735" s="729"/>
      <c r="AG735" s="729"/>
      <c r="AH735" s="729"/>
      <c r="AI735" s="729"/>
      <c r="AJ735" s="729"/>
      <c r="AK735" s="729"/>
      <c r="AL735" s="729"/>
      <c r="AM735" s="729"/>
      <c r="AN735" s="729"/>
      <c r="AO735" s="729"/>
      <c r="AP735" s="729"/>
      <c r="AQ735" s="729"/>
      <c r="AR735" s="729"/>
      <c r="AS735" s="729"/>
      <c r="AT735" s="729"/>
      <c r="AU735" s="729"/>
      <c r="AV735" s="729"/>
      <c r="AW735" s="729"/>
      <c r="AX735" s="729"/>
      <c r="AY735" s="729"/>
      <c r="AZ735" s="729"/>
      <c r="BA735" s="729"/>
      <c r="BB735" s="729"/>
    </row>
    <row r="736" spans="1:54">
      <c r="A736" s="729"/>
      <c r="B736" s="730"/>
      <c r="C736" s="729"/>
      <c r="D736" s="729"/>
      <c r="E736" s="729"/>
      <c r="F736" s="729"/>
      <c r="G736" s="729"/>
      <c r="H736" s="729"/>
      <c r="I736" s="729"/>
      <c r="J736" s="729"/>
      <c r="K736" s="729"/>
      <c r="L736" s="729"/>
      <c r="M736" s="729"/>
      <c r="N736" s="729"/>
      <c r="O736" s="729"/>
      <c r="P736" s="729"/>
      <c r="Q736" s="729"/>
      <c r="R736" s="729"/>
      <c r="S736" s="729"/>
      <c r="T736" s="729"/>
      <c r="U736" s="729"/>
      <c r="V736" s="729"/>
      <c r="W736" s="729"/>
      <c r="X736" s="729"/>
      <c r="Y736" s="729"/>
      <c r="Z736" s="729"/>
      <c r="AA736" s="729"/>
      <c r="AB736" s="729"/>
      <c r="AC736" s="729"/>
      <c r="AD736" s="729"/>
      <c r="AE736" s="729"/>
      <c r="AF736" s="729"/>
      <c r="AG736" s="729"/>
      <c r="AH736" s="729"/>
      <c r="AI736" s="729"/>
      <c r="AJ736" s="729"/>
      <c r="AK736" s="729"/>
      <c r="AL736" s="729"/>
      <c r="AM736" s="729"/>
      <c r="AN736" s="729"/>
      <c r="AO736" s="729"/>
      <c r="AP736" s="729"/>
      <c r="AQ736" s="729"/>
      <c r="AR736" s="729"/>
      <c r="AS736" s="729"/>
      <c r="AT736" s="729"/>
      <c r="AU736" s="729"/>
      <c r="AV736" s="729"/>
      <c r="AW736" s="729"/>
      <c r="AX736" s="729"/>
      <c r="AY736" s="729"/>
      <c r="AZ736" s="729"/>
      <c r="BA736" s="729"/>
      <c r="BB736" s="729"/>
    </row>
    <row r="737" spans="1:54">
      <c r="A737" s="729"/>
      <c r="B737" s="730"/>
      <c r="C737" s="729"/>
      <c r="D737" s="729"/>
      <c r="E737" s="729"/>
      <c r="F737" s="729"/>
      <c r="G737" s="729"/>
      <c r="H737" s="729"/>
      <c r="I737" s="729"/>
      <c r="J737" s="729"/>
      <c r="K737" s="729"/>
      <c r="L737" s="729"/>
      <c r="M737" s="729"/>
      <c r="N737" s="729"/>
      <c r="O737" s="729"/>
      <c r="P737" s="729"/>
      <c r="Q737" s="729"/>
      <c r="R737" s="729"/>
      <c r="S737" s="729"/>
      <c r="T737" s="729"/>
      <c r="U737" s="729"/>
      <c r="V737" s="729"/>
      <c r="W737" s="729"/>
      <c r="X737" s="729"/>
      <c r="Y737" s="729"/>
      <c r="Z737" s="729"/>
      <c r="AA737" s="729"/>
      <c r="AB737" s="729"/>
      <c r="AC737" s="729"/>
      <c r="AD737" s="729"/>
      <c r="AE737" s="729"/>
      <c r="AF737" s="729"/>
      <c r="AG737" s="729"/>
      <c r="AH737" s="729"/>
      <c r="AI737" s="729"/>
      <c r="AJ737" s="729"/>
      <c r="AK737" s="729"/>
      <c r="AL737" s="729"/>
      <c r="AM737" s="729"/>
      <c r="AN737" s="729"/>
      <c r="AO737" s="729"/>
      <c r="AP737" s="729"/>
      <c r="AQ737" s="729"/>
      <c r="AR737" s="729"/>
      <c r="AS737" s="729"/>
      <c r="AT737" s="729"/>
      <c r="AU737" s="729"/>
      <c r="AV737" s="729"/>
      <c r="AW737" s="729"/>
      <c r="AX737" s="729"/>
      <c r="AY737" s="729"/>
      <c r="AZ737" s="729"/>
      <c r="BA737" s="729"/>
      <c r="BB737" s="729"/>
    </row>
    <row r="738" spans="1:54">
      <c r="A738" s="729"/>
      <c r="B738" s="730"/>
      <c r="C738" s="729"/>
      <c r="D738" s="729"/>
      <c r="E738" s="729"/>
      <c r="F738" s="729"/>
      <c r="G738" s="729"/>
      <c r="H738" s="729"/>
      <c r="I738" s="729"/>
      <c r="J738" s="729"/>
      <c r="K738" s="729"/>
      <c r="L738" s="729"/>
      <c r="M738" s="729"/>
      <c r="N738" s="729"/>
      <c r="O738" s="729"/>
      <c r="P738" s="729"/>
      <c r="Q738" s="729"/>
      <c r="R738" s="729"/>
      <c r="S738" s="729"/>
      <c r="T738" s="729"/>
      <c r="U738" s="729"/>
      <c r="V738" s="729"/>
      <c r="W738" s="729"/>
      <c r="X738" s="729"/>
      <c r="Y738" s="729"/>
      <c r="Z738" s="729"/>
      <c r="AA738" s="729"/>
      <c r="AB738" s="729"/>
      <c r="AC738" s="729"/>
      <c r="AD738" s="729"/>
      <c r="AE738" s="729"/>
      <c r="AF738" s="729"/>
      <c r="AG738" s="729"/>
      <c r="AH738" s="729"/>
      <c r="AI738" s="729"/>
      <c r="AJ738" s="729"/>
      <c r="AK738" s="729"/>
      <c r="AL738" s="729"/>
      <c r="AM738" s="729"/>
      <c r="AN738" s="729"/>
      <c r="AO738" s="729"/>
      <c r="AP738" s="729"/>
      <c r="AQ738" s="729"/>
      <c r="AR738" s="729"/>
      <c r="AS738" s="729"/>
      <c r="AT738" s="729"/>
      <c r="AU738" s="729"/>
      <c r="AV738" s="729"/>
      <c r="AW738" s="729"/>
      <c r="AX738" s="729"/>
      <c r="AY738" s="729"/>
      <c r="AZ738" s="729"/>
      <c r="BA738" s="729"/>
      <c r="BB738" s="729"/>
    </row>
    <row r="739" spans="1:54">
      <c r="A739" s="729"/>
      <c r="B739" s="730"/>
      <c r="C739" s="729"/>
      <c r="D739" s="729"/>
      <c r="E739" s="729"/>
      <c r="F739" s="729"/>
      <c r="G739" s="729"/>
      <c r="H739" s="729"/>
      <c r="I739" s="729"/>
      <c r="J739" s="729"/>
      <c r="K739" s="729"/>
      <c r="L739" s="729"/>
      <c r="M739" s="729"/>
      <c r="N739" s="729"/>
      <c r="O739" s="729"/>
      <c r="P739" s="729"/>
      <c r="Q739" s="729"/>
      <c r="R739" s="729"/>
      <c r="S739" s="729"/>
      <c r="T739" s="729"/>
      <c r="U739" s="729"/>
      <c r="V739" s="729"/>
      <c r="W739" s="729"/>
      <c r="X739" s="729"/>
      <c r="Y739" s="729"/>
      <c r="Z739" s="729"/>
      <c r="AA739" s="729"/>
      <c r="AB739" s="729"/>
      <c r="AC739" s="729"/>
      <c r="AD739" s="729"/>
      <c r="AE739" s="729"/>
      <c r="AF739" s="729"/>
      <c r="AG739" s="729"/>
      <c r="AH739" s="729"/>
      <c r="AI739" s="729"/>
      <c r="AJ739" s="729"/>
      <c r="AK739" s="729"/>
      <c r="AL739" s="729"/>
      <c r="AM739" s="729"/>
      <c r="AN739" s="729"/>
      <c r="AO739" s="729"/>
      <c r="AP739" s="729"/>
      <c r="AQ739" s="729"/>
      <c r="AR739" s="729"/>
      <c r="AS739" s="729"/>
      <c r="AT739" s="729"/>
      <c r="AU739" s="729"/>
      <c r="AV739" s="729"/>
      <c r="AW739" s="729"/>
      <c r="AX739" s="729"/>
      <c r="AY739" s="729"/>
      <c r="AZ739" s="729"/>
      <c r="BA739" s="729"/>
      <c r="BB739" s="729"/>
    </row>
    <row r="740" spans="1:54">
      <c r="A740" s="729"/>
      <c r="B740" s="730"/>
      <c r="C740" s="729"/>
      <c r="D740" s="729"/>
      <c r="E740" s="729"/>
      <c r="F740" s="729"/>
      <c r="G740" s="729"/>
      <c r="H740" s="729"/>
      <c r="I740" s="729"/>
      <c r="J740" s="729"/>
      <c r="K740" s="729"/>
      <c r="L740" s="729"/>
      <c r="M740" s="729"/>
      <c r="N740" s="729"/>
      <c r="O740" s="729"/>
      <c r="P740" s="729"/>
      <c r="Q740" s="729"/>
      <c r="R740" s="729"/>
      <c r="S740" s="729"/>
      <c r="T740" s="729"/>
      <c r="U740" s="729"/>
      <c r="V740" s="729"/>
      <c r="W740" s="729"/>
      <c r="X740" s="729"/>
      <c r="Y740" s="729"/>
      <c r="Z740" s="729"/>
      <c r="AA740" s="729"/>
      <c r="AB740" s="729"/>
      <c r="AC740" s="729"/>
      <c r="AD740" s="729"/>
      <c r="AE740" s="729"/>
      <c r="AF740" s="729"/>
      <c r="AG740" s="729"/>
      <c r="AH740" s="729"/>
      <c r="AI740" s="729"/>
      <c r="AJ740" s="729"/>
      <c r="AK740" s="729"/>
      <c r="AL740" s="729"/>
      <c r="AM740" s="729"/>
      <c r="AN740" s="729"/>
      <c r="AO740" s="729"/>
      <c r="AP740" s="729"/>
      <c r="AQ740" s="729"/>
      <c r="AR740" s="729"/>
      <c r="AS740" s="729"/>
      <c r="AT740" s="729"/>
      <c r="AU740" s="729"/>
      <c r="AV740" s="729"/>
      <c r="AW740" s="729"/>
      <c r="AX740" s="729"/>
      <c r="AY740" s="729"/>
      <c r="AZ740" s="729"/>
      <c r="BA740" s="729"/>
      <c r="BB740" s="729"/>
    </row>
    <row r="741" spans="1:54">
      <c r="A741" s="729"/>
      <c r="B741" s="730"/>
      <c r="C741" s="729"/>
      <c r="D741" s="729"/>
      <c r="E741" s="729"/>
      <c r="F741" s="729"/>
      <c r="G741" s="729"/>
      <c r="H741" s="729"/>
      <c r="I741" s="729"/>
      <c r="J741" s="729"/>
      <c r="K741" s="729"/>
      <c r="L741" s="729"/>
      <c r="M741" s="729"/>
      <c r="N741" s="729"/>
      <c r="O741" s="729"/>
      <c r="P741" s="729"/>
      <c r="Q741" s="729"/>
      <c r="R741" s="729"/>
      <c r="S741" s="729"/>
      <c r="T741" s="729"/>
      <c r="U741" s="729"/>
      <c r="V741" s="729"/>
      <c r="W741" s="729"/>
      <c r="X741" s="729"/>
      <c r="Y741" s="729"/>
      <c r="Z741" s="729"/>
      <c r="AA741" s="729"/>
      <c r="AB741" s="729"/>
      <c r="AC741" s="729"/>
      <c r="AD741" s="729"/>
      <c r="AE741" s="729"/>
      <c r="AF741" s="729"/>
      <c r="AG741" s="729"/>
      <c r="AH741" s="729"/>
      <c r="AI741" s="729"/>
      <c r="AJ741" s="729"/>
      <c r="AK741" s="729"/>
      <c r="AL741" s="729"/>
      <c r="AM741" s="729"/>
      <c r="AN741" s="729"/>
      <c r="AO741" s="729"/>
      <c r="AP741" s="729"/>
      <c r="AQ741" s="729"/>
      <c r="AR741" s="729"/>
      <c r="AS741" s="729"/>
      <c r="AT741" s="729"/>
      <c r="AU741" s="729"/>
      <c r="AV741" s="729"/>
      <c r="AW741" s="729"/>
      <c r="AX741" s="729"/>
      <c r="AY741" s="729"/>
      <c r="AZ741" s="729"/>
      <c r="BA741" s="729"/>
      <c r="BB741" s="729"/>
    </row>
    <row r="742" spans="1:54">
      <c r="A742" s="729"/>
      <c r="B742" s="730"/>
      <c r="C742" s="729"/>
      <c r="D742" s="729"/>
      <c r="E742" s="729"/>
      <c r="F742" s="729"/>
      <c r="G742" s="729"/>
      <c r="H742" s="729"/>
      <c r="I742" s="729"/>
      <c r="J742" s="729"/>
      <c r="K742" s="729"/>
      <c r="L742" s="729"/>
      <c r="M742" s="729"/>
      <c r="N742" s="729"/>
      <c r="O742" s="729"/>
      <c r="P742" s="729"/>
      <c r="Q742" s="729"/>
      <c r="R742" s="729"/>
      <c r="S742" s="729"/>
      <c r="T742" s="729"/>
      <c r="U742" s="729"/>
      <c r="V742" s="729"/>
      <c r="W742" s="729"/>
      <c r="X742" s="729"/>
      <c r="Y742" s="729"/>
      <c r="Z742" s="729"/>
      <c r="AA742" s="729"/>
      <c r="AB742" s="729"/>
      <c r="AC742" s="729"/>
      <c r="AD742" s="729"/>
      <c r="AE742" s="729"/>
      <c r="AF742" s="729"/>
      <c r="AG742" s="729"/>
      <c r="AH742" s="729"/>
      <c r="AI742" s="729"/>
      <c r="AJ742" s="729"/>
      <c r="AK742" s="729"/>
      <c r="AL742" s="729"/>
      <c r="AM742" s="729"/>
      <c r="AN742" s="729"/>
      <c r="AO742" s="729"/>
      <c r="AP742" s="729"/>
      <c r="AQ742" s="729"/>
      <c r="AR742" s="729"/>
      <c r="AS742" s="729"/>
      <c r="AT742" s="729"/>
      <c r="AU742" s="729"/>
      <c r="AV742" s="729"/>
      <c r="AW742" s="729"/>
      <c r="AX742" s="729"/>
      <c r="AY742" s="729"/>
      <c r="AZ742" s="729"/>
      <c r="BA742" s="729"/>
      <c r="BB742" s="729"/>
    </row>
    <row r="743" spans="1:54">
      <c r="A743" s="729"/>
      <c r="B743" s="730"/>
      <c r="C743" s="729"/>
      <c r="D743" s="729"/>
      <c r="E743" s="729"/>
      <c r="F743" s="729"/>
      <c r="G743" s="729"/>
      <c r="H743" s="729"/>
      <c r="I743" s="729"/>
      <c r="J743" s="729"/>
      <c r="K743" s="729"/>
      <c r="L743" s="729"/>
      <c r="M743" s="729"/>
      <c r="N743" s="729"/>
      <c r="O743" s="729"/>
      <c r="P743" s="729"/>
      <c r="Q743" s="729"/>
      <c r="R743" s="729"/>
      <c r="S743" s="729"/>
      <c r="T743" s="729"/>
      <c r="U743" s="729"/>
      <c r="V743" s="729"/>
      <c r="W743" s="729"/>
      <c r="X743" s="729"/>
      <c r="Y743" s="729"/>
      <c r="Z743" s="729"/>
      <c r="AA743" s="729"/>
      <c r="AB743" s="729"/>
      <c r="AC743" s="729"/>
      <c r="AD743" s="729"/>
      <c r="AE743" s="729"/>
      <c r="AF743" s="729"/>
      <c r="AG743" s="729"/>
      <c r="AH743" s="729"/>
      <c r="AI743" s="729"/>
      <c r="AJ743" s="729"/>
      <c r="AK743" s="729"/>
      <c r="AL743" s="729"/>
      <c r="AM743" s="729"/>
      <c r="AN743" s="729"/>
      <c r="AO743" s="729"/>
      <c r="AP743" s="729"/>
      <c r="AQ743" s="729"/>
      <c r="AR743" s="729"/>
      <c r="AS743" s="729"/>
      <c r="AT743" s="729"/>
      <c r="AU743" s="729"/>
      <c r="AV743" s="729"/>
      <c r="AW743" s="729"/>
      <c r="AX743" s="729"/>
      <c r="AY743" s="729"/>
      <c r="AZ743" s="729"/>
      <c r="BA743" s="729"/>
      <c r="BB743" s="729"/>
    </row>
    <row r="744" spans="1:54">
      <c r="A744" s="729"/>
      <c r="B744" s="730"/>
      <c r="C744" s="729"/>
      <c r="D744" s="729"/>
      <c r="E744" s="729"/>
      <c r="F744" s="729"/>
      <c r="G744" s="729"/>
      <c r="H744" s="729"/>
      <c r="I744" s="729"/>
      <c r="J744" s="729"/>
      <c r="K744" s="729"/>
      <c r="L744" s="729"/>
      <c r="M744" s="729"/>
      <c r="N744" s="729"/>
      <c r="O744" s="729"/>
      <c r="P744" s="729"/>
      <c r="Q744" s="729"/>
      <c r="R744" s="729"/>
      <c r="S744" s="729"/>
      <c r="T744" s="729"/>
      <c r="U744" s="729"/>
      <c r="V744" s="729"/>
      <c r="W744" s="729"/>
      <c r="X744" s="729"/>
      <c r="Y744" s="729"/>
      <c r="Z744" s="729"/>
      <c r="AA744" s="729"/>
      <c r="AB744" s="729"/>
      <c r="AC744" s="729"/>
      <c r="AD744" s="729"/>
      <c r="AE744" s="729"/>
      <c r="AF744" s="729"/>
      <c r="AG744" s="729"/>
      <c r="AH744" s="729"/>
      <c r="AI744" s="729"/>
      <c r="AJ744" s="729"/>
      <c r="AK744" s="729"/>
      <c r="AL744" s="729"/>
      <c r="AM744" s="729"/>
      <c r="AN744" s="729"/>
      <c r="AO744" s="729"/>
      <c r="AP744" s="729"/>
      <c r="AQ744" s="729"/>
      <c r="AR744" s="729"/>
      <c r="AS744" s="729"/>
      <c r="AT744" s="729"/>
      <c r="AU744" s="729"/>
      <c r="AV744" s="729"/>
      <c r="AW744" s="729"/>
      <c r="AX744" s="729"/>
      <c r="AY744" s="729"/>
      <c r="AZ744" s="729"/>
      <c r="BA744" s="729"/>
      <c r="BB744" s="729"/>
    </row>
    <row r="745" spans="1:54">
      <c r="A745" s="729"/>
      <c r="B745" s="730"/>
      <c r="C745" s="729"/>
      <c r="D745" s="729"/>
      <c r="E745" s="729"/>
      <c r="F745" s="729"/>
      <c r="G745" s="729"/>
      <c r="H745" s="729"/>
      <c r="I745" s="729"/>
      <c r="J745" s="729"/>
      <c r="K745" s="729"/>
      <c r="L745" s="729"/>
      <c r="M745" s="729"/>
      <c r="N745" s="729"/>
      <c r="O745" s="729"/>
      <c r="P745" s="729"/>
      <c r="Q745" s="729"/>
      <c r="R745" s="729"/>
      <c r="S745" s="729"/>
      <c r="T745" s="729"/>
      <c r="U745" s="729"/>
      <c r="V745" s="729"/>
      <c r="W745" s="729"/>
      <c r="X745" s="729"/>
      <c r="Y745" s="729"/>
      <c r="Z745" s="729"/>
      <c r="AA745" s="729"/>
      <c r="AB745" s="729"/>
      <c r="AC745" s="729"/>
      <c r="AD745" s="729"/>
      <c r="AE745" s="729"/>
      <c r="AF745" s="729"/>
      <c r="AG745" s="729"/>
      <c r="AH745" s="729"/>
      <c r="AI745" s="729"/>
      <c r="AJ745" s="729"/>
      <c r="AK745" s="729"/>
      <c r="AL745" s="729"/>
      <c r="AM745" s="729"/>
      <c r="AN745" s="729"/>
      <c r="AO745" s="729"/>
      <c r="AP745" s="729"/>
      <c r="AQ745" s="729"/>
      <c r="AR745" s="729"/>
      <c r="AS745" s="729"/>
      <c r="AT745" s="729"/>
      <c r="AU745" s="729"/>
      <c r="AV745" s="729"/>
      <c r="AW745" s="729"/>
      <c r="AX745" s="729"/>
      <c r="AY745" s="729"/>
      <c r="AZ745" s="729"/>
      <c r="BA745" s="729"/>
      <c r="BB745" s="729"/>
    </row>
    <row r="746" spans="1:54">
      <c r="A746" s="729"/>
      <c r="B746" s="730"/>
      <c r="C746" s="729"/>
      <c r="D746" s="729"/>
      <c r="E746" s="729"/>
      <c r="F746" s="729"/>
      <c r="G746" s="729"/>
      <c r="H746" s="729"/>
      <c r="I746" s="729"/>
      <c r="J746" s="729"/>
      <c r="K746" s="729"/>
      <c r="L746" s="729"/>
      <c r="M746" s="729"/>
      <c r="N746" s="729"/>
      <c r="O746" s="729"/>
      <c r="P746" s="729"/>
      <c r="Q746" s="729"/>
      <c r="R746" s="729"/>
      <c r="S746" s="729"/>
      <c r="T746" s="729"/>
      <c r="U746" s="729"/>
      <c r="V746" s="729"/>
      <c r="W746" s="729"/>
      <c r="X746" s="729"/>
      <c r="Y746" s="729"/>
      <c r="Z746" s="729"/>
      <c r="AA746" s="729"/>
      <c r="AB746" s="729"/>
      <c r="AC746" s="729"/>
      <c r="AD746" s="729"/>
      <c r="AE746" s="729"/>
      <c r="AF746" s="729"/>
      <c r="AG746" s="729"/>
      <c r="AH746" s="729"/>
      <c r="AI746" s="729"/>
      <c r="AJ746" s="729"/>
      <c r="AK746" s="729"/>
      <c r="AL746" s="729"/>
      <c r="AM746" s="729"/>
      <c r="AN746" s="729"/>
      <c r="AO746" s="729"/>
      <c r="AP746" s="729"/>
      <c r="AQ746" s="729"/>
      <c r="AR746" s="729"/>
      <c r="AS746" s="729"/>
      <c r="AT746" s="729"/>
      <c r="AU746" s="729"/>
      <c r="AV746" s="729"/>
      <c r="AW746" s="729"/>
      <c r="AX746" s="729"/>
      <c r="AY746" s="729"/>
      <c r="AZ746" s="729"/>
      <c r="BA746" s="729"/>
      <c r="BB746" s="729"/>
    </row>
    <row r="747" spans="1:54">
      <c r="A747" s="729"/>
      <c r="B747" s="730"/>
      <c r="C747" s="729"/>
      <c r="D747" s="729"/>
      <c r="E747" s="729"/>
      <c r="F747" s="729"/>
      <c r="G747" s="729"/>
      <c r="H747" s="729"/>
      <c r="I747" s="729"/>
      <c r="J747" s="729"/>
      <c r="K747" s="729"/>
      <c r="L747" s="729"/>
      <c r="M747" s="729"/>
      <c r="N747" s="729"/>
      <c r="O747" s="729"/>
      <c r="P747" s="729"/>
      <c r="Q747" s="729"/>
      <c r="R747" s="729"/>
      <c r="S747" s="729"/>
      <c r="T747" s="729"/>
      <c r="U747" s="729"/>
      <c r="V747" s="729"/>
      <c r="W747" s="729"/>
      <c r="X747" s="729"/>
      <c r="Y747" s="729"/>
      <c r="Z747" s="729"/>
      <c r="AA747" s="729"/>
      <c r="AB747" s="729"/>
      <c r="AC747" s="729"/>
      <c r="AD747" s="729"/>
      <c r="AE747" s="729"/>
      <c r="AF747" s="729"/>
      <c r="AG747" s="729"/>
      <c r="AH747" s="729"/>
      <c r="AI747" s="729"/>
      <c r="AJ747" s="729"/>
      <c r="AK747" s="729"/>
      <c r="AL747" s="729"/>
      <c r="AM747" s="729"/>
      <c r="AN747" s="729"/>
      <c r="AO747" s="729"/>
      <c r="AP747" s="729"/>
      <c r="AQ747" s="729"/>
      <c r="AR747" s="729"/>
      <c r="AS747" s="729"/>
      <c r="AT747" s="729"/>
      <c r="AU747" s="729"/>
      <c r="AV747" s="729"/>
      <c r="AW747" s="729"/>
      <c r="AX747" s="729"/>
      <c r="AY747" s="729"/>
      <c r="AZ747" s="729"/>
      <c r="BA747" s="729"/>
      <c r="BB747" s="729"/>
    </row>
    <row r="748" spans="1:54">
      <c r="A748" s="729"/>
      <c r="B748" s="730"/>
      <c r="C748" s="729"/>
      <c r="D748" s="729"/>
      <c r="E748" s="729"/>
      <c r="F748" s="729"/>
      <c r="G748" s="729"/>
      <c r="H748" s="729"/>
      <c r="I748" s="729"/>
      <c r="J748" s="729"/>
      <c r="K748" s="729"/>
      <c r="L748" s="729"/>
      <c r="M748" s="729"/>
      <c r="N748" s="729"/>
      <c r="O748" s="729"/>
      <c r="P748" s="729"/>
      <c r="Q748" s="729"/>
      <c r="R748" s="729"/>
      <c r="S748" s="729"/>
      <c r="T748" s="729"/>
      <c r="U748" s="729"/>
      <c r="V748" s="729"/>
      <c r="W748" s="729"/>
      <c r="X748" s="729"/>
      <c r="Y748" s="729"/>
      <c r="Z748" s="729"/>
      <c r="AA748" s="729"/>
      <c r="AB748" s="729"/>
      <c r="AC748" s="729"/>
      <c r="AD748" s="729"/>
      <c r="AE748" s="729"/>
      <c r="AF748" s="729"/>
      <c r="AG748" s="729"/>
      <c r="AH748" s="729"/>
      <c r="AI748" s="729"/>
      <c r="AJ748" s="729"/>
      <c r="AK748" s="729"/>
      <c r="AL748" s="729"/>
      <c r="AM748" s="729"/>
      <c r="AN748" s="729"/>
      <c r="AO748" s="729"/>
      <c r="AP748" s="729"/>
      <c r="AQ748" s="729"/>
      <c r="AR748" s="729"/>
      <c r="AS748" s="729"/>
      <c r="AT748" s="729"/>
      <c r="AU748" s="729"/>
      <c r="AV748" s="729"/>
      <c r="AW748" s="729"/>
      <c r="AX748" s="729"/>
      <c r="AY748" s="729"/>
      <c r="AZ748" s="729"/>
      <c r="BA748" s="729"/>
      <c r="BB748" s="729"/>
    </row>
    <row r="749" spans="1:54">
      <c r="A749" s="729"/>
      <c r="B749" s="730"/>
      <c r="C749" s="729"/>
      <c r="D749" s="729"/>
      <c r="E749" s="729"/>
      <c r="F749" s="729"/>
      <c r="G749" s="729"/>
      <c r="H749" s="729"/>
      <c r="I749" s="729"/>
      <c r="J749" s="729"/>
      <c r="K749" s="729"/>
      <c r="L749" s="729"/>
      <c r="M749" s="729"/>
      <c r="N749" s="729"/>
      <c r="O749" s="729"/>
      <c r="P749" s="729"/>
      <c r="Q749" s="729"/>
      <c r="R749" s="729"/>
      <c r="S749" s="729"/>
      <c r="T749" s="729"/>
      <c r="U749" s="729"/>
      <c r="V749" s="729"/>
      <c r="W749" s="729"/>
      <c r="X749" s="729"/>
      <c r="Y749" s="729"/>
      <c r="Z749" s="729"/>
      <c r="AA749" s="729"/>
      <c r="AB749" s="729"/>
      <c r="AC749" s="729"/>
      <c r="AD749" s="729"/>
      <c r="AE749" s="729"/>
      <c r="AF749" s="729"/>
      <c r="AG749" s="729"/>
      <c r="AH749" s="729"/>
      <c r="AI749" s="729"/>
      <c r="AJ749" s="729"/>
      <c r="AK749" s="729"/>
      <c r="AL749" s="729"/>
      <c r="AM749" s="729"/>
      <c r="AN749" s="729"/>
      <c r="AO749" s="729"/>
      <c r="AP749" s="729"/>
      <c r="AQ749" s="729"/>
      <c r="AR749" s="729"/>
      <c r="AS749" s="729"/>
      <c r="AT749" s="729"/>
      <c r="AU749" s="729"/>
      <c r="AV749" s="729"/>
      <c r="AW749" s="729"/>
      <c r="AX749" s="729"/>
      <c r="AY749" s="729"/>
      <c r="AZ749" s="729"/>
      <c r="BA749" s="729"/>
      <c r="BB749" s="729"/>
    </row>
    <row r="750" spans="1:54">
      <c r="A750" s="729"/>
      <c r="B750" s="730"/>
      <c r="C750" s="729"/>
      <c r="D750" s="729"/>
      <c r="E750" s="729"/>
      <c r="F750" s="729"/>
      <c r="G750" s="729"/>
      <c r="H750" s="729"/>
      <c r="I750" s="729"/>
      <c r="J750" s="729"/>
      <c r="K750" s="729"/>
      <c r="L750" s="729"/>
      <c r="M750" s="729"/>
      <c r="N750" s="729"/>
      <c r="O750" s="729"/>
      <c r="P750" s="729"/>
      <c r="Q750" s="729"/>
      <c r="R750" s="729"/>
      <c r="S750" s="729"/>
      <c r="T750" s="729"/>
      <c r="U750" s="729"/>
      <c r="V750" s="729"/>
      <c r="W750" s="729"/>
      <c r="X750" s="729"/>
      <c r="Y750" s="729"/>
      <c r="Z750" s="729"/>
      <c r="AA750" s="729"/>
      <c r="AB750" s="729"/>
      <c r="AC750" s="729"/>
      <c r="AD750" s="729"/>
      <c r="AE750" s="729"/>
      <c r="AF750" s="729"/>
      <c r="AG750" s="729"/>
      <c r="AH750" s="729"/>
      <c r="AI750" s="729"/>
      <c r="AJ750" s="729"/>
      <c r="AK750" s="729"/>
      <c r="AL750" s="729"/>
      <c r="AM750" s="729"/>
      <c r="AN750" s="729"/>
      <c r="AO750" s="729"/>
      <c r="AP750" s="729"/>
      <c r="AQ750" s="729"/>
      <c r="AR750" s="729"/>
      <c r="AS750" s="729"/>
      <c r="AT750" s="729"/>
      <c r="AU750" s="729"/>
      <c r="AV750" s="729"/>
      <c r="AW750" s="729"/>
      <c r="AX750" s="729"/>
      <c r="AY750" s="729"/>
      <c r="AZ750" s="729"/>
      <c r="BA750" s="729"/>
      <c r="BB750" s="729"/>
    </row>
    <row r="751" spans="1:54">
      <c r="A751" s="729"/>
      <c r="B751" s="730"/>
      <c r="C751" s="729"/>
      <c r="D751" s="729"/>
      <c r="E751" s="729"/>
      <c r="F751" s="729"/>
      <c r="G751" s="729"/>
      <c r="H751" s="729"/>
      <c r="I751" s="729"/>
      <c r="J751" s="729"/>
      <c r="K751" s="729"/>
      <c r="L751" s="729"/>
      <c r="M751" s="729"/>
      <c r="N751" s="729"/>
      <c r="O751" s="729"/>
      <c r="P751" s="729"/>
      <c r="Q751" s="729"/>
      <c r="R751" s="729"/>
      <c r="S751" s="729"/>
      <c r="T751" s="729"/>
      <c r="U751" s="729"/>
      <c r="V751" s="729"/>
      <c r="W751" s="729"/>
      <c r="X751" s="729"/>
      <c r="Y751" s="729"/>
      <c r="Z751" s="729"/>
      <c r="AA751" s="729"/>
      <c r="AB751" s="729"/>
      <c r="AC751" s="729"/>
      <c r="AD751" s="729"/>
      <c r="AE751" s="729"/>
      <c r="AF751" s="729"/>
      <c r="AG751" s="729"/>
      <c r="AH751" s="729"/>
      <c r="AI751" s="729"/>
      <c r="AJ751" s="729"/>
      <c r="AK751" s="729"/>
      <c r="AL751" s="729"/>
      <c r="AM751" s="729"/>
      <c r="AN751" s="729"/>
      <c r="AO751" s="729"/>
      <c r="AP751" s="729"/>
      <c r="AQ751" s="729"/>
      <c r="AR751" s="729"/>
      <c r="AS751" s="729"/>
      <c r="AT751" s="729"/>
      <c r="AU751" s="729"/>
      <c r="AV751" s="729"/>
      <c r="AW751" s="729"/>
      <c r="AX751" s="729"/>
      <c r="AY751" s="729"/>
      <c r="AZ751" s="729"/>
      <c r="BA751" s="729"/>
      <c r="BB751" s="729"/>
    </row>
    <row r="752" spans="1:54">
      <c r="A752" s="729"/>
      <c r="B752" s="730"/>
      <c r="C752" s="729"/>
      <c r="D752" s="729"/>
      <c r="E752" s="729"/>
      <c r="F752" s="729"/>
      <c r="G752" s="729"/>
      <c r="H752" s="729"/>
      <c r="I752" s="729"/>
      <c r="J752" s="729"/>
      <c r="K752" s="729"/>
      <c r="L752" s="729"/>
      <c r="M752" s="729"/>
      <c r="N752" s="729"/>
      <c r="O752" s="729"/>
      <c r="P752" s="729"/>
      <c r="Q752" s="729"/>
      <c r="R752" s="729"/>
      <c r="S752" s="729"/>
      <c r="T752" s="729"/>
      <c r="U752" s="729"/>
      <c r="V752" s="729"/>
      <c r="W752" s="729"/>
      <c r="X752" s="729"/>
      <c r="Y752" s="729"/>
      <c r="Z752" s="729"/>
      <c r="AA752" s="729"/>
      <c r="AB752" s="729"/>
      <c r="AC752" s="729"/>
      <c r="AD752" s="729"/>
      <c r="AE752" s="729"/>
      <c r="AF752" s="729"/>
      <c r="AG752" s="729"/>
      <c r="AH752" s="729"/>
      <c r="AI752" s="729"/>
      <c r="AJ752" s="729"/>
      <c r="AK752" s="729"/>
      <c r="AL752" s="729"/>
      <c r="AM752" s="729"/>
      <c r="AN752" s="729"/>
      <c r="AO752" s="729"/>
      <c r="AP752" s="729"/>
      <c r="AQ752" s="729"/>
      <c r="AR752" s="729"/>
      <c r="AS752" s="729"/>
      <c r="AT752" s="729"/>
      <c r="AU752" s="729"/>
      <c r="AV752" s="729"/>
      <c r="AW752" s="729"/>
      <c r="AX752" s="729"/>
      <c r="AY752" s="729"/>
      <c r="AZ752" s="729"/>
      <c r="BA752" s="729"/>
      <c r="BB752" s="729"/>
    </row>
    <row r="753" spans="1:54">
      <c r="A753" s="729"/>
      <c r="B753" s="730"/>
      <c r="C753" s="729"/>
      <c r="D753" s="729"/>
      <c r="E753" s="729"/>
      <c r="F753" s="729"/>
      <c r="G753" s="729"/>
      <c r="H753" s="729"/>
      <c r="I753" s="729"/>
      <c r="J753" s="729"/>
      <c r="K753" s="729"/>
      <c r="L753" s="729"/>
      <c r="M753" s="729"/>
      <c r="N753" s="729"/>
      <c r="O753" s="729"/>
      <c r="P753" s="729"/>
      <c r="Q753" s="729"/>
      <c r="R753" s="729"/>
      <c r="S753" s="729"/>
      <c r="T753" s="729"/>
      <c r="U753" s="729"/>
      <c r="V753" s="729"/>
      <c r="W753" s="729"/>
      <c r="X753" s="729"/>
      <c r="Y753" s="729"/>
      <c r="Z753" s="729"/>
      <c r="AA753" s="729"/>
      <c r="AB753" s="729"/>
      <c r="AC753" s="729"/>
      <c r="AD753" s="729"/>
      <c r="AE753" s="729"/>
      <c r="AF753" s="729"/>
      <c r="AG753" s="729"/>
      <c r="AH753" s="729"/>
      <c r="AI753" s="729"/>
      <c r="AJ753" s="729"/>
      <c r="AK753" s="729"/>
      <c r="AL753" s="729"/>
      <c r="AM753" s="729"/>
      <c r="AN753" s="729"/>
      <c r="AO753" s="729"/>
      <c r="AP753" s="729"/>
      <c r="AQ753" s="729"/>
      <c r="AR753" s="729"/>
      <c r="AS753" s="729"/>
      <c r="AT753" s="729"/>
      <c r="AU753" s="729"/>
      <c r="AV753" s="729"/>
      <c r="AW753" s="729"/>
      <c r="AX753" s="729"/>
      <c r="AY753" s="729"/>
      <c r="AZ753" s="729"/>
      <c r="BA753" s="729"/>
      <c r="BB753" s="729"/>
    </row>
    <row r="754" spans="1:54">
      <c r="A754" s="729"/>
      <c r="B754" s="730"/>
      <c r="C754" s="729"/>
      <c r="D754" s="729"/>
      <c r="E754" s="729"/>
      <c r="F754" s="729"/>
      <c r="G754" s="729"/>
      <c r="H754" s="729"/>
      <c r="I754" s="729"/>
      <c r="J754" s="729"/>
      <c r="K754" s="729"/>
      <c r="L754" s="729"/>
      <c r="M754" s="729"/>
      <c r="N754" s="729"/>
      <c r="O754" s="729"/>
      <c r="P754" s="729"/>
      <c r="Q754" s="729"/>
      <c r="R754" s="729"/>
      <c r="S754" s="729"/>
      <c r="T754" s="729"/>
      <c r="U754" s="729"/>
      <c r="V754" s="729"/>
      <c r="W754" s="729"/>
      <c r="X754" s="729"/>
      <c r="Y754" s="729"/>
      <c r="Z754" s="729"/>
      <c r="AA754" s="729"/>
      <c r="AB754" s="729"/>
      <c r="AC754" s="729"/>
      <c r="AD754" s="729"/>
      <c r="AE754" s="729"/>
      <c r="AF754" s="729"/>
      <c r="AG754" s="729"/>
      <c r="AH754" s="729"/>
      <c r="AI754" s="729"/>
      <c r="AJ754" s="729"/>
      <c r="AK754" s="729"/>
      <c r="AL754" s="729"/>
      <c r="AM754" s="729"/>
      <c r="AN754" s="729"/>
      <c r="AO754" s="729"/>
      <c r="AP754" s="729"/>
      <c r="AQ754" s="729"/>
      <c r="AR754" s="729"/>
      <c r="AS754" s="729"/>
      <c r="AT754" s="729"/>
      <c r="AU754" s="729"/>
      <c r="AV754" s="729"/>
      <c r="AW754" s="729"/>
      <c r="AX754" s="729"/>
      <c r="AY754" s="729"/>
      <c r="AZ754" s="729"/>
      <c r="BA754" s="729"/>
      <c r="BB754" s="729"/>
    </row>
    <row r="755" spans="1:54">
      <c r="A755" s="729"/>
      <c r="B755" s="730"/>
      <c r="C755" s="729"/>
      <c r="D755" s="729"/>
      <c r="E755" s="729"/>
      <c r="F755" s="729"/>
      <c r="G755" s="729"/>
      <c r="H755" s="729"/>
      <c r="I755" s="729"/>
      <c r="J755" s="729"/>
      <c r="K755" s="729"/>
      <c r="L755" s="729"/>
      <c r="M755" s="729"/>
      <c r="N755" s="729"/>
      <c r="O755" s="729"/>
      <c r="P755" s="729"/>
      <c r="Q755" s="729"/>
      <c r="R755" s="729"/>
      <c r="S755" s="729"/>
      <c r="T755" s="729"/>
      <c r="U755" s="729"/>
      <c r="V755" s="729"/>
      <c r="W755" s="729"/>
      <c r="X755" s="729"/>
      <c r="Y755" s="729"/>
      <c r="Z755" s="729"/>
      <c r="AA755" s="729"/>
      <c r="AB755" s="729"/>
      <c r="AC755" s="729"/>
      <c r="AD755" s="729"/>
      <c r="AE755" s="729"/>
      <c r="AF755" s="729"/>
      <c r="AG755" s="729"/>
      <c r="AH755" s="729"/>
      <c r="AI755" s="729"/>
      <c r="AJ755" s="729"/>
      <c r="AK755" s="729"/>
      <c r="AL755" s="729"/>
      <c r="AM755" s="729"/>
      <c r="AN755" s="729"/>
      <c r="AO755" s="729"/>
      <c r="AP755" s="729"/>
      <c r="AQ755" s="729"/>
      <c r="AR755" s="729"/>
      <c r="AS755" s="729"/>
      <c r="AT755" s="729"/>
      <c r="AU755" s="729"/>
      <c r="AV755" s="729"/>
      <c r="AW755" s="729"/>
      <c r="AX755" s="729"/>
      <c r="AY755" s="729"/>
      <c r="AZ755" s="729"/>
      <c r="BA755" s="729"/>
      <c r="BB755" s="729"/>
    </row>
    <row r="756" spans="1:54">
      <c r="A756" s="729"/>
      <c r="B756" s="730"/>
      <c r="C756" s="729"/>
      <c r="D756" s="729"/>
      <c r="E756" s="729"/>
      <c r="F756" s="729"/>
      <c r="G756" s="729"/>
      <c r="H756" s="729"/>
      <c r="I756" s="729"/>
      <c r="J756" s="729"/>
      <c r="K756" s="729"/>
      <c r="L756" s="729"/>
      <c r="M756" s="729"/>
      <c r="N756" s="729"/>
      <c r="O756" s="729"/>
      <c r="P756" s="729"/>
      <c r="Q756" s="729"/>
      <c r="R756" s="729"/>
      <c r="S756" s="729"/>
      <c r="T756" s="729"/>
      <c r="U756" s="729"/>
      <c r="V756" s="729"/>
      <c r="W756" s="729"/>
      <c r="X756" s="729"/>
      <c r="Y756" s="729"/>
      <c r="Z756" s="729"/>
      <c r="AA756" s="729"/>
      <c r="AB756" s="729"/>
      <c r="AC756" s="729"/>
      <c r="AD756" s="729"/>
      <c r="AE756" s="729"/>
      <c r="AF756" s="729"/>
      <c r="AG756" s="729"/>
      <c r="AH756" s="729"/>
      <c r="AI756" s="729"/>
      <c r="AJ756" s="729"/>
      <c r="AK756" s="729"/>
      <c r="AL756" s="729"/>
      <c r="AM756" s="729"/>
      <c r="AN756" s="729"/>
      <c r="AO756" s="729"/>
      <c r="AP756" s="729"/>
      <c r="AQ756" s="729"/>
      <c r="AR756" s="729"/>
      <c r="AS756" s="729"/>
      <c r="AT756" s="729"/>
      <c r="AU756" s="729"/>
      <c r="AV756" s="729"/>
      <c r="AW756" s="729"/>
      <c r="AX756" s="729"/>
      <c r="AY756" s="729"/>
      <c r="AZ756" s="729"/>
      <c r="BA756" s="729"/>
      <c r="BB756" s="729"/>
    </row>
    <row r="757" spans="1:54">
      <c r="A757" s="729"/>
      <c r="B757" s="730"/>
      <c r="C757" s="729"/>
      <c r="D757" s="729"/>
      <c r="E757" s="729"/>
      <c r="F757" s="729"/>
      <c r="G757" s="729"/>
      <c r="H757" s="729"/>
      <c r="I757" s="729"/>
      <c r="J757" s="729"/>
      <c r="K757" s="729"/>
      <c r="L757" s="729"/>
      <c r="M757" s="729"/>
      <c r="N757" s="729"/>
      <c r="O757" s="729"/>
      <c r="P757" s="729"/>
      <c r="Q757" s="729"/>
      <c r="R757" s="729"/>
      <c r="S757" s="729"/>
      <c r="T757" s="729"/>
      <c r="U757" s="729"/>
      <c r="V757" s="729"/>
      <c r="W757" s="729"/>
      <c r="X757" s="729"/>
      <c r="Y757" s="729"/>
      <c r="Z757" s="729"/>
      <c r="AA757" s="729"/>
      <c r="AB757" s="729"/>
      <c r="AC757" s="729"/>
      <c r="AD757" s="729"/>
      <c r="AE757" s="729"/>
      <c r="AF757" s="729"/>
      <c r="AG757" s="729"/>
      <c r="AH757" s="729"/>
      <c r="AI757" s="729"/>
      <c r="AJ757" s="729"/>
      <c r="AK757" s="729"/>
      <c r="AL757" s="729"/>
      <c r="AM757" s="729"/>
      <c r="AN757" s="729"/>
      <c r="AO757" s="729"/>
      <c r="AP757" s="729"/>
      <c r="AQ757" s="729"/>
      <c r="AR757" s="729"/>
      <c r="AS757" s="729"/>
      <c r="AT757" s="729"/>
      <c r="AU757" s="729"/>
      <c r="AV757" s="729"/>
      <c r="AW757" s="729"/>
      <c r="AX757" s="729"/>
      <c r="AY757" s="729"/>
      <c r="AZ757" s="729"/>
      <c r="BA757" s="729"/>
      <c r="BB757" s="729"/>
    </row>
    <row r="758" spans="1:54">
      <c r="A758" s="729"/>
      <c r="B758" s="730"/>
      <c r="C758" s="729"/>
      <c r="D758" s="729"/>
      <c r="E758" s="729"/>
      <c r="F758" s="729"/>
      <c r="G758" s="729"/>
      <c r="H758" s="729"/>
      <c r="I758" s="729"/>
      <c r="J758" s="729"/>
      <c r="K758" s="729"/>
      <c r="L758" s="729"/>
      <c r="M758" s="729"/>
      <c r="N758" s="729"/>
      <c r="O758" s="729"/>
      <c r="P758" s="729"/>
      <c r="Q758" s="729"/>
      <c r="R758" s="729"/>
      <c r="S758" s="729"/>
      <c r="T758" s="729"/>
      <c r="U758" s="729"/>
      <c r="V758" s="729"/>
      <c r="W758" s="729"/>
      <c r="X758" s="729"/>
      <c r="Y758" s="729"/>
      <c r="Z758" s="729"/>
      <c r="AA758" s="729"/>
      <c r="AB758" s="729"/>
      <c r="AC758" s="729"/>
      <c r="AD758" s="729"/>
      <c r="AE758" s="729"/>
      <c r="AF758" s="729"/>
      <c r="AG758" s="729"/>
      <c r="AH758" s="729"/>
      <c r="AI758" s="729"/>
      <c r="AJ758" s="729"/>
      <c r="AK758" s="729"/>
      <c r="AL758" s="729"/>
      <c r="AM758" s="729"/>
      <c r="AN758" s="729"/>
      <c r="AO758" s="729"/>
      <c r="AP758" s="729"/>
      <c r="AQ758" s="729"/>
      <c r="AR758" s="729"/>
      <c r="AS758" s="729"/>
      <c r="AT758" s="729"/>
      <c r="AU758" s="729"/>
      <c r="AV758" s="729"/>
      <c r="AW758" s="729"/>
      <c r="AX758" s="729"/>
      <c r="AY758" s="729"/>
      <c r="AZ758" s="729"/>
      <c r="BA758" s="729"/>
      <c r="BB758" s="729"/>
    </row>
    <row r="759" spans="1:54">
      <c r="A759" s="729"/>
      <c r="B759" s="730"/>
      <c r="C759" s="729"/>
      <c r="D759" s="729"/>
      <c r="E759" s="729"/>
      <c r="F759" s="729"/>
      <c r="G759" s="729"/>
      <c r="H759" s="729"/>
      <c r="I759" s="729"/>
      <c r="J759" s="729"/>
      <c r="K759" s="729"/>
      <c r="L759" s="729"/>
      <c r="M759" s="729"/>
      <c r="N759" s="729"/>
      <c r="O759" s="729"/>
      <c r="P759" s="729"/>
      <c r="Q759" s="729"/>
      <c r="R759" s="729"/>
      <c r="S759" s="729"/>
      <c r="T759" s="729"/>
      <c r="U759" s="729"/>
      <c r="V759" s="729"/>
      <c r="W759" s="729"/>
      <c r="X759" s="729"/>
      <c r="Y759" s="729"/>
      <c r="Z759" s="729"/>
      <c r="AA759" s="729"/>
      <c r="AB759" s="729"/>
      <c r="AC759" s="729"/>
      <c r="AD759" s="729"/>
      <c r="AE759" s="729"/>
      <c r="AF759" s="729"/>
      <c r="AG759" s="729"/>
      <c r="AH759" s="729"/>
      <c r="AI759" s="729"/>
      <c r="AJ759" s="729"/>
      <c r="AK759" s="729"/>
      <c r="AL759" s="729"/>
      <c r="AM759" s="729"/>
      <c r="AN759" s="729"/>
      <c r="AO759" s="729"/>
      <c r="AP759" s="729"/>
      <c r="AQ759" s="729"/>
      <c r="AR759" s="729"/>
      <c r="AS759" s="729"/>
      <c r="AT759" s="729"/>
      <c r="AU759" s="729"/>
      <c r="AV759" s="729"/>
      <c r="AW759" s="729"/>
      <c r="AX759" s="729"/>
      <c r="AY759" s="729"/>
      <c r="AZ759" s="729"/>
      <c r="BA759" s="729"/>
      <c r="BB759" s="729"/>
    </row>
    <row r="760" spans="1:54">
      <c r="A760" s="729"/>
      <c r="B760" s="730"/>
      <c r="C760" s="729"/>
      <c r="D760" s="729"/>
      <c r="E760" s="729"/>
      <c r="F760" s="729"/>
      <c r="G760" s="729"/>
      <c r="H760" s="729"/>
      <c r="I760" s="729"/>
      <c r="J760" s="729"/>
      <c r="K760" s="729"/>
      <c r="L760" s="729"/>
      <c r="M760" s="729"/>
      <c r="N760" s="729"/>
      <c r="O760" s="729"/>
      <c r="P760" s="729"/>
      <c r="Q760" s="729"/>
      <c r="R760" s="729"/>
      <c r="S760" s="729"/>
      <c r="T760" s="729"/>
      <c r="U760" s="729"/>
      <c r="V760" s="729"/>
      <c r="W760" s="729"/>
      <c r="X760" s="729"/>
      <c r="Y760" s="729"/>
      <c r="Z760" s="729"/>
      <c r="AA760" s="729"/>
      <c r="AB760" s="729"/>
      <c r="AC760" s="729"/>
      <c r="AD760" s="729"/>
      <c r="AE760" s="729"/>
      <c r="AF760" s="729"/>
      <c r="AG760" s="729"/>
      <c r="AH760" s="729"/>
      <c r="AI760" s="729"/>
      <c r="AJ760" s="729"/>
      <c r="AK760" s="729"/>
      <c r="AL760" s="729"/>
      <c r="AM760" s="729"/>
      <c r="AN760" s="729"/>
      <c r="AO760" s="729"/>
      <c r="AP760" s="729"/>
      <c r="AQ760" s="729"/>
      <c r="AR760" s="729"/>
      <c r="AS760" s="729"/>
      <c r="AT760" s="729"/>
      <c r="AU760" s="729"/>
      <c r="AV760" s="729"/>
      <c r="AW760" s="729"/>
      <c r="AX760" s="729"/>
      <c r="AY760" s="729"/>
      <c r="AZ760" s="729"/>
      <c r="BA760" s="729"/>
      <c r="BB760" s="729"/>
    </row>
    <row r="761" spans="1:54">
      <c r="A761" s="729"/>
      <c r="B761" s="730"/>
      <c r="C761" s="729"/>
      <c r="D761" s="729"/>
      <c r="E761" s="729"/>
      <c r="F761" s="729"/>
      <c r="G761" s="729"/>
      <c r="H761" s="729"/>
      <c r="I761" s="729"/>
      <c r="J761" s="729"/>
      <c r="K761" s="729"/>
      <c r="L761" s="729"/>
      <c r="M761" s="729"/>
      <c r="N761" s="729"/>
      <c r="O761" s="729"/>
      <c r="P761" s="729"/>
      <c r="Q761" s="729"/>
      <c r="R761" s="729"/>
      <c r="S761" s="729"/>
      <c r="T761" s="729"/>
      <c r="U761" s="729"/>
      <c r="V761" s="729"/>
      <c r="W761" s="729"/>
      <c r="X761" s="729"/>
      <c r="Y761" s="729"/>
      <c r="Z761" s="729"/>
      <c r="AA761" s="729"/>
      <c r="AB761" s="729"/>
      <c r="AC761" s="729"/>
      <c r="AD761" s="729"/>
      <c r="AE761" s="729"/>
      <c r="AF761" s="729"/>
      <c r="AG761" s="729"/>
      <c r="AH761" s="729"/>
      <c r="AI761" s="729"/>
      <c r="AJ761" s="729"/>
      <c r="AK761" s="729"/>
      <c r="AL761" s="729"/>
      <c r="AM761" s="729"/>
      <c r="AN761" s="729"/>
      <c r="AO761" s="729"/>
      <c r="AP761" s="729"/>
      <c r="AQ761" s="729"/>
      <c r="AR761" s="729"/>
      <c r="AS761" s="729"/>
      <c r="AT761" s="729"/>
      <c r="AU761" s="729"/>
      <c r="AV761" s="729"/>
      <c r="AW761" s="729"/>
      <c r="AX761" s="729"/>
      <c r="AY761" s="729"/>
      <c r="AZ761" s="729"/>
      <c r="BA761" s="729"/>
      <c r="BB761" s="729"/>
    </row>
    <row r="762" spans="1:54">
      <c r="A762" s="729"/>
      <c r="B762" s="730"/>
      <c r="C762" s="729"/>
      <c r="D762" s="729"/>
      <c r="E762" s="729"/>
      <c r="F762" s="729"/>
      <c r="G762" s="729"/>
      <c r="H762" s="729"/>
      <c r="I762" s="729"/>
      <c r="J762" s="729"/>
      <c r="K762" s="729"/>
      <c r="L762" s="729"/>
      <c r="M762" s="729"/>
      <c r="N762" s="729"/>
      <c r="O762" s="729"/>
      <c r="P762" s="729"/>
      <c r="Q762" s="729"/>
      <c r="R762" s="729"/>
      <c r="S762" s="729"/>
      <c r="T762" s="729"/>
      <c r="U762" s="729"/>
      <c r="V762" s="729"/>
      <c r="W762" s="729"/>
      <c r="X762" s="729"/>
      <c r="Y762" s="729"/>
      <c r="Z762" s="729"/>
      <c r="AA762" s="729"/>
      <c r="AB762" s="729"/>
      <c r="AC762" s="729"/>
      <c r="AD762" s="729"/>
      <c r="AE762" s="729"/>
      <c r="AF762" s="729"/>
      <c r="AG762" s="729"/>
      <c r="AH762" s="729"/>
      <c r="AI762" s="729"/>
      <c r="AJ762" s="729"/>
      <c r="AK762" s="729"/>
      <c r="AL762" s="729"/>
      <c r="AM762" s="729"/>
      <c r="AN762" s="729"/>
      <c r="AO762" s="729"/>
      <c r="AP762" s="729"/>
      <c r="AQ762" s="729"/>
      <c r="AR762" s="729"/>
      <c r="AS762" s="729"/>
      <c r="AT762" s="729"/>
      <c r="AU762" s="729"/>
      <c r="AV762" s="729"/>
      <c r="AW762" s="729"/>
      <c r="AX762" s="729"/>
      <c r="AY762" s="729"/>
      <c r="AZ762" s="729"/>
      <c r="BA762" s="729"/>
      <c r="BB762" s="729"/>
    </row>
    <row r="763" spans="1:54">
      <c r="A763" s="729"/>
      <c r="B763" s="730"/>
      <c r="C763" s="729"/>
      <c r="D763" s="729"/>
      <c r="E763" s="729"/>
      <c r="F763" s="729"/>
      <c r="G763" s="729"/>
      <c r="H763" s="729"/>
      <c r="I763" s="729"/>
      <c r="J763" s="729"/>
      <c r="K763" s="729"/>
      <c r="L763" s="729"/>
      <c r="M763" s="729"/>
      <c r="N763" s="729"/>
      <c r="O763" s="729"/>
      <c r="P763" s="729"/>
      <c r="Q763" s="729"/>
      <c r="R763" s="729"/>
      <c r="S763" s="729"/>
      <c r="T763" s="729"/>
      <c r="U763" s="729"/>
      <c r="V763" s="729"/>
      <c r="W763" s="729"/>
      <c r="X763" s="729"/>
      <c r="Y763" s="729"/>
      <c r="Z763" s="729"/>
      <c r="AA763" s="729"/>
      <c r="AB763" s="729"/>
      <c r="AC763" s="729"/>
      <c r="AD763" s="729"/>
      <c r="AE763" s="729"/>
      <c r="AF763" s="729"/>
      <c r="AG763" s="729"/>
      <c r="AH763" s="729"/>
      <c r="AI763" s="729"/>
      <c r="AJ763" s="729"/>
      <c r="AK763" s="729"/>
      <c r="AL763" s="729"/>
      <c r="AM763" s="729"/>
      <c r="AN763" s="729"/>
      <c r="AO763" s="729"/>
      <c r="AP763" s="729"/>
      <c r="AQ763" s="729"/>
      <c r="AR763" s="729"/>
      <c r="AS763" s="729"/>
      <c r="AT763" s="729"/>
      <c r="AU763" s="729"/>
      <c r="AV763" s="729"/>
      <c r="AW763" s="729"/>
      <c r="AX763" s="729"/>
      <c r="AY763" s="729"/>
      <c r="AZ763" s="729"/>
      <c r="BA763" s="729"/>
      <c r="BB763" s="729"/>
    </row>
    <row r="764" spans="1:54">
      <c r="A764" s="729"/>
      <c r="B764" s="730"/>
      <c r="C764" s="729"/>
      <c r="D764" s="729"/>
      <c r="E764" s="729"/>
      <c r="F764" s="729"/>
      <c r="G764" s="729"/>
      <c r="H764" s="729"/>
      <c r="I764" s="729"/>
      <c r="J764" s="729"/>
      <c r="K764" s="729"/>
      <c r="L764" s="729"/>
      <c r="M764" s="729"/>
      <c r="N764" s="729"/>
      <c r="O764" s="729"/>
      <c r="P764" s="729"/>
      <c r="Q764" s="729"/>
      <c r="R764" s="729"/>
      <c r="S764" s="729"/>
      <c r="T764" s="729"/>
      <c r="U764" s="729"/>
      <c r="V764" s="729"/>
      <c r="W764" s="729"/>
      <c r="X764" s="729"/>
      <c r="Y764" s="729"/>
      <c r="Z764" s="729"/>
      <c r="AA764" s="729"/>
      <c r="AB764" s="729"/>
      <c r="AC764" s="729"/>
      <c r="AD764" s="729"/>
      <c r="AE764" s="729"/>
      <c r="AF764" s="729"/>
      <c r="AG764" s="729"/>
      <c r="AH764" s="729"/>
      <c r="AI764" s="729"/>
      <c r="AJ764" s="729"/>
      <c r="AK764" s="729"/>
      <c r="AL764" s="729"/>
      <c r="AM764" s="729"/>
      <c r="AN764" s="729"/>
      <c r="AO764" s="729"/>
      <c r="AP764" s="729"/>
      <c r="AQ764" s="729"/>
      <c r="AR764" s="729"/>
      <c r="AS764" s="729"/>
      <c r="AT764" s="729"/>
      <c r="AU764" s="729"/>
      <c r="AV764" s="729"/>
      <c r="AW764" s="729"/>
      <c r="AX764" s="729"/>
      <c r="AY764" s="729"/>
      <c r="AZ764" s="729"/>
      <c r="BA764" s="729"/>
      <c r="BB764" s="729"/>
    </row>
    <row r="765" spans="1:54">
      <c r="A765" s="729"/>
      <c r="B765" s="730"/>
      <c r="C765" s="729"/>
      <c r="D765" s="729"/>
      <c r="E765" s="729"/>
      <c r="F765" s="729"/>
      <c r="G765" s="729"/>
      <c r="H765" s="729"/>
      <c r="I765" s="729"/>
      <c r="J765" s="729"/>
      <c r="K765" s="729"/>
      <c r="L765" s="729"/>
      <c r="M765" s="729"/>
      <c r="N765" s="729"/>
      <c r="O765" s="729"/>
      <c r="P765" s="729"/>
      <c r="Q765" s="729"/>
      <c r="R765" s="729"/>
      <c r="S765" s="729"/>
      <c r="T765" s="729"/>
      <c r="U765" s="729"/>
      <c r="V765" s="729"/>
      <c r="W765" s="729"/>
      <c r="X765" s="729"/>
      <c r="Y765" s="729"/>
      <c r="Z765" s="729"/>
      <c r="AA765" s="729"/>
      <c r="AB765" s="729"/>
      <c r="AC765" s="729"/>
      <c r="AD765" s="729"/>
      <c r="AE765" s="729"/>
      <c r="AF765" s="729"/>
      <c r="AG765" s="729"/>
      <c r="AH765" s="729"/>
      <c r="AI765" s="729"/>
      <c r="AJ765" s="729"/>
      <c r="AK765" s="729"/>
      <c r="AL765" s="729"/>
      <c r="AM765" s="729"/>
      <c r="AN765" s="729"/>
      <c r="AO765" s="729"/>
      <c r="AP765" s="729"/>
      <c r="AQ765" s="729"/>
      <c r="AR765" s="729"/>
      <c r="AS765" s="729"/>
      <c r="AT765" s="729"/>
      <c r="AU765" s="729"/>
      <c r="AV765" s="729"/>
      <c r="AW765" s="729"/>
      <c r="AX765" s="729"/>
      <c r="AY765" s="729"/>
      <c r="AZ765" s="729"/>
      <c r="BA765" s="729"/>
      <c r="BB765" s="729"/>
    </row>
    <row r="766" spans="1:54">
      <c r="A766" s="729"/>
      <c r="B766" s="730"/>
      <c r="C766" s="729"/>
      <c r="D766" s="729"/>
      <c r="E766" s="729"/>
      <c r="F766" s="729"/>
      <c r="G766" s="729"/>
      <c r="H766" s="729"/>
      <c r="I766" s="729"/>
      <c r="J766" s="729"/>
      <c r="K766" s="729"/>
      <c r="L766" s="729"/>
      <c r="M766" s="729"/>
      <c r="N766" s="729"/>
      <c r="O766" s="729"/>
      <c r="P766" s="729"/>
      <c r="Q766" s="729"/>
      <c r="R766" s="729"/>
      <c r="S766" s="729"/>
      <c r="T766" s="729"/>
      <c r="U766" s="729"/>
      <c r="V766" s="729"/>
      <c r="W766" s="729"/>
      <c r="X766" s="729"/>
      <c r="Y766" s="729"/>
      <c r="Z766" s="729"/>
      <c r="AA766" s="729"/>
      <c r="AB766" s="729"/>
      <c r="AC766" s="729"/>
      <c r="AD766" s="729"/>
      <c r="AE766" s="729"/>
      <c r="AF766" s="729"/>
      <c r="AG766" s="729"/>
      <c r="AH766" s="729"/>
      <c r="AI766" s="729"/>
      <c r="AJ766" s="729"/>
      <c r="AK766" s="729"/>
      <c r="AL766" s="729"/>
      <c r="AM766" s="729"/>
      <c r="AN766" s="729"/>
      <c r="AO766" s="729"/>
      <c r="AP766" s="729"/>
      <c r="AQ766" s="729"/>
      <c r="AR766" s="729"/>
      <c r="AS766" s="729"/>
      <c r="AT766" s="729"/>
      <c r="AU766" s="729"/>
      <c r="AV766" s="729"/>
      <c r="AW766" s="729"/>
      <c r="AX766" s="729"/>
      <c r="AY766" s="729"/>
      <c r="AZ766" s="729"/>
      <c r="BA766" s="729"/>
      <c r="BB766" s="729"/>
    </row>
    <row r="767" spans="1:54">
      <c r="A767" s="729"/>
      <c r="B767" s="730"/>
      <c r="C767" s="729"/>
      <c r="D767" s="729"/>
      <c r="E767" s="729"/>
      <c r="F767" s="729"/>
      <c r="G767" s="729"/>
      <c r="H767" s="729"/>
      <c r="I767" s="729"/>
      <c r="J767" s="729"/>
      <c r="K767" s="729"/>
      <c r="L767" s="729"/>
      <c r="M767" s="729"/>
      <c r="N767" s="729"/>
      <c r="O767" s="729"/>
      <c r="P767" s="729"/>
      <c r="Q767" s="729"/>
      <c r="R767" s="729"/>
      <c r="S767" s="729"/>
      <c r="T767" s="729"/>
      <c r="U767" s="729"/>
      <c r="V767" s="729"/>
      <c r="W767" s="729"/>
      <c r="X767" s="729"/>
      <c r="Y767" s="729"/>
      <c r="Z767" s="729"/>
      <c r="AA767" s="729"/>
      <c r="AB767" s="729"/>
      <c r="AC767" s="729"/>
      <c r="AD767" s="729"/>
      <c r="AE767" s="729"/>
      <c r="AF767" s="729"/>
      <c r="AG767" s="729"/>
      <c r="AH767" s="729"/>
      <c r="AI767" s="729"/>
      <c r="AJ767" s="729"/>
      <c r="AK767" s="729"/>
      <c r="AL767" s="729"/>
      <c r="AM767" s="729"/>
      <c r="AN767" s="729"/>
      <c r="AO767" s="729"/>
      <c r="AP767" s="729"/>
      <c r="AQ767" s="729"/>
      <c r="AR767" s="729"/>
      <c r="AS767" s="729"/>
      <c r="AT767" s="729"/>
      <c r="AU767" s="729"/>
      <c r="AV767" s="729"/>
      <c r="AW767" s="729"/>
      <c r="AX767" s="729"/>
      <c r="AY767" s="729"/>
      <c r="AZ767" s="729"/>
      <c r="BA767" s="729"/>
      <c r="BB767" s="729"/>
    </row>
    <row r="768" spans="1:54">
      <c r="A768" s="729"/>
      <c r="B768" s="730"/>
      <c r="C768" s="729"/>
      <c r="D768" s="729"/>
      <c r="E768" s="729"/>
      <c r="F768" s="729"/>
      <c r="G768" s="729"/>
      <c r="H768" s="729"/>
      <c r="I768" s="729"/>
      <c r="J768" s="729"/>
      <c r="K768" s="729"/>
      <c r="L768" s="729"/>
      <c r="M768" s="729"/>
      <c r="N768" s="729"/>
      <c r="O768" s="729"/>
      <c r="P768" s="729"/>
      <c r="Q768" s="729"/>
      <c r="R768" s="729"/>
      <c r="S768" s="729"/>
      <c r="T768" s="729"/>
      <c r="U768" s="729"/>
      <c r="V768" s="729"/>
      <c r="W768" s="729"/>
      <c r="X768" s="729"/>
      <c r="Y768" s="729"/>
      <c r="Z768" s="729"/>
      <c r="AA768" s="729"/>
      <c r="AB768" s="729"/>
      <c r="AC768" s="729"/>
      <c r="AD768" s="729"/>
      <c r="AE768" s="729"/>
      <c r="AF768" s="729"/>
      <c r="AG768" s="729"/>
      <c r="AH768" s="729"/>
      <c r="AI768" s="729"/>
      <c r="AJ768" s="729"/>
      <c r="AK768" s="729"/>
      <c r="AL768" s="729"/>
      <c r="AM768" s="729"/>
      <c r="AN768" s="729"/>
      <c r="AO768" s="729"/>
      <c r="AP768" s="729"/>
      <c r="AQ768" s="729"/>
      <c r="AR768" s="729"/>
      <c r="AS768" s="729"/>
      <c r="AT768" s="729"/>
      <c r="AU768" s="729"/>
      <c r="AV768" s="729"/>
      <c r="AW768" s="729"/>
      <c r="AX768" s="729"/>
      <c r="AY768" s="729"/>
      <c r="AZ768" s="729"/>
      <c r="BA768" s="729"/>
      <c r="BB768" s="729"/>
    </row>
    <row r="769" spans="1:54">
      <c r="A769" s="729"/>
      <c r="B769" s="730"/>
      <c r="C769" s="729"/>
      <c r="D769" s="729"/>
      <c r="E769" s="729"/>
      <c r="F769" s="729"/>
      <c r="G769" s="729"/>
      <c r="H769" s="729"/>
      <c r="I769" s="729"/>
      <c r="J769" s="729"/>
      <c r="K769" s="729"/>
      <c r="L769" s="729"/>
      <c r="M769" s="729"/>
      <c r="N769" s="729"/>
      <c r="O769" s="729"/>
      <c r="P769" s="729"/>
      <c r="Q769" s="729"/>
      <c r="R769" s="729"/>
      <c r="S769" s="729"/>
      <c r="T769" s="729"/>
      <c r="U769" s="729"/>
      <c r="V769" s="729"/>
      <c r="W769" s="729"/>
      <c r="X769" s="729"/>
      <c r="Y769" s="729"/>
      <c r="Z769" s="729"/>
      <c r="AA769" s="729"/>
      <c r="AB769" s="729"/>
      <c r="AC769" s="729"/>
      <c r="AD769" s="729"/>
      <c r="AE769" s="729"/>
      <c r="AF769" s="729"/>
      <c r="AG769" s="729"/>
      <c r="AH769" s="729"/>
      <c r="AI769" s="729"/>
      <c r="AJ769" s="729"/>
      <c r="AK769" s="729"/>
      <c r="AL769" s="729"/>
      <c r="AM769" s="729"/>
      <c r="AN769" s="729"/>
      <c r="AO769" s="729"/>
      <c r="AP769" s="729"/>
      <c r="AQ769" s="729"/>
      <c r="AR769" s="729"/>
      <c r="AS769" s="729"/>
      <c r="AT769" s="729"/>
      <c r="AU769" s="729"/>
      <c r="AV769" s="729"/>
      <c r="AW769" s="729"/>
      <c r="AX769" s="729"/>
      <c r="AY769" s="729"/>
      <c r="AZ769" s="729"/>
      <c r="BA769" s="729"/>
      <c r="BB769" s="729"/>
    </row>
    <row r="770" spans="1:54">
      <c r="A770" s="729"/>
      <c r="B770" s="730"/>
      <c r="C770" s="729"/>
      <c r="D770" s="729"/>
      <c r="E770" s="729"/>
      <c r="F770" s="729"/>
      <c r="G770" s="729"/>
      <c r="H770" s="729"/>
      <c r="I770" s="729"/>
      <c r="J770" s="729"/>
      <c r="K770" s="729"/>
      <c r="L770" s="729"/>
      <c r="M770" s="729"/>
      <c r="N770" s="729"/>
      <c r="O770" s="729"/>
      <c r="P770" s="729"/>
      <c r="Q770" s="729"/>
      <c r="R770" s="729"/>
      <c r="S770" s="729"/>
      <c r="T770" s="729"/>
      <c r="U770" s="729"/>
      <c r="V770" s="729"/>
      <c r="W770" s="729"/>
      <c r="X770" s="729"/>
      <c r="Y770" s="729"/>
      <c r="Z770" s="729"/>
      <c r="AA770" s="729"/>
      <c r="AB770" s="729"/>
      <c r="AC770" s="729"/>
      <c r="AD770" s="729"/>
      <c r="AE770" s="729"/>
      <c r="AF770" s="729"/>
      <c r="AG770" s="729"/>
      <c r="AH770" s="729"/>
      <c r="AI770" s="729"/>
      <c r="AJ770" s="729"/>
      <c r="AK770" s="729"/>
      <c r="AL770" s="729"/>
      <c r="AM770" s="729"/>
      <c r="AN770" s="729"/>
      <c r="AO770" s="729"/>
      <c r="AP770" s="729"/>
      <c r="AQ770" s="729"/>
      <c r="AR770" s="729"/>
      <c r="AS770" s="729"/>
      <c r="AT770" s="729"/>
      <c r="AU770" s="729"/>
      <c r="AV770" s="729"/>
      <c r="AW770" s="729"/>
      <c r="AX770" s="729"/>
      <c r="AY770" s="729"/>
      <c r="AZ770" s="729"/>
      <c r="BA770" s="729"/>
      <c r="BB770" s="729"/>
    </row>
    <row r="771" spans="1:54">
      <c r="A771" s="729"/>
      <c r="B771" s="730"/>
      <c r="C771" s="729"/>
      <c r="D771" s="729"/>
      <c r="E771" s="729"/>
      <c r="F771" s="729"/>
      <c r="G771" s="729"/>
      <c r="H771" s="729"/>
      <c r="I771" s="729"/>
      <c r="J771" s="729"/>
      <c r="K771" s="729"/>
      <c r="L771" s="729"/>
      <c r="M771" s="729"/>
      <c r="N771" s="729"/>
      <c r="O771" s="729"/>
      <c r="P771" s="729"/>
      <c r="Q771" s="729"/>
      <c r="R771" s="729"/>
      <c r="S771" s="729"/>
      <c r="T771" s="729"/>
      <c r="U771" s="729"/>
      <c r="V771" s="729"/>
      <c r="W771" s="729"/>
      <c r="X771" s="729"/>
      <c r="Y771" s="729"/>
      <c r="Z771" s="729"/>
      <c r="AA771" s="729"/>
      <c r="AB771" s="729"/>
      <c r="AC771" s="729"/>
      <c r="AD771" s="729"/>
      <c r="AE771" s="729"/>
      <c r="AF771" s="729"/>
      <c r="AG771" s="729"/>
      <c r="AH771" s="729"/>
      <c r="AI771" s="729"/>
      <c r="AJ771" s="729"/>
      <c r="AK771" s="729"/>
      <c r="AL771" s="729"/>
      <c r="AM771" s="729"/>
      <c r="AN771" s="729"/>
      <c r="AO771" s="729"/>
      <c r="AP771" s="729"/>
      <c r="AQ771" s="729"/>
      <c r="AR771" s="729"/>
      <c r="AS771" s="729"/>
      <c r="AT771" s="729"/>
      <c r="AU771" s="729"/>
      <c r="AV771" s="729"/>
      <c r="AW771" s="729"/>
      <c r="AX771" s="729"/>
      <c r="AY771" s="729"/>
      <c r="AZ771" s="729"/>
      <c r="BA771" s="729"/>
      <c r="BB771" s="729"/>
    </row>
    <row r="772" spans="1:54">
      <c r="A772" s="729"/>
      <c r="B772" s="730"/>
      <c r="C772" s="729"/>
      <c r="D772" s="729"/>
      <c r="E772" s="729"/>
      <c r="F772" s="729"/>
      <c r="G772" s="729"/>
      <c r="H772" s="729"/>
      <c r="I772" s="729"/>
      <c r="J772" s="729"/>
      <c r="K772" s="729"/>
      <c r="L772" s="729"/>
      <c r="M772" s="729"/>
      <c r="N772" s="729"/>
      <c r="O772" s="729"/>
      <c r="P772" s="729"/>
      <c r="Q772" s="729"/>
      <c r="R772" s="729"/>
      <c r="S772" s="729"/>
      <c r="T772" s="729"/>
      <c r="U772" s="729"/>
      <c r="V772" s="729"/>
      <c r="W772" s="729"/>
      <c r="X772" s="729"/>
      <c r="Y772" s="729"/>
      <c r="Z772" s="729"/>
      <c r="AA772" s="729"/>
      <c r="AB772" s="729"/>
      <c r="AC772" s="729"/>
      <c r="AD772" s="729"/>
      <c r="AE772" s="729"/>
      <c r="AF772" s="729"/>
      <c r="AG772" s="729"/>
      <c r="AH772" s="729"/>
      <c r="AI772" s="729"/>
      <c r="AJ772" s="729"/>
      <c r="AK772" s="729"/>
      <c r="AL772" s="729"/>
      <c r="AM772" s="729"/>
      <c r="AN772" s="729"/>
      <c r="AO772" s="729"/>
      <c r="AP772" s="729"/>
      <c r="AQ772" s="729"/>
      <c r="AR772" s="729"/>
      <c r="AS772" s="729"/>
      <c r="AT772" s="729"/>
      <c r="AU772" s="729"/>
      <c r="AV772" s="729"/>
      <c r="AW772" s="729"/>
      <c r="AX772" s="729"/>
      <c r="AY772" s="729"/>
      <c r="AZ772" s="729"/>
      <c r="BA772" s="729"/>
      <c r="BB772" s="729"/>
    </row>
    <row r="773" spans="1:54">
      <c r="A773" s="729"/>
      <c r="B773" s="730"/>
      <c r="C773" s="729"/>
      <c r="D773" s="729"/>
      <c r="E773" s="729"/>
      <c r="F773" s="729"/>
      <c r="G773" s="729"/>
      <c r="H773" s="729"/>
      <c r="I773" s="729"/>
      <c r="J773" s="729"/>
      <c r="K773" s="729"/>
      <c r="L773" s="729"/>
      <c r="M773" s="729"/>
      <c r="N773" s="729"/>
      <c r="O773" s="729"/>
      <c r="P773" s="729"/>
      <c r="Q773" s="729"/>
      <c r="R773" s="729"/>
      <c r="S773" s="729"/>
      <c r="T773" s="729"/>
      <c r="U773" s="729"/>
      <c r="V773" s="729"/>
      <c r="W773" s="729"/>
      <c r="X773" s="729"/>
      <c r="Y773" s="729"/>
      <c r="Z773" s="729"/>
      <c r="AA773" s="729"/>
      <c r="AB773" s="729"/>
      <c r="AC773" s="729"/>
      <c r="AD773" s="729"/>
      <c r="AE773" s="729"/>
      <c r="AF773" s="729"/>
      <c r="AG773" s="729"/>
      <c r="AH773" s="729"/>
      <c r="AI773" s="729"/>
      <c r="AJ773" s="729"/>
      <c r="AK773" s="729"/>
      <c r="AL773" s="729"/>
      <c r="AM773" s="729"/>
      <c r="AN773" s="729"/>
      <c r="AO773" s="729"/>
      <c r="AP773" s="729"/>
      <c r="AQ773" s="729"/>
      <c r="AR773" s="729"/>
      <c r="AS773" s="729"/>
      <c r="AT773" s="729"/>
      <c r="AU773" s="729"/>
      <c r="AV773" s="729"/>
      <c r="AW773" s="729"/>
      <c r="AX773" s="729"/>
      <c r="AY773" s="729"/>
      <c r="AZ773" s="729"/>
      <c r="BA773" s="729"/>
      <c r="BB773" s="729"/>
    </row>
    <row r="774" spans="1:54">
      <c r="A774" s="729"/>
      <c r="B774" s="730"/>
      <c r="C774" s="729"/>
      <c r="D774" s="729"/>
      <c r="E774" s="729"/>
      <c r="F774" s="729"/>
      <c r="G774" s="729"/>
      <c r="H774" s="729"/>
      <c r="I774" s="729"/>
      <c r="J774" s="729"/>
      <c r="K774" s="729"/>
      <c r="L774" s="729"/>
      <c r="M774" s="729"/>
      <c r="N774" s="729"/>
      <c r="O774" s="729"/>
      <c r="P774" s="729"/>
      <c r="Q774" s="729"/>
      <c r="R774" s="729"/>
      <c r="S774" s="729"/>
      <c r="T774" s="729"/>
      <c r="U774" s="729"/>
      <c r="V774" s="729"/>
      <c r="W774" s="729"/>
      <c r="X774" s="729"/>
      <c r="Y774" s="729"/>
      <c r="Z774" s="729"/>
      <c r="AA774" s="729"/>
      <c r="AB774" s="729"/>
      <c r="AC774" s="729"/>
      <c r="AD774" s="729"/>
      <c r="AE774" s="729"/>
      <c r="AF774" s="729"/>
      <c r="AG774" s="729"/>
      <c r="AH774" s="729"/>
      <c r="AI774" s="729"/>
      <c r="AJ774" s="729"/>
      <c r="AK774" s="729"/>
      <c r="AL774" s="729"/>
      <c r="AM774" s="729"/>
      <c r="AN774" s="729"/>
      <c r="AO774" s="729"/>
      <c r="AP774" s="729"/>
      <c r="AQ774" s="729"/>
      <c r="AR774" s="729"/>
      <c r="AS774" s="729"/>
      <c r="AT774" s="729"/>
      <c r="AU774" s="729"/>
      <c r="AV774" s="729"/>
      <c r="AW774" s="729"/>
      <c r="AX774" s="729"/>
      <c r="AY774" s="729"/>
      <c r="AZ774" s="729"/>
      <c r="BA774" s="729"/>
      <c r="BB774" s="729"/>
    </row>
    <row r="775" spans="1:54">
      <c r="A775" s="729"/>
      <c r="B775" s="730"/>
      <c r="C775" s="729"/>
      <c r="D775" s="729"/>
      <c r="E775" s="729"/>
      <c r="F775" s="729"/>
      <c r="G775" s="729"/>
      <c r="H775" s="729"/>
      <c r="I775" s="729"/>
      <c r="J775" s="729"/>
      <c r="K775" s="729"/>
      <c r="L775" s="729"/>
      <c r="M775" s="729"/>
      <c r="N775" s="729"/>
      <c r="O775" s="729"/>
      <c r="P775" s="729"/>
      <c r="Q775" s="729"/>
      <c r="R775" s="729"/>
      <c r="S775" s="729"/>
      <c r="T775" s="729"/>
      <c r="U775" s="729"/>
      <c r="V775" s="729"/>
      <c r="W775" s="729"/>
      <c r="X775" s="729"/>
      <c r="Y775" s="729"/>
      <c r="Z775" s="729"/>
      <c r="AA775" s="729"/>
      <c r="AB775" s="729"/>
      <c r="AC775" s="729"/>
      <c r="AD775" s="729"/>
      <c r="AE775" s="729"/>
      <c r="AF775" s="729"/>
      <c r="AG775" s="729"/>
      <c r="AH775" s="729"/>
      <c r="AI775" s="729"/>
      <c r="AJ775" s="729"/>
      <c r="AK775" s="729"/>
      <c r="AL775" s="729"/>
      <c r="AM775" s="729"/>
      <c r="AN775" s="729"/>
      <c r="AO775" s="729"/>
      <c r="AP775" s="729"/>
      <c r="AQ775" s="729"/>
      <c r="AR775" s="729"/>
      <c r="AS775" s="729"/>
      <c r="AT775" s="729"/>
      <c r="AU775" s="729"/>
      <c r="AV775" s="729"/>
      <c r="AW775" s="729"/>
      <c r="AX775" s="729"/>
      <c r="AY775" s="729"/>
      <c r="AZ775" s="729"/>
      <c r="BA775" s="729"/>
      <c r="BB775" s="729"/>
    </row>
    <row r="776" spans="1:54">
      <c r="A776" s="729"/>
      <c r="B776" s="730"/>
      <c r="C776" s="729"/>
      <c r="D776" s="729"/>
      <c r="E776" s="729"/>
      <c r="F776" s="729"/>
      <c r="G776" s="729"/>
      <c r="H776" s="729"/>
      <c r="I776" s="729"/>
      <c r="J776" s="729"/>
      <c r="K776" s="729"/>
      <c r="L776" s="729"/>
      <c r="M776" s="729"/>
      <c r="N776" s="729"/>
      <c r="O776" s="729"/>
      <c r="P776" s="729"/>
      <c r="Q776" s="729"/>
      <c r="R776" s="729"/>
      <c r="S776" s="729"/>
      <c r="T776" s="729"/>
      <c r="U776" s="729"/>
      <c r="V776" s="729"/>
      <c r="W776" s="729"/>
      <c r="X776" s="729"/>
      <c r="Y776" s="729"/>
      <c r="Z776" s="729"/>
      <c r="AA776" s="729"/>
      <c r="AB776" s="729"/>
      <c r="AC776" s="729"/>
      <c r="AD776" s="729"/>
      <c r="AE776" s="729"/>
      <c r="AF776" s="729"/>
      <c r="AG776" s="729"/>
      <c r="AH776" s="729"/>
      <c r="AI776" s="729"/>
      <c r="AJ776" s="729"/>
      <c r="AK776" s="729"/>
      <c r="AL776" s="729"/>
      <c r="AM776" s="729"/>
      <c r="AN776" s="729"/>
      <c r="AO776" s="729"/>
      <c r="AP776" s="729"/>
      <c r="AQ776" s="729"/>
      <c r="AR776" s="729"/>
      <c r="AS776" s="729"/>
      <c r="AT776" s="729"/>
      <c r="AU776" s="729"/>
      <c r="AV776" s="729"/>
      <c r="AW776" s="729"/>
      <c r="AX776" s="729"/>
      <c r="AY776" s="729"/>
      <c r="AZ776" s="729"/>
      <c r="BA776" s="729"/>
      <c r="BB776" s="729"/>
    </row>
    <row r="777" spans="1:54">
      <c r="A777" s="729"/>
      <c r="B777" s="730"/>
      <c r="C777" s="729"/>
      <c r="D777" s="729"/>
      <c r="E777" s="729"/>
      <c r="F777" s="729"/>
      <c r="G777" s="729"/>
      <c r="H777" s="729"/>
      <c r="I777" s="729"/>
      <c r="J777" s="729"/>
      <c r="K777" s="729"/>
      <c r="L777" s="729"/>
      <c r="M777" s="729"/>
      <c r="N777" s="729"/>
      <c r="O777" s="729"/>
      <c r="P777" s="729"/>
      <c r="Q777" s="729"/>
      <c r="R777" s="729"/>
      <c r="S777" s="729"/>
      <c r="T777" s="729"/>
      <c r="U777" s="729"/>
      <c r="V777" s="729"/>
      <c r="W777" s="729"/>
      <c r="X777" s="729"/>
      <c r="Y777" s="729"/>
      <c r="Z777" s="729"/>
      <c r="AA777" s="729"/>
      <c r="AB777" s="729"/>
      <c r="AC777" s="729"/>
      <c r="AD777" s="729"/>
      <c r="AE777" s="729"/>
      <c r="AF777" s="729"/>
      <c r="AG777" s="729"/>
      <c r="AH777" s="729"/>
      <c r="AI777" s="729"/>
      <c r="AJ777" s="729"/>
      <c r="AK777" s="729"/>
      <c r="AL777" s="729"/>
      <c r="AM777" s="729"/>
      <c r="AN777" s="729"/>
      <c r="AO777" s="729"/>
      <c r="AP777" s="729"/>
      <c r="AQ777" s="729"/>
      <c r="AR777" s="729"/>
      <c r="AS777" s="729"/>
      <c r="AT777" s="729"/>
      <c r="AU777" s="729"/>
      <c r="AV777" s="729"/>
      <c r="AW777" s="729"/>
      <c r="AX777" s="729"/>
      <c r="AY777" s="729"/>
      <c r="AZ777" s="729"/>
      <c r="BA777" s="729"/>
      <c r="BB777" s="729"/>
    </row>
    <row r="778" spans="1:54">
      <c r="A778" s="729"/>
      <c r="B778" s="730"/>
      <c r="C778" s="729"/>
      <c r="D778" s="729"/>
      <c r="E778" s="729"/>
      <c r="F778" s="729"/>
      <c r="G778" s="729"/>
      <c r="H778" s="729"/>
      <c r="I778" s="729"/>
      <c r="J778" s="729"/>
      <c r="K778" s="729"/>
      <c r="L778" s="729"/>
      <c r="M778" s="729"/>
      <c r="N778" s="729"/>
      <c r="O778" s="729"/>
      <c r="P778" s="729"/>
      <c r="Q778" s="729"/>
      <c r="R778" s="729"/>
      <c r="S778" s="729"/>
      <c r="T778" s="729"/>
      <c r="U778" s="729"/>
      <c r="V778" s="729"/>
      <c r="W778" s="729"/>
      <c r="X778" s="729"/>
      <c r="Y778" s="729"/>
      <c r="Z778" s="729"/>
      <c r="AA778" s="729"/>
      <c r="AB778" s="729"/>
      <c r="AC778" s="729"/>
      <c r="AD778" s="729"/>
      <c r="AE778" s="729"/>
      <c r="AF778" s="729"/>
      <c r="AG778" s="729"/>
      <c r="AH778" s="729"/>
      <c r="AI778" s="729"/>
      <c r="AJ778" s="729"/>
      <c r="AK778" s="729"/>
      <c r="AL778" s="729"/>
      <c r="AM778" s="729"/>
      <c r="AN778" s="729"/>
      <c r="AO778" s="729"/>
      <c r="AP778" s="729"/>
      <c r="AQ778" s="729"/>
      <c r="AR778" s="729"/>
      <c r="AS778" s="729"/>
      <c r="AT778" s="729"/>
      <c r="AU778" s="729"/>
      <c r="AV778" s="729"/>
      <c r="AW778" s="729"/>
      <c r="AX778" s="729"/>
      <c r="AY778" s="729"/>
      <c r="AZ778" s="729"/>
      <c r="BA778" s="729"/>
      <c r="BB778" s="729"/>
    </row>
    <row r="779" spans="1:54">
      <c r="A779" s="729"/>
      <c r="B779" s="730"/>
      <c r="C779" s="729"/>
      <c r="D779" s="729"/>
      <c r="E779" s="729"/>
      <c r="F779" s="729"/>
      <c r="G779" s="729"/>
      <c r="H779" s="729"/>
      <c r="I779" s="729"/>
      <c r="J779" s="729"/>
      <c r="K779" s="729"/>
      <c r="L779" s="729"/>
      <c r="M779" s="729"/>
      <c r="N779" s="729"/>
      <c r="O779" s="729"/>
      <c r="P779" s="729"/>
      <c r="Q779" s="729"/>
      <c r="R779" s="729"/>
      <c r="S779" s="729"/>
      <c r="T779" s="729"/>
      <c r="U779" s="729"/>
      <c r="V779" s="729"/>
      <c r="W779" s="729"/>
      <c r="X779" s="729"/>
      <c r="Y779" s="729"/>
      <c r="Z779" s="729"/>
      <c r="AA779" s="729"/>
      <c r="AB779" s="729"/>
      <c r="AC779" s="729"/>
      <c r="AD779" s="729"/>
      <c r="AE779" s="729"/>
      <c r="AF779" s="729"/>
      <c r="AG779" s="729"/>
      <c r="AH779" s="729"/>
      <c r="AI779" s="729"/>
      <c r="AJ779" s="729"/>
      <c r="AK779" s="729"/>
      <c r="AL779" s="729"/>
      <c r="AM779" s="729"/>
      <c r="AN779" s="729"/>
      <c r="AO779" s="729"/>
      <c r="AP779" s="729"/>
      <c r="AQ779" s="729"/>
      <c r="AR779" s="729"/>
      <c r="AS779" s="729"/>
      <c r="AT779" s="729"/>
      <c r="AU779" s="729"/>
      <c r="AV779" s="729"/>
      <c r="AW779" s="729"/>
      <c r="AX779" s="729"/>
      <c r="AY779" s="729"/>
      <c r="AZ779" s="729"/>
      <c r="BA779" s="729"/>
      <c r="BB779" s="729"/>
    </row>
    <row r="780" spans="1:54">
      <c r="A780" s="729"/>
      <c r="B780" s="730"/>
      <c r="C780" s="729"/>
      <c r="D780" s="729"/>
      <c r="E780" s="729"/>
      <c r="F780" s="729"/>
      <c r="G780" s="729"/>
      <c r="H780" s="729"/>
      <c r="I780" s="729"/>
      <c r="J780" s="729"/>
      <c r="K780" s="729"/>
      <c r="L780" s="729"/>
      <c r="M780" s="729"/>
      <c r="N780" s="729"/>
      <c r="O780" s="729"/>
      <c r="P780" s="729"/>
      <c r="Q780" s="729"/>
      <c r="R780" s="729"/>
      <c r="S780" s="729"/>
      <c r="T780" s="729"/>
      <c r="U780" s="729"/>
      <c r="V780" s="729"/>
      <c r="W780" s="729"/>
      <c r="X780" s="729"/>
      <c r="Y780" s="729"/>
      <c r="Z780" s="729"/>
      <c r="AA780" s="729"/>
      <c r="AB780" s="729"/>
      <c r="AC780" s="729"/>
      <c r="AD780" s="729"/>
      <c r="AE780" s="729"/>
      <c r="AF780" s="729"/>
      <c r="AG780" s="729"/>
      <c r="AH780" s="729"/>
      <c r="AI780" s="729"/>
      <c r="AJ780" s="729"/>
      <c r="AK780" s="729"/>
      <c r="AL780" s="729"/>
      <c r="AM780" s="729"/>
      <c r="AN780" s="729"/>
      <c r="AO780" s="729"/>
      <c r="AP780" s="729"/>
      <c r="AQ780" s="729"/>
      <c r="AR780" s="729"/>
      <c r="AS780" s="729"/>
      <c r="AT780" s="729"/>
      <c r="AU780" s="729"/>
      <c r="AV780" s="729"/>
      <c r="AW780" s="729"/>
      <c r="AX780" s="729"/>
      <c r="AY780" s="729"/>
      <c r="AZ780" s="729"/>
      <c r="BA780" s="729"/>
      <c r="BB780" s="729"/>
    </row>
    <row r="781" spans="1:54">
      <c r="A781" s="729"/>
      <c r="B781" s="730"/>
      <c r="C781" s="729"/>
      <c r="D781" s="729"/>
      <c r="E781" s="729"/>
      <c r="F781" s="729"/>
      <c r="G781" s="729"/>
      <c r="H781" s="729"/>
      <c r="I781" s="729"/>
      <c r="J781" s="729"/>
      <c r="K781" s="729"/>
      <c r="L781" s="729"/>
      <c r="M781" s="729"/>
      <c r="N781" s="729"/>
      <c r="O781" s="729"/>
      <c r="P781" s="729"/>
      <c r="Q781" s="729"/>
      <c r="R781" s="729"/>
      <c r="S781" s="729"/>
      <c r="T781" s="729"/>
      <c r="U781" s="729"/>
      <c r="V781" s="729"/>
      <c r="W781" s="729"/>
      <c r="X781" s="729"/>
      <c r="Y781" s="729"/>
      <c r="Z781" s="729"/>
      <c r="AA781" s="729"/>
      <c r="AB781" s="729"/>
      <c r="AC781" s="729"/>
      <c r="AD781" s="729"/>
      <c r="AE781" s="729"/>
      <c r="AF781" s="729"/>
      <c r="AG781" s="729"/>
      <c r="AH781" s="729"/>
      <c r="AI781" s="729"/>
      <c r="AJ781" s="729"/>
      <c r="AK781" s="729"/>
      <c r="AL781" s="729"/>
      <c r="AM781" s="729"/>
      <c r="AN781" s="729"/>
      <c r="AO781" s="729"/>
      <c r="AP781" s="729"/>
      <c r="AQ781" s="729"/>
      <c r="AR781" s="729"/>
      <c r="AS781" s="729"/>
      <c r="AT781" s="729"/>
      <c r="AU781" s="729"/>
      <c r="AV781" s="729"/>
      <c r="AW781" s="729"/>
      <c r="AX781" s="729"/>
      <c r="AY781" s="729"/>
      <c r="AZ781" s="729"/>
      <c r="BA781" s="729"/>
      <c r="BB781" s="729"/>
    </row>
    <row r="782" spans="1:54">
      <c r="A782" s="729"/>
      <c r="B782" s="730"/>
      <c r="C782" s="729"/>
      <c r="D782" s="729"/>
      <c r="E782" s="729"/>
      <c r="F782" s="729"/>
      <c r="G782" s="729"/>
      <c r="H782" s="729"/>
      <c r="I782" s="729"/>
      <c r="J782" s="729"/>
      <c r="K782" s="729"/>
      <c r="L782" s="729"/>
      <c r="M782" s="729"/>
      <c r="N782" s="729"/>
      <c r="O782" s="729"/>
      <c r="P782" s="729"/>
      <c r="Q782" s="729"/>
      <c r="R782" s="729"/>
      <c r="S782" s="729"/>
      <c r="T782" s="729"/>
      <c r="U782" s="729"/>
      <c r="V782" s="729"/>
      <c r="W782" s="729"/>
      <c r="X782" s="729"/>
      <c r="Y782" s="729"/>
      <c r="Z782" s="729"/>
      <c r="AA782" s="729"/>
      <c r="AB782" s="729"/>
      <c r="AC782" s="729"/>
      <c r="AD782" s="729"/>
      <c r="AE782" s="729"/>
      <c r="AF782" s="729"/>
      <c r="AG782" s="729"/>
      <c r="AH782" s="729"/>
      <c r="AI782" s="729"/>
      <c r="AJ782" s="729"/>
      <c r="AK782" s="729"/>
      <c r="AL782" s="729"/>
      <c r="AM782" s="729"/>
      <c r="AN782" s="729"/>
      <c r="AO782" s="729"/>
      <c r="AP782" s="729"/>
      <c r="AQ782" s="729"/>
      <c r="AR782" s="729"/>
      <c r="AS782" s="729"/>
      <c r="AT782" s="729"/>
      <c r="AU782" s="729"/>
      <c r="AV782" s="729"/>
      <c r="AW782" s="729"/>
      <c r="AX782" s="729"/>
      <c r="AY782" s="729"/>
      <c r="AZ782" s="729"/>
      <c r="BA782" s="729"/>
      <c r="BB782" s="729"/>
    </row>
    <row r="783" spans="1:54">
      <c r="A783" s="729"/>
      <c r="B783" s="730"/>
      <c r="C783" s="729"/>
      <c r="D783" s="729"/>
      <c r="E783" s="729"/>
      <c r="F783" s="729"/>
      <c r="G783" s="729"/>
      <c r="H783" s="729"/>
      <c r="I783" s="729"/>
      <c r="J783" s="729"/>
      <c r="K783" s="729"/>
      <c r="L783" s="729"/>
      <c r="M783" s="729"/>
      <c r="N783" s="729"/>
      <c r="O783" s="729"/>
      <c r="P783" s="729"/>
      <c r="Q783" s="729"/>
      <c r="R783" s="729"/>
      <c r="S783" s="729"/>
      <c r="T783" s="729"/>
      <c r="U783" s="729"/>
      <c r="V783" s="729"/>
      <c r="W783" s="729"/>
      <c r="X783" s="729"/>
      <c r="Y783" s="729"/>
      <c r="Z783" s="729"/>
      <c r="AA783" s="729"/>
      <c r="AB783" s="729"/>
      <c r="AC783" s="729"/>
      <c r="AD783" s="729"/>
      <c r="AE783" s="729"/>
      <c r="AF783" s="729"/>
      <c r="AG783" s="729"/>
      <c r="AH783" s="729"/>
      <c r="AI783" s="729"/>
      <c r="AJ783" s="729"/>
      <c r="AK783" s="729"/>
      <c r="AL783" s="729"/>
      <c r="AM783" s="729"/>
      <c r="AN783" s="729"/>
      <c r="AO783" s="729"/>
      <c r="AP783" s="729"/>
      <c r="AQ783" s="729"/>
      <c r="AR783" s="729"/>
      <c r="AS783" s="729"/>
      <c r="AT783" s="729"/>
      <c r="AU783" s="729"/>
      <c r="AV783" s="729"/>
      <c r="AW783" s="729"/>
      <c r="AX783" s="729"/>
      <c r="AY783" s="729"/>
      <c r="AZ783" s="729"/>
      <c r="BA783" s="729"/>
      <c r="BB783" s="729"/>
    </row>
    <row r="784" spans="1:54">
      <c r="A784" s="729"/>
      <c r="B784" s="730"/>
      <c r="C784" s="729"/>
      <c r="D784" s="729"/>
      <c r="E784" s="729"/>
      <c r="F784" s="729"/>
      <c r="G784" s="729"/>
      <c r="H784" s="729"/>
      <c r="I784" s="729"/>
      <c r="J784" s="729"/>
      <c r="K784" s="729"/>
      <c r="L784" s="729"/>
      <c r="M784" s="729"/>
      <c r="N784" s="729"/>
      <c r="O784" s="729"/>
      <c r="P784" s="729"/>
      <c r="Q784" s="729"/>
      <c r="R784" s="729"/>
      <c r="S784" s="729"/>
      <c r="T784" s="729"/>
      <c r="U784" s="729"/>
      <c r="V784" s="729"/>
      <c r="W784" s="729"/>
      <c r="X784" s="729"/>
      <c r="Y784" s="729"/>
      <c r="Z784" s="729"/>
      <c r="AA784" s="729"/>
      <c r="AB784" s="729"/>
      <c r="AC784" s="729"/>
      <c r="AD784" s="729"/>
      <c r="AE784" s="729"/>
      <c r="AF784" s="729"/>
      <c r="AG784" s="729"/>
      <c r="AH784" s="729"/>
      <c r="AI784" s="729"/>
      <c r="AJ784" s="729"/>
      <c r="AK784" s="729"/>
      <c r="AL784" s="729"/>
      <c r="AM784" s="729"/>
      <c r="AN784" s="729"/>
      <c r="AO784" s="729"/>
      <c r="AP784" s="729"/>
      <c r="AQ784" s="729"/>
      <c r="AR784" s="729"/>
      <c r="AS784" s="729"/>
      <c r="AT784" s="729"/>
      <c r="AU784" s="729"/>
      <c r="AV784" s="729"/>
      <c r="AW784" s="729"/>
      <c r="AX784" s="729"/>
      <c r="AY784" s="729"/>
      <c r="AZ784" s="729"/>
      <c r="BA784" s="729"/>
      <c r="BB784" s="729"/>
    </row>
    <row r="785" spans="1:54">
      <c r="A785" s="729"/>
      <c r="B785" s="730"/>
      <c r="C785" s="729"/>
      <c r="D785" s="729"/>
      <c r="E785" s="729"/>
      <c r="F785" s="729"/>
      <c r="G785" s="729"/>
      <c r="H785" s="729"/>
      <c r="I785" s="729"/>
      <c r="J785" s="729"/>
      <c r="K785" s="729"/>
      <c r="L785" s="729"/>
      <c r="M785" s="729"/>
      <c r="N785" s="729"/>
      <c r="O785" s="729"/>
      <c r="P785" s="729"/>
      <c r="Q785" s="729"/>
      <c r="R785" s="729"/>
      <c r="S785" s="729"/>
      <c r="T785" s="729"/>
      <c r="U785" s="729"/>
      <c r="V785" s="729"/>
      <c r="W785" s="729"/>
      <c r="X785" s="729"/>
      <c r="Y785" s="729"/>
      <c r="Z785" s="729"/>
      <c r="AA785" s="729"/>
      <c r="AB785" s="729"/>
      <c r="AC785" s="729"/>
      <c r="AD785" s="729"/>
      <c r="AE785" s="729"/>
      <c r="AF785" s="729"/>
      <c r="AG785" s="729"/>
      <c r="AH785" s="729"/>
      <c r="AI785" s="729"/>
      <c r="AJ785" s="729"/>
      <c r="AK785" s="729"/>
      <c r="AL785" s="729"/>
      <c r="AM785" s="729"/>
      <c r="AN785" s="729"/>
      <c r="AO785" s="729"/>
      <c r="AP785" s="729"/>
      <c r="AQ785" s="729"/>
      <c r="AR785" s="729"/>
      <c r="AS785" s="729"/>
      <c r="AT785" s="729"/>
      <c r="AU785" s="729"/>
      <c r="AV785" s="729"/>
      <c r="AW785" s="729"/>
      <c r="AX785" s="729"/>
      <c r="AY785" s="729"/>
      <c r="AZ785" s="729"/>
      <c r="BA785" s="729"/>
      <c r="BB785" s="729"/>
    </row>
    <row r="786" spans="1:54">
      <c r="A786" s="729"/>
      <c r="B786" s="730"/>
      <c r="C786" s="729"/>
      <c r="D786" s="729"/>
      <c r="E786" s="729"/>
      <c r="F786" s="729"/>
      <c r="G786" s="729"/>
      <c r="H786" s="729"/>
      <c r="I786" s="729"/>
      <c r="J786" s="729"/>
      <c r="K786" s="729"/>
      <c r="L786" s="729"/>
      <c r="M786" s="729"/>
      <c r="N786" s="729"/>
      <c r="O786" s="729"/>
      <c r="P786" s="729"/>
      <c r="Q786" s="729"/>
      <c r="R786" s="729"/>
      <c r="S786" s="729"/>
      <c r="T786" s="729"/>
      <c r="U786" s="729"/>
      <c r="V786" s="729"/>
      <c r="W786" s="729"/>
      <c r="X786" s="729"/>
      <c r="Y786" s="729"/>
      <c r="Z786" s="729"/>
      <c r="AA786" s="729"/>
      <c r="AB786" s="729"/>
      <c r="AC786" s="729"/>
      <c r="AD786" s="729"/>
      <c r="AE786" s="729"/>
      <c r="AF786" s="729"/>
      <c r="AG786" s="729"/>
      <c r="AH786" s="729"/>
      <c r="AI786" s="729"/>
      <c r="AJ786" s="729"/>
      <c r="AK786" s="729"/>
      <c r="AL786" s="729"/>
      <c r="AM786" s="729"/>
      <c r="AN786" s="729"/>
      <c r="AO786" s="729"/>
      <c r="AP786" s="729"/>
      <c r="AQ786" s="729"/>
      <c r="AR786" s="729"/>
      <c r="AS786" s="729"/>
      <c r="AT786" s="729"/>
      <c r="AU786" s="729"/>
      <c r="AV786" s="729"/>
      <c r="AW786" s="729"/>
      <c r="AX786" s="729"/>
      <c r="AY786" s="729"/>
      <c r="AZ786" s="729"/>
      <c r="BA786" s="729"/>
      <c r="BB786" s="729"/>
    </row>
    <row r="787" spans="1:54">
      <c r="A787" s="729"/>
      <c r="B787" s="730"/>
      <c r="C787" s="729"/>
      <c r="D787" s="729"/>
      <c r="E787" s="729"/>
      <c r="F787" s="729"/>
      <c r="G787" s="729"/>
      <c r="H787" s="729"/>
      <c r="I787" s="729"/>
      <c r="J787" s="729"/>
      <c r="K787" s="729"/>
      <c r="L787" s="729"/>
      <c r="M787" s="729"/>
      <c r="N787" s="729"/>
      <c r="O787" s="729"/>
      <c r="P787" s="729"/>
      <c r="Q787" s="729"/>
      <c r="R787" s="729"/>
      <c r="S787" s="729"/>
      <c r="T787" s="729"/>
      <c r="U787" s="729"/>
      <c r="V787" s="729"/>
      <c r="W787" s="729"/>
      <c r="X787" s="729"/>
      <c r="Y787" s="729"/>
      <c r="Z787" s="729"/>
      <c r="AA787" s="729"/>
      <c r="AB787" s="729"/>
      <c r="AC787" s="729"/>
      <c r="AD787" s="729"/>
      <c r="AE787" s="729"/>
      <c r="AF787" s="729"/>
      <c r="AG787" s="729"/>
      <c r="AH787" s="729"/>
      <c r="AI787" s="729"/>
      <c r="AJ787" s="729"/>
      <c r="AK787" s="729"/>
      <c r="AL787" s="729"/>
      <c r="AM787" s="729"/>
      <c r="AN787" s="729"/>
      <c r="AO787" s="729"/>
      <c r="AP787" s="729"/>
      <c r="AQ787" s="729"/>
      <c r="AR787" s="729"/>
      <c r="AS787" s="729"/>
      <c r="AT787" s="729"/>
      <c r="AU787" s="729"/>
      <c r="AV787" s="729"/>
      <c r="AW787" s="729"/>
      <c r="AX787" s="729"/>
      <c r="AY787" s="729"/>
      <c r="AZ787" s="729"/>
      <c r="BA787" s="729"/>
      <c r="BB787" s="729"/>
    </row>
    <row r="788" spans="1:54">
      <c r="A788" s="729"/>
      <c r="B788" s="730"/>
      <c r="C788" s="729"/>
      <c r="D788" s="729"/>
      <c r="E788" s="729"/>
      <c r="F788" s="729"/>
      <c r="G788" s="729"/>
      <c r="H788" s="729"/>
      <c r="I788" s="729"/>
      <c r="J788" s="729"/>
      <c r="K788" s="729"/>
      <c r="L788" s="729"/>
      <c r="M788" s="729"/>
      <c r="N788" s="729"/>
      <c r="O788" s="729"/>
      <c r="P788" s="729"/>
      <c r="Q788" s="729"/>
      <c r="R788" s="729"/>
      <c r="S788" s="729"/>
      <c r="T788" s="729"/>
      <c r="U788" s="729"/>
      <c r="V788" s="729"/>
      <c r="W788" s="729"/>
      <c r="X788" s="729"/>
      <c r="Y788" s="729"/>
      <c r="Z788" s="729"/>
      <c r="AA788" s="729"/>
      <c r="AB788" s="729"/>
      <c r="AC788" s="729"/>
      <c r="AD788" s="729"/>
      <c r="AE788" s="729"/>
      <c r="AF788" s="729"/>
      <c r="AG788" s="729"/>
      <c r="AH788" s="729"/>
      <c r="AI788" s="729"/>
      <c r="AJ788" s="729"/>
      <c r="AK788" s="729"/>
      <c r="AL788" s="729"/>
      <c r="AM788" s="729"/>
      <c r="AN788" s="729"/>
      <c r="AO788" s="729"/>
      <c r="AP788" s="729"/>
      <c r="AQ788" s="729"/>
      <c r="AR788" s="729"/>
      <c r="AS788" s="729"/>
      <c r="AT788" s="729"/>
      <c r="AU788" s="729"/>
      <c r="AV788" s="729"/>
      <c r="AW788" s="729"/>
      <c r="AX788" s="729"/>
      <c r="AY788" s="729"/>
      <c r="AZ788" s="729"/>
      <c r="BA788" s="729"/>
      <c r="BB788" s="729"/>
    </row>
    <row r="789" spans="1:54">
      <c r="A789" s="729"/>
      <c r="B789" s="730"/>
      <c r="C789" s="729"/>
      <c r="D789" s="729"/>
      <c r="E789" s="729"/>
      <c r="F789" s="729"/>
      <c r="G789" s="729"/>
      <c r="H789" s="729"/>
      <c r="I789" s="729"/>
      <c r="J789" s="729"/>
      <c r="K789" s="729"/>
      <c r="L789" s="729"/>
      <c r="M789" s="729"/>
      <c r="N789" s="729"/>
      <c r="O789" s="729"/>
      <c r="P789" s="729"/>
      <c r="Q789" s="729"/>
      <c r="R789" s="729"/>
      <c r="S789" s="729"/>
      <c r="T789" s="729"/>
      <c r="U789" s="729"/>
      <c r="V789" s="729"/>
      <c r="W789" s="729"/>
      <c r="X789" s="729"/>
      <c r="Y789" s="729"/>
      <c r="Z789" s="729"/>
      <c r="AA789" s="729"/>
      <c r="AB789" s="729"/>
      <c r="AC789" s="729"/>
      <c r="AD789" s="729"/>
      <c r="AE789" s="729"/>
      <c r="AF789" s="729"/>
      <c r="AG789" s="729"/>
      <c r="AH789" s="729"/>
      <c r="AI789" s="729"/>
      <c r="AJ789" s="729"/>
      <c r="AK789" s="729"/>
      <c r="AL789" s="729"/>
      <c r="AM789" s="729"/>
      <c r="AN789" s="729"/>
      <c r="AO789" s="729"/>
      <c r="AP789" s="729"/>
      <c r="AQ789" s="729"/>
      <c r="AR789" s="729"/>
      <c r="AS789" s="729"/>
      <c r="AT789" s="729"/>
      <c r="AU789" s="729"/>
      <c r="AV789" s="729"/>
      <c r="AW789" s="729"/>
      <c r="AX789" s="729"/>
      <c r="AY789" s="729"/>
      <c r="AZ789" s="729"/>
      <c r="BA789" s="729"/>
      <c r="BB789" s="729"/>
    </row>
    <row r="790" spans="1:54">
      <c r="A790" s="729"/>
      <c r="B790" s="730"/>
      <c r="C790" s="729"/>
      <c r="D790" s="729"/>
      <c r="E790" s="729"/>
      <c r="F790" s="729"/>
      <c r="G790" s="729"/>
      <c r="H790" s="729"/>
      <c r="I790" s="729"/>
      <c r="J790" s="729"/>
      <c r="K790" s="729"/>
      <c r="L790" s="729"/>
      <c r="M790" s="729"/>
      <c r="N790" s="729"/>
      <c r="O790" s="729"/>
      <c r="P790" s="729"/>
      <c r="Q790" s="729"/>
      <c r="R790" s="729"/>
      <c r="S790" s="729"/>
      <c r="T790" s="729"/>
      <c r="U790" s="729"/>
      <c r="V790" s="729"/>
      <c r="W790" s="729"/>
      <c r="X790" s="729"/>
      <c r="Y790" s="729"/>
      <c r="Z790" s="729"/>
      <c r="AA790" s="729"/>
      <c r="AB790" s="729"/>
      <c r="AC790" s="729"/>
      <c r="AD790" s="729"/>
      <c r="AE790" s="729"/>
      <c r="AF790" s="729"/>
      <c r="AG790" s="729"/>
      <c r="AH790" s="729"/>
      <c r="AI790" s="729"/>
      <c r="AJ790" s="729"/>
      <c r="AK790" s="729"/>
      <c r="AL790" s="729"/>
      <c r="AM790" s="729"/>
      <c r="AN790" s="729"/>
      <c r="AO790" s="729"/>
      <c r="AP790" s="729"/>
      <c r="AQ790" s="729"/>
      <c r="AR790" s="729"/>
      <c r="AS790" s="729"/>
      <c r="AT790" s="729"/>
      <c r="AU790" s="729"/>
      <c r="AV790" s="729"/>
      <c r="AW790" s="729"/>
      <c r="AX790" s="729"/>
      <c r="AY790" s="729"/>
      <c r="AZ790" s="729"/>
      <c r="BA790" s="729"/>
      <c r="BB790" s="729"/>
    </row>
    <row r="791" spans="1:54">
      <c r="A791" s="729"/>
      <c r="B791" s="730"/>
      <c r="C791" s="729"/>
      <c r="D791" s="729"/>
      <c r="E791" s="729"/>
      <c r="F791" s="729"/>
      <c r="G791" s="729"/>
      <c r="H791" s="729"/>
      <c r="I791" s="729"/>
      <c r="J791" s="729"/>
      <c r="K791" s="729"/>
      <c r="L791" s="729"/>
      <c r="M791" s="729"/>
      <c r="N791" s="729"/>
      <c r="O791" s="729"/>
      <c r="P791" s="729"/>
      <c r="Q791" s="729"/>
      <c r="R791" s="729"/>
      <c r="S791" s="729"/>
      <c r="T791" s="729"/>
      <c r="U791" s="729"/>
      <c r="V791" s="729"/>
      <c r="W791" s="729"/>
      <c r="X791" s="729"/>
      <c r="Y791" s="729"/>
      <c r="Z791" s="729"/>
      <c r="AA791" s="729"/>
      <c r="AB791" s="729"/>
      <c r="AC791" s="729"/>
      <c r="AD791" s="729"/>
      <c r="AE791" s="729"/>
      <c r="AF791" s="729"/>
      <c r="AG791" s="729"/>
      <c r="AH791" s="729"/>
      <c r="AI791" s="729"/>
      <c r="AJ791" s="729"/>
      <c r="AK791" s="729"/>
      <c r="AL791" s="729"/>
      <c r="AM791" s="729"/>
      <c r="AN791" s="729"/>
      <c r="AO791" s="729"/>
      <c r="AP791" s="729"/>
      <c r="AQ791" s="729"/>
      <c r="AR791" s="729"/>
      <c r="AS791" s="729"/>
      <c r="AT791" s="729"/>
      <c r="AU791" s="729"/>
      <c r="AV791" s="729"/>
      <c r="AW791" s="729"/>
      <c r="AX791" s="729"/>
      <c r="AY791" s="729"/>
      <c r="AZ791" s="729"/>
      <c r="BA791" s="729"/>
      <c r="BB791" s="729"/>
    </row>
    <row r="792" spans="1:54">
      <c r="A792" s="729"/>
      <c r="B792" s="730"/>
      <c r="C792" s="729"/>
      <c r="D792" s="729"/>
      <c r="E792" s="729"/>
      <c r="F792" s="729"/>
      <c r="G792" s="729"/>
      <c r="H792" s="729"/>
      <c r="I792" s="729"/>
      <c r="J792" s="729"/>
      <c r="K792" s="729"/>
      <c r="L792" s="729"/>
      <c r="M792" s="729"/>
      <c r="N792" s="729"/>
      <c r="O792" s="729"/>
      <c r="P792" s="729"/>
      <c r="Q792" s="729"/>
      <c r="R792" s="729"/>
      <c r="S792" s="729"/>
      <c r="T792" s="729"/>
      <c r="U792" s="729"/>
      <c r="V792" s="729"/>
      <c r="W792" s="729"/>
      <c r="X792" s="729"/>
      <c r="Y792" s="729"/>
      <c r="Z792" s="729"/>
      <c r="AA792" s="729"/>
      <c r="AB792" s="729"/>
      <c r="AC792" s="729"/>
      <c r="AD792" s="729"/>
      <c r="AE792" s="729"/>
      <c r="AF792" s="729"/>
      <c r="AG792" s="729"/>
      <c r="AH792" s="729"/>
      <c r="AI792" s="729"/>
      <c r="AJ792" s="729"/>
      <c r="AK792" s="729"/>
      <c r="AL792" s="729"/>
      <c r="AM792" s="729"/>
      <c r="AN792" s="729"/>
      <c r="AO792" s="729"/>
      <c r="AP792" s="729"/>
      <c r="AQ792" s="729"/>
      <c r="AR792" s="729"/>
      <c r="AS792" s="729"/>
      <c r="AT792" s="729"/>
      <c r="AU792" s="729"/>
      <c r="AV792" s="729"/>
      <c r="AW792" s="729"/>
      <c r="AX792" s="729"/>
      <c r="AY792" s="729"/>
      <c r="AZ792" s="729"/>
      <c r="BA792" s="729"/>
      <c r="BB792" s="729"/>
    </row>
    <row r="793" spans="1:54">
      <c r="A793" s="729"/>
      <c r="B793" s="730"/>
      <c r="C793" s="729"/>
      <c r="D793" s="729"/>
      <c r="E793" s="729"/>
      <c r="F793" s="729"/>
      <c r="G793" s="729"/>
      <c r="H793" s="729"/>
      <c r="I793" s="729"/>
      <c r="J793" s="729"/>
      <c r="K793" s="729"/>
      <c r="L793" s="729"/>
      <c r="M793" s="729"/>
      <c r="N793" s="729"/>
      <c r="O793" s="729"/>
      <c r="P793" s="729"/>
      <c r="Q793" s="729"/>
      <c r="R793" s="729"/>
      <c r="S793" s="729"/>
      <c r="T793" s="729"/>
      <c r="U793" s="729"/>
      <c r="V793" s="729"/>
      <c r="W793" s="729"/>
      <c r="X793" s="729"/>
      <c r="Y793" s="729"/>
      <c r="Z793" s="729"/>
      <c r="AA793" s="729"/>
      <c r="AB793" s="729"/>
      <c r="AC793" s="729"/>
      <c r="AD793" s="729"/>
      <c r="AE793" s="729"/>
      <c r="AF793" s="729"/>
      <c r="AG793" s="729"/>
      <c r="AH793" s="729"/>
      <c r="AI793" s="729"/>
      <c r="AJ793" s="729"/>
      <c r="AK793" s="729"/>
      <c r="AL793" s="729"/>
      <c r="AM793" s="729"/>
      <c r="AN793" s="729"/>
      <c r="AO793" s="729"/>
      <c r="AP793" s="729"/>
      <c r="AQ793" s="729"/>
      <c r="AR793" s="729"/>
      <c r="AS793" s="729"/>
      <c r="AT793" s="729"/>
      <c r="AU793" s="729"/>
      <c r="AV793" s="729"/>
      <c r="AW793" s="729"/>
      <c r="AX793" s="729"/>
      <c r="AY793" s="729"/>
      <c r="AZ793" s="729"/>
      <c r="BA793" s="729"/>
      <c r="BB793" s="729"/>
    </row>
    <row r="794" spans="1:54">
      <c r="A794" s="729"/>
      <c r="B794" s="730"/>
      <c r="C794" s="729"/>
      <c r="D794" s="729"/>
      <c r="E794" s="729"/>
      <c r="F794" s="729"/>
      <c r="G794" s="729"/>
      <c r="H794" s="729"/>
      <c r="I794" s="729"/>
      <c r="J794" s="729"/>
      <c r="K794" s="729"/>
      <c r="L794" s="729"/>
      <c r="M794" s="729"/>
      <c r="N794" s="729"/>
      <c r="O794" s="729"/>
      <c r="P794" s="729"/>
      <c r="Q794" s="729"/>
      <c r="R794" s="729"/>
      <c r="S794" s="729"/>
      <c r="T794" s="729"/>
      <c r="U794" s="729"/>
      <c r="V794" s="729"/>
      <c r="W794" s="729"/>
      <c r="X794" s="729"/>
      <c r="Y794" s="729"/>
      <c r="Z794" s="729"/>
      <c r="AA794" s="729"/>
      <c r="AB794" s="729"/>
      <c r="AC794" s="729"/>
      <c r="AD794" s="729"/>
      <c r="AE794" s="729"/>
      <c r="AF794" s="729"/>
      <c r="AG794" s="729"/>
      <c r="AH794" s="729"/>
      <c r="AI794" s="729"/>
      <c r="AJ794" s="729"/>
      <c r="AK794" s="729"/>
      <c r="AL794" s="729"/>
      <c r="AM794" s="729"/>
      <c r="AN794" s="729"/>
      <c r="AO794" s="729"/>
      <c r="AP794" s="729"/>
      <c r="AQ794" s="729"/>
      <c r="AR794" s="729"/>
      <c r="AS794" s="729"/>
      <c r="AT794" s="729"/>
      <c r="AU794" s="729"/>
      <c r="AV794" s="729"/>
      <c r="AW794" s="729"/>
      <c r="AX794" s="729"/>
      <c r="AY794" s="729"/>
      <c r="AZ794" s="729"/>
      <c r="BA794" s="729"/>
      <c r="BB794" s="729"/>
    </row>
    <row r="795" spans="1:54">
      <c r="A795" s="729"/>
      <c r="B795" s="730"/>
      <c r="C795" s="729"/>
      <c r="D795" s="729"/>
      <c r="E795" s="729"/>
      <c r="F795" s="729"/>
      <c r="G795" s="729"/>
      <c r="H795" s="729"/>
      <c r="I795" s="729"/>
      <c r="J795" s="729"/>
      <c r="K795" s="729"/>
      <c r="L795" s="729"/>
      <c r="M795" s="729"/>
      <c r="N795" s="729"/>
      <c r="O795" s="729"/>
      <c r="P795" s="729"/>
      <c r="Q795" s="729"/>
      <c r="R795" s="729"/>
      <c r="S795" s="729"/>
      <c r="T795" s="729"/>
      <c r="U795" s="729"/>
      <c r="V795" s="729"/>
      <c r="W795" s="729"/>
      <c r="X795" s="729"/>
      <c r="Y795" s="729"/>
      <c r="Z795" s="729"/>
      <c r="AA795" s="729"/>
      <c r="AB795" s="729"/>
      <c r="AC795" s="729"/>
      <c r="AD795" s="729"/>
      <c r="AE795" s="729"/>
      <c r="AF795" s="729"/>
      <c r="AG795" s="729"/>
      <c r="AH795" s="729"/>
      <c r="AI795" s="729"/>
      <c r="AJ795" s="729"/>
      <c r="AK795" s="729"/>
      <c r="AL795" s="729"/>
      <c r="AM795" s="729"/>
      <c r="AN795" s="729"/>
      <c r="AO795" s="729"/>
      <c r="AP795" s="729"/>
      <c r="AQ795" s="729"/>
      <c r="AR795" s="729"/>
      <c r="AS795" s="729"/>
      <c r="AT795" s="729"/>
      <c r="AU795" s="729"/>
      <c r="AV795" s="729"/>
      <c r="AW795" s="729"/>
      <c r="AX795" s="729"/>
      <c r="AY795" s="729"/>
      <c r="AZ795" s="729"/>
      <c r="BA795" s="729"/>
      <c r="BB795" s="729"/>
    </row>
    <row r="796" spans="1:54">
      <c r="A796" s="729"/>
      <c r="B796" s="730"/>
      <c r="C796" s="729"/>
      <c r="D796" s="729"/>
      <c r="E796" s="729"/>
      <c r="F796" s="729"/>
      <c r="G796" s="729"/>
      <c r="H796" s="729"/>
      <c r="I796" s="729"/>
      <c r="J796" s="729"/>
      <c r="K796" s="729"/>
      <c r="L796" s="729"/>
      <c r="M796" s="729"/>
      <c r="N796" s="729"/>
      <c r="O796" s="729"/>
      <c r="P796" s="729"/>
      <c r="Q796" s="729"/>
      <c r="R796" s="729"/>
      <c r="S796" s="729"/>
      <c r="T796" s="729"/>
      <c r="U796" s="729"/>
      <c r="V796" s="729"/>
      <c r="W796" s="729"/>
      <c r="X796" s="729"/>
      <c r="Y796" s="729"/>
      <c r="Z796" s="729"/>
      <c r="AA796" s="729"/>
      <c r="AB796" s="729"/>
      <c r="AC796" s="729"/>
      <c r="AD796" s="729"/>
      <c r="AE796" s="729"/>
      <c r="AF796" s="729"/>
      <c r="AG796" s="729"/>
      <c r="AH796" s="729"/>
      <c r="AI796" s="729"/>
      <c r="AJ796" s="729"/>
      <c r="AK796" s="729"/>
      <c r="AL796" s="729"/>
      <c r="AM796" s="729"/>
      <c r="AN796" s="729"/>
      <c r="AO796" s="729"/>
      <c r="AP796" s="729"/>
      <c r="AQ796" s="729"/>
      <c r="AR796" s="729"/>
      <c r="AS796" s="729"/>
      <c r="AT796" s="729"/>
      <c r="AU796" s="729"/>
      <c r="AV796" s="729"/>
      <c r="AW796" s="729"/>
      <c r="AX796" s="729"/>
      <c r="AY796" s="729"/>
      <c r="AZ796" s="729"/>
      <c r="BA796" s="729"/>
      <c r="BB796" s="729"/>
    </row>
    <row r="797" spans="1:54">
      <c r="A797" s="729"/>
      <c r="B797" s="730"/>
      <c r="C797" s="729"/>
      <c r="D797" s="729"/>
      <c r="E797" s="729"/>
      <c r="F797" s="729"/>
      <c r="G797" s="729"/>
      <c r="H797" s="729"/>
      <c r="I797" s="729"/>
      <c r="J797" s="729"/>
      <c r="K797" s="729"/>
      <c r="L797" s="729"/>
      <c r="M797" s="729"/>
      <c r="N797" s="729"/>
      <c r="O797" s="729"/>
      <c r="P797" s="729"/>
      <c r="Q797" s="729"/>
      <c r="R797" s="729"/>
      <c r="S797" s="729"/>
      <c r="T797" s="729"/>
      <c r="U797" s="729"/>
      <c r="V797" s="729"/>
      <c r="W797" s="729"/>
      <c r="X797" s="729"/>
      <c r="Y797" s="729"/>
      <c r="Z797" s="729"/>
      <c r="AA797" s="729"/>
      <c r="AB797" s="729"/>
      <c r="AC797" s="729"/>
      <c r="AD797" s="729"/>
      <c r="AE797" s="729"/>
      <c r="AF797" s="729"/>
      <c r="AG797" s="729"/>
      <c r="AH797" s="729"/>
      <c r="AI797" s="729"/>
      <c r="AJ797" s="729"/>
      <c r="AK797" s="729"/>
      <c r="AL797" s="729"/>
      <c r="AM797" s="729"/>
      <c r="AN797" s="729"/>
      <c r="AO797" s="729"/>
      <c r="AP797" s="729"/>
      <c r="AQ797" s="729"/>
      <c r="AR797" s="729"/>
      <c r="AS797" s="729"/>
      <c r="AT797" s="729"/>
      <c r="AU797" s="729"/>
      <c r="AV797" s="729"/>
      <c r="AW797" s="729"/>
      <c r="AX797" s="729"/>
      <c r="AY797" s="729"/>
      <c r="AZ797" s="729"/>
      <c r="BA797" s="729"/>
      <c r="BB797" s="729"/>
    </row>
    <row r="798" spans="1:54">
      <c r="A798" s="729"/>
      <c r="B798" s="730"/>
      <c r="C798" s="729"/>
      <c r="D798" s="729"/>
      <c r="E798" s="729"/>
      <c r="F798" s="729"/>
      <c r="G798" s="729"/>
      <c r="H798" s="729"/>
      <c r="I798" s="729"/>
      <c r="J798" s="729"/>
      <c r="K798" s="729"/>
      <c r="L798" s="729"/>
      <c r="M798" s="729"/>
      <c r="N798" s="729"/>
      <c r="O798" s="729"/>
      <c r="P798" s="729"/>
      <c r="Q798" s="729"/>
      <c r="R798" s="729"/>
      <c r="S798" s="729"/>
      <c r="T798" s="729"/>
      <c r="U798" s="729"/>
      <c r="V798" s="729"/>
      <c r="W798" s="729"/>
      <c r="X798" s="729"/>
      <c r="Y798" s="729"/>
      <c r="Z798" s="729"/>
      <c r="AA798" s="729"/>
      <c r="AB798" s="729"/>
      <c r="AC798" s="729"/>
      <c r="AD798" s="729"/>
      <c r="AE798" s="729"/>
      <c r="AF798" s="729"/>
      <c r="AG798" s="729"/>
      <c r="AH798" s="729"/>
      <c r="AI798" s="729"/>
      <c r="AJ798" s="729"/>
      <c r="AK798" s="729"/>
      <c r="AL798" s="729"/>
      <c r="AM798" s="729"/>
      <c r="AN798" s="729"/>
      <c r="AO798" s="729"/>
      <c r="AP798" s="729"/>
      <c r="AQ798" s="729"/>
      <c r="AR798" s="729"/>
      <c r="AS798" s="729"/>
      <c r="AT798" s="729"/>
      <c r="AU798" s="729"/>
      <c r="AV798" s="729"/>
      <c r="AW798" s="729"/>
      <c r="AX798" s="729"/>
      <c r="AY798" s="729"/>
      <c r="AZ798" s="729"/>
      <c r="BA798" s="729"/>
      <c r="BB798" s="729"/>
    </row>
    <row r="799" spans="1:54">
      <c r="A799" s="729"/>
      <c r="B799" s="730"/>
      <c r="C799" s="729"/>
      <c r="D799" s="729"/>
      <c r="E799" s="729"/>
      <c r="F799" s="729"/>
      <c r="G799" s="729"/>
      <c r="H799" s="729"/>
      <c r="I799" s="729"/>
      <c r="J799" s="729"/>
      <c r="K799" s="729"/>
      <c r="L799" s="729"/>
      <c r="M799" s="729"/>
      <c r="N799" s="729"/>
      <c r="O799" s="729"/>
      <c r="P799" s="729"/>
      <c r="Q799" s="729"/>
      <c r="R799" s="729"/>
      <c r="S799" s="729"/>
      <c r="T799" s="729"/>
      <c r="U799" s="729"/>
      <c r="V799" s="729"/>
      <c r="W799" s="729"/>
      <c r="X799" s="729"/>
      <c r="Y799" s="729"/>
      <c r="Z799" s="729"/>
      <c r="AA799" s="729"/>
      <c r="AB799" s="729"/>
      <c r="AC799" s="729"/>
      <c r="AD799" s="729"/>
      <c r="AE799" s="729"/>
      <c r="AF799" s="729"/>
      <c r="AG799" s="729"/>
      <c r="AH799" s="729"/>
      <c r="AI799" s="729"/>
      <c r="AJ799" s="729"/>
      <c r="AK799" s="729"/>
      <c r="AL799" s="729"/>
      <c r="AM799" s="729"/>
      <c r="AN799" s="729"/>
      <c r="AO799" s="729"/>
      <c r="AP799" s="729"/>
      <c r="AQ799" s="729"/>
      <c r="AR799" s="729"/>
      <c r="AS799" s="729"/>
      <c r="AT799" s="729"/>
      <c r="AU799" s="729"/>
      <c r="AV799" s="729"/>
      <c r="AW799" s="729"/>
      <c r="AX799" s="729"/>
      <c r="AY799" s="729"/>
      <c r="AZ799" s="729"/>
      <c r="BA799" s="729"/>
      <c r="BB799" s="729"/>
    </row>
    <row r="800" spans="1:54">
      <c r="A800" s="729"/>
      <c r="B800" s="730"/>
      <c r="C800" s="729"/>
      <c r="D800" s="729"/>
      <c r="E800" s="729"/>
      <c r="F800" s="729"/>
      <c r="G800" s="729"/>
      <c r="H800" s="729"/>
      <c r="I800" s="729"/>
      <c r="J800" s="729"/>
      <c r="K800" s="729"/>
      <c r="L800" s="729"/>
      <c r="M800" s="729"/>
      <c r="N800" s="729"/>
      <c r="O800" s="729"/>
      <c r="P800" s="729"/>
      <c r="Q800" s="729"/>
      <c r="R800" s="729"/>
      <c r="S800" s="729"/>
      <c r="T800" s="729"/>
      <c r="U800" s="729"/>
      <c r="V800" s="729"/>
      <c r="W800" s="729"/>
      <c r="X800" s="729"/>
      <c r="Y800" s="729"/>
      <c r="Z800" s="729"/>
      <c r="AA800" s="729"/>
      <c r="AB800" s="729"/>
      <c r="AC800" s="729"/>
      <c r="AD800" s="729"/>
      <c r="AE800" s="729"/>
      <c r="AF800" s="729"/>
      <c r="AG800" s="729"/>
      <c r="AH800" s="729"/>
      <c r="AI800" s="729"/>
      <c r="AJ800" s="729"/>
      <c r="AK800" s="729"/>
      <c r="AL800" s="729"/>
      <c r="AM800" s="729"/>
      <c r="AN800" s="729"/>
      <c r="AO800" s="729"/>
      <c r="AP800" s="729"/>
      <c r="AQ800" s="729"/>
      <c r="AR800" s="729"/>
      <c r="AS800" s="729"/>
      <c r="AT800" s="729"/>
      <c r="AU800" s="729"/>
      <c r="AV800" s="729"/>
      <c r="AW800" s="729"/>
      <c r="AX800" s="729"/>
      <c r="AY800" s="729"/>
      <c r="AZ800" s="729"/>
      <c r="BA800" s="729"/>
      <c r="BB800" s="729"/>
    </row>
    <row r="801" spans="1:54">
      <c r="A801" s="729"/>
      <c r="B801" s="730"/>
      <c r="C801" s="729"/>
      <c r="D801" s="729"/>
      <c r="E801" s="729"/>
      <c r="F801" s="729"/>
      <c r="G801" s="729"/>
      <c r="H801" s="729"/>
      <c r="I801" s="729"/>
      <c r="J801" s="729"/>
      <c r="K801" s="729"/>
      <c r="L801" s="729"/>
      <c r="M801" s="729"/>
      <c r="N801" s="729"/>
      <c r="O801" s="729"/>
      <c r="P801" s="729"/>
      <c r="Q801" s="729"/>
      <c r="R801" s="729"/>
      <c r="S801" s="729"/>
      <c r="T801" s="729"/>
      <c r="U801" s="729"/>
      <c r="V801" s="729"/>
      <c r="W801" s="729"/>
      <c r="X801" s="729"/>
      <c r="Y801" s="729"/>
      <c r="Z801" s="729"/>
      <c r="AA801" s="729"/>
      <c r="AB801" s="729"/>
      <c r="AC801" s="729"/>
      <c r="AD801" s="729"/>
      <c r="AE801" s="729"/>
      <c r="AF801" s="729"/>
      <c r="AG801" s="729"/>
      <c r="AH801" s="729"/>
      <c r="AI801" s="729"/>
      <c r="AJ801" s="729"/>
      <c r="AK801" s="729"/>
      <c r="AL801" s="729"/>
      <c r="AM801" s="729"/>
      <c r="AN801" s="729"/>
      <c r="AO801" s="729"/>
      <c r="AP801" s="729"/>
      <c r="AQ801" s="729"/>
      <c r="AR801" s="729"/>
      <c r="AS801" s="729"/>
      <c r="AT801" s="729"/>
      <c r="AU801" s="729"/>
      <c r="AV801" s="729"/>
      <c r="AW801" s="729"/>
      <c r="AX801" s="729"/>
      <c r="AY801" s="729"/>
      <c r="AZ801" s="729"/>
      <c r="BA801" s="729"/>
      <c r="BB801" s="729"/>
    </row>
    <row r="802" spans="1:54">
      <c r="A802" s="729"/>
      <c r="B802" s="730"/>
      <c r="C802" s="729"/>
      <c r="D802" s="729"/>
      <c r="E802" s="729"/>
      <c r="F802" s="729"/>
      <c r="G802" s="729"/>
      <c r="H802" s="729"/>
      <c r="I802" s="729"/>
      <c r="J802" s="729"/>
      <c r="K802" s="729"/>
      <c r="L802" s="729"/>
      <c r="M802" s="729"/>
      <c r="N802" s="729"/>
      <c r="O802" s="729"/>
      <c r="P802" s="729"/>
      <c r="Q802" s="729"/>
      <c r="R802" s="729"/>
      <c r="S802" s="729"/>
      <c r="T802" s="729"/>
      <c r="U802" s="729"/>
      <c r="V802" s="729"/>
      <c r="W802" s="729"/>
      <c r="X802" s="729"/>
      <c r="Y802" s="729"/>
      <c r="Z802" s="729"/>
      <c r="AA802" s="729"/>
      <c r="AB802" s="729"/>
      <c r="AC802" s="729"/>
      <c r="AD802" s="729"/>
      <c r="AE802" s="729"/>
      <c r="AF802" s="729"/>
      <c r="AG802" s="729"/>
      <c r="AH802" s="729"/>
      <c r="AI802" s="729"/>
      <c r="AJ802" s="729"/>
      <c r="AK802" s="729"/>
      <c r="AL802" s="729"/>
      <c r="AM802" s="729"/>
      <c r="AN802" s="729"/>
      <c r="AO802" s="729"/>
      <c r="AP802" s="729"/>
      <c r="AQ802" s="729"/>
      <c r="AR802" s="729"/>
      <c r="AS802" s="729"/>
      <c r="AT802" s="729"/>
      <c r="AU802" s="729"/>
      <c r="AV802" s="729"/>
      <c r="AW802" s="729"/>
      <c r="AX802" s="729"/>
      <c r="AY802" s="729"/>
      <c r="AZ802" s="729"/>
      <c r="BA802" s="729"/>
      <c r="BB802" s="729"/>
    </row>
    <row r="803" spans="1:54">
      <c r="A803" s="729"/>
      <c r="B803" s="730"/>
      <c r="C803" s="729"/>
      <c r="D803" s="729"/>
      <c r="E803" s="729"/>
      <c r="F803" s="729"/>
      <c r="G803" s="729"/>
      <c r="H803" s="729"/>
      <c r="I803" s="729"/>
      <c r="J803" s="729"/>
      <c r="K803" s="729"/>
      <c r="L803" s="729"/>
      <c r="M803" s="729"/>
      <c r="N803" s="729"/>
      <c r="O803" s="729"/>
      <c r="P803" s="729"/>
      <c r="Q803" s="729"/>
      <c r="R803" s="729"/>
      <c r="S803" s="729"/>
      <c r="T803" s="729"/>
      <c r="U803" s="729"/>
      <c r="V803" s="729"/>
      <c r="W803" s="729"/>
      <c r="X803" s="729"/>
      <c r="Y803" s="729"/>
      <c r="Z803" s="729"/>
      <c r="AA803" s="729"/>
      <c r="AB803" s="729"/>
      <c r="AC803" s="729"/>
      <c r="AD803" s="729"/>
      <c r="AE803" s="729"/>
      <c r="AF803" s="729"/>
      <c r="AG803" s="729"/>
      <c r="AH803" s="729"/>
      <c r="AI803" s="729"/>
      <c r="AJ803" s="729"/>
      <c r="AK803" s="729"/>
      <c r="AL803" s="729"/>
      <c r="AM803" s="729"/>
      <c r="AN803" s="729"/>
      <c r="AO803" s="729"/>
      <c r="AP803" s="729"/>
      <c r="AQ803" s="729"/>
      <c r="AR803" s="729"/>
      <c r="AS803" s="729"/>
      <c r="AT803" s="729"/>
      <c r="AU803" s="729"/>
      <c r="AV803" s="729"/>
      <c r="AW803" s="729"/>
      <c r="AX803" s="729"/>
      <c r="AY803" s="729"/>
      <c r="AZ803" s="729"/>
      <c r="BA803" s="729"/>
      <c r="BB803" s="729"/>
    </row>
    <row r="804" spans="1:54">
      <c r="A804" s="729"/>
      <c r="B804" s="730"/>
      <c r="C804" s="729"/>
      <c r="D804" s="729"/>
      <c r="E804" s="729"/>
      <c r="F804" s="729"/>
      <c r="G804" s="729"/>
      <c r="H804" s="729"/>
      <c r="I804" s="729"/>
      <c r="J804" s="729"/>
      <c r="K804" s="729"/>
      <c r="L804" s="729"/>
      <c r="M804" s="729"/>
      <c r="N804" s="729"/>
      <c r="O804" s="729"/>
      <c r="P804" s="729"/>
      <c r="Q804" s="729"/>
      <c r="R804" s="729"/>
      <c r="S804" s="729"/>
      <c r="T804" s="729"/>
      <c r="U804" s="729"/>
      <c r="V804" s="729"/>
      <c r="W804" s="729"/>
      <c r="X804" s="729"/>
      <c r="Y804" s="729"/>
      <c r="Z804" s="729"/>
      <c r="AA804" s="729"/>
      <c r="AB804" s="729"/>
      <c r="AC804" s="729"/>
      <c r="AD804" s="729"/>
      <c r="AE804" s="729"/>
      <c r="AF804" s="729"/>
      <c r="AG804" s="729"/>
      <c r="AH804" s="729"/>
      <c r="AI804" s="729"/>
      <c r="AJ804" s="729"/>
      <c r="AK804" s="729"/>
      <c r="AL804" s="729"/>
      <c r="AM804" s="729"/>
      <c r="AN804" s="729"/>
      <c r="AO804" s="729"/>
      <c r="AP804" s="729"/>
      <c r="AQ804" s="729"/>
      <c r="AR804" s="729"/>
      <c r="AS804" s="729"/>
      <c r="AT804" s="729"/>
      <c r="AU804" s="729"/>
      <c r="AV804" s="729"/>
      <c r="AW804" s="729"/>
      <c r="AX804" s="729"/>
      <c r="AY804" s="729"/>
      <c r="AZ804" s="729"/>
      <c r="BA804" s="729"/>
      <c r="BB804" s="729"/>
    </row>
    <row r="805" spans="1:54">
      <c r="A805" s="729"/>
      <c r="B805" s="730"/>
      <c r="C805" s="729"/>
      <c r="D805" s="729"/>
      <c r="E805" s="729"/>
      <c r="F805" s="729"/>
      <c r="G805" s="729"/>
      <c r="H805" s="729"/>
      <c r="I805" s="729"/>
      <c r="J805" s="729"/>
      <c r="K805" s="729"/>
      <c r="L805" s="729"/>
      <c r="M805" s="729"/>
      <c r="N805" s="729"/>
      <c r="O805" s="729"/>
      <c r="P805" s="729"/>
      <c r="Q805" s="729"/>
      <c r="R805" s="729"/>
      <c r="S805" s="729"/>
      <c r="T805" s="729"/>
      <c r="U805" s="729"/>
      <c r="V805" s="729"/>
      <c r="W805" s="729"/>
      <c r="X805" s="729"/>
      <c r="Y805" s="729"/>
      <c r="Z805" s="729"/>
      <c r="AA805" s="729"/>
      <c r="AB805" s="729"/>
      <c r="AC805" s="729"/>
      <c r="AD805" s="729"/>
      <c r="AE805" s="729"/>
      <c r="AF805" s="729"/>
      <c r="AG805" s="729"/>
      <c r="AH805" s="729"/>
      <c r="AI805" s="729"/>
      <c r="AJ805" s="729"/>
      <c r="AK805" s="729"/>
      <c r="AL805" s="729"/>
      <c r="AM805" s="729"/>
      <c r="AN805" s="729"/>
      <c r="AO805" s="729"/>
      <c r="AP805" s="729"/>
      <c r="AQ805" s="729"/>
      <c r="AR805" s="729"/>
      <c r="AS805" s="729"/>
      <c r="AT805" s="729"/>
      <c r="AU805" s="729"/>
      <c r="AV805" s="729"/>
      <c r="AW805" s="729"/>
      <c r="AX805" s="729"/>
      <c r="AY805" s="729"/>
      <c r="AZ805" s="729"/>
      <c r="BA805" s="729"/>
      <c r="BB805" s="729"/>
    </row>
    <row r="806" spans="1:54">
      <c r="A806" s="729"/>
      <c r="B806" s="730"/>
      <c r="C806" s="729"/>
      <c r="D806" s="729"/>
      <c r="E806" s="729"/>
      <c r="F806" s="729"/>
      <c r="G806" s="729"/>
      <c r="H806" s="729"/>
      <c r="I806" s="729"/>
      <c r="J806" s="729"/>
      <c r="K806" s="729"/>
      <c r="L806" s="729"/>
      <c r="M806" s="729"/>
      <c r="N806" s="729"/>
      <c r="O806" s="729"/>
      <c r="P806" s="729"/>
      <c r="Q806" s="729"/>
      <c r="R806" s="729"/>
      <c r="S806" s="729"/>
      <c r="T806" s="729"/>
      <c r="U806" s="729"/>
      <c r="V806" s="729"/>
      <c r="W806" s="729"/>
      <c r="X806" s="729"/>
      <c r="Y806" s="729"/>
      <c r="Z806" s="729"/>
      <c r="AA806" s="729"/>
      <c r="AB806" s="729"/>
      <c r="AC806" s="729"/>
      <c r="AD806" s="729"/>
      <c r="AE806" s="729"/>
      <c r="AF806" s="729"/>
      <c r="AG806" s="729"/>
      <c r="AH806" s="729"/>
      <c r="AI806" s="729"/>
      <c r="AJ806" s="729"/>
      <c r="AK806" s="729"/>
      <c r="AL806" s="729"/>
      <c r="AM806" s="729"/>
      <c r="AN806" s="729"/>
      <c r="AO806" s="729"/>
      <c r="AP806" s="729"/>
      <c r="AQ806" s="729"/>
      <c r="AR806" s="729"/>
      <c r="AS806" s="729"/>
      <c r="AT806" s="729"/>
      <c r="AU806" s="729"/>
      <c r="AV806" s="729"/>
      <c r="AW806" s="729"/>
      <c r="AX806" s="729"/>
      <c r="AY806" s="729"/>
      <c r="AZ806" s="729"/>
      <c r="BA806" s="729"/>
      <c r="BB806" s="729"/>
    </row>
    <row r="807" spans="1:54">
      <c r="A807" s="729"/>
      <c r="B807" s="730"/>
      <c r="C807" s="729"/>
      <c r="D807" s="729"/>
      <c r="E807" s="729"/>
      <c r="F807" s="729"/>
      <c r="G807" s="729"/>
      <c r="H807" s="729"/>
      <c r="I807" s="729"/>
      <c r="J807" s="729"/>
      <c r="K807" s="729"/>
      <c r="L807" s="729"/>
      <c r="M807" s="729"/>
      <c r="N807" s="729"/>
      <c r="O807" s="729"/>
      <c r="P807" s="729"/>
      <c r="Q807" s="729"/>
      <c r="R807" s="729"/>
      <c r="S807" s="729"/>
      <c r="T807" s="729"/>
      <c r="U807" s="729"/>
      <c r="V807" s="729"/>
      <c r="W807" s="729"/>
      <c r="X807" s="729"/>
      <c r="Y807" s="729"/>
      <c r="Z807" s="729"/>
      <c r="AA807" s="729"/>
      <c r="AB807" s="729"/>
      <c r="AC807" s="729"/>
      <c r="AD807" s="729"/>
      <c r="AE807" s="729"/>
      <c r="AF807" s="729"/>
      <c r="AG807" s="729"/>
      <c r="AH807" s="729"/>
      <c r="AI807" s="729"/>
      <c r="AJ807" s="729"/>
      <c r="AK807" s="729"/>
      <c r="AL807" s="729"/>
      <c r="AM807" s="729"/>
      <c r="AN807" s="729"/>
      <c r="AO807" s="729"/>
      <c r="AP807" s="729"/>
      <c r="AQ807" s="729"/>
      <c r="AR807" s="729"/>
      <c r="AS807" s="729"/>
      <c r="AT807" s="729"/>
      <c r="AU807" s="729"/>
      <c r="AV807" s="729"/>
      <c r="AW807" s="729"/>
      <c r="AX807" s="729"/>
      <c r="AY807" s="729"/>
      <c r="AZ807" s="729"/>
      <c r="BA807" s="729"/>
      <c r="BB807" s="729"/>
    </row>
    <row r="808" spans="1:54">
      <c r="A808" s="729"/>
      <c r="B808" s="730"/>
      <c r="C808" s="729"/>
      <c r="D808" s="729"/>
      <c r="E808" s="729"/>
      <c r="F808" s="729"/>
      <c r="G808" s="729"/>
      <c r="H808" s="729"/>
      <c r="I808" s="729"/>
      <c r="J808" s="729"/>
      <c r="K808" s="729"/>
      <c r="L808" s="729"/>
      <c r="M808" s="729"/>
      <c r="N808" s="729"/>
      <c r="O808" s="729"/>
      <c r="P808" s="729"/>
      <c r="Q808" s="729"/>
      <c r="R808" s="729"/>
      <c r="S808" s="729"/>
      <c r="T808" s="729"/>
      <c r="U808" s="729"/>
      <c r="V808" s="729"/>
      <c r="W808" s="729"/>
      <c r="X808" s="729"/>
      <c r="Y808" s="729"/>
      <c r="Z808" s="729"/>
      <c r="AA808" s="729"/>
      <c r="AB808" s="729"/>
      <c r="AC808" s="729"/>
      <c r="AD808" s="729"/>
      <c r="AE808" s="729"/>
      <c r="AF808" s="729"/>
      <c r="AG808" s="729"/>
      <c r="AH808" s="729"/>
      <c r="AI808" s="729"/>
      <c r="AJ808" s="729"/>
      <c r="AK808" s="729"/>
      <c r="AL808" s="729"/>
      <c r="AM808" s="729"/>
      <c r="AN808" s="729"/>
      <c r="AO808" s="729"/>
      <c r="AP808" s="729"/>
      <c r="AQ808" s="729"/>
      <c r="AR808" s="729"/>
      <c r="AS808" s="729"/>
      <c r="AT808" s="729"/>
      <c r="AU808" s="729"/>
      <c r="AV808" s="729"/>
      <c r="AW808" s="729"/>
      <c r="AX808" s="729"/>
      <c r="AY808" s="729"/>
      <c r="AZ808" s="729"/>
      <c r="BA808" s="729"/>
      <c r="BB808" s="729"/>
    </row>
    <row r="809" spans="1:54">
      <c r="A809" s="729"/>
      <c r="B809" s="730"/>
      <c r="C809" s="729"/>
      <c r="D809" s="729"/>
      <c r="E809" s="729"/>
      <c r="F809" s="729"/>
      <c r="G809" s="729"/>
      <c r="H809" s="729"/>
      <c r="I809" s="729"/>
      <c r="J809" s="729"/>
      <c r="K809" s="729"/>
      <c r="L809" s="729"/>
      <c r="M809" s="729"/>
      <c r="N809" s="729"/>
      <c r="O809" s="729"/>
      <c r="P809" s="729"/>
      <c r="Q809" s="729"/>
      <c r="R809" s="729"/>
      <c r="S809" s="729"/>
      <c r="T809" s="729"/>
      <c r="U809" s="729"/>
      <c r="V809" s="729"/>
      <c r="W809" s="729"/>
      <c r="X809" s="729"/>
      <c r="Y809" s="729"/>
      <c r="Z809" s="729"/>
      <c r="AA809" s="729"/>
      <c r="AB809" s="729"/>
      <c r="AC809" s="729"/>
      <c r="AD809" s="729"/>
      <c r="AE809" s="729"/>
      <c r="AF809" s="729"/>
      <c r="AG809" s="729"/>
      <c r="AH809" s="729"/>
      <c r="AI809" s="729"/>
      <c r="AJ809" s="729"/>
      <c r="AK809" s="729"/>
      <c r="AL809" s="729"/>
      <c r="AM809" s="729"/>
      <c r="AN809" s="729"/>
      <c r="AO809" s="729"/>
      <c r="AP809" s="729"/>
      <c r="AQ809" s="729"/>
      <c r="AR809" s="729"/>
      <c r="AS809" s="729"/>
      <c r="AT809" s="729"/>
      <c r="AU809" s="729"/>
      <c r="AV809" s="729"/>
      <c r="AW809" s="729"/>
      <c r="AX809" s="729"/>
      <c r="AY809" s="729"/>
      <c r="AZ809" s="729"/>
      <c r="BA809" s="729"/>
      <c r="BB809" s="729"/>
    </row>
    <row r="810" spans="1:54">
      <c r="A810" s="729"/>
      <c r="B810" s="730"/>
      <c r="C810" s="729"/>
      <c r="D810" s="729"/>
      <c r="E810" s="729"/>
      <c r="F810" s="729"/>
      <c r="G810" s="729"/>
      <c r="H810" s="729"/>
      <c r="I810" s="729"/>
      <c r="J810" s="729"/>
      <c r="K810" s="729"/>
      <c r="L810" s="729"/>
      <c r="M810" s="729"/>
      <c r="N810" s="729"/>
      <c r="O810" s="729"/>
      <c r="P810" s="729"/>
      <c r="Q810" s="729"/>
      <c r="R810" s="729"/>
      <c r="S810" s="729"/>
      <c r="T810" s="729"/>
      <c r="U810" s="729"/>
      <c r="V810" s="729"/>
      <c r="W810" s="729"/>
      <c r="X810" s="729"/>
      <c r="Y810" s="729"/>
      <c r="Z810" s="729"/>
      <c r="AA810" s="729"/>
      <c r="AB810" s="729"/>
      <c r="AC810" s="729"/>
      <c r="AD810" s="729"/>
      <c r="AE810" s="729"/>
      <c r="AF810" s="729"/>
      <c r="AG810" s="729"/>
      <c r="AH810" s="729"/>
      <c r="AI810" s="729"/>
      <c r="AJ810" s="729"/>
      <c r="AK810" s="729"/>
      <c r="AL810" s="729"/>
      <c r="AM810" s="729"/>
      <c r="AN810" s="729"/>
      <c r="AO810" s="729"/>
      <c r="AP810" s="729"/>
      <c r="AQ810" s="729"/>
      <c r="AR810" s="729"/>
      <c r="AS810" s="729"/>
      <c r="AT810" s="729"/>
      <c r="AU810" s="729"/>
      <c r="AV810" s="729"/>
      <c r="AW810" s="729"/>
      <c r="AX810" s="729"/>
      <c r="AY810" s="729"/>
      <c r="AZ810" s="729"/>
      <c r="BA810" s="729"/>
      <c r="BB810" s="729"/>
    </row>
    <row r="811" spans="1:54">
      <c r="A811" s="729"/>
      <c r="B811" s="730"/>
      <c r="C811" s="729"/>
      <c r="D811" s="729"/>
      <c r="E811" s="729"/>
      <c r="F811" s="729"/>
      <c r="G811" s="729"/>
      <c r="H811" s="729"/>
      <c r="I811" s="729"/>
      <c r="J811" s="729"/>
      <c r="K811" s="729"/>
      <c r="L811" s="729"/>
      <c r="M811" s="729"/>
      <c r="N811" s="729"/>
      <c r="O811" s="729"/>
      <c r="P811" s="729"/>
      <c r="Q811" s="729"/>
      <c r="R811" s="729"/>
      <c r="S811" s="729"/>
      <c r="T811" s="729"/>
      <c r="U811" s="729"/>
      <c r="V811" s="729"/>
      <c r="W811" s="729"/>
      <c r="X811" s="729"/>
      <c r="Y811" s="729"/>
      <c r="Z811" s="729"/>
      <c r="AA811" s="729"/>
      <c r="AB811" s="729"/>
      <c r="AC811" s="729"/>
      <c r="AD811" s="729"/>
      <c r="AE811" s="729"/>
      <c r="AF811" s="729"/>
      <c r="AG811" s="729"/>
      <c r="AH811" s="729"/>
      <c r="AI811" s="729"/>
      <c r="AJ811" s="729"/>
      <c r="AK811" s="729"/>
      <c r="AL811" s="729"/>
      <c r="AM811" s="729"/>
      <c r="AN811" s="729"/>
      <c r="AO811" s="729"/>
      <c r="AP811" s="729"/>
      <c r="AQ811" s="729"/>
      <c r="AR811" s="729"/>
      <c r="AS811" s="729"/>
      <c r="AT811" s="729"/>
      <c r="AU811" s="729"/>
      <c r="AV811" s="729"/>
      <c r="AW811" s="729"/>
      <c r="AX811" s="729"/>
      <c r="AY811" s="729"/>
      <c r="AZ811" s="729"/>
      <c r="BA811" s="729"/>
      <c r="BB811" s="729"/>
    </row>
    <row r="812" spans="1:54">
      <c r="A812" s="729"/>
      <c r="B812" s="730"/>
      <c r="C812" s="729"/>
      <c r="D812" s="729"/>
      <c r="E812" s="729"/>
      <c r="F812" s="729"/>
      <c r="G812" s="729"/>
      <c r="H812" s="729"/>
      <c r="I812" s="729"/>
      <c r="J812" s="729"/>
      <c r="K812" s="729"/>
      <c r="L812" s="729"/>
      <c r="M812" s="729"/>
      <c r="N812" s="729"/>
      <c r="O812" s="729"/>
      <c r="P812" s="729"/>
      <c r="Q812" s="729"/>
      <c r="R812" s="729"/>
      <c r="S812" s="729"/>
      <c r="T812" s="729"/>
      <c r="U812" s="729"/>
      <c r="V812" s="729"/>
      <c r="W812" s="729"/>
      <c r="X812" s="729"/>
      <c r="Y812" s="729"/>
      <c r="Z812" s="729"/>
      <c r="AA812" s="729"/>
      <c r="AB812" s="729"/>
      <c r="AC812" s="729"/>
      <c r="AD812" s="729"/>
      <c r="AE812" s="729"/>
      <c r="AF812" s="729"/>
      <c r="AG812" s="729"/>
      <c r="AH812" s="729"/>
      <c r="AI812" s="729"/>
      <c r="AJ812" s="729"/>
      <c r="AK812" s="729"/>
      <c r="AL812" s="729"/>
      <c r="AM812" s="729"/>
      <c r="AN812" s="729"/>
      <c r="AO812" s="729"/>
      <c r="AP812" s="729"/>
      <c r="AQ812" s="729"/>
      <c r="AR812" s="729"/>
      <c r="AS812" s="729"/>
      <c r="AT812" s="729"/>
      <c r="AU812" s="729"/>
      <c r="AV812" s="729"/>
      <c r="AW812" s="729"/>
      <c r="AX812" s="729"/>
      <c r="AY812" s="729"/>
      <c r="AZ812" s="729"/>
      <c r="BA812" s="729"/>
      <c r="BB812" s="729"/>
    </row>
    <row r="813" spans="1:54">
      <c r="A813" s="729"/>
      <c r="B813" s="730"/>
      <c r="C813" s="729"/>
      <c r="D813" s="729"/>
      <c r="E813" s="729"/>
      <c r="F813" s="729"/>
      <c r="G813" s="729"/>
      <c r="H813" s="729"/>
      <c r="I813" s="729"/>
      <c r="J813" s="729"/>
      <c r="K813" s="729"/>
      <c r="L813" s="729"/>
      <c r="M813" s="729"/>
      <c r="N813" s="729"/>
      <c r="O813" s="729"/>
      <c r="P813" s="729"/>
      <c r="Q813" s="729"/>
      <c r="R813" s="729"/>
      <c r="S813" s="729"/>
      <c r="T813" s="729"/>
      <c r="U813" s="729"/>
      <c r="V813" s="729"/>
      <c r="W813" s="729"/>
      <c r="X813" s="729"/>
      <c r="Y813" s="729"/>
      <c r="Z813" s="729"/>
      <c r="AA813" s="729"/>
      <c r="AB813" s="729"/>
      <c r="AC813" s="729"/>
      <c r="AD813" s="729"/>
      <c r="AE813" s="729"/>
      <c r="AF813" s="729"/>
      <c r="AG813" s="729"/>
      <c r="AH813" s="729"/>
      <c r="AI813" s="729"/>
      <c r="AJ813" s="729"/>
      <c r="AK813" s="729"/>
      <c r="AL813" s="729"/>
      <c r="AM813" s="729"/>
      <c r="AN813" s="729"/>
      <c r="AO813" s="729"/>
      <c r="AP813" s="729"/>
      <c r="AQ813" s="729"/>
      <c r="AR813" s="729"/>
      <c r="AS813" s="729"/>
      <c r="AT813" s="729"/>
      <c r="AU813" s="729"/>
      <c r="AV813" s="729"/>
      <c r="AW813" s="729"/>
      <c r="AX813" s="729"/>
      <c r="AY813" s="729"/>
      <c r="AZ813" s="729"/>
      <c r="BA813" s="729"/>
      <c r="BB813" s="729"/>
    </row>
    <row r="814" spans="1:54">
      <c r="A814" s="729"/>
      <c r="B814" s="730"/>
      <c r="C814" s="729"/>
      <c r="D814" s="729"/>
      <c r="E814" s="729"/>
      <c r="F814" s="729"/>
      <c r="G814" s="729"/>
      <c r="H814" s="729"/>
      <c r="I814" s="729"/>
      <c r="J814" s="729"/>
      <c r="K814" s="729"/>
      <c r="L814" s="729"/>
      <c r="M814" s="729"/>
      <c r="N814" s="729"/>
      <c r="O814" s="729"/>
      <c r="P814" s="729"/>
      <c r="Q814" s="729"/>
      <c r="R814" s="729"/>
      <c r="S814" s="729"/>
      <c r="T814" s="729"/>
      <c r="U814" s="729"/>
      <c r="V814" s="729"/>
      <c r="W814" s="729"/>
      <c r="X814" s="729"/>
      <c r="Y814" s="729"/>
      <c r="Z814" s="729"/>
      <c r="AA814" s="729"/>
      <c r="AB814" s="729"/>
      <c r="AC814" s="729"/>
      <c r="AD814" s="729"/>
      <c r="AE814" s="729"/>
      <c r="AF814" s="729"/>
      <c r="AG814" s="729"/>
      <c r="AH814" s="729"/>
      <c r="AI814" s="729"/>
      <c r="AJ814" s="729"/>
      <c r="AK814" s="729"/>
      <c r="AL814" s="729"/>
      <c r="AM814" s="729"/>
      <c r="AN814" s="729"/>
      <c r="AO814" s="729"/>
      <c r="AP814" s="729"/>
      <c r="AQ814" s="729"/>
      <c r="AR814" s="729"/>
      <c r="AS814" s="729"/>
      <c r="AT814" s="729"/>
      <c r="AU814" s="729"/>
      <c r="AV814" s="729"/>
      <c r="AW814" s="729"/>
      <c r="AX814" s="729"/>
      <c r="AY814" s="729"/>
      <c r="AZ814" s="729"/>
      <c r="BA814" s="729"/>
      <c r="BB814" s="729"/>
    </row>
    <row r="815" spans="1:54">
      <c r="A815" s="729"/>
      <c r="B815" s="730"/>
      <c r="C815" s="729"/>
      <c r="D815" s="729"/>
      <c r="E815" s="729"/>
      <c r="F815" s="729"/>
      <c r="G815" s="729"/>
      <c r="H815" s="729"/>
      <c r="I815" s="729"/>
      <c r="J815" s="729"/>
      <c r="K815" s="729"/>
      <c r="L815" s="729"/>
      <c r="M815" s="729"/>
      <c r="N815" s="729"/>
      <c r="O815" s="729"/>
      <c r="P815" s="729"/>
      <c r="Q815" s="729"/>
      <c r="R815" s="729"/>
      <c r="S815" s="729"/>
      <c r="T815" s="729"/>
      <c r="U815" s="729"/>
      <c r="V815" s="729"/>
      <c r="W815" s="729"/>
      <c r="X815" s="729"/>
      <c r="Y815" s="729"/>
      <c r="Z815" s="729"/>
      <c r="AA815" s="729"/>
      <c r="AB815" s="729"/>
      <c r="AC815" s="729"/>
      <c r="AD815" s="729"/>
      <c r="AE815" s="729"/>
      <c r="AF815" s="729"/>
      <c r="AG815" s="729"/>
      <c r="AH815" s="729"/>
      <c r="AI815" s="729"/>
      <c r="AJ815" s="729"/>
      <c r="AK815" s="729"/>
      <c r="AL815" s="729"/>
      <c r="AM815" s="729"/>
      <c r="AN815" s="729"/>
      <c r="AO815" s="729"/>
      <c r="AP815" s="729"/>
      <c r="AQ815" s="729"/>
      <c r="AR815" s="729"/>
      <c r="AS815" s="729"/>
      <c r="AT815" s="729"/>
      <c r="AU815" s="729"/>
      <c r="AV815" s="729"/>
      <c r="AW815" s="729"/>
      <c r="AX815" s="729"/>
      <c r="AY815" s="729"/>
      <c r="AZ815" s="729"/>
      <c r="BA815" s="729"/>
      <c r="BB815" s="729"/>
    </row>
    <row r="816" spans="1:54">
      <c r="A816" s="729"/>
      <c r="B816" s="730"/>
      <c r="C816" s="729"/>
      <c r="D816" s="729"/>
      <c r="E816" s="729"/>
      <c r="F816" s="729"/>
      <c r="G816" s="729"/>
      <c r="H816" s="729"/>
      <c r="I816" s="729"/>
      <c r="J816" s="729"/>
      <c r="K816" s="729"/>
      <c r="L816" s="729"/>
      <c r="M816" s="729"/>
      <c r="N816" s="729"/>
      <c r="O816" s="729"/>
      <c r="P816" s="729"/>
      <c r="Q816" s="729"/>
      <c r="R816" s="729"/>
      <c r="S816" s="729"/>
      <c r="T816" s="729"/>
      <c r="U816" s="729"/>
      <c r="V816" s="729"/>
      <c r="W816" s="729"/>
      <c r="X816" s="729"/>
      <c r="Y816" s="729"/>
      <c r="Z816" s="729"/>
      <c r="AA816" s="729"/>
      <c r="AB816" s="729"/>
      <c r="AC816" s="729"/>
      <c r="AD816" s="729"/>
      <c r="AE816" s="729"/>
      <c r="AF816" s="729"/>
      <c r="AG816" s="729"/>
      <c r="AH816" s="729"/>
      <c r="AI816" s="729"/>
      <c r="AJ816" s="729"/>
      <c r="AK816" s="729"/>
      <c r="AL816" s="729"/>
      <c r="AM816" s="729"/>
      <c r="AN816" s="729"/>
      <c r="AO816" s="729"/>
      <c r="AP816" s="729"/>
      <c r="AQ816" s="729"/>
      <c r="AR816" s="729"/>
      <c r="AS816" s="729"/>
      <c r="AT816" s="729"/>
      <c r="AU816" s="729"/>
      <c r="AV816" s="729"/>
      <c r="AW816" s="729"/>
      <c r="AX816" s="729"/>
      <c r="AY816" s="729"/>
      <c r="AZ816" s="729"/>
      <c r="BA816" s="729"/>
      <c r="BB816" s="729"/>
    </row>
    <row r="817" spans="1:54">
      <c r="A817" s="729"/>
      <c r="B817" s="730"/>
      <c r="C817" s="729"/>
      <c r="D817" s="729"/>
      <c r="E817" s="729"/>
      <c r="F817" s="729"/>
      <c r="G817" s="729"/>
      <c r="H817" s="729"/>
      <c r="I817" s="729"/>
      <c r="J817" s="729"/>
      <c r="K817" s="729"/>
      <c r="L817" s="729"/>
      <c r="M817" s="729"/>
      <c r="N817" s="729"/>
      <c r="O817" s="729"/>
      <c r="P817" s="729"/>
      <c r="Q817" s="729"/>
      <c r="R817" s="729"/>
      <c r="S817" s="729"/>
      <c r="T817" s="729"/>
      <c r="U817" s="729"/>
      <c r="V817" s="729"/>
      <c r="W817" s="729"/>
      <c r="X817" s="729"/>
      <c r="Y817" s="729"/>
      <c r="Z817" s="729"/>
      <c r="AA817" s="729"/>
      <c r="AB817" s="729"/>
      <c r="AC817" s="729"/>
      <c r="AD817" s="729"/>
      <c r="AE817" s="729"/>
      <c r="AF817" s="729"/>
      <c r="AG817" s="729"/>
      <c r="AH817" s="729"/>
      <c r="AI817" s="729"/>
      <c r="AJ817" s="729"/>
      <c r="AK817" s="729"/>
      <c r="AL817" s="729"/>
      <c r="AM817" s="729"/>
      <c r="AN817" s="729"/>
      <c r="AO817" s="729"/>
      <c r="AP817" s="729"/>
      <c r="AQ817" s="729"/>
      <c r="AR817" s="729"/>
      <c r="AS817" s="729"/>
      <c r="AT817" s="729"/>
      <c r="AU817" s="729"/>
      <c r="AV817" s="729"/>
      <c r="AW817" s="729"/>
      <c r="AX817" s="729"/>
      <c r="AY817" s="729"/>
      <c r="AZ817" s="729"/>
      <c r="BA817" s="729"/>
      <c r="BB817" s="729"/>
    </row>
    <row r="818" spans="1:54">
      <c r="A818" s="729"/>
      <c r="B818" s="730"/>
      <c r="C818" s="729"/>
      <c r="D818" s="729"/>
      <c r="E818" s="729"/>
      <c r="F818" s="729"/>
      <c r="G818" s="729"/>
      <c r="H818" s="729"/>
      <c r="I818" s="729"/>
      <c r="J818" s="729"/>
      <c r="K818" s="729"/>
      <c r="L818" s="729"/>
      <c r="M818" s="729"/>
      <c r="N818" s="729"/>
      <c r="O818" s="729"/>
      <c r="P818" s="729"/>
      <c r="Q818" s="729"/>
      <c r="R818" s="729"/>
      <c r="S818" s="729"/>
      <c r="T818" s="729"/>
      <c r="U818" s="729"/>
      <c r="V818" s="729"/>
      <c r="W818" s="729"/>
      <c r="X818" s="729"/>
      <c r="Y818" s="729"/>
      <c r="Z818" s="729"/>
      <c r="AA818" s="729"/>
      <c r="AB818" s="729"/>
      <c r="AC818" s="729"/>
      <c r="AD818" s="729"/>
      <c r="AE818" s="729"/>
      <c r="AF818" s="729"/>
      <c r="AG818" s="729"/>
      <c r="AH818" s="729"/>
      <c r="AI818" s="729"/>
      <c r="AJ818" s="729"/>
      <c r="AK818" s="729"/>
      <c r="AL818" s="729"/>
      <c r="AM818" s="729"/>
      <c r="AN818" s="729"/>
      <c r="AO818" s="729"/>
      <c r="AP818" s="729"/>
      <c r="AQ818" s="729"/>
      <c r="AR818" s="729"/>
      <c r="AS818" s="729"/>
      <c r="AT818" s="729"/>
      <c r="AU818" s="729"/>
      <c r="AV818" s="729"/>
      <c r="AW818" s="729"/>
      <c r="AX818" s="729"/>
      <c r="AY818" s="729"/>
      <c r="AZ818" s="729"/>
      <c r="BA818" s="729"/>
      <c r="BB818" s="729"/>
    </row>
    <row r="819" spans="1:54">
      <c r="A819" s="729"/>
      <c r="B819" s="730"/>
      <c r="C819" s="729"/>
      <c r="D819" s="729"/>
      <c r="E819" s="729"/>
      <c r="F819" s="729"/>
      <c r="G819" s="729"/>
      <c r="H819" s="729"/>
      <c r="I819" s="729"/>
      <c r="J819" s="729"/>
      <c r="K819" s="729"/>
      <c r="L819" s="729"/>
      <c r="M819" s="729"/>
      <c r="N819" s="729"/>
      <c r="O819" s="729"/>
      <c r="P819" s="729"/>
      <c r="Q819" s="729"/>
      <c r="R819" s="729"/>
      <c r="S819" s="729"/>
      <c r="T819" s="729"/>
      <c r="U819" s="729"/>
      <c r="V819" s="729"/>
      <c r="W819" s="729"/>
      <c r="X819" s="729"/>
      <c r="Y819" s="729"/>
      <c r="Z819" s="729"/>
      <c r="AA819" s="729"/>
      <c r="AB819" s="729"/>
      <c r="AC819" s="729"/>
      <c r="AD819" s="729"/>
      <c r="AE819" s="729"/>
      <c r="AF819" s="729"/>
      <c r="AG819" s="729"/>
      <c r="AH819" s="729"/>
      <c r="AI819" s="729"/>
      <c r="AJ819" s="729"/>
      <c r="AK819" s="729"/>
      <c r="AL819" s="729"/>
      <c r="AM819" s="729"/>
      <c r="AN819" s="729"/>
      <c r="AO819" s="729"/>
      <c r="AP819" s="729"/>
      <c r="AQ819" s="729"/>
      <c r="AR819" s="729"/>
      <c r="AS819" s="729"/>
      <c r="AT819" s="729"/>
      <c r="AU819" s="729"/>
      <c r="AV819" s="729"/>
      <c r="AW819" s="729"/>
      <c r="AX819" s="729"/>
      <c r="AY819" s="729"/>
      <c r="AZ819" s="729"/>
      <c r="BA819" s="729"/>
      <c r="BB819" s="729"/>
    </row>
    <row r="820" spans="1:54">
      <c r="A820" s="729"/>
      <c r="B820" s="730"/>
      <c r="C820" s="729"/>
      <c r="D820" s="729"/>
      <c r="E820" s="729"/>
      <c r="F820" s="729"/>
      <c r="G820" s="729"/>
      <c r="H820" s="729"/>
      <c r="I820" s="729"/>
      <c r="J820" s="729"/>
      <c r="K820" s="729"/>
      <c r="L820" s="729"/>
      <c r="M820" s="729"/>
      <c r="N820" s="729"/>
      <c r="O820" s="729"/>
      <c r="P820" s="729"/>
      <c r="Q820" s="729"/>
      <c r="R820" s="729"/>
      <c r="S820" s="729"/>
      <c r="T820" s="729"/>
      <c r="U820" s="729"/>
      <c r="V820" s="729"/>
      <c r="W820" s="729"/>
      <c r="X820" s="729"/>
      <c r="Y820" s="729"/>
      <c r="Z820" s="729"/>
      <c r="AA820" s="729"/>
      <c r="AB820" s="729"/>
      <c r="AC820" s="729"/>
      <c r="AD820" s="729"/>
      <c r="AE820" s="729"/>
      <c r="AF820" s="729"/>
      <c r="AG820" s="729"/>
      <c r="AH820" s="729"/>
      <c r="AI820" s="729"/>
      <c r="AJ820" s="729"/>
      <c r="AK820" s="729"/>
      <c r="AL820" s="729"/>
      <c r="AM820" s="729"/>
      <c r="AN820" s="729"/>
      <c r="AO820" s="729"/>
      <c r="AP820" s="729"/>
      <c r="AQ820" s="729"/>
      <c r="AR820" s="729"/>
      <c r="AS820" s="729"/>
      <c r="AT820" s="729"/>
      <c r="AU820" s="729"/>
      <c r="AV820" s="729"/>
      <c r="AW820" s="729"/>
      <c r="AX820" s="729"/>
      <c r="AY820" s="729"/>
      <c r="AZ820" s="729"/>
      <c r="BA820" s="729"/>
      <c r="BB820" s="729"/>
    </row>
    <row r="821" spans="1:54">
      <c r="A821" s="729"/>
      <c r="B821" s="730"/>
      <c r="C821" s="729"/>
      <c r="D821" s="729"/>
      <c r="E821" s="729"/>
      <c r="F821" s="729"/>
      <c r="G821" s="729"/>
      <c r="H821" s="729"/>
      <c r="I821" s="729"/>
      <c r="J821" s="729"/>
      <c r="K821" s="729"/>
      <c r="L821" s="729"/>
      <c r="M821" s="729"/>
      <c r="N821" s="729"/>
      <c r="O821" s="729"/>
      <c r="P821" s="729"/>
      <c r="Q821" s="729"/>
      <c r="R821" s="729"/>
      <c r="S821" s="729"/>
      <c r="T821" s="729"/>
      <c r="U821" s="729"/>
      <c r="V821" s="729"/>
      <c r="W821" s="729"/>
      <c r="X821" s="729"/>
      <c r="Y821" s="729"/>
      <c r="Z821" s="729"/>
      <c r="AA821" s="729"/>
      <c r="AB821" s="729"/>
      <c r="AC821" s="729"/>
      <c r="AD821" s="729"/>
      <c r="AE821" s="729"/>
      <c r="AF821" s="729"/>
      <c r="AG821" s="729"/>
      <c r="AH821" s="729"/>
      <c r="AI821" s="729"/>
      <c r="AJ821" s="729"/>
      <c r="AK821" s="729"/>
      <c r="AL821" s="729"/>
      <c r="AM821" s="729"/>
      <c r="AN821" s="729"/>
      <c r="AO821" s="729"/>
      <c r="AP821" s="729"/>
      <c r="AQ821" s="729"/>
      <c r="AR821" s="729"/>
      <c r="AS821" s="729"/>
      <c r="AT821" s="729"/>
      <c r="AU821" s="729"/>
      <c r="AV821" s="729"/>
      <c r="AW821" s="729"/>
      <c r="AX821" s="729"/>
      <c r="AY821" s="729"/>
      <c r="AZ821" s="729"/>
      <c r="BA821" s="729"/>
      <c r="BB821" s="729"/>
    </row>
    <row r="822" spans="1:54">
      <c r="A822" s="729"/>
      <c r="B822" s="730"/>
      <c r="C822" s="729"/>
      <c r="D822" s="729"/>
      <c r="E822" s="729"/>
      <c r="F822" s="729"/>
      <c r="G822" s="729"/>
      <c r="H822" s="729"/>
      <c r="I822" s="729"/>
      <c r="J822" s="729"/>
      <c r="K822" s="729"/>
      <c r="L822" s="729"/>
      <c r="M822" s="729"/>
      <c r="N822" s="729"/>
      <c r="O822" s="729"/>
      <c r="P822" s="729"/>
      <c r="Q822" s="729"/>
      <c r="R822" s="729"/>
      <c r="S822" s="729"/>
      <c r="T822" s="729"/>
      <c r="U822" s="729"/>
      <c r="V822" s="729"/>
      <c r="W822" s="729"/>
      <c r="X822" s="729"/>
      <c r="Y822" s="729"/>
      <c r="Z822" s="729"/>
      <c r="AA822" s="729"/>
      <c r="AB822" s="729"/>
      <c r="AC822" s="729"/>
      <c r="AD822" s="729"/>
      <c r="AE822" s="729"/>
      <c r="AF822" s="729"/>
      <c r="AG822" s="729"/>
      <c r="AH822" s="729"/>
      <c r="AI822" s="729"/>
      <c r="AJ822" s="729"/>
      <c r="AK822" s="729"/>
      <c r="AL822" s="729"/>
      <c r="AM822" s="729"/>
      <c r="AN822" s="729"/>
      <c r="AO822" s="729"/>
      <c r="AP822" s="729"/>
      <c r="AQ822" s="729"/>
      <c r="AR822" s="729"/>
      <c r="AS822" s="729"/>
      <c r="AT822" s="729"/>
      <c r="AU822" s="729"/>
      <c r="AV822" s="729"/>
      <c r="AW822" s="729"/>
      <c r="AX822" s="729"/>
      <c r="AY822" s="729"/>
      <c r="AZ822" s="729"/>
      <c r="BA822" s="729"/>
      <c r="BB822" s="729"/>
    </row>
    <row r="823" spans="1:54">
      <c r="A823" s="729"/>
      <c r="B823" s="730"/>
      <c r="C823" s="729"/>
      <c r="D823" s="729"/>
      <c r="E823" s="729"/>
      <c r="F823" s="729"/>
      <c r="G823" s="729"/>
      <c r="H823" s="729"/>
      <c r="I823" s="729"/>
      <c r="J823" s="729"/>
      <c r="K823" s="729"/>
      <c r="L823" s="729"/>
      <c r="M823" s="729"/>
      <c r="N823" s="729"/>
      <c r="O823" s="729"/>
      <c r="P823" s="729"/>
      <c r="Q823" s="729"/>
      <c r="R823" s="729"/>
      <c r="S823" s="729"/>
      <c r="T823" s="729"/>
      <c r="U823" s="729"/>
      <c r="V823" s="729"/>
      <c r="W823" s="729"/>
      <c r="X823" s="729"/>
      <c r="Y823" s="729"/>
      <c r="Z823" s="729"/>
      <c r="AA823" s="729"/>
      <c r="AB823" s="729"/>
      <c r="AC823" s="729"/>
      <c r="AD823" s="729"/>
      <c r="AE823" s="729"/>
      <c r="AF823" s="729"/>
      <c r="AG823" s="729"/>
      <c r="AH823" s="729"/>
      <c r="AI823" s="729"/>
      <c r="AJ823" s="729"/>
      <c r="AK823" s="729"/>
      <c r="AL823" s="729"/>
      <c r="AM823" s="729"/>
      <c r="AN823" s="729"/>
      <c r="AO823" s="729"/>
      <c r="AP823" s="729"/>
      <c r="AQ823" s="729"/>
      <c r="AR823" s="729"/>
      <c r="AS823" s="729"/>
      <c r="AT823" s="729"/>
      <c r="AU823" s="729"/>
      <c r="AV823" s="729"/>
      <c r="AW823" s="729"/>
      <c r="AX823" s="729"/>
      <c r="AY823" s="729"/>
      <c r="AZ823" s="729"/>
      <c r="BA823" s="729"/>
      <c r="BB823" s="729"/>
    </row>
    <row r="824" spans="1:54">
      <c r="A824" s="729"/>
      <c r="B824" s="730"/>
      <c r="C824" s="729"/>
      <c r="D824" s="729"/>
      <c r="E824" s="729"/>
      <c r="F824" s="729"/>
      <c r="G824" s="729"/>
      <c r="H824" s="729"/>
      <c r="I824" s="729"/>
      <c r="J824" s="729"/>
      <c r="K824" s="729"/>
      <c r="L824" s="729"/>
      <c r="M824" s="729"/>
      <c r="N824" s="729"/>
      <c r="O824" s="729"/>
      <c r="P824" s="729"/>
      <c r="Q824" s="729"/>
      <c r="R824" s="729"/>
      <c r="S824" s="729"/>
      <c r="T824" s="729"/>
      <c r="U824" s="729"/>
      <c r="V824" s="729"/>
      <c r="W824" s="729"/>
      <c r="X824" s="729"/>
      <c r="Y824" s="729"/>
      <c r="Z824" s="729"/>
      <c r="AA824" s="729"/>
      <c r="AB824" s="729"/>
      <c r="AC824" s="729"/>
      <c r="AD824" s="729"/>
      <c r="AE824" s="729"/>
      <c r="AF824" s="729"/>
      <c r="AG824" s="729"/>
      <c r="AH824" s="729"/>
      <c r="AI824" s="729"/>
      <c r="AJ824" s="729"/>
      <c r="AK824" s="729"/>
      <c r="AL824" s="729"/>
      <c r="AM824" s="729"/>
      <c r="AN824" s="729"/>
      <c r="AO824" s="729"/>
      <c r="AP824" s="729"/>
      <c r="AQ824" s="729"/>
      <c r="AR824" s="729"/>
      <c r="AS824" s="729"/>
      <c r="AT824" s="729"/>
      <c r="AU824" s="729"/>
      <c r="AV824" s="729"/>
      <c r="AW824" s="729"/>
      <c r="AX824" s="729"/>
      <c r="AY824" s="729"/>
      <c r="AZ824" s="729"/>
      <c r="BA824" s="729"/>
      <c r="BB824" s="729"/>
    </row>
    <row r="825" spans="1:54">
      <c r="A825" s="729"/>
      <c r="B825" s="730"/>
      <c r="C825" s="729"/>
      <c r="D825" s="729"/>
      <c r="E825" s="729"/>
      <c r="F825" s="729"/>
      <c r="G825" s="729"/>
      <c r="H825" s="729"/>
      <c r="I825" s="729"/>
      <c r="J825" s="729"/>
      <c r="K825" s="729"/>
      <c r="L825" s="729"/>
      <c r="M825" s="729"/>
      <c r="N825" s="729"/>
      <c r="O825" s="729"/>
      <c r="P825" s="729"/>
      <c r="Q825" s="729"/>
      <c r="R825" s="729"/>
      <c r="S825" s="729"/>
      <c r="T825" s="729"/>
      <c r="U825" s="729"/>
      <c r="V825" s="729"/>
      <c r="W825" s="729"/>
      <c r="X825" s="729"/>
      <c r="Y825" s="729"/>
      <c r="Z825" s="729"/>
      <c r="AA825" s="729"/>
      <c r="AB825" s="729"/>
      <c r="AC825" s="729"/>
      <c r="AD825" s="729"/>
      <c r="AE825" s="729"/>
      <c r="AF825" s="729"/>
      <c r="AG825" s="729"/>
      <c r="AH825" s="729"/>
      <c r="AI825" s="729"/>
      <c r="AJ825" s="729"/>
      <c r="AK825" s="729"/>
      <c r="AL825" s="729"/>
      <c r="AM825" s="729"/>
      <c r="AN825" s="729"/>
      <c r="AO825" s="729"/>
      <c r="AP825" s="729"/>
      <c r="AQ825" s="729"/>
      <c r="AR825" s="729"/>
      <c r="AS825" s="729"/>
      <c r="AT825" s="729"/>
      <c r="AU825" s="729"/>
      <c r="AV825" s="729"/>
      <c r="AW825" s="729"/>
      <c r="AX825" s="729"/>
      <c r="AY825" s="729"/>
      <c r="AZ825" s="729"/>
      <c r="BA825" s="729"/>
      <c r="BB825" s="729"/>
    </row>
    <row r="826" spans="1:54">
      <c r="A826" s="729"/>
      <c r="B826" s="730"/>
      <c r="C826" s="729"/>
      <c r="D826" s="729"/>
      <c r="E826" s="729"/>
      <c r="F826" s="729"/>
      <c r="G826" s="729"/>
      <c r="H826" s="729"/>
      <c r="I826" s="729"/>
      <c r="J826" s="729"/>
      <c r="K826" s="729"/>
      <c r="L826" s="729"/>
      <c r="M826" s="729"/>
      <c r="N826" s="729"/>
      <c r="O826" s="729"/>
      <c r="P826" s="729"/>
      <c r="Q826" s="729"/>
      <c r="R826" s="729"/>
      <c r="S826" s="729"/>
      <c r="T826" s="729"/>
      <c r="U826" s="729"/>
      <c r="V826" s="729"/>
      <c r="W826" s="729"/>
      <c r="X826" s="729"/>
      <c r="Y826" s="729"/>
      <c r="Z826" s="729"/>
      <c r="AA826" s="729"/>
      <c r="AB826" s="729"/>
      <c r="AC826" s="729"/>
      <c r="AD826" s="729"/>
      <c r="AE826" s="729"/>
      <c r="AF826" s="729"/>
      <c r="AG826" s="729"/>
      <c r="AH826" s="729"/>
      <c r="AI826" s="729"/>
      <c r="AJ826" s="729"/>
      <c r="AK826" s="729"/>
      <c r="AL826" s="729"/>
      <c r="AM826" s="729"/>
      <c r="AN826" s="729"/>
      <c r="AO826" s="729"/>
      <c r="AP826" s="729"/>
      <c r="AQ826" s="729"/>
      <c r="AR826" s="729"/>
      <c r="AS826" s="729"/>
      <c r="AT826" s="729"/>
      <c r="AU826" s="729"/>
      <c r="AV826" s="729"/>
      <c r="AW826" s="729"/>
      <c r="AX826" s="729"/>
      <c r="AY826" s="729"/>
      <c r="AZ826" s="729"/>
      <c r="BA826" s="729"/>
      <c r="BB826" s="729"/>
    </row>
    <row r="827" spans="1:54">
      <c r="A827" s="729"/>
      <c r="B827" s="730"/>
      <c r="C827" s="729"/>
      <c r="D827" s="729"/>
      <c r="E827" s="729"/>
      <c r="F827" s="729"/>
      <c r="G827" s="729"/>
      <c r="H827" s="729"/>
      <c r="I827" s="729"/>
      <c r="J827" s="729"/>
      <c r="K827" s="729"/>
      <c r="L827" s="729"/>
      <c r="M827" s="729"/>
      <c r="N827" s="729"/>
      <c r="O827" s="729"/>
      <c r="P827" s="729"/>
      <c r="Q827" s="729"/>
      <c r="R827" s="729"/>
      <c r="S827" s="729"/>
      <c r="T827" s="729"/>
      <c r="U827" s="729"/>
      <c r="V827" s="729"/>
      <c r="W827" s="729"/>
      <c r="X827" s="729"/>
      <c r="Y827" s="729"/>
      <c r="Z827" s="729"/>
      <c r="AA827" s="729"/>
      <c r="AB827" s="729"/>
      <c r="AC827" s="729"/>
      <c r="AD827" s="729"/>
      <c r="AE827" s="729"/>
      <c r="AF827" s="729"/>
      <c r="AG827" s="729"/>
      <c r="AH827" s="729"/>
      <c r="AI827" s="729"/>
      <c r="AJ827" s="729"/>
      <c r="AK827" s="729"/>
      <c r="AL827" s="729"/>
      <c r="AM827" s="729"/>
      <c r="AN827" s="729"/>
      <c r="AO827" s="729"/>
      <c r="AP827" s="729"/>
      <c r="AQ827" s="729"/>
      <c r="AR827" s="729"/>
      <c r="AS827" s="729"/>
      <c r="AT827" s="729"/>
      <c r="AU827" s="729"/>
      <c r="AV827" s="729"/>
      <c r="AW827" s="729"/>
      <c r="AX827" s="729"/>
      <c r="AY827" s="729"/>
      <c r="AZ827" s="729"/>
      <c r="BA827" s="729"/>
      <c r="BB827" s="729"/>
    </row>
    <row r="828" spans="1:54">
      <c r="A828" s="729"/>
      <c r="B828" s="730"/>
      <c r="C828" s="729"/>
      <c r="D828" s="729"/>
      <c r="E828" s="729"/>
      <c r="F828" s="729"/>
      <c r="G828" s="729"/>
      <c r="H828" s="729"/>
      <c r="I828" s="729"/>
      <c r="J828" s="729"/>
      <c r="K828" s="729"/>
      <c r="L828" s="729"/>
      <c r="M828" s="729"/>
      <c r="N828" s="729"/>
      <c r="O828" s="729"/>
      <c r="P828" s="729"/>
      <c r="Q828" s="729"/>
      <c r="R828" s="729"/>
      <c r="S828" s="729"/>
      <c r="T828" s="729"/>
      <c r="U828" s="729"/>
      <c r="V828" s="729"/>
      <c r="W828" s="729"/>
      <c r="X828" s="729"/>
      <c r="Y828" s="729"/>
      <c r="Z828" s="729"/>
      <c r="AA828" s="729"/>
      <c r="AB828" s="729"/>
      <c r="AC828" s="729"/>
      <c r="AD828" s="729"/>
      <c r="AE828" s="729"/>
      <c r="AF828" s="729"/>
      <c r="AG828" s="729"/>
      <c r="AH828" s="729"/>
      <c r="AI828" s="729"/>
      <c r="AJ828" s="729"/>
      <c r="AK828" s="729"/>
      <c r="AL828" s="729"/>
      <c r="AM828" s="729"/>
      <c r="AN828" s="729"/>
      <c r="AO828" s="729"/>
      <c r="AP828" s="729"/>
      <c r="AQ828" s="729"/>
      <c r="AR828" s="729"/>
      <c r="AS828" s="729"/>
      <c r="AT828" s="729"/>
      <c r="AU828" s="729"/>
      <c r="AV828" s="729"/>
      <c r="AW828" s="729"/>
      <c r="AX828" s="729"/>
      <c r="AY828" s="729"/>
      <c r="AZ828" s="729"/>
      <c r="BA828" s="729"/>
      <c r="BB828" s="729"/>
    </row>
    <row r="829" spans="1:54">
      <c r="A829" s="729"/>
      <c r="B829" s="730"/>
      <c r="C829" s="729"/>
      <c r="D829" s="729"/>
      <c r="E829" s="729"/>
      <c r="F829" s="729"/>
      <c r="G829" s="729"/>
      <c r="H829" s="729"/>
      <c r="I829" s="729"/>
      <c r="J829" s="729"/>
      <c r="K829" s="729"/>
      <c r="L829" s="729"/>
      <c r="M829" s="729"/>
      <c r="N829" s="729"/>
      <c r="O829" s="729"/>
      <c r="P829" s="729"/>
      <c r="Q829" s="729"/>
      <c r="R829" s="729"/>
      <c r="S829" s="729"/>
      <c r="T829" s="729"/>
      <c r="U829" s="729"/>
      <c r="V829" s="729"/>
      <c r="W829" s="729"/>
      <c r="X829" s="729"/>
      <c r="Y829" s="729"/>
      <c r="Z829" s="729"/>
      <c r="AA829" s="729"/>
      <c r="AB829" s="729"/>
      <c r="AC829" s="729"/>
      <c r="AD829" s="729"/>
      <c r="AE829" s="729"/>
      <c r="AF829" s="729"/>
      <c r="AG829" s="729"/>
      <c r="AH829" s="729"/>
      <c r="AI829" s="729"/>
      <c r="AJ829" s="729"/>
      <c r="AK829" s="729"/>
      <c r="AL829" s="729"/>
      <c r="AM829" s="729"/>
      <c r="AN829" s="729"/>
      <c r="AO829" s="729"/>
      <c r="AP829" s="729"/>
      <c r="AQ829" s="729"/>
      <c r="AR829" s="729"/>
      <c r="AS829" s="729"/>
      <c r="AT829" s="729"/>
      <c r="AU829" s="729"/>
      <c r="AV829" s="729"/>
      <c r="AW829" s="729"/>
      <c r="AX829" s="729"/>
      <c r="AY829" s="729"/>
      <c r="AZ829" s="729"/>
      <c r="BA829" s="729"/>
      <c r="BB829" s="729"/>
    </row>
    <row r="830" spans="1:54">
      <c r="A830" s="729"/>
      <c r="B830" s="730"/>
      <c r="C830" s="729"/>
      <c r="D830" s="729"/>
      <c r="E830" s="729"/>
      <c r="F830" s="729"/>
      <c r="G830" s="729"/>
      <c r="H830" s="729"/>
      <c r="I830" s="729"/>
      <c r="J830" s="729"/>
      <c r="K830" s="729"/>
      <c r="L830" s="729"/>
      <c r="M830" s="729"/>
      <c r="N830" s="729"/>
      <c r="O830" s="729"/>
      <c r="P830" s="729"/>
      <c r="Q830" s="729"/>
      <c r="R830" s="729"/>
      <c r="S830" s="729"/>
      <c r="T830" s="729"/>
      <c r="U830" s="729"/>
      <c r="V830" s="729"/>
      <c r="W830" s="729"/>
      <c r="X830" s="729"/>
      <c r="Y830" s="729"/>
      <c r="Z830" s="729"/>
      <c r="AA830" s="729"/>
      <c r="AB830" s="729"/>
      <c r="AC830" s="729"/>
      <c r="AD830" s="729"/>
      <c r="AE830" s="729"/>
      <c r="AF830" s="729"/>
      <c r="AG830" s="729"/>
      <c r="AH830" s="729"/>
      <c r="AI830" s="729"/>
      <c r="AJ830" s="729"/>
      <c r="AK830" s="729"/>
      <c r="AL830" s="729"/>
      <c r="AM830" s="729"/>
      <c r="AN830" s="729"/>
      <c r="AO830" s="729"/>
      <c r="AP830" s="729"/>
      <c r="AQ830" s="729"/>
      <c r="AR830" s="729"/>
      <c r="AS830" s="729"/>
      <c r="AT830" s="729"/>
      <c r="AU830" s="729"/>
      <c r="AV830" s="729"/>
      <c r="AW830" s="729"/>
      <c r="AX830" s="729"/>
      <c r="AY830" s="729"/>
      <c r="AZ830" s="729"/>
      <c r="BA830" s="729"/>
      <c r="BB830" s="729"/>
    </row>
    <row r="831" spans="1:54">
      <c r="A831" s="729"/>
      <c r="B831" s="730"/>
      <c r="C831" s="729"/>
      <c r="D831" s="729"/>
      <c r="E831" s="729"/>
      <c r="F831" s="729"/>
      <c r="G831" s="729"/>
      <c r="H831" s="729"/>
      <c r="I831" s="729"/>
      <c r="J831" s="729"/>
      <c r="K831" s="729"/>
      <c r="L831" s="729"/>
      <c r="M831" s="729"/>
      <c r="N831" s="729"/>
      <c r="O831" s="729"/>
      <c r="P831" s="729"/>
      <c r="Q831" s="729"/>
      <c r="R831" s="729"/>
      <c r="S831" s="729"/>
      <c r="T831" s="729"/>
      <c r="U831" s="729"/>
      <c r="V831" s="729"/>
      <c r="W831" s="729"/>
      <c r="X831" s="729"/>
      <c r="Y831" s="729"/>
      <c r="Z831" s="729"/>
      <c r="AA831" s="729"/>
      <c r="AB831" s="729"/>
      <c r="AC831" s="729"/>
      <c r="AD831" s="729"/>
      <c r="AE831" s="729"/>
      <c r="AF831" s="729"/>
      <c r="AG831" s="729"/>
      <c r="AH831" s="729"/>
      <c r="AI831" s="729"/>
      <c r="AJ831" s="729"/>
      <c r="AK831" s="729"/>
      <c r="AL831" s="729"/>
      <c r="AM831" s="729"/>
      <c r="AN831" s="729"/>
      <c r="AO831" s="729"/>
      <c r="AP831" s="729"/>
      <c r="AQ831" s="729"/>
      <c r="AR831" s="729"/>
      <c r="AS831" s="729"/>
      <c r="AT831" s="729"/>
      <c r="AU831" s="729"/>
      <c r="AV831" s="729"/>
      <c r="AW831" s="729"/>
      <c r="AX831" s="729"/>
      <c r="AY831" s="729"/>
      <c r="AZ831" s="729"/>
      <c r="BA831" s="729"/>
      <c r="BB831" s="729"/>
    </row>
    <row r="832" spans="1:54">
      <c r="A832" s="729"/>
      <c r="B832" s="730"/>
      <c r="C832" s="729"/>
      <c r="D832" s="729"/>
      <c r="E832" s="729"/>
      <c r="F832" s="729"/>
      <c r="G832" s="729"/>
      <c r="H832" s="729"/>
      <c r="I832" s="729"/>
      <c r="J832" s="729"/>
      <c r="K832" s="729"/>
      <c r="L832" s="729"/>
      <c r="M832" s="729"/>
      <c r="N832" s="729"/>
      <c r="O832" s="729"/>
      <c r="P832" s="729"/>
      <c r="Q832" s="729"/>
      <c r="R832" s="729"/>
      <c r="S832" s="729"/>
      <c r="T832" s="729"/>
      <c r="U832" s="729"/>
      <c r="V832" s="729"/>
      <c r="W832" s="729"/>
      <c r="X832" s="729"/>
      <c r="Y832" s="729"/>
      <c r="Z832" s="729"/>
      <c r="AA832" s="729"/>
      <c r="AB832" s="729"/>
      <c r="AC832" s="729"/>
      <c r="AD832" s="729"/>
      <c r="AE832" s="729"/>
      <c r="AF832" s="729"/>
      <c r="AG832" s="729"/>
      <c r="AH832" s="729"/>
      <c r="AI832" s="729"/>
      <c r="AJ832" s="729"/>
      <c r="AK832" s="729"/>
      <c r="AL832" s="729"/>
      <c r="AM832" s="729"/>
      <c r="AN832" s="729"/>
      <c r="AO832" s="729"/>
      <c r="AP832" s="729"/>
      <c r="AQ832" s="729"/>
      <c r="AR832" s="729"/>
      <c r="AS832" s="729"/>
      <c r="AT832" s="729"/>
      <c r="AU832" s="729"/>
      <c r="AV832" s="729"/>
      <c r="AW832" s="729"/>
      <c r="AX832" s="729"/>
      <c r="AY832" s="729"/>
      <c r="AZ832" s="729"/>
      <c r="BA832" s="729"/>
      <c r="BB832" s="729"/>
    </row>
    <row r="833" spans="1:54">
      <c r="A833" s="729"/>
      <c r="B833" s="730"/>
      <c r="C833" s="729"/>
      <c r="D833" s="729"/>
      <c r="E833" s="729"/>
      <c r="F833" s="729"/>
      <c r="G833" s="729"/>
      <c r="H833" s="729"/>
      <c r="I833" s="729"/>
      <c r="J833" s="729"/>
      <c r="K833" s="729"/>
      <c r="L833" s="729"/>
      <c r="M833" s="729"/>
      <c r="N833" s="729"/>
      <c r="O833" s="729"/>
      <c r="P833" s="729"/>
      <c r="Q833" s="729"/>
      <c r="R833" s="729"/>
      <c r="S833" s="729"/>
      <c r="T833" s="729"/>
      <c r="U833" s="729"/>
      <c r="V833" s="729"/>
      <c r="W833" s="729"/>
      <c r="X833" s="729"/>
      <c r="Y833" s="729"/>
      <c r="Z833" s="729"/>
      <c r="AA833" s="729"/>
      <c r="AB833" s="729"/>
      <c r="AC833" s="729"/>
      <c r="AD833" s="729"/>
      <c r="AE833" s="729"/>
      <c r="AF833" s="729"/>
      <c r="AG833" s="729"/>
      <c r="AH833" s="729"/>
      <c r="AI833" s="729"/>
      <c r="AJ833" s="729"/>
      <c r="AK833" s="729"/>
      <c r="AL833" s="729"/>
      <c r="AM833" s="729"/>
      <c r="AN833" s="729"/>
      <c r="AO833" s="729"/>
      <c r="AP833" s="729"/>
      <c r="AQ833" s="729"/>
      <c r="AR833" s="729"/>
      <c r="AS833" s="729"/>
      <c r="AT833" s="729"/>
      <c r="AU833" s="729"/>
      <c r="AV833" s="729"/>
      <c r="AW833" s="729"/>
      <c r="AX833" s="729"/>
      <c r="AY833" s="729"/>
      <c r="AZ833" s="729"/>
      <c r="BA833" s="729"/>
      <c r="BB833" s="729"/>
    </row>
    <row r="834" spans="1:54">
      <c r="A834" s="729"/>
      <c r="B834" s="730"/>
      <c r="C834" s="729"/>
      <c r="D834" s="729"/>
      <c r="E834" s="729"/>
      <c r="F834" s="729"/>
      <c r="G834" s="729"/>
      <c r="H834" s="729"/>
      <c r="I834" s="729"/>
      <c r="J834" s="729"/>
      <c r="K834" s="729"/>
      <c r="L834" s="729"/>
      <c r="M834" s="729"/>
      <c r="N834" s="729"/>
      <c r="O834" s="729"/>
      <c r="P834" s="729"/>
      <c r="Q834" s="729"/>
      <c r="R834" s="729"/>
      <c r="S834" s="729"/>
      <c r="T834" s="729"/>
      <c r="U834" s="729"/>
      <c r="V834" s="729"/>
      <c r="W834" s="729"/>
      <c r="X834" s="729"/>
      <c r="Y834" s="729"/>
      <c r="Z834" s="729"/>
      <c r="AA834" s="729"/>
      <c r="AB834" s="729"/>
      <c r="AC834" s="729"/>
      <c r="AD834" s="729"/>
      <c r="AE834" s="729"/>
      <c r="AF834" s="729"/>
      <c r="AG834" s="729"/>
      <c r="AH834" s="729"/>
      <c r="AI834" s="729"/>
      <c r="AJ834" s="729"/>
      <c r="AK834" s="729"/>
      <c r="AL834" s="729"/>
      <c r="AM834" s="729"/>
      <c r="AN834" s="729"/>
      <c r="AO834" s="729"/>
      <c r="AP834" s="729"/>
      <c r="AQ834" s="729"/>
      <c r="AR834" s="729"/>
      <c r="AS834" s="729"/>
      <c r="AT834" s="729"/>
      <c r="AU834" s="729"/>
      <c r="AV834" s="729"/>
      <c r="AW834" s="729"/>
      <c r="AX834" s="729"/>
      <c r="AY834" s="729"/>
      <c r="AZ834" s="729"/>
      <c r="BA834" s="729"/>
      <c r="BB834" s="729"/>
    </row>
    <row r="835" spans="1:54">
      <c r="A835" s="729"/>
      <c r="B835" s="730"/>
      <c r="C835" s="729"/>
      <c r="D835" s="729"/>
      <c r="E835" s="729"/>
      <c r="F835" s="729"/>
      <c r="G835" s="729"/>
      <c r="H835" s="729"/>
      <c r="I835" s="729"/>
      <c r="J835" s="729"/>
      <c r="K835" s="729"/>
      <c r="L835" s="729"/>
      <c r="M835" s="729"/>
      <c r="N835" s="729"/>
      <c r="O835" s="729"/>
      <c r="P835" s="729"/>
      <c r="Q835" s="729"/>
      <c r="R835" s="729"/>
      <c r="S835" s="729"/>
      <c r="T835" s="729"/>
      <c r="U835" s="729"/>
      <c r="V835" s="729"/>
      <c r="W835" s="729"/>
      <c r="X835" s="729"/>
      <c r="Y835" s="729"/>
      <c r="Z835" s="729"/>
      <c r="AA835" s="729"/>
      <c r="AB835" s="729"/>
      <c r="AC835" s="729"/>
      <c r="AD835" s="729"/>
      <c r="AE835" s="729"/>
      <c r="AF835" s="729"/>
      <c r="AG835" s="729"/>
      <c r="AH835" s="729"/>
      <c r="AI835" s="729"/>
      <c r="AJ835" s="729"/>
      <c r="AK835" s="729"/>
      <c r="AL835" s="729"/>
      <c r="AM835" s="729"/>
      <c r="AN835" s="729"/>
      <c r="AO835" s="729"/>
      <c r="AP835" s="729"/>
      <c r="AQ835" s="729"/>
      <c r="AR835" s="729"/>
      <c r="AS835" s="729"/>
      <c r="AT835" s="729"/>
      <c r="AU835" s="729"/>
      <c r="AV835" s="729"/>
      <c r="AW835" s="729"/>
      <c r="AX835" s="729"/>
      <c r="AY835" s="729"/>
      <c r="AZ835" s="729"/>
      <c r="BA835" s="729"/>
      <c r="BB835" s="729"/>
    </row>
    <row r="836" spans="1:54">
      <c r="A836" s="729"/>
      <c r="B836" s="730"/>
      <c r="C836" s="729"/>
      <c r="D836" s="729"/>
      <c r="E836" s="729"/>
      <c r="F836" s="729"/>
      <c r="G836" s="729"/>
      <c r="H836" s="729"/>
      <c r="I836" s="729"/>
      <c r="J836" s="729"/>
      <c r="K836" s="729"/>
      <c r="L836" s="729"/>
      <c r="M836" s="729"/>
      <c r="N836" s="729"/>
      <c r="O836" s="729"/>
      <c r="P836" s="729"/>
      <c r="Q836" s="729"/>
      <c r="R836" s="729"/>
      <c r="S836" s="729"/>
      <c r="T836" s="729"/>
      <c r="U836" s="729"/>
      <c r="V836" s="729"/>
      <c r="W836" s="729"/>
      <c r="X836" s="729"/>
      <c r="Y836" s="729"/>
      <c r="Z836" s="729"/>
      <c r="AA836" s="729"/>
      <c r="AB836" s="729"/>
      <c r="AC836" s="729"/>
      <c r="AD836" s="729"/>
      <c r="AE836" s="729"/>
      <c r="AF836" s="729"/>
      <c r="AG836" s="729"/>
      <c r="AH836" s="729"/>
      <c r="AI836" s="729"/>
      <c r="AJ836" s="729"/>
      <c r="AK836" s="729"/>
      <c r="AL836" s="729"/>
      <c r="AM836" s="729"/>
      <c r="AN836" s="729"/>
      <c r="AO836" s="729"/>
      <c r="AP836" s="729"/>
      <c r="AQ836" s="729"/>
      <c r="AR836" s="729"/>
      <c r="AS836" s="729"/>
      <c r="AT836" s="729"/>
      <c r="AU836" s="729"/>
      <c r="AV836" s="729"/>
      <c r="AW836" s="729"/>
      <c r="AX836" s="729"/>
      <c r="AY836" s="729"/>
      <c r="AZ836" s="729"/>
      <c r="BA836" s="729"/>
      <c r="BB836" s="729"/>
    </row>
    <row r="837" spans="1:54">
      <c r="A837" s="729"/>
      <c r="B837" s="730"/>
      <c r="C837" s="729"/>
      <c r="D837" s="729"/>
      <c r="E837" s="729"/>
      <c r="F837" s="729"/>
      <c r="G837" s="729"/>
      <c r="H837" s="729"/>
      <c r="I837" s="729"/>
      <c r="J837" s="729"/>
      <c r="K837" s="729"/>
      <c r="L837" s="729"/>
      <c r="M837" s="729"/>
      <c r="N837" s="729"/>
      <c r="O837" s="729"/>
      <c r="P837" s="729"/>
      <c r="Q837" s="729"/>
      <c r="R837" s="729"/>
      <c r="S837" s="729"/>
      <c r="T837" s="729"/>
      <c r="U837" s="729"/>
      <c r="V837" s="729"/>
      <c r="W837" s="729"/>
      <c r="X837" s="729"/>
      <c r="Y837" s="729"/>
      <c r="Z837" s="729"/>
      <c r="AA837" s="729"/>
      <c r="AB837" s="729"/>
      <c r="AC837" s="729"/>
      <c r="AD837" s="729"/>
      <c r="AE837" s="729"/>
      <c r="AF837" s="729"/>
      <c r="AG837" s="729"/>
      <c r="AH837" s="729"/>
      <c r="AI837" s="729"/>
      <c r="AJ837" s="729"/>
      <c r="AK837" s="729"/>
      <c r="AL837" s="729"/>
      <c r="AM837" s="729"/>
      <c r="AN837" s="729"/>
      <c r="AO837" s="729"/>
      <c r="AP837" s="729"/>
      <c r="AQ837" s="729"/>
      <c r="AR837" s="729"/>
      <c r="AS837" s="729"/>
      <c r="AT837" s="729"/>
      <c r="AU837" s="729"/>
      <c r="AV837" s="729"/>
      <c r="AW837" s="729"/>
      <c r="AX837" s="729"/>
      <c r="AY837" s="729"/>
      <c r="AZ837" s="729"/>
      <c r="BA837" s="729"/>
      <c r="BB837" s="729"/>
    </row>
    <row r="838" spans="1:54">
      <c r="A838" s="729"/>
      <c r="B838" s="730"/>
      <c r="C838" s="729"/>
      <c r="D838" s="729"/>
      <c r="E838" s="729"/>
      <c r="F838" s="729"/>
      <c r="G838" s="729"/>
      <c r="H838" s="729"/>
      <c r="I838" s="729"/>
      <c r="J838" s="729"/>
      <c r="K838" s="729"/>
      <c r="L838" s="729"/>
      <c r="M838" s="729"/>
      <c r="N838" s="729"/>
      <c r="O838" s="729"/>
      <c r="P838" s="729"/>
      <c r="Q838" s="729"/>
      <c r="R838" s="729"/>
      <c r="S838" s="729"/>
      <c r="T838" s="729"/>
      <c r="U838" s="729"/>
      <c r="V838" s="729"/>
      <c r="W838" s="729"/>
      <c r="X838" s="729"/>
      <c r="Y838" s="729"/>
      <c r="Z838" s="729"/>
      <c r="AA838" s="729"/>
      <c r="AB838" s="729"/>
      <c r="AC838" s="729"/>
      <c r="AD838" s="729"/>
      <c r="AE838" s="729"/>
      <c r="AF838" s="729"/>
      <c r="AG838" s="729"/>
      <c r="AH838" s="729"/>
      <c r="AI838" s="729"/>
      <c r="AJ838" s="729"/>
      <c r="AK838" s="729"/>
      <c r="AL838" s="729"/>
      <c r="AM838" s="729"/>
      <c r="AN838" s="729"/>
      <c r="AO838" s="729"/>
      <c r="AP838" s="729"/>
      <c r="AQ838" s="729"/>
      <c r="AR838" s="729"/>
      <c r="AS838" s="729"/>
      <c r="AT838" s="729"/>
      <c r="AU838" s="729"/>
      <c r="AV838" s="729"/>
      <c r="AW838" s="729"/>
      <c r="AX838" s="729"/>
      <c r="AY838" s="729"/>
      <c r="AZ838" s="729"/>
      <c r="BA838" s="729"/>
      <c r="BB838" s="729"/>
    </row>
    <row r="839" spans="1:54">
      <c r="A839" s="729"/>
      <c r="B839" s="730"/>
      <c r="C839" s="729"/>
      <c r="D839" s="729"/>
      <c r="E839" s="729"/>
      <c r="F839" s="729"/>
      <c r="G839" s="729"/>
      <c r="H839" s="729"/>
      <c r="I839" s="729"/>
      <c r="J839" s="729"/>
      <c r="K839" s="729"/>
      <c r="L839" s="729"/>
      <c r="M839" s="729"/>
      <c r="N839" s="729"/>
      <c r="O839" s="729"/>
      <c r="P839" s="729"/>
      <c r="Q839" s="729"/>
      <c r="R839" s="729"/>
      <c r="S839" s="729"/>
      <c r="T839" s="729"/>
      <c r="U839" s="729"/>
      <c r="V839" s="729"/>
      <c r="W839" s="729"/>
      <c r="X839" s="729"/>
      <c r="Y839" s="729"/>
      <c r="Z839" s="729"/>
      <c r="AA839" s="729"/>
      <c r="AB839" s="729"/>
      <c r="AC839" s="729"/>
      <c r="AD839" s="729"/>
      <c r="AE839" s="729"/>
      <c r="AF839" s="729"/>
      <c r="AG839" s="729"/>
      <c r="AH839" s="729"/>
      <c r="AI839" s="729"/>
      <c r="AJ839" s="729"/>
      <c r="AK839" s="729"/>
      <c r="AL839" s="729"/>
      <c r="AM839" s="729"/>
      <c r="AN839" s="729"/>
      <c r="AO839" s="729"/>
      <c r="AP839" s="729"/>
      <c r="AQ839" s="729"/>
      <c r="AR839" s="729"/>
      <c r="AS839" s="729"/>
      <c r="AT839" s="729"/>
      <c r="AU839" s="729"/>
      <c r="AV839" s="729"/>
      <c r="AW839" s="729"/>
      <c r="AX839" s="729"/>
      <c r="AY839" s="729"/>
      <c r="AZ839" s="729"/>
      <c r="BA839" s="729"/>
      <c r="BB839" s="729"/>
    </row>
    <row r="840" spans="1:54">
      <c r="A840" s="729"/>
      <c r="B840" s="730"/>
      <c r="C840" s="729"/>
      <c r="D840" s="729"/>
      <c r="E840" s="729"/>
      <c r="F840" s="729"/>
      <c r="G840" s="729"/>
      <c r="H840" s="729"/>
      <c r="I840" s="729"/>
      <c r="J840" s="729"/>
      <c r="K840" s="729"/>
      <c r="L840" s="729"/>
      <c r="M840" s="729"/>
      <c r="N840" s="729"/>
      <c r="O840" s="729"/>
      <c r="P840" s="729"/>
      <c r="Q840" s="729"/>
      <c r="R840" s="729"/>
      <c r="S840" s="729"/>
      <c r="T840" s="729"/>
      <c r="U840" s="729"/>
      <c r="V840" s="729"/>
      <c r="W840" s="729"/>
      <c r="X840" s="729"/>
      <c r="Y840" s="729"/>
      <c r="Z840" s="729"/>
      <c r="AA840" s="729"/>
      <c r="AB840" s="729"/>
      <c r="AC840" s="729"/>
      <c r="AD840" s="729"/>
      <c r="AE840" s="729"/>
      <c r="AF840" s="729"/>
      <c r="AG840" s="729"/>
      <c r="AH840" s="729"/>
      <c r="AI840" s="729"/>
      <c r="AJ840" s="729"/>
      <c r="AK840" s="729"/>
      <c r="AL840" s="729"/>
      <c r="AM840" s="729"/>
      <c r="AN840" s="729"/>
      <c r="AO840" s="729"/>
      <c r="AP840" s="729"/>
      <c r="AQ840" s="729"/>
      <c r="AR840" s="729"/>
      <c r="AS840" s="729"/>
      <c r="AT840" s="729"/>
      <c r="AU840" s="729"/>
      <c r="AV840" s="729"/>
      <c r="AW840" s="729"/>
      <c r="AX840" s="729"/>
      <c r="AY840" s="729"/>
      <c r="AZ840" s="729"/>
      <c r="BA840" s="729"/>
      <c r="BB840" s="729"/>
    </row>
    <row r="841" spans="1:54">
      <c r="A841" s="729"/>
      <c r="B841" s="730"/>
      <c r="C841" s="729"/>
      <c r="D841" s="729"/>
      <c r="E841" s="729"/>
      <c r="F841" s="729"/>
      <c r="G841" s="729"/>
      <c r="H841" s="729"/>
      <c r="I841" s="729"/>
      <c r="J841" s="729"/>
      <c r="K841" s="729"/>
      <c r="L841" s="729"/>
      <c r="M841" s="729"/>
      <c r="N841" s="729"/>
      <c r="O841" s="729"/>
      <c r="P841" s="729"/>
      <c r="Q841" s="729"/>
      <c r="R841" s="729"/>
      <c r="S841" s="729"/>
      <c r="T841" s="729"/>
      <c r="U841" s="729"/>
      <c r="V841" s="729"/>
      <c r="W841" s="729"/>
      <c r="X841" s="729"/>
      <c r="Y841" s="729"/>
      <c r="Z841" s="729"/>
      <c r="AA841" s="729"/>
      <c r="AB841" s="729"/>
      <c r="AC841" s="729"/>
      <c r="AD841" s="729"/>
      <c r="AE841" s="729"/>
      <c r="AF841" s="729"/>
      <c r="AG841" s="729"/>
      <c r="AH841" s="729"/>
      <c r="AI841" s="729"/>
      <c r="AJ841" s="729"/>
      <c r="AK841" s="729"/>
      <c r="AL841" s="729"/>
      <c r="AM841" s="729"/>
      <c r="AN841" s="729"/>
      <c r="AO841" s="729"/>
      <c r="AP841" s="729"/>
      <c r="AQ841" s="729"/>
      <c r="AR841" s="729"/>
      <c r="AS841" s="729"/>
      <c r="AT841" s="729"/>
      <c r="AU841" s="729"/>
      <c r="AV841" s="729"/>
      <c r="AW841" s="729"/>
      <c r="AX841" s="729"/>
      <c r="AY841" s="729"/>
      <c r="AZ841" s="729"/>
      <c r="BA841" s="729"/>
      <c r="BB841" s="729"/>
    </row>
    <row r="842" spans="1:54">
      <c r="A842" s="729"/>
      <c r="B842" s="730"/>
      <c r="C842" s="729"/>
      <c r="D842" s="729"/>
      <c r="E842" s="729"/>
      <c r="F842" s="729"/>
      <c r="G842" s="729"/>
      <c r="H842" s="729"/>
      <c r="I842" s="729"/>
      <c r="J842" s="729"/>
      <c r="K842" s="729"/>
      <c r="L842" s="729"/>
      <c r="M842" s="729"/>
      <c r="N842" s="729"/>
      <c r="O842" s="729"/>
      <c r="P842" s="729"/>
      <c r="Q842" s="729"/>
      <c r="R842" s="729"/>
      <c r="S842" s="729"/>
      <c r="T842" s="729"/>
      <c r="U842" s="729"/>
      <c r="V842" s="729"/>
      <c r="W842" s="729"/>
      <c r="X842" s="729"/>
      <c r="Y842" s="729"/>
      <c r="Z842" s="729"/>
      <c r="AA842" s="729"/>
      <c r="AB842" s="729"/>
      <c r="AC842" s="729"/>
      <c r="AD842" s="729"/>
      <c r="AE842" s="729"/>
      <c r="AF842" s="729"/>
      <c r="AG842" s="729"/>
      <c r="AH842" s="729"/>
      <c r="AI842" s="729"/>
      <c r="AJ842" s="729"/>
      <c r="AK842" s="729"/>
      <c r="AL842" s="729"/>
      <c r="AM842" s="729"/>
      <c r="AN842" s="729"/>
      <c r="AO842" s="729"/>
      <c r="AP842" s="729"/>
      <c r="AQ842" s="729"/>
      <c r="AR842" s="729"/>
      <c r="AS842" s="729"/>
      <c r="AT842" s="729"/>
      <c r="AU842" s="729"/>
      <c r="AV842" s="729"/>
      <c r="AW842" s="729"/>
      <c r="AX842" s="729"/>
      <c r="AY842" s="729"/>
      <c r="AZ842" s="729"/>
      <c r="BA842" s="729"/>
      <c r="BB842" s="729"/>
    </row>
    <row r="843" spans="1:54">
      <c r="A843" s="729"/>
      <c r="B843" s="730"/>
      <c r="C843" s="729"/>
      <c r="D843" s="729"/>
      <c r="E843" s="729"/>
      <c r="F843" s="729"/>
      <c r="G843" s="729"/>
      <c r="H843" s="729"/>
      <c r="I843" s="729"/>
      <c r="J843" s="729"/>
      <c r="K843" s="729"/>
      <c r="L843" s="729"/>
      <c r="M843" s="729"/>
      <c r="N843" s="729"/>
      <c r="O843" s="729"/>
      <c r="P843" s="729"/>
      <c r="Q843" s="729"/>
      <c r="R843" s="729"/>
      <c r="S843" s="729"/>
      <c r="T843" s="729"/>
      <c r="U843" s="729"/>
      <c r="V843" s="729"/>
      <c r="W843" s="729"/>
      <c r="X843" s="729"/>
      <c r="Y843" s="729"/>
      <c r="Z843" s="729"/>
      <c r="AA843" s="729"/>
      <c r="AB843" s="729"/>
      <c r="AC843" s="729"/>
      <c r="AD843" s="729"/>
      <c r="AE843" s="729"/>
      <c r="AF843" s="729"/>
      <c r="AG843" s="729"/>
      <c r="AH843" s="729"/>
      <c r="AI843" s="729"/>
      <c r="AJ843" s="729"/>
      <c r="AK843" s="729"/>
      <c r="AL843" s="729"/>
      <c r="AM843" s="729"/>
      <c r="AN843" s="729"/>
      <c r="AO843" s="729"/>
      <c r="AP843" s="729"/>
      <c r="AQ843" s="729"/>
      <c r="AR843" s="729"/>
      <c r="AS843" s="729"/>
      <c r="AT843" s="729"/>
      <c r="AU843" s="729"/>
      <c r="AV843" s="729"/>
      <c r="AW843" s="729"/>
      <c r="AX843" s="729"/>
      <c r="AY843" s="729"/>
      <c r="AZ843" s="729"/>
      <c r="BA843" s="729"/>
      <c r="BB843" s="729"/>
    </row>
    <row r="844" spans="1:54">
      <c r="A844" s="729"/>
      <c r="B844" s="730"/>
      <c r="C844" s="729"/>
      <c r="D844" s="729"/>
      <c r="E844" s="729"/>
      <c r="F844" s="729"/>
      <c r="G844" s="729"/>
      <c r="H844" s="729"/>
      <c r="I844" s="729"/>
      <c r="J844" s="729"/>
      <c r="K844" s="729"/>
      <c r="L844" s="729"/>
      <c r="M844" s="729"/>
      <c r="N844" s="729"/>
      <c r="O844" s="729"/>
      <c r="P844" s="729"/>
      <c r="Q844" s="729"/>
      <c r="R844" s="729"/>
      <c r="S844" s="729"/>
      <c r="T844" s="729"/>
      <c r="U844" s="729"/>
      <c r="V844" s="729"/>
      <c r="W844" s="729"/>
      <c r="X844" s="729"/>
      <c r="Y844" s="729"/>
      <c r="Z844" s="729"/>
      <c r="AA844" s="729"/>
      <c r="AB844" s="729"/>
      <c r="AC844" s="729"/>
      <c r="AD844" s="729"/>
      <c r="AE844" s="729"/>
      <c r="AF844" s="729"/>
      <c r="AG844" s="729"/>
      <c r="AH844" s="729"/>
      <c r="AI844" s="729"/>
      <c r="AJ844" s="729"/>
      <c r="AK844" s="729"/>
      <c r="AL844" s="729"/>
      <c r="AM844" s="729"/>
      <c r="AN844" s="729"/>
      <c r="AO844" s="729"/>
      <c r="AP844" s="729"/>
      <c r="AQ844" s="729"/>
      <c r="AR844" s="729"/>
      <c r="AS844" s="729"/>
      <c r="AT844" s="729"/>
      <c r="AU844" s="729"/>
      <c r="AV844" s="729"/>
      <c r="AW844" s="729"/>
      <c r="AX844" s="729"/>
      <c r="AY844" s="729"/>
      <c r="AZ844" s="729"/>
      <c r="BA844" s="729"/>
      <c r="BB844" s="729"/>
    </row>
    <row r="845" spans="1:54">
      <c r="A845" s="729"/>
      <c r="B845" s="730"/>
      <c r="C845" s="729"/>
      <c r="D845" s="729"/>
      <c r="E845" s="729"/>
      <c r="F845" s="729"/>
      <c r="G845" s="729"/>
      <c r="H845" s="729"/>
      <c r="I845" s="729"/>
      <c r="J845" s="729"/>
      <c r="K845" s="729"/>
      <c r="L845" s="729"/>
      <c r="M845" s="729"/>
      <c r="N845" s="729"/>
      <c r="O845" s="729"/>
      <c r="P845" s="729"/>
      <c r="Q845" s="729"/>
      <c r="R845" s="729"/>
      <c r="S845" s="729"/>
      <c r="T845" s="729"/>
      <c r="U845" s="729"/>
      <c r="V845" s="729"/>
      <c r="W845" s="729"/>
      <c r="X845" s="729"/>
      <c r="Y845" s="729"/>
      <c r="Z845" s="729"/>
      <c r="AA845" s="729"/>
      <c r="AB845" s="729"/>
      <c r="AC845" s="729"/>
      <c r="AD845" s="729"/>
      <c r="AE845" s="729"/>
      <c r="AF845" s="729"/>
      <c r="AG845" s="729"/>
      <c r="AH845" s="729"/>
      <c r="AI845" s="729"/>
      <c r="AJ845" s="729"/>
      <c r="AK845" s="729"/>
      <c r="AL845" s="729"/>
      <c r="AM845" s="729"/>
      <c r="AN845" s="729"/>
      <c r="AO845" s="729"/>
      <c r="AP845" s="729"/>
      <c r="AQ845" s="729"/>
      <c r="AR845" s="729"/>
      <c r="AS845" s="729"/>
      <c r="AT845" s="729"/>
      <c r="AU845" s="729"/>
      <c r="AV845" s="729"/>
      <c r="AW845" s="729"/>
      <c r="AX845" s="729"/>
      <c r="AY845" s="729"/>
      <c r="AZ845" s="729"/>
      <c r="BA845" s="729"/>
      <c r="BB845" s="729"/>
    </row>
    <row r="846" spans="1:54">
      <c r="A846" s="729"/>
      <c r="B846" s="730"/>
      <c r="C846" s="729"/>
      <c r="D846" s="729"/>
      <c r="E846" s="729"/>
      <c r="F846" s="729"/>
      <c r="G846" s="729"/>
      <c r="H846" s="729"/>
      <c r="I846" s="729"/>
      <c r="J846" s="729"/>
      <c r="K846" s="729"/>
      <c r="L846" s="729"/>
      <c r="M846" s="729"/>
      <c r="N846" s="729"/>
      <c r="O846" s="729"/>
      <c r="P846" s="729"/>
      <c r="Q846" s="729"/>
      <c r="R846" s="729"/>
      <c r="S846" s="729"/>
      <c r="T846" s="729"/>
      <c r="U846" s="729"/>
      <c r="V846" s="729"/>
      <c r="W846" s="729"/>
      <c r="X846" s="729"/>
      <c r="Y846" s="729"/>
      <c r="Z846" s="729"/>
      <c r="AA846" s="729"/>
      <c r="AB846" s="729"/>
      <c r="AC846" s="729"/>
      <c r="AD846" s="729"/>
      <c r="AE846" s="729"/>
      <c r="AF846" s="729"/>
      <c r="AG846" s="729"/>
      <c r="AH846" s="729"/>
      <c r="AI846" s="729"/>
      <c r="AJ846" s="729"/>
      <c r="AK846" s="729"/>
      <c r="AL846" s="729"/>
      <c r="AM846" s="729"/>
      <c r="AN846" s="729"/>
      <c r="AO846" s="729"/>
      <c r="AP846" s="729"/>
      <c r="AQ846" s="729"/>
      <c r="AR846" s="729"/>
      <c r="AS846" s="729"/>
      <c r="AT846" s="729"/>
      <c r="AU846" s="729"/>
      <c r="AV846" s="729"/>
      <c r="AW846" s="729"/>
      <c r="AX846" s="729"/>
      <c r="AY846" s="729"/>
      <c r="AZ846" s="729"/>
      <c r="BA846" s="729"/>
      <c r="BB846" s="729"/>
    </row>
    <row r="847" spans="1:54">
      <c r="A847" s="729"/>
      <c r="B847" s="730"/>
      <c r="C847" s="729"/>
      <c r="D847" s="729"/>
      <c r="E847" s="729"/>
      <c r="F847" s="729"/>
      <c r="G847" s="729"/>
      <c r="H847" s="729"/>
      <c r="I847" s="729"/>
      <c r="J847" s="729"/>
      <c r="K847" s="729"/>
      <c r="L847" s="729"/>
      <c r="M847" s="729"/>
      <c r="N847" s="729"/>
      <c r="O847" s="729"/>
      <c r="P847" s="729"/>
      <c r="Q847" s="729"/>
      <c r="R847" s="729"/>
      <c r="S847" s="729"/>
      <c r="T847" s="729"/>
      <c r="U847" s="729"/>
      <c r="V847" s="729"/>
      <c r="W847" s="729"/>
      <c r="X847" s="729"/>
      <c r="Y847" s="729"/>
      <c r="Z847" s="729"/>
      <c r="AA847" s="729"/>
      <c r="AB847" s="729"/>
      <c r="AC847" s="729"/>
      <c r="AD847" s="729"/>
      <c r="AE847" s="729"/>
      <c r="AF847" s="729"/>
      <c r="AG847" s="729"/>
      <c r="AH847" s="729"/>
      <c r="AI847" s="729"/>
      <c r="AJ847" s="729"/>
      <c r="AK847" s="729"/>
      <c r="AL847" s="729"/>
      <c r="AM847" s="729"/>
      <c r="AN847" s="729"/>
      <c r="AO847" s="729"/>
      <c r="AP847" s="729"/>
      <c r="AQ847" s="729"/>
      <c r="AR847" s="729"/>
      <c r="AS847" s="729"/>
      <c r="AT847" s="729"/>
      <c r="AU847" s="729"/>
      <c r="AV847" s="729"/>
      <c r="AW847" s="729"/>
      <c r="AX847" s="729"/>
      <c r="AY847" s="729"/>
      <c r="AZ847" s="729"/>
      <c r="BA847" s="729"/>
      <c r="BB847" s="729"/>
    </row>
    <row r="848" spans="1:54">
      <c r="A848" s="729"/>
      <c r="B848" s="730"/>
      <c r="C848" s="729"/>
      <c r="D848" s="729"/>
      <c r="E848" s="729"/>
      <c r="F848" s="729"/>
      <c r="G848" s="729"/>
      <c r="H848" s="729"/>
      <c r="I848" s="729"/>
      <c r="J848" s="729"/>
      <c r="K848" s="729"/>
      <c r="L848" s="729"/>
      <c r="M848" s="729"/>
      <c r="N848" s="729"/>
      <c r="O848" s="729"/>
      <c r="P848" s="729"/>
      <c r="Q848" s="729"/>
      <c r="R848" s="729"/>
      <c r="S848" s="729"/>
      <c r="T848" s="729"/>
      <c r="U848" s="729"/>
      <c r="V848" s="729"/>
      <c r="W848" s="729"/>
      <c r="X848" s="729"/>
      <c r="Y848" s="729"/>
      <c r="Z848" s="729"/>
      <c r="AA848" s="729"/>
      <c r="AB848" s="729"/>
      <c r="AC848" s="729"/>
      <c r="AD848" s="729"/>
      <c r="AE848" s="729"/>
      <c r="AF848" s="729"/>
      <c r="AG848" s="729"/>
      <c r="AH848" s="729"/>
      <c r="AI848" s="729"/>
      <c r="AJ848" s="729"/>
      <c r="AK848" s="729"/>
      <c r="AL848" s="729"/>
      <c r="AM848" s="729"/>
      <c r="AN848" s="729"/>
      <c r="AO848" s="729"/>
      <c r="AP848" s="729"/>
      <c r="AQ848" s="729"/>
      <c r="AR848" s="729"/>
      <c r="AS848" s="729"/>
      <c r="AT848" s="729"/>
      <c r="AU848" s="729"/>
      <c r="AV848" s="729"/>
      <c r="AW848" s="729"/>
      <c r="AX848" s="729"/>
      <c r="AY848" s="729"/>
      <c r="AZ848" s="729"/>
      <c r="BA848" s="729"/>
      <c r="BB848" s="729"/>
    </row>
    <row r="849" spans="1:54">
      <c r="A849" s="729"/>
      <c r="B849" s="730"/>
      <c r="C849" s="729"/>
      <c r="D849" s="729"/>
      <c r="E849" s="729"/>
      <c r="F849" s="729"/>
      <c r="G849" s="729"/>
      <c r="H849" s="729"/>
      <c r="I849" s="729"/>
      <c r="J849" s="729"/>
      <c r="K849" s="729"/>
      <c r="L849" s="729"/>
      <c r="M849" s="729"/>
      <c r="N849" s="729"/>
      <c r="O849" s="729"/>
      <c r="P849" s="729"/>
      <c r="Q849" s="729"/>
      <c r="R849" s="729"/>
      <c r="S849" s="729"/>
      <c r="T849" s="729"/>
      <c r="U849" s="729"/>
      <c r="V849" s="729"/>
      <c r="W849" s="729"/>
      <c r="X849" s="729"/>
      <c r="Y849" s="729"/>
      <c r="Z849" s="729"/>
      <c r="AA849" s="729"/>
      <c r="AB849" s="729"/>
      <c r="AC849" s="729"/>
      <c r="AD849" s="729"/>
      <c r="AE849" s="729"/>
      <c r="AF849" s="729"/>
      <c r="AG849" s="729"/>
      <c r="AH849" s="729"/>
      <c r="AI849" s="729"/>
      <c r="AJ849" s="729"/>
      <c r="AK849" s="729"/>
      <c r="AL849" s="729"/>
      <c r="AM849" s="729"/>
      <c r="AN849" s="729"/>
      <c r="AO849" s="729"/>
      <c r="AP849" s="729"/>
      <c r="AQ849" s="729"/>
      <c r="AR849" s="729"/>
      <c r="AS849" s="729"/>
      <c r="AT849" s="729"/>
      <c r="AU849" s="729"/>
      <c r="AV849" s="729"/>
      <c r="AW849" s="729"/>
      <c r="AX849" s="729"/>
      <c r="AY849" s="729"/>
      <c r="AZ849" s="729"/>
      <c r="BA849" s="729"/>
      <c r="BB849" s="729"/>
    </row>
    <row r="850" spans="1:54">
      <c r="A850" s="729"/>
      <c r="B850" s="730"/>
      <c r="C850" s="729"/>
      <c r="D850" s="729"/>
      <c r="E850" s="729"/>
      <c r="F850" s="729"/>
      <c r="G850" s="729"/>
      <c r="H850" s="729"/>
      <c r="I850" s="729"/>
      <c r="J850" s="729"/>
      <c r="K850" s="729"/>
      <c r="L850" s="729"/>
      <c r="M850" s="729"/>
      <c r="N850" s="729"/>
      <c r="O850" s="729"/>
      <c r="P850" s="729"/>
      <c r="Q850" s="729"/>
      <c r="R850" s="729"/>
      <c r="S850" s="729"/>
      <c r="T850" s="729"/>
      <c r="U850" s="729"/>
      <c r="V850" s="729"/>
      <c r="W850" s="729"/>
      <c r="X850" s="729"/>
      <c r="Y850" s="729"/>
      <c r="Z850" s="729"/>
      <c r="AA850" s="729"/>
      <c r="AB850" s="729"/>
      <c r="AC850" s="729"/>
      <c r="AD850" s="729"/>
      <c r="AE850" s="729"/>
      <c r="AF850" s="729"/>
      <c r="AG850" s="729"/>
      <c r="AH850" s="729"/>
      <c r="AI850" s="729"/>
      <c r="AJ850" s="729"/>
      <c r="AK850" s="729"/>
      <c r="AL850" s="729"/>
      <c r="AM850" s="729"/>
      <c r="AN850" s="729"/>
      <c r="AO850" s="729"/>
      <c r="AP850" s="729"/>
      <c r="AQ850" s="729"/>
      <c r="AR850" s="729"/>
      <c r="AS850" s="729"/>
      <c r="AT850" s="729"/>
      <c r="AU850" s="729"/>
      <c r="AV850" s="729"/>
      <c r="AW850" s="729"/>
      <c r="AX850" s="729"/>
      <c r="AY850" s="729"/>
      <c r="AZ850" s="729"/>
      <c r="BA850" s="729"/>
      <c r="BB850" s="729"/>
    </row>
    <row r="851" spans="1:54">
      <c r="A851" s="729"/>
      <c r="B851" s="730"/>
      <c r="C851" s="729"/>
      <c r="D851" s="729"/>
      <c r="E851" s="729"/>
      <c r="F851" s="729"/>
      <c r="G851" s="729"/>
      <c r="H851" s="729"/>
      <c r="I851" s="729"/>
      <c r="J851" s="729"/>
      <c r="K851" s="729"/>
      <c r="L851" s="729"/>
      <c r="M851" s="729"/>
      <c r="N851" s="729"/>
      <c r="O851" s="729"/>
      <c r="P851" s="729"/>
      <c r="Q851" s="729"/>
      <c r="R851" s="729"/>
      <c r="S851" s="729"/>
      <c r="T851" s="729"/>
      <c r="U851" s="729"/>
      <c r="V851" s="729"/>
      <c r="W851" s="729"/>
      <c r="X851" s="729"/>
      <c r="Y851" s="729"/>
      <c r="Z851" s="729"/>
      <c r="AA851" s="729"/>
      <c r="AB851" s="729"/>
      <c r="AC851" s="729"/>
      <c r="AD851" s="729"/>
      <c r="AE851" s="729"/>
      <c r="AF851" s="729"/>
      <c r="AG851" s="729"/>
      <c r="AH851" s="729"/>
      <c r="AI851" s="729"/>
      <c r="AJ851" s="729"/>
      <c r="AK851" s="729"/>
      <c r="AL851" s="729"/>
      <c r="AM851" s="729"/>
      <c r="AN851" s="729"/>
      <c r="AO851" s="729"/>
      <c r="AP851" s="729"/>
      <c r="AQ851" s="729"/>
      <c r="AR851" s="729"/>
      <c r="AS851" s="729"/>
      <c r="AT851" s="729"/>
      <c r="AU851" s="729"/>
      <c r="AV851" s="729"/>
      <c r="AW851" s="729"/>
      <c r="AX851" s="729"/>
      <c r="AY851" s="729"/>
      <c r="AZ851" s="729"/>
      <c r="BA851" s="729"/>
      <c r="BB851" s="729"/>
    </row>
    <row r="852" spans="1:54">
      <c r="A852" s="729"/>
      <c r="B852" s="730"/>
      <c r="C852" s="729"/>
      <c r="D852" s="729"/>
      <c r="E852" s="729"/>
      <c r="F852" s="729"/>
      <c r="G852" s="729"/>
      <c r="H852" s="729"/>
      <c r="I852" s="729"/>
      <c r="J852" s="729"/>
      <c r="K852" s="729"/>
      <c r="L852" s="729"/>
      <c r="M852" s="729"/>
      <c r="N852" s="729"/>
      <c r="O852" s="729"/>
      <c r="P852" s="729"/>
      <c r="Q852" s="729"/>
      <c r="R852" s="729"/>
      <c r="S852" s="729"/>
      <c r="T852" s="729"/>
      <c r="U852" s="729"/>
      <c r="V852" s="729"/>
      <c r="W852" s="729"/>
      <c r="X852" s="729"/>
      <c r="Y852" s="729"/>
      <c r="Z852" s="729"/>
      <c r="AA852" s="729"/>
      <c r="AB852" s="729"/>
      <c r="AC852" s="729"/>
      <c r="AD852" s="729"/>
      <c r="AE852" s="729"/>
      <c r="AF852" s="729"/>
      <c r="AG852" s="729"/>
      <c r="AH852" s="729"/>
      <c r="AI852" s="729"/>
      <c r="AJ852" s="729"/>
      <c r="AK852" s="729"/>
      <c r="AL852" s="729"/>
      <c r="AM852" s="729"/>
      <c r="AN852" s="729"/>
      <c r="AO852" s="729"/>
      <c r="AP852" s="729"/>
      <c r="AQ852" s="729"/>
      <c r="AR852" s="729"/>
      <c r="AS852" s="729"/>
      <c r="AT852" s="729"/>
      <c r="AU852" s="729"/>
      <c r="AV852" s="729"/>
      <c r="AW852" s="729"/>
      <c r="AX852" s="729"/>
      <c r="AY852" s="729"/>
      <c r="AZ852" s="729"/>
      <c r="BA852" s="729"/>
      <c r="BB852" s="729"/>
    </row>
    <row r="853" spans="1:54">
      <c r="A853" s="729"/>
      <c r="B853" s="730"/>
      <c r="C853" s="729"/>
      <c r="D853" s="729"/>
      <c r="E853" s="729"/>
      <c r="F853" s="729"/>
      <c r="G853" s="729"/>
      <c r="H853" s="729"/>
      <c r="I853" s="729"/>
      <c r="J853" s="729"/>
      <c r="K853" s="729"/>
      <c r="L853" s="729"/>
      <c r="M853" s="729"/>
      <c r="N853" s="729"/>
      <c r="O853" s="729"/>
      <c r="P853" s="729"/>
      <c r="Q853" s="729"/>
      <c r="R853" s="729"/>
      <c r="S853" s="729"/>
      <c r="T853" s="729"/>
      <c r="U853" s="729"/>
      <c r="V853" s="729"/>
      <c r="W853" s="729"/>
      <c r="X853" s="729"/>
      <c r="Y853" s="729"/>
      <c r="Z853" s="729"/>
      <c r="AA853" s="729"/>
      <c r="AB853" s="729"/>
      <c r="AC853" s="729"/>
      <c r="AD853" s="729"/>
      <c r="AE853" s="729"/>
      <c r="AF853" s="729"/>
      <c r="AG853" s="729"/>
      <c r="AH853" s="729"/>
      <c r="AI853" s="729"/>
      <c r="AJ853" s="729"/>
      <c r="AK853" s="729"/>
      <c r="AL853" s="729"/>
      <c r="AM853" s="729"/>
      <c r="AN853" s="729"/>
      <c r="AO853" s="729"/>
      <c r="AP853" s="729"/>
      <c r="AQ853" s="729"/>
      <c r="AR853" s="729"/>
      <c r="AS853" s="729"/>
      <c r="AT853" s="729"/>
      <c r="AU853" s="729"/>
      <c r="AV853" s="729"/>
      <c r="AW853" s="729"/>
      <c r="AX853" s="729"/>
      <c r="AY853" s="729"/>
      <c r="AZ853" s="729"/>
      <c r="BA853" s="729"/>
      <c r="BB853" s="729"/>
    </row>
    <row r="854" spans="1:54">
      <c r="A854" s="729"/>
      <c r="B854" s="730"/>
      <c r="C854" s="729"/>
      <c r="D854" s="729"/>
      <c r="E854" s="729"/>
      <c r="F854" s="729"/>
      <c r="G854" s="729"/>
      <c r="H854" s="729"/>
      <c r="I854" s="729"/>
      <c r="J854" s="729"/>
      <c r="K854" s="729"/>
      <c r="L854" s="729"/>
      <c r="M854" s="729"/>
      <c r="N854" s="729"/>
      <c r="O854" s="729"/>
      <c r="P854" s="729"/>
      <c r="Q854" s="729"/>
      <c r="R854" s="729"/>
      <c r="S854" s="729"/>
      <c r="T854" s="729"/>
      <c r="U854" s="729"/>
      <c r="V854" s="729"/>
      <c r="W854" s="729"/>
      <c r="X854" s="729"/>
      <c r="Y854" s="729"/>
      <c r="Z854" s="729"/>
      <c r="AA854" s="729"/>
      <c r="AB854" s="729"/>
      <c r="AC854" s="729"/>
      <c r="AD854" s="729"/>
      <c r="AE854" s="729"/>
      <c r="AF854" s="729"/>
      <c r="AG854" s="729"/>
      <c r="AH854" s="729"/>
      <c r="AI854" s="729"/>
      <c r="AJ854" s="729"/>
      <c r="AK854" s="729"/>
      <c r="AL854" s="729"/>
      <c r="AM854" s="729"/>
      <c r="AN854" s="729"/>
      <c r="AO854" s="729"/>
      <c r="AP854" s="729"/>
      <c r="AQ854" s="729"/>
      <c r="AR854" s="729"/>
      <c r="AS854" s="729"/>
      <c r="AT854" s="729"/>
      <c r="AU854" s="729"/>
      <c r="AV854" s="729"/>
      <c r="AW854" s="729"/>
      <c r="AX854" s="729"/>
      <c r="AY854" s="729"/>
      <c r="AZ854" s="729"/>
      <c r="BA854" s="729"/>
      <c r="BB854" s="729"/>
    </row>
    <row r="855" spans="1:54">
      <c r="A855" s="729"/>
      <c r="B855" s="730"/>
      <c r="C855" s="729"/>
      <c r="D855" s="729"/>
      <c r="E855" s="729"/>
      <c r="F855" s="729"/>
      <c r="G855" s="729"/>
      <c r="H855" s="729"/>
      <c r="I855" s="729"/>
      <c r="J855" s="729"/>
      <c r="K855" s="729"/>
      <c r="L855" s="729"/>
      <c r="M855" s="729"/>
      <c r="N855" s="729"/>
      <c r="O855" s="729"/>
      <c r="P855" s="729"/>
      <c r="Q855" s="729"/>
      <c r="R855" s="729"/>
      <c r="S855" s="729"/>
      <c r="T855" s="729"/>
      <c r="U855" s="729"/>
      <c r="V855" s="729"/>
      <c r="W855" s="729"/>
      <c r="X855" s="729"/>
      <c r="Y855" s="729"/>
      <c r="Z855" s="729"/>
      <c r="AA855" s="729"/>
      <c r="AB855" s="729"/>
      <c r="AC855" s="729"/>
      <c r="AD855" s="729"/>
      <c r="AE855" s="729"/>
      <c r="AF855" s="729"/>
      <c r="AG855" s="729"/>
      <c r="AH855" s="729"/>
      <c r="AI855" s="729"/>
      <c r="AJ855" s="729"/>
      <c r="AK855" s="729"/>
      <c r="AL855" s="729"/>
      <c r="AM855" s="729"/>
      <c r="AN855" s="729"/>
      <c r="AO855" s="729"/>
      <c r="AP855" s="729"/>
      <c r="AQ855" s="729"/>
      <c r="AR855" s="729"/>
      <c r="AS855" s="729"/>
      <c r="AT855" s="729"/>
      <c r="AU855" s="729"/>
      <c r="AV855" s="729"/>
      <c r="AW855" s="729"/>
      <c r="AX855" s="729"/>
      <c r="AY855" s="729"/>
      <c r="AZ855" s="729"/>
      <c r="BA855" s="729"/>
      <c r="BB855" s="729"/>
    </row>
    <row r="856" spans="1:54">
      <c r="A856" s="729"/>
      <c r="B856" s="730"/>
      <c r="C856" s="729"/>
      <c r="D856" s="729"/>
      <c r="E856" s="729"/>
      <c r="F856" s="729"/>
      <c r="G856" s="729"/>
      <c r="H856" s="729"/>
      <c r="I856" s="729"/>
      <c r="J856" s="729"/>
      <c r="K856" s="729"/>
      <c r="L856" s="729"/>
      <c r="M856" s="729"/>
      <c r="N856" s="729"/>
      <c r="O856" s="729"/>
      <c r="P856" s="729"/>
      <c r="Q856" s="729"/>
      <c r="R856" s="729"/>
      <c r="S856" s="729"/>
      <c r="T856" s="729"/>
      <c r="U856" s="729"/>
      <c r="V856" s="729"/>
      <c r="W856" s="729"/>
      <c r="X856" s="729"/>
      <c r="Y856" s="729"/>
      <c r="Z856" s="729"/>
      <c r="AA856" s="729"/>
      <c r="AB856" s="729"/>
      <c r="AC856" s="729"/>
      <c r="AD856" s="729"/>
      <c r="AE856" s="729"/>
      <c r="AF856" s="729"/>
      <c r="AG856" s="729"/>
      <c r="AH856" s="729"/>
      <c r="AI856" s="729"/>
      <c r="AJ856" s="729"/>
      <c r="AK856" s="729"/>
      <c r="AL856" s="729"/>
      <c r="AM856" s="729"/>
      <c r="AN856" s="729"/>
      <c r="AO856" s="729"/>
      <c r="AP856" s="729"/>
      <c r="AQ856" s="729"/>
      <c r="AR856" s="729"/>
      <c r="AS856" s="729"/>
      <c r="AT856" s="729"/>
      <c r="AU856" s="729"/>
      <c r="AV856" s="729"/>
      <c r="AW856" s="729"/>
      <c r="AX856" s="729"/>
      <c r="AY856" s="729"/>
      <c r="AZ856" s="729"/>
      <c r="BA856" s="729"/>
      <c r="BB856" s="729"/>
    </row>
    <row r="857" spans="1:54">
      <c r="A857" s="729"/>
      <c r="B857" s="730"/>
      <c r="C857" s="729"/>
      <c r="D857" s="729"/>
      <c r="E857" s="729"/>
      <c r="F857" s="729"/>
      <c r="G857" s="729"/>
      <c r="H857" s="729"/>
      <c r="I857" s="729"/>
      <c r="J857" s="729"/>
      <c r="K857" s="729"/>
      <c r="L857" s="729"/>
      <c r="M857" s="729"/>
      <c r="N857" s="729"/>
      <c r="O857" s="729"/>
      <c r="P857" s="729"/>
      <c r="Q857" s="729"/>
      <c r="R857" s="729"/>
      <c r="S857" s="729"/>
      <c r="T857" s="729"/>
      <c r="U857" s="729"/>
      <c r="V857" s="729"/>
      <c r="W857" s="729"/>
      <c r="X857" s="729"/>
      <c r="Y857" s="729"/>
      <c r="Z857" s="729"/>
      <c r="AA857" s="729"/>
      <c r="AB857" s="729"/>
      <c r="AC857" s="729"/>
      <c r="AD857" s="729"/>
      <c r="AE857" s="729"/>
      <c r="AF857" s="729"/>
      <c r="AG857" s="729"/>
      <c r="AH857" s="729"/>
      <c r="AI857" s="729"/>
      <c r="AJ857" s="729"/>
      <c r="AK857" s="729"/>
      <c r="AL857" s="729"/>
      <c r="AM857" s="729"/>
      <c r="AN857" s="729"/>
      <c r="AO857" s="729"/>
      <c r="AP857" s="729"/>
      <c r="AQ857" s="729"/>
      <c r="AR857" s="729"/>
      <c r="AS857" s="729"/>
      <c r="AT857" s="729"/>
      <c r="AU857" s="729"/>
      <c r="AV857" s="729"/>
      <c r="AW857" s="729"/>
      <c r="AX857" s="729"/>
      <c r="AY857" s="729"/>
      <c r="AZ857" s="729"/>
      <c r="BA857" s="729"/>
      <c r="BB857" s="729"/>
    </row>
    <row r="858" spans="1:54">
      <c r="A858" s="729"/>
      <c r="B858" s="730"/>
      <c r="C858" s="729"/>
      <c r="D858" s="729"/>
      <c r="E858" s="729"/>
      <c r="F858" s="729"/>
      <c r="G858" s="729"/>
      <c r="H858" s="729"/>
      <c r="I858" s="729"/>
      <c r="J858" s="729"/>
      <c r="K858" s="729"/>
      <c r="L858" s="729"/>
      <c r="M858" s="729"/>
      <c r="N858" s="729"/>
      <c r="O858" s="729"/>
      <c r="P858" s="729"/>
      <c r="Q858" s="729"/>
      <c r="R858" s="729"/>
      <c r="S858" s="729"/>
      <c r="T858" s="729"/>
      <c r="U858" s="729"/>
      <c r="V858" s="729"/>
      <c r="W858" s="729"/>
      <c r="X858" s="729"/>
      <c r="Y858" s="729"/>
      <c r="Z858" s="729"/>
      <c r="AA858" s="729"/>
      <c r="AB858" s="729"/>
      <c r="AC858" s="729"/>
      <c r="AD858" s="729"/>
      <c r="AE858" s="729"/>
      <c r="AF858" s="729"/>
      <c r="AG858" s="729"/>
      <c r="AH858" s="729"/>
      <c r="AI858" s="729"/>
      <c r="AJ858" s="729"/>
      <c r="AK858" s="729"/>
      <c r="AL858" s="729"/>
      <c r="AM858" s="729"/>
      <c r="AN858" s="729"/>
      <c r="AO858" s="729"/>
      <c r="AP858" s="729"/>
      <c r="AQ858" s="729"/>
      <c r="AR858" s="729"/>
      <c r="AS858" s="729"/>
      <c r="AT858" s="729"/>
      <c r="AU858" s="729"/>
      <c r="AV858" s="729"/>
      <c r="AW858" s="729"/>
      <c r="AX858" s="729"/>
      <c r="AY858" s="729"/>
      <c r="AZ858" s="729"/>
      <c r="BA858" s="729"/>
      <c r="BB858" s="729"/>
    </row>
    <row r="859" spans="1:54">
      <c r="A859" s="729"/>
      <c r="B859" s="730"/>
      <c r="C859" s="729"/>
      <c r="D859" s="729"/>
      <c r="E859" s="729"/>
      <c r="F859" s="729"/>
      <c r="G859" s="729"/>
      <c r="H859" s="729"/>
      <c r="I859" s="729"/>
      <c r="J859" s="729"/>
      <c r="K859" s="729"/>
      <c r="L859" s="729"/>
      <c r="M859" s="729"/>
      <c r="N859" s="729"/>
      <c r="O859" s="729"/>
      <c r="P859" s="729"/>
      <c r="Q859" s="729"/>
      <c r="R859" s="729"/>
      <c r="S859" s="729"/>
      <c r="T859" s="729"/>
      <c r="U859" s="729"/>
      <c r="V859" s="729"/>
      <c r="W859" s="729"/>
      <c r="X859" s="729"/>
      <c r="Y859" s="729"/>
      <c r="Z859" s="729"/>
      <c r="AA859" s="729"/>
      <c r="AB859" s="729"/>
      <c r="AC859" s="729"/>
      <c r="AD859" s="729"/>
      <c r="AE859" s="729"/>
      <c r="AF859" s="729"/>
      <c r="AG859" s="729"/>
      <c r="AH859" s="729"/>
      <c r="AI859" s="729"/>
      <c r="AJ859" s="729"/>
      <c r="AK859" s="729"/>
      <c r="AL859" s="729"/>
      <c r="AM859" s="729"/>
      <c r="AN859" s="729"/>
      <c r="AO859" s="729"/>
      <c r="AP859" s="729"/>
      <c r="AQ859" s="729"/>
      <c r="AR859" s="729"/>
      <c r="AS859" s="729"/>
      <c r="AT859" s="729"/>
      <c r="AU859" s="729"/>
      <c r="AV859" s="729"/>
      <c r="AW859" s="729"/>
      <c r="AX859" s="729"/>
      <c r="AY859" s="729"/>
      <c r="AZ859" s="729"/>
      <c r="BA859" s="729"/>
      <c r="BB859" s="729"/>
    </row>
    <row r="860" spans="1:54">
      <c r="A860" s="729"/>
      <c r="B860" s="730"/>
      <c r="C860" s="729"/>
      <c r="D860" s="729"/>
      <c r="E860" s="729"/>
      <c r="F860" s="729"/>
      <c r="G860" s="729"/>
      <c r="H860" s="729"/>
      <c r="I860" s="729"/>
      <c r="J860" s="729"/>
      <c r="K860" s="729"/>
      <c r="L860" s="729"/>
      <c r="M860" s="729"/>
      <c r="N860" s="729"/>
      <c r="O860" s="729"/>
      <c r="P860" s="729"/>
      <c r="Q860" s="729"/>
      <c r="R860" s="729"/>
      <c r="S860" s="729"/>
      <c r="T860" s="729"/>
      <c r="U860" s="729"/>
      <c r="V860" s="729"/>
      <c r="W860" s="729"/>
      <c r="X860" s="729"/>
      <c r="Y860" s="729"/>
      <c r="Z860" s="729"/>
      <c r="AA860" s="729"/>
      <c r="AB860" s="729"/>
      <c r="AC860" s="729"/>
      <c r="AD860" s="729"/>
      <c r="AE860" s="729"/>
      <c r="AF860" s="729"/>
      <c r="AG860" s="729"/>
      <c r="AH860" s="729"/>
      <c r="AI860" s="729"/>
      <c r="AJ860" s="729"/>
      <c r="AK860" s="729"/>
      <c r="AL860" s="729"/>
      <c r="AM860" s="729"/>
      <c r="AN860" s="729"/>
      <c r="AO860" s="729"/>
      <c r="AP860" s="729"/>
      <c r="AQ860" s="729"/>
      <c r="AR860" s="729"/>
      <c r="AS860" s="729"/>
      <c r="AT860" s="729"/>
      <c r="AU860" s="729"/>
      <c r="AV860" s="729"/>
      <c r="AW860" s="729"/>
      <c r="AX860" s="729"/>
      <c r="AY860" s="729"/>
      <c r="AZ860" s="729"/>
      <c r="BA860" s="729"/>
      <c r="BB860" s="729"/>
    </row>
    <row r="861" spans="1:54">
      <c r="A861" s="729"/>
      <c r="B861" s="730"/>
      <c r="C861" s="729"/>
      <c r="D861" s="729"/>
      <c r="E861" s="729"/>
      <c r="F861" s="729"/>
      <c r="G861" s="729"/>
      <c r="H861" s="729"/>
      <c r="I861" s="729"/>
      <c r="J861" s="729"/>
      <c r="K861" s="729"/>
      <c r="L861" s="729"/>
      <c r="M861" s="729"/>
      <c r="N861" s="729"/>
      <c r="O861" s="729"/>
      <c r="P861" s="729"/>
      <c r="Q861" s="729"/>
      <c r="R861" s="729"/>
      <c r="S861" s="729"/>
      <c r="T861" s="729"/>
      <c r="U861" s="729"/>
      <c r="V861" s="729"/>
      <c r="W861" s="729"/>
      <c r="X861" s="729"/>
      <c r="Y861" s="729"/>
      <c r="Z861" s="729"/>
      <c r="AA861" s="729"/>
      <c r="AB861" s="729"/>
      <c r="AC861" s="729"/>
      <c r="AD861" s="729"/>
      <c r="AE861" s="729"/>
      <c r="AF861" s="729"/>
      <c r="AG861" s="729"/>
      <c r="AH861" s="729"/>
      <c r="AI861" s="729"/>
      <c r="AJ861" s="729"/>
      <c r="AK861" s="729"/>
      <c r="AL861" s="729"/>
      <c r="AM861" s="729"/>
      <c r="AN861" s="729"/>
      <c r="AO861" s="729"/>
      <c r="AP861" s="729"/>
      <c r="AQ861" s="729"/>
      <c r="AR861" s="729"/>
      <c r="AS861" s="729"/>
      <c r="AT861" s="729"/>
      <c r="AU861" s="729"/>
      <c r="AV861" s="729"/>
      <c r="AW861" s="729"/>
      <c r="AX861" s="729"/>
      <c r="AY861" s="729"/>
      <c r="AZ861" s="729"/>
      <c r="BA861" s="729"/>
      <c r="BB861" s="729"/>
    </row>
    <row r="862" spans="1:54">
      <c r="A862" s="729"/>
      <c r="B862" s="730"/>
      <c r="C862" s="729"/>
      <c r="D862" s="729"/>
      <c r="E862" s="729"/>
      <c r="F862" s="729"/>
      <c r="G862" s="729"/>
      <c r="H862" s="729"/>
      <c r="I862" s="729"/>
      <c r="J862" s="729"/>
      <c r="K862" s="729"/>
      <c r="L862" s="729"/>
      <c r="M862" s="729"/>
      <c r="N862" s="729"/>
      <c r="O862" s="729"/>
      <c r="P862" s="729"/>
      <c r="Q862" s="729"/>
      <c r="R862" s="729"/>
      <c r="S862" s="729"/>
      <c r="T862" s="729"/>
      <c r="U862" s="729"/>
      <c r="V862" s="729"/>
      <c r="W862" s="729"/>
      <c r="X862" s="729"/>
      <c r="Y862" s="729"/>
      <c r="Z862" s="729"/>
      <c r="AA862" s="729"/>
      <c r="AB862" s="729"/>
      <c r="AC862" s="729"/>
      <c r="AD862" s="729"/>
      <c r="AE862" s="729"/>
      <c r="AF862" s="729"/>
      <c r="AG862" s="729"/>
      <c r="AH862" s="729"/>
      <c r="AI862" s="729"/>
      <c r="AJ862" s="729"/>
      <c r="AK862" s="729"/>
      <c r="AL862" s="729"/>
      <c r="AM862" s="729"/>
      <c r="AN862" s="729"/>
      <c r="AO862" s="729"/>
      <c r="AP862" s="729"/>
      <c r="AQ862" s="729"/>
      <c r="AR862" s="729"/>
      <c r="AS862" s="729"/>
      <c r="AT862" s="729"/>
      <c r="AU862" s="729"/>
      <c r="AV862" s="729"/>
      <c r="AW862" s="729"/>
      <c r="AX862" s="729"/>
      <c r="AY862" s="729"/>
      <c r="AZ862" s="729"/>
      <c r="BA862" s="729"/>
      <c r="BB862" s="729"/>
    </row>
    <row r="863" spans="1:54">
      <c r="A863" s="729"/>
      <c r="B863" s="730"/>
      <c r="C863" s="729"/>
      <c r="D863" s="729"/>
      <c r="E863" s="729"/>
      <c r="F863" s="729"/>
      <c r="G863" s="729"/>
      <c r="H863" s="729"/>
      <c r="I863" s="729"/>
      <c r="J863" s="729"/>
      <c r="K863" s="729"/>
      <c r="L863" s="729"/>
      <c r="M863" s="729"/>
      <c r="N863" s="729"/>
      <c r="O863" s="729"/>
      <c r="P863" s="729"/>
      <c r="Q863" s="729"/>
      <c r="R863" s="729"/>
      <c r="S863" s="729"/>
      <c r="T863" s="729"/>
      <c r="U863" s="729"/>
      <c r="V863" s="729"/>
      <c r="W863" s="729"/>
      <c r="X863" s="729"/>
      <c r="Y863" s="729"/>
      <c r="Z863" s="729"/>
      <c r="AA863" s="729"/>
      <c r="AB863" s="729"/>
      <c r="AC863" s="729"/>
      <c r="AD863" s="729"/>
      <c r="AE863" s="729"/>
      <c r="AF863" s="729"/>
      <c r="AG863" s="729"/>
      <c r="AH863" s="729"/>
      <c r="AI863" s="729"/>
      <c r="AJ863" s="729"/>
      <c r="AK863" s="729"/>
      <c r="AL863" s="729"/>
      <c r="AM863" s="729"/>
      <c r="AN863" s="729"/>
      <c r="AO863" s="729"/>
      <c r="AP863" s="729"/>
      <c r="AQ863" s="729"/>
      <c r="AR863" s="729"/>
      <c r="AS863" s="729"/>
      <c r="AT863" s="729"/>
      <c r="AU863" s="729"/>
      <c r="AV863" s="729"/>
      <c r="AW863" s="729"/>
      <c r="AX863" s="729"/>
      <c r="AY863" s="729"/>
      <c r="AZ863" s="729"/>
      <c r="BA863" s="729"/>
      <c r="BB863" s="729"/>
    </row>
    <row r="864" spans="1:54">
      <c r="A864" s="729"/>
      <c r="B864" s="730"/>
      <c r="C864" s="729"/>
      <c r="D864" s="729"/>
      <c r="E864" s="729"/>
      <c r="F864" s="729"/>
      <c r="G864" s="729"/>
      <c r="H864" s="729"/>
      <c r="I864" s="729"/>
      <c r="J864" s="729"/>
      <c r="K864" s="729"/>
      <c r="L864" s="729"/>
      <c r="M864" s="729"/>
      <c r="N864" s="729"/>
      <c r="O864" s="729"/>
      <c r="P864" s="729"/>
      <c r="Q864" s="729"/>
      <c r="R864" s="729"/>
      <c r="S864" s="729"/>
      <c r="T864" s="729"/>
      <c r="U864" s="729"/>
      <c r="V864" s="729"/>
      <c r="W864" s="729"/>
      <c r="X864" s="729"/>
      <c r="Y864" s="729"/>
      <c r="Z864" s="729"/>
      <c r="AA864" s="729"/>
      <c r="AB864" s="729"/>
      <c r="AC864" s="729"/>
      <c r="AD864" s="729"/>
      <c r="AE864" s="729"/>
      <c r="AF864" s="729"/>
      <c r="AG864" s="729"/>
      <c r="AH864" s="729"/>
      <c r="AI864" s="729"/>
      <c r="AJ864" s="729"/>
      <c r="AK864" s="729"/>
      <c r="AL864" s="729"/>
      <c r="AM864" s="729"/>
      <c r="AN864" s="729"/>
      <c r="AO864" s="729"/>
      <c r="AP864" s="729"/>
      <c r="AQ864" s="729"/>
      <c r="AR864" s="729"/>
      <c r="AS864" s="729"/>
      <c r="AT864" s="729"/>
      <c r="AU864" s="729"/>
      <c r="AV864" s="729"/>
      <c r="AW864" s="729"/>
      <c r="AX864" s="729"/>
      <c r="AY864" s="729"/>
      <c r="AZ864" s="729"/>
      <c r="BA864" s="729"/>
      <c r="BB864" s="729"/>
    </row>
    <row r="865" spans="1:54">
      <c r="A865" s="729"/>
      <c r="B865" s="730"/>
      <c r="C865" s="729"/>
      <c r="D865" s="729"/>
      <c r="E865" s="729"/>
      <c r="F865" s="729"/>
      <c r="G865" s="729"/>
      <c r="H865" s="729"/>
      <c r="I865" s="729"/>
      <c r="J865" s="729"/>
      <c r="K865" s="729"/>
      <c r="L865" s="729"/>
      <c r="M865" s="729"/>
      <c r="N865" s="729"/>
      <c r="O865" s="729"/>
      <c r="P865" s="729"/>
      <c r="Q865" s="729"/>
      <c r="R865" s="729"/>
      <c r="S865" s="729"/>
      <c r="T865" s="729"/>
      <c r="U865" s="729"/>
      <c r="V865" s="729"/>
      <c r="W865" s="729"/>
      <c r="X865" s="729"/>
      <c r="Y865" s="729"/>
      <c r="Z865" s="729"/>
      <c r="AA865" s="729"/>
      <c r="AB865" s="729"/>
      <c r="AC865" s="729"/>
      <c r="AD865" s="729"/>
      <c r="AE865" s="729"/>
      <c r="AF865" s="729"/>
      <c r="AG865" s="729"/>
      <c r="AH865" s="729"/>
      <c r="AI865" s="729"/>
      <c r="AJ865" s="729"/>
      <c r="AK865" s="729"/>
      <c r="AL865" s="729"/>
      <c r="AM865" s="729"/>
      <c r="AN865" s="729"/>
      <c r="AO865" s="729"/>
      <c r="AP865" s="729"/>
      <c r="AQ865" s="729"/>
      <c r="AR865" s="729"/>
      <c r="AS865" s="729"/>
      <c r="AT865" s="729"/>
      <c r="AU865" s="729"/>
      <c r="AV865" s="729"/>
      <c r="AW865" s="729"/>
      <c r="AX865" s="729"/>
      <c r="AY865" s="729"/>
      <c r="AZ865" s="729"/>
      <c r="BA865" s="729"/>
      <c r="BB865" s="729"/>
    </row>
    <row r="866" spans="1:54">
      <c r="A866" s="729"/>
      <c r="B866" s="730"/>
      <c r="C866" s="729"/>
      <c r="D866" s="729"/>
      <c r="E866" s="729"/>
      <c r="F866" s="729"/>
      <c r="G866" s="729"/>
      <c r="H866" s="729"/>
      <c r="I866" s="729"/>
      <c r="J866" s="729"/>
      <c r="K866" s="729"/>
      <c r="L866" s="729"/>
      <c r="M866" s="729"/>
      <c r="N866" s="729"/>
      <c r="O866" s="729"/>
      <c r="P866" s="729"/>
      <c r="Q866" s="729"/>
      <c r="R866" s="729"/>
      <c r="S866" s="729"/>
      <c r="T866" s="729"/>
      <c r="U866" s="729"/>
      <c r="V866" s="729"/>
      <c r="W866" s="729"/>
      <c r="X866" s="729"/>
      <c r="Y866" s="729"/>
      <c r="Z866" s="729"/>
      <c r="AA866" s="729"/>
      <c r="AB866" s="729"/>
      <c r="AC866" s="729"/>
      <c r="AD866" s="729"/>
      <c r="AE866" s="729"/>
      <c r="AF866" s="729"/>
      <c r="AG866" s="729"/>
      <c r="AH866" s="729"/>
      <c r="AI866" s="729"/>
      <c r="AJ866" s="729"/>
      <c r="AK866" s="729"/>
      <c r="AL866" s="729"/>
      <c r="AM866" s="729"/>
      <c r="AN866" s="729"/>
      <c r="AO866" s="729"/>
      <c r="AP866" s="729"/>
      <c r="AQ866" s="729"/>
      <c r="AR866" s="729"/>
      <c r="AS866" s="729"/>
      <c r="AT866" s="729"/>
      <c r="AU866" s="729"/>
      <c r="AV866" s="729"/>
      <c r="AW866" s="729"/>
      <c r="AX866" s="729"/>
      <c r="AY866" s="729"/>
      <c r="AZ866" s="729"/>
      <c r="BA866" s="729"/>
      <c r="BB866" s="729"/>
    </row>
    <row r="867" spans="1:54">
      <c r="A867" s="729"/>
      <c r="B867" s="730"/>
      <c r="C867" s="729"/>
      <c r="D867" s="729"/>
      <c r="E867" s="729"/>
      <c r="F867" s="729"/>
      <c r="G867" s="729"/>
      <c r="H867" s="729"/>
      <c r="I867" s="729"/>
      <c r="J867" s="729"/>
      <c r="K867" s="729"/>
      <c r="L867" s="729"/>
      <c r="M867" s="729"/>
      <c r="N867" s="729"/>
      <c r="O867" s="729"/>
      <c r="P867" s="729"/>
      <c r="Q867" s="729"/>
      <c r="R867" s="729"/>
      <c r="S867" s="729"/>
      <c r="T867" s="729"/>
      <c r="U867" s="729"/>
      <c r="V867" s="729"/>
      <c r="W867" s="729"/>
      <c r="X867" s="729"/>
      <c r="Y867" s="729"/>
      <c r="Z867" s="729"/>
      <c r="AA867" s="729"/>
      <c r="AB867" s="729"/>
      <c r="AC867" s="729"/>
      <c r="AD867" s="729"/>
      <c r="AE867" s="729"/>
      <c r="AF867" s="729"/>
      <c r="AG867" s="729"/>
      <c r="AH867" s="729"/>
      <c r="AI867" s="729"/>
      <c r="AJ867" s="729"/>
      <c r="AK867" s="729"/>
      <c r="AL867" s="729"/>
      <c r="AM867" s="729"/>
      <c r="AN867" s="729"/>
      <c r="AO867" s="729"/>
      <c r="AP867" s="729"/>
      <c r="AQ867" s="729"/>
      <c r="AR867" s="729"/>
      <c r="AS867" s="729"/>
      <c r="AT867" s="729"/>
      <c r="AU867" s="729"/>
      <c r="AV867" s="729"/>
      <c r="AW867" s="729"/>
      <c r="AX867" s="729"/>
      <c r="AY867" s="729"/>
      <c r="AZ867" s="729"/>
      <c r="BA867" s="729"/>
      <c r="BB867" s="729"/>
    </row>
    <row r="868" spans="1:54">
      <c r="A868" s="729"/>
      <c r="B868" s="730"/>
      <c r="C868" s="729"/>
      <c r="D868" s="729"/>
      <c r="E868" s="729"/>
      <c r="F868" s="729"/>
      <c r="G868" s="729"/>
      <c r="H868" s="729"/>
      <c r="I868" s="729"/>
      <c r="J868" s="729"/>
      <c r="K868" s="729"/>
      <c r="L868" s="729"/>
      <c r="M868" s="729"/>
      <c r="N868" s="729"/>
      <c r="O868" s="729"/>
      <c r="P868" s="729"/>
      <c r="Q868" s="729"/>
      <c r="R868" s="729"/>
      <c r="S868" s="729"/>
      <c r="T868" s="729"/>
      <c r="U868" s="729"/>
      <c r="V868" s="729"/>
      <c r="W868" s="729"/>
      <c r="X868" s="729"/>
      <c r="Y868" s="729"/>
      <c r="Z868" s="729"/>
      <c r="AA868" s="729"/>
      <c r="AB868" s="729"/>
      <c r="AC868" s="729"/>
      <c r="AD868" s="729"/>
      <c r="AE868" s="729"/>
      <c r="AF868" s="729"/>
      <c r="AG868" s="729"/>
      <c r="AH868" s="729"/>
      <c r="AI868" s="729"/>
      <c r="AJ868" s="729"/>
      <c r="AK868" s="729"/>
      <c r="AL868" s="729"/>
      <c r="AM868" s="729"/>
      <c r="AN868" s="729"/>
      <c r="AO868" s="729"/>
      <c r="AP868" s="729"/>
      <c r="AQ868" s="729"/>
      <c r="AR868" s="729"/>
      <c r="AS868" s="729"/>
      <c r="AT868" s="729"/>
      <c r="AU868" s="729"/>
      <c r="AV868" s="729"/>
      <c r="AW868" s="729"/>
      <c r="AX868" s="729"/>
      <c r="AY868" s="729"/>
      <c r="AZ868" s="729"/>
      <c r="BA868" s="729"/>
      <c r="BB868" s="729"/>
    </row>
    <row r="869" spans="1:54">
      <c r="A869" s="729"/>
      <c r="B869" s="730"/>
      <c r="C869" s="729"/>
      <c r="D869" s="729"/>
      <c r="E869" s="729"/>
      <c r="F869" s="729"/>
      <c r="G869" s="729"/>
      <c r="H869" s="729"/>
      <c r="I869" s="729"/>
      <c r="J869" s="729"/>
      <c r="K869" s="729"/>
      <c r="L869" s="729"/>
      <c r="M869" s="729"/>
      <c r="N869" s="729"/>
      <c r="O869" s="729"/>
      <c r="P869" s="729"/>
      <c r="Q869" s="729"/>
      <c r="R869" s="729"/>
      <c r="S869" s="729"/>
      <c r="T869" s="729"/>
      <c r="U869" s="729"/>
      <c r="V869" s="729"/>
      <c r="W869" s="729"/>
      <c r="X869" s="729"/>
      <c r="Y869" s="729"/>
      <c r="Z869" s="729"/>
      <c r="AA869" s="729"/>
      <c r="AB869" s="729"/>
      <c r="AC869" s="729"/>
      <c r="AD869" s="729"/>
      <c r="AE869" s="729"/>
      <c r="AF869" s="729"/>
      <c r="AG869" s="729"/>
      <c r="AH869" s="729"/>
      <c r="AI869" s="729"/>
      <c r="AJ869" s="729"/>
      <c r="AK869" s="729"/>
      <c r="AL869" s="729"/>
      <c r="AM869" s="729"/>
      <c r="AN869" s="729"/>
      <c r="AO869" s="729"/>
      <c r="AP869" s="729"/>
      <c r="AQ869" s="729"/>
      <c r="AR869" s="729"/>
      <c r="AS869" s="729"/>
      <c r="AT869" s="729"/>
      <c r="AU869" s="729"/>
      <c r="AV869" s="729"/>
      <c r="AW869" s="729"/>
      <c r="AX869" s="729"/>
      <c r="AY869" s="729"/>
      <c r="AZ869" s="729"/>
      <c r="BA869" s="729"/>
      <c r="BB869" s="729"/>
    </row>
    <row r="870" spans="1:54">
      <c r="A870" s="729"/>
      <c r="B870" s="730"/>
      <c r="C870" s="729"/>
      <c r="D870" s="729"/>
      <c r="E870" s="729"/>
      <c r="F870" s="729"/>
      <c r="G870" s="729"/>
      <c r="H870" s="729"/>
      <c r="I870" s="729"/>
      <c r="J870" s="729"/>
      <c r="K870" s="729"/>
      <c r="L870" s="729"/>
      <c r="M870" s="729"/>
      <c r="N870" s="729"/>
      <c r="O870" s="729"/>
      <c r="P870" s="729"/>
      <c r="Q870" s="729"/>
      <c r="R870" s="729"/>
      <c r="S870" s="729"/>
      <c r="T870" s="729"/>
      <c r="U870" s="729"/>
      <c r="V870" s="729"/>
      <c r="W870" s="729"/>
      <c r="X870" s="729"/>
      <c r="Y870" s="729"/>
      <c r="Z870" s="729"/>
      <c r="AA870" s="729"/>
      <c r="AB870" s="729"/>
      <c r="AC870" s="729"/>
      <c r="AD870" s="729"/>
      <c r="AE870" s="729"/>
      <c r="AF870" s="729"/>
      <c r="AG870" s="729"/>
      <c r="AH870" s="729"/>
      <c r="AI870" s="729"/>
      <c r="AJ870" s="729"/>
      <c r="AK870" s="729"/>
      <c r="AL870" s="729"/>
      <c r="AM870" s="729"/>
      <c r="AN870" s="729"/>
      <c r="AO870" s="729"/>
      <c r="AP870" s="729"/>
      <c r="AQ870" s="729"/>
      <c r="AR870" s="729"/>
      <c r="AS870" s="729"/>
      <c r="AT870" s="729"/>
      <c r="AU870" s="729"/>
      <c r="AV870" s="729"/>
      <c r="AW870" s="729"/>
      <c r="AX870" s="729"/>
      <c r="AY870" s="729"/>
      <c r="AZ870" s="729"/>
      <c r="BA870" s="729"/>
      <c r="BB870" s="729"/>
    </row>
    <row r="871" spans="1:54">
      <c r="A871" s="729"/>
      <c r="B871" s="730"/>
      <c r="C871" s="729"/>
      <c r="D871" s="729"/>
      <c r="E871" s="729"/>
      <c r="F871" s="729"/>
      <c r="G871" s="729"/>
      <c r="H871" s="729"/>
      <c r="I871" s="729"/>
      <c r="J871" s="729"/>
      <c r="K871" s="729"/>
      <c r="L871" s="729"/>
      <c r="M871" s="729"/>
      <c r="N871" s="729"/>
      <c r="O871" s="729"/>
      <c r="P871" s="729"/>
      <c r="Q871" s="729"/>
      <c r="R871" s="729"/>
      <c r="S871" s="729"/>
      <c r="T871" s="729"/>
      <c r="U871" s="729"/>
      <c r="V871" s="729"/>
      <c r="W871" s="729"/>
      <c r="X871" s="729"/>
      <c r="Y871" s="729"/>
      <c r="Z871" s="729"/>
      <c r="AA871" s="729"/>
      <c r="AB871" s="729"/>
      <c r="AC871" s="729"/>
      <c r="AD871" s="729"/>
      <c r="AE871" s="729"/>
      <c r="AF871" s="729"/>
      <c r="AG871" s="729"/>
      <c r="AH871" s="729"/>
      <c r="AI871" s="729"/>
      <c r="AJ871" s="729"/>
      <c r="AK871" s="729"/>
      <c r="AL871" s="729"/>
      <c r="AM871" s="729"/>
      <c r="AN871" s="729"/>
      <c r="AO871" s="729"/>
      <c r="AP871" s="729"/>
      <c r="AQ871" s="729"/>
      <c r="AR871" s="729"/>
      <c r="AS871" s="729"/>
      <c r="AT871" s="729"/>
      <c r="AU871" s="729"/>
      <c r="AV871" s="729"/>
      <c r="AW871" s="729"/>
      <c r="AX871" s="729"/>
      <c r="AY871" s="729"/>
      <c r="AZ871" s="729"/>
      <c r="BA871" s="729"/>
      <c r="BB871" s="729"/>
    </row>
    <row r="872" spans="1:54">
      <c r="A872" s="729"/>
      <c r="B872" s="730"/>
      <c r="C872" s="729"/>
      <c r="D872" s="729"/>
      <c r="E872" s="729"/>
      <c r="F872" s="729"/>
      <c r="G872" s="729"/>
      <c r="H872" s="729"/>
      <c r="I872" s="729"/>
      <c r="J872" s="729"/>
      <c r="K872" s="729"/>
      <c r="L872" s="729"/>
      <c r="M872" s="729"/>
      <c r="N872" s="729"/>
      <c r="O872" s="729"/>
      <c r="P872" s="729"/>
      <c r="Q872" s="729"/>
      <c r="R872" s="729"/>
      <c r="S872" s="729"/>
      <c r="T872" s="729"/>
      <c r="U872" s="729"/>
      <c r="V872" s="729"/>
      <c r="W872" s="729"/>
      <c r="X872" s="729"/>
      <c r="Y872" s="729"/>
      <c r="Z872" s="729"/>
      <c r="AA872" s="729"/>
      <c r="AB872" s="729"/>
      <c r="AC872" s="729"/>
      <c r="AD872" s="729"/>
      <c r="AE872" s="729"/>
      <c r="AF872" s="729"/>
      <c r="AG872" s="729"/>
      <c r="AH872" s="729"/>
      <c r="AI872" s="729"/>
      <c r="AJ872" s="729"/>
      <c r="AK872" s="729"/>
      <c r="AL872" s="729"/>
      <c r="AM872" s="729"/>
      <c r="AN872" s="729"/>
      <c r="AO872" s="729"/>
      <c r="AP872" s="729"/>
      <c r="AQ872" s="729"/>
      <c r="AR872" s="729"/>
      <c r="AS872" s="729"/>
      <c r="AT872" s="729"/>
      <c r="AU872" s="729"/>
      <c r="AV872" s="729"/>
      <c r="AW872" s="729"/>
      <c r="AX872" s="729"/>
      <c r="AY872" s="729"/>
      <c r="AZ872" s="729"/>
      <c r="BA872" s="729"/>
      <c r="BB872" s="729"/>
    </row>
    <row r="873" spans="1:54">
      <c r="A873" s="729"/>
      <c r="B873" s="730"/>
      <c r="C873" s="729"/>
      <c r="D873" s="729"/>
      <c r="E873" s="729"/>
      <c r="F873" s="729"/>
      <c r="G873" s="729"/>
      <c r="H873" s="729"/>
      <c r="I873" s="729"/>
      <c r="J873" s="729"/>
      <c r="K873" s="729"/>
      <c r="L873" s="729"/>
      <c r="M873" s="729"/>
      <c r="N873" s="729"/>
      <c r="O873" s="729"/>
      <c r="P873" s="729"/>
      <c r="Q873" s="729"/>
      <c r="R873" s="729"/>
      <c r="S873" s="729"/>
      <c r="T873" s="729"/>
      <c r="U873" s="729"/>
      <c r="V873" s="729"/>
      <c r="W873" s="729"/>
      <c r="X873" s="729"/>
      <c r="Y873" s="729"/>
      <c r="Z873" s="729"/>
      <c r="AA873" s="729"/>
      <c r="AB873" s="729"/>
      <c r="AC873" s="729"/>
      <c r="AD873" s="729"/>
      <c r="AE873" s="729"/>
      <c r="AF873" s="729"/>
      <c r="AG873" s="729"/>
      <c r="AH873" s="729"/>
      <c r="AI873" s="729"/>
      <c r="AJ873" s="729"/>
      <c r="AK873" s="729"/>
      <c r="AL873" s="729"/>
      <c r="AM873" s="729"/>
      <c r="AN873" s="729"/>
      <c r="AO873" s="729"/>
      <c r="AP873" s="729"/>
      <c r="AQ873" s="729"/>
      <c r="AR873" s="729"/>
      <c r="AS873" s="729"/>
      <c r="AT873" s="729"/>
      <c r="AU873" s="729"/>
      <c r="AV873" s="729"/>
      <c r="AW873" s="729"/>
      <c r="AX873" s="729"/>
      <c r="AY873" s="729"/>
      <c r="AZ873" s="729"/>
      <c r="BA873" s="729"/>
      <c r="BB873" s="729"/>
    </row>
    <row r="874" spans="1:54">
      <c r="A874" s="729"/>
      <c r="B874" s="730"/>
      <c r="C874" s="729"/>
      <c r="D874" s="729"/>
      <c r="E874" s="729"/>
      <c r="F874" s="729"/>
      <c r="G874" s="729"/>
      <c r="H874" s="729"/>
      <c r="I874" s="729"/>
      <c r="J874" s="729"/>
      <c r="K874" s="729"/>
      <c r="L874" s="729"/>
      <c r="M874" s="729"/>
      <c r="N874" s="729"/>
      <c r="O874" s="729"/>
      <c r="P874" s="729"/>
      <c r="Q874" s="729"/>
      <c r="R874" s="729"/>
      <c r="S874" s="729"/>
      <c r="T874" s="729"/>
      <c r="U874" s="729"/>
      <c r="V874" s="729"/>
      <c r="W874" s="729"/>
      <c r="X874" s="729"/>
      <c r="Y874" s="729"/>
      <c r="Z874" s="729"/>
      <c r="AA874" s="729"/>
      <c r="AB874" s="729"/>
      <c r="AC874" s="729"/>
      <c r="AD874" s="729"/>
      <c r="AE874" s="729"/>
      <c r="AF874" s="729"/>
      <c r="AG874" s="729"/>
      <c r="AH874" s="729"/>
      <c r="AI874" s="729"/>
      <c r="AJ874" s="729"/>
      <c r="AK874" s="729"/>
      <c r="AL874" s="729"/>
      <c r="AM874" s="729"/>
      <c r="AN874" s="729"/>
      <c r="AO874" s="729"/>
      <c r="AP874" s="729"/>
      <c r="AQ874" s="729"/>
      <c r="AR874" s="729"/>
      <c r="AS874" s="729"/>
      <c r="AT874" s="729"/>
      <c r="AU874" s="729"/>
      <c r="AV874" s="729"/>
      <c r="AW874" s="729"/>
      <c r="AX874" s="729"/>
      <c r="AY874" s="729"/>
      <c r="AZ874" s="729"/>
      <c r="BA874" s="729"/>
      <c r="BB874" s="729"/>
    </row>
    <row r="875" spans="1:54">
      <c r="A875" s="729"/>
      <c r="B875" s="730"/>
      <c r="C875" s="729"/>
      <c r="D875" s="729"/>
      <c r="E875" s="729"/>
      <c r="F875" s="729"/>
      <c r="G875" s="729"/>
      <c r="H875" s="729"/>
      <c r="I875" s="729"/>
      <c r="J875" s="729"/>
      <c r="K875" s="729"/>
      <c r="L875" s="729"/>
      <c r="M875" s="729"/>
      <c r="N875" s="729"/>
      <c r="O875" s="729"/>
      <c r="P875" s="729"/>
      <c r="Q875" s="729"/>
      <c r="R875" s="729"/>
      <c r="S875" s="729"/>
      <c r="T875" s="729"/>
      <c r="U875" s="729"/>
      <c r="V875" s="729"/>
      <c r="W875" s="729"/>
      <c r="X875" s="729"/>
      <c r="Y875" s="729"/>
      <c r="Z875" s="729"/>
      <c r="AA875" s="729"/>
      <c r="AB875" s="729"/>
      <c r="AC875" s="729"/>
      <c r="AD875" s="729"/>
      <c r="AE875" s="729"/>
      <c r="AF875" s="729"/>
      <c r="AG875" s="729"/>
      <c r="AH875" s="729"/>
      <c r="AI875" s="729"/>
      <c r="AJ875" s="729"/>
      <c r="AK875" s="729"/>
      <c r="AL875" s="729"/>
      <c r="AM875" s="729"/>
      <c r="AN875" s="729"/>
      <c r="AO875" s="729"/>
      <c r="AP875" s="729"/>
      <c r="AQ875" s="729"/>
      <c r="AR875" s="729"/>
      <c r="AS875" s="729"/>
      <c r="AT875" s="729"/>
      <c r="AU875" s="729"/>
      <c r="AV875" s="729"/>
      <c r="AW875" s="729"/>
      <c r="AX875" s="729"/>
      <c r="AY875" s="729"/>
      <c r="AZ875" s="729"/>
      <c r="BA875" s="729"/>
      <c r="BB875" s="729"/>
    </row>
    <row r="876" spans="1:54">
      <c r="A876" s="729"/>
      <c r="B876" s="730"/>
      <c r="C876" s="729"/>
      <c r="D876" s="729"/>
      <c r="E876" s="729"/>
      <c r="F876" s="729"/>
      <c r="G876" s="729"/>
      <c r="H876" s="729"/>
      <c r="I876" s="729"/>
      <c r="J876" s="729"/>
      <c r="K876" s="729"/>
      <c r="L876" s="729"/>
      <c r="M876" s="729"/>
      <c r="N876" s="729"/>
      <c r="O876" s="729"/>
      <c r="P876" s="729"/>
      <c r="Q876" s="729"/>
      <c r="R876" s="729"/>
      <c r="S876" s="729"/>
      <c r="T876" s="729"/>
      <c r="U876" s="729"/>
      <c r="V876" s="729"/>
      <c r="W876" s="729"/>
      <c r="X876" s="729"/>
      <c r="Y876" s="729"/>
      <c r="Z876" s="729"/>
      <c r="AA876" s="729"/>
      <c r="AB876" s="729"/>
      <c r="AC876" s="729"/>
      <c r="AD876" s="729"/>
      <c r="AE876" s="729"/>
      <c r="AF876" s="729"/>
      <c r="AG876" s="729"/>
      <c r="AH876" s="729"/>
      <c r="AI876" s="729"/>
      <c r="AJ876" s="729"/>
      <c r="AK876" s="729"/>
      <c r="AL876" s="729"/>
      <c r="AM876" s="729"/>
      <c r="AN876" s="729"/>
      <c r="AO876" s="729"/>
      <c r="AP876" s="729"/>
      <c r="AQ876" s="729"/>
      <c r="AR876" s="729"/>
      <c r="AS876" s="729"/>
      <c r="AT876" s="729"/>
      <c r="AU876" s="729"/>
      <c r="AV876" s="729"/>
      <c r="AW876" s="729"/>
      <c r="AX876" s="729"/>
      <c r="AY876" s="729"/>
      <c r="AZ876" s="729"/>
      <c r="BA876" s="729"/>
      <c r="BB876" s="729"/>
    </row>
    <row r="877" spans="1:54">
      <c r="A877" s="729"/>
      <c r="B877" s="730"/>
      <c r="C877" s="729"/>
      <c r="D877" s="729"/>
      <c r="E877" s="729"/>
      <c r="F877" s="729"/>
      <c r="G877" s="729"/>
      <c r="H877" s="729"/>
      <c r="I877" s="729"/>
      <c r="J877" s="729"/>
      <c r="K877" s="729"/>
      <c r="L877" s="729"/>
      <c r="M877" s="729"/>
      <c r="N877" s="729"/>
      <c r="O877" s="729"/>
      <c r="P877" s="729"/>
      <c r="Q877" s="729"/>
      <c r="R877" s="729"/>
      <c r="S877" s="729"/>
      <c r="T877" s="729"/>
      <c r="U877" s="729"/>
      <c r="V877" s="729"/>
      <c r="W877" s="729"/>
      <c r="X877" s="729"/>
      <c r="Y877" s="729"/>
      <c r="Z877" s="729"/>
      <c r="AA877" s="729"/>
      <c r="AB877" s="729"/>
      <c r="AC877" s="729"/>
      <c r="AD877" s="729"/>
      <c r="AE877" s="729"/>
      <c r="AF877" s="729"/>
      <c r="AG877" s="729"/>
      <c r="AH877" s="729"/>
      <c r="AI877" s="729"/>
      <c r="AJ877" s="729"/>
      <c r="AK877" s="729"/>
      <c r="AL877" s="729"/>
      <c r="AM877" s="729"/>
      <c r="AN877" s="729"/>
      <c r="AO877" s="729"/>
      <c r="AP877" s="729"/>
      <c r="AQ877" s="729"/>
      <c r="AR877" s="729"/>
      <c r="AS877" s="729"/>
      <c r="AT877" s="729"/>
      <c r="AU877" s="729"/>
      <c r="AV877" s="729"/>
      <c r="AW877" s="729"/>
      <c r="AX877" s="729"/>
      <c r="AY877" s="729"/>
      <c r="AZ877" s="729"/>
      <c r="BA877" s="729"/>
      <c r="BB877" s="729"/>
    </row>
    <row r="878" spans="1:54">
      <c r="A878" s="729"/>
      <c r="B878" s="730"/>
      <c r="C878" s="729"/>
      <c r="D878" s="729"/>
      <c r="E878" s="729"/>
      <c r="F878" s="729"/>
      <c r="G878" s="729"/>
      <c r="H878" s="729"/>
      <c r="I878" s="729"/>
      <c r="J878" s="729"/>
      <c r="K878" s="729"/>
      <c r="L878" s="729"/>
      <c r="M878" s="729"/>
      <c r="N878" s="729"/>
      <c r="O878" s="729"/>
      <c r="P878" s="729"/>
      <c r="Q878" s="729"/>
      <c r="R878" s="729"/>
      <c r="S878" s="729"/>
      <c r="T878" s="729"/>
      <c r="U878" s="729"/>
      <c r="V878" s="729"/>
      <c r="W878" s="729"/>
      <c r="X878" s="729"/>
      <c r="Y878" s="729"/>
      <c r="Z878" s="729"/>
      <c r="AA878" s="729"/>
      <c r="AB878" s="729"/>
      <c r="AC878" s="729"/>
      <c r="AD878" s="729"/>
      <c r="AE878" s="729"/>
      <c r="AF878" s="729"/>
      <c r="AG878" s="729"/>
      <c r="AH878" s="729"/>
      <c r="AI878" s="729"/>
      <c r="AJ878" s="729"/>
      <c r="AK878" s="729"/>
      <c r="AL878" s="729"/>
      <c r="AM878" s="729"/>
      <c r="AN878" s="729"/>
      <c r="AO878" s="729"/>
      <c r="AP878" s="729"/>
      <c r="AQ878" s="729"/>
      <c r="AR878" s="729"/>
      <c r="AS878" s="729"/>
      <c r="AT878" s="729"/>
      <c r="AU878" s="729"/>
      <c r="AV878" s="729"/>
      <c r="AW878" s="729"/>
      <c r="AX878" s="729"/>
      <c r="AY878" s="729"/>
      <c r="AZ878" s="729"/>
      <c r="BA878" s="729"/>
      <c r="BB878" s="729"/>
    </row>
    <row r="879" spans="1:54">
      <c r="A879" s="729"/>
      <c r="B879" s="730"/>
      <c r="C879" s="729"/>
      <c r="D879" s="729"/>
      <c r="E879" s="729"/>
      <c r="F879" s="729"/>
      <c r="G879" s="729"/>
      <c r="H879" s="729"/>
      <c r="I879" s="729"/>
      <c r="J879" s="729"/>
      <c r="K879" s="729"/>
      <c r="L879" s="729"/>
      <c r="M879" s="729"/>
      <c r="N879" s="729"/>
      <c r="O879" s="729"/>
      <c r="P879" s="729"/>
      <c r="Q879" s="729"/>
      <c r="R879" s="729"/>
      <c r="S879" s="729"/>
      <c r="T879" s="729"/>
      <c r="U879" s="729"/>
      <c r="V879" s="729"/>
      <c r="W879" s="729"/>
      <c r="X879" s="729"/>
      <c r="Y879" s="729"/>
      <c r="Z879" s="729"/>
      <c r="AA879" s="729"/>
      <c r="AB879" s="729"/>
      <c r="AC879" s="729"/>
      <c r="AD879" s="729"/>
      <c r="AE879" s="729"/>
      <c r="AF879" s="729"/>
      <c r="AG879" s="729"/>
      <c r="AH879" s="729"/>
      <c r="AI879" s="729"/>
      <c r="AJ879" s="729"/>
      <c r="AK879" s="729"/>
      <c r="AL879" s="729"/>
      <c r="AM879" s="729"/>
      <c r="AN879" s="729"/>
      <c r="AO879" s="729"/>
      <c r="AP879" s="729"/>
      <c r="AQ879" s="729"/>
      <c r="AR879" s="729"/>
      <c r="AS879" s="729"/>
      <c r="AT879" s="729"/>
      <c r="AU879" s="729"/>
      <c r="AV879" s="729"/>
      <c r="AW879" s="729"/>
      <c r="AX879" s="729"/>
      <c r="AY879" s="729"/>
      <c r="AZ879" s="729"/>
      <c r="BA879" s="729"/>
      <c r="BB879" s="729"/>
    </row>
    <row r="880" spans="1:54">
      <c r="A880" s="729"/>
      <c r="B880" s="730"/>
      <c r="C880" s="729"/>
      <c r="D880" s="729"/>
      <c r="E880" s="729"/>
      <c r="F880" s="729"/>
      <c r="G880" s="729"/>
      <c r="H880" s="729"/>
      <c r="I880" s="729"/>
      <c r="J880" s="729"/>
      <c r="K880" s="729"/>
      <c r="L880" s="729"/>
      <c r="M880" s="729"/>
      <c r="N880" s="729"/>
      <c r="O880" s="729"/>
      <c r="P880" s="729"/>
      <c r="Q880" s="729"/>
      <c r="R880" s="729"/>
      <c r="S880" s="729"/>
      <c r="T880" s="729"/>
      <c r="U880" s="729"/>
      <c r="V880" s="729"/>
      <c r="W880" s="729"/>
      <c r="X880" s="729"/>
      <c r="Y880" s="729"/>
      <c r="Z880" s="729"/>
      <c r="AA880" s="729"/>
      <c r="AB880" s="729"/>
      <c r="AC880" s="729"/>
      <c r="AD880" s="729"/>
      <c r="AE880" s="729"/>
      <c r="AF880" s="729"/>
      <c r="AG880" s="729"/>
      <c r="AH880" s="729"/>
      <c r="AI880" s="729"/>
      <c r="AJ880" s="729"/>
      <c r="AK880" s="729"/>
      <c r="AL880" s="729"/>
      <c r="AM880" s="729"/>
      <c r="AN880" s="729"/>
      <c r="AO880" s="729"/>
      <c r="AP880" s="729"/>
      <c r="AQ880" s="729"/>
      <c r="AR880" s="729"/>
      <c r="AS880" s="729"/>
      <c r="AT880" s="729"/>
      <c r="AU880" s="729"/>
      <c r="AV880" s="729"/>
      <c r="AW880" s="729"/>
      <c r="AX880" s="729"/>
      <c r="AY880" s="729"/>
      <c r="AZ880" s="729"/>
      <c r="BA880" s="729"/>
      <c r="BB880" s="729"/>
    </row>
    <row r="881" spans="1:54">
      <c r="A881" s="729"/>
      <c r="B881" s="730"/>
      <c r="C881" s="729"/>
      <c r="D881" s="729"/>
      <c r="E881" s="729"/>
      <c r="F881" s="729"/>
      <c r="G881" s="729"/>
      <c r="H881" s="729"/>
      <c r="I881" s="729"/>
      <c r="J881" s="729"/>
      <c r="K881" s="729"/>
      <c r="L881" s="729"/>
      <c r="M881" s="729"/>
      <c r="N881" s="729"/>
      <c r="O881" s="729"/>
      <c r="P881" s="729"/>
      <c r="Q881" s="729"/>
      <c r="R881" s="729"/>
      <c r="S881" s="729"/>
      <c r="T881" s="729"/>
      <c r="U881" s="729"/>
      <c r="V881" s="729"/>
      <c r="W881" s="729"/>
      <c r="X881" s="729"/>
      <c r="Y881" s="729"/>
      <c r="Z881" s="729"/>
      <c r="AA881" s="729"/>
      <c r="AB881" s="729"/>
      <c r="AC881" s="729"/>
      <c r="AD881" s="729"/>
      <c r="AE881" s="729"/>
      <c r="AF881" s="729"/>
      <c r="AG881" s="729"/>
      <c r="AH881" s="729"/>
      <c r="AI881" s="729"/>
      <c r="AJ881" s="729"/>
      <c r="AK881" s="729"/>
      <c r="AL881" s="729"/>
      <c r="AM881" s="729"/>
      <c r="AN881" s="729"/>
      <c r="AO881" s="729"/>
      <c r="AP881" s="729"/>
      <c r="AQ881" s="729"/>
      <c r="AR881" s="729"/>
      <c r="AS881" s="729"/>
      <c r="AT881" s="729"/>
      <c r="AU881" s="729"/>
      <c r="AV881" s="729"/>
      <c r="AW881" s="729"/>
      <c r="AX881" s="729"/>
      <c r="AY881" s="729"/>
      <c r="AZ881" s="729"/>
      <c r="BA881" s="729"/>
      <c r="BB881" s="729"/>
    </row>
    <row r="882" spans="1:54">
      <c r="A882" s="729"/>
      <c r="B882" s="730"/>
      <c r="C882" s="729"/>
      <c r="D882" s="729"/>
      <c r="E882" s="729"/>
      <c r="F882" s="729"/>
      <c r="G882" s="729"/>
      <c r="H882" s="729"/>
      <c r="I882" s="729"/>
      <c r="J882" s="729"/>
      <c r="K882" s="729"/>
      <c r="L882" s="729"/>
      <c r="M882" s="729"/>
      <c r="N882" s="729"/>
      <c r="O882" s="729"/>
      <c r="P882" s="729"/>
      <c r="Q882" s="729"/>
      <c r="R882" s="729"/>
      <c r="S882" s="729"/>
      <c r="T882" s="729"/>
      <c r="U882" s="729"/>
      <c r="V882" s="729"/>
      <c r="W882" s="729"/>
      <c r="X882" s="729"/>
      <c r="Y882" s="729"/>
      <c r="Z882" s="729"/>
      <c r="AA882" s="729"/>
      <c r="AB882" s="729"/>
      <c r="AC882" s="729"/>
      <c r="AD882" s="729"/>
      <c r="AE882" s="729"/>
      <c r="AF882" s="729"/>
      <c r="AG882" s="729"/>
      <c r="AH882" s="729"/>
      <c r="AI882" s="729"/>
      <c r="AJ882" s="729"/>
      <c r="AK882" s="729"/>
      <c r="AL882" s="729"/>
      <c r="AM882" s="729"/>
      <c r="AN882" s="729"/>
      <c r="AO882" s="729"/>
      <c r="AP882" s="729"/>
      <c r="AQ882" s="729"/>
      <c r="AR882" s="729"/>
      <c r="AS882" s="729"/>
      <c r="AT882" s="729"/>
      <c r="AU882" s="729"/>
      <c r="AV882" s="729"/>
      <c r="AW882" s="729"/>
      <c r="AX882" s="729"/>
      <c r="AY882" s="729"/>
      <c r="AZ882" s="729"/>
      <c r="BA882" s="729"/>
      <c r="BB882" s="729"/>
    </row>
    <row r="883" spans="1:54">
      <c r="A883" s="729"/>
      <c r="B883" s="730"/>
      <c r="C883" s="729"/>
      <c r="D883" s="729"/>
      <c r="E883" s="729"/>
      <c r="F883" s="729"/>
      <c r="G883" s="729"/>
      <c r="H883" s="729"/>
      <c r="I883" s="729"/>
      <c r="J883" s="729"/>
      <c r="K883" s="729"/>
      <c r="L883" s="729"/>
      <c r="M883" s="729"/>
      <c r="N883" s="729"/>
      <c r="O883" s="729"/>
      <c r="P883" s="729"/>
      <c r="Q883" s="729"/>
      <c r="R883" s="729"/>
      <c r="S883" s="729"/>
      <c r="T883" s="729"/>
      <c r="U883" s="729"/>
      <c r="V883" s="729"/>
      <c r="W883" s="729"/>
      <c r="X883" s="729"/>
      <c r="Y883" s="729"/>
      <c r="Z883" s="729"/>
      <c r="AA883" s="729"/>
      <c r="AB883" s="729"/>
      <c r="AC883" s="729"/>
      <c r="AD883" s="729"/>
      <c r="AE883" s="729"/>
      <c r="AF883" s="729"/>
      <c r="AG883" s="729"/>
      <c r="AH883" s="729"/>
      <c r="AI883" s="729"/>
      <c r="AJ883" s="729"/>
      <c r="AK883" s="729"/>
      <c r="AL883" s="729"/>
      <c r="AM883" s="729"/>
      <c r="AN883" s="729"/>
      <c r="AO883" s="729"/>
      <c r="AP883" s="729"/>
      <c r="AQ883" s="729"/>
      <c r="AR883" s="729"/>
      <c r="AS883" s="729"/>
      <c r="AT883" s="729"/>
      <c r="AU883" s="729"/>
      <c r="AV883" s="729"/>
      <c r="AW883" s="729"/>
      <c r="AX883" s="729"/>
      <c r="AY883" s="729"/>
      <c r="AZ883" s="729"/>
      <c r="BA883" s="729"/>
      <c r="BB883" s="729"/>
    </row>
    <row r="884" spans="1:54">
      <c r="A884" s="729"/>
      <c r="B884" s="730"/>
      <c r="C884" s="729"/>
      <c r="D884" s="729"/>
      <c r="E884" s="729"/>
      <c r="F884" s="729"/>
      <c r="G884" s="729"/>
      <c r="H884" s="729"/>
      <c r="I884" s="729"/>
      <c r="J884" s="729"/>
      <c r="K884" s="729"/>
      <c r="L884" s="729"/>
      <c r="M884" s="729"/>
      <c r="N884" s="729"/>
      <c r="O884" s="729"/>
      <c r="P884" s="729"/>
      <c r="Q884" s="729"/>
      <c r="R884" s="729"/>
      <c r="S884" s="729"/>
      <c r="T884" s="729"/>
      <c r="U884" s="729"/>
      <c r="V884" s="729"/>
      <c r="W884" s="729"/>
      <c r="X884" s="729"/>
      <c r="Y884" s="729"/>
      <c r="Z884" s="729"/>
      <c r="AA884" s="729"/>
      <c r="AB884" s="729"/>
      <c r="AC884" s="729"/>
      <c r="AD884" s="729"/>
      <c r="AE884" s="729"/>
      <c r="AF884" s="729"/>
      <c r="AG884" s="729"/>
      <c r="AH884" s="729"/>
      <c r="AI884" s="729"/>
      <c r="AJ884" s="729"/>
      <c r="AK884" s="729"/>
      <c r="AL884" s="729"/>
      <c r="AM884" s="729"/>
      <c r="AN884" s="729"/>
      <c r="AO884" s="729"/>
      <c r="AP884" s="729"/>
      <c r="AQ884" s="729"/>
      <c r="AR884" s="729"/>
      <c r="AS884" s="729"/>
      <c r="AT884" s="729"/>
      <c r="AU884" s="729"/>
      <c r="AV884" s="729"/>
      <c r="AW884" s="729"/>
      <c r="AX884" s="729"/>
      <c r="AY884" s="729"/>
      <c r="AZ884" s="729"/>
      <c r="BA884" s="729"/>
      <c r="BB884" s="729"/>
    </row>
    <row r="885" spans="1:54">
      <c r="A885" s="729"/>
      <c r="B885" s="730"/>
      <c r="C885" s="729"/>
      <c r="D885" s="729"/>
      <c r="E885" s="729"/>
      <c r="F885" s="729"/>
      <c r="G885" s="729"/>
      <c r="H885" s="729"/>
      <c r="I885" s="729"/>
      <c r="J885" s="729"/>
      <c r="K885" s="729"/>
      <c r="L885" s="729"/>
      <c r="M885" s="729"/>
      <c r="N885" s="729"/>
      <c r="O885" s="729"/>
      <c r="P885" s="729"/>
      <c r="Q885" s="729"/>
      <c r="R885" s="729"/>
      <c r="S885" s="729"/>
      <c r="T885" s="729"/>
      <c r="U885" s="729"/>
      <c r="V885" s="729"/>
      <c r="W885" s="729"/>
      <c r="X885" s="729"/>
      <c r="Y885" s="729"/>
      <c r="Z885" s="729"/>
      <c r="AA885" s="729"/>
      <c r="AB885" s="729"/>
      <c r="AC885" s="729"/>
      <c r="AD885" s="729"/>
      <c r="AE885" s="729"/>
      <c r="AF885" s="729"/>
      <c r="AG885" s="729"/>
      <c r="AH885" s="729"/>
      <c r="AI885" s="729"/>
      <c r="AJ885" s="729"/>
      <c r="AK885" s="729"/>
      <c r="AL885" s="729"/>
      <c r="AM885" s="729"/>
      <c r="AN885" s="729"/>
      <c r="AO885" s="729"/>
      <c r="AP885" s="729"/>
      <c r="AQ885" s="729"/>
      <c r="AR885" s="729"/>
      <c r="AS885" s="729"/>
      <c r="AT885" s="729"/>
      <c r="AU885" s="729"/>
      <c r="AV885" s="729"/>
      <c r="AW885" s="729"/>
      <c r="AX885" s="729"/>
      <c r="AY885" s="729"/>
      <c r="AZ885" s="729"/>
      <c r="BA885" s="729"/>
      <c r="BB885" s="729"/>
    </row>
    <row r="886" spans="1:54">
      <c r="A886" s="729"/>
      <c r="B886" s="730"/>
      <c r="C886" s="729"/>
      <c r="D886" s="729"/>
      <c r="E886" s="729"/>
      <c r="F886" s="729"/>
      <c r="G886" s="729"/>
      <c r="H886" s="729"/>
      <c r="I886" s="729"/>
      <c r="J886" s="729"/>
      <c r="K886" s="729"/>
      <c r="L886" s="729"/>
      <c r="M886" s="729"/>
      <c r="N886" s="729"/>
      <c r="O886" s="729"/>
      <c r="P886" s="729"/>
      <c r="Q886" s="729"/>
      <c r="R886" s="729"/>
      <c r="S886" s="729"/>
      <c r="T886" s="729"/>
      <c r="U886" s="729"/>
      <c r="V886" s="729"/>
      <c r="W886" s="729"/>
      <c r="X886" s="729"/>
      <c r="Y886" s="729"/>
      <c r="Z886" s="729"/>
      <c r="AA886" s="729"/>
      <c r="AB886" s="729"/>
      <c r="AC886" s="729"/>
      <c r="AD886" s="729"/>
      <c r="AE886" s="729"/>
      <c r="AF886" s="729"/>
      <c r="AG886" s="729"/>
      <c r="AH886" s="729"/>
      <c r="AI886" s="729"/>
      <c r="AJ886" s="729"/>
      <c r="AK886" s="729"/>
      <c r="AL886" s="729"/>
      <c r="AM886" s="729"/>
      <c r="AN886" s="729"/>
      <c r="AO886" s="729"/>
      <c r="AP886" s="729"/>
      <c r="AQ886" s="729"/>
      <c r="AR886" s="729"/>
      <c r="AS886" s="729"/>
      <c r="AT886" s="729"/>
      <c r="AU886" s="729"/>
      <c r="AV886" s="729"/>
      <c r="AW886" s="729"/>
      <c r="AX886" s="729"/>
      <c r="AY886" s="729"/>
      <c r="AZ886" s="729"/>
      <c r="BA886" s="729"/>
      <c r="BB886" s="729"/>
    </row>
    <row r="887" spans="1:54">
      <c r="A887" s="729"/>
      <c r="B887" s="730"/>
      <c r="C887" s="729"/>
      <c r="D887" s="729"/>
      <c r="E887" s="729"/>
      <c r="F887" s="729"/>
      <c r="G887" s="729"/>
      <c r="H887" s="729"/>
      <c r="I887" s="729"/>
      <c r="J887" s="729"/>
      <c r="K887" s="729"/>
      <c r="L887" s="729"/>
      <c r="M887" s="729"/>
      <c r="N887" s="729"/>
      <c r="O887" s="729"/>
      <c r="P887" s="729"/>
      <c r="Q887" s="729"/>
      <c r="R887" s="729"/>
      <c r="S887" s="729"/>
      <c r="T887" s="729"/>
      <c r="U887" s="729"/>
      <c r="V887" s="729"/>
      <c r="W887" s="729"/>
      <c r="X887" s="729"/>
      <c r="Y887" s="729"/>
      <c r="Z887" s="729"/>
      <c r="AA887" s="729"/>
      <c r="AB887" s="729"/>
      <c r="AC887" s="729"/>
      <c r="AD887" s="729"/>
      <c r="AE887" s="729"/>
      <c r="AF887" s="729"/>
      <c r="AG887" s="729"/>
      <c r="AH887" s="729"/>
      <c r="AI887" s="729"/>
      <c r="AJ887" s="729"/>
      <c r="AK887" s="729"/>
      <c r="AL887" s="729"/>
      <c r="AM887" s="729"/>
      <c r="AN887" s="729"/>
      <c r="AO887" s="729"/>
      <c r="AP887" s="729"/>
      <c r="AQ887" s="729"/>
      <c r="AR887" s="729"/>
      <c r="AS887" s="729"/>
      <c r="AT887" s="729"/>
      <c r="AU887" s="729"/>
      <c r="AV887" s="729"/>
      <c r="AW887" s="729"/>
      <c r="AX887" s="729"/>
      <c r="AY887" s="729"/>
      <c r="AZ887" s="729"/>
      <c r="BA887" s="729"/>
      <c r="BB887" s="729"/>
    </row>
    <row r="888" spans="1:54">
      <c r="A888" s="729"/>
      <c r="B888" s="730"/>
      <c r="C888" s="729"/>
      <c r="D888" s="729"/>
      <c r="E888" s="729"/>
      <c r="F888" s="729"/>
      <c r="G888" s="729"/>
      <c r="H888" s="729"/>
      <c r="I888" s="729"/>
      <c r="J888" s="729"/>
      <c r="K888" s="729"/>
      <c r="L888" s="729"/>
      <c r="M888" s="729"/>
      <c r="N888" s="729"/>
      <c r="O888" s="729"/>
      <c r="P888" s="729"/>
      <c r="Q888" s="729"/>
      <c r="R888" s="729"/>
      <c r="S888" s="729"/>
      <c r="T888" s="729"/>
      <c r="U888" s="729"/>
      <c r="V888" s="729"/>
      <c r="W888" s="729"/>
      <c r="X888" s="729"/>
      <c r="Y888" s="729"/>
      <c r="Z888" s="729"/>
      <c r="AA888" s="729"/>
      <c r="AB888" s="729"/>
      <c r="AC888" s="729"/>
      <c r="AD888" s="729"/>
      <c r="AE888" s="729"/>
      <c r="AF888" s="729"/>
      <c r="AG888" s="729"/>
      <c r="AH888" s="729"/>
      <c r="AI888" s="729"/>
      <c r="AJ888" s="729"/>
      <c r="AK888" s="729"/>
      <c r="AL888" s="729"/>
      <c r="AM888" s="729"/>
      <c r="AN888" s="729"/>
      <c r="AO888" s="729"/>
      <c r="AP888" s="729"/>
      <c r="AQ888" s="729"/>
      <c r="AR888" s="729"/>
      <c r="AS888" s="729"/>
      <c r="AT888" s="729"/>
      <c r="AU888" s="729"/>
      <c r="AV888" s="729"/>
      <c r="AW888" s="729"/>
      <c r="AX888" s="729"/>
      <c r="AY888" s="729"/>
      <c r="AZ888" s="729"/>
      <c r="BA888" s="729"/>
      <c r="BB888" s="729"/>
    </row>
    <row r="889" spans="1:54">
      <c r="A889" s="729"/>
      <c r="B889" s="730"/>
      <c r="C889" s="729"/>
      <c r="D889" s="729"/>
      <c r="E889" s="729"/>
      <c r="F889" s="729"/>
      <c r="G889" s="729"/>
      <c r="H889" s="729"/>
      <c r="I889" s="729"/>
      <c r="J889" s="729"/>
      <c r="K889" s="729"/>
      <c r="L889" s="729"/>
      <c r="M889" s="729"/>
      <c r="N889" s="729"/>
      <c r="O889" s="729"/>
      <c r="P889" s="729"/>
      <c r="Q889" s="729"/>
      <c r="R889" s="729"/>
      <c r="S889" s="729"/>
      <c r="T889" s="729"/>
      <c r="U889" s="729"/>
      <c r="V889" s="729"/>
      <c r="W889" s="729"/>
      <c r="X889" s="729"/>
      <c r="Y889" s="729"/>
      <c r="Z889" s="729"/>
      <c r="AA889" s="729"/>
      <c r="AB889" s="729"/>
      <c r="AC889" s="729"/>
      <c r="AD889" s="729"/>
      <c r="AE889" s="729"/>
      <c r="AF889" s="729"/>
      <c r="AG889" s="729"/>
      <c r="AH889" s="729"/>
      <c r="AI889" s="729"/>
      <c r="AJ889" s="729"/>
      <c r="AK889" s="729"/>
      <c r="AL889" s="729"/>
      <c r="AM889" s="729"/>
      <c r="AN889" s="729"/>
      <c r="AO889" s="729"/>
      <c r="AP889" s="729"/>
      <c r="AQ889" s="729"/>
      <c r="AR889" s="729"/>
      <c r="AS889" s="729"/>
      <c r="AT889" s="729"/>
      <c r="AU889" s="729"/>
      <c r="AV889" s="729"/>
      <c r="AW889" s="729"/>
      <c r="AX889" s="729"/>
      <c r="AY889" s="729"/>
      <c r="AZ889" s="729"/>
      <c r="BA889" s="729"/>
      <c r="BB889" s="729"/>
    </row>
    <row r="890" spans="1:54">
      <c r="A890" s="729"/>
      <c r="B890" s="730"/>
      <c r="C890" s="729"/>
      <c r="D890" s="729"/>
      <c r="E890" s="729"/>
      <c r="F890" s="729"/>
      <c r="G890" s="729"/>
      <c r="H890" s="729"/>
      <c r="I890" s="729"/>
      <c r="J890" s="729"/>
      <c r="K890" s="729"/>
      <c r="L890" s="729"/>
      <c r="M890" s="729"/>
      <c r="N890" s="729"/>
      <c r="O890" s="729"/>
      <c r="P890" s="729"/>
      <c r="Q890" s="729"/>
      <c r="R890" s="729"/>
      <c r="S890" s="729"/>
      <c r="T890" s="729"/>
      <c r="U890" s="729"/>
      <c r="V890" s="729"/>
      <c r="W890" s="729"/>
      <c r="X890" s="729"/>
      <c r="Y890" s="729"/>
      <c r="Z890" s="729"/>
      <c r="AA890" s="729"/>
      <c r="AB890" s="729"/>
      <c r="AC890" s="729"/>
      <c r="AD890" s="729"/>
      <c r="AE890" s="729"/>
      <c r="AF890" s="729"/>
      <c r="AG890" s="729"/>
      <c r="AH890" s="729"/>
      <c r="AI890" s="729"/>
      <c r="AJ890" s="729"/>
      <c r="AK890" s="729"/>
      <c r="AL890" s="729"/>
      <c r="AM890" s="729"/>
      <c r="AN890" s="729"/>
      <c r="AO890" s="729"/>
      <c r="AP890" s="729"/>
      <c r="AQ890" s="729"/>
      <c r="AR890" s="729"/>
      <c r="AS890" s="729"/>
      <c r="AT890" s="729"/>
      <c r="AU890" s="729"/>
      <c r="AV890" s="729"/>
      <c r="AW890" s="729"/>
      <c r="AX890" s="729"/>
      <c r="AY890" s="729"/>
      <c r="AZ890" s="729"/>
      <c r="BA890" s="729"/>
      <c r="BB890" s="729"/>
    </row>
    <row r="891" spans="1:54">
      <c r="A891" s="729"/>
      <c r="B891" s="730"/>
      <c r="C891" s="729"/>
      <c r="D891" s="729"/>
      <c r="E891" s="729"/>
      <c r="F891" s="729"/>
      <c r="G891" s="729"/>
      <c r="H891" s="729"/>
      <c r="I891" s="729"/>
      <c r="J891" s="729"/>
      <c r="K891" s="729"/>
      <c r="L891" s="729"/>
      <c r="M891" s="729"/>
      <c r="N891" s="729"/>
      <c r="O891" s="729"/>
      <c r="P891" s="729"/>
      <c r="Q891" s="729"/>
      <c r="R891" s="729"/>
      <c r="S891" s="729"/>
      <c r="T891" s="729"/>
      <c r="U891" s="729"/>
      <c r="V891" s="729"/>
      <c r="W891" s="729"/>
      <c r="X891" s="729"/>
      <c r="Y891" s="729"/>
      <c r="Z891" s="729"/>
      <c r="AA891" s="729"/>
      <c r="AB891" s="729"/>
      <c r="AC891" s="729"/>
      <c r="AD891" s="729"/>
      <c r="AE891" s="729"/>
      <c r="AF891" s="729"/>
      <c r="AG891" s="729"/>
      <c r="AH891" s="729"/>
      <c r="AI891" s="729"/>
      <c r="AJ891" s="729"/>
      <c r="AK891" s="729"/>
      <c r="AL891" s="729"/>
      <c r="AM891" s="729"/>
      <c r="AN891" s="729"/>
      <c r="AO891" s="729"/>
      <c r="AP891" s="729"/>
      <c r="AQ891" s="729"/>
      <c r="AR891" s="729"/>
      <c r="AS891" s="729"/>
      <c r="AT891" s="729"/>
      <c r="AU891" s="729"/>
      <c r="AV891" s="729"/>
      <c r="AW891" s="729"/>
      <c r="AX891" s="729"/>
      <c r="AY891" s="729"/>
      <c r="AZ891" s="729"/>
      <c r="BA891" s="729"/>
      <c r="BB891" s="729"/>
    </row>
    <row r="892" spans="1:54">
      <c r="A892" s="729"/>
      <c r="B892" s="730"/>
      <c r="C892" s="729"/>
      <c r="D892" s="729"/>
      <c r="E892" s="729"/>
      <c r="F892" s="729"/>
      <c r="G892" s="729"/>
      <c r="H892" s="729"/>
      <c r="I892" s="729"/>
      <c r="J892" s="729"/>
      <c r="K892" s="729"/>
      <c r="L892" s="729"/>
      <c r="M892" s="729"/>
      <c r="N892" s="729"/>
      <c r="O892" s="729"/>
      <c r="P892" s="729"/>
      <c r="Q892" s="729"/>
      <c r="R892" s="729"/>
      <c r="S892" s="729"/>
      <c r="T892" s="729"/>
      <c r="U892" s="729"/>
      <c r="V892" s="729"/>
      <c r="W892" s="729"/>
      <c r="X892" s="729"/>
      <c r="Y892" s="729"/>
      <c r="Z892" s="729"/>
      <c r="AA892" s="729"/>
      <c r="AB892" s="729"/>
      <c r="AC892" s="729"/>
      <c r="AD892" s="729"/>
      <c r="AE892" s="729"/>
      <c r="AF892" s="729"/>
      <c r="AG892" s="729"/>
      <c r="AH892" s="729"/>
      <c r="AI892" s="729"/>
      <c r="AJ892" s="729"/>
      <c r="AK892" s="729"/>
      <c r="AL892" s="729"/>
      <c r="AM892" s="729"/>
      <c r="AN892" s="729"/>
      <c r="AO892" s="729"/>
      <c r="AP892" s="729"/>
      <c r="AQ892" s="729"/>
      <c r="AR892" s="729"/>
      <c r="AS892" s="729"/>
      <c r="AT892" s="729"/>
      <c r="AU892" s="729"/>
      <c r="AV892" s="729"/>
      <c r="AW892" s="729"/>
      <c r="AX892" s="729"/>
      <c r="AY892" s="729"/>
      <c r="AZ892" s="729"/>
      <c r="BA892" s="729"/>
      <c r="BB892" s="729"/>
    </row>
    <row r="893" spans="1:54">
      <c r="A893" s="729"/>
      <c r="B893" s="730"/>
      <c r="C893" s="729"/>
      <c r="D893" s="729"/>
      <c r="E893" s="729"/>
      <c r="F893" s="729"/>
      <c r="G893" s="729"/>
      <c r="H893" s="729"/>
      <c r="I893" s="729"/>
      <c r="J893" s="729"/>
      <c r="K893" s="729"/>
      <c r="L893" s="729"/>
      <c r="M893" s="729"/>
      <c r="N893" s="729"/>
      <c r="O893" s="729"/>
      <c r="P893" s="729"/>
      <c r="Q893" s="729"/>
      <c r="R893" s="729"/>
      <c r="S893" s="729"/>
      <c r="T893" s="729"/>
      <c r="U893" s="729"/>
      <c r="V893" s="729"/>
      <c r="W893" s="729"/>
      <c r="X893" s="729"/>
      <c r="Y893" s="729"/>
      <c r="Z893" s="729"/>
      <c r="AA893" s="729"/>
      <c r="AB893" s="729"/>
      <c r="AC893" s="729"/>
      <c r="AD893" s="729"/>
      <c r="AE893" s="729"/>
      <c r="AF893" s="729"/>
      <c r="AG893" s="729"/>
      <c r="AH893" s="729"/>
      <c r="AI893" s="729"/>
      <c r="AJ893" s="729"/>
      <c r="AK893" s="729"/>
      <c r="AL893" s="729"/>
      <c r="AM893" s="729"/>
      <c r="AN893" s="729"/>
      <c r="AO893" s="729"/>
      <c r="AP893" s="729"/>
      <c r="AQ893" s="729"/>
      <c r="AR893" s="729"/>
      <c r="AS893" s="729"/>
      <c r="AT893" s="729"/>
      <c r="AU893" s="729"/>
      <c r="AV893" s="729"/>
      <c r="AW893" s="729"/>
      <c r="AX893" s="729"/>
      <c r="AY893" s="729"/>
      <c r="AZ893" s="729"/>
      <c r="BA893" s="729"/>
      <c r="BB893" s="729"/>
    </row>
    <row r="894" spans="1:54">
      <c r="A894" s="729"/>
      <c r="B894" s="730"/>
      <c r="C894" s="729"/>
      <c r="D894" s="729"/>
      <c r="E894" s="729"/>
      <c r="F894" s="729"/>
      <c r="G894" s="729"/>
      <c r="H894" s="729"/>
      <c r="I894" s="729"/>
      <c r="J894" s="729"/>
      <c r="K894" s="729"/>
      <c r="L894" s="729"/>
      <c r="M894" s="729"/>
      <c r="N894" s="729"/>
      <c r="O894" s="729"/>
      <c r="P894" s="729"/>
      <c r="Q894" s="729"/>
      <c r="R894" s="729"/>
      <c r="S894" s="729"/>
      <c r="T894" s="729"/>
      <c r="U894" s="729"/>
      <c r="V894" s="729"/>
      <c r="W894" s="729"/>
      <c r="X894" s="729"/>
      <c r="Y894" s="729"/>
      <c r="Z894" s="729"/>
      <c r="AA894" s="729"/>
      <c r="AB894" s="729"/>
      <c r="AC894" s="729"/>
      <c r="AD894" s="729"/>
      <c r="AE894" s="729"/>
      <c r="AF894" s="729"/>
      <c r="AG894" s="729"/>
      <c r="AH894" s="729"/>
      <c r="AI894" s="729"/>
      <c r="AJ894" s="729"/>
      <c r="AK894" s="729"/>
      <c r="AL894" s="729"/>
      <c r="AM894" s="729"/>
      <c r="AN894" s="729"/>
      <c r="AO894" s="729"/>
      <c r="AP894" s="729"/>
      <c r="AQ894" s="729"/>
      <c r="AR894" s="729"/>
      <c r="AS894" s="729"/>
      <c r="AT894" s="729"/>
      <c r="AU894" s="729"/>
      <c r="AV894" s="729"/>
      <c r="AW894" s="729"/>
      <c r="AX894" s="729"/>
      <c r="AY894" s="729"/>
      <c r="AZ894" s="729"/>
      <c r="BA894" s="729"/>
      <c r="BB894" s="729"/>
    </row>
    <row r="895" spans="1:54">
      <c r="A895" s="729"/>
      <c r="B895" s="730"/>
      <c r="C895" s="729"/>
      <c r="D895" s="729"/>
      <c r="E895" s="729"/>
      <c r="F895" s="729"/>
      <c r="G895" s="729"/>
      <c r="H895" s="729"/>
      <c r="I895" s="729"/>
      <c r="J895" s="729"/>
      <c r="K895" s="729"/>
      <c r="L895" s="729"/>
      <c r="M895" s="729"/>
      <c r="N895" s="729"/>
      <c r="O895" s="729"/>
      <c r="P895" s="729"/>
      <c r="Q895" s="729"/>
      <c r="R895" s="729"/>
      <c r="S895" s="729"/>
      <c r="T895" s="729"/>
      <c r="U895" s="729"/>
      <c r="V895" s="729"/>
      <c r="W895" s="729"/>
      <c r="X895" s="729"/>
      <c r="Y895" s="729"/>
      <c r="Z895" s="729"/>
      <c r="AA895" s="729"/>
      <c r="AB895" s="729"/>
      <c r="AC895" s="729"/>
      <c r="AD895" s="729"/>
      <c r="AE895" s="729"/>
      <c r="AF895" s="729"/>
      <c r="AG895" s="729"/>
      <c r="AH895" s="729"/>
      <c r="AI895" s="729"/>
      <c r="AJ895" s="729"/>
      <c r="AK895" s="729"/>
      <c r="AL895" s="729"/>
      <c r="AM895" s="729"/>
      <c r="AN895" s="729"/>
      <c r="AO895" s="729"/>
      <c r="AP895" s="729"/>
      <c r="AQ895" s="729"/>
      <c r="AR895" s="729"/>
      <c r="AS895" s="729"/>
      <c r="AT895" s="729"/>
      <c r="AU895" s="729"/>
      <c r="AV895" s="729"/>
      <c r="AW895" s="729"/>
      <c r="AX895" s="729"/>
      <c r="AY895" s="729"/>
      <c r="AZ895" s="729"/>
      <c r="BA895" s="729"/>
      <c r="BB895" s="729"/>
    </row>
    <row r="896" spans="1:54">
      <c r="A896" s="729"/>
      <c r="B896" s="730"/>
      <c r="C896" s="729"/>
      <c r="D896" s="729"/>
      <c r="E896" s="729"/>
      <c r="F896" s="729"/>
      <c r="G896" s="729"/>
      <c r="H896" s="729"/>
      <c r="I896" s="729"/>
      <c r="J896" s="729"/>
      <c r="K896" s="729"/>
      <c r="L896" s="729"/>
      <c r="M896" s="729"/>
      <c r="N896" s="729"/>
      <c r="O896" s="729"/>
      <c r="P896" s="729"/>
      <c r="Q896" s="729"/>
      <c r="R896" s="729"/>
      <c r="S896" s="729"/>
      <c r="T896" s="729"/>
      <c r="U896" s="729"/>
      <c r="V896" s="729"/>
      <c r="W896" s="729"/>
      <c r="X896" s="729"/>
      <c r="Y896" s="729"/>
      <c r="Z896" s="729"/>
      <c r="AA896" s="729"/>
      <c r="AB896" s="729"/>
      <c r="AC896" s="729"/>
      <c r="AD896" s="729"/>
      <c r="AE896" s="729"/>
      <c r="AF896" s="729"/>
      <c r="AG896" s="729"/>
      <c r="AH896" s="729"/>
      <c r="AI896" s="729"/>
      <c r="AJ896" s="729"/>
      <c r="AK896" s="729"/>
      <c r="AL896" s="729"/>
      <c r="AM896" s="729"/>
      <c r="AN896" s="729"/>
      <c r="AO896" s="729"/>
      <c r="AP896" s="729"/>
      <c r="AQ896" s="729"/>
      <c r="AR896" s="729"/>
      <c r="AS896" s="729"/>
      <c r="AT896" s="729"/>
      <c r="AU896" s="729"/>
      <c r="AV896" s="729"/>
      <c r="AW896" s="729"/>
      <c r="AX896" s="729"/>
      <c r="AY896" s="729"/>
      <c r="AZ896" s="729"/>
      <c r="BA896" s="729"/>
      <c r="BB896" s="729"/>
    </row>
    <row r="897" spans="1:54">
      <c r="A897" s="729"/>
      <c r="B897" s="730"/>
      <c r="C897" s="729"/>
      <c r="D897" s="729"/>
      <c r="E897" s="729"/>
      <c r="F897" s="729"/>
      <c r="G897" s="729"/>
      <c r="H897" s="729"/>
      <c r="I897" s="729"/>
      <c r="J897" s="729"/>
      <c r="K897" s="729"/>
      <c r="L897" s="729"/>
      <c r="M897" s="729"/>
      <c r="N897" s="729"/>
      <c r="O897" s="729"/>
      <c r="P897" s="729"/>
      <c r="Q897" s="729"/>
      <c r="R897" s="729"/>
      <c r="S897" s="729"/>
      <c r="T897" s="729"/>
      <c r="U897" s="729"/>
      <c r="V897" s="729"/>
      <c r="W897" s="729"/>
      <c r="X897" s="729"/>
      <c r="Y897" s="729"/>
      <c r="Z897" s="729"/>
      <c r="AA897" s="729"/>
      <c r="AB897" s="729"/>
      <c r="AC897" s="729"/>
      <c r="AD897" s="729"/>
      <c r="AE897" s="729"/>
      <c r="AF897" s="729"/>
      <c r="AG897" s="729"/>
      <c r="AH897" s="729"/>
      <c r="AI897" s="729"/>
      <c r="AJ897" s="729"/>
      <c r="AK897" s="729"/>
      <c r="AL897" s="729"/>
      <c r="AM897" s="729"/>
      <c r="AN897" s="729"/>
      <c r="AO897" s="729"/>
      <c r="AP897" s="729"/>
      <c r="AQ897" s="729"/>
      <c r="AR897" s="729"/>
      <c r="AS897" s="729"/>
      <c r="AT897" s="729"/>
      <c r="AU897" s="729"/>
      <c r="AV897" s="729"/>
      <c r="AW897" s="729"/>
      <c r="AX897" s="729"/>
      <c r="AY897" s="729"/>
      <c r="AZ897" s="729"/>
      <c r="BA897" s="729"/>
      <c r="BB897" s="729"/>
    </row>
    <row r="898" spans="1:54">
      <c r="A898" s="729"/>
      <c r="B898" s="730"/>
      <c r="C898" s="729"/>
      <c r="D898" s="729"/>
      <c r="E898" s="729"/>
      <c r="F898" s="729"/>
      <c r="G898" s="729"/>
      <c r="H898" s="729"/>
      <c r="I898" s="729"/>
      <c r="J898" s="729"/>
      <c r="K898" s="729"/>
      <c r="L898" s="729"/>
      <c r="M898" s="729"/>
      <c r="N898" s="729"/>
      <c r="O898" s="729"/>
      <c r="P898" s="729"/>
      <c r="Q898" s="729"/>
      <c r="R898" s="729"/>
      <c r="S898" s="729"/>
      <c r="T898" s="729"/>
      <c r="U898" s="729"/>
      <c r="V898" s="729"/>
      <c r="W898" s="729"/>
      <c r="X898" s="729"/>
      <c r="Y898" s="729"/>
      <c r="Z898" s="729"/>
      <c r="AA898" s="729"/>
      <c r="AB898" s="729"/>
      <c r="AC898" s="729"/>
      <c r="AD898" s="729"/>
      <c r="AE898" s="729"/>
      <c r="AF898" s="729"/>
      <c r="AG898" s="729"/>
      <c r="AH898" s="729"/>
      <c r="AI898" s="729"/>
      <c r="AJ898" s="729"/>
      <c r="AK898" s="729"/>
      <c r="AL898" s="729"/>
      <c r="AM898" s="729"/>
      <c r="AN898" s="729"/>
      <c r="AO898" s="729"/>
      <c r="AP898" s="729"/>
      <c r="AQ898" s="729"/>
      <c r="AR898" s="729"/>
      <c r="AS898" s="729"/>
      <c r="AT898" s="729"/>
      <c r="AU898" s="729"/>
      <c r="AV898" s="729"/>
      <c r="AW898" s="729"/>
      <c r="AX898" s="729"/>
      <c r="AY898" s="729"/>
      <c r="AZ898" s="729"/>
      <c r="BA898" s="729"/>
      <c r="BB898" s="729"/>
    </row>
    <row r="899" spans="1:54">
      <c r="A899" s="729"/>
      <c r="B899" s="730"/>
      <c r="C899" s="729"/>
      <c r="D899" s="729"/>
      <c r="E899" s="729"/>
      <c r="F899" s="729"/>
      <c r="G899" s="729"/>
      <c r="H899" s="729"/>
      <c r="I899" s="729"/>
      <c r="J899" s="729"/>
      <c r="K899" s="729"/>
      <c r="L899" s="729"/>
      <c r="M899" s="729"/>
      <c r="N899" s="729"/>
      <c r="O899" s="729"/>
      <c r="P899" s="729"/>
      <c r="Q899" s="729"/>
      <c r="R899" s="729"/>
      <c r="S899" s="729"/>
      <c r="T899" s="729"/>
      <c r="U899" s="729"/>
      <c r="V899" s="729"/>
      <c r="W899" s="729"/>
      <c r="X899" s="729"/>
      <c r="Y899" s="729"/>
      <c r="Z899" s="729"/>
      <c r="AA899" s="729"/>
      <c r="AB899" s="729"/>
      <c r="AC899" s="729"/>
      <c r="AD899" s="729"/>
      <c r="AE899" s="729"/>
      <c r="AF899" s="729"/>
      <c r="AG899" s="729"/>
      <c r="AH899" s="729"/>
      <c r="AI899" s="729"/>
      <c r="AJ899" s="729"/>
      <c r="AK899" s="729"/>
      <c r="AL899" s="729"/>
      <c r="AM899" s="729"/>
      <c r="AN899" s="729"/>
      <c r="AO899" s="729"/>
      <c r="AP899" s="729"/>
      <c r="AQ899" s="729"/>
      <c r="AR899" s="729"/>
      <c r="AS899" s="729"/>
      <c r="AT899" s="729"/>
      <c r="AU899" s="729"/>
      <c r="AV899" s="729"/>
      <c r="AW899" s="729"/>
      <c r="AX899" s="729"/>
      <c r="AY899" s="729"/>
      <c r="AZ899" s="729"/>
      <c r="BA899" s="729"/>
      <c r="BB899" s="729"/>
    </row>
    <row r="900" spans="1:54">
      <c r="A900" s="729"/>
      <c r="B900" s="730"/>
      <c r="C900" s="729"/>
      <c r="D900" s="729"/>
      <c r="E900" s="729"/>
      <c r="F900" s="729"/>
      <c r="G900" s="729"/>
      <c r="H900" s="729"/>
      <c r="I900" s="729"/>
      <c r="J900" s="729"/>
      <c r="K900" s="729"/>
      <c r="L900" s="729"/>
      <c r="M900" s="729"/>
      <c r="N900" s="729"/>
      <c r="O900" s="729"/>
      <c r="P900" s="729"/>
      <c r="Q900" s="729"/>
      <c r="R900" s="729"/>
      <c r="S900" s="729"/>
      <c r="T900" s="729"/>
      <c r="U900" s="729"/>
      <c r="V900" s="729"/>
      <c r="W900" s="729"/>
      <c r="X900" s="729"/>
      <c r="Y900" s="729"/>
      <c r="Z900" s="729"/>
      <c r="AA900" s="729"/>
      <c r="AB900" s="729"/>
      <c r="AC900" s="729"/>
      <c r="AD900" s="729"/>
      <c r="AE900" s="729"/>
      <c r="AF900" s="729"/>
      <c r="AG900" s="729"/>
      <c r="AH900" s="729"/>
      <c r="AI900" s="729"/>
      <c r="AJ900" s="729"/>
      <c r="AK900" s="729"/>
      <c r="AL900" s="729"/>
      <c r="AM900" s="729"/>
      <c r="AN900" s="729"/>
      <c r="AO900" s="729"/>
      <c r="AP900" s="729"/>
      <c r="AQ900" s="729"/>
      <c r="AR900" s="729"/>
      <c r="AS900" s="729"/>
      <c r="AT900" s="729"/>
      <c r="AU900" s="729"/>
      <c r="AV900" s="729"/>
      <c r="AW900" s="729"/>
      <c r="AX900" s="729"/>
      <c r="AY900" s="729"/>
      <c r="AZ900" s="729"/>
      <c r="BA900" s="729"/>
      <c r="BB900" s="729"/>
    </row>
    <row r="901" spans="1:54">
      <c r="A901" s="729"/>
      <c r="B901" s="730"/>
      <c r="C901" s="729"/>
      <c r="D901" s="729"/>
      <c r="E901" s="729"/>
      <c r="F901" s="729"/>
      <c r="G901" s="729"/>
      <c r="H901" s="729"/>
      <c r="I901" s="729"/>
      <c r="J901" s="729"/>
      <c r="K901" s="729"/>
      <c r="L901" s="729"/>
      <c r="M901" s="729"/>
      <c r="N901" s="729"/>
      <c r="O901" s="729"/>
      <c r="P901" s="729"/>
      <c r="Q901" s="729"/>
      <c r="R901" s="729"/>
      <c r="S901" s="729"/>
      <c r="T901" s="729"/>
      <c r="U901" s="729"/>
      <c r="V901" s="729"/>
      <c r="W901" s="729"/>
      <c r="X901" s="729"/>
      <c r="Y901" s="729"/>
      <c r="Z901" s="729"/>
      <c r="AA901" s="729"/>
      <c r="AB901" s="729"/>
      <c r="AC901" s="729"/>
      <c r="AD901" s="729"/>
      <c r="AE901" s="729"/>
      <c r="AF901" s="729"/>
      <c r="AG901" s="729"/>
      <c r="AH901" s="729"/>
      <c r="AI901" s="729"/>
      <c r="AJ901" s="729"/>
      <c r="AK901" s="729"/>
      <c r="AL901" s="729"/>
      <c r="AM901" s="729"/>
      <c r="AN901" s="729"/>
      <c r="AO901" s="729"/>
      <c r="AP901" s="729"/>
      <c r="AQ901" s="729"/>
      <c r="AR901" s="729"/>
      <c r="AS901" s="729"/>
      <c r="AT901" s="729"/>
      <c r="AU901" s="729"/>
      <c r="AV901" s="729"/>
      <c r="AW901" s="729"/>
      <c r="AX901" s="729"/>
      <c r="AY901" s="729"/>
      <c r="AZ901" s="729"/>
      <c r="BA901" s="729"/>
      <c r="BB901" s="729"/>
    </row>
    <row r="902" spans="1:54">
      <c r="A902" s="729"/>
      <c r="B902" s="730"/>
      <c r="C902" s="729"/>
      <c r="D902" s="729"/>
      <c r="E902" s="729"/>
      <c r="F902" s="729"/>
      <c r="G902" s="729"/>
      <c r="H902" s="729"/>
      <c r="I902" s="729"/>
      <c r="J902" s="729"/>
      <c r="K902" s="729"/>
      <c r="L902" s="729"/>
      <c r="M902" s="729"/>
      <c r="N902" s="729"/>
      <c r="O902" s="729"/>
      <c r="P902" s="729"/>
      <c r="Q902" s="729"/>
      <c r="R902" s="729"/>
      <c r="S902" s="729"/>
      <c r="T902" s="729"/>
      <c r="U902" s="729"/>
      <c r="V902" s="729"/>
      <c r="W902" s="729"/>
      <c r="X902" s="729"/>
      <c r="Y902" s="729"/>
      <c r="Z902" s="729"/>
      <c r="AA902" s="729"/>
      <c r="AB902" s="729"/>
      <c r="AC902" s="729"/>
      <c r="AD902" s="729"/>
      <c r="AE902" s="729"/>
      <c r="AF902" s="729"/>
      <c r="AG902" s="729"/>
      <c r="AH902" s="729"/>
      <c r="AI902" s="729"/>
      <c r="AJ902" s="729"/>
      <c r="AK902" s="729"/>
      <c r="AL902" s="729"/>
      <c r="AM902" s="729"/>
      <c r="AN902" s="729"/>
      <c r="AO902" s="729"/>
      <c r="AP902" s="729"/>
      <c r="AQ902" s="729"/>
      <c r="AR902" s="729"/>
      <c r="AS902" s="729"/>
      <c r="AT902" s="729"/>
      <c r="AU902" s="729"/>
      <c r="AV902" s="729"/>
      <c r="AW902" s="729"/>
      <c r="AX902" s="729"/>
      <c r="AY902" s="729"/>
      <c r="AZ902" s="729"/>
      <c r="BA902" s="729"/>
      <c r="BB902" s="729"/>
    </row>
    <row r="903" spans="1:54">
      <c r="A903" s="729"/>
      <c r="B903" s="730"/>
      <c r="C903" s="729"/>
      <c r="D903" s="729"/>
      <c r="E903" s="729"/>
      <c r="F903" s="729"/>
      <c r="G903" s="729"/>
      <c r="H903" s="729"/>
      <c r="I903" s="729"/>
      <c r="J903" s="729"/>
      <c r="K903" s="729"/>
      <c r="L903" s="729"/>
      <c r="M903" s="729"/>
      <c r="N903" s="729"/>
      <c r="O903" s="729"/>
      <c r="P903" s="729"/>
      <c r="Q903" s="729"/>
      <c r="R903" s="729"/>
      <c r="S903" s="729"/>
      <c r="T903" s="729"/>
      <c r="U903" s="729"/>
      <c r="V903" s="729"/>
      <c r="W903" s="729"/>
      <c r="X903" s="729"/>
      <c r="Y903" s="729"/>
      <c r="Z903" s="729"/>
      <c r="AA903" s="729"/>
      <c r="AB903" s="729"/>
      <c r="AC903" s="729"/>
      <c r="AD903" s="729"/>
      <c r="AE903" s="729"/>
      <c r="AF903" s="729"/>
      <c r="AG903" s="729"/>
      <c r="AH903" s="729"/>
      <c r="AI903" s="729"/>
      <c r="AJ903" s="729"/>
      <c r="AK903" s="729"/>
      <c r="AL903" s="729"/>
      <c r="AM903" s="729"/>
      <c r="AN903" s="729"/>
      <c r="AO903" s="729"/>
      <c r="AP903" s="729"/>
      <c r="AQ903" s="729"/>
      <c r="AR903" s="729"/>
      <c r="AS903" s="729"/>
      <c r="AT903" s="729"/>
      <c r="AU903" s="729"/>
      <c r="AV903" s="729"/>
      <c r="AW903" s="729"/>
      <c r="AX903" s="729"/>
      <c r="AY903" s="729"/>
      <c r="AZ903" s="729"/>
      <c r="BA903" s="729"/>
      <c r="BB903" s="729"/>
    </row>
    <row r="904" spans="1:54">
      <c r="A904" s="729"/>
      <c r="B904" s="730"/>
      <c r="C904" s="729"/>
      <c r="D904" s="729"/>
      <c r="E904" s="729"/>
      <c r="F904" s="729"/>
      <c r="G904" s="729"/>
      <c r="H904" s="729"/>
      <c r="I904" s="729"/>
      <c r="J904" s="729"/>
      <c r="K904" s="729"/>
      <c r="L904" s="729"/>
      <c r="M904" s="729"/>
      <c r="N904" s="729"/>
      <c r="O904" s="729"/>
      <c r="P904" s="729"/>
      <c r="Q904" s="729"/>
      <c r="R904" s="729"/>
      <c r="S904" s="729"/>
      <c r="T904" s="729"/>
      <c r="U904" s="729"/>
      <c r="V904" s="729"/>
      <c r="W904" s="729"/>
      <c r="X904" s="729"/>
      <c r="Y904" s="729"/>
      <c r="Z904" s="729"/>
      <c r="AA904" s="729"/>
      <c r="AB904" s="729"/>
      <c r="AC904" s="729"/>
      <c r="AD904" s="729"/>
      <c r="AE904" s="729"/>
      <c r="AF904" s="729"/>
      <c r="AG904" s="729"/>
      <c r="AH904" s="729"/>
      <c r="AI904" s="729"/>
      <c r="AJ904" s="729"/>
      <c r="AK904" s="729"/>
      <c r="AL904" s="729"/>
      <c r="AM904" s="729"/>
      <c r="AN904" s="729"/>
      <c r="AO904" s="729"/>
      <c r="AP904" s="729"/>
      <c r="AQ904" s="729"/>
      <c r="AR904" s="729"/>
      <c r="AS904" s="729"/>
      <c r="AT904" s="729"/>
      <c r="AU904" s="729"/>
      <c r="AV904" s="729"/>
      <c r="AW904" s="729"/>
      <c r="AX904" s="729"/>
      <c r="AY904" s="729"/>
      <c r="AZ904" s="729"/>
      <c r="BA904" s="729"/>
      <c r="BB904" s="729"/>
    </row>
    <row r="905" spans="1:54">
      <c r="A905" s="729"/>
      <c r="B905" s="730"/>
      <c r="C905" s="729"/>
      <c r="D905" s="729"/>
      <c r="E905" s="729"/>
      <c r="F905" s="729"/>
      <c r="G905" s="729"/>
      <c r="H905" s="729"/>
      <c r="I905" s="729"/>
      <c r="J905" s="729"/>
      <c r="K905" s="729"/>
      <c r="L905" s="729"/>
      <c r="M905" s="729"/>
      <c r="N905" s="729"/>
      <c r="O905" s="729"/>
      <c r="P905" s="729"/>
      <c r="Q905" s="729"/>
      <c r="R905" s="729"/>
      <c r="S905" s="729"/>
      <c r="T905" s="729"/>
      <c r="U905" s="729"/>
      <c r="V905" s="729"/>
      <c r="W905" s="729"/>
      <c r="X905" s="729"/>
      <c r="Y905" s="729"/>
      <c r="Z905" s="729"/>
      <c r="AA905" s="729"/>
      <c r="AB905" s="729"/>
      <c r="AC905" s="729"/>
      <c r="AD905" s="729"/>
      <c r="AE905" s="729"/>
      <c r="AF905" s="729"/>
      <c r="AG905" s="729"/>
      <c r="AH905" s="729"/>
      <c r="AI905" s="729"/>
      <c r="AJ905" s="729"/>
      <c r="AK905" s="729"/>
      <c r="AL905" s="729"/>
      <c r="AM905" s="729"/>
      <c r="AN905" s="729"/>
      <c r="AO905" s="729"/>
      <c r="AP905" s="729"/>
      <c r="AQ905" s="729"/>
      <c r="AR905" s="729"/>
      <c r="AS905" s="729"/>
      <c r="AT905" s="729"/>
      <c r="AU905" s="729"/>
      <c r="AV905" s="729"/>
      <c r="AW905" s="729"/>
      <c r="AX905" s="729"/>
      <c r="AY905" s="729"/>
      <c r="AZ905" s="729"/>
      <c r="BA905" s="729"/>
      <c r="BB905" s="729"/>
    </row>
    <row r="906" spans="1:54">
      <c r="A906" s="729"/>
      <c r="B906" s="730"/>
      <c r="C906" s="729"/>
      <c r="D906" s="729"/>
      <c r="E906" s="729"/>
      <c r="F906" s="729"/>
      <c r="G906" s="729"/>
      <c r="H906" s="729"/>
      <c r="I906" s="729"/>
      <c r="J906" s="729"/>
      <c r="K906" s="729"/>
      <c r="L906" s="729"/>
      <c r="M906" s="729"/>
      <c r="N906" s="729"/>
      <c r="O906" s="729"/>
      <c r="P906" s="729"/>
      <c r="Q906" s="729"/>
      <c r="R906" s="729"/>
      <c r="S906" s="729"/>
      <c r="T906" s="729"/>
      <c r="U906" s="729"/>
      <c r="V906" s="729"/>
      <c r="W906" s="729"/>
      <c r="X906" s="729"/>
      <c r="Y906" s="729"/>
      <c r="Z906" s="729"/>
      <c r="AA906" s="729"/>
      <c r="AB906" s="729"/>
      <c r="AC906" s="729"/>
      <c r="AD906" s="729"/>
      <c r="AE906" s="729"/>
      <c r="AF906" s="729"/>
      <c r="AG906" s="729"/>
      <c r="AH906" s="729"/>
      <c r="AI906" s="729"/>
      <c r="AJ906" s="729"/>
      <c r="AK906" s="729"/>
      <c r="AL906" s="729"/>
      <c r="AM906" s="729"/>
      <c r="AN906" s="729"/>
      <c r="AO906" s="729"/>
      <c r="AP906" s="729"/>
      <c r="AQ906" s="729"/>
      <c r="AR906" s="729"/>
      <c r="AS906" s="729"/>
      <c r="AT906" s="729"/>
      <c r="AU906" s="729"/>
      <c r="AV906" s="729"/>
      <c r="AW906" s="729"/>
      <c r="AX906" s="729"/>
      <c r="AY906" s="729"/>
      <c r="AZ906" s="729"/>
      <c r="BA906" s="729"/>
      <c r="BB906" s="729"/>
    </row>
    <row r="907" spans="1:54">
      <c r="A907" s="729"/>
      <c r="B907" s="730"/>
      <c r="C907" s="729"/>
      <c r="D907" s="729"/>
      <c r="E907" s="729"/>
      <c r="F907" s="729"/>
      <c r="G907" s="729"/>
      <c r="H907" s="729"/>
      <c r="I907" s="729"/>
      <c r="J907" s="729"/>
      <c r="K907" s="729"/>
      <c r="L907" s="729"/>
      <c r="M907" s="729"/>
      <c r="N907" s="729"/>
      <c r="O907" s="729"/>
      <c r="P907" s="729"/>
      <c r="Q907" s="729"/>
      <c r="R907" s="729"/>
      <c r="S907" s="729"/>
      <c r="T907" s="729"/>
      <c r="U907" s="729"/>
      <c r="V907" s="729"/>
      <c r="W907" s="729"/>
      <c r="X907" s="729"/>
      <c r="Y907" s="729"/>
      <c r="Z907" s="729"/>
      <c r="AA907" s="729"/>
      <c r="AB907" s="729"/>
      <c r="AC907" s="729"/>
      <c r="AD907" s="729"/>
      <c r="AE907" s="729"/>
      <c r="AF907" s="729"/>
      <c r="AG907" s="729"/>
      <c r="AH907" s="729"/>
      <c r="AI907" s="729"/>
      <c r="AJ907" s="729"/>
      <c r="AK907" s="729"/>
      <c r="AL907" s="729"/>
      <c r="AM907" s="729"/>
      <c r="AN907" s="729"/>
      <c r="AO907" s="729"/>
      <c r="AP907" s="729"/>
      <c r="AQ907" s="729"/>
      <c r="AR907" s="729"/>
      <c r="AS907" s="729"/>
      <c r="AT907" s="729"/>
      <c r="AU907" s="729"/>
      <c r="AV907" s="729"/>
      <c r="AW907" s="729"/>
      <c r="AX907" s="729"/>
      <c r="AY907" s="729"/>
      <c r="AZ907" s="729"/>
      <c r="BA907" s="729"/>
      <c r="BB907" s="729"/>
    </row>
    <row r="908" spans="1:54">
      <c r="A908" s="729"/>
      <c r="B908" s="730"/>
      <c r="C908" s="729"/>
      <c r="D908" s="729"/>
      <c r="E908" s="729"/>
      <c r="F908" s="729"/>
      <c r="G908" s="729"/>
      <c r="H908" s="729"/>
      <c r="I908" s="729"/>
      <c r="J908" s="729"/>
      <c r="K908" s="729"/>
      <c r="L908" s="729"/>
      <c r="M908" s="729"/>
      <c r="N908" s="729"/>
      <c r="O908" s="729"/>
      <c r="P908" s="729"/>
      <c r="Q908" s="729"/>
      <c r="R908" s="729"/>
      <c r="S908" s="729"/>
      <c r="T908" s="729"/>
      <c r="U908" s="729"/>
      <c r="V908" s="729"/>
      <c r="W908" s="729"/>
      <c r="X908" s="729"/>
      <c r="Y908" s="729"/>
      <c r="Z908" s="729"/>
      <c r="AA908" s="729"/>
      <c r="AB908" s="729"/>
      <c r="AC908" s="729"/>
      <c r="AD908" s="729"/>
      <c r="AE908" s="729"/>
      <c r="AF908" s="729"/>
      <c r="AG908" s="729"/>
      <c r="AH908" s="729"/>
      <c r="AI908" s="729"/>
      <c r="AJ908" s="729"/>
      <c r="AK908" s="729"/>
      <c r="AL908" s="729"/>
      <c r="AM908" s="729"/>
      <c r="AN908" s="729"/>
      <c r="AO908" s="729"/>
      <c r="AP908" s="729"/>
      <c r="AQ908" s="729"/>
      <c r="AR908" s="729"/>
      <c r="AS908" s="729"/>
      <c r="AT908" s="729"/>
      <c r="AU908" s="729"/>
      <c r="AV908" s="729"/>
      <c r="AW908" s="729"/>
      <c r="AX908" s="729"/>
      <c r="AY908" s="729"/>
      <c r="AZ908" s="729"/>
      <c r="BA908" s="729"/>
      <c r="BB908" s="729"/>
    </row>
    <row r="909" spans="1:54">
      <c r="A909" s="729"/>
      <c r="B909" s="730"/>
      <c r="C909" s="729"/>
      <c r="D909" s="729"/>
      <c r="E909" s="729"/>
      <c r="F909" s="729"/>
      <c r="G909" s="729"/>
      <c r="H909" s="729"/>
      <c r="I909" s="729"/>
      <c r="J909" s="729"/>
      <c r="K909" s="729"/>
      <c r="L909" s="729"/>
      <c r="M909" s="729"/>
      <c r="N909" s="729"/>
      <c r="O909" s="729"/>
      <c r="P909" s="729"/>
      <c r="Q909" s="729"/>
      <c r="R909" s="729"/>
      <c r="S909" s="729"/>
      <c r="T909" s="729"/>
      <c r="U909" s="729"/>
      <c r="V909" s="729"/>
      <c r="W909" s="729"/>
      <c r="X909" s="729"/>
      <c r="Y909" s="729"/>
      <c r="Z909" s="729"/>
      <c r="AA909" s="729"/>
      <c r="AB909" s="729"/>
      <c r="AC909" s="729"/>
      <c r="AD909" s="729"/>
      <c r="AE909" s="729"/>
      <c r="AF909" s="729"/>
      <c r="AG909" s="729"/>
      <c r="AH909" s="729"/>
      <c r="AI909" s="729"/>
      <c r="AJ909" s="729"/>
      <c r="AK909" s="729"/>
      <c r="AL909" s="729"/>
      <c r="AM909" s="729"/>
      <c r="AN909" s="729"/>
      <c r="AO909" s="729"/>
      <c r="AP909" s="729"/>
      <c r="AQ909" s="729"/>
      <c r="AR909" s="729"/>
      <c r="AS909" s="729"/>
      <c r="AT909" s="729"/>
      <c r="AU909" s="729"/>
      <c r="AV909" s="729"/>
      <c r="AW909" s="729"/>
      <c r="AX909" s="729"/>
      <c r="AY909" s="729"/>
      <c r="AZ909" s="729"/>
      <c r="BA909" s="729"/>
      <c r="BB909" s="729"/>
    </row>
    <row r="910" spans="1:54">
      <c r="A910" s="729"/>
      <c r="B910" s="730"/>
      <c r="C910" s="729"/>
      <c r="D910" s="729"/>
      <c r="E910" s="729"/>
      <c r="F910" s="729"/>
      <c r="G910" s="729"/>
      <c r="H910" s="729"/>
      <c r="I910" s="729"/>
      <c r="J910" s="729"/>
      <c r="K910" s="729"/>
      <c r="L910" s="729"/>
      <c r="M910" s="729"/>
      <c r="N910" s="729"/>
      <c r="O910" s="729"/>
      <c r="P910" s="729"/>
      <c r="Q910" s="729"/>
      <c r="R910" s="729"/>
      <c r="S910" s="729"/>
      <c r="T910" s="729"/>
      <c r="U910" s="729"/>
      <c r="V910" s="729"/>
      <c r="W910" s="729"/>
      <c r="X910" s="729"/>
      <c r="Y910" s="729"/>
      <c r="Z910" s="729"/>
      <c r="AA910" s="729"/>
      <c r="AB910" s="729"/>
      <c r="AC910" s="729"/>
      <c r="AD910" s="729"/>
      <c r="AE910" s="729"/>
      <c r="AF910" s="729"/>
      <c r="AG910" s="729"/>
      <c r="AH910" s="729"/>
      <c r="AI910" s="729"/>
      <c r="AJ910" s="729"/>
      <c r="AK910" s="729"/>
      <c r="AL910" s="729"/>
      <c r="AM910" s="729"/>
      <c r="AN910" s="729"/>
      <c r="AO910" s="729"/>
      <c r="AP910" s="729"/>
      <c r="AQ910" s="729"/>
      <c r="AR910" s="729"/>
      <c r="AS910" s="729"/>
      <c r="AT910" s="729"/>
      <c r="AU910" s="729"/>
      <c r="AV910" s="729"/>
      <c r="AW910" s="729"/>
      <c r="AX910" s="729"/>
      <c r="AY910" s="729"/>
      <c r="AZ910" s="729"/>
      <c r="BA910" s="729"/>
      <c r="BB910" s="729"/>
    </row>
    <row r="911" spans="1:54">
      <c r="A911" s="729"/>
      <c r="B911" s="730"/>
      <c r="C911" s="729"/>
      <c r="D911" s="729"/>
      <c r="E911" s="729"/>
      <c r="F911" s="729"/>
      <c r="G911" s="729"/>
      <c r="H911" s="729"/>
      <c r="I911" s="729"/>
      <c r="J911" s="729"/>
      <c r="K911" s="729"/>
      <c r="L911" s="729"/>
      <c r="M911" s="729"/>
      <c r="N911" s="729"/>
      <c r="O911" s="729"/>
      <c r="P911" s="729"/>
      <c r="Q911" s="729"/>
      <c r="R911" s="729"/>
      <c r="S911" s="729"/>
      <c r="T911" s="729"/>
      <c r="U911" s="729"/>
      <c r="V911" s="729"/>
      <c r="W911" s="729"/>
      <c r="X911" s="729"/>
      <c r="Y911" s="729"/>
      <c r="Z911" s="729"/>
      <c r="AA911" s="729"/>
      <c r="AB911" s="729"/>
      <c r="AC911" s="729"/>
      <c r="AD911" s="729"/>
      <c r="AE911" s="729"/>
      <c r="AF911" s="729"/>
      <c r="AG911" s="729"/>
      <c r="AH911" s="729"/>
      <c r="AI911" s="729"/>
      <c r="AJ911" s="729"/>
      <c r="AK911" s="729"/>
      <c r="AL911" s="729"/>
      <c r="AM911" s="729"/>
      <c r="AN911" s="729"/>
      <c r="AO911" s="729"/>
      <c r="AP911" s="729"/>
      <c r="AQ911" s="729"/>
      <c r="AR911" s="729"/>
      <c r="AS911" s="729"/>
      <c r="AT911" s="729"/>
      <c r="AU911" s="729"/>
      <c r="AV911" s="729"/>
      <c r="AW911" s="729"/>
      <c r="AX911" s="729"/>
      <c r="AY911" s="729"/>
      <c r="AZ911" s="729"/>
      <c r="BA911" s="729"/>
      <c r="BB911" s="729"/>
    </row>
    <row r="912" spans="1:54">
      <c r="A912" s="729"/>
      <c r="B912" s="730"/>
      <c r="C912" s="729"/>
      <c r="D912" s="729"/>
      <c r="E912" s="729"/>
      <c r="F912" s="729"/>
      <c r="G912" s="729"/>
      <c r="H912" s="729"/>
      <c r="I912" s="729"/>
      <c r="J912" s="729"/>
      <c r="K912" s="729"/>
      <c r="L912" s="729"/>
      <c r="M912" s="729"/>
      <c r="N912" s="729"/>
      <c r="O912" s="729"/>
      <c r="P912" s="729"/>
      <c r="Q912" s="729"/>
      <c r="R912" s="729"/>
      <c r="S912" s="729"/>
      <c r="T912" s="729"/>
      <c r="U912" s="729"/>
      <c r="V912" s="729"/>
      <c r="W912" s="729"/>
      <c r="X912" s="729"/>
      <c r="Y912" s="729"/>
      <c r="Z912" s="729"/>
      <c r="AA912" s="729"/>
      <c r="AB912" s="729"/>
      <c r="AC912" s="729"/>
      <c r="AD912" s="729"/>
      <c r="AE912" s="729"/>
      <c r="AF912" s="729"/>
      <c r="AG912" s="729"/>
      <c r="AH912" s="729"/>
      <c r="AI912" s="729"/>
      <c r="AJ912" s="729"/>
      <c r="AK912" s="729"/>
      <c r="AL912" s="729"/>
      <c r="AM912" s="729"/>
      <c r="AN912" s="729"/>
      <c r="AO912" s="729"/>
      <c r="AP912" s="729"/>
      <c r="AQ912" s="729"/>
      <c r="AR912" s="729"/>
      <c r="AS912" s="729"/>
      <c r="AT912" s="729"/>
      <c r="AU912" s="729"/>
      <c r="AV912" s="729"/>
      <c r="AW912" s="729"/>
      <c r="AX912" s="729"/>
      <c r="AY912" s="729"/>
      <c r="AZ912" s="729"/>
      <c r="BA912" s="729"/>
      <c r="BB912" s="729"/>
    </row>
    <row r="913" spans="1:54">
      <c r="A913" s="729"/>
      <c r="B913" s="730"/>
      <c r="C913" s="729"/>
      <c r="D913" s="729"/>
      <c r="E913" s="729"/>
      <c r="F913" s="729"/>
      <c r="G913" s="729"/>
      <c r="H913" s="729"/>
      <c r="I913" s="729"/>
      <c r="J913" s="729"/>
      <c r="K913" s="729"/>
      <c r="L913" s="729"/>
      <c r="M913" s="729"/>
      <c r="N913" s="729"/>
      <c r="O913" s="729"/>
      <c r="P913" s="729"/>
      <c r="Q913" s="729"/>
      <c r="R913" s="729"/>
      <c r="S913" s="729"/>
      <c r="T913" s="729"/>
      <c r="U913" s="729"/>
      <c r="V913" s="729"/>
      <c r="W913" s="729"/>
      <c r="X913" s="729"/>
      <c r="Y913" s="729"/>
      <c r="Z913" s="729"/>
      <c r="AA913" s="729"/>
      <c r="AB913" s="729"/>
      <c r="AC913" s="729"/>
      <c r="AD913" s="729"/>
      <c r="AE913" s="729"/>
      <c r="AF913" s="729"/>
      <c r="AG913" s="729"/>
      <c r="AH913" s="729"/>
      <c r="AI913" s="729"/>
      <c r="AJ913" s="729"/>
      <c r="AK913" s="729"/>
      <c r="AL913" s="729"/>
      <c r="AM913" s="729"/>
      <c r="AN913" s="729"/>
      <c r="AO913" s="729"/>
      <c r="AP913" s="729"/>
      <c r="AQ913" s="729"/>
      <c r="AR913" s="729"/>
      <c r="AS913" s="729"/>
      <c r="AT913" s="729"/>
      <c r="AU913" s="729"/>
      <c r="AV913" s="729"/>
      <c r="AW913" s="729"/>
      <c r="AX913" s="729"/>
      <c r="AY913" s="729"/>
      <c r="AZ913" s="729"/>
      <c r="BA913" s="729"/>
      <c r="BB913" s="729"/>
    </row>
    <row r="914" spans="1:54">
      <c r="A914" s="729"/>
      <c r="B914" s="730"/>
      <c r="C914" s="729"/>
      <c r="D914" s="729"/>
      <c r="E914" s="729"/>
      <c r="F914" s="729"/>
      <c r="G914" s="729"/>
      <c r="H914" s="729"/>
      <c r="I914" s="729"/>
      <c r="J914" s="729"/>
      <c r="K914" s="729"/>
      <c r="L914" s="729"/>
      <c r="M914" s="729"/>
      <c r="N914" s="729"/>
      <c r="O914" s="729"/>
      <c r="P914" s="729"/>
      <c r="Q914" s="729"/>
      <c r="R914" s="729"/>
      <c r="S914" s="729"/>
      <c r="T914" s="729"/>
      <c r="U914" s="729"/>
      <c r="V914" s="729"/>
      <c r="W914" s="729"/>
      <c r="X914" s="729"/>
      <c r="Y914" s="729"/>
      <c r="Z914" s="729"/>
      <c r="AA914" s="729"/>
      <c r="AB914" s="729"/>
      <c r="AC914" s="729"/>
      <c r="AD914" s="729"/>
      <c r="AE914" s="729"/>
      <c r="AF914" s="729"/>
      <c r="AG914" s="729"/>
      <c r="AH914" s="729"/>
      <c r="AI914" s="729"/>
      <c r="AJ914" s="729"/>
      <c r="AK914" s="729"/>
      <c r="AL914" s="729"/>
      <c r="AM914" s="729"/>
      <c r="AN914" s="729"/>
      <c r="AO914" s="729"/>
      <c r="AP914" s="729"/>
      <c r="AQ914" s="729"/>
      <c r="AR914" s="729"/>
      <c r="AS914" s="729"/>
      <c r="AT914" s="729"/>
      <c r="AU914" s="729"/>
      <c r="AV914" s="729"/>
      <c r="AW914" s="729"/>
      <c r="AX914" s="729"/>
      <c r="AY914" s="729"/>
      <c r="AZ914" s="729"/>
      <c r="BA914" s="729"/>
      <c r="BB914" s="729"/>
    </row>
    <row r="915" spans="1:54">
      <c r="A915" s="729"/>
      <c r="B915" s="730"/>
      <c r="C915" s="729"/>
      <c r="D915" s="729"/>
      <c r="E915" s="729"/>
      <c r="F915" s="729"/>
      <c r="G915" s="729"/>
      <c r="H915" s="729"/>
      <c r="I915" s="729"/>
      <c r="J915" s="729"/>
      <c r="K915" s="729"/>
      <c r="L915" s="729"/>
      <c r="M915" s="729"/>
      <c r="N915" s="729"/>
      <c r="O915" s="729"/>
      <c r="P915" s="729"/>
      <c r="Q915" s="729"/>
      <c r="R915" s="729"/>
      <c r="S915" s="729"/>
      <c r="T915" s="729"/>
      <c r="U915" s="729"/>
      <c r="V915" s="729"/>
      <c r="W915" s="729"/>
      <c r="X915" s="729"/>
      <c r="Y915" s="729"/>
      <c r="Z915" s="729"/>
      <c r="AA915" s="729"/>
      <c r="AB915" s="729"/>
      <c r="AC915" s="729"/>
      <c r="AD915" s="729"/>
      <c r="AE915" s="729"/>
      <c r="AF915" s="729"/>
      <c r="AG915" s="729"/>
      <c r="AH915" s="729"/>
      <c r="AI915" s="729"/>
      <c r="AJ915" s="729"/>
      <c r="AK915" s="729"/>
      <c r="AL915" s="729"/>
      <c r="AM915" s="729"/>
      <c r="AN915" s="729"/>
      <c r="AO915" s="729"/>
      <c r="AP915" s="729"/>
      <c r="AQ915" s="729"/>
      <c r="AR915" s="729"/>
      <c r="AS915" s="729"/>
      <c r="AT915" s="729"/>
      <c r="AU915" s="729"/>
      <c r="AV915" s="729"/>
      <c r="AW915" s="729"/>
      <c r="AX915" s="729"/>
      <c r="AY915" s="729"/>
      <c r="AZ915" s="729"/>
      <c r="BA915" s="729"/>
      <c r="BB915" s="729"/>
    </row>
    <row r="916" spans="1:54">
      <c r="A916" s="729"/>
      <c r="B916" s="730"/>
      <c r="C916" s="729"/>
      <c r="D916" s="729"/>
      <c r="E916" s="729"/>
      <c r="F916" s="729"/>
      <c r="G916" s="729"/>
      <c r="H916" s="729"/>
      <c r="I916" s="729"/>
      <c r="J916" s="729"/>
      <c r="K916" s="729"/>
      <c r="L916" s="729"/>
      <c r="M916" s="729"/>
      <c r="N916" s="729"/>
      <c r="O916" s="729"/>
      <c r="P916" s="729"/>
      <c r="Q916" s="729"/>
      <c r="R916" s="729"/>
      <c r="S916" s="729"/>
      <c r="T916" s="729"/>
      <c r="U916" s="729"/>
      <c r="V916" s="729"/>
      <c r="W916" s="729"/>
      <c r="X916" s="729"/>
      <c r="Y916" s="729"/>
      <c r="Z916" s="729"/>
      <c r="AA916" s="729"/>
      <c r="AB916" s="729"/>
      <c r="AC916" s="729"/>
      <c r="AD916" s="729"/>
      <c r="AE916" s="729"/>
      <c r="AF916" s="729"/>
      <c r="AG916" s="729"/>
      <c r="AH916" s="729"/>
      <c r="AI916" s="729"/>
      <c r="AJ916" s="729"/>
      <c r="AK916" s="729"/>
      <c r="AL916" s="729"/>
      <c r="AM916" s="729"/>
      <c r="AN916" s="729"/>
      <c r="AO916" s="729"/>
      <c r="AP916" s="729"/>
      <c r="AQ916" s="729"/>
      <c r="AR916" s="729"/>
      <c r="AS916" s="729"/>
      <c r="AT916" s="729"/>
      <c r="AU916" s="729"/>
      <c r="AV916" s="729"/>
      <c r="AW916" s="729"/>
      <c r="AX916" s="729"/>
      <c r="AY916" s="729"/>
      <c r="AZ916" s="729"/>
      <c r="BA916" s="729"/>
      <c r="BB916" s="729"/>
    </row>
    <row r="917" spans="1:54">
      <c r="A917" s="729"/>
      <c r="B917" s="730"/>
      <c r="C917" s="729"/>
      <c r="D917" s="729"/>
      <c r="E917" s="729"/>
      <c r="F917" s="729"/>
      <c r="G917" s="729"/>
      <c r="H917" s="729"/>
      <c r="I917" s="729"/>
      <c r="J917" s="729"/>
      <c r="K917" s="729"/>
      <c r="L917" s="729"/>
      <c r="M917" s="729"/>
      <c r="N917" s="729"/>
      <c r="O917" s="729"/>
      <c r="P917" s="729"/>
      <c r="Q917" s="729"/>
      <c r="R917" s="729"/>
      <c r="S917" s="729"/>
      <c r="T917" s="729"/>
      <c r="U917" s="729"/>
      <c r="V917" s="729"/>
      <c r="W917" s="729"/>
      <c r="X917" s="729"/>
      <c r="Y917" s="729"/>
      <c r="Z917" s="729"/>
      <c r="AA917" s="729"/>
      <c r="AB917" s="729"/>
      <c r="AC917" s="729"/>
      <c r="AD917" s="729"/>
      <c r="AE917" s="729"/>
      <c r="AF917" s="729"/>
      <c r="AG917" s="729"/>
      <c r="AH917" s="729"/>
      <c r="AI917" s="729"/>
      <c r="AJ917" s="729"/>
      <c r="AK917" s="729"/>
      <c r="AL917" s="729"/>
      <c r="AM917" s="729"/>
      <c r="AN917" s="729"/>
      <c r="AO917" s="729"/>
      <c r="AP917" s="729"/>
      <c r="AQ917" s="729"/>
      <c r="AR917" s="729"/>
      <c r="AS917" s="729"/>
      <c r="AT917" s="729"/>
      <c r="AU917" s="729"/>
      <c r="AV917" s="729"/>
      <c r="AW917" s="729"/>
      <c r="AX917" s="729"/>
      <c r="AY917" s="729"/>
      <c r="AZ917" s="729"/>
      <c r="BA917" s="729"/>
      <c r="BB917" s="729"/>
    </row>
    <row r="918" spans="1:54">
      <c r="A918" s="729"/>
      <c r="B918" s="730"/>
      <c r="C918" s="729"/>
      <c r="D918" s="729"/>
      <c r="E918" s="729"/>
      <c r="F918" s="729"/>
      <c r="G918" s="729"/>
      <c r="H918" s="729"/>
      <c r="I918" s="729"/>
      <c r="J918" s="729"/>
      <c r="K918" s="729"/>
      <c r="L918" s="729"/>
      <c r="M918" s="729"/>
      <c r="N918" s="729"/>
      <c r="O918" s="729"/>
      <c r="P918" s="729"/>
      <c r="Q918" s="729"/>
      <c r="R918" s="729"/>
      <c r="S918" s="729"/>
      <c r="T918" s="729"/>
      <c r="U918" s="729"/>
      <c r="V918" s="729"/>
      <c r="W918" s="729"/>
      <c r="X918" s="729"/>
      <c r="Y918" s="729"/>
      <c r="Z918" s="729"/>
      <c r="AA918" s="729"/>
      <c r="AB918" s="729"/>
      <c r="AC918" s="729"/>
      <c r="AD918" s="729"/>
      <c r="AE918" s="729"/>
      <c r="AF918" s="729"/>
      <c r="AG918" s="729"/>
      <c r="AH918" s="729"/>
      <c r="AI918" s="729"/>
      <c r="AJ918" s="729"/>
      <c r="AK918" s="729"/>
      <c r="AL918" s="729"/>
      <c r="AM918" s="729"/>
      <c r="AN918" s="729"/>
      <c r="AO918" s="729"/>
      <c r="AP918" s="729"/>
      <c r="AQ918" s="729"/>
      <c r="AR918" s="729"/>
      <c r="AS918" s="729"/>
      <c r="AT918" s="729"/>
      <c r="AU918" s="729"/>
      <c r="AV918" s="729"/>
      <c r="AW918" s="729"/>
      <c r="AX918" s="729"/>
      <c r="AY918" s="729"/>
      <c r="AZ918" s="729"/>
      <c r="BA918" s="729"/>
      <c r="BB918" s="729"/>
    </row>
    <row r="919" spans="1:54">
      <c r="A919" s="729"/>
      <c r="B919" s="730"/>
      <c r="C919" s="729"/>
      <c r="D919" s="729"/>
      <c r="E919" s="729"/>
      <c r="F919" s="729"/>
      <c r="G919" s="729"/>
      <c r="H919" s="729"/>
      <c r="I919" s="729"/>
      <c r="J919" s="729"/>
      <c r="K919" s="729"/>
      <c r="L919" s="729"/>
      <c r="M919" s="729"/>
      <c r="N919" s="729"/>
      <c r="O919" s="729"/>
      <c r="P919" s="729"/>
      <c r="Q919" s="729"/>
      <c r="R919" s="729"/>
      <c r="S919" s="729"/>
      <c r="T919" s="729"/>
      <c r="U919" s="729"/>
      <c r="V919" s="729"/>
      <c r="W919" s="729"/>
      <c r="X919" s="729"/>
      <c r="Y919" s="729"/>
      <c r="Z919" s="729"/>
      <c r="AA919" s="729"/>
      <c r="AB919" s="729"/>
      <c r="AC919" s="729"/>
      <c r="AD919" s="729"/>
      <c r="AE919" s="729"/>
      <c r="AF919" s="729"/>
      <c r="AG919" s="729"/>
      <c r="AH919" s="729"/>
      <c r="AI919" s="729"/>
      <c r="AJ919" s="729"/>
      <c r="AK919" s="729"/>
      <c r="AL919" s="729"/>
      <c r="AM919" s="729"/>
      <c r="AN919" s="729"/>
      <c r="AO919" s="729"/>
      <c r="AP919" s="729"/>
      <c r="AQ919" s="729"/>
      <c r="AR919" s="729"/>
      <c r="AS919" s="729"/>
      <c r="AT919" s="729"/>
      <c r="AU919" s="729"/>
      <c r="AV919" s="729"/>
      <c r="AW919" s="729"/>
      <c r="AX919" s="729"/>
      <c r="AY919" s="729"/>
      <c r="AZ919" s="729"/>
      <c r="BA919" s="729"/>
      <c r="BB919" s="729"/>
    </row>
    <row r="920" spans="1:54">
      <c r="A920" s="729"/>
      <c r="B920" s="730"/>
      <c r="C920" s="729"/>
      <c r="D920" s="729"/>
      <c r="E920" s="729"/>
      <c r="F920" s="729"/>
      <c r="G920" s="729"/>
      <c r="H920" s="729"/>
      <c r="I920" s="729"/>
      <c r="J920" s="729"/>
      <c r="K920" s="729"/>
      <c r="L920" s="729"/>
      <c r="M920" s="729"/>
      <c r="N920" s="729"/>
      <c r="O920" s="729"/>
      <c r="P920" s="729"/>
      <c r="Q920" s="729"/>
      <c r="R920" s="729"/>
      <c r="S920" s="729"/>
      <c r="T920" s="729"/>
      <c r="U920" s="729"/>
      <c r="V920" s="729"/>
      <c r="W920" s="729"/>
      <c r="X920" s="729"/>
      <c r="Y920" s="729"/>
      <c r="Z920" s="729"/>
      <c r="AA920" s="729"/>
      <c r="AB920" s="729"/>
      <c r="AC920" s="729"/>
      <c r="AD920" s="729"/>
      <c r="AE920" s="729"/>
      <c r="AF920" s="729"/>
      <c r="AG920" s="729"/>
      <c r="AH920" s="729"/>
      <c r="AI920" s="729"/>
      <c r="AJ920" s="729"/>
      <c r="AK920" s="729"/>
      <c r="AL920" s="729"/>
      <c r="AM920" s="729"/>
      <c r="AN920" s="729"/>
      <c r="AO920" s="729"/>
      <c r="AP920" s="729"/>
      <c r="AQ920" s="729"/>
      <c r="AR920" s="729"/>
      <c r="AS920" s="729"/>
      <c r="AT920" s="729"/>
      <c r="AU920" s="729"/>
      <c r="AV920" s="729"/>
      <c r="AW920" s="729"/>
      <c r="AX920" s="729"/>
      <c r="AY920" s="729"/>
      <c r="AZ920" s="729"/>
      <c r="BA920" s="729"/>
      <c r="BB920" s="729"/>
    </row>
    <row r="921" spans="1:54">
      <c r="A921" s="729"/>
      <c r="B921" s="730"/>
      <c r="C921" s="729"/>
      <c r="D921" s="729"/>
      <c r="E921" s="729"/>
      <c r="F921" s="729"/>
      <c r="G921" s="729"/>
      <c r="H921" s="729"/>
      <c r="I921" s="729"/>
      <c r="J921" s="729"/>
      <c r="K921" s="729"/>
      <c r="L921" s="729"/>
      <c r="M921" s="729"/>
      <c r="N921" s="729"/>
      <c r="O921" s="729"/>
      <c r="P921" s="729"/>
      <c r="Q921" s="729"/>
      <c r="R921" s="729"/>
      <c r="S921" s="729"/>
      <c r="T921" s="729"/>
      <c r="U921" s="729"/>
      <c r="V921" s="729"/>
      <c r="W921" s="729"/>
      <c r="X921" s="729"/>
      <c r="Y921" s="729"/>
      <c r="Z921" s="729"/>
      <c r="AA921" s="729"/>
      <c r="AB921" s="729"/>
      <c r="AC921" s="729"/>
      <c r="AD921" s="729"/>
      <c r="AE921" s="729"/>
      <c r="AF921" s="729"/>
      <c r="AG921" s="729"/>
      <c r="AH921" s="729"/>
      <c r="AI921" s="729"/>
      <c r="AJ921" s="729"/>
      <c r="AK921" s="729"/>
      <c r="AL921" s="729"/>
      <c r="AM921" s="729"/>
      <c r="AN921" s="729"/>
      <c r="AO921" s="729"/>
      <c r="AP921" s="729"/>
      <c r="AQ921" s="729"/>
      <c r="AR921" s="729"/>
      <c r="AS921" s="729"/>
      <c r="AT921" s="729"/>
      <c r="AU921" s="729"/>
      <c r="AV921" s="729"/>
      <c r="AW921" s="729"/>
      <c r="AX921" s="729"/>
      <c r="AY921" s="729"/>
      <c r="AZ921" s="729"/>
      <c r="BA921" s="729"/>
      <c r="BB921" s="729"/>
    </row>
    <row r="922" spans="1:54">
      <c r="A922" s="729"/>
      <c r="B922" s="730"/>
      <c r="C922" s="729"/>
      <c r="D922" s="729"/>
      <c r="E922" s="729"/>
      <c r="F922" s="729"/>
      <c r="G922" s="729"/>
      <c r="H922" s="729"/>
      <c r="I922" s="729"/>
      <c r="J922" s="729"/>
      <c r="K922" s="729"/>
      <c r="L922" s="729"/>
      <c r="M922" s="729"/>
      <c r="N922" s="729"/>
      <c r="O922" s="729"/>
      <c r="P922" s="729"/>
      <c r="Q922" s="729"/>
      <c r="R922" s="729"/>
      <c r="S922" s="729"/>
      <c r="T922" s="729"/>
      <c r="U922" s="729"/>
      <c r="V922" s="729"/>
      <c r="W922" s="729"/>
      <c r="X922" s="729"/>
      <c r="Y922" s="729"/>
      <c r="Z922" s="729"/>
      <c r="AA922" s="729"/>
      <c r="AB922" s="729"/>
      <c r="AC922" s="729"/>
      <c r="AD922" s="729"/>
      <c r="AE922" s="729"/>
      <c r="AF922" s="729"/>
      <c r="AG922" s="729"/>
      <c r="AH922" s="729"/>
      <c r="AI922" s="729"/>
      <c r="AJ922" s="729"/>
      <c r="AK922" s="729"/>
      <c r="AL922" s="729"/>
      <c r="AM922" s="729"/>
      <c r="AN922" s="729"/>
      <c r="AO922" s="729"/>
      <c r="AP922" s="729"/>
      <c r="AQ922" s="729"/>
      <c r="AR922" s="729"/>
      <c r="AS922" s="729"/>
      <c r="AT922" s="729"/>
      <c r="AU922" s="729"/>
      <c r="AV922" s="729"/>
      <c r="AW922" s="729"/>
      <c r="AX922" s="729"/>
      <c r="AY922" s="729"/>
      <c r="AZ922" s="729"/>
      <c r="BA922" s="729"/>
      <c r="BB922" s="729"/>
    </row>
    <row r="923" spans="1:54">
      <c r="A923" s="729"/>
      <c r="B923" s="730"/>
      <c r="C923" s="729"/>
      <c r="D923" s="729"/>
      <c r="E923" s="729"/>
      <c r="F923" s="729"/>
      <c r="G923" s="729"/>
      <c r="H923" s="729"/>
      <c r="I923" s="729"/>
      <c r="J923" s="729"/>
      <c r="K923" s="729"/>
      <c r="L923" s="729"/>
      <c r="M923" s="729"/>
      <c r="N923" s="729"/>
      <c r="O923" s="729"/>
      <c r="P923" s="729"/>
      <c r="Q923" s="729"/>
      <c r="R923" s="729"/>
      <c r="S923" s="729"/>
      <c r="T923" s="729"/>
      <c r="U923" s="729"/>
      <c r="V923" s="729"/>
      <c r="W923" s="729"/>
      <c r="X923" s="729"/>
      <c r="Y923" s="729"/>
      <c r="Z923" s="729"/>
      <c r="AA923" s="729"/>
      <c r="AB923" s="729"/>
      <c r="AC923" s="729"/>
      <c r="AD923" s="729"/>
      <c r="AE923" s="729"/>
      <c r="AF923" s="729"/>
      <c r="AG923" s="729"/>
      <c r="AH923" s="729"/>
      <c r="AI923" s="729"/>
      <c r="AJ923" s="729"/>
      <c r="AK923" s="729"/>
      <c r="AL923" s="729"/>
      <c r="AM923" s="729"/>
      <c r="AN923" s="729"/>
      <c r="AO923" s="729"/>
      <c r="AP923" s="729"/>
      <c r="AQ923" s="729"/>
      <c r="AR923" s="729"/>
      <c r="AS923" s="729"/>
      <c r="AT923" s="729"/>
      <c r="AU923" s="729"/>
      <c r="AV923" s="729"/>
      <c r="AW923" s="729"/>
      <c r="AX923" s="729"/>
      <c r="AY923" s="729"/>
      <c r="AZ923" s="729"/>
      <c r="BA923" s="729"/>
      <c r="BB923" s="729"/>
    </row>
    <row r="924" spans="1:54">
      <c r="A924" s="729"/>
      <c r="B924" s="730"/>
      <c r="C924" s="729"/>
      <c r="D924" s="729"/>
      <c r="E924" s="729"/>
      <c r="F924" s="729"/>
      <c r="G924" s="729"/>
      <c r="H924" s="729"/>
      <c r="I924" s="729"/>
      <c r="J924" s="729"/>
      <c r="K924" s="729"/>
      <c r="L924" s="729"/>
      <c r="M924" s="729"/>
      <c r="N924" s="729"/>
      <c r="O924" s="729"/>
      <c r="P924" s="729"/>
      <c r="Q924" s="729"/>
      <c r="R924" s="729"/>
      <c r="S924" s="729"/>
      <c r="T924" s="729"/>
      <c r="U924" s="729"/>
      <c r="V924" s="729"/>
      <c r="W924" s="729"/>
      <c r="X924" s="729"/>
      <c r="Y924" s="729"/>
      <c r="Z924" s="729"/>
      <c r="AA924" s="729"/>
      <c r="AB924" s="729"/>
      <c r="AC924" s="729"/>
      <c r="AD924" s="729"/>
      <c r="AE924" s="729"/>
      <c r="AF924" s="729"/>
      <c r="AG924" s="729"/>
      <c r="AH924" s="729"/>
      <c r="AI924" s="729"/>
      <c r="AJ924" s="729"/>
      <c r="AK924" s="729"/>
      <c r="AL924" s="729"/>
      <c r="AM924" s="729"/>
      <c r="AN924" s="729"/>
      <c r="AO924" s="729"/>
      <c r="AP924" s="729"/>
      <c r="AQ924" s="729"/>
      <c r="AR924" s="729"/>
      <c r="AS924" s="729"/>
      <c r="AT924" s="729"/>
      <c r="AU924" s="729"/>
      <c r="AV924" s="729"/>
      <c r="AW924" s="729"/>
      <c r="AX924" s="729"/>
      <c r="AY924" s="729"/>
      <c r="AZ924" s="729"/>
      <c r="BA924" s="729"/>
      <c r="BB924" s="729"/>
    </row>
    <row r="925" spans="1:54">
      <c r="A925" s="729"/>
      <c r="B925" s="730"/>
      <c r="C925" s="729"/>
      <c r="D925" s="729"/>
      <c r="E925" s="729"/>
      <c r="F925" s="729"/>
      <c r="G925" s="729"/>
      <c r="H925" s="729"/>
      <c r="I925" s="729"/>
      <c r="J925" s="729"/>
      <c r="K925" s="729"/>
      <c r="L925" s="729"/>
      <c r="M925" s="729"/>
      <c r="N925" s="729"/>
      <c r="O925" s="729"/>
      <c r="P925" s="729"/>
      <c r="Q925" s="729"/>
      <c r="R925" s="729"/>
      <c r="S925" s="729"/>
      <c r="T925" s="729"/>
      <c r="U925" s="729"/>
      <c r="V925" s="729"/>
      <c r="W925" s="729"/>
      <c r="X925" s="729"/>
      <c r="Y925" s="729"/>
      <c r="Z925" s="729"/>
      <c r="AA925" s="729"/>
      <c r="AB925" s="729"/>
      <c r="AC925" s="729"/>
      <c r="AD925" s="729"/>
      <c r="AE925" s="729"/>
      <c r="AF925" s="729"/>
      <c r="AG925" s="729"/>
      <c r="AH925" s="729"/>
      <c r="AI925" s="729"/>
      <c r="AJ925" s="729"/>
      <c r="AK925" s="729"/>
      <c r="AL925" s="729"/>
      <c r="AM925" s="729"/>
      <c r="AN925" s="729"/>
      <c r="AO925" s="729"/>
      <c r="AP925" s="729"/>
      <c r="AQ925" s="729"/>
      <c r="AR925" s="729"/>
      <c r="AS925" s="729"/>
      <c r="AT925" s="729"/>
      <c r="AU925" s="729"/>
      <c r="AV925" s="729"/>
      <c r="AW925" s="729"/>
      <c r="AX925" s="729"/>
      <c r="AY925" s="729"/>
      <c r="AZ925" s="729"/>
      <c r="BA925" s="729"/>
      <c r="BB925" s="729"/>
    </row>
    <row r="926" spans="1:54">
      <c r="A926" s="729"/>
      <c r="B926" s="730"/>
      <c r="C926" s="729"/>
      <c r="D926" s="729"/>
      <c r="E926" s="729"/>
      <c r="F926" s="729"/>
      <c r="G926" s="729"/>
      <c r="H926" s="729"/>
      <c r="I926" s="729"/>
      <c r="J926" s="729"/>
      <c r="K926" s="729"/>
      <c r="L926" s="729"/>
      <c r="M926" s="729"/>
      <c r="N926" s="729"/>
      <c r="O926" s="729"/>
      <c r="P926" s="729"/>
      <c r="Q926" s="729"/>
      <c r="R926" s="729"/>
      <c r="S926" s="729"/>
      <c r="T926" s="729"/>
      <c r="U926" s="729"/>
      <c r="V926" s="729"/>
      <c r="W926" s="729"/>
      <c r="X926" s="729"/>
      <c r="Y926" s="729"/>
      <c r="Z926" s="729"/>
      <c r="AA926" s="729"/>
      <c r="AB926" s="729"/>
      <c r="AC926" s="729"/>
      <c r="AD926" s="729"/>
      <c r="AE926" s="729"/>
      <c r="AF926" s="729"/>
      <c r="AG926" s="729"/>
      <c r="AH926" s="729"/>
      <c r="AI926" s="729"/>
      <c r="AJ926" s="729"/>
      <c r="AK926" s="729"/>
      <c r="AL926" s="729"/>
      <c r="AM926" s="729"/>
      <c r="AN926" s="729"/>
      <c r="AO926" s="729"/>
      <c r="AP926" s="729"/>
      <c r="AQ926" s="729"/>
      <c r="AR926" s="729"/>
      <c r="AS926" s="729"/>
      <c r="AT926" s="729"/>
      <c r="AU926" s="729"/>
      <c r="AV926" s="729"/>
      <c r="AW926" s="729"/>
      <c r="AX926" s="729"/>
      <c r="AY926" s="729"/>
      <c r="AZ926" s="729"/>
      <c r="BA926" s="729"/>
      <c r="BB926" s="729"/>
    </row>
    <row r="927" spans="1:54">
      <c r="A927" s="729"/>
      <c r="B927" s="730"/>
      <c r="C927" s="729"/>
      <c r="D927" s="729"/>
      <c r="E927" s="729"/>
      <c r="F927" s="729"/>
      <c r="G927" s="729"/>
      <c r="H927" s="729"/>
      <c r="I927" s="729"/>
      <c r="J927" s="729"/>
      <c r="K927" s="729"/>
      <c r="L927" s="729"/>
      <c r="M927" s="729"/>
      <c r="N927" s="729"/>
      <c r="O927" s="729"/>
      <c r="P927" s="729"/>
      <c r="Q927" s="729"/>
      <c r="R927" s="729"/>
      <c r="S927" s="729"/>
      <c r="T927" s="729"/>
      <c r="U927" s="729"/>
      <c r="V927" s="729"/>
      <c r="W927" s="729"/>
      <c r="X927" s="729"/>
      <c r="Y927" s="729"/>
      <c r="Z927" s="729"/>
      <c r="AA927" s="729"/>
      <c r="AB927" s="729"/>
      <c r="AC927" s="729"/>
      <c r="AD927" s="729"/>
      <c r="AE927" s="729"/>
      <c r="AF927" s="729"/>
      <c r="AG927" s="729"/>
      <c r="AH927" s="729"/>
      <c r="AI927" s="729"/>
      <c r="AJ927" s="729"/>
      <c r="AK927" s="729"/>
      <c r="AL927" s="729"/>
      <c r="AM927" s="729"/>
      <c r="AN927" s="729"/>
      <c r="AO927" s="729"/>
      <c r="AP927" s="729"/>
      <c r="AQ927" s="729"/>
      <c r="AR927" s="729"/>
      <c r="AS927" s="729"/>
      <c r="AT927" s="729"/>
      <c r="AU927" s="729"/>
      <c r="AV927" s="729"/>
      <c r="AW927" s="729"/>
      <c r="AX927" s="729"/>
      <c r="AY927" s="729"/>
      <c r="AZ927" s="729"/>
      <c r="BA927" s="729"/>
      <c r="BB927" s="729"/>
    </row>
    <row r="928" spans="1:54">
      <c r="A928" s="729"/>
      <c r="B928" s="730"/>
      <c r="C928" s="729"/>
      <c r="D928" s="729"/>
      <c r="E928" s="729"/>
      <c r="F928" s="729"/>
      <c r="G928" s="729"/>
      <c r="H928" s="729"/>
      <c r="I928" s="729"/>
      <c r="J928" s="729"/>
      <c r="K928" s="729"/>
      <c r="L928" s="729"/>
      <c r="M928" s="729"/>
      <c r="N928" s="729"/>
      <c r="O928" s="729"/>
      <c r="P928" s="729"/>
      <c r="Q928" s="729"/>
      <c r="R928" s="729"/>
      <c r="S928" s="729"/>
      <c r="T928" s="729"/>
      <c r="U928" s="729"/>
      <c r="V928" s="729"/>
      <c r="W928" s="729"/>
      <c r="X928" s="729"/>
      <c r="Y928" s="729"/>
      <c r="Z928" s="729"/>
      <c r="AA928" s="729"/>
      <c r="AB928" s="729"/>
      <c r="AC928" s="729"/>
      <c r="AD928" s="729"/>
      <c r="AE928" s="729"/>
      <c r="AF928" s="729"/>
      <c r="AG928" s="729"/>
      <c r="AH928" s="729"/>
      <c r="AI928" s="729"/>
      <c r="AJ928" s="729"/>
      <c r="AK928" s="729"/>
      <c r="AL928" s="729"/>
      <c r="AM928" s="729"/>
      <c r="AN928" s="729"/>
      <c r="AO928" s="729"/>
      <c r="AP928" s="729"/>
      <c r="AQ928" s="729"/>
      <c r="AR928" s="729"/>
      <c r="AS928" s="729"/>
      <c r="AT928" s="729"/>
      <c r="AU928" s="729"/>
      <c r="AV928" s="729"/>
      <c r="AW928" s="729"/>
      <c r="AX928" s="729"/>
      <c r="AY928" s="729"/>
      <c r="AZ928" s="729"/>
      <c r="BA928" s="729"/>
      <c r="BB928" s="729"/>
    </row>
    <row r="929" spans="1:54">
      <c r="A929" s="729"/>
      <c r="B929" s="730"/>
      <c r="C929" s="729"/>
      <c r="D929" s="729"/>
      <c r="E929" s="729"/>
      <c r="F929" s="729"/>
      <c r="G929" s="729"/>
      <c r="H929" s="729"/>
      <c r="I929" s="729"/>
      <c r="J929" s="729"/>
      <c r="K929" s="729"/>
      <c r="L929" s="729"/>
      <c r="M929" s="729"/>
      <c r="N929" s="729"/>
      <c r="O929" s="729"/>
      <c r="P929" s="729"/>
      <c r="Q929" s="729"/>
      <c r="R929" s="729"/>
      <c r="S929" s="729"/>
      <c r="T929" s="729"/>
      <c r="U929" s="729"/>
      <c r="V929" s="729"/>
      <c r="W929" s="729"/>
      <c r="X929" s="729"/>
      <c r="Y929" s="729"/>
      <c r="Z929" s="729"/>
      <c r="AA929" s="729"/>
      <c r="AB929" s="729"/>
      <c r="AC929" s="729"/>
      <c r="AD929" s="729"/>
      <c r="AE929" s="729"/>
      <c r="AF929" s="729"/>
      <c r="AG929" s="729"/>
      <c r="AH929" s="729"/>
      <c r="AI929" s="729"/>
      <c r="AJ929" s="729"/>
      <c r="AK929" s="729"/>
      <c r="AL929" s="729"/>
      <c r="AM929" s="729"/>
      <c r="AN929" s="729"/>
      <c r="AO929" s="729"/>
      <c r="AP929" s="729"/>
      <c r="AQ929" s="729"/>
      <c r="AR929" s="729"/>
      <c r="AS929" s="729"/>
      <c r="AT929" s="729"/>
      <c r="AU929" s="729"/>
      <c r="AV929" s="729"/>
      <c r="AW929" s="729"/>
      <c r="AX929" s="729"/>
      <c r="AY929" s="729"/>
      <c r="AZ929" s="729"/>
      <c r="BA929" s="729"/>
      <c r="BB929" s="729"/>
    </row>
    <row r="930" spans="1:54">
      <c r="A930" s="729"/>
      <c r="B930" s="730"/>
      <c r="C930" s="729"/>
      <c r="D930" s="729"/>
      <c r="E930" s="729"/>
      <c r="F930" s="729"/>
      <c r="G930" s="729"/>
      <c r="H930" s="729"/>
      <c r="I930" s="729"/>
      <c r="J930" s="729"/>
      <c r="K930" s="729"/>
      <c r="L930" s="729"/>
      <c r="M930" s="729"/>
      <c r="N930" s="729"/>
      <c r="O930" s="729"/>
      <c r="P930" s="729"/>
      <c r="Q930" s="729"/>
      <c r="R930" s="729"/>
      <c r="S930" s="729"/>
      <c r="T930" s="729"/>
      <c r="U930" s="729"/>
      <c r="V930" s="729"/>
      <c r="W930" s="729"/>
      <c r="X930" s="729"/>
      <c r="Y930" s="729"/>
      <c r="Z930" s="729"/>
      <c r="AA930" s="729"/>
      <c r="AB930" s="729"/>
      <c r="AC930" s="729"/>
      <c r="AD930" s="729"/>
      <c r="AE930" s="729"/>
      <c r="AF930" s="729"/>
      <c r="AG930" s="729"/>
      <c r="AH930" s="729"/>
      <c r="AI930" s="729"/>
      <c r="AJ930" s="729"/>
      <c r="AK930" s="729"/>
      <c r="AL930" s="729"/>
      <c r="AM930" s="729"/>
      <c r="AN930" s="729"/>
      <c r="AO930" s="729"/>
      <c r="AP930" s="729"/>
      <c r="AQ930" s="729"/>
      <c r="AR930" s="729"/>
      <c r="AS930" s="729"/>
      <c r="AT930" s="729"/>
      <c r="AU930" s="729"/>
      <c r="AV930" s="729"/>
      <c r="AW930" s="729"/>
      <c r="AX930" s="729"/>
      <c r="AY930" s="729"/>
      <c r="AZ930" s="729"/>
      <c r="BA930" s="729"/>
      <c r="BB930" s="729"/>
    </row>
    <row r="931" spans="1:54">
      <c r="A931" s="729"/>
      <c r="B931" s="730"/>
      <c r="C931" s="729"/>
      <c r="D931" s="729"/>
      <c r="E931" s="729"/>
      <c r="F931" s="729"/>
      <c r="G931" s="729"/>
      <c r="H931" s="729"/>
      <c r="I931" s="729"/>
      <c r="J931" s="729"/>
      <c r="K931" s="729"/>
      <c r="L931" s="729"/>
      <c r="M931" s="729"/>
      <c r="N931" s="729"/>
      <c r="O931" s="729"/>
      <c r="P931" s="729"/>
      <c r="Q931" s="729"/>
      <c r="R931" s="729"/>
      <c r="S931" s="729"/>
      <c r="T931" s="729"/>
      <c r="U931" s="729"/>
      <c r="V931" s="729"/>
      <c r="W931" s="729"/>
      <c r="X931" s="729"/>
      <c r="Y931" s="729"/>
      <c r="Z931" s="729"/>
      <c r="AA931" s="729"/>
      <c r="AB931" s="729"/>
      <c r="AC931" s="729"/>
      <c r="AD931" s="729"/>
      <c r="AE931" s="729"/>
      <c r="AF931" s="729"/>
      <c r="AG931" s="729"/>
      <c r="AH931" s="729"/>
      <c r="AI931" s="729"/>
      <c r="AJ931" s="729"/>
      <c r="AK931" s="729"/>
      <c r="AL931" s="729"/>
      <c r="AM931" s="729"/>
      <c r="AN931" s="729"/>
      <c r="AO931" s="729"/>
      <c r="AP931" s="729"/>
      <c r="AQ931" s="729"/>
      <c r="AR931" s="729"/>
      <c r="AS931" s="729"/>
      <c r="AT931" s="729"/>
      <c r="AU931" s="729"/>
      <c r="AV931" s="729"/>
      <c r="AW931" s="729"/>
      <c r="AX931" s="729"/>
      <c r="AY931" s="729"/>
      <c r="AZ931" s="729"/>
      <c r="BA931" s="729"/>
      <c r="BB931" s="729"/>
    </row>
    <row r="932" spans="1:54">
      <c r="A932" s="729"/>
      <c r="B932" s="730"/>
      <c r="C932" s="729"/>
      <c r="D932" s="729"/>
      <c r="E932" s="729"/>
      <c r="F932" s="729"/>
      <c r="G932" s="729"/>
      <c r="H932" s="729"/>
      <c r="I932" s="729"/>
      <c r="J932" s="729"/>
      <c r="K932" s="729"/>
      <c r="L932" s="729"/>
      <c r="M932" s="729"/>
      <c r="N932" s="729"/>
      <c r="O932" s="729"/>
      <c r="P932" s="729"/>
      <c r="Q932" s="729"/>
      <c r="R932" s="729"/>
      <c r="S932" s="729"/>
      <c r="T932" s="729"/>
      <c r="U932" s="729"/>
      <c r="V932" s="729"/>
      <c r="W932" s="729"/>
      <c r="X932" s="729"/>
      <c r="Y932" s="729"/>
      <c r="Z932" s="729"/>
      <c r="AA932" s="729"/>
      <c r="AB932" s="729"/>
      <c r="AC932" s="729"/>
      <c r="AD932" s="729"/>
      <c r="AE932" s="729"/>
      <c r="AF932" s="729"/>
      <c r="AG932" s="729"/>
      <c r="AH932" s="729"/>
      <c r="AI932" s="729"/>
      <c r="AJ932" s="729"/>
      <c r="AK932" s="729"/>
      <c r="AL932" s="729"/>
      <c r="AM932" s="729"/>
      <c r="AN932" s="729"/>
      <c r="AO932" s="729"/>
      <c r="AP932" s="729"/>
      <c r="AQ932" s="729"/>
      <c r="AR932" s="729"/>
      <c r="AS932" s="729"/>
      <c r="AT932" s="729"/>
      <c r="AU932" s="729"/>
      <c r="AV932" s="729"/>
      <c r="AW932" s="729"/>
      <c r="AX932" s="729"/>
      <c r="AY932" s="729"/>
      <c r="AZ932" s="729"/>
      <c r="BA932" s="729"/>
      <c r="BB932" s="729"/>
    </row>
    <row r="933" spans="1:54">
      <c r="A933" s="729"/>
      <c r="B933" s="730"/>
      <c r="C933" s="729"/>
      <c r="D933" s="729"/>
      <c r="E933" s="729"/>
      <c r="F933" s="729"/>
      <c r="G933" s="729"/>
      <c r="H933" s="729"/>
      <c r="I933" s="729"/>
      <c r="J933" s="729"/>
      <c r="K933" s="729"/>
      <c r="L933" s="729"/>
      <c r="M933" s="729"/>
      <c r="N933" s="729"/>
      <c r="O933" s="729"/>
      <c r="P933" s="729"/>
      <c r="Q933" s="729"/>
      <c r="R933" s="729"/>
      <c r="S933" s="729"/>
      <c r="T933" s="729"/>
      <c r="U933" s="729"/>
      <c r="V933" s="729"/>
      <c r="W933" s="729"/>
      <c r="X933" s="729"/>
      <c r="Y933" s="729"/>
      <c r="Z933" s="729"/>
      <c r="AA933" s="729"/>
      <c r="AB933" s="729"/>
      <c r="AC933" s="729"/>
      <c r="AD933" s="729"/>
      <c r="AE933" s="729"/>
      <c r="AF933" s="729"/>
      <c r="AG933" s="729"/>
      <c r="AH933" s="729"/>
      <c r="AI933" s="729"/>
      <c r="AJ933" s="729"/>
      <c r="AK933" s="729"/>
      <c r="AL933" s="729"/>
      <c r="AM933" s="729"/>
      <c r="AN933" s="729"/>
      <c r="AO933" s="729"/>
      <c r="AP933" s="729"/>
      <c r="AQ933" s="729"/>
      <c r="AR933" s="729"/>
      <c r="AS933" s="729"/>
      <c r="AT933" s="729"/>
      <c r="AU933" s="729"/>
      <c r="AV933" s="729"/>
      <c r="AW933" s="729"/>
      <c r="AX933" s="729"/>
      <c r="AY933" s="729"/>
      <c r="AZ933" s="729"/>
      <c r="BA933" s="729"/>
      <c r="BB933" s="729"/>
    </row>
    <row r="934" spans="1:54">
      <c r="A934" s="729"/>
      <c r="B934" s="730"/>
      <c r="C934" s="729"/>
      <c r="D934" s="729"/>
      <c r="E934" s="729"/>
      <c r="F934" s="729"/>
      <c r="G934" s="729"/>
      <c r="H934" s="729"/>
      <c r="I934" s="729"/>
      <c r="J934" s="729"/>
      <c r="K934" s="729"/>
      <c r="L934" s="729"/>
      <c r="M934" s="729"/>
      <c r="N934" s="729"/>
      <c r="O934" s="729"/>
      <c r="P934" s="729"/>
      <c r="Q934" s="729"/>
      <c r="R934" s="729"/>
      <c r="S934" s="729"/>
      <c r="T934" s="729"/>
      <c r="U934" s="729"/>
      <c r="V934" s="729"/>
      <c r="W934" s="729"/>
      <c r="X934" s="729"/>
      <c r="Y934" s="729"/>
      <c r="Z934" s="729"/>
      <c r="AA934" s="729"/>
      <c r="AB934" s="729"/>
      <c r="AC934" s="729"/>
      <c r="AD934" s="729"/>
      <c r="AE934" s="729"/>
      <c r="AF934" s="729"/>
      <c r="AG934" s="729"/>
      <c r="AH934" s="729"/>
      <c r="AI934" s="729"/>
      <c r="AJ934" s="729"/>
      <c r="AK934" s="729"/>
      <c r="AL934" s="729"/>
      <c r="AM934" s="729"/>
      <c r="AN934" s="729"/>
      <c r="AO934" s="729"/>
      <c r="AP934" s="729"/>
      <c r="AQ934" s="729"/>
      <c r="AR934" s="729"/>
      <c r="AS934" s="729"/>
      <c r="AT934" s="729"/>
      <c r="AU934" s="729"/>
      <c r="AV934" s="729"/>
      <c r="AW934" s="729"/>
      <c r="AX934" s="729"/>
      <c r="AY934" s="729"/>
      <c r="AZ934" s="729"/>
      <c r="BA934" s="729"/>
      <c r="BB934" s="729"/>
    </row>
    <row r="935" spans="1:54">
      <c r="A935" s="729"/>
      <c r="B935" s="730"/>
      <c r="C935" s="729"/>
      <c r="D935" s="729"/>
      <c r="E935" s="729"/>
      <c r="F935" s="729"/>
      <c r="G935" s="729"/>
      <c r="H935" s="729"/>
      <c r="I935" s="729"/>
      <c r="J935" s="729"/>
      <c r="K935" s="729"/>
      <c r="L935" s="729"/>
      <c r="M935" s="729"/>
      <c r="N935" s="729"/>
      <c r="O935" s="729"/>
      <c r="P935" s="729"/>
      <c r="Q935" s="729"/>
      <c r="R935" s="729"/>
      <c r="S935" s="729"/>
      <c r="T935" s="729"/>
      <c r="U935" s="729"/>
      <c r="V935" s="729"/>
      <c r="W935" s="729"/>
      <c r="X935" s="729"/>
      <c r="Y935" s="729"/>
      <c r="Z935" s="729"/>
      <c r="AA935" s="729"/>
      <c r="AB935" s="729"/>
      <c r="AC935" s="729"/>
      <c r="AD935" s="729"/>
      <c r="AE935" s="729"/>
      <c r="AF935" s="729"/>
      <c r="AG935" s="729"/>
      <c r="AH935" s="729"/>
      <c r="AI935" s="729"/>
      <c r="AJ935" s="729"/>
      <c r="AK935" s="729"/>
      <c r="AL935" s="729"/>
      <c r="AM935" s="729"/>
      <c r="AN935" s="729"/>
      <c r="AO935" s="729"/>
      <c r="AP935" s="729"/>
      <c r="AQ935" s="729"/>
      <c r="AR935" s="729"/>
      <c r="AS935" s="729"/>
      <c r="AT935" s="729"/>
      <c r="AU935" s="729"/>
      <c r="AV935" s="729"/>
      <c r="AW935" s="729"/>
      <c r="AX935" s="729"/>
      <c r="AY935" s="729"/>
      <c r="AZ935" s="729"/>
      <c r="BA935" s="729"/>
      <c r="BB935" s="729"/>
    </row>
    <row r="936" spans="1:54">
      <c r="A936" s="729"/>
      <c r="B936" s="730"/>
      <c r="C936" s="729"/>
      <c r="D936" s="729"/>
      <c r="E936" s="729"/>
      <c r="F936" s="729"/>
      <c r="G936" s="729"/>
      <c r="H936" s="729"/>
      <c r="I936" s="729"/>
      <c r="J936" s="729"/>
      <c r="K936" s="729"/>
      <c r="L936" s="729"/>
      <c r="M936" s="729"/>
      <c r="N936" s="729"/>
      <c r="O936" s="729"/>
      <c r="P936" s="729"/>
      <c r="Q936" s="729"/>
      <c r="R936" s="729"/>
      <c r="S936" s="729"/>
      <c r="T936" s="729"/>
      <c r="U936" s="729"/>
      <c r="V936" s="729"/>
      <c r="W936" s="729"/>
      <c r="X936" s="729"/>
      <c r="Y936" s="729"/>
      <c r="Z936" s="729"/>
      <c r="AA936" s="729"/>
      <c r="AB936" s="729"/>
      <c r="AC936" s="729"/>
      <c r="AD936" s="729"/>
      <c r="AE936" s="729"/>
      <c r="AF936" s="729"/>
      <c r="AG936" s="729"/>
      <c r="AH936" s="729"/>
      <c r="AI936" s="729"/>
      <c r="AJ936" s="729"/>
      <c r="AK936" s="729"/>
      <c r="AL936" s="729"/>
      <c r="AM936" s="729"/>
      <c r="AN936" s="729"/>
      <c r="AO936" s="729"/>
      <c r="AP936" s="729"/>
      <c r="AQ936" s="729"/>
      <c r="AR936" s="729"/>
      <c r="AS936" s="729"/>
      <c r="AT936" s="729"/>
      <c r="AU936" s="729"/>
      <c r="AV936" s="729"/>
      <c r="AW936" s="729"/>
      <c r="AX936" s="729"/>
      <c r="AY936" s="729"/>
      <c r="AZ936" s="729"/>
      <c r="BA936" s="729"/>
      <c r="BB936" s="729"/>
    </row>
    <row r="937" spans="1:54">
      <c r="A937" s="729"/>
      <c r="B937" s="730"/>
      <c r="C937" s="729"/>
      <c r="D937" s="729"/>
      <c r="E937" s="729"/>
      <c r="F937" s="729"/>
      <c r="G937" s="729"/>
      <c r="H937" s="729"/>
      <c r="I937" s="729"/>
      <c r="J937" s="729"/>
      <c r="K937" s="729"/>
      <c r="L937" s="729"/>
      <c r="M937" s="729"/>
      <c r="N937" s="729"/>
      <c r="O937" s="729"/>
      <c r="P937" s="729"/>
      <c r="Q937" s="729"/>
      <c r="R937" s="729"/>
      <c r="S937" s="729"/>
      <c r="T937" s="729"/>
      <c r="U937" s="729"/>
      <c r="V937" s="729"/>
      <c r="W937" s="729"/>
      <c r="X937" s="729"/>
      <c r="Y937" s="729"/>
      <c r="Z937" s="729"/>
      <c r="AA937" s="729"/>
      <c r="AB937" s="729"/>
      <c r="AC937" s="729"/>
      <c r="AD937" s="729"/>
      <c r="AE937" s="729"/>
      <c r="AF937" s="729"/>
      <c r="AG937" s="729"/>
      <c r="AH937" s="729"/>
      <c r="AI937" s="729"/>
      <c r="AJ937" s="729"/>
      <c r="AK937" s="729"/>
      <c r="AL937" s="729"/>
      <c r="AM937" s="729"/>
      <c r="AN937" s="729"/>
      <c r="AO937" s="729"/>
      <c r="AP937" s="729"/>
      <c r="AQ937" s="729"/>
      <c r="AR937" s="729"/>
      <c r="AS937" s="729"/>
      <c r="AT937" s="729"/>
      <c r="AU937" s="729"/>
      <c r="AV937" s="729"/>
      <c r="AW937" s="729"/>
      <c r="AX937" s="729"/>
      <c r="AY937" s="729"/>
      <c r="AZ937" s="729"/>
      <c r="BA937" s="729"/>
      <c r="BB937" s="729"/>
    </row>
    <row r="938" spans="1:54">
      <c r="A938" s="729"/>
      <c r="B938" s="730"/>
      <c r="C938" s="729"/>
      <c r="D938" s="729"/>
      <c r="E938" s="729"/>
      <c r="F938" s="729"/>
      <c r="G938" s="729"/>
      <c r="H938" s="729"/>
      <c r="I938" s="729"/>
      <c r="J938" s="729"/>
      <c r="K938" s="729"/>
      <c r="L938" s="729"/>
      <c r="M938" s="729"/>
      <c r="N938" s="729"/>
      <c r="O938" s="729"/>
      <c r="P938" s="729"/>
      <c r="Q938" s="729"/>
      <c r="R938" s="729"/>
      <c r="S938" s="729"/>
      <c r="T938" s="729"/>
      <c r="U938" s="729"/>
      <c r="V938" s="729"/>
      <c r="W938" s="729"/>
      <c r="X938" s="729"/>
      <c r="Y938" s="729"/>
      <c r="Z938" s="729"/>
      <c r="AA938" s="729"/>
      <c r="AB938" s="729"/>
      <c r="AC938" s="729"/>
      <c r="AD938" s="729"/>
      <c r="AE938" s="729"/>
      <c r="AF938" s="729"/>
      <c r="AG938" s="729"/>
      <c r="AH938" s="729"/>
      <c r="AI938" s="729"/>
      <c r="AJ938" s="729"/>
      <c r="AK938" s="729"/>
      <c r="AL938" s="729"/>
      <c r="AM938" s="729"/>
      <c r="AN938" s="729"/>
      <c r="AO938" s="729"/>
      <c r="AP938" s="729"/>
      <c r="AQ938" s="729"/>
      <c r="AR938" s="729"/>
      <c r="AS938" s="729"/>
      <c r="AT938" s="729"/>
      <c r="AU938" s="729"/>
      <c r="AV938" s="729"/>
      <c r="AW938" s="729"/>
      <c r="AX938" s="729"/>
      <c r="AY938" s="729"/>
      <c r="AZ938" s="729"/>
      <c r="BA938" s="729"/>
      <c r="BB938" s="729"/>
    </row>
    <row r="939" spans="1:54">
      <c r="A939" s="729"/>
      <c r="B939" s="730"/>
      <c r="C939" s="729"/>
      <c r="D939" s="729"/>
      <c r="E939" s="729"/>
      <c r="F939" s="729"/>
      <c r="G939" s="729"/>
      <c r="H939" s="729"/>
      <c r="I939" s="729"/>
      <c r="J939" s="729"/>
      <c r="K939" s="729"/>
      <c r="L939" s="729"/>
      <c r="M939" s="729"/>
      <c r="N939" s="729"/>
      <c r="O939" s="729"/>
      <c r="P939" s="729"/>
      <c r="Q939" s="729"/>
      <c r="R939" s="729"/>
      <c r="S939" s="729"/>
      <c r="T939" s="729"/>
      <c r="U939" s="729"/>
      <c r="V939" s="729"/>
      <c r="W939" s="729"/>
      <c r="X939" s="729"/>
      <c r="Y939" s="729"/>
      <c r="Z939" s="729"/>
      <c r="AA939" s="729"/>
      <c r="AB939" s="729"/>
      <c r="AC939" s="729"/>
      <c r="AD939" s="729"/>
      <c r="AE939" s="729"/>
      <c r="AF939" s="729"/>
      <c r="AG939" s="729"/>
      <c r="AH939" s="729"/>
      <c r="AI939" s="729"/>
      <c r="AJ939" s="729"/>
      <c r="AK939" s="729"/>
      <c r="AL939" s="729"/>
      <c r="AM939" s="729"/>
      <c r="AN939" s="729"/>
      <c r="AO939" s="729"/>
      <c r="AP939" s="729"/>
      <c r="AQ939" s="729"/>
      <c r="AR939" s="729"/>
      <c r="AS939" s="729"/>
      <c r="AT939" s="729"/>
      <c r="AU939" s="729"/>
      <c r="AV939" s="729"/>
      <c r="AW939" s="729"/>
      <c r="AX939" s="729"/>
      <c r="AY939" s="729"/>
      <c r="AZ939" s="729"/>
      <c r="BA939" s="729"/>
      <c r="BB939" s="729"/>
    </row>
    <row r="940" spans="1:54">
      <c r="A940" s="729"/>
      <c r="B940" s="730"/>
      <c r="C940" s="729"/>
      <c r="D940" s="729"/>
      <c r="E940" s="729"/>
      <c r="F940" s="729"/>
      <c r="G940" s="729"/>
      <c r="H940" s="729"/>
      <c r="I940" s="729"/>
      <c r="J940" s="729"/>
      <c r="K940" s="729"/>
      <c r="L940" s="729"/>
      <c r="M940" s="729"/>
      <c r="N940" s="729"/>
      <c r="O940" s="729"/>
      <c r="P940" s="729"/>
      <c r="Q940" s="729"/>
      <c r="R940" s="729"/>
      <c r="S940" s="729"/>
      <c r="T940" s="729"/>
      <c r="U940" s="729"/>
      <c r="V940" s="729"/>
      <c r="W940" s="729"/>
      <c r="X940" s="729"/>
      <c r="Y940" s="729"/>
      <c r="Z940" s="729"/>
      <c r="AA940" s="729"/>
      <c r="AB940" s="729"/>
      <c r="AC940" s="729"/>
      <c r="AD940" s="729"/>
      <c r="AE940" s="729"/>
      <c r="AF940" s="729"/>
      <c r="AG940" s="729"/>
      <c r="AH940" s="729"/>
      <c r="AI940" s="729"/>
      <c r="AJ940" s="729"/>
      <c r="AK940" s="729"/>
      <c r="AL940" s="729"/>
      <c r="AM940" s="729"/>
      <c r="AN940" s="729"/>
      <c r="AO940" s="729"/>
      <c r="AP940" s="729"/>
      <c r="AQ940" s="729"/>
      <c r="AR940" s="729"/>
      <c r="AS940" s="729"/>
      <c r="AT940" s="729"/>
      <c r="AU940" s="729"/>
      <c r="AV940" s="729"/>
      <c r="AW940" s="729"/>
      <c r="AX940" s="729"/>
      <c r="AY940" s="729"/>
      <c r="AZ940" s="729"/>
      <c r="BA940" s="729"/>
      <c r="BB940" s="729"/>
    </row>
    <row r="941" spans="1:54">
      <c r="A941" s="729"/>
      <c r="B941" s="730"/>
      <c r="C941" s="729"/>
      <c r="D941" s="729"/>
      <c r="E941" s="729"/>
      <c r="F941" s="729"/>
      <c r="G941" s="729"/>
      <c r="H941" s="729"/>
      <c r="I941" s="729"/>
      <c r="J941" s="729"/>
      <c r="K941" s="729"/>
      <c r="L941" s="729"/>
      <c r="M941" s="729"/>
      <c r="N941" s="729"/>
      <c r="O941" s="729"/>
      <c r="P941" s="729"/>
      <c r="Q941" s="729"/>
      <c r="R941" s="729"/>
      <c r="S941" s="729"/>
      <c r="T941" s="729"/>
      <c r="U941" s="729"/>
      <c r="V941" s="729"/>
      <c r="W941" s="729"/>
      <c r="X941" s="729"/>
      <c r="Y941" s="729"/>
      <c r="Z941" s="729"/>
      <c r="AA941" s="729"/>
      <c r="AB941" s="729"/>
      <c r="AC941" s="729"/>
      <c r="AD941" s="729"/>
      <c r="AE941" s="729"/>
      <c r="AF941" s="729"/>
      <c r="AG941" s="729"/>
      <c r="AH941" s="729"/>
      <c r="AI941" s="729"/>
      <c r="AJ941" s="729"/>
      <c r="AK941" s="729"/>
      <c r="AL941" s="729"/>
      <c r="AM941" s="729"/>
      <c r="AN941" s="729"/>
      <c r="AO941" s="729"/>
      <c r="AP941" s="729"/>
      <c r="AQ941" s="729"/>
      <c r="AR941" s="729"/>
      <c r="AS941" s="729"/>
      <c r="AT941" s="729"/>
      <c r="AU941" s="729"/>
      <c r="AV941" s="729"/>
      <c r="AW941" s="729"/>
      <c r="AX941" s="729"/>
      <c r="AY941" s="729"/>
      <c r="AZ941" s="729"/>
      <c r="BA941" s="729"/>
      <c r="BB941" s="729"/>
    </row>
    <row r="942" spans="1:54">
      <c r="A942" s="729"/>
      <c r="B942" s="730"/>
      <c r="C942" s="729"/>
      <c r="D942" s="729"/>
      <c r="E942" s="729"/>
      <c r="F942" s="729"/>
      <c r="G942" s="729"/>
      <c r="H942" s="729"/>
      <c r="I942" s="729"/>
      <c r="J942" s="729"/>
      <c r="K942" s="729"/>
      <c r="L942" s="729"/>
      <c r="M942" s="729"/>
      <c r="N942" s="729"/>
      <c r="O942" s="729"/>
      <c r="P942" s="729"/>
      <c r="Q942" s="729"/>
      <c r="R942" s="729"/>
      <c r="S942" s="729"/>
      <c r="T942" s="729"/>
      <c r="U942" s="729"/>
      <c r="V942" s="729"/>
      <c r="W942" s="729"/>
      <c r="X942" s="729"/>
      <c r="Y942" s="729"/>
      <c r="Z942" s="729"/>
      <c r="AA942" s="729"/>
      <c r="AB942" s="729"/>
      <c r="AC942" s="729"/>
      <c r="AD942" s="729"/>
      <c r="AE942" s="729"/>
      <c r="AF942" s="729"/>
      <c r="AG942" s="729"/>
      <c r="AH942" s="729"/>
      <c r="AI942" s="729"/>
      <c r="AJ942" s="729"/>
      <c r="AK942" s="729"/>
      <c r="AL942" s="729"/>
      <c r="AM942" s="729"/>
      <c r="AN942" s="729"/>
      <c r="AO942" s="729"/>
      <c r="AP942" s="729"/>
      <c r="AQ942" s="729"/>
      <c r="AR942" s="729"/>
      <c r="AS942" s="729"/>
      <c r="AT942" s="729"/>
      <c r="AU942" s="729"/>
      <c r="AV942" s="729"/>
      <c r="AW942" s="729"/>
      <c r="AX942" s="729"/>
      <c r="AY942" s="729"/>
      <c r="AZ942" s="729"/>
      <c r="BA942" s="729"/>
      <c r="BB942" s="729"/>
    </row>
    <row r="943" spans="1:54">
      <c r="A943" s="729"/>
      <c r="B943" s="730"/>
      <c r="C943" s="729"/>
      <c r="D943" s="729"/>
      <c r="E943" s="729"/>
      <c r="F943" s="729"/>
      <c r="G943" s="729"/>
      <c r="H943" s="729"/>
      <c r="I943" s="729"/>
      <c r="J943" s="729"/>
      <c r="K943" s="729"/>
      <c r="L943" s="729"/>
      <c r="M943" s="729"/>
      <c r="N943" s="729"/>
      <c r="O943" s="729"/>
      <c r="P943" s="729"/>
      <c r="Q943" s="729"/>
      <c r="R943" s="729"/>
      <c r="S943" s="729"/>
      <c r="T943" s="729"/>
      <c r="U943" s="729"/>
      <c r="V943" s="729"/>
      <c r="W943" s="729"/>
      <c r="X943" s="729"/>
      <c r="Y943" s="729"/>
      <c r="Z943" s="729"/>
      <c r="AA943" s="729"/>
      <c r="AB943" s="729"/>
      <c r="AC943" s="729"/>
      <c r="AD943" s="729"/>
      <c r="AE943" s="729"/>
      <c r="AF943" s="729"/>
      <c r="AG943" s="729"/>
      <c r="AH943" s="729"/>
      <c r="AI943" s="729"/>
      <c r="AJ943" s="729"/>
      <c r="AK943" s="729"/>
      <c r="AL943" s="729"/>
      <c r="AM943" s="729"/>
      <c r="AN943" s="729"/>
      <c r="AO943" s="729"/>
      <c r="AP943" s="729"/>
      <c r="AQ943" s="729"/>
      <c r="AR943" s="729"/>
      <c r="AS943" s="729"/>
      <c r="AT943" s="729"/>
      <c r="AU943" s="729"/>
      <c r="AV943" s="729"/>
      <c r="AW943" s="729"/>
      <c r="AX943" s="729"/>
      <c r="AY943" s="729"/>
      <c r="AZ943" s="729"/>
      <c r="BA943" s="729"/>
      <c r="BB943" s="729"/>
    </row>
    <row r="944" spans="1:54">
      <c r="A944" s="729"/>
      <c r="B944" s="730"/>
      <c r="C944" s="729"/>
      <c r="D944" s="729"/>
      <c r="E944" s="729"/>
      <c r="F944" s="729"/>
      <c r="G944" s="729"/>
      <c r="H944" s="729"/>
      <c r="I944" s="729"/>
      <c r="J944" s="729"/>
      <c r="K944" s="729"/>
      <c r="L944" s="729"/>
      <c r="M944" s="729"/>
      <c r="N944" s="729"/>
      <c r="O944" s="729"/>
      <c r="P944" s="729"/>
      <c r="Q944" s="729"/>
      <c r="R944" s="729"/>
      <c r="S944" s="729"/>
      <c r="T944" s="729"/>
      <c r="U944" s="729"/>
      <c r="V944" s="729"/>
      <c r="W944" s="729"/>
      <c r="X944" s="729"/>
      <c r="Y944" s="729"/>
      <c r="Z944" s="729"/>
      <c r="AA944" s="729"/>
      <c r="AB944" s="729"/>
      <c r="AC944" s="729"/>
      <c r="AD944" s="729"/>
      <c r="AE944" s="729"/>
      <c r="AF944" s="729"/>
      <c r="AG944" s="729"/>
      <c r="AH944" s="729"/>
      <c r="AI944" s="729"/>
      <c r="AJ944" s="729"/>
      <c r="AK944" s="729"/>
      <c r="AL944" s="729"/>
      <c r="AM944" s="729"/>
      <c r="AN944" s="729"/>
      <c r="AO944" s="729"/>
      <c r="AP944" s="729"/>
      <c r="AQ944" s="729"/>
      <c r="AR944" s="729"/>
      <c r="AS944" s="729"/>
      <c r="AT944" s="729"/>
      <c r="AU944" s="729"/>
      <c r="AV944" s="729"/>
      <c r="AW944" s="729"/>
      <c r="AX944" s="729"/>
      <c r="AY944" s="729"/>
      <c r="AZ944" s="729"/>
      <c r="BA944" s="729"/>
      <c r="BB944" s="729"/>
    </row>
    <row r="945" spans="1:54">
      <c r="A945" s="729"/>
      <c r="B945" s="730"/>
      <c r="C945" s="729"/>
      <c r="D945" s="729"/>
      <c r="E945" s="729"/>
      <c r="F945" s="729"/>
      <c r="G945" s="729"/>
      <c r="H945" s="729"/>
      <c r="I945" s="729"/>
      <c r="J945" s="729"/>
      <c r="K945" s="729"/>
      <c r="L945" s="729"/>
      <c r="M945" s="729"/>
      <c r="N945" s="729"/>
      <c r="O945" s="729"/>
      <c r="P945" s="729"/>
      <c r="Q945" s="729"/>
      <c r="R945" s="729"/>
      <c r="S945" s="729"/>
      <c r="T945" s="729"/>
      <c r="U945" s="729"/>
      <c r="V945" s="729"/>
      <c r="W945" s="729"/>
      <c r="X945" s="729"/>
      <c r="Y945" s="729"/>
      <c r="Z945" s="729"/>
      <c r="AA945" s="729"/>
      <c r="AB945" s="729"/>
      <c r="AC945" s="729"/>
      <c r="AD945" s="729"/>
      <c r="AE945" s="729"/>
      <c r="AF945" s="729"/>
      <c r="AG945" s="729"/>
      <c r="AH945" s="729"/>
      <c r="AI945" s="729"/>
      <c r="AJ945" s="729"/>
      <c r="AK945" s="729"/>
      <c r="AL945" s="729"/>
      <c r="AM945" s="729"/>
      <c r="AN945" s="729"/>
      <c r="AO945" s="729"/>
      <c r="AP945" s="729"/>
      <c r="AQ945" s="729"/>
      <c r="AR945" s="729"/>
      <c r="AS945" s="729"/>
      <c r="AT945" s="729"/>
      <c r="AU945" s="729"/>
      <c r="AV945" s="729"/>
      <c r="AW945" s="729"/>
      <c r="AX945" s="729"/>
      <c r="AY945" s="729"/>
      <c r="AZ945" s="729"/>
      <c r="BA945" s="729"/>
      <c r="BB945" s="729"/>
    </row>
    <row r="946" spans="1:54">
      <c r="A946" s="729"/>
      <c r="B946" s="730"/>
      <c r="C946" s="729"/>
      <c r="D946" s="729"/>
      <c r="E946" s="729"/>
      <c r="F946" s="729"/>
      <c r="G946" s="729"/>
      <c r="H946" s="729"/>
      <c r="I946" s="729"/>
      <c r="J946" s="729"/>
      <c r="K946" s="729"/>
      <c r="L946" s="729"/>
      <c r="M946" s="729"/>
      <c r="N946" s="729"/>
      <c r="O946" s="729"/>
      <c r="P946" s="729"/>
      <c r="Q946" s="729"/>
      <c r="R946" s="729"/>
      <c r="S946" s="729"/>
      <c r="T946" s="729"/>
      <c r="U946" s="729"/>
      <c r="V946" s="729"/>
      <c r="W946" s="729"/>
      <c r="X946" s="729"/>
      <c r="Y946" s="729"/>
      <c r="Z946" s="729"/>
      <c r="AA946" s="729"/>
      <c r="AB946" s="729"/>
      <c r="AC946" s="729"/>
      <c r="AD946" s="729"/>
      <c r="AE946" s="729"/>
      <c r="AF946" s="729"/>
      <c r="AG946" s="729"/>
      <c r="AH946" s="729"/>
      <c r="AI946" s="729"/>
      <c r="AJ946" s="729"/>
      <c r="AK946" s="729"/>
      <c r="AL946" s="729"/>
      <c r="AM946" s="729"/>
      <c r="AN946" s="729"/>
      <c r="AO946" s="729"/>
      <c r="AP946" s="729"/>
      <c r="AQ946" s="729"/>
      <c r="AR946" s="729"/>
      <c r="AS946" s="729"/>
      <c r="AT946" s="729"/>
      <c r="AU946" s="729"/>
      <c r="AV946" s="729"/>
      <c r="AW946" s="729"/>
      <c r="AX946" s="729"/>
      <c r="AY946" s="729"/>
      <c r="AZ946" s="729"/>
      <c r="BA946" s="729"/>
      <c r="BB946" s="729"/>
    </row>
    <row r="947" spans="1:54">
      <c r="A947" s="729"/>
      <c r="B947" s="730"/>
      <c r="C947" s="729"/>
      <c r="D947" s="729"/>
      <c r="E947" s="729"/>
      <c r="F947" s="729"/>
      <c r="G947" s="729"/>
      <c r="H947" s="729"/>
      <c r="I947" s="729"/>
      <c r="J947" s="729"/>
      <c r="K947" s="729"/>
      <c r="L947" s="729"/>
      <c r="M947" s="729"/>
      <c r="N947" s="729"/>
      <c r="O947" s="729"/>
      <c r="P947" s="729"/>
      <c r="Q947" s="729"/>
      <c r="R947" s="729"/>
      <c r="S947" s="729"/>
      <c r="T947" s="729"/>
      <c r="U947" s="729"/>
      <c r="V947" s="729"/>
      <c r="W947" s="729"/>
      <c r="X947" s="729"/>
      <c r="Y947" s="729"/>
      <c r="Z947" s="729"/>
      <c r="AA947" s="729"/>
      <c r="AB947" s="729"/>
      <c r="AC947" s="729"/>
      <c r="AD947" s="729"/>
      <c r="AE947" s="729"/>
      <c r="AF947" s="729"/>
      <c r="AG947" s="729"/>
      <c r="AH947" s="729"/>
      <c r="AI947" s="729"/>
      <c r="AJ947" s="729"/>
      <c r="AK947" s="729"/>
      <c r="AL947" s="729"/>
      <c r="AM947" s="729"/>
      <c r="AN947" s="729"/>
      <c r="AO947" s="729"/>
      <c r="AP947" s="729"/>
      <c r="AQ947" s="729"/>
      <c r="AR947" s="729"/>
      <c r="AS947" s="729"/>
      <c r="AT947" s="729"/>
      <c r="AU947" s="729"/>
      <c r="AV947" s="729"/>
      <c r="AW947" s="729"/>
      <c r="AX947" s="729"/>
      <c r="AY947" s="729"/>
      <c r="AZ947" s="729"/>
      <c r="BA947" s="729"/>
      <c r="BB947" s="729"/>
    </row>
    <row r="948" spans="1:54">
      <c r="A948" s="729"/>
      <c r="B948" s="730"/>
      <c r="C948" s="729"/>
      <c r="D948" s="729"/>
      <c r="E948" s="729"/>
      <c r="F948" s="729"/>
      <c r="G948" s="729"/>
      <c r="H948" s="729"/>
      <c r="I948" s="729"/>
      <c r="J948" s="729"/>
      <c r="K948" s="729"/>
      <c r="L948" s="729"/>
      <c r="M948" s="729"/>
      <c r="N948" s="729"/>
      <c r="O948" s="729"/>
      <c r="P948" s="729"/>
      <c r="Q948" s="729"/>
      <c r="R948" s="729"/>
      <c r="S948" s="729"/>
      <c r="T948" s="729"/>
      <c r="U948" s="729"/>
      <c r="V948" s="729"/>
      <c r="W948" s="729"/>
      <c r="X948" s="729"/>
      <c r="Y948" s="729"/>
      <c r="Z948" s="729"/>
      <c r="AA948" s="729"/>
      <c r="AB948" s="729"/>
      <c r="AC948" s="729"/>
      <c r="AD948" s="729"/>
      <c r="AE948" s="729"/>
      <c r="AF948" s="729"/>
      <c r="AG948" s="729"/>
      <c r="AH948" s="729"/>
      <c r="AI948" s="729"/>
      <c r="AJ948" s="729"/>
      <c r="AK948" s="729"/>
      <c r="AL948" s="729"/>
      <c r="AM948" s="729"/>
      <c r="AN948" s="729"/>
      <c r="AO948" s="729"/>
      <c r="AP948" s="729"/>
      <c r="AQ948" s="729"/>
      <c r="AR948" s="729"/>
      <c r="AS948" s="729"/>
      <c r="AT948" s="729"/>
      <c r="AU948" s="729"/>
      <c r="AV948" s="729"/>
      <c r="AW948" s="729"/>
      <c r="AX948" s="729"/>
      <c r="AY948" s="729"/>
      <c r="AZ948" s="729"/>
      <c r="BA948" s="729"/>
      <c r="BB948" s="729"/>
    </row>
    <row r="949" spans="1:54">
      <c r="A949" s="729"/>
      <c r="B949" s="730"/>
      <c r="C949" s="729"/>
      <c r="D949" s="729"/>
      <c r="E949" s="729"/>
      <c r="F949" s="729"/>
      <c r="G949" s="729"/>
      <c r="H949" s="729"/>
      <c r="I949" s="729"/>
      <c r="J949" s="729"/>
      <c r="K949" s="729"/>
      <c r="L949" s="729"/>
      <c r="M949" s="729"/>
      <c r="N949" s="729"/>
      <c r="O949" s="729"/>
      <c r="P949" s="729"/>
      <c r="Q949" s="729"/>
      <c r="R949" s="729"/>
      <c r="S949" s="729"/>
      <c r="T949" s="729"/>
      <c r="U949" s="729"/>
      <c r="V949" s="729"/>
      <c r="W949" s="729"/>
      <c r="X949" s="729"/>
      <c r="Y949" s="729"/>
      <c r="Z949" s="729"/>
      <c r="AA949" s="729"/>
      <c r="AB949" s="729"/>
      <c r="AC949" s="729"/>
      <c r="AD949" s="729"/>
      <c r="AE949" s="729"/>
      <c r="AF949" s="729"/>
      <c r="AG949" s="729"/>
      <c r="AH949" s="729"/>
      <c r="AI949" s="729"/>
      <c r="AJ949" s="729"/>
      <c r="AK949" s="729"/>
      <c r="AL949" s="729"/>
      <c r="AM949" s="729"/>
      <c r="AN949" s="729"/>
      <c r="AO949" s="729"/>
      <c r="AP949" s="729"/>
      <c r="AQ949" s="729"/>
      <c r="AR949" s="729"/>
      <c r="AS949" s="729"/>
      <c r="AT949" s="729"/>
      <c r="AU949" s="729"/>
      <c r="AV949" s="729"/>
      <c r="AW949" s="729"/>
      <c r="AX949" s="729"/>
      <c r="AY949" s="729"/>
      <c r="AZ949" s="729"/>
      <c r="BA949" s="729"/>
      <c r="BB949" s="729"/>
    </row>
    <row r="950" spans="1:54">
      <c r="A950" s="729"/>
      <c r="B950" s="730"/>
      <c r="C950" s="729"/>
      <c r="D950" s="729"/>
      <c r="E950" s="729"/>
      <c r="F950" s="729"/>
      <c r="G950" s="729"/>
      <c r="H950" s="729"/>
      <c r="I950" s="729"/>
      <c r="J950" s="729"/>
      <c r="K950" s="729"/>
      <c r="L950" s="729"/>
      <c r="M950" s="729"/>
      <c r="N950" s="729"/>
      <c r="O950" s="729"/>
      <c r="P950" s="729"/>
      <c r="Q950" s="729"/>
      <c r="R950" s="729"/>
      <c r="S950" s="729"/>
      <c r="T950" s="729"/>
      <c r="U950" s="729"/>
      <c r="V950" s="729"/>
      <c r="W950" s="729"/>
      <c r="X950" s="729"/>
      <c r="Y950" s="729"/>
      <c r="Z950" s="729"/>
      <c r="AA950" s="729"/>
      <c r="AB950" s="729"/>
      <c r="AC950" s="729"/>
      <c r="AD950" s="729"/>
      <c r="AE950" s="729"/>
      <c r="AF950" s="729"/>
      <c r="AG950" s="729"/>
      <c r="AH950" s="729"/>
      <c r="AI950" s="729"/>
      <c r="AJ950" s="729"/>
      <c r="AK950" s="729"/>
      <c r="AL950" s="729"/>
      <c r="AM950" s="729"/>
      <c r="AN950" s="729"/>
      <c r="AO950" s="729"/>
      <c r="AP950" s="729"/>
      <c r="AQ950" s="729"/>
      <c r="AR950" s="729"/>
      <c r="AS950" s="729"/>
      <c r="AT950" s="729"/>
      <c r="AU950" s="729"/>
      <c r="AV950" s="729"/>
      <c r="AW950" s="729"/>
      <c r="AX950" s="729"/>
      <c r="AY950" s="729"/>
      <c r="AZ950" s="729"/>
      <c r="BA950" s="729"/>
      <c r="BB950" s="729"/>
    </row>
    <row r="951" spans="1:54">
      <c r="A951" s="729"/>
      <c r="B951" s="730"/>
      <c r="C951" s="729"/>
      <c r="D951" s="729"/>
      <c r="E951" s="729"/>
      <c r="F951" s="729"/>
      <c r="G951" s="729"/>
      <c r="H951" s="729"/>
      <c r="I951" s="729"/>
      <c r="J951" s="729"/>
      <c r="K951" s="729"/>
      <c r="L951" s="729"/>
      <c r="M951" s="729"/>
      <c r="N951" s="729"/>
      <c r="O951" s="729"/>
      <c r="P951" s="729"/>
      <c r="Q951" s="729"/>
      <c r="R951" s="729"/>
      <c r="S951" s="729"/>
      <c r="T951" s="729"/>
      <c r="U951" s="729"/>
      <c r="V951" s="729"/>
      <c r="W951" s="729"/>
      <c r="X951" s="729"/>
      <c r="Y951" s="729"/>
      <c r="Z951" s="729"/>
      <c r="AA951" s="729"/>
      <c r="AB951" s="729"/>
      <c r="AC951" s="729"/>
      <c r="AD951" s="729"/>
      <c r="AE951" s="729"/>
      <c r="AF951" s="729"/>
      <c r="AG951" s="729"/>
      <c r="AH951" s="729"/>
      <c r="AI951" s="729"/>
      <c r="AJ951" s="729"/>
      <c r="AK951" s="729"/>
      <c r="AL951" s="729"/>
      <c r="AM951" s="729"/>
      <c r="AN951" s="729"/>
      <c r="AO951" s="729"/>
      <c r="AP951" s="729"/>
      <c r="AQ951" s="729"/>
      <c r="AR951" s="729"/>
      <c r="AS951" s="729"/>
      <c r="AT951" s="729"/>
      <c r="AU951" s="729"/>
      <c r="AV951" s="729"/>
      <c r="AW951" s="729"/>
      <c r="AX951" s="729"/>
      <c r="AY951" s="729"/>
      <c r="AZ951" s="729"/>
      <c r="BA951" s="729"/>
      <c r="BB951" s="729"/>
    </row>
    <row r="952" spans="1:54">
      <c r="A952" s="729"/>
      <c r="B952" s="730"/>
      <c r="C952" s="729"/>
      <c r="D952" s="729"/>
      <c r="E952" s="729"/>
      <c r="F952" s="729"/>
      <c r="G952" s="729"/>
      <c r="H952" s="729"/>
      <c r="I952" s="729"/>
      <c r="J952" s="729"/>
      <c r="K952" s="729"/>
      <c r="L952" s="729"/>
      <c r="M952" s="729"/>
      <c r="N952" s="729"/>
      <c r="O952" s="729"/>
      <c r="P952" s="729"/>
      <c r="Q952" s="729"/>
      <c r="R952" s="729"/>
      <c r="S952" s="729"/>
      <c r="T952" s="729"/>
      <c r="U952" s="729"/>
      <c r="V952" s="729"/>
      <c r="W952" s="729"/>
      <c r="X952" s="729"/>
      <c r="Y952" s="729"/>
      <c r="Z952" s="729"/>
      <c r="AA952" s="729"/>
      <c r="AB952" s="729"/>
      <c r="AC952" s="729"/>
      <c r="AD952" s="729"/>
      <c r="AE952" s="729"/>
      <c r="AF952" s="729"/>
      <c r="AG952" s="729"/>
      <c r="AH952" s="729"/>
      <c r="AI952" s="729"/>
      <c r="AJ952" s="729"/>
      <c r="AK952" s="729"/>
      <c r="AL952" s="729"/>
      <c r="AM952" s="729"/>
      <c r="AN952" s="729"/>
      <c r="AO952" s="729"/>
      <c r="AP952" s="729"/>
      <c r="AQ952" s="729"/>
      <c r="AR952" s="729"/>
      <c r="AS952" s="729"/>
      <c r="AT952" s="729"/>
      <c r="AU952" s="729"/>
      <c r="AV952" s="729"/>
      <c r="AW952" s="729"/>
      <c r="AX952" s="729"/>
      <c r="AY952" s="729"/>
      <c r="AZ952" s="729"/>
      <c r="BA952" s="729"/>
      <c r="BB952" s="729"/>
    </row>
    <row r="953" spans="1:54">
      <c r="A953" s="729"/>
      <c r="B953" s="730"/>
      <c r="C953" s="729"/>
      <c r="D953" s="729"/>
      <c r="E953" s="729"/>
      <c r="F953" s="729"/>
      <c r="G953" s="729"/>
      <c r="H953" s="729"/>
      <c r="I953" s="729"/>
      <c r="J953" s="729"/>
      <c r="K953" s="729"/>
      <c r="L953" s="729"/>
      <c r="M953" s="729"/>
      <c r="N953" s="729"/>
      <c r="O953" s="729"/>
      <c r="P953" s="729"/>
      <c r="Q953" s="729"/>
      <c r="R953" s="729"/>
      <c r="S953" s="729"/>
      <c r="T953" s="729"/>
      <c r="U953" s="729"/>
      <c r="V953" s="729"/>
      <c r="W953" s="729"/>
      <c r="X953" s="729"/>
      <c r="Y953" s="729"/>
      <c r="Z953" s="729"/>
      <c r="AA953" s="729"/>
      <c r="AB953" s="729"/>
      <c r="AC953" s="729"/>
      <c r="AD953" s="729"/>
      <c r="AE953" s="729"/>
      <c r="AF953" s="729"/>
      <c r="AG953" s="729"/>
      <c r="AH953" s="729"/>
      <c r="AI953" s="729"/>
      <c r="AJ953" s="729"/>
      <c r="AK953" s="729"/>
      <c r="AL953" s="729"/>
      <c r="AM953" s="729"/>
      <c r="AN953" s="729"/>
      <c r="AO953" s="729"/>
      <c r="AP953" s="729"/>
      <c r="AQ953" s="729"/>
      <c r="AR953" s="729"/>
      <c r="AS953" s="729"/>
      <c r="AT953" s="729"/>
      <c r="AU953" s="729"/>
      <c r="AV953" s="729"/>
      <c r="AW953" s="729"/>
      <c r="AX953" s="729"/>
      <c r="AY953" s="729"/>
      <c r="AZ953" s="729"/>
      <c r="BA953" s="729"/>
      <c r="BB953" s="729"/>
    </row>
    <row r="954" spans="1:54">
      <c r="A954" s="729"/>
      <c r="B954" s="730"/>
      <c r="C954" s="729"/>
      <c r="D954" s="729"/>
      <c r="E954" s="729"/>
      <c r="F954" s="729"/>
      <c r="G954" s="729"/>
      <c r="H954" s="729"/>
      <c r="I954" s="729"/>
      <c r="J954" s="729"/>
      <c r="K954" s="729"/>
      <c r="L954" s="729"/>
      <c r="M954" s="729"/>
      <c r="N954" s="729"/>
      <c r="O954" s="729"/>
      <c r="P954" s="729"/>
      <c r="Q954" s="729"/>
      <c r="R954" s="729"/>
      <c r="S954" s="729"/>
      <c r="T954" s="729"/>
      <c r="U954" s="729"/>
      <c r="V954" s="729"/>
      <c r="W954" s="729"/>
      <c r="X954" s="729"/>
      <c r="Y954" s="729"/>
      <c r="Z954" s="729"/>
      <c r="AA954" s="729"/>
      <c r="AB954" s="729"/>
      <c r="AC954" s="729"/>
      <c r="AD954" s="729"/>
      <c r="AE954" s="729"/>
      <c r="AF954" s="729"/>
      <c r="AG954" s="729"/>
      <c r="AH954" s="729"/>
      <c r="AI954" s="729"/>
      <c r="AJ954" s="729"/>
      <c r="AK954" s="729"/>
      <c r="AL954" s="729"/>
      <c r="AM954" s="729"/>
      <c r="AN954" s="729"/>
      <c r="AO954" s="729"/>
      <c r="AP954" s="729"/>
      <c r="AQ954" s="729"/>
      <c r="AR954" s="729"/>
      <c r="AS954" s="729"/>
      <c r="AT954" s="729"/>
      <c r="AU954" s="729"/>
      <c r="AV954" s="729"/>
      <c r="AW954" s="729"/>
      <c r="AX954" s="729"/>
      <c r="AY954" s="729"/>
      <c r="AZ954" s="729"/>
      <c r="BA954" s="729"/>
      <c r="BB954" s="729"/>
    </row>
    <row r="955" spans="1:54">
      <c r="A955" s="729"/>
      <c r="B955" s="730"/>
      <c r="C955" s="729"/>
      <c r="D955" s="729"/>
      <c r="E955" s="729"/>
      <c r="F955" s="729"/>
      <c r="G955" s="729"/>
      <c r="H955" s="729"/>
      <c r="I955" s="729"/>
      <c r="J955" s="729"/>
      <c r="K955" s="729"/>
      <c r="L955" s="729"/>
      <c r="M955" s="729"/>
      <c r="N955" s="729"/>
      <c r="O955" s="729"/>
      <c r="P955" s="729"/>
      <c r="Q955" s="729"/>
      <c r="R955" s="729"/>
      <c r="S955" s="729"/>
      <c r="T955" s="729"/>
      <c r="U955" s="729"/>
      <c r="V955" s="729"/>
      <c r="W955" s="729"/>
      <c r="X955" s="729"/>
      <c r="Y955" s="729"/>
      <c r="Z955" s="729"/>
      <c r="AA955" s="729"/>
      <c r="AB955" s="729"/>
      <c r="AC955" s="729"/>
      <c r="AD955" s="729"/>
      <c r="AE955" s="729"/>
      <c r="AF955" s="729"/>
      <c r="AG955" s="729"/>
      <c r="AH955" s="729"/>
      <c r="AI955" s="729"/>
      <c r="AJ955" s="729"/>
      <c r="AK955" s="729"/>
      <c r="AL955" s="729"/>
      <c r="AM955" s="729"/>
      <c r="AN955" s="729"/>
      <c r="AO955" s="729"/>
      <c r="AP955" s="729"/>
      <c r="AQ955" s="729"/>
      <c r="AR955" s="729"/>
      <c r="AS955" s="729"/>
      <c r="AT955" s="729"/>
      <c r="AU955" s="729"/>
      <c r="AV955" s="729"/>
      <c r="AW955" s="729"/>
      <c r="AX955" s="729"/>
      <c r="AY955" s="729"/>
      <c r="AZ955" s="729"/>
      <c r="BA955" s="729"/>
      <c r="BB955" s="729"/>
    </row>
    <row r="956" spans="1:54">
      <c r="A956" s="729"/>
      <c r="B956" s="730"/>
      <c r="C956" s="729"/>
      <c r="D956" s="729"/>
      <c r="E956" s="729"/>
      <c r="F956" s="729"/>
      <c r="G956" s="729"/>
      <c r="H956" s="729"/>
      <c r="I956" s="729"/>
      <c r="J956" s="729"/>
      <c r="K956" s="729"/>
      <c r="L956" s="729"/>
      <c r="M956" s="729"/>
      <c r="N956" s="729"/>
      <c r="O956" s="729"/>
      <c r="P956" s="729"/>
      <c r="Q956" s="729"/>
      <c r="R956" s="729"/>
      <c r="S956" s="729"/>
      <c r="T956" s="729"/>
      <c r="U956" s="729"/>
      <c r="V956" s="729"/>
      <c r="W956" s="729"/>
      <c r="X956" s="729"/>
      <c r="Y956" s="729"/>
      <c r="Z956" s="729"/>
      <c r="AA956" s="729"/>
      <c r="AB956" s="729"/>
      <c r="AC956" s="729"/>
      <c r="AD956" s="729"/>
      <c r="AE956" s="729"/>
      <c r="AF956" s="729"/>
      <c r="AG956" s="729"/>
      <c r="AH956" s="729"/>
      <c r="AI956" s="729"/>
      <c r="AJ956" s="729"/>
      <c r="AK956" s="729"/>
      <c r="AL956" s="729"/>
      <c r="AM956" s="729"/>
      <c r="AN956" s="729"/>
      <c r="AO956" s="729"/>
      <c r="AP956" s="729"/>
      <c r="AQ956" s="729"/>
      <c r="AR956" s="729"/>
      <c r="AS956" s="729"/>
      <c r="AT956" s="729"/>
      <c r="AU956" s="729"/>
      <c r="AV956" s="729"/>
      <c r="AW956" s="729"/>
      <c r="AX956" s="729"/>
      <c r="AY956" s="729"/>
      <c r="AZ956" s="729"/>
      <c r="BA956" s="729"/>
      <c r="BB956" s="729"/>
    </row>
    <row r="957" spans="1:54">
      <c r="A957" s="729"/>
      <c r="B957" s="730"/>
      <c r="C957" s="729"/>
      <c r="D957" s="729"/>
      <c r="E957" s="729"/>
      <c r="F957" s="729"/>
      <c r="G957" s="729"/>
      <c r="H957" s="729"/>
      <c r="I957" s="729"/>
      <c r="J957" s="729"/>
      <c r="K957" s="729"/>
      <c r="L957" s="729"/>
      <c r="M957" s="729"/>
      <c r="N957" s="729"/>
      <c r="O957" s="729"/>
      <c r="P957" s="729"/>
      <c r="Q957" s="729"/>
      <c r="R957" s="729"/>
      <c r="S957" s="729"/>
      <c r="T957" s="729"/>
      <c r="U957" s="729"/>
      <c r="V957" s="729"/>
      <c r="W957" s="729"/>
      <c r="X957" s="729"/>
      <c r="Y957" s="729"/>
      <c r="Z957" s="729"/>
      <c r="AA957" s="729"/>
      <c r="AB957" s="729"/>
      <c r="AC957" s="729"/>
      <c r="AD957" s="729"/>
      <c r="AE957" s="729"/>
      <c r="AF957" s="729"/>
      <c r="AG957" s="729"/>
      <c r="AH957" s="729"/>
      <c r="AI957" s="729"/>
      <c r="AJ957" s="729"/>
      <c r="AK957" s="729"/>
      <c r="AL957" s="729"/>
      <c r="AM957" s="729"/>
      <c r="AN957" s="729"/>
      <c r="AO957" s="729"/>
      <c r="AP957" s="729"/>
      <c r="AQ957" s="729"/>
      <c r="AR957" s="729"/>
      <c r="AS957" s="729"/>
      <c r="AT957" s="729"/>
      <c r="AU957" s="729"/>
      <c r="AV957" s="729"/>
      <c r="AW957" s="729"/>
      <c r="AX957" s="729"/>
      <c r="AY957" s="729"/>
      <c r="AZ957" s="729"/>
      <c r="BA957" s="729"/>
      <c r="BB957" s="729"/>
    </row>
    <row r="958" spans="1:54">
      <c r="A958" s="729"/>
      <c r="B958" s="730"/>
      <c r="C958" s="729"/>
      <c r="D958" s="729"/>
      <c r="E958" s="729"/>
      <c r="F958" s="729"/>
      <c r="G958" s="729"/>
      <c r="H958" s="729"/>
      <c r="I958" s="729"/>
      <c r="J958" s="729"/>
      <c r="K958" s="729"/>
      <c r="L958" s="729"/>
      <c r="M958" s="729"/>
      <c r="N958" s="729"/>
      <c r="O958" s="729"/>
      <c r="P958" s="729"/>
      <c r="Q958" s="729"/>
      <c r="R958" s="729"/>
      <c r="S958" s="729"/>
      <c r="T958" s="729"/>
      <c r="U958" s="729"/>
      <c r="V958" s="729"/>
      <c r="W958" s="729"/>
      <c r="X958" s="729"/>
      <c r="Y958" s="729"/>
      <c r="Z958" s="729"/>
      <c r="AA958" s="729"/>
      <c r="AB958" s="729"/>
      <c r="AC958" s="729"/>
      <c r="AD958" s="729"/>
      <c r="AE958" s="729"/>
      <c r="AF958" s="729"/>
      <c r="AG958" s="729"/>
      <c r="AH958" s="729"/>
      <c r="AI958" s="729"/>
      <c r="AJ958" s="729"/>
      <c r="AK958" s="729"/>
      <c r="AL958" s="729"/>
      <c r="AM958" s="729"/>
      <c r="AN958" s="729"/>
      <c r="AO958" s="729"/>
      <c r="AP958" s="729"/>
      <c r="AQ958" s="729"/>
      <c r="AR958" s="729"/>
      <c r="AS958" s="729"/>
      <c r="AT958" s="729"/>
      <c r="AU958" s="729"/>
      <c r="AV958" s="729"/>
      <c r="AW958" s="729"/>
      <c r="AX958" s="729"/>
      <c r="AY958" s="729"/>
      <c r="AZ958" s="729"/>
      <c r="BA958" s="729"/>
      <c r="BB958" s="729"/>
    </row>
    <row r="959" spans="1:54">
      <c r="A959" s="729"/>
      <c r="B959" s="730"/>
      <c r="C959" s="729"/>
      <c r="D959" s="729"/>
      <c r="E959" s="729"/>
      <c r="F959" s="729"/>
      <c r="G959" s="729"/>
      <c r="H959" s="729"/>
      <c r="I959" s="729"/>
      <c r="J959" s="729"/>
      <c r="K959" s="729"/>
      <c r="L959" s="729"/>
      <c r="M959" s="729"/>
      <c r="N959" s="729"/>
      <c r="O959" s="729"/>
      <c r="P959" s="729"/>
      <c r="Q959" s="729"/>
      <c r="R959" s="729"/>
      <c r="S959" s="729"/>
      <c r="T959" s="729"/>
      <c r="U959" s="729"/>
      <c r="V959" s="729"/>
      <c r="W959" s="729"/>
      <c r="X959" s="729"/>
      <c r="Y959" s="729"/>
      <c r="Z959" s="729"/>
      <c r="AA959" s="729"/>
      <c r="AB959" s="729"/>
      <c r="AC959" s="729"/>
      <c r="AD959" s="729"/>
      <c r="AE959" s="729"/>
      <c r="AF959" s="729"/>
      <c r="AG959" s="729"/>
      <c r="AH959" s="729"/>
      <c r="AI959" s="729"/>
      <c r="AJ959" s="729"/>
      <c r="AK959" s="729"/>
      <c r="AL959" s="729"/>
      <c r="AM959" s="729"/>
      <c r="AN959" s="729"/>
      <c r="AO959" s="729"/>
      <c r="AP959" s="729"/>
      <c r="AQ959" s="729"/>
      <c r="AR959" s="729"/>
      <c r="AS959" s="729"/>
      <c r="AT959" s="729"/>
      <c r="AU959" s="729"/>
      <c r="AV959" s="729"/>
      <c r="AW959" s="729"/>
      <c r="AX959" s="729"/>
      <c r="AY959" s="729"/>
      <c r="AZ959" s="729"/>
      <c r="BA959" s="729"/>
      <c r="BB959" s="729"/>
    </row>
    <row r="960" spans="1:54">
      <c r="A960" s="729"/>
      <c r="B960" s="730"/>
      <c r="C960" s="729"/>
      <c r="D960" s="729"/>
      <c r="E960" s="729"/>
      <c r="F960" s="729"/>
      <c r="G960" s="729"/>
      <c r="H960" s="729"/>
      <c r="I960" s="729"/>
      <c r="J960" s="729"/>
      <c r="K960" s="729"/>
      <c r="L960" s="729"/>
      <c r="M960" s="729"/>
      <c r="N960" s="729"/>
      <c r="O960" s="729"/>
      <c r="P960" s="729"/>
      <c r="Q960" s="729"/>
      <c r="R960" s="729"/>
      <c r="S960" s="729"/>
      <c r="T960" s="729"/>
      <c r="U960" s="729"/>
      <c r="V960" s="729"/>
      <c r="W960" s="729"/>
      <c r="X960" s="729"/>
      <c r="Y960" s="729"/>
      <c r="Z960" s="729"/>
      <c r="AA960" s="729"/>
      <c r="AB960" s="729"/>
      <c r="AC960" s="729"/>
      <c r="AD960" s="729"/>
      <c r="AE960" s="729"/>
      <c r="AF960" s="729"/>
      <c r="AG960" s="729"/>
      <c r="AH960" s="729"/>
      <c r="AI960" s="729"/>
      <c r="AJ960" s="729"/>
      <c r="AK960" s="729"/>
      <c r="AL960" s="729"/>
      <c r="AM960" s="729"/>
      <c r="AN960" s="729"/>
      <c r="AO960" s="729"/>
      <c r="AP960" s="729"/>
      <c r="AQ960" s="729"/>
      <c r="AR960" s="729"/>
      <c r="AS960" s="729"/>
      <c r="AT960" s="729"/>
      <c r="AU960" s="729"/>
      <c r="AV960" s="729"/>
      <c r="AW960" s="729"/>
      <c r="AX960" s="729"/>
      <c r="AY960" s="729"/>
      <c r="AZ960" s="729"/>
      <c r="BA960" s="729"/>
      <c r="BB960" s="729"/>
    </row>
    <row r="961" spans="1:54">
      <c r="A961" s="729"/>
      <c r="B961" s="730"/>
      <c r="C961" s="729"/>
      <c r="D961" s="729"/>
      <c r="E961" s="729"/>
      <c r="F961" s="729"/>
      <c r="G961" s="729"/>
      <c r="H961" s="729"/>
      <c r="I961" s="729"/>
      <c r="J961" s="729"/>
      <c r="K961" s="729"/>
      <c r="L961" s="729"/>
      <c r="M961" s="729"/>
      <c r="N961" s="729"/>
      <c r="O961" s="729"/>
      <c r="P961" s="729"/>
      <c r="Q961" s="729"/>
      <c r="R961" s="729"/>
      <c r="S961" s="729"/>
      <c r="T961" s="729"/>
      <c r="U961" s="729"/>
      <c r="V961" s="729"/>
      <c r="W961" s="729"/>
      <c r="X961" s="729"/>
      <c r="Y961" s="729"/>
      <c r="Z961" s="729"/>
      <c r="AA961" s="729"/>
      <c r="AB961" s="729"/>
      <c r="AC961" s="729"/>
      <c r="AD961" s="729"/>
      <c r="AE961" s="729"/>
      <c r="AF961" s="729"/>
      <c r="AG961" s="729"/>
      <c r="AH961" s="729"/>
      <c r="AI961" s="729"/>
      <c r="AJ961" s="729"/>
      <c r="AK961" s="729"/>
      <c r="AL961" s="729"/>
      <c r="AM961" s="729"/>
      <c r="AN961" s="729"/>
      <c r="AO961" s="729"/>
      <c r="AP961" s="729"/>
      <c r="AQ961" s="729"/>
      <c r="AR961" s="729"/>
      <c r="AS961" s="729"/>
      <c r="AT961" s="729"/>
      <c r="AU961" s="729"/>
      <c r="AV961" s="729"/>
      <c r="AW961" s="729"/>
      <c r="AX961" s="729"/>
      <c r="AY961" s="729"/>
      <c r="AZ961" s="729"/>
      <c r="BA961" s="729"/>
      <c r="BB961" s="729"/>
    </row>
    <row r="962" spans="1:54">
      <c r="A962" s="729"/>
      <c r="B962" s="730"/>
      <c r="C962" s="729"/>
      <c r="D962" s="729"/>
      <c r="E962" s="729"/>
      <c r="F962" s="729"/>
      <c r="G962" s="729"/>
      <c r="H962" s="729"/>
      <c r="I962" s="729"/>
      <c r="J962" s="729"/>
      <c r="K962" s="729"/>
      <c r="L962" s="729"/>
      <c r="M962" s="729"/>
      <c r="N962" s="729"/>
      <c r="O962" s="729"/>
      <c r="P962" s="729"/>
      <c r="Q962" s="729"/>
      <c r="R962" s="729"/>
      <c r="S962" s="729"/>
      <c r="T962" s="729"/>
      <c r="U962" s="729"/>
      <c r="V962" s="729"/>
      <c r="W962" s="729"/>
      <c r="X962" s="729"/>
      <c r="Y962" s="729"/>
      <c r="Z962" s="729"/>
      <c r="AA962" s="729"/>
      <c r="AB962" s="729"/>
      <c r="AC962" s="729"/>
      <c r="AD962" s="729"/>
      <c r="AE962" s="729"/>
      <c r="AF962" s="729"/>
      <c r="AG962" s="729"/>
      <c r="AH962" s="729"/>
      <c r="AI962" s="729"/>
      <c r="AJ962" s="729"/>
      <c r="AK962" s="729"/>
      <c r="AL962" s="729"/>
      <c r="AM962" s="729"/>
      <c r="AN962" s="729"/>
      <c r="AO962" s="729"/>
      <c r="AP962" s="729"/>
      <c r="AQ962" s="729"/>
      <c r="AR962" s="729"/>
      <c r="AS962" s="729"/>
      <c r="AT962" s="729"/>
      <c r="AU962" s="729"/>
      <c r="AV962" s="729"/>
      <c r="AW962" s="729"/>
      <c r="AX962" s="729"/>
      <c r="AY962" s="729"/>
      <c r="AZ962" s="729"/>
      <c r="BA962" s="729"/>
      <c r="BB962" s="729"/>
    </row>
    <row r="963" spans="1:54">
      <c r="A963" s="729"/>
      <c r="B963" s="730"/>
      <c r="C963" s="729"/>
      <c r="D963" s="729"/>
      <c r="E963" s="729"/>
      <c r="F963" s="729"/>
      <c r="G963" s="729"/>
      <c r="H963" s="729"/>
      <c r="I963" s="729"/>
      <c r="J963" s="729"/>
      <c r="K963" s="729"/>
      <c r="L963" s="729"/>
      <c r="M963" s="729"/>
      <c r="N963" s="729"/>
      <c r="O963" s="729"/>
      <c r="P963" s="729"/>
      <c r="Q963" s="729"/>
      <c r="R963" s="729"/>
      <c r="S963" s="729"/>
      <c r="T963" s="729"/>
      <c r="U963" s="729"/>
      <c r="V963" s="729"/>
      <c r="W963" s="729"/>
      <c r="X963" s="729"/>
      <c r="Y963" s="729"/>
      <c r="Z963" s="729"/>
      <c r="AA963" s="729"/>
      <c r="AB963" s="729"/>
      <c r="AC963" s="729"/>
      <c r="AD963" s="729"/>
      <c r="AE963" s="729"/>
      <c r="AF963" s="729"/>
      <c r="AG963" s="729"/>
      <c r="AH963" s="729"/>
      <c r="AI963" s="729"/>
      <c r="AJ963" s="729"/>
      <c r="AK963" s="729"/>
      <c r="AL963" s="729"/>
      <c r="AM963" s="729"/>
      <c r="AN963" s="729"/>
      <c r="AO963" s="729"/>
      <c r="AP963" s="729"/>
      <c r="AQ963" s="729"/>
      <c r="AR963" s="729"/>
      <c r="AS963" s="729"/>
      <c r="AT963" s="729"/>
      <c r="AU963" s="729"/>
      <c r="AV963" s="729"/>
      <c r="AW963" s="729"/>
      <c r="AX963" s="729"/>
      <c r="AY963" s="729"/>
      <c r="AZ963" s="729"/>
      <c r="BA963" s="729"/>
      <c r="BB963" s="729"/>
    </row>
    <row r="964" spans="1:54">
      <c r="A964" s="729"/>
      <c r="B964" s="730"/>
      <c r="C964" s="729"/>
      <c r="D964" s="729"/>
      <c r="E964" s="729"/>
      <c r="F964" s="729"/>
      <c r="G964" s="729"/>
      <c r="H964" s="729"/>
      <c r="I964" s="729"/>
      <c r="J964" s="729"/>
      <c r="K964" s="729"/>
      <c r="L964" s="729"/>
      <c r="M964" s="729"/>
      <c r="N964" s="729"/>
      <c r="O964" s="729"/>
      <c r="P964" s="729"/>
      <c r="Q964" s="729"/>
      <c r="R964" s="729"/>
      <c r="S964" s="729"/>
      <c r="T964" s="729"/>
      <c r="U964" s="729"/>
      <c r="V964" s="729"/>
      <c r="W964" s="729"/>
      <c r="X964" s="729"/>
      <c r="Y964" s="729"/>
      <c r="Z964" s="729"/>
      <c r="AA964" s="729"/>
      <c r="AB964" s="729"/>
      <c r="AC964" s="729"/>
      <c r="AD964" s="729"/>
      <c r="AE964" s="729"/>
      <c r="AF964" s="729"/>
      <c r="AG964" s="729"/>
      <c r="AH964" s="729"/>
      <c r="AI964" s="729"/>
      <c r="AJ964" s="729"/>
      <c r="AK964" s="729"/>
      <c r="AL964" s="729"/>
      <c r="AM964" s="729"/>
      <c r="AN964" s="729"/>
      <c r="AO964" s="729"/>
      <c r="AP964" s="729"/>
      <c r="AQ964" s="729"/>
      <c r="AR964" s="729"/>
      <c r="AS964" s="729"/>
      <c r="AT964" s="729"/>
      <c r="AU964" s="729"/>
      <c r="AV964" s="729"/>
      <c r="AW964" s="729"/>
      <c r="AX964" s="729"/>
      <c r="AY964" s="729"/>
      <c r="AZ964" s="729"/>
      <c r="BA964" s="729"/>
      <c r="BB964" s="729"/>
    </row>
    <row r="965" spans="1:54">
      <c r="A965" s="729"/>
      <c r="B965" s="730"/>
      <c r="C965" s="729"/>
      <c r="D965" s="729"/>
      <c r="E965" s="729"/>
      <c r="F965" s="729"/>
      <c r="G965" s="729"/>
      <c r="H965" s="729"/>
      <c r="I965" s="729"/>
      <c r="J965" s="729"/>
      <c r="K965" s="729"/>
      <c r="L965" s="729"/>
      <c r="M965" s="729"/>
      <c r="N965" s="729"/>
      <c r="O965" s="729"/>
      <c r="P965" s="729"/>
      <c r="Q965" s="729"/>
      <c r="R965" s="729"/>
      <c r="S965" s="729"/>
      <c r="T965" s="729"/>
      <c r="U965" s="729"/>
      <c r="V965" s="729"/>
      <c r="W965" s="729"/>
      <c r="X965" s="729"/>
      <c r="Y965" s="729"/>
      <c r="Z965" s="729"/>
      <c r="AA965" s="729"/>
      <c r="AB965" s="729"/>
      <c r="AC965" s="729"/>
      <c r="AD965" s="729"/>
      <c r="AE965" s="729"/>
      <c r="AF965" s="729"/>
      <c r="AG965" s="729"/>
      <c r="AH965" s="729"/>
      <c r="AI965" s="729"/>
      <c r="AJ965" s="729"/>
      <c r="AK965" s="729"/>
      <c r="AL965" s="729"/>
      <c r="AM965" s="729"/>
      <c r="AN965" s="729"/>
      <c r="AO965" s="729"/>
      <c r="AP965" s="729"/>
      <c r="AQ965" s="729"/>
      <c r="AR965" s="729"/>
      <c r="AS965" s="729"/>
      <c r="AT965" s="729"/>
      <c r="AU965" s="729"/>
      <c r="AV965" s="729"/>
      <c r="AW965" s="729"/>
      <c r="AX965" s="729"/>
      <c r="AY965" s="729"/>
      <c r="AZ965" s="729"/>
      <c r="BA965" s="729"/>
      <c r="BB965" s="729"/>
    </row>
    <row r="966" spans="1:54">
      <c r="A966" s="729"/>
      <c r="B966" s="730"/>
      <c r="C966" s="729"/>
      <c r="D966" s="729"/>
      <c r="E966" s="729"/>
      <c r="F966" s="729"/>
      <c r="G966" s="729"/>
      <c r="H966" s="729"/>
      <c r="I966" s="729"/>
      <c r="J966" s="729"/>
      <c r="K966" s="729"/>
      <c r="L966" s="729"/>
      <c r="M966" s="729"/>
      <c r="N966" s="729"/>
      <c r="O966" s="729"/>
      <c r="P966" s="729"/>
      <c r="Q966" s="729"/>
      <c r="R966" s="729"/>
      <c r="S966" s="729"/>
      <c r="T966" s="729"/>
      <c r="U966" s="729"/>
      <c r="V966" s="729"/>
      <c r="W966" s="729"/>
      <c r="X966" s="729"/>
      <c r="Y966" s="729"/>
      <c r="Z966" s="729"/>
      <c r="AA966" s="729"/>
      <c r="AB966" s="729"/>
      <c r="AC966" s="729"/>
      <c r="AD966" s="729"/>
      <c r="AE966" s="729"/>
      <c r="AF966" s="729"/>
      <c r="AG966" s="729"/>
      <c r="AH966" s="729"/>
      <c r="AI966" s="729"/>
      <c r="AJ966" s="729"/>
      <c r="AK966" s="729"/>
      <c r="AL966" s="729"/>
      <c r="AM966" s="729"/>
      <c r="AN966" s="729"/>
      <c r="AO966" s="729"/>
      <c r="AP966" s="729"/>
      <c r="AQ966" s="729"/>
      <c r="AR966" s="729"/>
      <c r="AS966" s="729"/>
      <c r="AT966" s="729"/>
      <c r="AU966" s="729"/>
      <c r="AV966" s="729"/>
      <c r="AW966" s="729"/>
      <c r="AX966" s="729"/>
      <c r="AY966" s="729"/>
      <c r="AZ966" s="729"/>
      <c r="BA966" s="729"/>
      <c r="BB966" s="729"/>
    </row>
    <row r="967" spans="1:54">
      <c r="A967" s="729"/>
      <c r="B967" s="730"/>
      <c r="C967" s="729"/>
      <c r="D967" s="729"/>
      <c r="E967" s="729"/>
      <c r="F967" s="729"/>
      <c r="G967" s="729"/>
      <c r="H967" s="729"/>
      <c r="I967" s="729"/>
      <c r="J967" s="729"/>
      <c r="K967" s="729"/>
      <c r="L967" s="729"/>
      <c r="M967" s="729"/>
      <c r="N967" s="729"/>
      <c r="O967" s="729"/>
      <c r="P967" s="729"/>
      <c r="Q967" s="729"/>
      <c r="R967" s="729"/>
      <c r="S967" s="729"/>
      <c r="T967" s="729"/>
      <c r="U967" s="729"/>
      <c r="V967" s="729"/>
      <c r="W967" s="729"/>
      <c r="X967" s="729"/>
      <c r="Y967" s="729"/>
      <c r="Z967" s="729"/>
      <c r="AA967" s="729"/>
      <c r="AB967" s="729"/>
      <c r="AC967" s="729"/>
      <c r="AD967" s="729"/>
      <c r="AE967" s="729"/>
      <c r="AF967" s="729"/>
      <c r="AG967" s="729"/>
      <c r="AH967" s="729"/>
      <c r="AI967" s="729"/>
      <c r="AJ967" s="729"/>
      <c r="AK967" s="729"/>
      <c r="AL967" s="729"/>
      <c r="AM967" s="729"/>
      <c r="AN967" s="729"/>
      <c r="AO967" s="729"/>
      <c r="AP967" s="729"/>
      <c r="AQ967" s="729"/>
      <c r="AR967" s="729"/>
      <c r="AS967" s="729"/>
      <c r="AT967" s="729"/>
      <c r="AU967" s="729"/>
      <c r="AV967" s="729"/>
      <c r="AW967" s="729"/>
      <c r="AX967" s="729"/>
      <c r="AY967" s="729"/>
      <c r="AZ967" s="729"/>
      <c r="BA967" s="729"/>
      <c r="BB967" s="729"/>
    </row>
    <row r="968" spans="1:54">
      <c r="A968" s="729"/>
      <c r="B968" s="730"/>
      <c r="C968" s="729"/>
      <c r="D968" s="729"/>
      <c r="E968" s="729"/>
      <c r="F968" s="729"/>
      <c r="G968" s="729"/>
      <c r="H968" s="729"/>
      <c r="I968" s="729"/>
      <c r="J968" s="729"/>
      <c r="K968" s="729"/>
      <c r="L968" s="729"/>
      <c r="M968" s="729"/>
      <c r="N968" s="729"/>
      <c r="O968" s="729"/>
      <c r="P968" s="729"/>
      <c r="Q968" s="729"/>
      <c r="R968" s="729"/>
      <c r="S968" s="729"/>
      <c r="T968" s="729"/>
      <c r="U968" s="729"/>
      <c r="V968" s="729"/>
      <c r="W968" s="729"/>
      <c r="X968" s="729"/>
      <c r="Y968" s="729"/>
      <c r="Z968" s="729"/>
      <c r="AA968" s="729"/>
      <c r="AB968" s="729"/>
      <c r="AC968" s="729"/>
      <c r="AD968" s="729"/>
      <c r="AE968" s="729"/>
      <c r="AF968" s="729"/>
      <c r="AG968" s="729"/>
      <c r="AH968" s="729"/>
      <c r="AI968" s="729"/>
      <c r="AJ968" s="729"/>
      <c r="AK968" s="729"/>
      <c r="AL968" s="729"/>
      <c r="AM968" s="729"/>
      <c r="AN968" s="729"/>
      <c r="AO968" s="729"/>
      <c r="AP968" s="729"/>
      <c r="AQ968" s="729"/>
      <c r="AR968" s="729"/>
      <c r="AS968" s="729"/>
      <c r="AT968" s="729"/>
      <c r="AU968" s="729"/>
      <c r="AV968" s="729"/>
      <c r="AW968" s="729"/>
      <c r="AX968" s="729"/>
      <c r="AY968" s="729"/>
      <c r="AZ968" s="729"/>
      <c r="BA968" s="729"/>
      <c r="BB968" s="729"/>
    </row>
    <row r="969" spans="1:54">
      <c r="A969" s="729"/>
      <c r="B969" s="730"/>
      <c r="C969" s="729"/>
      <c r="D969" s="729"/>
      <c r="E969" s="729"/>
      <c r="F969" s="729"/>
      <c r="G969" s="729"/>
      <c r="H969" s="729"/>
      <c r="I969" s="729"/>
      <c r="J969" s="729"/>
      <c r="K969" s="729"/>
      <c r="L969" s="729"/>
      <c r="M969" s="729"/>
      <c r="N969" s="729"/>
      <c r="O969" s="729"/>
      <c r="P969" s="729"/>
      <c r="Q969" s="729"/>
      <c r="R969" s="729"/>
      <c r="S969" s="729"/>
      <c r="T969" s="729"/>
      <c r="U969" s="729"/>
      <c r="V969" s="729"/>
      <c r="W969" s="729"/>
      <c r="X969" s="729"/>
      <c r="Y969" s="729"/>
      <c r="Z969" s="729"/>
      <c r="AA969" s="729"/>
      <c r="AB969" s="729"/>
      <c r="AC969" s="729"/>
      <c r="AD969" s="729"/>
      <c r="AE969" s="729"/>
      <c r="AF969" s="729"/>
      <c r="AG969" s="729"/>
      <c r="AH969" s="729"/>
      <c r="AI969" s="729"/>
      <c r="AJ969" s="729"/>
      <c r="AK969" s="729"/>
      <c r="AL969" s="729"/>
      <c r="AM969" s="729"/>
      <c r="AN969" s="729"/>
      <c r="AO969" s="729"/>
      <c r="AP969" s="729"/>
      <c r="AQ969" s="729"/>
      <c r="AR969" s="729"/>
      <c r="AS969" s="729"/>
      <c r="AT969" s="729"/>
      <c r="AU969" s="729"/>
      <c r="AV969" s="729"/>
      <c r="AW969" s="729"/>
      <c r="AX969" s="729"/>
      <c r="AY969" s="729"/>
      <c r="AZ969" s="729"/>
      <c r="BA969" s="729"/>
      <c r="BB969" s="729"/>
    </row>
    <row r="970" spans="1:54">
      <c r="A970" s="729"/>
      <c r="B970" s="730"/>
      <c r="C970" s="729"/>
      <c r="D970" s="729"/>
      <c r="E970" s="729"/>
      <c r="F970" s="729"/>
      <c r="G970" s="729"/>
      <c r="H970" s="729"/>
      <c r="I970" s="729"/>
      <c r="J970" s="729"/>
      <c r="K970" s="729"/>
      <c r="L970" s="729"/>
      <c r="M970" s="729"/>
      <c r="N970" s="729"/>
      <c r="O970" s="729"/>
      <c r="P970" s="729"/>
      <c r="Q970" s="729"/>
      <c r="R970" s="729"/>
      <c r="S970" s="729"/>
      <c r="T970" s="729"/>
      <c r="U970" s="729"/>
      <c r="V970" s="729"/>
      <c r="W970" s="729"/>
      <c r="X970" s="729"/>
      <c r="Y970" s="729"/>
      <c r="Z970" s="729"/>
      <c r="AA970" s="729"/>
      <c r="AB970" s="729"/>
      <c r="AC970" s="729"/>
      <c r="AD970" s="729"/>
      <c r="AE970" s="729"/>
      <c r="AF970" s="729"/>
      <c r="AG970" s="729"/>
      <c r="AH970" s="729"/>
      <c r="AI970" s="729"/>
      <c r="AJ970" s="729"/>
      <c r="AK970" s="729"/>
      <c r="AL970" s="729"/>
      <c r="AM970" s="729"/>
      <c r="AN970" s="729"/>
      <c r="AO970" s="729"/>
      <c r="AP970" s="729"/>
      <c r="AQ970" s="729"/>
      <c r="AR970" s="729"/>
      <c r="AS970" s="729"/>
      <c r="AT970" s="729"/>
      <c r="AU970" s="729"/>
      <c r="AV970" s="729"/>
      <c r="AW970" s="729"/>
      <c r="AX970" s="729"/>
      <c r="AY970" s="729"/>
      <c r="AZ970" s="729"/>
      <c r="BA970" s="729"/>
      <c r="BB970" s="729"/>
    </row>
    <row r="971" spans="1:54">
      <c r="A971" s="729"/>
      <c r="B971" s="730"/>
      <c r="C971" s="729"/>
      <c r="D971" s="729"/>
      <c r="E971" s="729"/>
      <c r="F971" s="729"/>
      <c r="G971" s="729"/>
      <c r="H971" s="729"/>
      <c r="I971" s="729"/>
      <c r="J971" s="729"/>
      <c r="K971" s="729"/>
      <c r="L971" s="729"/>
      <c r="M971" s="729"/>
      <c r="N971" s="729"/>
      <c r="O971" s="729"/>
      <c r="P971" s="729"/>
      <c r="Q971" s="729"/>
      <c r="R971" s="729"/>
      <c r="S971" s="729"/>
      <c r="T971" s="729"/>
      <c r="U971" s="729"/>
      <c r="V971" s="729"/>
      <c r="W971" s="729"/>
      <c r="X971" s="729"/>
      <c r="Y971" s="729"/>
      <c r="Z971" s="729"/>
      <c r="AA971" s="729"/>
      <c r="AB971" s="729"/>
      <c r="AC971" s="729"/>
      <c r="AD971" s="729"/>
      <c r="AE971" s="729"/>
      <c r="AF971" s="729"/>
      <c r="AG971" s="729"/>
      <c r="AH971" s="729"/>
      <c r="AI971" s="729"/>
      <c r="AJ971" s="729"/>
      <c r="AK971" s="729"/>
      <c r="AL971" s="729"/>
      <c r="AM971" s="729"/>
      <c r="AN971" s="729"/>
      <c r="AO971" s="729"/>
      <c r="AP971" s="729"/>
      <c r="AQ971" s="729"/>
      <c r="AR971" s="729"/>
      <c r="AS971" s="729"/>
      <c r="AT971" s="729"/>
      <c r="AU971" s="729"/>
      <c r="AV971" s="729"/>
      <c r="AW971" s="729"/>
      <c r="AX971" s="729"/>
      <c r="AY971" s="729"/>
      <c r="AZ971" s="729"/>
      <c r="BA971" s="729"/>
      <c r="BB971" s="729"/>
    </row>
    <row r="972" spans="1:54">
      <c r="A972" s="729"/>
      <c r="B972" s="730"/>
      <c r="C972" s="729"/>
      <c r="D972" s="729"/>
      <c r="E972" s="729"/>
      <c r="F972" s="729"/>
      <c r="G972" s="729"/>
      <c r="H972" s="729"/>
      <c r="I972" s="729"/>
      <c r="J972" s="729"/>
      <c r="K972" s="729"/>
      <c r="L972" s="729"/>
      <c r="M972" s="729"/>
      <c r="N972" s="729"/>
      <c r="O972" s="729"/>
      <c r="P972" s="729"/>
      <c r="Q972" s="729"/>
      <c r="R972" s="729"/>
      <c r="S972" s="729"/>
      <c r="T972" s="729"/>
      <c r="U972" s="729"/>
      <c r="V972" s="729"/>
      <c r="W972" s="729"/>
      <c r="X972" s="729"/>
      <c r="Y972" s="729"/>
      <c r="Z972" s="729"/>
      <c r="AA972" s="729"/>
      <c r="AB972" s="729"/>
      <c r="AC972" s="729"/>
      <c r="AD972" s="729"/>
      <c r="AE972" s="729"/>
      <c r="AF972" s="729"/>
      <c r="AG972" s="729"/>
      <c r="AH972" s="729"/>
      <c r="AI972" s="729"/>
      <c r="AJ972" s="729"/>
      <c r="AK972" s="729"/>
      <c r="AL972" s="729"/>
      <c r="AM972" s="729"/>
      <c r="AN972" s="729"/>
      <c r="AO972" s="729"/>
      <c r="AP972" s="729"/>
      <c r="AQ972" s="729"/>
      <c r="AR972" s="729"/>
      <c r="AS972" s="729"/>
      <c r="AT972" s="729"/>
      <c r="AU972" s="729"/>
      <c r="AV972" s="729"/>
      <c r="AW972" s="729"/>
      <c r="AX972" s="729"/>
      <c r="AY972" s="729"/>
      <c r="AZ972" s="729"/>
      <c r="BA972" s="729"/>
      <c r="BB972" s="729"/>
    </row>
    <row r="973" spans="1:54">
      <c r="A973" s="729"/>
      <c r="B973" s="730"/>
      <c r="C973" s="729"/>
      <c r="D973" s="729"/>
      <c r="E973" s="729"/>
      <c r="F973" s="729"/>
      <c r="G973" s="729"/>
      <c r="H973" s="729"/>
      <c r="I973" s="729"/>
      <c r="J973" s="729"/>
      <c r="K973" s="729"/>
      <c r="L973" s="729"/>
      <c r="M973" s="729"/>
      <c r="N973" s="729"/>
      <c r="O973" s="729"/>
      <c r="P973" s="729"/>
      <c r="Q973" s="729"/>
      <c r="R973" s="729"/>
      <c r="S973" s="729"/>
      <c r="T973" s="729"/>
      <c r="U973" s="729"/>
      <c r="V973" s="729"/>
      <c r="W973" s="729"/>
      <c r="X973" s="729"/>
      <c r="Y973" s="729"/>
      <c r="Z973" s="729"/>
      <c r="AA973" s="729"/>
      <c r="AB973" s="729"/>
      <c r="AC973" s="729"/>
      <c r="AD973" s="729"/>
      <c r="AE973" s="729"/>
      <c r="AF973" s="729"/>
      <c r="AG973" s="729"/>
      <c r="AH973" s="729"/>
      <c r="AI973" s="729"/>
      <c r="AJ973" s="729"/>
      <c r="AK973" s="729"/>
      <c r="AL973" s="729"/>
      <c r="AM973" s="729"/>
      <c r="AN973" s="729"/>
      <c r="AO973" s="729"/>
      <c r="AP973" s="729"/>
      <c r="AQ973" s="729"/>
      <c r="AR973" s="729"/>
      <c r="AS973" s="729"/>
      <c r="AT973" s="729"/>
      <c r="AU973" s="729"/>
      <c r="AV973" s="729"/>
      <c r="AW973" s="729"/>
      <c r="AX973" s="729"/>
      <c r="AY973" s="729"/>
      <c r="AZ973" s="729"/>
      <c r="BA973" s="729"/>
      <c r="BB973" s="729"/>
    </row>
    <row r="974" spans="1:54">
      <c r="A974" s="729"/>
      <c r="B974" s="730"/>
      <c r="C974" s="729"/>
      <c r="D974" s="729"/>
      <c r="E974" s="729"/>
      <c r="F974" s="729"/>
      <c r="G974" s="729"/>
      <c r="H974" s="729"/>
      <c r="I974" s="729"/>
      <c r="J974" s="729"/>
      <c r="K974" s="729"/>
      <c r="L974" s="729"/>
      <c r="M974" s="729"/>
      <c r="N974" s="729"/>
      <c r="O974" s="729"/>
      <c r="P974" s="729"/>
      <c r="Q974" s="729"/>
      <c r="R974" s="729"/>
      <c r="S974" s="729"/>
      <c r="T974" s="729"/>
      <c r="U974" s="729"/>
      <c r="V974" s="729"/>
      <c r="W974" s="729"/>
      <c r="X974" s="729"/>
      <c r="Y974" s="729"/>
      <c r="Z974" s="729"/>
      <c r="AA974" s="729"/>
      <c r="AB974" s="729"/>
      <c r="AC974" s="729"/>
      <c r="AD974" s="729"/>
      <c r="AE974" s="729"/>
      <c r="AF974" s="729"/>
      <c r="AG974" s="729"/>
      <c r="AH974" s="729"/>
      <c r="AI974" s="729"/>
      <c r="AJ974" s="729"/>
      <c r="AK974" s="729"/>
      <c r="AL974" s="729"/>
      <c r="AM974" s="729"/>
      <c r="AN974" s="729"/>
      <c r="AO974" s="729"/>
      <c r="AP974" s="729"/>
      <c r="AQ974" s="729"/>
      <c r="AR974" s="729"/>
      <c r="AS974" s="729"/>
      <c r="AT974" s="729"/>
      <c r="AU974" s="729"/>
      <c r="AV974" s="729"/>
      <c r="AW974" s="729"/>
      <c r="AX974" s="729"/>
      <c r="AY974" s="729"/>
      <c r="AZ974" s="729"/>
      <c r="BA974" s="729"/>
      <c r="BB974" s="729"/>
    </row>
    <row r="975" spans="1:54">
      <c r="A975" s="729"/>
      <c r="B975" s="730"/>
      <c r="C975" s="729"/>
      <c r="D975" s="729"/>
      <c r="E975" s="729"/>
      <c r="F975" s="729"/>
      <c r="G975" s="729"/>
      <c r="H975" s="729"/>
      <c r="I975" s="729"/>
      <c r="J975" s="729"/>
      <c r="K975" s="729"/>
      <c r="L975" s="729"/>
      <c r="M975" s="729"/>
      <c r="N975" s="729"/>
      <c r="O975" s="729"/>
      <c r="P975" s="729"/>
      <c r="Q975" s="729"/>
      <c r="R975" s="729"/>
      <c r="S975" s="729"/>
      <c r="T975" s="729"/>
      <c r="U975" s="729"/>
      <c r="V975" s="729"/>
      <c r="W975" s="729"/>
      <c r="X975" s="729"/>
      <c r="Y975" s="729"/>
      <c r="Z975" s="729"/>
      <c r="AA975" s="729"/>
      <c r="AB975" s="729"/>
      <c r="AC975" s="729"/>
      <c r="AD975" s="729"/>
      <c r="AE975" s="729"/>
      <c r="AF975" s="729"/>
      <c r="AG975" s="729"/>
      <c r="AH975" s="729"/>
      <c r="AI975" s="729"/>
      <c r="AJ975" s="729"/>
      <c r="AK975" s="729"/>
      <c r="AL975" s="729"/>
      <c r="AM975" s="729"/>
      <c r="AN975" s="729"/>
      <c r="AO975" s="729"/>
      <c r="AP975" s="729"/>
      <c r="AQ975" s="729"/>
      <c r="AR975" s="729"/>
      <c r="AS975" s="729"/>
      <c r="AT975" s="729"/>
      <c r="AU975" s="729"/>
      <c r="AV975" s="729"/>
      <c r="AW975" s="729"/>
      <c r="AX975" s="729"/>
      <c r="AY975" s="729"/>
      <c r="AZ975" s="729"/>
      <c r="BA975" s="729"/>
      <c r="BB975" s="729"/>
    </row>
    <row r="976" spans="1:54">
      <c r="A976" s="729"/>
      <c r="B976" s="730"/>
      <c r="C976" s="729"/>
      <c r="D976" s="729"/>
      <c r="E976" s="729"/>
      <c r="F976" s="729"/>
      <c r="G976" s="729"/>
      <c r="H976" s="729"/>
      <c r="I976" s="729"/>
      <c r="J976" s="729"/>
      <c r="K976" s="729"/>
      <c r="L976" s="729"/>
      <c r="M976" s="729"/>
      <c r="N976" s="729"/>
      <c r="O976" s="729"/>
      <c r="P976" s="729"/>
      <c r="Q976" s="729"/>
      <c r="R976" s="729"/>
      <c r="S976" s="729"/>
      <c r="T976" s="729"/>
      <c r="U976" s="729"/>
      <c r="V976" s="729"/>
      <c r="W976" s="729"/>
      <c r="X976" s="729"/>
      <c r="Y976" s="729"/>
      <c r="Z976" s="729"/>
      <c r="AA976" s="729"/>
      <c r="AB976" s="729"/>
      <c r="AC976" s="729"/>
      <c r="AD976" s="729"/>
      <c r="AE976" s="729"/>
      <c r="AF976" s="729"/>
      <c r="AG976" s="729"/>
      <c r="AH976" s="729"/>
      <c r="AI976" s="729"/>
      <c r="AJ976" s="729"/>
      <c r="AK976" s="729"/>
      <c r="AL976" s="729"/>
      <c r="AM976" s="729"/>
      <c r="AN976" s="729"/>
      <c r="AO976" s="729"/>
      <c r="AP976" s="729"/>
      <c r="AQ976" s="729"/>
      <c r="AR976" s="729"/>
      <c r="AS976" s="729"/>
      <c r="AT976" s="729"/>
      <c r="AU976" s="729"/>
      <c r="AV976" s="729"/>
      <c r="AW976" s="729"/>
      <c r="AX976" s="729"/>
      <c r="AY976" s="729"/>
      <c r="AZ976" s="729"/>
      <c r="BA976" s="729"/>
      <c r="BB976" s="729"/>
    </row>
    <row r="977" spans="1:54">
      <c r="A977" s="729"/>
      <c r="B977" s="730"/>
      <c r="C977" s="729"/>
      <c r="D977" s="729"/>
      <c r="E977" s="729"/>
      <c r="F977" s="729"/>
      <c r="G977" s="729"/>
      <c r="H977" s="729"/>
      <c r="I977" s="729"/>
      <c r="J977" s="729"/>
      <c r="K977" s="729"/>
      <c r="L977" s="729"/>
      <c r="M977" s="729"/>
      <c r="N977" s="729"/>
      <c r="O977" s="729"/>
      <c r="P977" s="729"/>
      <c r="Q977" s="729"/>
      <c r="R977" s="729"/>
      <c r="S977" s="729"/>
      <c r="T977" s="729"/>
      <c r="U977" s="729"/>
      <c r="V977" s="729"/>
      <c r="W977" s="729"/>
      <c r="X977" s="729"/>
      <c r="Y977" s="729"/>
      <c r="Z977" s="729"/>
      <c r="AA977" s="729"/>
      <c r="AB977" s="729"/>
      <c r="AC977" s="729"/>
      <c r="AD977" s="729"/>
      <c r="AE977" s="729"/>
      <c r="AF977" s="729"/>
      <c r="AG977" s="729"/>
      <c r="AH977" s="729"/>
      <c r="AI977" s="729"/>
      <c r="AJ977" s="729"/>
      <c r="AK977" s="729"/>
      <c r="AL977" s="729"/>
      <c r="AM977" s="729"/>
      <c r="AN977" s="729"/>
      <c r="AO977" s="729"/>
      <c r="AP977" s="729"/>
      <c r="AQ977" s="729"/>
      <c r="AR977" s="729"/>
      <c r="AS977" s="729"/>
      <c r="AT977" s="729"/>
      <c r="AU977" s="729"/>
      <c r="AV977" s="729"/>
      <c r="AW977" s="729"/>
      <c r="AX977" s="729"/>
      <c r="AY977" s="729"/>
      <c r="AZ977" s="729"/>
      <c r="BA977" s="729"/>
      <c r="BB977" s="729"/>
    </row>
    <row r="978" spans="1:54">
      <c r="A978" s="729"/>
      <c r="B978" s="730"/>
      <c r="C978" s="729"/>
      <c r="D978" s="729"/>
      <c r="E978" s="729"/>
      <c r="F978" s="729"/>
      <c r="G978" s="729"/>
      <c r="H978" s="729"/>
      <c r="I978" s="729"/>
      <c r="J978" s="729"/>
      <c r="K978" s="729"/>
      <c r="L978" s="729"/>
      <c r="M978" s="729"/>
      <c r="N978" s="729"/>
      <c r="O978" s="729"/>
      <c r="P978" s="729"/>
      <c r="Q978" s="729"/>
      <c r="R978" s="729"/>
      <c r="S978" s="729"/>
      <c r="T978" s="729"/>
      <c r="U978" s="729"/>
      <c r="V978" s="729"/>
      <c r="W978" s="729"/>
      <c r="X978" s="729"/>
      <c r="Y978" s="729"/>
      <c r="Z978" s="729"/>
      <c r="AA978" s="729"/>
      <c r="AB978" s="729"/>
      <c r="AC978" s="729"/>
      <c r="AD978" s="729"/>
      <c r="AE978" s="729"/>
      <c r="AF978" s="729"/>
      <c r="AG978" s="729"/>
      <c r="AH978" s="729"/>
      <c r="AI978" s="729"/>
      <c r="AJ978" s="729"/>
      <c r="AK978" s="729"/>
      <c r="AL978" s="729"/>
      <c r="AM978" s="729"/>
      <c r="AN978" s="729"/>
      <c r="AO978" s="729"/>
      <c r="AP978" s="729"/>
      <c r="AQ978" s="729"/>
      <c r="AR978" s="729"/>
      <c r="AS978" s="729"/>
      <c r="AT978" s="729"/>
      <c r="AU978" s="729"/>
      <c r="AV978" s="729"/>
      <c r="AW978" s="729"/>
      <c r="AX978" s="729"/>
      <c r="AY978" s="729"/>
      <c r="AZ978" s="729"/>
      <c r="BA978" s="729"/>
      <c r="BB978" s="729"/>
    </row>
    <row r="979" spans="1:54">
      <c r="A979" s="729"/>
      <c r="B979" s="730"/>
      <c r="C979" s="729"/>
      <c r="D979" s="729"/>
      <c r="E979" s="729"/>
      <c r="F979" s="729"/>
      <c r="G979" s="729"/>
      <c r="H979" s="729"/>
      <c r="I979" s="729"/>
      <c r="J979" s="729"/>
      <c r="K979" s="729"/>
      <c r="L979" s="729"/>
      <c r="M979" s="729"/>
      <c r="N979" s="729"/>
      <c r="O979" s="729"/>
      <c r="P979" s="729"/>
      <c r="Q979" s="729"/>
      <c r="R979" s="729"/>
      <c r="S979" s="729"/>
      <c r="T979" s="729"/>
      <c r="U979" s="729"/>
      <c r="V979" s="729"/>
      <c r="W979" s="729"/>
      <c r="X979" s="729"/>
      <c r="Y979" s="729"/>
      <c r="Z979" s="729"/>
      <c r="AA979" s="729"/>
      <c r="AB979" s="729"/>
      <c r="AC979" s="729"/>
      <c r="AD979" s="729"/>
      <c r="AE979" s="729"/>
      <c r="AF979" s="729"/>
      <c r="AG979" s="729"/>
      <c r="AH979" s="729"/>
      <c r="AI979" s="729"/>
      <c r="AJ979" s="729"/>
      <c r="AK979" s="729"/>
      <c r="AL979" s="729"/>
      <c r="AM979" s="729"/>
      <c r="AN979" s="729"/>
      <c r="AO979" s="729"/>
      <c r="AP979" s="729"/>
      <c r="AQ979" s="729"/>
      <c r="AR979" s="729"/>
      <c r="AS979" s="729"/>
      <c r="AT979" s="729"/>
      <c r="AU979" s="729"/>
      <c r="AV979" s="729"/>
      <c r="AW979" s="729"/>
      <c r="AX979" s="729"/>
      <c r="AY979" s="729"/>
      <c r="AZ979" s="729"/>
      <c r="BA979" s="729"/>
      <c r="BB979" s="729"/>
    </row>
    <row r="980" spans="1:54">
      <c r="A980" s="729"/>
      <c r="B980" s="730"/>
      <c r="C980" s="729"/>
      <c r="D980" s="729"/>
      <c r="E980" s="729"/>
      <c r="F980" s="729"/>
      <c r="G980" s="729"/>
      <c r="H980" s="729"/>
      <c r="I980" s="729"/>
      <c r="J980" s="729"/>
      <c r="K980" s="729"/>
      <c r="L980" s="729"/>
      <c r="M980" s="729"/>
      <c r="N980" s="729"/>
      <c r="O980" s="729"/>
      <c r="P980" s="729"/>
      <c r="Q980" s="729"/>
      <c r="R980" s="729"/>
      <c r="S980" s="729"/>
      <c r="T980" s="729"/>
      <c r="U980" s="729"/>
      <c r="V980" s="729"/>
      <c r="W980" s="729"/>
      <c r="X980" s="729"/>
      <c r="Y980" s="729"/>
      <c r="Z980" s="729"/>
      <c r="AA980" s="729"/>
      <c r="AB980" s="729"/>
      <c r="AC980" s="729"/>
      <c r="AD980" s="729"/>
      <c r="AE980" s="729"/>
      <c r="AF980" s="729"/>
      <c r="AG980" s="729"/>
      <c r="AH980" s="729"/>
      <c r="AI980" s="729"/>
      <c r="AJ980" s="729"/>
      <c r="AK980" s="729"/>
      <c r="AL980" s="729"/>
      <c r="AM980" s="729"/>
      <c r="AN980" s="729"/>
      <c r="AO980" s="729"/>
      <c r="AP980" s="729"/>
      <c r="AQ980" s="729"/>
      <c r="AR980" s="729"/>
      <c r="AS980" s="729"/>
      <c r="AT980" s="729"/>
      <c r="AU980" s="729"/>
      <c r="AV980" s="729"/>
      <c r="AW980" s="729"/>
      <c r="AX980" s="729"/>
      <c r="AY980" s="729"/>
      <c r="AZ980" s="729"/>
      <c r="BA980" s="729"/>
      <c r="BB980" s="729"/>
    </row>
    <row r="981" spans="1:54">
      <c r="A981" s="729"/>
      <c r="B981" s="730"/>
      <c r="C981" s="729"/>
      <c r="D981" s="729"/>
      <c r="E981" s="729"/>
      <c r="F981" s="729"/>
      <c r="G981" s="729"/>
      <c r="H981" s="729"/>
      <c r="I981" s="729"/>
      <c r="J981" s="729"/>
      <c r="K981" s="729"/>
      <c r="L981" s="729"/>
      <c r="M981" s="729"/>
      <c r="N981" s="729"/>
      <c r="O981" s="729"/>
      <c r="P981" s="729"/>
      <c r="Q981" s="729"/>
      <c r="R981" s="729"/>
      <c r="S981" s="729"/>
      <c r="T981" s="729"/>
      <c r="U981" s="729"/>
      <c r="V981" s="729"/>
      <c r="W981" s="729"/>
      <c r="X981" s="729"/>
      <c r="Y981" s="729"/>
      <c r="Z981" s="729"/>
      <c r="AA981" s="729"/>
      <c r="AB981" s="729"/>
      <c r="AC981" s="729"/>
      <c r="AD981" s="729"/>
      <c r="AE981" s="729"/>
      <c r="AF981" s="729"/>
      <c r="AG981" s="729"/>
      <c r="AH981" s="729"/>
      <c r="AI981" s="729"/>
      <c r="AJ981" s="729"/>
      <c r="AK981" s="729"/>
      <c r="AL981" s="729"/>
      <c r="AM981" s="729"/>
      <c r="AN981" s="729"/>
      <c r="AO981" s="729"/>
      <c r="AP981" s="729"/>
      <c r="AQ981" s="729"/>
      <c r="AR981" s="729"/>
      <c r="AS981" s="729"/>
      <c r="AT981" s="729"/>
      <c r="AU981" s="729"/>
      <c r="AV981" s="729"/>
      <c r="AW981" s="729"/>
      <c r="AX981" s="729"/>
      <c r="AY981" s="729"/>
      <c r="AZ981" s="729"/>
      <c r="BA981" s="729"/>
      <c r="BB981" s="729"/>
    </row>
    <row r="982" spans="1:54">
      <c r="A982" s="729"/>
      <c r="B982" s="730"/>
      <c r="C982" s="729"/>
      <c r="D982" s="729"/>
      <c r="E982" s="729"/>
      <c r="F982" s="729"/>
      <c r="G982" s="729"/>
      <c r="H982" s="729"/>
      <c r="I982" s="729"/>
      <c r="J982" s="729"/>
      <c r="K982" s="729"/>
      <c r="L982" s="729"/>
      <c r="M982" s="729"/>
      <c r="N982" s="729"/>
      <c r="O982" s="729"/>
      <c r="P982" s="729"/>
      <c r="Q982" s="729"/>
      <c r="R982" s="729"/>
      <c r="S982" s="729"/>
      <c r="T982" s="729"/>
      <c r="U982" s="729"/>
      <c r="V982" s="729"/>
      <c r="W982" s="729"/>
      <c r="X982" s="729"/>
      <c r="Y982" s="729"/>
      <c r="Z982" s="729"/>
      <c r="AA982" s="729"/>
      <c r="AB982" s="729"/>
      <c r="AC982" s="729"/>
      <c r="AD982" s="729"/>
      <c r="AE982" s="729"/>
      <c r="AF982" s="729"/>
      <c r="AG982" s="729"/>
      <c r="AH982" s="729"/>
      <c r="AI982" s="729"/>
      <c r="AJ982" s="729"/>
      <c r="AK982" s="729"/>
      <c r="AL982" s="729"/>
      <c r="AM982" s="729"/>
      <c r="AN982" s="729"/>
      <c r="AO982" s="729"/>
      <c r="AP982" s="729"/>
      <c r="AQ982" s="729"/>
      <c r="AR982" s="729"/>
      <c r="AS982" s="729"/>
      <c r="AT982" s="729"/>
      <c r="AU982" s="729"/>
      <c r="AV982" s="729"/>
      <c r="AW982" s="729"/>
      <c r="AX982" s="729"/>
      <c r="AY982" s="729"/>
      <c r="AZ982" s="729"/>
      <c r="BA982" s="729"/>
      <c r="BB982" s="729"/>
    </row>
    <row r="983" spans="1:54">
      <c r="A983" s="729"/>
      <c r="B983" s="730"/>
      <c r="C983" s="729"/>
      <c r="D983" s="729"/>
      <c r="E983" s="729"/>
      <c r="F983" s="729"/>
      <c r="G983" s="729"/>
      <c r="H983" s="729"/>
      <c r="I983" s="729"/>
      <c r="J983" s="729"/>
      <c r="K983" s="729"/>
      <c r="L983" s="729"/>
      <c r="M983" s="729"/>
      <c r="N983" s="729"/>
      <c r="O983" s="729"/>
      <c r="P983" s="729"/>
      <c r="Q983" s="729"/>
      <c r="R983" s="729"/>
      <c r="S983" s="729"/>
      <c r="T983" s="729"/>
      <c r="U983" s="729"/>
      <c r="V983" s="729"/>
      <c r="W983" s="729"/>
      <c r="X983" s="729"/>
      <c r="Y983" s="729"/>
      <c r="Z983" s="729"/>
      <c r="AA983" s="729"/>
      <c r="AB983" s="729"/>
      <c r="AC983" s="729"/>
      <c r="AD983" s="729"/>
      <c r="AE983" s="729"/>
      <c r="AF983" s="729"/>
      <c r="AG983" s="729"/>
      <c r="AH983" s="729"/>
      <c r="AI983" s="729"/>
      <c r="AJ983" s="729"/>
      <c r="AK983" s="729"/>
      <c r="AL983" s="729"/>
      <c r="AM983" s="729"/>
      <c r="AN983" s="729"/>
      <c r="AO983" s="729"/>
      <c r="AP983" s="729"/>
      <c r="AQ983" s="729"/>
      <c r="AR983" s="729"/>
      <c r="AS983" s="729"/>
      <c r="AT983" s="729"/>
      <c r="AU983" s="729"/>
      <c r="AV983" s="729"/>
      <c r="AW983" s="729"/>
      <c r="AX983" s="729"/>
      <c r="AY983" s="729"/>
      <c r="AZ983" s="729"/>
      <c r="BA983" s="729"/>
      <c r="BB983" s="729"/>
    </row>
    <row r="984" spans="1:54">
      <c r="A984" s="729"/>
      <c r="B984" s="730"/>
      <c r="C984" s="729"/>
      <c r="D984" s="729"/>
      <c r="E984" s="729"/>
      <c r="F984" s="729"/>
      <c r="G984" s="729"/>
      <c r="H984" s="729"/>
      <c r="I984" s="729"/>
      <c r="J984" s="729"/>
      <c r="K984" s="729"/>
      <c r="L984" s="729"/>
      <c r="M984" s="729"/>
      <c r="N984" s="729"/>
      <c r="O984" s="729"/>
      <c r="P984" s="729"/>
      <c r="Q984" s="729"/>
      <c r="R984" s="729"/>
      <c r="S984" s="729"/>
      <c r="T984" s="729"/>
      <c r="U984" s="729"/>
      <c r="V984" s="729"/>
      <c r="W984" s="729"/>
      <c r="X984" s="729"/>
      <c r="Y984" s="729"/>
      <c r="Z984" s="729"/>
      <c r="AA984" s="729"/>
      <c r="AB984" s="729"/>
      <c r="AC984" s="729"/>
      <c r="AD984" s="729"/>
      <c r="AE984" s="729"/>
      <c r="AF984" s="729"/>
      <c r="AG984" s="729"/>
      <c r="AH984" s="729"/>
      <c r="AI984" s="729"/>
      <c r="AJ984" s="729"/>
      <c r="AK984" s="729"/>
      <c r="AL984" s="729"/>
      <c r="AM984" s="729"/>
      <c r="AN984" s="729"/>
      <c r="AO984" s="729"/>
      <c r="AP984" s="729"/>
      <c r="AQ984" s="729"/>
      <c r="AR984" s="729"/>
      <c r="AS984" s="729"/>
      <c r="AT984" s="729"/>
      <c r="AU984" s="729"/>
      <c r="AV984" s="729"/>
      <c r="AW984" s="729"/>
      <c r="AX984" s="729"/>
      <c r="AY984" s="729"/>
      <c r="AZ984" s="729"/>
      <c r="BA984" s="729"/>
      <c r="BB984" s="729"/>
    </row>
    <row r="985" spans="1:54">
      <c r="A985" s="729"/>
      <c r="B985" s="730"/>
      <c r="C985" s="729"/>
      <c r="D985" s="729"/>
      <c r="E985" s="729"/>
      <c r="F985" s="729"/>
      <c r="G985" s="729"/>
      <c r="H985" s="729"/>
      <c r="I985" s="729"/>
      <c r="J985" s="729"/>
      <c r="K985" s="729"/>
      <c r="L985" s="729"/>
      <c r="M985" s="729"/>
      <c r="N985" s="729"/>
      <c r="O985" s="729"/>
      <c r="P985" s="729"/>
      <c r="Q985" s="729"/>
      <c r="R985" s="729"/>
      <c r="S985" s="729"/>
      <c r="T985" s="729"/>
      <c r="U985" s="729"/>
      <c r="V985" s="729"/>
      <c r="W985" s="729"/>
      <c r="X985" s="729"/>
      <c r="Y985" s="729"/>
      <c r="Z985" s="729"/>
      <c r="AA985" s="729"/>
      <c r="AB985" s="729"/>
      <c r="AC985" s="729"/>
      <c r="AD985" s="729"/>
      <c r="AE985" s="729"/>
      <c r="AF985" s="729"/>
      <c r="AG985" s="729"/>
      <c r="AH985" s="729"/>
      <c r="AI985" s="729"/>
      <c r="AJ985" s="729"/>
      <c r="AK985" s="729"/>
      <c r="AL985" s="729"/>
      <c r="AM985" s="729"/>
      <c r="AN985" s="729"/>
      <c r="AO985" s="729"/>
      <c r="AP985" s="729"/>
      <c r="AQ985" s="729"/>
      <c r="AR985" s="729"/>
      <c r="AS985" s="729"/>
      <c r="AT985" s="729"/>
      <c r="AU985" s="729"/>
      <c r="AV985" s="729"/>
      <c r="AW985" s="729"/>
      <c r="AX985" s="729"/>
      <c r="AY985" s="729"/>
      <c r="AZ985" s="729"/>
      <c r="BA985" s="729"/>
      <c r="BB985" s="729"/>
    </row>
    <row r="986" spans="1:54">
      <c r="A986" s="729"/>
      <c r="B986" s="730"/>
      <c r="C986" s="729"/>
      <c r="D986" s="729"/>
      <c r="E986" s="729"/>
      <c r="F986" s="729"/>
      <c r="G986" s="729"/>
      <c r="H986" s="729"/>
      <c r="I986" s="729"/>
      <c r="J986" s="729"/>
      <c r="K986" s="729"/>
      <c r="L986" s="729"/>
      <c r="M986" s="729"/>
      <c r="N986" s="729"/>
      <c r="O986" s="729"/>
      <c r="P986" s="729"/>
      <c r="Q986" s="729"/>
      <c r="R986" s="729"/>
      <c r="S986" s="729"/>
      <c r="T986" s="729"/>
      <c r="U986" s="729"/>
      <c r="V986" s="729"/>
      <c r="W986" s="729"/>
      <c r="X986" s="729"/>
      <c r="Y986" s="729"/>
      <c r="Z986" s="729"/>
      <c r="AA986" s="729"/>
      <c r="AB986" s="729"/>
      <c r="AC986" s="729"/>
      <c r="AD986" s="729"/>
      <c r="AE986" s="729"/>
      <c r="AF986" s="729"/>
      <c r="AG986" s="729"/>
      <c r="AH986" s="729"/>
      <c r="AI986" s="729"/>
      <c r="AJ986" s="729"/>
      <c r="AK986" s="729"/>
      <c r="AL986" s="729"/>
      <c r="AM986" s="729"/>
      <c r="AN986" s="729"/>
      <c r="AO986" s="729"/>
      <c r="AP986" s="729"/>
      <c r="AQ986" s="729"/>
      <c r="AR986" s="729"/>
      <c r="AS986" s="729"/>
      <c r="AT986" s="729"/>
      <c r="AU986" s="729"/>
      <c r="AV986" s="729"/>
      <c r="AW986" s="729"/>
      <c r="AX986" s="729"/>
      <c r="AY986" s="729"/>
      <c r="AZ986" s="729"/>
      <c r="BA986" s="729"/>
      <c r="BB986" s="729"/>
    </row>
    <row r="987" spans="1:54">
      <c r="A987" s="729"/>
      <c r="B987" s="730"/>
      <c r="C987" s="729"/>
      <c r="D987" s="729"/>
      <c r="E987" s="729"/>
      <c r="F987" s="729"/>
      <c r="G987" s="729"/>
      <c r="H987" s="729"/>
      <c r="I987" s="729"/>
      <c r="J987" s="729"/>
      <c r="K987" s="729"/>
      <c r="L987" s="729"/>
      <c r="M987" s="729"/>
      <c r="N987" s="729"/>
      <c r="O987" s="729"/>
      <c r="P987" s="729"/>
      <c r="Q987" s="729"/>
      <c r="R987" s="729"/>
      <c r="S987" s="729"/>
      <c r="T987" s="729"/>
      <c r="U987" s="729"/>
      <c r="V987" s="729"/>
      <c r="W987" s="729"/>
      <c r="X987" s="729"/>
      <c r="Y987" s="729"/>
      <c r="Z987" s="729"/>
      <c r="AA987" s="729"/>
      <c r="AB987" s="729"/>
      <c r="AC987" s="729"/>
      <c r="AD987" s="729"/>
      <c r="AE987" s="729"/>
      <c r="AF987" s="729"/>
      <c r="AG987" s="729"/>
      <c r="AH987" s="729"/>
      <c r="AI987" s="729"/>
      <c r="AJ987" s="729"/>
      <c r="AK987" s="729"/>
      <c r="AL987" s="729"/>
      <c r="AM987" s="729"/>
      <c r="AN987" s="729"/>
      <c r="AO987" s="729"/>
      <c r="AP987" s="729"/>
      <c r="AQ987" s="729"/>
      <c r="AR987" s="729"/>
      <c r="AS987" s="729"/>
      <c r="AT987" s="729"/>
      <c r="AU987" s="729"/>
      <c r="AV987" s="729"/>
      <c r="AW987" s="729"/>
      <c r="AX987" s="729"/>
      <c r="AY987" s="729"/>
      <c r="AZ987" s="729"/>
      <c r="BA987" s="729"/>
      <c r="BB987" s="729"/>
    </row>
    <row r="988" spans="1:54">
      <c r="A988" s="729"/>
      <c r="B988" s="730"/>
      <c r="C988" s="729"/>
      <c r="D988" s="729"/>
      <c r="E988" s="729"/>
      <c r="F988" s="729"/>
      <c r="G988" s="729"/>
      <c r="H988" s="729"/>
      <c r="I988" s="729"/>
      <c r="J988" s="729"/>
      <c r="K988" s="729"/>
      <c r="L988" s="729"/>
      <c r="M988" s="729"/>
      <c r="N988" s="729"/>
      <c r="O988" s="729"/>
      <c r="P988" s="729"/>
      <c r="Q988" s="729"/>
      <c r="R988" s="729"/>
      <c r="S988" s="729"/>
      <c r="T988" s="729"/>
      <c r="U988" s="729"/>
      <c r="V988" s="729"/>
      <c r="W988" s="729"/>
      <c r="X988" s="729"/>
      <c r="Y988" s="729"/>
      <c r="Z988" s="729"/>
      <c r="AA988" s="729"/>
      <c r="AB988" s="729"/>
      <c r="AC988" s="729"/>
      <c r="AD988" s="729"/>
      <c r="AE988" s="729"/>
      <c r="AF988" s="729"/>
      <c r="AG988" s="729"/>
      <c r="AH988" s="729"/>
      <c r="AI988" s="729"/>
      <c r="AJ988" s="729"/>
      <c r="AK988" s="729"/>
      <c r="AL988" s="729"/>
      <c r="AM988" s="729"/>
      <c r="AN988" s="729"/>
      <c r="AO988" s="729"/>
      <c r="AP988" s="729"/>
      <c r="AQ988" s="729"/>
      <c r="AR988" s="729"/>
      <c r="AS988" s="729"/>
      <c r="AT988" s="729"/>
      <c r="AU988" s="729"/>
      <c r="AV988" s="729"/>
      <c r="AW988" s="729"/>
      <c r="AX988" s="729"/>
      <c r="AY988" s="729"/>
      <c r="AZ988" s="729"/>
      <c r="BA988" s="729"/>
      <c r="BB988" s="729"/>
    </row>
    <row r="989" spans="1:54">
      <c r="A989" s="729"/>
      <c r="B989" s="730"/>
      <c r="C989" s="729"/>
      <c r="D989" s="729"/>
      <c r="E989" s="729"/>
      <c r="F989" s="729"/>
      <c r="G989" s="729"/>
      <c r="H989" s="729"/>
      <c r="I989" s="729"/>
      <c r="J989" s="729"/>
      <c r="K989" s="729"/>
      <c r="L989" s="729"/>
      <c r="M989" s="729"/>
      <c r="N989" s="729"/>
      <c r="O989" s="729"/>
      <c r="P989" s="729"/>
      <c r="Q989" s="729"/>
      <c r="R989" s="729"/>
      <c r="S989" s="729"/>
      <c r="T989" s="729"/>
      <c r="U989" s="729"/>
      <c r="V989" s="729"/>
      <c r="W989" s="729"/>
      <c r="X989" s="729"/>
      <c r="Y989" s="729"/>
      <c r="Z989" s="729"/>
      <c r="AA989" s="729"/>
      <c r="AB989" s="729"/>
      <c r="AC989" s="729"/>
      <c r="AD989" s="729"/>
      <c r="AE989" s="729"/>
      <c r="AF989" s="729"/>
      <c r="AG989" s="729"/>
      <c r="AH989" s="729"/>
      <c r="AI989" s="729"/>
      <c r="AJ989" s="729"/>
      <c r="AK989" s="729"/>
      <c r="AL989" s="729"/>
      <c r="AM989" s="729"/>
      <c r="AN989" s="729"/>
      <c r="AO989" s="729"/>
      <c r="AP989" s="729"/>
      <c r="AQ989" s="729"/>
      <c r="AR989" s="729"/>
      <c r="AS989" s="729"/>
      <c r="AT989" s="729"/>
      <c r="AU989" s="729"/>
      <c r="AV989" s="729"/>
      <c r="AW989" s="729"/>
      <c r="AX989" s="729"/>
      <c r="AY989" s="729"/>
      <c r="AZ989" s="729"/>
      <c r="BA989" s="729"/>
      <c r="BB989" s="729"/>
    </row>
    <row r="990" spans="1:54">
      <c r="A990" s="729"/>
      <c r="B990" s="730"/>
      <c r="C990" s="729"/>
      <c r="D990" s="729"/>
      <c r="E990" s="729"/>
      <c r="F990" s="729"/>
      <c r="G990" s="729"/>
      <c r="H990" s="729"/>
      <c r="I990" s="729"/>
      <c r="J990" s="729"/>
      <c r="K990" s="729"/>
      <c r="L990" s="729"/>
      <c r="M990" s="729"/>
      <c r="N990" s="729"/>
      <c r="O990" s="729"/>
      <c r="P990" s="729"/>
      <c r="Q990" s="729"/>
      <c r="R990" s="729"/>
      <c r="S990" s="729"/>
      <c r="T990" s="729"/>
      <c r="U990" s="729"/>
      <c r="V990" s="729"/>
      <c r="W990" s="729"/>
      <c r="X990" s="729"/>
      <c r="Y990" s="729"/>
      <c r="Z990" s="729"/>
      <c r="AA990" s="729"/>
      <c r="AB990" s="729"/>
      <c r="AC990" s="729"/>
      <c r="AD990" s="729"/>
      <c r="AE990" s="729"/>
      <c r="AF990" s="729"/>
      <c r="AG990" s="729"/>
      <c r="AH990" s="729"/>
      <c r="AI990" s="729"/>
      <c r="AJ990" s="729"/>
      <c r="AK990" s="729"/>
      <c r="AL990" s="729"/>
      <c r="AM990" s="729"/>
      <c r="AN990" s="729"/>
      <c r="AO990" s="729"/>
      <c r="AP990" s="729"/>
      <c r="AQ990" s="729"/>
      <c r="AR990" s="729"/>
      <c r="AS990" s="729"/>
      <c r="AT990" s="729"/>
      <c r="AU990" s="729"/>
      <c r="AV990" s="729"/>
      <c r="AW990" s="729"/>
      <c r="AX990" s="729"/>
      <c r="AY990" s="729"/>
      <c r="AZ990" s="729"/>
      <c r="BA990" s="729"/>
      <c r="BB990" s="729"/>
    </row>
    <row r="991" spans="1:54">
      <c r="A991" s="729"/>
      <c r="B991" s="730"/>
      <c r="C991" s="729"/>
      <c r="D991" s="729"/>
      <c r="E991" s="729"/>
      <c r="F991" s="729"/>
      <c r="G991" s="729"/>
      <c r="H991" s="729"/>
      <c r="I991" s="729"/>
      <c r="J991" s="729"/>
      <c r="K991" s="729"/>
      <c r="L991" s="729"/>
      <c r="M991" s="729"/>
      <c r="N991" s="729"/>
      <c r="O991" s="729"/>
      <c r="P991" s="729"/>
      <c r="Q991" s="729"/>
      <c r="R991" s="729"/>
      <c r="S991" s="729"/>
      <c r="T991" s="729"/>
      <c r="U991" s="729"/>
      <c r="V991" s="729"/>
      <c r="W991" s="729"/>
      <c r="X991" s="729"/>
      <c r="Y991" s="729"/>
      <c r="Z991" s="729"/>
      <c r="AA991" s="729"/>
      <c r="AB991" s="729"/>
      <c r="AC991" s="729"/>
      <c r="AD991" s="729"/>
      <c r="AE991" s="729"/>
      <c r="AF991" s="729"/>
      <c r="AG991" s="729"/>
      <c r="AH991" s="729"/>
      <c r="AI991" s="729"/>
      <c r="AJ991" s="729"/>
      <c r="AK991" s="729"/>
      <c r="AL991" s="729"/>
      <c r="AM991" s="729"/>
      <c r="AN991" s="729"/>
      <c r="AO991" s="729"/>
      <c r="AP991" s="729"/>
      <c r="AQ991" s="729"/>
      <c r="AR991" s="729"/>
      <c r="AS991" s="729"/>
      <c r="AT991" s="729"/>
      <c r="AU991" s="729"/>
      <c r="AV991" s="729"/>
      <c r="AW991" s="729"/>
      <c r="AX991" s="729"/>
      <c r="AY991" s="729"/>
      <c r="AZ991" s="729"/>
      <c r="BA991" s="729"/>
      <c r="BB991" s="729"/>
    </row>
    <row r="992" spans="1:54">
      <c r="A992" s="729"/>
      <c r="B992" s="730"/>
      <c r="C992" s="729"/>
      <c r="D992" s="729"/>
      <c r="E992" s="729"/>
      <c r="F992" s="729"/>
      <c r="G992" s="729"/>
      <c r="H992" s="729"/>
      <c r="I992" s="729"/>
      <c r="J992" s="729"/>
      <c r="K992" s="729"/>
      <c r="L992" s="729"/>
      <c r="M992" s="729"/>
      <c r="N992" s="729"/>
      <c r="O992" s="729"/>
      <c r="P992" s="729"/>
      <c r="Q992" s="729"/>
      <c r="R992" s="729"/>
      <c r="S992" s="729"/>
      <c r="T992" s="729"/>
      <c r="U992" s="729"/>
      <c r="V992" s="729"/>
      <c r="W992" s="729"/>
      <c r="X992" s="729"/>
      <c r="Y992" s="729"/>
      <c r="Z992" s="729"/>
      <c r="AA992" s="729"/>
      <c r="AB992" s="729"/>
      <c r="AC992" s="729"/>
      <c r="AD992" s="729"/>
      <c r="AE992" s="729"/>
      <c r="AF992" s="729"/>
      <c r="AG992" s="729"/>
      <c r="AH992" s="729"/>
      <c r="AI992" s="729"/>
      <c r="AJ992" s="729"/>
      <c r="AK992" s="729"/>
      <c r="AL992" s="729"/>
      <c r="AM992" s="729"/>
      <c r="AN992" s="729"/>
      <c r="AO992" s="729"/>
      <c r="AP992" s="729"/>
      <c r="AQ992" s="729"/>
      <c r="AR992" s="729"/>
      <c r="AS992" s="729"/>
      <c r="AT992" s="729"/>
      <c r="AU992" s="729"/>
      <c r="AV992" s="729"/>
      <c r="AW992" s="729"/>
      <c r="AX992" s="729"/>
      <c r="AY992" s="729"/>
      <c r="AZ992" s="729"/>
      <c r="BA992" s="729"/>
      <c r="BB992" s="729"/>
    </row>
    <row r="993" spans="1:54">
      <c r="A993" s="729"/>
      <c r="B993" s="730"/>
      <c r="C993" s="729"/>
      <c r="D993" s="729"/>
      <c r="E993" s="729"/>
      <c r="F993" s="729"/>
      <c r="G993" s="729"/>
      <c r="H993" s="729"/>
      <c r="I993" s="729"/>
      <c r="J993" s="729"/>
      <c r="K993" s="729"/>
      <c r="L993" s="729"/>
      <c r="M993" s="729"/>
      <c r="N993" s="729"/>
      <c r="O993" s="729"/>
      <c r="P993" s="729"/>
      <c r="Q993" s="729"/>
      <c r="R993" s="729"/>
      <c r="S993" s="729"/>
      <c r="T993" s="729"/>
      <c r="U993" s="729"/>
      <c r="V993" s="729"/>
      <c r="W993" s="729"/>
      <c r="X993" s="729"/>
      <c r="Y993" s="729"/>
      <c r="Z993" s="729"/>
      <c r="AA993" s="729"/>
      <c r="AB993" s="729"/>
      <c r="AC993" s="729"/>
      <c r="AD993" s="729"/>
      <c r="AE993" s="729"/>
      <c r="AF993" s="729"/>
      <c r="AG993" s="729"/>
      <c r="AH993" s="729"/>
      <c r="AI993" s="729"/>
      <c r="AJ993" s="729"/>
      <c r="AK993" s="729"/>
      <c r="AL993" s="729"/>
      <c r="AM993" s="729"/>
      <c r="AN993" s="729"/>
      <c r="AO993" s="729"/>
      <c r="AP993" s="729"/>
      <c r="AQ993" s="729"/>
      <c r="AR993" s="729"/>
      <c r="AS993" s="729"/>
      <c r="AT993" s="729"/>
      <c r="AU993" s="729"/>
      <c r="AV993" s="729"/>
      <c r="AW993" s="729"/>
      <c r="AX993" s="729"/>
      <c r="AY993" s="729"/>
      <c r="AZ993" s="729"/>
      <c r="BA993" s="729"/>
      <c r="BB993" s="729"/>
    </row>
    <row r="994" spans="1:54">
      <c r="A994" s="729"/>
      <c r="B994" s="730"/>
      <c r="C994" s="729"/>
      <c r="D994" s="729"/>
      <c r="E994" s="729"/>
      <c r="F994" s="729"/>
      <c r="G994" s="729"/>
      <c r="H994" s="729"/>
      <c r="I994" s="729"/>
      <c r="J994" s="729"/>
      <c r="K994" s="729"/>
      <c r="L994" s="729"/>
      <c r="M994" s="729"/>
      <c r="N994" s="729"/>
      <c r="O994" s="729"/>
      <c r="P994" s="729"/>
      <c r="Q994" s="729"/>
      <c r="R994" s="729"/>
      <c r="S994" s="729"/>
      <c r="T994" s="729"/>
      <c r="U994" s="729"/>
      <c r="V994" s="729"/>
      <c r="W994" s="729"/>
      <c r="X994" s="729"/>
      <c r="Y994" s="729"/>
      <c r="Z994" s="729"/>
      <c r="AA994" s="729"/>
      <c r="AB994" s="729"/>
      <c r="AC994" s="729"/>
      <c r="AD994" s="729"/>
      <c r="AE994" s="729"/>
      <c r="AF994" s="729"/>
      <c r="AG994" s="729"/>
      <c r="AH994" s="729"/>
      <c r="AI994" s="729"/>
      <c r="AJ994" s="729"/>
      <c r="AK994" s="729"/>
      <c r="AL994" s="729"/>
      <c r="AM994" s="729"/>
      <c r="AN994" s="729"/>
      <c r="AO994" s="729"/>
      <c r="AP994" s="729"/>
      <c r="AQ994" s="729"/>
      <c r="AR994" s="729"/>
      <c r="AS994" s="729"/>
      <c r="AT994" s="729"/>
      <c r="AU994" s="729"/>
      <c r="AV994" s="729"/>
      <c r="AW994" s="729"/>
      <c r="AX994" s="729"/>
      <c r="AY994" s="729"/>
      <c r="AZ994" s="729"/>
      <c r="BA994" s="729"/>
      <c r="BB994" s="729"/>
    </row>
    <row r="995" spans="1:54">
      <c r="A995" s="729"/>
      <c r="B995" s="730"/>
      <c r="C995" s="729"/>
      <c r="D995" s="729"/>
      <c r="E995" s="729"/>
      <c r="F995" s="729"/>
      <c r="G995" s="729"/>
      <c r="H995" s="729"/>
      <c r="I995" s="729"/>
      <c r="J995" s="729"/>
      <c r="K995" s="729"/>
      <c r="L995" s="729"/>
      <c r="M995" s="729"/>
      <c r="N995" s="729"/>
      <c r="O995" s="729"/>
      <c r="P995" s="729"/>
      <c r="Q995" s="729"/>
      <c r="R995" s="729"/>
      <c r="S995" s="729"/>
      <c r="T995" s="729"/>
      <c r="U995" s="729"/>
      <c r="V995" s="729"/>
      <c r="W995" s="729"/>
      <c r="X995" s="729"/>
      <c r="Y995" s="729"/>
      <c r="Z995" s="729"/>
      <c r="AA995" s="729"/>
      <c r="AB995" s="729"/>
      <c r="AC995" s="729"/>
      <c r="AD995" s="729"/>
      <c r="AE995" s="729"/>
      <c r="AF995" s="729"/>
      <c r="AG995" s="729"/>
      <c r="AH995" s="729"/>
      <c r="AI995" s="729"/>
      <c r="AJ995" s="729"/>
      <c r="AK995" s="729"/>
      <c r="AL995" s="729"/>
      <c r="AM995" s="729"/>
      <c r="AN995" s="729"/>
      <c r="AO995" s="729"/>
      <c r="AP995" s="729"/>
      <c r="AQ995" s="729"/>
      <c r="AR995" s="729"/>
      <c r="AS995" s="729"/>
      <c r="AT995" s="729"/>
      <c r="AU995" s="729"/>
      <c r="AV995" s="729"/>
      <c r="AW995" s="729"/>
      <c r="AX995" s="729"/>
      <c r="AY995" s="729"/>
      <c r="AZ995" s="729"/>
      <c r="BA995" s="729"/>
      <c r="BB995" s="729"/>
    </row>
    <row r="996" spans="1:54">
      <c r="A996" s="729"/>
      <c r="B996" s="730"/>
      <c r="C996" s="729"/>
      <c r="D996" s="729"/>
      <c r="E996" s="729"/>
      <c r="F996" s="729"/>
      <c r="G996" s="729"/>
      <c r="H996" s="729"/>
      <c r="I996" s="729"/>
      <c r="J996" s="729"/>
      <c r="K996" s="729"/>
      <c r="L996" s="729"/>
      <c r="M996" s="729"/>
      <c r="N996" s="729"/>
      <c r="O996" s="729"/>
      <c r="P996" s="729"/>
      <c r="Q996" s="729"/>
      <c r="R996" s="729"/>
      <c r="S996" s="729"/>
      <c r="T996" s="729"/>
      <c r="U996" s="729"/>
      <c r="V996" s="729"/>
      <c r="W996" s="729"/>
      <c r="X996" s="729"/>
      <c r="Y996" s="729"/>
      <c r="Z996" s="729"/>
      <c r="AA996" s="729"/>
      <c r="AB996" s="729"/>
      <c r="AC996" s="729"/>
      <c r="AD996" s="729"/>
      <c r="AE996" s="729"/>
      <c r="AF996" s="729"/>
      <c r="AG996" s="729"/>
      <c r="AH996" s="729"/>
      <c r="AI996" s="729"/>
      <c r="AJ996" s="729"/>
      <c r="AK996" s="729"/>
      <c r="AL996" s="729"/>
      <c r="AM996" s="729"/>
      <c r="AN996" s="729"/>
      <c r="AO996" s="729"/>
      <c r="AP996" s="729"/>
      <c r="AQ996" s="729"/>
      <c r="AR996" s="729"/>
      <c r="AS996" s="729"/>
      <c r="AT996" s="729"/>
      <c r="AU996" s="729"/>
      <c r="AV996" s="729"/>
      <c r="AW996" s="729"/>
      <c r="AX996" s="729"/>
      <c r="AY996" s="729"/>
      <c r="AZ996" s="729"/>
      <c r="BA996" s="729"/>
      <c r="BB996" s="729"/>
    </row>
    <row r="997" spans="1:54">
      <c r="A997" s="729"/>
      <c r="B997" s="730"/>
      <c r="C997" s="729"/>
      <c r="D997" s="729"/>
      <c r="E997" s="729"/>
      <c r="F997" s="729"/>
      <c r="G997" s="729"/>
      <c r="H997" s="729"/>
      <c r="I997" s="729"/>
      <c r="J997" s="729"/>
      <c r="K997" s="729"/>
      <c r="L997" s="729"/>
      <c r="M997" s="729"/>
      <c r="N997" s="729"/>
      <c r="O997" s="729"/>
      <c r="P997" s="729"/>
      <c r="Q997" s="729"/>
      <c r="R997" s="729"/>
      <c r="S997" s="729"/>
      <c r="T997" s="729"/>
      <c r="U997" s="729"/>
      <c r="V997" s="729"/>
      <c r="W997" s="729"/>
      <c r="X997" s="729"/>
      <c r="Y997" s="729"/>
      <c r="Z997" s="729"/>
      <c r="AA997" s="729"/>
      <c r="AB997" s="729"/>
      <c r="AC997" s="729"/>
      <c r="AD997" s="729"/>
      <c r="AE997" s="729"/>
      <c r="AF997" s="729"/>
      <c r="AG997" s="729"/>
      <c r="AH997" s="729"/>
      <c r="AI997" s="729"/>
      <c r="AJ997" s="729"/>
      <c r="AK997" s="729"/>
      <c r="AL997" s="729"/>
      <c r="AM997" s="729"/>
      <c r="AN997" s="729"/>
      <c r="AO997" s="729"/>
      <c r="AP997" s="729"/>
      <c r="AQ997" s="729"/>
      <c r="AR997" s="729"/>
      <c r="AS997" s="729"/>
      <c r="AT997" s="729"/>
      <c r="AU997" s="729"/>
      <c r="AV997" s="729"/>
      <c r="AW997" s="729"/>
      <c r="AX997" s="729"/>
      <c r="AY997" s="729"/>
      <c r="AZ997" s="729"/>
      <c r="BA997" s="729"/>
      <c r="BB997" s="729"/>
    </row>
    <row r="998" spans="1:54">
      <c r="A998" s="729"/>
      <c r="B998" s="730"/>
      <c r="C998" s="729"/>
      <c r="D998" s="729"/>
      <c r="E998" s="729"/>
      <c r="F998" s="729"/>
      <c r="G998" s="729"/>
      <c r="H998" s="729"/>
      <c r="I998" s="729"/>
      <c r="J998" s="729"/>
      <c r="K998" s="729"/>
      <c r="L998" s="729"/>
      <c r="M998" s="729"/>
      <c r="N998" s="729"/>
      <c r="O998" s="729"/>
      <c r="P998" s="729"/>
      <c r="Q998" s="729"/>
      <c r="R998" s="729"/>
      <c r="S998" s="729"/>
      <c r="T998" s="729"/>
      <c r="U998" s="729"/>
      <c r="V998" s="729"/>
      <c r="W998" s="729"/>
      <c r="X998" s="729"/>
      <c r="Y998" s="729"/>
      <c r="Z998" s="729"/>
      <c r="AA998" s="729"/>
      <c r="AB998" s="729"/>
      <c r="AC998" s="729"/>
      <c r="AD998" s="729"/>
      <c r="AE998" s="729"/>
      <c r="AF998" s="729"/>
      <c r="AG998" s="729"/>
      <c r="AH998" s="729"/>
      <c r="AI998" s="729"/>
      <c r="AJ998" s="729"/>
      <c r="AK998" s="729"/>
      <c r="AL998" s="729"/>
      <c r="AM998" s="729"/>
      <c r="AN998" s="729"/>
      <c r="AO998" s="729"/>
      <c r="AP998" s="729"/>
      <c r="AQ998" s="729"/>
      <c r="AR998" s="729"/>
      <c r="AS998" s="729"/>
      <c r="AT998" s="729"/>
      <c r="AU998" s="729"/>
      <c r="AV998" s="729"/>
      <c r="AW998" s="729"/>
      <c r="AX998" s="729"/>
      <c r="AY998" s="729"/>
      <c r="AZ998" s="729"/>
      <c r="BA998" s="729"/>
      <c r="BB998" s="729"/>
    </row>
    <row r="999" spans="1:54">
      <c r="A999" s="729"/>
      <c r="B999" s="730"/>
      <c r="C999" s="729"/>
      <c r="D999" s="729"/>
      <c r="E999" s="729"/>
      <c r="F999" s="729"/>
      <c r="G999" s="729"/>
      <c r="H999" s="729"/>
      <c r="I999" s="729"/>
      <c r="J999" s="729"/>
      <c r="K999" s="729"/>
      <c r="L999" s="729"/>
      <c r="M999" s="729"/>
      <c r="N999" s="729"/>
      <c r="O999" s="729"/>
      <c r="P999" s="729"/>
      <c r="Q999" s="729"/>
      <c r="R999" s="729"/>
      <c r="S999" s="729"/>
      <c r="T999" s="729"/>
      <c r="U999" s="729"/>
      <c r="V999" s="729"/>
      <c r="W999" s="729"/>
      <c r="X999" s="729"/>
      <c r="Y999" s="729"/>
      <c r="Z999" s="729"/>
      <c r="AA999" s="729"/>
      <c r="AB999" s="729"/>
      <c r="AC999" s="729"/>
      <c r="AD999" s="729"/>
      <c r="AE999" s="729"/>
      <c r="AF999" s="729"/>
      <c r="AG999" s="729"/>
      <c r="AH999" s="729"/>
      <c r="AI999" s="729"/>
      <c r="AJ999" s="729"/>
      <c r="AK999" s="729"/>
      <c r="AL999" s="729"/>
      <c r="AM999" s="729"/>
      <c r="AN999" s="729"/>
      <c r="AO999" s="729"/>
      <c r="AP999" s="729"/>
      <c r="AQ999" s="729"/>
      <c r="AR999" s="729"/>
      <c r="AS999" s="729"/>
      <c r="AT999" s="729"/>
      <c r="AU999" s="729"/>
      <c r="AV999" s="729"/>
      <c r="AW999" s="729"/>
      <c r="AX999" s="729"/>
      <c r="AY999" s="729"/>
      <c r="AZ999" s="729"/>
      <c r="BA999" s="729"/>
      <c r="BB999" s="729"/>
    </row>
    <row r="1000" spans="1:54">
      <c r="A1000" s="729"/>
      <c r="B1000" s="730"/>
      <c r="C1000" s="729"/>
      <c r="D1000" s="729"/>
      <c r="E1000" s="729"/>
      <c r="F1000" s="729"/>
      <c r="G1000" s="729"/>
      <c r="H1000" s="729"/>
      <c r="I1000" s="729"/>
      <c r="J1000" s="729"/>
      <c r="K1000" s="729"/>
      <c r="L1000" s="729"/>
      <c r="M1000" s="729"/>
      <c r="N1000" s="729"/>
      <c r="O1000" s="729"/>
      <c r="P1000" s="729"/>
      <c r="Q1000" s="729"/>
      <c r="R1000" s="729"/>
      <c r="S1000" s="729"/>
      <c r="T1000" s="729"/>
      <c r="U1000" s="729"/>
      <c r="V1000" s="729"/>
      <c r="W1000" s="729"/>
      <c r="X1000" s="729"/>
      <c r="Y1000" s="729"/>
      <c r="Z1000" s="729"/>
      <c r="AA1000" s="729"/>
      <c r="AB1000" s="729"/>
      <c r="AC1000" s="729"/>
      <c r="AD1000" s="729"/>
      <c r="AE1000" s="729"/>
      <c r="AF1000" s="729"/>
      <c r="AG1000" s="729"/>
      <c r="AH1000" s="729"/>
      <c r="AI1000" s="729"/>
      <c r="AJ1000" s="729"/>
      <c r="AK1000" s="729"/>
      <c r="AL1000" s="729"/>
      <c r="AM1000" s="729"/>
      <c r="AN1000" s="729"/>
      <c r="AO1000" s="729"/>
      <c r="AP1000" s="729"/>
      <c r="AQ1000" s="729"/>
      <c r="AR1000" s="729"/>
      <c r="AS1000" s="729"/>
      <c r="AT1000" s="729"/>
      <c r="AU1000" s="729"/>
      <c r="AV1000" s="729"/>
      <c r="AW1000" s="729"/>
      <c r="AX1000" s="729"/>
      <c r="AY1000" s="729"/>
      <c r="AZ1000" s="729"/>
      <c r="BA1000" s="729"/>
      <c r="BB1000" s="729"/>
    </row>
    <row r="1001" spans="1:54">
      <c r="A1001" s="729"/>
      <c r="B1001" s="730"/>
      <c r="C1001" s="729"/>
      <c r="D1001" s="729"/>
      <c r="E1001" s="729"/>
      <c r="F1001" s="729"/>
      <c r="G1001" s="729"/>
      <c r="H1001" s="729"/>
      <c r="I1001" s="729"/>
      <c r="J1001" s="729"/>
      <c r="K1001" s="729"/>
      <c r="L1001" s="729"/>
      <c r="M1001" s="729"/>
      <c r="N1001" s="729"/>
      <c r="O1001" s="729"/>
      <c r="P1001" s="729"/>
      <c r="Q1001" s="729"/>
      <c r="R1001" s="729"/>
      <c r="S1001" s="729"/>
      <c r="T1001" s="729"/>
      <c r="U1001" s="729"/>
      <c r="V1001" s="729"/>
      <c r="W1001" s="729"/>
      <c r="X1001" s="729"/>
      <c r="Y1001" s="729"/>
      <c r="Z1001" s="729"/>
      <c r="AA1001" s="729"/>
      <c r="AB1001" s="729"/>
      <c r="AC1001" s="729"/>
      <c r="AD1001" s="729"/>
      <c r="AE1001" s="729"/>
      <c r="AF1001" s="729"/>
      <c r="AG1001" s="729"/>
      <c r="AH1001" s="729"/>
      <c r="AI1001" s="729"/>
      <c r="AJ1001" s="729"/>
      <c r="AK1001" s="729"/>
      <c r="AL1001" s="729"/>
      <c r="AM1001" s="729"/>
      <c r="AN1001" s="729"/>
      <c r="AO1001" s="729"/>
      <c r="AP1001" s="729"/>
      <c r="AQ1001" s="729"/>
      <c r="AR1001" s="729"/>
      <c r="AS1001" s="729"/>
      <c r="AT1001" s="729"/>
      <c r="AU1001" s="729"/>
      <c r="AV1001" s="729"/>
      <c r="AW1001" s="729"/>
      <c r="AX1001" s="729"/>
      <c r="AY1001" s="729"/>
      <c r="AZ1001" s="729"/>
      <c r="BA1001" s="729"/>
      <c r="BB1001" s="729"/>
    </row>
    <row r="1002" spans="1:54">
      <c r="A1002" s="729"/>
      <c r="B1002" s="730"/>
      <c r="C1002" s="729"/>
      <c r="D1002" s="729"/>
      <c r="E1002" s="729"/>
      <c r="F1002" s="729"/>
      <c r="G1002" s="729"/>
      <c r="H1002" s="729"/>
      <c r="I1002" s="729"/>
      <c r="J1002" s="729"/>
      <c r="K1002" s="729"/>
      <c r="L1002" s="729"/>
      <c r="M1002" s="729"/>
      <c r="N1002" s="729"/>
      <c r="O1002" s="729"/>
      <c r="P1002" s="729"/>
      <c r="Q1002" s="729"/>
      <c r="R1002" s="729"/>
      <c r="S1002" s="729"/>
      <c r="T1002" s="729"/>
      <c r="U1002" s="729"/>
      <c r="V1002" s="729"/>
      <c r="W1002" s="729"/>
      <c r="X1002" s="729"/>
      <c r="Y1002" s="729"/>
      <c r="Z1002" s="729"/>
      <c r="AA1002" s="729"/>
      <c r="AB1002" s="729"/>
      <c r="AC1002" s="729"/>
      <c r="AD1002" s="729"/>
      <c r="AE1002" s="729"/>
      <c r="AF1002" s="729"/>
      <c r="AG1002" s="729"/>
      <c r="AH1002" s="729"/>
      <c r="AI1002" s="729"/>
      <c r="AJ1002" s="729"/>
      <c r="AK1002" s="729"/>
      <c r="AL1002" s="729"/>
      <c r="AM1002" s="729"/>
      <c r="AN1002" s="729"/>
      <c r="AO1002" s="729"/>
      <c r="AP1002" s="729"/>
      <c r="AQ1002" s="729"/>
      <c r="AR1002" s="729"/>
      <c r="AS1002" s="729"/>
      <c r="AT1002" s="729"/>
      <c r="AU1002" s="729"/>
      <c r="AV1002" s="729"/>
      <c r="AW1002" s="729"/>
      <c r="AX1002" s="729"/>
      <c r="AY1002" s="729"/>
      <c r="AZ1002" s="729"/>
      <c r="BA1002" s="729"/>
      <c r="BB1002" s="729"/>
    </row>
    <row r="1003" spans="1:54">
      <c r="A1003" s="729"/>
      <c r="B1003" s="730"/>
      <c r="C1003" s="729"/>
      <c r="D1003" s="729"/>
      <c r="E1003" s="729"/>
      <c r="F1003" s="729"/>
      <c r="G1003" s="729"/>
      <c r="H1003" s="729"/>
      <c r="I1003" s="729"/>
      <c r="J1003" s="729"/>
      <c r="K1003" s="729"/>
      <c r="L1003" s="729"/>
      <c r="M1003" s="729"/>
      <c r="N1003" s="729"/>
      <c r="O1003" s="729"/>
      <c r="P1003" s="729"/>
      <c r="Q1003" s="729"/>
      <c r="R1003" s="729"/>
      <c r="S1003" s="729"/>
      <c r="T1003" s="729"/>
      <c r="U1003" s="729"/>
      <c r="V1003" s="729"/>
      <c r="W1003" s="729"/>
      <c r="X1003" s="729"/>
      <c r="Y1003" s="729"/>
      <c r="Z1003" s="729"/>
      <c r="AA1003" s="729"/>
      <c r="AB1003" s="729"/>
      <c r="AC1003" s="729"/>
      <c r="AD1003" s="729"/>
      <c r="AE1003" s="729"/>
      <c r="AF1003" s="729"/>
      <c r="AG1003" s="729"/>
      <c r="AH1003" s="729"/>
      <c r="AI1003" s="729"/>
      <c r="AJ1003" s="729"/>
      <c r="AK1003" s="729"/>
      <c r="AL1003" s="729"/>
      <c r="AM1003" s="729"/>
      <c r="AN1003" s="729"/>
      <c r="AO1003" s="729"/>
      <c r="AP1003" s="729"/>
      <c r="AQ1003" s="729"/>
      <c r="AR1003" s="729"/>
      <c r="AS1003" s="729"/>
      <c r="AT1003" s="729"/>
      <c r="AU1003" s="729"/>
      <c r="AV1003" s="729"/>
      <c r="AW1003" s="729"/>
      <c r="AX1003" s="729"/>
      <c r="AY1003" s="729"/>
      <c r="AZ1003" s="729"/>
      <c r="BA1003" s="729"/>
      <c r="BB1003" s="729"/>
    </row>
    <row r="1004" spans="1:54">
      <c r="A1004" s="729"/>
      <c r="B1004" s="730"/>
      <c r="C1004" s="729"/>
      <c r="D1004" s="729"/>
      <c r="E1004" s="729"/>
      <c r="F1004" s="729"/>
      <c r="G1004" s="729"/>
      <c r="H1004" s="729"/>
      <c r="I1004" s="729"/>
      <c r="J1004" s="729"/>
      <c r="K1004" s="729"/>
      <c r="L1004" s="729"/>
      <c r="M1004" s="729"/>
      <c r="N1004" s="729"/>
      <c r="O1004" s="729"/>
      <c r="P1004" s="729"/>
      <c r="Q1004" s="729"/>
      <c r="R1004" s="729"/>
      <c r="S1004" s="729"/>
      <c r="T1004" s="729"/>
      <c r="U1004" s="729"/>
      <c r="V1004" s="729"/>
      <c r="W1004" s="729"/>
      <c r="X1004" s="729"/>
      <c r="Y1004" s="729"/>
      <c r="Z1004" s="729"/>
      <c r="AA1004" s="729"/>
      <c r="AB1004" s="729"/>
      <c r="AC1004" s="729"/>
      <c r="AD1004" s="729"/>
      <c r="AE1004" s="729"/>
      <c r="AF1004" s="729"/>
      <c r="AG1004" s="729"/>
      <c r="AH1004" s="729"/>
      <c r="AI1004" s="729"/>
      <c r="AJ1004" s="729"/>
      <c r="AK1004" s="729"/>
      <c r="AL1004" s="729"/>
      <c r="AM1004" s="729"/>
      <c r="AN1004" s="729"/>
      <c r="AO1004" s="729"/>
      <c r="AP1004" s="729"/>
      <c r="AQ1004" s="729"/>
      <c r="AR1004" s="729"/>
      <c r="AS1004" s="729"/>
      <c r="AT1004" s="729"/>
      <c r="AU1004" s="729"/>
      <c r="AV1004" s="729"/>
      <c r="AW1004" s="729"/>
      <c r="AX1004" s="729"/>
      <c r="AY1004" s="729"/>
      <c r="AZ1004" s="729"/>
      <c r="BA1004" s="729"/>
      <c r="BB1004" s="729"/>
    </row>
    <row r="1005" spans="1:54">
      <c r="A1005" s="729"/>
      <c r="B1005" s="730"/>
      <c r="C1005" s="729"/>
      <c r="D1005" s="729"/>
      <c r="E1005" s="729"/>
      <c r="F1005" s="729"/>
      <c r="G1005" s="729"/>
      <c r="H1005" s="729"/>
      <c r="I1005" s="729"/>
      <c r="J1005" s="729"/>
      <c r="K1005" s="729"/>
      <c r="L1005" s="729"/>
      <c r="M1005" s="729"/>
      <c r="N1005" s="729"/>
      <c r="O1005" s="729"/>
      <c r="P1005" s="729"/>
      <c r="Q1005" s="729"/>
      <c r="R1005" s="729"/>
      <c r="S1005" s="729"/>
      <c r="T1005" s="729"/>
      <c r="U1005" s="729"/>
      <c r="V1005" s="729"/>
      <c r="W1005" s="729"/>
      <c r="X1005" s="729"/>
      <c r="Y1005" s="729"/>
      <c r="Z1005" s="729"/>
      <c r="AA1005" s="729"/>
      <c r="AB1005" s="729"/>
      <c r="AC1005" s="729"/>
      <c r="AD1005" s="729"/>
      <c r="AE1005" s="729"/>
      <c r="AF1005" s="729"/>
      <c r="AG1005" s="729"/>
      <c r="AH1005" s="729"/>
      <c r="AI1005" s="729"/>
      <c r="AJ1005" s="729"/>
      <c r="AK1005" s="729"/>
      <c r="AL1005" s="729"/>
      <c r="AM1005" s="729"/>
      <c r="AN1005" s="729"/>
      <c r="AO1005" s="729"/>
      <c r="AP1005" s="729"/>
      <c r="AQ1005" s="729"/>
      <c r="AR1005" s="729"/>
      <c r="AS1005" s="729"/>
      <c r="AT1005" s="729"/>
      <c r="AU1005" s="729"/>
      <c r="AV1005" s="729"/>
      <c r="AW1005" s="729"/>
      <c r="AX1005" s="729"/>
      <c r="AY1005" s="729"/>
      <c r="AZ1005" s="729"/>
      <c r="BA1005" s="729"/>
      <c r="BB1005" s="729"/>
    </row>
    <row r="1006" spans="1:54">
      <c r="A1006" s="729"/>
      <c r="B1006" s="730"/>
      <c r="C1006" s="729"/>
      <c r="D1006" s="729"/>
      <c r="E1006" s="729"/>
      <c r="F1006" s="729"/>
      <c r="G1006" s="729"/>
      <c r="H1006" s="729"/>
      <c r="I1006" s="729"/>
      <c r="J1006" s="729"/>
      <c r="K1006" s="729"/>
      <c r="L1006" s="729"/>
      <c r="M1006" s="729"/>
      <c r="N1006" s="729"/>
      <c r="O1006" s="729"/>
      <c r="P1006" s="729"/>
      <c r="Q1006" s="729"/>
      <c r="R1006" s="729"/>
      <c r="S1006" s="729"/>
      <c r="T1006" s="729"/>
      <c r="U1006" s="729"/>
      <c r="V1006" s="729"/>
      <c r="W1006" s="729"/>
      <c r="X1006" s="729"/>
      <c r="Y1006" s="729"/>
      <c r="Z1006" s="729"/>
      <c r="AA1006" s="729"/>
      <c r="AB1006" s="729"/>
      <c r="AC1006" s="729"/>
      <c r="AD1006" s="729"/>
      <c r="AE1006" s="729"/>
      <c r="AF1006" s="729"/>
      <c r="AG1006" s="729"/>
      <c r="AH1006" s="729"/>
      <c r="AI1006" s="729"/>
      <c r="AJ1006" s="729"/>
      <c r="AK1006" s="729"/>
      <c r="AL1006" s="729"/>
      <c r="AM1006" s="729"/>
      <c r="AN1006" s="729"/>
      <c r="AO1006" s="729"/>
      <c r="AP1006" s="729"/>
      <c r="AQ1006" s="729"/>
      <c r="AR1006" s="729"/>
      <c r="AS1006" s="729"/>
      <c r="AT1006" s="729"/>
      <c r="AU1006" s="729"/>
      <c r="AV1006" s="729"/>
      <c r="AW1006" s="729"/>
      <c r="AX1006" s="729"/>
      <c r="AY1006" s="729"/>
      <c r="AZ1006" s="729"/>
      <c r="BA1006" s="729"/>
      <c r="BB1006" s="729"/>
    </row>
    <row r="1007" spans="1:54">
      <c r="A1007" s="729"/>
      <c r="B1007" s="730"/>
      <c r="C1007" s="729"/>
      <c r="D1007" s="729"/>
      <c r="E1007" s="729"/>
      <c r="F1007" s="729"/>
      <c r="G1007" s="729"/>
      <c r="H1007" s="729"/>
      <c r="I1007" s="729"/>
      <c r="J1007" s="729"/>
      <c r="K1007" s="729"/>
      <c r="L1007" s="729"/>
      <c r="M1007" s="729"/>
      <c r="N1007" s="729"/>
      <c r="O1007" s="729"/>
      <c r="P1007" s="729"/>
      <c r="Q1007" s="729"/>
      <c r="R1007" s="729"/>
      <c r="S1007" s="729"/>
      <c r="T1007" s="729"/>
      <c r="U1007" s="729"/>
      <c r="V1007" s="729"/>
      <c r="W1007" s="729"/>
      <c r="X1007" s="729"/>
      <c r="Y1007" s="729"/>
      <c r="Z1007" s="729"/>
      <c r="AA1007" s="729"/>
      <c r="AB1007" s="729"/>
      <c r="AC1007" s="729"/>
      <c r="AD1007" s="729"/>
      <c r="AE1007" s="729"/>
      <c r="AF1007" s="729"/>
      <c r="AG1007" s="729"/>
      <c r="AH1007" s="729"/>
      <c r="AI1007" s="729"/>
      <c r="AJ1007" s="729"/>
      <c r="AK1007" s="729"/>
      <c r="AL1007" s="729"/>
      <c r="AM1007" s="729"/>
      <c r="AN1007" s="729"/>
      <c r="AO1007" s="729"/>
      <c r="AP1007" s="729"/>
      <c r="AQ1007" s="729"/>
      <c r="AR1007" s="729"/>
      <c r="AS1007" s="729"/>
      <c r="AT1007" s="729"/>
      <c r="AU1007" s="729"/>
      <c r="AV1007" s="729"/>
      <c r="AW1007" s="729"/>
      <c r="AX1007" s="729"/>
      <c r="AY1007" s="729"/>
      <c r="AZ1007" s="729"/>
      <c r="BA1007" s="729"/>
      <c r="BB1007" s="729"/>
    </row>
    <row r="1008" spans="1:54">
      <c r="A1008" s="729"/>
      <c r="B1008" s="730"/>
      <c r="C1008" s="729"/>
      <c r="D1008" s="729"/>
      <c r="E1008" s="729"/>
      <c r="F1008" s="729"/>
      <c r="G1008" s="729"/>
      <c r="H1008" s="729"/>
      <c r="I1008" s="729"/>
      <c r="J1008" s="729"/>
      <c r="K1008" s="729"/>
      <c r="L1008" s="729"/>
      <c r="M1008" s="729"/>
      <c r="N1008" s="729"/>
      <c r="O1008" s="729"/>
      <c r="P1008" s="729"/>
      <c r="Q1008" s="729"/>
      <c r="R1008" s="729"/>
      <c r="S1008" s="729"/>
      <c r="T1008" s="729"/>
      <c r="U1008" s="729"/>
      <c r="V1008" s="729"/>
      <c r="W1008" s="729"/>
      <c r="X1008" s="729"/>
      <c r="Y1008" s="729"/>
      <c r="Z1008" s="729"/>
      <c r="AA1008" s="729"/>
      <c r="AB1008" s="729"/>
      <c r="AC1008" s="729"/>
      <c r="AD1008" s="729"/>
      <c r="AE1008" s="729"/>
      <c r="AF1008" s="729"/>
      <c r="AG1008" s="729"/>
      <c r="AH1008" s="729"/>
      <c r="AI1008" s="729"/>
      <c r="AJ1008" s="729"/>
      <c r="AK1008" s="729"/>
      <c r="AL1008" s="729"/>
      <c r="AM1008" s="729"/>
      <c r="AN1008" s="729"/>
      <c r="AO1008" s="729"/>
      <c r="AP1008" s="729"/>
      <c r="AQ1008" s="729"/>
      <c r="AR1008" s="729"/>
      <c r="AS1008" s="729"/>
      <c r="AT1008" s="729"/>
      <c r="AU1008" s="729"/>
      <c r="AV1008" s="729"/>
      <c r="AW1008" s="729"/>
      <c r="AX1008" s="729"/>
      <c r="AY1008" s="729"/>
      <c r="AZ1008" s="729"/>
      <c r="BA1008" s="729"/>
      <c r="BB1008" s="729"/>
    </row>
    <row r="1009" spans="1:54">
      <c r="A1009" s="729"/>
      <c r="B1009" s="730"/>
      <c r="C1009" s="729"/>
      <c r="D1009" s="729"/>
      <c r="E1009" s="729"/>
      <c r="F1009" s="729"/>
      <c r="G1009" s="729"/>
      <c r="H1009" s="729"/>
      <c r="I1009" s="729"/>
      <c r="J1009" s="729"/>
      <c r="K1009" s="729"/>
      <c r="L1009" s="729"/>
      <c r="M1009" s="729"/>
      <c r="N1009" s="729"/>
      <c r="O1009" s="729"/>
      <c r="P1009" s="729"/>
      <c r="Q1009" s="729"/>
      <c r="R1009" s="729"/>
      <c r="S1009" s="729"/>
      <c r="T1009" s="729"/>
      <c r="U1009" s="729"/>
      <c r="V1009" s="729"/>
      <c r="W1009" s="729"/>
      <c r="X1009" s="729"/>
      <c r="Y1009" s="729"/>
      <c r="Z1009" s="729"/>
      <c r="AA1009" s="729"/>
      <c r="AB1009" s="729"/>
      <c r="AC1009" s="729"/>
      <c r="AD1009" s="729"/>
      <c r="AE1009" s="729"/>
      <c r="AF1009" s="729"/>
      <c r="AG1009" s="729"/>
      <c r="AH1009" s="729"/>
      <c r="AI1009" s="729"/>
      <c r="AJ1009" s="729"/>
      <c r="AK1009" s="729"/>
      <c r="AL1009" s="729"/>
      <c r="AM1009" s="729"/>
      <c r="AN1009" s="729"/>
      <c r="AO1009" s="729"/>
      <c r="AP1009" s="729"/>
      <c r="AQ1009" s="729"/>
      <c r="AR1009" s="729"/>
      <c r="AS1009" s="729"/>
      <c r="AT1009" s="729"/>
      <c r="AU1009" s="729"/>
      <c r="AV1009" s="729"/>
      <c r="AW1009" s="729"/>
      <c r="AX1009" s="729"/>
      <c r="AY1009" s="729"/>
      <c r="AZ1009" s="729"/>
      <c r="BA1009" s="729"/>
      <c r="BB1009" s="729"/>
    </row>
    <row r="1010" spans="1:54">
      <c r="A1010" s="729"/>
      <c r="B1010" s="730"/>
      <c r="C1010" s="729"/>
      <c r="D1010" s="729"/>
      <c r="E1010" s="729"/>
      <c r="F1010" s="729"/>
      <c r="G1010" s="729"/>
      <c r="H1010" s="729"/>
      <c r="I1010" s="729"/>
      <c r="J1010" s="729"/>
      <c r="K1010" s="729"/>
      <c r="L1010" s="729"/>
      <c r="M1010" s="729"/>
      <c r="N1010" s="729"/>
      <c r="O1010" s="729"/>
      <c r="P1010" s="729"/>
      <c r="Q1010" s="729"/>
      <c r="R1010" s="729"/>
      <c r="S1010" s="729"/>
      <c r="T1010" s="729"/>
      <c r="U1010" s="729"/>
      <c r="V1010" s="729"/>
      <c r="W1010" s="729"/>
      <c r="X1010" s="729"/>
      <c r="Y1010" s="729"/>
      <c r="Z1010" s="729"/>
      <c r="AA1010" s="729"/>
      <c r="AB1010" s="729"/>
      <c r="AC1010" s="729"/>
      <c r="AD1010" s="729"/>
      <c r="AE1010" s="729"/>
      <c r="AF1010" s="729"/>
      <c r="AG1010" s="729"/>
      <c r="AH1010" s="729"/>
      <c r="AI1010" s="729"/>
      <c r="AJ1010" s="729"/>
      <c r="AK1010" s="729"/>
      <c r="AL1010" s="729"/>
      <c r="AM1010" s="729"/>
      <c r="AN1010" s="729"/>
      <c r="AO1010" s="729"/>
      <c r="AP1010" s="729"/>
      <c r="AQ1010" s="729"/>
      <c r="AR1010" s="729"/>
      <c r="AS1010" s="729"/>
      <c r="AT1010" s="729"/>
      <c r="AU1010" s="729"/>
      <c r="AV1010" s="729"/>
      <c r="AW1010" s="729"/>
      <c r="AX1010" s="729"/>
      <c r="AY1010" s="729"/>
      <c r="AZ1010" s="729"/>
      <c r="BA1010" s="729"/>
      <c r="BB1010" s="729"/>
    </row>
    <row r="1011" spans="1:54">
      <c r="A1011" s="729"/>
      <c r="B1011" s="730"/>
      <c r="C1011" s="729"/>
      <c r="D1011" s="729"/>
      <c r="E1011" s="729"/>
      <c r="F1011" s="729"/>
      <c r="G1011" s="729"/>
      <c r="H1011" s="729"/>
      <c r="I1011" s="729"/>
      <c r="J1011" s="729"/>
      <c r="K1011" s="729"/>
      <c r="L1011" s="729"/>
      <c r="M1011" s="729"/>
      <c r="N1011" s="729"/>
      <c r="O1011" s="729"/>
      <c r="P1011" s="729"/>
      <c r="Q1011" s="729"/>
      <c r="R1011" s="729"/>
      <c r="S1011" s="729"/>
      <c r="T1011" s="729"/>
      <c r="U1011" s="729"/>
      <c r="V1011" s="729"/>
      <c r="W1011" s="729"/>
      <c r="X1011" s="729"/>
      <c r="Y1011" s="729"/>
      <c r="Z1011" s="729"/>
      <c r="AA1011" s="729"/>
      <c r="AB1011" s="729"/>
      <c r="AC1011" s="729"/>
      <c r="AD1011" s="729"/>
      <c r="AE1011" s="729"/>
      <c r="AF1011" s="729"/>
      <c r="AG1011" s="729"/>
      <c r="AH1011" s="729"/>
      <c r="AI1011" s="729"/>
      <c r="AJ1011" s="729"/>
      <c r="AK1011" s="729"/>
      <c r="AL1011" s="729"/>
      <c r="AM1011" s="729"/>
      <c r="AN1011" s="729"/>
      <c r="AO1011" s="729"/>
      <c r="AP1011" s="729"/>
      <c r="AQ1011" s="729"/>
      <c r="AR1011" s="729"/>
      <c r="AS1011" s="729"/>
      <c r="AT1011" s="729"/>
      <c r="AU1011" s="729"/>
      <c r="AV1011" s="729"/>
      <c r="AW1011" s="729"/>
      <c r="AX1011" s="729"/>
      <c r="AY1011" s="729"/>
      <c r="AZ1011" s="729"/>
      <c r="BA1011" s="729"/>
      <c r="BB1011" s="729"/>
    </row>
    <row r="1012" spans="1:54">
      <c r="A1012" s="729"/>
      <c r="B1012" s="730"/>
      <c r="C1012" s="729"/>
      <c r="D1012" s="729"/>
      <c r="E1012" s="729"/>
      <c r="F1012" s="729"/>
      <c r="G1012" s="729"/>
      <c r="H1012" s="729"/>
      <c r="I1012" s="729"/>
      <c r="J1012" s="729"/>
      <c r="K1012" s="729"/>
      <c r="L1012" s="729"/>
      <c r="M1012" s="729"/>
      <c r="N1012" s="729"/>
      <c r="O1012" s="729"/>
      <c r="P1012" s="729"/>
      <c r="Q1012" s="729"/>
      <c r="R1012" s="729"/>
      <c r="S1012" s="729"/>
      <c r="T1012" s="729"/>
      <c r="U1012" s="729"/>
      <c r="V1012" s="729"/>
      <c r="W1012" s="729"/>
      <c r="X1012" s="729"/>
      <c r="Y1012" s="729"/>
      <c r="Z1012" s="729"/>
      <c r="AA1012" s="729"/>
      <c r="AB1012" s="729"/>
      <c r="AC1012" s="729"/>
      <c r="AD1012" s="729"/>
      <c r="AE1012" s="729"/>
      <c r="AF1012" s="729"/>
      <c r="AG1012" s="729"/>
      <c r="AH1012" s="729"/>
      <c r="AI1012" s="729"/>
      <c r="AJ1012" s="729"/>
      <c r="AK1012" s="729"/>
      <c r="AL1012" s="729"/>
      <c r="AM1012" s="729"/>
      <c r="AN1012" s="729"/>
      <c r="AO1012" s="729"/>
      <c r="AP1012" s="729"/>
      <c r="AQ1012" s="729"/>
      <c r="AR1012" s="729"/>
      <c r="AS1012" s="729"/>
      <c r="AT1012" s="729"/>
      <c r="AU1012" s="729"/>
      <c r="AV1012" s="729"/>
      <c r="AW1012" s="729"/>
      <c r="AX1012" s="729"/>
      <c r="AY1012" s="729"/>
      <c r="AZ1012" s="729"/>
      <c r="BA1012" s="729"/>
      <c r="BB1012" s="729"/>
    </row>
    <row r="1013" spans="1:54">
      <c r="A1013" s="729"/>
      <c r="B1013" s="730"/>
      <c r="C1013" s="729"/>
      <c r="D1013" s="729"/>
      <c r="E1013" s="729"/>
      <c r="F1013" s="729"/>
      <c r="G1013" s="729"/>
      <c r="H1013" s="729"/>
      <c r="I1013" s="729"/>
      <c r="J1013" s="729"/>
      <c r="K1013" s="729"/>
      <c r="L1013" s="729"/>
      <c r="M1013" s="729"/>
      <c r="N1013" s="729"/>
      <c r="O1013" s="729"/>
      <c r="P1013" s="729"/>
      <c r="Q1013" s="729"/>
      <c r="R1013" s="729"/>
      <c r="S1013" s="729"/>
      <c r="T1013" s="729"/>
      <c r="U1013" s="729"/>
      <c r="V1013" s="729"/>
      <c r="W1013" s="729"/>
      <c r="X1013" s="729"/>
      <c r="Y1013" s="729"/>
      <c r="Z1013" s="729"/>
      <c r="AA1013" s="729"/>
      <c r="AB1013" s="729"/>
      <c r="AC1013" s="729"/>
      <c r="AD1013" s="729"/>
      <c r="AE1013" s="729"/>
      <c r="AF1013" s="729"/>
      <c r="AG1013" s="729"/>
      <c r="AH1013" s="729"/>
      <c r="AI1013" s="729"/>
      <c r="AJ1013" s="729"/>
      <c r="AK1013" s="729"/>
      <c r="AL1013" s="729"/>
      <c r="AM1013" s="729"/>
      <c r="AN1013" s="729"/>
      <c r="AO1013" s="729"/>
      <c r="AP1013" s="729"/>
      <c r="AQ1013" s="729"/>
      <c r="AR1013" s="729"/>
      <c r="AS1013" s="729"/>
      <c r="AT1013" s="729"/>
      <c r="AU1013" s="729"/>
      <c r="AV1013" s="729"/>
      <c r="AW1013" s="729"/>
      <c r="AX1013" s="729"/>
      <c r="AY1013" s="729"/>
      <c r="AZ1013" s="729"/>
      <c r="BA1013" s="729"/>
      <c r="BB1013" s="729"/>
    </row>
    <row r="1014" spans="1:54">
      <c r="A1014" s="729"/>
      <c r="B1014" s="730"/>
      <c r="C1014" s="729"/>
      <c r="D1014" s="729"/>
      <c r="E1014" s="729"/>
      <c r="F1014" s="729"/>
      <c r="G1014" s="729"/>
      <c r="H1014" s="729"/>
      <c r="I1014" s="729"/>
      <c r="J1014" s="729"/>
      <c r="K1014" s="729"/>
      <c r="L1014" s="729"/>
      <c r="M1014" s="729"/>
      <c r="N1014" s="729"/>
      <c r="O1014" s="729"/>
      <c r="P1014" s="729"/>
      <c r="Q1014" s="729"/>
      <c r="R1014" s="729"/>
      <c r="S1014" s="729"/>
      <c r="T1014" s="729"/>
      <c r="U1014" s="729"/>
      <c r="V1014" s="729"/>
      <c r="W1014" s="729"/>
      <c r="X1014" s="729"/>
      <c r="Y1014" s="729"/>
      <c r="Z1014" s="729"/>
      <c r="AA1014" s="729"/>
      <c r="AB1014" s="729"/>
      <c r="AC1014" s="729"/>
      <c r="AD1014" s="729"/>
      <c r="AE1014" s="729"/>
      <c r="AF1014" s="729"/>
      <c r="AG1014" s="729"/>
      <c r="AH1014" s="729"/>
      <c r="AI1014" s="729"/>
      <c r="AJ1014" s="729"/>
      <c r="AK1014" s="729"/>
      <c r="AL1014" s="729"/>
      <c r="AM1014" s="729"/>
      <c r="AN1014" s="729"/>
      <c r="AO1014" s="729"/>
      <c r="AP1014" s="729"/>
      <c r="AQ1014" s="729"/>
      <c r="AR1014" s="729"/>
      <c r="AS1014" s="729"/>
      <c r="AT1014" s="729"/>
      <c r="AU1014" s="729"/>
      <c r="AV1014" s="729"/>
      <c r="AW1014" s="729"/>
      <c r="AX1014" s="729"/>
      <c r="AY1014" s="729"/>
      <c r="AZ1014" s="729"/>
      <c r="BA1014" s="729"/>
      <c r="BB1014" s="729"/>
    </row>
    <row r="1015" spans="1:54">
      <c r="A1015" s="729"/>
      <c r="B1015" s="730"/>
      <c r="C1015" s="729"/>
      <c r="D1015" s="729"/>
      <c r="E1015" s="729"/>
      <c r="F1015" s="729"/>
      <c r="G1015" s="729"/>
      <c r="H1015" s="729"/>
      <c r="I1015" s="729"/>
      <c r="J1015" s="729"/>
      <c r="K1015" s="729"/>
      <c r="L1015" s="729"/>
      <c r="M1015" s="729"/>
      <c r="N1015" s="729"/>
      <c r="O1015" s="729"/>
      <c r="P1015" s="729"/>
      <c r="Q1015" s="729"/>
      <c r="R1015" s="729"/>
      <c r="S1015" s="729"/>
      <c r="T1015" s="729"/>
      <c r="U1015" s="729"/>
      <c r="V1015" s="729"/>
      <c r="W1015" s="729"/>
      <c r="X1015" s="729"/>
      <c r="Y1015" s="729"/>
      <c r="Z1015" s="729"/>
      <c r="AA1015" s="729"/>
      <c r="AB1015" s="729"/>
      <c r="AC1015" s="729"/>
      <c r="AD1015" s="729"/>
      <c r="AE1015" s="729"/>
      <c r="AF1015" s="729"/>
      <c r="AG1015" s="729"/>
      <c r="AH1015" s="729"/>
      <c r="AI1015" s="729"/>
      <c r="AJ1015" s="729"/>
      <c r="AK1015" s="729"/>
      <c r="AL1015" s="729"/>
      <c r="AM1015" s="729"/>
      <c r="AN1015" s="729"/>
      <c r="AO1015" s="729"/>
      <c r="AP1015" s="729"/>
      <c r="AQ1015" s="729"/>
      <c r="AR1015" s="729"/>
      <c r="AS1015" s="729"/>
      <c r="AT1015" s="729"/>
      <c r="AU1015" s="729"/>
      <c r="AV1015" s="729"/>
      <c r="AW1015" s="729"/>
      <c r="AX1015" s="729"/>
      <c r="AY1015" s="729"/>
      <c r="AZ1015" s="729"/>
      <c r="BA1015" s="729"/>
      <c r="BB1015" s="729"/>
    </row>
    <row r="1016" spans="1:54">
      <c r="A1016" s="729"/>
      <c r="B1016" s="730"/>
      <c r="C1016" s="729"/>
      <c r="D1016" s="729"/>
      <c r="E1016" s="729"/>
      <c r="F1016" s="729"/>
      <c r="G1016" s="729"/>
      <c r="H1016" s="729"/>
      <c r="I1016" s="729"/>
    </row>
    <row r="1017" spans="1:54">
      <c r="A1017" s="729"/>
      <c r="B1017" s="730"/>
      <c r="C1017" s="729"/>
      <c r="D1017" s="729"/>
      <c r="E1017" s="729"/>
      <c r="F1017" s="729"/>
      <c r="G1017" s="729"/>
      <c r="H1017" s="729"/>
      <c r="I1017" s="729"/>
    </row>
    <row r="1018" spans="1:54">
      <c r="A1018" s="729"/>
      <c r="B1018" s="730"/>
      <c r="C1018" s="729"/>
      <c r="D1018" s="729"/>
      <c r="E1018" s="729"/>
      <c r="F1018" s="729"/>
      <c r="G1018" s="729"/>
      <c r="H1018" s="729"/>
      <c r="I1018" s="729"/>
    </row>
  </sheetData>
  <pageMargins left="0.51181102362204722" right="0.51181102362204722" top="0.27559055118110237" bottom="0.19685039370078741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G1039"/>
  <sheetViews>
    <sheetView view="pageBreakPreview" zoomScale="96" zoomScaleSheetLayoutView="96" workbookViewId="0">
      <selection activeCell="A25" sqref="A19:F35"/>
    </sheetView>
  </sheetViews>
  <sheetFormatPr defaultRowHeight="12.75"/>
  <cols>
    <col min="1" max="1" width="32.7109375" customWidth="1"/>
    <col min="2" max="3" width="13" customWidth="1"/>
    <col min="4" max="4" width="13.7109375" customWidth="1"/>
    <col min="5" max="6" width="13" customWidth="1"/>
    <col min="7" max="7" width="16.5703125" bestFit="1" customWidth="1"/>
    <col min="8" max="8" width="13.42578125" bestFit="1" customWidth="1"/>
    <col min="9" max="9" width="11.7109375" bestFit="1" customWidth="1"/>
    <col min="11" max="11" width="11.7109375" bestFit="1" customWidth="1"/>
  </cols>
  <sheetData>
    <row r="1" spans="1:59">
      <c r="A1" s="14" t="s">
        <v>971</v>
      </c>
      <c r="B1" s="14"/>
      <c r="C1" s="14"/>
      <c r="D1" s="14"/>
      <c r="E1" s="14"/>
      <c r="F1" s="14"/>
      <c r="G1" s="128"/>
      <c r="H1" s="14"/>
      <c r="I1" s="14"/>
      <c r="J1" s="14"/>
      <c r="K1" s="14"/>
      <c r="L1" s="14"/>
      <c r="M1" s="14"/>
      <c r="N1" s="14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</row>
    <row r="2" spans="1:59">
      <c r="A2" s="129" t="s">
        <v>14</v>
      </c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  <c r="AQ2" s="719"/>
      <c r="AR2" s="719"/>
      <c r="AS2" s="719"/>
      <c r="AT2" s="719"/>
      <c r="AU2" s="719"/>
      <c r="AV2" s="719"/>
      <c r="AW2" s="719"/>
      <c r="AX2" s="719"/>
      <c r="AY2" s="719"/>
      <c r="AZ2" s="719"/>
      <c r="BA2" s="719"/>
      <c r="BB2" s="719"/>
      <c r="BC2" s="719"/>
      <c r="BD2" s="719"/>
      <c r="BE2" s="719"/>
      <c r="BF2" s="719"/>
      <c r="BG2" s="719"/>
    </row>
    <row r="3" spans="1:59">
      <c r="A3" s="130" t="s">
        <v>653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19"/>
      <c r="AL3" s="719"/>
      <c r="AM3" s="719"/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</row>
    <row r="4" spans="1:59">
      <c r="A4" s="719"/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/>
      <c r="AC4" s="719"/>
      <c r="AD4" s="719"/>
      <c r="AE4" s="719"/>
      <c r="AF4" s="719"/>
      <c r="AG4" s="719"/>
      <c r="AH4" s="719"/>
      <c r="AI4" s="719"/>
      <c r="AJ4" s="719"/>
      <c r="AK4" s="719"/>
      <c r="AL4" s="719"/>
      <c r="AM4" s="719"/>
      <c r="AN4" s="719"/>
      <c r="AO4" s="719"/>
      <c r="AP4" s="719"/>
      <c r="AQ4" s="719"/>
      <c r="AR4" s="719"/>
      <c r="AS4" s="719"/>
      <c r="AT4" s="719"/>
      <c r="AU4" s="719"/>
      <c r="AV4" s="719"/>
      <c r="AW4" s="719"/>
      <c r="AX4" s="719"/>
      <c r="AY4" s="719"/>
      <c r="AZ4" s="719"/>
      <c r="BA4" s="719"/>
      <c r="BB4" s="719"/>
      <c r="BC4" s="719"/>
      <c r="BD4" s="719"/>
      <c r="BE4" s="719"/>
      <c r="BF4" s="719"/>
      <c r="BG4" s="719"/>
    </row>
    <row r="5" spans="1:59" ht="12.75" customHeight="1">
      <c r="A5" s="721"/>
      <c r="B5" s="1042" t="s">
        <v>70</v>
      </c>
      <c r="C5" s="1043"/>
      <c r="D5" s="1044"/>
      <c r="E5" s="1045" t="s">
        <v>654</v>
      </c>
      <c r="F5" s="1045"/>
      <c r="G5" s="719"/>
      <c r="H5" s="719"/>
      <c r="I5" s="719"/>
      <c r="J5" s="719"/>
      <c r="K5" s="719"/>
      <c r="L5" s="719"/>
      <c r="M5" s="719"/>
      <c r="N5" s="719"/>
      <c r="O5" s="719"/>
      <c r="P5" s="719"/>
      <c r="Q5" s="719"/>
      <c r="R5" s="719"/>
      <c r="S5" s="719"/>
      <c r="T5" s="719"/>
      <c r="U5" s="719"/>
      <c r="V5" s="719"/>
      <c r="W5" s="719"/>
      <c r="X5" s="719"/>
      <c r="Y5" s="719"/>
      <c r="Z5" s="719"/>
      <c r="AA5" s="719"/>
      <c r="AB5" s="719"/>
      <c r="AC5" s="719"/>
      <c r="AD5" s="719"/>
      <c r="AE5" s="719"/>
      <c r="AF5" s="719"/>
      <c r="AG5" s="719"/>
      <c r="AH5" s="719"/>
      <c r="AI5" s="719"/>
      <c r="AJ5" s="719"/>
      <c r="AK5" s="719"/>
      <c r="AL5" s="719"/>
      <c r="AM5" s="719"/>
      <c r="AN5" s="719"/>
      <c r="AO5" s="719"/>
      <c r="AP5" s="719"/>
      <c r="AQ5" s="719"/>
      <c r="AR5" s="719"/>
      <c r="AS5" s="719"/>
      <c r="AT5" s="719"/>
      <c r="AU5" s="719"/>
      <c r="AV5" s="719"/>
      <c r="AW5" s="719"/>
      <c r="AX5" s="719"/>
      <c r="AY5" s="719"/>
      <c r="AZ5" s="719"/>
      <c r="BA5" s="719"/>
      <c r="BB5" s="719"/>
      <c r="BC5" s="719"/>
      <c r="BD5" s="719"/>
      <c r="BE5" s="719"/>
      <c r="BF5" s="719"/>
      <c r="BG5" s="719"/>
    </row>
    <row r="6" spans="1:59" ht="27" customHeight="1">
      <c r="A6" s="721"/>
      <c r="B6" s="1046" t="s">
        <v>655</v>
      </c>
      <c r="C6" s="1048" t="s">
        <v>656</v>
      </c>
      <c r="D6" s="1049"/>
      <c r="E6" s="1046" t="s">
        <v>655</v>
      </c>
      <c r="F6" s="1050" t="s">
        <v>656</v>
      </c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  <c r="AB6" s="719"/>
      <c r="AC6" s="719"/>
      <c r="AD6" s="719"/>
      <c r="AE6" s="719"/>
      <c r="AF6" s="719"/>
      <c r="AG6" s="719"/>
      <c r="AH6" s="719"/>
      <c r="AI6" s="719"/>
      <c r="AJ6" s="719"/>
      <c r="AK6" s="719"/>
      <c r="AL6" s="719"/>
      <c r="AM6" s="719"/>
      <c r="AN6" s="719"/>
      <c r="AO6" s="719"/>
      <c r="AP6" s="719"/>
      <c r="AQ6" s="719"/>
      <c r="AR6" s="719"/>
      <c r="AS6" s="719"/>
      <c r="AT6" s="719"/>
      <c r="AU6" s="719"/>
      <c r="AV6" s="719"/>
      <c r="AW6" s="719"/>
      <c r="AX6" s="719"/>
      <c r="AY6" s="719"/>
      <c r="AZ6" s="719"/>
      <c r="BA6" s="719"/>
      <c r="BB6" s="719"/>
      <c r="BC6" s="719"/>
      <c r="BD6" s="719"/>
      <c r="BE6" s="719"/>
      <c r="BF6" s="719"/>
      <c r="BG6" s="719"/>
    </row>
    <row r="7" spans="1:59" ht="37.5" customHeight="1">
      <c r="A7" s="721"/>
      <c r="B7" s="1047"/>
      <c r="C7" s="732" t="s">
        <v>657</v>
      </c>
      <c r="D7" s="732" t="s">
        <v>658</v>
      </c>
      <c r="E7" s="1047"/>
      <c r="F7" s="1051"/>
      <c r="G7" s="719"/>
      <c r="H7" s="719"/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19"/>
      <c r="Y7" s="719"/>
      <c r="Z7" s="719"/>
      <c r="AA7" s="719"/>
      <c r="AB7" s="719"/>
      <c r="AC7" s="719"/>
      <c r="AD7" s="719"/>
      <c r="AE7" s="719"/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  <c r="AQ7" s="719"/>
      <c r="AR7" s="719"/>
      <c r="AS7" s="719"/>
      <c r="AT7" s="719"/>
      <c r="AU7" s="719"/>
      <c r="AV7" s="719"/>
      <c r="AW7" s="719"/>
      <c r="AX7" s="719"/>
      <c r="AY7" s="719"/>
      <c r="AZ7" s="719"/>
      <c r="BA7" s="719"/>
      <c r="BB7" s="719"/>
      <c r="BC7" s="719"/>
      <c r="BD7" s="719"/>
      <c r="BE7" s="719"/>
      <c r="BF7" s="719"/>
      <c r="BG7" s="719"/>
    </row>
    <row r="8" spans="1:59">
      <c r="A8" s="721" t="s">
        <v>67</v>
      </c>
      <c r="B8" s="733">
        <v>2843.3999999999996</v>
      </c>
      <c r="C8" s="733">
        <v>2843.3999999999996</v>
      </c>
      <c r="D8" s="733">
        <v>2843.3999999999996</v>
      </c>
      <c r="E8" s="733">
        <v>1648.5</v>
      </c>
      <c r="F8" s="733">
        <v>1648.5</v>
      </c>
      <c r="G8" s="719"/>
      <c r="H8" s="719"/>
      <c r="I8" s="719"/>
      <c r="J8" s="719"/>
      <c r="K8" s="719"/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  <c r="AC8" s="719"/>
      <c r="AD8" s="719"/>
      <c r="AE8" s="719"/>
      <c r="AF8" s="719"/>
      <c r="AG8" s="719"/>
      <c r="AH8" s="719"/>
      <c r="AI8" s="719"/>
      <c r="AJ8" s="719"/>
      <c r="AK8" s="719"/>
      <c r="AL8" s="719"/>
      <c r="AM8" s="719"/>
      <c r="AN8" s="719"/>
      <c r="AO8" s="719"/>
      <c r="AP8" s="719"/>
      <c r="AQ8" s="719"/>
      <c r="AR8" s="719"/>
      <c r="AS8" s="719"/>
      <c r="AT8" s="719"/>
      <c r="AU8" s="719"/>
      <c r="AV8" s="719"/>
      <c r="AW8" s="719"/>
      <c r="AX8" s="719"/>
      <c r="AY8" s="719"/>
      <c r="AZ8" s="719"/>
      <c r="BA8" s="719"/>
      <c r="BB8" s="719"/>
      <c r="BC8" s="719"/>
      <c r="BD8" s="719"/>
      <c r="BE8" s="719"/>
      <c r="BF8" s="719"/>
      <c r="BG8" s="719"/>
    </row>
    <row r="9" spans="1:59">
      <c r="A9" s="721" t="s">
        <v>659</v>
      </c>
      <c r="B9" s="734">
        <v>6.5000000000000002E-2</v>
      </c>
      <c r="C9" s="734">
        <v>6.5000000000000002E-2</v>
      </c>
      <c r="D9" s="734">
        <v>6.5000000000000002E-2</v>
      </c>
      <c r="E9" s="734">
        <v>6.5000000000000002E-2</v>
      </c>
      <c r="F9" s="734">
        <v>6.5000000000000002E-2</v>
      </c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719"/>
      <c r="AS9" s="719"/>
      <c r="AT9" s="719"/>
      <c r="AU9" s="719"/>
      <c r="AV9" s="719"/>
      <c r="AW9" s="719"/>
      <c r="AX9" s="719"/>
      <c r="AY9" s="719"/>
      <c r="AZ9" s="719"/>
      <c r="BA9" s="719"/>
      <c r="BB9" s="719"/>
      <c r="BC9" s="719"/>
      <c r="BD9" s="719"/>
      <c r="BE9" s="719"/>
      <c r="BF9" s="719"/>
      <c r="BG9" s="719"/>
    </row>
    <row r="10" spans="1:59">
      <c r="A10" s="721" t="s">
        <v>660</v>
      </c>
      <c r="B10" s="733">
        <v>3028.2209999999995</v>
      </c>
      <c r="C10" s="733">
        <v>3028.2209999999995</v>
      </c>
      <c r="D10" s="733">
        <v>3028.2209999999995</v>
      </c>
      <c r="E10" s="733">
        <v>1755.6524999999999</v>
      </c>
      <c r="F10" s="733">
        <v>1755.6524999999999</v>
      </c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  <c r="AB10" s="719"/>
      <c r="AC10" s="719"/>
      <c r="AD10" s="719"/>
      <c r="AE10" s="719"/>
      <c r="AF10" s="719"/>
      <c r="AG10" s="719"/>
      <c r="AH10" s="719"/>
      <c r="AI10" s="719"/>
      <c r="AJ10" s="719"/>
      <c r="AK10" s="719"/>
      <c r="AL10" s="719"/>
      <c r="AM10" s="719"/>
      <c r="AN10" s="719"/>
      <c r="AO10" s="719"/>
      <c r="AP10" s="719"/>
      <c r="AQ10" s="719"/>
      <c r="AR10" s="719"/>
      <c r="AS10" s="719"/>
      <c r="AT10" s="719"/>
      <c r="AU10" s="719"/>
      <c r="AV10" s="719"/>
      <c r="AW10" s="719"/>
      <c r="AX10" s="719"/>
      <c r="AY10" s="719"/>
      <c r="AZ10" s="719"/>
      <c r="BA10" s="719"/>
      <c r="BB10" s="719"/>
      <c r="BC10" s="719"/>
      <c r="BD10" s="719"/>
      <c r="BE10" s="719"/>
      <c r="BF10" s="719"/>
      <c r="BG10" s="719"/>
    </row>
    <row r="11" spans="1:59">
      <c r="A11" s="721" t="s">
        <v>661</v>
      </c>
      <c r="B11" s="735">
        <v>0.41993333333333338</v>
      </c>
      <c r="C11" s="735">
        <v>0.41993333333333338</v>
      </c>
      <c r="D11" s="735">
        <v>0.41993333333333338</v>
      </c>
      <c r="E11" s="735">
        <v>0.41993333333333338</v>
      </c>
      <c r="F11" s="735">
        <v>0.41993333333333338</v>
      </c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  <c r="AO11" s="719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</row>
    <row r="12" spans="1:59">
      <c r="A12" s="721" t="s">
        <v>662</v>
      </c>
      <c r="B12" s="733">
        <v>1271.6509386</v>
      </c>
      <c r="C12" s="733">
        <v>1271.6509386</v>
      </c>
      <c r="D12" s="733">
        <v>1271.6509386</v>
      </c>
      <c r="E12" s="733">
        <v>737.2570065000001</v>
      </c>
      <c r="F12" s="733">
        <v>737.2570065000001</v>
      </c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  <c r="AO12" s="719"/>
      <c r="AP12" s="719"/>
      <c r="AQ12" s="719"/>
      <c r="AR12" s="719"/>
      <c r="AS12" s="719"/>
      <c r="AT12" s="719"/>
      <c r="AU12" s="719"/>
      <c r="AV12" s="719"/>
      <c r="AW12" s="719"/>
      <c r="AX12" s="719"/>
      <c r="AY12" s="719"/>
      <c r="AZ12" s="719"/>
      <c r="BA12" s="719"/>
      <c r="BB12" s="719"/>
      <c r="BC12" s="719"/>
      <c r="BD12" s="719"/>
      <c r="BE12" s="719"/>
      <c r="BF12" s="719"/>
      <c r="BG12" s="719"/>
    </row>
    <row r="13" spans="1:59">
      <c r="A13" s="721" t="s">
        <v>663</v>
      </c>
      <c r="B13" s="733">
        <v>4299.8719385999993</v>
      </c>
      <c r="C13" s="733">
        <v>4299.8719385999993</v>
      </c>
      <c r="D13" s="733">
        <v>4299.8719385999993</v>
      </c>
      <c r="E13" s="733">
        <v>2492.9095065000001</v>
      </c>
      <c r="F13" s="733">
        <v>2492.9095065000001</v>
      </c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719"/>
      <c r="AQ13" s="719"/>
      <c r="AR13" s="719"/>
      <c r="AS13" s="719"/>
      <c r="AT13" s="719"/>
      <c r="AU13" s="719"/>
      <c r="AV13" s="719"/>
      <c r="AW13" s="719"/>
      <c r="AX13" s="719"/>
      <c r="AY13" s="719"/>
      <c r="AZ13" s="719"/>
      <c r="BA13" s="719"/>
      <c r="BB13" s="719"/>
      <c r="BC13" s="719"/>
      <c r="BD13" s="719"/>
      <c r="BE13" s="719"/>
      <c r="BF13" s="719"/>
      <c r="BG13" s="719"/>
    </row>
    <row r="14" spans="1:59">
      <c r="A14" s="719"/>
      <c r="B14" s="736"/>
      <c r="C14" s="736"/>
      <c r="D14" s="736"/>
      <c r="E14" s="736"/>
      <c r="F14" s="736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  <c r="AO14" s="719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  <c r="BC14" s="719"/>
      <c r="BD14" s="719"/>
      <c r="BE14" s="719"/>
      <c r="BF14" s="719"/>
      <c r="BG14" s="719"/>
    </row>
    <row r="15" spans="1:59">
      <c r="A15" s="721" t="s">
        <v>664</v>
      </c>
      <c r="B15" s="733">
        <v>825.15000000000009</v>
      </c>
      <c r="C15" s="733">
        <v>825.15000000000009</v>
      </c>
      <c r="D15" s="733">
        <v>1072.6500000000001</v>
      </c>
      <c r="E15" s="733">
        <v>825.15000000000009</v>
      </c>
      <c r="F15" s="733">
        <v>825.15000000000009</v>
      </c>
      <c r="G15" s="719"/>
      <c r="H15" s="719"/>
      <c r="I15" s="719"/>
      <c r="J15" s="719"/>
      <c r="K15" s="719"/>
      <c r="L15" s="719"/>
      <c r="M15" s="719"/>
      <c r="N15" s="719"/>
      <c r="O15" s="719"/>
      <c r="P15" s="719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  <c r="AO15" s="719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  <c r="BE15" s="719"/>
      <c r="BF15" s="719"/>
      <c r="BG15" s="719"/>
    </row>
    <row r="16" spans="1:59">
      <c r="A16" s="721" t="s">
        <v>665</v>
      </c>
      <c r="B16" s="733">
        <v>610.34</v>
      </c>
      <c r="C16" s="733">
        <v>610.34</v>
      </c>
      <c r="D16" s="733">
        <v>610.34</v>
      </c>
      <c r="E16" s="733">
        <v>610.34</v>
      </c>
      <c r="F16" s="733">
        <v>610.34</v>
      </c>
      <c r="G16" s="719"/>
      <c r="H16" s="719"/>
      <c r="I16" s="719"/>
      <c r="J16" s="719"/>
      <c r="K16" s="719"/>
      <c r="L16" s="719"/>
      <c r="M16" s="719"/>
      <c r="N16" s="719"/>
      <c r="O16" s="719"/>
      <c r="P16" s="719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  <c r="BE16" s="719"/>
      <c r="BF16" s="719"/>
      <c r="BG16" s="719"/>
    </row>
    <row r="17" spans="1:59">
      <c r="A17" s="721" t="s">
        <v>666</v>
      </c>
      <c r="B17" s="733">
        <v>94.81</v>
      </c>
      <c r="C17" s="733">
        <v>94.81</v>
      </c>
      <c r="D17" s="733">
        <v>94.81</v>
      </c>
      <c r="E17" s="733">
        <v>94.81</v>
      </c>
      <c r="F17" s="733">
        <v>94.81</v>
      </c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  <c r="BE17" s="719"/>
      <c r="BF17" s="719"/>
      <c r="BG17" s="719"/>
    </row>
    <row r="18" spans="1:59">
      <c r="A18" s="721" t="s">
        <v>667</v>
      </c>
      <c r="B18" s="733">
        <v>103</v>
      </c>
      <c r="C18" s="733">
        <v>103</v>
      </c>
      <c r="D18" s="733">
        <v>103</v>
      </c>
      <c r="E18" s="733">
        <v>103</v>
      </c>
      <c r="F18" s="733">
        <v>103</v>
      </c>
      <c r="G18" s="719"/>
      <c r="H18" s="719"/>
      <c r="I18" s="719"/>
      <c r="J18" s="719"/>
      <c r="K18" s="719"/>
      <c r="L18" s="719"/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  <c r="AO18" s="719"/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  <c r="BC18" s="719"/>
      <c r="BD18" s="719"/>
      <c r="BE18" s="719"/>
      <c r="BF18" s="719"/>
      <c r="BG18" s="719"/>
    </row>
    <row r="19" spans="1:59">
      <c r="A19" s="721" t="s">
        <v>668</v>
      </c>
      <c r="B19" s="733">
        <v>12</v>
      </c>
      <c r="C19" s="733">
        <v>12</v>
      </c>
      <c r="D19" s="733">
        <v>12</v>
      </c>
      <c r="E19" s="733">
        <v>12</v>
      </c>
      <c r="F19" s="733">
        <v>12</v>
      </c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  <c r="AO19" s="719"/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  <c r="BE19" s="719"/>
      <c r="BF19" s="719"/>
      <c r="BG19" s="719"/>
    </row>
    <row r="20" spans="1:59">
      <c r="A20" s="721" t="s">
        <v>669</v>
      </c>
      <c r="B20" s="733">
        <v>5</v>
      </c>
      <c r="C20" s="733">
        <v>5</v>
      </c>
      <c r="D20" s="733">
        <v>5</v>
      </c>
      <c r="E20" s="733">
        <v>5</v>
      </c>
      <c r="F20" s="733">
        <v>5</v>
      </c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  <c r="AO20" s="719"/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</row>
    <row r="21" spans="1:59">
      <c r="A21" s="721" t="s">
        <v>670</v>
      </c>
      <c r="B21" s="733"/>
      <c r="C21" s="733"/>
      <c r="D21" s="733">
        <v>247.5</v>
      </c>
      <c r="E21" s="733"/>
      <c r="F21" s="733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  <c r="AO21" s="719"/>
      <c r="AP21" s="719"/>
      <c r="AQ21" s="719"/>
      <c r="AR21" s="719"/>
      <c r="AS21" s="719"/>
      <c r="AT21" s="719"/>
      <c r="AU21" s="719"/>
      <c r="AV21" s="719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</row>
    <row r="22" spans="1:59">
      <c r="A22" s="719"/>
      <c r="B22" s="736"/>
      <c r="C22" s="736"/>
      <c r="D22" s="736"/>
      <c r="E22" s="736"/>
      <c r="F22" s="736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  <c r="AO22" s="719"/>
      <c r="AP22" s="719"/>
      <c r="AQ22" s="719"/>
      <c r="AR22" s="719"/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  <c r="BC22" s="719"/>
      <c r="BD22" s="719"/>
      <c r="BE22" s="719"/>
      <c r="BF22" s="719"/>
      <c r="BG22" s="719"/>
    </row>
    <row r="23" spans="1:59">
      <c r="A23" s="721" t="s">
        <v>671</v>
      </c>
      <c r="B23" s="737">
        <v>5125.021938599999</v>
      </c>
      <c r="C23" s="737">
        <v>5125.021938599999</v>
      </c>
      <c r="D23" s="737">
        <v>5372.521938599999</v>
      </c>
      <c r="E23" s="737">
        <v>3318.0595065000002</v>
      </c>
      <c r="F23" s="737">
        <v>3318.0595065000002</v>
      </c>
      <c r="G23" s="719"/>
      <c r="H23" s="719"/>
      <c r="I23" s="719"/>
      <c r="J23" s="719"/>
      <c r="K23" s="719"/>
      <c r="L23" s="719"/>
      <c r="M23" s="719"/>
      <c r="N23" s="719"/>
      <c r="O23" s="719"/>
      <c r="P23" s="719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  <c r="AO23" s="719"/>
      <c r="AP23" s="719"/>
      <c r="AQ23" s="719"/>
      <c r="AR23" s="719"/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  <c r="BC23" s="719"/>
      <c r="BD23" s="719"/>
      <c r="BE23" s="719"/>
      <c r="BF23" s="719"/>
      <c r="BG23" s="719"/>
    </row>
    <row r="24" spans="1:59">
      <c r="A24" s="719"/>
      <c r="B24" s="736"/>
      <c r="C24" s="736"/>
      <c r="D24" s="736"/>
      <c r="E24" s="736"/>
      <c r="F24" s="736"/>
      <c r="G24" s="719"/>
      <c r="H24" s="719"/>
      <c r="I24" s="719"/>
      <c r="J24" s="719"/>
      <c r="K24" s="719"/>
      <c r="L24" s="719"/>
      <c r="M24" s="719"/>
      <c r="N24" s="719"/>
      <c r="O24" s="719"/>
      <c r="P24" s="719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  <c r="AO24" s="719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719"/>
      <c r="BD24" s="719"/>
      <c r="BE24" s="719"/>
      <c r="BF24" s="719"/>
      <c r="BG24" s="719"/>
    </row>
    <row r="25" spans="1:59">
      <c r="A25" s="719" t="s">
        <v>672</v>
      </c>
      <c r="B25" s="736"/>
      <c r="C25" s="736"/>
      <c r="D25" s="736"/>
      <c r="E25" s="736"/>
      <c r="F25" s="736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  <c r="AO25" s="719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  <c r="BE25" s="719"/>
      <c r="BF25" s="719"/>
      <c r="BG25" s="719"/>
    </row>
    <row r="26" spans="1:59">
      <c r="A26" s="721" t="s">
        <v>673</v>
      </c>
      <c r="B26" s="738">
        <v>2.8072299990276397</v>
      </c>
      <c r="C26" s="738">
        <v>2.7149731641764712</v>
      </c>
      <c r="D26" s="738">
        <v>2.8072299990276397</v>
      </c>
      <c r="E26" s="739">
        <v>2.8072299990276397</v>
      </c>
      <c r="F26" s="739">
        <v>2.7149731641764712</v>
      </c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  <c r="AO26" s="719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  <c r="BC26" s="719"/>
      <c r="BD26" s="719"/>
      <c r="BE26" s="719"/>
      <c r="BF26" s="719"/>
      <c r="BG26" s="719"/>
    </row>
    <row r="27" spans="1:59">
      <c r="A27" s="721" t="s">
        <v>664</v>
      </c>
      <c r="B27" s="740">
        <v>2.2400000000000002</v>
      </c>
      <c r="C27" s="740">
        <v>2.2400000000000002</v>
      </c>
      <c r="D27" s="740">
        <v>2.2400000000000002</v>
      </c>
      <c r="E27" s="740">
        <v>2.2400000000000002</v>
      </c>
      <c r="F27" s="740">
        <v>2.2400000000000002</v>
      </c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  <c r="AO27" s="719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  <c r="BC27" s="719"/>
      <c r="BD27" s="719"/>
      <c r="BE27" s="719"/>
      <c r="BF27" s="719"/>
      <c r="BG27" s="719"/>
    </row>
    <row r="28" spans="1:59">
      <c r="A28" s="719"/>
      <c r="B28" s="736"/>
      <c r="C28" s="736"/>
      <c r="D28" s="736"/>
      <c r="E28" s="736"/>
      <c r="F28" s="736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  <c r="AO28" s="719"/>
      <c r="AP28" s="719"/>
      <c r="AQ28" s="719"/>
      <c r="AR28" s="719"/>
      <c r="AS28" s="719"/>
      <c r="AT28" s="719"/>
      <c r="AU28" s="719"/>
      <c r="AV28" s="719"/>
      <c r="AW28" s="719"/>
      <c r="AX28" s="719"/>
      <c r="AY28" s="719"/>
      <c r="AZ28" s="719"/>
      <c r="BA28" s="719"/>
      <c r="BB28" s="719"/>
      <c r="BC28" s="719"/>
      <c r="BD28" s="719"/>
      <c r="BE28" s="719"/>
      <c r="BF28" s="719"/>
      <c r="BG28" s="719"/>
    </row>
    <row r="29" spans="1:59">
      <c r="A29" s="721" t="s">
        <v>674</v>
      </c>
      <c r="B29" s="737">
        <v>13919.065498015054</v>
      </c>
      <c r="C29" s="741">
        <v>13522.372922694458</v>
      </c>
      <c r="D29" s="741">
        <v>14473.465498015054</v>
      </c>
      <c r="E29" s="737">
        <v>8846.5063515079892</v>
      </c>
      <c r="F29" s="737">
        <v>8616.5184108679096</v>
      </c>
      <c r="G29" s="742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  <c r="AO29" s="719"/>
      <c r="AP29" s="719"/>
      <c r="AQ29" s="719"/>
      <c r="AR29" s="719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719"/>
      <c r="BD29" s="719"/>
      <c r="BE29" s="719"/>
      <c r="BF29" s="719"/>
      <c r="BG29" s="719"/>
    </row>
    <row r="30" spans="1:59">
      <c r="A30" s="721" t="s">
        <v>67</v>
      </c>
      <c r="B30" s="737">
        <v>8500.9128348854774</v>
      </c>
      <c r="C30" s="737">
        <v>8221.5387501956357</v>
      </c>
      <c r="D30" s="737">
        <v>8500.9128348854774</v>
      </c>
      <c r="E30" s="737">
        <v>4928.5203658678729</v>
      </c>
      <c r="F30" s="737">
        <v>4766.5494231193315</v>
      </c>
      <c r="G30" s="743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  <c r="AO30" s="719"/>
      <c r="AP30" s="719"/>
      <c r="AQ30" s="719"/>
      <c r="AR30" s="719"/>
      <c r="AS30" s="719"/>
      <c r="AT30" s="719"/>
      <c r="AU30" s="719"/>
      <c r="AV30" s="719"/>
      <c r="AW30" s="719"/>
      <c r="AX30" s="719"/>
      <c r="AY30" s="719"/>
      <c r="AZ30" s="719"/>
      <c r="BA30" s="719"/>
      <c r="BB30" s="719"/>
      <c r="BC30" s="719"/>
      <c r="BD30" s="719"/>
      <c r="BE30" s="719"/>
      <c r="BF30" s="719"/>
      <c r="BG30" s="719"/>
    </row>
    <row r="31" spans="1:59">
      <c r="A31" s="721" t="s">
        <v>662</v>
      </c>
      <c r="B31" s="737">
        <v>3569.8166631295753</v>
      </c>
      <c r="C31" s="737">
        <v>3452.4981724988215</v>
      </c>
      <c r="D31" s="737">
        <v>3569.8166631295753</v>
      </c>
      <c r="E31" s="737">
        <v>2069.649985640116</v>
      </c>
      <c r="F31" s="737">
        <v>2001.6329877485784</v>
      </c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  <c r="AO31" s="719"/>
      <c r="AP31" s="719"/>
      <c r="AQ31" s="719"/>
      <c r="AR31" s="719"/>
      <c r="AS31" s="719"/>
      <c r="AT31" s="719"/>
      <c r="AU31" s="719"/>
      <c r="AV31" s="719"/>
      <c r="AW31" s="719"/>
      <c r="AX31" s="719"/>
      <c r="AY31" s="719"/>
      <c r="AZ31" s="719"/>
      <c r="BA31" s="719"/>
      <c r="BB31" s="719"/>
      <c r="BC31" s="719"/>
      <c r="BD31" s="719"/>
      <c r="BE31" s="719"/>
      <c r="BF31" s="719"/>
      <c r="BG31" s="719"/>
    </row>
    <row r="32" spans="1:59">
      <c r="A32" s="721" t="s">
        <v>664</v>
      </c>
      <c r="B32" s="737">
        <v>1848.3360000000005</v>
      </c>
      <c r="C32" s="737">
        <v>1848.3360000000005</v>
      </c>
      <c r="D32" s="737">
        <v>2402.7360000000003</v>
      </c>
      <c r="E32" s="737">
        <v>1848.3360000000005</v>
      </c>
      <c r="F32" s="737">
        <v>1848.3360000000005</v>
      </c>
      <c r="G32" s="719"/>
      <c r="H32" s="719"/>
      <c r="I32" s="719"/>
      <c r="J32" s="719"/>
      <c r="K32" s="719"/>
      <c r="L32" s="719"/>
      <c r="M32" s="719"/>
      <c r="N32" s="719"/>
      <c r="O32" s="719"/>
      <c r="P32" s="719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  <c r="AO32" s="719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  <c r="BE32" s="719"/>
      <c r="BF32" s="719"/>
      <c r="BG32" s="719"/>
    </row>
    <row r="33" spans="1:59">
      <c r="A33" s="719"/>
      <c r="B33" s="736"/>
      <c r="C33" s="736"/>
      <c r="D33" s="736"/>
      <c r="E33" s="736"/>
      <c r="F33" s="736"/>
      <c r="G33" s="719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  <c r="AO33" s="719"/>
      <c r="AP33" s="719"/>
      <c r="AQ33" s="719"/>
      <c r="AR33" s="719"/>
      <c r="AS33" s="719"/>
      <c r="AT33" s="719"/>
      <c r="AU33" s="719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19"/>
      <c r="BG33" s="719"/>
    </row>
    <row r="34" spans="1:59">
      <c r="A34" s="724" t="s">
        <v>675</v>
      </c>
      <c r="B34" s="744">
        <v>5550</v>
      </c>
      <c r="C34" s="744">
        <v>5834.5</v>
      </c>
      <c r="D34" s="744">
        <v>1334</v>
      </c>
      <c r="E34" s="745">
        <v>0</v>
      </c>
      <c r="F34" s="744">
        <v>7168.5</v>
      </c>
      <c r="G34" s="719"/>
      <c r="H34" s="719"/>
      <c r="I34" s="719"/>
      <c r="J34" s="719"/>
      <c r="K34" s="719"/>
      <c r="L34" s="719"/>
      <c r="M34" s="719"/>
      <c r="N34" s="719"/>
      <c r="O34" s="729"/>
      <c r="P34" s="729"/>
      <c r="Q34" s="729"/>
      <c r="R34" s="729"/>
      <c r="S34" s="729"/>
      <c r="T34" s="729"/>
      <c r="U34" s="729"/>
      <c r="V34" s="729"/>
      <c r="W34" s="729"/>
      <c r="X34" s="729"/>
      <c r="Y34" s="729"/>
      <c r="Z34" s="729"/>
      <c r="AA34" s="729"/>
      <c r="AB34" s="729"/>
      <c r="AC34" s="729"/>
      <c r="AD34" s="729"/>
      <c r="AE34" s="729"/>
      <c r="AF34" s="729"/>
      <c r="AG34" s="729"/>
      <c r="AH34" s="729"/>
      <c r="AI34" s="729"/>
      <c r="AJ34" s="729"/>
      <c r="AK34" s="729"/>
      <c r="AL34" s="729"/>
      <c r="AM34" s="729"/>
      <c r="AN34" s="729"/>
      <c r="AO34" s="729"/>
      <c r="AP34" s="729"/>
      <c r="AQ34" s="729"/>
      <c r="AR34" s="729"/>
      <c r="AS34" s="729"/>
      <c r="AT34" s="729"/>
      <c r="AU34" s="729"/>
      <c r="AV34" s="729"/>
      <c r="AW34" s="729"/>
      <c r="AX34" s="729"/>
      <c r="AY34" s="729"/>
      <c r="AZ34" s="729"/>
      <c r="BA34" s="729"/>
      <c r="BB34" s="729"/>
      <c r="BC34" s="729"/>
      <c r="BD34" s="729"/>
      <c r="BE34" s="729"/>
      <c r="BF34" s="729"/>
      <c r="BG34" s="729"/>
    </row>
    <row r="35" spans="1:59">
      <c r="A35" s="746"/>
      <c r="B35" s="736"/>
      <c r="C35" s="736"/>
      <c r="D35" s="736"/>
      <c r="E35" s="736"/>
      <c r="F35" s="736"/>
      <c r="G35" s="719"/>
      <c r="H35" s="719"/>
      <c r="I35" s="719"/>
      <c r="J35" s="719"/>
      <c r="K35" s="719"/>
      <c r="L35" s="719"/>
      <c r="M35" s="719"/>
      <c r="N35" s="71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  <c r="Z35" s="729"/>
      <c r="AA35" s="729"/>
      <c r="AB35" s="729"/>
      <c r="AC35" s="729"/>
      <c r="AD35" s="729"/>
      <c r="AE35" s="729"/>
      <c r="AF35" s="729"/>
      <c r="AG35" s="729"/>
      <c r="AH35" s="729"/>
      <c r="AI35" s="729"/>
      <c r="AJ35" s="729"/>
      <c r="AK35" s="729"/>
      <c r="AL35" s="729"/>
      <c r="AM35" s="729"/>
      <c r="AN35" s="729"/>
      <c r="AO35" s="729"/>
      <c r="AP35" s="729"/>
      <c r="AQ35" s="729"/>
      <c r="AR35" s="729"/>
      <c r="AS35" s="729"/>
      <c r="AT35" s="729"/>
      <c r="AU35" s="729"/>
      <c r="AV35" s="729"/>
      <c r="AW35" s="729"/>
      <c r="AX35" s="729"/>
      <c r="AY35" s="729"/>
      <c r="AZ35" s="729"/>
      <c r="BA35" s="729"/>
      <c r="BB35" s="729"/>
      <c r="BC35" s="729"/>
      <c r="BD35" s="729"/>
      <c r="BE35" s="729"/>
      <c r="BF35" s="729"/>
      <c r="BG35" s="729"/>
    </row>
    <row r="36" spans="1:59">
      <c r="A36" s="747" t="s">
        <v>676</v>
      </c>
      <c r="B36" s="748">
        <v>77250813.513983548</v>
      </c>
      <c r="C36" s="748">
        <v>78896284.81746082</v>
      </c>
      <c r="D36" s="748">
        <v>19307602.97435208</v>
      </c>
      <c r="E36" s="748">
        <v>0</v>
      </c>
      <c r="F36" s="748">
        <v>61767512.228306606</v>
      </c>
      <c r="G36" s="749"/>
      <c r="H36" s="743"/>
      <c r="I36" s="719"/>
      <c r="J36" s="719"/>
      <c r="K36" s="719"/>
      <c r="L36" s="719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  <c r="AO36" s="719"/>
      <c r="AP36" s="719"/>
      <c r="AQ36" s="719"/>
      <c r="AR36" s="719"/>
      <c r="AS36" s="719"/>
      <c r="AT36" s="719"/>
      <c r="AU36" s="719"/>
      <c r="AV36" s="719"/>
      <c r="AW36" s="719"/>
      <c r="AX36" s="719"/>
      <c r="AY36" s="719"/>
      <c r="AZ36" s="719"/>
      <c r="BA36" s="719"/>
      <c r="BB36" s="719"/>
      <c r="BC36" s="719"/>
      <c r="BD36" s="719"/>
      <c r="BE36" s="719"/>
      <c r="BF36" s="719"/>
      <c r="BG36" s="719"/>
    </row>
    <row r="37" spans="1:59">
      <c r="A37" s="747" t="s">
        <v>67</v>
      </c>
      <c r="B37" s="748">
        <v>47180066.2336144</v>
      </c>
      <c r="C37" s="748">
        <v>47968567.838016436</v>
      </c>
      <c r="D37" s="748">
        <v>11340217.721737226</v>
      </c>
      <c r="E37" s="748">
        <v>0</v>
      </c>
      <c r="F37" s="748">
        <v>34169009.539630927</v>
      </c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</row>
    <row r="38" spans="1:59">
      <c r="A38" s="747" t="s">
        <v>662</v>
      </c>
      <c r="B38" s="748">
        <v>19812482.480369143</v>
      </c>
      <c r="C38" s="748">
        <v>20143600.587444372</v>
      </c>
      <c r="D38" s="748">
        <v>4762135.4286148539</v>
      </c>
      <c r="E38" s="748">
        <v>0</v>
      </c>
      <c r="F38" s="748">
        <v>14348706.072675684</v>
      </c>
      <c r="G38" s="719"/>
      <c r="H38" s="719"/>
      <c r="I38" s="719"/>
      <c r="J38" s="719"/>
      <c r="K38" s="719"/>
      <c r="L38" s="719"/>
      <c r="M38" s="719"/>
      <c r="N38" s="719"/>
      <c r="O38" s="719"/>
      <c r="P38" s="719"/>
      <c r="Q38" s="719"/>
      <c r="R38" s="719"/>
      <c r="S38" s="719"/>
      <c r="T38" s="719"/>
      <c r="U38" s="719"/>
      <c r="V38" s="719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9"/>
      <c r="AN38" s="719"/>
      <c r="AO38" s="719"/>
      <c r="AP38" s="719"/>
      <c r="AQ38" s="719"/>
      <c r="AR38" s="719"/>
      <c r="AS38" s="719"/>
      <c r="AT38" s="719"/>
      <c r="AU38" s="719"/>
      <c r="AV38" s="719"/>
      <c r="AW38" s="719"/>
      <c r="AX38" s="719"/>
      <c r="AY38" s="719"/>
      <c r="AZ38" s="719"/>
      <c r="BA38" s="719"/>
      <c r="BB38" s="719"/>
      <c r="BC38" s="719"/>
      <c r="BD38" s="719"/>
      <c r="BE38" s="719"/>
      <c r="BF38" s="719"/>
      <c r="BG38" s="719"/>
    </row>
    <row r="39" spans="1:59">
      <c r="A39" s="750" t="s">
        <v>677</v>
      </c>
      <c r="B39" s="748">
        <v>4178885.1802486191</v>
      </c>
      <c r="C39" s="748">
        <v>4345047.9516088665</v>
      </c>
      <c r="D39" s="748">
        <v>997939.15951287618</v>
      </c>
      <c r="E39" s="748">
        <v>0</v>
      </c>
      <c r="F39" s="748">
        <v>3078655.1793448264</v>
      </c>
      <c r="G39" s="719"/>
      <c r="H39" s="719"/>
      <c r="I39" s="719"/>
      <c r="J39" s="719"/>
      <c r="K39" s="719"/>
      <c r="L39" s="719"/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</row>
    <row r="40" spans="1:59">
      <c r="A40" s="750" t="s">
        <v>678</v>
      </c>
      <c r="B40" s="748">
        <v>15633597.300120525</v>
      </c>
      <c r="C40" s="748">
        <v>15798552.635835506</v>
      </c>
      <c r="D40" s="748">
        <v>3764196.2691019778</v>
      </c>
      <c r="E40" s="748">
        <v>0</v>
      </c>
      <c r="F40" s="748">
        <v>11270050.893330857</v>
      </c>
      <c r="G40" s="719"/>
      <c r="H40" s="719"/>
      <c r="I40" s="719"/>
      <c r="J40" s="719"/>
      <c r="K40" s="719"/>
      <c r="L40" s="719"/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  <c r="AO40" s="719"/>
      <c r="AP40" s="719"/>
      <c r="AQ40" s="719"/>
      <c r="AR40" s="719"/>
      <c r="AS40" s="719"/>
      <c r="AT40" s="719"/>
      <c r="AU40" s="719"/>
      <c r="AV40" s="719"/>
      <c r="AW40" s="719"/>
      <c r="AX40" s="719"/>
      <c r="AY40" s="719"/>
      <c r="AZ40" s="719"/>
      <c r="BA40" s="719"/>
      <c r="BB40" s="719"/>
      <c r="BC40" s="719"/>
      <c r="BD40" s="719"/>
      <c r="BE40" s="719"/>
      <c r="BF40" s="719"/>
      <c r="BG40" s="719"/>
    </row>
    <row r="41" spans="1:59">
      <c r="A41" s="747" t="s">
        <v>664</v>
      </c>
      <c r="B41" s="748">
        <v>10258264.800000003</v>
      </c>
      <c r="C41" s="748">
        <v>10784116.392000003</v>
      </c>
      <c r="D41" s="748">
        <v>3205249.8240000005</v>
      </c>
      <c r="E41" s="748">
        <v>0</v>
      </c>
      <c r="F41" s="748">
        <v>13249796.616000004</v>
      </c>
      <c r="G41" s="719"/>
      <c r="H41" s="719"/>
      <c r="I41" s="719"/>
      <c r="J41" s="719"/>
      <c r="K41" s="719"/>
      <c r="L41" s="719"/>
      <c r="M41" s="719"/>
      <c r="N41" s="71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  <c r="Z41" s="729"/>
      <c r="AA41" s="729"/>
      <c r="AB41" s="729"/>
      <c r="AC41" s="729"/>
      <c r="AD41" s="729"/>
      <c r="AE41" s="729"/>
      <c r="AF41" s="729"/>
      <c r="AG41" s="729"/>
      <c r="AH41" s="729"/>
      <c r="AI41" s="729"/>
      <c r="AJ41" s="729"/>
      <c r="AK41" s="729"/>
      <c r="AL41" s="729"/>
      <c r="AM41" s="729"/>
      <c r="AN41" s="729"/>
      <c r="AO41" s="729"/>
      <c r="AP41" s="729"/>
      <c r="AQ41" s="729"/>
      <c r="AR41" s="729"/>
      <c r="AS41" s="729"/>
      <c r="AT41" s="729"/>
      <c r="AU41" s="729"/>
      <c r="AV41" s="729"/>
      <c r="AW41" s="729"/>
      <c r="AX41" s="729"/>
      <c r="AY41" s="729"/>
      <c r="AZ41" s="729"/>
      <c r="BA41" s="729"/>
      <c r="BB41" s="729"/>
      <c r="BC41" s="729"/>
      <c r="BD41" s="729"/>
      <c r="BE41" s="729"/>
      <c r="BF41" s="729"/>
      <c r="BG41" s="729"/>
    </row>
    <row r="42" spans="1:59">
      <c r="A42" s="729" t="s">
        <v>679</v>
      </c>
      <c r="B42" s="751"/>
      <c r="C42" s="751"/>
      <c r="D42" s="751"/>
      <c r="E42" s="751"/>
      <c r="F42" s="751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  <c r="Z42" s="729"/>
      <c r="AA42" s="729"/>
      <c r="AB42" s="729"/>
      <c r="AC42" s="729"/>
      <c r="AD42" s="729"/>
      <c r="AE42" s="729"/>
      <c r="AF42" s="729"/>
      <c r="AG42" s="729"/>
      <c r="AH42" s="729"/>
      <c r="AI42" s="729"/>
      <c r="AJ42" s="729"/>
      <c r="AK42" s="729"/>
      <c r="AL42" s="729"/>
      <c r="AM42" s="729"/>
      <c r="AN42" s="729"/>
      <c r="AO42" s="729"/>
      <c r="AP42" s="729"/>
      <c r="AQ42" s="729"/>
      <c r="AR42" s="729"/>
      <c r="AS42" s="729"/>
      <c r="AT42" s="729"/>
      <c r="AU42" s="729"/>
      <c r="AV42" s="729"/>
      <c r="AW42" s="729"/>
      <c r="AX42" s="729"/>
      <c r="AY42" s="729"/>
      <c r="AZ42" s="729"/>
      <c r="BA42" s="729"/>
      <c r="BB42" s="729"/>
      <c r="BC42" s="729"/>
      <c r="BD42" s="729"/>
      <c r="BE42" s="729"/>
      <c r="BF42" s="729"/>
      <c r="BG42" s="729"/>
    </row>
    <row r="43" spans="1:59">
      <c r="A43" s="746"/>
      <c r="B43" s="752"/>
      <c r="C43" s="752"/>
      <c r="D43" s="752"/>
      <c r="E43" s="736"/>
      <c r="F43" s="736"/>
      <c r="G43" s="719"/>
      <c r="H43" s="719"/>
      <c r="I43" s="719"/>
      <c r="J43" s="719"/>
      <c r="K43" s="719"/>
      <c r="L43" s="719"/>
      <c r="M43" s="719"/>
      <c r="N43" s="71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  <c r="Z43" s="729"/>
      <c r="AA43" s="729"/>
      <c r="AB43" s="729"/>
      <c r="AC43" s="729"/>
      <c r="AD43" s="729"/>
      <c r="AE43" s="729"/>
      <c r="AF43" s="729"/>
      <c r="AG43" s="729"/>
      <c r="AH43" s="729"/>
      <c r="AI43" s="729"/>
      <c r="AJ43" s="729"/>
      <c r="AK43" s="729"/>
      <c r="AL43" s="729"/>
      <c r="AM43" s="729"/>
      <c r="AN43" s="729"/>
      <c r="AO43" s="729"/>
      <c r="AP43" s="729"/>
      <c r="AQ43" s="729"/>
      <c r="AR43" s="729"/>
      <c r="AS43" s="729"/>
      <c r="AT43" s="729"/>
      <c r="AU43" s="729"/>
      <c r="AV43" s="729"/>
      <c r="AW43" s="729"/>
      <c r="AX43" s="729"/>
      <c r="AY43" s="729"/>
      <c r="AZ43" s="729"/>
      <c r="BA43" s="729"/>
      <c r="BB43" s="729"/>
      <c r="BC43" s="729"/>
      <c r="BD43" s="729"/>
      <c r="BE43" s="729"/>
      <c r="BF43" s="729"/>
      <c r="BG43" s="729"/>
    </row>
    <row r="44" spans="1:59">
      <c r="A44" s="747" t="s">
        <v>680</v>
      </c>
      <c r="B44" s="748">
        <v>77738641.352085218</v>
      </c>
      <c r="C44" s="748">
        <v>81130062.749359146</v>
      </c>
      <c r="D44" s="748">
        <v>21541380.90625041</v>
      </c>
      <c r="E44" s="748">
        <v>0</v>
      </c>
      <c r="F44" s="748">
        <v>63161725.868306607</v>
      </c>
      <c r="G44" s="749"/>
      <c r="H44" s="749"/>
      <c r="I44" s="749"/>
      <c r="J44" s="749"/>
      <c r="K44" s="749"/>
      <c r="L44" s="74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A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  <c r="AN44" s="719"/>
      <c r="AO44" s="719"/>
      <c r="AP44" s="719"/>
      <c r="AQ44" s="719"/>
      <c r="AR44" s="719"/>
      <c r="AS44" s="719"/>
      <c r="AT44" s="719"/>
      <c r="AU44" s="719"/>
      <c r="AV44" s="719"/>
      <c r="AW44" s="719"/>
      <c r="AX44" s="719"/>
      <c r="AY44" s="719"/>
      <c r="AZ44" s="719"/>
      <c r="BA44" s="719"/>
      <c r="BB44" s="719"/>
      <c r="BC44" s="719"/>
      <c r="BD44" s="719"/>
      <c r="BE44" s="719"/>
      <c r="BF44" s="719"/>
      <c r="BG44" s="719"/>
    </row>
    <row r="45" spans="1:59">
      <c r="A45" s="747" t="s">
        <v>67</v>
      </c>
      <c r="B45" s="748">
        <v>47487331.593734302</v>
      </c>
      <c r="C45" s="748">
        <v>49375544.904646203</v>
      </c>
      <c r="D45" s="748">
        <v>11340217.721737226</v>
      </c>
      <c r="E45" s="748">
        <v>0</v>
      </c>
      <c r="F45" s="748">
        <v>34984717.947100297</v>
      </c>
      <c r="G45" s="749"/>
      <c r="H45" s="749"/>
      <c r="I45" s="749"/>
      <c r="J45" s="749"/>
      <c r="K45" s="749"/>
      <c r="L45" s="749"/>
      <c r="M45" s="719"/>
      <c r="N45" s="719"/>
      <c r="O45" s="719"/>
      <c r="P45" s="719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A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  <c r="AN45" s="719"/>
      <c r="AO45" s="719"/>
      <c r="AP45" s="719"/>
      <c r="AQ45" s="719"/>
      <c r="AR45" s="719"/>
      <c r="AS45" s="719"/>
      <c r="AT45" s="719"/>
      <c r="AU45" s="719"/>
      <c r="AV45" s="719"/>
      <c r="AW45" s="719"/>
      <c r="AX45" s="719"/>
      <c r="AY45" s="719"/>
      <c r="AZ45" s="719"/>
      <c r="BA45" s="719"/>
      <c r="BB45" s="719"/>
      <c r="BC45" s="719"/>
      <c r="BD45" s="719"/>
      <c r="BE45" s="719"/>
      <c r="BF45" s="719"/>
      <c r="BG45" s="719"/>
    </row>
    <row r="46" spans="1:59">
      <c r="A46" s="747" t="s">
        <v>662</v>
      </c>
      <c r="B46" s="748">
        <v>19941513.44726216</v>
      </c>
      <c r="C46" s="748">
        <v>20734437.156957764</v>
      </c>
      <c r="D46" s="748">
        <v>4762135.4286148539</v>
      </c>
      <c r="E46" s="748">
        <v>0</v>
      </c>
      <c r="F46" s="748">
        <v>14691249.223252321</v>
      </c>
      <c r="G46" s="749"/>
      <c r="H46" s="749"/>
      <c r="I46" s="749"/>
      <c r="J46" s="749"/>
      <c r="K46" s="749"/>
      <c r="L46" s="749"/>
      <c r="M46" s="719"/>
      <c r="N46" s="719"/>
      <c r="O46" s="719"/>
      <c r="P46" s="719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  <c r="AN46" s="719"/>
      <c r="AO46" s="719"/>
      <c r="AP46" s="719"/>
      <c r="AQ46" s="719"/>
      <c r="AR46" s="719"/>
      <c r="AS46" s="719"/>
      <c r="AT46" s="719"/>
      <c r="AU46" s="719"/>
      <c r="AV46" s="719"/>
      <c r="AW46" s="719"/>
      <c r="AX46" s="719"/>
      <c r="AY46" s="719"/>
      <c r="AZ46" s="719"/>
      <c r="BA46" s="719"/>
      <c r="BB46" s="719"/>
      <c r="BC46" s="719"/>
      <c r="BD46" s="719"/>
      <c r="BE46" s="719"/>
      <c r="BF46" s="719"/>
      <c r="BG46" s="719"/>
    </row>
    <row r="47" spans="1:59">
      <c r="A47" s="750" t="s">
        <v>677</v>
      </c>
      <c r="B47" s="748">
        <v>4205924.5319391703</v>
      </c>
      <c r="C47" s="748">
        <v>4468861.933472286</v>
      </c>
      <c r="D47" s="748">
        <v>997939.15951287618</v>
      </c>
      <c r="E47" s="748">
        <v>0</v>
      </c>
      <c r="F47" s="748">
        <v>3150437.5192021308</v>
      </c>
      <c r="G47" s="749"/>
      <c r="H47" s="749"/>
      <c r="I47" s="749"/>
      <c r="J47" s="749"/>
      <c r="K47" s="749"/>
      <c r="L47" s="749"/>
      <c r="M47" s="719"/>
      <c r="N47" s="719"/>
      <c r="O47" s="719"/>
      <c r="P47" s="719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  <c r="AN47" s="719"/>
      <c r="AO47" s="719"/>
      <c r="AP47" s="719"/>
      <c r="AQ47" s="719"/>
      <c r="AR47" s="719"/>
      <c r="AS47" s="719"/>
      <c r="AT47" s="719"/>
      <c r="AU47" s="719"/>
      <c r="AV47" s="719"/>
      <c r="AW47" s="719"/>
      <c r="AX47" s="719"/>
      <c r="AY47" s="719"/>
      <c r="AZ47" s="719"/>
      <c r="BA47" s="719"/>
      <c r="BB47" s="719"/>
      <c r="BC47" s="719"/>
      <c r="BD47" s="719"/>
      <c r="BE47" s="719"/>
      <c r="BF47" s="719"/>
      <c r="BG47" s="719"/>
    </row>
    <row r="48" spans="1:59">
      <c r="A48" s="750" t="s">
        <v>678</v>
      </c>
      <c r="B48" s="748">
        <v>15735588.915322991</v>
      </c>
      <c r="C48" s="748">
        <v>16265575.223485479</v>
      </c>
      <c r="D48" s="748">
        <v>3764196.2691019778</v>
      </c>
      <c r="E48" s="748">
        <v>0</v>
      </c>
      <c r="F48" s="748">
        <v>11540811.704050189</v>
      </c>
      <c r="G48" s="749"/>
      <c r="H48" s="749"/>
      <c r="I48" s="749"/>
      <c r="J48" s="749"/>
      <c r="K48" s="749"/>
      <c r="L48" s="749"/>
      <c r="M48" s="719"/>
      <c r="N48" s="719"/>
      <c r="O48" s="719"/>
      <c r="P48" s="719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  <c r="AN48" s="719"/>
      <c r="AO48" s="719"/>
      <c r="AP48" s="719"/>
      <c r="AQ48" s="719"/>
      <c r="AR48" s="719"/>
      <c r="AS48" s="719"/>
      <c r="AT48" s="719"/>
      <c r="AU48" s="719"/>
      <c r="AV48" s="719"/>
      <c r="AW48" s="719"/>
      <c r="AX48" s="719"/>
      <c r="AY48" s="719"/>
      <c r="AZ48" s="719"/>
      <c r="BA48" s="719"/>
      <c r="BB48" s="719"/>
      <c r="BC48" s="719"/>
      <c r="BD48" s="719"/>
      <c r="BE48" s="719"/>
      <c r="BF48" s="719"/>
      <c r="BG48" s="719"/>
    </row>
    <row r="49" spans="1:59">
      <c r="A49" s="747" t="s">
        <v>664</v>
      </c>
      <c r="B49" s="748">
        <v>10309796.047125403</v>
      </c>
      <c r="C49" s="748">
        <v>11020079.47905927</v>
      </c>
      <c r="D49" s="748">
        <v>3205249.8240000005</v>
      </c>
      <c r="E49" s="748">
        <v>0</v>
      </c>
      <c r="F49" s="748">
        <v>13485759.703059271</v>
      </c>
      <c r="G49" s="749"/>
      <c r="H49" s="749"/>
      <c r="I49" s="749"/>
      <c r="J49" s="749"/>
      <c r="K49" s="749"/>
      <c r="L49" s="749"/>
      <c r="M49" s="719"/>
      <c r="N49" s="71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  <c r="Z49" s="729"/>
      <c r="AA49" s="729"/>
      <c r="AB49" s="729"/>
      <c r="AC49" s="729"/>
      <c r="AD49" s="729"/>
      <c r="AE49" s="729"/>
      <c r="AF49" s="729"/>
      <c r="AG49" s="729"/>
      <c r="AH49" s="729"/>
      <c r="AI49" s="729"/>
      <c r="AJ49" s="729"/>
      <c r="AK49" s="729"/>
      <c r="AL49" s="729"/>
      <c r="AM49" s="729"/>
      <c r="AN49" s="729"/>
      <c r="AO49" s="729"/>
      <c r="AP49" s="729"/>
      <c r="AQ49" s="729"/>
      <c r="AR49" s="729"/>
      <c r="AS49" s="729"/>
      <c r="AT49" s="729"/>
      <c r="AU49" s="729"/>
      <c r="AV49" s="729"/>
      <c r="AW49" s="729"/>
      <c r="AX49" s="729"/>
      <c r="AY49" s="729"/>
      <c r="AZ49" s="729"/>
      <c r="BA49" s="729"/>
      <c r="BB49" s="729"/>
      <c r="BC49" s="729"/>
      <c r="BD49" s="729"/>
      <c r="BE49" s="729"/>
      <c r="BF49" s="729"/>
      <c r="BG49" s="729"/>
    </row>
    <row r="50" spans="1:59">
      <c r="A50" s="729" t="s">
        <v>679</v>
      </c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  <c r="Z50" s="729"/>
      <c r="AA50" s="729"/>
      <c r="AB50" s="729"/>
      <c r="AC50" s="729"/>
      <c r="AD50" s="729"/>
      <c r="AE50" s="729"/>
      <c r="AF50" s="729"/>
      <c r="AG50" s="729"/>
      <c r="AH50" s="729"/>
      <c r="AI50" s="729"/>
      <c r="AJ50" s="729"/>
      <c r="AK50" s="729"/>
      <c r="AL50" s="729"/>
      <c r="AM50" s="729"/>
      <c r="AN50" s="729"/>
      <c r="AO50" s="729"/>
      <c r="AP50" s="729"/>
      <c r="AQ50" s="729"/>
      <c r="AR50" s="729"/>
      <c r="AS50" s="729"/>
      <c r="AT50" s="729"/>
      <c r="AU50" s="729"/>
      <c r="AV50" s="729"/>
      <c r="AW50" s="729"/>
      <c r="AX50" s="729"/>
      <c r="AY50" s="729"/>
      <c r="AZ50" s="729"/>
      <c r="BA50" s="729"/>
      <c r="BB50" s="729"/>
      <c r="BC50" s="729"/>
      <c r="BD50" s="729"/>
      <c r="BE50" s="729"/>
      <c r="BF50" s="729"/>
      <c r="BG50" s="729"/>
    </row>
    <row r="51" spans="1:59">
      <c r="A51" s="729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  <c r="Z51" s="729"/>
      <c r="AA51" s="729"/>
      <c r="AB51" s="729"/>
      <c r="AC51" s="729"/>
      <c r="AD51" s="729"/>
      <c r="AE51" s="729"/>
      <c r="AF51" s="729"/>
      <c r="AG51" s="729"/>
      <c r="AH51" s="729"/>
      <c r="AI51" s="729"/>
      <c r="AJ51" s="729"/>
      <c r="AK51" s="729"/>
      <c r="AL51" s="729"/>
      <c r="AM51" s="729"/>
      <c r="AN51" s="729"/>
      <c r="AO51" s="729"/>
      <c r="AP51" s="729"/>
      <c r="AQ51" s="729"/>
      <c r="AR51" s="729"/>
      <c r="AS51" s="729"/>
      <c r="AT51" s="729"/>
      <c r="AU51" s="729"/>
      <c r="AV51" s="729"/>
      <c r="AW51" s="729"/>
      <c r="AX51" s="729"/>
      <c r="AY51" s="729"/>
      <c r="AZ51" s="729"/>
      <c r="BA51" s="729"/>
      <c r="BB51" s="729"/>
      <c r="BC51" s="729"/>
      <c r="BD51" s="729"/>
      <c r="BE51" s="729"/>
      <c r="BF51" s="729"/>
      <c r="BG51" s="729"/>
    </row>
    <row r="52" spans="1:59" ht="15.75">
      <c r="A52" s="753"/>
      <c r="B52" s="754"/>
      <c r="C52" s="754"/>
      <c r="D52" s="754"/>
      <c r="E52" s="754"/>
      <c r="F52" s="754"/>
      <c r="G52" s="729"/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  <c r="Z52" s="729"/>
      <c r="AA52" s="729"/>
      <c r="AB52" s="729"/>
      <c r="AC52" s="729"/>
      <c r="AD52" s="729"/>
      <c r="AE52" s="729"/>
      <c r="AF52" s="729"/>
      <c r="AG52" s="729"/>
      <c r="AH52" s="729"/>
      <c r="AI52" s="729"/>
      <c r="AJ52" s="729"/>
      <c r="AK52" s="729"/>
      <c r="AL52" s="729"/>
      <c r="AM52" s="729"/>
      <c r="AN52" s="729"/>
      <c r="AO52" s="729"/>
      <c r="AP52" s="729"/>
      <c r="AQ52" s="729"/>
      <c r="AR52" s="729"/>
      <c r="AS52" s="729"/>
      <c r="AT52" s="729"/>
      <c r="AU52" s="729"/>
      <c r="AV52" s="729"/>
      <c r="AW52" s="729"/>
      <c r="AX52" s="729"/>
      <c r="AY52" s="729"/>
      <c r="AZ52" s="729"/>
      <c r="BA52" s="729"/>
      <c r="BB52" s="729"/>
      <c r="BC52" s="729"/>
      <c r="BD52" s="729"/>
      <c r="BE52" s="729"/>
      <c r="BF52" s="729"/>
      <c r="BG52" s="729"/>
    </row>
    <row r="53" spans="1:59">
      <c r="A53" s="729"/>
      <c r="B53" s="729"/>
      <c r="C53" s="729"/>
      <c r="D53" s="729"/>
      <c r="E53" s="755"/>
      <c r="F53" s="755"/>
      <c r="G53" s="729"/>
      <c r="H53" s="755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  <c r="Z53" s="729"/>
      <c r="AA53" s="729"/>
      <c r="AB53" s="729"/>
      <c r="AC53" s="729"/>
      <c r="AD53" s="729"/>
      <c r="AE53" s="729"/>
      <c r="AF53" s="729"/>
      <c r="AG53" s="729"/>
      <c r="AH53" s="729"/>
      <c r="AI53" s="729"/>
      <c r="AJ53" s="729"/>
      <c r="AK53" s="729"/>
      <c r="AL53" s="729"/>
      <c r="AM53" s="729"/>
      <c r="AN53" s="729"/>
      <c r="AO53" s="729"/>
      <c r="AP53" s="729"/>
      <c r="AQ53" s="729"/>
      <c r="AR53" s="729"/>
      <c r="AS53" s="729"/>
      <c r="AT53" s="729"/>
      <c r="AU53" s="729"/>
      <c r="AV53" s="729"/>
      <c r="AW53" s="729"/>
      <c r="AX53" s="729"/>
      <c r="AY53" s="729"/>
      <c r="AZ53" s="729"/>
      <c r="BA53" s="729"/>
      <c r="BB53" s="729"/>
      <c r="BC53" s="729"/>
      <c r="BD53" s="729"/>
      <c r="BE53" s="729"/>
      <c r="BF53" s="729"/>
      <c r="BG53" s="729"/>
    </row>
    <row r="54" spans="1:59">
      <c r="A54" s="729"/>
      <c r="B54" s="729"/>
      <c r="C54" s="729"/>
      <c r="D54" s="729"/>
      <c r="E54" s="756"/>
      <c r="F54" s="756"/>
      <c r="G54" s="729"/>
      <c r="H54" s="756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  <c r="Z54" s="729"/>
      <c r="AA54" s="729"/>
      <c r="AB54" s="729"/>
      <c r="AC54" s="729"/>
      <c r="AD54" s="729"/>
      <c r="AE54" s="729"/>
      <c r="AF54" s="729"/>
      <c r="AG54" s="729"/>
      <c r="AH54" s="729"/>
      <c r="AI54" s="729"/>
      <c r="AJ54" s="729"/>
      <c r="AK54" s="729"/>
      <c r="AL54" s="729"/>
      <c r="AM54" s="729"/>
      <c r="AN54" s="729"/>
      <c r="AO54" s="729"/>
      <c r="AP54" s="729"/>
      <c r="AQ54" s="729"/>
      <c r="AR54" s="729"/>
      <c r="AS54" s="729"/>
      <c r="AT54" s="729"/>
      <c r="AU54" s="729"/>
      <c r="AV54" s="729"/>
      <c r="AW54" s="729"/>
      <c r="AX54" s="729"/>
      <c r="AY54" s="729"/>
      <c r="AZ54" s="729"/>
      <c r="BA54" s="729"/>
      <c r="BB54" s="729"/>
      <c r="BC54" s="729"/>
      <c r="BD54" s="729"/>
      <c r="BE54" s="729"/>
      <c r="BF54" s="729"/>
      <c r="BG54" s="729"/>
    </row>
    <row r="55" spans="1:59">
      <c r="A55" s="729"/>
      <c r="B55" s="729"/>
      <c r="C55" s="729"/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  <c r="Z55" s="729"/>
      <c r="AA55" s="729"/>
      <c r="AB55" s="729"/>
      <c r="AC55" s="729"/>
      <c r="AD55" s="729"/>
      <c r="AE55" s="729"/>
      <c r="AF55" s="729"/>
      <c r="AG55" s="729"/>
      <c r="AH55" s="729"/>
      <c r="AI55" s="729"/>
      <c r="AJ55" s="729"/>
      <c r="AK55" s="729"/>
      <c r="AL55" s="729"/>
      <c r="AM55" s="729"/>
      <c r="AN55" s="729"/>
      <c r="AO55" s="729"/>
      <c r="AP55" s="729"/>
      <c r="AQ55" s="729"/>
      <c r="AR55" s="729"/>
      <c r="AS55" s="729"/>
      <c r="AT55" s="729"/>
      <c r="AU55" s="729"/>
      <c r="AV55" s="729"/>
      <c r="AW55" s="729"/>
      <c r="AX55" s="729"/>
      <c r="AY55" s="729"/>
      <c r="AZ55" s="729"/>
      <c r="BA55" s="729"/>
      <c r="BB55" s="729"/>
      <c r="BC55" s="729"/>
      <c r="BD55" s="729"/>
      <c r="BE55" s="729"/>
      <c r="BF55" s="729"/>
      <c r="BG55" s="729"/>
    </row>
    <row r="56" spans="1:59">
      <c r="A56" s="729"/>
      <c r="B56" s="729"/>
      <c r="C56" s="729"/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  <c r="Z56" s="729"/>
      <c r="AA56" s="729"/>
      <c r="AB56" s="729"/>
      <c r="AC56" s="729"/>
      <c r="AD56" s="729"/>
      <c r="AE56" s="729"/>
      <c r="AF56" s="729"/>
      <c r="AG56" s="729"/>
      <c r="AH56" s="729"/>
      <c r="AI56" s="729"/>
      <c r="AJ56" s="729"/>
      <c r="AK56" s="729"/>
      <c r="AL56" s="729"/>
      <c r="AM56" s="729"/>
      <c r="AN56" s="729"/>
      <c r="AO56" s="729"/>
      <c r="AP56" s="729"/>
      <c r="AQ56" s="729"/>
      <c r="AR56" s="729"/>
      <c r="AS56" s="729"/>
      <c r="AT56" s="729"/>
      <c r="AU56" s="729"/>
      <c r="AV56" s="729"/>
      <c r="AW56" s="729"/>
      <c r="AX56" s="729"/>
      <c r="AY56" s="729"/>
      <c r="AZ56" s="729"/>
      <c r="BA56" s="729"/>
      <c r="BB56" s="729"/>
      <c r="BC56" s="729"/>
      <c r="BD56" s="729"/>
      <c r="BE56" s="729"/>
      <c r="BF56" s="729"/>
      <c r="BG56" s="729"/>
    </row>
    <row r="57" spans="1:59">
      <c r="A57" s="729"/>
      <c r="B57" s="729"/>
      <c r="C57" s="729"/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  <c r="Z57" s="729"/>
      <c r="AA57" s="729"/>
      <c r="AB57" s="729"/>
      <c r="AC57" s="729"/>
      <c r="AD57" s="729"/>
      <c r="AE57" s="729"/>
      <c r="AF57" s="729"/>
      <c r="AG57" s="729"/>
      <c r="AH57" s="729"/>
      <c r="AI57" s="729"/>
      <c r="AJ57" s="729"/>
      <c r="AK57" s="729"/>
      <c r="AL57" s="729"/>
      <c r="AM57" s="729"/>
      <c r="AN57" s="729"/>
      <c r="AO57" s="729"/>
      <c r="AP57" s="729"/>
      <c r="AQ57" s="729"/>
      <c r="AR57" s="729"/>
      <c r="AS57" s="729"/>
      <c r="AT57" s="729"/>
      <c r="AU57" s="729"/>
      <c r="AV57" s="729"/>
      <c r="AW57" s="729"/>
      <c r="AX57" s="729"/>
      <c r="AY57" s="729"/>
      <c r="AZ57" s="729"/>
      <c r="BA57" s="729"/>
      <c r="BB57" s="729"/>
      <c r="BC57" s="729"/>
      <c r="BD57" s="729"/>
      <c r="BE57" s="729"/>
      <c r="BF57" s="729"/>
      <c r="BG57" s="729"/>
    </row>
    <row r="58" spans="1:59">
      <c r="A58" s="729"/>
      <c r="B58" s="729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  <c r="Z58" s="729"/>
      <c r="AA58" s="729"/>
      <c r="AB58" s="729"/>
      <c r="AC58" s="729"/>
      <c r="AD58" s="729"/>
      <c r="AE58" s="729"/>
      <c r="AF58" s="729"/>
      <c r="AG58" s="729"/>
      <c r="AH58" s="729"/>
      <c r="AI58" s="729"/>
      <c r="AJ58" s="729"/>
      <c r="AK58" s="729"/>
      <c r="AL58" s="729"/>
      <c r="AM58" s="729"/>
      <c r="AN58" s="729"/>
      <c r="AO58" s="729"/>
      <c r="AP58" s="729"/>
      <c r="AQ58" s="729"/>
      <c r="AR58" s="729"/>
      <c r="AS58" s="729"/>
      <c r="AT58" s="729"/>
      <c r="AU58" s="729"/>
      <c r="AV58" s="729"/>
      <c r="AW58" s="729"/>
      <c r="AX58" s="729"/>
      <c r="AY58" s="729"/>
      <c r="AZ58" s="729"/>
      <c r="BA58" s="729"/>
      <c r="BB58" s="729"/>
      <c r="BC58" s="729"/>
      <c r="BD58" s="729"/>
      <c r="BE58" s="729"/>
      <c r="BF58" s="729"/>
      <c r="BG58" s="729"/>
    </row>
    <row r="59" spans="1:59">
      <c r="A59" s="729"/>
      <c r="B59" s="729"/>
      <c r="C59" s="729"/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  <c r="Z59" s="729"/>
      <c r="AA59" s="729"/>
      <c r="AB59" s="729"/>
      <c r="AC59" s="729"/>
      <c r="AD59" s="729"/>
      <c r="AE59" s="729"/>
      <c r="AF59" s="729"/>
      <c r="AG59" s="729"/>
      <c r="AH59" s="729"/>
      <c r="AI59" s="729"/>
      <c r="AJ59" s="729"/>
      <c r="AK59" s="729"/>
      <c r="AL59" s="729"/>
      <c r="AM59" s="729"/>
      <c r="AN59" s="729"/>
      <c r="AO59" s="729"/>
      <c r="AP59" s="729"/>
      <c r="AQ59" s="729"/>
      <c r="AR59" s="729"/>
      <c r="AS59" s="729"/>
      <c r="AT59" s="729"/>
      <c r="AU59" s="729"/>
      <c r="AV59" s="729"/>
      <c r="AW59" s="729"/>
      <c r="AX59" s="729"/>
      <c r="AY59" s="729"/>
      <c r="AZ59" s="729"/>
      <c r="BA59" s="729"/>
      <c r="BB59" s="729"/>
      <c r="BC59" s="729"/>
      <c r="BD59" s="729"/>
      <c r="BE59" s="729"/>
      <c r="BF59" s="729"/>
      <c r="BG59" s="729"/>
    </row>
    <row r="60" spans="1:59">
      <c r="A60" s="729"/>
      <c r="B60" s="729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  <c r="Z60" s="729"/>
      <c r="AA60" s="729"/>
      <c r="AB60" s="729"/>
      <c r="AC60" s="729"/>
      <c r="AD60" s="729"/>
      <c r="AE60" s="729"/>
      <c r="AF60" s="729"/>
      <c r="AG60" s="729"/>
      <c r="AH60" s="729"/>
      <c r="AI60" s="729"/>
      <c r="AJ60" s="729"/>
      <c r="AK60" s="729"/>
      <c r="AL60" s="729"/>
      <c r="AM60" s="729"/>
      <c r="AN60" s="729"/>
      <c r="AO60" s="729"/>
      <c r="AP60" s="729"/>
      <c r="AQ60" s="729"/>
      <c r="AR60" s="729"/>
      <c r="AS60" s="729"/>
      <c r="AT60" s="729"/>
      <c r="AU60" s="729"/>
      <c r="AV60" s="729"/>
      <c r="AW60" s="729"/>
      <c r="AX60" s="729"/>
      <c r="AY60" s="729"/>
      <c r="AZ60" s="729"/>
      <c r="BA60" s="729"/>
      <c r="BB60" s="729"/>
      <c r="BC60" s="729"/>
      <c r="BD60" s="729"/>
      <c r="BE60" s="729"/>
      <c r="BF60" s="729"/>
      <c r="BG60" s="729"/>
    </row>
    <row r="61" spans="1:59">
      <c r="A61" s="729"/>
      <c r="B61" s="729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  <c r="Z61" s="729"/>
      <c r="AA61" s="729"/>
      <c r="AB61" s="729"/>
      <c r="AC61" s="729"/>
      <c r="AD61" s="729"/>
      <c r="AE61" s="729"/>
      <c r="AF61" s="729"/>
      <c r="AG61" s="729"/>
      <c r="AH61" s="729"/>
      <c r="AI61" s="729"/>
      <c r="AJ61" s="729"/>
      <c r="AK61" s="729"/>
      <c r="AL61" s="729"/>
      <c r="AM61" s="729"/>
      <c r="AN61" s="729"/>
      <c r="AO61" s="729"/>
      <c r="AP61" s="729"/>
      <c r="AQ61" s="729"/>
      <c r="AR61" s="729"/>
      <c r="AS61" s="729"/>
      <c r="AT61" s="729"/>
      <c r="AU61" s="729"/>
      <c r="AV61" s="729"/>
      <c r="AW61" s="729"/>
      <c r="AX61" s="729"/>
      <c r="AY61" s="729"/>
      <c r="AZ61" s="729"/>
      <c r="BA61" s="729"/>
      <c r="BB61" s="729"/>
      <c r="BC61" s="729"/>
      <c r="BD61" s="729"/>
      <c r="BE61" s="729"/>
      <c r="BF61" s="729"/>
      <c r="BG61" s="729"/>
    </row>
    <row r="62" spans="1:59">
      <c r="A62" s="729"/>
      <c r="B62" s="729"/>
      <c r="C62" s="729"/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  <c r="Z62" s="729"/>
      <c r="AA62" s="729"/>
      <c r="AB62" s="729"/>
      <c r="AC62" s="729"/>
      <c r="AD62" s="729"/>
      <c r="AE62" s="729"/>
      <c r="AF62" s="729"/>
      <c r="AG62" s="729"/>
      <c r="AH62" s="729"/>
      <c r="AI62" s="729"/>
      <c r="AJ62" s="729"/>
      <c r="AK62" s="729"/>
      <c r="AL62" s="729"/>
      <c r="AM62" s="729"/>
      <c r="AN62" s="729"/>
      <c r="AO62" s="729"/>
      <c r="AP62" s="729"/>
      <c r="AQ62" s="729"/>
      <c r="AR62" s="729"/>
      <c r="AS62" s="729"/>
      <c r="AT62" s="729"/>
      <c r="AU62" s="729"/>
      <c r="AV62" s="729"/>
      <c r="AW62" s="729"/>
      <c r="AX62" s="729"/>
      <c r="AY62" s="729"/>
      <c r="AZ62" s="729"/>
      <c r="BA62" s="729"/>
      <c r="BB62" s="729"/>
      <c r="BC62" s="729"/>
      <c r="BD62" s="729"/>
      <c r="BE62" s="729"/>
      <c r="BF62" s="729"/>
      <c r="BG62" s="729"/>
    </row>
    <row r="63" spans="1:59">
      <c r="A63" s="729"/>
      <c r="B63" s="729"/>
      <c r="C63" s="729"/>
      <c r="D63" s="729"/>
      <c r="E63" s="729"/>
      <c r="F63" s="729"/>
      <c r="G63" s="729"/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  <c r="Z63" s="729"/>
      <c r="AA63" s="729"/>
      <c r="AB63" s="729"/>
      <c r="AC63" s="729"/>
      <c r="AD63" s="729"/>
      <c r="AE63" s="729"/>
      <c r="AF63" s="729"/>
      <c r="AG63" s="729"/>
      <c r="AH63" s="729"/>
      <c r="AI63" s="729"/>
      <c r="AJ63" s="729"/>
      <c r="AK63" s="729"/>
      <c r="AL63" s="729"/>
      <c r="AM63" s="729"/>
      <c r="AN63" s="729"/>
      <c r="AO63" s="729"/>
      <c r="AP63" s="729"/>
      <c r="AQ63" s="729"/>
      <c r="AR63" s="729"/>
      <c r="AS63" s="729"/>
      <c r="AT63" s="729"/>
      <c r="AU63" s="729"/>
      <c r="AV63" s="729"/>
      <c r="AW63" s="729"/>
      <c r="AX63" s="729"/>
      <c r="AY63" s="729"/>
      <c r="AZ63" s="729"/>
      <c r="BA63" s="729"/>
      <c r="BB63" s="729"/>
      <c r="BC63" s="729"/>
      <c r="BD63" s="729"/>
      <c r="BE63" s="729"/>
      <c r="BF63" s="729"/>
      <c r="BG63" s="729"/>
    </row>
    <row r="64" spans="1:59">
      <c r="A64" s="729"/>
      <c r="B64" s="729"/>
      <c r="C64" s="729"/>
      <c r="D64" s="729"/>
      <c r="E64" s="729"/>
      <c r="F64" s="729"/>
      <c r="G64" s="729"/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  <c r="Z64" s="729"/>
      <c r="AA64" s="729"/>
      <c r="AB64" s="729"/>
      <c r="AC64" s="729"/>
      <c r="AD64" s="729"/>
      <c r="AE64" s="729"/>
      <c r="AF64" s="729"/>
      <c r="AG64" s="729"/>
      <c r="AH64" s="729"/>
      <c r="AI64" s="729"/>
      <c r="AJ64" s="729"/>
      <c r="AK64" s="729"/>
      <c r="AL64" s="729"/>
      <c r="AM64" s="729"/>
      <c r="AN64" s="729"/>
      <c r="AO64" s="729"/>
      <c r="AP64" s="729"/>
      <c r="AQ64" s="729"/>
      <c r="AR64" s="729"/>
      <c r="AS64" s="729"/>
      <c r="AT64" s="729"/>
      <c r="AU64" s="729"/>
      <c r="AV64" s="729"/>
      <c r="AW64" s="729"/>
      <c r="AX64" s="729"/>
      <c r="AY64" s="729"/>
      <c r="AZ64" s="729"/>
      <c r="BA64" s="729"/>
      <c r="BB64" s="729"/>
      <c r="BC64" s="729"/>
      <c r="BD64" s="729"/>
      <c r="BE64" s="729"/>
      <c r="BF64" s="729"/>
      <c r="BG64" s="729"/>
    </row>
    <row r="65" spans="1:59">
      <c r="A65" s="729"/>
      <c r="B65" s="729"/>
      <c r="C65" s="729"/>
      <c r="D65" s="729"/>
      <c r="E65" s="729"/>
      <c r="F65" s="729"/>
      <c r="G65" s="729"/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  <c r="Z65" s="729"/>
      <c r="AA65" s="729"/>
      <c r="AB65" s="729"/>
      <c r="AC65" s="729"/>
      <c r="AD65" s="729"/>
      <c r="AE65" s="729"/>
      <c r="AF65" s="729"/>
      <c r="AG65" s="729"/>
      <c r="AH65" s="729"/>
      <c r="AI65" s="729"/>
      <c r="AJ65" s="729"/>
      <c r="AK65" s="729"/>
      <c r="AL65" s="729"/>
      <c r="AM65" s="729"/>
      <c r="AN65" s="729"/>
      <c r="AO65" s="729"/>
      <c r="AP65" s="729"/>
      <c r="AQ65" s="729"/>
      <c r="AR65" s="729"/>
      <c r="AS65" s="729"/>
      <c r="AT65" s="729"/>
      <c r="AU65" s="729"/>
      <c r="AV65" s="729"/>
      <c r="AW65" s="729"/>
      <c r="AX65" s="729"/>
      <c r="AY65" s="729"/>
      <c r="AZ65" s="729"/>
      <c r="BA65" s="729"/>
      <c r="BB65" s="729"/>
      <c r="BC65" s="729"/>
      <c r="BD65" s="729"/>
      <c r="BE65" s="729"/>
      <c r="BF65" s="729"/>
      <c r="BG65" s="729"/>
    </row>
    <row r="66" spans="1:59">
      <c r="A66" s="729"/>
      <c r="B66" s="729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  <c r="Z66" s="729"/>
      <c r="AA66" s="729"/>
      <c r="AB66" s="729"/>
      <c r="AC66" s="729"/>
      <c r="AD66" s="729"/>
      <c r="AE66" s="729"/>
      <c r="AF66" s="729"/>
      <c r="AG66" s="729"/>
      <c r="AH66" s="729"/>
      <c r="AI66" s="729"/>
      <c r="AJ66" s="729"/>
      <c r="AK66" s="729"/>
      <c r="AL66" s="729"/>
      <c r="AM66" s="729"/>
      <c r="AN66" s="729"/>
      <c r="AO66" s="729"/>
      <c r="AP66" s="729"/>
      <c r="AQ66" s="729"/>
      <c r="AR66" s="729"/>
      <c r="AS66" s="729"/>
      <c r="AT66" s="729"/>
      <c r="AU66" s="729"/>
      <c r="AV66" s="729"/>
      <c r="AW66" s="729"/>
      <c r="AX66" s="729"/>
      <c r="AY66" s="729"/>
      <c r="AZ66" s="729"/>
      <c r="BA66" s="729"/>
      <c r="BB66" s="729"/>
      <c r="BC66" s="729"/>
      <c r="BD66" s="729"/>
      <c r="BE66" s="729"/>
      <c r="BF66" s="729"/>
      <c r="BG66" s="729"/>
    </row>
    <row r="67" spans="1:59">
      <c r="A67" s="729"/>
      <c r="B67" s="729"/>
      <c r="C67" s="729"/>
      <c r="D67" s="729"/>
      <c r="E67" s="729"/>
      <c r="F67" s="729"/>
      <c r="G67" s="729"/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  <c r="Z67" s="729"/>
      <c r="AA67" s="729"/>
      <c r="AB67" s="729"/>
      <c r="AC67" s="729"/>
      <c r="AD67" s="729"/>
      <c r="AE67" s="729"/>
      <c r="AF67" s="729"/>
      <c r="AG67" s="729"/>
      <c r="AH67" s="729"/>
      <c r="AI67" s="729"/>
      <c r="AJ67" s="729"/>
      <c r="AK67" s="729"/>
      <c r="AL67" s="729"/>
      <c r="AM67" s="729"/>
      <c r="AN67" s="729"/>
      <c r="AO67" s="729"/>
      <c r="AP67" s="729"/>
      <c r="AQ67" s="729"/>
      <c r="AR67" s="729"/>
      <c r="AS67" s="729"/>
      <c r="AT67" s="729"/>
      <c r="AU67" s="729"/>
      <c r="AV67" s="729"/>
      <c r="AW67" s="729"/>
      <c r="AX67" s="729"/>
      <c r="AY67" s="729"/>
      <c r="AZ67" s="729"/>
      <c r="BA67" s="729"/>
      <c r="BB67" s="729"/>
      <c r="BC67" s="729"/>
      <c r="BD67" s="729"/>
      <c r="BE67" s="729"/>
      <c r="BF67" s="729"/>
      <c r="BG67" s="729"/>
    </row>
    <row r="68" spans="1:59">
      <c r="A68" s="729"/>
      <c r="B68" s="729"/>
      <c r="C68" s="729"/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  <c r="Z68" s="729"/>
      <c r="AA68" s="729"/>
      <c r="AB68" s="729"/>
      <c r="AC68" s="729"/>
      <c r="AD68" s="729"/>
      <c r="AE68" s="729"/>
      <c r="AF68" s="729"/>
      <c r="AG68" s="729"/>
      <c r="AH68" s="729"/>
      <c r="AI68" s="729"/>
      <c r="AJ68" s="729"/>
      <c r="AK68" s="729"/>
      <c r="AL68" s="729"/>
      <c r="AM68" s="729"/>
      <c r="AN68" s="729"/>
      <c r="AO68" s="729"/>
      <c r="AP68" s="729"/>
      <c r="AQ68" s="729"/>
      <c r="AR68" s="729"/>
      <c r="AS68" s="729"/>
      <c r="AT68" s="729"/>
      <c r="AU68" s="729"/>
      <c r="AV68" s="729"/>
      <c r="AW68" s="729"/>
      <c r="AX68" s="729"/>
      <c r="AY68" s="729"/>
      <c r="AZ68" s="729"/>
      <c r="BA68" s="729"/>
      <c r="BB68" s="729"/>
      <c r="BC68" s="729"/>
      <c r="BD68" s="729"/>
      <c r="BE68" s="729"/>
      <c r="BF68" s="729"/>
      <c r="BG68" s="729"/>
    </row>
    <row r="69" spans="1:59">
      <c r="A69" s="729"/>
      <c r="B69" s="729"/>
      <c r="C69" s="729"/>
      <c r="D69" s="729"/>
      <c r="E69" s="729"/>
      <c r="F69" s="729"/>
      <c r="G69" s="729"/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  <c r="Z69" s="729"/>
      <c r="AA69" s="729"/>
      <c r="AB69" s="729"/>
      <c r="AC69" s="729"/>
      <c r="AD69" s="729"/>
      <c r="AE69" s="729"/>
      <c r="AF69" s="729"/>
      <c r="AG69" s="729"/>
      <c r="AH69" s="729"/>
      <c r="AI69" s="729"/>
      <c r="AJ69" s="729"/>
      <c r="AK69" s="729"/>
      <c r="AL69" s="729"/>
      <c r="AM69" s="729"/>
      <c r="AN69" s="729"/>
      <c r="AO69" s="729"/>
      <c r="AP69" s="729"/>
      <c r="AQ69" s="729"/>
      <c r="AR69" s="729"/>
      <c r="AS69" s="729"/>
      <c r="AT69" s="729"/>
      <c r="AU69" s="729"/>
      <c r="AV69" s="729"/>
      <c r="AW69" s="729"/>
      <c r="AX69" s="729"/>
      <c r="AY69" s="729"/>
      <c r="AZ69" s="729"/>
      <c r="BA69" s="729"/>
      <c r="BB69" s="729"/>
      <c r="BC69" s="729"/>
      <c r="BD69" s="729"/>
      <c r="BE69" s="729"/>
      <c r="BF69" s="729"/>
      <c r="BG69" s="729"/>
    </row>
    <row r="70" spans="1:59">
      <c r="A70" s="729"/>
      <c r="B70" s="729"/>
      <c r="C70" s="729"/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  <c r="Z70" s="729"/>
      <c r="AA70" s="729"/>
      <c r="AB70" s="729"/>
      <c r="AC70" s="729"/>
      <c r="AD70" s="729"/>
      <c r="AE70" s="729"/>
      <c r="AF70" s="729"/>
      <c r="AG70" s="729"/>
      <c r="AH70" s="729"/>
      <c r="AI70" s="729"/>
      <c r="AJ70" s="729"/>
      <c r="AK70" s="729"/>
      <c r="AL70" s="729"/>
      <c r="AM70" s="729"/>
      <c r="AN70" s="729"/>
      <c r="AO70" s="729"/>
      <c r="AP70" s="729"/>
      <c r="AQ70" s="729"/>
      <c r="AR70" s="729"/>
      <c r="AS70" s="729"/>
      <c r="AT70" s="729"/>
      <c r="AU70" s="729"/>
      <c r="AV70" s="729"/>
      <c r="AW70" s="729"/>
      <c r="AX70" s="729"/>
      <c r="AY70" s="729"/>
      <c r="AZ70" s="729"/>
      <c r="BA70" s="729"/>
      <c r="BB70" s="729"/>
      <c r="BC70" s="729"/>
      <c r="BD70" s="729"/>
      <c r="BE70" s="729"/>
      <c r="BF70" s="729"/>
      <c r="BG70" s="729"/>
    </row>
    <row r="71" spans="1:59">
      <c r="A71" s="729"/>
      <c r="B71" s="729"/>
      <c r="C71" s="729"/>
      <c r="D71" s="729"/>
      <c r="E71" s="729"/>
      <c r="F71" s="729"/>
      <c r="G71" s="729"/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  <c r="Z71" s="729"/>
      <c r="AA71" s="729"/>
      <c r="AB71" s="729"/>
      <c r="AC71" s="729"/>
      <c r="AD71" s="729"/>
      <c r="AE71" s="729"/>
      <c r="AF71" s="729"/>
      <c r="AG71" s="729"/>
      <c r="AH71" s="729"/>
      <c r="AI71" s="729"/>
      <c r="AJ71" s="729"/>
      <c r="AK71" s="729"/>
      <c r="AL71" s="729"/>
      <c r="AM71" s="729"/>
      <c r="AN71" s="729"/>
      <c r="AO71" s="729"/>
      <c r="AP71" s="729"/>
      <c r="AQ71" s="729"/>
      <c r="AR71" s="729"/>
      <c r="AS71" s="729"/>
      <c r="AT71" s="729"/>
      <c r="AU71" s="729"/>
      <c r="AV71" s="729"/>
      <c r="AW71" s="729"/>
      <c r="AX71" s="729"/>
      <c r="AY71" s="729"/>
      <c r="AZ71" s="729"/>
      <c r="BA71" s="729"/>
      <c r="BB71" s="729"/>
      <c r="BC71" s="729"/>
      <c r="BD71" s="729"/>
      <c r="BE71" s="729"/>
      <c r="BF71" s="729"/>
      <c r="BG71" s="729"/>
    </row>
    <row r="72" spans="1:59">
      <c r="A72" s="729"/>
      <c r="B72" s="729"/>
      <c r="C72" s="729"/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  <c r="Z72" s="729"/>
      <c r="AA72" s="729"/>
      <c r="AB72" s="729"/>
      <c r="AC72" s="729"/>
      <c r="AD72" s="729"/>
      <c r="AE72" s="729"/>
      <c r="AF72" s="729"/>
      <c r="AG72" s="729"/>
      <c r="AH72" s="729"/>
      <c r="AI72" s="729"/>
      <c r="AJ72" s="729"/>
      <c r="AK72" s="729"/>
      <c r="AL72" s="729"/>
      <c r="AM72" s="729"/>
      <c r="AN72" s="729"/>
      <c r="AO72" s="729"/>
      <c r="AP72" s="729"/>
      <c r="AQ72" s="729"/>
      <c r="AR72" s="729"/>
      <c r="AS72" s="729"/>
      <c r="AT72" s="729"/>
      <c r="AU72" s="729"/>
      <c r="AV72" s="729"/>
      <c r="AW72" s="729"/>
      <c r="AX72" s="729"/>
      <c r="AY72" s="729"/>
      <c r="AZ72" s="729"/>
      <c r="BA72" s="729"/>
      <c r="BB72" s="729"/>
      <c r="BC72" s="729"/>
      <c r="BD72" s="729"/>
      <c r="BE72" s="729"/>
      <c r="BF72" s="729"/>
      <c r="BG72" s="729"/>
    </row>
    <row r="73" spans="1:59">
      <c r="A73" s="729"/>
      <c r="B73" s="729"/>
      <c r="C73" s="729"/>
      <c r="D73" s="729"/>
      <c r="E73" s="729"/>
      <c r="F73" s="729"/>
      <c r="G73" s="729"/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  <c r="Z73" s="729"/>
      <c r="AA73" s="729"/>
      <c r="AB73" s="729"/>
      <c r="AC73" s="729"/>
      <c r="AD73" s="729"/>
      <c r="AE73" s="729"/>
      <c r="AF73" s="729"/>
      <c r="AG73" s="729"/>
      <c r="AH73" s="729"/>
      <c r="AI73" s="729"/>
      <c r="AJ73" s="729"/>
      <c r="AK73" s="729"/>
      <c r="AL73" s="729"/>
      <c r="AM73" s="729"/>
      <c r="AN73" s="729"/>
      <c r="AO73" s="729"/>
      <c r="AP73" s="729"/>
      <c r="AQ73" s="729"/>
      <c r="AR73" s="729"/>
      <c r="AS73" s="729"/>
      <c r="AT73" s="729"/>
      <c r="AU73" s="729"/>
      <c r="AV73" s="729"/>
      <c r="AW73" s="729"/>
      <c r="AX73" s="729"/>
      <c r="AY73" s="729"/>
      <c r="AZ73" s="729"/>
      <c r="BA73" s="729"/>
      <c r="BB73" s="729"/>
      <c r="BC73" s="729"/>
      <c r="BD73" s="729"/>
      <c r="BE73" s="729"/>
      <c r="BF73" s="729"/>
      <c r="BG73" s="729"/>
    </row>
    <row r="74" spans="1:59">
      <c r="A74" s="729"/>
      <c r="B74" s="729"/>
      <c r="C74" s="729"/>
      <c r="D74" s="729"/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  <c r="Z74" s="729"/>
      <c r="AA74" s="729"/>
      <c r="AB74" s="729"/>
      <c r="AC74" s="729"/>
      <c r="AD74" s="729"/>
      <c r="AE74" s="729"/>
      <c r="AF74" s="729"/>
      <c r="AG74" s="729"/>
      <c r="AH74" s="729"/>
      <c r="AI74" s="729"/>
      <c r="AJ74" s="729"/>
      <c r="AK74" s="729"/>
      <c r="AL74" s="729"/>
      <c r="AM74" s="729"/>
      <c r="AN74" s="729"/>
      <c r="AO74" s="729"/>
      <c r="AP74" s="729"/>
      <c r="AQ74" s="729"/>
      <c r="AR74" s="729"/>
      <c r="AS74" s="729"/>
      <c r="AT74" s="729"/>
      <c r="AU74" s="729"/>
      <c r="AV74" s="729"/>
      <c r="AW74" s="729"/>
      <c r="AX74" s="729"/>
      <c r="AY74" s="729"/>
      <c r="AZ74" s="729"/>
      <c r="BA74" s="729"/>
      <c r="BB74" s="729"/>
      <c r="BC74" s="729"/>
      <c r="BD74" s="729"/>
      <c r="BE74" s="729"/>
      <c r="BF74" s="729"/>
      <c r="BG74" s="729"/>
    </row>
    <row r="75" spans="1:59">
      <c r="A75" s="729"/>
      <c r="B75" s="729"/>
      <c r="C75" s="729"/>
      <c r="D75" s="729"/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  <c r="Z75" s="729"/>
      <c r="AA75" s="729"/>
      <c r="AB75" s="729"/>
      <c r="AC75" s="729"/>
      <c r="AD75" s="729"/>
      <c r="AE75" s="729"/>
      <c r="AF75" s="729"/>
      <c r="AG75" s="729"/>
      <c r="AH75" s="729"/>
      <c r="AI75" s="729"/>
      <c r="AJ75" s="729"/>
      <c r="AK75" s="729"/>
      <c r="AL75" s="729"/>
      <c r="AM75" s="729"/>
      <c r="AN75" s="729"/>
      <c r="AO75" s="729"/>
      <c r="AP75" s="729"/>
      <c r="AQ75" s="729"/>
      <c r="AR75" s="729"/>
      <c r="AS75" s="729"/>
      <c r="AT75" s="729"/>
      <c r="AU75" s="729"/>
      <c r="AV75" s="729"/>
      <c r="AW75" s="729"/>
      <c r="AX75" s="729"/>
      <c r="AY75" s="729"/>
      <c r="AZ75" s="729"/>
      <c r="BA75" s="729"/>
      <c r="BB75" s="729"/>
      <c r="BC75" s="729"/>
      <c r="BD75" s="729"/>
      <c r="BE75" s="729"/>
      <c r="BF75" s="729"/>
      <c r="BG75" s="729"/>
    </row>
    <row r="76" spans="1:59">
      <c r="A76" s="729"/>
      <c r="B76" s="729"/>
      <c r="C76" s="729"/>
      <c r="D76" s="729"/>
      <c r="E76" s="729"/>
      <c r="F76" s="729"/>
      <c r="G76" s="729"/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  <c r="Z76" s="729"/>
      <c r="AA76" s="729"/>
      <c r="AB76" s="729"/>
      <c r="AC76" s="729"/>
      <c r="AD76" s="729"/>
      <c r="AE76" s="729"/>
      <c r="AF76" s="729"/>
      <c r="AG76" s="729"/>
      <c r="AH76" s="729"/>
      <c r="AI76" s="729"/>
      <c r="AJ76" s="729"/>
      <c r="AK76" s="729"/>
      <c r="AL76" s="729"/>
      <c r="AM76" s="729"/>
      <c r="AN76" s="729"/>
      <c r="AO76" s="729"/>
      <c r="AP76" s="729"/>
      <c r="AQ76" s="729"/>
      <c r="AR76" s="729"/>
      <c r="AS76" s="729"/>
      <c r="AT76" s="729"/>
      <c r="AU76" s="729"/>
      <c r="AV76" s="729"/>
      <c r="AW76" s="729"/>
      <c r="AX76" s="729"/>
      <c r="AY76" s="729"/>
      <c r="AZ76" s="729"/>
      <c r="BA76" s="729"/>
      <c r="BB76" s="729"/>
      <c r="BC76" s="729"/>
      <c r="BD76" s="729"/>
      <c r="BE76" s="729"/>
      <c r="BF76" s="729"/>
      <c r="BG76" s="729"/>
    </row>
    <row r="77" spans="1:59">
      <c r="A77" s="729"/>
      <c r="B77" s="729"/>
      <c r="C77" s="729"/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  <c r="Z77" s="729"/>
      <c r="AA77" s="729"/>
      <c r="AB77" s="729"/>
      <c r="AC77" s="729"/>
      <c r="AD77" s="729"/>
      <c r="AE77" s="729"/>
      <c r="AF77" s="729"/>
      <c r="AG77" s="729"/>
      <c r="AH77" s="729"/>
      <c r="AI77" s="729"/>
      <c r="AJ77" s="729"/>
      <c r="AK77" s="729"/>
      <c r="AL77" s="729"/>
      <c r="AM77" s="729"/>
      <c r="AN77" s="729"/>
      <c r="AO77" s="729"/>
      <c r="AP77" s="729"/>
      <c r="AQ77" s="729"/>
      <c r="AR77" s="729"/>
      <c r="AS77" s="729"/>
      <c r="AT77" s="729"/>
      <c r="AU77" s="729"/>
      <c r="AV77" s="729"/>
      <c r="AW77" s="729"/>
      <c r="AX77" s="729"/>
      <c r="AY77" s="729"/>
      <c r="AZ77" s="729"/>
      <c r="BA77" s="729"/>
      <c r="BB77" s="729"/>
      <c r="BC77" s="729"/>
      <c r="BD77" s="729"/>
      <c r="BE77" s="729"/>
      <c r="BF77" s="729"/>
      <c r="BG77" s="729"/>
    </row>
    <row r="78" spans="1:59">
      <c r="A78" s="729"/>
      <c r="B78" s="729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  <c r="Z78" s="729"/>
      <c r="AA78" s="729"/>
      <c r="AB78" s="729"/>
      <c r="AC78" s="729"/>
      <c r="AD78" s="729"/>
      <c r="AE78" s="729"/>
      <c r="AF78" s="729"/>
      <c r="AG78" s="729"/>
      <c r="AH78" s="729"/>
      <c r="AI78" s="729"/>
      <c r="AJ78" s="729"/>
      <c r="AK78" s="729"/>
      <c r="AL78" s="729"/>
      <c r="AM78" s="729"/>
      <c r="AN78" s="729"/>
      <c r="AO78" s="729"/>
      <c r="AP78" s="729"/>
      <c r="AQ78" s="729"/>
      <c r="AR78" s="729"/>
      <c r="AS78" s="729"/>
      <c r="AT78" s="729"/>
      <c r="AU78" s="729"/>
      <c r="AV78" s="729"/>
      <c r="AW78" s="729"/>
      <c r="AX78" s="729"/>
      <c r="AY78" s="729"/>
      <c r="AZ78" s="729"/>
      <c r="BA78" s="729"/>
      <c r="BB78" s="729"/>
      <c r="BC78" s="729"/>
      <c r="BD78" s="729"/>
      <c r="BE78" s="729"/>
      <c r="BF78" s="729"/>
      <c r="BG78" s="729"/>
    </row>
    <row r="79" spans="1:59">
      <c r="A79" s="729"/>
      <c r="B79" s="729"/>
      <c r="C79" s="729"/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  <c r="Z79" s="729"/>
      <c r="AA79" s="729"/>
      <c r="AB79" s="729"/>
      <c r="AC79" s="729"/>
      <c r="AD79" s="729"/>
      <c r="AE79" s="729"/>
      <c r="AF79" s="729"/>
      <c r="AG79" s="729"/>
      <c r="AH79" s="729"/>
      <c r="AI79" s="729"/>
      <c r="AJ79" s="729"/>
      <c r="AK79" s="729"/>
      <c r="AL79" s="729"/>
      <c r="AM79" s="729"/>
      <c r="AN79" s="729"/>
      <c r="AO79" s="729"/>
      <c r="AP79" s="729"/>
      <c r="AQ79" s="729"/>
      <c r="AR79" s="729"/>
      <c r="AS79" s="729"/>
      <c r="AT79" s="729"/>
      <c r="AU79" s="729"/>
      <c r="AV79" s="729"/>
      <c r="AW79" s="729"/>
      <c r="AX79" s="729"/>
      <c r="AY79" s="729"/>
      <c r="AZ79" s="729"/>
      <c r="BA79" s="729"/>
      <c r="BB79" s="729"/>
      <c r="BC79" s="729"/>
      <c r="BD79" s="729"/>
      <c r="BE79" s="729"/>
      <c r="BF79" s="729"/>
      <c r="BG79" s="729"/>
    </row>
    <row r="80" spans="1:59">
      <c r="A80" s="729"/>
      <c r="B80" s="729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  <c r="Z80" s="729"/>
      <c r="AA80" s="729"/>
      <c r="AB80" s="729"/>
      <c r="AC80" s="729"/>
      <c r="AD80" s="729"/>
      <c r="AE80" s="729"/>
      <c r="AF80" s="729"/>
      <c r="AG80" s="729"/>
      <c r="AH80" s="729"/>
      <c r="AI80" s="729"/>
      <c r="AJ80" s="729"/>
      <c r="AK80" s="729"/>
      <c r="AL80" s="729"/>
      <c r="AM80" s="729"/>
      <c r="AN80" s="729"/>
      <c r="AO80" s="729"/>
      <c r="AP80" s="729"/>
      <c r="AQ80" s="729"/>
      <c r="AR80" s="729"/>
      <c r="AS80" s="729"/>
      <c r="AT80" s="729"/>
      <c r="AU80" s="729"/>
      <c r="AV80" s="729"/>
      <c r="AW80" s="729"/>
      <c r="AX80" s="729"/>
      <c r="AY80" s="729"/>
      <c r="AZ80" s="729"/>
      <c r="BA80" s="729"/>
      <c r="BB80" s="729"/>
      <c r="BC80" s="729"/>
      <c r="BD80" s="729"/>
      <c r="BE80" s="729"/>
      <c r="BF80" s="729"/>
      <c r="BG80" s="729"/>
    </row>
    <row r="81" spans="1:59">
      <c r="A81" s="729"/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  <c r="Z81" s="729"/>
      <c r="AA81" s="729"/>
      <c r="AB81" s="729"/>
      <c r="AC81" s="729"/>
      <c r="AD81" s="729"/>
      <c r="AE81" s="729"/>
      <c r="AF81" s="729"/>
      <c r="AG81" s="729"/>
      <c r="AH81" s="729"/>
      <c r="AI81" s="729"/>
      <c r="AJ81" s="729"/>
      <c r="AK81" s="729"/>
      <c r="AL81" s="729"/>
      <c r="AM81" s="729"/>
      <c r="AN81" s="729"/>
      <c r="AO81" s="729"/>
      <c r="AP81" s="729"/>
      <c r="AQ81" s="729"/>
      <c r="AR81" s="729"/>
      <c r="AS81" s="729"/>
      <c r="AT81" s="729"/>
      <c r="AU81" s="729"/>
      <c r="AV81" s="729"/>
      <c r="AW81" s="729"/>
      <c r="AX81" s="729"/>
      <c r="AY81" s="729"/>
      <c r="AZ81" s="729"/>
      <c r="BA81" s="729"/>
      <c r="BB81" s="729"/>
      <c r="BC81" s="729"/>
      <c r="BD81" s="729"/>
      <c r="BE81" s="729"/>
      <c r="BF81" s="729"/>
      <c r="BG81" s="729"/>
    </row>
    <row r="82" spans="1:59">
      <c r="A82" s="729"/>
      <c r="B82" s="729"/>
      <c r="C82" s="729"/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  <c r="Z82" s="729"/>
      <c r="AA82" s="729"/>
      <c r="AB82" s="729"/>
      <c r="AC82" s="729"/>
      <c r="AD82" s="729"/>
      <c r="AE82" s="729"/>
      <c r="AF82" s="729"/>
      <c r="AG82" s="729"/>
      <c r="AH82" s="729"/>
      <c r="AI82" s="729"/>
      <c r="AJ82" s="729"/>
      <c r="AK82" s="729"/>
      <c r="AL82" s="729"/>
      <c r="AM82" s="729"/>
      <c r="AN82" s="729"/>
      <c r="AO82" s="729"/>
      <c r="AP82" s="729"/>
      <c r="AQ82" s="729"/>
      <c r="AR82" s="729"/>
      <c r="AS82" s="729"/>
      <c r="AT82" s="729"/>
      <c r="AU82" s="729"/>
      <c r="AV82" s="729"/>
      <c r="AW82" s="729"/>
      <c r="AX82" s="729"/>
      <c r="AY82" s="729"/>
      <c r="AZ82" s="729"/>
      <c r="BA82" s="729"/>
      <c r="BB82" s="729"/>
      <c r="BC82" s="729"/>
      <c r="BD82" s="729"/>
      <c r="BE82" s="729"/>
      <c r="BF82" s="729"/>
      <c r="BG82" s="729"/>
    </row>
    <row r="83" spans="1:59">
      <c r="A83" s="729"/>
      <c r="B83" s="729"/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729"/>
      <c r="AC83" s="729"/>
      <c r="AD83" s="729"/>
      <c r="AE83" s="729"/>
      <c r="AF83" s="729"/>
      <c r="AG83" s="729"/>
      <c r="AH83" s="729"/>
      <c r="AI83" s="729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729"/>
      <c r="AU83" s="729"/>
      <c r="AV83" s="729"/>
      <c r="AW83" s="729"/>
      <c r="AX83" s="729"/>
      <c r="AY83" s="729"/>
      <c r="AZ83" s="729"/>
      <c r="BA83" s="729"/>
      <c r="BB83" s="729"/>
      <c r="BC83" s="729"/>
      <c r="BD83" s="729"/>
      <c r="BE83" s="729"/>
      <c r="BF83" s="729"/>
      <c r="BG83" s="729"/>
    </row>
    <row r="84" spans="1:59">
      <c r="A84" s="729"/>
      <c r="B84" s="729"/>
      <c r="C84" s="729"/>
      <c r="D84" s="729"/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  <c r="Z84" s="729"/>
      <c r="AA84" s="729"/>
      <c r="AB84" s="729"/>
      <c r="AC84" s="729"/>
      <c r="AD84" s="729"/>
      <c r="AE84" s="729"/>
      <c r="AF84" s="729"/>
      <c r="AG84" s="729"/>
      <c r="AH84" s="729"/>
      <c r="AI84" s="729"/>
      <c r="AJ84" s="729"/>
      <c r="AK84" s="729"/>
      <c r="AL84" s="729"/>
      <c r="AM84" s="729"/>
      <c r="AN84" s="729"/>
      <c r="AO84" s="729"/>
      <c r="AP84" s="729"/>
      <c r="AQ84" s="729"/>
      <c r="AR84" s="729"/>
      <c r="AS84" s="729"/>
      <c r="AT84" s="729"/>
      <c r="AU84" s="729"/>
      <c r="AV84" s="729"/>
      <c r="AW84" s="729"/>
      <c r="AX84" s="729"/>
      <c r="AY84" s="729"/>
      <c r="AZ84" s="729"/>
      <c r="BA84" s="729"/>
      <c r="BB84" s="729"/>
      <c r="BC84" s="729"/>
      <c r="BD84" s="729"/>
      <c r="BE84" s="729"/>
      <c r="BF84" s="729"/>
      <c r="BG84" s="729"/>
    </row>
    <row r="85" spans="1:59">
      <c r="A85" s="729"/>
      <c r="B85" s="729"/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  <c r="Z85" s="729"/>
      <c r="AA85" s="729"/>
      <c r="AB85" s="729"/>
      <c r="AC85" s="729"/>
      <c r="AD85" s="729"/>
      <c r="AE85" s="729"/>
      <c r="AF85" s="729"/>
      <c r="AG85" s="729"/>
      <c r="AH85" s="729"/>
      <c r="AI85" s="729"/>
      <c r="AJ85" s="729"/>
      <c r="AK85" s="729"/>
      <c r="AL85" s="729"/>
      <c r="AM85" s="729"/>
      <c r="AN85" s="729"/>
      <c r="AO85" s="729"/>
      <c r="AP85" s="729"/>
      <c r="AQ85" s="729"/>
      <c r="AR85" s="729"/>
      <c r="AS85" s="729"/>
      <c r="AT85" s="729"/>
      <c r="AU85" s="729"/>
      <c r="AV85" s="729"/>
      <c r="AW85" s="729"/>
      <c r="AX85" s="729"/>
      <c r="AY85" s="729"/>
      <c r="AZ85" s="729"/>
      <c r="BA85" s="729"/>
      <c r="BB85" s="729"/>
      <c r="BC85" s="729"/>
      <c r="BD85" s="729"/>
      <c r="BE85" s="729"/>
      <c r="BF85" s="729"/>
      <c r="BG85" s="729"/>
    </row>
    <row r="86" spans="1:59">
      <c r="A86" s="729"/>
      <c r="B86" s="729"/>
      <c r="C86" s="729"/>
      <c r="D86" s="729"/>
      <c r="E86" s="729"/>
      <c r="F86" s="729"/>
      <c r="G86" s="729"/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  <c r="Z86" s="729"/>
      <c r="AA86" s="729"/>
      <c r="AB86" s="729"/>
      <c r="AC86" s="729"/>
      <c r="AD86" s="729"/>
      <c r="AE86" s="729"/>
      <c r="AF86" s="729"/>
      <c r="AG86" s="729"/>
      <c r="AH86" s="729"/>
      <c r="AI86" s="729"/>
      <c r="AJ86" s="729"/>
      <c r="AK86" s="729"/>
      <c r="AL86" s="729"/>
      <c r="AM86" s="729"/>
      <c r="AN86" s="729"/>
      <c r="AO86" s="729"/>
      <c r="AP86" s="729"/>
      <c r="AQ86" s="729"/>
      <c r="AR86" s="729"/>
      <c r="AS86" s="729"/>
      <c r="AT86" s="729"/>
      <c r="AU86" s="729"/>
      <c r="AV86" s="729"/>
      <c r="AW86" s="729"/>
      <c r="AX86" s="729"/>
      <c r="AY86" s="729"/>
      <c r="AZ86" s="729"/>
      <c r="BA86" s="729"/>
      <c r="BB86" s="729"/>
      <c r="BC86" s="729"/>
      <c r="BD86" s="729"/>
      <c r="BE86" s="729"/>
      <c r="BF86" s="729"/>
      <c r="BG86" s="729"/>
    </row>
    <row r="87" spans="1:59">
      <c r="A87" s="729"/>
      <c r="B87" s="729"/>
      <c r="C87" s="729"/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  <c r="Z87" s="729"/>
      <c r="AA87" s="729"/>
      <c r="AB87" s="729"/>
      <c r="AC87" s="729"/>
      <c r="AD87" s="729"/>
      <c r="AE87" s="729"/>
      <c r="AF87" s="729"/>
      <c r="AG87" s="729"/>
      <c r="AH87" s="729"/>
      <c r="AI87" s="729"/>
      <c r="AJ87" s="729"/>
      <c r="AK87" s="729"/>
      <c r="AL87" s="729"/>
      <c r="AM87" s="729"/>
      <c r="AN87" s="729"/>
      <c r="AO87" s="729"/>
      <c r="AP87" s="729"/>
      <c r="AQ87" s="729"/>
      <c r="AR87" s="729"/>
      <c r="AS87" s="729"/>
      <c r="AT87" s="729"/>
      <c r="AU87" s="729"/>
      <c r="AV87" s="729"/>
      <c r="AW87" s="729"/>
      <c r="AX87" s="729"/>
      <c r="AY87" s="729"/>
      <c r="AZ87" s="729"/>
      <c r="BA87" s="729"/>
      <c r="BB87" s="729"/>
      <c r="BC87" s="729"/>
      <c r="BD87" s="729"/>
      <c r="BE87" s="729"/>
      <c r="BF87" s="729"/>
      <c r="BG87" s="729"/>
    </row>
    <row r="88" spans="1:59">
      <c r="A88" s="729"/>
      <c r="B88" s="729"/>
      <c r="C88" s="729"/>
      <c r="D88" s="729"/>
      <c r="E88" s="729"/>
      <c r="F88" s="729"/>
      <c r="G88" s="729"/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  <c r="Z88" s="729"/>
      <c r="AA88" s="729"/>
      <c r="AB88" s="729"/>
      <c r="AC88" s="729"/>
      <c r="AD88" s="729"/>
      <c r="AE88" s="729"/>
      <c r="AF88" s="729"/>
      <c r="AG88" s="729"/>
      <c r="AH88" s="729"/>
      <c r="AI88" s="729"/>
      <c r="AJ88" s="729"/>
      <c r="AK88" s="729"/>
      <c r="AL88" s="729"/>
      <c r="AM88" s="729"/>
      <c r="AN88" s="729"/>
      <c r="AO88" s="729"/>
      <c r="AP88" s="729"/>
      <c r="AQ88" s="729"/>
      <c r="AR88" s="729"/>
      <c r="AS88" s="729"/>
      <c r="AT88" s="729"/>
      <c r="AU88" s="729"/>
      <c r="AV88" s="729"/>
      <c r="AW88" s="729"/>
      <c r="AX88" s="729"/>
      <c r="AY88" s="729"/>
      <c r="AZ88" s="729"/>
      <c r="BA88" s="729"/>
      <c r="BB88" s="729"/>
      <c r="BC88" s="729"/>
      <c r="BD88" s="729"/>
      <c r="BE88" s="729"/>
      <c r="BF88" s="729"/>
      <c r="BG88" s="729"/>
    </row>
    <row r="89" spans="1:59">
      <c r="A89" s="729"/>
      <c r="B89" s="729"/>
      <c r="C89" s="729"/>
      <c r="D89" s="729"/>
      <c r="E89" s="729"/>
      <c r="F89" s="729"/>
      <c r="G89" s="729"/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  <c r="Z89" s="729"/>
      <c r="AA89" s="729"/>
      <c r="AB89" s="729"/>
      <c r="AC89" s="729"/>
      <c r="AD89" s="729"/>
      <c r="AE89" s="729"/>
      <c r="AF89" s="729"/>
      <c r="AG89" s="729"/>
      <c r="AH89" s="729"/>
      <c r="AI89" s="729"/>
      <c r="AJ89" s="729"/>
      <c r="AK89" s="729"/>
      <c r="AL89" s="729"/>
      <c r="AM89" s="729"/>
      <c r="AN89" s="729"/>
      <c r="AO89" s="729"/>
      <c r="AP89" s="729"/>
      <c r="AQ89" s="729"/>
      <c r="AR89" s="729"/>
      <c r="AS89" s="729"/>
      <c r="AT89" s="729"/>
      <c r="AU89" s="729"/>
      <c r="AV89" s="729"/>
      <c r="AW89" s="729"/>
      <c r="AX89" s="729"/>
      <c r="AY89" s="729"/>
      <c r="AZ89" s="729"/>
      <c r="BA89" s="729"/>
      <c r="BB89" s="729"/>
      <c r="BC89" s="729"/>
      <c r="BD89" s="729"/>
      <c r="BE89" s="729"/>
      <c r="BF89" s="729"/>
      <c r="BG89" s="729"/>
    </row>
    <row r="90" spans="1:59">
      <c r="A90" s="729"/>
      <c r="B90" s="729"/>
      <c r="C90" s="729"/>
      <c r="D90" s="729"/>
      <c r="E90" s="729"/>
      <c r="F90" s="729"/>
      <c r="G90" s="729"/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  <c r="Z90" s="729"/>
      <c r="AA90" s="729"/>
      <c r="AB90" s="729"/>
      <c r="AC90" s="729"/>
      <c r="AD90" s="729"/>
      <c r="AE90" s="729"/>
      <c r="AF90" s="729"/>
      <c r="AG90" s="729"/>
      <c r="AH90" s="729"/>
      <c r="AI90" s="729"/>
      <c r="AJ90" s="729"/>
      <c r="AK90" s="729"/>
      <c r="AL90" s="729"/>
      <c r="AM90" s="729"/>
      <c r="AN90" s="729"/>
      <c r="AO90" s="729"/>
      <c r="AP90" s="729"/>
      <c r="AQ90" s="729"/>
      <c r="AR90" s="729"/>
      <c r="AS90" s="729"/>
      <c r="AT90" s="729"/>
      <c r="AU90" s="729"/>
      <c r="AV90" s="729"/>
      <c r="AW90" s="729"/>
      <c r="AX90" s="729"/>
      <c r="AY90" s="729"/>
      <c r="AZ90" s="729"/>
      <c r="BA90" s="729"/>
      <c r="BB90" s="729"/>
      <c r="BC90" s="729"/>
      <c r="BD90" s="729"/>
      <c r="BE90" s="729"/>
      <c r="BF90" s="729"/>
      <c r="BG90" s="729"/>
    </row>
    <row r="91" spans="1:59">
      <c r="A91" s="729"/>
      <c r="B91" s="729"/>
      <c r="C91" s="729"/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  <c r="Z91" s="729"/>
      <c r="AA91" s="729"/>
      <c r="AB91" s="729"/>
      <c r="AC91" s="729"/>
      <c r="AD91" s="729"/>
      <c r="AE91" s="729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  <c r="AP91" s="729"/>
      <c r="AQ91" s="729"/>
      <c r="AR91" s="729"/>
      <c r="AS91" s="729"/>
      <c r="AT91" s="729"/>
      <c r="AU91" s="729"/>
      <c r="AV91" s="729"/>
      <c r="AW91" s="729"/>
      <c r="AX91" s="729"/>
      <c r="AY91" s="729"/>
      <c r="AZ91" s="729"/>
      <c r="BA91" s="729"/>
      <c r="BB91" s="729"/>
      <c r="BC91" s="729"/>
      <c r="BD91" s="729"/>
      <c r="BE91" s="729"/>
      <c r="BF91" s="729"/>
      <c r="BG91" s="729"/>
    </row>
    <row r="92" spans="1:59">
      <c r="A92" s="729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  <c r="Z92" s="729"/>
      <c r="AA92" s="729"/>
      <c r="AB92" s="729"/>
      <c r="AC92" s="729"/>
      <c r="AD92" s="729"/>
      <c r="AE92" s="729"/>
      <c r="AF92" s="729"/>
      <c r="AG92" s="729"/>
      <c r="AH92" s="729"/>
      <c r="AI92" s="729"/>
      <c r="AJ92" s="729"/>
      <c r="AK92" s="729"/>
      <c r="AL92" s="729"/>
      <c r="AM92" s="729"/>
      <c r="AN92" s="729"/>
      <c r="AO92" s="729"/>
      <c r="AP92" s="729"/>
      <c r="AQ92" s="729"/>
      <c r="AR92" s="729"/>
      <c r="AS92" s="729"/>
      <c r="AT92" s="729"/>
      <c r="AU92" s="729"/>
      <c r="AV92" s="729"/>
      <c r="AW92" s="729"/>
      <c r="AX92" s="729"/>
      <c r="AY92" s="729"/>
      <c r="AZ92" s="729"/>
      <c r="BA92" s="729"/>
      <c r="BB92" s="729"/>
      <c r="BC92" s="729"/>
      <c r="BD92" s="729"/>
      <c r="BE92" s="729"/>
      <c r="BF92" s="729"/>
      <c r="BG92" s="729"/>
    </row>
    <row r="93" spans="1:59">
      <c r="A93" s="729"/>
      <c r="B93" s="729"/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  <c r="Z93" s="729"/>
      <c r="AA93" s="729"/>
      <c r="AB93" s="729"/>
      <c r="AC93" s="729"/>
      <c r="AD93" s="729"/>
      <c r="AE93" s="729"/>
      <c r="AF93" s="729"/>
      <c r="AG93" s="729"/>
      <c r="AH93" s="729"/>
      <c r="AI93" s="729"/>
      <c r="AJ93" s="729"/>
      <c r="AK93" s="729"/>
      <c r="AL93" s="729"/>
      <c r="AM93" s="729"/>
      <c r="AN93" s="729"/>
      <c r="AO93" s="729"/>
      <c r="AP93" s="729"/>
      <c r="AQ93" s="729"/>
      <c r="AR93" s="729"/>
      <c r="AS93" s="729"/>
      <c r="AT93" s="729"/>
      <c r="AU93" s="729"/>
      <c r="AV93" s="729"/>
      <c r="AW93" s="729"/>
      <c r="AX93" s="729"/>
      <c r="AY93" s="729"/>
      <c r="AZ93" s="729"/>
      <c r="BA93" s="729"/>
      <c r="BB93" s="729"/>
      <c r="BC93" s="729"/>
      <c r="BD93" s="729"/>
      <c r="BE93" s="729"/>
      <c r="BF93" s="729"/>
      <c r="BG93" s="729"/>
    </row>
    <row r="94" spans="1:59">
      <c r="A94" s="729"/>
      <c r="B94" s="729"/>
      <c r="C94" s="729"/>
      <c r="D94" s="729"/>
      <c r="E94" s="729"/>
      <c r="F94" s="729"/>
      <c r="G94" s="729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  <c r="Z94" s="729"/>
      <c r="AA94" s="729"/>
      <c r="AB94" s="729"/>
      <c r="AC94" s="729"/>
      <c r="AD94" s="729"/>
      <c r="AE94" s="729"/>
      <c r="AF94" s="729"/>
      <c r="AG94" s="729"/>
      <c r="AH94" s="729"/>
      <c r="AI94" s="729"/>
      <c r="AJ94" s="729"/>
      <c r="AK94" s="729"/>
      <c r="AL94" s="729"/>
      <c r="AM94" s="729"/>
      <c r="AN94" s="729"/>
      <c r="AO94" s="729"/>
      <c r="AP94" s="729"/>
      <c r="AQ94" s="729"/>
      <c r="AR94" s="729"/>
      <c r="AS94" s="729"/>
      <c r="AT94" s="729"/>
      <c r="AU94" s="729"/>
      <c r="AV94" s="729"/>
      <c r="AW94" s="729"/>
      <c r="AX94" s="729"/>
      <c r="AY94" s="729"/>
      <c r="AZ94" s="729"/>
      <c r="BA94" s="729"/>
      <c r="BB94" s="729"/>
      <c r="BC94" s="729"/>
      <c r="BD94" s="729"/>
      <c r="BE94" s="729"/>
      <c r="BF94" s="729"/>
      <c r="BG94" s="729"/>
    </row>
    <row r="95" spans="1:59">
      <c r="A95" s="729"/>
      <c r="B95" s="729"/>
      <c r="C95" s="729"/>
      <c r="D95" s="729"/>
      <c r="E95" s="729"/>
      <c r="F95" s="729"/>
      <c r="G95" s="729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  <c r="Z95" s="729"/>
      <c r="AA95" s="729"/>
      <c r="AB95" s="729"/>
      <c r="AC95" s="729"/>
      <c r="AD95" s="729"/>
      <c r="AE95" s="729"/>
      <c r="AF95" s="729"/>
      <c r="AG95" s="729"/>
      <c r="AH95" s="729"/>
      <c r="AI95" s="729"/>
      <c r="AJ95" s="729"/>
      <c r="AK95" s="729"/>
      <c r="AL95" s="729"/>
      <c r="AM95" s="729"/>
      <c r="AN95" s="729"/>
      <c r="AO95" s="729"/>
      <c r="AP95" s="729"/>
      <c r="AQ95" s="729"/>
      <c r="AR95" s="729"/>
      <c r="AS95" s="729"/>
      <c r="AT95" s="729"/>
      <c r="AU95" s="729"/>
      <c r="AV95" s="729"/>
      <c r="AW95" s="729"/>
      <c r="AX95" s="729"/>
      <c r="AY95" s="729"/>
      <c r="AZ95" s="729"/>
      <c r="BA95" s="729"/>
      <c r="BB95" s="729"/>
      <c r="BC95" s="729"/>
      <c r="BD95" s="729"/>
      <c r="BE95" s="729"/>
      <c r="BF95" s="729"/>
      <c r="BG95" s="729"/>
    </row>
    <row r="96" spans="1:59">
      <c r="A96" s="729"/>
      <c r="B96" s="729"/>
      <c r="C96" s="729"/>
      <c r="D96" s="729"/>
      <c r="E96" s="729"/>
      <c r="F96" s="729"/>
      <c r="G96" s="729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  <c r="Z96" s="729"/>
      <c r="AA96" s="729"/>
      <c r="AB96" s="729"/>
      <c r="AC96" s="729"/>
      <c r="AD96" s="729"/>
      <c r="AE96" s="729"/>
      <c r="AF96" s="729"/>
      <c r="AG96" s="729"/>
      <c r="AH96" s="729"/>
      <c r="AI96" s="729"/>
      <c r="AJ96" s="729"/>
      <c r="AK96" s="729"/>
      <c r="AL96" s="729"/>
      <c r="AM96" s="729"/>
      <c r="AN96" s="729"/>
      <c r="AO96" s="729"/>
      <c r="AP96" s="729"/>
      <c r="AQ96" s="729"/>
      <c r="AR96" s="729"/>
      <c r="AS96" s="729"/>
      <c r="AT96" s="729"/>
      <c r="AU96" s="729"/>
      <c r="AV96" s="729"/>
      <c r="AW96" s="729"/>
      <c r="AX96" s="729"/>
      <c r="AY96" s="729"/>
      <c r="AZ96" s="729"/>
      <c r="BA96" s="729"/>
      <c r="BB96" s="729"/>
      <c r="BC96" s="729"/>
      <c r="BD96" s="729"/>
      <c r="BE96" s="729"/>
      <c r="BF96" s="729"/>
      <c r="BG96" s="729"/>
    </row>
    <row r="97" spans="1:59">
      <c r="A97" s="729"/>
      <c r="B97" s="729"/>
      <c r="C97" s="729"/>
      <c r="D97" s="729"/>
      <c r="E97" s="729"/>
      <c r="F97" s="729"/>
      <c r="G97" s="729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  <c r="Z97" s="729"/>
      <c r="AA97" s="729"/>
      <c r="AB97" s="729"/>
      <c r="AC97" s="729"/>
      <c r="AD97" s="729"/>
      <c r="AE97" s="729"/>
      <c r="AF97" s="729"/>
      <c r="AG97" s="729"/>
      <c r="AH97" s="729"/>
      <c r="AI97" s="729"/>
      <c r="AJ97" s="729"/>
      <c r="AK97" s="729"/>
      <c r="AL97" s="729"/>
      <c r="AM97" s="729"/>
      <c r="AN97" s="729"/>
      <c r="AO97" s="729"/>
      <c r="AP97" s="729"/>
      <c r="AQ97" s="729"/>
      <c r="AR97" s="729"/>
      <c r="AS97" s="729"/>
      <c r="AT97" s="729"/>
      <c r="AU97" s="729"/>
      <c r="AV97" s="729"/>
      <c r="AW97" s="729"/>
      <c r="AX97" s="729"/>
      <c r="AY97" s="729"/>
      <c r="AZ97" s="729"/>
      <c r="BA97" s="729"/>
      <c r="BB97" s="729"/>
      <c r="BC97" s="729"/>
      <c r="BD97" s="729"/>
      <c r="BE97" s="729"/>
      <c r="BF97" s="729"/>
      <c r="BG97" s="729"/>
    </row>
    <row r="98" spans="1:59">
      <c r="A98" s="729"/>
      <c r="B98" s="729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  <c r="Z98" s="729"/>
      <c r="AA98" s="729"/>
      <c r="AB98" s="729"/>
      <c r="AC98" s="729"/>
      <c r="AD98" s="729"/>
      <c r="AE98" s="729"/>
      <c r="AF98" s="729"/>
      <c r="AG98" s="729"/>
      <c r="AH98" s="729"/>
      <c r="AI98" s="729"/>
      <c r="AJ98" s="729"/>
      <c r="AK98" s="729"/>
      <c r="AL98" s="729"/>
      <c r="AM98" s="729"/>
      <c r="AN98" s="729"/>
      <c r="AO98" s="729"/>
      <c r="AP98" s="729"/>
      <c r="AQ98" s="729"/>
      <c r="AR98" s="729"/>
      <c r="AS98" s="729"/>
      <c r="AT98" s="729"/>
      <c r="AU98" s="729"/>
      <c r="AV98" s="729"/>
      <c r="AW98" s="729"/>
      <c r="AX98" s="729"/>
      <c r="AY98" s="729"/>
      <c r="AZ98" s="729"/>
      <c r="BA98" s="729"/>
      <c r="BB98" s="729"/>
      <c r="BC98" s="729"/>
      <c r="BD98" s="729"/>
      <c r="BE98" s="729"/>
      <c r="BF98" s="729"/>
      <c r="BG98" s="729"/>
    </row>
    <row r="99" spans="1:59">
      <c r="A99" s="729"/>
      <c r="B99" s="729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  <c r="Z99" s="729"/>
      <c r="AA99" s="729"/>
      <c r="AB99" s="729"/>
      <c r="AC99" s="729"/>
      <c r="AD99" s="729"/>
      <c r="AE99" s="729"/>
      <c r="AF99" s="729"/>
      <c r="AG99" s="729"/>
      <c r="AH99" s="729"/>
      <c r="AI99" s="729"/>
      <c r="AJ99" s="729"/>
      <c r="AK99" s="729"/>
      <c r="AL99" s="729"/>
      <c r="AM99" s="729"/>
      <c r="AN99" s="729"/>
      <c r="AO99" s="729"/>
      <c r="AP99" s="729"/>
      <c r="AQ99" s="729"/>
      <c r="AR99" s="729"/>
      <c r="AS99" s="729"/>
      <c r="AT99" s="729"/>
      <c r="AU99" s="729"/>
      <c r="AV99" s="729"/>
      <c r="AW99" s="729"/>
      <c r="AX99" s="729"/>
      <c r="AY99" s="729"/>
      <c r="AZ99" s="729"/>
      <c r="BA99" s="729"/>
      <c r="BB99" s="729"/>
      <c r="BC99" s="729"/>
      <c r="BD99" s="729"/>
      <c r="BE99" s="729"/>
      <c r="BF99" s="729"/>
      <c r="BG99" s="729"/>
    </row>
    <row r="100" spans="1:59">
      <c r="A100" s="729"/>
      <c r="B100" s="729"/>
      <c r="C100" s="729"/>
      <c r="D100" s="729"/>
      <c r="E100" s="729"/>
      <c r="F100" s="729"/>
      <c r="G100" s="729"/>
      <c r="H100" s="729"/>
      <c r="I100" s="729"/>
      <c r="J100" s="729"/>
      <c r="K100" s="729"/>
      <c r="L100" s="729"/>
      <c r="M100" s="729"/>
      <c r="N100" s="729"/>
      <c r="O100" s="729"/>
      <c r="P100" s="729"/>
      <c r="Q100" s="729"/>
      <c r="R100" s="729"/>
      <c r="S100" s="729"/>
      <c r="T100" s="729"/>
      <c r="U100" s="729"/>
      <c r="V100" s="729"/>
      <c r="W100" s="729"/>
      <c r="X100" s="729"/>
      <c r="Y100" s="729"/>
      <c r="Z100" s="729"/>
      <c r="AA100" s="729"/>
      <c r="AB100" s="729"/>
      <c r="AC100" s="729"/>
      <c r="AD100" s="729"/>
      <c r="AE100" s="729"/>
      <c r="AF100" s="729"/>
      <c r="AG100" s="729"/>
      <c r="AH100" s="729"/>
      <c r="AI100" s="729"/>
      <c r="AJ100" s="729"/>
      <c r="AK100" s="729"/>
      <c r="AL100" s="729"/>
      <c r="AM100" s="729"/>
      <c r="AN100" s="729"/>
      <c r="AO100" s="729"/>
      <c r="AP100" s="729"/>
      <c r="AQ100" s="729"/>
      <c r="AR100" s="729"/>
      <c r="AS100" s="729"/>
      <c r="AT100" s="729"/>
      <c r="AU100" s="729"/>
      <c r="AV100" s="729"/>
      <c r="AW100" s="729"/>
      <c r="AX100" s="729"/>
      <c r="AY100" s="729"/>
      <c r="AZ100" s="729"/>
      <c r="BA100" s="729"/>
      <c r="BB100" s="729"/>
      <c r="BC100" s="729"/>
      <c r="BD100" s="729"/>
      <c r="BE100" s="729"/>
      <c r="BF100" s="729"/>
      <c r="BG100" s="729"/>
    </row>
    <row r="101" spans="1:59">
      <c r="A101" s="729"/>
      <c r="B101" s="729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  <c r="Z101" s="729"/>
      <c r="AA101" s="729"/>
      <c r="AB101" s="729"/>
      <c r="AC101" s="729"/>
      <c r="AD101" s="729"/>
      <c r="AE101" s="729"/>
      <c r="AF101" s="729"/>
      <c r="AG101" s="729"/>
      <c r="AH101" s="729"/>
      <c r="AI101" s="729"/>
      <c r="AJ101" s="729"/>
      <c r="AK101" s="729"/>
      <c r="AL101" s="729"/>
      <c r="AM101" s="729"/>
      <c r="AN101" s="729"/>
      <c r="AO101" s="729"/>
      <c r="AP101" s="729"/>
      <c r="AQ101" s="729"/>
      <c r="AR101" s="729"/>
      <c r="AS101" s="729"/>
      <c r="AT101" s="729"/>
      <c r="AU101" s="729"/>
      <c r="AV101" s="729"/>
      <c r="AW101" s="729"/>
      <c r="AX101" s="729"/>
      <c r="AY101" s="729"/>
      <c r="AZ101" s="729"/>
      <c r="BA101" s="729"/>
      <c r="BB101" s="729"/>
      <c r="BC101" s="729"/>
      <c r="BD101" s="729"/>
      <c r="BE101" s="729"/>
      <c r="BF101" s="729"/>
      <c r="BG101" s="729"/>
    </row>
    <row r="102" spans="1:59">
      <c r="A102" s="729"/>
      <c r="B102" s="729"/>
      <c r="C102" s="729"/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29"/>
      <c r="T102" s="729"/>
      <c r="U102" s="729"/>
      <c r="V102" s="729"/>
      <c r="W102" s="729"/>
      <c r="X102" s="729"/>
      <c r="Y102" s="729"/>
      <c r="Z102" s="729"/>
      <c r="AA102" s="729"/>
      <c r="AB102" s="729"/>
      <c r="AC102" s="729"/>
      <c r="AD102" s="729"/>
      <c r="AE102" s="729"/>
      <c r="AF102" s="729"/>
      <c r="AG102" s="729"/>
      <c r="AH102" s="729"/>
      <c r="AI102" s="729"/>
      <c r="AJ102" s="729"/>
      <c r="AK102" s="729"/>
      <c r="AL102" s="729"/>
      <c r="AM102" s="729"/>
      <c r="AN102" s="729"/>
      <c r="AO102" s="729"/>
      <c r="AP102" s="729"/>
      <c r="AQ102" s="729"/>
      <c r="AR102" s="729"/>
      <c r="AS102" s="729"/>
      <c r="AT102" s="729"/>
      <c r="AU102" s="729"/>
      <c r="AV102" s="729"/>
      <c r="AW102" s="729"/>
      <c r="AX102" s="729"/>
      <c r="AY102" s="729"/>
      <c r="AZ102" s="729"/>
      <c r="BA102" s="729"/>
      <c r="BB102" s="729"/>
      <c r="BC102" s="729"/>
      <c r="BD102" s="729"/>
      <c r="BE102" s="729"/>
      <c r="BF102" s="729"/>
      <c r="BG102" s="729"/>
    </row>
    <row r="103" spans="1:59">
      <c r="A103" s="729"/>
      <c r="B103" s="729"/>
      <c r="C103" s="729"/>
      <c r="D103" s="729"/>
      <c r="E103" s="729"/>
      <c r="F103" s="729"/>
      <c r="G103" s="729"/>
      <c r="H103" s="729"/>
      <c r="I103" s="729"/>
      <c r="J103" s="729"/>
      <c r="K103" s="729"/>
      <c r="L103" s="729"/>
      <c r="M103" s="729"/>
      <c r="N103" s="729"/>
      <c r="O103" s="729"/>
      <c r="P103" s="729"/>
      <c r="Q103" s="729"/>
      <c r="R103" s="729"/>
      <c r="S103" s="729"/>
      <c r="T103" s="729"/>
      <c r="U103" s="729"/>
      <c r="V103" s="729"/>
      <c r="W103" s="729"/>
      <c r="X103" s="729"/>
      <c r="Y103" s="729"/>
      <c r="Z103" s="729"/>
      <c r="AA103" s="729"/>
      <c r="AB103" s="729"/>
      <c r="AC103" s="729"/>
      <c r="AD103" s="729"/>
      <c r="AE103" s="729"/>
      <c r="AF103" s="729"/>
      <c r="AG103" s="729"/>
      <c r="AH103" s="729"/>
      <c r="AI103" s="729"/>
      <c r="AJ103" s="729"/>
      <c r="AK103" s="729"/>
      <c r="AL103" s="729"/>
      <c r="AM103" s="729"/>
      <c r="AN103" s="729"/>
      <c r="AO103" s="729"/>
      <c r="AP103" s="729"/>
      <c r="AQ103" s="729"/>
      <c r="AR103" s="729"/>
      <c r="AS103" s="729"/>
      <c r="AT103" s="729"/>
      <c r="AU103" s="729"/>
      <c r="AV103" s="729"/>
      <c r="AW103" s="729"/>
      <c r="AX103" s="729"/>
      <c r="AY103" s="729"/>
      <c r="AZ103" s="729"/>
      <c r="BA103" s="729"/>
      <c r="BB103" s="729"/>
      <c r="BC103" s="729"/>
      <c r="BD103" s="729"/>
      <c r="BE103" s="729"/>
      <c r="BF103" s="729"/>
      <c r="BG103" s="729"/>
    </row>
    <row r="104" spans="1:59">
      <c r="A104" s="729"/>
      <c r="B104" s="729"/>
      <c r="C104" s="729"/>
      <c r="D104" s="729"/>
      <c r="E104" s="729"/>
      <c r="F104" s="729"/>
      <c r="G104" s="729"/>
      <c r="H104" s="729"/>
      <c r="I104" s="729"/>
      <c r="J104" s="729"/>
      <c r="K104" s="729"/>
      <c r="L104" s="729"/>
      <c r="M104" s="729"/>
      <c r="N104" s="729"/>
      <c r="O104" s="729"/>
      <c r="P104" s="729"/>
      <c r="Q104" s="729"/>
      <c r="R104" s="729"/>
      <c r="S104" s="729"/>
      <c r="T104" s="729"/>
      <c r="U104" s="729"/>
      <c r="V104" s="729"/>
      <c r="W104" s="729"/>
      <c r="X104" s="729"/>
      <c r="Y104" s="729"/>
      <c r="Z104" s="729"/>
      <c r="AA104" s="729"/>
      <c r="AB104" s="729"/>
      <c r="AC104" s="729"/>
      <c r="AD104" s="729"/>
      <c r="AE104" s="729"/>
      <c r="AF104" s="729"/>
      <c r="AG104" s="729"/>
      <c r="AH104" s="729"/>
      <c r="AI104" s="729"/>
      <c r="AJ104" s="729"/>
      <c r="AK104" s="729"/>
      <c r="AL104" s="729"/>
      <c r="AM104" s="729"/>
      <c r="AN104" s="729"/>
      <c r="AO104" s="729"/>
      <c r="AP104" s="729"/>
      <c r="AQ104" s="729"/>
      <c r="AR104" s="729"/>
      <c r="AS104" s="729"/>
      <c r="AT104" s="729"/>
      <c r="AU104" s="729"/>
      <c r="AV104" s="729"/>
      <c r="AW104" s="729"/>
      <c r="AX104" s="729"/>
      <c r="AY104" s="729"/>
      <c r="AZ104" s="729"/>
      <c r="BA104" s="729"/>
      <c r="BB104" s="729"/>
      <c r="BC104" s="729"/>
      <c r="BD104" s="729"/>
      <c r="BE104" s="729"/>
      <c r="BF104" s="729"/>
      <c r="BG104" s="729"/>
    </row>
    <row r="105" spans="1:59">
      <c r="A105" s="729"/>
      <c r="B105" s="729"/>
      <c r="C105" s="729"/>
      <c r="D105" s="729"/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  <c r="Z105" s="729"/>
      <c r="AA105" s="729"/>
      <c r="AB105" s="729"/>
      <c r="AC105" s="729"/>
      <c r="AD105" s="729"/>
      <c r="AE105" s="729"/>
      <c r="AF105" s="729"/>
      <c r="AG105" s="729"/>
      <c r="AH105" s="729"/>
      <c r="AI105" s="729"/>
      <c r="AJ105" s="729"/>
      <c r="AK105" s="729"/>
      <c r="AL105" s="729"/>
      <c r="AM105" s="729"/>
      <c r="AN105" s="729"/>
      <c r="AO105" s="729"/>
      <c r="AP105" s="729"/>
      <c r="AQ105" s="729"/>
      <c r="AR105" s="729"/>
      <c r="AS105" s="729"/>
      <c r="AT105" s="729"/>
      <c r="AU105" s="729"/>
      <c r="AV105" s="729"/>
      <c r="AW105" s="729"/>
      <c r="AX105" s="729"/>
      <c r="AY105" s="729"/>
      <c r="AZ105" s="729"/>
      <c r="BA105" s="729"/>
      <c r="BB105" s="729"/>
      <c r="BC105" s="729"/>
      <c r="BD105" s="729"/>
      <c r="BE105" s="729"/>
      <c r="BF105" s="729"/>
      <c r="BG105" s="729"/>
    </row>
    <row r="106" spans="1:59">
      <c r="A106" s="729"/>
      <c r="B106" s="729"/>
      <c r="C106" s="729"/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729"/>
      <c r="P106" s="729"/>
      <c r="Q106" s="729"/>
      <c r="R106" s="729"/>
      <c r="S106" s="729"/>
      <c r="T106" s="729"/>
      <c r="U106" s="729"/>
      <c r="V106" s="729"/>
      <c r="W106" s="729"/>
      <c r="X106" s="729"/>
      <c r="Y106" s="729"/>
      <c r="Z106" s="729"/>
      <c r="AA106" s="729"/>
      <c r="AB106" s="729"/>
      <c r="AC106" s="729"/>
      <c r="AD106" s="729"/>
      <c r="AE106" s="729"/>
      <c r="AF106" s="729"/>
      <c r="AG106" s="729"/>
      <c r="AH106" s="729"/>
      <c r="AI106" s="729"/>
      <c r="AJ106" s="729"/>
      <c r="AK106" s="729"/>
      <c r="AL106" s="729"/>
      <c r="AM106" s="729"/>
      <c r="AN106" s="729"/>
      <c r="AO106" s="729"/>
      <c r="AP106" s="729"/>
      <c r="AQ106" s="729"/>
      <c r="AR106" s="729"/>
      <c r="AS106" s="729"/>
      <c r="AT106" s="729"/>
      <c r="AU106" s="729"/>
      <c r="AV106" s="729"/>
      <c r="AW106" s="729"/>
      <c r="AX106" s="729"/>
      <c r="AY106" s="729"/>
      <c r="AZ106" s="729"/>
      <c r="BA106" s="729"/>
      <c r="BB106" s="729"/>
      <c r="BC106" s="729"/>
      <c r="BD106" s="729"/>
      <c r="BE106" s="729"/>
      <c r="BF106" s="729"/>
      <c r="BG106" s="729"/>
    </row>
    <row r="107" spans="1:59">
      <c r="A107" s="729"/>
      <c r="B107" s="729"/>
      <c r="C107" s="729"/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729"/>
      <c r="S107" s="729"/>
      <c r="T107" s="729"/>
      <c r="U107" s="729"/>
      <c r="V107" s="729"/>
      <c r="W107" s="729"/>
      <c r="X107" s="729"/>
      <c r="Y107" s="729"/>
      <c r="Z107" s="729"/>
      <c r="AA107" s="729"/>
      <c r="AB107" s="729"/>
      <c r="AC107" s="729"/>
      <c r="AD107" s="729"/>
      <c r="AE107" s="729"/>
      <c r="AF107" s="729"/>
      <c r="AG107" s="729"/>
      <c r="AH107" s="729"/>
      <c r="AI107" s="729"/>
      <c r="AJ107" s="729"/>
      <c r="AK107" s="729"/>
      <c r="AL107" s="729"/>
      <c r="AM107" s="729"/>
      <c r="AN107" s="729"/>
      <c r="AO107" s="729"/>
      <c r="AP107" s="729"/>
      <c r="AQ107" s="729"/>
      <c r="AR107" s="729"/>
      <c r="AS107" s="729"/>
      <c r="AT107" s="729"/>
      <c r="AU107" s="729"/>
      <c r="AV107" s="729"/>
      <c r="AW107" s="729"/>
      <c r="AX107" s="729"/>
      <c r="AY107" s="729"/>
      <c r="AZ107" s="729"/>
      <c r="BA107" s="729"/>
      <c r="BB107" s="729"/>
      <c r="BC107" s="729"/>
      <c r="BD107" s="729"/>
      <c r="BE107" s="729"/>
      <c r="BF107" s="729"/>
      <c r="BG107" s="729"/>
    </row>
    <row r="108" spans="1:59">
      <c r="A108" s="729"/>
      <c r="B108" s="729"/>
      <c r="C108" s="729"/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  <c r="Z108" s="729"/>
      <c r="AA108" s="729"/>
      <c r="AB108" s="729"/>
      <c r="AC108" s="729"/>
      <c r="AD108" s="729"/>
      <c r="AE108" s="729"/>
      <c r="AF108" s="729"/>
      <c r="AG108" s="729"/>
      <c r="AH108" s="729"/>
      <c r="AI108" s="729"/>
      <c r="AJ108" s="729"/>
      <c r="AK108" s="729"/>
      <c r="AL108" s="729"/>
      <c r="AM108" s="729"/>
      <c r="AN108" s="729"/>
      <c r="AO108" s="729"/>
      <c r="AP108" s="729"/>
      <c r="AQ108" s="729"/>
      <c r="AR108" s="729"/>
      <c r="AS108" s="729"/>
      <c r="AT108" s="729"/>
      <c r="AU108" s="729"/>
      <c r="AV108" s="729"/>
      <c r="AW108" s="729"/>
      <c r="AX108" s="729"/>
      <c r="AY108" s="729"/>
      <c r="AZ108" s="729"/>
      <c r="BA108" s="729"/>
      <c r="BB108" s="729"/>
      <c r="BC108" s="729"/>
      <c r="BD108" s="729"/>
      <c r="BE108" s="729"/>
      <c r="BF108" s="729"/>
      <c r="BG108" s="729"/>
    </row>
    <row r="109" spans="1:59">
      <c r="A109" s="729"/>
      <c r="B109" s="729"/>
      <c r="C109" s="729"/>
      <c r="D109" s="729"/>
      <c r="E109" s="729"/>
      <c r="F109" s="729"/>
      <c r="G109" s="729"/>
      <c r="H109" s="729"/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29"/>
      <c r="T109" s="729"/>
      <c r="U109" s="729"/>
      <c r="V109" s="729"/>
      <c r="W109" s="729"/>
      <c r="X109" s="729"/>
      <c r="Y109" s="729"/>
      <c r="Z109" s="729"/>
      <c r="AA109" s="729"/>
      <c r="AB109" s="729"/>
      <c r="AC109" s="729"/>
      <c r="AD109" s="729"/>
      <c r="AE109" s="729"/>
      <c r="AF109" s="729"/>
      <c r="AG109" s="729"/>
      <c r="AH109" s="729"/>
      <c r="AI109" s="729"/>
      <c r="AJ109" s="729"/>
      <c r="AK109" s="729"/>
      <c r="AL109" s="729"/>
      <c r="AM109" s="729"/>
      <c r="AN109" s="729"/>
      <c r="AO109" s="729"/>
      <c r="AP109" s="729"/>
      <c r="AQ109" s="729"/>
      <c r="AR109" s="729"/>
      <c r="AS109" s="729"/>
      <c r="AT109" s="729"/>
      <c r="AU109" s="729"/>
      <c r="AV109" s="729"/>
      <c r="AW109" s="729"/>
      <c r="AX109" s="729"/>
      <c r="AY109" s="729"/>
      <c r="AZ109" s="729"/>
      <c r="BA109" s="729"/>
      <c r="BB109" s="729"/>
      <c r="BC109" s="729"/>
      <c r="BD109" s="729"/>
      <c r="BE109" s="729"/>
      <c r="BF109" s="729"/>
      <c r="BG109" s="729"/>
    </row>
    <row r="110" spans="1:59">
      <c r="A110" s="729"/>
      <c r="B110" s="729"/>
      <c r="C110" s="729"/>
      <c r="D110" s="729"/>
      <c r="E110" s="729"/>
      <c r="F110" s="729"/>
      <c r="G110" s="729"/>
      <c r="H110" s="729"/>
      <c r="I110" s="729"/>
      <c r="J110" s="729"/>
      <c r="K110" s="729"/>
      <c r="L110" s="729"/>
      <c r="M110" s="729"/>
      <c r="N110" s="729"/>
      <c r="O110" s="729"/>
      <c r="P110" s="729"/>
      <c r="Q110" s="729"/>
      <c r="R110" s="729"/>
      <c r="S110" s="729"/>
      <c r="T110" s="729"/>
      <c r="U110" s="729"/>
      <c r="V110" s="729"/>
      <c r="W110" s="729"/>
      <c r="X110" s="729"/>
      <c r="Y110" s="729"/>
      <c r="Z110" s="729"/>
      <c r="AA110" s="729"/>
      <c r="AB110" s="729"/>
      <c r="AC110" s="729"/>
      <c r="AD110" s="729"/>
      <c r="AE110" s="729"/>
      <c r="AF110" s="729"/>
      <c r="AG110" s="729"/>
      <c r="AH110" s="729"/>
      <c r="AI110" s="729"/>
      <c r="AJ110" s="729"/>
      <c r="AK110" s="729"/>
      <c r="AL110" s="729"/>
      <c r="AM110" s="729"/>
      <c r="AN110" s="729"/>
      <c r="AO110" s="729"/>
      <c r="AP110" s="729"/>
      <c r="AQ110" s="729"/>
      <c r="AR110" s="729"/>
      <c r="AS110" s="729"/>
      <c r="AT110" s="729"/>
      <c r="AU110" s="729"/>
      <c r="AV110" s="729"/>
      <c r="AW110" s="729"/>
      <c r="AX110" s="729"/>
      <c r="AY110" s="729"/>
      <c r="AZ110" s="729"/>
      <c r="BA110" s="729"/>
      <c r="BB110" s="729"/>
      <c r="BC110" s="729"/>
      <c r="BD110" s="729"/>
      <c r="BE110" s="729"/>
      <c r="BF110" s="729"/>
      <c r="BG110" s="729"/>
    </row>
    <row r="111" spans="1:59">
      <c r="A111" s="729"/>
      <c r="B111" s="729"/>
      <c r="C111" s="729"/>
      <c r="D111" s="729"/>
      <c r="E111" s="729"/>
      <c r="F111" s="729"/>
      <c r="G111" s="729"/>
      <c r="H111" s="729"/>
      <c r="I111" s="729"/>
      <c r="J111" s="729"/>
      <c r="K111" s="729"/>
      <c r="L111" s="729"/>
      <c r="M111" s="729"/>
      <c r="N111" s="729"/>
      <c r="O111" s="729"/>
      <c r="P111" s="729"/>
      <c r="Q111" s="729"/>
      <c r="R111" s="729"/>
      <c r="S111" s="729"/>
      <c r="T111" s="729"/>
      <c r="U111" s="729"/>
      <c r="V111" s="729"/>
      <c r="W111" s="729"/>
      <c r="X111" s="729"/>
      <c r="Y111" s="729"/>
      <c r="Z111" s="729"/>
      <c r="AA111" s="729"/>
      <c r="AB111" s="729"/>
      <c r="AC111" s="729"/>
      <c r="AD111" s="729"/>
      <c r="AE111" s="729"/>
      <c r="AF111" s="729"/>
      <c r="AG111" s="729"/>
      <c r="AH111" s="729"/>
      <c r="AI111" s="729"/>
      <c r="AJ111" s="729"/>
      <c r="AK111" s="729"/>
      <c r="AL111" s="729"/>
      <c r="AM111" s="729"/>
      <c r="AN111" s="729"/>
      <c r="AO111" s="729"/>
      <c r="AP111" s="729"/>
      <c r="AQ111" s="729"/>
      <c r="AR111" s="729"/>
      <c r="AS111" s="729"/>
      <c r="AT111" s="729"/>
      <c r="AU111" s="729"/>
      <c r="AV111" s="729"/>
      <c r="AW111" s="729"/>
      <c r="AX111" s="729"/>
      <c r="AY111" s="729"/>
      <c r="AZ111" s="729"/>
      <c r="BA111" s="729"/>
      <c r="BB111" s="729"/>
      <c r="BC111" s="729"/>
      <c r="BD111" s="729"/>
      <c r="BE111" s="729"/>
      <c r="BF111" s="729"/>
      <c r="BG111" s="729"/>
    </row>
    <row r="112" spans="1:59">
      <c r="A112" s="729"/>
      <c r="B112" s="729"/>
      <c r="C112" s="729"/>
      <c r="D112" s="729"/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729"/>
      <c r="Q112" s="729"/>
      <c r="R112" s="729"/>
      <c r="S112" s="729"/>
      <c r="T112" s="729"/>
      <c r="U112" s="729"/>
      <c r="V112" s="729"/>
      <c r="W112" s="729"/>
      <c r="X112" s="729"/>
      <c r="Y112" s="729"/>
      <c r="Z112" s="729"/>
      <c r="AA112" s="729"/>
      <c r="AB112" s="729"/>
      <c r="AC112" s="729"/>
      <c r="AD112" s="729"/>
      <c r="AE112" s="729"/>
      <c r="AF112" s="729"/>
      <c r="AG112" s="729"/>
      <c r="AH112" s="729"/>
      <c r="AI112" s="729"/>
      <c r="AJ112" s="729"/>
      <c r="AK112" s="729"/>
      <c r="AL112" s="729"/>
      <c r="AM112" s="729"/>
      <c r="AN112" s="729"/>
      <c r="AO112" s="729"/>
      <c r="AP112" s="729"/>
      <c r="AQ112" s="729"/>
      <c r="AR112" s="729"/>
      <c r="AS112" s="729"/>
      <c r="AT112" s="729"/>
      <c r="AU112" s="729"/>
      <c r="AV112" s="729"/>
      <c r="AW112" s="729"/>
      <c r="AX112" s="729"/>
      <c r="AY112" s="729"/>
      <c r="AZ112" s="729"/>
      <c r="BA112" s="729"/>
      <c r="BB112" s="729"/>
      <c r="BC112" s="729"/>
      <c r="BD112" s="729"/>
      <c r="BE112" s="729"/>
      <c r="BF112" s="729"/>
      <c r="BG112" s="729"/>
    </row>
    <row r="113" spans="1:59">
      <c r="A113" s="729"/>
      <c r="B113" s="729"/>
      <c r="C113" s="729"/>
      <c r="D113" s="729"/>
      <c r="E113" s="729"/>
      <c r="F113" s="729"/>
      <c r="G113" s="729"/>
      <c r="H113" s="729"/>
      <c r="I113" s="729"/>
      <c r="J113" s="729"/>
      <c r="K113" s="729"/>
      <c r="L113" s="729"/>
      <c r="M113" s="729"/>
      <c r="N113" s="729"/>
      <c r="O113" s="729"/>
      <c r="P113" s="729"/>
      <c r="Q113" s="729"/>
      <c r="R113" s="729"/>
      <c r="S113" s="729"/>
      <c r="T113" s="729"/>
      <c r="U113" s="729"/>
      <c r="V113" s="729"/>
      <c r="W113" s="729"/>
      <c r="X113" s="729"/>
      <c r="Y113" s="729"/>
      <c r="Z113" s="729"/>
      <c r="AA113" s="729"/>
      <c r="AB113" s="729"/>
      <c r="AC113" s="729"/>
      <c r="AD113" s="729"/>
      <c r="AE113" s="729"/>
      <c r="AF113" s="729"/>
      <c r="AG113" s="729"/>
      <c r="AH113" s="729"/>
      <c r="AI113" s="729"/>
      <c r="AJ113" s="729"/>
      <c r="AK113" s="729"/>
      <c r="AL113" s="729"/>
      <c r="AM113" s="729"/>
      <c r="AN113" s="729"/>
      <c r="AO113" s="729"/>
      <c r="AP113" s="729"/>
      <c r="AQ113" s="729"/>
      <c r="AR113" s="729"/>
      <c r="AS113" s="729"/>
      <c r="AT113" s="729"/>
      <c r="AU113" s="729"/>
      <c r="AV113" s="729"/>
      <c r="AW113" s="729"/>
      <c r="AX113" s="729"/>
      <c r="AY113" s="729"/>
      <c r="AZ113" s="729"/>
      <c r="BA113" s="729"/>
      <c r="BB113" s="729"/>
      <c r="BC113" s="729"/>
      <c r="BD113" s="729"/>
      <c r="BE113" s="729"/>
      <c r="BF113" s="729"/>
      <c r="BG113" s="729"/>
    </row>
    <row r="114" spans="1:59">
      <c r="A114" s="729"/>
      <c r="B114" s="729"/>
      <c r="C114" s="729"/>
      <c r="D114" s="729"/>
      <c r="E114" s="729"/>
      <c r="F114" s="729"/>
      <c r="G114" s="729"/>
      <c r="H114" s="729"/>
      <c r="I114" s="729"/>
      <c r="J114" s="729"/>
      <c r="K114" s="729"/>
      <c r="L114" s="729"/>
      <c r="M114" s="729"/>
      <c r="N114" s="729"/>
      <c r="O114" s="729"/>
      <c r="P114" s="729"/>
      <c r="Q114" s="729"/>
      <c r="R114" s="729"/>
      <c r="S114" s="729"/>
      <c r="T114" s="729"/>
      <c r="U114" s="729"/>
      <c r="V114" s="729"/>
      <c r="W114" s="729"/>
      <c r="X114" s="729"/>
      <c r="Y114" s="729"/>
      <c r="Z114" s="729"/>
      <c r="AA114" s="729"/>
      <c r="AB114" s="729"/>
      <c r="AC114" s="729"/>
      <c r="AD114" s="729"/>
      <c r="AE114" s="729"/>
      <c r="AF114" s="729"/>
      <c r="AG114" s="729"/>
      <c r="AH114" s="729"/>
      <c r="AI114" s="729"/>
      <c r="AJ114" s="729"/>
      <c r="AK114" s="729"/>
      <c r="AL114" s="729"/>
      <c r="AM114" s="729"/>
      <c r="AN114" s="729"/>
      <c r="AO114" s="729"/>
      <c r="AP114" s="729"/>
      <c r="AQ114" s="729"/>
      <c r="AR114" s="729"/>
      <c r="AS114" s="729"/>
      <c r="AT114" s="729"/>
      <c r="AU114" s="729"/>
      <c r="AV114" s="729"/>
      <c r="AW114" s="729"/>
      <c r="AX114" s="729"/>
      <c r="AY114" s="729"/>
      <c r="AZ114" s="729"/>
      <c r="BA114" s="729"/>
      <c r="BB114" s="729"/>
      <c r="BC114" s="729"/>
      <c r="BD114" s="729"/>
      <c r="BE114" s="729"/>
      <c r="BF114" s="729"/>
      <c r="BG114" s="729"/>
    </row>
    <row r="115" spans="1:59">
      <c r="A115" s="729"/>
      <c r="B115" s="729"/>
      <c r="C115" s="729"/>
      <c r="D115" s="729"/>
      <c r="E115" s="729"/>
      <c r="F115" s="729"/>
      <c r="G115" s="729"/>
      <c r="H115" s="729"/>
      <c r="I115" s="729"/>
      <c r="J115" s="729"/>
      <c r="K115" s="729"/>
      <c r="L115" s="729"/>
      <c r="M115" s="729"/>
      <c r="N115" s="729"/>
      <c r="O115" s="729"/>
      <c r="P115" s="729"/>
      <c r="Q115" s="729"/>
      <c r="R115" s="729"/>
      <c r="S115" s="729"/>
      <c r="T115" s="729"/>
      <c r="U115" s="729"/>
      <c r="V115" s="729"/>
      <c r="W115" s="729"/>
      <c r="X115" s="729"/>
      <c r="Y115" s="729"/>
      <c r="Z115" s="729"/>
      <c r="AA115" s="729"/>
      <c r="AB115" s="729"/>
      <c r="AC115" s="729"/>
      <c r="AD115" s="729"/>
      <c r="AE115" s="729"/>
      <c r="AF115" s="729"/>
      <c r="AG115" s="729"/>
      <c r="AH115" s="729"/>
      <c r="AI115" s="729"/>
      <c r="AJ115" s="729"/>
      <c r="AK115" s="729"/>
      <c r="AL115" s="729"/>
      <c r="AM115" s="729"/>
      <c r="AN115" s="729"/>
      <c r="AO115" s="729"/>
      <c r="AP115" s="729"/>
      <c r="AQ115" s="729"/>
      <c r="AR115" s="729"/>
      <c r="AS115" s="729"/>
      <c r="AT115" s="729"/>
      <c r="AU115" s="729"/>
      <c r="AV115" s="729"/>
      <c r="AW115" s="729"/>
      <c r="AX115" s="729"/>
      <c r="AY115" s="729"/>
      <c r="AZ115" s="729"/>
      <c r="BA115" s="729"/>
      <c r="BB115" s="729"/>
      <c r="BC115" s="729"/>
      <c r="BD115" s="729"/>
      <c r="BE115" s="729"/>
      <c r="BF115" s="729"/>
      <c r="BG115" s="729"/>
    </row>
    <row r="116" spans="1:59">
      <c r="A116" s="729"/>
      <c r="B116" s="729"/>
      <c r="C116" s="729"/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729"/>
      <c r="O116" s="729"/>
      <c r="P116" s="729"/>
      <c r="Q116" s="729"/>
      <c r="R116" s="729"/>
      <c r="S116" s="729"/>
      <c r="T116" s="729"/>
      <c r="U116" s="729"/>
      <c r="V116" s="729"/>
      <c r="W116" s="729"/>
      <c r="X116" s="729"/>
      <c r="Y116" s="729"/>
      <c r="Z116" s="729"/>
      <c r="AA116" s="729"/>
      <c r="AB116" s="729"/>
      <c r="AC116" s="729"/>
      <c r="AD116" s="729"/>
      <c r="AE116" s="729"/>
      <c r="AF116" s="729"/>
      <c r="AG116" s="729"/>
      <c r="AH116" s="729"/>
      <c r="AI116" s="729"/>
      <c r="AJ116" s="729"/>
      <c r="AK116" s="729"/>
      <c r="AL116" s="729"/>
      <c r="AM116" s="729"/>
      <c r="AN116" s="729"/>
      <c r="AO116" s="729"/>
      <c r="AP116" s="729"/>
      <c r="AQ116" s="729"/>
      <c r="AR116" s="729"/>
      <c r="AS116" s="729"/>
      <c r="AT116" s="729"/>
      <c r="AU116" s="729"/>
      <c r="AV116" s="729"/>
      <c r="AW116" s="729"/>
      <c r="AX116" s="729"/>
      <c r="AY116" s="729"/>
      <c r="AZ116" s="729"/>
      <c r="BA116" s="729"/>
      <c r="BB116" s="729"/>
      <c r="BC116" s="729"/>
      <c r="BD116" s="729"/>
      <c r="BE116" s="729"/>
      <c r="BF116" s="729"/>
      <c r="BG116" s="729"/>
    </row>
    <row r="117" spans="1:59">
      <c r="A117" s="729"/>
      <c r="B117" s="729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  <c r="Z117" s="729"/>
      <c r="AA117" s="729"/>
      <c r="AB117" s="729"/>
      <c r="AC117" s="729"/>
      <c r="AD117" s="729"/>
      <c r="AE117" s="729"/>
      <c r="AF117" s="729"/>
      <c r="AG117" s="729"/>
      <c r="AH117" s="729"/>
      <c r="AI117" s="729"/>
      <c r="AJ117" s="729"/>
      <c r="AK117" s="729"/>
      <c r="AL117" s="729"/>
      <c r="AM117" s="729"/>
      <c r="AN117" s="729"/>
      <c r="AO117" s="729"/>
      <c r="AP117" s="729"/>
      <c r="AQ117" s="729"/>
      <c r="AR117" s="729"/>
      <c r="AS117" s="729"/>
      <c r="AT117" s="729"/>
      <c r="AU117" s="729"/>
      <c r="AV117" s="729"/>
      <c r="AW117" s="729"/>
      <c r="AX117" s="729"/>
      <c r="AY117" s="729"/>
      <c r="AZ117" s="729"/>
      <c r="BA117" s="729"/>
      <c r="BB117" s="729"/>
      <c r="BC117" s="729"/>
      <c r="BD117" s="729"/>
      <c r="BE117" s="729"/>
      <c r="BF117" s="729"/>
      <c r="BG117" s="729"/>
    </row>
    <row r="118" spans="1:59">
      <c r="A118" s="729"/>
      <c r="B118" s="729"/>
      <c r="C118" s="729"/>
      <c r="D118" s="729"/>
      <c r="E118" s="729"/>
      <c r="F118" s="729"/>
      <c r="G118" s="729"/>
      <c r="H118" s="729"/>
      <c r="I118" s="729"/>
      <c r="J118" s="729"/>
      <c r="K118" s="729"/>
      <c r="L118" s="729"/>
      <c r="M118" s="729"/>
      <c r="N118" s="729"/>
      <c r="O118" s="729"/>
      <c r="P118" s="729"/>
      <c r="Q118" s="729"/>
      <c r="R118" s="729"/>
      <c r="S118" s="729"/>
      <c r="T118" s="729"/>
      <c r="U118" s="729"/>
      <c r="V118" s="729"/>
      <c r="W118" s="729"/>
      <c r="X118" s="729"/>
      <c r="Y118" s="729"/>
      <c r="Z118" s="729"/>
      <c r="AA118" s="729"/>
      <c r="AB118" s="729"/>
      <c r="AC118" s="729"/>
      <c r="AD118" s="729"/>
      <c r="AE118" s="729"/>
      <c r="AF118" s="729"/>
      <c r="AG118" s="729"/>
      <c r="AH118" s="729"/>
      <c r="AI118" s="729"/>
      <c r="AJ118" s="729"/>
      <c r="AK118" s="729"/>
      <c r="AL118" s="729"/>
      <c r="AM118" s="729"/>
      <c r="AN118" s="729"/>
      <c r="AO118" s="729"/>
      <c r="AP118" s="729"/>
      <c r="AQ118" s="729"/>
      <c r="AR118" s="729"/>
      <c r="AS118" s="729"/>
      <c r="AT118" s="729"/>
      <c r="AU118" s="729"/>
      <c r="AV118" s="729"/>
      <c r="AW118" s="729"/>
      <c r="AX118" s="729"/>
      <c r="AY118" s="729"/>
      <c r="AZ118" s="729"/>
      <c r="BA118" s="729"/>
      <c r="BB118" s="729"/>
      <c r="BC118" s="729"/>
      <c r="BD118" s="729"/>
      <c r="BE118" s="729"/>
      <c r="BF118" s="729"/>
      <c r="BG118" s="729"/>
    </row>
    <row r="119" spans="1:59">
      <c r="A119" s="729"/>
      <c r="B119" s="729"/>
      <c r="C119" s="729"/>
      <c r="D119" s="729"/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729"/>
      <c r="P119" s="729"/>
      <c r="Q119" s="729"/>
      <c r="R119" s="729"/>
      <c r="S119" s="729"/>
      <c r="T119" s="729"/>
      <c r="U119" s="729"/>
      <c r="V119" s="729"/>
      <c r="W119" s="729"/>
      <c r="X119" s="729"/>
      <c r="Y119" s="729"/>
      <c r="Z119" s="729"/>
      <c r="AA119" s="729"/>
      <c r="AB119" s="729"/>
      <c r="AC119" s="729"/>
      <c r="AD119" s="729"/>
      <c r="AE119" s="729"/>
      <c r="AF119" s="729"/>
      <c r="AG119" s="729"/>
      <c r="AH119" s="729"/>
      <c r="AI119" s="729"/>
      <c r="AJ119" s="729"/>
      <c r="AK119" s="729"/>
      <c r="AL119" s="729"/>
      <c r="AM119" s="729"/>
      <c r="AN119" s="729"/>
      <c r="AO119" s="729"/>
      <c r="AP119" s="729"/>
      <c r="AQ119" s="729"/>
      <c r="AR119" s="729"/>
      <c r="AS119" s="729"/>
      <c r="AT119" s="729"/>
      <c r="AU119" s="729"/>
      <c r="AV119" s="729"/>
      <c r="AW119" s="729"/>
      <c r="AX119" s="729"/>
      <c r="AY119" s="729"/>
      <c r="AZ119" s="729"/>
      <c r="BA119" s="729"/>
      <c r="BB119" s="729"/>
      <c r="BC119" s="729"/>
      <c r="BD119" s="729"/>
      <c r="BE119" s="729"/>
      <c r="BF119" s="729"/>
      <c r="BG119" s="729"/>
    </row>
    <row r="120" spans="1:59">
      <c r="A120" s="729"/>
      <c r="B120" s="729"/>
      <c r="C120" s="729"/>
      <c r="D120" s="729"/>
      <c r="E120" s="729"/>
      <c r="F120" s="729"/>
      <c r="G120" s="729"/>
      <c r="H120" s="729"/>
      <c r="I120" s="729"/>
      <c r="J120" s="729"/>
      <c r="K120" s="729"/>
      <c r="L120" s="729"/>
      <c r="M120" s="729"/>
      <c r="N120" s="729"/>
      <c r="O120" s="729"/>
      <c r="P120" s="729"/>
      <c r="Q120" s="729"/>
      <c r="R120" s="729"/>
      <c r="S120" s="729"/>
      <c r="T120" s="729"/>
      <c r="U120" s="729"/>
      <c r="V120" s="729"/>
      <c r="W120" s="729"/>
      <c r="X120" s="729"/>
      <c r="Y120" s="729"/>
      <c r="Z120" s="729"/>
      <c r="AA120" s="729"/>
      <c r="AB120" s="729"/>
      <c r="AC120" s="729"/>
      <c r="AD120" s="729"/>
      <c r="AE120" s="729"/>
      <c r="AF120" s="729"/>
      <c r="AG120" s="729"/>
      <c r="AH120" s="729"/>
      <c r="AI120" s="729"/>
      <c r="AJ120" s="729"/>
      <c r="AK120" s="729"/>
      <c r="AL120" s="729"/>
      <c r="AM120" s="729"/>
      <c r="AN120" s="729"/>
      <c r="AO120" s="729"/>
      <c r="AP120" s="729"/>
      <c r="AQ120" s="729"/>
      <c r="AR120" s="729"/>
      <c r="AS120" s="729"/>
      <c r="AT120" s="729"/>
      <c r="AU120" s="729"/>
      <c r="AV120" s="729"/>
      <c r="AW120" s="729"/>
      <c r="AX120" s="729"/>
      <c r="AY120" s="729"/>
      <c r="AZ120" s="729"/>
      <c r="BA120" s="729"/>
      <c r="BB120" s="729"/>
      <c r="BC120" s="729"/>
      <c r="BD120" s="729"/>
      <c r="BE120" s="729"/>
      <c r="BF120" s="729"/>
      <c r="BG120" s="729"/>
    </row>
    <row r="121" spans="1:59">
      <c r="A121" s="729"/>
      <c r="B121" s="729"/>
      <c r="C121" s="729"/>
      <c r="D121" s="729"/>
      <c r="E121" s="729"/>
      <c r="F121" s="729"/>
      <c r="G121" s="729"/>
      <c r="H121" s="729"/>
      <c r="I121" s="729"/>
      <c r="J121" s="729"/>
      <c r="K121" s="729"/>
      <c r="L121" s="729"/>
      <c r="M121" s="729"/>
      <c r="N121" s="729"/>
      <c r="O121" s="729"/>
      <c r="P121" s="729"/>
      <c r="Q121" s="729"/>
      <c r="R121" s="729"/>
      <c r="S121" s="729"/>
      <c r="T121" s="729"/>
      <c r="U121" s="729"/>
      <c r="V121" s="729"/>
      <c r="W121" s="729"/>
      <c r="X121" s="729"/>
      <c r="Y121" s="729"/>
      <c r="Z121" s="729"/>
      <c r="AA121" s="729"/>
      <c r="AB121" s="729"/>
      <c r="AC121" s="729"/>
      <c r="AD121" s="729"/>
      <c r="AE121" s="729"/>
      <c r="AF121" s="729"/>
      <c r="AG121" s="729"/>
      <c r="AH121" s="729"/>
      <c r="AI121" s="729"/>
      <c r="AJ121" s="729"/>
      <c r="AK121" s="729"/>
      <c r="AL121" s="729"/>
      <c r="AM121" s="729"/>
      <c r="AN121" s="729"/>
      <c r="AO121" s="729"/>
      <c r="AP121" s="729"/>
      <c r="AQ121" s="729"/>
      <c r="AR121" s="729"/>
      <c r="AS121" s="729"/>
      <c r="AT121" s="729"/>
      <c r="AU121" s="729"/>
      <c r="AV121" s="729"/>
      <c r="AW121" s="729"/>
      <c r="AX121" s="729"/>
      <c r="AY121" s="729"/>
      <c r="AZ121" s="729"/>
      <c r="BA121" s="729"/>
      <c r="BB121" s="729"/>
      <c r="BC121" s="729"/>
      <c r="BD121" s="729"/>
      <c r="BE121" s="729"/>
      <c r="BF121" s="729"/>
      <c r="BG121" s="729"/>
    </row>
    <row r="122" spans="1:59">
      <c r="A122" s="729"/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729"/>
      <c r="Q122" s="729"/>
      <c r="R122" s="729"/>
      <c r="S122" s="729"/>
      <c r="T122" s="729"/>
      <c r="U122" s="729"/>
      <c r="V122" s="729"/>
      <c r="W122" s="729"/>
      <c r="X122" s="729"/>
      <c r="Y122" s="729"/>
      <c r="Z122" s="729"/>
      <c r="AA122" s="729"/>
      <c r="AB122" s="729"/>
      <c r="AC122" s="729"/>
      <c r="AD122" s="729"/>
      <c r="AE122" s="729"/>
      <c r="AF122" s="729"/>
      <c r="AG122" s="729"/>
      <c r="AH122" s="729"/>
      <c r="AI122" s="729"/>
      <c r="AJ122" s="729"/>
      <c r="AK122" s="729"/>
      <c r="AL122" s="729"/>
      <c r="AM122" s="729"/>
      <c r="AN122" s="729"/>
      <c r="AO122" s="729"/>
      <c r="AP122" s="729"/>
      <c r="AQ122" s="729"/>
      <c r="AR122" s="729"/>
      <c r="AS122" s="729"/>
      <c r="AT122" s="729"/>
      <c r="AU122" s="729"/>
      <c r="AV122" s="729"/>
      <c r="AW122" s="729"/>
      <c r="AX122" s="729"/>
      <c r="AY122" s="729"/>
      <c r="AZ122" s="729"/>
      <c r="BA122" s="729"/>
      <c r="BB122" s="729"/>
      <c r="BC122" s="729"/>
      <c r="BD122" s="729"/>
      <c r="BE122" s="729"/>
      <c r="BF122" s="729"/>
      <c r="BG122" s="729"/>
    </row>
    <row r="123" spans="1:59">
      <c r="A123" s="729"/>
      <c r="B123" s="729"/>
      <c r="C123" s="729"/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729"/>
      <c r="P123" s="729"/>
      <c r="Q123" s="729"/>
      <c r="R123" s="729"/>
      <c r="S123" s="729"/>
      <c r="T123" s="729"/>
      <c r="U123" s="729"/>
      <c r="V123" s="729"/>
      <c r="W123" s="729"/>
      <c r="X123" s="729"/>
      <c r="Y123" s="729"/>
      <c r="Z123" s="729"/>
      <c r="AA123" s="729"/>
      <c r="AB123" s="729"/>
      <c r="AC123" s="729"/>
      <c r="AD123" s="729"/>
      <c r="AE123" s="729"/>
      <c r="AF123" s="729"/>
      <c r="AG123" s="729"/>
      <c r="AH123" s="729"/>
      <c r="AI123" s="729"/>
      <c r="AJ123" s="729"/>
      <c r="AK123" s="729"/>
      <c r="AL123" s="729"/>
      <c r="AM123" s="729"/>
      <c r="AN123" s="729"/>
      <c r="AO123" s="729"/>
      <c r="AP123" s="729"/>
      <c r="AQ123" s="729"/>
      <c r="AR123" s="729"/>
      <c r="AS123" s="729"/>
      <c r="AT123" s="729"/>
      <c r="AU123" s="729"/>
      <c r="AV123" s="729"/>
      <c r="AW123" s="729"/>
      <c r="AX123" s="729"/>
      <c r="AY123" s="729"/>
      <c r="AZ123" s="729"/>
      <c r="BA123" s="729"/>
      <c r="BB123" s="729"/>
      <c r="BC123" s="729"/>
      <c r="BD123" s="729"/>
      <c r="BE123" s="729"/>
      <c r="BF123" s="729"/>
      <c r="BG123" s="729"/>
    </row>
    <row r="124" spans="1:59">
      <c r="A124" s="729"/>
      <c r="B124" s="729"/>
      <c r="C124" s="729"/>
      <c r="D124" s="729"/>
      <c r="E124" s="729"/>
      <c r="F124" s="729"/>
      <c r="G124" s="729"/>
      <c r="H124" s="729"/>
      <c r="I124" s="729"/>
      <c r="J124" s="729"/>
      <c r="K124" s="729"/>
      <c r="L124" s="729"/>
      <c r="M124" s="729"/>
      <c r="N124" s="729"/>
      <c r="O124" s="729"/>
      <c r="P124" s="729"/>
      <c r="Q124" s="729"/>
      <c r="R124" s="729"/>
      <c r="S124" s="729"/>
      <c r="T124" s="729"/>
      <c r="U124" s="729"/>
      <c r="V124" s="729"/>
      <c r="W124" s="729"/>
      <c r="X124" s="729"/>
      <c r="Y124" s="729"/>
      <c r="Z124" s="729"/>
      <c r="AA124" s="729"/>
      <c r="AB124" s="729"/>
      <c r="AC124" s="729"/>
      <c r="AD124" s="729"/>
      <c r="AE124" s="729"/>
      <c r="AF124" s="729"/>
      <c r="AG124" s="729"/>
      <c r="AH124" s="729"/>
      <c r="AI124" s="729"/>
      <c r="AJ124" s="729"/>
      <c r="AK124" s="729"/>
      <c r="AL124" s="729"/>
      <c r="AM124" s="729"/>
      <c r="AN124" s="729"/>
      <c r="AO124" s="729"/>
      <c r="AP124" s="729"/>
      <c r="AQ124" s="729"/>
      <c r="AR124" s="729"/>
      <c r="AS124" s="729"/>
      <c r="AT124" s="729"/>
      <c r="AU124" s="729"/>
      <c r="AV124" s="729"/>
      <c r="AW124" s="729"/>
      <c r="AX124" s="729"/>
      <c r="AY124" s="729"/>
      <c r="AZ124" s="729"/>
      <c r="BA124" s="729"/>
      <c r="BB124" s="729"/>
      <c r="BC124" s="729"/>
      <c r="BD124" s="729"/>
      <c r="BE124" s="729"/>
      <c r="BF124" s="729"/>
      <c r="BG124" s="729"/>
    </row>
    <row r="125" spans="1:59">
      <c r="A125" s="729"/>
      <c r="B125" s="729"/>
      <c r="C125" s="729"/>
      <c r="D125" s="729"/>
      <c r="E125" s="729"/>
      <c r="F125" s="729"/>
      <c r="G125" s="729"/>
      <c r="H125" s="729"/>
      <c r="I125" s="729"/>
      <c r="J125" s="729"/>
      <c r="K125" s="729"/>
      <c r="L125" s="729"/>
      <c r="M125" s="729"/>
      <c r="N125" s="729"/>
      <c r="O125" s="729"/>
      <c r="P125" s="729"/>
      <c r="Q125" s="729"/>
      <c r="R125" s="729"/>
      <c r="S125" s="729"/>
      <c r="T125" s="729"/>
      <c r="U125" s="729"/>
      <c r="V125" s="729"/>
      <c r="W125" s="729"/>
      <c r="X125" s="729"/>
      <c r="Y125" s="729"/>
      <c r="Z125" s="729"/>
      <c r="AA125" s="729"/>
      <c r="AB125" s="729"/>
      <c r="AC125" s="729"/>
      <c r="AD125" s="729"/>
      <c r="AE125" s="729"/>
      <c r="AF125" s="729"/>
      <c r="AG125" s="729"/>
      <c r="AH125" s="729"/>
      <c r="AI125" s="729"/>
      <c r="AJ125" s="729"/>
      <c r="AK125" s="729"/>
      <c r="AL125" s="729"/>
      <c r="AM125" s="729"/>
      <c r="AN125" s="729"/>
      <c r="AO125" s="729"/>
      <c r="AP125" s="729"/>
      <c r="AQ125" s="729"/>
      <c r="AR125" s="729"/>
      <c r="AS125" s="729"/>
      <c r="AT125" s="729"/>
      <c r="AU125" s="729"/>
      <c r="AV125" s="729"/>
      <c r="AW125" s="729"/>
      <c r="AX125" s="729"/>
      <c r="AY125" s="729"/>
      <c r="AZ125" s="729"/>
      <c r="BA125" s="729"/>
      <c r="BB125" s="729"/>
      <c r="BC125" s="729"/>
      <c r="BD125" s="729"/>
      <c r="BE125" s="729"/>
      <c r="BF125" s="729"/>
      <c r="BG125" s="729"/>
    </row>
    <row r="126" spans="1:59">
      <c r="A126" s="729"/>
      <c r="B126" s="729"/>
      <c r="C126" s="729"/>
      <c r="D126" s="729"/>
      <c r="E126" s="729"/>
      <c r="F126" s="729"/>
      <c r="G126" s="729"/>
      <c r="H126" s="729"/>
      <c r="I126" s="729"/>
      <c r="J126" s="729"/>
      <c r="K126" s="729"/>
      <c r="L126" s="729"/>
      <c r="M126" s="729"/>
      <c r="N126" s="729"/>
      <c r="O126" s="729"/>
      <c r="P126" s="729"/>
      <c r="Q126" s="729"/>
      <c r="R126" s="729"/>
      <c r="S126" s="729"/>
      <c r="T126" s="729"/>
      <c r="U126" s="729"/>
      <c r="V126" s="729"/>
      <c r="W126" s="729"/>
      <c r="X126" s="729"/>
      <c r="Y126" s="729"/>
      <c r="Z126" s="729"/>
      <c r="AA126" s="729"/>
      <c r="AB126" s="729"/>
      <c r="AC126" s="729"/>
      <c r="AD126" s="729"/>
      <c r="AE126" s="729"/>
      <c r="AF126" s="729"/>
      <c r="AG126" s="729"/>
      <c r="AH126" s="729"/>
      <c r="AI126" s="729"/>
      <c r="AJ126" s="729"/>
      <c r="AK126" s="729"/>
      <c r="AL126" s="729"/>
      <c r="AM126" s="729"/>
      <c r="AN126" s="729"/>
      <c r="AO126" s="729"/>
      <c r="AP126" s="729"/>
      <c r="AQ126" s="729"/>
      <c r="AR126" s="729"/>
      <c r="AS126" s="729"/>
      <c r="AT126" s="729"/>
      <c r="AU126" s="729"/>
      <c r="AV126" s="729"/>
      <c r="AW126" s="729"/>
      <c r="AX126" s="729"/>
      <c r="AY126" s="729"/>
      <c r="AZ126" s="729"/>
      <c r="BA126" s="729"/>
      <c r="BB126" s="729"/>
      <c r="BC126" s="729"/>
      <c r="BD126" s="729"/>
      <c r="BE126" s="729"/>
      <c r="BF126" s="729"/>
      <c r="BG126" s="729"/>
    </row>
    <row r="127" spans="1:59">
      <c r="A127" s="729"/>
      <c r="B127" s="729"/>
      <c r="C127" s="729"/>
      <c r="D127" s="729"/>
      <c r="E127" s="729"/>
      <c r="F127" s="729"/>
      <c r="G127" s="729"/>
      <c r="H127" s="729"/>
      <c r="I127" s="729"/>
      <c r="J127" s="729"/>
      <c r="K127" s="729"/>
      <c r="L127" s="729"/>
      <c r="M127" s="729"/>
      <c r="N127" s="729"/>
      <c r="O127" s="729"/>
      <c r="P127" s="729"/>
      <c r="Q127" s="729"/>
      <c r="R127" s="729"/>
      <c r="S127" s="729"/>
      <c r="T127" s="729"/>
      <c r="U127" s="729"/>
      <c r="V127" s="729"/>
      <c r="W127" s="729"/>
      <c r="X127" s="729"/>
      <c r="Y127" s="729"/>
      <c r="Z127" s="729"/>
      <c r="AA127" s="729"/>
      <c r="AB127" s="729"/>
      <c r="AC127" s="729"/>
      <c r="AD127" s="729"/>
      <c r="AE127" s="729"/>
      <c r="AF127" s="729"/>
      <c r="AG127" s="729"/>
      <c r="AH127" s="729"/>
      <c r="AI127" s="729"/>
      <c r="AJ127" s="729"/>
      <c r="AK127" s="729"/>
      <c r="AL127" s="729"/>
      <c r="AM127" s="729"/>
      <c r="AN127" s="729"/>
      <c r="AO127" s="729"/>
      <c r="AP127" s="729"/>
      <c r="AQ127" s="729"/>
      <c r="AR127" s="729"/>
      <c r="AS127" s="729"/>
      <c r="AT127" s="729"/>
      <c r="AU127" s="729"/>
      <c r="AV127" s="729"/>
      <c r="AW127" s="729"/>
      <c r="AX127" s="729"/>
      <c r="AY127" s="729"/>
      <c r="AZ127" s="729"/>
      <c r="BA127" s="729"/>
      <c r="BB127" s="729"/>
      <c r="BC127" s="729"/>
      <c r="BD127" s="729"/>
      <c r="BE127" s="729"/>
      <c r="BF127" s="729"/>
      <c r="BG127" s="729"/>
    </row>
    <row r="128" spans="1:59">
      <c r="A128" s="729"/>
      <c r="B128" s="729"/>
      <c r="C128" s="729"/>
      <c r="D128" s="729"/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729"/>
      <c r="Q128" s="729"/>
      <c r="R128" s="729"/>
      <c r="S128" s="729"/>
      <c r="T128" s="729"/>
      <c r="U128" s="729"/>
      <c r="V128" s="729"/>
      <c r="W128" s="729"/>
      <c r="X128" s="729"/>
      <c r="Y128" s="729"/>
      <c r="Z128" s="729"/>
      <c r="AA128" s="729"/>
      <c r="AB128" s="729"/>
      <c r="AC128" s="729"/>
      <c r="AD128" s="729"/>
      <c r="AE128" s="729"/>
      <c r="AF128" s="729"/>
      <c r="AG128" s="729"/>
      <c r="AH128" s="729"/>
      <c r="AI128" s="729"/>
      <c r="AJ128" s="729"/>
      <c r="AK128" s="729"/>
      <c r="AL128" s="729"/>
      <c r="AM128" s="729"/>
      <c r="AN128" s="729"/>
      <c r="AO128" s="729"/>
      <c r="AP128" s="729"/>
      <c r="AQ128" s="729"/>
      <c r="AR128" s="729"/>
      <c r="AS128" s="729"/>
      <c r="AT128" s="729"/>
      <c r="AU128" s="729"/>
      <c r="AV128" s="729"/>
      <c r="AW128" s="729"/>
      <c r="AX128" s="729"/>
      <c r="AY128" s="729"/>
      <c r="AZ128" s="729"/>
      <c r="BA128" s="729"/>
      <c r="BB128" s="729"/>
      <c r="BC128" s="729"/>
      <c r="BD128" s="729"/>
      <c r="BE128" s="729"/>
      <c r="BF128" s="729"/>
      <c r="BG128" s="729"/>
    </row>
    <row r="129" spans="1:59">
      <c r="A129" s="729"/>
      <c r="B129" s="729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  <c r="Z129" s="729"/>
      <c r="AA129" s="729"/>
      <c r="AB129" s="729"/>
      <c r="AC129" s="729"/>
      <c r="AD129" s="729"/>
      <c r="AE129" s="729"/>
      <c r="AF129" s="729"/>
      <c r="AG129" s="729"/>
      <c r="AH129" s="729"/>
      <c r="AI129" s="729"/>
      <c r="AJ129" s="729"/>
      <c r="AK129" s="729"/>
      <c r="AL129" s="729"/>
      <c r="AM129" s="729"/>
      <c r="AN129" s="729"/>
      <c r="AO129" s="729"/>
      <c r="AP129" s="729"/>
      <c r="AQ129" s="729"/>
      <c r="AR129" s="729"/>
      <c r="AS129" s="729"/>
      <c r="AT129" s="729"/>
      <c r="AU129" s="729"/>
      <c r="AV129" s="729"/>
      <c r="AW129" s="729"/>
      <c r="AX129" s="729"/>
      <c r="AY129" s="729"/>
      <c r="AZ129" s="729"/>
      <c r="BA129" s="729"/>
      <c r="BB129" s="729"/>
      <c r="BC129" s="729"/>
      <c r="BD129" s="729"/>
      <c r="BE129" s="729"/>
      <c r="BF129" s="729"/>
      <c r="BG129" s="729"/>
    </row>
    <row r="130" spans="1:59">
      <c r="A130" s="729"/>
      <c r="B130" s="729"/>
      <c r="C130" s="729"/>
      <c r="D130" s="729"/>
      <c r="E130" s="729"/>
      <c r="F130" s="729"/>
      <c r="G130" s="729"/>
      <c r="H130" s="729"/>
      <c r="I130" s="729"/>
      <c r="J130" s="729"/>
      <c r="K130" s="729"/>
      <c r="L130" s="729"/>
      <c r="M130" s="729"/>
      <c r="N130" s="729"/>
      <c r="O130" s="729"/>
      <c r="P130" s="729"/>
      <c r="Q130" s="729"/>
      <c r="R130" s="729"/>
      <c r="S130" s="729"/>
      <c r="T130" s="729"/>
      <c r="U130" s="729"/>
      <c r="V130" s="729"/>
      <c r="W130" s="729"/>
      <c r="X130" s="729"/>
      <c r="Y130" s="729"/>
      <c r="Z130" s="729"/>
      <c r="AA130" s="729"/>
      <c r="AB130" s="729"/>
      <c r="AC130" s="729"/>
      <c r="AD130" s="729"/>
      <c r="AE130" s="729"/>
      <c r="AF130" s="729"/>
      <c r="AG130" s="729"/>
      <c r="AH130" s="729"/>
      <c r="AI130" s="729"/>
      <c r="AJ130" s="729"/>
      <c r="AK130" s="729"/>
      <c r="AL130" s="729"/>
      <c r="AM130" s="729"/>
      <c r="AN130" s="729"/>
      <c r="AO130" s="729"/>
      <c r="AP130" s="729"/>
      <c r="AQ130" s="729"/>
      <c r="AR130" s="729"/>
      <c r="AS130" s="729"/>
      <c r="AT130" s="729"/>
      <c r="AU130" s="729"/>
      <c r="AV130" s="729"/>
      <c r="AW130" s="729"/>
      <c r="AX130" s="729"/>
      <c r="AY130" s="729"/>
      <c r="AZ130" s="729"/>
      <c r="BA130" s="729"/>
      <c r="BB130" s="729"/>
      <c r="BC130" s="729"/>
      <c r="BD130" s="729"/>
      <c r="BE130" s="729"/>
      <c r="BF130" s="729"/>
      <c r="BG130" s="729"/>
    </row>
    <row r="131" spans="1:59">
      <c r="A131" s="729"/>
      <c r="B131" s="729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  <c r="Z131" s="729"/>
      <c r="AA131" s="729"/>
      <c r="AB131" s="729"/>
      <c r="AC131" s="729"/>
      <c r="AD131" s="729"/>
      <c r="AE131" s="729"/>
      <c r="AF131" s="729"/>
      <c r="AG131" s="729"/>
      <c r="AH131" s="729"/>
      <c r="AI131" s="729"/>
      <c r="AJ131" s="729"/>
      <c r="AK131" s="729"/>
      <c r="AL131" s="729"/>
      <c r="AM131" s="729"/>
      <c r="AN131" s="729"/>
      <c r="AO131" s="729"/>
      <c r="AP131" s="729"/>
      <c r="AQ131" s="729"/>
      <c r="AR131" s="729"/>
      <c r="AS131" s="729"/>
      <c r="AT131" s="729"/>
      <c r="AU131" s="729"/>
      <c r="AV131" s="729"/>
      <c r="AW131" s="729"/>
      <c r="AX131" s="729"/>
      <c r="AY131" s="729"/>
      <c r="AZ131" s="729"/>
      <c r="BA131" s="729"/>
      <c r="BB131" s="729"/>
      <c r="BC131" s="729"/>
      <c r="BD131" s="729"/>
      <c r="BE131" s="729"/>
      <c r="BF131" s="729"/>
      <c r="BG131" s="729"/>
    </row>
    <row r="132" spans="1:59">
      <c r="A132" s="729"/>
      <c r="B132" s="729"/>
      <c r="C132" s="729"/>
      <c r="D132" s="729"/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729"/>
      <c r="P132" s="729"/>
      <c r="Q132" s="729"/>
      <c r="R132" s="729"/>
      <c r="S132" s="729"/>
      <c r="T132" s="729"/>
      <c r="U132" s="729"/>
      <c r="V132" s="729"/>
      <c r="W132" s="729"/>
      <c r="X132" s="729"/>
      <c r="Y132" s="729"/>
      <c r="Z132" s="729"/>
      <c r="AA132" s="729"/>
      <c r="AB132" s="729"/>
      <c r="AC132" s="729"/>
      <c r="AD132" s="729"/>
      <c r="AE132" s="729"/>
      <c r="AF132" s="729"/>
      <c r="AG132" s="729"/>
      <c r="AH132" s="729"/>
      <c r="AI132" s="729"/>
      <c r="AJ132" s="729"/>
      <c r="AK132" s="729"/>
      <c r="AL132" s="729"/>
      <c r="AM132" s="729"/>
      <c r="AN132" s="729"/>
      <c r="AO132" s="729"/>
      <c r="AP132" s="729"/>
      <c r="AQ132" s="729"/>
      <c r="AR132" s="729"/>
      <c r="AS132" s="729"/>
      <c r="AT132" s="729"/>
      <c r="AU132" s="729"/>
      <c r="AV132" s="729"/>
      <c r="AW132" s="729"/>
      <c r="AX132" s="729"/>
      <c r="AY132" s="729"/>
      <c r="AZ132" s="729"/>
      <c r="BA132" s="729"/>
      <c r="BB132" s="729"/>
      <c r="BC132" s="729"/>
      <c r="BD132" s="729"/>
      <c r="BE132" s="729"/>
      <c r="BF132" s="729"/>
      <c r="BG132" s="729"/>
    </row>
    <row r="133" spans="1:59">
      <c r="A133" s="729"/>
      <c r="B133" s="729"/>
      <c r="C133" s="729"/>
      <c r="D133" s="729"/>
      <c r="E133" s="729"/>
      <c r="F133" s="729"/>
      <c r="G133" s="729"/>
      <c r="H133" s="729"/>
      <c r="I133" s="729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29"/>
      <c r="V133" s="729"/>
      <c r="W133" s="729"/>
      <c r="X133" s="729"/>
      <c r="Y133" s="729"/>
      <c r="Z133" s="729"/>
      <c r="AA133" s="729"/>
      <c r="AB133" s="729"/>
      <c r="AC133" s="729"/>
      <c r="AD133" s="729"/>
      <c r="AE133" s="729"/>
      <c r="AF133" s="729"/>
      <c r="AG133" s="729"/>
      <c r="AH133" s="729"/>
      <c r="AI133" s="729"/>
      <c r="AJ133" s="729"/>
      <c r="AK133" s="729"/>
      <c r="AL133" s="729"/>
      <c r="AM133" s="729"/>
      <c r="AN133" s="729"/>
      <c r="AO133" s="729"/>
      <c r="AP133" s="729"/>
      <c r="AQ133" s="729"/>
      <c r="AR133" s="729"/>
      <c r="AS133" s="729"/>
      <c r="AT133" s="729"/>
      <c r="AU133" s="729"/>
      <c r="AV133" s="729"/>
      <c r="AW133" s="729"/>
      <c r="AX133" s="729"/>
      <c r="AY133" s="729"/>
      <c r="AZ133" s="729"/>
      <c r="BA133" s="729"/>
      <c r="BB133" s="729"/>
      <c r="BC133" s="729"/>
      <c r="BD133" s="729"/>
      <c r="BE133" s="729"/>
      <c r="BF133" s="729"/>
      <c r="BG133" s="729"/>
    </row>
    <row r="134" spans="1:59">
      <c r="A134" s="729"/>
      <c r="B134" s="729"/>
      <c r="C134" s="729"/>
      <c r="D134" s="729"/>
      <c r="E134" s="729"/>
      <c r="F134" s="729"/>
      <c r="G134" s="729"/>
      <c r="H134" s="729"/>
      <c r="I134" s="729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29"/>
      <c r="V134" s="729"/>
      <c r="W134" s="729"/>
      <c r="X134" s="729"/>
      <c r="Y134" s="729"/>
      <c r="Z134" s="729"/>
      <c r="AA134" s="729"/>
      <c r="AB134" s="729"/>
      <c r="AC134" s="729"/>
      <c r="AD134" s="729"/>
      <c r="AE134" s="729"/>
      <c r="AF134" s="729"/>
      <c r="AG134" s="729"/>
      <c r="AH134" s="729"/>
      <c r="AI134" s="729"/>
      <c r="AJ134" s="729"/>
      <c r="AK134" s="729"/>
      <c r="AL134" s="729"/>
      <c r="AM134" s="729"/>
      <c r="AN134" s="729"/>
      <c r="AO134" s="729"/>
      <c r="AP134" s="729"/>
      <c r="AQ134" s="729"/>
      <c r="AR134" s="729"/>
      <c r="AS134" s="729"/>
      <c r="AT134" s="729"/>
      <c r="AU134" s="729"/>
      <c r="AV134" s="729"/>
      <c r="AW134" s="729"/>
      <c r="AX134" s="729"/>
      <c r="AY134" s="729"/>
      <c r="AZ134" s="729"/>
      <c r="BA134" s="729"/>
      <c r="BB134" s="729"/>
      <c r="BC134" s="729"/>
      <c r="BD134" s="729"/>
      <c r="BE134" s="729"/>
      <c r="BF134" s="729"/>
      <c r="BG134" s="729"/>
    </row>
    <row r="135" spans="1:59">
      <c r="A135" s="729"/>
      <c r="B135" s="729"/>
      <c r="C135" s="729"/>
      <c r="D135" s="729"/>
      <c r="E135" s="729"/>
      <c r="F135" s="729"/>
      <c r="G135" s="729"/>
      <c r="H135" s="729"/>
      <c r="I135" s="729"/>
      <c r="J135" s="729"/>
      <c r="K135" s="729"/>
      <c r="L135" s="729"/>
      <c r="M135" s="729"/>
      <c r="N135" s="729"/>
      <c r="O135" s="729"/>
      <c r="P135" s="729"/>
      <c r="Q135" s="729"/>
      <c r="R135" s="729"/>
      <c r="S135" s="729"/>
      <c r="T135" s="729"/>
      <c r="U135" s="729"/>
      <c r="V135" s="729"/>
      <c r="W135" s="729"/>
      <c r="X135" s="729"/>
      <c r="Y135" s="729"/>
      <c r="Z135" s="729"/>
      <c r="AA135" s="729"/>
      <c r="AB135" s="729"/>
      <c r="AC135" s="729"/>
      <c r="AD135" s="729"/>
      <c r="AE135" s="729"/>
      <c r="AF135" s="729"/>
      <c r="AG135" s="729"/>
      <c r="AH135" s="729"/>
      <c r="AI135" s="729"/>
      <c r="AJ135" s="729"/>
      <c r="AK135" s="729"/>
      <c r="AL135" s="729"/>
      <c r="AM135" s="729"/>
      <c r="AN135" s="729"/>
      <c r="AO135" s="729"/>
      <c r="AP135" s="729"/>
      <c r="AQ135" s="729"/>
      <c r="AR135" s="729"/>
      <c r="AS135" s="729"/>
      <c r="AT135" s="729"/>
      <c r="AU135" s="729"/>
      <c r="AV135" s="729"/>
      <c r="AW135" s="729"/>
      <c r="AX135" s="729"/>
      <c r="AY135" s="729"/>
      <c r="AZ135" s="729"/>
      <c r="BA135" s="729"/>
      <c r="BB135" s="729"/>
      <c r="BC135" s="729"/>
      <c r="BD135" s="729"/>
      <c r="BE135" s="729"/>
      <c r="BF135" s="729"/>
      <c r="BG135" s="729"/>
    </row>
    <row r="136" spans="1:59">
      <c r="A136" s="729"/>
      <c r="B136" s="729"/>
      <c r="C136" s="729"/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729"/>
      <c r="P136" s="729"/>
      <c r="Q136" s="729"/>
      <c r="R136" s="729"/>
      <c r="S136" s="729"/>
      <c r="T136" s="729"/>
      <c r="U136" s="729"/>
      <c r="V136" s="729"/>
      <c r="W136" s="729"/>
      <c r="X136" s="729"/>
      <c r="Y136" s="729"/>
      <c r="Z136" s="729"/>
      <c r="AA136" s="729"/>
      <c r="AB136" s="729"/>
      <c r="AC136" s="729"/>
      <c r="AD136" s="729"/>
      <c r="AE136" s="729"/>
      <c r="AF136" s="729"/>
      <c r="AG136" s="729"/>
      <c r="AH136" s="729"/>
      <c r="AI136" s="729"/>
      <c r="AJ136" s="729"/>
      <c r="AK136" s="729"/>
      <c r="AL136" s="729"/>
      <c r="AM136" s="729"/>
      <c r="AN136" s="729"/>
      <c r="AO136" s="729"/>
      <c r="AP136" s="729"/>
      <c r="AQ136" s="729"/>
      <c r="AR136" s="729"/>
      <c r="AS136" s="729"/>
      <c r="AT136" s="729"/>
      <c r="AU136" s="729"/>
      <c r="AV136" s="729"/>
      <c r="AW136" s="729"/>
      <c r="AX136" s="729"/>
      <c r="AY136" s="729"/>
      <c r="AZ136" s="729"/>
      <c r="BA136" s="729"/>
      <c r="BB136" s="729"/>
      <c r="BC136" s="729"/>
      <c r="BD136" s="729"/>
      <c r="BE136" s="729"/>
      <c r="BF136" s="729"/>
      <c r="BG136" s="729"/>
    </row>
    <row r="137" spans="1:59">
      <c r="A137" s="729"/>
      <c r="B137" s="729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29"/>
      <c r="P137" s="729"/>
      <c r="Q137" s="729"/>
      <c r="R137" s="729"/>
      <c r="S137" s="729"/>
      <c r="T137" s="729"/>
      <c r="U137" s="729"/>
      <c r="V137" s="729"/>
      <c r="W137" s="729"/>
      <c r="X137" s="729"/>
      <c r="Y137" s="729"/>
      <c r="Z137" s="729"/>
      <c r="AA137" s="729"/>
      <c r="AB137" s="729"/>
      <c r="AC137" s="729"/>
      <c r="AD137" s="729"/>
      <c r="AE137" s="729"/>
      <c r="AF137" s="729"/>
      <c r="AG137" s="729"/>
      <c r="AH137" s="729"/>
      <c r="AI137" s="729"/>
      <c r="AJ137" s="729"/>
      <c r="AK137" s="729"/>
      <c r="AL137" s="729"/>
      <c r="AM137" s="729"/>
      <c r="AN137" s="729"/>
      <c r="AO137" s="729"/>
      <c r="AP137" s="729"/>
      <c r="AQ137" s="729"/>
      <c r="AR137" s="729"/>
      <c r="AS137" s="729"/>
      <c r="AT137" s="729"/>
      <c r="AU137" s="729"/>
      <c r="AV137" s="729"/>
      <c r="AW137" s="729"/>
      <c r="AX137" s="729"/>
      <c r="AY137" s="729"/>
      <c r="AZ137" s="729"/>
      <c r="BA137" s="729"/>
      <c r="BB137" s="729"/>
      <c r="BC137" s="729"/>
      <c r="BD137" s="729"/>
      <c r="BE137" s="729"/>
      <c r="BF137" s="729"/>
      <c r="BG137" s="729"/>
    </row>
    <row r="138" spans="1:59">
      <c r="A138" s="729"/>
      <c r="B138" s="729"/>
      <c r="C138" s="729"/>
      <c r="D138" s="729"/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729"/>
      <c r="Q138" s="729"/>
      <c r="R138" s="729"/>
      <c r="S138" s="729"/>
      <c r="T138" s="729"/>
      <c r="U138" s="729"/>
      <c r="V138" s="729"/>
      <c r="W138" s="729"/>
      <c r="X138" s="729"/>
      <c r="Y138" s="729"/>
      <c r="Z138" s="729"/>
      <c r="AA138" s="729"/>
      <c r="AB138" s="729"/>
      <c r="AC138" s="729"/>
      <c r="AD138" s="729"/>
      <c r="AE138" s="729"/>
      <c r="AF138" s="729"/>
      <c r="AG138" s="729"/>
      <c r="AH138" s="729"/>
      <c r="AI138" s="729"/>
      <c r="AJ138" s="729"/>
      <c r="AK138" s="729"/>
      <c r="AL138" s="729"/>
      <c r="AM138" s="729"/>
      <c r="AN138" s="729"/>
      <c r="AO138" s="729"/>
      <c r="AP138" s="729"/>
      <c r="AQ138" s="729"/>
      <c r="AR138" s="729"/>
      <c r="AS138" s="729"/>
      <c r="AT138" s="729"/>
      <c r="AU138" s="729"/>
      <c r="AV138" s="729"/>
      <c r="AW138" s="729"/>
      <c r="AX138" s="729"/>
      <c r="AY138" s="729"/>
      <c r="AZ138" s="729"/>
      <c r="BA138" s="729"/>
      <c r="BB138" s="729"/>
      <c r="BC138" s="729"/>
      <c r="BD138" s="729"/>
      <c r="BE138" s="729"/>
      <c r="BF138" s="729"/>
      <c r="BG138" s="729"/>
    </row>
    <row r="139" spans="1:59">
      <c r="A139" s="729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29"/>
      <c r="P139" s="729"/>
      <c r="Q139" s="729"/>
      <c r="R139" s="729"/>
      <c r="S139" s="729"/>
      <c r="T139" s="729"/>
      <c r="U139" s="729"/>
      <c r="V139" s="729"/>
      <c r="W139" s="729"/>
      <c r="X139" s="729"/>
      <c r="Y139" s="729"/>
      <c r="Z139" s="729"/>
      <c r="AA139" s="729"/>
      <c r="AB139" s="729"/>
      <c r="AC139" s="729"/>
      <c r="AD139" s="729"/>
      <c r="AE139" s="729"/>
      <c r="AF139" s="729"/>
      <c r="AG139" s="729"/>
      <c r="AH139" s="729"/>
      <c r="AI139" s="729"/>
      <c r="AJ139" s="729"/>
      <c r="AK139" s="729"/>
      <c r="AL139" s="729"/>
      <c r="AM139" s="729"/>
      <c r="AN139" s="729"/>
      <c r="AO139" s="729"/>
      <c r="AP139" s="729"/>
      <c r="AQ139" s="729"/>
      <c r="AR139" s="729"/>
      <c r="AS139" s="729"/>
      <c r="AT139" s="729"/>
      <c r="AU139" s="729"/>
      <c r="AV139" s="729"/>
      <c r="AW139" s="729"/>
      <c r="AX139" s="729"/>
      <c r="AY139" s="729"/>
      <c r="AZ139" s="729"/>
      <c r="BA139" s="729"/>
      <c r="BB139" s="729"/>
      <c r="BC139" s="729"/>
      <c r="BD139" s="729"/>
      <c r="BE139" s="729"/>
      <c r="BF139" s="729"/>
      <c r="BG139" s="729"/>
    </row>
    <row r="140" spans="1:59">
      <c r="A140" s="729"/>
      <c r="B140" s="729"/>
      <c r="C140" s="729"/>
      <c r="D140" s="729"/>
      <c r="E140" s="729"/>
      <c r="F140" s="729"/>
      <c r="G140" s="729"/>
      <c r="H140" s="729"/>
      <c r="I140" s="729"/>
      <c r="J140" s="729"/>
      <c r="K140" s="729"/>
      <c r="L140" s="729"/>
      <c r="M140" s="729"/>
      <c r="N140" s="729"/>
      <c r="O140" s="729"/>
      <c r="P140" s="729"/>
      <c r="Q140" s="729"/>
      <c r="R140" s="729"/>
      <c r="S140" s="729"/>
      <c r="T140" s="729"/>
      <c r="U140" s="729"/>
      <c r="V140" s="729"/>
      <c r="W140" s="729"/>
      <c r="X140" s="729"/>
      <c r="Y140" s="729"/>
      <c r="Z140" s="729"/>
      <c r="AA140" s="729"/>
      <c r="AB140" s="729"/>
      <c r="AC140" s="729"/>
      <c r="AD140" s="729"/>
      <c r="AE140" s="729"/>
      <c r="AF140" s="729"/>
      <c r="AG140" s="729"/>
      <c r="AH140" s="729"/>
      <c r="AI140" s="729"/>
      <c r="AJ140" s="729"/>
      <c r="AK140" s="729"/>
      <c r="AL140" s="729"/>
      <c r="AM140" s="729"/>
      <c r="AN140" s="729"/>
      <c r="AO140" s="729"/>
      <c r="AP140" s="729"/>
      <c r="AQ140" s="729"/>
      <c r="AR140" s="729"/>
      <c r="AS140" s="729"/>
      <c r="AT140" s="729"/>
      <c r="AU140" s="729"/>
      <c r="AV140" s="729"/>
      <c r="AW140" s="729"/>
      <c r="AX140" s="729"/>
      <c r="AY140" s="729"/>
      <c r="AZ140" s="729"/>
      <c r="BA140" s="729"/>
      <c r="BB140" s="729"/>
      <c r="BC140" s="729"/>
      <c r="BD140" s="729"/>
      <c r="BE140" s="729"/>
      <c r="BF140" s="729"/>
      <c r="BG140" s="729"/>
    </row>
    <row r="141" spans="1:59">
      <c r="A141" s="729"/>
      <c r="B141" s="729"/>
      <c r="C141" s="729"/>
      <c r="D141" s="729"/>
      <c r="E141" s="729"/>
      <c r="F141" s="729"/>
      <c r="G141" s="729"/>
      <c r="H141" s="729"/>
      <c r="I141" s="729"/>
      <c r="J141" s="729"/>
      <c r="K141" s="729"/>
      <c r="L141" s="729"/>
      <c r="M141" s="729"/>
      <c r="N141" s="729"/>
      <c r="O141" s="729"/>
      <c r="P141" s="729"/>
      <c r="Q141" s="729"/>
      <c r="R141" s="729"/>
      <c r="S141" s="729"/>
      <c r="T141" s="729"/>
      <c r="U141" s="729"/>
      <c r="V141" s="729"/>
      <c r="W141" s="729"/>
      <c r="X141" s="729"/>
      <c r="Y141" s="729"/>
      <c r="Z141" s="729"/>
      <c r="AA141" s="729"/>
      <c r="AB141" s="729"/>
      <c r="AC141" s="729"/>
      <c r="AD141" s="729"/>
      <c r="AE141" s="729"/>
      <c r="AF141" s="729"/>
      <c r="AG141" s="729"/>
      <c r="AH141" s="729"/>
      <c r="AI141" s="729"/>
      <c r="AJ141" s="729"/>
      <c r="AK141" s="729"/>
      <c r="AL141" s="729"/>
      <c r="AM141" s="729"/>
      <c r="AN141" s="729"/>
      <c r="AO141" s="729"/>
      <c r="AP141" s="729"/>
      <c r="AQ141" s="729"/>
      <c r="AR141" s="729"/>
      <c r="AS141" s="729"/>
      <c r="AT141" s="729"/>
      <c r="AU141" s="729"/>
      <c r="AV141" s="729"/>
      <c r="AW141" s="729"/>
      <c r="AX141" s="729"/>
      <c r="AY141" s="729"/>
      <c r="AZ141" s="729"/>
      <c r="BA141" s="729"/>
      <c r="BB141" s="729"/>
      <c r="BC141" s="729"/>
      <c r="BD141" s="729"/>
      <c r="BE141" s="729"/>
      <c r="BF141" s="729"/>
      <c r="BG141" s="729"/>
    </row>
    <row r="142" spans="1:59">
      <c r="A142" s="729"/>
      <c r="B142" s="729"/>
      <c r="C142" s="729"/>
      <c r="D142" s="729"/>
      <c r="E142" s="729"/>
      <c r="F142" s="729"/>
      <c r="G142" s="729"/>
      <c r="H142" s="729"/>
      <c r="I142" s="729"/>
      <c r="J142" s="729"/>
      <c r="K142" s="729"/>
      <c r="L142" s="729"/>
      <c r="M142" s="729"/>
      <c r="N142" s="729"/>
      <c r="O142" s="729"/>
      <c r="P142" s="729"/>
      <c r="Q142" s="729"/>
      <c r="R142" s="729"/>
      <c r="S142" s="729"/>
      <c r="T142" s="729"/>
      <c r="U142" s="729"/>
      <c r="V142" s="729"/>
      <c r="W142" s="729"/>
      <c r="X142" s="729"/>
      <c r="Y142" s="729"/>
      <c r="Z142" s="729"/>
      <c r="AA142" s="729"/>
      <c r="AB142" s="729"/>
      <c r="AC142" s="729"/>
      <c r="AD142" s="729"/>
      <c r="AE142" s="729"/>
      <c r="AF142" s="729"/>
      <c r="AG142" s="729"/>
      <c r="AH142" s="729"/>
      <c r="AI142" s="729"/>
      <c r="AJ142" s="729"/>
      <c r="AK142" s="729"/>
      <c r="AL142" s="729"/>
      <c r="AM142" s="729"/>
      <c r="AN142" s="729"/>
      <c r="AO142" s="729"/>
      <c r="AP142" s="729"/>
      <c r="AQ142" s="729"/>
      <c r="AR142" s="729"/>
      <c r="AS142" s="729"/>
      <c r="AT142" s="729"/>
      <c r="AU142" s="729"/>
      <c r="AV142" s="729"/>
      <c r="AW142" s="729"/>
      <c r="AX142" s="729"/>
      <c r="AY142" s="729"/>
      <c r="AZ142" s="729"/>
      <c r="BA142" s="729"/>
      <c r="BB142" s="729"/>
      <c r="BC142" s="729"/>
      <c r="BD142" s="729"/>
      <c r="BE142" s="729"/>
      <c r="BF142" s="729"/>
      <c r="BG142" s="729"/>
    </row>
    <row r="143" spans="1:59">
      <c r="A143" s="729"/>
      <c r="B143" s="729"/>
      <c r="C143" s="729"/>
      <c r="D143" s="729"/>
      <c r="E143" s="729"/>
      <c r="F143" s="729"/>
      <c r="G143" s="729"/>
      <c r="H143" s="729"/>
      <c r="I143" s="729"/>
      <c r="J143" s="729"/>
      <c r="K143" s="729"/>
      <c r="L143" s="729"/>
      <c r="M143" s="729"/>
      <c r="N143" s="729"/>
      <c r="O143" s="729"/>
      <c r="P143" s="729"/>
      <c r="Q143" s="729"/>
      <c r="R143" s="729"/>
      <c r="S143" s="729"/>
      <c r="T143" s="729"/>
      <c r="U143" s="729"/>
      <c r="V143" s="729"/>
      <c r="W143" s="729"/>
      <c r="X143" s="729"/>
      <c r="Y143" s="729"/>
      <c r="Z143" s="729"/>
      <c r="AA143" s="729"/>
      <c r="AB143" s="729"/>
      <c r="AC143" s="729"/>
      <c r="AD143" s="729"/>
      <c r="AE143" s="729"/>
      <c r="AF143" s="729"/>
      <c r="AG143" s="729"/>
      <c r="AH143" s="729"/>
      <c r="AI143" s="729"/>
      <c r="AJ143" s="729"/>
      <c r="AK143" s="729"/>
      <c r="AL143" s="729"/>
      <c r="AM143" s="729"/>
      <c r="AN143" s="729"/>
      <c r="AO143" s="729"/>
      <c r="AP143" s="729"/>
      <c r="AQ143" s="729"/>
      <c r="AR143" s="729"/>
      <c r="AS143" s="729"/>
      <c r="AT143" s="729"/>
      <c r="AU143" s="729"/>
      <c r="AV143" s="729"/>
      <c r="AW143" s="729"/>
      <c r="AX143" s="729"/>
      <c r="AY143" s="729"/>
      <c r="AZ143" s="729"/>
      <c r="BA143" s="729"/>
      <c r="BB143" s="729"/>
      <c r="BC143" s="729"/>
      <c r="BD143" s="729"/>
      <c r="BE143" s="729"/>
      <c r="BF143" s="729"/>
      <c r="BG143" s="729"/>
    </row>
    <row r="144" spans="1:59">
      <c r="A144" s="729"/>
      <c r="B144" s="729"/>
      <c r="C144" s="729"/>
      <c r="D144" s="729"/>
      <c r="E144" s="729"/>
      <c r="F144" s="729"/>
      <c r="G144" s="729"/>
      <c r="H144" s="729"/>
      <c r="I144" s="729"/>
      <c r="J144" s="729"/>
      <c r="K144" s="729"/>
      <c r="L144" s="729"/>
      <c r="M144" s="729"/>
      <c r="N144" s="729"/>
      <c r="O144" s="729"/>
      <c r="P144" s="729"/>
      <c r="Q144" s="729"/>
      <c r="R144" s="729"/>
      <c r="S144" s="729"/>
      <c r="T144" s="729"/>
      <c r="U144" s="729"/>
      <c r="V144" s="729"/>
      <c r="W144" s="729"/>
      <c r="X144" s="729"/>
      <c r="Y144" s="729"/>
      <c r="Z144" s="729"/>
      <c r="AA144" s="729"/>
      <c r="AB144" s="729"/>
      <c r="AC144" s="729"/>
      <c r="AD144" s="729"/>
      <c r="AE144" s="729"/>
      <c r="AF144" s="729"/>
      <c r="AG144" s="729"/>
      <c r="AH144" s="729"/>
      <c r="AI144" s="729"/>
      <c r="AJ144" s="729"/>
      <c r="AK144" s="729"/>
      <c r="AL144" s="729"/>
      <c r="AM144" s="729"/>
      <c r="AN144" s="729"/>
      <c r="AO144" s="729"/>
      <c r="AP144" s="729"/>
      <c r="AQ144" s="729"/>
      <c r="AR144" s="729"/>
      <c r="AS144" s="729"/>
      <c r="AT144" s="729"/>
      <c r="AU144" s="729"/>
      <c r="AV144" s="729"/>
      <c r="AW144" s="729"/>
      <c r="AX144" s="729"/>
      <c r="AY144" s="729"/>
      <c r="AZ144" s="729"/>
      <c r="BA144" s="729"/>
      <c r="BB144" s="729"/>
      <c r="BC144" s="729"/>
      <c r="BD144" s="729"/>
      <c r="BE144" s="729"/>
      <c r="BF144" s="729"/>
      <c r="BG144" s="729"/>
    </row>
    <row r="145" spans="1:59">
      <c r="A145" s="729"/>
      <c r="B145" s="729"/>
      <c r="C145" s="729"/>
      <c r="D145" s="729"/>
      <c r="E145" s="729"/>
      <c r="F145" s="729"/>
      <c r="G145" s="729"/>
      <c r="H145" s="729"/>
      <c r="I145" s="729"/>
      <c r="J145" s="729"/>
      <c r="K145" s="729"/>
      <c r="L145" s="729"/>
      <c r="M145" s="729"/>
      <c r="N145" s="729"/>
      <c r="O145" s="729"/>
      <c r="P145" s="729"/>
      <c r="Q145" s="729"/>
      <c r="R145" s="729"/>
      <c r="S145" s="729"/>
      <c r="T145" s="729"/>
      <c r="U145" s="729"/>
      <c r="V145" s="729"/>
      <c r="W145" s="729"/>
      <c r="X145" s="729"/>
      <c r="Y145" s="729"/>
      <c r="Z145" s="729"/>
      <c r="AA145" s="729"/>
      <c r="AB145" s="729"/>
      <c r="AC145" s="729"/>
      <c r="AD145" s="729"/>
      <c r="AE145" s="729"/>
      <c r="AF145" s="729"/>
      <c r="AG145" s="729"/>
      <c r="AH145" s="729"/>
      <c r="AI145" s="729"/>
      <c r="AJ145" s="729"/>
      <c r="AK145" s="729"/>
      <c r="AL145" s="729"/>
      <c r="AM145" s="729"/>
      <c r="AN145" s="729"/>
      <c r="AO145" s="729"/>
      <c r="AP145" s="729"/>
      <c r="AQ145" s="729"/>
      <c r="AR145" s="729"/>
      <c r="AS145" s="729"/>
      <c r="AT145" s="729"/>
      <c r="AU145" s="729"/>
      <c r="AV145" s="729"/>
      <c r="AW145" s="729"/>
      <c r="AX145" s="729"/>
      <c r="AY145" s="729"/>
      <c r="AZ145" s="729"/>
      <c r="BA145" s="729"/>
      <c r="BB145" s="729"/>
      <c r="BC145" s="729"/>
      <c r="BD145" s="729"/>
      <c r="BE145" s="729"/>
      <c r="BF145" s="729"/>
      <c r="BG145" s="729"/>
    </row>
    <row r="146" spans="1:59">
      <c r="A146" s="729"/>
      <c r="B146" s="729"/>
      <c r="C146" s="729"/>
      <c r="D146" s="729"/>
      <c r="E146" s="729"/>
      <c r="F146" s="729"/>
      <c r="G146" s="729"/>
      <c r="H146" s="729"/>
      <c r="I146" s="729"/>
      <c r="J146" s="729"/>
      <c r="K146" s="729"/>
      <c r="L146" s="729"/>
      <c r="M146" s="729"/>
      <c r="N146" s="729"/>
      <c r="O146" s="729"/>
      <c r="P146" s="729"/>
      <c r="Q146" s="729"/>
      <c r="R146" s="729"/>
      <c r="S146" s="729"/>
      <c r="T146" s="729"/>
      <c r="U146" s="729"/>
      <c r="V146" s="729"/>
      <c r="W146" s="729"/>
      <c r="X146" s="729"/>
      <c r="Y146" s="729"/>
      <c r="Z146" s="729"/>
      <c r="AA146" s="729"/>
      <c r="AB146" s="729"/>
      <c r="AC146" s="729"/>
      <c r="AD146" s="729"/>
      <c r="AE146" s="729"/>
      <c r="AF146" s="729"/>
      <c r="AG146" s="729"/>
      <c r="AH146" s="729"/>
      <c r="AI146" s="729"/>
      <c r="AJ146" s="729"/>
      <c r="AK146" s="729"/>
      <c r="AL146" s="729"/>
      <c r="AM146" s="729"/>
      <c r="AN146" s="729"/>
      <c r="AO146" s="729"/>
      <c r="AP146" s="729"/>
      <c r="AQ146" s="729"/>
      <c r="AR146" s="729"/>
      <c r="AS146" s="729"/>
      <c r="AT146" s="729"/>
      <c r="AU146" s="729"/>
      <c r="AV146" s="729"/>
      <c r="AW146" s="729"/>
      <c r="AX146" s="729"/>
      <c r="AY146" s="729"/>
      <c r="AZ146" s="729"/>
      <c r="BA146" s="729"/>
      <c r="BB146" s="729"/>
      <c r="BC146" s="729"/>
      <c r="BD146" s="729"/>
      <c r="BE146" s="729"/>
      <c r="BF146" s="729"/>
      <c r="BG146" s="729"/>
    </row>
    <row r="147" spans="1:59">
      <c r="A147" s="729"/>
      <c r="B147" s="729"/>
      <c r="C147" s="729"/>
      <c r="D147" s="729"/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729"/>
      <c r="P147" s="729"/>
      <c r="Q147" s="729"/>
      <c r="R147" s="729"/>
      <c r="S147" s="729"/>
      <c r="T147" s="729"/>
      <c r="U147" s="729"/>
      <c r="V147" s="729"/>
      <c r="W147" s="729"/>
      <c r="X147" s="729"/>
      <c r="Y147" s="729"/>
      <c r="Z147" s="729"/>
      <c r="AA147" s="729"/>
      <c r="AB147" s="729"/>
      <c r="AC147" s="729"/>
      <c r="AD147" s="729"/>
      <c r="AE147" s="729"/>
      <c r="AF147" s="729"/>
      <c r="AG147" s="729"/>
      <c r="AH147" s="729"/>
      <c r="AI147" s="729"/>
      <c r="AJ147" s="729"/>
      <c r="AK147" s="729"/>
      <c r="AL147" s="729"/>
      <c r="AM147" s="729"/>
      <c r="AN147" s="729"/>
      <c r="AO147" s="729"/>
      <c r="AP147" s="729"/>
      <c r="AQ147" s="729"/>
      <c r="AR147" s="729"/>
      <c r="AS147" s="729"/>
      <c r="AT147" s="729"/>
      <c r="AU147" s="729"/>
      <c r="AV147" s="729"/>
      <c r="AW147" s="729"/>
      <c r="AX147" s="729"/>
      <c r="AY147" s="729"/>
      <c r="AZ147" s="729"/>
      <c r="BA147" s="729"/>
      <c r="BB147" s="729"/>
      <c r="BC147" s="729"/>
      <c r="BD147" s="729"/>
      <c r="BE147" s="729"/>
      <c r="BF147" s="729"/>
      <c r="BG147" s="729"/>
    </row>
    <row r="148" spans="1:59">
      <c r="A148" s="729"/>
      <c r="B148" s="729"/>
      <c r="C148" s="729"/>
      <c r="D148" s="729"/>
      <c r="E148" s="729"/>
      <c r="F148" s="729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  <c r="R148" s="729"/>
      <c r="S148" s="729"/>
      <c r="T148" s="729"/>
      <c r="U148" s="729"/>
      <c r="V148" s="729"/>
      <c r="W148" s="729"/>
      <c r="X148" s="729"/>
      <c r="Y148" s="729"/>
      <c r="Z148" s="729"/>
      <c r="AA148" s="729"/>
      <c r="AB148" s="729"/>
      <c r="AC148" s="729"/>
      <c r="AD148" s="729"/>
      <c r="AE148" s="729"/>
      <c r="AF148" s="729"/>
      <c r="AG148" s="729"/>
      <c r="AH148" s="729"/>
      <c r="AI148" s="729"/>
      <c r="AJ148" s="729"/>
      <c r="AK148" s="729"/>
      <c r="AL148" s="729"/>
      <c r="AM148" s="729"/>
      <c r="AN148" s="729"/>
      <c r="AO148" s="729"/>
      <c r="AP148" s="729"/>
      <c r="AQ148" s="729"/>
      <c r="AR148" s="729"/>
      <c r="AS148" s="729"/>
      <c r="AT148" s="729"/>
      <c r="AU148" s="729"/>
      <c r="AV148" s="729"/>
      <c r="AW148" s="729"/>
      <c r="AX148" s="729"/>
      <c r="AY148" s="729"/>
      <c r="AZ148" s="729"/>
      <c r="BA148" s="729"/>
      <c r="BB148" s="729"/>
      <c r="BC148" s="729"/>
      <c r="BD148" s="729"/>
      <c r="BE148" s="729"/>
      <c r="BF148" s="729"/>
      <c r="BG148" s="729"/>
    </row>
    <row r="149" spans="1:59">
      <c r="A149" s="729"/>
      <c r="B149" s="729"/>
      <c r="C149" s="729"/>
      <c r="D149" s="729"/>
      <c r="E149" s="729"/>
      <c r="F149" s="729"/>
      <c r="G149" s="729"/>
      <c r="H149" s="729"/>
      <c r="I149" s="729"/>
      <c r="J149" s="729"/>
      <c r="K149" s="729"/>
      <c r="L149" s="729"/>
      <c r="M149" s="729"/>
      <c r="N149" s="729"/>
      <c r="O149" s="729"/>
      <c r="P149" s="729"/>
      <c r="Q149" s="729"/>
      <c r="R149" s="729"/>
      <c r="S149" s="729"/>
      <c r="T149" s="729"/>
      <c r="U149" s="729"/>
      <c r="V149" s="729"/>
      <c r="W149" s="729"/>
      <c r="X149" s="729"/>
      <c r="Y149" s="729"/>
      <c r="Z149" s="729"/>
      <c r="AA149" s="729"/>
      <c r="AB149" s="729"/>
      <c r="AC149" s="729"/>
      <c r="AD149" s="729"/>
      <c r="AE149" s="729"/>
      <c r="AF149" s="729"/>
      <c r="AG149" s="729"/>
      <c r="AH149" s="729"/>
      <c r="AI149" s="729"/>
      <c r="AJ149" s="729"/>
      <c r="AK149" s="729"/>
      <c r="AL149" s="729"/>
      <c r="AM149" s="729"/>
      <c r="AN149" s="729"/>
      <c r="AO149" s="729"/>
      <c r="AP149" s="729"/>
      <c r="AQ149" s="729"/>
      <c r="AR149" s="729"/>
      <c r="AS149" s="729"/>
      <c r="AT149" s="729"/>
      <c r="AU149" s="729"/>
      <c r="AV149" s="729"/>
      <c r="AW149" s="729"/>
      <c r="AX149" s="729"/>
      <c r="AY149" s="729"/>
      <c r="AZ149" s="729"/>
      <c r="BA149" s="729"/>
      <c r="BB149" s="729"/>
      <c r="BC149" s="729"/>
      <c r="BD149" s="729"/>
      <c r="BE149" s="729"/>
      <c r="BF149" s="729"/>
      <c r="BG149" s="729"/>
    </row>
    <row r="150" spans="1:59">
      <c r="A150" s="729"/>
      <c r="B150" s="729"/>
      <c r="C150" s="729"/>
      <c r="D150" s="729"/>
      <c r="E150" s="729"/>
      <c r="F150" s="729"/>
      <c r="G150" s="729"/>
      <c r="H150" s="729"/>
      <c r="I150" s="729"/>
      <c r="J150" s="729"/>
      <c r="K150" s="729"/>
      <c r="L150" s="729"/>
      <c r="M150" s="729"/>
      <c r="N150" s="729"/>
      <c r="O150" s="729"/>
      <c r="P150" s="729"/>
      <c r="Q150" s="729"/>
      <c r="R150" s="729"/>
      <c r="S150" s="729"/>
      <c r="T150" s="729"/>
      <c r="U150" s="729"/>
      <c r="V150" s="729"/>
      <c r="W150" s="729"/>
      <c r="X150" s="729"/>
      <c r="Y150" s="729"/>
      <c r="Z150" s="729"/>
      <c r="AA150" s="729"/>
      <c r="AB150" s="729"/>
      <c r="AC150" s="729"/>
      <c r="AD150" s="729"/>
      <c r="AE150" s="729"/>
      <c r="AF150" s="729"/>
      <c r="AG150" s="729"/>
      <c r="AH150" s="729"/>
      <c r="AI150" s="729"/>
      <c r="AJ150" s="729"/>
      <c r="AK150" s="729"/>
      <c r="AL150" s="729"/>
      <c r="AM150" s="729"/>
      <c r="AN150" s="729"/>
      <c r="AO150" s="729"/>
      <c r="AP150" s="729"/>
      <c r="AQ150" s="729"/>
      <c r="AR150" s="729"/>
      <c r="AS150" s="729"/>
      <c r="AT150" s="729"/>
      <c r="AU150" s="729"/>
      <c r="AV150" s="729"/>
      <c r="AW150" s="729"/>
      <c r="AX150" s="729"/>
      <c r="AY150" s="729"/>
      <c r="AZ150" s="729"/>
      <c r="BA150" s="729"/>
      <c r="BB150" s="729"/>
      <c r="BC150" s="729"/>
      <c r="BD150" s="729"/>
      <c r="BE150" s="729"/>
      <c r="BF150" s="729"/>
      <c r="BG150" s="729"/>
    </row>
    <row r="151" spans="1:59">
      <c r="A151" s="729"/>
      <c r="B151" s="729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29"/>
      <c r="S151" s="729"/>
      <c r="T151" s="729"/>
      <c r="U151" s="729"/>
      <c r="V151" s="729"/>
      <c r="W151" s="729"/>
      <c r="X151" s="729"/>
      <c r="Y151" s="729"/>
      <c r="Z151" s="729"/>
      <c r="AA151" s="729"/>
      <c r="AB151" s="729"/>
      <c r="AC151" s="729"/>
      <c r="AD151" s="729"/>
      <c r="AE151" s="729"/>
      <c r="AF151" s="729"/>
      <c r="AG151" s="729"/>
      <c r="AH151" s="729"/>
      <c r="AI151" s="729"/>
      <c r="AJ151" s="729"/>
      <c r="AK151" s="729"/>
      <c r="AL151" s="729"/>
      <c r="AM151" s="729"/>
      <c r="AN151" s="729"/>
      <c r="AO151" s="729"/>
      <c r="AP151" s="729"/>
      <c r="AQ151" s="729"/>
      <c r="AR151" s="729"/>
      <c r="AS151" s="729"/>
      <c r="AT151" s="729"/>
      <c r="AU151" s="729"/>
      <c r="AV151" s="729"/>
      <c r="AW151" s="729"/>
      <c r="AX151" s="729"/>
      <c r="AY151" s="729"/>
      <c r="AZ151" s="729"/>
      <c r="BA151" s="729"/>
      <c r="BB151" s="729"/>
      <c r="BC151" s="729"/>
      <c r="BD151" s="729"/>
      <c r="BE151" s="729"/>
      <c r="BF151" s="729"/>
      <c r="BG151" s="729"/>
    </row>
    <row r="152" spans="1:59">
      <c r="A152" s="729"/>
      <c r="B152" s="729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29"/>
      <c r="S152" s="729"/>
      <c r="T152" s="729"/>
      <c r="U152" s="729"/>
      <c r="V152" s="729"/>
      <c r="W152" s="729"/>
      <c r="X152" s="729"/>
      <c r="Y152" s="729"/>
      <c r="Z152" s="729"/>
      <c r="AA152" s="729"/>
      <c r="AB152" s="729"/>
      <c r="AC152" s="729"/>
      <c r="AD152" s="729"/>
      <c r="AE152" s="729"/>
      <c r="AF152" s="729"/>
      <c r="AG152" s="729"/>
      <c r="AH152" s="729"/>
      <c r="AI152" s="729"/>
      <c r="AJ152" s="729"/>
      <c r="AK152" s="729"/>
      <c r="AL152" s="729"/>
      <c r="AM152" s="729"/>
      <c r="AN152" s="729"/>
      <c r="AO152" s="729"/>
      <c r="AP152" s="729"/>
      <c r="AQ152" s="729"/>
      <c r="AR152" s="729"/>
      <c r="AS152" s="729"/>
      <c r="AT152" s="729"/>
      <c r="AU152" s="729"/>
      <c r="AV152" s="729"/>
      <c r="AW152" s="729"/>
      <c r="AX152" s="729"/>
      <c r="AY152" s="729"/>
      <c r="AZ152" s="729"/>
      <c r="BA152" s="729"/>
      <c r="BB152" s="729"/>
      <c r="BC152" s="729"/>
      <c r="BD152" s="729"/>
      <c r="BE152" s="729"/>
      <c r="BF152" s="729"/>
      <c r="BG152" s="729"/>
    </row>
    <row r="153" spans="1:59">
      <c r="A153" s="729"/>
      <c r="B153" s="729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  <c r="Z153" s="729"/>
      <c r="AA153" s="729"/>
      <c r="AB153" s="729"/>
      <c r="AC153" s="729"/>
      <c r="AD153" s="729"/>
      <c r="AE153" s="729"/>
      <c r="AF153" s="729"/>
      <c r="AG153" s="729"/>
      <c r="AH153" s="729"/>
      <c r="AI153" s="729"/>
      <c r="AJ153" s="729"/>
      <c r="AK153" s="729"/>
      <c r="AL153" s="729"/>
      <c r="AM153" s="729"/>
      <c r="AN153" s="729"/>
      <c r="AO153" s="729"/>
      <c r="AP153" s="729"/>
      <c r="AQ153" s="729"/>
      <c r="AR153" s="729"/>
      <c r="AS153" s="729"/>
      <c r="AT153" s="729"/>
      <c r="AU153" s="729"/>
      <c r="AV153" s="729"/>
      <c r="AW153" s="729"/>
      <c r="AX153" s="729"/>
      <c r="AY153" s="729"/>
      <c r="AZ153" s="729"/>
      <c r="BA153" s="729"/>
      <c r="BB153" s="729"/>
      <c r="BC153" s="729"/>
      <c r="BD153" s="729"/>
      <c r="BE153" s="729"/>
      <c r="BF153" s="729"/>
      <c r="BG153" s="729"/>
    </row>
    <row r="154" spans="1:59">
      <c r="A154" s="729"/>
      <c r="B154" s="729"/>
      <c r="C154" s="729"/>
      <c r="D154" s="729"/>
      <c r="E154" s="729"/>
      <c r="F154" s="729"/>
      <c r="G154" s="729"/>
      <c r="H154" s="729"/>
      <c r="I154" s="729"/>
      <c r="J154" s="729"/>
      <c r="K154" s="729"/>
      <c r="L154" s="729"/>
      <c r="M154" s="729"/>
      <c r="N154" s="729"/>
      <c r="O154" s="729"/>
      <c r="P154" s="729"/>
      <c r="Q154" s="729"/>
      <c r="R154" s="729"/>
      <c r="S154" s="729"/>
      <c r="T154" s="729"/>
      <c r="U154" s="729"/>
      <c r="V154" s="729"/>
      <c r="W154" s="729"/>
      <c r="X154" s="729"/>
      <c r="Y154" s="729"/>
      <c r="Z154" s="729"/>
      <c r="AA154" s="729"/>
      <c r="AB154" s="729"/>
      <c r="AC154" s="729"/>
      <c r="AD154" s="729"/>
      <c r="AE154" s="729"/>
      <c r="AF154" s="729"/>
      <c r="AG154" s="729"/>
      <c r="AH154" s="729"/>
      <c r="AI154" s="729"/>
      <c r="AJ154" s="729"/>
      <c r="AK154" s="729"/>
      <c r="AL154" s="729"/>
      <c r="AM154" s="729"/>
      <c r="AN154" s="729"/>
      <c r="AO154" s="729"/>
      <c r="AP154" s="729"/>
      <c r="AQ154" s="729"/>
      <c r="AR154" s="729"/>
      <c r="AS154" s="729"/>
      <c r="AT154" s="729"/>
      <c r="AU154" s="729"/>
      <c r="AV154" s="729"/>
      <c r="AW154" s="729"/>
      <c r="AX154" s="729"/>
      <c r="AY154" s="729"/>
      <c r="AZ154" s="729"/>
      <c r="BA154" s="729"/>
      <c r="BB154" s="729"/>
      <c r="BC154" s="729"/>
      <c r="BD154" s="729"/>
      <c r="BE154" s="729"/>
      <c r="BF154" s="729"/>
      <c r="BG154" s="729"/>
    </row>
    <row r="155" spans="1:59">
      <c r="A155" s="729"/>
      <c r="B155" s="729"/>
      <c r="C155" s="729"/>
      <c r="D155" s="729"/>
      <c r="E155" s="729"/>
      <c r="F155" s="729"/>
      <c r="G155" s="729"/>
      <c r="H155" s="729"/>
      <c r="I155" s="729"/>
      <c r="J155" s="729"/>
      <c r="K155" s="729"/>
      <c r="L155" s="729"/>
      <c r="M155" s="729"/>
      <c r="N155" s="729"/>
      <c r="O155" s="729"/>
      <c r="P155" s="729"/>
      <c r="Q155" s="729"/>
      <c r="R155" s="729"/>
      <c r="S155" s="729"/>
      <c r="T155" s="729"/>
      <c r="U155" s="729"/>
      <c r="V155" s="729"/>
      <c r="W155" s="729"/>
      <c r="X155" s="729"/>
      <c r="Y155" s="729"/>
      <c r="Z155" s="729"/>
      <c r="AA155" s="729"/>
      <c r="AB155" s="729"/>
      <c r="AC155" s="729"/>
      <c r="AD155" s="729"/>
      <c r="AE155" s="729"/>
      <c r="AF155" s="729"/>
      <c r="AG155" s="729"/>
      <c r="AH155" s="729"/>
      <c r="AI155" s="729"/>
      <c r="AJ155" s="729"/>
      <c r="AK155" s="729"/>
      <c r="AL155" s="729"/>
      <c r="AM155" s="729"/>
      <c r="AN155" s="729"/>
      <c r="AO155" s="729"/>
      <c r="AP155" s="729"/>
      <c r="AQ155" s="729"/>
      <c r="AR155" s="729"/>
      <c r="AS155" s="729"/>
      <c r="AT155" s="729"/>
      <c r="AU155" s="729"/>
      <c r="AV155" s="729"/>
      <c r="AW155" s="729"/>
      <c r="AX155" s="729"/>
      <c r="AY155" s="729"/>
      <c r="AZ155" s="729"/>
      <c r="BA155" s="729"/>
      <c r="BB155" s="729"/>
      <c r="BC155" s="729"/>
      <c r="BD155" s="729"/>
      <c r="BE155" s="729"/>
      <c r="BF155" s="729"/>
      <c r="BG155" s="729"/>
    </row>
    <row r="156" spans="1:59">
      <c r="A156" s="729"/>
      <c r="B156" s="729"/>
      <c r="C156" s="729"/>
      <c r="D156" s="729"/>
      <c r="E156" s="729"/>
      <c r="F156" s="729"/>
      <c r="G156" s="729"/>
      <c r="H156" s="729"/>
      <c r="I156" s="729"/>
      <c r="J156" s="729"/>
      <c r="K156" s="729"/>
      <c r="L156" s="729"/>
      <c r="M156" s="729"/>
      <c r="N156" s="729"/>
      <c r="O156" s="729"/>
      <c r="P156" s="729"/>
      <c r="Q156" s="729"/>
      <c r="R156" s="729"/>
      <c r="S156" s="729"/>
      <c r="T156" s="729"/>
      <c r="U156" s="729"/>
      <c r="V156" s="729"/>
      <c r="W156" s="729"/>
      <c r="X156" s="729"/>
      <c r="Y156" s="729"/>
      <c r="Z156" s="729"/>
      <c r="AA156" s="729"/>
      <c r="AB156" s="729"/>
      <c r="AC156" s="729"/>
      <c r="AD156" s="729"/>
      <c r="AE156" s="729"/>
      <c r="AF156" s="729"/>
      <c r="AG156" s="729"/>
      <c r="AH156" s="729"/>
      <c r="AI156" s="729"/>
      <c r="AJ156" s="729"/>
      <c r="AK156" s="729"/>
      <c r="AL156" s="729"/>
      <c r="AM156" s="729"/>
      <c r="AN156" s="729"/>
      <c r="AO156" s="729"/>
      <c r="AP156" s="729"/>
      <c r="AQ156" s="729"/>
      <c r="AR156" s="729"/>
      <c r="AS156" s="729"/>
      <c r="AT156" s="729"/>
      <c r="AU156" s="729"/>
      <c r="AV156" s="729"/>
      <c r="AW156" s="729"/>
      <c r="AX156" s="729"/>
      <c r="AY156" s="729"/>
      <c r="AZ156" s="729"/>
      <c r="BA156" s="729"/>
      <c r="BB156" s="729"/>
      <c r="BC156" s="729"/>
      <c r="BD156" s="729"/>
      <c r="BE156" s="729"/>
      <c r="BF156" s="729"/>
      <c r="BG156" s="729"/>
    </row>
    <row r="157" spans="1:59">
      <c r="A157" s="729"/>
      <c r="B157" s="729"/>
      <c r="C157" s="729"/>
      <c r="D157" s="729"/>
      <c r="E157" s="729"/>
      <c r="F157" s="729"/>
      <c r="G157" s="729"/>
      <c r="H157" s="729"/>
      <c r="I157" s="729"/>
      <c r="J157" s="729"/>
      <c r="K157" s="729"/>
      <c r="L157" s="729"/>
      <c r="M157" s="729"/>
      <c r="N157" s="729"/>
      <c r="O157" s="729"/>
      <c r="P157" s="729"/>
      <c r="Q157" s="729"/>
      <c r="R157" s="729"/>
      <c r="S157" s="729"/>
      <c r="T157" s="729"/>
      <c r="U157" s="729"/>
      <c r="V157" s="729"/>
      <c r="W157" s="729"/>
      <c r="X157" s="729"/>
      <c r="Y157" s="729"/>
      <c r="Z157" s="729"/>
      <c r="AA157" s="729"/>
      <c r="AB157" s="729"/>
      <c r="AC157" s="729"/>
      <c r="AD157" s="729"/>
      <c r="AE157" s="729"/>
      <c r="AF157" s="729"/>
      <c r="AG157" s="729"/>
      <c r="AH157" s="729"/>
      <c r="AI157" s="729"/>
      <c r="AJ157" s="729"/>
      <c r="AK157" s="729"/>
      <c r="AL157" s="729"/>
      <c r="AM157" s="729"/>
      <c r="AN157" s="729"/>
      <c r="AO157" s="729"/>
      <c r="AP157" s="729"/>
      <c r="AQ157" s="729"/>
      <c r="AR157" s="729"/>
      <c r="AS157" s="729"/>
      <c r="AT157" s="729"/>
      <c r="AU157" s="729"/>
      <c r="AV157" s="729"/>
      <c r="AW157" s="729"/>
      <c r="AX157" s="729"/>
      <c r="AY157" s="729"/>
      <c r="AZ157" s="729"/>
      <c r="BA157" s="729"/>
      <c r="BB157" s="729"/>
      <c r="BC157" s="729"/>
      <c r="BD157" s="729"/>
      <c r="BE157" s="729"/>
      <c r="BF157" s="729"/>
      <c r="BG157" s="729"/>
    </row>
    <row r="158" spans="1:59">
      <c r="A158" s="729"/>
      <c r="B158" s="729"/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  <c r="Z158" s="729"/>
      <c r="AA158" s="729"/>
      <c r="AB158" s="729"/>
      <c r="AC158" s="729"/>
      <c r="AD158" s="729"/>
      <c r="AE158" s="729"/>
      <c r="AF158" s="729"/>
      <c r="AG158" s="729"/>
      <c r="AH158" s="729"/>
      <c r="AI158" s="729"/>
      <c r="AJ158" s="729"/>
      <c r="AK158" s="729"/>
      <c r="AL158" s="729"/>
      <c r="AM158" s="729"/>
      <c r="AN158" s="729"/>
      <c r="AO158" s="729"/>
      <c r="AP158" s="729"/>
      <c r="AQ158" s="729"/>
      <c r="AR158" s="729"/>
      <c r="AS158" s="729"/>
      <c r="AT158" s="729"/>
      <c r="AU158" s="729"/>
      <c r="AV158" s="729"/>
      <c r="AW158" s="729"/>
      <c r="AX158" s="729"/>
      <c r="AY158" s="729"/>
      <c r="AZ158" s="729"/>
      <c r="BA158" s="729"/>
      <c r="BB158" s="729"/>
      <c r="BC158" s="729"/>
      <c r="BD158" s="729"/>
      <c r="BE158" s="729"/>
      <c r="BF158" s="729"/>
      <c r="BG158" s="729"/>
    </row>
    <row r="159" spans="1:59">
      <c r="A159" s="729"/>
      <c r="B159" s="729"/>
      <c r="C159" s="729"/>
      <c r="D159" s="729"/>
      <c r="E159" s="729"/>
      <c r="F159" s="729"/>
      <c r="G159" s="729"/>
      <c r="H159" s="729"/>
      <c r="I159" s="729"/>
      <c r="J159" s="729"/>
      <c r="K159" s="729"/>
      <c r="L159" s="729"/>
      <c r="M159" s="729"/>
      <c r="N159" s="729"/>
      <c r="O159" s="729"/>
      <c r="P159" s="729"/>
      <c r="Q159" s="729"/>
      <c r="R159" s="729"/>
      <c r="S159" s="729"/>
      <c r="T159" s="729"/>
      <c r="U159" s="729"/>
      <c r="V159" s="729"/>
      <c r="W159" s="729"/>
      <c r="X159" s="729"/>
      <c r="Y159" s="729"/>
      <c r="Z159" s="729"/>
      <c r="AA159" s="729"/>
      <c r="AB159" s="729"/>
      <c r="AC159" s="729"/>
      <c r="AD159" s="729"/>
      <c r="AE159" s="729"/>
      <c r="AF159" s="729"/>
      <c r="AG159" s="729"/>
      <c r="AH159" s="729"/>
      <c r="AI159" s="729"/>
      <c r="AJ159" s="729"/>
      <c r="AK159" s="729"/>
      <c r="AL159" s="729"/>
      <c r="AM159" s="729"/>
      <c r="AN159" s="729"/>
      <c r="AO159" s="729"/>
      <c r="AP159" s="729"/>
      <c r="AQ159" s="729"/>
      <c r="AR159" s="729"/>
      <c r="AS159" s="729"/>
      <c r="AT159" s="729"/>
      <c r="AU159" s="729"/>
      <c r="AV159" s="729"/>
      <c r="AW159" s="729"/>
      <c r="AX159" s="729"/>
      <c r="AY159" s="729"/>
      <c r="AZ159" s="729"/>
      <c r="BA159" s="729"/>
      <c r="BB159" s="729"/>
      <c r="BC159" s="729"/>
      <c r="BD159" s="729"/>
      <c r="BE159" s="729"/>
      <c r="BF159" s="729"/>
      <c r="BG159" s="729"/>
    </row>
    <row r="160" spans="1:59">
      <c r="A160" s="729"/>
      <c r="B160" s="729"/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  <c r="Z160" s="729"/>
      <c r="AA160" s="729"/>
      <c r="AB160" s="729"/>
      <c r="AC160" s="729"/>
      <c r="AD160" s="729"/>
      <c r="AE160" s="729"/>
      <c r="AF160" s="729"/>
      <c r="AG160" s="729"/>
      <c r="AH160" s="729"/>
      <c r="AI160" s="729"/>
      <c r="AJ160" s="729"/>
      <c r="AK160" s="729"/>
      <c r="AL160" s="729"/>
      <c r="AM160" s="729"/>
      <c r="AN160" s="729"/>
      <c r="AO160" s="729"/>
      <c r="AP160" s="729"/>
      <c r="AQ160" s="729"/>
      <c r="AR160" s="729"/>
      <c r="AS160" s="729"/>
      <c r="AT160" s="729"/>
      <c r="AU160" s="729"/>
      <c r="AV160" s="729"/>
      <c r="AW160" s="729"/>
      <c r="AX160" s="729"/>
      <c r="AY160" s="729"/>
      <c r="AZ160" s="729"/>
      <c r="BA160" s="729"/>
      <c r="BB160" s="729"/>
      <c r="BC160" s="729"/>
      <c r="BD160" s="729"/>
      <c r="BE160" s="729"/>
      <c r="BF160" s="729"/>
      <c r="BG160" s="729"/>
    </row>
    <row r="161" spans="1:59">
      <c r="A161" s="729"/>
      <c r="B161" s="729"/>
      <c r="C161" s="729"/>
      <c r="D161" s="729"/>
      <c r="E161" s="729"/>
      <c r="F161" s="729"/>
      <c r="G161" s="729"/>
      <c r="H161" s="729"/>
      <c r="I161" s="729"/>
      <c r="J161" s="729"/>
      <c r="K161" s="729"/>
      <c r="L161" s="729"/>
      <c r="M161" s="729"/>
      <c r="N161" s="729"/>
      <c r="O161" s="729"/>
      <c r="P161" s="729"/>
      <c r="Q161" s="729"/>
      <c r="R161" s="729"/>
      <c r="S161" s="729"/>
      <c r="T161" s="729"/>
      <c r="U161" s="729"/>
      <c r="V161" s="729"/>
      <c r="W161" s="729"/>
      <c r="X161" s="729"/>
      <c r="Y161" s="729"/>
      <c r="Z161" s="729"/>
      <c r="AA161" s="729"/>
      <c r="AB161" s="729"/>
      <c r="AC161" s="729"/>
      <c r="AD161" s="729"/>
      <c r="AE161" s="729"/>
      <c r="AF161" s="729"/>
      <c r="AG161" s="729"/>
      <c r="AH161" s="729"/>
      <c r="AI161" s="729"/>
      <c r="AJ161" s="729"/>
      <c r="AK161" s="729"/>
      <c r="AL161" s="729"/>
      <c r="AM161" s="729"/>
      <c r="AN161" s="729"/>
      <c r="AO161" s="729"/>
      <c r="AP161" s="729"/>
      <c r="AQ161" s="729"/>
      <c r="AR161" s="729"/>
      <c r="AS161" s="729"/>
      <c r="AT161" s="729"/>
      <c r="AU161" s="729"/>
      <c r="AV161" s="729"/>
      <c r="AW161" s="729"/>
      <c r="AX161" s="729"/>
      <c r="AY161" s="729"/>
      <c r="AZ161" s="729"/>
      <c r="BA161" s="729"/>
      <c r="BB161" s="729"/>
      <c r="BC161" s="729"/>
      <c r="BD161" s="729"/>
      <c r="BE161" s="729"/>
      <c r="BF161" s="729"/>
      <c r="BG161" s="729"/>
    </row>
    <row r="162" spans="1:59">
      <c r="A162" s="729"/>
      <c r="B162" s="729"/>
      <c r="C162" s="729"/>
      <c r="D162" s="729"/>
      <c r="E162" s="729"/>
      <c r="F162" s="729"/>
      <c r="G162" s="729"/>
      <c r="H162" s="729"/>
      <c r="I162" s="729"/>
      <c r="J162" s="729"/>
      <c r="K162" s="729"/>
      <c r="L162" s="729"/>
      <c r="M162" s="729"/>
      <c r="N162" s="729"/>
      <c r="O162" s="729"/>
      <c r="P162" s="729"/>
      <c r="Q162" s="729"/>
      <c r="R162" s="729"/>
      <c r="S162" s="729"/>
      <c r="T162" s="729"/>
      <c r="U162" s="729"/>
      <c r="V162" s="729"/>
      <c r="W162" s="729"/>
      <c r="X162" s="729"/>
      <c r="Y162" s="729"/>
      <c r="Z162" s="729"/>
      <c r="AA162" s="729"/>
      <c r="AB162" s="729"/>
      <c r="AC162" s="729"/>
      <c r="AD162" s="729"/>
      <c r="AE162" s="729"/>
      <c r="AF162" s="729"/>
      <c r="AG162" s="729"/>
      <c r="AH162" s="729"/>
      <c r="AI162" s="729"/>
      <c r="AJ162" s="729"/>
      <c r="AK162" s="729"/>
      <c r="AL162" s="729"/>
      <c r="AM162" s="729"/>
      <c r="AN162" s="729"/>
      <c r="AO162" s="729"/>
      <c r="AP162" s="729"/>
      <c r="AQ162" s="729"/>
      <c r="AR162" s="729"/>
      <c r="AS162" s="729"/>
      <c r="AT162" s="729"/>
      <c r="AU162" s="729"/>
      <c r="AV162" s="729"/>
      <c r="AW162" s="729"/>
      <c r="AX162" s="729"/>
      <c r="AY162" s="729"/>
      <c r="AZ162" s="729"/>
      <c r="BA162" s="729"/>
      <c r="BB162" s="729"/>
      <c r="BC162" s="729"/>
      <c r="BD162" s="729"/>
      <c r="BE162" s="729"/>
      <c r="BF162" s="729"/>
      <c r="BG162" s="729"/>
    </row>
    <row r="163" spans="1:59">
      <c r="A163" s="729"/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O163" s="729"/>
      <c r="P163" s="729"/>
      <c r="Q163" s="729"/>
      <c r="R163" s="729"/>
      <c r="S163" s="729"/>
      <c r="T163" s="729"/>
      <c r="U163" s="729"/>
      <c r="V163" s="729"/>
      <c r="W163" s="729"/>
      <c r="X163" s="729"/>
      <c r="Y163" s="729"/>
      <c r="Z163" s="729"/>
      <c r="AA163" s="729"/>
      <c r="AB163" s="729"/>
      <c r="AC163" s="729"/>
      <c r="AD163" s="729"/>
      <c r="AE163" s="729"/>
      <c r="AF163" s="729"/>
      <c r="AG163" s="729"/>
      <c r="AH163" s="729"/>
      <c r="AI163" s="729"/>
      <c r="AJ163" s="729"/>
      <c r="AK163" s="729"/>
      <c r="AL163" s="729"/>
      <c r="AM163" s="729"/>
      <c r="AN163" s="729"/>
      <c r="AO163" s="729"/>
      <c r="AP163" s="729"/>
      <c r="AQ163" s="729"/>
      <c r="AR163" s="729"/>
      <c r="AS163" s="729"/>
      <c r="AT163" s="729"/>
      <c r="AU163" s="729"/>
      <c r="AV163" s="729"/>
      <c r="AW163" s="729"/>
      <c r="AX163" s="729"/>
      <c r="AY163" s="729"/>
      <c r="AZ163" s="729"/>
      <c r="BA163" s="729"/>
      <c r="BB163" s="729"/>
      <c r="BC163" s="729"/>
      <c r="BD163" s="729"/>
      <c r="BE163" s="729"/>
      <c r="BF163" s="729"/>
      <c r="BG163" s="729"/>
    </row>
    <row r="164" spans="1:59">
      <c r="A164" s="729"/>
      <c r="B164" s="729"/>
      <c r="C164" s="729"/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729"/>
      <c r="P164" s="729"/>
      <c r="Q164" s="729"/>
      <c r="R164" s="729"/>
      <c r="S164" s="729"/>
      <c r="T164" s="729"/>
      <c r="U164" s="729"/>
      <c r="V164" s="729"/>
      <c r="W164" s="729"/>
      <c r="X164" s="729"/>
      <c r="Y164" s="729"/>
      <c r="Z164" s="729"/>
      <c r="AA164" s="729"/>
      <c r="AB164" s="729"/>
      <c r="AC164" s="729"/>
      <c r="AD164" s="729"/>
      <c r="AE164" s="729"/>
      <c r="AF164" s="729"/>
      <c r="AG164" s="729"/>
      <c r="AH164" s="729"/>
      <c r="AI164" s="729"/>
      <c r="AJ164" s="729"/>
      <c r="AK164" s="729"/>
      <c r="AL164" s="729"/>
      <c r="AM164" s="729"/>
      <c r="AN164" s="729"/>
      <c r="AO164" s="729"/>
      <c r="AP164" s="729"/>
      <c r="AQ164" s="729"/>
      <c r="AR164" s="729"/>
      <c r="AS164" s="729"/>
      <c r="AT164" s="729"/>
      <c r="AU164" s="729"/>
      <c r="AV164" s="729"/>
      <c r="AW164" s="729"/>
      <c r="AX164" s="729"/>
      <c r="AY164" s="729"/>
      <c r="AZ164" s="729"/>
      <c r="BA164" s="729"/>
      <c r="BB164" s="729"/>
      <c r="BC164" s="729"/>
      <c r="BD164" s="729"/>
      <c r="BE164" s="729"/>
      <c r="BF164" s="729"/>
      <c r="BG164" s="729"/>
    </row>
    <row r="165" spans="1:59">
      <c r="A165" s="729"/>
      <c r="B165" s="729"/>
      <c r="C165" s="729"/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O165" s="729"/>
      <c r="P165" s="729"/>
      <c r="Q165" s="729"/>
      <c r="R165" s="729"/>
      <c r="S165" s="729"/>
      <c r="T165" s="729"/>
      <c r="U165" s="729"/>
      <c r="V165" s="729"/>
      <c r="W165" s="729"/>
      <c r="X165" s="729"/>
      <c r="Y165" s="729"/>
      <c r="Z165" s="729"/>
      <c r="AA165" s="729"/>
      <c r="AB165" s="729"/>
      <c r="AC165" s="729"/>
      <c r="AD165" s="729"/>
      <c r="AE165" s="729"/>
      <c r="AF165" s="729"/>
      <c r="AG165" s="729"/>
      <c r="AH165" s="729"/>
      <c r="AI165" s="729"/>
      <c r="AJ165" s="729"/>
      <c r="AK165" s="729"/>
      <c r="AL165" s="729"/>
      <c r="AM165" s="729"/>
      <c r="AN165" s="729"/>
      <c r="AO165" s="729"/>
      <c r="AP165" s="729"/>
      <c r="AQ165" s="729"/>
      <c r="AR165" s="729"/>
      <c r="AS165" s="729"/>
      <c r="AT165" s="729"/>
      <c r="AU165" s="729"/>
      <c r="AV165" s="729"/>
      <c r="AW165" s="729"/>
      <c r="AX165" s="729"/>
      <c r="AY165" s="729"/>
      <c r="AZ165" s="729"/>
      <c r="BA165" s="729"/>
      <c r="BB165" s="729"/>
      <c r="BC165" s="729"/>
      <c r="BD165" s="729"/>
      <c r="BE165" s="729"/>
      <c r="BF165" s="729"/>
      <c r="BG165" s="729"/>
    </row>
    <row r="166" spans="1:59">
      <c r="A166" s="729"/>
      <c r="B166" s="729"/>
      <c r="C166" s="729"/>
      <c r="D166" s="729"/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29"/>
      <c r="U166" s="729"/>
      <c r="V166" s="729"/>
      <c r="W166" s="729"/>
      <c r="X166" s="729"/>
      <c r="Y166" s="729"/>
      <c r="Z166" s="729"/>
      <c r="AA166" s="729"/>
      <c r="AB166" s="729"/>
      <c r="AC166" s="729"/>
      <c r="AD166" s="729"/>
      <c r="AE166" s="729"/>
      <c r="AF166" s="729"/>
      <c r="AG166" s="729"/>
      <c r="AH166" s="729"/>
      <c r="AI166" s="729"/>
      <c r="AJ166" s="729"/>
      <c r="AK166" s="729"/>
      <c r="AL166" s="729"/>
      <c r="AM166" s="729"/>
      <c r="AN166" s="729"/>
      <c r="AO166" s="729"/>
      <c r="AP166" s="729"/>
      <c r="AQ166" s="729"/>
      <c r="AR166" s="729"/>
      <c r="AS166" s="729"/>
      <c r="AT166" s="729"/>
      <c r="AU166" s="729"/>
      <c r="AV166" s="729"/>
      <c r="AW166" s="729"/>
      <c r="AX166" s="729"/>
      <c r="AY166" s="729"/>
      <c r="AZ166" s="729"/>
      <c r="BA166" s="729"/>
      <c r="BB166" s="729"/>
      <c r="BC166" s="729"/>
      <c r="BD166" s="729"/>
      <c r="BE166" s="729"/>
      <c r="BF166" s="729"/>
      <c r="BG166" s="729"/>
    </row>
    <row r="167" spans="1:59">
      <c r="A167" s="729"/>
      <c r="B167" s="729"/>
      <c r="C167" s="729"/>
      <c r="D167" s="729"/>
      <c r="E167" s="729"/>
      <c r="F167" s="729"/>
      <c r="G167" s="729"/>
      <c r="H167" s="729"/>
      <c r="I167" s="729"/>
      <c r="J167" s="729"/>
      <c r="K167" s="729"/>
      <c r="L167" s="729"/>
      <c r="M167" s="729"/>
      <c r="N167" s="729"/>
      <c r="O167" s="729"/>
      <c r="P167" s="729"/>
      <c r="Q167" s="729"/>
      <c r="R167" s="729"/>
      <c r="S167" s="729"/>
      <c r="T167" s="729"/>
      <c r="U167" s="729"/>
      <c r="V167" s="729"/>
      <c r="W167" s="729"/>
      <c r="X167" s="729"/>
      <c r="Y167" s="729"/>
      <c r="Z167" s="729"/>
      <c r="AA167" s="729"/>
      <c r="AB167" s="729"/>
      <c r="AC167" s="729"/>
      <c r="AD167" s="729"/>
      <c r="AE167" s="729"/>
      <c r="AF167" s="729"/>
      <c r="AG167" s="729"/>
      <c r="AH167" s="729"/>
      <c r="AI167" s="729"/>
      <c r="AJ167" s="729"/>
      <c r="AK167" s="729"/>
      <c r="AL167" s="729"/>
      <c r="AM167" s="729"/>
      <c r="AN167" s="729"/>
      <c r="AO167" s="729"/>
      <c r="AP167" s="729"/>
      <c r="AQ167" s="729"/>
      <c r="AR167" s="729"/>
      <c r="AS167" s="729"/>
      <c r="AT167" s="729"/>
      <c r="AU167" s="729"/>
      <c r="AV167" s="729"/>
      <c r="AW167" s="729"/>
      <c r="AX167" s="729"/>
      <c r="AY167" s="729"/>
      <c r="AZ167" s="729"/>
      <c r="BA167" s="729"/>
      <c r="BB167" s="729"/>
      <c r="BC167" s="729"/>
      <c r="BD167" s="729"/>
      <c r="BE167" s="729"/>
      <c r="BF167" s="729"/>
      <c r="BG167" s="729"/>
    </row>
    <row r="168" spans="1:59">
      <c r="A168" s="729"/>
      <c r="B168" s="729"/>
      <c r="C168" s="72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  <c r="R168" s="729"/>
      <c r="S168" s="729"/>
      <c r="T168" s="729"/>
      <c r="U168" s="729"/>
      <c r="V168" s="729"/>
      <c r="W168" s="729"/>
      <c r="X168" s="729"/>
      <c r="Y168" s="729"/>
      <c r="Z168" s="729"/>
      <c r="AA168" s="729"/>
      <c r="AB168" s="729"/>
      <c r="AC168" s="729"/>
      <c r="AD168" s="729"/>
      <c r="AE168" s="729"/>
      <c r="AF168" s="729"/>
      <c r="AG168" s="729"/>
      <c r="AH168" s="729"/>
      <c r="AI168" s="729"/>
      <c r="AJ168" s="729"/>
      <c r="AK168" s="729"/>
      <c r="AL168" s="729"/>
      <c r="AM168" s="729"/>
      <c r="AN168" s="729"/>
      <c r="AO168" s="729"/>
      <c r="AP168" s="729"/>
      <c r="AQ168" s="729"/>
      <c r="AR168" s="729"/>
      <c r="AS168" s="729"/>
      <c r="AT168" s="729"/>
      <c r="AU168" s="729"/>
      <c r="AV168" s="729"/>
      <c r="AW168" s="729"/>
      <c r="AX168" s="729"/>
      <c r="AY168" s="729"/>
      <c r="AZ168" s="729"/>
      <c r="BA168" s="729"/>
      <c r="BB168" s="729"/>
      <c r="BC168" s="729"/>
      <c r="BD168" s="729"/>
      <c r="BE168" s="729"/>
      <c r="BF168" s="729"/>
      <c r="BG168" s="729"/>
    </row>
    <row r="169" spans="1:59">
      <c r="A169" s="729"/>
      <c r="B169" s="729"/>
      <c r="C169" s="72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9"/>
      <c r="R169" s="729"/>
      <c r="S169" s="729"/>
      <c r="T169" s="729"/>
      <c r="U169" s="729"/>
      <c r="V169" s="729"/>
      <c r="W169" s="729"/>
      <c r="X169" s="729"/>
      <c r="Y169" s="729"/>
      <c r="Z169" s="729"/>
      <c r="AA169" s="729"/>
      <c r="AB169" s="729"/>
      <c r="AC169" s="729"/>
      <c r="AD169" s="729"/>
      <c r="AE169" s="729"/>
      <c r="AF169" s="729"/>
      <c r="AG169" s="729"/>
      <c r="AH169" s="729"/>
      <c r="AI169" s="729"/>
      <c r="AJ169" s="729"/>
      <c r="AK169" s="729"/>
      <c r="AL169" s="729"/>
      <c r="AM169" s="729"/>
      <c r="AN169" s="729"/>
      <c r="AO169" s="729"/>
      <c r="AP169" s="729"/>
      <c r="AQ169" s="729"/>
      <c r="AR169" s="729"/>
      <c r="AS169" s="729"/>
      <c r="AT169" s="729"/>
      <c r="AU169" s="729"/>
      <c r="AV169" s="729"/>
      <c r="AW169" s="729"/>
      <c r="AX169" s="729"/>
      <c r="AY169" s="729"/>
      <c r="AZ169" s="729"/>
      <c r="BA169" s="729"/>
      <c r="BB169" s="729"/>
      <c r="BC169" s="729"/>
      <c r="BD169" s="729"/>
      <c r="BE169" s="729"/>
      <c r="BF169" s="729"/>
      <c r="BG169" s="729"/>
    </row>
    <row r="170" spans="1:59">
      <c r="A170" s="729"/>
      <c r="B170" s="729"/>
      <c r="C170" s="729"/>
      <c r="D170" s="729"/>
      <c r="E170" s="729"/>
      <c r="F170" s="729"/>
      <c r="G170" s="729"/>
      <c r="H170" s="729"/>
      <c r="I170" s="729"/>
      <c r="J170" s="729"/>
      <c r="K170" s="729"/>
      <c r="L170" s="729"/>
      <c r="M170" s="729"/>
      <c r="N170" s="729"/>
      <c r="O170" s="729"/>
      <c r="P170" s="729"/>
      <c r="Q170" s="729"/>
      <c r="R170" s="729"/>
      <c r="S170" s="729"/>
      <c r="T170" s="729"/>
      <c r="U170" s="729"/>
      <c r="V170" s="729"/>
      <c r="W170" s="729"/>
      <c r="X170" s="729"/>
      <c r="Y170" s="729"/>
      <c r="Z170" s="729"/>
      <c r="AA170" s="729"/>
      <c r="AB170" s="729"/>
      <c r="AC170" s="729"/>
      <c r="AD170" s="729"/>
      <c r="AE170" s="729"/>
      <c r="AF170" s="729"/>
      <c r="AG170" s="729"/>
      <c r="AH170" s="729"/>
      <c r="AI170" s="729"/>
      <c r="AJ170" s="729"/>
      <c r="AK170" s="729"/>
      <c r="AL170" s="729"/>
      <c r="AM170" s="729"/>
      <c r="AN170" s="729"/>
      <c r="AO170" s="729"/>
      <c r="AP170" s="729"/>
      <c r="AQ170" s="729"/>
      <c r="AR170" s="729"/>
      <c r="AS170" s="729"/>
      <c r="AT170" s="729"/>
      <c r="AU170" s="729"/>
      <c r="AV170" s="729"/>
      <c r="AW170" s="729"/>
      <c r="AX170" s="729"/>
      <c r="AY170" s="729"/>
      <c r="AZ170" s="729"/>
      <c r="BA170" s="729"/>
      <c r="BB170" s="729"/>
      <c r="BC170" s="729"/>
      <c r="BD170" s="729"/>
      <c r="BE170" s="729"/>
      <c r="BF170" s="729"/>
      <c r="BG170" s="729"/>
    </row>
    <row r="171" spans="1:59">
      <c r="A171" s="729"/>
      <c r="B171" s="729"/>
      <c r="C171" s="729"/>
      <c r="D171" s="729"/>
      <c r="E171" s="729"/>
      <c r="F171" s="729"/>
      <c r="G171" s="729"/>
      <c r="H171" s="729"/>
      <c r="I171" s="729"/>
      <c r="J171" s="729"/>
      <c r="K171" s="729"/>
      <c r="L171" s="729"/>
      <c r="M171" s="729"/>
      <c r="N171" s="729"/>
      <c r="O171" s="729"/>
      <c r="P171" s="729"/>
      <c r="Q171" s="729"/>
      <c r="R171" s="729"/>
      <c r="S171" s="729"/>
      <c r="T171" s="729"/>
      <c r="U171" s="729"/>
      <c r="V171" s="729"/>
      <c r="W171" s="729"/>
      <c r="X171" s="729"/>
      <c r="Y171" s="729"/>
      <c r="Z171" s="729"/>
      <c r="AA171" s="729"/>
      <c r="AB171" s="729"/>
      <c r="AC171" s="729"/>
      <c r="AD171" s="729"/>
      <c r="AE171" s="729"/>
      <c r="AF171" s="729"/>
      <c r="AG171" s="729"/>
      <c r="AH171" s="729"/>
      <c r="AI171" s="729"/>
      <c r="AJ171" s="729"/>
      <c r="AK171" s="729"/>
      <c r="AL171" s="729"/>
      <c r="AM171" s="729"/>
      <c r="AN171" s="729"/>
      <c r="AO171" s="729"/>
      <c r="AP171" s="729"/>
      <c r="AQ171" s="729"/>
      <c r="AR171" s="729"/>
      <c r="AS171" s="729"/>
      <c r="AT171" s="729"/>
      <c r="AU171" s="729"/>
      <c r="AV171" s="729"/>
      <c r="AW171" s="729"/>
      <c r="AX171" s="729"/>
      <c r="AY171" s="729"/>
      <c r="AZ171" s="729"/>
      <c r="BA171" s="729"/>
      <c r="BB171" s="729"/>
      <c r="BC171" s="729"/>
      <c r="BD171" s="729"/>
      <c r="BE171" s="729"/>
      <c r="BF171" s="729"/>
      <c r="BG171" s="729"/>
    </row>
    <row r="172" spans="1:59">
      <c r="A172" s="729"/>
      <c r="B172" s="729"/>
      <c r="C172" s="729"/>
      <c r="D172" s="729"/>
      <c r="E172" s="729"/>
      <c r="F172" s="729"/>
      <c r="G172" s="729"/>
      <c r="H172" s="729"/>
      <c r="I172" s="729"/>
      <c r="J172" s="729"/>
      <c r="K172" s="729"/>
      <c r="L172" s="729"/>
      <c r="M172" s="729"/>
      <c r="N172" s="729"/>
      <c r="O172" s="729"/>
      <c r="P172" s="729"/>
      <c r="Q172" s="729"/>
      <c r="R172" s="729"/>
      <c r="S172" s="729"/>
      <c r="T172" s="729"/>
      <c r="U172" s="729"/>
      <c r="V172" s="729"/>
      <c r="W172" s="729"/>
      <c r="X172" s="729"/>
      <c r="Y172" s="729"/>
      <c r="Z172" s="729"/>
      <c r="AA172" s="729"/>
      <c r="AB172" s="729"/>
      <c r="AC172" s="729"/>
      <c r="AD172" s="729"/>
      <c r="AE172" s="729"/>
      <c r="AF172" s="729"/>
      <c r="AG172" s="729"/>
      <c r="AH172" s="729"/>
      <c r="AI172" s="729"/>
      <c r="AJ172" s="729"/>
      <c r="AK172" s="729"/>
      <c r="AL172" s="729"/>
      <c r="AM172" s="729"/>
      <c r="AN172" s="729"/>
      <c r="AO172" s="729"/>
      <c r="AP172" s="729"/>
      <c r="AQ172" s="729"/>
      <c r="AR172" s="729"/>
      <c r="AS172" s="729"/>
      <c r="AT172" s="729"/>
      <c r="AU172" s="729"/>
      <c r="AV172" s="729"/>
      <c r="AW172" s="729"/>
      <c r="AX172" s="729"/>
      <c r="AY172" s="729"/>
      <c r="AZ172" s="729"/>
      <c r="BA172" s="729"/>
      <c r="BB172" s="729"/>
      <c r="BC172" s="729"/>
      <c r="BD172" s="729"/>
      <c r="BE172" s="729"/>
      <c r="BF172" s="729"/>
      <c r="BG172" s="729"/>
    </row>
    <row r="173" spans="1:59">
      <c r="A173" s="729"/>
      <c r="B173" s="729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29"/>
      <c r="S173" s="729"/>
      <c r="T173" s="729"/>
      <c r="U173" s="729"/>
      <c r="V173" s="729"/>
      <c r="W173" s="729"/>
      <c r="X173" s="729"/>
      <c r="Y173" s="729"/>
      <c r="Z173" s="729"/>
      <c r="AA173" s="729"/>
      <c r="AB173" s="729"/>
      <c r="AC173" s="729"/>
      <c r="AD173" s="729"/>
      <c r="AE173" s="729"/>
      <c r="AF173" s="729"/>
      <c r="AG173" s="729"/>
      <c r="AH173" s="729"/>
      <c r="AI173" s="729"/>
      <c r="AJ173" s="729"/>
      <c r="AK173" s="729"/>
      <c r="AL173" s="729"/>
      <c r="AM173" s="729"/>
      <c r="AN173" s="729"/>
      <c r="AO173" s="729"/>
      <c r="AP173" s="729"/>
      <c r="AQ173" s="729"/>
      <c r="AR173" s="729"/>
      <c r="AS173" s="729"/>
      <c r="AT173" s="729"/>
      <c r="AU173" s="729"/>
      <c r="AV173" s="729"/>
      <c r="AW173" s="729"/>
      <c r="AX173" s="729"/>
      <c r="AY173" s="729"/>
      <c r="AZ173" s="729"/>
      <c r="BA173" s="729"/>
      <c r="BB173" s="729"/>
      <c r="BC173" s="729"/>
      <c r="BD173" s="729"/>
      <c r="BE173" s="729"/>
      <c r="BF173" s="729"/>
      <c r="BG173" s="729"/>
    </row>
    <row r="174" spans="1:59">
      <c r="A174" s="729"/>
      <c r="B174" s="729"/>
      <c r="C174" s="729"/>
      <c r="D174" s="729"/>
      <c r="E174" s="729"/>
      <c r="F174" s="729"/>
      <c r="G174" s="729"/>
      <c r="H174" s="729"/>
      <c r="I174" s="729"/>
      <c r="J174" s="729"/>
      <c r="K174" s="729"/>
      <c r="L174" s="729"/>
      <c r="M174" s="729"/>
      <c r="N174" s="729"/>
      <c r="O174" s="729"/>
      <c r="P174" s="729"/>
      <c r="Q174" s="729"/>
      <c r="R174" s="729"/>
      <c r="S174" s="729"/>
      <c r="T174" s="729"/>
      <c r="U174" s="729"/>
      <c r="V174" s="729"/>
      <c r="W174" s="729"/>
      <c r="X174" s="729"/>
      <c r="Y174" s="729"/>
      <c r="Z174" s="729"/>
      <c r="AA174" s="729"/>
      <c r="AB174" s="729"/>
      <c r="AC174" s="729"/>
      <c r="AD174" s="729"/>
      <c r="AE174" s="729"/>
      <c r="AF174" s="729"/>
      <c r="AG174" s="729"/>
      <c r="AH174" s="729"/>
      <c r="AI174" s="729"/>
      <c r="AJ174" s="729"/>
      <c r="AK174" s="729"/>
      <c r="AL174" s="729"/>
      <c r="AM174" s="729"/>
      <c r="AN174" s="729"/>
      <c r="AO174" s="729"/>
      <c r="AP174" s="729"/>
      <c r="AQ174" s="729"/>
      <c r="AR174" s="729"/>
      <c r="AS174" s="729"/>
      <c r="AT174" s="729"/>
      <c r="AU174" s="729"/>
      <c r="AV174" s="729"/>
      <c r="AW174" s="729"/>
      <c r="AX174" s="729"/>
      <c r="AY174" s="729"/>
      <c r="AZ174" s="729"/>
      <c r="BA174" s="729"/>
      <c r="BB174" s="729"/>
      <c r="BC174" s="729"/>
      <c r="BD174" s="729"/>
      <c r="BE174" s="729"/>
      <c r="BF174" s="729"/>
      <c r="BG174" s="729"/>
    </row>
    <row r="175" spans="1:59">
      <c r="A175" s="729"/>
      <c r="B175" s="729"/>
      <c r="C175" s="729"/>
      <c r="D175" s="729"/>
      <c r="E175" s="729"/>
      <c r="F175" s="729"/>
      <c r="G175" s="729"/>
      <c r="H175" s="729"/>
      <c r="I175" s="729"/>
      <c r="J175" s="729"/>
      <c r="K175" s="729"/>
      <c r="L175" s="729"/>
      <c r="M175" s="729"/>
      <c r="N175" s="729"/>
      <c r="O175" s="729"/>
      <c r="P175" s="729"/>
      <c r="Q175" s="729"/>
      <c r="R175" s="729"/>
      <c r="S175" s="729"/>
      <c r="T175" s="729"/>
      <c r="U175" s="729"/>
      <c r="V175" s="729"/>
      <c r="W175" s="729"/>
      <c r="X175" s="729"/>
      <c r="Y175" s="729"/>
      <c r="Z175" s="729"/>
      <c r="AA175" s="729"/>
      <c r="AB175" s="729"/>
      <c r="AC175" s="729"/>
      <c r="AD175" s="729"/>
      <c r="AE175" s="729"/>
      <c r="AF175" s="729"/>
      <c r="AG175" s="729"/>
      <c r="AH175" s="729"/>
      <c r="AI175" s="729"/>
      <c r="AJ175" s="729"/>
      <c r="AK175" s="729"/>
      <c r="AL175" s="729"/>
      <c r="AM175" s="729"/>
      <c r="AN175" s="729"/>
      <c r="AO175" s="729"/>
      <c r="AP175" s="729"/>
      <c r="AQ175" s="729"/>
      <c r="AR175" s="729"/>
      <c r="AS175" s="729"/>
      <c r="AT175" s="729"/>
      <c r="AU175" s="729"/>
      <c r="AV175" s="729"/>
      <c r="AW175" s="729"/>
      <c r="AX175" s="729"/>
      <c r="AY175" s="729"/>
      <c r="AZ175" s="729"/>
      <c r="BA175" s="729"/>
      <c r="BB175" s="729"/>
      <c r="BC175" s="729"/>
      <c r="BD175" s="729"/>
      <c r="BE175" s="729"/>
      <c r="BF175" s="729"/>
      <c r="BG175" s="729"/>
    </row>
    <row r="176" spans="1:59">
      <c r="A176" s="729"/>
      <c r="B176" s="729"/>
      <c r="C176" s="729"/>
      <c r="D176" s="729"/>
      <c r="E176" s="729"/>
      <c r="F176" s="729"/>
      <c r="G176" s="729"/>
      <c r="H176" s="729"/>
      <c r="I176" s="729"/>
      <c r="J176" s="729"/>
      <c r="K176" s="729"/>
      <c r="L176" s="729"/>
      <c r="M176" s="729"/>
      <c r="N176" s="729"/>
      <c r="O176" s="729"/>
      <c r="P176" s="729"/>
      <c r="Q176" s="729"/>
      <c r="R176" s="729"/>
      <c r="S176" s="729"/>
      <c r="T176" s="729"/>
      <c r="U176" s="729"/>
      <c r="V176" s="729"/>
      <c r="W176" s="729"/>
      <c r="X176" s="729"/>
      <c r="Y176" s="729"/>
      <c r="Z176" s="729"/>
      <c r="AA176" s="729"/>
      <c r="AB176" s="729"/>
      <c r="AC176" s="729"/>
      <c r="AD176" s="729"/>
      <c r="AE176" s="729"/>
      <c r="AF176" s="729"/>
      <c r="AG176" s="729"/>
      <c r="AH176" s="729"/>
      <c r="AI176" s="729"/>
      <c r="AJ176" s="729"/>
      <c r="AK176" s="729"/>
      <c r="AL176" s="729"/>
      <c r="AM176" s="729"/>
      <c r="AN176" s="729"/>
      <c r="AO176" s="729"/>
      <c r="AP176" s="729"/>
      <c r="AQ176" s="729"/>
      <c r="AR176" s="729"/>
      <c r="AS176" s="729"/>
      <c r="AT176" s="729"/>
      <c r="AU176" s="729"/>
      <c r="AV176" s="729"/>
      <c r="AW176" s="729"/>
      <c r="AX176" s="729"/>
      <c r="AY176" s="729"/>
      <c r="AZ176" s="729"/>
      <c r="BA176" s="729"/>
      <c r="BB176" s="729"/>
      <c r="BC176" s="729"/>
      <c r="BD176" s="729"/>
      <c r="BE176" s="729"/>
      <c r="BF176" s="729"/>
      <c r="BG176" s="729"/>
    </row>
    <row r="177" spans="1:59">
      <c r="A177" s="729"/>
      <c r="B177" s="729"/>
      <c r="C177" s="729"/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29"/>
      <c r="Y177" s="729"/>
      <c r="Z177" s="729"/>
      <c r="AA177" s="729"/>
      <c r="AB177" s="729"/>
      <c r="AC177" s="729"/>
      <c r="AD177" s="729"/>
      <c r="AE177" s="729"/>
      <c r="AF177" s="729"/>
      <c r="AG177" s="729"/>
      <c r="AH177" s="729"/>
      <c r="AI177" s="729"/>
      <c r="AJ177" s="729"/>
      <c r="AK177" s="729"/>
      <c r="AL177" s="729"/>
      <c r="AM177" s="729"/>
      <c r="AN177" s="729"/>
      <c r="AO177" s="729"/>
      <c r="AP177" s="729"/>
      <c r="AQ177" s="729"/>
      <c r="AR177" s="729"/>
      <c r="AS177" s="729"/>
      <c r="AT177" s="729"/>
      <c r="AU177" s="729"/>
      <c r="AV177" s="729"/>
      <c r="AW177" s="729"/>
      <c r="AX177" s="729"/>
      <c r="AY177" s="729"/>
      <c r="AZ177" s="729"/>
      <c r="BA177" s="729"/>
      <c r="BB177" s="729"/>
      <c r="BC177" s="729"/>
      <c r="BD177" s="729"/>
      <c r="BE177" s="729"/>
      <c r="BF177" s="729"/>
      <c r="BG177" s="729"/>
    </row>
    <row r="178" spans="1:59">
      <c r="A178" s="729"/>
      <c r="B178" s="729"/>
      <c r="C178" s="729"/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729"/>
      <c r="P178" s="729"/>
      <c r="Q178" s="729"/>
      <c r="R178" s="729"/>
      <c r="S178" s="729"/>
      <c r="T178" s="729"/>
      <c r="U178" s="729"/>
      <c r="V178" s="729"/>
      <c r="W178" s="729"/>
      <c r="X178" s="729"/>
      <c r="Y178" s="729"/>
      <c r="Z178" s="729"/>
      <c r="AA178" s="729"/>
      <c r="AB178" s="729"/>
      <c r="AC178" s="729"/>
      <c r="AD178" s="729"/>
      <c r="AE178" s="729"/>
      <c r="AF178" s="729"/>
      <c r="AG178" s="729"/>
      <c r="AH178" s="729"/>
      <c r="AI178" s="729"/>
      <c r="AJ178" s="729"/>
      <c r="AK178" s="729"/>
      <c r="AL178" s="729"/>
      <c r="AM178" s="729"/>
      <c r="AN178" s="729"/>
      <c r="AO178" s="729"/>
      <c r="AP178" s="729"/>
      <c r="AQ178" s="729"/>
      <c r="AR178" s="729"/>
      <c r="AS178" s="729"/>
      <c r="AT178" s="729"/>
      <c r="AU178" s="729"/>
      <c r="AV178" s="729"/>
      <c r="AW178" s="729"/>
      <c r="AX178" s="729"/>
      <c r="AY178" s="729"/>
      <c r="AZ178" s="729"/>
      <c r="BA178" s="729"/>
      <c r="BB178" s="729"/>
      <c r="BC178" s="729"/>
      <c r="BD178" s="729"/>
      <c r="BE178" s="729"/>
      <c r="BF178" s="729"/>
      <c r="BG178" s="729"/>
    </row>
    <row r="179" spans="1:59">
      <c r="A179" s="729"/>
      <c r="B179" s="729"/>
      <c r="C179" s="729"/>
      <c r="D179" s="729"/>
      <c r="E179" s="729"/>
      <c r="F179" s="729"/>
      <c r="G179" s="729"/>
      <c r="H179" s="729"/>
      <c r="I179" s="729"/>
      <c r="J179" s="729"/>
      <c r="K179" s="729"/>
      <c r="L179" s="729"/>
      <c r="M179" s="729"/>
      <c r="N179" s="729"/>
      <c r="O179" s="729"/>
      <c r="P179" s="729"/>
      <c r="Q179" s="729"/>
      <c r="R179" s="729"/>
      <c r="S179" s="729"/>
      <c r="T179" s="729"/>
      <c r="U179" s="729"/>
      <c r="V179" s="729"/>
      <c r="W179" s="729"/>
      <c r="X179" s="729"/>
      <c r="Y179" s="729"/>
      <c r="Z179" s="729"/>
      <c r="AA179" s="729"/>
      <c r="AB179" s="729"/>
      <c r="AC179" s="729"/>
      <c r="AD179" s="729"/>
      <c r="AE179" s="729"/>
      <c r="AF179" s="729"/>
      <c r="AG179" s="729"/>
      <c r="AH179" s="729"/>
      <c r="AI179" s="729"/>
      <c r="AJ179" s="729"/>
      <c r="AK179" s="729"/>
      <c r="AL179" s="729"/>
      <c r="AM179" s="729"/>
      <c r="AN179" s="729"/>
      <c r="AO179" s="729"/>
      <c r="AP179" s="729"/>
      <c r="AQ179" s="729"/>
      <c r="AR179" s="729"/>
      <c r="AS179" s="729"/>
      <c r="AT179" s="729"/>
      <c r="AU179" s="729"/>
      <c r="AV179" s="729"/>
      <c r="AW179" s="729"/>
      <c r="AX179" s="729"/>
      <c r="AY179" s="729"/>
      <c r="AZ179" s="729"/>
      <c r="BA179" s="729"/>
      <c r="BB179" s="729"/>
      <c r="BC179" s="729"/>
      <c r="BD179" s="729"/>
      <c r="BE179" s="729"/>
      <c r="BF179" s="729"/>
      <c r="BG179" s="729"/>
    </row>
    <row r="180" spans="1:59">
      <c r="A180" s="729"/>
      <c r="B180" s="729"/>
      <c r="C180" s="729"/>
      <c r="D180" s="729"/>
      <c r="E180" s="729"/>
      <c r="F180" s="729"/>
      <c r="G180" s="729"/>
      <c r="H180" s="729"/>
      <c r="I180" s="729"/>
      <c r="J180" s="729"/>
      <c r="K180" s="729"/>
      <c r="L180" s="729"/>
      <c r="M180" s="729"/>
      <c r="N180" s="729"/>
      <c r="O180" s="729"/>
      <c r="P180" s="729"/>
      <c r="Q180" s="729"/>
      <c r="R180" s="729"/>
      <c r="S180" s="729"/>
      <c r="T180" s="729"/>
      <c r="U180" s="729"/>
      <c r="V180" s="729"/>
      <c r="W180" s="729"/>
      <c r="X180" s="729"/>
      <c r="Y180" s="729"/>
      <c r="Z180" s="729"/>
      <c r="AA180" s="729"/>
      <c r="AB180" s="729"/>
      <c r="AC180" s="729"/>
      <c r="AD180" s="729"/>
      <c r="AE180" s="729"/>
      <c r="AF180" s="729"/>
      <c r="AG180" s="729"/>
      <c r="AH180" s="729"/>
      <c r="AI180" s="729"/>
      <c r="AJ180" s="729"/>
      <c r="AK180" s="729"/>
      <c r="AL180" s="729"/>
      <c r="AM180" s="729"/>
      <c r="AN180" s="729"/>
      <c r="AO180" s="729"/>
      <c r="AP180" s="729"/>
      <c r="AQ180" s="729"/>
      <c r="AR180" s="729"/>
      <c r="AS180" s="729"/>
      <c r="AT180" s="729"/>
      <c r="AU180" s="729"/>
      <c r="AV180" s="729"/>
      <c r="AW180" s="729"/>
      <c r="AX180" s="729"/>
      <c r="AY180" s="729"/>
      <c r="AZ180" s="729"/>
      <c r="BA180" s="729"/>
      <c r="BB180" s="729"/>
      <c r="BC180" s="729"/>
      <c r="BD180" s="729"/>
      <c r="BE180" s="729"/>
      <c r="BF180" s="729"/>
      <c r="BG180" s="729"/>
    </row>
    <row r="181" spans="1:59">
      <c r="A181" s="729"/>
      <c r="B181" s="729"/>
      <c r="C181" s="729"/>
      <c r="D181" s="729"/>
      <c r="E181" s="729"/>
      <c r="F181" s="729"/>
      <c r="G181" s="729"/>
      <c r="H181" s="729"/>
      <c r="I181" s="729"/>
      <c r="J181" s="729"/>
      <c r="K181" s="729"/>
      <c r="L181" s="729"/>
      <c r="M181" s="729"/>
      <c r="N181" s="729"/>
      <c r="O181" s="729"/>
      <c r="P181" s="729"/>
      <c r="Q181" s="729"/>
      <c r="R181" s="729"/>
      <c r="S181" s="729"/>
      <c r="T181" s="729"/>
      <c r="U181" s="729"/>
      <c r="V181" s="729"/>
      <c r="W181" s="729"/>
      <c r="X181" s="729"/>
      <c r="Y181" s="729"/>
      <c r="Z181" s="729"/>
      <c r="AA181" s="729"/>
      <c r="AB181" s="729"/>
      <c r="AC181" s="729"/>
      <c r="AD181" s="729"/>
      <c r="AE181" s="729"/>
      <c r="AF181" s="729"/>
      <c r="AG181" s="729"/>
      <c r="AH181" s="729"/>
      <c r="AI181" s="729"/>
      <c r="AJ181" s="729"/>
      <c r="AK181" s="729"/>
      <c r="AL181" s="729"/>
      <c r="AM181" s="729"/>
      <c r="AN181" s="729"/>
      <c r="AO181" s="729"/>
      <c r="AP181" s="729"/>
      <c r="AQ181" s="729"/>
      <c r="AR181" s="729"/>
      <c r="AS181" s="729"/>
      <c r="AT181" s="729"/>
      <c r="AU181" s="729"/>
      <c r="AV181" s="729"/>
      <c r="AW181" s="729"/>
      <c r="AX181" s="729"/>
      <c r="AY181" s="729"/>
      <c r="AZ181" s="729"/>
      <c r="BA181" s="729"/>
      <c r="BB181" s="729"/>
      <c r="BC181" s="729"/>
      <c r="BD181" s="729"/>
      <c r="BE181" s="729"/>
      <c r="BF181" s="729"/>
      <c r="BG181" s="729"/>
    </row>
    <row r="182" spans="1:59">
      <c r="A182" s="729"/>
      <c r="B182" s="729"/>
      <c r="C182" s="729"/>
      <c r="D182" s="729"/>
      <c r="E182" s="729"/>
      <c r="F182" s="729"/>
      <c r="G182" s="729"/>
      <c r="H182" s="729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29"/>
      <c r="T182" s="729"/>
      <c r="U182" s="729"/>
      <c r="V182" s="729"/>
      <c r="W182" s="729"/>
      <c r="X182" s="729"/>
      <c r="Y182" s="729"/>
      <c r="Z182" s="729"/>
      <c r="AA182" s="729"/>
      <c r="AB182" s="729"/>
      <c r="AC182" s="729"/>
      <c r="AD182" s="729"/>
      <c r="AE182" s="729"/>
      <c r="AF182" s="729"/>
      <c r="AG182" s="729"/>
      <c r="AH182" s="729"/>
      <c r="AI182" s="729"/>
      <c r="AJ182" s="729"/>
      <c r="AK182" s="729"/>
      <c r="AL182" s="729"/>
      <c r="AM182" s="729"/>
      <c r="AN182" s="729"/>
      <c r="AO182" s="729"/>
      <c r="AP182" s="729"/>
      <c r="AQ182" s="729"/>
      <c r="AR182" s="729"/>
      <c r="AS182" s="729"/>
      <c r="AT182" s="729"/>
      <c r="AU182" s="729"/>
      <c r="AV182" s="729"/>
      <c r="AW182" s="729"/>
      <c r="AX182" s="729"/>
      <c r="AY182" s="729"/>
      <c r="AZ182" s="729"/>
      <c r="BA182" s="729"/>
      <c r="BB182" s="729"/>
      <c r="BC182" s="729"/>
      <c r="BD182" s="729"/>
      <c r="BE182" s="729"/>
      <c r="BF182" s="729"/>
      <c r="BG182" s="729"/>
    </row>
    <row r="183" spans="1:59">
      <c r="A183" s="729"/>
      <c r="B183" s="729"/>
      <c r="C183" s="729"/>
      <c r="D183" s="729"/>
      <c r="E183" s="729"/>
      <c r="F183" s="729"/>
      <c r="G183" s="729"/>
      <c r="H183" s="729"/>
      <c r="I183" s="729"/>
      <c r="J183" s="729"/>
      <c r="K183" s="729"/>
      <c r="L183" s="729"/>
      <c r="M183" s="729"/>
      <c r="N183" s="729"/>
      <c r="O183" s="729"/>
      <c r="P183" s="729"/>
      <c r="Q183" s="729"/>
      <c r="R183" s="729"/>
      <c r="S183" s="729"/>
      <c r="T183" s="729"/>
      <c r="U183" s="729"/>
      <c r="V183" s="729"/>
      <c r="W183" s="729"/>
      <c r="X183" s="729"/>
      <c r="Y183" s="729"/>
      <c r="Z183" s="729"/>
      <c r="AA183" s="729"/>
      <c r="AB183" s="729"/>
      <c r="AC183" s="729"/>
      <c r="AD183" s="729"/>
      <c r="AE183" s="729"/>
      <c r="AF183" s="729"/>
      <c r="AG183" s="729"/>
      <c r="AH183" s="729"/>
      <c r="AI183" s="729"/>
      <c r="AJ183" s="729"/>
      <c r="AK183" s="729"/>
      <c r="AL183" s="729"/>
      <c r="AM183" s="729"/>
      <c r="AN183" s="729"/>
      <c r="AO183" s="729"/>
      <c r="AP183" s="729"/>
      <c r="AQ183" s="729"/>
      <c r="AR183" s="729"/>
      <c r="AS183" s="729"/>
      <c r="AT183" s="729"/>
      <c r="AU183" s="729"/>
      <c r="AV183" s="729"/>
      <c r="AW183" s="729"/>
      <c r="AX183" s="729"/>
      <c r="AY183" s="729"/>
      <c r="AZ183" s="729"/>
      <c r="BA183" s="729"/>
      <c r="BB183" s="729"/>
      <c r="BC183" s="729"/>
      <c r="BD183" s="729"/>
      <c r="BE183" s="729"/>
      <c r="BF183" s="729"/>
      <c r="BG183" s="729"/>
    </row>
    <row r="184" spans="1:59">
      <c r="A184" s="729"/>
      <c r="B184" s="729"/>
      <c r="C184" s="729"/>
      <c r="D184" s="729"/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729"/>
      <c r="Q184" s="729"/>
      <c r="R184" s="729"/>
      <c r="S184" s="729"/>
      <c r="T184" s="729"/>
      <c r="U184" s="729"/>
      <c r="V184" s="729"/>
      <c r="W184" s="729"/>
      <c r="X184" s="729"/>
      <c r="Y184" s="729"/>
      <c r="Z184" s="729"/>
      <c r="AA184" s="729"/>
      <c r="AB184" s="729"/>
      <c r="AC184" s="729"/>
      <c r="AD184" s="729"/>
      <c r="AE184" s="729"/>
      <c r="AF184" s="729"/>
      <c r="AG184" s="729"/>
      <c r="AH184" s="729"/>
      <c r="AI184" s="729"/>
      <c r="AJ184" s="729"/>
      <c r="AK184" s="729"/>
      <c r="AL184" s="729"/>
      <c r="AM184" s="729"/>
      <c r="AN184" s="729"/>
      <c r="AO184" s="729"/>
      <c r="AP184" s="729"/>
      <c r="AQ184" s="729"/>
      <c r="AR184" s="729"/>
      <c r="AS184" s="729"/>
      <c r="AT184" s="729"/>
      <c r="AU184" s="729"/>
      <c r="AV184" s="729"/>
      <c r="AW184" s="729"/>
      <c r="AX184" s="729"/>
      <c r="AY184" s="729"/>
      <c r="AZ184" s="729"/>
      <c r="BA184" s="729"/>
      <c r="BB184" s="729"/>
      <c r="BC184" s="729"/>
      <c r="BD184" s="729"/>
      <c r="BE184" s="729"/>
      <c r="BF184" s="729"/>
      <c r="BG184" s="729"/>
    </row>
    <row r="185" spans="1:59">
      <c r="A185" s="729"/>
      <c r="B185" s="729"/>
      <c r="C185" s="729"/>
      <c r="D185" s="729"/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  <c r="Z185" s="729"/>
      <c r="AA185" s="729"/>
      <c r="AB185" s="729"/>
      <c r="AC185" s="729"/>
      <c r="AD185" s="729"/>
      <c r="AE185" s="729"/>
      <c r="AF185" s="729"/>
      <c r="AG185" s="729"/>
      <c r="AH185" s="729"/>
      <c r="AI185" s="729"/>
      <c r="AJ185" s="729"/>
      <c r="AK185" s="729"/>
      <c r="AL185" s="729"/>
      <c r="AM185" s="729"/>
      <c r="AN185" s="729"/>
      <c r="AO185" s="729"/>
      <c r="AP185" s="729"/>
      <c r="AQ185" s="729"/>
      <c r="AR185" s="729"/>
      <c r="AS185" s="729"/>
      <c r="AT185" s="729"/>
      <c r="AU185" s="729"/>
      <c r="AV185" s="729"/>
      <c r="AW185" s="729"/>
      <c r="AX185" s="729"/>
      <c r="AY185" s="729"/>
      <c r="AZ185" s="729"/>
      <c r="BA185" s="729"/>
      <c r="BB185" s="729"/>
      <c r="BC185" s="729"/>
      <c r="BD185" s="729"/>
      <c r="BE185" s="729"/>
      <c r="BF185" s="729"/>
      <c r="BG185" s="729"/>
    </row>
    <row r="186" spans="1:59">
      <c r="A186" s="729"/>
      <c r="B186" s="729"/>
      <c r="C186" s="729"/>
      <c r="D186" s="729"/>
      <c r="E186" s="729"/>
      <c r="F186" s="729"/>
      <c r="G186" s="729"/>
      <c r="H186" s="729"/>
      <c r="I186" s="729"/>
      <c r="J186" s="729"/>
      <c r="K186" s="729"/>
      <c r="L186" s="729"/>
      <c r="M186" s="729"/>
      <c r="N186" s="729"/>
      <c r="O186" s="729"/>
      <c r="P186" s="729"/>
      <c r="Q186" s="729"/>
      <c r="R186" s="729"/>
      <c r="S186" s="729"/>
      <c r="T186" s="729"/>
      <c r="U186" s="729"/>
      <c r="V186" s="729"/>
      <c r="W186" s="729"/>
      <c r="X186" s="729"/>
      <c r="Y186" s="729"/>
      <c r="Z186" s="729"/>
      <c r="AA186" s="729"/>
      <c r="AB186" s="729"/>
      <c r="AC186" s="729"/>
      <c r="AD186" s="729"/>
      <c r="AE186" s="729"/>
      <c r="AF186" s="729"/>
      <c r="AG186" s="729"/>
      <c r="AH186" s="729"/>
      <c r="AI186" s="729"/>
      <c r="AJ186" s="729"/>
      <c r="AK186" s="729"/>
      <c r="AL186" s="729"/>
      <c r="AM186" s="729"/>
      <c r="AN186" s="729"/>
      <c r="AO186" s="729"/>
      <c r="AP186" s="729"/>
      <c r="AQ186" s="729"/>
      <c r="AR186" s="729"/>
      <c r="AS186" s="729"/>
      <c r="AT186" s="729"/>
      <c r="AU186" s="729"/>
      <c r="AV186" s="729"/>
      <c r="AW186" s="729"/>
      <c r="AX186" s="729"/>
      <c r="AY186" s="729"/>
      <c r="AZ186" s="729"/>
      <c r="BA186" s="729"/>
      <c r="BB186" s="729"/>
      <c r="BC186" s="729"/>
      <c r="BD186" s="729"/>
      <c r="BE186" s="729"/>
      <c r="BF186" s="729"/>
      <c r="BG186" s="729"/>
    </row>
    <row r="187" spans="1:59">
      <c r="A187" s="729"/>
      <c r="B187" s="729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29"/>
      <c r="S187" s="729"/>
      <c r="T187" s="729"/>
      <c r="U187" s="729"/>
      <c r="V187" s="729"/>
      <c r="W187" s="729"/>
      <c r="X187" s="729"/>
      <c r="Y187" s="729"/>
      <c r="Z187" s="729"/>
      <c r="AA187" s="729"/>
      <c r="AB187" s="729"/>
      <c r="AC187" s="729"/>
      <c r="AD187" s="729"/>
      <c r="AE187" s="729"/>
      <c r="AF187" s="729"/>
      <c r="AG187" s="729"/>
      <c r="AH187" s="729"/>
      <c r="AI187" s="729"/>
      <c r="AJ187" s="729"/>
      <c r="AK187" s="729"/>
      <c r="AL187" s="729"/>
      <c r="AM187" s="729"/>
      <c r="AN187" s="729"/>
      <c r="AO187" s="729"/>
      <c r="AP187" s="729"/>
      <c r="AQ187" s="729"/>
      <c r="AR187" s="729"/>
      <c r="AS187" s="729"/>
      <c r="AT187" s="729"/>
      <c r="AU187" s="729"/>
      <c r="AV187" s="729"/>
      <c r="AW187" s="729"/>
      <c r="AX187" s="729"/>
      <c r="AY187" s="729"/>
      <c r="AZ187" s="729"/>
      <c r="BA187" s="729"/>
      <c r="BB187" s="729"/>
      <c r="BC187" s="729"/>
      <c r="BD187" s="729"/>
      <c r="BE187" s="729"/>
      <c r="BF187" s="729"/>
      <c r="BG187" s="729"/>
    </row>
    <row r="188" spans="1:59">
      <c r="A188" s="729"/>
      <c r="B188" s="729"/>
      <c r="C188" s="729"/>
      <c r="D188" s="729"/>
      <c r="E188" s="729"/>
      <c r="F188" s="729"/>
      <c r="G188" s="729"/>
      <c r="H188" s="729"/>
      <c r="I188" s="729"/>
      <c r="J188" s="729"/>
      <c r="K188" s="729"/>
      <c r="L188" s="729"/>
      <c r="M188" s="729"/>
      <c r="N188" s="729"/>
      <c r="O188" s="729"/>
      <c r="P188" s="729"/>
      <c r="Q188" s="729"/>
      <c r="R188" s="729"/>
      <c r="S188" s="729"/>
      <c r="T188" s="729"/>
      <c r="U188" s="729"/>
      <c r="V188" s="729"/>
      <c r="W188" s="729"/>
      <c r="X188" s="729"/>
      <c r="Y188" s="729"/>
      <c r="Z188" s="729"/>
      <c r="AA188" s="729"/>
      <c r="AB188" s="729"/>
      <c r="AC188" s="729"/>
      <c r="AD188" s="729"/>
      <c r="AE188" s="729"/>
      <c r="AF188" s="729"/>
      <c r="AG188" s="729"/>
      <c r="AH188" s="729"/>
      <c r="AI188" s="729"/>
      <c r="AJ188" s="729"/>
      <c r="AK188" s="729"/>
      <c r="AL188" s="729"/>
      <c r="AM188" s="729"/>
      <c r="AN188" s="729"/>
      <c r="AO188" s="729"/>
      <c r="AP188" s="729"/>
      <c r="AQ188" s="729"/>
      <c r="AR188" s="729"/>
      <c r="AS188" s="729"/>
      <c r="AT188" s="729"/>
      <c r="AU188" s="729"/>
      <c r="AV188" s="729"/>
      <c r="AW188" s="729"/>
      <c r="AX188" s="729"/>
      <c r="AY188" s="729"/>
      <c r="AZ188" s="729"/>
      <c r="BA188" s="729"/>
      <c r="BB188" s="729"/>
      <c r="BC188" s="729"/>
      <c r="BD188" s="729"/>
      <c r="BE188" s="729"/>
      <c r="BF188" s="729"/>
      <c r="BG188" s="729"/>
    </row>
    <row r="189" spans="1:59">
      <c r="A189" s="729"/>
      <c r="B189" s="729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29"/>
      <c r="S189" s="729"/>
      <c r="T189" s="729"/>
      <c r="U189" s="729"/>
      <c r="V189" s="729"/>
      <c r="W189" s="729"/>
      <c r="X189" s="729"/>
      <c r="Y189" s="729"/>
      <c r="Z189" s="729"/>
      <c r="AA189" s="729"/>
      <c r="AB189" s="729"/>
      <c r="AC189" s="729"/>
      <c r="AD189" s="729"/>
      <c r="AE189" s="729"/>
      <c r="AF189" s="729"/>
      <c r="AG189" s="729"/>
      <c r="AH189" s="729"/>
      <c r="AI189" s="729"/>
      <c r="AJ189" s="729"/>
      <c r="AK189" s="729"/>
      <c r="AL189" s="729"/>
      <c r="AM189" s="729"/>
      <c r="AN189" s="729"/>
      <c r="AO189" s="729"/>
      <c r="AP189" s="729"/>
      <c r="AQ189" s="729"/>
      <c r="AR189" s="729"/>
      <c r="AS189" s="729"/>
      <c r="AT189" s="729"/>
      <c r="AU189" s="729"/>
      <c r="AV189" s="729"/>
      <c r="AW189" s="729"/>
      <c r="AX189" s="729"/>
      <c r="AY189" s="729"/>
      <c r="AZ189" s="729"/>
      <c r="BA189" s="729"/>
      <c r="BB189" s="729"/>
      <c r="BC189" s="729"/>
      <c r="BD189" s="729"/>
      <c r="BE189" s="729"/>
      <c r="BF189" s="729"/>
      <c r="BG189" s="729"/>
    </row>
    <row r="190" spans="1:59">
      <c r="A190" s="729"/>
      <c r="B190" s="729"/>
      <c r="C190" s="729"/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729"/>
      <c r="O190" s="729"/>
      <c r="P190" s="729"/>
      <c r="Q190" s="729"/>
      <c r="R190" s="729"/>
      <c r="S190" s="729"/>
      <c r="T190" s="729"/>
      <c r="U190" s="729"/>
      <c r="V190" s="729"/>
      <c r="W190" s="729"/>
      <c r="X190" s="729"/>
      <c r="Y190" s="729"/>
      <c r="Z190" s="729"/>
      <c r="AA190" s="729"/>
      <c r="AB190" s="729"/>
      <c r="AC190" s="729"/>
      <c r="AD190" s="729"/>
      <c r="AE190" s="729"/>
      <c r="AF190" s="729"/>
      <c r="AG190" s="729"/>
      <c r="AH190" s="729"/>
      <c r="AI190" s="729"/>
      <c r="AJ190" s="729"/>
      <c r="AK190" s="729"/>
      <c r="AL190" s="729"/>
      <c r="AM190" s="729"/>
      <c r="AN190" s="729"/>
      <c r="AO190" s="729"/>
      <c r="AP190" s="729"/>
      <c r="AQ190" s="729"/>
      <c r="AR190" s="729"/>
      <c r="AS190" s="729"/>
      <c r="AT190" s="729"/>
      <c r="AU190" s="729"/>
      <c r="AV190" s="729"/>
      <c r="AW190" s="729"/>
      <c r="AX190" s="729"/>
      <c r="AY190" s="729"/>
      <c r="AZ190" s="729"/>
      <c r="BA190" s="729"/>
      <c r="BB190" s="729"/>
      <c r="BC190" s="729"/>
      <c r="BD190" s="729"/>
      <c r="BE190" s="729"/>
      <c r="BF190" s="729"/>
      <c r="BG190" s="729"/>
    </row>
    <row r="191" spans="1:59">
      <c r="A191" s="729"/>
      <c r="B191" s="729"/>
      <c r="C191" s="729"/>
      <c r="D191" s="729"/>
      <c r="E191" s="729"/>
      <c r="F191" s="729"/>
      <c r="G191" s="729"/>
      <c r="H191" s="729"/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29"/>
      <c r="T191" s="729"/>
      <c r="U191" s="729"/>
      <c r="V191" s="729"/>
      <c r="W191" s="729"/>
      <c r="X191" s="729"/>
      <c r="Y191" s="729"/>
      <c r="Z191" s="729"/>
      <c r="AA191" s="729"/>
      <c r="AB191" s="729"/>
      <c r="AC191" s="729"/>
      <c r="AD191" s="729"/>
      <c r="AE191" s="729"/>
      <c r="AF191" s="729"/>
      <c r="AG191" s="729"/>
      <c r="AH191" s="729"/>
      <c r="AI191" s="729"/>
      <c r="AJ191" s="729"/>
      <c r="AK191" s="729"/>
      <c r="AL191" s="729"/>
      <c r="AM191" s="729"/>
      <c r="AN191" s="729"/>
      <c r="AO191" s="729"/>
      <c r="AP191" s="729"/>
      <c r="AQ191" s="729"/>
      <c r="AR191" s="729"/>
      <c r="AS191" s="729"/>
      <c r="AT191" s="729"/>
      <c r="AU191" s="729"/>
      <c r="AV191" s="729"/>
      <c r="AW191" s="729"/>
      <c r="AX191" s="729"/>
      <c r="AY191" s="729"/>
      <c r="AZ191" s="729"/>
      <c r="BA191" s="729"/>
      <c r="BB191" s="729"/>
      <c r="BC191" s="729"/>
      <c r="BD191" s="729"/>
      <c r="BE191" s="729"/>
      <c r="BF191" s="729"/>
      <c r="BG191" s="729"/>
    </row>
    <row r="192" spans="1:59">
      <c r="A192" s="729"/>
      <c r="B192" s="729"/>
      <c r="C192" s="729"/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729"/>
      <c r="P192" s="729"/>
      <c r="Q192" s="729"/>
      <c r="R192" s="729"/>
      <c r="S192" s="729"/>
      <c r="T192" s="729"/>
      <c r="U192" s="729"/>
      <c r="V192" s="729"/>
      <c r="W192" s="729"/>
      <c r="X192" s="729"/>
      <c r="Y192" s="729"/>
      <c r="Z192" s="729"/>
      <c r="AA192" s="729"/>
      <c r="AB192" s="729"/>
      <c r="AC192" s="729"/>
      <c r="AD192" s="729"/>
      <c r="AE192" s="729"/>
      <c r="AF192" s="729"/>
      <c r="AG192" s="729"/>
      <c r="AH192" s="729"/>
      <c r="AI192" s="729"/>
      <c r="AJ192" s="729"/>
      <c r="AK192" s="729"/>
      <c r="AL192" s="729"/>
      <c r="AM192" s="729"/>
      <c r="AN192" s="729"/>
      <c r="AO192" s="729"/>
      <c r="AP192" s="729"/>
      <c r="AQ192" s="729"/>
      <c r="AR192" s="729"/>
      <c r="AS192" s="729"/>
      <c r="AT192" s="729"/>
      <c r="AU192" s="729"/>
      <c r="AV192" s="729"/>
      <c r="AW192" s="729"/>
      <c r="AX192" s="729"/>
      <c r="AY192" s="729"/>
      <c r="AZ192" s="729"/>
      <c r="BA192" s="729"/>
      <c r="BB192" s="729"/>
      <c r="BC192" s="729"/>
      <c r="BD192" s="729"/>
      <c r="BE192" s="729"/>
      <c r="BF192" s="729"/>
      <c r="BG192" s="729"/>
    </row>
    <row r="193" spans="1:59">
      <c r="A193" s="729"/>
      <c r="B193" s="729"/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  <c r="Z193" s="729"/>
      <c r="AA193" s="729"/>
      <c r="AB193" s="729"/>
      <c r="AC193" s="729"/>
      <c r="AD193" s="729"/>
      <c r="AE193" s="729"/>
      <c r="AF193" s="729"/>
      <c r="AG193" s="729"/>
      <c r="AH193" s="729"/>
      <c r="AI193" s="729"/>
      <c r="AJ193" s="729"/>
      <c r="AK193" s="729"/>
      <c r="AL193" s="729"/>
      <c r="AM193" s="729"/>
      <c r="AN193" s="729"/>
      <c r="AO193" s="729"/>
      <c r="AP193" s="729"/>
      <c r="AQ193" s="729"/>
      <c r="AR193" s="729"/>
      <c r="AS193" s="729"/>
      <c r="AT193" s="729"/>
      <c r="AU193" s="729"/>
      <c r="AV193" s="729"/>
      <c r="AW193" s="729"/>
      <c r="AX193" s="729"/>
      <c r="AY193" s="729"/>
      <c r="AZ193" s="729"/>
      <c r="BA193" s="729"/>
      <c r="BB193" s="729"/>
      <c r="BC193" s="729"/>
      <c r="BD193" s="729"/>
      <c r="BE193" s="729"/>
      <c r="BF193" s="729"/>
      <c r="BG193" s="729"/>
    </row>
    <row r="194" spans="1:59">
      <c r="A194" s="729"/>
      <c r="B194" s="729"/>
      <c r="C194" s="729"/>
      <c r="D194" s="729"/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729"/>
      <c r="Q194" s="729"/>
      <c r="R194" s="729"/>
      <c r="S194" s="729"/>
      <c r="T194" s="729"/>
      <c r="U194" s="729"/>
      <c r="V194" s="729"/>
      <c r="W194" s="729"/>
      <c r="X194" s="729"/>
      <c r="Y194" s="729"/>
      <c r="Z194" s="729"/>
      <c r="AA194" s="729"/>
      <c r="AB194" s="729"/>
      <c r="AC194" s="729"/>
      <c r="AD194" s="729"/>
      <c r="AE194" s="729"/>
      <c r="AF194" s="729"/>
      <c r="AG194" s="729"/>
      <c r="AH194" s="729"/>
      <c r="AI194" s="729"/>
      <c r="AJ194" s="729"/>
      <c r="AK194" s="729"/>
      <c r="AL194" s="729"/>
      <c r="AM194" s="729"/>
      <c r="AN194" s="729"/>
      <c r="AO194" s="729"/>
      <c r="AP194" s="729"/>
      <c r="AQ194" s="729"/>
      <c r="AR194" s="729"/>
      <c r="AS194" s="729"/>
      <c r="AT194" s="729"/>
      <c r="AU194" s="729"/>
      <c r="AV194" s="729"/>
      <c r="AW194" s="729"/>
      <c r="AX194" s="729"/>
      <c r="AY194" s="729"/>
      <c r="AZ194" s="729"/>
      <c r="BA194" s="729"/>
      <c r="BB194" s="729"/>
      <c r="BC194" s="729"/>
      <c r="BD194" s="729"/>
      <c r="BE194" s="729"/>
      <c r="BF194" s="729"/>
      <c r="BG194" s="729"/>
    </row>
    <row r="195" spans="1:59">
      <c r="A195" s="729"/>
      <c r="B195" s="729"/>
      <c r="C195" s="729"/>
      <c r="D195" s="729"/>
      <c r="E195" s="729"/>
      <c r="F195" s="729"/>
      <c r="G195" s="729"/>
      <c r="H195" s="729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29"/>
      <c r="T195" s="729"/>
      <c r="U195" s="729"/>
      <c r="V195" s="729"/>
      <c r="W195" s="729"/>
      <c r="X195" s="729"/>
      <c r="Y195" s="729"/>
      <c r="Z195" s="729"/>
      <c r="AA195" s="729"/>
      <c r="AB195" s="729"/>
      <c r="AC195" s="729"/>
      <c r="AD195" s="729"/>
      <c r="AE195" s="729"/>
      <c r="AF195" s="729"/>
      <c r="AG195" s="729"/>
      <c r="AH195" s="729"/>
      <c r="AI195" s="729"/>
      <c r="AJ195" s="729"/>
      <c r="AK195" s="729"/>
      <c r="AL195" s="729"/>
      <c r="AM195" s="729"/>
      <c r="AN195" s="729"/>
      <c r="AO195" s="729"/>
      <c r="AP195" s="729"/>
      <c r="AQ195" s="729"/>
      <c r="AR195" s="729"/>
      <c r="AS195" s="729"/>
      <c r="AT195" s="729"/>
      <c r="AU195" s="729"/>
      <c r="AV195" s="729"/>
      <c r="AW195" s="729"/>
      <c r="AX195" s="729"/>
      <c r="AY195" s="729"/>
      <c r="AZ195" s="729"/>
      <c r="BA195" s="729"/>
      <c r="BB195" s="729"/>
      <c r="BC195" s="729"/>
      <c r="BD195" s="729"/>
      <c r="BE195" s="729"/>
      <c r="BF195" s="729"/>
      <c r="BG195" s="729"/>
    </row>
    <row r="196" spans="1:59">
      <c r="A196" s="729"/>
      <c r="B196" s="729"/>
      <c r="C196" s="729"/>
      <c r="D196" s="729"/>
      <c r="E196" s="729"/>
      <c r="F196" s="729"/>
      <c r="G196" s="729"/>
      <c r="H196" s="729"/>
      <c r="I196" s="729"/>
      <c r="J196" s="729"/>
      <c r="K196" s="729"/>
      <c r="L196" s="729"/>
      <c r="M196" s="729"/>
      <c r="N196" s="729"/>
      <c r="O196" s="729"/>
      <c r="P196" s="729"/>
      <c r="Q196" s="729"/>
      <c r="R196" s="729"/>
      <c r="S196" s="729"/>
      <c r="T196" s="729"/>
      <c r="U196" s="729"/>
      <c r="V196" s="729"/>
      <c r="W196" s="729"/>
      <c r="X196" s="729"/>
      <c r="Y196" s="729"/>
      <c r="Z196" s="729"/>
      <c r="AA196" s="729"/>
      <c r="AB196" s="729"/>
      <c r="AC196" s="729"/>
      <c r="AD196" s="729"/>
      <c r="AE196" s="729"/>
      <c r="AF196" s="729"/>
      <c r="AG196" s="729"/>
      <c r="AH196" s="729"/>
      <c r="AI196" s="729"/>
      <c r="AJ196" s="729"/>
      <c r="AK196" s="729"/>
      <c r="AL196" s="729"/>
      <c r="AM196" s="729"/>
      <c r="AN196" s="729"/>
      <c r="AO196" s="729"/>
      <c r="AP196" s="729"/>
      <c r="AQ196" s="729"/>
      <c r="AR196" s="729"/>
      <c r="AS196" s="729"/>
      <c r="AT196" s="729"/>
      <c r="AU196" s="729"/>
      <c r="AV196" s="729"/>
      <c r="AW196" s="729"/>
      <c r="AX196" s="729"/>
      <c r="AY196" s="729"/>
      <c r="AZ196" s="729"/>
      <c r="BA196" s="729"/>
      <c r="BB196" s="729"/>
      <c r="BC196" s="729"/>
      <c r="BD196" s="729"/>
      <c r="BE196" s="729"/>
      <c r="BF196" s="729"/>
      <c r="BG196" s="729"/>
    </row>
    <row r="197" spans="1:59">
      <c r="A197" s="729"/>
      <c r="B197" s="729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29"/>
      <c r="S197" s="729"/>
      <c r="T197" s="729"/>
      <c r="U197" s="729"/>
      <c r="V197" s="729"/>
      <c r="W197" s="729"/>
      <c r="X197" s="729"/>
      <c r="Y197" s="729"/>
      <c r="Z197" s="729"/>
      <c r="AA197" s="729"/>
      <c r="AB197" s="729"/>
      <c r="AC197" s="729"/>
      <c r="AD197" s="729"/>
      <c r="AE197" s="729"/>
      <c r="AF197" s="729"/>
      <c r="AG197" s="729"/>
      <c r="AH197" s="729"/>
      <c r="AI197" s="729"/>
      <c r="AJ197" s="729"/>
      <c r="AK197" s="729"/>
      <c r="AL197" s="729"/>
      <c r="AM197" s="729"/>
      <c r="AN197" s="729"/>
      <c r="AO197" s="729"/>
      <c r="AP197" s="729"/>
      <c r="AQ197" s="729"/>
      <c r="AR197" s="729"/>
      <c r="AS197" s="729"/>
      <c r="AT197" s="729"/>
      <c r="AU197" s="729"/>
      <c r="AV197" s="729"/>
      <c r="AW197" s="729"/>
      <c r="AX197" s="729"/>
      <c r="AY197" s="729"/>
      <c r="AZ197" s="729"/>
      <c r="BA197" s="729"/>
      <c r="BB197" s="729"/>
      <c r="BC197" s="729"/>
      <c r="BD197" s="729"/>
      <c r="BE197" s="729"/>
      <c r="BF197" s="729"/>
      <c r="BG197" s="729"/>
    </row>
    <row r="198" spans="1:59">
      <c r="A198" s="729"/>
      <c r="B198" s="729"/>
      <c r="C198" s="729"/>
      <c r="D198" s="729"/>
      <c r="E198" s="729"/>
      <c r="F198" s="729"/>
      <c r="G198" s="729"/>
      <c r="H198" s="729"/>
      <c r="I198" s="729"/>
      <c r="J198" s="729"/>
      <c r="K198" s="729"/>
      <c r="L198" s="729"/>
      <c r="M198" s="729"/>
      <c r="N198" s="729"/>
      <c r="O198" s="729"/>
      <c r="P198" s="729"/>
      <c r="Q198" s="729"/>
      <c r="R198" s="729"/>
      <c r="S198" s="729"/>
      <c r="T198" s="729"/>
      <c r="U198" s="729"/>
      <c r="V198" s="729"/>
      <c r="W198" s="729"/>
      <c r="X198" s="729"/>
      <c r="Y198" s="729"/>
      <c r="Z198" s="729"/>
      <c r="AA198" s="729"/>
      <c r="AB198" s="729"/>
      <c r="AC198" s="729"/>
      <c r="AD198" s="729"/>
      <c r="AE198" s="729"/>
      <c r="AF198" s="729"/>
      <c r="AG198" s="729"/>
      <c r="AH198" s="729"/>
      <c r="AI198" s="729"/>
      <c r="AJ198" s="729"/>
      <c r="AK198" s="729"/>
      <c r="AL198" s="729"/>
      <c r="AM198" s="729"/>
      <c r="AN198" s="729"/>
      <c r="AO198" s="729"/>
      <c r="AP198" s="729"/>
      <c r="AQ198" s="729"/>
      <c r="AR198" s="729"/>
      <c r="AS198" s="729"/>
      <c r="AT198" s="729"/>
      <c r="AU198" s="729"/>
      <c r="AV198" s="729"/>
      <c r="AW198" s="729"/>
      <c r="AX198" s="729"/>
      <c r="AY198" s="729"/>
      <c r="AZ198" s="729"/>
      <c r="BA198" s="729"/>
      <c r="BB198" s="729"/>
      <c r="BC198" s="729"/>
      <c r="BD198" s="729"/>
      <c r="BE198" s="729"/>
      <c r="BF198" s="729"/>
      <c r="BG198" s="729"/>
    </row>
    <row r="199" spans="1:59">
      <c r="A199" s="729"/>
      <c r="B199" s="729"/>
      <c r="C199" s="729"/>
      <c r="D199" s="729"/>
      <c r="E199" s="729"/>
      <c r="F199" s="729"/>
      <c r="G199" s="729"/>
      <c r="H199" s="729"/>
      <c r="I199" s="729"/>
      <c r="J199" s="729"/>
      <c r="K199" s="729"/>
      <c r="L199" s="729"/>
      <c r="M199" s="729"/>
      <c r="N199" s="729"/>
      <c r="O199" s="729"/>
      <c r="P199" s="729"/>
      <c r="Q199" s="729"/>
      <c r="R199" s="729"/>
      <c r="S199" s="729"/>
      <c r="T199" s="729"/>
      <c r="U199" s="729"/>
      <c r="V199" s="729"/>
      <c r="W199" s="729"/>
      <c r="X199" s="729"/>
      <c r="Y199" s="729"/>
      <c r="Z199" s="729"/>
      <c r="AA199" s="729"/>
      <c r="AB199" s="729"/>
      <c r="AC199" s="729"/>
      <c r="AD199" s="729"/>
      <c r="AE199" s="729"/>
      <c r="AF199" s="729"/>
      <c r="AG199" s="729"/>
      <c r="AH199" s="729"/>
      <c r="AI199" s="729"/>
      <c r="AJ199" s="729"/>
      <c r="AK199" s="729"/>
      <c r="AL199" s="729"/>
      <c r="AM199" s="729"/>
      <c r="AN199" s="729"/>
      <c r="AO199" s="729"/>
      <c r="AP199" s="729"/>
      <c r="AQ199" s="729"/>
      <c r="AR199" s="729"/>
      <c r="AS199" s="729"/>
      <c r="AT199" s="729"/>
      <c r="AU199" s="729"/>
      <c r="AV199" s="729"/>
      <c r="AW199" s="729"/>
      <c r="AX199" s="729"/>
      <c r="AY199" s="729"/>
      <c r="AZ199" s="729"/>
      <c r="BA199" s="729"/>
      <c r="BB199" s="729"/>
      <c r="BC199" s="729"/>
      <c r="BD199" s="729"/>
      <c r="BE199" s="729"/>
      <c r="BF199" s="729"/>
      <c r="BG199" s="729"/>
    </row>
    <row r="200" spans="1:59">
      <c r="A200" s="729"/>
      <c r="B200" s="729"/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  <c r="Z200" s="729"/>
      <c r="AA200" s="729"/>
      <c r="AB200" s="729"/>
      <c r="AC200" s="729"/>
      <c r="AD200" s="729"/>
      <c r="AE200" s="729"/>
      <c r="AF200" s="729"/>
      <c r="AG200" s="729"/>
      <c r="AH200" s="729"/>
      <c r="AI200" s="729"/>
      <c r="AJ200" s="729"/>
      <c r="AK200" s="729"/>
      <c r="AL200" s="729"/>
      <c r="AM200" s="729"/>
      <c r="AN200" s="729"/>
      <c r="AO200" s="729"/>
      <c r="AP200" s="729"/>
      <c r="AQ200" s="729"/>
      <c r="AR200" s="729"/>
      <c r="AS200" s="729"/>
      <c r="AT200" s="729"/>
      <c r="AU200" s="729"/>
      <c r="AV200" s="729"/>
      <c r="AW200" s="729"/>
      <c r="AX200" s="729"/>
      <c r="AY200" s="729"/>
      <c r="AZ200" s="729"/>
      <c r="BA200" s="729"/>
      <c r="BB200" s="729"/>
      <c r="BC200" s="729"/>
      <c r="BD200" s="729"/>
      <c r="BE200" s="729"/>
      <c r="BF200" s="729"/>
      <c r="BG200" s="729"/>
    </row>
    <row r="201" spans="1:59">
      <c r="A201" s="729"/>
      <c r="B201" s="729"/>
      <c r="C201" s="729"/>
      <c r="D201" s="729"/>
      <c r="E201" s="729"/>
      <c r="F201" s="729"/>
      <c r="G201" s="729"/>
      <c r="H201" s="729"/>
      <c r="I201" s="729"/>
      <c r="J201" s="729"/>
      <c r="K201" s="729"/>
      <c r="L201" s="729"/>
      <c r="M201" s="729"/>
      <c r="N201" s="729"/>
      <c r="O201" s="729"/>
      <c r="P201" s="729"/>
      <c r="Q201" s="729"/>
      <c r="R201" s="729"/>
      <c r="S201" s="729"/>
      <c r="T201" s="729"/>
      <c r="U201" s="729"/>
      <c r="V201" s="729"/>
      <c r="W201" s="729"/>
      <c r="X201" s="729"/>
      <c r="Y201" s="729"/>
      <c r="Z201" s="729"/>
      <c r="AA201" s="729"/>
      <c r="AB201" s="729"/>
      <c r="AC201" s="729"/>
      <c r="AD201" s="729"/>
      <c r="AE201" s="729"/>
      <c r="AF201" s="729"/>
      <c r="AG201" s="729"/>
      <c r="AH201" s="729"/>
      <c r="AI201" s="729"/>
      <c r="AJ201" s="729"/>
      <c r="AK201" s="729"/>
      <c r="AL201" s="729"/>
      <c r="AM201" s="729"/>
      <c r="AN201" s="729"/>
      <c r="AO201" s="729"/>
      <c r="AP201" s="729"/>
      <c r="AQ201" s="729"/>
      <c r="AR201" s="729"/>
      <c r="AS201" s="729"/>
      <c r="AT201" s="729"/>
      <c r="AU201" s="729"/>
      <c r="AV201" s="729"/>
      <c r="AW201" s="729"/>
      <c r="AX201" s="729"/>
      <c r="AY201" s="729"/>
      <c r="AZ201" s="729"/>
      <c r="BA201" s="729"/>
      <c r="BB201" s="729"/>
      <c r="BC201" s="729"/>
      <c r="BD201" s="729"/>
      <c r="BE201" s="729"/>
      <c r="BF201" s="729"/>
      <c r="BG201" s="729"/>
    </row>
    <row r="202" spans="1:59">
      <c r="A202" s="729"/>
      <c r="B202" s="729"/>
      <c r="C202" s="729"/>
      <c r="D202" s="729"/>
      <c r="E202" s="729"/>
      <c r="F202" s="729"/>
      <c r="G202" s="729"/>
      <c r="H202" s="729"/>
      <c r="I202" s="729"/>
      <c r="J202" s="729"/>
      <c r="K202" s="729"/>
      <c r="L202" s="729"/>
      <c r="M202" s="729"/>
      <c r="N202" s="729"/>
      <c r="O202" s="729"/>
      <c r="P202" s="729"/>
      <c r="Q202" s="729"/>
      <c r="R202" s="729"/>
      <c r="S202" s="729"/>
      <c r="T202" s="729"/>
      <c r="U202" s="729"/>
      <c r="V202" s="729"/>
      <c r="W202" s="729"/>
      <c r="X202" s="729"/>
      <c r="Y202" s="729"/>
      <c r="Z202" s="729"/>
      <c r="AA202" s="729"/>
      <c r="AB202" s="729"/>
      <c r="AC202" s="729"/>
      <c r="AD202" s="729"/>
      <c r="AE202" s="729"/>
      <c r="AF202" s="729"/>
      <c r="AG202" s="729"/>
      <c r="AH202" s="729"/>
      <c r="AI202" s="729"/>
      <c r="AJ202" s="729"/>
      <c r="AK202" s="729"/>
      <c r="AL202" s="729"/>
      <c r="AM202" s="729"/>
      <c r="AN202" s="729"/>
      <c r="AO202" s="729"/>
      <c r="AP202" s="729"/>
      <c r="AQ202" s="729"/>
      <c r="AR202" s="729"/>
      <c r="AS202" s="729"/>
      <c r="AT202" s="729"/>
      <c r="AU202" s="729"/>
      <c r="AV202" s="729"/>
      <c r="AW202" s="729"/>
      <c r="AX202" s="729"/>
      <c r="AY202" s="729"/>
      <c r="AZ202" s="729"/>
      <c r="BA202" s="729"/>
      <c r="BB202" s="729"/>
      <c r="BC202" s="729"/>
      <c r="BD202" s="729"/>
      <c r="BE202" s="729"/>
      <c r="BF202" s="729"/>
      <c r="BG202" s="729"/>
    </row>
    <row r="203" spans="1:59">
      <c r="A203" s="729"/>
      <c r="B203" s="729"/>
      <c r="C203" s="729"/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729"/>
      <c r="P203" s="729"/>
      <c r="Q203" s="729"/>
      <c r="R203" s="729"/>
      <c r="S203" s="729"/>
      <c r="T203" s="729"/>
      <c r="U203" s="729"/>
      <c r="V203" s="729"/>
      <c r="W203" s="729"/>
      <c r="X203" s="729"/>
      <c r="Y203" s="729"/>
      <c r="Z203" s="729"/>
      <c r="AA203" s="729"/>
      <c r="AB203" s="729"/>
      <c r="AC203" s="729"/>
      <c r="AD203" s="729"/>
      <c r="AE203" s="729"/>
      <c r="AF203" s="729"/>
      <c r="AG203" s="729"/>
      <c r="AH203" s="729"/>
      <c r="AI203" s="729"/>
      <c r="AJ203" s="729"/>
      <c r="AK203" s="729"/>
      <c r="AL203" s="729"/>
      <c r="AM203" s="729"/>
      <c r="AN203" s="729"/>
      <c r="AO203" s="729"/>
      <c r="AP203" s="729"/>
      <c r="AQ203" s="729"/>
      <c r="AR203" s="729"/>
      <c r="AS203" s="729"/>
      <c r="AT203" s="729"/>
      <c r="AU203" s="729"/>
      <c r="AV203" s="729"/>
      <c r="AW203" s="729"/>
      <c r="AX203" s="729"/>
      <c r="AY203" s="729"/>
      <c r="AZ203" s="729"/>
      <c r="BA203" s="729"/>
      <c r="BB203" s="729"/>
      <c r="BC203" s="729"/>
      <c r="BD203" s="729"/>
      <c r="BE203" s="729"/>
      <c r="BF203" s="729"/>
      <c r="BG203" s="729"/>
    </row>
    <row r="204" spans="1:59">
      <c r="A204" s="729"/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729"/>
      <c r="M204" s="729"/>
      <c r="N204" s="729"/>
      <c r="O204" s="729"/>
      <c r="P204" s="729"/>
      <c r="Q204" s="729"/>
      <c r="R204" s="729"/>
      <c r="S204" s="729"/>
      <c r="T204" s="729"/>
      <c r="U204" s="729"/>
      <c r="V204" s="729"/>
      <c r="W204" s="729"/>
      <c r="X204" s="729"/>
      <c r="Y204" s="729"/>
      <c r="Z204" s="729"/>
      <c r="AA204" s="729"/>
      <c r="AB204" s="729"/>
      <c r="AC204" s="729"/>
      <c r="AD204" s="729"/>
      <c r="AE204" s="729"/>
      <c r="AF204" s="729"/>
      <c r="AG204" s="729"/>
      <c r="AH204" s="729"/>
      <c r="AI204" s="729"/>
      <c r="AJ204" s="729"/>
      <c r="AK204" s="729"/>
      <c r="AL204" s="729"/>
      <c r="AM204" s="729"/>
      <c r="AN204" s="729"/>
      <c r="AO204" s="729"/>
      <c r="AP204" s="729"/>
      <c r="AQ204" s="729"/>
      <c r="AR204" s="729"/>
      <c r="AS204" s="729"/>
      <c r="AT204" s="729"/>
      <c r="AU204" s="729"/>
      <c r="AV204" s="729"/>
      <c r="AW204" s="729"/>
      <c r="AX204" s="729"/>
      <c r="AY204" s="729"/>
      <c r="AZ204" s="729"/>
      <c r="BA204" s="729"/>
      <c r="BB204" s="729"/>
      <c r="BC204" s="729"/>
      <c r="BD204" s="729"/>
      <c r="BE204" s="729"/>
      <c r="BF204" s="729"/>
      <c r="BG204" s="729"/>
    </row>
    <row r="205" spans="1:59">
      <c r="A205" s="729"/>
      <c r="B205" s="729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729"/>
      <c r="Q205" s="729"/>
      <c r="R205" s="729"/>
      <c r="S205" s="729"/>
      <c r="T205" s="729"/>
      <c r="U205" s="729"/>
      <c r="V205" s="729"/>
      <c r="W205" s="729"/>
      <c r="X205" s="729"/>
      <c r="Y205" s="729"/>
      <c r="Z205" s="729"/>
      <c r="AA205" s="729"/>
      <c r="AB205" s="729"/>
      <c r="AC205" s="729"/>
      <c r="AD205" s="729"/>
      <c r="AE205" s="729"/>
      <c r="AF205" s="729"/>
      <c r="AG205" s="729"/>
      <c r="AH205" s="729"/>
      <c r="AI205" s="729"/>
      <c r="AJ205" s="729"/>
      <c r="AK205" s="729"/>
      <c r="AL205" s="729"/>
      <c r="AM205" s="729"/>
      <c r="AN205" s="729"/>
      <c r="AO205" s="729"/>
      <c r="AP205" s="729"/>
      <c r="AQ205" s="729"/>
      <c r="AR205" s="729"/>
      <c r="AS205" s="729"/>
      <c r="AT205" s="729"/>
      <c r="AU205" s="729"/>
      <c r="AV205" s="729"/>
      <c r="AW205" s="729"/>
      <c r="AX205" s="729"/>
      <c r="AY205" s="729"/>
      <c r="AZ205" s="729"/>
      <c r="BA205" s="729"/>
      <c r="BB205" s="729"/>
      <c r="BC205" s="729"/>
      <c r="BD205" s="729"/>
      <c r="BE205" s="729"/>
      <c r="BF205" s="729"/>
      <c r="BG205" s="729"/>
    </row>
    <row r="206" spans="1:59">
      <c r="A206" s="729"/>
      <c r="B206" s="729"/>
      <c r="C206" s="729"/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729"/>
      <c r="P206" s="729"/>
      <c r="Q206" s="729"/>
      <c r="R206" s="729"/>
      <c r="S206" s="729"/>
      <c r="T206" s="729"/>
      <c r="U206" s="729"/>
      <c r="V206" s="729"/>
      <c r="W206" s="729"/>
      <c r="X206" s="729"/>
      <c r="Y206" s="729"/>
      <c r="Z206" s="729"/>
      <c r="AA206" s="729"/>
      <c r="AB206" s="729"/>
      <c r="AC206" s="729"/>
      <c r="AD206" s="729"/>
      <c r="AE206" s="729"/>
      <c r="AF206" s="729"/>
      <c r="AG206" s="729"/>
      <c r="AH206" s="729"/>
      <c r="AI206" s="729"/>
      <c r="AJ206" s="729"/>
      <c r="AK206" s="729"/>
      <c r="AL206" s="729"/>
      <c r="AM206" s="729"/>
      <c r="AN206" s="729"/>
      <c r="AO206" s="729"/>
      <c r="AP206" s="729"/>
      <c r="AQ206" s="729"/>
      <c r="AR206" s="729"/>
      <c r="AS206" s="729"/>
      <c r="AT206" s="729"/>
      <c r="AU206" s="729"/>
      <c r="AV206" s="729"/>
      <c r="AW206" s="729"/>
      <c r="AX206" s="729"/>
      <c r="AY206" s="729"/>
      <c r="AZ206" s="729"/>
      <c r="BA206" s="729"/>
      <c r="BB206" s="729"/>
      <c r="BC206" s="729"/>
      <c r="BD206" s="729"/>
      <c r="BE206" s="729"/>
      <c r="BF206" s="729"/>
      <c r="BG206" s="729"/>
    </row>
    <row r="207" spans="1:59">
      <c r="A207" s="729"/>
      <c r="B207" s="729"/>
      <c r="C207" s="729"/>
      <c r="D207" s="729"/>
      <c r="E207" s="729"/>
      <c r="F207" s="729"/>
      <c r="G207" s="729"/>
      <c r="H207" s="729"/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29"/>
      <c r="T207" s="729"/>
      <c r="U207" s="729"/>
      <c r="V207" s="729"/>
      <c r="W207" s="729"/>
      <c r="X207" s="729"/>
      <c r="Y207" s="729"/>
      <c r="Z207" s="729"/>
      <c r="AA207" s="729"/>
      <c r="AB207" s="729"/>
      <c r="AC207" s="729"/>
      <c r="AD207" s="729"/>
      <c r="AE207" s="729"/>
      <c r="AF207" s="729"/>
      <c r="AG207" s="729"/>
      <c r="AH207" s="729"/>
      <c r="AI207" s="729"/>
      <c r="AJ207" s="729"/>
      <c r="AK207" s="729"/>
      <c r="AL207" s="729"/>
      <c r="AM207" s="729"/>
      <c r="AN207" s="729"/>
      <c r="AO207" s="729"/>
      <c r="AP207" s="729"/>
      <c r="AQ207" s="729"/>
      <c r="AR207" s="729"/>
      <c r="AS207" s="729"/>
      <c r="AT207" s="729"/>
      <c r="AU207" s="729"/>
      <c r="AV207" s="729"/>
      <c r="AW207" s="729"/>
      <c r="AX207" s="729"/>
      <c r="AY207" s="729"/>
      <c r="AZ207" s="729"/>
      <c r="BA207" s="729"/>
      <c r="BB207" s="729"/>
      <c r="BC207" s="729"/>
      <c r="BD207" s="729"/>
      <c r="BE207" s="729"/>
      <c r="BF207" s="729"/>
      <c r="BG207" s="729"/>
    </row>
    <row r="208" spans="1:59">
      <c r="A208" s="729"/>
      <c r="B208" s="729"/>
      <c r="C208" s="729"/>
      <c r="D208" s="729"/>
      <c r="E208" s="729"/>
      <c r="F208" s="729"/>
      <c r="G208" s="729"/>
      <c r="H208" s="729"/>
      <c r="I208" s="729"/>
      <c r="J208" s="729"/>
      <c r="K208" s="729"/>
      <c r="L208" s="729"/>
      <c r="M208" s="729"/>
      <c r="N208" s="729"/>
      <c r="O208" s="729"/>
      <c r="P208" s="729"/>
      <c r="Q208" s="729"/>
      <c r="R208" s="729"/>
      <c r="S208" s="729"/>
      <c r="T208" s="729"/>
      <c r="U208" s="729"/>
      <c r="V208" s="729"/>
      <c r="W208" s="729"/>
      <c r="X208" s="729"/>
      <c r="Y208" s="729"/>
      <c r="Z208" s="729"/>
      <c r="AA208" s="729"/>
      <c r="AB208" s="729"/>
      <c r="AC208" s="729"/>
      <c r="AD208" s="729"/>
      <c r="AE208" s="729"/>
      <c r="AF208" s="729"/>
      <c r="AG208" s="729"/>
      <c r="AH208" s="729"/>
      <c r="AI208" s="729"/>
      <c r="AJ208" s="729"/>
      <c r="AK208" s="729"/>
      <c r="AL208" s="729"/>
      <c r="AM208" s="729"/>
      <c r="AN208" s="729"/>
      <c r="AO208" s="729"/>
      <c r="AP208" s="729"/>
      <c r="AQ208" s="729"/>
      <c r="AR208" s="729"/>
      <c r="AS208" s="729"/>
      <c r="AT208" s="729"/>
      <c r="AU208" s="729"/>
      <c r="AV208" s="729"/>
      <c r="AW208" s="729"/>
      <c r="AX208" s="729"/>
      <c r="AY208" s="729"/>
      <c r="AZ208" s="729"/>
      <c r="BA208" s="729"/>
      <c r="BB208" s="729"/>
      <c r="BC208" s="729"/>
      <c r="BD208" s="729"/>
      <c r="BE208" s="729"/>
      <c r="BF208" s="729"/>
      <c r="BG208" s="729"/>
    </row>
    <row r="209" spans="1:59">
      <c r="A209" s="729"/>
      <c r="B209" s="729"/>
      <c r="C209" s="729"/>
      <c r="D209" s="729"/>
      <c r="E209" s="729"/>
      <c r="F209" s="729"/>
      <c r="G209" s="729"/>
      <c r="H209" s="729"/>
      <c r="I209" s="729"/>
      <c r="J209" s="729"/>
      <c r="K209" s="729"/>
      <c r="L209" s="729"/>
      <c r="M209" s="729"/>
      <c r="N209" s="729"/>
      <c r="O209" s="729"/>
      <c r="P209" s="729"/>
      <c r="Q209" s="729"/>
      <c r="R209" s="729"/>
      <c r="S209" s="729"/>
      <c r="T209" s="729"/>
      <c r="U209" s="729"/>
      <c r="V209" s="729"/>
      <c r="W209" s="729"/>
      <c r="X209" s="729"/>
      <c r="Y209" s="729"/>
      <c r="Z209" s="729"/>
      <c r="AA209" s="729"/>
      <c r="AB209" s="729"/>
      <c r="AC209" s="729"/>
      <c r="AD209" s="729"/>
      <c r="AE209" s="729"/>
      <c r="AF209" s="729"/>
      <c r="AG209" s="729"/>
      <c r="AH209" s="729"/>
      <c r="AI209" s="729"/>
      <c r="AJ209" s="729"/>
      <c r="AK209" s="729"/>
      <c r="AL209" s="729"/>
      <c r="AM209" s="729"/>
      <c r="AN209" s="729"/>
      <c r="AO209" s="729"/>
      <c r="AP209" s="729"/>
      <c r="AQ209" s="729"/>
      <c r="AR209" s="729"/>
      <c r="AS209" s="729"/>
      <c r="AT209" s="729"/>
      <c r="AU209" s="729"/>
      <c r="AV209" s="729"/>
      <c r="AW209" s="729"/>
      <c r="AX209" s="729"/>
      <c r="AY209" s="729"/>
      <c r="AZ209" s="729"/>
      <c r="BA209" s="729"/>
      <c r="BB209" s="729"/>
      <c r="BC209" s="729"/>
      <c r="BD209" s="729"/>
      <c r="BE209" s="729"/>
      <c r="BF209" s="729"/>
      <c r="BG209" s="729"/>
    </row>
    <row r="210" spans="1:59">
      <c r="A210" s="729"/>
      <c r="B210" s="729"/>
      <c r="C210" s="729"/>
      <c r="D210" s="729"/>
      <c r="E210" s="729"/>
      <c r="F210" s="729"/>
      <c r="G210" s="729"/>
      <c r="H210" s="729"/>
      <c r="I210" s="729"/>
      <c r="J210" s="729"/>
      <c r="K210" s="729"/>
      <c r="L210" s="729"/>
      <c r="M210" s="729"/>
      <c r="N210" s="729"/>
      <c r="O210" s="729"/>
      <c r="P210" s="729"/>
      <c r="Q210" s="729"/>
      <c r="R210" s="729"/>
      <c r="S210" s="729"/>
      <c r="T210" s="729"/>
      <c r="U210" s="729"/>
      <c r="V210" s="729"/>
      <c r="W210" s="729"/>
      <c r="X210" s="729"/>
      <c r="Y210" s="729"/>
      <c r="Z210" s="729"/>
      <c r="AA210" s="729"/>
      <c r="AB210" s="729"/>
      <c r="AC210" s="729"/>
      <c r="AD210" s="729"/>
      <c r="AE210" s="729"/>
      <c r="AF210" s="729"/>
      <c r="AG210" s="729"/>
      <c r="AH210" s="729"/>
      <c r="AI210" s="729"/>
      <c r="AJ210" s="729"/>
      <c r="AK210" s="729"/>
      <c r="AL210" s="729"/>
      <c r="AM210" s="729"/>
      <c r="AN210" s="729"/>
      <c r="AO210" s="729"/>
      <c r="AP210" s="729"/>
      <c r="AQ210" s="729"/>
      <c r="AR210" s="729"/>
      <c r="AS210" s="729"/>
      <c r="AT210" s="729"/>
      <c r="AU210" s="729"/>
      <c r="AV210" s="729"/>
      <c r="AW210" s="729"/>
      <c r="AX210" s="729"/>
      <c r="AY210" s="729"/>
      <c r="AZ210" s="729"/>
      <c r="BA210" s="729"/>
      <c r="BB210" s="729"/>
      <c r="BC210" s="729"/>
      <c r="BD210" s="729"/>
      <c r="BE210" s="729"/>
      <c r="BF210" s="729"/>
      <c r="BG210" s="729"/>
    </row>
    <row r="211" spans="1:59">
      <c r="A211" s="729"/>
      <c r="B211" s="729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  <c r="Z211" s="729"/>
      <c r="AA211" s="729"/>
      <c r="AB211" s="729"/>
      <c r="AC211" s="729"/>
      <c r="AD211" s="729"/>
      <c r="AE211" s="729"/>
      <c r="AF211" s="729"/>
      <c r="AG211" s="729"/>
      <c r="AH211" s="729"/>
      <c r="AI211" s="729"/>
      <c r="AJ211" s="729"/>
      <c r="AK211" s="729"/>
      <c r="AL211" s="729"/>
      <c r="AM211" s="729"/>
      <c r="AN211" s="729"/>
      <c r="AO211" s="729"/>
      <c r="AP211" s="729"/>
      <c r="AQ211" s="729"/>
      <c r="AR211" s="729"/>
      <c r="AS211" s="729"/>
      <c r="AT211" s="729"/>
      <c r="AU211" s="729"/>
      <c r="AV211" s="729"/>
      <c r="AW211" s="729"/>
      <c r="AX211" s="729"/>
      <c r="AY211" s="729"/>
      <c r="AZ211" s="729"/>
      <c r="BA211" s="729"/>
      <c r="BB211" s="729"/>
      <c r="BC211" s="729"/>
      <c r="BD211" s="729"/>
      <c r="BE211" s="729"/>
      <c r="BF211" s="729"/>
      <c r="BG211" s="729"/>
    </row>
    <row r="212" spans="1:59">
      <c r="A212" s="729"/>
      <c r="B212" s="729"/>
      <c r="C212" s="729"/>
      <c r="D212" s="729"/>
      <c r="E212" s="729"/>
      <c r="F212" s="729"/>
      <c r="G212" s="729"/>
      <c r="H212" s="729"/>
      <c r="I212" s="729"/>
      <c r="J212" s="729"/>
      <c r="K212" s="729"/>
      <c r="L212" s="729"/>
      <c r="M212" s="729"/>
      <c r="N212" s="729"/>
      <c r="O212" s="729"/>
      <c r="P212" s="729"/>
      <c r="Q212" s="729"/>
      <c r="R212" s="729"/>
      <c r="S212" s="729"/>
      <c r="T212" s="729"/>
      <c r="U212" s="729"/>
      <c r="V212" s="729"/>
      <c r="W212" s="729"/>
      <c r="X212" s="729"/>
      <c r="Y212" s="729"/>
      <c r="Z212" s="729"/>
      <c r="AA212" s="729"/>
      <c r="AB212" s="729"/>
      <c r="AC212" s="729"/>
      <c r="AD212" s="729"/>
      <c r="AE212" s="729"/>
      <c r="AF212" s="729"/>
      <c r="AG212" s="729"/>
      <c r="AH212" s="729"/>
      <c r="AI212" s="729"/>
      <c r="AJ212" s="729"/>
      <c r="AK212" s="729"/>
      <c r="AL212" s="729"/>
      <c r="AM212" s="729"/>
      <c r="AN212" s="729"/>
      <c r="AO212" s="729"/>
      <c r="AP212" s="729"/>
      <c r="AQ212" s="729"/>
      <c r="AR212" s="729"/>
      <c r="AS212" s="729"/>
      <c r="AT212" s="729"/>
      <c r="AU212" s="729"/>
      <c r="AV212" s="729"/>
      <c r="AW212" s="729"/>
      <c r="AX212" s="729"/>
      <c r="AY212" s="729"/>
      <c r="AZ212" s="729"/>
      <c r="BA212" s="729"/>
      <c r="BB212" s="729"/>
      <c r="BC212" s="729"/>
      <c r="BD212" s="729"/>
      <c r="BE212" s="729"/>
      <c r="BF212" s="729"/>
      <c r="BG212" s="729"/>
    </row>
    <row r="213" spans="1:59">
      <c r="A213" s="729"/>
      <c r="B213" s="729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29"/>
      <c r="P213" s="729"/>
      <c r="Q213" s="729"/>
      <c r="R213" s="729"/>
      <c r="S213" s="729"/>
      <c r="T213" s="729"/>
      <c r="U213" s="729"/>
      <c r="V213" s="729"/>
      <c r="W213" s="729"/>
      <c r="X213" s="729"/>
      <c r="Y213" s="729"/>
      <c r="Z213" s="729"/>
      <c r="AA213" s="729"/>
      <c r="AB213" s="729"/>
      <c r="AC213" s="729"/>
      <c r="AD213" s="729"/>
      <c r="AE213" s="729"/>
      <c r="AF213" s="729"/>
      <c r="AG213" s="729"/>
      <c r="AH213" s="729"/>
      <c r="AI213" s="729"/>
      <c r="AJ213" s="729"/>
      <c r="AK213" s="729"/>
      <c r="AL213" s="729"/>
      <c r="AM213" s="729"/>
      <c r="AN213" s="729"/>
      <c r="AO213" s="729"/>
      <c r="AP213" s="729"/>
      <c r="AQ213" s="729"/>
      <c r="AR213" s="729"/>
      <c r="AS213" s="729"/>
      <c r="AT213" s="729"/>
      <c r="AU213" s="729"/>
      <c r="AV213" s="729"/>
      <c r="AW213" s="729"/>
      <c r="AX213" s="729"/>
      <c r="AY213" s="729"/>
      <c r="AZ213" s="729"/>
      <c r="BA213" s="729"/>
      <c r="BB213" s="729"/>
      <c r="BC213" s="729"/>
      <c r="BD213" s="729"/>
      <c r="BE213" s="729"/>
      <c r="BF213" s="729"/>
      <c r="BG213" s="729"/>
    </row>
    <row r="214" spans="1:59">
      <c r="A214" s="729"/>
      <c r="B214" s="729"/>
      <c r="C214" s="729"/>
      <c r="D214" s="729"/>
      <c r="E214" s="729"/>
      <c r="F214" s="729"/>
      <c r="G214" s="729"/>
      <c r="H214" s="729"/>
      <c r="I214" s="729"/>
      <c r="J214" s="729"/>
      <c r="K214" s="729"/>
      <c r="L214" s="729"/>
      <c r="M214" s="729"/>
      <c r="N214" s="729"/>
      <c r="O214" s="729"/>
      <c r="P214" s="729"/>
      <c r="Q214" s="729"/>
      <c r="R214" s="729"/>
      <c r="S214" s="729"/>
      <c r="T214" s="729"/>
      <c r="U214" s="729"/>
      <c r="V214" s="729"/>
      <c r="W214" s="729"/>
      <c r="X214" s="729"/>
      <c r="Y214" s="729"/>
      <c r="Z214" s="729"/>
      <c r="AA214" s="729"/>
      <c r="AB214" s="729"/>
      <c r="AC214" s="729"/>
      <c r="AD214" s="729"/>
      <c r="AE214" s="729"/>
      <c r="AF214" s="729"/>
      <c r="AG214" s="729"/>
      <c r="AH214" s="729"/>
      <c r="AI214" s="729"/>
      <c r="AJ214" s="729"/>
      <c r="AK214" s="729"/>
      <c r="AL214" s="729"/>
      <c r="AM214" s="729"/>
      <c r="AN214" s="729"/>
      <c r="AO214" s="729"/>
      <c r="AP214" s="729"/>
      <c r="AQ214" s="729"/>
      <c r="AR214" s="729"/>
      <c r="AS214" s="729"/>
      <c r="AT214" s="729"/>
      <c r="AU214" s="729"/>
      <c r="AV214" s="729"/>
      <c r="AW214" s="729"/>
      <c r="AX214" s="729"/>
      <c r="AY214" s="729"/>
      <c r="AZ214" s="729"/>
      <c r="BA214" s="729"/>
      <c r="BB214" s="729"/>
      <c r="BC214" s="729"/>
      <c r="BD214" s="729"/>
      <c r="BE214" s="729"/>
      <c r="BF214" s="729"/>
      <c r="BG214" s="729"/>
    </row>
    <row r="215" spans="1:59">
      <c r="A215" s="729"/>
      <c r="B215" s="729"/>
      <c r="C215" s="729"/>
      <c r="D215" s="729"/>
      <c r="E215" s="729"/>
      <c r="F215" s="729"/>
      <c r="G215" s="729"/>
      <c r="H215" s="729"/>
      <c r="I215" s="729"/>
      <c r="J215" s="729"/>
      <c r="K215" s="729"/>
      <c r="L215" s="729"/>
      <c r="M215" s="729"/>
      <c r="N215" s="729"/>
      <c r="O215" s="729"/>
      <c r="P215" s="729"/>
      <c r="Q215" s="729"/>
      <c r="R215" s="729"/>
      <c r="S215" s="729"/>
      <c r="T215" s="729"/>
      <c r="U215" s="729"/>
      <c r="V215" s="729"/>
      <c r="W215" s="729"/>
      <c r="X215" s="729"/>
      <c r="Y215" s="729"/>
      <c r="Z215" s="729"/>
      <c r="AA215" s="729"/>
      <c r="AB215" s="729"/>
      <c r="AC215" s="729"/>
      <c r="AD215" s="729"/>
      <c r="AE215" s="729"/>
      <c r="AF215" s="729"/>
      <c r="AG215" s="729"/>
      <c r="AH215" s="729"/>
      <c r="AI215" s="729"/>
      <c r="AJ215" s="729"/>
      <c r="AK215" s="729"/>
      <c r="AL215" s="729"/>
      <c r="AM215" s="729"/>
      <c r="AN215" s="729"/>
      <c r="AO215" s="729"/>
      <c r="AP215" s="729"/>
      <c r="AQ215" s="729"/>
      <c r="AR215" s="729"/>
      <c r="AS215" s="729"/>
      <c r="AT215" s="729"/>
      <c r="AU215" s="729"/>
      <c r="AV215" s="729"/>
      <c r="AW215" s="729"/>
      <c r="AX215" s="729"/>
      <c r="AY215" s="729"/>
      <c r="AZ215" s="729"/>
      <c r="BA215" s="729"/>
      <c r="BB215" s="729"/>
      <c r="BC215" s="729"/>
      <c r="BD215" s="729"/>
      <c r="BE215" s="729"/>
      <c r="BF215" s="729"/>
      <c r="BG215" s="729"/>
    </row>
    <row r="216" spans="1:59">
      <c r="A216" s="729"/>
      <c r="B216" s="729"/>
      <c r="C216" s="729"/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729"/>
      <c r="O216" s="729"/>
      <c r="P216" s="729"/>
      <c r="Q216" s="729"/>
      <c r="R216" s="729"/>
      <c r="S216" s="729"/>
      <c r="T216" s="729"/>
      <c r="U216" s="729"/>
      <c r="V216" s="729"/>
      <c r="W216" s="729"/>
      <c r="X216" s="729"/>
      <c r="Y216" s="729"/>
      <c r="Z216" s="729"/>
      <c r="AA216" s="729"/>
      <c r="AB216" s="729"/>
      <c r="AC216" s="729"/>
      <c r="AD216" s="729"/>
      <c r="AE216" s="729"/>
      <c r="AF216" s="729"/>
      <c r="AG216" s="729"/>
      <c r="AH216" s="729"/>
      <c r="AI216" s="729"/>
      <c r="AJ216" s="729"/>
      <c r="AK216" s="729"/>
      <c r="AL216" s="729"/>
      <c r="AM216" s="729"/>
      <c r="AN216" s="729"/>
      <c r="AO216" s="729"/>
      <c r="AP216" s="729"/>
      <c r="AQ216" s="729"/>
      <c r="AR216" s="729"/>
      <c r="AS216" s="729"/>
      <c r="AT216" s="729"/>
      <c r="AU216" s="729"/>
      <c r="AV216" s="729"/>
      <c r="AW216" s="729"/>
      <c r="AX216" s="729"/>
      <c r="AY216" s="729"/>
      <c r="AZ216" s="729"/>
      <c r="BA216" s="729"/>
      <c r="BB216" s="729"/>
      <c r="BC216" s="729"/>
      <c r="BD216" s="729"/>
      <c r="BE216" s="729"/>
      <c r="BF216" s="729"/>
      <c r="BG216" s="729"/>
    </row>
    <row r="217" spans="1:59">
      <c r="A217" s="729"/>
      <c r="B217" s="729"/>
      <c r="C217" s="729"/>
      <c r="D217" s="729"/>
      <c r="E217" s="729"/>
      <c r="F217" s="729"/>
      <c r="G217" s="729"/>
      <c r="H217" s="729"/>
      <c r="I217" s="729"/>
      <c r="J217" s="729"/>
      <c r="K217" s="729"/>
      <c r="L217" s="729"/>
      <c r="M217" s="729"/>
      <c r="N217" s="729"/>
      <c r="O217" s="729"/>
      <c r="P217" s="729"/>
      <c r="Q217" s="729"/>
      <c r="R217" s="729"/>
      <c r="S217" s="729"/>
      <c r="T217" s="729"/>
      <c r="U217" s="729"/>
      <c r="V217" s="729"/>
      <c r="W217" s="729"/>
      <c r="X217" s="729"/>
      <c r="Y217" s="729"/>
      <c r="Z217" s="729"/>
      <c r="AA217" s="729"/>
      <c r="AB217" s="729"/>
      <c r="AC217" s="729"/>
      <c r="AD217" s="729"/>
      <c r="AE217" s="729"/>
      <c r="AF217" s="729"/>
      <c r="AG217" s="729"/>
      <c r="AH217" s="729"/>
      <c r="AI217" s="729"/>
      <c r="AJ217" s="729"/>
      <c r="AK217" s="729"/>
      <c r="AL217" s="729"/>
      <c r="AM217" s="729"/>
      <c r="AN217" s="729"/>
      <c r="AO217" s="729"/>
      <c r="AP217" s="729"/>
      <c r="AQ217" s="729"/>
      <c r="AR217" s="729"/>
      <c r="AS217" s="729"/>
      <c r="AT217" s="729"/>
      <c r="AU217" s="729"/>
      <c r="AV217" s="729"/>
      <c r="AW217" s="729"/>
      <c r="AX217" s="729"/>
      <c r="AY217" s="729"/>
      <c r="AZ217" s="729"/>
      <c r="BA217" s="729"/>
      <c r="BB217" s="729"/>
      <c r="BC217" s="729"/>
      <c r="BD217" s="729"/>
      <c r="BE217" s="729"/>
      <c r="BF217" s="729"/>
      <c r="BG217" s="729"/>
    </row>
    <row r="218" spans="1:59">
      <c r="A218" s="729"/>
      <c r="B218" s="729"/>
      <c r="C218" s="729"/>
      <c r="D218" s="729"/>
      <c r="E218" s="729"/>
      <c r="F218" s="729"/>
      <c r="G218" s="729"/>
      <c r="H218" s="729"/>
      <c r="I218" s="729"/>
      <c r="J218" s="729"/>
      <c r="K218" s="729"/>
      <c r="L218" s="729"/>
      <c r="M218" s="729"/>
      <c r="N218" s="729"/>
      <c r="O218" s="729"/>
      <c r="P218" s="729"/>
      <c r="Q218" s="729"/>
      <c r="R218" s="729"/>
      <c r="S218" s="729"/>
      <c r="T218" s="729"/>
      <c r="U218" s="729"/>
      <c r="V218" s="729"/>
      <c r="W218" s="729"/>
      <c r="X218" s="729"/>
      <c r="Y218" s="729"/>
      <c r="Z218" s="729"/>
      <c r="AA218" s="729"/>
      <c r="AB218" s="729"/>
      <c r="AC218" s="729"/>
      <c r="AD218" s="729"/>
      <c r="AE218" s="729"/>
      <c r="AF218" s="729"/>
      <c r="AG218" s="729"/>
      <c r="AH218" s="729"/>
      <c r="AI218" s="729"/>
      <c r="AJ218" s="729"/>
      <c r="AK218" s="729"/>
      <c r="AL218" s="729"/>
      <c r="AM218" s="729"/>
      <c r="AN218" s="729"/>
      <c r="AO218" s="729"/>
      <c r="AP218" s="729"/>
      <c r="AQ218" s="729"/>
      <c r="AR218" s="729"/>
      <c r="AS218" s="729"/>
      <c r="AT218" s="729"/>
      <c r="AU218" s="729"/>
      <c r="AV218" s="729"/>
      <c r="AW218" s="729"/>
      <c r="AX218" s="729"/>
      <c r="AY218" s="729"/>
      <c r="AZ218" s="729"/>
      <c r="BA218" s="729"/>
      <c r="BB218" s="729"/>
      <c r="BC218" s="729"/>
      <c r="BD218" s="729"/>
      <c r="BE218" s="729"/>
      <c r="BF218" s="729"/>
      <c r="BG218" s="729"/>
    </row>
    <row r="219" spans="1:59">
      <c r="A219" s="729"/>
      <c r="B219" s="729"/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  <c r="Z219" s="729"/>
      <c r="AA219" s="729"/>
      <c r="AB219" s="729"/>
      <c r="AC219" s="729"/>
      <c r="AD219" s="729"/>
      <c r="AE219" s="729"/>
      <c r="AF219" s="729"/>
      <c r="AG219" s="729"/>
      <c r="AH219" s="729"/>
      <c r="AI219" s="729"/>
      <c r="AJ219" s="729"/>
      <c r="AK219" s="729"/>
      <c r="AL219" s="729"/>
      <c r="AM219" s="729"/>
      <c r="AN219" s="729"/>
      <c r="AO219" s="729"/>
      <c r="AP219" s="729"/>
      <c r="AQ219" s="729"/>
      <c r="AR219" s="729"/>
      <c r="AS219" s="729"/>
      <c r="AT219" s="729"/>
      <c r="AU219" s="729"/>
      <c r="AV219" s="729"/>
      <c r="AW219" s="729"/>
      <c r="AX219" s="729"/>
      <c r="AY219" s="729"/>
      <c r="AZ219" s="729"/>
      <c r="BA219" s="729"/>
      <c r="BB219" s="729"/>
      <c r="BC219" s="729"/>
      <c r="BD219" s="729"/>
      <c r="BE219" s="729"/>
      <c r="BF219" s="729"/>
      <c r="BG219" s="729"/>
    </row>
    <row r="220" spans="1:59">
      <c r="A220" s="729"/>
      <c r="B220" s="729"/>
      <c r="C220" s="729"/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729"/>
      <c r="P220" s="729"/>
      <c r="Q220" s="729"/>
      <c r="R220" s="729"/>
      <c r="S220" s="729"/>
      <c r="T220" s="729"/>
      <c r="U220" s="729"/>
      <c r="V220" s="729"/>
      <c r="W220" s="729"/>
      <c r="X220" s="729"/>
      <c r="Y220" s="729"/>
      <c r="Z220" s="729"/>
      <c r="AA220" s="729"/>
      <c r="AB220" s="729"/>
      <c r="AC220" s="729"/>
      <c r="AD220" s="729"/>
      <c r="AE220" s="729"/>
      <c r="AF220" s="729"/>
      <c r="AG220" s="729"/>
      <c r="AH220" s="729"/>
      <c r="AI220" s="729"/>
      <c r="AJ220" s="729"/>
      <c r="AK220" s="729"/>
      <c r="AL220" s="729"/>
      <c r="AM220" s="729"/>
      <c r="AN220" s="729"/>
      <c r="AO220" s="729"/>
      <c r="AP220" s="729"/>
      <c r="AQ220" s="729"/>
      <c r="AR220" s="729"/>
      <c r="AS220" s="729"/>
      <c r="AT220" s="729"/>
      <c r="AU220" s="729"/>
      <c r="AV220" s="729"/>
      <c r="AW220" s="729"/>
      <c r="AX220" s="729"/>
      <c r="AY220" s="729"/>
      <c r="AZ220" s="729"/>
      <c r="BA220" s="729"/>
      <c r="BB220" s="729"/>
      <c r="BC220" s="729"/>
      <c r="BD220" s="729"/>
      <c r="BE220" s="729"/>
      <c r="BF220" s="729"/>
      <c r="BG220" s="729"/>
    </row>
    <row r="221" spans="1:59">
      <c r="A221" s="729"/>
      <c r="B221" s="729"/>
      <c r="C221" s="729"/>
      <c r="D221" s="729"/>
      <c r="E221" s="729"/>
      <c r="F221" s="729"/>
      <c r="G221" s="729"/>
      <c r="H221" s="729"/>
      <c r="I221" s="729"/>
      <c r="J221" s="729"/>
      <c r="K221" s="729"/>
      <c r="L221" s="729"/>
      <c r="M221" s="729"/>
      <c r="N221" s="729"/>
      <c r="O221" s="729"/>
      <c r="P221" s="729"/>
      <c r="Q221" s="729"/>
      <c r="R221" s="729"/>
      <c r="S221" s="729"/>
      <c r="T221" s="729"/>
      <c r="U221" s="729"/>
      <c r="V221" s="729"/>
      <c r="W221" s="729"/>
      <c r="X221" s="729"/>
      <c r="Y221" s="729"/>
      <c r="Z221" s="729"/>
      <c r="AA221" s="729"/>
      <c r="AB221" s="729"/>
      <c r="AC221" s="729"/>
      <c r="AD221" s="729"/>
      <c r="AE221" s="729"/>
      <c r="AF221" s="729"/>
      <c r="AG221" s="729"/>
      <c r="AH221" s="729"/>
      <c r="AI221" s="729"/>
      <c r="AJ221" s="729"/>
      <c r="AK221" s="729"/>
      <c r="AL221" s="729"/>
      <c r="AM221" s="729"/>
      <c r="AN221" s="729"/>
      <c r="AO221" s="729"/>
      <c r="AP221" s="729"/>
      <c r="AQ221" s="729"/>
      <c r="AR221" s="729"/>
      <c r="AS221" s="729"/>
      <c r="AT221" s="729"/>
      <c r="AU221" s="729"/>
      <c r="AV221" s="729"/>
      <c r="AW221" s="729"/>
      <c r="AX221" s="729"/>
      <c r="AY221" s="729"/>
      <c r="AZ221" s="729"/>
      <c r="BA221" s="729"/>
      <c r="BB221" s="729"/>
      <c r="BC221" s="729"/>
      <c r="BD221" s="729"/>
      <c r="BE221" s="729"/>
      <c r="BF221" s="729"/>
      <c r="BG221" s="729"/>
    </row>
    <row r="222" spans="1:59">
      <c r="A222" s="729"/>
      <c r="B222" s="729"/>
      <c r="C222" s="729"/>
      <c r="D222" s="729"/>
      <c r="E222" s="729"/>
      <c r="F222" s="729"/>
      <c r="G222" s="729"/>
      <c r="H222" s="729"/>
      <c r="I222" s="729"/>
      <c r="J222" s="729"/>
      <c r="K222" s="729"/>
      <c r="L222" s="729"/>
      <c r="M222" s="729"/>
      <c r="N222" s="729"/>
      <c r="O222" s="729"/>
      <c r="P222" s="729"/>
      <c r="Q222" s="729"/>
      <c r="R222" s="729"/>
      <c r="S222" s="729"/>
      <c r="T222" s="729"/>
      <c r="U222" s="729"/>
      <c r="V222" s="729"/>
      <c r="W222" s="729"/>
      <c r="X222" s="729"/>
      <c r="Y222" s="729"/>
      <c r="Z222" s="729"/>
      <c r="AA222" s="729"/>
      <c r="AB222" s="729"/>
      <c r="AC222" s="729"/>
      <c r="AD222" s="729"/>
      <c r="AE222" s="729"/>
      <c r="AF222" s="729"/>
      <c r="AG222" s="729"/>
      <c r="AH222" s="729"/>
      <c r="AI222" s="729"/>
      <c r="AJ222" s="729"/>
      <c r="AK222" s="729"/>
      <c r="AL222" s="729"/>
      <c r="AM222" s="729"/>
      <c r="AN222" s="729"/>
      <c r="AO222" s="729"/>
      <c r="AP222" s="729"/>
      <c r="AQ222" s="729"/>
      <c r="AR222" s="729"/>
      <c r="AS222" s="729"/>
      <c r="AT222" s="729"/>
      <c r="AU222" s="729"/>
      <c r="AV222" s="729"/>
      <c r="AW222" s="729"/>
      <c r="AX222" s="729"/>
      <c r="AY222" s="729"/>
      <c r="AZ222" s="729"/>
      <c r="BA222" s="729"/>
      <c r="BB222" s="729"/>
      <c r="BC222" s="729"/>
      <c r="BD222" s="729"/>
      <c r="BE222" s="729"/>
      <c r="BF222" s="729"/>
      <c r="BG222" s="729"/>
    </row>
    <row r="223" spans="1:59">
      <c r="A223" s="729"/>
      <c r="B223" s="729"/>
      <c r="C223" s="729"/>
      <c r="D223" s="729"/>
      <c r="E223" s="729"/>
      <c r="F223" s="729"/>
      <c r="G223" s="729"/>
      <c r="H223" s="729"/>
      <c r="I223" s="729"/>
      <c r="J223" s="729"/>
      <c r="K223" s="729"/>
      <c r="L223" s="729"/>
      <c r="M223" s="729"/>
      <c r="N223" s="729"/>
      <c r="O223" s="729"/>
      <c r="P223" s="729"/>
      <c r="Q223" s="729"/>
      <c r="R223" s="729"/>
      <c r="S223" s="729"/>
      <c r="T223" s="729"/>
      <c r="U223" s="729"/>
      <c r="V223" s="729"/>
      <c r="W223" s="729"/>
      <c r="X223" s="729"/>
      <c r="Y223" s="729"/>
      <c r="Z223" s="729"/>
      <c r="AA223" s="729"/>
      <c r="AB223" s="729"/>
      <c r="AC223" s="729"/>
      <c r="AD223" s="729"/>
      <c r="AE223" s="729"/>
      <c r="AF223" s="729"/>
      <c r="AG223" s="729"/>
      <c r="AH223" s="729"/>
      <c r="AI223" s="729"/>
      <c r="AJ223" s="729"/>
      <c r="AK223" s="729"/>
      <c r="AL223" s="729"/>
      <c r="AM223" s="729"/>
      <c r="AN223" s="729"/>
      <c r="AO223" s="729"/>
      <c r="AP223" s="729"/>
      <c r="AQ223" s="729"/>
      <c r="AR223" s="729"/>
      <c r="AS223" s="729"/>
      <c r="AT223" s="729"/>
      <c r="AU223" s="729"/>
      <c r="AV223" s="729"/>
      <c r="AW223" s="729"/>
      <c r="AX223" s="729"/>
      <c r="AY223" s="729"/>
      <c r="AZ223" s="729"/>
      <c r="BA223" s="729"/>
      <c r="BB223" s="729"/>
      <c r="BC223" s="729"/>
      <c r="BD223" s="729"/>
      <c r="BE223" s="729"/>
      <c r="BF223" s="729"/>
      <c r="BG223" s="729"/>
    </row>
    <row r="224" spans="1:59">
      <c r="A224" s="729"/>
      <c r="B224" s="729"/>
      <c r="C224" s="729"/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729"/>
      <c r="P224" s="729"/>
      <c r="Q224" s="729"/>
      <c r="R224" s="729"/>
      <c r="S224" s="729"/>
      <c r="T224" s="729"/>
      <c r="U224" s="729"/>
      <c r="V224" s="729"/>
      <c r="W224" s="729"/>
      <c r="X224" s="729"/>
      <c r="Y224" s="729"/>
      <c r="Z224" s="729"/>
      <c r="AA224" s="729"/>
      <c r="AB224" s="729"/>
      <c r="AC224" s="729"/>
      <c r="AD224" s="729"/>
      <c r="AE224" s="729"/>
      <c r="AF224" s="729"/>
      <c r="AG224" s="729"/>
      <c r="AH224" s="729"/>
      <c r="AI224" s="729"/>
      <c r="AJ224" s="729"/>
      <c r="AK224" s="729"/>
      <c r="AL224" s="729"/>
      <c r="AM224" s="729"/>
      <c r="AN224" s="729"/>
      <c r="AO224" s="729"/>
      <c r="AP224" s="729"/>
      <c r="AQ224" s="729"/>
      <c r="AR224" s="729"/>
      <c r="AS224" s="729"/>
      <c r="AT224" s="729"/>
      <c r="AU224" s="729"/>
      <c r="AV224" s="729"/>
      <c r="AW224" s="729"/>
      <c r="AX224" s="729"/>
      <c r="AY224" s="729"/>
      <c r="AZ224" s="729"/>
      <c r="BA224" s="729"/>
      <c r="BB224" s="729"/>
      <c r="BC224" s="729"/>
      <c r="BD224" s="729"/>
      <c r="BE224" s="729"/>
      <c r="BF224" s="729"/>
      <c r="BG224" s="729"/>
    </row>
    <row r="225" spans="1:59">
      <c r="A225" s="729"/>
      <c r="B225" s="729"/>
      <c r="C225" s="729"/>
      <c r="D225" s="729"/>
      <c r="E225" s="729"/>
      <c r="F225" s="729"/>
      <c r="G225" s="729"/>
      <c r="H225" s="729"/>
      <c r="I225" s="729"/>
      <c r="J225" s="729"/>
      <c r="K225" s="729"/>
      <c r="L225" s="729"/>
      <c r="M225" s="729"/>
      <c r="N225" s="729"/>
      <c r="O225" s="729"/>
      <c r="P225" s="729"/>
      <c r="Q225" s="729"/>
      <c r="R225" s="729"/>
      <c r="S225" s="729"/>
      <c r="T225" s="729"/>
      <c r="U225" s="729"/>
      <c r="V225" s="729"/>
      <c r="W225" s="729"/>
      <c r="X225" s="729"/>
      <c r="Y225" s="729"/>
      <c r="Z225" s="729"/>
      <c r="AA225" s="729"/>
      <c r="AB225" s="729"/>
      <c r="AC225" s="729"/>
      <c r="AD225" s="729"/>
      <c r="AE225" s="729"/>
      <c r="AF225" s="729"/>
      <c r="AG225" s="729"/>
      <c r="AH225" s="729"/>
      <c r="AI225" s="729"/>
      <c r="AJ225" s="729"/>
      <c r="AK225" s="729"/>
      <c r="AL225" s="729"/>
      <c r="AM225" s="729"/>
      <c r="AN225" s="729"/>
      <c r="AO225" s="729"/>
      <c r="AP225" s="729"/>
      <c r="AQ225" s="729"/>
      <c r="AR225" s="729"/>
      <c r="AS225" s="729"/>
      <c r="AT225" s="729"/>
      <c r="AU225" s="729"/>
      <c r="AV225" s="729"/>
      <c r="AW225" s="729"/>
      <c r="AX225" s="729"/>
      <c r="AY225" s="729"/>
      <c r="AZ225" s="729"/>
      <c r="BA225" s="729"/>
      <c r="BB225" s="729"/>
      <c r="BC225" s="729"/>
      <c r="BD225" s="729"/>
      <c r="BE225" s="729"/>
      <c r="BF225" s="729"/>
      <c r="BG225" s="729"/>
    </row>
    <row r="226" spans="1:59">
      <c r="A226" s="729"/>
      <c r="B226" s="729"/>
      <c r="C226" s="729"/>
      <c r="D226" s="729"/>
      <c r="E226" s="729"/>
      <c r="F226" s="729"/>
      <c r="G226" s="729"/>
      <c r="H226" s="729"/>
      <c r="I226" s="729"/>
      <c r="J226" s="729"/>
      <c r="K226" s="729"/>
      <c r="L226" s="729"/>
      <c r="M226" s="729"/>
      <c r="N226" s="729"/>
      <c r="O226" s="729"/>
      <c r="P226" s="729"/>
      <c r="Q226" s="729"/>
      <c r="R226" s="729"/>
      <c r="S226" s="729"/>
      <c r="T226" s="729"/>
      <c r="U226" s="729"/>
      <c r="V226" s="729"/>
      <c r="W226" s="729"/>
      <c r="X226" s="729"/>
      <c r="Y226" s="729"/>
      <c r="Z226" s="729"/>
      <c r="AA226" s="729"/>
      <c r="AB226" s="729"/>
      <c r="AC226" s="729"/>
      <c r="AD226" s="729"/>
      <c r="AE226" s="729"/>
      <c r="AF226" s="729"/>
      <c r="AG226" s="729"/>
      <c r="AH226" s="729"/>
      <c r="AI226" s="729"/>
      <c r="AJ226" s="729"/>
      <c r="AK226" s="729"/>
      <c r="AL226" s="729"/>
      <c r="AM226" s="729"/>
      <c r="AN226" s="729"/>
      <c r="AO226" s="729"/>
      <c r="AP226" s="729"/>
      <c r="AQ226" s="729"/>
      <c r="AR226" s="729"/>
      <c r="AS226" s="729"/>
      <c r="AT226" s="729"/>
      <c r="AU226" s="729"/>
      <c r="AV226" s="729"/>
      <c r="AW226" s="729"/>
      <c r="AX226" s="729"/>
      <c r="AY226" s="729"/>
      <c r="AZ226" s="729"/>
      <c r="BA226" s="729"/>
      <c r="BB226" s="729"/>
      <c r="BC226" s="729"/>
      <c r="BD226" s="729"/>
      <c r="BE226" s="729"/>
      <c r="BF226" s="729"/>
      <c r="BG226" s="729"/>
    </row>
    <row r="227" spans="1:59">
      <c r="A227" s="729"/>
      <c r="B227" s="729"/>
      <c r="C227" s="729"/>
      <c r="D227" s="729"/>
      <c r="E227" s="729"/>
      <c r="F227" s="729"/>
      <c r="G227" s="729"/>
      <c r="H227" s="729"/>
      <c r="I227" s="729"/>
      <c r="J227" s="729"/>
      <c r="K227" s="729"/>
      <c r="L227" s="729"/>
      <c r="M227" s="729"/>
      <c r="N227" s="729"/>
      <c r="O227" s="729"/>
      <c r="P227" s="729"/>
      <c r="Q227" s="729"/>
      <c r="R227" s="729"/>
      <c r="S227" s="729"/>
      <c r="T227" s="729"/>
      <c r="U227" s="729"/>
      <c r="V227" s="729"/>
      <c r="W227" s="729"/>
      <c r="X227" s="729"/>
      <c r="Y227" s="729"/>
      <c r="Z227" s="729"/>
      <c r="AA227" s="729"/>
      <c r="AB227" s="729"/>
      <c r="AC227" s="729"/>
      <c r="AD227" s="729"/>
      <c r="AE227" s="729"/>
      <c r="AF227" s="729"/>
      <c r="AG227" s="729"/>
      <c r="AH227" s="729"/>
      <c r="AI227" s="729"/>
      <c r="AJ227" s="729"/>
      <c r="AK227" s="729"/>
      <c r="AL227" s="729"/>
      <c r="AM227" s="729"/>
      <c r="AN227" s="729"/>
      <c r="AO227" s="729"/>
      <c r="AP227" s="729"/>
      <c r="AQ227" s="729"/>
      <c r="AR227" s="729"/>
      <c r="AS227" s="729"/>
      <c r="AT227" s="729"/>
      <c r="AU227" s="729"/>
      <c r="AV227" s="729"/>
      <c r="AW227" s="729"/>
      <c r="AX227" s="729"/>
      <c r="AY227" s="729"/>
      <c r="AZ227" s="729"/>
      <c r="BA227" s="729"/>
      <c r="BB227" s="729"/>
      <c r="BC227" s="729"/>
      <c r="BD227" s="729"/>
      <c r="BE227" s="729"/>
      <c r="BF227" s="729"/>
      <c r="BG227" s="729"/>
    </row>
    <row r="228" spans="1:59">
      <c r="A228" s="729"/>
      <c r="B228" s="729"/>
      <c r="C228" s="729"/>
      <c r="D228" s="729"/>
      <c r="E228" s="729"/>
      <c r="F228" s="729"/>
      <c r="G228" s="729"/>
      <c r="H228" s="729"/>
      <c r="I228" s="729"/>
      <c r="J228" s="729"/>
      <c r="K228" s="729"/>
      <c r="L228" s="729"/>
      <c r="M228" s="729"/>
      <c r="N228" s="729"/>
      <c r="O228" s="729"/>
      <c r="P228" s="729"/>
      <c r="Q228" s="729"/>
      <c r="R228" s="729"/>
      <c r="S228" s="729"/>
      <c r="T228" s="729"/>
      <c r="U228" s="729"/>
      <c r="V228" s="729"/>
      <c r="W228" s="729"/>
      <c r="X228" s="729"/>
      <c r="Y228" s="729"/>
      <c r="Z228" s="729"/>
      <c r="AA228" s="729"/>
      <c r="AB228" s="729"/>
      <c r="AC228" s="729"/>
      <c r="AD228" s="729"/>
      <c r="AE228" s="729"/>
      <c r="AF228" s="729"/>
      <c r="AG228" s="729"/>
      <c r="AH228" s="729"/>
      <c r="AI228" s="729"/>
      <c r="AJ228" s="729"/>
      <c r="AK228" s="729"/>
      <c r="AL228" s="729"/>
      <c r="AM228" s="729"/>
      <c r="AN228" s="729"/>
      <c r="AO228" s="729"/>
      <c r="AP228" s="729"/>
      <c r="AQ228" s="729"/>
      <c r="AR228" s="729"/>
      <c r="AS228" s="729"/>
      <c r="AT228" s="729"/>
      <c r="AU228" s="729"/>
      <c r="AV228" s="729"/>
      <c r="AW228" s="729"/>
      <c r="AX228" s="729"/>
      <c r="AY228" s="729"/>
      <c r="AZ228" s="729"/>
      <c r="BA228" s="729"/>
      <c r="BB228" s="729"/>
      <c r="BC228" s="729"/>
      <c r="BD228" s="729"/>
      <c r="BE228" s="729"/>
      <c r="BF228" s="729"/>
      <c r="BG228" s="729"/>
    </row>
    <row r="229" spans="1:59">
      <c r="A229" s="729"/>
      <c r="B229" s="729"/>
      <c r="C229" s="729"/>
      <c r="D229" s="729"/>
      <c r="E229" s="729"/>
      <c r="F229" s="729"/>
      <c r="G229" s="729"/>
      <c r="H229" s="729"/>
      <c r="I229" s="729"/>
      <c r="J229" s="729"/>
      <c r="K229" s="729"/>
      <c r="L229" s="729"/>
      <c r="M229" s="729"/>
      <c r="N229" s="729"/>
      <c r="O229" s="729"/>
      <c r="P229" s="729"/>
      <c r="Q229" s="729"/>
      <c r="R229" s="729"/>
      <c r="S229" s="729"/>
      <c r="T229" s="729"/>
      <c r="U229" s="729"/>
      <c r="V229" s="729"/>
      <c r="W229" s="729"/>
      <c r="X229" s="729"/>
      <c r="Y229" s="729"/>
      <c r="Z229" s="729"/>
      <c r="AA229" s="729"/>
      <c r="AB229" s="729"/>
      <c r="AC229" s="729"/>
      <c r="AD229" s="729"/>
      <c r="AE229" s="729"/>
      <c r="AF229" s="729"/>
      <c r="AG229" s="729"/>
      <c r="AH229" s="729"/>
      <c r="AI229" s="729"/>
      <c r="AJ229" s="729"/>
      <c r="AK229" s="729"/>
      <c r="AL229" s="729"/>
      <c r="AM229" s="729"/>
      <c r="AN229" s="729"/>
      <c r="AO229" s="729"/>
      <c r="AP229" s="729"/>
      <c r="AQ229" s="729"/>
      <c r="AR229" s="729"/>
      <c r="AS229" s="729"/>
      <c r="AT229" s="729"/>
      <c r="AU229" s="729"/>
      <c r="AV229" s="729"/>
      <c r="AW229" s="729"/>
      <c r="AX229" s="729"/>
      <c r="AY229" s="729"/>
      <c r="AZ229" s="729"/>
      <c r="BA229" s="729"/>
      <c r="BB229" s="729"/>
      <c r="BC229" s="729"/>
      <c r="BD229" s="729"/>
      <c r="BE229" s="729"/>
      <c r="BF229" s="729"/>
      <c r="BG229" s="729"/>
    </row>
    <row r="230" spans="1:59">
      <c r="A230" s="729"/>
      <c r="B230" s="729"/>
      <c r="C230" s="729"/>
      <c r="D230" s="729"/>
      <c r="E230" s="729"/>
      <c r="F230" s="729"/>
      <c r="G230" s="729"/>
      <c r="H230" s="729"/>
      <c r="I230" s="729"/>
      <c r="J230" s="729"/>
      <c r="K230" s="729"/>
      <c r="L230" s="729"/>
      <c r="M230" s="729"/>
      <c r="N230" s="729"/>
      <c r="O230" s="729"/>
      <c r="P230" s="729"/>
      <c r="Q230" s="729"/>
      <c r="R230" s="729"/>
      <c r="S230" s="729"/>
      <c r="T230" s="729"/>
      <c r="U230" s="729"/>
      <c r="V230" s="729"/>
      <c r="W230" s="729"/>
      <c r="X230" s="729"/>
      <c r="Y230" s="729"/>
      <c r="Z230" s="729"/>
      <c r="AA230" s="729"/>
      <c r="AB230" s="729"/>
      <c r="AC230" s="729"/>
      <c r="AD230" s="729"/>
      <c r="AE230" s="729"/>
      <c r="AF230" s="729"/>
      <c r="AG230" s="729"/>
      <c r="AH230" s="729"/>
      <c r="AI230" s="729"/>
      <c r="AJ230" s="729"/>
      <c r="AK230" s="729"/>
      <c r="AL230" s="729"/>
      <c r="AM230" s="729"/>
      <c r="AN230" s="729"/>
      <c r="AO230" s="729"/>
      <c r="AP230" s="729"/>
      <c r="AQ230" s="729"/>
      <c r="AR230" s="729"/>
      <c r="AS230" s="729"/>
      <c r="AT230" s="729"/>
      <c r="AU230" s="729"/>
      <c r="AV230" s="729"/>
      <c r="AW230" s="729"/>
      <c r="AX230" s="729"/>
      <c r="AY230" s="729"/>
      <c r="AZ230" s="729"/>
      <c r="BA230" s="729"/>
      <c r="BB230" s="729"/>
      <c r="BC230" s="729"/>
      <c r="BD230" s="729"/>
      <c r="BE230" s="729"/>
      <c r="BF230" s="729"/>
      <c r="BG230" s="729"/>
    </row>
    <row r="231" spans="1:59">
      <c r="A231" s="729"/>
      <c r="B231" s="729"/>
      <c r="C231" s="729"/>
      <c r="D231" s="729"/>
      <c r="E231" s="729"/>
      <c r="F231" s="729"/>
      <c r="G231" s="729"/>
      <c r="H231" s="729"/>
      <c r="I231" s="729"/>
      <c r="J231" s="729"/>
      <c r="K231" s="729"/>
      <c r="L231" s="729"/>
      <c r="M231" s="729"/>
      <c r="N231" s="729"/>
      <c r="O231" s="729"/>
      <c r="P231" s="729"/>
      <c r="Q231" s="729"/>
      <c r="R231" s="729"/>
      <c r="S231" s="729"/>
      <c r="T231" s="729"/>
      <c r="U231" s="729"/>
      <c r="V231" s="729"/>
      <c r="W231" s="729"/>
      <c r="X231" s="729"/>
      <c r="Y231" s="729"/>
      <c r="Z231" s="729"/>
      <c r="AA231" s="729"/>
      <c r="AB231" s="729"/>
      <c r="AC231" s="729"/>
      <c r="AD231" s="729"/>
      <c r="AE231" s="729"/>
      <c r="AF231" s="729"/>
      <c r="AG231" s="729"/>
      <c r="AH231" s="729"/>
      <c r="AI231" s="729"/>
      <c r="AJ231" s="729"/>
      <c r="AK231" s="729"/>
      <c r="AL231" s="729"/>
      <c r="AM231" s="729"/>
      <c r="AN231" s="729"/>
      <c r="AO231" s="729"/>
      <c r="AP231" s="729"/>
      <c r="AQ231" s="729"/>
      <c r="AR231" s="729"/>
      <c r="AS231" s="729"/>
      <c r="AT231" s="729"/>
      <c r="AU231" s="729"/>
      <c r="AV231" s="729"/>
      <c r="AW231" s="729"/>
      <c r="AX231" s="729"/>
      <c r="AY231" s="729"/>
      <c r="AZ231" s="729"/>
      <c r="BA231" s="729"/>
      <c r="BB231" s="729"/>
      <c r="BC231" s="729"/>
      <c r="BD231" s="729"/>
      <c r="BE231" s="729"/>
      <c r="BF231" s="729"/>
      <c r="BG231" s="729"/>
    </row>
    <row r="232" spans="1:59">
      <c r="A232" s="729"/>
      <c r="B232" s="729"/>
      <c r="C232" s="729"/>
      <c r="D232" s="729"/>
      <c r="E232" s="729"/>
      <c r="F232" s="729"/>
      <c r="G232" s="729"/>
      <c r="H232" s="729"/>
      <c r="I232" s="729"/>
      <c r="J232" s="729"/>
      <c r="K232" s="729"/>
      <c r="L232" s="729"/>
      <c r="M232" s="729"/>
      <c r="N232" s="729"/>
      <c r="O232" s="729"/>
      <c r="P232" s="729"/>
      <c r="Q232" s="729"/>
      <c r="R232" s="729"/>
      <c r="S232" s="729"/>
      <c r="T232" s="729"/>
      <c r="U232" s="729"/>
      <c r="V232" s="729"/>
      <c r="W232" s="729"/>
      <c r="X232" s="729"/>
      <c r="Y232" s="729"/>
      <c r="Z232" s="729"/>
      <c r="AA232" s="729"/>
      <c r="AB232" s="729"/>
      <c r="AC232" s="729"/>
      <c r="AD232" s="729"/>
      <c r="AE232" s="729"/>
      <c r="AF232" s="729"/>
      <c r="AG232" s="729"/>
      <c r="AH232" s="729"/>
      <c r="AI232" s="729"/>
      <c r="AJ232" s="729"/>
      <c r="AK232" s="729"/>
      <c r="AL232" s="729"/>
      <c r="AM232" s="729"/>
      <c r="AN232" s="729"/>
      <c r="AO232" s="729"/>
      <c r="AP232" s="729"/>
      <c r="AQ232" s="729"/>
      <c r="AR232" s="729"/>
      <c r="AS232" s="729"/>
      <c r="AT232" s="729"/>
      <c r="AU232" s="729"/>
      <c r="AV232" s="729"/>
      <c r="AW232" s="729"/>
      <c r="AX232" s="729"/>
      <c r="AY232" s="729"/>
      <c r="AZ232" s="729"/>
      <c r="BA232" s="729"/>
      <c r="BB232" s="729"/>
      <c r="BC232" s="729"/>
      <c r="BD232" s="729"/>
      <c r="BE232" s="729"/>
      <c r="BF232" s="729"/>
      <c r="BG232" s="729"/>
    </row>
    <row r="233" spans="1:59">
      <c r="A233" s="729"/>
      <c r="B233" s="729"/>
      <c r="C233" s="729"/>
      <c r="D233" s="729"/>
      <c r="E233" s="729"/>
      <c r="F233" s="729"/>
      <c r="G233" s="729"/>
      <c r="H233" s="729"/>
      <c r="I233" s="729"/>
      <c r="J233" s="729"/>
      <c r="K233" s="729"/>
      <c r="L233" s="729"/>
      <c r="M233" s="729"/>
      <c r="N233" s="729"/>
      <c r="O233" s="729"/>
      <c r="P233" s="729"/>
      <c r="Q233" s="729"/>
      <c r="R233" s="729"/>
      <c r="S233" s="729"/>
      <c r="T233" s="729"/>
      <c r="U233" s="729"/>
      <c r="V233" s="729"/>
      <c r="W233" s="729"/>
      <c r="X233" s="729"/>
      <c r="Y233" s="729"/>
      <c r="Z233" s="729"/>
      <c r="AA233" s="729"/>
      <c r="AB233" s="729"/>
      <c r="AC233" s="729"/>
      <c r="AD233" s="729"/>
      <c r="AE233" s="729"/>
      <c r="AF233" s="729"/>
      <c r="AG233" s="729"/>
      <c r="AH233" s="729"/>
      <c r="AI233" s="729"/>
      <c r="AJ233" s="729"/>
      <c r="AK233" s="729"/>
      <c r="AL233" s="729"/>
      <c r="AM233" s="729"/>
      <c r="AN233" s="729"/>
      <c r="AO233" s="729"/>
      <c r="AP233" s="729"/>
      <c r="AQ233" s="729"/>
      <c r="AR233" s="729"/>
      <c r="AS233" s="729"/>
      <c r="AT233" s="729"/>
      <c r="AU233" s="729"/>
      <c r="AV233" s="729"/>
      <c r="AW233" s="729"/>
      <c r="AX233" s="729"/>
      <c r="AY233" s="729"/>
      <c r="AZ233" s="729"/>
      <c r="BA233" s="729"/>
      <c r="BB233" s="729"/>
      <c r="BC233" s="729"/>
      <c r="BD233" s="729"/>
      <c r="BE233" s="729"/>
      <c r="BF233" s="729"/>
      <c r="BG233" s="729"/>
    </row>
    <row r="234" spans="1:59">
      <c r="A234" s="729"/>
      <c r="B234" s="729"/>
      <c r="C234" s="729"/>
      <c r="D234" s="729"/>
      <c r="E234" s="729"/>
      <c r="F234" s="729"/>
      <c r="G234" s="729"/>
      <c r="H234" s="729"/>
      <c r="I234" s="729"/>
      <c r="J234" s="729"/>
      <c r="K234" s="729"/>
      <c r="L234" s="729"/>
      <c r="M234" s="729"/>
      <c r="N234" s="729"/>
      <c r="O234" s="729"/>
      <c r="P234" s="729"/>
      <c r="Q234" s="729"/>
      <c r="R234" s="729"/>
      <c r="S234" s="729"/>
      <c r="T234" s="729"/>
      <c r="U234" s="729"/>
      <c r="V234" s="729"/>
      <c r="W234" s="729"/>
      <c r="X234" s="729"/>
      <c r="Y234" s="729"/>
      <c r="Z234" s="729"/>
      <c r="AA234" s="729"/>
      <c r="AB234" s="729"/>
      <c r="AC234" s="729"/>
      <c r="AD234" s="729"/>
      <c r="AE234" s="729"/>
      <c r="AF234" s="729"/>
      <c r="AG234" s="729"/>
      <c r="AH234" s="729"/>
      <c r="AI234" s="729"/>
      <c r="AJ234" s="729"/>
      <c r="AK234" s="729"/>
      <c r="AL234" s="729"/>
      <c r="AM234" s="729"/>
      <c r="AN234" s="729"/>
      <c r="AO234" s="729"/>
      <c r="AP234" s="729"/>
      <c r="AQ234" s="729"/>
      <c r="AR234" s="729"/>
      <c r="AS234" s="729"/>
      <c r="AT234" s="729"/>
      <c r="AU234" s="729"/>
      <c r="AV234" s="729"/>
      <c r="AW234" s="729"/>
      <c r="AX234" s="729"/>
      <c r="AY234" s="729"/>
      <c r="AZ234" s="729"/>
      <c r="BA234" s="729"/>
      <c r="BB234" s="729"/>
      <c r="BC234" s="729"/>
      <c r="BD234" s="729"/>
      <c r="BE234" s="729"/>
      <c r="BF234" s="729"/>
      <c r="BG234" s="729"/>
    </row>
    <row r="235" spans="1:59">
      <c r="A235" s="729"/>
      <c r="B235" s="729"/>
      <c r="C235" s="729"/>
      <c r="D235" s="729"/>
      <c r="E235" s="729"/>
      <c r="F235" s="729"/>
      <c r="G235" s="729"/>
      <c r="H235" s="729"/>
      <c r="I235" s="729"/>
      <c r="J235" s="729"/>
      <c r="K235" s="729"/>
      <c r="L235" s="729"/>
      <c r="M235" s="729"/>
      <c r="N235" s="729"/>
      <c r="O235" s="729"/>
      <c r="P235" s="729"/>
      <c r="Q235" s="729"/>
      <c r="R235" s="729"/>
      <c r="S235" s="729"/>
      <c r="T235" s="729"/>
      <c r="U235" s="729"/>
      <c r="V235" s="729"/>
      <c r="W235" s="729"/>
      <c r="X235" s="729"/>
      <c r="Y235" s="729"/>
      <c r="Z235" s="729"/>
      <c r="AA235" s="729"/>
      <c r="AB235" s="729"/>
      <c r="AC235" s="729"/>
      <c r="AD235" s="729"/>
      <c r="AE235" s="729"/>
      <c r="AF235" s="729"/>
      <c r="AG235" s="729"/>
      <c r="AH235" s="729"/>
      <c r="AI235" s="729"/>
      <c r="AJ235" s="729"/>
      <c r="AK235" s="729"/>
      <c r="AL235" s="729"/>
      <c r="AM235" s="729"/>
      <c r="AN235" s="729"/>
      <c r="AO235" s="729"/>
      <c r="AP235" s="729"/>
      <c r="AQ235" s="729"/>
      <c r="AR235" s="729"/>
      <c r="AS235" s="729"/>
      <c r="AT235" s="729"/>
      <c r="AU235" s="729"/>
      <c r="AV235" s="729"/>
      <c r="AW235" s="729"/>
      <c r="AX235" s="729"/>
      <c r="AY235" s="729"/>
      <c r="AZ235" s="729"/>
      <c r="BA235" s="729"/>
      <c r="BB235" s="729"/>
      <c r="BC235" s="729"/>
      <c r="BD235" s="729"/>
      <c r="BE235" s="729"/>
      <c r="BF235" s="729"/>
      <c r="BG235" s="729"/>
    </row>
    <row r="236" spans="1:59">
      <c r="A236" s="729"/>
      <c r="B236" s="729"/>
      <c r="C236" s="729"/>
      <c r="D236" s="729"/>
      <c r="E236" s="729"/>
      <c r="F236" s="729"/>
      <c r="G236" s="729"/>
      <c r="H236" s="729"/>
      <c r="I236" s="729"/>
      <c r="J236" s="729"/>
      <c r="K236" s="729"/>
      <c r="L236" s="729"/>
      <c r="M236" s="729"/>
      <c r="N236" s="729"/>
      <c r="O236" s="729"/>
      <c r="P236" s="729"/>
      <c r="Q236" s="729"/>
      <c r="R236" s="729"/>
      <c r="S236" s="729"/>
      <c r="T236" s="729"/>
      <c r="U236" s="729"/>
      <c r="V236" s="729"/>
      <c r="W236" s="729"/>
      <c r="X236" s="729"/>
      <c r="Y236" s="729"/>
      <c r="Z236" s="729"/>
      <c r="AA236" s="729"/>
      <c r="AB236" s="729"/>
      <c r="AC236" s="729"/>
      <c r="AD236" s="729"/>
      <c r="AE236" s="729"/>
      <c r="AF236" s="729"/>
      <c r="AG236" s="729"/>
      <c r="AH236" s="729"/>
      <c r="AI236" s="729"/>
      <c r="AJ236" s="729"/>
      <c r="AK236" s="729"/>
      <c r="AL236" s="729"/>
      <c r="AM236" s="729"/>
      <c r="AN236" s="729"/>
      <c r="AO236" s="729"/>
      <c r="AP236" s="729"/>
      <c r="AQ236" s="729"/>
      <c r="AR236" s="729"/>
      <c r="AS236" s="729"/>
      <c r="AT236" s="729"/>
      <c r="AU236" s="729"/>
      <c r="AV236" s="729"/>
      <c r="AW236" s="729"/>
      <c r="AX236" s="729"/>
      <c r="AY236" s="729"/>
      <c r="AZ236" s="729"/>
      <c r="BA236" s="729"/>
      <c r="BB236" s="729"/>
      <c r="BC236" s="729"/>
      <c r="BD236" s="729"/>
      <c r="BE236" s="729"/>
      <c r="BF236" s="729"/>
      <c r="BG236" s="729"/>
    </row>
    <row r="237" spans="1:59">
      <c r="A237" s="729"/>
      <c r="B237" s="729"/>
      <c r="C237" s="729"/>
      <c r="D237" s="729"/>
      <c r="E237" s="729"/>
      <c r="F237" s="729"/>
      <c r="G237" s="729"/>
      <c r="H237" s="729"/>
      <c r="I237" s="729"/>
      <c r="J237" s="729"/>
      <c r="K237" s="729"/>
      <c r="L237" s="729"/>
      <c r="M237" s="729"/>
      <c r="N237" s="729"/>
      <c r="O237" s="729"/>
      <c r="P237" s="729"/>
      <c r="Q237" s="729"/>
      <c r="R237" s="729"/>
      <c r="S237" s="729"/>
      <c r="T237" s="729"/>
      <c r="U237" s="729"/>
      <c r="V237" s="729"/>
      <c r="W237" s="729"/>
      <c r="X237" s="729"/>
      <c r="Y237" s="729"/>
      <c r="Z237" s="729"/>
      <c r="AA237" s="729"/>
      <c r="AB237" s="729"/>
      <c r="AC237" s="729"/>
      <c r="AD237" s="729"/>
      <c r="AE237" s="729"/>
      <c r="AF237" s="729"/>
      <c r="AG237" s="729"/>
      <c r="AH237" s="729"/>
      <c r="AI237" s="729"/>
      <c r="AJ237" s="729"/>
      <c r="AK237" s="729"/>
      <c r="AL237" s="729"/>
      <c r="AM237" s="729"/>
      <c r="AN237" s="729"/>
      <c r="AO237" s="729"/>
      <c r="AP237" s="729"/>
      <c r="AQ237" s="729"/>
      <c r="AR237" s="729"/>
      <c r="AS237" s="729"/>
      <c r="AT237" s="729"/>
      <c r="AU237" s="729"/>
      <c r="AV237" s="729"/>
      <c r="AW237" s="729"/>
      <c r="AX237" s="729"/>
      <c r="AY237" s="729"/>
      <c r="AZ237" s="729"/>
      <c r="BA237" s="729"/>
      <c r="BB237" s="729"/>
      <c r="BC237" s="729"/>
      <c r="BD237" s="729"/>
      <c r="BE237" s="729"/>
      <c r="BF237" s="729"/>
      <c r="BG237" s="729"/>
    </row>
    <row r="238" spans="1:59">
      <c r="A238" s="729"/>
      <c r="B238" s="729"/>
      <c r="C238" s="729"/>
      <c r="D238" s="729"/>
      <c r="E238" s="729"/>
      <c r="F238" s="729"/>
      <c r="G238" s="729"/>
      <c r="H238" s="729"/>
      <c r="I238" s="729"/>
      <c r="J238" s="729"/>
      <c r="K238" s="729"/>
      <c r="L238" s="729"/>
      <c r="M238" s="729"/>
      <c r="N238" s="729"/>
      <c r="O238" s="729"/>
      <c r="P238" s="729"/>
      <c r="Q238" s="729"/>
      <c r="R238" s="729"/>
      <c r="S238" s="729"/>
      <c r="T238" s="729"/>
      <c r="U238" s="729"/>
      <c r="V238" s="729"/>
      <c r="W238" s="729"/>
      <c r="X238" s="729"/>
      <c r="Y238" s="729"/>
      <c r="Z238" s="729"/>
      <c r="AA238" s="729"/>
      <c r="AB238" s="729"/>
      <c r="AC238" s="729"/>
      <c r="AD238" s="729"/>
      <c r="AE238" s="729"/>
      <c r="AF238" s="729"/>
      <c r="AG238" s="729"/>
      <c r="AH238" s="729"/>
      <c r="AI238" s="729"/>
      <c r="AJ238" s="729"/>
      <c r="AK238" s="729"/>
      <c r="AL238" s="729"/>
      <c r="AM238" s="729"/>
      <c r="AN238" s="729"/>
      <c r="AO238" s="729"/>
      <c r="AP238" s="729"/>
      <c r="AQ238" s="729"/>
      <c r="AR238" s="729"/>
      <c r="AS238" s="729"/>
      <c r="AT238" s="729"/>
      <c r="AU238" s="729"/>
      <c r="AV238" s="729"/>
      <c r="AW238" s="729"/>
      <c r="AX238" s="729"/>
      <c r="AY238" s="729"/>
      <c r="AZ238" s="729"/>
      <c r="BA238" s="729"/>
      <c r="BB238" s="729"/>
      <c r="BC238" s="729"/>
      <c r="BD238" s="729"/>
      <c r="BE238" s="729"/>
      <c r="BF238" s="729"/>
      <c r="BG238" s="729"/>
    </row>
    <row r="239" spans="1:59">
      <c r="A239" s="729"/>
      <c r="B239" s="729"/>
      <c r="C239" s="729"/>
      <c r="D239" s="729"/>
      <c r="E239" s="729"/>
      <c r="F239" s="729"/>
      <c r="G239" s="729"/>
      <c r="H239" s="729"/>
      <c r="I239" s="729"/>
      <c r="J239" s="729"/>
      <c r="K239" s="729"/>
      <c r="L239" s="729"/>
      <c r="M239" s="729"/>
      <c r="N239" s="729"/>
      <c r="O239" s="729"/>
      <c r="P239" s="729"/>
      <c r="Q239" s="729"/>
      <c r="R239" s="729"/>
      <c r="S239" s="729"/>
      <c r="T239" s="729"/>
      <c r="U239" s="729"/>
      <c r="V239" s="729"/>
      <c r="W239" s="729"/>
      <c r="X239" s="729"/>
      <c r="Y239" s="729"/>
      <c r="Z239" s="729"/>
      <c r="AA239" s="729"/>
      <c r="AB239" s="729"/>
      <c r="AC239" s="729"/>
      <c r="AD239" s="729"/>
      <c r="AE239" s="729"/>
      <c r="AF239" s="729"/>
      <c r="AG239" s="729"/>
      <c r="AH239" s="729"/>
      <c r="AI239" s="729"/>
      <c r="AJ239" s="729"/>
      <c r="AK239" s="729"/>
      <c r="AL239" s="729"/>
      <c r="AM239" s="729"/>
      <c r="AN239" s="729"/>
      <c r="AO239" s="729"/>
      <c r="AP239" s="729"/>
      <c r="AQ239" s="729"/>
      <c r="AR239" s="729"/>
      <c r="AS239" s="729"/>
      <c r="AT239" s="729"/>
      <c r="AU239" s="729"/>
      <c r="AV239" s="729"/>
      <c r="AW239" s="729"/>
      <c r="AX239" s="729"/>
      <c r="AY239" s="729"/>
      <c r="AZ239" s="729"/>
      <c r="BA239" s="729"/>
      <c r="BB239" s="729"/>
      <c r="BC239" s="729"/>
      <c r="BD239" s="729"/>
      <c r="BE239" s="729"/>
      <c r="BF239" s="729"/>
      <c r="BG239" s="729"/>
    </row>
    <row r="240" spans="1:59">
      <c r="A240" s="729"/>
      <c r="B240" s="729"/>
      <c r="C240" s="729"/>
      <c r="D240" s="729"/>
      <c r="E240" s="729"/>
      <c r="F240" s="729"/>
      <c r="G240" s="729"/>
      <c r="H240" s="729"/>
      <c r="I240" s="729"/>
      <c r="J240" s="729"/>
      <c r="K240" s="729"/>
      <c r="L240" s="729"/>
      <c r="M240" s="729"/>
      <c r="N240" s="729"/>
      <c r="O240" s="729"/>
      <c r="P240" s="729"/>
      <c r="Q240" s="729"/>
      <c r="R240" s="729"/>
      <c r="S240" s="729"/>
      <c r="T240" s="729"/>
      <c r="U240" s="729"/>
      <c r="V240" s="729"/>
      <c r="W240" s="729"/>
      <c r="X240" s="729"/>
      <c r="Y240" s="729"/>
      <c r="Z240" s="729"/>
      <c r="AA240" s="729"/>
      <c r="AB240" s="729"/>
      <c r="AC240" s="729"/>
      <c r="AD240" s="729"/>
      <c r="AE240" s="729"/>
      <c r="AF240" s="729"/>
      <c r="AG240" s="729"/>
      <c r="AH240" s="729"/>
      <c r="AI240" s="729"/>
      <c r="AJ240" s="729"/>
      <c r="AK240" s="729"/>
      <c r="AL240" s="729"/>
      <c r="AM240" s="729"/>
      <c r="AN240" s="729"/>
      <c r="AO240" s="729"/>
      <c r="AP240" s="729"/>
      <c r="AQ240" s="729"/>
      <c r="AR240" s="729"/>
      <c r="AS240" s="729"/>
      <c r="AT240" s="729"/>
      <c r="AU240" s="729"/>
      <c r="AV240" s="729"/>
      <c r="AW240" s="729"/>
      <c r="AX240" s="729"/>
      <c r="AY240" s="729"/>
      <c r="AZ240" s="729"/>
      <c r="BA240" s="729"/>
      <c r="BB240" s="729"/>
      <c r="BC240" s="729"/>
      <c r="BD240" s="729"/>
      <c r="BE240" s="729"/>
      <c r="BF240" s="729"/>
      <c r="BG240" s="729"/>
    </row>
    <row r="241" spans="1:59">
      <c r="A241" s="729"/>
      <c r="B241" s="729"/>
      <c r="C241" s="729"/>
      <c r="D241" s="729"/>
      <c r="E241" s="729"/>
      <c r="F241" s="729"/>
      <c r="G241" s="729"/>
      <c r="H241" s="729"/>
      <c r="I241" s="729"/>
      <c r="J241" s="729"/>
      <c r="K241" s="729"/>
      <c r="L241" s="729"/>
      <c r="M241" s="729"/>
      <c r="N241" s="729"/>
      <c r="O241" s="729"/>
      <c r="P241" s="729"/>
      <c r="Q241" s="729"/>
      <c r="R241" s="729"/>
      <c r="S241" s="729"/>
      <c r="T241" s="729"/>
      <c r="U241" s="729"/>
      <c r="V241" s="729"/>
      <c r="W241" s="729"/>
      <c r="X241" s="729"/>
      <c r="Y241" s="729"/>
      <c r="Z241" s="729"/>
      <c r="AA241" s="729"/>
      <c r="AB241" s="729"/>
      <c r="AC241" s="729"/>
      <c r="AD241" s="729"/>
      <c r="AE241" s="729"/>
      <c r="AF241" s="729"/>
      <c r="AG241" s="729"/>
      <c r="AH241" s="729"/>
      <c r="AI241" s="729"/>
      <c r="AJ241" s="729"/>
      <c r="AK241" s="729"/>
      <c r="AL241" s="729"/>
      <c r="AM241" s="729"/>
      <c r="AN241" s="729"/>
      <c r="AO241" s="729"/>
      <c r="AP241" s="729"/>
      <c r="AQ241" s="729"/>
      <c r="AR241" s="729"/>
      <c r="AS241" s="729"/>
      <c r="AT241" s="729"/>
      <c r="AU241" s="729"/>
      <c r="AV241" s="729"/>
      <c r="AW241" s="729"/>
      <c r="AX241" s="729"/>
      <c r="AY241" s="729"/>
      <c r="AZ241" s="729"/>
      <c r="BA241" s="729"/>
      <c r="BB241" s="729"/>
      <c r="BC241" s="729"/>
      <c r="BD241" s="729"/>
      <c r="BE241" s="729"/>
      <c r="BF241" s="729"/>
      <c r="BG241" s="729"/>
    </row>
    <row r="242" spans="1:59">
      <c r="A242" s="729"/>
      <c r="B242" s="729"/>
      <c r="C242" s="729"/>
      <c r="D242" s="729"/>
      <c r="E242" s="729"/>
      <c r="F242" s="729"/>
      <c r="G242" s="729"/>
      <c r="H242" s="729"/>
      <c r="I242" s="729"/>
      <c r="J242" s="729"/>
      <c r="K242" s="729"/>
      <c r="L242" s="729"/>
      <c r="M242" s="729"/>
      <c r="N242" s="729"/>
      <c r="O242" s="729"/>
      <c r="P242" s="729"/>
      <c r="Q242" s="729"/>
      <c r="R242" s="729"/>
      <c r="S242" s="729"/>
      <c r="T242" s="729"/>
      <c r="U242" s="729"/>
      <c r="V242" s="729"/>
      <c r="W242" s="729"/>
      <c r="X242" s="729"/>
      <c r="Y242" s="729"/>
      <c r="Z242" s="729"/>
      <c r="AA242" s="729"/>
      <c r="AB242" s="729"/>
      <c r="AC242" s="729"/>
      <c r="AD242" s="729"/>
      <c r="AE242" s="729"/>
      <c r="AF242" s="729"/>
      <c r="AG242" s="729"/>
      <c r="AH242" s="729"/>
      <c r="AI242" s="729"/>
      <c r="AJ242" s="729"/>
      <c r="AK242" s="729"/>
      <c r="AL242" s="729"/>
      <c r="AM242" s="729"/>
      <c r="AN242" s="729"/>
      <c r="AO242" s="729"/>
      <c r="AP242" s="729"/>
      <c r="AQ242" s="729"/>
      <c r="AR242" s="729"/>
      <c r="AS242" s="729"/>
      <c r="AT242" s="729"/>
      <c r="AU242" s="729"/>
      <c r="AV242" s="729"/>
      <c r="AW242" s="729"/>
      <c r="AX242" s="729"/>
      <c r="AY242" s="729"/>
      <c r="AZ242" s="729"/>
      <c r="BA242" s="729"/>
      <c r="BB242" s="729"/>
      <c r="BC242" s="729"/>
      <c r="BD242" s="729"/>
      <c r="BE242" s="729"/>
      <c r="BF242" s="729"/>
      <c r="BG242" s="729"/>
    </row>
    <row r="243" spans="1:59">
      <c r="A243" s="729"/>
      <c r="B243" s="729"/>
      <c r="C243" s="729"/>
      <c r="D243" s="729"/>
      <c r="E243" s="729"/>
      <c r="F243" s="729"/>
      <c r="G243" s="729"/>
      <c r="H243" s="729"/>
      <c r="I243" s="729"/>
      <c r="J243" s="729"/>
      <c r="K243" s="729"/>
      <c r="L243" s="729"/>
      <c r="M243" s="729"/>
      <c r="N243" s="729"/>
      <c r="O243" s="729"/>
      <c r="P243" s="729"/>
      <c r="Q243" s="729"/>
      <c r="R243" s="729"/>
      <c r="S243" s="729"/>
      <c r="T243" s="729"/>
      <c r="U243" s="729"/>
      <c r="V243" s="729"/>
      <c r="W243" s="729"/>
      <c r="X243" s="729"/>
      <c r="Y243" s="729"/>
      <c r="Z243" s="729"/>
      <c r="AA243" s="729"/>
      <c r="AB243" s="729"/>
      <c r="AC243" s="729"/>
      <c r="AD243" s="729"/>
      <c r="AE243" s="729"/>
      <c r="AF243" s="729"/>
      <c r="AG243" s="729"/>
      <c r="AH243" s="729"/>
      <c r="AI243" s="729"/>
      <c r="AJ243" s="729"/>
      <c r="AK243" s="729"/>
      <c r="AL243" s="729"/>
      <c r="AM243" s="729"/>
      <c r="AN243" s="729"/>
      <c r="AO243" s="729"/>
      <c r="AP243" s="729"/>
      <c r="AQ243" s="729"/>
      <c r="AR243" s="729"/>
      <c r="AS243" s="729"/>
      <c r="AT243" s="729"/>
      <c r="AU243" s="729"/>
      <c r="AV243" s="729"/>
      <c r="AW243" s="729"/>
      <c r="AX243" s="729"/>
      <c r="AY243" s="729"/>
      <c r="AZ243" s="729"/>
      <c r="BA243" s="729"/>
      <c r="BB243" s="729"/>
      <c r="BC243" s="729"/>
      <c r="BD243" s="729"/>
      <c r="BE243" s="729"/>
      <c r="BF243" s="729"/>
      <c r="BG243" s="729"/>
    </row>
    <row r="244" spans="1:59">
      <c r="A244" s="729"/>
      <c r="B244" s="729"/>
      <c r="C244" s="729"/>
      <c r="D244" s="729"/>
      <c r="E244" s="729"/>
      <c r="F244" s="729"/>
      <c r="G244" s="729"/>
      <c r="H244" s="729"/>
      <c r="I244" s="729"/>
      <c r="J244" s="729"/>
      <c r="K244" s="729"/>
      <c r="L244" s="729"/>
      <c r="M244" s="729"/>
      <c r="N244" s="729"/>
      <c r="O244" s="729"/>
      <c r="P244" s="729"/>
      <c r="Q244" s="729"/>
      <c r="R244" s="729"/>
      <c r="S244" s="729"/>
      <c r="T244" s="729"/>
      <c r="U244" s="729"/>
      <c r="V244" s="729"/>
      <c r="W244" s="729"/>
      <c r="X244" s="729"/>
      <c r="Y244" s="729"/>
      <c r="Z244" s="729"/>
      <c r="AA244" s="729"/>
      <c r="AB244" s="729"/>
      <c r="AC244" s="729"/>
      <c r="AD244" s="729"/>
      <c r="AE244" s="729"/>
      <c r="AF244" s="729"/>
      <c r="AG244" s="729"/>
      <c r="AH244" s="729"/>
      <c r="AI244" s="729"/>
      <c r="AJ244" s="729"/>
      <c r="AK244" s="729"/>
      <c r="AL244" s="729"/>
      <c r="AM244" s="729"/>
      <c r="AN244" s="729"/>
      <c r="AO244" s="729"/>
      <c r="AP244" s="729"/>
      <c r="AQ244" s="729"/>
      <c r="AR244" s="729"/>
      <c r="AS244" s="729"/>
      <c r="AT244" s="729"/>
      <c r="AU244" s="729"/>
      <c r="AV244" s="729"/>
      <c r="AW244" s="729"/>
      <c r="AX244" s="729"/>
      <c r="AY244" s="729"/>
      <c r="AZ244" s="729"/>
      <c r="BA244" s="729"/>
      <c r="BB244" s="729"/>
      <c r="BC244" s="729"/>
      <c r="BD244" s="729"/>
      <c r="BE244" s="729"/>
      <c r="BF244" s="729"/>
      <c r="BG244" s="729"/>
    </row>
    <row r="245" spans="1:59">
      <c r="A245" s="729"/>
      <c r="B245" s="729"/>
      <c r="C245" s="729"/>
      <c r="D245" s="729"/>
      <c r="E245" s="729"/>
      <c r="F245" s="729"/>
      <c r="G245" s="729"/>
      <c r="H245" s="729"/>
      <c r="I245" s="729"/>
      <c r="J245" s="729"/>
      <c r="K245" s="729"/>
      <c r="L245" s="729"/>
      <c r="M245" s="729"/>
      <c r="N245" s="729"/>
      <c r="O245" s="729"/>
      <c r="P245" s="729"/>
      <c r="Q245" s="729"/>
      <c r="R245" s="729"/>
      <c r="S245" s="729"/>
      <c r="T245" s="729"/>
      <c r="U245" s="729"/>
      <c r="V245" s="729"/>
      <c r="W245" s="729"/>
      <c r="X245" s="729"/>
      <c r="Y245" s="729"/>
      <c r="Z245" s="729"/>
      <c r="AA245" s="729"/>
      <c r="AB245" s="729"/>
      <c r="AC245" s="729"/>
      <c r="AD245" s="729"/>
      <c r="AE245" s="729"/>
      <c r="AF245" s="729"/>
      <c r="AG245" s="729"/>
      <c r="AH245" s="729"/>
      <c r="AI245" s="729"/>
      <c r="AJ245" s="729"/>
      <c r="AK245" s="729"/>
      <c r="AL245" s="729"/>
      <c r="AM245" s="729"/>
      <c r="AN245" s="729"/>
      <c r="AO245" s="729"/>
      <c r="AP245" s="729"/>
      <c r="AQ245" s="729"/>
      <c r="AR245" s="729"/>
      <c r="AS245" s="729"/>
      <c r="AT245" s="729"/>
      <c r="AU245" s="729"/>
      <c r="AV245" s="729"/>
      <c r="AW245" s="729"/>
      <c r="AX245" s="729"/>
      <c r="AY245" s="729"/>
      <c r="AZ245" s="729"/>
      <c r="BA245" s="729"/>
      <c r="BB245" s="729"/>
      <c r="BC245" s="729"/>
      <c r="BD245" s="729"/>
      <c r="BE245" s="729"/>
      <c r="BF245" s="729"/>
      <c r="BG245" s="729"/>
    </row>
    <row r="246" spans="1:59">
      <c r="A246" s="729"/>
      <c r="B246" s="729"/>
      <c r="C246" s="729"/>
      <c r="D246" s="729"/>
      <c r="E246" s="729"/>
      <c r="F246" s="729"/>
      <c r="G246" s="729"/>
      <c r="H246" s="729"/>
      <c r="I246" s="729"/>
      <c r="J246" s="729"/>
      <c r="K246" s="729"/>
      <c r="L246" s="729"/>
      <c r="M246" s="729"/>
      <c r="N246" s="729"/>
      <c r="O246" s="729"/>
      <c r="P246" s="729"/>
      <c r="Q246" s="729"/>
      <c r="R246" s="729"/>
      <c r="S246" s="729"/>
      <c r="T246" s="729"/>
      <c r="U246" s="729"/>
      <c r="V246" s="729"/>
      <c r="W246" s="729"/>
      <c r="X246" s="729"/>
      <c r="Y246" s="729"/>
      <c r="Z246" s="729"/>
      <c r="AA246" s="729"/>
      <c r="AB246" s="729"/>
      <c r="AC246" s="729"/>
      <c r="AD246" s="729"/>
      <c r="AE246" s="729"/>
      <c r="AF246" s="729"/>
      <c r="AG246" s="729"/>
      <c r="AH246" s="729"/>
      <c r="AI246" s="729"/>
      <c r="AJ246" s="729"/>
      <c r="AK246" s="729"/>
      <c r="AL246" s="729"/>
      <c r="AM246" s="729"/>
      <c r="AN246" s="729"/>
      <c r="AO246" s="729"/>
      <c r="AP246" s="729"/>
      <c r="AQ246" s="729"/>
      <c r="AR246" s="729"/>
      <c r="AS246" s="729"/>
      <c r="AT246" s="729"/>
      <c r="AU246" s="729"/>
      <c r="AV246" s="729"/>
      <c r="AW246" s="729"/>
      <c r="AX246" s="729"/>
      <c r="AY246" s="729"/>
      <c r="AZ246" s="729"/>
      <c r="BA246" s="729"/>
      <c r="BB246" s="729"/>
      <c r="BC246" s="729"/>
      <c r="BD246" s="729"/>
      <c r="BE246" s="729"/>
      <c r="BF246" s="729"/>
      <c r="BG246" s="729"/>
    </row>
    <row r="247" spans="1:59">
      <c r="A247" s="729"/>
      <c r="B247" s="729"/>
      <c r="C247" s="729"/>
      <c r="D247" s="729"/>
      <c r="E247" s="729"/>
      <c r="F247" s="729"/>
      <c r="G247" s="729"/>
      <c r="H247" s="729"/>
      <c r="I247" s="729"/>
      <c r="J247" s="729"/>
      <c r="K247" s="729"/>
      <c r="L247" s="729"/>
      <c r="M247" s="729"/>
      <c r="N247" s="729"/>
      <c r="O247" s="729"/>
      <c r="P247" s="729"/>
      <c r="Q247" s="729"/>
      <c r="R247" s="729"/>
      <c r="S247" s="729"/>
      <c r="T247" s="729"/>
      <c r="U247" s="729"/>
      <c r="V247" s="729"/>
      <c r="W247" s="729"/>
      <c r="X247" s="729"/>
      <c r="Y247" s="729"/>
      <c r="Z247" s="729"/>
      <c r="AA247" s="729"/>
      <c r="AB247" s="729"/>
      <c r="AC247" s="729"/>
      <c r="AD247" s="729"/>
      <c r="AE247" s="729"/>
      <c r="AF247" s="729"/>
      <c r="AG247" s="729"/>
      <c r="AH247" s="729"/>
      <c r="AI247" s="729"/>
      <c r="AJ247" s="729"/>
      <c r="AK247" s="729"/>
      <c r="AL247" s="729"/>
      <c r="AM247" s="729"/>
      <c r="AN247" s="729"/>
      <c r="AO247" s="729"/>
      <c r="AP247" s="729"/>
      <c r="AQ247" s="729"/>
      <c r="AR247" s="729"/>
      <c r="AS247" s="729"/>
      <c r="AT247" s="729"/>
      <c r="AU247" s="729"/>
      <c r="AV247" s="729"/>
      <c r="AW247" s="729"/>
      <c r="AX247" s="729"/>
      <c r="AY247" s="729"/>
      <c r="AZ247" s="729"/>
      <c r="BA247" s="729"/>
      <c r="BB247" s="729"/>
      <c r="BC247" s="729"/>
      <c r="BD247" s="729"/>
      <c r="BE247" s="729"/>
      <c r="BF247" s="729"/>
      <c r="BG247" s="729"/>
    </row>
    <row r="248" spans="1:59">
      <c r="A248" s="729"/>
      <c r="B248" s="729"/>
      <c r="C248" s="729"/>
      <c r="D248" s="729"/>
      <c r="E248" s="729"/>
      <c r="F248" s="729"/>
      <c r="G248" s="729"/>
      <c r="H248" s="729"/>
      <c r="I248" s="729"/>
      <c r="J248" s="729"/>
      <c r="K248" s="729"/>
      <c r="L248" s="729"/>
      <c r="M248" s="729"/>
      <c r="N248" s="729"/>
      <c r="O248" s="729"/>
      <c r="P248" s="729"/>
      <c r="Q248" s="729"/>
      <c r="R248" s="729"/>
      <c r="S248" s="729"/>
      <c r="T248" s="729"/>
      <c r="U248" s="729"/>
      <c r="V248" s="729"/>
      <c r="W248" s="729"/>
      <c r="X248" s="729"/>
      <c r="Y248" s="729"/>
      <c r="Z248" s="729"/>
      <c r="AA248" s="729"/>
      <c r="AB248" s="729"/>
      <c r="AC248" s="729"/>
      <c r="AD248" s="729"/>
      <c r="AE248" s="729"/>
      <c r="AF248" s="729"/>
      <c r="AG248" s="729"/>
      <c r="AH248" s="729"/>
      <c r="AI248" s="729"/>
      <c r="AJ248" s="729"/>
      <c r="AK248" s="729"/>
      <c r="AL248" s="729"/>
      <c r="AM248" s="729"/>
      <c r="AN248" s="729"/>
      <c r="AO248" s="729"/>
      <c r="AP248" s="729"/>
      <c r="AQ248" s="729"/>
      <c r="AR248" s="729"/>
      <c r="AS248" s="729"/>
      <c r="AT248" s="729"/>
      <c r="AU248" s="729"/>
      <c r="AV248" s="729"/>
      <c r="AW248" s="729"/>
      <c r="AX248" s="729"/>
      <c r="AY248" s="729"/>
      <c r="AZ248" s="729"/>
      <c r="BA248" s="729"/>
      <c r="BB248" s="729"/>
      <c r="BC248" s="729"/>
      <c r="BD248" s="729"/>
      <c r="BE248" s="729"/>
      <c r="BF248" s="729"/>
      <c r="BG248" s="729"/>
    </row>
    <row r="249" spans="1:59">
      <c r="A249" s="729"/>
      <c r="B249" s="729"/>
      <c r="C249" s="729"/>
      <c r="D249" s="729"/>
      <c r="E249" s="729"/>
      <c r="F249" s="729"/>
      <c r="G249" s="729"/>
      <c r="H249" s="729"/>
      <c r="I249" s="729"/>
      <c r="J249" s="729"/>
      <c r="K249" s="729"/>
      <c r="L249" s="729"/>
      <c r="M249" s="729"/>
      <c r="N249" s="729"/>
      <c r="O249" s="729"/>
      <c r="P249" s="729"/>
      <c r="Q249" s="729"/>
      <c r="R249" s="729"/>
      <c r="S249" s="729"/>
      <c r="T249" s="729"/>
      <c r="U249" s="729"/>
      <c r="V249" s="729"/>
      <c r="W249" s="729"/>
      <c r="X249" s="729"/>
      <c r="Y249" s="729"/>
      <c r="Z249" s="729"/>
      <c r="AA249" s="729"/>
      <c r="AB249" s="729"/>
      <c r="AC249" s="729"/>
      <c r="AD249" s="729"/>
      <c r="AE249" s="729"/>
      <c r="AF249" s="729"/>
      <c r="AG249" s="729"/>
      <c r="AH249" s="729"/>
      <c r="AI249" s="729"/>
      <c r="AJ249" s="729"/>
      <c r="AK249" s="729"/>
      <c r="AL249" s="729"/>
      <c r="AM249" s="729"/>
      <c r="AN249" s="729"/>
      <c r="AO249" s="729"/>
      <c r="AP249" s="729"/>
      <c r="AQ249" s="729"/>
      <c r="AR249" s="729"/>
      <c r="AS249" s="729"/>
      <c r="AT249" s="729"/>
      <c r="AU249" s="729"/>
      <c r="AV249" s="729"/>
      <c r="AW249" s="729"/>
      <c r="AX249" s="729"/>
      <c r="AY249" s="729"/>
      <c r="AZ249" s="729"/>
      <c r="BA249" s="729"/>
      <c r="BB249" s="729"/>
      <c r="BC249" s="729"/>
      <c r="BD249" s="729"/>
      <c r="BE249" s="729"/>
      <c r="BF249" s="729"/>
      <c r="BG249" s="729"/>
    </row>
    <row r="250" spans="1:59">
      <c r="A250" s="729"/>
      <c r="B250" s="729"/>
      <c r="C250" s="729"/>
      <c r="D250" s="729"/>
      <c r="E250" s="729"/>
      <c r="F250" s="729"/>
      <c r="G250" s="729"/>
      <c r="H250" s="729"/>
      <c r="I250" s="729"/>
      <c r="J250" s="729"/>
      <c r="K250" s="729"/>
      <c r="L250" s="729"/>
      <c r="M250" s="729"/>
      <c r="N250" s="729"/>
      <c r="O250" s="729"/>
      <c r="P250" s="729"/>
      <c r="Q250" s="729"/>
      <c r="R250" s="729"/>
      <c r="S250" s="729"/>
      <c r="T250" s="729"/>
      <c r="U250" s="729"/>
      <c r="V250" s="729"/>
      <c r="W250" s="729"/>
      <c r="X250" s="729"/>
      <c r="Y250" s="729"/>
      <c r="Z250" s="729"/>
      <c r="AA250" s="729"/>
      <c r="AB250" s="729"/>
      <c r="AC250" s="729"/>
      <c r="AD250" s="729"/>
      <c r="AE250" s="729"/>
      <c r="AF250" s="729"/>
      <c r="AG250" s="729"/>
      <c r="AH250" s="729"/>
      <c r="AI250" s="729"/>
      <c r="AJ250" s="729"/>
      <c r="AK250" s="729"/>
      <c r="AL250" s="729"/>
      <c r="AM250" s="729"/>
      <c r="AN250" s="729"/>
      <c r="AO250" s="729"/>
      <c r="AP250" s="729"/>
      <c r="AQ250" s="729"/>
      <c r="AR250" s="729"/>
      <c r="AS250" s="729"/>
      <c r="AT250" s="729"/>
      <c r="AU250" s="729"/>
      <c r="AV250" s="729"/>
      <c r="AW250" s="729"/>
      <c r="AX250" s="729"/>
      <c r="AY250" s="729"/>
      <c r="AZ250" s="729"/>
      <c r="BA250" s="729"/>
      <c r="BB250" s="729"/>
      <c r="BC250" s="729"/>
      <c r="BD250" s="729"/>
      <c r="BE250" s="729"/>
      <c r="BF250" s="729"/>
      <c r="BG250" s="729"/>
    </row>
    <row r="251" spans="1:59">
      <c r="A251" s="729"/>
      <c r="B251" s="729"/>
      <c r="C251" s="729"/>
      <c r="D251" s="729"/>
      <c r="E251" s="729"/>
      <c r="F251" s="729"/>
      <c r="G251" s="729"/>
      <c r="H251" s="729"/>
      <c r="I251" s="729"/>
      <c r="J251" s="729"/>
      <c r="K251" s="729"/>
      <c r="L251" s="729"/>
      <c r="M251" s="729"/>
      <c r="N251" s="729"/>
      <c r="O251" s="729"/>
      <c r="P251" s="729"/>
      <c r="Q251" s="729"/>
      <c r="R251" s="729"/>
      <c r="S251" s="729"/>
      <c r="T251" s="729"/>
      <c r="U251" s="729"/>
      <c r="V251" s="729"/>
      <c r="W251" s="729"/>
      <c r="X251" s="729"/>
      <c r="Y251" s="729"/>
      <c r="Z251" s="729"/>
      <c r="AA251" s="729"/>
      <c r="AB251" s="729"/>
      <c r="AC251" s="729"/>
      <c r="AD251" s="729"/>
      <c r="AE251" s="729"/>
      <c r="AF251" s="729"/>
      <c r="AG251" s="729"/>
      <c r="AH251" s="729"/>
      <c r="AI251" s="729"/>
      <c r="AJ251" s="729"/>
      <c r="AK251" s="729"/>
      <c r="AL251" s="729"/>
      <c r="AM251" s="729"/>
      <c r="AN251" s="729"/>
      <c r="AO251" s="729"/>
      <c r="AP251" s="729"/>
      <c r="AQ251" s="729"/>
      <c r="AR251" s="729"/>
      <c r="AS251" s="729"/>
      <c r="AT251" s="729"/>
      <c r="AU251" s="729"/>
      <c r="AV251" s="729"/>
      <c r="AW251" s="729"/>
      <c r="AX251" s="729"/>
      <c r="AY251" s="729"/>
      <c r="AZ251" s="729"/>
      <c r="BA251" s="729"/>
      <c r="BB251" s="729"/>
      <c r="BC251" s="729"/>
      <c r="BD251" s="729"/>
      <c r="BE251" s="729"/>
      <c r="BF251" s="729"/>
      <c r="BG251" s="729"/>
    </row>
    <row r="252" spans="1:59">
      <c r="A252" s="729"/>
      <c r="B252" s="729"/>
      <c r="C252" s="729"/>
      <c r="D252" s="729"/>
      <c r="E252" s="729"/>
      <c r="F252" s="729"/>
      <c r="G252" s="729"/>
      <c r="H252" s="729"/>
      <c r="I252" s="729"/>
      <c r="J252" s="729"/>
      <c r="K252" s="729"/>
      <c r="L252" s="729"/>
      <c r="M252" s="729"/>
      <c r="N252" s="729"/>
      <c r="O252" s="729"/>
      <c r="P252" s="729"/>
      <c r="Q252" s="729"/>
      <c r="R252" s="729"/>
      <c r="S252" s="729"/>
      <c r="T252" s="729"/>
      <c r="U252" s="729"/>
      <c r="V252" s="729"/>
      <c r="W252" s="729"/>
      <c r="X252" s="729"/>
      <c r="Y252" s="729"/>
      <c r="Z252" s="729"/>
      <c r="AA252" s="729"/>
      <c r="AB252" s="729"/>
      <c r="AC252" s="729"/>
      <c r="AD252" s="729"/>
      <c r="AE252" s="729"/>
      <c r="AF252" s="729"/>
      <c r="AG252" s="729"/>
      <c r="AH252" s="729"/>
      <c r="AI252" s="729"/>
      <c r="AJ252" s="729"/>
      <c r="AK252" s="729"/>
      <c r="AL252" s="729"/>
      <c r="AM252" s="729"/>
      <c r="AN252" s="729"/>
      <c r="AO252" s="729"/>
      <c r="AP252" s="729"/>
      <c r="AQ252" s="729"/>
      <c r="AR252" s="729"/>
      <c r="AS252" s="729"/>
      <c r="AT252" s="729"/>
      <c r="AU252" s="729"/>
      <c r="AV252" s="729"/>
      <c r="AW252" s="729"/>
      <c r="AX252" s="729"/>
      <c r="AY252" s="729"/>
      <c r="AZ252" s="729"/>
      <c r="BA252" s="729"/>
      <c r="BB252" s="729"/>
      <c r="BC252" s="729"/>
      <c r="BD252" s="729"/>
      <c r="BE252" s="729"/>
      <c r="BF252" s="729"/>
      <c r="BG252" s="729"/>
    </row>
    <row r="253" spans="1:59">
      <c r="A253" s="729"/>
      <c r="B253" s="729"/>
      <c r="C253" s="729"/>
      <c r="D253" s="729"/>
      <c r="E253" s="729"/>
      <c r="F253" s="729"/>
      <c r="G253" s="729"/>
      <c r="H253" s="729"/>
      <c r="I253" s="729"/>
      <c r="J253" s="729"/>
      <c r="K253" s="729"/>
      <c r="L253" s="729"/>
      <c r="M253" s="729"/>
      <c r="N253" s="729"/>
      <c r="O253" s="729"/>
      <c r="P253" s="729"/>
      <c r="Q253" s="729"/>
      <c r="R253" s="729"/>
      <c r="S253" s="729"/>
      <c r="T253" s="729"/>
      <c r="U253" s="729"/>
      <c r="V253" s="729"/>
      <c r="W253" s="729"/>
      <c r="X253" s="729"/>
      <c r="Y253" s="729"/>
      <c r="Z253" s="729"/>
      <c r="AA253" s="729"/>
      <c r="AB253" s="729"/>
      <c r="AC253" s="729"/>
      <c r="AD253" s="729"/>
      <c r="AE253" s="729"/>
      <c r="AF253" s="729"/>
      <c r="AG253" s="729"/>
      <c r="AH253" s="729"/>
      <c r="AI253" s="729"/>
      <c r="AJ253" s="729"/>
      <c r="AK253" s="729"/>
      <c r="AL253" s="729"/>
      <c r="AM253" s="729"/>
      <c r="AN253" s="729"/>
      <c r="AO253" s="729"/>
      <c r="AP253" s="729"/>
      <c r="AQ253" s="729"/>
      <c r="AR253" s="729"/>
      <c r="AS253" s="729"/>
      <c r="AT253" s="729"/>
      <c r="AU253" s="729"/>
      <c r="AV253" s="729"/>
      <c r="AW253" s="729"/>
      <c r="AX253" s="729"/>
      <c r="AY253" s="729"/>
      <c r="AZ253" s="729"/>
      <c r="BA253" s="729"/>
      <c r="BB253" s="729"/>
      <c r="BC253" s="729"/>
      <c r="BD253" s="729"/>
      <c r="BE253" s="729"/>
      <c r="BF253" s="729"/>
      <c r="BG253" s="729"/>
    </row>
    <row r="254" spans="1:59">
      <c r="A254" s="729"/>
      <c r="B254" s="729"/>
      <c r="C254" s="729"/>
      <c r="D254" s="729"/>
      <c r="E254" s="729"/>
      <c r="F254" s="729"/>
      <c r="G254" s="729"/>
      <c r="H254" s="729"/>
      <c r="I254" s="729"/>
      <c r="J254" s="729"/>
      <c r="K254" s="729"/>
      <c r="L254" s="729"/>
      <c r="M254" s="729"/>
      <c r="N254" s="729"/>
      <c r="O254" s="729"/>
      <c r="P254" s="729"/>
      <c r="Q254" s="729"/>
      <c r="R254" s="729"/>
      <c r="S254" s="729"/>
      <c r="T254" s="729"/>
      <c r="U254" s="729"/>
      <c r="V254" s="729"/>
      <c r="W254" s="729"/>
      <c r="X254" s="729"/>
      <c r="Y254" s="729"/>
      <c r="Z254" s="729"/>
      <c r="AA254" s="729"/>
      <c r="AB254" s="729"/>
      <c r="AC254" s="729"/>
      <c r="AD254" s="729"/>
      <c r="AE254" s="729"/>
      <c r="AF254" s="729"/>
      <c r="AG254" s="729"/>
      <c r="AH254" s="729"/>
      <c r="AI254" s="729"/>
      <c r="AJ254" s="729"/>
      <c r="AK254" s="729"/>
      <c r="AL254" s="729"/>
      <c r="AM254" s="729"/>
      <c r="AN254" s="729"/>
      <c r="AO254" s="729"/>
      <c r="AP254" s="729"/>
      <c r="AQ254" s="729"/>
      <c r="AR254" s="729"/>
      <c r="AS254" s="729"/>
      <c r="AT254" s="729"/>
      <c r="AU254" s="729"/>
      <c r="AV254" s="729"/>
      <c r="AW254" s="729"/>
      <c r="AX254" s="729"/>
      <c r="AY254" s="729"/>
      <c r="AZ254" s="729"/>
      <c r="BA254" s="729"/>
      <c r="BB254" s="729"/>
      <c r="BC254" s="729"/>
      <c r="BD254" s="729"/>
      <c r="BE254" s="729"/>
      <c r="BF254" s="729"/>
      <c r="BG254" s="729"/>
    </row>
    <row r="255" spans="1:59">
      <c r="A255" s="729"/>
      <c r="B255" s="729"/>
      <c r="C255" s="729"/>
      <c r="D255" s="729"/>
      <c r="E255" s="729"/>
      <c r="F255" s="729"/>
      <c r="G255" s="729"/>
      <c r="H255" s="729"/>
      <c r="I255" s="729"/>
      <c r="J255" s="729"/>
      <c r="K255" s="729"/>
      <c r="L255" s="729"/>
      <c r="M255" s="729"/>
      <c r="N255" s="729"/>
      <c r="O255" s="729"/>
      <c r="P255" s="729"/>
      <c r="Q255" s="729"/>
      <c r="R255" s="729"/>
      <c r="S255" s="729"/>
      <c r="T255" s="729"/>
      <c r="U255" s="729"/>
      <c r="V255" s="729"/>
      <c r="W255" s="729"/>
      <c r="X255" s="729"/>
      <c r="Y255" s="729"/>
      <c r="Z255" s="729"/>
      <c r="AA255" s="729"/>
      <c r="AB255" s="729"/>
      <c r="AC255" s="729"/>
      <c r="AD255" s="729"/>
      <c r="AE255" s="729"/>
      <c r="AF255" s="729"/>
      <c r="AG255" s="729"/>
      <c r="AH255" s="729"/>
      <c r="AI255" s="729"/>
      <c r="AJ255" s="729"/>
      <c r="AK255" s="729"/>
      <c r="AL255" s="729"/>
      <c r="AM255" s="729"/>
      <c r="AN255" s="729"/>
      <c r="AO255" s="729"/>
      <c r="AP255" s="729"/>
      <c r="AQ255" s="729"/>
      <c r="AR255" s="729"/>
      <c r="AS255" s="729"/>
      <c r="AT255" s="729"/>
      <c r="AU255" s="729"/>
      <c r="AV255" s="729"/>
      <c r="AW255" s="729"/>
      <c r="AX255" s="729"/>
      <c r="AY255" s="729"/>
      <c r="AZ255" s="729"/>
      <c r="BA255" s="729"/>
      <c r="BB255" s="729"/>
      <c r="BC255" s="729"/>
      <c r="BD255" s="729"/>
      <c r="BE255" s="729"/>
      <c r="BF255" s="729"/>
      <c r="BG255" s="729"/>
    </row>
    <row r="256" spans="1:59">
      <c r="A256" s="729"/>
      <c r="B256" s="729"/>
      <c r="C256" s="729"/>
      <c r="D256" s="729"/>
      <c r="E256" s="729"/>
      <c r="F256" s="729"/>
      <c r="G256" s="729"/>
      <c r="H256" s="729"/>
      <c r="I256" s="729"/>
      <c r="J256" s="729"/>
      <c r="K256" s="729"/>
      <c r="L256" s="729"/>
      <c r="M256" s="729"/>
      <c r="N256" s="729"/>
      <c r="O256" s="729"/>
      <c r="P256" s="729"/>
      <c r="Q256" s="729"/>
      <c r="R256" s="729"/>
      <c r="S256" s="729"/>
      <c r="T256" s="729"/>
      <c r="U256" s="729"/>
      <c r="V256" s="729"/>
      <c r="W256" s="729"/>
      <c r="X256" s="729"/>
      <c r="Y256" s="729"/>
      <c r="Z256" s="729"/>
      <c r="AA256" s="729"/>
      <c r="AB256" s="729"/>
      <c r="AC256" s="729"/>
      <c r="AD256" s="729"/>
      <c r="AE256" s="729"/>
      <c r="AF256" s="729"/>
      <c r="AG256" s="729"/>
      <c r="AH256" s="729"/>
      <c r="AI256" s="729"/>
      <c r="AJ256" s="729"/>
      <c r="AK256" s="729"/>
      <c r="AL256" s="729"/>
      <c r="AM256" s="729"/>
      <c r="AN256" s="729"/>
      <c r="AO256" s="729"/>
      <c r="AP256" s="729"/>
      <c r="AQ256" s="729"/>
      <c r="AR256" s="729"/>
      <c r="AS256" s="729"/>
      <c r="AT256" s="729"/>
      <c r="AU256" s="729"/>
      <c r="AV256" s="729"/>
      <c r="AW256" s="729"/>
      <c r="AX256" s="729"/>
      <c r="AY256" s="729"/>
      <c r="AZ256" s="729"/>
      <c r="BA256" s="729"/>
      <c r="BB256" s="729"/>
      <c r="BC256" s="729"/>
      <c r="BD256" s="729"/>
      <c r="BE256" s="729"/>
      <c r="BF256" s="729"/>
      <c r="BG256" s="729"/>
    </row>
    <row r="257" spans="1:59">
      <c r="A257" s="729"/>
      <c r="B257" s="729"/>
      <c r="C257" s="729"/>
      <c r="D257" s="729"/>
      <c r="E257" s="729"/>
      <c r="F257" s="729"/>
      <c r="G257" s="729"/>
      <c r="H257" s="729"/>
      <c r="I257" s="729"/>
      <c r="J257" s="729"/>
      <c r="K257" s="729"/>
      <c r="L257" s="729"/>
      <c r="M257" s="729"/>
      <c r="N257" s="729"/>
      <c r="O257" s="729"/>
      <c r="P257" s="729"/>
      <c r="Q257" s="729"/>
      <c r="R257" s="729"/>
      <c r="S257" s="729"/>
      <c r="T257" s="729"/>
      <c r="U257" s="729"/>
      <c r="V257" s="729"/>
      <c r="W257" s="729"/>
      <c r="X257" s="729"/>
      <c r="Y257" s="729"/>
      <c r="Z257" s="729"/>
      <c r="AA257" s="729"/>
      <c r="AB257" s="729"/>
      <c r="AC257" s="729"/>
      <c r="AD257" s="729"/>
      <c r="AE257" s="729"/>
      <c r="AF257" s="729"/>
      <c r="AG257" s="729"/>
      <c r="AH257" s="729"/>
      <c r="AI257" s="729"/>
      <c r="AJ257" s="729"/>
      <c r="AK257" s="729"/>
      <c r="AL257" s="729"/>
      <c r="AM257" s="729"/>
      <c r="AN257" s="729"/>
      <c r="AO257" s="729"/>
      <c r="AP257" s="729"/>
      <c r="AQ257" s="729"/>
      <c r="AR257" s="729"/>
      <c r="AS257" s="729"/>
      <c r="AT257" s="729"/>
      <c r="AU257" s="729"/>
      <c r="AV257" s="729"/>
      <c r="AW257" s="729"/>
      <c r="AX257" s="729"/>
      <c r="AY257" s="729"/>
      <c r="AZ257" s="729"/>
      <c r="BA257" s="729"/>
      <c r="BB257" s="729"/>
      <c r="BC257" s="729"/>
      <c r="BD257" s="729"/>
      <c r="BE257" s="729"/>
      <c r="BF257" s="729"/>
      <c r="BG257" s="729"/>
    </row>
    <row r="258" spans="1:59">
      <c r="A258" s="729"/>
      <c r="B258" s="729"/>
      <c r="C258" s="729"/>
      <c r="D258" s="729"/>
      <c r="E258" s="729"/>
      <c r="F258" s="729"/>
      <c r="G258" s="729"/>
      <c r="H258" s="729"/>
      <c r="I258" s="729"/>
      <c r="J258" s="729"/>
      <c r="K258" s="729"/>
      <c r="L258" s="729"/>
      <c r="M258" s="729"/>
      <c r="N258" s="729"/>
      <c r="O258" s="729"/>
      <c r="P258" s="729"/>
      <c r="Q258" s="729"/>
      <c r="R258" s="729"/>
      <c r="S258" s="729"/>
      <c r="T258" s="729"/>
      <c r="U258" s="729"/>
      <c r="V258" s="729"/>
      <c r="W258" s="729"/>
      <c r="X258" s="729"/>
      <c r="Y258" s="729"/>
      <c r="Z258" s="729"/>
      <c r="AA258" s="729"/>
      <c r="AB258" s="729"/>
      <c r="AC258" s="729"/>
      <c r="AD258" s="729"/>
      <c r="AE258" s="729"/>
      <c r="AF258" s="729"/>
      <c r="AG258" s="729"/>
      <c r="AH258" s="729"/>
      <c r="AI258" s="729"/>
      <c r="AJ258" s="729"/>
      <c r="AK258" s="729"/>
      <c r="AL258" s="729"/>
      <c r="AM258" s="729"/>
      <c r="AN258" s="729"/>
      <c r="AO258" s="729"/>
      <c r="AP258" s="729"/>
      <c r="AQ258" s="729"/>
      <c r="AR258" s="729"/>
      <c r="AS258" s="729"/>
      <c r="AT258" s="729"/>
      <c r="AU258" s="729"/>
      <c r="AV258" s="729"/>
      <c r="AW258" s="729"/>
      <c r="AX258" s="729"/>
      <c r="AY258" s="729"/>
      <c r="AZ258" s="729"/>
      <c r="BA258" s="729"/>
      <c r="BB258" s="729"/>
      <c r="BC258" s="729"/>
      <c r="BD258" s="729"/>
      <c r="BE258" s="729"/>
      <c r="BF258" s="729"/>
      <c r="BG258" s="729"/>
    </row>
    <row r="259" spans="1:59">
      <c r="A259" s="729"/>
      <c r="B259" s="729"/>
      <c r="C259" s="729"/>
      <c r="D259" s="729"/>
      <c r="E259" s="729"/>
      <c r="F259" s="729"/>
      <c r="G259" s="729"/>
      <c r="H259" s="729"/>
      <c r="I259" s="729"/>
      <c r="J259" s="729"/>
      <c r="K259" s="729"/>
      <c r="L259" s="729"/>
      <c r="M259" s="729"/>
      <c r="N259" s="729"/>
      <c r="O259" s="729"/>
      <c r="P259" s="729"/>
      <c r="Q259" s="729"/>
      <c r="R259" s="729"/>
      <c r="S259" s="729"/>
      <c r="T259" s="729"/>
      <c r="U259" s="729"/>
      <c r="V259" s="729"/>
      <c r="W259" s="729"/>
      <c r="X259" s="729"/>
      <c r="Y259" s="729"/>
      <c r="Z259" s="729"/>
      <c r="AA259" s="729"/>
      <c r="AB259" s="729"/>
      <c r="AC259" s="729"/>
      <c r="AD259" s="729"/>
      <c r="AE259" s="729"/>
      <c r="AF259" s="729"/>
      <c r="AG259" s="729"/>
      <c r="AH259" s="729"/>
      <c r="AI259" s="729"/>
      <c r="AJ259" s="729"/>
      <c r="AK259" s="729"/>
      <c r="AL259" s="729"/>
      <c r="AM259" s="729"/>
      <c r="AN259" s="729"/>
      <c r="AO259" s="729"/>
      <c r="AP259" s="729"/>
      <c r="AQ259" s="729"/>
      <c r="AR259" s="729"/>
      <c r="AS259" s="729"/>
      <c r="AT259" s="729"/>
      <c r="AU259" s="729"/>
      <c r="AV259" s="729"/>
      <c r="AW259" s="729"/>
      <c r="AX259" s="729"/>
      <c r="AY259" s="729"/>
      <c r="AZ259" s="729"/>
      <c r="BA259" s="729"/>
      <c r="BB259" s="729"/>
      <c r="BC259" s="729"/>
      <c r="BD259" s="729"/>
      <c r="BE259" s="729"/>
      <c r="BF259" s="729"/>
      <c r="BG259" s="729"/>
    </row>
    <row r="260" spans="1:59">
      <c r="A260" s="729"/>
      <c r="B260" s="729"/>
      <c r="C260" s="729"/>
      <c r="D260" s="729"/>
      <c r="E260" s="729"/>
      <c r="F260" s="729"/>
      <c r="G260" s="729"/>
      <c r="H260" s="729"/>
      <c r="I260" s="729"/>
      <c r="J260" s="729"/>
      <c r="K260" s="729"/>
      <c r="L260" s="729"/>
      <c r="M260" s="729"/>
      <c r="N260" s="729"/>
      <c r="O260" s="729"/>
      <c r="P260" s="729"/>
      <c r="Q260" s="729"/>
      <c r="R260" s="729"/>
      <c r="S260" s="729"/>
      <c r="T260" s="729"/>
      <c r="U260" s="729"/>
      <c r="V260" s="729"/>
      <c r="W260" s="729"/>
      <c r="X260" s="729"/>
      <c r="Y260" s="729"/>
      <c r="Z260" s="729"/>
      <c r="AA260" s="729"/>
      <c r="AB260" s="729"/>
      <c r="AC260" s="729"/>
      <c r="AD260" s="729"/>
      <c r="AE260" s="729"/>
      <c r="AF260" s="729"/>
      <c r="AG260" s="729"/>
      <c r="AH260" s="729"/>
      <c r="AI260" s="729"/>
      <c r="AJ260" s="729"/>
      <c r="AK260" s="729"/>
      <c r="AL260" s="729"/>
      <c r="AM260" s="729"/>
      <c r="AN260" s="729"/>
      <c r="AO260" s="729"/>
      <c r="AP260" s="729"/>
      <c r="AQ260" s="729"/>
      <c r="AR260" s="729"/>
      <c r="AS260" s="729"/>
      <c r="AT260" s="729"/>
      <c r="AU260" s="729"/>
      <c r="AV260" s="729"/>
      <c r="AW260" s="729"/>
      <c r="AX260" s="729"/>
      <c r="AY260" s="729"/>
      <c r="AZ260" s="729"/>
      <c r="BA260" s="729"/>
      <c r="BB260" s="729"/>
      <c r="BC260" s="729"/>
      <c r="BD260" s="729"/>
      <c r="BE260" s="729"/>
      <c r="BF260" s="729"/>
      <c r="BG260" s="729"/>
    </row>
    <row r="261" spans="1:59">
      <c r="A261" s="729"/>
      <c r="B261" s="729"/>
      <c r="C261" s="729"/>
      <c r="D261" s="729"/>
      <c r="E261" s="729"/>
      <c r="F261" s="729"/>
      <c r="G261" s="729"/>
      <c r="H261" s="729"/>
      <c r="I261" s="729"/>
      <c r="J261" s="729"/>
      <c r="K261" s="729"/>
      <c r="L261" s="729"/>
      <c r="M261" s="729"/>
      <c r="N261" s="729"/>
      <c r="O261" s="729"/>
      <c r="P261" s="729"/>
      <c r="Q261" s="729"/>
      <c r="R261" s="729"/>
      <c r="S261" s="729"/>
      <c r="T261" s="729"/>
      <c r="U261" s="729"/>
      <c r="V261" s="729"/>
      <c r="W261" s="729"/>
      <c r="X261" s="729"/>
      <c r="Y261" s="729"/>
      <c r="Z261" s="729"/>
      <c r="AA261" s="729"/>
      <c r="AB261" s="729"/>
      <c r="AC261" s="729"/>
      <c r="AD261" s="729"/>
      <c r="AE261" s="729"/>
      <c r="AF261" s="729"/>
      <c r="AG261" s="729"/>
      <c r="AH261" s="729"/>
      <c r="AI261" s="729"/>
      <c r="AJ261" s="729"/>
      <c r="AK261" s="729"/>
      <c r="AL261" s="729"/>
      <c r="AM261" s="729"/>
      <c r="AN261" s="729"/>
      <c r="AO261" s="729"/>
      <c r="AP261" s="729"/>
      <c r="AQ261" s="729"/>
      <c r="AR261" s="729"/>
      <c r="AS261" s="729"/>
      <c r="AT261" s="729"/>
      <c r="AU261" s="729"/>
      <c r="AV261" s="729"/>
      <c r="AW261" s="729"/>
      <c r="AX261" s="729"/>
      <c r="AY261" s="729"/>
      <c r="AZ261" s="729"/>
      <c r="BA261" s="729"/>
      <c r="BB261" s="729"/>
      <c r="BC261" s="729"/>
      <c r="BD261" s="729"/>
      <c r="BE261" s="729"/>
      <c r="BF261" s="729"/>
      <c r="BG261" s="729"/>
    </row>
    <row r="262" spans="1:59">
      <c r="A262" s="729"/>
      <c r="B262" s="729"/>
      <c r="C262" s="729"/>
      <c r="D262" s="729"/>
      <c r="E262" s="729"/>
      <c r="F262" s="729"/>
      <c r="G262" s="729"/>
      <c r="H262" s="729"/>
      <c r="I262" s="729"/>
      <c r="J262" s="729"/>
      <c r="K262" s="729"/>
      <c r="L262" s="729"/>
      <c r="M262" s="729"/>
      <c r="N262" s="729"/>
      <c r="O262" s="729"/>
      <c r="P262" s="729"/>
      <c r="Q262" s="729"/>
      <c r="R262" s="729"/>
      <c r="S262" s="729"/>
      <c r="T262" s="729"/>
      <c r="U262" s="729"/>
      <c r="V262" s="729"/>
      <c r="W262" s="729"/>
      <c r="X262" s="729"/>
      <c r="Y262" s="729"/>
      <c r="Z262" s="729"/>
      <c r="AA262" s="729"/>
      <c r="AB262" s="729"/>
      <c r="AC262" s="729"/>
      <c r="AD262" s="729"/>
      <c r="AE262" s="729"/>
      <c r="AF262" s="729"/>
      <c r="AG262" s="729"/>
      <c r="AH262" s="729"/>
      <c r="AI262" s="729"/>
      <c r="AJ262" s="729"/>
      <c r="AK262" s="729"/>
      <c r="AL262" s="729"/>
      <c r="AM262" s="729"/>
      <c r="AN262" s="729"/>
      <c r="AO262" s="729"/>
      <c r="AP262" s="729"/>
      <c r="AQ262" s="729"/>
      <c r="AR262" s="729"/>
      <c r="AS262" s="729"/>
      <c r="AT262" s="729"/>
      <c r="AU262" s="729"/>
      <c r="AV262" s="729"/>
      <c r="AW262" s="729"/>
      <c r="AX262" s="729"/>
      <c r="AY262" s="729"/>
      <c r="AZ262" s="729"/>
      <c r="BA262" s="729"/>
      <c r="BB262" s="729"/>
      <c r="BC262" s="729"/>
      <c r="BD262" s="729"/>
      <c r="BE262" s="729"/>
      <c r="BF262" s="729"/>
      <c r="BG262" s="729"/>
    </row>
    <row r="263" spans="1:59">
      <c r="A263" s="729"/>
      <c r="B263" s="729"/>
      <c r="C263" s="729"/>
      <c r="D263" s="729"/>
      <c r="E263" s="729"/>
      <c r="F263" s="729"/>
      <c r="G263" s="729"/>
      <c r="H263" s="729"/>
      <c r="I263" s="729"/>
      <c r="J263" s="729"/>
      <c r="K263" s="729"/>
      <c r="L263" s="729"/>
      <c r="M263" s="729"/>
      <c r="N263" s="729"/>
      <c r="O263" s="729"/>
      <c r="P263" s="729"/>
      <c r="Q263" s="729"/>
      <c r="R263" s="729"/>
      <c r="S263" s="729"/>
      <c r="T263" s="729"/>
      <c r="U263" s="729"/>
      <c r="V263" s="729"/>
      <c r="W263" s="729"/>
      <c r="X263" s="729"/>
      <c r="Y263" s="729"/>
      <c r="Z263" s="729"/>
      <c r="AA263" s="729"/>
      <c r="AB263" s="729"/>
      <c r="AC263" s="729"/>
      <c r="AD263" s="729"/>
      <c r="AE263" s="729"/>
      <c r="AF263" s="729"/>
      <c r="AG263" s="729"/>
      <c r="AH263" s="729"/>
      <c r="AI263" s="729"/>
      <c r="AJ263" s="729"/>
      <c r="AK263" s="729"/>
      <c r="AL263" s="729"/>
      <c r="AM263" s="729"/>
      <c r="AN263" s="729"/>
      <c r="AO263" s="729"/>
      <c r="AP263" s="729"/>
      <c r="AQ263" s="729"/>
      <c r="AR263" s="729"/>
      <c r="AS263" s="729"/>
      <c r="AT263" s="729"/>
      <c r="AU263" s="729"/>
      <c r="AV263" s="729"/>
      <c r="AW263" s="729"/>
      <c r="AX263" s="729"/>
      <c r="AY263" s="729"/>
      <c r="AZ263" s="729"/>
      <c r="BA263" s="729"/>
      <c r="BB263" s="729"/>
      <c r="BC263" s="729"/>
      <c r="BD263" s="729"/>
      <c r="BE263" s="729"/>
      <c r="BF263" s="729"/>
      <c r="BG263" s="729"/>
    </row>
    <row r="264" spans="1:59">
      <c r="A264" s="729"/>
      <c r="B264" s="729"/>
      <c r="C264" s="729"/>
      <c r="D264" s="729"/>
      <c r="E264" s="729"/>
      <c r="F264" s="729"/>
      <c r="G264" s="729"/>
      <c r="H264" s="729"/>
      <c r="I264" s="729"/>
      <c r="J264" s="729"/>
      <c r="K264" s="729"/>
      <c r="L264" s="729"/>
      <c r="M264" s="729"/>
      <c r="N264" s="729"/>
      <c r="O264" s="729"/>
      <c r="P264" s="729"/>
      <c r="Q264" s="729"/>
      <c r="R264" s="729"/>
      <c r="S264" s="729"/>
      <c r="T264" s="729"/>
      <c r="U264" s="729"/>
      <c r="V264" s="729"/>
      <c r="W264" s="729"/>
      <c r="X264" s="729"/>
      <c r="Y264" s="729"/>
      <c r="Z264" s="729"/>
      <c r="AA264" s="729"/>
      <c r="AB264" s="729"/>
      <c r="AC264" s="729"/>
      <c r="AD264" s="729"/>
      <c r="AE264" s="729"/>
      <c r="AF264" s="729"/>
      <c r="AG264" s="729"/>
      <c r="AH264" s="729"/>
      <c r="AI264" s="729"/>
      <c r="AJ264" s="729"/>
      <c r="AK264" s="729"/>
      <c r="AL264" s="729"/>
      <c r="AM264" s="729"/>
      <c r="AN264" s="729"/>
      <c r="AO264" s="729"/>
      <c r="AP264" s="729"/>
      <c r="AQ264" s="729"/>
      <c r="AR264" s="729"/>
      <c r="AS264" s="729"/>
      <c r="AT264" s="729"/>
      <c r="AU264" s="729"/>
      <c r="AV264" s="729"/>
      <c r="AW264" s="729"/>
      <c r="AX264" s="729"/>
      <c r="AY264" s="729"/>
      <c r="AZ264" s="729"/>
      <c r="BA264" s="729"/>
      <c r="BB264" s="729"/>
      <c r="BC264" s="729"/>
      <c r="BD264" s="729"/>
      <c r="BE264" s="729"/>
      <c r="BF264" s="729"/>
      <c r="BG264" s="729"/>
    </row>
    <row r="265" spans="1:59">
      <c r="A265" s="729"/>
      <c r="B265" s="729"/>
      <c r="C265" s="729"/>
      <c r="D265" s="729"/>
      <c r="E265" s="729"/>
      <c r="F265" s="729"/>
      <c r="G265" s="729"/>
      <c r="H265" s="729"/>
      <c r="I265" s="729"/>
      <c r="J265" s="729"/>
      <c r="K265" s="729"/>
      <c r="L265" s="729"/>
      <c r="M265" s="729"/>
      <c r="N265" s="729"/>
      <c r="O265" s="729"/>
      <c r="P265" s="729"/>
      <c r="Q265" s="729"/>
      <c r="R265" s="729"/>
      <c r="S265" s="729"/>
      <c r="T265" s="729"/>
      <c r="U265" s="729"/>
      <c r="V265" s="729"/>
      <c r="W265" s="729"/>
      <c r="X265" s="729"/>
      <c r="Y265" s="729"/>
      <c r="Z265" s="729"/>
      <c r="AA265" s="729"/>
      <c r="AB265" s="729"/>
      <c r="AC265" s="729"/>
      <c r="AD265" s="729"/>
      <c r="AE265" s="729"/>
      <c r="AF265" s="729"/>
      <c r="AG265" s="729"/>
      <c r="AH265" s="729"/>
      <c r="AI265" s="729"/>
      <c r="AJ265" s="729"/>
      <c r="AK265" s="729"/>
      <c r="AL265" s="729"/>
      <c r="AM265" s="729"/>
      <c r="AN265" s="729"/>
      <c r="AO265" s="729"/>
      <c r="AP265" s="729"/>
      <c r="AQ265" s="729"/>
      <c r="AR265" s="729"/>
      <c r="AS265" s="729"/>
      <c r="AT265" s="729"/>
      <c r="AU265" s="729"/>
      <c r="AV265" s="729"/>
      <c r="AW265" s="729"/>
      <c r="AX265" s="729"/>
      <c r="AY265" s="729"/>
      <c r="AZ265" s="729"/>
      <c r="BA265" s="729"/>
      <c r="BB265" s="729"/>
      <c r="BC265" s="729"/>
      <c r="BD265" s="729"/>
      <c r="BE265" s="729"/>
      <c r="BF265" s="729"/>
      <c r="BG265" s="729"/>
    </row>
    <row r="266" spans="1:59">
      <c r="A266" s="729"/>
      <c r="B266" s="729"/>
      <c r="C266" s="729"/>
      <c r="D266" s="729"/>
      <c r="E266" s="729"/>
      <c r="F266" s="729"/>
      <c r="G266" s="729"/>
      <c r="H266" s="729"/>
      <c r="I266" s="729"/>
      <c r="J266" s="729"/>
      <c r="K266" s="729"/>
      <c r="L266" s="729"/>
      <c r="M266" s="729"/>
      <c r="N266" s="729"/>
      <c r="O266" s="729"/>
      <c r="P266" s="729"/>
      <c r="Q266" s="729"/>
      <c r="R266" s="729"/>
      <c r="S266" s="729"/>
      <c r="T266" s="729"/>
      <c r="U266" s="729"/>
      <c r="V266" s="729"/>
      <c r="W266" s="729"/>
      <c r="X266" s="729"/>
      <c r="Y266" s="729"/>
      <c r="Z266" s="729"/>
      <c r="AA266" s="729"/>
      <c r="AB266" s="729"/>
      <c r="AC266" s="729"/>
      <c r="AD266" s="729"/>
      <c r="AE266" s="729"/>
      <c r="AF266" s="729"/>
      <c r="AG266" s="729"/>
      <c r="AH266" s="729"/>
      <c r="AI266" s="729"/>
      <c r="AJ266" s="729"/>
      <c r="AK266" s="729"/>
      <c r="AL266" s="729"/>
      <c r="AM266" s="729"/>
      <c r="AN266" s="729"/>
      <c r="AO266" s="729"/>
      <c r="AP266" s="729"/>
      <c r="AQ266" s="729"/>
      <c r="AR266" s="729"/>
      <c r="AS266" s="729"/>
      <c r="AT266" s="729"/>
      <c r="AU266" s="729"/>
      <c r="AV266" s="729"/>
      <c r="AW266" s="729"/>
      <c r="AX266" s="729"/>
      <c r="AY266" s="729"/>
      <c r="AZ266" s="729"/>
      <c r="BA266" s="729"/>
      <c r="BB266" s="729"/>
      <c r="BC266" s="729"/>
      <c r="BD266" s="729"/>
      <c r="BE266" s="729"/>
      <c r="BF266" s="729"/>
      <c r="BG266" s="729"/>
    </row>
    <row r="267" spans="1:59">
      <c r="A267" s="729"/>
      <c r="B267" s="729"/>
      <c r="C267" s="729"/>
      <c r="D267" s="729"/>
      <c r="E267" s="729"/>
      <c r="F267" s="729"/>
      <c r="G267" s="729"/>
      <c r="H267" s="729"/>
      <c r="I267" s="729"/>
      <c r="J267" s="729"/>
      <c r="K267" s="729"/>
      <c r="L267" s="729"/>
      <c r="M267" s="729"/>
      <c r="N267" s="729"/>
      <c r="O267" s="729"/>
      <c r="P267" s="729"/>
      <c r="Q267" s="729"/>
      <c r="R267" s="729"/>
      <c r="S267" s="729"/>
      <c r="T267" s="729"/>
      <c r="U267" s="729"/>
      <c r="V267" s="729"/>
      <c r="W267" s="729"/>
      <c r="X267" s="729"/>
      <c r="Y267" s="729"/>
      <c r="Z267" s="729"/>
      <c r="AA267" s="729"/>
      <c r="AB267" s="729"/>
      <c r="AC267" s="729"/>
      <c r="AD267" s="729"/>
      <c r="AE267" s="729"/>
      <c r="AF267" s="729"/>
      <c r="AG267" s="729"/>
      <c r="AH267" s="729"/>
      <c r="AI267" s="729"/>
      <c r="AJ267" s="729"/>
      <c r="AK267" s="729"/>
      <c r="AL267" s="729"/>
      <c r="AM267" s="729"/>
      <c r="AN267" s="729"/>
      <c r="AO267" s="729"/>
      <c r="AP267" s="729"/>
      <c r="AQ267" s="729"/>
      <c r="AR267" s="729"/>
      <c r="AS267" s="729"/>
      <c r="AT267" s="729"/>
      <c r="AU267" s="729"/>
      <c r="AV267" s="729"/>
      <c r="AW267" s="729"/>
      <c r="AX267" s="729"/>
      <c r="AY267" s="729"/>
      <c r="AZ267" s="729"/>
      <c r="BA267" s="729"/>
      <c r="BB267" s="729"/>
      <c r="BC267" s="729"/>
      <c r="BD267" s="729"/>
      <c r="BE267" s="729"/>
      <c r="BF267" s="729"/>
      <c r="BG267" s="729"/>
    </row>
    <row r="268" spans="1:59">
      <c r="A268" s="729"/>
      <c r="B268" s="729"/>
      <c r="C268" s="729"/>
      <c r="D268" s="729"/>
      <c r="E268" s="729"/>
      <c r="F268" s="729"/>
      <c r="G268" s="729"/>
      <c r="H268" s="729"/>
      <c r="I268" s="729"/>
      <c r="J268" s="729"/>
      <c r="K268" s="729"/>
      <c r="L268" s="729"/>
      <c r="M268" s="729"/>
      <c r="N268" s="729"/>
      <c r="O268" s="729"/>
      <c r="P268" s="729"/>
      <c r="Q268" s="729"/>
      <c r="R268" s="729"/>
      <c r="S268" s="729"/>
      <c r="T268" s="729"/>
      <c r="U268" s="729"/>
      <c r="V268" s="729"/>
      <c r="W268" s="729"/>
      <c r="X268" s="729"/>
      <c r="Y268" s="729"/>
      <c r="Z268" s="729"/>
      <c r="AA268" s="729"/>
      <c r="AB268" s="729"/>
      <c r="AC268" s="729"/>
      <c r="AD268" s="729"/>
      <c r="AE268" s="729"/>
      <c r="AF268" s="729"/>
      <c r="AG268" s="729"/>
      <c r="AH268" s="729"/>
      <c r="AI268" s="729"/>
      <c r="AJ268" s="729"/>
      <c r="AK268" s="729"/>
      <c r="AL268" s="729"/>
      <c r="AM268" s="729"/>
      <c r="AN268" s="729"/>
      <c r="AO268" s="729"/>
      <c r="AP268" s="729"/>
      <c r="AQ268" s="729"/>
      <c r="AR268" s="729"/>
      <c r="AS268" s="729"/>
      <c r="AT268" s="729"/>
      <c r="AU268" s="729"/>
      <c r="AV268" s="729"/>
      <c r="AW268" s="729"/>
      <c r="AX268" s="729"/>
      <c r="AY268" s="729"/>
      <c r="AZ268" s="729"/>
      <c r="BA268" s="729"/>
      <c r="BB268" s="729"/>
      <c r="BC268" s="729"/>
      <c r="BD268" s="729"/>
      <c r="BE268" s="729"/>
      <c r="BF268" s="729"/>
      <c r="BG268" s="729"/>
    </row>
    <row r="269" spans="1:59">
      <c r="A269" s="729"/>
      <c r="B269" s="729"/>
      <c r="C269" s="729"/>
      <c r="D269" s="729"/>
      <c r="E269" s="729"/>
      <c r="F269" s="729"/>
      <c r="G269" s="729"/>
      <c r="H269" s="729"/>
      <c r="I269" s="729"/>
      <c r="J269" s="729"/>
      <c r="K269" s="729"/>
      <c r="L269" s="729"/>
      <c r="M269" s="729"/>
      <c r="N269" s="729"/>
      <c r="O269" s="729"/>
      <c r="P269" s="729"/>
      <c r="Q269" s="729"/>
      <c r="R269" s="729"/>
      <c r="S269" s="729"/>
      <c r="T269" s="729"/>
      <c r="U269" s="729"/>
      <c r="V269" s="729"/>
      <c r="W269" s="729"/>
      <c r="X269" s="729"/>
      <c r="Y269" s="729"/>
      <c r="Z269" s="729"/>
      <c r="AA269" s="729"/>
      <c r="AB269" s="729"/>
      <c r="AC269" s="729"/>
      <c r="AD269" s="729"/>
      <c r="AE269" s="729"/>
      <c r="AF269" s="729"/>
      <c r="AG269" s="729"/>
      <c r="AH269" s="729"/>
      <c r="AI269" s="729"/>
      <c r="AJ269" s="729"/>
      <c r="AK269" s="729"/>
      <c r="AL269" s="729"/>
      <c r="AM269" s="729"/>
      <c r="AN269" s="729"/>
      <c r="AO269" s="729"/>
      <c r="AP269" s="729"/>
      <c r="AQ269" s="729"/>
      <c r="AR269" s="729"/>
      <c r="AS269" s="729"/>
      <c r="AT269" s="729"/>
      <c r="AU269" s="729"/>
      <c r="AV269" s="729"/>
      <c r="AW269" s="729"/>
      <c r="AX269" s="729"/>
      <c r="AY269" s="729"/>
      <c r="AZ269" s="729"/>
      <c r="BA269" s="729"/>
      <c r="BB269" s="729"/>
      <c r="BC269" s="729"/>
      <c r="BD269" s="729"/>
      <c r="BE269" s="729"/>
      <c r="BF269" s="729"/>
      <c r="BG269" s="729"/>
    </row>
    <row r="270" spans="1:59">
      <c r="A270" s="729"/>
      <c r="B270" s="729"/>
      <c r="C270" s="729"/>
      <c r="D270" s="729"/>
      <c r="E270" s="729"/>
      <c r="F270" s="729"/>
      <c r="G270" s="729"/>
      <c r="H270" s="729"/>
      <c r="I270" s="729"/>
      <c r="J270" s="729"/>
      <c r="K270" s="729"/>
      <c r="L270" s="729"/>
      <c r="M270" s="729"/>
      <c r="N270" s="729"/>
      <c r="O270" s="729"/>
      <c r="P270" s="729"/>
      <c r="Q270" s="729"/>
      <c r="R270" s="729"/>
      <c r="S270" s="729"/>
      <c r="T270" s="729"/>
      <c r="U270" s="729"/>
      <c r="V270" s="729"/>
      <c r="W270" s="729"/>
      <c r="X270" s="729"/>
      <c r="Y270" s="729"/>
      <c r="Z270" s="729"/>
      <c r="AA270" s="729"/>
      <c r="AB270" s="729"/>
      <c r="AC270" s="729"/>
      <c r="AD270" s="729"/>
      <c r="AE270" s="729"/>
      <c r="AF270" s="729"/>
      <c r="AG270" s="729"/>
      <c r="AH270" s="729"/>
      <c r="AI270" s="729"/>
      <c r="AJ270" s="729"/>
      <c r="AK270" s="729"/>
      <c r="AL270" s="729"/>
      <c r="AM270" s="729"/>
      <c r="AN270" s="729"/>
      <c r="AO270" s="729"/>
      <c r="AP270" s="729"/>
      <c r="AQ270" s="729"/>
      <c r="AR270" s="729"/>
      <c r="AS270" s="729"/>
      <c r="AT270" s="729"/>
      <c r="AU270" s="729"/>
      <c r="AV270" s="729"/>
      <c r="AW270" s="729"/>
      <c r="AX270" s="729"/>
      <c r="AY270" s="729"/>
      <c r="AZ270" s="729"/>
      <c r="BA270" s="729"/>
      <c r="BB270" s="729"/>
      <c r="BC270" s="729"/>
      <c r="BD270" s="729"/>
      <c r="BE270" s="729"/>
      <c r="BF270" s="729"/>
      <c r="BG270" s="729"/>
    </row>
    <row r="271" spans="1:59">
      <c r="A271" s="729"/>
      <c r="B271" s="729"/>
      <c r="C271" s="729"/>
      <c r="D271" s="729"/>
      <c r="E271" s="729"/>
      <c r="F271" s="729"/>
      <c r="G271" s="729"/>
      <c r="H271" s="729"/>
      <c r="I271" s="729"/>
      <c r="J271" s="729"/>
      <c r="K271" s="729"/>
      <c r="L271" s="729"/>
      <c r="M271" s="729"/>
      <c r="N271" s="729"/>
      <c r="O271" s="729"/>
      <c r="P271" s="729"/>
      <c r="Q271" s="729"/>
      <c r="R271" s="729"/>
      <c r="S271" s="729"/>
      <c r="T271" s="729"/>
      <c r="U271" s="729"/>
      <c r="V271" s="729"/>
      <c r="W271" s="729"/>
      <c r="X271" s="729"/>
      <c r="Y271" s="729"/>
      <c r="Z271" s="729"/>
      <c r="AA271" s="729"/>
      <c r="AB271" s="729"/>
      <c r="AC271" s="729"/>
      <c r="AD271" s="729"/>
      <c r="AE271" s="729"/>
      <c r="AF271" s="729"/>
      <c r="AG271" s="729"/>
      <c r="AH271" s="729"/>
      <c r="AI271" s="729"/>
      <c r="AJ271" s="729"/>
      <c r="AK271" s="729"/>
      <c r="AL271" s="729"/>
      <c r="AM271" s="729"/>
      <c r="AN271" s="729"/>
      <c r="AO271" s="729"/>
      <c r="AP271" s="729"/>
      <c r="AQ271" s="729"/>
      <c r="AR271" s="729"/>
      <c r="AS271" s="729"/>
      <c r="AT271" s="729"/>
      <c r="AU271" s="729"/>
      <c r="AV271" s="729"/>
      <c r="AW271" s="729"/>
      <c r="AX271" s="729"/>
      <c r="AY271" s="729"/>
      <c r="AZ271" s="729"/>
      <c r="BA271" s="729"/>
      <c r="BB271" s="729"/>
      <c r="BC271" s="729"/>
      <c r="BD271" s="729"/>
      <c r="BE271" s="729"/>
      <c r="BF271" s="729"/>
      <c r="BG271" s="729"/>
    </row>
    <row r="272" spans="1:59">
      <c r="A272" s="729"/>
      <c r="B272" s="729"/>
      <c r="C272" s="729"/>
      <c r="D272" s="729"/>
      <c r="E272" s="729"/>
      <c r="F272" s="729"/>
      <c r="G272" s="729"/>
      <c r="H272" s="729"/>
      <c r="I272" s="729"/>
      <c r="J272" s="729"/>
      <c r="K272" s="729"/>
      <c r="L272" s="729"/>
      <c r="M272" s="729"/>
      <c r="N272" s="729"/>
      <c r="O272" s="729"/>
      <c r="P272" s="729"/>
      <c r="Q272" s="729"/>
      <c r="R272" s="729"/>
      <c r="S272" s="729"/>
      <c r="T272" s="729"/>
      <c r="U272" s="729"/>
      <c r="V272" s="729"/>
      <c r="W272" s="729"/>
      <c r="X272" s="729"/>
      <c r="Y272" s="729"/>
      <c r="Z272" s="729"/>
      <c r="AA272" s="729"/>
      <c r="AB272" s="729"/>
      <c r="AC272" s="729"/>
      <c r="AD272" s="729"/>
      <c r="AE272" s="729"/>
      <c r="AF272" s="729"/>
      <c r="AG272" s="729"/>
      <c r="AH272" s="729"/>
      <c r="AI272" s="729"/>
      <c r="AJ272" s="729"/>
      <c r="AK272" s="729"/>
      <c r="AL272" s="729"/>
      <c r="AM272" s="729"/>
      <c r="AN272" s="729"/>
      <c r="AO272" s="729"/>
      <c r="AP272" s="729"/>
      <c r="AQ272" s="729"/>
      <c r="AR272" s="729"/>
      <c r="AS272" s="729"/>
      <c r="AT272" s="729"/>
      <c r="AU272" s="729"/>
      <c r="AV272" s="729"/>
      <c r="AW272" s="729"/>
      <c r="AX272" s="729"/>
      <c r="AY272" s="729"/>
      <c r="AZ272" s="729"/>
      <c r="BA272" s="729"/>
      <c r="BB272" s="729"/>
      <c r="BC272" s="729"/>
      <c r="BD272" s="729"/>
      <c r="BE272" s="729"/>
      <c r="BF272" s="729"/>
      <c r="BG272" s="729"/>
    </row>
    <row r="273" spans="1:59">
      <c r="A273" s="729"/>
      <c r="B273" s="729"/>
      <c r="C273" s="729"/>
      <c r="D273" s="729"/>
      <c r="E273" s="729"/>
      <c r="F273" s="729"/>
      <c r="G273" s="729"/>
      <c r="H273" s="729"/>
      <c r="I273" s="729"/>
      <c r="J273" s="729"/>
      <c r="K273" s="729"/>
      <c r="L273" s="729"/>
      <c r="M273" s="729"/>
      <c r="N273" s="729"/>
      <c r="O273" s="729"/>
      <c r="P273" s="729"/>
      <c r="Q273" s="729"/>
      <c r="R273" s="729"/>
      <c r="S273" s="729"/>
      <c r="T273" s="729"/>
      <c r="U273" s="729"/>
      <c r="V273" s="729"/>
      <c r="W273" s="729"/>
      <c r="X273" s="729"/>
      <c r="Y273" s="729"/>
      <c r="Z273" s="729"/>
      <c r="AA273" s="729"/>
      <c r="AB273" s="729"/>
      <c r="AC273" s="729"/>
      <c r="AD273" s="729"/>
      <c r="AE273" s="729"/>
      <c r="AF273" s="729"/>
      <c r="AG273" s="729"/>
      <c r="AH273" s="729"/>
      <c r="AI273" s="729"/>
      <c r="AJ273" s="729"/>
      <c r="AK273" s="729"/>
      <c r="AL273" s="729"/>
      <c r="AM273" s="729"/>
      <c r="AN273" s="729"/>
      <c r="AO273" s="729"/>
      <c r="AP273" s="729"/>
      <c r="AQ273" s="729"/>
      <c r="AR273" s="729"/>
      <c r="AS273" s="729"/>
      <c r="AT273" s="729"/>
      <c r="AU273" s="729"/>
      <c r="AV273" s="729"/>
      <c r="AW273" s="729"/>
      <c r="AX273" s="729"/>
      <c r="AY273" s="729"/>
      <c r="AZ273" s="729"/>
      <c r="BA273" s="729"/>
      <c r="BB273" s="729"/>
      <c r="BC273" s="729"/>
      <c r="BD273" s="729"/>
      <c r="BE273" s="729"/>
      <c r="BF273" s="729"/>
      <c r="BG273" s="729"/>
    </row>
    <row r="274" spans="1:59">
      <c r="A274" s="729"/>
      <c r="B274" s="729"/>
      <c r="C274" s="729"/>
      <c r="D274" s="729"/>
      <c r="E274" s="729"/>
      <c r="F274" s="729"/>
      <c r="G274" s="729"/>
      <c r="H274" s="729"/>
      <c r="I274" s="729"/>
      <c r="J274" s="729"/>
      <c r="K274" s="729"/>
      <c r="L274" s="729"/>
      <c r="M274" s="729"/>
      <c r="N274" s="729"/>
      <c r="O274" s="729"/>
      <c r="P274" s="729"/>
      <c r="Q274" s="729"/>
      <c r="R274" s="729"/>
      <c r="S274" s="729"/>
      <c r="T274" s="729"/>
      <c r="U274" s="729"/>
      <c r="V274" s="729"/>
      <c r="W274" s="729"/>
      <c r="X274" s="729"/>
      <c r="Y274" s="729"/>
      <c r="Z274" s="729"/>
      <c r="AA274" s="729"/>
      <c r="AB274" s="729"/>
      <c r="AC274" s="729"/>
      <c r="AD274" s="729"/>
      <c r="AE274" s="729"/>
      <c r="AF274" s="729"/>
      <c r="AG274" s="729"/>
      <c r="AH274" s="729"/>
      <c r="AI274" s="729"/>
      <c r="AJ274" s="729"/>
      <c r="AK274" s="729"/>
      <c r="AL274" s="729"/>
      <c r="AM274" s="729"/>
      <c r="AN274" s="729"/>
      <c r="AO274" s="729"/>
      <c r="AP274" s="729"/>
      <c r="AQ274" s="729"/>
      <c r="AR274" s="729"/>
      <c r="AS274" s="729"/>
      <c r="AT274" s="729"/>
      <c r="AU274" s="729"/>
      <c r="AV274" s="729"/>
      <c r="AW274" s="729"/>
      <c r="AX274" s="729"/>
      <c r="AY274" s="729"/>
      <c r="AZ274" s="729"/>
      <c r="BA274" s="729"/>
      <c r="BB274" s="729"/>
      <c r="BC274" s="729"/>
      <c r="BD274" s="729"/>
      <c r="BE274" s="729"/>
      <c r="BF274" s="729"/>
      <c r="BG274" s="729"/>
    </row>
    <row r="275" spans="1:59">
      <c r="A275" s="729"/>
      <c r="B275" s="729"/>
      <c r="C275" s="729"/>
      <c r="D275" s="729"/>
      <c r="E275" s="729"/>
      <c r="F275" s="729"/>
      <c r="G275" s="729"/>
      <c r="H275" s="729"/>
      <c r="I275" s="729"/>
      <c r="J275" s="729"/>
      <c r="K275" s="729"/>
      <c r="L275" s="729"/>
      <c r="M275" s="729"/>
      <c r="N275" s="729"/>
      <c r="O275" s="729"/>
      <c r="P275" s="729"/>
      <c r="Q275" s="729"/>
      <c r="R275" s="729"/>
      <c r="S275" s="729"/>
      <c r="T275" s="729"/>
      <c r="U275" s="729"/>
      <c r="V275" s="729"/>
      <c r="W275" s="729"/>
      <c r="X275" s="729"/>
      <c r="Y275" s="729"/>
      <c r="Z275" s="729"/>
      <c r="AA275" s="729"/>
      <c r="AB275" s="729"/>
      <c r="AC275" s="729"/>
      <c r="AD275" s="729"/>
      <c r="AE275" s="729"/>
      <c r="AF275" s="729"/>
      <c r="AG275" s="729"/>
      <c r="AH275" s="729"/>
      <c r="AI275" s="729"/>
      <c r="AJ275" s="729"/>
      <c r="AK275" s="729"/>
      <c r="AL275" s="729"/>
      <c r="AM275" s="729"/>
      <c r="AN275" s="729"/>
      <c r="AO275" s="729"/>
      <c r="AP275" s="729"/>
      <c r="AQ275" s="729"/>
      <c r="AR275" s="729"/>
      <c r="AS275" s="729"/>
      <c r="AT275" s="729"/>
      <c r="AU275" s="729"/>
      <c r="AV275" s="729"/>
      <c r="AW275" s="729"/>
      <c r="AX275" s="729"/>
      <c r="AY275" s="729"/>
      <c r="AZ275" s="729"/>
      <c r="BA275" s="729"/>
      <c r="BB275" s="729"/>
      <c r="BC275" s="729"/>
      <c r="BD275" s="729"/>
      <c r="BE275" s="729"/>
      <c r="BF275" s="729"/>
      <c r="BG275" s="729"/>
    </row>
    <row r="276" spans="1:59">
      <c r="A276" s="729"/>
      <c r="B276" s="729"/>
      <c r="C276" s="729"/>
      <c r="D276" s="729"/>
      <c r="E276" s="729"/>
      <c r="F276" s="729"/>
      <c r="G276" s="729"/>
      <c r="H276" s="729"/>
      <c r="I276" s="729"/>
      <c r="J276" s="729"/>
      <c r="K276" s="729"/>
      <c r="L276" s="729"/>
      <c r="M276" s="729"/>
      <c r="N276" s="729"/>
      <c r="O276" s="729"/>
      <c r="P276" s="729"/>
      <c r="Q276" s="729"/>
      <c r="R276" s="729"/>
      <c r="S276" s="729"/>
      <c r="T276" s="729"/>
      <c r="U276" s="729"/>
      <c r="V276" s="729"/>
      <c r="W276" s="729"/>
      <c r="X276" s="729"/>
      <c r="Y276" s="729"/>
      <c r="Z276" s="729"/>
      <c r="AA276" s="729"/>
      <c r="AB276" s="729"/>
      <c r="AC276" s="729"/>
      <c r="AD276" s="729"/>
      <c r="AE276" s="729"/>
      <c r="AF276" s="729"/>
      <c r="AG276" s="729"/>
      <c r="AH276" s="729"/>
      <c r="AI276" s="729"/>
      <c r="AJ276" s="729"/>
      <c r="AK276" s="729"/>
      <c r="AL276" s="729"/>
      <c r="AM276" s="729"/>
      <c r="AN276" s="729"/>
      <c r="AO276" s="729"/>
      <c r="AP276" s="729"/>
      <c r="AQ276" s="729"/>
      <c r="AR276" s="729"/>
      <c r="AS276" s="729"/>
      <c r="AT276" s="729"/>
      <c r="AU276" s="729"/>
      <c r="AV276" s="729"/>
      <c r="AW276" s="729"/>
      <c r="AX276" s="729"/>
      <c r="AY276" s="729"/>
      <c r="AZ276" s="729"/>
      <c r="BA276" s="729"/>
      <c r="BB276" s="729"/>
      <c r="BC276" s="729"/>
      <c r="BD276" s="729"/>
      <c r="BE276" s="729"/>
      <c r="BF276" s="729"/>
      <c r="BG276" s="729"/>
    </row>
    <row r="277" spans="1:59">
      <c r="A277" s="729"/>
      <c r="B277" s="729"/>
      <c r="C277" s="729"/>
      <c r="D277" s="729"/>
      <c r="E277" s="729"/>
      <c r="F277" s="729"/>
      <c r="G277" s="729"/>
      <c r="H277" s="729"/>
      <c r="I277" s="729"/>
      <c r="J277" s="729"/>
      <c r="K277" s="729"/>
      <c r="L277" s="729"/>
      <c r="M277" s="729"/>
      <c r="N277" s="729"/>
      <c r="O277" s="729"/>
      <c r="P277" s="729"/>
      <c r="Q277" s="729"/>
      <c r="R277" s="729"/>
      <c r="S277" s="729"/>
      <c r="T277" s="729"/>
      <c r="U277" s="729"/>
      <c r="V277" s="729"/>
      <c r="W277" s="729"/>
      <c r="X277" s="729"/>
      <c r="Y277" s="729"/>
      <c r="Z277" s="729"/>
      <c r="AA277" s="729"/>
      <c r="AB277" s="729"/>
      <c r="AC277" s="729"/>
      <c r="AD277" s="729"/>
      <c r="AE277" s="729"/>
      <c r="AF277" s="729"/>
      <c r="AG277" s="729"/>
      <c r="AH277" s="729"/>
      <c r="AI277" s="729"/>
      <c r="AJ277" s="729"/>
      <c r="AK277" s="729"/>
      <c r="AL277" s="729"/>
      <c r="AM277" s="729"/>
      <c r="AN277" s="729"/>
      <c r="AO277" s="729"/>
      <c r="AP277" s="729"/>
      <c r="AQ277" s="729"/>
      <c r="AR277" s="729"/>
      <c r="AS277" s="729"/>
      <c r="AT277" s="729"/>
      <c r="AU277" s="729"/>
      <c r="AV277" s="729"/>
      <c r="AW277" s="729"/>
      <c r="AX277" s="729"/>
      <c r="AY277" s="729"/>
      <c r="AZ277" s="729"/>
      <c r="BA277" s="729"/>
      <c r="BB277" s="729"/>
      <c r="BC277" s="729"/>
      <c r="BD277" s="729"/>
      <c r="BE277" s="729"/>
      <c r="BF277" s="729"/>
      <c r="BG277" s="729"/>
    </row>
    <row r="278" spans="1:59">
      <c r="A278" s="729"/>
      <c r="B278" s="729"/>
      <c r="C278" s="729"/>
      <c r="D278" s="729"/>
      <c r="E278" s="729"/>
      <c r="F278" s="729"/>
      <c r="G278" s="729"/>
      <c r="H278" s="729"/>
      <c r="I278" s="729"/>
      <c r="J278" s="729"/>
      <c r="K278" s="729"/>
      <c r="L278" s="729"/>
      <c r="M278" s="729"/>
      <c r="N278" s="729"/>
      <c r="O278" s="729"/>
      <c r="P278" s="729"/>
      <c r="Q278" s="729"/>
      <c r="R278" s="729"/>
      <c r="S278" s="729"/>
      <c r="T278" s="729"/>
      <c r="U278" s="729"/>
      <c r="V278" s="729"/>
      <c r="W278" s="729"/>
      <c r="X278" s="729"/>
      <c r="Y278" s="729"/>
      <c r="Z278" s="729"/>
      <c r="AA278" s="729"/>
      <c r="AB278" s="729"/>
      <c r="AC278" s="729"/>
      <c r="AD278" s="729"/>
      <c r="AE278" s="729"/>
      <c r="AF278" s="729"/>
      <c r="AG278" s="729"/>
      <c r="AH278" s="729"/>
      <c r="AI278" s="729"/>
      <c r="AJ278" s="729"/>
      <c r="AK278" s="729"/>
      <c r="AL278" s="729"/>
      <c r="AM278" s="729"/>
      <c r="AN278" s="729"/>
      <c r="AO278" s="729"/>
      <c r="AP278" s="729"/>
      <c r="AQ278" s="729"/>
      <c r="AR278" s="729"/>
      <c r="AS278" s="729"/>
      <c r="AT278" s="729"/>
      <c r="AU278" s="729"/>
      <c r="AV278" s="729"/>
      <c r="AW278" s="729"/>
      <c r="AX278" s="729"/>
      <c r="AY278" s="729"/>
      <c r="AZ278" s="729"/>
      <c r="BA278" s="729"/>
      <c r="BB278" s="729"/>
      <c r="BC278" s="729"/>
      <c r="BD278" s="729"/>
      <c r="BE278" s="729"/>
      <c r="BF278" s="729"/>
      <c r="BG278" s="729"/>
    </row>
    <row r="279" spans="1:59">
      <c r="A279" s="729"/>
      <c r="B279" s="729"/>
      <c r="C279" s="729"/>
      <c r="D279" s="729"/>
      <c r="E279" s="729"/>
      <c r="F279" s="729"/>
      <c r="G279" s="729"/>
      <c r="H279" s="729"/>
      <c r="I279" s="729"/>
      <c r="J279" s="729"/>
      <c r="K279" s="729"/>
      <c r="L279" s="729"/>
      <c r="M279" s="729"/>
      <c r="N279" s="729"/>
      <c r="O279" s="729"/>
      <c r="P279" s="729"/>
      <c r="Q279" s="729"/>
      <c r="R279" s="729"/>
      <c r="S279" s="729"/>
      <c r="T279" s="729"/>
      <c r="U279" s="729"/>
      <c r="V279" s="729"/>
      <c r="W279" s="729"/>
      <c r="X279" s="729"/>
      <c r="Y279" s="729"/>
      <c r="Z279" s="729"/>
      <c r="AA279" s="729"/>
      <c r="AB279" s="729"/>
      <c r="AC279" s="729"/>
      <c r="AD279" s="729"/>
      <c r="AE279" s="729"/>
      <c r="AF279" s="729"/>
      <c r="AG279" s="729"/>
      <c r="AH279" s="729"/>
      <c r="AI279" s="729"/>
      <c r="AJ279" s="729"/>
      <c r="AK279" s="729"/>
      <c r="AL279" s="729"/>
      <c r="AM279" s="729"/>
      <c r="AN279" s="729"/>
      <c r="AO279" s="729"/>
      <c r="AP279" s="729"/>
      <c r="AQ279" s="729"/>
      <c r="AR279" s="729"/>
      <c r="AS279" s="729"/>
      <c r="AT279" s="729"/>
      <c r="AU279" s="729"/>
      <c r="AV279" s="729"/>
      <c r="AW279" s="729"/>
      <c r="AX279" s="729"/>
      <c r="AY279" s="729"/>
      <c r="AZ279" s="729"/>
      <c r="BA279" s="729"/>
      <c r="BB279" s="729"/>
      <c r="BC279" s="729"/>
      <c r="BD279" s="729"/>
      <c r="BE279" s="729"/>
      <c r="BF279" s="729"/>
      <c r="BG279" s="729"/>
    </row>
    <row r="280" spans="1:59">
      <c r="A280" s="729"/>
      <c r="B280" s="729"/>
      <c r="C280" s="729"/>
      <c r="D280" s="729"/>
      <c r="E280" s="729"/>
      <c r="F280" s="729"/>
      <c r="G280" s="729"/>
      <c r="H280" s="729"/>
      <c r="I280" s="729"/>
      <c r="J280" s="729"/>
      <c r="K280" s="729"/>
      <c r="L280" s="729"/>
      <c r="M280" s="729"/>
      <c r="N280" s="729"/>
      <c r="O280" s="729"/>
      <c r="P280" s="729"/>
      <c r="Q280" s="729"/>
      <c r="R280" s="729"/>
      <c r="S280" s="729"/>
      <c r="T280" s="729"/>
      <c r="U280" s="729"/>
      <c r="V280" s="729"/>
      <c r="W280" s="729"/>
      <c r="X280" s="729"/>
      <c r="Y280" s="729"/>
      <c r="Z280" s="729"/>
      <c r="AA280" s="729"/>
      <c r="AB280" s="729"/>
      <c r="AC280" s="729"/>
      <c r="AD280" s="729"/>
      <c r="AE280" s="729"/>
      <c r="AF280" s="729"/>
      <c r="AG280" s="729"/>
      <c r="AH280" s="729"/>
      <c r="AI280" s="729"/>
      <c r="AJ280" s="729"/>
      <c r="AK280" s="729"/>
      <c r="AL280" s="729"/>
      <c r="AM280" s="729"/>
      <c r="AN280" s="729"/>
      <c r="AO280" s="729"/>
      <c r="AP280" s="729"/>
      <c r="AQ280" s="729"/>
      <c r="AR280" s="729"/>
      <c r="AS280" s="729"/>
      <c r="AT280" s="729"/>
      <c r="AU280" s="729"/>
      <c r="AV280" s="729"/>
      <c r="AW280" s="729"/>
      <c r="AX280" s="729"/>
      <c r="AY280" s="729"/>
      <c r="AZ280" s="729"/>
      <c r="BA280" s="729"/>
      <c r="BB280" s="729"/>
      <c r="BC280" s="729"/>
      <c r="BD280" s="729"/>
      <c r="BE280" s="729"/>
      <c r="BF280" s="729"/>
      <c r="BG280" s="729"/>
    </row>
    <row r="281" spans="1:59">
      <c r="A281" s="729"/>
      <c r="B281" s="729"/>
      <c r="C281" s="729"/>
      <c r="D281" s="729"/>
      <c r="E281" s="729"/>
      <c r="F281" s="729"/>
      <c r="G281" s="729"/>
      <c r="H281" s="729"/>
      <c r="I281" s="729"/>
      <c r="J281" s="729"/>
      <c r="K281" s="729"/>
      <c r="L281" s="729"/>
      <c r="M281" s="729"/>
      <c r="N281" s="729"/>
      <c r="O281" s="729"/>
      <c r="P281" s="729"/>
      <c r="Q281" s="729"/>
      <c r="R281" s="729"/>
      <c r="S281" s="729"/>
      <c r="T281" s="729"/>
      <c r="U281" s="729"/>
      <c r="V281" s="729"/>
      <c r="W281" s="729"/>
      <c r="X281" s="729"/>
      <c r="Y281" s="729"/>
      <c r="Z281" s="729"/>
      <c r="AA281" s="729"/>
      <c r="AB281" s="729"/>
      <c r="AC281" s="729"/>
      <c r="AD281" s="729"/>
      <c r="AE281" s="729"/>
      <c r="AF281" s="729"/>
      <c r="AG281" s="729"/>
      <c r="AH281" s="729"/>
      <c r="AI281" s="729"/>
      <c r="AJ281" s="729"/>
      <c r="AK281" s="729"/>
      <c r="AL281" s="729"/>
      <c r="AM281" s="729"/>
      <c r="AN281" s="729"/>
      <c r="AO281" s="729"/>
      <c r="AP281" s="729"/>
      <c r="AQ281" s="729"/>
      <c r="AR281" s="729"/>
      <c r="AS281" s="729"/>
      <c r="AT281" s="729"/>
      <c r="AU281" s="729"/>
      <c r="AV281" s="729"/>
      <c r="AW281" s="729"/>
      <c r="AX281" s="729"/>
      <c r="AY281" s="729"/>
      <c r="AZ281" s="729"/>
      <c r="BA281" s="729"/>
      <c r="BB281" s="729"/>
      <c r="BC281" s="729"/>
      <c r="BD281" s="729"/>
      <c r="BE281" s="729"/>
      <c r="BF281" s="729"/>
      <c r="BG281" s="729"/>
    </row>
    <row r="282" spans="1:59">
      <c r="A282" s="729"/>
      <c r="B282" s="729"/>
      <c r="C282" s="729"/>
      <c r="D282" s="729"/>
      <c r="E282" s="729"/>
      <c r="F282" s="729"/>
      <c r="G282" s="729"/>
      <c r="H282" s="729"/>
      <c r="I282" s="729"/>
      <c r="J282" s="729"/>
      <c r="K282" s="729"/>
      <c r="L282" s="729"/>
      <c r="M282" s="729"/>
      <c r="N282" s="729"/>
      <c r="O282" s="729"/>
      <c r="P282" s="729"/>
      <c r="Q282" s="729"/>
      <c r="R282" s="729"/>
      <c r="S282" s="729"/>
      <c r="T282" s="729"/>
      <c r="U282" s="729"/>
      <c r="V282" s="729"/>
      <c r="W282" s="729"/>
      <c r="X282" s="729"/>
      <c r="Y282" s="729"/>
      <c r="Z282" s="729"/>
      <c r="AA282" s="729"/>
      <c r="AB282" s="729"/>
      <c r="AC282" s="729"/>
      <c r="AD282" s="729"/>
      <c r="AE282" s="729"/>
      <c r="AF282" s="729"/>
      <c r="AG282" s="729"/>
      <c r="AH282" s="729"/>
      <c r="AI282" s="729"/>
      <c r="AJ282" s="729"/>
      <c r="AK282" s="729"/>
      <c r="AL282" s="729"/>
      <c r="AM282" s="729"/>
      <c r="AN282" s="729"/>
      <c r="AO282" s="729"/>
      <c r="AP282" s="729"/>
      <c r="AQ282" s="729"/>
      <c r="AR282" s="729"/>
      <c r="AS282" s="729"/>
      <c r="AT282" s="729"/>
      <c r="AU282" s="729"/>
      <c r="AV282" s="729"/>
      <c r="AW282" s="729"/>
      <c r="AX282" s="729"/>
      <c r="AY282" s="729"/>
      <c r="AZ282" s="729"/>
      <c r="BA282" s="729"/>
      <c r="BB282" s="729"/>
      <c r="BC282" s="729"/>
      <c r="BD282" s="729"/>
      <c r="BE282" s="729"/>
      <c r="BF282" s="729"/>
      <c r="BG282" s="729"/>
    </row>
    <row r="283" spans="1:59">
      <c r="A283" s="729"/>
      <c r="B283" s="729"/>
      <c r="C283" s="729"/>
      <c r="D283" s="729"/>
      <c r="E283" s="729"/>
      <c r="F283" s="729"/>
      <c r="G283" s="729"/>
      <c r="H283" s="729"/>
      <c r="I283" s="729"/>
      <c r="J283" s="729"/>
      <c r="K283" s="729"/>
      <c r="L283" s="729"/>
      <c r="M283" s="729"/>
      <c r="N283" s="729"/>
      <c r="O283" s="729"/>
      <c r="P283" s="729"/>
      <c r="Q283" s="729"/>
      <c r="R283" s="729"/>
      <c r="S283" s="729"/>
      <c r="T283" s="729"/>
      <c r="U283" s="729"/>
      <c r="V283" s="729"/>
      <c r="W283" s="729"/>
      <c r="X283" s="729"/>
      <c r="Y283" s="729"/>
      <c r="Z283" s="729"/>
      <c r="AA283" s="729"/>
      <c r="AB283" s="729"/>
      <c r="AC283" s="729"/>
      <c r="AD283" s="729"/>
      <c r="AE283" s="729"/>
      <c r="AF283" s="729"/>
      <c r="AG283" s="729"/>
      <c r="AH283" s="729"/>
      <c r="AI283" s="729"/>
      <c r="AJ283" s="729"/>
      <c r="AK283" s="729"/>
      <c r="AL283" s="729"/>
      <c r="AM283" s="729"/>
      <c r="AN283" s="729"/>
      <c r="AO283" s="729"/>
      <c r="AP283" s="729"/>
      <c r="AQ283" s="729"/>
      <c r="AR283" s="729"/>
      <c r="AS283" s="729"/>
      <c r="AT283" s="729"/>
      <c r="AU283" s="729"/>
      <c r="AV283" s="729"/>
      <c r="AW283" s="729"/>
      <c r="AX283" s="729"/>
      <c r="AY283" s="729"/>
      <c r="AZ283" s="729"/>
      <c r="BA283" s="729"/>
      <c r="BB283" s="729"/>
      <c r="BC283" s="729"/>
      <c r="BD283" s="729"/>
      <c r="BE283" s="729"/>
      <c r="BF283" s="729"/>
      <c r="BG283" s="729"/>
    </row>
    <row r="284" spans="1:59">
      <c r="A284" s="729"/>
      <c r="B284" s="729"/>
      <c r="C284" s="729"/>
      <c r="D284" s="729"/>
      <c r="E284" s="729"/>
      <c r="F284" s="729"/>
      <c r="G284" s="729"/>
      <c r="H284" s="729"/>
      <c r="I284" s="729"/>
      <c r="J284" s="729"/>
      <c r="K284" s="729"/>
      <c r="L284" s="729"/>
      <c r="M284" s="729"/>
      <c r="N284" s="729"/>
      <c r="O284" s="729"/>
      <c r="P284" s="729"/>
      <c r="Q284" s="729"/>
      <c r="R284" s="729"/>
      <c r="S284" s="729"/>
      <c r="T284" s="729"/>
      <c r="U284" s="729"/>
      <c r="V284" s="729"/>
      <c r="W284" s="729"/>
      <c r="X284" s="729"/>
      <c r="Y284" s="729"/>
      <c r="Z284" s="729"/>
      <c r="AA284" s="729"/>
      <c r="AB284" s="729"/>
      <c r="AC284" s="729"/>
      <c r="AD284" s="729"/>
      <c r="AE284" s="729"/>
      <c r="AF284" s="729"/>
      <c r="AG284" s="729"/>
      <c r="AH284" s="729"/>
      <c r="AI284" s="729"/>
      <c r="AJ284" s="729"/>
      <c r="AK284" s="729"/>
      <c r="AL284" s="729"/>
      <c r="AM284" s="729"/>
      <c r="AN284" s="729"/>
      <c r="AO284" s="729"/>
      <c r="AP284" s="729"/>
      <c r="AQ284" s="729"/>
      <c r="AR284" s="729"/>
      <c r="AS284" s="729"/>
      <c r="AT284" s="729"/>
      <c r="AU284" s="729"/>
      <c r="AV284" s="729"/>
      <c r="AW284" s="729"/>
      <c r="AX284" s="729"/>
      <c r="AY284" s="729"/>
      <c r="AZ284" s="729"/>
      <c r="BA284" s="729"/>
      <c r="BB284" s="729"/>
      <c r="BC284" s="729"/>
      <c r="BD284" s="729"/>
      <c r="BE284" s="729"/>
      <c r="BF284" s="729"/>
      <c r="BG284" s="729"/>
    </row>
    <row r="285" spans="1:59">
      <c r="A285" s="729"/>
      <c r="B285" s="729"/>
      <c r="C285" s="729"/>
      <c r="D285" s="729"/>
      <c r="E285" s="729"/>
      <c r="F285" s="729"/>
      <c r="G285" s="729"/>
      <c r="H285" s="729"/>
      <c r="I285" s="729"/>
      <c r="J285" s="729"/>
      <c r="K285" s="729"/>
      <c r="L285" s="729"/>
      <c r="M285" s="729"/>
      <c r="N285" s="729"/>
      <c r="O285" s="729"/>
      <c r="P285" s="729"/>
      <c r="Q285" s="729"/>
      <c r="R285" s="729"/>
      <c r="S285" s="729"/>
      <c r="T285" s="729"/>
      <c r="U285" s="729"/>
      <c r="V285" s="729"/>
      <c r="W285" s="729"/>
      <c r="X285" s="729"/>
      <c r="Y285" s="729"/>
      <c r="Z285" s="729"/>
      <c r="AA285" s="729"/>
      <c r="AB285" s="729"/>
      <c r="AC285" s="729"/>
      <c r="AD285" s="729"/>
      <c r="AE285" s="729"/>
      <c r="AF285" s="729"/>
      <c r="AG285" s="729"/>
      <c r="AH285" s="729"/>
      <c r="AI285" s="729"/>
      <c r="AJ285" s="729"/>
      <c r="AK285" s="729"/>
      <c r="AL285" s="729"/>
      <c r="AM285" s="729"/>
      <c r="AN285" s="729"/>
      <c r="AO285" s="729"/>
      <c r="AP285" s="729"/>
      <c r="AQ285" s="729"/>
      <c r="AR285" s="729"/>
      <c r="AS285" s="729"/>
      <c r="AT285" s="729"/>
      <c r="AU285" s="729"/>
      <c r="AV285" s="729"/>
      <c r="AW285" s="729"/>
      <c r="AX285" s="729"/>
      <c r="AY285" s="729"/>
      <c r="AZ285" s="729"/>
      <c r="BA285" s="729"/>
      <c r="BB285" s="729"/>
      <c r="BC285" s="729"/>
      <c r="BD285" s="729"/>
      <c r="BE285" s="729"/>
      <c r="BF285" s="729"/>
      <c r="BG285" s="729"/>
    </row>
    <row r="286" spans="1:59">
      <c r="A286" s="729"/>
      <c r="B286" s="729"/>
      <c r="C286" s="729"/>
      <c r="D286" s="729"/>
      <c r="E286" s="729"/>
      <c r="F286" s="729"/>
      <c r="G286" s="729"/>
      <c r="H286" s="729"/>
      <c r="I286" s="729"/>
      <c r="J286" s="729"/>
      <c r="K286" s="729"/>
      <c r="L286" s="729"/>
      <c r="M286" s="729"/>
      <c r="N286" s="729"/>
      <c r="O286" s="729"/>
      <c r="P286" s="729"/>
      <c r="Q286" s="729"/>
      <c r="R286" s="729"/>
      <c r="S286" s="729"/>
      <c r="T286" s="729"/>
      <c r="U286" s="729"/>
      <c r="V286" s="729"/>
      <c r="W286" s="729"/>
      <c r="X286" s="729"/>
      <c r="Y286" s="729"/>
      <c r="Z286" s="729"/>
      <c r="AA286" s="729"/>
      <c r="AB286" s="729"/>
      <c r="AC286" s="729"/>
      <c r="AD286" s="729"/>
      <c r="AE286" s="729"/>
      <c r="AF286" s="729"/>
      <c r="AG286" s="729"/>
      <c r="AH286" s="729"/>
      <c r="AI286" s="729"/>
      <c r="AJ286" s="729"/>
      <c r="AK286" s="729"/>
      <c r="AL286" s="729"/>
      <c r="AM286" s="729"/>
      <c r="AN286" s="729"/>
      <c r="AO286" s="729"/>
      <c r="AP286" s="729"/>
      <c r="AQ286" s="729"/>
      <c r="AR286" s="729"/>
      <c r="AS286" s="729"/>
      <c r="AT286" s="729"/>
      <c r="AU286" s="729"/>
      <c r="AV286" s="729"/>
      <c r="AW286" s="729"/>
      <c r="AX286" s="729"/>
      <c r="AY286" s="729"/>
      <c r="AZ286" s="729"/>
      <c r="BA286" s="729"/>
      <c r="BB286" s="729"/>
      <c r="BC286" s="729"/>
      <c r="BD286" s="729"/>
      <c r="BE286" s="729"/>
      <c r="BF286" s="729"/>
      <c r="BG286" s="729"/>
    </row>
    <row r="287" spans="1:59">
      <c r="A287" s="729"/>
      <c r="B287" s="729"/>
      <c r="C287" s="729"/>
      <c r="D287" s="729"/>
      <c r="E287" s="729"/>
      <c r="F287" s="729"/>
      <c r="G287" s="729"/>
      <c r="H287" s="729"/>
      <c r="I287" s="729"/>
      <c r="J287" s="729"/>
      <c r="K287" s="729"/>
      <c r="L287" s="729"/>
      <c r="M287" s="729"/>
      <c r="N287" s="729"/>
      <c r="O287" s="729"/>
      <c r="P287" s="729"/>
      <c r="Q287" s="729"/>
      <c r="R287" s="729"/>
      <c r="S287" s="729"/>
      <c r="T287" s="729"/>
      <c r="U287" s="729"/>
      <c r="V287" s="729"/>
      <c r="W287" s="729"/>
      <c r="X287" s="729"/>
      <c r="Y287" s="729"/>
      <c r="Z287" s="729"/>
      <c r="AA287" s="729"/>
      <c r="AB287" s="729"/>
      <c r="AC287" s="729"/>
      <c r="AD287" s="729"/>
      <c r="AE287" s="729"/>
      <c r="AF287" s="729"/>
      <c r="AG287" s="729"/>
      <c r="AH287" s="729"/>
      <c r="AI287" s="729"/>
      <c r="AJ287" s="729"/>
      <c r="AK287" s="729"/>
      <c r="AL287" s="729"/>
      <c r="AM287" s="729"/>
      <c r="AN287" s="729"/>
      <c r="AO287" s="729"/>
      <c r="AP287" s="729"/>
      <c r="AQ287" s="729"/>
      <c r="AR287" s="729"/>
      <c r="AS287" s="729"/>
      <c r="AT287" s="729"/>
      <c r="AU287" s="729"/>
      <c r="AV287" s="729"/>
      <c r="AW287" s="729"/>
      <c r="AX287" s="729"/>
      <c r="AY287" s="729"/>
      <c r="AZ287" s="729"/>
      <c r="BA287" s="729"/>
      <c r="BB287" s="729"/>
      <c r="BC287" s="729"/>
      <c r="BD287" s="729"/>
      <c r="BE287" s="729"/>
      <c r="BF287" s="729"/>
      <c r="BG287" s="729"/>
    </row>
    <row r="288" spans="1:59">
      <c r="A288" s="729"/>
      <c r="B288" s="729"/>
      <c r="C288" s="729"/>
      <c r="D288" s="729"/>
      <c r="E288" s="729"/>
      <c r="F288" s="729"/>
      <c r="G288" s="729"/>
      <c r="H288" s="729"/>
      <c r="I288" s="729"/>
      <c r="J288" s="729"/>
      <c r="K288" s="729"/>
      <c r="L288" s="729"/>
      <c r="M288" s="729"/>
      <c r="N288" s="729"/>
      <c r="O288" s="729"/>
      <c r="P288" s="729"/>
      <c r="Q288" s="729"/>
      <c r="R288" s="729"/>
      <c r="S288" s="729"/>
      <c r="T288" s="729"/>
      <c r="U288" s="729"/>
      <c r="V288" s="729"/>
      <c r="W288" s="729"/>
      <c r="X288" s="729"/>
      <c r="Y288" s="729"/>
      <c r="Z288" s="729"/>
      <c r="AA288" s="729"/>
      <c r="AB288" s="729"/>
      <c r="AC288" s="729"/>
      <c r="AD288" s="729"/>
      <c r="AE288" s="729"/>
      <c r="AF288" s="729"/>
      <c r="AG288" s="729"/>
      <c r="AH288" s="729"/>
      <c r="AI288" s="729"/>
      <c r="AJ288" s="729"/>
      <c r="AK288" s="729"/>
      <c r="AL288" s="729"/>
      <c r="AM288" s="729"/>
      <c r="AN288" s="729"/>
      <c r="AO288" s="729"/>
      <c r="AP288" s="729"/>
      <c r="AQ288" s="729"/>
      <c r="AR288" s="729"/>
      <c r="AS288" s="729"/>
      <c r="AT288" s="729"/>
      <c r="AU288" s="729"/>
      <c r="AV288" s="729"/>
      <c r="AW288" s="729"/>
      <c r="AX288" s="729"/>
      <c r="AY288" s="729"/>
      <c r="AZ288" s="729"/>
      <c r="BA288" s="729"/>
      <c r="BB288" s="729"/>
      <c r="BC288" s="729"/>
      <c r="BD288" s="729"/>
      <c r="BE288" s="729"/>
      <c r="BF288" s="729"/>
      <c r="BG288" s="729"/>
    </row>
    <row r="289" spans="1:59">
      <c r="A289" s="729"/>
      <c r="B289" s="729"/>
      <c r="C289" s="729"/>
      <c r="D289" s="729"/>
      <c r="E289" s="729"/>
      <c r="F289" s="729"/>
      <c r="G289" s="729"/>
      <c r="H289" s="729"/>
      <c r="I289" s="729"/>
      <c r="J289" s="729"/>
      <c r="K289" s="729"/>
      <c r="L289" s="729"/>
      <c r="M289" s="729"/>
      <c r="N289" s="729"/>
      <c r="O289" s="729"/>
      <c r="P289" s="729"/>
      <c r="Q289" s="729"/>
      <c r="R289" s="729"/>
      <c r="S289" s="729"/>
      <c r="T289" s="729"/>
      <c r="U289" s="729"/>
      <c r="V289" s="729"/>
      <c r="W289" s="729"/>
      <c r="X289" s="729"/>
      <c r="Y289" s="729"/>
      <c r="Z289" s="729"/>
      <c r="AA289" s="729"/>
      <c r="AB289" s="729"/>
      <c r="AC289" s="729"/>
      <c r="AD289" s="729"/>
      <c r="AE289" s="729"/>
      <c r="AF289" s="729"/>
      <c r="AG289" s="729"/>
      <c r="AH289" s="729"/>
      <c r="AI289" s="729"/>
      <c r="AJ289" s="729"/>
      <c r="AK289" s="729"/>
      <c r="AL289" s="729"/>
      <c r="AM289" s="729"/>
      <c r="AN289" s="729"/>
      <c r="AO289" s="729"/>
      <c r="AP289" s="729"/>
      <c r="AQ289" s="729"/>
      <c r="AR289" s="729"/>
      <c r="AS289" s="729"/>
      <c r="AT289" s="729"/>
      <c r="AU289" s="729"/>
      <c r="AV289" s="729"/>
      <c r="AW289" s="729"/>
      <c r="AX289" s="729"/>
      <c r="AY289" s="729"/>
      <c r="AZ289" s="729"/>
      <c r="BA289" s="729"/>
      <c r="BB289" s="729"/>
      <c r="BC289" s="729"/>
      <c r="BD289" s="729"/>
      <c r="BE289" s="729"/>
      <c r="BF289" s="729"/>
      <c r="BG289" s="729"/>
    </row>
    <row r="290" spans="1:59">
      <c r="A290" s="729"/>
      <c r="B290" s="729"/>
      <c r="C290" s="729"/>
      <c r="D290" s="729"/>
      <c r="E290" s="729"/>
      <c r="F290" s="729"/>
      <c r="G290" s="729"/>
      <c r="H290" s="729"/>
      <c r="I290" s="729"/>
      <c r="J290" s="729"/>
      <c r="K290" s="729"/>
      <c r="L290" s="729"/>
      <c r="M290" s="729"/>
      <c r="N290" s="729"/>
      <c r="O290" s="729"/>
      <c r="P290" s="729"/>
      <c r="Q290" s="729"/>
      <c r="R290" s="729"/>
      <c r="S290" s="729"/>
      <c r="T290" s="729"/>
      <c r="U290" s="729"/>
      <c r="V290" s="729"/>
      <c r="W290" s="729"/>
      <c r="X290" s="729"/>
      <c r="Y290" s="729"/>
      <c r="Z290" s="729"/>
      <c r="AA290" s="729"/>
      <c r="AB290" s="729"/>
      <c r="AC290" s="729"/>
      <c r="AD290" s="729"/>
      <c r="AE290" s="729"/>
      <c r="AF290" s="729"/>
      <c r="AG290" s="729"/>
      <c r="AH290" s="729"/>
      <c r="AI290" s="729"/>
      <c r="AJ290" s="729"/>
      <c r="AK290" s="729"/>
      <c r="AL290" s="729"/>
      <c r="AM290" s="729"/>
      <c r="AN290" s="729"/>
      <c r="AO290" s="729"/>
      <c r="AP290" s="729"/>
      <c r="AQ290" s="729"/>
      <c r="AR290" s="729"/>
      <c r="AS290" s="729"/>
      <c r="AT290" s="729"/>
      <c r="AU290" s="729"/>
      <c r="AV290" s="729"/>
      <c r="AW290" s="729"/>
      <c r="AX290" s="729"/>
      <c r="AY290" s="729"/>
      <c r="AZ290" s="729"/>
      <c r="BA290" s="729"/>
      <c r="BB290" s="729"/>
      <c r="BC290" s="729"/>
      <c r="BD290" s="729"/>
      <c r="BE290" s="729"/>
      <c r="BF290" s="729"/>
      <c r="BG290" s="729"/>
    </row>
    <row r="291" spans="1:59">
      <c r="A291" s="729"/>
      <c r="B291" s="729"/>
      <c r="C291" s="729"/>
      <c r="D291" s="729"/>
      <c r="E291" s="729"/>
      <c r="F291" s="729"/>
      <c r="G291" s="729"/>
      <c r="H291" s="729"/>
      <c r="I291" s="729"/>
      <c r="J291" s="729"/>
      <c r="K291" s="729"/>
      <c r="L291" s="729"/>
      <c r="M291" s="729"/>
      <c r="N291" s="729"/>
      <c r="O291" s="729"/>
      <c r="P291" s="729"/>
      <c r="Q291" s="729"/>
      <c r="R291" s="729"/>
      <c r="S291" s="729"/>
      <c r="T291" s="729"/>
      <c r="U291" s="729"/>
      <c r="V291" s="729"/>
      <c r="W291" s="729"/>
      <c r="X291" s="729"/>
      <c r="Y291" s="729"/>
      <c r="Z291" s="729"/>
      <c r="AA291" s="729"/>
      <c r="AB291" s="729"/>
      <c r="AC291" s="729"/>
      <c r="AD291" s="729"/>
      <c r="AE291" s="729"/>
      <c r="AF291" s="729"/>
      <c r="AG291" s="729"/>
      <c r="AH291" s="729"/>
      <c r="AI291" s="729"/>
      <c r="AJ291" s="729"/>
      <c r="AK291" s="729"/>
      <c r="AL291" s="729"/>
      <c r="AM291" s="729"/>
      <c r="AN291" s="729"/>
      <c r="AO291" s="729"/>
      <c r="AP291" s="729"/>
      <c r="AQ291" s="729"/>
      <c r="AR291" s="729"/>
      <c r="AS291" s="729"/>
      <c r="AT291" s="729"/>
      <c r="AU291" s="729"/>
      <c r="AV291" s="729"/>
      <c r="AW291" s="729"/>
      <c r="AX291" s="729"/>
      <c r="AY291" s="729"/>
      <c r="AZ291" s="729"/>
      <c r="BA291" s="729"/>
      <c r="BB291" s="729"/>
      <c r="BC291" s="729"/>
      <c r="BD291" s="729"/>
      <c r="BE291" s="729"/>
      <c r="BF291" s="729"/>
      <c r="BG291" s="729"/>
    </row>
    <row r="292" spans="1:59">
      <c r="A292" s="729"/>
      <c r="B292" s="729"/>
      <c r="C292" s="729"/>
      <c r="D292" s="729"/>
      <c r="E292" s="729"/>
      <c r="F292" s="729"/>
      <c r="G292" s="729"/>
      <c r="H292" s="729"/>
      <c r="I292" s="729"/>
      <c r="J292" s="729"/>
      <c r="K292" s="729"/>
      <c r="L292" s="729"/>
      <c r="M292" s="729"/>
      <c r="N292" s="729"/>
      <c r="O292" s="729"/>
      <c r="P292" s="729"/>
      <c r="Q292" s="729"/>
      <c r="R292" s="729"/>
      <c r="S292" s="729"/>
      <c r="T292" s="729"/>
      <c r="U292" s="729"/>
      <c r="V292" s="729"/>
      <c r="W292" s="729"/>
      <c r="X292" s="729"/>
      <c r="Y292" s="729"/>
      <c r="Z292" s="729"/>
      <c r="AA292" s="729"/>
      <c r="AB292" s="729"/>
      <c r="AC292" s="729"/>
      <c r="AD292" s="729"/>
      <c r="AE292" s="729"/>
      <c r="AF292" s="729"/>
      <c r="AG292" s="729"/>
      <c r="AH292" s="729"/>
      <c r="AI292" s="729"/>
      <c r="AJ292" s="729"/>
      <c r="AK292" s="729"/>
      <c r="AL292" s="729"/>
      <c r="AM292" s="729"/>
      <c r="AN292" s="729"/>
      <c r="AO292" s="729"/>
      <c r="AP292" s="729"/>
      <c r="AQ292" s="729"/>
      <c r="AR292" s="729"/>
      <c r="AS292" s="729"/>
      <c r="AT292" s="729"/>
      <c r="AU292" s="729"/>
      <c r="AV292" s="729"/>
      <c r="AW292" s="729"/>
      <c r="AX292" s="729"/>
      <c r="AY292" s="729"/>
      <c r="AZ292" s="729"/>
      <c r="BA292" s="729"/>
      <c r="BB292" s="729"/>
      <c r="BC292" s="729"/>
      <c r="BD292" s="729"/>
      <c r="BE292" s="729"/>
      <c r="BF292" s="729"/>
      <c r="BG292" s="729"/>
    </row>
    <row r="293" spans="1:59">
      <c r="A293" s="729"/>
      <c r="B293" s="729"/>
      <c r="C293" s="729"/>
      <c r="D293" s="729"/>
      <c r="E293" s="729"/>
      <c r="F293" s="729"/>
      <c r="G293" s="729"/>
      <c r="H293" s="729"/>
      <c r="I293" s="729"/>
      <c r="J293" s="729"/>
      <c r="K293" s="729"/>
      <c r="L293" s="729"/>
      <c r="M293" s="729"/>
      <c r="N293" s="729"/>
      <c r="O293" s="729"/>
      <c r="P293" s="729"/>
      <c r="Q293" s="729"/>
      <c r="R293" s="729"/>
      <c r="S293" s="729"/>
      <c r="T293" s="729"/>
      <c r="U293" s="729"/>
      <c r="V293" s="729"/>
      <c r="W293" s="729"/>
      <c r="X293" s="729"/>
      <c r="Y293" s="729"/>
      <c r="Z293" s="729"/>
      <c r="AA293" s="729"/>
      <c r="AB293" s="729"/>
      <c r="AC293" s="729"/>
      <c r="AD293" s="729"/>
      <c r="AE293" s="729"/>
      <c r="AF293" s="729"/>
      <c r="AG293" s="729"/>
      <c r="AH293" s="729"/>
      <c r="AI293" s="729"/>
      <c r="AJ293" s="729"/>
      <c r="AK293" s="729"/>
      <c r="AL293" s="729"/>
      <c r="AM293" s="729"/>
      <c r="AN293" s="729"/>
      <c r="AO293" s="729"/>
      <c r="AP293" s="729"/>
      <c r="AQ293" s="729"/>
      <c r="AR293" s="729"/>
      <c r="AS293" s="729"/>
      <c r="AT293" s="729"/>
      <c r="AU293" s="729"/>
      <c r="AV293" s="729"/>
      <c r="AW293" s="729"/>
      <c r="AX293" s="729"/>
      <c r="AY293" s="729"/>
      <c r="AZ293" s="729"/>
      <c r="BA293" s="729"/>
      <c r="BB293" s="729"/>
      <c r="BC293" s="729"/>
      <c r="BD293" s="729"/>
      <c r="BE293" s="729"/>
      <c r="BF293" s="729"/>
      <c r="BG293" s="729"/>
    </row>
    <row r="294" spans="1:59">
      <c r="A294" s="729"/>
      <c r="B294" s="729"/>
      <c r="C294" s="729"/>
      <c r="D294" s="729"/>
      <c r="E294" s="729"/>
      <c r="F294" s="729"/>
      <c r="G294" s="729"/>
      <c r="H294" s="729"/>
      <c r="I294" s="729"/>
      <c r="J294" s="729"/>
      <c r="K294" s="729"/>
      <c r="L294" s="729"/>
      <c r="M294" s="729"/>
      <c r="N294" s="729"/>
      <c r="O294" s="729"/>
      <c r="P294" s="729"/>
      <c r="Q294" s="729"/>
      <c r="R294" s="729"/>
      <c r="S294" s="729"/>
      <c r="T294" s="729"/>
      <c r="U294" s="729"/>
      <c r="V294" s="729"/>
      <c r="W294" s="729"/>
      <c r="X294" s="729"/>
      <c r="Y294" s="729"/>
      <c r="Z294" s="729"/>
      <c r="AA294" s="729"/>
      <c r="AB294" s="729"/>
      <c r="AC294" s="729"/>
      <c r="AD294" s="729"/>
      <c r="AE294" s="729"/>
      <c r="AF294" s="729"/>
      <c r="AG294" s="729"/>
      <c r="AH294" s="729"/>
      <c r="AI294" s="729"/>
      <c r="AJ294" s="729"/>
      <c r="AK294" s="729"/>
      <c r="AL294" s="729"/>
      <c r="AM294" s="729"/>
      <c r="AN294" s="729"/>
      <c r="AO294" s="729"/>
      <c r="AP294" s="729"/>
      <c r="AQ294" s="729"/>
      <c r="AR294" s="729"/>
      <c r="AS294" s="729"/>
      <c r="AT294" s="729"/>
      <c r="AU294" s="729"/>
      <c r="AV294" s="729"/>
      <c r="AW294" s="729"/>
      <c r="AX294" s="729"/>
      <c r="AY294" s="729"/>
      <c r="AZ294" s="729"/>
      <c r="BA294" s="729"/>
      <c r="BB294" s="729"/>
      <c r="BC294" s="729"/>
      <c r="BD294" s="729"/>
      <c r="BE294" s="729"/>
      <c r="BF294" s="729"/>
      <c r="BG294" s="729"/>
    </row>
    <row r="295" spans="1:59">
      <c r="A295" s="729"/>
      <c r="B295" s="729"/>
      <c r="C295" s="729"/>
      <c r="D295" s="729"/>
      <c r="E295" s="729"/>
      <c r="F295" s="729"/>
      <c r="G295" s="729"/>
      <c r="H295" s="729"/>
      <c r="I295" s="729"/>
      <c r="J295" s="729"/>
      <c r="K295" s="729"/>
      <c r="L295" s="729"/>
      <c r="M295" s="729"/>
      <c r="N295" s="729"/>
      <c r="O295" s="729"/>
      <c r="P295" s="729"/>
      <c r="Q295" s="729"/>
      <c r="R295" s="729"/>
      <c r="S295" s="729"/>
      <c r="T295" s="729"/>
      <c r="U295" s="729"/>
      <c r="V295" s="729"/>
      <c r="W295" s="729"/>
      <c r="X295" s="729"/>
      <c r="Y295" s="729"/>
      <c r="Z295" s="729"/>
      <c r="AA295" s="729"/>
      <c r="AB295" s="729"/>
      <c r="AC295" s="729"/>
      <c r="AD295" s="729"/>
      <c r="AE295" s="729"/>
      <c r="AF295" s="729"/>
      <c r="AG295" s="729"/>
      <c r="AH295" s="729"/>
      <c r="AI295" s="729"/>
      <c r="AJ295" s="729"/>
      <c r="AK295" s="729"/>
      <c r="AL295" s="729"/>
      <c r="AM295" s="729"/>
      <c r="AN295" s="729"/>
      <c r="AO295" s="729"/>
      <c r="AP295" s="729"/>
      <c r="AQ295" s="729"/>
      <c r="AR295" s="729"/>
      <c r="AS295" s="729"/>
      <c r="AT295" s="729"/>
      <c r="AU295" s="729"/>
      <c r="AV295" s="729"/>
      <c r="AW295" s="729"/>
      <c r="AX295" s="729"/>
      <c r="AY295" s="729"/>
      <c r="AZ295" s="729"/>
      <c r="BA295" s="729"/>
      <c r="BB295" s="729"/>
      <c r="BC295" s="729"/>
      <c r="BD295" s="729"/>
      <c r="BE295" s="729"/>
      <c r="BF295" s="729"/>
      <c r="BG295" s="729"/>
    </row>
    <row r="296" spans="1:59">
      <c r="A296" s="729"/>
      <c r="B296" s="729"/>
      <c r="C296" s="729"/>
      <c r="D296" s="729"/>
      <c r="E296" s="729"/>
      <c r="F296" s="729"/>
      <c r="G296" s="729"/>
      <c r="H296" s="729"/>
      <c r="I296" s="729"/>
      <c r="J296" s="729"/>
      <c r="K296" s="729"/>
      <c r="L296" s="729"/>
      <c r="M296" s="729"/>
      <c r="N296" s="729"/>
      <c r="O296" s="729"/>
      <c r="P296" s="729"/>
      <c r="Q296" s="729"/>
      <c r="R296" s="729"/>
      <c r="S296" s="729"/>
      <c r="T296" s="729"/>
      <c r="U296" s="729"/>
      <c r="V296" s="729"/>
      <c r="W296" s="729"/>
      <c r="X296" s="729"/>
      <c r="Y296" s="729"/>
      <c r="Z296" s="729"/>
      <c r="AA296" s="729"/>
      <c r="AB296" s="729"/>
      <c r="AC296" s="729"/>
      <c r="AD296" s="729"/>
      <c r="AE296" s="729"/>
      <c r="AF296" s="729"/>
      <c r="AG296" s="729"/>
      <c r="AH296" s="729"/>
      <c r="AI296" s="729"/>
      <c r="AJ296" s="729"/>
      <c r="AK296" s="729"/>
      <c r="AL296" s="729"/>
      <c r="AM296" s="729"/>
      <c r="AN296" s="729"/>
      <c r="AO296" s="729"/>
      <c r="AP296" s="729"/>
      <c r="AQ296" s="729"/>
      <c r="AR296" s="729"/>
      <c r="AS296" s="729"/>
      <c r="AT296" s="729"/>
      <c r="AU296" s="729"/>
      <c r="AV296" s="729"/>
      <c r="AW296" s="729"/>
      <c r="AX296" s="729"/>
      <c r="AY296" s="729"/>
      <c r="AZ296" s="729"/>
      <c r="BA296" s="729"/>
      <c r="BB296" s="729"/>
      <c r="BC296" s="729"/>
      <c r="BD296" s="729"/>
      <c r="BE296" s="729"/>
      <c r="BF296" s="729"/>
      <c r="BG296" s="729"/>
    </row>
    <row r="297" spans="1:59">
      <c r="A297" s="729"/>
      <c r="B297" s="729"/>
      <c r="C297" s="729"/>
      <c r="D297" s="729"/>
      <c r="E297" s="729"/>
      <c r="F297" s="729"/>
      <c r="G297" s="729"/>
      <c r="H297" s="729"/>
      <c r="I297" s="729"/>
      <c r="J297" s="729"/>
      <c r="K297" s="729"/>
      <c r="L297" s="729"/>
      <c r="M297" s="729"/>
      <c r="N297" s="729"/>
      <c r="O297" s="729"/>
      <c r="P297" s="729"/>
      <c r="Q297" s="729"/>
      <c r="R297" s="729"/>
      <c r="S297" s="729"/>
      <c r="T297" s="729"/>
      <c r="U297" s="729"/>
      <c r="V297" s="729"/>
      <c r="W297" s="729"/>
      <c r="X297" s="729"/>
      <c r="Y297" s="729"/>
      <c r="Z297" s="729"/>
      <c r="AA297" s="729"/>
      <c r="AB297" s="729"/>
      <c r="AC297" s="729"/>
      <c r="AD297" s="729"/>
      <c r="AE297" s="729"/>
      <c r="AF297" s="729"/>
      <c r="AG297" s="729"/>
      <c r="AH297" s="729"/>
      <c r="AI297" s="729"/>
      <c r="AJ297" s="729"/>
      <c r="AK297" s="729"/>
      <c r="AL297" s="729"/>
      <c r="AM297" s="729"/>
      <c r="AN297" s="729"/>
      <c r="AO297" s="729"/>
      <c r="AP297" s="729"/>
      <c r="AQ297" s="729"/>
      <c r="AR297" s="729"/>
      <c r="AS297" s="729"/>
      <c r="AT297" s="729"/>
      <c r="AU297" s="729"/>
      <c r="AV297" s="729"/>
      <c r="AW297" s="729"/>
      <c r="AX297" s="729"/>
      <c r="AY297" s="729"/>
      <c r="AZ297" s="729"/>
      <c r="BA297" s="729"/>
      <c r="BB297" s="729"/>
      <c r="BC297" s="729"/>
      <c r="BD297" s="729"/>
      <c r="BE297" s="729"/>
      <c r="BF297" s="729"/>
      <c r="BG297" s="729"/>
    </row>
    <row r="298" spans="1:59">
      <c r="A298" s="729"/>
      <c r="B298" s="729"/>
      <c r="C298" s="729"/>
      <c r="D298" s="729"/>
      <c r="E298" s="729"/>
      <c r="F298" s="729"/>
      <c r="G298" s="729"/>
      <c r="H298" s="729"/>
      <c r="I298" s="729"/>
      <c r="J298" s="729"/>
      <c r="K298" s="729"/>
      <c r="L298" s="729"/>
      <c r="M298" s="729"/>
      <c r="N298" s="729"/>
      <c r="O298" s="729"/>
      <c r="P298" s="729"/>
      <c r="Q298" s="729"/>
      <c r="R298" s="729"/>
      <c r="S298" s="729"/>
      <c r="T298" s="729"/>
      <c r="U298" s="729"/>
      <c r="V298" s="729"/>
      <c r="W298" s="729"/>
      <c r="X298" s="729"/>
      <c r="Y298" s="729"/>
      <c r="Z298" s="729"/>
      <c r="AA298" s="729"/>
      <c r="AB298" s="729"/>
      <c r="AC298" s="729"/>
      <c r="AD298" s="729"/>
      <c r="AE298" s="729"/>
      <c r="AF298" s="729"/>
      <c r="AG298" s="729"/>
      <c r="AH298" s="729"/>
      <c r="AI298" s="729"/>
      <c r="AJ298" s="729"/>
      <c r="AK298" s="729"/>
      <c r="AL298" s="729"/>
      <c r="AM298" s="729"/>
      <c r="AN298" s="729"/>
      <c r="AO298" s="729"/>
      <c r="AP298" s="729"/>
      <c r="AQ298" s="729"/>
      <c r="AR298" s="729"/>
      <c r="AS298" s="729"/>
      <c r="AT298" s="729"/>
      <c r="AU298" s="729"/>
      <c r="AV298" s="729"/>
      <c r="AW298" s="729"/>
      <c r="AX298" s="729"/>
      <c r="AY298" s="729"/>
      <c r="AZ298" s="729"/>
      <c r="BA298" s="729"/>
      <c r="BB298" s="729"/>
      <c r="BC298" s="729"/>
      <c r="BD298" s="729"/>
      <c r="BE298" s="729"/>
      <c r="BF298" s="729"/>
      <c r="BG298" s="729"/>
    </row>
    <row r="299" spans="1:59">
      <c r="A299" s="729"/>
      <c r="B299" s="729"/>
      <c r="C299" s="729"/>
      <c r="D299" s="729"/>
      <c r="E299" s="729"/>
      <c r="F299" s="729"/>
      <c r="G299" s="729"/>
      <c r="H299" s="729"/>
      <c r="I299" s="729"/>
      <c r="J299" s="729"/>
      <c r="K299" s="729"/>
      <c r="L299" s="729"/>
      <c r="M299" s="729"/>
      <c r="N299" s="729"/>
      <c r="O299" s="729"/>
      <c r="P299" s="729"/>
      <c r="Q299" s="729"/>
      <c r="R299" s="729"/>
      <c r="S299" s="729"/>
      <c r="T299" s="729"/>
      <c r="U299" s="729"/>
      <c r="V299" s="729"/>
      <c r="W299" s="729"/>
      <c r="X299" s="729"/>
      <c r="Y299" s="729"/>
      <c r="Z299" s="729"/>
      <c r="AA299" s="729"/>
      <c r="AB299" s="729"/>
      <c r="AC299" s="729"/>
      <c r="AD299" s="729"/>
      <c r="AE299" s="729"/>
      <c r="AF299" s="729"/>
      <c r="AG299" s="729"/>
      <c r="AH299" s="729"/>
      <c r="AI299" s="729"/>
      <c r="AJ299" s="729"/>
      <c r="AK299" s="729"/>
      <c r="AL299" s="729"/>
      <c r="AM299" s="729"/>
      <c r="AN299" s="729"/>
      <c r="AO299" s="729"/>
      <c r="AP299" s="729"/>
      <c r="AQ299" s="729"/>
      <c r="AR299" s="729"/>
      <c r="AS299" s="729"/>
      <c r="AT299" s="729"/>
      <c r="AU299" s="729"/>
      <c r="AV299" s="729"/>
      <c r="AW299" s="729"/>
      <c r="AX299" s="729"/>
      <c r="AY299" s="729"/>
      <c r="AZ299" s="729"/>
      <c r="BA299" s="729"/>
      <c r="BB299" s="729"/>
      <c r="BC299" s="729"/>
      <c r="BD299" s="729"/>
      <c r="BE299" s="729"/>
      <c r="BF299" s="729"/>
      <c r="BG299" s="729"/>
    </row>
    <row r="300" spans="1:59">
      <c r="A300" s="729"/>
      <c r="B300" s="729"/>
      <c r="C300" s="729"/>
      <c r="D300" s="729"/>
      <c r="E300" s="729"/>
      <c r="F300" s="729"/>
      <c r="G300" s="729"/>
      <c r="H300" s="729"/>
      <c r="I300" s="729"/>
      <c r="J300" s="729"/>
      <c r="K300" s="729"/>
      <c r="L300" s="729"/>
      <c r="M300" s="729"/>
      <c r="N300" s="729"/>
      <c r="O300" s="729"/>
      <c r="P300" s="729"/>
      <c r="Q300" s="729"/>
      <c r="R300" s="729"/>
      <c r="S300" s="729"/>
      <c r="T300" s="729"/>
      <c r="U300" s="729"/>
      <c r="V300" s="729"/>
      <c r="W300" s="729"/>
      <c r="X300" s="729"/>
      <c r="Y300" s="729"/>
      <c r="Z300" s="729"/>
      <c r="AA300" s="729"/>
      <c r="AB300" s="729"/>
      <c r="AC300" s="729"/>
      <c r="AD300" s="729"/>
      <c r="AE300" s="729"/>
      <c r="AF300" s="729"/>
      <c r="AG300" s="729"/>
      <c r="AH300" s="729"/>
      <c r="AI300" s="729"/>
      <c r="AJ300" s="729"/>
      <c r="AK300" s="729"/>
      <c r="AL300" s="729"/>
      <c r="AM300" s="729"/>
      <c r="AN300" s="729"/>
      <c r="AO300" s="729"/>
      <c r="AP300" s="729"/>
      <c r="AQ300" s="729"/>
      <c r="AR300" s="729"/>
      <c r="AS300" s="729"/>
      <c r="AT300" s="729"/>
      <c r="AU300" s="729"/>
      <c r="AV300" s="729"/>
      <c r="AW300" s="729"/>
      <c r="AX300" s="729"/>
      <c r="AY300" s="729"/>
      <c r="AZ300" s="729"/>
      <c r="BA300" s="729"/>
      <c r="BB300" s="729"/>
      <c r="BC300" s="729"/>
      <c r="BD300" s="729"/>
      <c r="BE300" s="729"/>
      <c r="BF300" s="729"/>
      <c r="BG300" s="729"/>
    </row>
    <row r="301" spans="1:59">
      <c r="A301" s="729"/>
      <c r="B301" s="729"/>
      <c r="C301" s="729"/>
      <c r="D301" s="729"/>
      <c r="E301" s="729"/>
      <c r="F301" s="729"/>
      <c r="G301" s="729"/>
      <c r="H301" s="729"/>
      <c r="I301" s="729"/>
      <c r="J301" s="729"/>
      <c r="K301" s="729"/>
      <c r="L301" s="729"/>
      <c r="M301" s="729"/>
      <c r="N301" s="729"/>
      <c r="O301" s="729"/>
      <c r="P301" s="729"/>
      <c r="Q301" s="729"/>
      <c r="R301" s="729"/>
      <c r="S301" s="729"/>
      <c r="T301" s="729"/>
      <c r="U301" s="729"/>
      <c r="V301" s="729"/>
      <c r="W301" s="729"/>
      <c r="X301" s="729"/>
      <c r="Y301" s="729"/>
      <c r="Z301" s="729"/>
      <c r="AA301" s="729"/>
      <c r="AB301" s="729"/>
      <c r="AC301" s="729"/>
      <c r="AD301" s="729"/>
      <c r="AE301" s="729"/>
      <c r="AF301" s="729"/>
      <c r="AG301" s="729"/>
      <c r="AH301" s="729"/>
      <c r="AI301" s="729"/>
      <c r="AJ301" s="729"/>
      <c r="AK301" s="729"/>
      <c r="AL301" s="729"/>
      <c r="AM301" s="729"/>
      <c r="AN301" s="729"/>
      <c r="AO301" s="729"/>
      <c r="AP301" s="729"/>
      <c r="AQ301" s="729"/>
      <c r="AR301" s="729"/>
      <c r="AS301" s="729"/>
      <c r="AT301" s="729"/>
      <c r="AU301" s="729"/>
      <c r="AV301" s="729"/>
      <c r="AW301" s="729"/>
      <c r="AX301" s="729"/>
      <c r="AY301" s="729"/>
      <c r="AZ301" s="729"/>
      <c r="BA301" s="729"/>
      <c r="BB301" s="729"/>
      <c r="BC301" s="729"/>
      <c r="BD301" s="729"/>
      <c r="BE301" s="729"/>
      <c r="BF301" s="729"/>
      <c r="BG301" s="729"/>
    </row>
    <row r="302" spans="1:59">
      <c r="A302" s="729"/>
      <c r="B302" s="729"/>
      <c r="C302" s="729"/>
      <c r="D302" s="729"/>
      <c r="E302" s="729"/>
      <c r="F302" s="729"/>
      <c r="G302" s="729"/>
      <c r="H302" s="729"/>
      <c r="I302" s="729"/>
      <c r="J302" s="729"/>
      <c r="K302" s="729"/>
      <c r="L302" s="729"/>
      <c r="M302" s="729"/>
      <c r="N302" s="729"/>
      <c r="O302" s="729"/>
      <c r="P302" s="729"/>
      <c r="Q302" s="729"/>
      <c r="R302" s="729"/>
      <c r="S302" s="729"/>
      <c r="T302" s="729"/>
      <c r="U302" s="729"/>
      <c r="V302" s="729"/>
      <c r="W302" s="729"/>
      <c r="X302" s="729"/>
      <c r="Y302" s="729"/>
      <c r="Z302" s="729"/>
      <c r="AA302" s="729"/>
      <c r="AB302" s="729"/>
      <c r="AC302" s="729"/>
      <c r="AD302" s="729"/>
      <c r="AE302" s="729"/>
      <c r="AF302" s="729"/>
      <c r="AG302" s="729"/>
      <c r="AH302" s="729"/>
      <c r="AI302" s="729"/>
      <c r="AJ302" s="729"/>
      <c r="AK302" s="729"/>
      <c r="AL302" s="729"/>
      <c r="AM302" s="729"/>
      <c r="AN302" s="729"/>
      <c r="AO302" s="729"/>
      <c r="AP302" s="729"/>
      <c r="AQ302" s="729"/>
      <c r="AR302" s="729"/>
      <c r="AS302" s="729"/>
      <c r="AT302" s="729"/>
      <c r="AU302" s="729"/>
      <c r="AV302" s="729"/>
      <c r="AW302" s="729"/>
      <c r="AX302" s="729"/>
      <c r="AY302" s="729"/>
      <c r="AZ302" s="729"/>
      <c r="BA302" s="729"/>
      <c r="BB302" s="729"/>
      <c r="BC302" s="729"/>
      <c r="BD302" s="729"/>
      <c r="BE302" s="729"/>
      <c r="BF302" s="729"/>
      <c r="BG302" s="729"/>
    </row>
    <row r="303" spans="1:59">
      <c r="A303" s="729"/>
      <c r="B303" s="729"/>
      <c r="C303" s="729"/>
      <c r="D303" s="729"/>
      <c r="E303" s="729"/>
      <c r="F303" s="729"/>
      <c r="G303" s="729"/>
      <c r="H303" s="729"/>
      <c r="I303" s="729"/>
      <c r="J303" s="729"/>
      <c r="K303" s="729"/>
      <c r="L303" s="729"/>
      <c r="M303" s="729"/>
      <c r="N303" s="729"/>
      <c r="O303" s="729"/>
      <c r="P303" s="729"/>
      <c r="Q303" s="729"/>
      <c r="R303" s="729"/>
      <c r="S303" s="729"/>
      <c r="T303" s="729"/>
      <c r="U303" s="729"/>
      <c r="V303" s="729"/>
      <c r="W303" s="729"/>
      <c r="X303" s="729"/>
      <c r="Y303" s="729"/>
      <c r="Z303" s="729"/>
      <c r="AA303" s="729"/>
      <c r="AB303" s="729"/>
      <c r="AC303" s="729"/>
      <c r="AD303" s="729"/>
      <c r="AE303" s="729"/>
      <c r="AF303" s="729"/>
      <c r="AG303" s="729"/>
      <c r="AH303" s="729"/>
      <c r="AI303" s="729"/>
      <c r="AJ303" s="729"/>
      <c r="AK303" s="729"/>
      <c r="AL303" s="729"/>
      <c r="AM303" s="729"/>
      <c r="AN303" s="729"/>
      <c r="AO303" s="729"/>
      <c r="AP303" s="729"/>
      <c r="AQ303" s="729"/>
      <c r="AR303" s="729"/>
      <c r="AS303" s="729"/>
      <c r="AT303" s="729"/>
      <c r="AU303" s="729"/>
      <c r="AV303" s="729"/>
      <c r="AW303" s="729"/>
      <c r="AX303" s="729"/>
      <c r="AY303" s="729"/>
      <c r="AZ303" s="729"/>
      <c r="BA303" s="729"/>
      <c r="BB303" s="729"/>
      <c r="BC303" s="729"/>
      <c r="BD303" s="729"/>
      <c r="BE303" s="729"/>
      <c r="BF303" s="729"/>
      <c r="BG303" s="729"/>
    </row>
    <row r="304" spans="1:59">
      <c r="A304" s="729"/>
      <c r="B304" s="729"/>
      <c r="C304" s="729"/>
      <c r="D304" s="729"/>
      <c r="E304" s="729"/>
      <c r="F304" s="729"/>
      <c r="G304" s="729"/>
      <c r="H304" s="729"/>
      <c r="I304" s="729"/>
      <c r="J304" s="729"/>
      <c r="K304" s="729"/>
      <c r="L304" s="729"/>
      <c r="M304" s="729"/>
      <c r="N304" s="729"/>
      <c r="O304" s="729"/>
      <c r="P304" s="729"/>
      <c r="Q304" s="729"/>
      <c r="R304" s="729"/>
      <c r="S304" s="729"/>
      <c r="T304" s="729"/>
      <c r="U304" s="729"/>
      <c r="V304" s="729"/>
      <c r="W304" s="729"/>
      <c r="X304" s="729"/>
      <c r="Y304" s="729"/>
      <c r="Z304" s="729"/>
      <c r="AA304" s="729"/>
      <c r="AB304" s="729"/>
      <c r="AC304" s="729"/>
      <c r="AD304" s="729"/>
      <c r="AE304" s="729"/>
      <c r="AF304" s="729"/>
      <c r="AG304" s="729"/>
      <c r="AH304" s="729"/>
      <c r="AI304" s="729"/>
      <c r="AJ304" s="729"/>
      <c r="AK304" s="729"/>
      <c r="AL304" s="729"/>
      <c r="AM304" s="729"/>
      <c r="AN304" s="729"/>
      <c r="AO304" s="729"/>
      <c r="AP304" s="729"/>
      <c r="AQ304" s="729"/>
      <c r="AR304" s="729"/>
      <c r="AS304" s="729"/>
      <c r="AT304" s="729"/>
      <c r="AU304" s="729"/>
      <c r="AV304" s="729"/>
      <c r="AW304" s="729"/>
      <c r="AX304" s="729"/>
      <c r="AY304" s="729"/>
      <c r="AZ304" s="729"/>
      <c r="BA304" s="729"/>
      <c r="BB304" s="729"/>
      <c r="BC304" s="729"/>
      <c r="BD304" s="729"/>
      <c r="BE304" s="729"/>
      <c r="BF304" s="729"/>
      <c r="BG304" s="729"/>
    </row>
    <row r="305" spans="1:59">
      <c r="A305" s="729"/>
      <c r="B305" s="729"/>
      <c r="C305" s="729"/>
      <c r="D305" s="729"/>
      <c r="E305" s="729"/>
      <c r="F305" s="729"/>
      <c r="G305" s="729"/>
      <c r="H305" s="729"/>
      <c r="I305" s="729"/>
      <c r="J305" s="729"/>
      <c r="K305" s="729"/>
      <c r="L305" s="729"/>
      <c r="M305" s="729"/>
      <c r="N305" s="729"/>
      <c r="O305" s="729"/>
      <c r="P305" s="729"/>
      <c r="Q305" s="729"/>
      <c r="R305" s="729"/>
      <c r="S305" s="729"/>
      <c r="T305" s="729"/>
      <c r="U305" s="729"/>
      <c r="V305" s="729"/>
      <c r="W305" s="729"/>
      <c r="X305" s="729"/>
      <c r="Y305" s="729"/>
      <c r="Z305" s="729"/>
      <c r="AA305" s="729"/>
      <c r="AB305" s="729"/>
      <c r="AC305" s="729"/>
      <c r="AD305" s="729"/>
      <c r="AE305" s="729"/>
      <c r="AF305" s="729"/>
      <c r="AG305" s="729"/>
      <c r="AH305" s="729"/>
      <c r="AI305" s="729"/>
      <c r="AJ305" s="729"/>
      <c r="AK305" s="729"/>
      <c r="AL305" s="729"/>
      <c r="AM305" s="729"/>
      <c r="AN305" s="729"/>
      <c r="AO305" s="729"/>
      <c r="AP305" s="729"/>
      <c r="AQ305" s="729"/>
      <c r="AR305" s="729"/>
      <c r="AS305" s="729"/>
      <c r="AT305" s="729"/>
      <c r="AU305" s="729"/>
      <c r="AV305" s="729"/>
      <c r="AW305" s="729"/>
      <c r="AX305" s="729"/>
      <c r="AY305" s="729"/>
      <c r="AZ305" s="729"/>
      <c r="BA305" s="729"/>
      <c r="BB305" s="729"/>
      <c r="BC305" s="729"/>
      <c r="BD305" s="729"/>
      <c r="BE305" s="729"/>
      <c r="BF305" s="729"/>
      <c r="BG305" s="729"/>
    </row>
    <row r="306" spans="1:59">
      <c r="A306" s="729"/>
      <c r="B306" s="729"/>
      <c r="C306" s="729"/>
      <c r="D306" s="729"/>
      <c r="E306" s="729"/>
      <c r="F306" s="729"/>
      <c r="G306" s="729"/>
      <c r="H306" s="729"/>
      <c r="I306" s="729"/>
      <c r="J306" s="729"/>
      <c r="K306" s="729"/>
      <c r="L306" s="729"/>
      <c r="M306" s="729"/>
      <c r="N306" s="729"/>
      <c r="O306" s="729"/>
      <c r="P306" s="729"/>
      <c r="Q306" s="729"/>
      <c r="R306" s="729"/>
      <c r="S306" s="729"/>
      <c r="T306" s="729"/>
      <c r="U306" s="729"/>
      <c r="V306" s="729"/>
      <c r="W306" s="729"/>
      <c r="X306" s="729"/>
      <c r="Y306" s="729"/>
      <c r="Z306" s="729"/>
      <c r="AA306" s="729"/>
      <c r="AB306" s="729"/>
      <c r="AC306" s="729"/>
      <c r="AD306" s="729"/>
      <c r="AE306" s="729"/>
      <c r="AF306" s="729"/>
      <c r="AG306" s="729"/>
      <c r="AH306" s="729"/>
      <c r="AI306" s="729"/>
      <c r="AJ306" s="729"/>
      <c r="AK306" s="729"/>
      <c r="AL306" s="729"/>
      <c r="AM306" s="729"/>
      <c r="AN306" s="729"/>
      <c r="AO306" s="729"/>
      <c r="AP306" s="729"/>
      <c r="AQ306" s="729"/>
      <c r="AR306" s="729"/>
      <c r="AS306" s="729"/>
      <c r="AT306" s="729"/>
      <c r="AU306" s="729"/>
      <c r="AV306" s="729"/>
      <c r="AW306" s="729"/>
      <c r="AX306" s="729"/>
      <c r="AY306" s="729"/>
      <c r="AZ306" s="729"/>
      <c r="BA306" s="729"/>
      <c r="BB306" s="729"/>
      <c r="BC306" s="729"/>
      <c r="BD306" s="729"/>
      <c r="BE306" s="729"/>
      <c r="BF306" s="729"/>
      <c r="BG306" s="729"/>
    </row>
    <row r="307" spans="1:59">
      <c r="A307" s="729"/>
      <c r="B307" s="729"/>
      <c r="C307" s="729"/>
      <c r="D307" s="729"/>
      <c r="E307" s="729"/>
      <c r="F307" s="729"/>
      <c r="G307" s="729"/>
      <c r="H307" s="729"/>
      <c r="I307" s="729"/>
      <c r="J307" s="729"/>
      <c r="K307" s="729"/>
      <c r="L307" s="729"/>
      <c r="M307" s="729"/>
      <c r="N307" s="729"/>
      <c r="O307" s="729"/>
      <c r="P307" s="729"/>
      <c r="Q307" s="729"/>
      <c r="R307" s="729"/>
      <c r="S307" s="729"/>
      <c r="T307" s="729"/>
      <c r="U307" s="729"/>
      <c r="V307" s="729"/>
      <c r="W307" s="729"/>
      <c r="X307" s="729"/>
      <c r="Y307" s="729"/>
      <c r="Z307" s="729"/>
      <c r="AA307" s="729"/>
      <c r="AB307" s="729"/>
      <c r="AC307" s="729"/>
      <c r="AD307" s="729"/>
      <c r="AE307" s="729"/>
      <c r="AF307" s="729"/>
      <c r="AG307" s="729"/>
      <c r="AH307" s="729"/>
      <c r="AI307" s="729"/>
      <c r="AJ307" s="729"/>
      <c r="AK307" s="729"/>
      <c r="AL307" s="729"/>
      <c r="AM307" s="729"/>
      <c r="AN307" s="729"/>
      <c r="AO307" s="729"/>
      <c r="AP307" s="729"/>
      <c r="AQ307" s="729"/>
      <c r="AR307" s="729"/>
      <c r="AS307" s="729"/>
      <c r="AT307" s="729"/>
      <c r="AU307" s="729"/>
      <c r="AV307" s="729"/>
      <c r="AW307" s="729"/>
      <c r="AX307" s="729"/>
      <c r="AY307" s="729"/>
      <c r="AZ307" s="729"/>
      <c r="BA307" s="729"/>
      <c r="BB307" s="729"/>
      <c r="BC307" s="729"/>
      <c r="BD307" s="729"/>
      <c r="BE307" s="729"/>
      <c r="BF307" s="729"/>
      <c r="BG307" s="729"/>
    </row>
    <row r="308" spans="1:59">
      <c r="A308" s="729"/>
      <c r="B308" s="729"/>
      <c r="C308" s="729"/>
      <c r="D308" s="729"/>
      <c r="E308" s="729"/>
      <c r="F308" s="729"/>
      <c r="G308" s="729"/>
      <c r="H308" s="729"/>
      <c r="I308" s="729"/>
      <c r="J308" s="729"/>
      <c r="K308" s="729"/>
      <c r="L308" s="729"/>
      <c r="M308" s="729"/>
      <c r="N308" s="729"/>
      <c r="O308" s="729"/>
      <c r="P308" s="729"/>
      <c r="Q308" s="729"/>
      <c r="R308" s="729"/>
      <c r="S308" s="729"/>
      <c r="T308" s="729"/>
      <c r="U308" s="729"/>
      <c r="V308" s="729"/>
      <c r="W308" s="729"/>
      <c r="X308" s="729"/>
      <c r="Y308" s="729"/>
      <c r="Z308" s="729"/>
      <c r="AA308" s="729"/>
      <c r="AB308" s="729"/>
      <c r="AC308" s="729"/>
      <c r="AD308" s="729"/>
      <c r="AE308" s="729"/>
      <c r="AF308" s="729"/>
      <c r="AG308" s="729"/>
      <c r="AH308" s="729"/>
      <c r="AI308" s="729"/>
      <c r="AJ308" s="729"/>
      <c r="AK308" s="729"/>
      <c r="AL308" s="729"/>
      <c r="AM308" s="729"/>
      <c r="AN308" s="729"/>
      <c r="AO308" s="729"/>
      <c r="AP308" s="729"/>
      <c r="AQ308" s="729"/>
      <c r="AR308" s="729"/>
      <c r="AS308" s="729"/>
      <c r="AT308" s="729"/>
      <c r="AU308" s="729"/>
      <c r="AV308" s="729"/>
      <c r="AW308" s="729"/>
      <c r="AX308" s="729"/>
      <c r="AY308" s="729"/>
      <c r="AZ308" s="729"/>
      <c r="BA308" s="729"/>
      <c r="BB308" s="729"/>
      <c r="BC308" s="729"/>
      <c r="BD308" s="729"/>
      <c r="BE308" s="729"/>
      <c r="BF308" s="729"/>
      <c r="BG308" s="729"/>
    </row>
    <row r="309" spans="1:59">
      <c r="A309" s="729"/>
      <c r="B309" s="729"/>
      <c r="C309" s="729"/>
      <c r="D309" s="729"/>
      <c r="E309" s="729"/>
      <c r="F309" s="729"/>
      <c r="G309" s="729"/>
      <c r="H309" s="729"/>
      <c r="I309" s="729"/>
      <c r="J309" s="729"/>
      <c r="K309" s="729"/>
      <c r="L309" s="729"/>
      <c r="M309" s="729"/>
      <c r="N309" s="729"/>
      <c r="O309" s="729"/>
      <c r="P309" s="729"/>
      <c r="Q309" s="729"/>
      <c r="R309" s="729"/>
      <c r="S309" s="729"/>
      <c r="T309" s="729"/>
      <c r="U309" s="729"/>
      <c r="V309" s="729"/>
      <c r="W309" s="729"/>
      <c r="X309" s="729"/>
      <c r="Y309" s="729"/>
      <c r="Z309" s="729"/>
      <c r="AA309" s="729"/>
      <c r="AB309" s="729"/>
      <c r="AC309" s="729"/>
      <c r="AD309" s="729"/>
      <c r="AE309" s="729"/>
      <c r="AF309" s="729"/>
      <c r="AG309" s="729"/>
      <c r="AH309" s="729"/>
      <c r="AI309" s="729"/>
      <c r="AJ309" s="729"/>
      <c r="AK309" s="729"/>
      <c r="AL309" s="729"/>
      <c r="AM309" s="729"/>
      <c r="AN309" s="729"/>
      <c r="AO309" s="729"/>
      <c r="AP309" s="729"/>
      <c r="AQ309" s="729"/>
      <c r="AR309" s="729"/>
      <c r="AS309" s="729"/>
      <c r="AT309" s="729"/>
      <c r="AU309" s="729"/>
      <c r="AV309" s="729"/>
      <c r="AW309" s="729"/>
      <c r="AX309" s="729"/>
      <c r="AY309" s="729"/>
      <c r="AZ309" s="729"/>
      <c r="BA309" s="729"/>
      <c r="BB309" s="729"/>
      <c r="BC309" s="729"/>
      <c r="BD309" s="729"/>
      <c r="BE309" s="729"/>
      <c r="BF309" s="729"/>
      <c r="BG309" s="729"/>
    </row>
    <row r="310" spans="1:59">
      <c r="A310" s="729"/>
      <c r="B310" s="729"/>
      <c r="C310" s="729"/>
      <c r="D310" s="729"/>
      <c r="E310" s="729"/>
      <c r="F310" s="729"/>
      <c r="G310" s="729"/>
      <c r="H310" s="729"/>
      <c r="I310" s="729"/>
      <c r="J310" s="729"/>
      <c r="K310" s="729"/>
      <c r="L310" s="729"/>
      <c r="M310" s="729"/>
      <c r="N310" s="729"/>
      <c r="O310" s="729"/>
      <c r="P310" s="729"/>
      <c r="Q310" s="729"/>
      <c r="R310" s="729"/>
      <c r="S310" s="729"/>
      <c r="T310" s="729"/>
      <c r="U310" s="729"/>
      <c r="V310" s="729"/>
      <c r="W310" s="729"/>
      <c r="X310" s="729"/>
      <c r="Y310" s="729"/>
      <c r="Z310" s="729"/>
      <c r="AA310" s="729"/>
      <c r="AB310" s="729"/>
      <c r="AC310" s="729"/>
      <c r="AD310" s="729"/>
      <c r="AE310" s="729"/>
      <c r="AF310" s="729"/>
      <c r="AG310" s="729"/>
      <c r="AH310" s="729"/>
      <c r="AI310" s="729"/>
      <c r="AJ310" s="729"/>
      <c r="AK310" s="729"/>
      <c r="AL310" s="729"/>
      <c r="AM310" s="729"/>
      <c r="AN310" s="729"/>
      <c r="AO310" s="729"/>
      <c r="AP310" s="729"/>
      <c r="AQ310" s="729"/>
      <c r="AR310" s="729"/>
      <c r="AS310" s="729"/>
      <c r="AT310" s="729"/>
      <c r="AU310" s="729"/>
      <c r="AV310" s="729"/>
      <c r="AW310" s="729"/>
      <c r="AX310" s="729"/>
      <c r="AY310" s="729"/>
      <c r="AZ310" s="729"/>
      <c r="BA310" s="729"/>
      <c r="BB310" s="729"/>
      <c r="BC310" s="729"/>
      <c r="BD310" s="729"/>
      <c r="BE310" s="729"/>
      <c r="BF310" s="729"/>
      <c r="BG310" s="729"/>
    </row>
    <row r="311" spans="1:59">
      <c r="A311" s="729"/>
      <c r="B311" s="729"/>
      <c r="C311" s="729"/>
      <c r="D311" s="729"/>
      <c r="E311" s="729"/>
      <c r="F311" s="729"/>
      <c r="G311" s="729"/>
      <c r="H311" s="729"/>
      <c r="I311" s="729"/>
      <c r="J311" s="729"/>
      <c r="K311" s="729"/>
      <c r="L311" s="729"/>
      <c r="M311" s="729"/>
      <c r="N311" s="729"/>
      <c r="O311" s="729"/>
      <c r="P311" s="729"/>
      <c r="Q311" s="729"/>
      <c r="R311" s="729"/>
      <c r="S311" s="729"/>
      <c r="T311" s="729"/>
      <c r="U311" s="729"/>
      <c r="V311" s="729"/>
      <c r="W311" s="729"/>
      <c r="X311" s="729"/>
      <c r="Y311" s="729"/>
      <c r="Z311" s="729"/>
      <c r="AA311" s="729"/>
      <c r="AB311" s="729"/>
      <c r="AC311" s="729"/>
      <c r="AD311" s="729"/>
      <c r="AE311" s="729"/>
      <c r="AF311" s="729"/>
      <c r="AG311" s="729"/>
      <c r="AH311" s="729"/>
      <c r="AI311" s="729"/>
      <c r="AJ311" s="729"/>
      <c r="AK311" s="729"/>
      <c r="AL311" s="729"/>
      <c r="AM311" s="729"/>
      <c r="AN311" s="729"/>
      <c r="AO311" s="729"/>
      <c r="AP311" s="729"/>
      <c r="AQ311" s="729"/>
      <c r="AR311" s="729"/>
      <c r="AS311" s="729"/>
      <c r="AT311" s="729"/>
      <c r="AU311" s="729"/>
      <c r="AV311" s="729"/>
      <c r="AW311" s="729"/>
      <c r="AX311" s="729"/>
      <c r="AY311" s="729"/>
      <c r="AZ311" s="729"/>
      <c r="BA311" s="729"/>
      <c r="BB311" s="729"/>
      <c r="BC311" s="729"/>
      <c r="BD311" s="729"/>
      <c r="BE311" s="729"/>
      <c r="BF311" s="729"/>
      <c r="BG311" s="729"/>
    </row>
    <row r="312" spans="1:59">
      <c r="A312" s="729"/>
      <c r="B312" s="729"/>
      <c r="C312" s="729"/>
      <c r="D312" s="729"/>
      <c r="E312" s="729"/>
      <c r="F312" s="729"/>
      <c r="G312" s="729"/>
      <c r="H312" s="729"/>
      <c r="I312" s="729"/>
      <c r="J312" s="729"/>
      <c r="K312" s="729"/>
      <c r="L312" s="729"/>
      <c r="M312" s="729"/>
      <c r="N312" s="729"/>
      <c r="O312" s="729"/>
      <c r="P312" s="729"/>
      <c r="Q312" s="729"/>
      <c r="R312" s="729"/>
      <c r="S312" s="729"/>
      <c r="T312" s="729"/>
      <c r="U312" s="729"/>
      <c r="V312" s="729"/>
      <c r="W312" s="729"/>
      <c r="X312" s="729"/>
      <c r="Y312" s="729"/>
      <c r="Z312" s="729"/>
      <c r="AA312" s="729"/>
      <c r="AB312" s="729"/>
      <c r="AC312" s="729"/>
      <c r="AD312" s="729"/>
      <c r="AE312" s="729"/>
      <c r="AF312" s="729"/>
      <c r="AG312" s="729"/>
      <c r="AH312" s="729"/>
      <c r="AI312" s="729"/>
      <c r="AJ312" s="729"/>
      <c r="AK312" s="729"/>
      <c r="AL312" s="729"/>
      <c r="AM312" s="729"/>
      <c r="AN312" s="729"/>
      <c r="AO312" s="729"/>
      <c r="AP312" s="729"/>
      <c r="AQ312" s="729"/>
      <c r="AR312" s="729"/>
      <c r="AS312" s="729"/>
      <c r="AT312" s="729"/>
      <c r="AU312" s="729"/>
      <c r="AV312" s="729"/>
      <c r="AW312" s="729"/>
      <c r="AX312" s="729"/>
      <c r="AY312" s="729"/>
      <c r="AZ312" s="729"/>
      <c r="BA312" s="729"/>
      <c r="BB312" s="729"/>
      <c r="BC312" s="729"/>
      <c r="BD312" s="729"/>
      <c r="BE312" s="729"/>
      <c r="BF312" s="729"/>
      <c r="BG312" s="729"/>
    </row>
    <row r="313" spans="1:59">
      <c r="A313" s="729"/>
      <c r="B313" s="729"/>
      <c r="C313" s="729"/>
      <c r="D313" s="729"/>
      <c r="E313" s="729"/>
      <c r="F313" s="729"/>
      <c r="G313" s="729"/>
      <c r="H313" s="729"/>
      <c r="I313" s="729"/>
      <c r="J313" s="729"/>
      <c r="K313" s="729"/>
      <c r="L313" s="729"/>
      <c r="M313" s="729"/>
      <c r="N313" s="729"/>
      <c r="O313" s="729"/>
      <c r="P313" s="729"/>
      <c r="Q313" s="729"/>
      <c r="R313" s="729"/>
      <c r="S313" s="729"/>
      <c r="T313" s="729"/>
      <c r="U313" s="729"/>
      <c r="V313" s="729"/>
      <c r="W313" s="729"/>
      <c r="X313" s="729"/>
      <c r="Y313" s="729"/>
      <c r="Z313" s="729"/>
      <c r="AA313" s="729"/>
      <c r="AB313" s="729"/>
      <c r="AC313" s="729"/>
      <c r="AD313" s="729"/>
      <c r="AE313" s="729"/>
      <c r="AF313" s="729"/>
      <c r="AG313" s="729"/>
      <c r="AH313" s="729"/>
      <c r="AI313" s="729"/>
      <c r="AJ313" s="729"/>
      <c r="AK313" s="729"/>
      <c r="AL313" s="729"/>
      <c r="AM313" s="729"/>
      <c r="AN313" s="729"/>
      <c r="AO313" s="729"/>
      <c r="AP313" s="729"/>
      <c r="AQ313" s="729"/>
      <c r="AR313" s="729"/>
      <c r="AS313" s="729"/>
      <c r="AT313" s="729"/>
      <c r="AU313" s="729"/>
      <c r="AV313" s="729"/>
      <c r="AW313" s="729"/>
      <c r="AX313" s="729"/>
      <c r="AY313" s="729"/>
      <c r="AZ313" s="729"/>
      <c r="BA313" s="729"/>
      <c r="BB313" s="729"/>
      <c r="BC313" s="729"/>
      <c r="BD313" s="729"/>
      <c r="BE313" s="729"/>
      <c r="BF313" s="729"/>
      <c r="BG313" s="729"/>
    </row>
    <row r="314" spans="1:59">
      <c r="A314" s="729"/>
      <c r="B314" s="729"/>
      <c r="C314" s="729"/>
      <c r="D314" s="729"/>
      <c r="E314" s="729"/>
      <c r="F314" s="729"/>
      <c r="G314" s="729"/>
      <c r="H314" s="729"/>
      <c r="I314" s="729"/>
      <c r="J314" s="729"/>
      <c r="K314" s="729"/>
      <c r="L314" s="729"/>
      <c r="M314" s="729"/>
      <c r="N314" s="729"/>
      <c r="O314" s="729"/>
      <c r="P314" s="729"/>
      <c r="Q314" s="729"/>
      <c r="R314" s="729"/>
      <c r="S314" s="729"/>
      <c r="T314" s="729"/>
      <c r="U314" s="729"/>
      <c r="V314" s="729"/>
      <c r="W314" s="729"/>
      <c r="X314" s="729"/>
      <c r="Y314" s="729"/>
      <c r="Z314" s="729"/>
      <c r="AA314" s="729"/>
      <c r="AB314" s="729"/>
      <c r="AC314" s="729"/>
      <c r="AD314" s="729"/>
      <c r="AE314" s="729"/>
      <c r="AF314" s="729"/>
      <c r="AG314" s="729"/>
      <c r="AH314" s="729"/>
      <c r="AI314" s="729"/>
      <c r="AJ314" s="729"/>
      <c r="AK314" s="729"/>
      <c r="AL314" s="729"/>
      <c r="AM314" s="729"/>
      <c r="AN314" s="729"/>
      <c r="AO314" s="729"/>
      <c r="AP314" s="729"/>
      <c r="AQ314" s="729"/>
      <c r="AR314" s="729"/>
      <c r="AS314" s="729"/>
      <c r="AT314" s="729"/>
      <c r="AU314" s="729"/>
      <c r="AV314" s="729"/>
      <c r="AW314" s="729"/>
      <c r="AX314" s="729"/>
      <c r="AY314" s="729"/>
      <c r="AZ314" s="729"/>
      <c r="BA314" s="729"/>
      <c r="BB314" s="729"/>
      <c r="BC314" s="729"/>
      <c r="BD314" s="729"/>
      <c r="BE314" s="729"/>
      <c r="BF314" s="729"/>
      <c r="BG314" s="729"/>
    </row>
    <row r="315" spans="1:59">
      <c r="A315" s="729"/>
      <c r="B315" s="729"/>
      <c r="C315" s="729"/>
      <c r="D315" s="729"/>
      <c r="E315" s="729"/>
      <c r="F315" s="729"/>
      <c r="G315" s="729"/>
      <c r="H315" s="729"/>
      <c r="I315" s="729"/>
      <c r="J315" s="729"/>
      <c r="K315" s="729"/>
      <c r="L315" s="729"/>
      <c r="M315" s="729"/>
      <c r="N315" s="729"/>
      <c r="O315" s="729"/>
      <c r="P315" s="729"/>
      <c r="Q315" s="729"/>
      <c r="R315" s="729"/>
      <c r="S315" s="729"/>
      <c r="T315" s="729"/>
      <c r="U315" s="729"/>
      <c r="V315" s="729"/>
      <c r="W315" s="729"/>
      <c r="X315" s="729"/>
      <c r="Y315" s="729"/>
      <c r="Z315" s="729"/>
      <c r="AA315" s="729"/>
      <c r="AB315" s="729"/>
      <c r="AC315" s="729"/>
      <c r="AD315" s="729"/>
      <c r="AE315" s="729"/>
      <c r="AF315" s="729"/>
      <c r="AG315" s="729"/>
      <c r="AH315" s="729"/>
      <c r="AI315" s="729"/>
      <c r="AJ315" s="729"/>
      <c r="AK315" s="729"/>
      <c r="AL315" s="729"/>
      <c r="AM315" s="729"/>
      <c r="AN315" s="729"/>
      <c r="AO315" s="729"/>
      <c r="AP315" s="729"/>
      <c r="AQ315" s="729"/>
      <c r="AR315" s="729"/>
      <c r="AS315" s="729"/>
      <c r="AT315" s="729"/>
      <c r="AU315" s="729"/>
      <c r="AV315" s="729"/>
      <c r="AW315" s="729"/>
      <c r="AX315" s="729"/>
      <c r="AY315" s="729"/>
      <c r="AZ315" s="729"/>
      <c r="BA315" s="729"/>
      <c r="BB315" s="729"/>
      <c r="BC315" s="729"/>
      <c r="BD315" s="729"/>
      <c r="BE315" s="729"/>
      <c r="BF315" s="729"/>
      <c r="BG315" s="729"/>
    </row>
    <row r="316" spans="1:59">
      <c r="A316" s="729"/>
      <c r="B316" s="729"/>
      <c r="C316" s="729"/>
      <c r="D316" s="729"/>
      <c r="E316" s="729"/>
      <c r="F316" s="729"/>
      <c r="G316" s="729"/>
      <c r="H316" s="729"/>
      <c r="I316" s="729"/>
      <c r="J316" s="729"/>
      <c r="K316" s="729"/>
      <c r="L316" s="729"/>
      <c r="M316" s="729"/>
      <c r="N316" s="729"/>
      <c r="O316" s="729"/>
      <c r="P316" s="729"/>
      <c r="Q316" s="729"/>
      <c r="R316" s="729"/>
      <c r="S316" s="729"/>
      <c r="T316" s="729"/>
      <c r="U316" s="729"/>
      <c r="V316" s="729"/>
      <c r="W316" s="729"/>
      <c r="X316" s="729"/>
      <c r="Y316" s="729"/>
      <c r="Z316" s="729"/>
      <c r="AA316" s="729"/>
      <c r="AB316" s="729"/>
      <c r="AC316" s="729"/>
      <c r="AD316" s="729"/>
      <c r="AE316" s="729"/>
      <c r="AF316" s="729"/>
      <c r="AG316" s="729"/>
      <c r="AH316" s="729"/>
      <c r="AI316" s="729"/>
      <c r="AJ316" s="729"/>
      <c r="AK316" s="729"/>
      <c r="AL316" s="729"/>
      <c r="AM316" s="729"/>
      <c r="AN316" s="729"/>
      <c r="AO316" s="729"/>
      <c r="AP316" s="729"/>
      <c r="AQ316" s="729"/>
      <c r="AR316" s="729"/>
      <c r="AS316" s="729"/>
      <c r="AT316" s="729"/>
      <c r="AU316" s="729"/>
      <c r="AV316" s="729"/>
      <c r="AW316" s="729"/>
      <c r="AX316" s="729"/>
      <c r="AY316" s="729"/>
      <c r="AZ316" s="729"/>
      <c r="BA316" s="729"/>
      <c r="BB316" s="729"/>
      <c r="BC316" s="729"/>
      <c r="BD316" s="729"/>
      <c r="BE316" s="729"/>
      <c r="BF316" s="729"/>
      <c r="BG316" s="729"/>
    </row>
    <row r="317" spans="1:59">
      <c r="A317" s="729"/>
      <c r="B317" s="729"/>
      <c r="C317" s="729"/>
      <c r="D317" s="729"/>
      <c r="E317" s="729"/>
      <c r="F317" s="729"/>
      <c r="G317" s="729"/>
      <c r="H317" s="729"/>
      <c r="I317" s="729"/>
      <c r="J317" s="729"/>
      <c r="K317" s="729"/>
      <c r="L317" s="729"/>
      <c r="M317" s="729"/>
      <c r="N317" s="729"/>
      <c r="O317" s="729"/>
      <c r="P317" s="729"/>
      <c r="Q317" s="729"/>
      <c r="R317" s="729"/>
      <c r="S317" s="729"/>
      <c r="T317" s="729"/>
      <c r="U317" s="729"/>
      <c r="V317" s="729"/>
      <c r="W317" s="729"/>
      <c r="X317" s="729"/>
      <c r="Y317" s="729"/>
      <c r="Z317" s="729"/>
      <c r="AA317" s="729"/>
      <c r="AB317" s="729"/>
      <c r="AC317" s="729"/>
      <c r="AD317" s="729"/>
      <c r="AE317" s="729"/>
      <c r="AF317" s="729"/>
      <c r="AG317" s="729"/>
      <c r="AH317" s="729"/>
      <c r="AI317" s="729"/>
      <c r="AJ317" s="729"/>
      <c r="AK317" s="729"/>
      <c r="AL317" s="729"/>
      <c r="AM317" s="729"/>
      <c r="AN317" s="729"/>
      <c r="AO317" s="729"/>
      <c r="AP317" s="729"/>
      <c r="AQ317" s="729"/>
      <c r="AR317" s="729"/>
      <c r="AS317" s="729"/>
      <c r="AT317" s="729"/>
      <c r="AU317" s="729"/>
      <c r="AV317" s="729"/>
      <c r="AW317" s="729"/>
      <c r="AX317" s="729"/>
      <c r="AY317" s="729"/>
      <c r="AZ317" s="729"/>
      <c r="BA317" s="729"/>
      <c r="BB317" s="729"/>
      <c r="BC317" s="729"/>
      <c r="BD317" s="729"/>
      <c r="BE317" s="729"/>
      <c r="BF317" s="729"/>
      <c r="BG317" s="729"/>
    </row>
    <row r="318" spans="1:59">
      <c r="A318" s="729"/>
      <c r="B318" s="729"/>
      <c r="C318" s="729"/>
      <c r="D318" s="729"/>
      <c r="E318" s="729"/>
      <c r="F318" s="729"/>
      <c r="G318" s="729"/>
      <c r="H318" s="729"/>
      <c r="I318" s="729"/>
      <c r="J318" s="729"/>
      <c r="K318" s="729"/>
      <c r="L318" s="729"/>
      <c r="M318" s="729"/>
      <c r="N318" s="729"/>
      <c r="O318" s="729"/>
      <c r="P318" s="729"/>
      <c r="Q318" s="729"/>
      <c r="R318" s="729"/>
      <c r="S318" s="729"/>
      <c r="T318" s="729"/>
      <c r="U318" s="729"/>
      <c r="V318" s="729"/>
      <c r="W318" s="729"/>
      <c r="X318" s="729"/>
      <c r="Y318" s="729"/>
      <c r="Z318" s="729"/>
      <c r="AA318" s="729"/>
      <c r="AB318" s="729"/>
      <c r="AC318" s="729"/>
      <c r="AD318" s="729"/>
      <c r="AE318" s="729"/>
      <c r="AF318" s="729"/>
      <c r="AG318" s="729"/>
      <c r="AH318" s="729"/>
      <c r="AI318" s="729"/>
      <c r="AJ318" s="729"/>
      <c r="AK318" s="729"/>
      <c r="AL318" s="729"/>
      <c r="AM318" s="729"/>
      <c r="AN318" s="729"/>
      <c r="AO318" s="729"/>
      <c r="AP318" s="729"/>
      <c r="AQ318" s="729"/>
      <c r="AR318" s="729"/>
      <c r="AS318" s="729"/>
      <c r="AT318" s="729"/>
      <c r="AU318" s="729"/>
      <c r="AV318" s="729"/>
      <c r="AW318" s="729"/>
      <c r="AX318" s="729"/>
      <c r="AY318" s="729"/>
      <c r="AZ318" s="729"/>
      <c r="BA318" s="729"/>
      <c r="BB318" s="729"/>
      <c r="BC318" s="729"/>
      <c r="BD318" s="729"/>
      <c r="BE318" s="729"/>
      <c r="BF318" s="729"/>
      <c r="BG318" s="729"/>
    </row>
    <row r="319" spans="1:59">
      <c r="A319" s="729"/>
      <c r="B319" s="729"/>
      <c r="C319" s="729"/>
      <c r="D319" s="729"/>
      <c r="E319" s="729"/>
      <c r="F319" s="729"/>
      <c r="G319" s="729"/>
      <c r="H319" s="729"/>
      <c r="I319" s="729"/>
      <c r="J319" s="729"/>
      <c r="K319" s="729"/>
      <c r="L319" s="729"/>
      <c r="M319" s="729"/>
      <c r="N319" s="729"/>
      <c r="O319" s="729"/>
      <c r="P319" s="729"/>
      <c r="Q319" s="729"/>
      <c r="R319" s="729"/>
      <c r="S319" s="729"/>
      <c r="T319" s="729"/>
      <c r="U319" s="729"/>
      <c r="V319" s="729"/>
      <c r="W319" s="729"/>
      <c r="X319" s="729"/>
      <c r="Y319" s="729"/>
      <c r="Z319" s="729"/>
      <c r="AA319" s="729"/>
      <c r="AB319" s="729"/>
      <c r="AC319" s="729"/>
      <c r="AD319" s="729"/>
      <c r="AE319" s="729"/>
      <c r="AF319" s="729"/>
      <c r="AG319" s="729"/>
      <c r="AH319" s="729"/>
      <c r="AI319" s="729"/>
      <c r="AJ319" s="729"/>
      <c r="AK319" s="729"/>
      <c r="AL319" s="729"/>
      <c r="AM319" s="729"/>
      <c r="AN319" s="729"/>
      <c r="AO319" s="729"/>
      <c r="AP319" s="729"/>
      <c r="AQ319" s="729"/>
      <c r="AR319" s="729"/>
      <c r="AS319" s="729"/>
      <c r="AT319" s="729"/>
      <c r="AU319" s="729"/>
      <c r="AV319" s="729"/>
      <c r="AW319" s="729"/>
      <c r="AX319" s="729"/>
      <c r="AY319" s="729"/>
      <c r="AZ319" s="729"/>
      <c r="BA319" s="729"/>
      <c r="BB319" s="729"/>
      <c r="BC319" s="729"/>
      <c r="BD319" s="729"/>
      <c r="BE319" s="729"/>
      <c r="BF319" s="729"/>
      <c r="BG319" s="729"/>
    </row>
    <row r="320" spans="1:59">
      <c r="A320" s="729"/>
      <c r="B320" s="729"/>
      <c r="C320" s="729"/>
      <c r="D320" s="729"/>
      <c r="E320" s="729"/>
      <c r="F320" s="729"/>
      <c r="G320" s="729"/>
      <c r="H320" s="729"/>
      <c r="I320" s="729"/>
      <c r="J320" s="729"/>
      <c r="K320" s="729"/>
      <c r="L320" s="729"/>
      <c r="M320" s="729"/>
      <c r="N320" s="729"/>
      <c r="O320" s="729"/>
      <c r="P320" s="729"/>
      <c r="Q320" s="729"/>
      <c r="R320" s="729"/>
      <c r="S320" s="729"/>
      <c r="T320" s="729"/>
      <c r="U320" s="729"/>
      <c r="V320" s="729"/>
      <c r="W320" s="729"/>
      <c r="X320" s="729"/>
      <c r="Y320" s="729"/>
      <c r="Z320" s="729"/>
      <c r="AA320" s="729"/>
      <c r="AB320" s="729"/>
      <c r="AC320" s="729"/>
      <c r="AD320" s="729"/>
      <c r="AE320" s="729"/>
      <c r="AF320" s="729"/>
      <c r="AG320" s="729"/>
      <c r="AH320" s="729"/>
      <c r="AI320" s="729"/>
      <c r="AJ320" s="729"/>
      <c r="AK320" s="729"/>
      <c r="AL320" s="729"/>
      <c r="AM320" s="729"/>
      <c r="AN320" s="729"/>
      <c r="AO320" s="729"/>
      <c r="AP320" s="729"/>
      <c r="AQ320" s="729"/>
      <c r="AR320" s="729"/>
      <c r="AS320" s="729"/>
      <c r="AT320" s="729"/>
      <c r="AU320" s="729"/>
      <c r="AV320" s="729"/>
      <c r="AW320" s="729"/>
      <c r="AX320" s="729"/>
      <c r="AY320" s="729"/>
      <c r="AZ320" s="729"/>
      <c r="BA320" s="729"/>
      <c r="BB320" s="729"/>
      <c r="BC320" s="729"/>
      <c r="BD320" s="729"/>
      <c r="BE320" s="729"/>
      <c r="BF320" s="729"/>
      <c r="BG320" s="729"/>
    </row>
    <row r="321" spans="1:59">
      <c r="A321" s="729"/>
      <c r="B321" s="729"/>
      <c r="C321" s="729"/>
      <c r="D321" s="729"/>
      <c r="E321" s="729"/>
      <c r="F321" s="729"/>
      <c r="G321" s="729"/>
      <c r="H321" s="729"/>
      <c r="I321" s="729"/>
      <c r="J321" s="729"/>
      <c r="K321" s="729"/>
      <c r="L321" s="729"/>
      <c r="M321" s="729"/>
      <c r="N321" s="729"/>
      <c r="O321" s="729"/>
      <c r="P321" s="729"/>
      <c r="Q321" s="729"/>
      <c r="R321" s="729"/>
      <c r="S321" s="729"/>
      <c r="T321" s="729"/>
      <c r="U321" s="729"/>
      <c r="V321" s="729"/>
      <c r="W321" s="729"/>
      <c r="X321" s="729"/>
      <c r="Y321" s="729"/>
      <c r="Z321" s="729"/>
      <c r="AA321" s="729"/>
      <c r="AB321" s="729"/>
      <c r="AC321" s="729"/>
      <c r="AD321" s="729"/>
      <c r="AE321" s="729"/>
      <c r="AF321" s="729"/>
      <c r="AG321" s="729"/>
      <c r="AH321" s="729"/>
      <c r="AI321" s="729"/>
      <c r="AJ321" s="729"/>
      <c r="AK321" s="729"/>
      <c r="AL321" s="729"/>
      <c r="AM321" s="729"/>
      <c r="AN321" s="729"/>
      <c r="AO321" s="729"/>
      <c r="AP321" s="729"/>
      <c r="AQ321" s="729"/>
      <c r="AR321" s="729"/>
      <c r="AS321" s="729"/>
      <c r="AT321" s="729"/>
      <c r="AU321" s="729"/>
      <c r="AV321" s="729"/>
      <c r="AW321" s="729"/>
      <c r="AX321" s="729"/>
      <c r="AY321" s="729"/>
      <c r="AZ321" s="729"/>
      <c r="BA321" s="729"/>
      <c r="BB321" s="729"/>
      <c r="BC321" s="729"/>
      <c r="BD321" s="729"/>
      <c r="BE321" s="729"/>
      <c r="BF321" s="729"/>
      <c r="BG321" s="729"/>
    </row>
    <row r="322" spans="1:59">
      <c r="A322" s="729"/>
      <c r="B322" s="729"/>
      <c r="C322" s="729"/>
      <c r="D322" s="729"/>
      <c r="E322" s="729"/>
      <c r="F322" s="729"/>
      <c r="G322" s="729"/>
      <c r="H322" s="729"/>
      <c r="I322" s="729"/>
      <c r="J322" s="729"/>
      <c r="K322" s="729"/>
      <c r="L322" s="729"/>
      <c r="M322" s="729"/>
      <c r="N322" s="729"/>
      <c r="O322" s="729"/>
      <c r="P322" s="729"/>
      <c r="Q322" s="729"/>
      <c r="R322" s="729"/>
      <c r="S322" s="729"/>
      <c r="T322" s="729"/>
      <c r="U322" s="729"/>
      <c r="V322" s="729"/>
      <c r="W322" s="729"/>
      <c r="X322" s="729"/>
      <c r="Y322" s="729"/>
      <c r="Z322" s="729"/>
      <c r="AA322" s="729"/>
      <c r="AB322" s="729"/>
      <c r="AC322" s="729"/>
      <c r="AD322" s="729"/>
      <c r="AE322" s="729"/>
      <c r="AF322" s="729"/>
      <c r="AG322" s="729"/>
      <c r="AH322" s="729"/>
      <c r="AI322" s="729"/>
      <c r="AJ322" s="729"/>
      <c r="AK322" s="729"/>
      <c r="AL322" s="729"/>
      <c r="AM322" s="729"/>
      <c r="AN322" s="729"/>
      <c r="AO322" s="729"/>
      <c r="AP322" s="729"/>
      <c r="AQ322" s="729"/>
      <c r="AR322" s="729"/>
      <c r="AS322" s="729"/>
      <c r="AT322" s="729"/>
      <c r="AU322" s="729"/>
      <c r="AV322" s="729"/>
      <c r="AW322" s="729"/>
      <c r="AX322" s="729"/>
      <c r="AY322" s="729"/>
      <c r="AZ322" s="729"/>
      <c r="BA322" s="729"/>
      <c r="BB322" s="729"/>
      <c r="BC322" s="729"/>
      <c r="BD322" s="729"/>
      <c r="BE322" s="729"/>
      <c r="BF322" s="729"/>
      <c r="BG322" s="729"/>
    </row>
    <row r="323" spans="1:59">
      <c r="A323" s="729"/>
      <c r="B323" s="729"/>
      <c r="C323" s="729"/>
      <c r="D323" s="729"/>
      <c r="E323" s="729"/>
      <c r="F323" s="729"/>
      <c r="G323" s="729"/>
      <c r="H323" s="729"/>
      <c r="I323" s="729"/>
      <c r="J323" s="729"/>
      <c r="K323" s="729"/>
      <c r="L323" s="729"/>
      <c r="M323" s="729"/>
      <c r="N323" s="729"/>
      <c r="O323" s="729"/>
      <c r="P323" s="729"/>
      <c r="Q323" s="729"/>
      <c r="R323" s="729"/>
      <c r="S323" s="729"/>
      <c r="T323" s="729"/>
      <c r="U323" s="729"/>
      <c r="V323" s="729"/>
      <c r="W323" s="729"/>
      <c r="X323" s="729"/>
      <c r="Y323" s="729"/>
      <c r="Z323" s="729"/>
      <c r="AA323" s="729"/>
      <c r="AB323" s="729"/>
      <c r="AC323" s="729"/>
      <c r="AD323" s="729"/>
      <c r="AE323" s="729"/>
      <c r="AF323" s="729"/>
      <c r="AG323" s="729"/>
      <c r="AH323" s="729"/>
      <c r="AI323" s="729"/>
      <c r="AJ323" s="729"/>
      <c r="AK323" s="729"/>
      <c r="AL323" s="729"/>
      <c r="AM323" s="729"/>
      <c r="AN323" s="729"/>
      <c r="AO323" s="729"/>
      <c r="AP323" s="729"/>
      <c r="AQ323" s="729"/>
      <c r="AR323" s="729"/>
      <c r="AS323" s="729"/>
      <c r="AT323" s="729"/>
      <c r="AU323" s="729"/>
      <c r="AV323" s="729"/>
      <c r="AW323" s="729"/>
      <c r="AX323" s="729"/>
      <c r="AY323" s="729"/>
      <c r="AZ323" s="729"/>
      <c r="BA323" s="729"/>
      <c r="BB323" s="729"/>
      <c r="BC323" s="729"/>
      <c r="BD323" s="729"/>
      <c r="BE323" s="729"/>
      <c r="BF323" s="729"/>
      <c r="BG323" s="729"/>
    </row>
    <row r="324" spans="1:59">
      <c r="A324" s="729"/>
      <c r="B324" s="729"/>
      <c r="C324" s="729"/>
      <c r="D324" s="729"/>
      <c r="E324" s="729"/>
      <c r="F324" s="729"/>
      <c r="G324" s="729"/>
      <c r="H324" s="729"/>
      <c r="I324" s="729"/>
      <c r="J324" s="729"/>
      <c r="K324" s="729"/>
      <c r="L324" s="729"/>
      <c r="M324" s="729"/>
      <c r="N324" s="729"/>
      <c r="O324" s="729"/>
      <c r="P324" s="729"/>
      <c r="Q324" s="729"/>
      <c r="R324" s="729"/>
      <c r="S324" s="729"/>
      <c r="T324" s="729"/>
      <c r="U324" s="729"/>
      <c r="V324" s="729"/>
      <c r="W324" s="729"/>
      <c r="X324" s="729"/>
      <c r="Y324" s="729"/>
      <c r="Z324" s="729"/>
      <c r="AA324" s="729"/>
      <c r="AB324" s="729"/>
      <c r="AC324" s="729"/>
      <c r="AD324" s="729"/>
      <c r="AE324" s="729"/>
      <c r="AF324" s="729"/>
      <c r="AG324" s="729"/>
      <c r="AH324" s="729"/>
      <c r="AI324" s="729"/>
      <c r="AJ324" s="729"/>
      <c r="AK324" s="729"/>
      <c r="AL324" s="729"/>
      <c r="AM324" s="729"/>
      <c r="AN324" s="729"/>
      <c r="AO324" s="729"/>
      <c r="AP324" s="729"/>
      <c r="AQ324" s="729"/>
      <c r="AR324" s="729"/>
      <c r="AS324" s="729"/>
      <c r="AT324" s="729"/>
      <c r="AU324" s="729"/>
      <c r="AV324" s="729"/>
      <c r="AW324" s="729"/>
      <c r="AX324" s="729"/>
      <c r="AY324" s="729"/>
      <c r="AZ324" s="729"/>
      <c r="BA324" s="729"/>
      <c r="BB324" s="729"/>
      <c r="BC324" s="729"/>
      <c r="BD324" s="729"/>
      <c r="BE324" s="729"/>
      <c r="BF324" s="729"/>
      <c r="BG324" s="729"/>
    </row>
    <row r="325" spans="1:59">
      <c r="A325" s="729"/>
      <c r="B325" s="729"/>
      <c r="C325" s="729"/>
      <c r="D325" s="729"/>
      <c r="E325" s="729"/>
      <c r="F325" s="729"/>
      <c r="G325" s="729"/>
      <c r="H325" s="729"/>
      <c r="I325" s="729"/>
      <c r="J325" s="729"/>
      <c r="K325" s="729"/>
      <c r="L325" s="729"/>
      <c r="M325" s="729"/>
      <c r="N325" s="729"/>
      <c r="O325" s="729"/>
      <c r="P325" s="729"/>
      <c r="Q325" s="729"/>
      <c r="R325" s="729"/>
      <c r="S325" s="729"/>
      <c r="T325" s="729"/>
      <c r="U325" s="729"/>
      <c r="V325" s="729"/>
      <c r="W325" s="729"/>
      <c r="X325" s="729"/>
      <c r="Y325" s="729"/>
      <c r="Z325" s="729"/>
      <c r="AA325" s="729"/>
      <c r="AB325" s="729"/>
      <c r="AC325" s="729"/>
      <c r="AD325" s="729"/>
      <c r="AE325" s="729"/>
      <c r="AF325" s="729"/>
      <c r="AG325" s="729"/>
      <c r="AH325" s="729"/>
      <c r="AI325" s="729"/>
      <c r="AJ325" s="729"/>
      <c r="AK325" s="729"/>
      <c r="AL325" s="729"/>
      <c r="AM325" s="729"/>
      <c r="AN325" s="729"/>
      <c r="AO325" s="729"/>
      <c r="AP325" s="729"/>
      <c r="AQ325" s="729"/>
      <c r="AR325" s="729"/>
      <c r="AS325" s="729"/>
      <c r="AT325" s="729"/>
      <c r="AU325" s="729"/>
      <c r="AV325" s="729"/>
      <c r="AW325" s="729"/>
      <c r="AX325" s="729"/>
      <c r="AY325" s="729"/>
      <c r="AZ325" s="729"/>
      <c r="BA325" s="729"/>
      <c r="BB325" s="729"/>
      <c r="BC325" s="729"/>
      <c r="BD325" s="729"/>
      <c r="BE325" s="729"/>
      <c r="BF325" s="729"/>
      <c r="BG325" s="729"/>
    </row>
    <row r="326" spans="1:59">
      <c r="A326" s="729"/>
      <c r="B326" s="729"/>
      <c r="C326" s="729"/>
      <c r="D326" s="729"/>
      <c r="E326" s="729"/>
      <c r="F326" s="729"/>
      <c r="G326" s="729"/>
      <c r="H326" s="729"/>
      <c r="I326" s="729"/>
      <c r="J326" s="729"/>
      <c r="K326" s="729"/>
      <c r="L326" s="729"/>
      <c r="M326" s="729"/>
      <c r="N326" s="729"/>
      <c r="O326" s="729"/>
      <c r="P326" s="729"/>
      <c r="Q326" s="729"/>
      <c r="R326" s="729"/>
      <c r="S326" s="729"/>
      <c r="T326" s="729"/>
      <c r="U326" s="729"/>
      <c r="V326" s="729"/>
      <c r="W326" s="729"/>
      <c r="X326" s="729"/>
      <c r="Y326" s="729"/>
      <c r="Z326" s="729"/>
      <c r="AA326" s="729"/>
      <c r="AB326" s="729"/>
      <c r="AC326" s="729"/>
      <c r="AD326" s="729"/>
      <c r="AE326" s="729"/>
      <c r="AF326" s="729"/>
      <c r="AG326" s="729"/>
      <c r="AH326" s="729"/>
      <c r="AI326" s="729"/>
      <c r="AJ326" s="729"/>
      <c r="AK326" s="729"/>
      <c r="AL326" s="729"/>
      <c r="AM326" s="729"/>
      <c r="AN326" s="729"/>
      <c r="AO326" s="729"/>
      <c r="AP326" s="729"/>
      <c r="AQ326" s="729"/>
      <c r="AR326" s="729"/>
      <c r="AS326" s="729"/>
      <c r="AT326" s="729"/>
      <c r="AU326" s="729"/>
      <c r="AV326" s="729"/>
      <c r="AW326" s="729"/>
      <c r="AX326" s="729"/>
      <c r="AY326" s="729"/>
      <c r="AZ326" s="729"/>
      <c r="BA326" s="729"/>
      <c r="BB326" s="729"/>
      <c r="BC326" s="729"/>
      <c r="BD326" s="729"/>
      <c r="BE326" s="729"/>
      <c r="BF326" s="729"/>
      <c r="BG326" s="729"/>
    </row>
    <row r="327" spans="1:59">
      <c r="A327" s="729"/>
      <c r="B327" s="729"/>
      <c r="C327" s="729"/>
      <c r="D327" s="729"/>
      <c r="E327" s="729"/>
      <c r="F327" s="729"/>
      <c r="G327" s="729"/>
      <c r="H327" s="729"/>
      <c r="I327" s="729"/>
      <c r="J327" s="729"/>
      <c r="K327" s="729"/>
      <c r="L327" s="729"/>
      <c r="M327" s="729"/>
      <c r="N327" s="729"/>
      <c r="O327" s="729"/>
      <c r="P327" s="729"/>
      <c r="Q327" s="729"/>
      <c r="R327" s="729"/>
      <c r="S327" s="729"/>
      <c r="T327" s="729"/>
      <c r="U327" s="729"/>
      <c r="V327" s="729"/>
      <c r="W327" s="729"/>
      <c r="X327" s="729"/>
      <c r="Y327" s="729"/>
      <c r="Z327" s="729"/>
      <c r="AA327" s="729"/>
      <c r="AB327" s="729"/>
      <c r="AC327" s="729"/>
      <c r="AD327" s="729"/>
      <c r="AE327" s="729"/>
      <c r="AF327" s="729"/>
      <c r="AG327" s="729"/>
      <c r="AH327" s="729"/>
      <c r="AI327" s="729"/>
      <c r="AJ327" s="729"/>
      <c r="AK327" s="729"/>
      <c r="AL327" s="729"/>
      <c r="AM327" s="729"/>
      <c r="AN327" s="729"/>
      <c r="AO327" s="729"/>
      <c r="AP327" s="729"/>
      <c r="AQ327" s="729"/>
      <c r="AR327" s="729"/>
      <c r="AS327" s="729"/>
      <c r="AT327" s="729"/>
      <c r="AU327" s="729"/>
      <c r="AV327" s="729"/>
      <c r="AW327" s="729"/>
      <c r="AX327" s="729"/>
      <c r="AY327" s="729"/>
      <c r="AZ327" s="729"/>
      <c r="BA327" s="729"/>
      <c r="BB327" s="729"/>
      <c r="BC327" s="729"/>
      <c r="BD327" s="729"/>
      <c r="BE327" s="729"/>
      <c r="BF327" s="729"/>
      <c r="BG327" s="729"/>
    </row>
    <row r="328" spans="1:59">
      <c r="A328" s="729"/>
      <c r="B328" s="729"/>
      <c r="C328" s="729"/>
      <c r="D328" s="729"/>
      <c r="E328" s="729"/>
      <c r="F328" s="729"/>
      <c r="G328" s="729"/>
      <c r="H328" s="729"/>
      <c r="I328" s="729"/>
      <c r="J328" s="729"/>
      <c r="K328" s="729"/>
      <c r="L328" s="729"/>
      <c r="M328" s="729"/>
      <c r="N328" s="729"/>
      <c r="O328" s="729"/>
      <c r="P328" s="729"/>
      <c r="Q328" s="729"/>
      <c r="R328" s="729"/>
      <c r="S328" s="729"/>
      <c r="T328" s="729"/>
      <c r="U328" s="729"/>
      <c r="V328" s="729"/>
      <c r="W328" s="729"/>
      <c r="X328" s="729"/>
      <c r="Y328" s="729"/>
      <c r="Z328" s="729"/>
      <c r="AA328" s="729"/>
      <c r="AB328" s="729"/>
      <c r="AC328" s="729"/>
      <c r="AD328" s="729"/>
      <c r="AE328" s="729"/>
      <c r="AF328" s="729"/>
      <c r="AG328" s="729"/>
      <c r="AH328" s="729"/>
      <c r="AI328" s="729"/>
      <c r="AJ328" s="729"/>
      <c r="AK328" s="729"/>
      <c r="AL328" s="729"/>
      <c r="AM328" s="729"/>
      <c r="AN328" s="729"/>
      <c r="AO328" s="729"/>
      <c r="AP328" s="729"/>
      <c r="AQ328" s="729"/>
      <c r="AR328" s="729"/>
      <c r="AS328" s="729"/>
      <c r="AT328" s="729"/>
      <c r="AU328" s="729"/>
      <c r="AV328" s="729"/>
      <c r="AW328" s="729"/>
      <c r="AX328" s="729"/>
      <c r="AY328" s="729"/>
      <c r="AZ328" s="729"/>
      <c r="BA328" s="729"/>
      <c r="BB328" s="729"/>
      <c r="BC328" s="729"/>
      <c r="BD328" s="729"/>
      <c r="BE328" s="729"/>
      <c r="BF328" s="729"/>
      <c r="BG328" s="729"/>
    </row>
    <row r="329" spans="1:59">
      <c r="A329" s="729"/>
      <c r="B329" s="729"/>
      <c r="C329" s="729"/>
      <c r="D329" s="729"/>
      <c r="E329" s="729"/>
      <c r="F329" s="729"/>
      <c r="G329" s="729"/>
      <c r="H329" s="729"/>
      <c r="I329" s="729"/>
      <c r="J329" s="729"/>
      <c r="K329" s="729"/>
      <c r="L329" s="729"/>
      <c r="M329" s="729"/>
      <c r="N329" s="729"/>
      <c r="O329" s="729"/>
      <c r="P329" s="729"/>
      <c r="Q329" s="729"/>
      <c r="R329" s="729"/>
      <c r="S329" s="729"/>
      <c r="T329" s="729"/>
      <c r="U329" s="729"/>
      <c r="V329" s="729"/>
      <c r="W329" s="729"/>
      <c r="X329" s="729"/>
      <c r="Y329" s="729"/>
      <c r="Z329" s="729"/>
      <c r="AA329" s="729"/>
      <c r="AB329" s="729"/>
      <c r="AC329" s="729"/>
      <c r="AD329" s="729"/>
      <c r="AE329" s="729"/>
      <c r="AF329" s="729"/>
      <c r="AG329" s="729"/>
      <c r="AH329" s="729"/>
      <c r="AI329" s="729"/>
      <c r="AJ329" s="729"/>
      <c r="AK329" s="729"/>
      <c r="AL329" s="729"/>
      <c r="AM329" s="729"/>
      <c r="AN329" s="729"/>
      <c r="AO329" s="729"/>
      <c r="AP329" s="729"/>
      <c r="AQ329" s="729"/>
      <c r="AR329" s="729"/>
      <c r="AS329" s="729"/>
      <c r="AT329" s="729"/>
      <c r="AU329" s="729"/>
      <c r="AV329" s="729"/>
      <c r="AW329" s="729"/>
      <c r="AX329" s="729"/>
      <c r="AY329" s="729"/>
      <c r="AZ329" s="729"/>
      <c r="BA329" s="729"/>
      <c r="BB329" s="729"/>
      <c r="BC329" s="729"/>
      <c r="BD329" s="729"/>
      <c r="BE329" s="729"/>
      <c r="BF329" s="729"/>
      <c r="BG329" s="729"/>
    </row>
    <row r="330" spans="1:59">
      <c r="A330" s="729"/>
      <c r="B330" s="729"/>
      <c r="C330" s="729"/>
      <c r="D330" s="729"/>
      <c r="E330" s="729"/>
      <c r="F330" s="729"/>
      <c r="G330" s="729"/>
      <c r="H330" s="729"/>
      <c r="I330" s="729"/>
      <c r="J330" s="729"/>
      <c r="K330" s="729"/>
      <c r="L330" s="729"/>
      <c r="M330" s="729"/>
      <c r="N330" s="729"/>
      <c r="O330" s="729"/>
      <c r="P330" s="729"/>
      <c r="Q330" s="729"/>
      <c r="R330" s="729"/>
      <c r="S330" s="729"/>
      <c r="T330" s="729"/>
      <c r="U330" s="729"/>
      <c r="V330" s="729"/>
      <c r="W330" s="729"/>
      <c r="X330" s="729"/>
      <c r="Y330" s="729"/>
      <c r="Z330" s="729"/>
      <c r="AA330" s="729"/>
      <c r="AB330" s="729"/>
      <c r="AC330" s="729"/>
      <c r="AD330" s="729"/>
      <c r="AE330" s="729"/>
      <c r="AF330" s="729"/>
      <c r="AG330" s="729"/>
      <c r="AH330" s="729"/>
      <c r="AI330" s="729"/>
      <c r="AJ330" s="729"/>
      <c r="AK330" s="729"/>
      <c r="AL330" s="729"/>
      <c r="AM330" s="729"/>
      <c r="AN330" s="729"/>
      <c r="AO330" s="729"/>
      <c r="AP330" s="729"/>
      <c r="AQ330" s="729"/>
      <c r="AR330" s="729"/>
      <c r="AS330" s="729"/>
      <c r="AT330" s="729"/>
      <c r="AU330" s="729"/>
      <c r="AV330" s="729"/>
      <c r="AW330" s="729"/>
      <c r="AX330" s="729"/>
      <c r="AY330" s="729"/>
      <c r="AZ330" s="729"/>
      <c r="BA330" s="729"/>
      <c r="BB330" s="729"/>
      <c r="BC330" s="729"/>
      <c r="BD330" s="729"/>
      <c r="BE330" s="729"/>
      <c r="BF330" s="729"/>
      <c r="BG330" s="729"/>
    </row>
    <row r="331" spans="1:59">
      <c r="A331" s="729"/>
      <c r="B331" s="729"/>
      <c r="C331" s="729"/>
      <c r="D331" s="729"/>
      <c r="E331" s="729"/>
      <c r="F331" s="729"/>
      <c r="G331" s="729"/>
      <c r="H331" s="729"/>
      <c r="I331" s="729"/>
      <c r="J331" s="729"/>
      <c r="K331" s="729"/>
      <c r="L331" s="729"/>
      <c r="M331" s="729"/>
      <c r="N331" s="729"/>
      <c r="O331" s="729"/>
      <c r="P331" s="729"/>
      <c r="Q331" s="729"/>
      <c r="R331" s="729"/>
      <c r="S331" s="729"/>
      <c r="T331" s="729"/>
      <c r="U331" s="729"/>
      <c r="V331" s="729"/>
      <c r="W331" s="729"/>
      <c r="X331" s="729"/>
      <c r="Y331" s="729"/>
      <c r="Z331" s="729"/>
      <c r="AA331" s="729"/>
      <c r="AB331" s="729"/>
      <c r="AC331" s="729"/>
      <c r="AD331" s="729"/>
      <c r="AE331" s="729"/>
      <c r="AF331" s="729"/>
      <c r="AG331" s="729"/>
      <c r="AH331" s="729"/>
      <c r="AI331" s="729"/>
      <c r="AJ331" s="729"/>
      <c r="AK331" s="729"/>
      <c r="AL331" s="729"/>
      <c r="AM331" s="729"/>
      <c r="AN331" s="729"/>
      <c r="AO331" s="729"/>
      <c r="AP331" s="729"/>
      <c r="AQ331" s="729"/>
      <c r="AR331" s="729"/>
      <c r="AS331" s="729"/>
      <c r="AT331" s="729"/>
      <c r="AU331" s="729"/>
      <c r="AV331" s="729"/>
      <c r="AW331" s="729"/>
      <c r="AX331" s="729"/>
      <c r="AY331" s="729"/>
      <c r="AZ331" s="729"/>
      <c r="BA331" s="729"/>
      <c r="BB331" s="729"/>
      <c r="BC331" s="729"/>
      <c r="BD331" s="729"/>
      <c r="BE331" s="729"/>
      <c r="BF331" s="729"/>
      <c r="BG331" s="729"/>
    </row>
    <row r="332" spans="1:59">
      <c r="A332" s="729"/>
      <c r="B332" s="729"/>
      <c r="C332" s="729"/>
      <c r="D332" s="729"/>
      <c r="E332" s="729"/>
      <c r="F332" s="729"/>
      <c r="G332" s="729"/>
      <c r="H332" s="729"/>
      <c r="I332" s="729"/>
      <c r="J332" s="729"/>
      <c r="K332" s="729"/>
      <c r="L332" s="729"/>
      <c r="M332" s="729"/>
      <c r="N332" s="729"/>
      <c r="O332" s="729"/>
      <c r="P332" s="729"/>
      <c r="Q332" s="729"/>
      <c r="R332" s="729"/>
      <c r="S332" s="729"/>
      <c r="T332" s="729"/>
      <c r="U332" s="729"/>
      <c r="V332" s="729"/>
      <c r="W332" s="729"/>
      <c r="X332" s="729"/>
      <c r="Y332" s="729"/>
      <c r="Z332" s="729"/>
      <c r="AA332" s="729"/>
      <c r="AB332" s="729"/>
      <c r="AC332" s="729"/>
      <c r="AD332" s="729"/>
      <c r="AE332" s="729"/>
      <c r="AF332" s="729"/>
      <c r="AG332" s="729"/>
      <c r="AH332" s="729"/>
      <c r="AI332" s="729"/>
      <c r="AJ332" s="729"/>
      <c r="AK332" s="729"/>
      <c r="AL332" s="729"/>
      <c r="AM332" s="729"/>
      <c r="AN332" s="729"/>
      <c r="AO332" s="729"/>
      <c r="AP332" s="729"/>
      <c r="AQ332" s="729"/>
      <c r="AR332" s="729"/>
      <c r="AS332" s="729"/>
      <c r="AT332" s="729"/>
      <c r="AU332" s="729"/>
      <c r="AV332" s="729"/>
      <c r="AW332" s="729"/>
      <c r="AX332" s="729"/>
      <c r="AY332" s="729"/>
      <c r="AZ332" s="729"/>
      <c r="BA332" s="729"/>
      <c r="BB332" s="729"/>
      <c r="BC332" s="729"/>
      <c r="BD332" s="729"/>
      <c r="BE332" s="729"/>
      <c r="BF332" s="729"/>
      <c r="BG332" s="729"/>
    </row>
    <row r="333" spans="1:59">
      <c r="A333" s="729"/>
      <c r="B333" s="729"/>
      <c r="C333" s="729"/>
      <c r="D333" s="729"/>
      <c r="E333" s="729"/>
      <c r="F333" s="729"/>
      <c r="G333" s="729"/>
      <c r="H333" s="729"/>
      <c r="I333" s="729"/>
      <c r="J333" s="729"/>
      <c r="K333" s="729"/>
      <c r="L333" s="729"/>
      <c r="M333" s="729"/>
      <c r="N333" s="729"/>
      <c r="O333" s="729"/>
      <c r="P333" s="729"/>
      <c r="Q333" s="729"/>
      <c r="R333" s="729"/>
      <c r="S333" s="729"/>
      <c r="T333" s="729"/>
      <c r="U333" s="729"/>
      <c r="V333" s="729"/>
      <c r="W333" s="729"/>
      <c r="X333" s="729"/>
      <c r="Y333" s="729"/>
      <c r="Z333" s="729"/>
      <c r="AA333" s="729"/>
      <c r="AB333" s="729"/>
      <c r="AC333" s="729"/>
      <c r="AD333" s="729"/>
      <c r="AE333" s="729"/>
      <c r="AF333" s="729"/>
      <c r="AG333" s="729"/>
      <c r="AH333" s="729"/>
      <c r="AI333" s="729"/>
      <c r="AJ333" s="729"/>
      <c r="AK333" s="729"/>
      <c r="AL333" s="729"/>
      <c r="AM333" s="729"/>
      <c r="AN333" s="729"/>
      <c r="AO333" s="729"/>
      <c r="AP333" s="729"/>
      <c r="AQ333" s="729"/>
      <c r="AR333" s="729"/>
      <c r="AS333" s="729"/>
      <c r="AT333" s="729"/>
      <c r="AU333" s="729"/>
      <c r="AV333" s="729"/>
      <c r="AW333" s="729"/>
      <c r="AX333" s="729"/>
      <c r="AY333" s="729"/>
      <c r="AZ333" s="729"/>
      <c r="BA333" s="729"/>
      <c r="BB333" s="729"/>
      <c r="BC333" s="729"/>
      <c r="BD333" s="729"/>
      <c r="BE333" s="729"/>
      <c r="BF333" s="729"/>
      <c r="BG333" s="729"/>
    </row>
    <row r="334" spans="1:59">
      <c r="A334" s="729"/>
      <c r="B334" s="729"/>
      <c r="C334" s="729"/>
      <c r="D334" s="729"/>
      <c r="E334" s="729"/>
      <c r="F334" s="729"/>
      <c r="G334" s="729"/>
      <c r="H334" s="729"/>
      <c r="I334" s="729"/>
      <c r="J334" s="729"/>
      <c r="K334" s="729"/>
      <c r="L334" s="729"/>
      <c r="M334" s="729"/>
      <c r="N334" s="729"/>
      <c r="O334" s="729"/>
      <c r="P334" s="729"/>
      <c r="Q334" s="729"/>
      <c r="R334" s="729"/>
      <c r="S334" s="729"/>
      <c r="T334" s="729"/>
      <c r="U334" s="729"/>
      <c r="V334" s="729"/>
      <c r="W334" s="729"/>
      <c r="X334" s="729"/>
      <c r="Y334" s="729"/>
      <c r="Z334" s="729"/>
      <c r="AA334" s="729"/>
      <c r="AB334" s="729"/>
      <c r="AC334" s="729"/>
      <c r="AD334" s="729"/>
      <c r="AE334" s="729"/>
      <c r="AF334" s="729"/>
      <c r="AG334" s="729"/>
      <c r="AH334" s="729"/>
      <c r="AI334" s="729"/>
      <c r="AJ334" s="729"/>
      <c r="AK334" s="729"/>
      <c r="AL334" s="729"/>
      <c r="AM334" s="729"/>
      <c r="AN334" s="729"/>
      <c r="AO334" s="729"/>
      <c r="AP334" s="729"/>
      <c r="AQ334" s="729"/>
      <c r="AR334" s="729"/>
      <c r="AS334" s="729"/>
      <c r="AT334" s="729"/>
      <c r="AU334" s="729"/>
      <c r="AV334" s="729"/>
      <c r="AW334" s="729"/>
      <c r="AX334" s="729"/>
      <c r="AY334" s="729"/>
      <c r="AZ334" s="729"/>
      <c r="BA334" s="729"/>
      <c r="BB334" s="729"/>
      <c r="BC334" s="729"/>
      <c r="BD334" s="729"/>
      <c r="BE334" s="729"/>
      <c r="BF334" s="729"/>
      <c r="BG334" s="729"/>
    </row>
    <row r="335" spans="1:59">
      <c r="A335" s="729"/>
      <c r="B335" s="729"/>
      <c r="C335" s="729"/>
      <c r="D335" s="729"/>
      <c r="E335" s="729"/>
      <c r="F335" s="729"/>
      <c r="G335" s="729"/>
      <c r="H335" s="729"/>
      <c r="I335" s="729"/>
      <c r="J335" s="729"/>
      <c r="K335" s="729"/>
      <c r="L335" s="729"/>
      <c r="M335" s="729"/>
      <c r="N335" s="729"/>
      <c r="O335" s="729"/>
      <c r="P335" s="729"/>
      <c r="Q335" s="729"/>
      <c r="R335" s="729"/>
      <c r="S335" s="729"/>
      <c r="T335" s="729"/>
      <c r="U335" s="729"/>
      <c r="V335" s="729"/>
      <c r="W335" s="729"/>
      <c r="X335" s="729"/>
      <c r="Y335" s="729"/>
      <c r="Z335" s="729"/>
      <c r="AA335" s="729"/>
      <c r="AB335" s="729"/>
      <c r="AC335" s="729"/>
      <c r="AD335" s="729"/>
      <c r="AE335" s="729"/>
      <c r="AF335" s="729"/>
      <c r="AG335" s="729"/>
      <c r="AH335" s="729"/>
      <c r="AI335" s="729"/>
      <c r="AJ335" s="729"/>
      <c r="AK335" s="729"/>
      <c r="AL335" s="729"/>
      <c r="AM335" s="729"/>
      <c r="AN335" s="729"/>
      <c r="AO335" s="729"/>
      <c r="AP335" s="729"/>
      <c r="AQ335" s="729"/>
      <c r="AR335" s="729"/>
      <c r="AS335" s="729"/>
      <c r="AT335" s="729"/>
      <c r="AU335" s="729"/>
      <c r="AV335" s="729"/>
      <c r="AW335" s="729"/>
      <c r="AX335" s="729"/>
      <c r="AY335" s="729"/>
      <c r="AZ335" s="729"/>
      <c r="BA335" s="729"/>
      <c r="BB335" s="729"/>
      <c r="BC335" s="729"/>
      <c r="BD335" s="729"/>
      <c r="BE335" s="729"/>
      <c r="BF335" s="729"/>
      <c r="BG335" s="729"/>
    </row>
    <row r="336" spans="1:59">
      <c r="A336" s="729"/>
      <c r="B336" s="729"/>
      <c r="C336" s="729"/>
      <c r="D336" s="729"/>
      <c r="E336" s="729"/>
      <c r="F336" s="729"/>
      <c r="G336" s="729"/>
      <c r="H336" s="729"/>
      <c r="I336" s="729"/>
      <c r="J336" s="729"/>
      <c r="K336" s="729"/>
      <c r="L336" s="729"/>
      <c r="M336" s="729"/>
      <c r="N336" s="729"/>
      <c r="O336" s="729"/>
      <c r="P336" s="729"/>
      <c r="Q336" s="729"/>
      <c r="R336" s="729"/>
      <c r="S336" s="729"/>
      <c r="T336" s="729"/>
      <c r="U336" s="729"/>
      <c r="V336" s="729"/>
      <c r="W336" s="729"/>
      <c r="X336" s="729"/>
      <c r="Y336" s="729"/>
      <c r="Z336" s="729"/>
      <c r="AA336" s="729"/>
      <c r="AB336" s="729"/>
      <c r="AC336" s="729"/>
      <c r="AD336" s="729"/>
      <c r="AE336" s="729"/>
      <c r="AF336" s="729"/>
      <c r="AG336" s="729"/>
      <c r="AH336" s="729"/>
      <c r="AI336" s="729"/>
      <c r="AJ336" s="729"/>
      <c r="AK336" s="729"/>
      <c r="AL336" s="729"/>
      <c r="AM336" s="729"/>
      <c r="AN336" s="729"/>
      <c r="AO336" s="729"/>
      <c r="AP336" s="729"/>
      <c r="AQ336" s="729"/>
      <c r="AR336" s="729"/>
      <c r="AS336" s="729"/>
      <c r="AT336" s="729"/>
      <c r="AU336" s="729"/>
      <c r="AV336" s="729"/>
      <c r="AW336" s="729"/>
      <c r="AX336" s="729"/>
      <c r="AY336" s="729"/>
      <c r="AZ336" s="729"/>
      <c r="BA336" s="729"/>
      <c r="BB336" s="729"/>
      <c r="BC336" s="729"/>
      <c r="BD336" s="729"/>
      <c r="BE336" s="729"/>
      <c r="BF336" s="729"/>
      <c r="BG336" s="729"/>
    </row>
    <row r="337" spans="1:59">
      <c r="A337" s="729"/>
      <c r="B337" s="729"/>
      <c r="C337" s="729"/>
      <c r="D337" s="729"/>
      <c r="E337" s="729"/>
      <c r="F337" s="729"/>
      <c r="G337" s="729"/>
      <c r="H337" s="729"/>
      <c r="I337" s="729"/>
      <c r="J337" s="729"/>
      <c r="K337" s="729"/>
      <c r="L337" s="729"/>
      <c r="M337" s="729"/>
      <c r="N337" s="729"/>
      <c r="O337" s="729"/>
      <c r="P337" s="729"/>
      <c r="Q337" s="729"/>
      <c r="R337" s="729"/>
      <c r="S337" s="729"/>
      <c r="T337" s="729"/>
      <c r="U337" s="729"/>
      <c r="V337" s="729"/>
      <c r="W337" s="729"/>
      <c r="X337" s="729"/>
      <c r="Y337" s="729"/>
      <c r="Z337" s="729"/>
      <c r="AA337" s="729"/>
      <c r="AB337" s="729"/>
      <c r="AC337" s="729"/>
      <c r="AD337" s="729"/>
      <c r="AE337" s="729"/>
      <c r="AF337" s="729"/>
      <c r="AG337" s="729"/>
      <c r="AH337" s="729"/>
      <c r="AI337" s="729"/>
      <c r="AJ337" s="729"/>
      <c r="AK337" s="729"/>
      <c r="AL337" s="729"/>
      <c r="AM337" s="729"/>
      <c r="AN337" s="729"/>
      <c r="AO337" s="729"/>
      <c r="AP337" s="729"/>
      <c r="AQ337" s="729"/>
      <c r="AR337" s="729"/>
      <c r="AS337" s="729"/>
      <c r="AT337" s="729"/>
      <c r="AU337" s="729"/>
      <c r="AV337" s="729"/>
      <c r="AW337" s="729"/>
      <c r="AX337" s="729"/>
      <c r="AY337" s="729"/>
      <c r="AZ337" s="729"/>
      <c r="BA337" s="729"/>
      <c r="BB337" s="729"/>
      <c r="BC337" s="729"/>
      <c r="BD337" s="729"/>
      <c r="BE337" s="729"/>
      <c r="BF337" s="729"/>
      <c r="BG337" s="729"/>
    </row>
    <row r="338" spans="1:59">
      <c r="A338" s="729"/>
      <c r="B338" s="729"/>
      <c r="C338" s="729"/>
      <c r="D338" s="729"/>
      <c r="E338" s="729"/>
      <c r="F338" s="729"/>
      <c r="G338" s="729"/>
      <c r="H338" s="729"/>
      <c r="I338" s="729"/>
      <c r="J338" s="729"/>
      <c r="K338" s="729"/>
      <c r="L338" s="729"/>
      <c r="M338" s="729"/>
      <c r="N338" s="729"/>
      <c r="O338" s="729"/>
      <c r="P338" s="729"/>
      <c r="Q338" s="729"/>
      <c r="R338" s="729"/>
      <c r="S338" s="729"/>
      <c r="T338" s="729"/>
      <c r="U338" s="729"/>
      <c r="V338" s="729"/>
      <c r="W338" s="729"/>
      <c r="X338" s="729"/>
      <c r="Y338" s="729"/>
      <c r="Z338" s="729"/>
      <c r="AA338" s="729"/>
      <c r="AB338" s="729"/>
      <c r="AC338" s="729"/>
      <c r="AD338" s="729"/>
      <c r="AE338" s="729"/>
      <c r="AF338" s="729"/>
      <c r="AG338" s="729"/>
      <c r="AH338" s="729"/>
      <c r="AI338" s="729"/>
      <c r="AJ338" s="729"/>
      <c r="AK338" s="729"/>
      <c r="AL338" s="729"/>
      <c r="AM338" s="729"/>
      <c r="AN338" s="729"/>
      <c r="AO338" s="729"/>
      <c r="AP338" s="729"/>
      <c r="AQ338" s="729"/>
      <c r="AR338" s="729"/>
      <c r="AS338" s="729"/>
      <c r="AT338" s="729"/>
      <c r="AU338" s="729"/>
      <c r="AV338" s="729"/>
      <c r="AW338" s="729"/>
      <c r="AX338" s="729"/>
      <c r="AY338" s="729"/>
      <c r="AZ338" s="729"/>
      <c r="BA338" s="729"/>
      <c r="BB338" s="729"/>
      <c r="BC338" s="729"/>
      <c r="BD338" s="729"/>
      <c r="BE338" s="729"/>
      <c r="BF338" s="729"/>
      <c r="BG338" s="729"/>
    </row>
    <row r="339" spans="1:59">
      <c r="A339" s="729"/>
      <c r="B339" s="729"/>
      <c r="C339" s="729"/>
      <c r="D339" s="729"/>
      <c r="E339" s="729"/>
      <c r="F339" s="729"/>
      <c r="G339" s="729"/>
      <c r="H339" s="729"/>
      <c r="I339" s="729"/>
      <c r="J339" s="729"/>
      <c r="K339" s="729"/>
      <c r="L339" s="729"/>
      <c r="M339" s="729"/>
      <c r="N339" s="729"/>
      <c r="O339" s="729"/>
      <c r="P339" s="729"/>
      <c r="Q339" s="729"/>
      <c r="R339" s="729"/>
      <c r="S339" s="729"/>
      <c r="T339" s="729"/>
      <c r="U339" s="729"/>
      <c r="V339" s="729"/>
      <c r="W339" s="729"/>
      <c r="X339" s="729"/>
      <c r="Y339" s="729"/>
      <c r="Z339" s="729"/>
      <c r="AA339" s="729"/>
      <c r="AB339" s="729"/>
      <c r="AC339" s="729"/>
      <c r="AD339" s="729"/>
      <c r="AE339" s="729"/>
      <c r="AF339" s="729"/>
      <c r="AG339" s="729"/>
      <c r="AH339" s="729"/>
      <c r="AI339" s="729"/>
      <c r="AJ339" s="729"/>
      <c r="AK339" s="729"/>
      <c r="AL339" s="729"/>
      <c r="AM339" s="729"/>
      <c r="AN339" s="729"/>
      <c r="AO339" s="729"/>
      <c r="AP339" s="729"/>
      <c r="AQ339" s="729"/>
      <c r="AR339" s="729"/>
      <c r="AS339" s="729"/>
      <c r="AT339" s="729"/>
      <c r="AU339" s="729"/>
      <c r="AV339" s="729"/>
      <c r="AW339" s="729"/>
      <c r="AX339" s="729"/>
      <c r="AY339" s="729"/>
      <c r="AZ339" s="729"/>
      <c r="BA339" s="729"/>
      <c r="BB339" s="729"/>
      <c r="BC339" s="729"/>
      <c r="BD339" s="729"/>
      <c r="BE339" s="729"/>
      <c r="BF339" s="729"/>
      <c r="BG339" s="729"/>
    </row>
    <row r="340" spans="1:59">
      <c r="A340" s="729"/>
      <c r="B340" s="729"/>
      <c r="C340" s="729"/>
      <c r="D340" s="729"/>
      <c r="E340" s="729"/>
      <c r="F340" s="729"/>
      <c r="G340" s="729"/>
      <c r="H340" s="729"/>
      <c r="I340" s="729"/>
      <c r="J340" s="729"/>
      <c r="K340" s="729"/>
      <c r="L340" s="729"/>
      <c r="M340" s="729"/>
      <c r="N340" s="729"/>
      <c r="O340" s="729"/>
      <c r="P340" s="729"/>
      <c r="Q340" s="729"/>
      <c r="R340" s="729"/>
      <c r="S340" s="729"/>
      <c r="T340" s="729"/>
      <c r="U340" s="729"/>
      <c r="V340" s="729"/>
      <c r="W340" s="729"/>
      <c r="X340" s="729"/>
      <c r="Y340" s="729"/>
      <c r="Z340" s="729"/>
      <c r="AA340" s="729"/>
      <c r="AB340" s="729"/>
      <c r="AC340" s="729"/>
      <c r="AD340" s="729"/>
      <c r="AE340" s="729"/>
      <c r="AF340" s="729"/>
      <c r="AG340" s="729"/>
      <c r="AH340" s="729"/>
      <c r="AI340" s="729"/>
      <c r="AJ340" s="729"/>
      <c r="AK340" s="729"/>
      <c r="AL340" s="729"/>
      <c r="AM340" s="729"/>
      <c r="AN340" s="729"/>
      <c r="AO340" s="729"/>
      <c r="AP340" s="729"/>
      <c r="AQ340" s="729"/>
      <c r="AR340" s="729"/>
      <c r="AS340" s="729"/>
      <c r="AT340" s="729"/>
      <c r="AU340" s="729"/>
      <c r="AV340" s="729"/>
      <c r="AW340" s="729"/>
      <c r="AX340" s="729"/>
      <c r="AY340" s="729"/>
      <c r="AZ340" s="729"/>
      <c r="BA340" s="729"/>
      <c r="BB340" s="729"/>
      <c r="BC340" s="729"/>
      <c r="BD340" s="729"/>
      <c r="BE340" s="729"/>
      <c r="BF340" s="729"/>
      <c r="BG340" s="729"/>
    </row>
    <row r="341" spans="1:59">
      <c r="A341" s="729"/>
      <c r="B341" s="729"/>
      <c r="C341" s="729"/>
      <c r="D341" s="729"/>
      <c r="E341" s="729"/>
      <c r="F341" s="729"/>
      <c r="G341" s="729"/>
      <c r="H341" s="729"/>
      <c r="I341" s="729"/>
      <c r="J341" s="729"/>
      <c r="K341" s="729"/>
      <c r="L341" s="729"/>
      <c r="M341" s="729"/>
      <c r="N341" s="729"/>
      <c r="O341" s="729"/>
      <c r="P341" s="729"/>
      <c r="Q341" s="729"/>
      <c r="R341" s="729"/>
      <c r="S341" s="729"/>
      <c r="T341" s="729"/>
      <c r="U341" s="729"/>
      <c r="V341" s="729"/>
      <c r="W341" s="729"/>
      <c r="X341" s="729"/>
      <c r="Y341" s="729"/>
      <c r="Z341" s="729"/>
      <c r="AA341" s="729"/>
      <c r="AB341" s="729"/>
      <c r="AC341" s="729"/>
      <c r="AD341" s="729"/>
      <c r="AE341" s="729"/>
      <c r="AF341" s="729"/>
      <c r="AG341" s="729"/>
      <c r="AH341" s="729"/>
      <c r="AI341" s="729"/>
      <c r="AJ341" s="729"/>
      <c r="AK341" s="729"/>
      <c r="AL341" s="729"/>
      <c r="AM341" s="729"/>
      <c r="AN341" s="729"/>
      <c r="AO341" s="729"/>
      <c r="AP341" s="729"/>
      <c r="AQ341" s="729"/>
      <c r="AR341" s="729"/>
      <c r="AS341" s="729"/>
      <c r="AT341" s="729"/>
      <c r="AU341" s="729"/>
      <c r="AV341" s="729"/>
      <c r="AW341" s="729"/>
      <c r="AX341" s="729"/>
      <c r="AY341" s="729"/>
      <c r="AZ341" s="729"/>
      <c r="BA341" s="729"/>
      <c r="BB341" s="729"/>
      <c r="BC341" s="729"/>
      <c r="BD341" s="729"/>
      <c r="BE341" s="729"/>
      <c r="BF341" s="729"/>
      <c r="BG341" s="729"/>
    </row>
    <row r="342" spans="1:59">
      <c r="A342" s="729"/>
      <c r="B342" s="729"/>
      <c r="C342" s="729"/>
      <c r="D342" s="729"/>
      <c r="E342" s="729"/>
      <c r="F342" s="729"/>
      <c r="G342" s="729"/>
      <c r="H342" s="729"/>
      <c r="I342" s="729"/>
      <c r="J342" s="729"/>
      <c r="K342" s="729"/>
      <c r="L342" s="729"/>
      <c r="M342" s="729"/>
      <c r="N342" s="729"/>
      <c r="O342" s="729"/>
      <c r="P342" s="729"/>
      <c r="Q342" s="729"/>
      <c r="R342" s="729"/>
      <c r="S342" s="729"/>
      <c r="T342" s="729"/>
      <c r="U342" s="729"/>
      <c r="V342" s="729"/>
      <c r="W342" s="729"/>
      <c r="X342" s="729"/>
      <c r="Y342" s="729"/>
      <c r="Z342" s="729"/>
      <c r="AA342" s="729"/>
      <c r="AB342" s="729"/>
      <c r="AC342" s="729"/>
      <c r="AD342" s="729"/>
      <c r="AE342" s="729"/>
      <c r="AF342" s="729"/>
      <c r="AG342" s="729"/>
      <c r="AH342" s="729"/>
      <c r="AI342" s="729"/>
      <c r="AJ342" s="729"/>
      <c r="AK342" s="729"/>
      <c r="AL342" s="729"/>
      <c r="AM342" s="729"/>
      <c r="AN342" s="729"/>
      <c r="AO342" s="729"/>
      <c r="AP342" s="729"/>
      <c r="AQ342" s="729"/>
      <c r="AR342" s="729"/>
      <c r="AS342" s="729"/>
      <c r="AT342" s="729"/>
      <c r="AU342" s="729"/>
      <c r="AV342" s="729"/>
      <c r="AW342" s="729"/>
      <c r="AX342" s="729"/>
      <c r="AY342" s="729"/>
      <c r="AZ342" s="729"/>
      <c r="BA342" s="729"/>
      <c r="BB342" s="729"/>
      <c r="BC342" s="729"/>
      <c r="BD342" s="729"/>
      <c r="BE342" s="729"/>
      <c r="BF342" s="729"/>
      <c r="BG342" s="729"/>
    </row>
    <row r="343" spans="1:59">
      <c r="A343" s="729"/>
      <c r="B343" s="729"/>
      <c r="C343" s="729"/>
      <c r="D343" s="729"/>
      <c r="E343" s="729"/>
      <c r="F343" s="729"/>
      <c r="G343" s="729"/>
      <c r="H343" s="729"/>
      <c r="I343" s="729"/>
      <c r="J343" s="729"/>
      <c r="K343" s="729"/>
      <c r="L343" s="729"/>
      <c r="M343" s="729"/>
      <c r="N343" s="729"/>
      <c r="O343" s="729"/>
      <c r="P343" s="729"/>
      <c r="Q343" s="729"/>
      <c r="R343" s="729"/>
      <c r="S343" s="729"/>
      <c r="T343" s="729"/>
      <c r="U343" s="729"/>
      <c r="V343" s="729"/>
      <c r="W343" s="729"/>
      <c r="X343" s="729"/>
      <c r="Y343" s="729"/>
      <c r="Z343" s="729"/>
      <c r="AA343" s="729"/>
      <c r="AB343" s="729"/>
      <c r="AC343" s="729"/>
      <c r="AD343" s="729"/>
      <c r="AE343" s="729"/>
      <c r="AF343" s="729"/>
      <c r="AG343" s="729"/>
      <c r="AH343" s="729"/>
      <c r="AI343" s="729"/>
      <c r="AJ343" s="729"/>
      <c r="AK343" s="729"/>
      <c r="AL343" s="729"/>
      <c r="AM343" s="729"/>
      <c r="AN343" s="729"/>
      <c r="AO343" s="729"/>
      <c r="AP343" s="729"/>
      <c r="AQ343" s="729"/>
      <c r="AR343" s="729"/>
      <c r="AS343" s="729"/>
      <c r="AT343" s="729"/>
      <c r="AU343" s="729"/>
      <c r="AV343" s="729"/>
      <c r="AW343" s="729"/>
      <c r="AX343" s="729"/>
      <c r="AY343" s="729"/>
      <c r="AZ343" s="729"/>
      <c r="BA343" s="729"/>
      <c r="BB343" s="729"/>
      <c r="BC343" s="729"/>
      <c r="BD343" s="729"/>
      <c r="BE343" s="729"/>
      <c r="BF343" s="729"/>
      <c r="BG343" s="729"/>
    </row>
    <row r="344" spans="1:59">
      <c r="A344" s="729"/>
      <c r="B344" s="729"/>
      <c r="C344" s="729"/>
      <c r="D344" s="729"/>
      <c r="E344" s="729"/>
      <c r="F344" s="729"/>
      <c r="G344" s="729"/>
      <c r="H344" s="729"/>
      <c r="I344" s="729"/>
      <c r="J344" s="729"/>
      <c r="K344" s="729"/>
      <c r="L344" s="729"/>
      <c r="M344" s="729"/>
      <c r="N344" s="729"/>
      <c r="O344" s="729"/>
      <c r="P344" s="729"/>
      <c r="Q344" s="729"/>
      <c r="R344" s="729"/>
      <c r="S344" s="729"/>
      <c r="T344" s="729"/>
      <c r="U344" s="729"/>
      <c r="V344" s="729"/>
      <c r="W344" s="729"/>
      <c r="X344" s="729"/>
      <c r="Y344" s="729"/>
      <c r="Z344" s="729"/>
      <c r="AA344" s="729"/>
      <c r="AB344" s="729"/>
      <c r="AC344" s="729"/>
      <c r="AD344" s="729"/>
      <c r="AE344" s="729"/>
      <c r="AF344" s="729"/>
      <c r="AG344" s="729"/>
      <c r="AH344" s="729"/>
      <c r="AI344" s="729"/>
      <c r="AJ344" s="729"/>
      <c r="AK344" s="729"/>
      <c r="AL344" s="729"/>
      <c r="AM344" s="729"/>
      <c r="AN344" s="729"/>
      <c r="AO344" s="729"/>
      <c r="AP344" s="729"/>
      <c r="AQ344" s="729"/>
      <c r="AR344" s="729"/>
      <c r="AS344" s="729"/>
      <c r="AT344" s="729"/>
      <c r="AU344" s="729"/>
      <c r="AV344" s="729"/>
      <c r="AW344" s="729"/>
      <c r="AX344" s="729"/>
      <c r="AY344" s="729"/>
      <c r="AZ344" s="729"/>
      <c r="BA344" s="729"/>
      <c r="BB344" s="729"/>
      <c r="BC344" s="729"/>
      <c r="BD344" s="729"/>
      <c r="BE344" s="729"/>
      <c r="BF344" s="729"/>
      <c r="BG344" s="729"/>
    </row>
    <row r="345" spans="1:59">
      <c r="A345" s="729"/>
      <c r="B345" s="729"/>
      <c r="C345" s="729"/>
      <c r="D345" s="729"/>
      <c r="E345" s="729"/>
      <c r="F345" s="729"/>
      <c r="G345" s="729"/>
      <c r="H345" s="729"/>
      <c r="I345" s="729"/>
      <c r="J345" s="729"/>
      <c r="K345" s="729"/>
      <c r="L345" s="729"/>
      <c r="M345" s="729"/>
      <c r="N345" s="729"/>
      <c r="O345" s="729"/>
      <c r="P345" s="729"/>
      <c r="Q345" s="729"/>
      <c r="R345" s="729"/>
      <c r="S345" s="729"/>
      <c r="T345" s="729"/>
      <c r="U345" s="729"/>
      <c r="V345" s="729"/>
      <c r="W345" s="729"/>
      <c r="X345" s="729"/>
      <c r="Y345" s="729"/>
      <c r="Z345" s="729"/>
      <c r="AA345" s="729"/>
      <c r="AB345" s="729"/>
      <c r="AC345" s="729"/>
      <c r="AD345" s="729"/>
      <c r="AE345" s="729"/>
      <c r="AF345" s="729"/>
      <c r="AG345" s="729"/>
      <c r="AH345" s="729"/>
      <c r="AI345" s="729"/>
      <c r="AJ345" s="729"/>
      <c r="AK345" s="729"/>
      <c r="AL345" s="729"/>
      <c r="AM345" s="729"/>
      <c r="AN345" s="729"/>
      <c r="AO345" s="729"/>
      <c r="AP345" s="729"/>
      <c r="AQ345" s="729"/>
      <c r="AR345" s="729"/>
      <c r="AS345" s="729"/>
      <c r="AT345" s="729"/>
      <c r="AU345" s="729"/>
      <c r="AV345" s="729"/>
      <c r="AW345" s="729"/>
      <c r="AX345" s="729"/>
      <c r="AY345" s="729"/>
      <c r="AZ345" s="729"/>
      <c r="BA345" s="729"/>
      <c r="BB345" s="729"/>
      <c r="BC345" s="729"/>
      <c r="BD345" s="729"/>
      <c r="BE345" s="729"/>
      <c r="BF345" s="729"/>
      <c r="BG345" s="729"/>
    </row>
    <row r="346" spans="1:59">
      <c r="A346" s="729"/>
      <c r="B346" s="729"/>
      <c r="C346" s="729"/>
      <c r="D346" s="729"/>
      <c r="E346" s="729"/>
      <c r="F346" s="729"/>
      <c r="G346" s="729"/>
      <c r="H346" s="729"/>
      <c r="I346" s="729"/>
      <c r="J346" s="729"/>
      <c r="K346" s="729"/>
      <c r="L346" s="729"/>
      <c r="M346" s="729"/>
      <c r="N346" s="729"/>
      <c r="O346" s="729"/>
      <c r="P346" s="729"/>
      <c r="Q346" s="729"/>
      <c r="R346" s="729"/>
      <c r="S346" s="729"/>
      <c r="T346" s="729"/>
      <c r="U346" s="729"/>
      <c r="V346" s="729"/>
      <c r="W346" s="729"/>
      <c r="X346" s="729"/>
      <c r="Y346" s="729"/>
      <c r="Z346" s="729"/>
      <c r="AA346" s="729"/>
      <c r="AB346" s="729"/>
      <c r="AC346" s="729"/>
      <c r="AD346" s="729"/>
      <c r="AE346" s="729"/>
      <c r="AF346" s="729"/>
      <c r="AG346" s="729"/>
      <c r="AH346" s="729"/>
      <c r="AI346" s="729"/>
      <c r="AJ346" s="729"/>
      <c r="AK346" s="729"/>
      <c r="AL346" s="729"/>
      <c r="AM346" s="729"/>
      <c r="AN346" s="729"/>
      <c r="AO346" s="729"/>
      <c r="AP346" s="729"/>
      <c r="AQ346" s="729"/>
      <c r="AR346" s="729"/>
      <c r="AS346" s="729"/>
      <c r="AT346" s="729"/>
      <c r="AU346" s="729"/>
      <c r="AV346" s="729"/>
      <c r="AW346" s="729"/>
      <c r="AX346" s="729"/>
      <c r="AY346" s="729"/>
      <c r="AZ346" s="729"/>
      <c r="BA346" s="729"/>
      <c r="BB346" s="729"/>
      <c r="BC346" s="729"/>
      <c r="BD346" s="729"/>
      <c r="BE346" s="729"/>
      <c r="BF346" s="729"/>
      <c r="BG346" s="729"/>
    </row>
    <row r="347" spans="1:59">
      <c r="A347" s="729"/>
      <c r="B347" s="729"/>
      <c r="C347" s="729"/>
      <c r="D347" s="729"/>
      <c r="E347" s="729"/>
      <c r="F347" s="729"/>
      <c r="G347" s="729"/>
      <c r="H347" s="729"/>
      <c r="I347" s="729"/>
      <c r="J347" s="729"/>
      <c r="K347" s="729"/>
      <c r="L347" s="729"/>
      <c r="M347" s="729"/>
      <c r="N347" s="729"/>
      <c r="O347" s="729"/>
      <c r="P347" s="729"/>
      <c r="Q347" s="729"/>
      <c r="R347" s="729"/>
      <c r="S347" s="729"/>
      <c r="T347" s="729"/>
      <c r="U347" s="729"/>
      <c r="V347" s="729"/>
      <c r="W347" s="729"/>
      <c r="X347" s="729"/>
      <c r="Y347" s="729"/>
      <c r="Z347" s="729"/>
      <c r="AA347" s="729"/>
      <c r="AB347" s="729"/>
      <c r="AC347" s="729"/>
      <c r="AD347" s="729"/>
      <c r="AE347" s="729"/>
      <c r="AF347" s="729"/>
      <c r="AG347" s="729"/>
      <c r="AH347" s="729"/>
      <c r="AI347" s="729"/>
      <c r="AJ347" s="729"/>
      <c r="AK347" s="729"/>
      <c r="AL347" s="729"/>
      <c r="AM347" s="729"/>
      <c r="AN347" s="729"/>
      <c r="AO347" s="729"/>
      <c r="AP347" s="729"/>
      <c r="AQ347" s="729"/>
      <c r="AR347" s="729"/>
      <c r="AS347" s="729"/>
      <c r="AT347" s="729"/>
      <c r="AU347" s="729"/>
      <c r="AV347" s="729"/>
      <c r="AW347" s="729"/>
      <c r="AX347" s="729"/>
      <c r="AY347" s="729"/>
      <c r="AZ347" s="729"/>
      <c r="BA347" s="729"/>
      <c r="BB347" s="729"/>
      <c r="BC347" s="729"/>
      <c r="BD347" s="729"/>
      <c r="BE347" s="729"/>
      <c r="BF347" s="729"/>
      <c r="BG347" s="729"/>
    </row>
    <row r="348" spans="1:59">
      <c r="A348" s="729"/>
      <c r="B348" s="729"/>
      <c r="C348" s="729"/>
      <c r="D348" s="729"/>
      <c r="E348" s="729"/>
      <c r="F348" s="729"/>
      <c r="G348" s="729"/>
      <c r="H348" s="729"/>
      <c r="I348" s="729"/>
      <c r="J348" s="729"/>
      <c r="K348" s="729"/>
      <c r="L348" s="729"/>
      <c r="M348" s="729"/>
      <c r="N348" s="729"/>
      <c r="O348" s="729"/>
      <c r="P348" s="729"/>
      <c r="Q348" s="729"/>
      <c r="R348" s="729"/>
      <c r="S348" s="729"/>
      <c r="T348" s="729"/>
      <c r="U348" s="729"/>
      <c r="V348" s="729"/>
      <c r="W348" s="729"/>
      <c r="X348" s="729"/>
      <c r="Y348" s="729"/>
      <c r="Z348" s="729"/>
      <c r="AA348" s="729"/>
      <c r="AB348" s="729"/>
      <c r="AC348" s="729"/>
      <c r="AD348" s="729"/>
      <c r="AE348" s="729"/>
      <c r="AF348" s="729"/>
      <c r="AG348" s="729"/>
      <c r="AH348" s="729"/>
      <c r="AI348" s="729"/>
      <c r="AJ348" s="729"/>
      <c r="AK348" s="729"/>
      <c r="AL348" s="729"/>
      <c r="AM348" s="729"/>
      <c r="AN348" s="729"/>
      <c r="AO348" s="729"/>
      <c r="AP348" s="729"/>
      <c r="AQ348" s="729"/>
      <c r="AR348" s="729"/>
      <c r="AS348" s="729"/>
      <c r="AT348" s="729"/>
      <c r="AU348" s="729"/>
      <c r="AV348" s="729"/>
      <c r="AW348" s="729"/>
      <c r="AX348" s="729"/>
      <c r="AY348" s="729"/>
      <c r="AZ348" s="729"/>
      <c r="BA348" s="729"/>
      <c r="BB348" s="729"/>
      <c r="BC348" s="729"/>
      <c r="BD348" s="729"/>
      <c r="BE348" s="729"/>
      <c r="BF348" s="729"/>
      <c r="BG348" s="729"/>
    </row>
    <row r="349" spans="1:59">
      <c r="A349" s="729"/>
      <c r="B349" s="729"/>
      <c r="C349" s="729"/>
      <c r="D349" s="729"/>
      <c r="E349" s="729"/>
      <c r="F349" s="729"/>
      <c r="G349" s="729"/>
      <c r="H349" s="729"/>
      <c r="I349" s="729"/>
      <c r="J349" s="729"/>
      <c r="K349" s="729"/>
      <c r="L349" s="729"/>
      <c r="M349" s="729"/>
      <c r="N349" s="729"/>
      <c r="O349" s="729"/>
      <c r="P349" s="729"/>
      <c r="Q349" s="729"/>
      <c r="R349" s="729"/>
      <c r="S349" s="729"/>
      <c r="T349" s="729"/>
      <c r="U349" s="729"/>
      <c r="V349" s="729"/>
      <c r="W349" s="729"/>
      <c r="X349" s="729"/>
      <c r="Y349" s="729"/>
      <c r="Z349" s="729"/>
      <c r="AA349" s="729"/>
      <c r="AB349" s="729"/>
      <c r="AC349" s="729"/>
      <c r="AD349" s="729"/>
      <c r="AE349" s="729"/>
      <c r="AF349" s="729"/>
      <c r="AG349" s="729"/>
      <c r="AH349" s="729"/>
      <c r="AI349" s="729"/>
      <c r="AJ349" s="729"/>
      <c r="AK349" s="729"/>
      <c r="AL349" s="729"/>
      <c r="AM349" s="729"/>
      <c r="AN349" s="729"/>
      <c r="AO349" s="729"/>
      <c r="AP349" s="729"/>
      <c r="AQ349" s="729"/>
      <c r="AR349" s="729"/>
      <c r="AS349" s="729"/>
      <c r="AT349" s="729"/>
      <c r="AU349" s="729"/>
      <c r="AV349" s="729"/>
      <c r="AW349" s="729"/>
      <c r="AX349" s="729"/>
      <c r="AY349" s="729"/>
      <c r="AZ349" s="729"/>
      <c r="BA349" s="729"/>
      <c r="BB349" s="729"/>
      <c r="BC349" s="729"/>
      <c r="BD349" s="729"/>
      <c r="BE349" s="729"/>
      <c r="BF349" s="729"/>
      <c r="BG349" s="729"/>
    </row>
    <row r="350" spans="1:59">
      <c r="A350" s="729"/>
      <c r="B350" s="729"/>
      <c r="C350" s="729"/>
      <c r="D350" s="729"/>
      <c r="E350" s="729"/>
      <c r="F350" s="729"/>
      <c r="G350" s="729"/>
      <c r="H350" s="729"/>
      <c r="I350" s="729"/>
      <c r="J350" s="729"/>
      <c r="K350" s="729"/>
      <c r="L350" s="729"/>
      <c r="M350" s="729"/>
      <c r="N350" s="729"/>
      <c r="O350" s="729"/>
      <c r="P350" s="729"/>
      <c r="Q350" s="729"/>
      <c r="R350" s="729"/>
      <c r="S350" s="729"/>
      <c r="T350" s="729"/>
      <c r="U350" s="729"/>
      <c r="V350" s="729"/>
      <c r="W350" s="729"/>
      <c r="X350" s="729"/>
      <c r="Y350" s="729"/>
      <c r="Z350" s="729"/>
      <c r="AA350" s="729"/>
      <c r="AB350" s="729"/>
      <c r="AC350" s="729"/>
      <c r="AD350" s="729"/>
      <c r="AE350" s="729"/>
      <c r="AF350" s="729"/>
      <c r="AG350" s="729"/>
      <c r="AH350" s="729"/>
      <c r="AI350" s="729"/>
      <c r="AJ350" s="729"/>
      <c r="AK350" s="729"/>
      <c r="AL350" s="729"/>
      <c r="AM350" s="729"/>
      <c r="AN350" s="729"/>
      <c r="AO350" s="729"/>
      <c r="AP350" s="729"/>
      <c r="AQ350" s="729"/>
      <c r="AR350" s="729"/>
      <c r="AS350" s="729"/>
      <c r="AT350" s="729"/>
      <c r="AU350" s="729"/>
      <c r="AV350" s="729"/>
      <c r="AW350" s="729"/>
      <c r="AX350" s="729"/>
      <c r="AY350" s="729"/>
      <c r="AZ350" s="729"/>
      <c r="BA350" s="729"/>
      <c r="BB350" s="729"/>
      <c r="BC350" s="729"/>
      <c r="BD350" s="729"/>
      <c r="BE350" s="729"/>
      <c r="BF350" s="729"/>
      <c r="BG350" s="729"/>
    </row>
    <row r="351" spans="1:59">
      <c r="A351" s="729"/>
      <c r="B351" s="729"/>
      <c r="C351" s="729"/>
      <c r="D351" s="729"/>
      <c r="E351" s="729"/>
      <c r="F351" s="729"/>
      <c r="G351" s="729"/>
      <c r="H351" s="729"/>
      <c r="I351" s="729"/>
      <c r="J351" s="729"/>
      <c r="K351" s="729"/>
      <c r="L351" s="729"/>
      <c r="M351" s="729"/>
      <c r="N351" s="729"/>
      <c r="O351" s="729"/>
      <c r="P351" s="729"/>
      <c r="Q351" s="729"/>
      <c r="R351" s="729"/>
      <c r="S351" s="729"/>
      <c r="T351" s="729"/>
      <c r="U351" s="729"/>
      <c r="V351" s="729"/>
      <c r="W351" s="729"/>
      <c r="X351" s="729"/>
      <c r="Y351" s="729"/>
      <c r="Z351" s="729"/>
      <c r="AA351" s="729"/>
      <c r="AB351" s="729"/>
      <c r="AC351" s="729"/>
      <c r="AD351" s="729"/>
      <c r="AE351" s="729"/>
      <c r="AF351" s="729"/>
      <c r="AG351" s="729"/>
      <c r="AH351" s="729"/>
      <c r="AI351" s="729"/>
      <c r="AJ351" s="729"/>
      <c r="AK351" s="729"/>
      <c r="AL351" s="729"/>
      <c r="AM351" s="729"/>
      <c r="AN351" s="729"/>
      <c r="AO351" s="729"/>
      <c r="AP351" s="729"/>
      <c r="AQ351" s="729"/>
      <c r="AR351" s="729"/>
      <c r="AS351" s="729"/>
      <c r="AT351" s="729"/>
      <c r="AU351" s="729"/>
      <c r="AV351" s="729"/>
      <c r="AW351" s="729"/>
      <c r="AX351" s="729"/>
      <c r="AY351" s="729"/>
      <c r="AZ351" s="729"/>
      <c r="BA351" s="729"/>
      <c r="BB351" s="729"/>
      <c r="BC351" s="729"/>
      <c r="BD351" s="729"/>
      <c r="BE351" s="729"/>
      <c r="BF351" s="729"/>
      <c r="BG351" s="729"/>
    </row>
    <row r="352" spans="1:59">
      <c r="A352" s="729"/>
      <c r="B352" s="729"/>
      <c r="C352" s="729"/>
      <c r="D352" s="729"/>
      <c r="E352" s="729"/>
      <c r="F352" s="729"/>
      <c r="G352" s="729"/>
      <c r="H352" s="729"/>
      <c r="I352" s="729"/>
      <c r="J352" s="729"/>
      <c r="K352" s="729"/>
      <c r="L352" s="729"/>
      <c r="M352" s="729"/>
      <c r="N352" s="729"/>
      <c r="O352" s="729"/>
      <c r="P352" s="729"/>
      <c r="Q352" s="729"/>
      <c r="R352" s="729"/>
      <c r="S352" s="729"/>
      <c r="T352" s="729"/>
      <c r="U352" s="729"/>
      <c r="V352" s="729"/>
      <c r="W352" s="729"/>
      <c r="X352" s="729"/>
      <c r="Y352" s="729"/>
      <c r="Z352" s="729"/>
      <c r="AA352" s="729"/>
      <c r="AB352" s="729"/>
      <c r="AC352" s="729"/>
      <c r="AD352" s="729"/>
      <c r="AE352" s="729"/>
      <c r="AF352" s="729"/>
      <c r="AG352" s="729"/>
      <c r="AH352" s="729"/>
      <c r="AI352" s="729"/>
      <c r="AJ352" s="729"/>
      <c r="AK352" s="729"/>
      <c r="AL352" s="729"/>
      <c r="AM352" s="729"/>
      <c r="AN352" s="729"/>
      <c r="AO352" s="729"/>
      <c r="AP352" s="729"/>
      <c r="AQ352" s="729"/>
      <c r="AR352" s="729"/>
      <c r="AS352" s="729"/>
      <c r="AT352" s="729"/>
      <c r="AU352" s="729"/>
      <c r="AV352" s="729"/>
      <c r="AW352" s="729"/>
      <c r="AX352" s="729"/>
      <c r="AY352" s="729"/>
      <c r="AZ352" s="729"/>
      <c r="BA352" s="729"/>
      <c r="BB352" s="729"/>
      <c r="BC352" s="729"/>
      <c r="BD352" s="729"/>
      <c r="BE352" s="729"/>
      <c r="BF352" s="729"/>
      <c r="BG352" s="729"/>
    </row>
    <row r="353" spans="1:59">
      <c r="A353" s="729"/>
      <c r="B353" s="729"/>
      <c r="C353" s="729"/>
      <c r="D353" s="729"/>
      <c r="E353" s="729"/>
      <c r="F353" s="729"/>
      <c r="G353" s="729"/>
      <c r="H353" s="729"/>
      <c r="I353" s="729"/>
      <c r="J353" s="729"/>
      <c r="K353" s="729"/>
      <c r="L353" s="729"/>
      <c r="M353" s="729"/>
      <c r="N353" s="729"/>
      <c r="O353" s="729"/>
      <c r="P353" s="729"/>
      <c r="Q353" s="729"/>
      <c r="R353" s="729"/>
      <c r="S353" s="729"/>
      <c r="T353" s="729"/>
      <c r="U353" s="729"/>
      <c r="V353" s="729"/>
      <c r="W353" s="729"/>
      <c r="X353" s="729"/>
      <c r="Y353" s="729"/>
      <c r="Z353" s="729"/>
      <c r="AA353" s="729"/>
      <c r="AB353" s="729"/>
      <c r="AC353" s="729"/>
      <c r="AD353" s="729"/>
      <c r="AE353" s="729"/>
      <c r="AF353" s="729"/>
      <c r="AG353" s="729"/>
      <c r="AH353" s="729"/>
      <c r="AI353" s="729"/>
      <c r="AJ353" s="729"/>
      <c r="AK353" s="729"/>
      <c r="AL353" s="729"/>
      <c r="AM353" s="729"/>
      <c r="AN353" s="729"/>
      <c r="AO353" s="729"/>
      <c r="AP353" s="729"/>
      <c r="AQ353" s="729"/>
      <c r="AR353" s="729"/>
      <c r="AS353" s="729"/>
      <c r="AT353" s="729"/>
      <c r="AU353" s="729"/>
      <c r="AV353" s="729"/>
      <c r="AW353" s="729"/>
      <c r="AX353" s="729"/>
      <c r="AY353" s="729"/>
      <c r="AZ353" s="729"/>
      <c r="BA353" s="729"/>
      <c r="BB353" s="729"/>
      <c r="BC353" s="729"/>
      <c r="BD353" s="729"/>
      <c r="BE353" s="729"/>
      <c r="BF353" s="729"/>
      <c r="BG353" s="729"/>
    </row>
    <row r="354" spans="1:59">
      <c r="A354" s="729"/>
      <c r="B354" s="729"/>
      <c r="C354" s="729"/>
      <c r="D354" s="729"/>
      <c r="E354" s="729"/>
      <c r="F354" s="729"/>
      <c r="G354" s="729"/>
      <c r="H354" s="729"/>
      <c r="I354" s="729"/>
      <c r="J354" s="729"/>
      <c r="K354" s="729"/>
      <c r="L354" s="729"/>
      <c r="M354" s="729"/>
      <c r="N354" s="729"/>
      <c r="O354" s="729"/>
      <c r="P354" s="729"/>
      <c r="Q354" s="729"/>
      <c r="R354" s="729"/>
      <c r="S354" s="729"/>
      <c r="T354" s="729"/>
      <c r="U354" s="729"/>
      <c r="V354" s="729"/>
      <c r="W354" s="729"/>
      <c r="X354" s="729"/>
      <c r="Y354" s="729"/>
      <c r="Z354" s="729"/>
      <c r="AA354" s="729"/>
      <c r="AB354" s="729"/>
      <c r="AC354" s="729"/>
      <c r="AD354" s="729"/>
      <c r="AE354" s="729"/>
      <c r="AF354" s="729"/>
      <c r="AG354" s="729"/>
      <c r="AH354" s="729"/>
      <c r="AI354" s="729"/>
      <c r="AJ354" s="729"/>
      <c r="AK354" s="729"/>
      <c r="AL354" s="729"/>
      <c r="AM354" s="729"/>
      <c r="AN354" s="729"/>
      <c r="AO354" s="729"/>
      <c r="AP354" s="729"/>
      <c r="AQ354" s="729"/>
      <c r="AR354" s="729"/>
      <c r="AS354" s="729"/>
      <c r="AT354" s="729"/>
      <c r="AU354" s="729"/>
      <c r="AV354" s="729"/>
      <c r="AW354" s="729"/>
      <c r="AX354" s="729"/>
      <c r="AY354" s="729"/>
      <c r="AZ354" s="729"/>
      <c r="BA354" s="729"/>
      <c r="BB354" s="729"/>
      <c r="BC354" s="729"/>
      <c r="BD354" s="729"/>
      <c r="BE354" s="729"/>
      <c r="BF354" s="729"/>
      <c r="BG354" s="729"/>
    </row>
    <row r="355" spans="1:59">
      <c r="A355" s="729"/>
      <c r="B355" s="729"/>
      <c r="C355" s="729"/>
      <c r="D355" s="729"/>
      <c r="E355" s="729"/>
      <c r="F355" s="729"/>
      <c r="G355" s="729"/>
      <c r="H355" s="729"/>
      <c r="I355" s="729"/>
      <c r="J355" s="729"/>
      <c r="K355" s="729"/>
      <c r="L355" s="729"/>
      <c r="M355" s="729"/>
      <c r="N355" s="729"/>
      <c r="O355" s="729"/>
      <c r="P355" s="729"/>
      <c r="Q355" s="729"/>
      <c r="R355" s="729"/>
      <c r="S355" s="729"/>
      <c r="T355" s="729"/>
      <c r="U355" s="729"/>
      <c r="V355" s="729"/>
      <c r="W355" s="729"/>
      <c r="X355" s="729"/>
      <c r="Y355" s="729"/>
      <c r="Z355" s="729"/>
      <c r="AA355" s="729"/>
      <c r="AB355" s="729"/>
      <c r="AC355" s="729"/>
      <c r="AD355" s="729"/>
      <c r="AE355" s="729"/>
      <c r="AF355" s="729"/>
      <c r="AG355" s="729"/>
      <c r="AH355" s="729"/>
      <c r="AI355" s="729"/>
      <c r="AJ355" s="729"/>
      <c r="AK355" s="729"/>
      <c r="AL355" s="729"/>
      <c r="AM355" s="729"/>
      <c r="AN355" s="729"/>
      <c r="AO355" s="729"/>
      <c r="AP355" s="729"/>
      <c r="AQ355" s="729"/>
      <c r="AR355" s="729"/>
      <c r="AS355" s="729"/>
      <c r="AT355" s="729"/>
      <c r="AU355" s="729"/>
      <c r="AV355" s="729"/>
      <c r="AW355" s="729"/>
      <c r="AX355" s="729"/>
      <c r="AY355" s="729"/>
      <c r="AZ355" s="729"/>
      <c r="BA355" s="729"/>
      <c r="BB355" s="729"/>
      <c r="BC355" s="729"/>
      <c r="BD355" s="729"/>
      <c r="BE355" s="729"/>
      <c r="BF355" s="729"/>
      <c r="BG355" s="729"/>
    </row>
    <row r="356" spans="1:59">
      <c r="A356" s="729"/>
      <c r="B356" s="729"/>
      <c r="C356" s="729"/>
      <c r="D356" s="729"/>
      <c r="E356" s="729"/>
      <c r="F356" s="729"/>
      <c r="G356" s="729"/>
      <c r="H356" s="729"/>
      <c r="I356" s="729"/>
      <c r="J356" s="729"/>
      <c r="K356" s="729"/>
      <c r="L356" s="729"/>
      <c r="M356" s="729"/>
      <c r="N356" s="729"/>
      <c r="O356" s="729"/>
      <c r="P356" s="729"/>
      <c r="Q356" s="729"/>
      <c r="R356" s="729"/>
      <c r="S356" s="729"/>
      <c r="T356" s="729"/>
      <c r="U356" s="729"/>
      <c r="V356" s="729"/>
      <c r="W356" s="729"/>
      <c r="X356" s="729"/>
      <c r="Y356" s="729"/>
      <c r="Z356" s="729"/>
      <c r="AA356" s="729"/>
      <c r="AB356" s="729"/>
      <c r="AC356" s="729"/>
      <c r="AD356" s="729"/>
      <c r="AE356" s="729"/>
      <c r="AF356" s="729"/>
      <c r="AG356" s="729"/>
      <c r="AH356" s="729"/>
      <c r="AI356" s="729"/>
      <c r="AJ356" s="729"/>
      <c r="AK356" s="729"/>
      <c r="AL356" s="729"/>
      <c r="AM356" s="729"/>
      <c r="AN356" s="729"/>
      <c r="AO356" s="729"/>
      <c r="AP356" s="729"/>
      <c r="AQ356" s="729"/>
      <c r="AR356" s="729"/>
      <c r="AS356" s="729"/>
      <c r="AT356" s="729"/>
      <c r="AU356" s="729"/>
      <c r="AV356" s="729"/>
      <c r="AW356" s="729"/>
      <c r="AX356" s="729"/>
      <c r="AY356" s="729"/>
      <c r="AZ356" s="729"/>
      <c r="BA356" s="729"/>
      <c r="BB356" s="729"/>
      <c r="BC356" s="729"/>
      <c r="BD356" s="729"/>
      <c r="BE356" s="729"/>
      <c r="BF356" s="729"/>
      <c r="BG356" s="729"/>
    </row>
    <row r="357" spans="1:59">
      <c r="A357" s="729"/>
      <c r="B357" s="729"/>
      <c r="C357" s="729"/>
      <c r="D357" s="729"/>
      <c r="E357" s="729"/>
      <c r="F357" s="729"/>
      <c r="G357" s="729"/>
      <c r="H357" s="729"/>
      <c r="I357" s="729"/>
      <c r="J357" s="729"/>
      <c r="K357" s="729"/>
      <c r="L357" s="729"/>
      <c r="M357" s="729"/>
      <c r="N357" s="729"/>
      <c r="O357" s="729"/>
      <c r="P357" s="729"/>
      <c r="Q357" s="729"/>
      <c r="R357" s="729"/>
      <c r="S357" s="729"/>
      <c r="T357" s="729"/>
      <c r="U357" s="729"/>
      <c r="V357" s="729"/>
      <c r="W357" s="729"/>
      <c r="X357" s="729"/>
      <c r="Y357" s="729"/>
      <c r="Z357" s="729"/>
      <c r="AA357" s="729"/>
      <c r="AB357" s="729"/>
      <c r="AC357" s="729"/>
      <c r="AD357" s="729"/>
      <c r="AE357" s="729"/>
      <c r="AF357" s="729"/>
      <c r="AG357" s="729"/>
      <c r="AH357" s="729"/>
      <c r="AI357" s="729"/>
      <c r="AJ357" s="729"/>
      <c r="AK357" s="729"/>
      <c r="AL357" s="729"/>
      <c r="AM357" s="729"/>
      <c r="AN357" s="729"/>
      <c r="AO357" s="729"/>
      <c r="AP357" s="729"/>
      <c r="AQ357" s="729"/>
      <c r="AR357" s="729"/>
      <c r="AS357" s="729"/>
      <c r="AT357" s="729"/>
      <c r="AU357" s="729"/>
      <c r="AV357" s="729"/>
      <c r="AW357" s="729"/>
      <c r="AX357" s="729"/>
      <c r="AY357" s="729"/>
      <c r="AZ357" s="729"/>
      <c r="BA357" s="729"/>
      <c r="BB357" s="729"/>
      <c r="BC357" s="729"/>
      <c r="BD357" s="729"/>
      <c r="BE357" s="729"/>
      <c r="BF357" s="729"/>
      <c r="BG357" s="729"/>
    </row>
    <row r="358" spans="1:59">
      <c r="A358" s="729"/>
      <c r="B358" s="729"/>
      <c r="C358" s="729"/>
      <c r="D358" s="729"/>
      <c r="E358" s="729"/>
      <c r="F358" s="729"/>
      <c r="G358" s="729"/>
      <c r="H358" s="729"/>
      <c r="I358" s="729"/>
      <c r="J358" s="729"/>
      <c r="K358" s="729"/>
      <c r="L358" s="729"/>
      <c r="M358" s="729"/>
      <c r="N358" s="729"/>
      <c r="O358" s="729"/>
      <c r="P358" s="729"/>
      <c r="Q358" s="729"/>
      <c r="R358" s="729"/>
      <c r="S358" s="729"/>
      <c r="T358" s="729"/>
      <c r="U358" s="729"/>
      <c r="V358" s="729"/>
      <c r="W358" s="729"/>
      <c r="X358" s="729"/>
      <c r="Y358" s="729"/>
      <c r="Z358" s="729"/>
      <c r="AA358" s="729"/>
      <c r="AB358" s="729"/>
      <c r="AC358" s="729"/>
      <c r="AD358" s="729"/>
      <c r="AE358" s="729"/>
      <c r="AF358" s="729"/>
      <c r="AG358" s="729"/>
      <c r="AH358" s="729"/>
      <c r="AI358" s="729"/>
      <c r="AJ358" s="729"/>
      <c r="AK358" s="729"/>
      <c r="AL358" s="729"/>
      <c r="AM358" s="729"/>
      <c r="AN358" s="729"/>
      <c r="AO358" s="729"/>
      <c r="AP358" s="729"/>
      <c r="AQ358" s="729"/>
      <c r="AR358" s="729"/>
      <c r="AS358" s="729"/>
      <c r="AT358" s="729"/>
      <c r="AU358" s="729"/>
      <c r="AV358" s="729"/>
      <c r="AW358" s="729"/>
      <c r="AX358" s="729"/>
      <c r="AY358" s="729"/>
      <c r="AZ358" s="729"/>
      <c r="BA358" s="729"/>
      <c r="BB358" s="729"/>
      <c r="BC358" s="729"/>
      <c r="BD358" s="729"/>
      <c r="BE358" s="729"/>
      <c r="BF358" s="729"/>
      <c r="BG358" s="729"/>
    </row>
    <row r="359" spans="1:59">
      <c r="A359" s="729"/>
      <c r="B359" s="729"/>
      <c r="C359" s="729"/>
      <c r="D359" s="729"/>
      <c r="E359" s="729"/>
      <c r="F359" s="729"/>
      <c r="G359" s="729"/>
      <c r="H359" s="729"/>
      <c r="I359" s="729"/>
      <c r="J359" s="729"/>
      <c r="K359" s="729"/>
      <c r="L359" s="729"/>
      <c r="M359" s="729"/>
      <c r="N359" s="729"/>
      <c r="O359" s="729"/>
      <c r="P359" s="729"/>
      <c r="Q359" s="729"/>
      <c r="R359" s="729"/>
      <c r="S359" s="729"/>
      <c r="T359" s="729"/>
      <c r="U359" s="729"/>
      <c r="V359" s="729"/>
      <c r="W359" s="729"/>
      <c r="X359" s="729"/>
      <c r="Y359" s="729"/>
      <c r="Z359" s="729"/>
      <c r="AA359" s="729"/>
      <c r="AB359" s="729"/>
      <c r="AC359" s="729"/>
      <c r="AD359" s="729"/>
      <c r="AE359" s="729"/>
      <c r="AF359" s="729"/>
      <c r="AG359" s="729"/>
      <c r="AH359" s="729"/>
      <c r="AI359" s="729"/>
      <c r="AJ359" s="729"/>
      <c r="AK359" s="729"/>
      <c r="AL359" s="729"/>
      <c r="AM359" s="729"/>
      <c r="AN359" s="729"/>
      <c r="AO359" s="729"/>
      <c r="AP359" s="729"/>
      <c r="AQ359" s="729"/>
      <c r="AR359" s="729"/>
      <c r="AS359" s="729"/>
      <c r="AT359" s="729"/>
      <c r="AU359" s="729"/>
      <c r="AV359" s="729"/>
      <c r="AW359" s="729"/>
      <c r="AX359" s="729"/>
      <c r="AY359" s="729"/>
      <c r="AZ359" s="729"/>
      <c r="BA359" s="729"/>
      <c r="BB359" s="729"/>
      <c r="BC359" s="729"/>
      <c r="BD359" s="729"/>
      <c r="BE359" s="729"/>
      <c r="BF359" s="729"/>
      <c r="BG359" s="729"/>
    </row>
    <row r="360" spans="1:59">
      <c r="A360" s="729"/>
      <c r="B360" s="729"/>
      <c r="C360" s="729"/>
      <c r="D360" s="729"/>
      <c r="E360" s="729"/>
      <c r="F360" s="729"/>
      <c r="G360" s="729"/>
      <c r="H360" s="729"/>
      <c r="I360" s="729"/>
      <c r="J360" s="729"/>
      <c r="K360" s="729"/>
      <c r="L360" s="729"/>
      <c r="M360" s="729"/>
      <c r="N360" s="729"/>
      <c r="O360" s="729"/>
      <c r="P360" s="729"/>
      <c r="Q360" s="729"/>
      <c r="R360" s="729"/>
      <c r="S360" s="729"/>
      <c r="T360" s="729"/>
      <c r="U360" s="729"/>
      <c r="V360" s="729"/>
      <c r="W360" s="729"/>
      <c r="X360" s="729"/>
      <c r="Y360" s="729"/>
      <c r="Z360" s="729"/>
      <c r="AA360" s="729"/>
      <c r="AB360" s="729"/>
      <c r="AC360" s="729"/>
      <c r="AD360" s="729"/>
      <c r="AE360" s="729"/>
      <c r="AF360" s="729"/>
      <c r="AG360" s="729"/>
      <c r="AH360" s="729"/>
      <c r="AI360" s="729"/>
      <c r="AJ360" s="729"/>
      <c r="AK360" s="729"/>
      <c r="AL360" s="729"/>
      <c r="AM360" s="729"/>
      <c r="AN360" s="729"/>
      <c r="AO360" s="729"/>
      <c r="AP360" s="729"/>
      <c r="AQ360" s="729"/>
      <c r="AR360" s="729"/>
      <c r="AS360" s="729"/>
      <c r="AT360" s="729"/>
      <c r="AU360" s="729"/>
      <c r="AV360" s="729"/>
      <c r="AW360" s="729"/>
      <c r="AX360" s="729"/>
      <c r="AY360" s="729"/>
      <c r="AZ360" s="729"/>
      <c r="BA360" s="729"/>
      <c r="BB360" s="729"/>
      <c r="BC360" s="729"/>
      <c r="BD360" s="729"/>
      <c r="BE360" s="729"/>
      <c r="BF360" s="729"/>
      <c r="BG360" s="729"/>
    </row>
    <row r="361" spans="1:59">
      <c r="A361" s="729"/>
      <c r="B361" s="729"/>
      <c r="C361" s="729"/>
      <c r="D361" s="729"/>
      <c r="E361" s="729"/>
      <c r="F361" s="729"/>
      <c r="G361" s="729"/>
      <c r="H361" s="729"/>
      <c r="I361" s="729"/>
      <c r="J361" s="729"/>
      <c r="K361" s="729"/>
      <c r="L361" s="729"/>
      <c r="M361" s="729"/>
      <c r="N361" s="729"/>
      <c r="O361" s="729"/>
      <c r="P361" s="729"/>
      <c r="Q361" s="729"/>
      <c r="R361" s="729"/>
      <c r="S361" s="729"/>
      <c r="T361" s="729"/>
      <c r="U361" s="729"/>
      <c r="V361" s="729"/>
      <c r="W361" s="729"/>
      <c r="X361" s="729"/>
      <c r="Y361" s="729"/>
      <c r="Z361" s="729"/>
      <c r="AA361" s="729"/>
      <c r="AB361" s="729"/>
      <c r="AC361" s="729"/>
      <c r="AD361" s="729"/>
      <c r="AE361" s="729"/>
      <c r="AF361" s="729"/>
      <c r="AG361" s="729"/>
      <c r="AH361" s="729"/>
      <c r="AI361" s="729"/>
      <c r="AJ361" s="729"/>
      <c r="AK361" s="729"/>
      <c r="AL361" s="729"/>
      <c r="AM361" s="729"/>
      <c r="AN361" s="729"/>
      <c r="AO361" s="729"/>
      <c r="AP361" s="729"/>
      <c r="AQ361" s="729"/>
      <c r="AR361" s="729"/>
      <c r="AS361" s="729"/>
      <c r="AT361" s="729"/>
      <c r="AU361" s="729"/>
      <c r="AV361" s="729"/>
      <c r="AW361" s="729"/>
      <c r="AX361" s="729"/>
      <c r="AY361" s="729"/>
      <c r="AZ361" s="729"/>
      <c r="BA361" s="729"/>
      <c r="BB361" s="729"/>
      <c r="BC361" s="729"/>
      <c r="BD361" s="729"/>
      <c r="BE361" s="729"/>
      <c r="BF361" s="729"/>
      <c r="BG361" s="729"/>
    </row>
    <row r="362" spans="1:59">
      <c r="A362" s="729"/>
      <c r="B362" s="729"/>
      <c r="C362" s="729"/>
      <c r="D362" s="729"/>
      <c r="E362" s="729"/>
      <c r="F362" s="729"/>
      <c r="G362" s="729"/>
      <c r="H362" s="729"/>
      <c r="I362" s="729"/>
      <c r="J362" s="729"/>
      <c r="K362" s="729"/>
      <c r="L362" s="729"/>
      <c r="M362" s="729"/>
      <c r="N362" s="729"/>
      <c r="O362" s="729"/>
      <c r="P362" s="729"/>
      <c r="Q362" s="729"/>
      <c r="R362" s="729"/>
      <c r="S362" s="729"/>
      <c r="T362" s="729"/>
      <c r="U362" s="729"/>
      <c r="V362" s="729"/>
      <c r="W362" s="729"/>
      <c r="X362" s="729"/>
      <c r="Y362" s="729"/>
      <c r="Z362" s="729"/>
      <c r="AA362" s="729"/>
      <c r="AB362" s="729"/>
      <c r="AC362" s="729"/>
      <c r="AD362" s="729"/>
      <c r="AE362" s="729"/>
      <c r="AF362" s="729"/>
      <c r="AG362" s="729"/>
      <c r="AH362" s="729"/>
      <c r="AI362" s="729"/>
      <c r="AJ362" s="729"/>
      <c r="AK362" s="729"/>
      <c r="AL362" s="729"/>
      <c r="AM362" s="729"/>
      <c r="AN362" s="729"/>
      <c r="AO362" s="729"/>
      <c r="AP362" s="729"/>
      <c r="AQ362" s="729"/>
      <c r="AR362" s="729"/>
      <c r="AS362" s="729"/>
      <c r="AT362" s="729"/>
      <c r="AU362" s="729"/>
      <c r="AV362" s="729"/>
      <c r="AW362" s="729"/>
      <c r="AX362" s="729"/>
      <c r="AY362" s="729"/>
      <c r="AZ362" s="729"/>
      <c r="BA362" s="729"/>
      <c r="BB362" s="729"/>
      <c r="BC362" s="729"/>
      <c r="BD362" s="729"/>
      <c r="BE362" s="729"/>
      <c r="BF362" s="729"/>
      <c r="BG362" s="729"/>
    </row>
    <row r="363" spans="1:59">
      <c r="A363" s="729"/>
      <c r="B363" s="729"/>
      <c r="C363" s="729"/>
      <c r="D363" s="729"/>
      <c r="E363" s="729"/>
      <c r="F363" s="729"/>
      <c r="G363" s="729"/>
      <c r="H363" s="729"/>
      <c r="I363" s="729"/>
      <c r="J363" s="729"/>
      <c r="K363" s="729"/>
      <c r="L363" s="729"/>
      <c r="M363" s="729"/>
      <c r="N363" s="729"/>
      <c r="O363" s="729"/>
      <c r="P363" s="729"/>
      <c r="Q363" s="729"/>
      <c r="R363" s="729"/>
      <c r="S363" s="729"/>
      <c r="T363" s="729"/>
      <c r="U363" s="729"/>
      <c r="V363" s="729"/>
      <c r="W363" s="729"/>
      <c r="X363" s="729"/>
      <c r="Y363" s="729"/>
      <c r="Z363" s="729"/>
      <c r="AA363" s="729"/>
      <c r="AB363" s="729"/>
      <c r="AC363" s="729"/>
      <c r="AD363" s="729"/>
      <c r="AE363" s="729"/>
      <c r="AF363" s="729"/>
      <c r="AG363" s="729"/>
      <c r="AH363" s="729"/>
      <c r="AI363" s="729"/>
      <c r="AJ363" s="729"/>
      <c r="AK363" s="729"/>
      <c r="AL363" s="729"/>
      <c r="AM363" s="729"/>
      <c r="AN363" s="729"/>
      <c r="AO363" s="729"/>
      <c r="AP363" s="729"/>
      <c r="AQ363" s="729"/>
      <c r="AR363" s="729"/>
      <c r="AS363" s="729"/>
      <c r="AT363" s="729"/>
      <c r="AU363" s="729"/>
      <c r="AV363" s="729"/>
      <c r="AW363" s="729"/>
      <c r="AX363" s="729"/>
      <c r="AY363" s="729"/>
      <c r="AZ363" s="729"/>
      <c r="BA363" s="729"/>
      <c r="BB363" s="729"/>
      <c r="BC363" s="729"/>
      <c r="BD363" s="729"/>
      <c r="BE363" s="729"/>
      <c r="BF363" s="729"/>
      <c r="BG363" s="729"/>
    </row>
    <row r="364" spans="1:59">
      <c r="A364" s="729"/>
      <c r="B364" s="729"/>
      <c r="C364" s="729"/>
      <c r="D364" s="729"/>
      <c r="E364" s="729"/>
      <c r="F364" s="729"/>
      <c r="G364" s="729"/>
      <c r="H364" s="729"/>
      <c r="I364" s="729"/>
      <c r="J364" s="729"/>
      <c r="K364" s="729"/>
      <c r="L364" s="729"/>
      <c r="M364" s="729"/>
      <c r="N364" s="729"/>
      <c r="O364" s="729"/>
      <c r="P364" s="729"/>
      <c r="Q364" s="729"/>
      <c r="R364" s="729"/>
      <c r="S364" s="729"/>
      <c r="T364" s="729"/>
      <c r="U364" s="729"/>
      <c r="V364" s="729"/>
      <c r="W364" s="729"/>
      <c r="X364" s="729"/>
      <c r="Y364" s="729"/>
      <c r="Z364" s="729"/>
      <c r="AA364" s="729"/>
      <c r="AB364" s="729"/>
      <c r="AC364" s="729"/>
      <c r="AD364" s="729"/>
      <c r="AE364" s="729"/>
      <c r="AF364" s="729"/>
      <c r="AG364" s="729"/>
      <c r="AH364" s="729"/>
      <c r="AI364" s="729"/>
      <c r="AJ364" s="729"/>
      <c r="AK364" s="729"/>
      <c r="AL364" s="729"/>
      <c r="AM364" s="729"/>
      <c r="AN364" s="729"/>
      <c r="AO364" s="729"/>
      <c r="AP364" s="729"/>
      <c r="AQ364" s="729"/>
      <c r="AR364" s="729"/>
      <c r="AS364" s="729"/>
      <c r="AT364" s="729"/>
      <c r="AU364" s="729"/>
      <c r="AV364" s="729"/>
      <c r="AW364" s="729"/>
      <c r="AX364" s="729"/>
      <c r="AY364" s="729"/>
      <c r="AZ364" s="729"/>
      <c r="BA364" s="729"/>
      <c r="BB364" s="729"/>
      <c r="BC364" s="729"/>
      <c r="BD364" s="729"/>
      <c r="BE364" s="729"/>
      <c r="BF364" s="729"/>
      <c r="BG364" s="729"/>
    </row>
    <row r="365" spans="1:59">
      <c r="A365" s="729"/>
      <c r="B365" s="729"/>
      <c r="C365" s="729"/>
      <c r="D365" s="729"/>
      <c r="E365" s="729"/>
      <c r="F365" s="729"/>
      <c r="G365" s="729"/>
      <c r="H365" s="729"/>
      <c r="I365" s="729"/>
      <c r="J365" s="729"/>
      <c r="K365" s="729"/>
      <c r="L365" s="729"/>
      <c r="M365" s="729"/>
      <c r="N365" s="729"/>
      <c r="O365" s="729"/>
      <c r="P365" s="729"/>
      <c r="Q365" s="729"/>
      <c r="R365" s="729"/>
      <c r="S365" s="729"/>
      <c r="T365" s="729"/>
      <c r="U365" s="729"/>
      <c r="V365" s="729"/>
      <c r="W365" s="729"/>
      <c r="X365" s="729"/>
      <c r="Y365" s="729"/>
      <c r="Z365" s="729"/>
      <c r="AA365" s="729"/>
      <c r="AB365" s="729"/>
      <c r="AC365" s="729"/>
      <c r="AD365" s="729"/>
      <c r="AE365" s="729"/>
      <c r="AF365" s="729"/>
      <c r="AG365" s="729"/>
      <c r="AH365" s="729"/>
      <c r="AI365" s="729"/>
      <c r="AJ365" s="729"/>
      <c r="AK365" s="729"/>
      <c r="AL365" s="729"/>
      <c r="AM365" s="729"/>
      <c r="AN365" s="729"/>
      <c r="AO365" s="729"/>
      <c r="AP365" s="729"/>
      <c r="AQ365" s="729"/>
      <c r="AR365" s="729"/>
      <c r="AS365" s="729"/>
      <c r="AT365" s="729"/>
      <c r="AU365" s="729"/>
      <c r="AV365" s="729"/>
      <c r="AW365" s="729"/>
      <c r="AX365" s="729"/>
      <c r="AY365" s="729"/>
      <c r="AZ365" s="729"/>
      <c r="BA365" s="729"/>
      <c r="BB365" s="729"/>
      <c r="BC365" s="729"/>
      <c r="BD365" s="729"/>
      <c r="BE365" s="729"/>
      <c r="BF365" s="729"/>
      <c r="BG365" s="729"/>
    </row>
    <row r="366" spans="1:59">
      <c r="A366" s="729"/>
      <c r="B366" s="729"/>
      <c r="C366" s="729"/>
      <c r="D366" s="729"/>
      <c r="E366" s="729"/>
      <c r="F366" s="729"/>
      <c r="G366" s="729"/>
      <c r="H366" s="729"/>
      <c r="I366" s="729"/>
      <c r="J366" s="729"/>
      <c r="K366" s="729"/>
      <c r="L366" s="729"/>
      <c r="M366" s="729"/>
      <c r="N366" s="729"/>
      <c r="O366" s="729"/>
      <c r="P366" s="729"/>
      <c r="Q366" s="729"/>
      <c r="R366" s="729"/>
      <c r="S366" s="729"/>
      <c r="T366" s="729"/>
      <c r="U366" s="729"/>
      <c r="V366" s="729"/>
      <c r="W366" s="729"/>
      <c r="X366" s="729"/>
      <c r="Y366" s="729"/>
      <c r="Z366" s="729"/>
      <c r="AA366" s="729"/>
      <c r="AB366" s="729"/>
      <c r="AC366" s="729"/>
      <c r="AD366" s="729"/>
      <c r="AE366" s="729"/>
      <c r="AF366" s="729"/>
      <c r="AG366" s="729"/>
      <c r="AH366" s="729"/>
      <c r="AI366" s="729"/>
      <c r="AJ366" s="729"/>
      <c r="AK366" s="729"/>
      <c r="AL366" s="729"/>
      <c r="AM366" s="729"/>
      <c r="AN366" s="729"/>
      <c r="AO366" s="729"/>
      <c r="AP366" s="729"/>
      <c r="AQ366" s="729"/>
      <c r="AR366" s="729"/>
      <c r="AS366" s="729"/>
      <c r="AT366" s="729"/>
      <c r="AU366" s="729"/>
      <c r="AV366" s="729"/>
      <c r="AW366" s="729"/>
      <c r="AX366" s="729"/>
      <c r="AY366" s="729"/>
      <c r="AZ366" s="729"/>
      <c r="BA366" s="729"/>
      <c r="BB366" s="729"/>
      <c r="BC366" s="729"/>
      <c r="BD366" s="729"/>
      <c r="BE366" s="729"/>
      <c r="BF366" s="729"/>
      <c r="BG366" s="729"/>
    </row>
    <row r="367" spans="1:59">
      <c r="A367" s="729"/>
      <c r="B367" s="729"/>
      <c r="C367" s="729"/>
      <c r="D367" s="729"/>
      <c r="E367" s="729"/>
      <c r="F367" s="729"/>
      <c r="G367" s="729"/>
      <c r="H367" s="729"/>
      <c r="I367" s="729"/>
      <c r="J367" s="729"/>
      <c r="K367" s="729"/>
      <c r="L367" s="729"/>
      <c r="M367" s="729"/>
      <c r="N367" s="729"/>
      <c r="O367" s="729"/>
      <c r="P367" s="729"/>
      <c r="Q367" s="729"/>
      <c r="R367" s="729"/>
      <c r="S367" s="729"/>
      <c r="T367" s="729"/>
      <c r="U367" s="729"/>
      <c r="V367" s="729"/>
      <c r="W367" s="729"/>
      <c r="X367" s="729"/>
      <c r="Y367" s="729"/>
      <c r="Z367" s="729"/>
      <c r="AA367" s="729"/>
      <c r="AB367" s="729"/>
      <c r="AC367" s="729"/>
      <c r="AD367" s="729"/>
      <c r="AE367" s="729"/>
      <c r="AF367" s="729"/>
      <c r="AG367" s="729"/>
      <c r="AH367" s="729"/>
      <c r="AI367" s="729"/>
      <c r="AJ367" s="729"/>
      <c r="AK367" s="729"/>
      <c r="AL367" s="729"/>
      <c r="AM367" s="729"/>
      <c r="AN367" s="729"/>
      <c r="AO367" s="729"/>
      <c r="AP367" s="729"/>
      <c r="AQ367" s="729"/>
      <c r="AR367" s="729"/>
      <c r="AS367" s="729"/>
      <c r="AT367" s="729"/>
      <c r="AU367" s="729"/>
      <c r="AV367" s="729"/>
      <c r="AW367" s="729"/>
      <c r="AX367" s="729"/>
      <c r="AY367" s="729"/>
      <c r="AZ367" s="729"/>
      <c r="BA367" s="729"/>
      <c r="BB367" s="729"/>
      <c r="BC367" s="729"/>
      <c r="BD367" s="729"/>
      <c r="BE367" s="729"/>
      <c r="BF367" s="729"/>
      <c r="BG367" s="729"/>
    </row>
    <row r="368" spans="1:59">
      <c r="A368" s="729"/>
      <c r="B368" s="729"/>
      <c r="C368" s="729"/>
      <c r="D368" s="729"/>
      <c r="E368" s="729"/>
      <c r="F368" s="729"/>
      <c r="G368" s="729"/>
      <c r="H368" s="729"/>
      <c r="I368" s="729"/>
      <c r="J368" s="729"/>
      <c r="K368" s="729"/>
      <c r="L368" s="729"/>
      <c r="M368" s="729"/>
      <c r="N368" s="729"/>
      <c r="O368" s="729"/>
      <c r="P368" s="729"/>
      <c r="Q368" s="729"/>
      <c r="R368" s="729"/>
      <c r="S368" s="729"/>
      <c r="T368" s="729"/>
      <c r="U368" s="729"/>
      <c r="V368" s="729"/>
      <c r="W368" s="729"/>
      <c r="X368" s="729"/>
      <c r="Y368" s="729"/>
      <c r="Z368" s="729"/>
      <c r="AA368" s="729"/>
      <c r="AB368" s="729"/>
      <c r="AC368" s="729"/>
      <c r="AD368" s="729"/>
      <c r="AE368" s="729"/>
      <c r="AF368" s="729"/>
      <c r="AG368" s="729"/>
      <c r="AH368" s="729"/>
      <c r="AI368" s="729"/>
      <c r="AJ368" s="729"/>
      <c r="AK368" s="729"/>
      <c r="AL368" s="729"/>
      <c r="AM368" s="729"/>
      <c r="AN368" s="729"/>
      <c r="AO368" s="729"/>
      <c r="AP368" s="729"/>
      <c r="AQ368" s="729"/>
      <c r="AR368" s="729"/>
      <c r="AS368" s="729"/>
      <c r="AT368" s="729"/>
      <c r="AU368" s="729"/>
      <c r="AV368" s="729"/>
      <c r="AW368" s="729"/>
      <c r="AX368" s="729"/>
      <c r="AY368" s="729"/>
      <c r="AZ368" s="729"/>
      <c r="BA368" s="729"/>
      <c r="BB368" s="729"/>
      <c r="BC368" s="729"/>
      <c r="BD368" s="729"/>
      <c r="BE368" s="729"/>
      <c r="BF368" s="729"/>
      <c r="BG368" s="729"/>
    </row>
    <row r="369" spans="1:59">
      <c r="A369" s="729"/>
      <c r="B369" s="729"/>
      <c r="C369" s="729"/>
      <c r="D369" s="729"/>
      <c r="E369" s="729"/>
      <c r="F369" s="729"/>
      <c r="G369" s="729"/>
      <c r="H369" s="729"/>
      <c r="I369" s="729"/>
      <c r="J369" s="729"/>
      <c r="K369" s="729"/>
      <c r="L369" s="729"/>
      <c r="M369" s="729"/>
      <c r="N369" s="729"/>
      <c r="O369" s="729"/>
      <c r="P369" s="729"/>
      <c r="Q369" s="729"/>
      <c r="R369" s="729"/>
      <c r="S369" s="729"/>
      <c r="T369" s="729"/>
      <c r="U369" s="729"/>
      <c r="V369" s="729"/>
      <c r="W369" s="729"/>
      <c r="X369" s="729"/>
      <c r="Y369" s="729"/>
      <c r="Z369" s="729"/>
      <c r="AA369" s="729"/>
      <c r="AB369" s="729"/>
      <c r="AC369" s="729"/>
      <c r="AD369" s="729"/>
      <c r="AE369" s="729"/>
      <c r="AF369" s="729"/>
      <c r="AG369" s="729"/>
      <c r="AH369" s="729"/>
      <c r="AI369" s="729"/>
      <c r="AJ369" s="729"/>
      <c r="AK369" s="729"/>
      <c r="AL369" s="729"/>
      <c r="AM369" s="729"/>
      <c r="AN369" s="729"/>
      <c r="AO369" s="729"/>
      <c r="AP369" s="729"/>
      <c r="AQ369" s="729"/>
      <c r="AR369" s="729"/>
      <c r="AS369" s="729"/>
      <c r="AT369" s="729"/>
      <c r="AU369" s="729"/>
      <c r="AV369" s="729"/>
      <c r="AW369" s="729"/>
      <c r="AX369" s="729"/>
      <c r="AY369" s="729"/>
      <c r="AZ369" s="729"/>
      <c r="BA369" s="729"/>
      <c r="BB369" s="729"/>
      <c r="BC369" s="729"/>
      <c r="BD369" s="729"/>
      <c r="BE369" s="729"/>
      <c r="BF369" s="729"/>
      <c r="BG369" s="729"/>
    </row>
    <row r="370" spans="1:59">
      <c r="A370" s="729"/>
      <c r="B370" s="729"/>
      <c r="C370" s="729"/>
      <c r="D370" s="729"/>
      <c r="E370" s="729"/>
      <c r="F370" s="729"/>
      <c r="G370" s="729"/>
      <c r="H370" s="729"/>
      <c r="I370" s="729"/>
      <c r="J370" s="729"/>
      <c r="K370" s="729"/>
      <c r="L370" s="729"/>
      <c r="M370" s="729"/>
      <c r="N370" s="729"/>
      <c r="O370" s="729"/>
      <c r="P370" s="729"/>
      <c r="Q370" s="729"/>
      <c r="R370" s="729"/>
      <c r="S370" s="729"/>
      <c r="T370" s="729"/>
      <c r="U370" s="729"/>
      <c r="V370" s="729"/>
      <c r="W370" s="729"/>
      <c r="X370" s="729"/>
      <c r="Y370" s="729"/>
      <c r="Z370" s="729"/>
      <c r="AA370" s="729"/>
      <c r="AB370" s="729"/>
      <c r="AC370" s="729"/>
      <c r="AD370" s="729"/>
      <c r="AE370" s="729"/>
      <c r="AF370" s="729"/>
      <c r="AG370" s="729"/>
      <c r="AH370" s="729"/>
      <c r="AI370" s="729"/>
      <c r="AJ370" s="729"/>
      <c r="AK370" s="729"/>
      <c r="AL370" s="729"/>
      <c r="AM370" s="729"/>
      <c r="AN370" s="729"/>
      <c r="AO370" s="729"/>
      <c r="AP370" s="729"/>
      <c r="AQ370" s="729"/>
      <c r="AR370" s="729"/>
      <c r="AS370" s="729"/>
      <c r="AT370" s="729"/>
      <c r="AU370" s="729"/>
      <c r="AV370" s="729"/>
      <c r="AW370" s="729"/>
      <c r="AX370" s="729"/>
      <c r="AY370" s="729"/>
      <c r="AZ370" s="729"/>
      <c r="BA370" s="729"/>
      <c r="BB370" s="729"/>
      <c r="BC370" s="729"/>
      <c r="BD370" s="729"/>
      <c r="BE370" s="729"/>
      <c r="BF370" s="729"/>
      <c r="BG370" s="729"/>
    </row>
    <row r="371" spans="1:59">
      <c r="A371" s="729"/>
      <c r="B371" s="729"/>
      <c r="C371" s="729"/>
      <c r="D371" s="729"/>
      <c r="E371" s="729"/>
      <c r="F371" s="729"/>
      <c r="G371" s="729"/>
      <c r="H371" s="729"/>
      <c r="I371" s="729"/>
      <c r="J371" s="729"/>
      <c r="K371" s="729"/>
      <c r="L371" s="729"/>
      <c r="M371" s="729"/>
      <c r="N371" s="729"/>
      <c r="O371" s="729"/>
      <c r="P371" s="729"/>
      <c r="Q371" s="729"/>
      <c r="R371" s="729"/>
      <c r="S371" s="729"/>
      <c r="T371" s="729"/>
      <c r="U371" s="729"/>
      <c r="V371" s="729"/>
      <c r="W371" s="729"/>
      <c r="X371" s="729"/>
      <c r="Y371" s="729"/>
      <c r="Z371" s="729"/>
      <c r="AA371" s="729"/>
      <c r="AB371" s="729"/>
      <c r="AC371" s="729"/>
      <c r="AD371" s="729"/>
      <c r="AE371" s="729"/>
      <c r="AF371" s="729"/>
      <c r="AG371" s="729"/>
      <c r="AH371" s="729"/>
      <c r="AI371" s="729"/>
      <c r="AJ371" s="729"/>
      <c r="AK371" s="729"/>
      <c r="AL371" s="729"/>
      <c r="AM371" s="729"/>
      <c r="AN371" s="729"/>
      <c r="AO371" s="729"/>
      <c r="AP371" s="729"/>
      <c r="AQ371" s="729"/>
      <c r="AR371" s="729"/>
      <c r="AS371" s="729"/>
      <c r="AT371" s="729"/>
      <c r="AU371" s="729"/>
      <c r="AV371" s="729"/>
      <c r="AW371" s="729"/>
      <c r="AX371" s="729"/>
      <c r="AY371" s="729"/>
      <c r="AZ371" s="729"/>
      <c r="BA371" s="729"/>
      <c r="BB371" s="729"/>
      <c r="BC371" s="729"/>
      <c r="BD371" s="729"/>
      <c r="BE371" s="729"/>
      <c r="BF371" s="729"/>
      <c r="BG371" s="729"/>
    </row>
    <row r="372" spans="1:59">
      <c r="A372" s="729"/>
      <c r="B372" s="729"/>
      <c r="C372" s="729"/>
      <c r="D372" s="729"/>
      <c r="E372" s="729"/>
      <c r="F372" s="729"/>
      <c r="G372" s="729"/>
      <c r="H372" s="729"/>
      <c r="I372" s="729"/>
      <c r="J372" s="729"/>
      <c r="K372" s="729"/>
      <c r="L372" s="729"/>
      <c r="M372" s="729"/>
      <c r="N372" s="729"/>
      <c r="O372" s="729"/>
      <c r="P372" s="729"/>
      <c r="Q372" s="729"/>
      <c r="R372" s="729"/>
      <c r="S372" s="729"/>
      <c r="T372" s="729"/>
      <c r="U372" s="729"/>
      <c r="V372" s="729"/>
      <c r="W372" s="729"/>
      <c r="X372" s="729"/>
      <c r="Y372" s="729"/>
      <c r="Z372" s="729"/>
      <c r="AA372" s="729"/>
      <c r="AB372" s="729"/>
      <c r="AC372" s="729"/>
      <c r="AD372" s="729"/>
      <c r="AE372" s="729"/>
      <c r="AF372" s="729"/>
      <c r="AG372" s="729"/>
      <c r="AH372" s="729"/>
      <c r="AI372" s="729"/>
      <c r="AJ372" s="729"/>
      <c r="AK372" s="729"/>
      <c r="AL372" s="729"/>
      <c r="AM372" s="729"/>
      <c r="AN372" s="729"/>
      <c r="AO372" s="729"/>
      <c r="AP372" s="729"/>
      <c r="AQ372" s="729"/>
      <c r="AR372" s="729"/>
      <c r="AS372" s="729"/>
      <c r="AT372" s="729"/>
      <c r="AU372" s="729"/>
      <c r="AV372" s="729"/>
      <c r="AW372" s="729"/>
      <c r="AX372" s="729"/>
      <c r="AY372" s="729"/>
      <c r="AZ372" s="729"/>
      <c r="BA372" s="729"/>
      <c r="BB372" s="729"/>
      <c r="BC372" s="729"/>
      <c r="BD372" s="729"/>
      <c r="BE372" s="729"/>
      <c r="BF372" s="729"/>
      <c r="BG372" s="729"/>
    </row>
    <row r="373" spans="1:59">
      <c r="A373" s="729"/>
      <c r="B373" s="729"/>
      <c r="C373" s="729"/>
      <c r="D373" s="729"/>
      <c r="E373" s="729"/>
      <c r="F373" s="729"/>
      <c r="G373" s="729"/>
      <c r="H373" s="729"/>
      <c r="I373" s="729"/>
      <c r="J373" s="729"/>
      <c r="K373" s="729"/>
      <c r="L373" s="729"/>
      <c r="M373" s="729"/>
      <c r="N373" s="729"/>
      <c r="O373" s="729"/>
      <c r="P373" s="729"/>
      <c r="Q373" s="729"/>
      <c r="R373" s="729"/>
      <c r="S373" s="729"/>
      <c r="T373" s="729"/>
      <c r="U373" s="729"/>
      <c r="V373" s="729"/>
      <c r="W373" s="729"/>
      <c r="X373" s="729"/>
      <c r="Y373" s="729"/>
      <c r="Z373" s="729"/>
      <c r="AA373" s="729"/>
      <c r="AB373" s="729"/>
      <c r="AC373" s="729"/>
      <c r="AD373" s="729"/>
      <c r="AE373" s="729"/>
      <c r="AF373" s="729"/>
      <c r="AG373" s="729"/>
      <c r="AH373" s="729"/>
      <c r="AI373" s="729"/>
      <c r="AJ373" s="729"/>
      <c r="AK373" s="729"/>
      <c r="AL373" s="729"/>
      <c r="AM373" s="729"/>
      <c r="AN373" s="729"/>
      <c r="AO373" s="729"/>
      <c r="AP373" s="729"/>
      <c r="AQ373" s="729"/>
      <c r="AR373" s="729"/>
      <c r="AS373" s="729"/>
      <c r="AT373" s="729"/>
      <c r="AU373" s="729"/>
      <c r="AV373" s="729"/>
      <c r="AW373" s="729"/>
      <c r="AX373" s="729"/>
      <c r="AY373" s="729"/>
      <c r="AZ373" s="729"/>
      <c r="BA373" s="729"/>
      <c r="BB373" s="729"/>
      <c r="BC373" s="729"/>
      <c r="BD373" s="729"/>
      <c r="BE373" s="729"/>
      <c r="BF373" s="729"/>
      <c r="BG373" s="729"/>
    </row>
    <row r="374" spans="1:59">
      <c r="A374" s="729"/>
      <c r="B374" s="729"/>
      <c r="C374" s="729"/>
      <c r="D374" s="729"/>
      <c r="E374" s="729"/>
      <c r="F374" s="729"/>
      <c r="G374" s="729"/>
      <c r="H374" s="729"/>
      <c r="I374" s="729"/>
      <c r="J374" s="729"/>
      <c r="K374" s="729"/>
      <c r="L374" s="729"/>
      <c r="M374" s="729"/>
      <c r="N374" s="729"/>
      <c r="O374" s="729"/>
      <c r="P374" s="729"/>
      <c r="Q374" s="729"/>
      <c r="R374" s="729"/>
      <c r="S374" s="729"/>
      <c r="T374" s="729"/>
      <c r="U374" s="729"/>
      <c r="V374" s="729"/>
      <c r="W374" s="729"/>
      <c r="X374" s="729"/>
      <c r="Y374" s="729"/>
      <c r="Z374" s="729"/>
      <c r="AA374" s="729"/>
      <c r="AB374" s="729"/>
      <c r="AC374" s="729"/>
      <c r="AD374" s="729"/>
      <c r="AE374" s="729"/>
      <c r="AF374" s="729"/>
      <c r="AG374" s="729"/>
      <c r="AH374" s="729"/>
      <c r="AI374" s="729"/>
      <c r="AJ374" s="729"/>
      <c r="AK374" s="729"/>
      <c r="AL374" s="729"/>
      <c r="AM374" s="729"/>
      <c r="AN374" s="729"/>
      <c r="AO374" s="729"/>
      <c r="AP374" s="729"/>
      <c r="AQ374" s="729"/>
      <c r="AR374" s="729"/>
      <c r="AS374" s="729"/>
      <c r="AT374" s="729"/>
      <c r="AU374" s="729"/>
      <c r="AV374" s="729"/>
      <c r="AW374" s="729"/>
      <c r="AX374" s="729"/>
      <c r="AY374" s="729"/>
      <c r="AZ374" s="729"/>
      <c r="BA374" s="729"/>
      <c r="BB374" s="729"/>
      <c r="BC374" s="729"/>
      <c r="BD374" s="729"/>
      <c r="BE374" s="729"/>
      <c r="BF374" s="729"/>
      <c r="BG374" s="729"/>
    </row>
    <row r="375" spans="1:59">
      <c r="A375" s="729"/>
      <c r="B375" s="729"/>
      <c r="C375" s="729"/>
      <c r="D375" s="729"/>
      <c r="E375" s="729"/>
      <c r="F375" s="729"/>
      <c r="G375" s="729"/>
      <c r="H375" s="729"/>
      <c r="I375" s="729"/>
      <c r="J375" s="729"/>
      <c r="K375" s="729"/>
      <c r="L375" s="729"/>
      <c r="M375" s="729"/>
      <c r="N375" s="729"/>
      <c r="O375" s="729"/>
      <c r="P375" s="729"/>
      <c r="Q375" s="729"/>
      <c r="R375" s="729"/>
      <c r="S375" s="729"/>
      <c r="T375" s="729"/>
      <c r="U375" s="729"/>
      <c r="V375" s="729"/>
      <c r="W375" s="729"/>
      <c r="X375" s="729"/>
      <c r="Y375" s="729"/>
      <c r="Z375" s="729"/>
      <c r="AA375" s="729"/>
      <c r="AB375" s="729"/>
      <c r="AC375" s="729"/>
      <c r="AD375" s="729"/>
      <c r="AE375" s="729"/>
      <c r="AF375" s="729"/>
      <c r="AG375" s="729"/>
      <c r="AH375" s="729"/>
      <c r="AI375" s="729"/>
      <c r="AJ375" s="729"/>
      <c r="AK375" s="729"/>
      <c r="AL375" s="729"/>
      <c r="AM375" s="729"/>
      <c r="AN375" s="729"/>
      <c r="AO375" s="729"/>
      <c r="AP375" s="729"/>
      <c r="AQ375" s="729"/>
      <c r="AR375" s="729"/>
      <c r="AS375" s="729"/>
      <c r="AT375" s="729"/>
      <c r="AU375" s="729"/>
      <c r="AV375" s="729"/>
      <c r="AW375" s="729"/>
      <c r="AX375" s="729"/>
      <c r="AY375" s="729"/>
      <c r="AZ375" s="729"/>
      <c r="BA375" s="729"/>
      <c r="BB375" s="729"/>
      <c r="BC375" s="729"/>
      <c r="BD375" s="729"/>
      <c r="BE375" s="729"/>
      <c r="BF375" s="729"/>
      <c r="BG375" s="729"/>
    </row>
    <row r="376" spans="1:59">
      <c r="A376" s="729"/>
      <c r="B376" s="729"/>
      <c r="C376" s="729"/>
      <c r="D376" s="729"/>
      <c r="E376" s="729"/>
      <c r="F376" s="729"/>
      <c r="G376" s="729"/>
      <c r="H376" s="729"/>
      <c r="I376" s="729"/>
      <c r="J376" s="729"/>
      <c r="K376" s="729"/>
      <c r="L376" s="729"/>
      <c r="M376" s="729"/>
      <c r="N376" s="729"/>
      <c r="O376" s="729"/>
      <c r="P376" s="729"/>
      <c r="Q376" s="729"/>
      <c r="R376" s="729"/>
      <c r="S376" s="729"/>
      <c r="T376" s="729"/>
      <c r="U376" s="729"/>
      <c r="V376" s="729"/>
      <c r="W376" s="729"/>
      <c r="X376" s="729"/>
      <c r="Y376" s="729"/>
      <c r="Z376" s="729"/>
      <c r="AA376" s="729"/>
      <c r="AB376" s="729"/>
      <c r="AC376" s="729"/>
      <c r="AD376" s="729"/>
      <c r="AE376" s="729"/>
      <c r="AF376" s="729"/>
      <c r="AG376" s="729"/>
      <c r="AH376" s="729"/>
      <c r="AI376" s="729"/>
      <c r="AJ376" s="729"/>
      <c r="AK376" s="729"/>
      <c r="AL376" s="729"/>
      <c r="AM376" s="729"/>
      <c r="AN376" s="729"/>
      <c r="AO376" s="729"/>
      <c r="AP376" s="729"/>
      <c r="AQ376" s="729"/>
      <c r="AR376" s="729"/>
      <c r="AS376" s="729"/>
      <c r="AT376" s="729"/>
      <c r="AU376" s="729"/>
      <c r="AV376" s="729"/>
      <c r="AW376" s="729"/>
      <c r="AX376" s="729"/>
      <c r="AY376" s="729"/>
      <c r="AZ376" s="729"/>
      <c r="BA376" s="729"/>
      <c r="BB376" s="729"/>
      <c r="BC376" s="729"/>
      <c r="BD376" s="729"/>
      <c r="BE376" s="729"/>
      <c r="BF376" s="729"/>
      <c r="BG376" s="729"/>
    </row>
    <row r="377" spans="1:59">
      <c r="A377" s="729"/>
      <c r="B377" s="729"/>
      <c r="C377" s="729"/>
      <c r="D377" s="729"/>
      <c r="E377" s="729"/>
      <c r="F377" s="729"/>
      <c r="G377" s="729"/>
      <c r="H377" s="729"/>
      <c r="I377" s="729"/>
      <c r="J377" s="729"/>
      <c r="K377" s="729"/>
      <c r="L377" s="729"/>
      <c r="M377" s="729"/>
      <c r="N377" s="729"/>
      <c r="O377" s="729"/>
      <c r="P377" s="729"/>
      <c r="Q377" s="729"/>
      <c r="R377" s="729"/>
      <c r="S377" s="729"/>
      <c r="T377" s="729"/>
      <c r="U377" s="729"/>
      <c r="V377" s="729"/>
      <c r="W377" s="729"/>
      <c r="X377" s="729"/>
      <c r="Y377" s="729"/>
      <c r="Z377" s="729"/>
      <c r="AA377" s="729"/>
      <c r="AB377" s="729"/>
      <c r="AC377" s="729"/>
      <c r="AD377" s="729"/>
      <c r="AE377" s="729"/>
      <c r="AF377" s="729"/>
      <c r="AG377" s="729"/>
      <c r="AH377" s="729"/>
      <c r="AI377" s="729"/>
      <c r="AJ377" s="729"/>
      <c r="AK377" s="729"/>
      <c r="AL377" s="729"/>
      <c r="AM377" s="729"/>
      <c r="AN377" s="729"/>
      <c r="AO377" s="729"/>
      <c r="AP377" s="729"/>
      <c r="AQ377" s="729"/>
      <c r="AR377" s="729"/>
      <c r="AS377" s="729"/>
      <c r="AT377" s="729"/>
      <c r="AU377" s="729"/>
      <c r="AV377" s="729"/>
      <c r="AW377" s="729"/>
      <c r="AX377" s="729"/>
      <c r="AY377" s="729"/>
      <c r="AZ377" s="729"/>
      <c r="BA377" s="729"/>
      <c r="BB377" s="729"/>
      <c r="BC377" s="729"/>
      <c r="BD377" s="729"/>
      <c r="BE377" s="729"/>
      <c r="BF377" s="729"/>
      <c r="BG377" s="729"/>
    </row>
    <row r="378" spans="1:59">
      <c r="A378" s="729"/>
      <c r="B378" s="729"/>
      <c r="C378" s="729"/>
      <c r="D378" s="729"/>
      <c r="E378" s="729"/>
      <c r="F378" s="729"/>
      <c r="G378" s="729"/>
      <c r="H378" s="729"/>
      <c r="I378" s="729"/>
      <c r="J378" s="729"/>
      <c r="K378" s="729"/>
      <c r="L378" s="729"/>
      <c r="M378" s="729"/>
      <c r="N378" s="729"/>
      <c r="O378" s="729"/>
      <c r="P378" s="729"/>
      <c r="Q378" s="729"/>
      <c r="R378" s="729"/>
      <c r="S378" s="729"/>
      <c r="T378" s="729"/>
      <c r="U378" s="729"/>
      <c r="V378" s="729"/>
      <c r="W378" s="729"/>
      <c r="X378" s="729"/>
      <c r="Y378" s="729"/>
      <c r="Z378" s="729"/>
      <c r="AA378" s="729"/>
      <c r="AB378" s="729"/>
      <c r="AC378" s="729"/>
      <c r="AD378" s="729"/>
      <c r="AE378" s="729"/>
      <c r="AF378" s="729"/>
      <c r="AG378" s="729"/>
      <c r="AH378" s="729"/>
      <c r="AI378" s="729"/>
      <c r="AJ378" s="729"/>
      <c r="AK378" s="729"/>
      <c r="AL378" s="729"/>
      <c r="AM378" s="729"/>
      <c r="AN378" s="729"/>
      <c r="AO378" s="729"/>
      <c r="AP378" s="729"/>
      <c r="AQ378" s="729"/>
      <c r="AR378" s="729"/>
      <c r="AS378" s="729"/>
      <c r="AT378" s="729"/>
      <c r="AU378" s="729"/>
      <c r="AV378" s="729"/>
      <c r="AW378" s="729"/>
      <c r="AX378" s="729"/>
      <c r="AY378" s="729"/>
      <c r="AZ378" s="729"/>
      <c r="BA378" s="729"/>
      <c r="BB378" s="729"/>
      <c r="BC378" s="729"/>
      <c r="BD378" s="729"/>
      <c r="BE378" s="729"/>
      <c r="BF378" s="729"/>
      <c r="BG378" s="729"/>
    </row>
    <row r="379" spans="1:59">
      <c r="A379" s="729"/>
      <c r="B379" s="729"/>
      <c r="C379" s="729"/>
      <c r="D379" s="729"/>
      <c r="E379" s="729"/>
      <c r="F379" s="729"/>
      <c r="G379" s="729"/>
      <c r="H379" s="729"/>
      <c r="I379" s="729"/>
      <c r="J379" s="729"/>
      <c r="K379" s="729"/>
      <c r="L379" s="729"/>
      <c r="M379" s="729"/>
      <c r="N379" s="729"/>
      <c r="O379" s="729"/>
      <c r="P379" s="729"/>
      <c r="Q379" s="729"/>
      <c r="R379" s="729"/>
      <c r="S379" s="729"/>
      <c r="T379" s="729"/>
      <c r="U379" s="729"/>
      <c r="V379" s="729"/>
      <c r="W379" s="729"/>
      <c r="X379" s="729"/>
      <c r="Y379" s="729"/>
      <c r="Z379" s="729"/>
      <c r="AA379" s="729"/>
      <c r="AB379" s="729"/>
      <c r="AC379" s="729"/>
      <c r="AD379" s="729"/>
      <c r="AE379" s="729"/>
      <c r="AF379" s="729"/>
      <c r="AG379" s="729"/>
      <c r="AH379" s="729"/>
      <c r="AI379" s="729"/>
      <c r="AJ379" s="729"/>
      <c r="AK379" s="729"/>
      <c r="AL379" s="729"/>
      <c r="AM379" s="729"/>
      <c r="AN379" s="729"/>
      <c r="AO379" s="729"/>
      <c r="AP379" s="729"/>
      <c r="AQ379" s="729"/>
      <c r="AR379" s="729"/>
      <c r="AS379" s="729"/>
      <c r="AT379" s="729"/>
      <c r="AU379" s="729"/>
      <c r="AV379" s="729"/>
      <c r="AW379" s="729"/>
      <c r="AX379" s="729"/>
      <c r="AY379" s="729"/>
      <c r="AZ379" s="729"/>
      <c r="BA379" s="729"/>
      <c r="BB379" s="729"/>
      <c r="BC379" s="729"/>
      <c r="BD379" s="729"/>
      <c r="BE379" s="729"/>
      <c r="BF379" s="729"/>
      <c r="BG379" s="729"/>
    </row>
    <row r="380" spans="1:59">
      <c r="A380" s="729"/>
      <c r="B380" s="729"/>
      <c r="C380" s="729"/>
      <c r="D380" s="729"/>
      <c r="E380" s="729"/>
      <c r="F380" s="729"/>
      <c r="G380" s="729"/>
      <c r="H380" s="729"/>
      <c r="I380" s="729"/>
      <c r="J380" s="729"/>
      <c r="K380" s="729"/>
      <c r="L380" s="729"/>
      <c r="M380" s="729"/>
      <c r="N380" s="729"/>
      <c r="O380" s="729"/>
      <c r="P380" s="729"/>
      <c r="Q380" s="729"/>
      <c r="R380" s="729"/>
      <c r="S380" s="729"/>
      <c r="T380" s="729"/>
      <c r="U380" s="729"/>
      <c r="V380" s="729"/>
      <c r="W380" s="729"/>
      <c r="X380" s="729"/>
      <c r="Y380" s="729"/>
      <c r="Z380" s="729"/>
      <c r="AA380" s="729"/>
      <c r="AB380" s="729"/>
      <c r="AC380" s="729"/>
      <c r="AD380" s="729"/>
      <c r="AE380" s="729"/>
      <c r="AF380" s="729"/>
      <c r="AG380" s="729"/>
      <c r="AH380" s="729"/>
      <c r="AI380" s="729"/>
      <c r="AJ380" s="729"/>
      <c r="AK380" s="729"/>
      <c r="AL380" s="729"/>
      <c r="AM380" s="729"/>
      <c r="AN380" s="729"/>
      <c r="AO380" s="729"/>
      <c r="AP380" s="729"/>
      <c r="AQ380" s="729"/>
      <c r="AR380" s="729"/>
      <c r="AS380" s="729"/>
      <c r="AT380" s="729"/>
      <c r="AU380" s="729"/>
      <c r="AV380" s="729"/>
      <c r="AW380" s="729"/>
      <c r="AX380" s="729"/>
      <c r="AY380" s="729"/>
      <c r="AZ380" s="729"/>
      <c r="BA380" s="729"/>
      <c r="BB380" s="729"/>
      <c r="BC380" s="729"/>
      <c r="BD380" s="729"/>
      <c r="BE380" s="729"/>
      <c r="BF380" s="729"/>
      <c r="BG380" s="729"/>
    </row>
    <row r="381" spans="1:59">
      <c r="A381" s="729"/>
      <c r="B381" s="729"/>
      <c r="C381" s="729"/>
      <c r="D381" s="729"/>
      <c r="E381" s="729"/>
      <c r="F381" s="729"/>
      <c r="G381" s="729"/>
      <c r="H381" s="729"/>
      <c r="I381" s="729"/>
      <c r="J381" s="729"/>
      <c r="K381" s="729"/>
      <c r="L381" s="729"/>
      <c r="M381" s="729"/>
      <c r="N381" s="729"/>
      <c r="O381" s="729"/>
      <c r="P381" s="729"/>
      <c r="Q381" s="729"/>
      <c r="R381" s="729"/>
      <c r="S381" s="729"/>
      <c r="T381" s="729"/>
      <c r="U381" s="729"/>
      <c r="V381" s="729"/>
      <c r="W381" s="729"/>
      <c r="X381" s="729"/>
      <c r="Y381" s="729"/>
      <c r="Z381" s="729"/>
      <c r="AA381" s="729"/>
      <c r="AB381" s="729"/>
      <c r="AC381" s="729"/>
      <c r="AD381" s="729"/>
      <c r="AE381" s="729"/>
      <c r="AF381" s="729"/>
      <c r="AG381" s="729"/>
      <c r="AH381" s="729"/>
      <c r="AI381" s="729"/>
      <c r="AJ381" s="729"/>
      <c r="AK381" s="729"/>
      <c r="AL381" s="729"/>
      <c r="AM381" s="729"/>
      <c r="AN381" s="729"/>
      <c r="AO381" s="729"/>
      <c r="AP381" s="729"/>
      <c r="AQ381" s="729"/>
      <c r="AR381" s="729"/>
      <c r="AS381" s="729"/>
      <c r="AT381" s="729"/>
      <c r="AU381" s="729"/>
      <c r="AV381" s="729"/>
      <c r="AW381" s="729"/>
      <c r="AX381" s="729"/>
      <c r="AY381" s="729"/>
      <c r="AZ381" s="729"/>
      <c r="BA381" s="729"/>
      <c r="BB381" s="729"/>
      <c r="BC381" s="729"/>
      <c r="BD381" s="729"/>
      <c r="BE381" s="729"/>
      <c r="BF381" s="729"/>
      <c r="BG381" s="729"/>
    </row>
    <row r="382" spans="1:59">
      <c r="A382" s="729"/>
      <c r="B382" s="729"/>
      <c r="C382" s="729"/>
      <c r="D382" s="729"/>
      <c r="E382" s="729"/>
      <c r="F382" s="729"/>
      <c r="G382" s="729"/>
      <c r="H382" s="729"/>
      <c r="I382" s="729"/>
      <c r="J382" s="729"/>
      <c r="K382" s="729"/>
      <c r="L382" s="729"/>
      <c r="M382" s="729"/>
      <c r="N382" s="729"/>
      <c r="O382" s="729"/>
      <c r="P382" s="729"/>
      <c r="Q382" s="729"/>
      <c r="R382" s="729"/>
      <c r="S382" s="729"/>
      <c r="T382" s="729"/>
      <c r="U382" s="729"/>
      <c r="V382" s="729"/>
      <c r="W382" s="729"/>
      <c r="X382" s="729"/>
      <c r="Y382" s="729"/>
      <c r="Z382" s="729"/>
      <c r="AA382" s="729"/>
      <c r="AB382" s="729"/>
      <c r="AC382" s="729"/>
      <c r="AD382" s="729"/>
      <c r="AE382" s="729"/>
      <c r="AF382" s="729"/>
      <c r="AG382" s="729"/>
      <c r="AH382" s="729"/>
      <c r="AI382" s="729"/>
      <c r="AJ382" s="729"/>
      <c r="AK382" s="729"/>
      <c r="AL382" s="729"/>
      <c r="AM382" s="729"/>
      <c r="AN382" s="729"/>
      <c r="AO382" s="729"/>
      <c r="AP382" s="729"/>
      <c r="AQ382" s="729"/>
      <c r="AR382" s="729"/>
      <c r="AS382" s="729"/>
      <c r="AT382" s="729"/>
      <c r="AU382" s="729"/>
      <c r="AV382" s="729"/>
      <c r="AW382" s="729"/>
      <c r="AX382" s="729"/>
      <c r="AY382" s="729"/>
      <c r="AZ382" s="729"/>
      <c r="BA382" s="729"/>
      <c r="BB382" s="729"/>
      <c r="BC382" s="729"/>
      <c r="BD382" s="729"/>
      <c r="BE382" s="729"/>
      <c r="BF382" s="729"/>
      <c r="BG382" s="729"/>
    </row>
    <row r="383" spans="1:59">
      <c r="A383" s="729"/>
      <c r="B383" s="729"/>
      <c r="C383" s="729"/>
      <c r="D383" s="729"/>
      <c r="E383" s="729"/>
      <c r="F383" s="729"/>
      <c r="G383" s="729"/>
      <c r="H383" s="729"/>
      <c r="I383" s="729"/>
      <c r="J383" s="729"/>
      <c r="K383" s="729"/>
      <c r="L383" s="729"/>
      <c r="M383" s="729"/>
      <c r="N383" s="729"/>
      <c r="O383" s="729"/>
      <c r="P383" s="729"/>
      <c r="Q383" s="729"/>
      <c r="R383" s="729"/>
      <c r="S383" s="729"/>
      <c r="T383" s="729"/>
      <c r="U383" s="729"/>
      <c r="V383" s="729"/>
      <c r="W383" s="729"/>
      <c r="X383" s="729"/>
      <c r="Y383" s="729"/>
      <c r="Z383" s="729"/>
      <c r="AA383" s="729"/>
      <c r="AB383" s="729"/>
      <c r="AC383" s="729"/>
      <c r="AD383" s="729"/>
      <c r="AE383" s="729"/>
      <c r="AF383" s="729"/>
      <c r="AG383" s="729"/>
      <c r="AH383" s="729"/>
      <c r="AI383" s="729"/>
      <c r="AJ383" s="729"/>
      <c r="AK383" s="729"/>
      <c r="AL383" s="729"/>
      <c r="AM383" s="729"/>
      <c r="AN383" s="729"/>
      <c r="AO383" s="729"/>
      <c r="AP383" s="729"/>
      <c r="AQ383" s="729"/>
      <c r="AR383" s="729"/>
      <c r="AS383" s="729"/>
      <c r="AT383" s="729"/>
      <c r="AU383" s="729"/>
      <c r="AV383" s="729"/>
      <c r="AW383" s="729"/>
      <c r="AX383" s="729"/>
      <c r="AY383" s="729"/>
      <c r="AZ383" s="729"/>
      <c r="BA383" s="729"/>
      <c r="BB383" s="729"/>
      <c r="BC383" s="729"/>
      <c r="BD383" s="729"/>
      <c r="BE383" s="729"/>
      <c r="BF383" s="729"/>
      <c r="BG383" s="729"/>
    </row>
    <row r="384" spans="1:59">
      <c r="A384" s="729"/>
      <c r="B384" s="729"/>
      <c r="C384" s="729"/>
      <c r="D384" s="729"/>
      <c r="E384" s="729"/>
      <c r="F384" s="729"/>
      <c r="G384" s="729"/>
      <c r="H384" s="729"/>
      <c r="I384" s="729"/>
      <c r="J384" s="729"/>
      <c r="K384" s="729"/>
      <c r="L384" s="729"/>
      <c r="M384" s="729"/>
      <c r="N384" s="729"/>
      <c r="O384" s="729"/>
      <c r="P384" s="729"/>
      <c r="Q384" s="729"/>
      <c r="R384" s="729"/>
      <c r="S384" s="729"/>
      <c r="T384" s="729"/>
      <c r="U384" s="729"/>
      <c r="V384" s="729"/>
      <c r="W384" s="729"/>
      <c r="X384" s="729"/>
      <c r="Y384" s="729"/>
      <c r="Z384" s="729"/>
      <c r="AA384" s="729"/>
      <c r="AB384" s="729"/>
      <c r="AC384" s="729"/>
      <c r="AD384" s="729"/>
      <c r="AE384" s="729"/>
      <c r="AF384" s="729"/>
      <c r="AG384" s="729"/>
      <c r="AH384" s="729"/>
      <c r="AI384" s="729"/>
      <c r="AJ384" s="729"/>
      <c r="AK384" s="729"/>
      <c r="AL384" s="729"/>
      <c r="AM384" s="729"/>
      <c r="AN384" s="729"/>
      <c r="AO384" s="729"/>
      <c r="AP384" s="729"/>
      <c r="AQ384" s="729"/>
      <c r="AR384" s="729"/>
      <c r="AS384" s="729"/>
      <c r="AT384" s="729"/>
      <c r="AU384" s="729"/>
      <c r="AV384" s="729"/>
      <c r="AW384" s="729"/>
      <c r="AX384" s="729"/>
      <c r="AY384" s="729"/>
      <c r="AZ384" s="729"/>
      <c r="BA384" s="729"/>
      <c r="BB384" s="729"/>
      <c r="BC384" s="729"/>
      <c r="BD384" s="729"/>
      <c r="BE384" s="729"/>
      <c r="BF384" s="729"/>
      <c r="BG384" s="729"/>
    </row>
    <row r="385" spans="1:59">
      <c r="A385" s="729"/>
      <c r="B385" s="729"/>
      <c r="C385" s="729"/>
      <c r="D385" s="729"/>
      <c r="E385" s="729"/>
      <c r="F385" s="729"/>
      <c r="G385" s="729"/>
      <c r="H385" s="729"/>
      <c r="I385" s="729"/>
      <c r="J385" s="729"/>
      <c r="K385" s="729"/>
      <c r="L385" s="729"/>
      <c r="M385" s="729"/>
      <c r="N385" s="729"/>
      <c r="O385" s="729"/>
      <c r="P385" s="729"/>
      <c r="Q385" s="729"/>
      <c r="R385" s="729"/>
      <c r="S385" s="729"/>
      <c r="T385" s="729"/>
      <c r="U385" s="729"/>
      <c r="V385" s="729"/>
      <c r="W385" s="729"/>
      <c r="X385" s="729"/>
      <c r="Y385" s="729"/>
      <c r="Z385" s="729"/>
      <c r="AA385" s="729"/>
      <c r="AB385" s="729"/>
      <c r="AC385" s="729"/>
      <c r="AD385" s="729"/>
      <c r="AE385" s="729"/>
      <c r="AF385" s="729"/>
      <c r="AG385" s="729"/>
      <c r="AH385" s="729"/>
      <c r="AI385" s="729"/>
      <c r="AJ385" s="729"/>
      <c r="AK385" s="729"/>
      <c r="AL385" s="729"/>
      <c r="AM385" s="729"/>
      <c r="AN385" s="729"/>
      <c r="AO385" s="729"/>
      <c r="AP385" s="729"/>
      <c r="AQ385" s="729"/>
      <c r="AR385" s="729"/>
      <c r="AS385" s="729"/>
      <c r="AT385" s="729"/>
      <c r="AU385" s="729"/>
      <c r="AV385" s="729"/>
      <c r="AW385" s="729"/>
      <c r="AX385" s="729"/>
      <c r="AY385" s="729"/>
      <c r="AZ385" s="729"/>
      <c r="BA385" s="729"/>
      <c r="BB385" s="729"/>
      <c r="BC385" s="729"/>
      <c r="BD385" s="729"/>
      <c r="BE385" s="729"/>
      <c r="BF385" s="729"/>
      <c r="BG385" s="729"/>
    </row>
    <row r="386" spans="1:59">
      <c r="A386" s="729"/>
      <c r="B386" s="729"/>
      <c r="C386" s="729"/>
      <c r="D386" s="729"/>
      <c r="E386" s="729"/>
      <c r="F386" s="729"/>
      <c r="G386" s="729"/>
      <c r="H386" s="729"/>
      <c r="I386" s="729"/>
      <c r="J386" s="729"/>
      <c r="K386" s="729"/>
      <c r="L386" s="729"/>
      <c r="M386" s="729"/>
      <c r="N386" s="729"/>
      <c r="O386" s="729"/>
      <c r="P386" s="729"/>
      <c r="Q386" s="729"/>
      <c r="R386" s="729"/>
      <c r="S386" s="729"/>
      <c r="T386" s="729"/>
      <c r="U386" s="729"/>
      <c r="V386" s="729"/>
      <c r="W386" s="729"/>
      <c r="X386" s="729"/>
      <c r="Y386" s="729"/>
      <c r="Z386" s="729"/>
      <c r="AA386" s="729"/>
      <c r="AB386" s="729"/>
      <c r="AC386" s="729"/>
      <c r="AD386" s="729"/>
      <c r="AE386" s="729"/>
      <c r="AF386" s="729"/>
      <c r="AG386" s="729"/>
      <c r="AH386" s="729"/>
      <c r="AI386" s="729"/>
      <c r="AJ386" s="729"/>
      <c r="AK386" s="729"/>
      <c r="AL386" s="729"/>
      <c r="AM386" s="729"/>
      <c r="AN386" s="729"/>
      <c r="AO386" s="729"/>
      <c r="AP386" s="729"/>
      <c r="AQ386" s="729"/>
      <c r="AR386" s="729"/>
      <c r="AS386" s="729"/>
      <c r="AT386" s="729"/>
      <c r="AU386" s="729"/>
      <c r="AV386" s="729"/>
      <c r="AW386" s="729"/>
      <c r="AX386" s="729"/>
      <c r="AY386" s="729"/>
      <c r="AZ386" s="729"/>
      <c r="BA386" s="729"/>
      <c r="BB386" s="729"/>
      <c r="BC386" s="729"/>
      <c r="BD386" s="729"/>
      <c r="BE386" s="729"/>
      <c r="BF386" s="729"/>
      <c r="BG386" s="729"/>
    </row>
    <row r="387" spans="1:59">
      <c r="A387" s="729"/>
      <c r="B387" s="729"/>
      <c r="C387" s="729"/>
      <c r="D387" s="729"/>
      <c r="E387" s="729"/>
      <c r="F387" s="729"/>
      <c r="G387" s="729"/>
      <c r="H387" s="729"/>
      <c r="I387" s="729"/>
      <c r="J387" s="729"/>
      <c r="K387" s="729"/>
      <c r="L387" s="729"/>
      <c r="M387" s="729"/>
      <c r="N387" s="729"/>
      <c r="O387" s="729"/>
      <c r="P387" s="729"/>
      <c r="Q387" s="729"/>
      <c r="R387" s="729"/>
      <c r="S387" s="729"/>
      <c r="T387" s="729"/>
      <c r="U387" s="729"/>
      <c r="V387" s="729"/>
      <c r="W387" s="729"/>
      <c r="X387" s="729"/>
      <c r="Y387" s="729"/>
      <c r="Z387" s="729"/>
      <c r="AA387" s="729"/>
      <c r="AB387" s="729"/>
      <c r="AC387" s="729"/>
      <c r="AD387" s="729"/>
      <c r="AE387" s="729"/>
      <c r="AF387" s="729"/>
      <c r="AG387" s="729"/>
      <c r="AH387" s="729"/>
      <c r="AI387" s="729"/>
      <c r="AJ387" s="729"/>
      <c r="AK387" s="729"/>
      <c r="AL387" s="729"/>
      <c r="AM387" s="729"/>
      <c r="AN387" s="729"/>
      <c r="AO387" s="729"/>
      <c r="AP387" s="729"/>
      <c r="AQ387" s="729"/>
      <c r="AR387" s="729"/>
      <c r="AS387" s="729"/>
      <c r="AT387" s="729"/>
      <c r="AU387" s="729"/>
      <c r="AV387" s="729"/>
      <c r="AW387" s="729"/>
      <c r="AX387" s="729"/>
      <c r="AY387" s="729"/>
      <c r="AZ387" s="729"/>
      <c r="BA387" s="729"/>
      <c r="BB387" s="729"/>
      <c r="BC387" s="729"/>
      <c r="BD387" s="729"/>
      <c r="BE387" s="729"/>
      <c r="BF387" s="729"/>
      <c r="BG387" s="729"/>
    </row>
    <row r="388" spans="1:59">
      <c r="A388" s="729"/>
      <c r="B388" s="729"/>
      <c r="C388" s="729"/>
      <c r="D388" s="729"/>
      <c r="E388" s="729"/>
      <c r="F388" s="729"/>
      <c r="G388" s="729"/>
      <c r="H388" s="729"/>
      <c r="I388" s="729"/>
      <c r="J388" s="729"/>
      <c r="K388" s="729"/>
      <c r="L388" s="729"/>
      <c r="M388" s="729"/>
      <c r="N388" s="729"/>
      <c r="O388" s="729"/>
      <c r="P388" s="729"/>
      <c r="Q388" s="729"/>
      <c r="R388" s="729"/>
      <c r="S388" s="729"/>
      <c r="T388" s="729"/>
      <c r="U388" s="729"/>
      <c r="V388" s="729"/>
      <c r="W388" s="729"/>
      <c r="X388" s="729"/>
      <c r="Y388" s="729"/>
      <c r="Z388" s="729"/>
      <c r="AA388" s="729"/>
      <c r="AB388" s="729"/>
      <c r="AC388" s="729"/>
      <c r="AD388" s="729"/>
      <c r="AE388" s="729"/>
      <c r="AF388" s="729"/>
      <c r="AG388" s="729"/>
      <c r="AH388" s="729"/>
      <c r="AI388" s="729"/>
      <c r="AJ388" s="729"/>
      <c r="AK388" s="729"/>
      <c r="AL388" s="729"/>
      <c r="AM388" s="729"/>
      <c r="AN388" s="729"/>
      <c r="AO388" s="729"/>
      <c r="AP388" s="729"/>
      <c r="AQ388" s="729"/>
      <c r="AR388" s="729"/>
      <c r="AS388" s="729"/>
      <c r="AT388" s="729"/>
      <c r="AU388" s="729"/>
      <c r="AV388" s="729"/>
      <c r="AW388" s="729"/>
      <c r="AX388" s="729"/>
      <c r="AY388" s="729"/>
      <c r="AZ388" s="729"/>
      <c r="BA388" s="729"/>
      <c r="BB388" s="729"/>
      <c r="BC388" s="729"/>
      <c r="BD388" s="729"/>
      <c r="BE388" s="729"/>
      <c r="BF388" s="729"/>
      <c r="BG388" s="729"/>
    </row>
    <row r="389" spans="1:59">
      <c r="A389" s="729"/>
      <c r="B389" s="729"/>
      <c r="C389" s="729"/>
      <c r="D389" s="729"/>
      <c r="E389" s="729"/>
      <c r="F389" s="729"/>
      <c r="G389" s="729"/>
      <c r="H389" s="729"/>
      <c r="I389" s="729"/>
      <c r="J389" s="729"/>
      <c r="K389" s="729"/>
      <c r="L389" s="729"/>
      <c r="M389" s="729"/>
      <c r="N389" s="729"/>
      <c r="O389" s="729"/>
      <c r="P389" s="729"/>
      <c r="Q389" s="729"/>
      <c r="R389" s="729"/>
      <c r="S389" s="729"/>
      <c r="T389" s="729"/>
      <c r="U389" s="729"/>
      <c r="V389" s="729"/>
      <c r="W389" s="729"/>
      <c r="X389" s="729"/>
      <c r="Y389" s="729"/>
      <c r="Z389" s="729"/>
      <c r="AA389" s="729"/>
      <c r="AB389" s="729"/>
      <c r="AC389" s="729"/>
      <c r="AD389" s="729"/>
      <c r="AE389" s="729"/>
      <c r="AF389" s="729"/>
      <c r="AG389" s="729"/>
      <c r="AH389" s="729"/>
      <c r="AI389" s="729"/>
      <c r="AJ389" s="729"/>
      <c r="AK389" s="729"/>
      <c r="AL389" s="729"/>
      <c r="AM389" s="729"/>
      <c r="AN389" s="729"/>
      <c r="AO389" s="729"/>
      <c r="AP389" s="729"/>
      <c r="AQ389" s="729"/>
      <c r="AR389" s="729"/>
      <c r="AS389" s="729"/>
      <c r="AT389" s="729"/>
      <c r="AU389" s="729"/>
      <c r="AV389" s="729"/>
      <c r="AW389" s="729"/>
      <c r="AX389" s="729"/>
      <c r="AY389" s="729"/>
      <c r="AZ389" s="729"/>
      <c r="BA389" s="729"/>
      <c r="BB389" s="729"/>
      <c r="BC389" s="729"/>
      <c r="BD389" s="729"/>
      <c r="BE389" s="729"/>
      <c r="BF389" s="729"/>
      <c r="BG389" s="729"/>
    </row>
    <row r="390" spans="1:59">
      <c r="A390" s="729"/>
      <c r="B390" s="729"/>
      <c r="C390" s="729"/>
      <c r="D390" s="729"/>
      <c r="E390" s="729"/>
      <c r="F390" s="729"/>
      <c r="G390" s="729"/>
      <c r="H390" s="729"/>
      <c r="I390" s="729"/>
      <c r="J390" s="729"/>
      <c r="K390" s="729"/>
      <c r="L390" s="729"/>
      <c r="M390" s="729"/>
      <c r="N390" s="729"/>
      <c r="O390" s="729"/>
      <c r="P390" s="729"/>
      <c r="Q390" s="729"/>
      <c r="R390" s="729"/>
      <c r="S390" s="729"/>
      <c r="T390" s="729"/>
      <c r="U390" s="729"/>
      <c r="V390" s="729"/>
      <c r="W390" s="729"/>
      <c r="X390" s="729"/>
      <c r="Y390" s="729"/>
      <c r="Z390" s="729"/>
      <c r="AA390" s="729"/>
      <c r="AB390" s="729"/>
      <c r="AC390" s="729"/>
      <c r="AD390" s="729"/>
      <c r="AE390" s="729"/>
      <c r="AF390" s="729"/>
      <c r="AG390" s="729"/>
      <c r="AH390" s="729"/>
      <c r="AI390" s="729"/>
      <c r="AJ390" s="729"/>
      <c r="AK390" s="729"/>
      <c r="AL390" s="729"/>
      <c r="AM390" s="729"/>
      <c r="AN390" s="729"/>
      <c r="AO390" s="729"/>
      <c r="AP390" s="729"/>
      <c r="AQ390" s="729"/>
      <c r="AR390" s="729"/>
      <c r="AS390" s="729"/>
      <c r="AT390" s="729"/>
      <c r="AU390" s="729"/>
      <c r="AV390" s="729"/>
      <c r="AW390" s="729"/>
      <c r="AX390" s="729"/>
      <c r="AY390" s="729"/>
      <c r="AZ390" s="729"/>
      <c r="BA390" s="729"/>
      <c r="BB390" s="729"/>
      <c r="BC390" s="729"/>
      <c r="BD390" s="729"/>
      <c r="BE390" s="729"/>
      <c r="BF390" s="729"/>
      <c r="BG390" s="729"/>
    </row>
    <row r="391" spans="1:59">
      <c r="A391" s="729"/>
      <c r="B391" s="729"/>
      <c r="C391" s="729"/>
      <c r="D391" s="729"/>
      <c r="E391" s="729"/>
      <c r="F391" s="729"/>
      <c r="G391" s="729"/>
      <c r="H391" s="729"/>
      <c r="I391" s="729"/>
      <c r="J391" s="729"/>
      <c r="K391" s="729"/>
      <c r="L391" s="729"/>
      <c r="M391" s="729"/>
      <c r="N391" s="729"/>
      <c r="O391" s="729"/>
      <c r="P391" s="729"/>
      <c r="Q391" s="729"/>
      <c r="R391" s="729"/>
      <c r="S391" s="729"/>
      <c r="T391" s="729"/>
      <c r="U391" s="729"/>
      <c r="V391" s="729"/>
      <c r="W391" s="729"/>
      <c r="X391" s="729"/>
      <c r="Y391" s="729"/>
      <c r="Z391" s="729"/>
      <c r="AA391" s="729"/>
      <c r="AB391" s="729"/>
      <c r="AC391" s="729"/>
      <c r="AD391" s="729"/>
      <c r="AE391" s="729"/>
      <c r="AF391" s="729"/>
      <c r="AG391" s="729"/>
      <c r="AH391" s="729"/>
      <c r="AI391" s="729"/>
      <c r="AJ391" s="729"/>
      <c r="AK391" s="729"/>
      <c r="AL391" s="729"/>
      <c r="AM391" s="729"/>
      <c r="AN391" s="729"/>
      <c r="AO391" s="729"/>
      <c r="AP391" s="729"/>
      <c r="AQ391" s="729"/>
      <c r="AR391" s="729"/>
      <c r="AS391" s="729"/>
      <c r="AT391" s="729"/>
      <c r="AU391" s="729"/>
      <c r="AV391" s="729"/>
      <c r="AW391" s="729"/>
      <c r="AX391" s="729"/>
      <c r="AY391" s="729"/>
      <c r="AZ391" s="729"/>
      <c r="BA391" s="729"/>
      <c r="BB391" s="729"/>
      <c r="BC391" s="729"/>
      <c r="BD391" s="729"/>
      <c r="BE391" s="729"/>
      <c r="BF391" s="729"/>
      <c r="BG391" s="729"/>
    </row>
    <row r="392" spans="1:59">
      <c r="A392" s="729"/>
      <c r="B392" s="729"/>
      <c r="C392" s="729"/>
      <c r="D392" s="729"/>
      <c r="E392" s="729"/>
      <c r="F392" s="729"/>
      <c r="G392" s="729"/>
      <c r="H392" s="729"/>
      <c r="I392" s="729"/>
      <c r="J392" s="729"/>
      <c r="K392" s="729"/>
      <c r="L392" s="729"/>
      <c r="M392" s="729"/>
      <c r="N392" s="729"/>
      <c r="O392" s="729"/>
      <c r="P392" s="729"/>
      <c r="Q392" s="729"/>
      <c r="R392" s="729"/>
      <c r="S392" s="729"/>
      <c r="T392" s="729"/>
      <c r="U392" s="729"/>
      <c r="V392" s="729"/>
      <c r="W392" s="729"/>
      <c r="X392" s="729"/>
      <c r="Y392" s="729"/>
      <c r="Z392" s="729"/>
      <c r="AA392" s="729"/>
      <c r="AB392" s="729"/>
      <c r="AC392" s="729"/>
      <c r="AD392" s="729"/>
      <c r="AE392" s="729"/>
      <c r="AF392" s="729"/>
      <c r="AG392" s="729"/>
      <c r="AH392" s="729"/>
      <c r="AI392" s="729"/>
      <c r="AJ392" s="729"/>
      <c r="AK392" s="729"/>
      <c r="AL392" s="729"/>
      <c r="AM392" s="729"/>
      <c r="AN392" s="729"/>
      <c r="AO392" s="729"/>
      <c r="AP392" s="729"/>
      <c r="AQ392" s="729"/>
      <c r="AR392" s="729"/>
      <c r="AS392" s="729"/>
      <c r="AT392" s="729"/>
      <c r="AU392" s="729"/>
      <c r="AV392" s="729"/>
      <c r="AW392" s="729"/>
      <c r="AX392" s="729"/>
      <c r="AY392" s="729"/>
      <c r="AZ392" s="729"/>
      <c r="BA392" s="729"/>
      <c r="BB392" s="729"/>
      <c r="BC392" s="729"/>
      <c r="BD392" s="729"/>
      <c r="BE392" s="729"/>
      <c r="BF392" s="729"/>
      <c r="BG392" s="729"/>
    </row>
    <row r="393" spans="1:59">
      <c r="A393" s="729"/>
      <c r="B393" s="729"/>
      <c r="C393" s="729"/>
      <c r="D393" s="729"/>
      <c r="E393" s="729"/>
      <c r="F393" s="729"/>
      <c r="G393" s="729"/>
      <c r="H393" s="729"/>
      <c r="I393" s="729"/>
      <c r="J393" s="729"/>
      <c r="K393" s="729"/>
      <c r="L393" s="729"/>
      <c r="M393" s="729"/>
      <c r="N393" s="729"/>
      <c r="O393" s="729"/>
      <c r="P393" s="729"/>
      <c r="Q393" s="729"/>
      <c r="R393" s="729"/>
      <c r="S393" s="729"/>
      <c r="T393" s="729"/>
      <c r="U393" s="729"/>
      <c r="V393" s="729"/>
      <c r="W393" s="729"/>
      <c r="X393" s="729"/>
      <c r="Y393" s="729"/>
      <c r="Z393" s="729"/>
      <c r="AA393" s="729"/>
      <c r="AB393" s="729"/>
      <c r="AC393" s="729"/>
      <c r="AD393" s="729"/>
      <c r="AE393" s="729"/>
      <c r="AF393" s="729"/>
      <c r="AG393" s="729"/>
      <c r="AH393" s="729"/>
      <c r="AI393" s="729"/>
      <c r="AJ393" s="729"/>
      <c r="AK393" s="729"/>
      <c r="AL393" s="729"/>
      <c r="AM393" s="729"/>
      <c r="AN393" s="729"/>
      <c r="AO393" s="729"/>
      <c r="AP393" s="729"/>
      <c r="AQ393" s="729"/>
      <c r="AR393" s="729"/>
      <c r="AS393" s="729"/>
      <c r="AT393" s="729"/>
      <c r="AU393" s="729"/>
      <c r="AV393" s="729"/>
      <c r="AW393" s="729"/>
      <c r="AX393" s="729"/>
      <c r="AY393" s="729"/>
      <c r="AZ393" s="729"/>
      <c r="BA393" s="729"/>
      <c r="BB393" s="729"/>
      <c r="BC393" s="729"/>
      <c r="BD393" s="729"/>
      <c r="BE393" s="729"/>
      <c r="BF393" s="729"/>
      <c r="BG393" s="729"/>
    </row>
    <row r="394" spans="1:59">
      <c r="A394" s="729"/>
      <c r="B394" s="729"/>
      <c r="C394" s="729"/>
      <c r="D394" s="729"/>
      <c r="E394" s="729"/>
      <c r="F394" s="729"/>
      <c r="G394" s="729"/>
      <c r="H394" s="729"/>
      <c r="I394" s="729"/>
      <c r="J394" s="729"/>
      <c r="K394" s="729"/>
      <c r="L394" s="729"/>
      <c r="M394" s="729"/>
      <c r="N394" s="729"/>
      <c r="O394" s="729"/>
      <c r="P394" s="729"/>
      <c r="Q394" s="729"/>
      <c r="R394" s="729"/>
      <c r="S394" s="729"/>
      <c r="T394" s="729"/>
      <c r="U394" s="729"/>
      <c r="V394" s="729"/>
      <c r="W394" s="729"/>
      <c r="X394" s="729"/>
      <c r="Y394" s="729"/>
      <c r="Z394" s="729"/>
      <c r="AA394" s="729"/>
      <c r="AB394" s="729"/>
      <c r="AC394" s="729"/>
      <c r="AD394" s="729"/>
      <c r="AE394" s="729"/>
      <c r="AF394" s="729"/>
      <c r="AG394" s="729"/>
      <c r="AH394" s="729"/>
      <c r="AI394" s="729"/>
      <c r="AJ394" s="729"/>
      <c r="AK394" s="729"/>
      <c r="AL394" s="729"/>
      <c r="AM394" s="729"/>
      <c r="AN394" s="729"/>
      <c r="AO394" s="729"/>
      <c r="AP394" s="729"/>
      <c r="AQ394" s="729"/>
      <c r="AR394" s="729"/>
      <c r="AS394" s="729"/>
      <c r="AT394" s="729"/>
      <c r="AU394" s="729"/>
      <c r="AV394" s="729"/>
      <c r="AW394" s="729"/>
      <c r="AX394" s="729"/>
      <c r="AY394" s="729"/>
      <c r="AZ394" s="729"/>
      <c r="BA394" s="729"/>
      <c r="BB394" s="729"/>
      <c r="BC394" s="729"/>
      <c r="BD394" s="729"/>
      <c r="BE394" s="729"/>
      <c r="BF394" s="729"/>
      <c r="BG394" s="729"/>
    </row>
    <row r="395" spans="1:59">
      <c r="A395" s="729"/>
      <c r="B395" s="729"/>
      <c r="C395" s="729"/>
      <c r="D395" s="729"/>
      <c r="E395" s="729"/>
      <c r="F395" s="729"/>
      <c r="G395" s="729"/>
      <c r="H395" s="729"/>
      <c r="I395" s="729"/>
      <c r="J395" s="729"/>
      <c r="K395" s="729"/>
      <c r="L395" s="729"/>
      <c r="M395" s="729"/>
      <c r="N395" s="729"/>
      <c r="O395" s="729"/>
      <c r="P395" s="729"/>
      <c r="Q395" s="729"/>
      <c r="R395" s="729"/>
      <c r="S395" s="729"/>
      <c r="T395" s="729"/>
      <c r="U395" s="729"/>
      <c r="V395" s="729"/>
      <c r="W395" s="729"/>
      <c r="X395" s="729"/>
      <c r="Y395" s="729"/>
      <c r="Z395" s="729"/>
      <c r="AA395" s="729"/>
      <c r="AB395" s="729"/>
      <c r="AC395" s="729"/>
      <c r="AD395" s="729"/>
      <c r="AE395" s="729"/>
      <c r="AF395" s="729"/>
      <c r="AG395" s="729"/>
      <c r="AH395" s="729"/>
      <c r="AI395" s="729"/>
      <c r="AJ395" s="729"/>
      <c r="AK395" s="729"/>
      <c r="AL395" s="729"/>
      <c r="AM395" s="729"/>
      <c r="AN395" s="729"/>
      <c r="AO395" s="729"/>
      <c r="AP395" s="729"/>
      <c r="AQ395" s="729"/>
      <c r="AR395" s="729"/>
      <c r="AS395" s="729"/>
      <c r="AT395" s="729"/>
      <c r="AU395" s="729"/>
      <c r="AV395" s="729"/>
      <c r="AW395" s="729"/>
      <c r="AX395" s="729"/>
      <c r="AY395" s="729"/>
      <c r="AZ395" s="729"/>
      <c r="BA395" s="729"/>
      <c r="BB395" s="729"/>
      <c r="BC395" s="729"/>
      <c r="BD395" s="729"/>
      <c r="BE395" s="729"/>
      <c r="BF395" s="729"/>
      <c r="BG395" s="729"/>
    </row>
    <row r="396" spans="1:59">
      <c r="A396" s="729"/>
      <c r="B396" s="729"/>
      <c r="C396" s="729"/>
      <c r="D396" s="729"/>
      <c r="E396" s="729"/>
      <c r="F396" s="729"/>
      <c r="G396" s="729"/>
      <c r="H396" s="729"/>
      <c r="I396" s="729"/>
      <c r="J396" s="729"/>
      <c r="K396" s="729"/>
      <c r="L396" s="729"/>
      <c r="M396" s="729"/>
      <c r="N396" s="729"/>
      <c r="O396" s="729"/>
      <c r="P396" s="729"/>
      <c r="Q396" s="729"/>
      <c r="R396" s="729"/>
      <c r="S396" s="729"/>
      <c r="T396" s="729"/>
      <c r="U396" s="729"/>
      <c r="V396" s="729"/>
      <c r="W396" s="729"/>
      <c r="X396" s="729"/>
      <c r="Y396" s="729"/>
      <c r="Z396" s="729"/>
      <c r="AA396" s="729"/>
      <c r="AB396" s="729"/>
      <c r="AC396" s="729"/>
      <c r="AD396" s="729"/>
      <c r="AE396" s="729"/>
      <c r="AF396" s="729"/>
      <c r="AG396" s="729"/>
      <c r="AH396" s="729"/>
      <c r="AI396" s="729"/>
      <c r="AJ396" s="729"/>
      <c r="AK396" s="729"/>
      <c r="AL396" s="729"/>
      <c r="AM396" s="729"/>
      <c r="AN396" s="729"/>
      <c r="AO396" s="729"/>
      <c r="AP396" s="729"/>
      <c r="AQ396" s="729"/>
      <c r="AR396" s="729"/>
      <c r="AS396" s="729"/>
      <c r="AT396" s="729"/>
      <c r="AU396" s="729"/>
      <c r="AV396" s="729"/>
      <c r="AW396" s="729"/>
      <c r="AX396" s="729"/>
      <c r="AY396" s="729"/>
      <c r="AZ396" s="729"/>
      <c r="BA396" s="729"/>
      <c r="BB396" s="729"/>
      <c r="BC396" s="729"/>
      <c r="BD396" s="729"/>
      <c r="BE396" s="729"/>
      <c r="BF396" s="729"/>
      <c r="BG396" s="729"/>
    </row>
    <row r="397" spans="1:59">
      <c r="A397" s="729"/>
      <c r="B397" s="729"/>
      <c r="C397" s="729"/>
      <c r="D397" s="729"/>
      <c r="E397" s="729"/>
      <c r="F397" s="729"/>
      <c r="G397" s="729"/>
      <c r="H397" s="729"/>
      <c r="I397" s="729"/>
      <c r="J397" s="729"/>
      <c r="K397" s="729"/>
      <c r="L397" s="729"/>
      <c r="M397" s="729"/>
      <c r="N397" s="729"/>
      <c r="O397" s="729"/>
      <c r="P397" s="729"/>
      <c r="Q397" s="729"/>
      <c r="R397" s="729"/>
      <c r="S397" s="729"/>
      <c r="T397" s="729"/>
      <c r="U397" s="729"/>
      <c r="V397" s="729"/>
      <c r="W397" s="729"/>
      <c r="X397" s="729"/>
      <c r="Y397" s="729"/>
      <c r="Z397" s="729"/>
      <c r="AA397" s="729"/>
      <c r="AB397" s="729"/>
      <c r="AC397" s="729"/>
      <c r="AD397" s="729"/>
      <c r="AE397" s="729"/>
      <c r="AF397" s="729"/>
      <c r="AG397" s="729"/>
      <c r="AH397" s="729"/>
      <c r="AI397" s="729"/>
      <c r="AJ397" s="729"/>
      <c r="AK397" s="729"/>
      <c r="AL397" s="729"/>
      <c r="AM397" s="729"/>
      <c r="AN397" s="729"/>
      <c r="AO397" s="729"/>
      <c r="AP397" s="729"/>
      <c r="AQ397" s="729"/>
      <c r="AR397" s="729"/>
      <c r="AS397" s="729"/>
      <c r="AT397" s="729"/>
      <c r="AU397" s="729"/>
      <c r="AV397" s="729"/>
      <c r="AW397" s="729"/>
      <c r="AX397" s="729"/>
      <c r="AY397" s="729"/>
      <c r="AZ397" s="729"/>
      <c r="BA397" s="729"/>
      <c r="BB397" s="729"/>
      <c r="BC397" s="729"/>
      <c r="BD397" s="729"/>
      <c r="BE397" s="729"/>
      <c r="BF397" s="729"/>
      <c r="BG397" s="729"/>
    </row>
    <row r="398" spans="1:59">
      <c r="A398" s="729"/>
      <c r="B398" s="729"/>
      <c r="C398" s="729"/>
      <c r="D398" s="729"/>
      <c r="E398" s="729"/>
      <c r="F398" s="729"/>
      <c r="G398" s="729"/>
      <c r="H398" s="729"/>
      <c r="I398" s="729"/>
      <c r="J398" s="729"/>
      <c r="K398" s="729"/>
      <c r="L398" s="729"/>
      <c r="M398" s="729"/>
      <c r="N398" s="729"/>
      <c r="O398" s="729"/>
      <c r="P398" s="729"/>
      <c r="Q398" s="729"/>
      <c r="R398" s="729"/>
      <c r="S398" s="729"/>
      <c r="T398" s="729"/>
      <c r="U398" s="729"/>
      <c r="V398" s="729"/>
      <c r="W398" s="729"/>
      <c r="X398" s="729"/>
      <c r="Y398" s="729"/>
      <c r="Z398" s="729"/>
      <c r="AA398" s="729"/>
      <c r="AB398" s="729"/>
      <c r="AC398" s="729"/>
      <c r="AD398" s="729"/>
      <c r="AE398" s="729"/>
      <c r="AF398" s="729"/>
      <c r="AG398" s="729"/>
      <c r="AH398" s="729"/>
      <c r="AI398" s="729"/>
      <c r="AJ398" s="729"/>
      <c r="AK398" s="729"/>
      <c r="AL398" s="729"/>
      <c r="AM398" s="729"/>
      <c r="AN398" s="729"/>
      <c r="AO398" s="729"/>
      <c r="AP398" s="729"/>
      <c r="AQ398" s="729"/>
      <c r="AR398" s="729"/>
      <c r="AS398" s="729"/>
      <c r="AT398" s="729"/>
      <c r="AU398" s="729"/>
      <c r="AV398" s="729"/>
      <c r="AW398" s="729"/>
      <c r="AX398" s="729"/>
      <c r="AY398" s="729"/>
      <c r="AZ398" s="729"/>
      <c r="BA398" s="729"/>
      <c r="BB398" s="729"/>
      <c r="BC398" s="729"/>
      <c r="BD398" s="729"/>
      <c r="BE398" s="729"/>
      <c r="BF398" s="729"/>
      <c r="BG398" s="729"/>
    </row>
    <row r="399" spans="1:59">
      <c r="A399" s="729"/>
      <c r="B399" s="729"/>
      <c r="C399" s="729"/>
      <c r="D399" s="729"/>
      <c r="E399" s="729"/>
      <c r="F399" s="729"/>
      <c r="G399" s="729"/>
      <c r="H399" s="729"/>
      <c r="I399" s="729"/>
      <c r="J399" s="729"/>
      <c r="K399" s="729"/>
      <c r="L399" s="729"/>
      <c r="M399" s="729"/>
      <c r="N399" s="729"/>
      <c r="O399" s="729"/>
      <c r="P399" s="729"/>
      <c r="Q399" s="729"/>
      <c r="R399" s="729"/>
      <c r="S399" s="729"/>
      <c r="T399" s="729"/>
      <c r="U399" s="729"/>
      <c r="V399" s="729"/>
      <c r="W399" s="729"/>
      <c r="X399" s="729"/>
      <c r="Y399" s="729"/>
      <c r="Z399" s="729"/>
      <c r="AA399" s="729"/>
      <c r="AB399" s="729"/>
      <c r="AC399" s="729"/>
      <c r="AD399" s="729"/>
      <c r="AE399" s="729"/>
      <c r="AF399" s="729"/>
      <c r="AG399" s="729"/>
      <c r="AH399" s="729"/>
      <c r="AI399" s="729"/>
      <c r="AJ399" s="729"/>
      <c r="AK399" s="729"/>
      <c r="AL399" s="729"/>
      <c r="AM399" s="729"/>
      <c r="AN399" s="729"/>
      <c r="AO399" s="729"/>
      <c r="AP399" s="729"/>
      <c r="AQ399" s="729"/>
      <c r="AR399" s="729"/>
      <c r="AS399" s="729"/>
      <c r="AT399" s="729"/>
      <c r="AU399" s="729"/>
      <c r="AV399" s="729"/>
      <c r="AW399" s="729"/>
      <c r="AX399" s="729"/>
      <c r="AY399" s="729"/>
      <c r="AZ399" s="729"/>
      <c r="BA399" s="729"/>
      <c r="BB399" s="729"/>
      <c r="BC399" s="729"/>
      <c r="BD399" s="729"/>
      <c r="BE399" s="729"/>
      <c r="BF399" s="729"/>
      <c r="BG399" s="729"/>
    </row>
    <row r="400" spans="1:59">
      <c r="A400" s="729"/>
      <c r="B400" s="729"/>
      <c r="C400" s="729"/>
      <c r="D400" s="729"/>
      <c r="E400" s="729"/>
      <c r="F400" s="729"/>
      <c r="G400" s="729"/>
      <c r="H400" s="729"/>
      <c r="I400" s="729"/>
      <c r="J400" s="729"/>
      <c r="K400" s="729"/>
      <c r="L400" s="729"/>
      <c r="M400" s="729"/>
      <c r="N400" s="729"/>
      <c r="O400" s="729"/>
      <c r="P400" s="729"/>
      <c r="Q400" s="729"/>
      <c r="R400" s="729"/>
      <c r="S400" s="729"/>
      <c r="T400" s="729"/>
      <c r="U400" s="729"/>
      <c r="V400" s="729"/>
      <c r="W400" s="729"/>
      <c r="X400" s="729"/>
      <c r="Y400" s="729"/>
      <c r="Z400" s="729"/>
      <c r="AA400" s="729"/>
      <c r="AB400" s="729"/>
      <c r="AC400" s="729"/>
      <c r="AD400" s="729"/>
      <c r="AE400" s="729"/>
      <c r="AF400" s="729"/>
      <c r="AG400" s="729"/>
      <c r="AH400" s="729"/>
      <c r="AI400" s="729"/>
      <c r="AJ400" s="729"/>
      <c r="AK400" s="729"/>
      <c r="AL400" s="729"/>
      <c r="AM400" s="729"/>
      <c r="AN400" s="729"/>
      <c r="AO400" s="729"/>
      <c r="AP400" s="729"/>
      <c r="AQ400" s="729"/>
      <c r="AR400" s="729"/>
      <c r="AS400" s="729"/>
      <c r="AT400" s="729"/>
      <c r="AU400" s="729"/>
      <c r="AV400" s="729"/>
      <c r="AW400" s="729"/>
      <c r="AX400" s="729"/>
      <c r="AY400" s="729"/>
      <c r="AZ400" s="729"/>
      <c r="BA400" s="729"/>
      <c r="BB400" s="729"/>
      <c r="BC400" s="729"/>
      <c r="BD400" s="729"/>
      <c r="BE400" s="729"/>
      <c r="BF400" s="729"/>
      <c r="BG400" s="729"/>
    </row>
    <row r="401" spans="1:59">
      <c r="A401" s="729"/>
      <c r="B401" s="729"/>
      <c r="C401" s="729"/>
      <c r="D401" s="729"/>
      <c r="E401" s="729"/>
      <c r="F401" s="729"/>
      <c r="G401" s="729"/>
      <c r="H401" s="729"/>
      <c r="I401" s="729"/>
      <c r="J401" s="729"/>
      <c r="K401" s="729"/>
      <c r="L401" s="729"/>
      <c r="M401" s="729"/>
      <c r="N401" s="729"/>
      <c r="O401" s="729"/>
      <c r="P401" s="729"/>
      <c r="Q401" s="729"/>
      <c r="R401" s="729"/>
      <c r="S401" s="729"/>
      <c r="T401" s="729"/>
      <c r="U401" s="729"/>
      <c r="V401" s="729"/>
      <c r="W401" s="729"/>
      <c r="X401" s="729"/>
      <c r="Y401" s="729"/>
      <c r="Z401" s="729"/>
      <c r="AA401" s="729"/>
      <c r="AB401" s="729"/>
      <c r="AC401" s="729"/>
      <c r="AD401" s="729"/>
      <c r="AE401" s="729"/>
      <c r="AF401" s="729"/>
      <c r="AG401" s="729"/>
      <c r="AH401" s="729"/>
      <c r="AI401" s="729"/>
      <c r="AJ401" s="729"/>
      <c r="AK401" s="729"/>
      <c r="AL401" s="729"/>
      <c r="AM401" s="729"/>
      <c r="AN401" s="729"/>
      <c r="AO401" s="729"/>
      <c r="AP401" s="729"/>
      <c r="AQ401" s="729"/>
      <c r="AR401" s="729"/>
      <c r="AS401" s="729"/>
      <c r="AT401" s="729"/>
      <c r="AU401" s="729"/>
      <c r="AV401" s="729"/>
      <c r="AW401" s="729"/>
      <c r="AX401" s="729"/>
      <c r="AY401" s="729"/>
      <c r="AZ401" s="729"/>
      <c r="BA401" s="729"/>
      <c r="BB401" s="729"/>
      <c r="BC401" s="729"/>
      <c r="BD401" s="729"/>
      <c r="BE401" s="729"/>
      <c r="BF401" s="729"/>
      <c r="BG401" s="729"/>
    </row>
    <row r="402" spans="1:59">
      <c r="A402" s="729"/>
      <c r="B402" s="729"/>
      <c r="C402" s="729"/>
      <c r="D402" s="729"/>
      <c r="E402" s="729"/>
      <c r="F402" s="729"/>
      <c r="G402" s="729"/>
      <c r="H402" s="729"/>
      <c r="I402" s="729"/>
      <c r="J402" s="729"/>
      <c r="K402" s="729"/>
      <c r="L402" s="729"/>
      <c r="M402" s="729"/>
      <c r="N402" s="729"/>
      <c r="O402" s="729"/>
      <c r="P402" s="729"/>
      <c r="Q402" s="729"/>
      <c r="R402" s="729"/>
      <c r="S402" s="729"/>
      <c r="T402" s="729"/>
      <c r="U402" s="729"/>
      <c r="V402" s="729"/>
      <c r="W402" s="729"/>
      <c r="X402" s="729"/>
      <c r="Y402" s="729"/>
      <c r="Z402" s="729"/>
      <c r="AA402" s="729"/>
      <c r="AB402" s="729"/>
      <c r="AC402" s="729"/>
      <c r="AD402" s="729"/>
      <c r="AE402" s="729"/>
      <c r="AF402" s="729"/>
      <c r="AG402" s="729"/>
      <c r="AH402" s="729"/>
      <c r="AI402" s="729"/>
      <c r="AJ402" s="729"/>
      <c r="AK402" s="729"/>
      <c r="AL402" s="729"/>
      <c r="AM402" s="729"/>
      <c r="AN402" s="729"/>
      <c r="AO402" s="729"/>
      <c r="AP402" s="729"/>
      <c r="AQ402" s="729"/>
      <c r="AR402" s="729"/>
      <c r="AS402" s="729"/>
      <c r="AT402" s="729"/>
      <c r="AU402" s="729"/>
      <c r="AV402" s="729"/>
      <c r="AW402" s="729"/>
      <c r="AX402" s="729"/>
      <c r="AY402" s="729"/>
      <c r="AZ402" s="729"/>
      <c r="BA402" s="729"/>
      <c r="BB402" s="729"/>
      <c r="BC402" s="729"/>
      <c r="BD402" s="729"/>
      <c r="BE402" s="729"/>
      <c r="BF402" s="729"/>
      <c r="BG402" s="729"/>
    </row>
    <row r="403" spans="1:59">
      <c r="A403" s="729"/>
      <c r="B403" s="729"/>
      <c r="C403" s="729"/>
      <c r="D403" s="729"/>
      <c r="E403" s="729"/>
      <c r="F403" s="729"/>
      <c r="G403" s="729"/>
      <c r="H403" s="729"/>
      <c r="I403" s="729"/>
      <c r="J403" s="729"/>
      <c r="K403" s="729"/>
      <c r="L403" s="729"/>
      <c r="M403" s="729"/>
      <c r="N403" s="729"/>
      <c r="O403" s="729"/>
      <c r="P403" s="729"/>
      <c r="Q403" s="729"/>
      <c r="R403" s="729"/>
      <c r="S403" s="729"/>
      <c r="T403" s="729"/>
      <c r="U403" s="729"/>
      <c r="V403" s="729"/>
      <c r="W403" s="729"/>
      <c r="X403" s="729"/>
      <c r="Y403" s="729"/>
      <c r="Z403" s="729"/>
      <c r="AA403" s="729"/>
      <c r="AB403" s="729"/>
      <c r="AC403" s="729"/>
      <c r="AD403" s="729"/>
      <c r="AE403" s="729"/>
      <c r="AF403" s="729"/>
      <c r="AG403" s="729"/>
      <c r="AH403" s="729"/>
      <c r="AI403" s="729"/>
      <c r="AJ403" s="729"/>
      <c r="AK403" s="729"/>
      <c r="AL403" s="729"/>
      <c r="AM403" s="729"/>
      <c r="AN403" s="729"/>
      <c r="AO403" s="729"/>
      <c r="AP403" s="729"/>
      <c r="AQ403" s="729"/>
      <c r="AR403" s="729"/>
      <c r="AS403" s="729"/>
      <c r="AT403" s="729"/>
      <c r="AU403" s="729"/>
      <c r="AV403" s="729"/>
      <c r="AW403" s="729"/>
      <c r="AX403" s="729"/>
      <c r="AY403" s="729"/>
      <c r="AZ403" s="729"/>
      <c r="BA403" s="729"/>
      <c r="BB403" s="729"/>
      <c r="BC403" s="729"/>
      <c r="BD403" s="729"/>
      <c r="BE403" s="729"/>
      <c r="BF403" s="729"/>
      <c r="BG403" s="729"/>
    </row>
    <row r="404" spans="1:59">
      <c r="A404" s="729"/>
      <c r="B404" s="729"/>
      <c r="C404" s="729"/>
      <c r="D404" s="729"/>
      <c r="E404" s="729"/>
      <c r="F404" s="729"/>
      <c r="G404" s="729"/>
      <c r="H404" s="729"/>
      <c r="I404" s="729"/>
      <c r="J404" s="729"/>
      <c r="K404" s="729"/>
      <c r="L404" s="729"/>
      <c r="M404" s="729"/>
      <c r="N404" s="729"/>
      <c r="O404" s="729"/>
      <c r="P404" s="729"/>
      <c r="Q404" s="729"/>
      <c r="R404" s="729"/>
      <c r="S404" s="729"/>
      <c r="T404" s="729"/>
      <c r="U404" s="729"/>
      <c r="V404" s="729"/>
      <c r="W404" s="729"/>
      <c r="X404" s="729"/>
      <c r="Y404" s="729"/>
      <c r="Z404" s="729"/>
      <c r="AA404" s="729"/>
      <c r="AB404" s="729"/>
      <c r="AC404" s="729"/>
      <c r="AD404" s="729"/>
      <c r="AE404" s="729"/>
      <c r="AF404" s="729"/>
      <c r="AG404" s="729"/>
      <c r="AH404" s="729"/>
      <c r="AI404" s="729"/>
      <c r="AJ404" s="729"/>
      <c r="AK404" s="729"/>
      <c r="AL404" s="729"/>
      <c r="AM404" s="729"/>
      <c r="AN404" s="729"/>
      <c r="AO404" s="729"/>
      <c r="AP404" s="729"/>
      <c r="AQ404" s="729"/>
      <c r="AR404" s="729"/>
      <c r="AS404" s="729"/>
      <c r="AT404" s="729"/>
      <c r="AU404" s="729"/>
      <c r="AV404" s="729"/>
      <c r="AW404" s="729"/>
      <c r="AX404" s="729"/>
      <c r="AY404" s="729"/>
      <c r="AZ404" s="729"/>
      <c r="BA404" s="729"/>
      <c r="BB404" s="729"/>
      <c r="BC404" s="729"/>
      <c r="BD404" s="729"/>
      <c r="BE404" s="729"/>
      <c r="BF404" s="729"/>
      <c r="BG404" s="729"/>
    </row>
    <row r="405" spans="1:59">
      <c r="A405" s="729"/>
      <c r="B405" s="729"/>
      <c r="C405" s="729"/>
      <c r="D405" s="729"/>
      <c r="E405" s="729"/>
      <c r="F405" s="729"/>
      <c r="G405" s="729"/>
      <c r="H405" s="729"/>
      <c r="I405" s="729"/>
      <c r="J405" s="729"/>
      <c r="K405" s="729"/>
      <c r="L405" s="729"/>
      <c r="M405" s="729"/>
      <c r="N405" s="729"/>
      <c r="O405" s="729"/>
      <c r="P405" s="729"/>
      <c r="Q405" s="729"/>
      <c r="R405" s="729"/>
      <c r="S405" s="729"/>
      <c r="T405" s="729"/>
      <c r="U405" s="729"/>
      <c r="V405" s="729"/>
      <c r="W405" s="729"/>
      <c r="X405" s="729"/>
      <c r="Y405" s="729"/>
      <c r="Z405" s="729"/>
      <c r="AA405" s="729"/>
      <c r="AB405" s="729"/>
      <c r="AC405" s="729"/>
      <c r="AD405" s="729"/>
      <c r="AE405" s="729"/>
      <c r="AF405" s="729"/>
      <c r="AG405" s="729"/>
      <c r="AH405" s="729"/>
      <c r="AI405" s="729"/>
      <c r="AJ405" s="729"/>
      <c r="AK405" s="729"/>
      <c r="AL405" s="729"/>
      <c r="AM405" s="729"/>
      <c r="AN405" s="729"/>
      <c r="AO405" s="729"/>
      <c r="AP405" s="729"/>
      <c r="AQ405" s="729"/>
      <c r="AR405" s="729"/>
      <c r="AS405" s="729"/>
      <c r="AT405" s="729"/>
      <c r="AU405" s="729"/>
      <c r="AV405" s="729"/>
      <c r="AW405" s="729"/>
      <c r="AX405" s="729"/>
      <c r="AY405" s="729"/>
      <c r="AZ405" s="729"/>
      <c r="BA405" s="729"/>
      <c r="BB405" s="729"/>
      <c r="BC405" s="729"/>
      <c r="BD405" s="729"/>
      <c r="BE405" s="729"/>
      <c r="BF405" s="729"/>
      <c r="BG405" s="729"/>
    </row>
    <row r="406" spans="1:59">
      <c r="A406" s="729"/>
      <c r="B406" s="729"/>
      <c r="C406" s="729"/>
      <c r="D406" s="729"/>
      <c r="E406" s="729"/>
      <c r="F406" s="729"/>
      <c r="G406" s="729"/>
      <c r="H406" s="729"/>
      <c r="I406" s="729"/>
      <c r="J406" s="729"/>
      <c r="K406" s="729"/>
      <c r="L406" s="729"/>
      <c r="M406" s="729"/>
      <c r="N406" s="729"/>
      <c r="O406" s="729"/>
      <c r="P406" s="729"/>
      <c r="Q406" s="729"/>
      <c r="R406" s="729"/>
      <c r="S406" s="729"/>
      <c r="T406" s="729"/>
      <c r="U406" s="729"/>
      <c r="V406" s="729"/>
      <c r="W406" s="729"/>
      <c r="X406" s="729"/>
      <c r="Y406" s="729"/>
      <c r="Z406" s="729"/>
      <c r="AA406" s="729"/>
      <c r="AB406" s="729"/>
      <c r="AC406" s="729"/>
      <c r="AD406" s="729"/>
      <c r="AE406" s="729"/>
      <c r="AF406" s="729"/>
      <c r="AG406" s="729"/>
      <c r="AH406" s="729"/>
      <c r="AI406" s="729"/>
      <c r="AJ406" s="729"/>
      <c r="AK406" s="729"/>
      <c r="AL406" s="729"/>
      <c r="AM406" s="729"/>
      <c r="AN406" s="729"/>
      <c r="AO406" s="729"/>
      <c r="AP406" s="729"/>
      <c r="AQ406" s="729"/>
      <c r="AR406" s="729"/>
      <c r="AS406" s="729"/>
      <c r="AT406" s="729"/>
      <c r="AU406" s="729"/>
      <c r="AV406" s="729"/>
      <c r="AW406" s="729"/>
      <c r="AX406" s="729"/>
      <c r="AY406" s="729"/>
      <c r="AZ406" s="729"/>
      <c r="BA406" s="729"/>
      <c r="BB406" s="729"/>
      <c r="BC406" s="729"/>
      <c r="BD406" s="729"/>
      <c r="BE406" s="729"/>
      <c r="BF406" s="729"/>
      <c r="BG406" s="729"/>
    </row>
    <row r="407" spans="1:59">
      <c r="A407" s="729"/>
      <c r="B407" s="729"/>
      <c r="C407" s="729"/>
      <c r="D407" s="729"/>
      <c r="E407" s="729"/>
      <c r="F407" s="729"/>
      <c r="G407" s="729"/>
      <c r="H407" s="729"/>
      <c r="I407" s="729"/>
      <c r="J407" s="729"/>
      <c r="K407" s="729"/>
      <c r="L407" s="729"/>
      <c r="M407" s="729"/>
      <c r="N407" s="729"/>
      <c r="O407" s="729"/>
      <c r="P407" s="729"/>
      <c r="Q407" s="729"/>
      <c r="R407" s="729"/>
      <c r="S407" s="729"/>
      <c r="T407" s="729"/>
      <c r="U407" s="729"/>
      <c r="V407" s="729"/>
      <c r="W407" s="729"/>
      <c r="X407" s="729"/>
      <c r="Y407" s="729"/>
      <c r="Z407" s="729"/>
      <c r="AA407" s="729"/>
      <c r="AB407" s="729"/>
      <c r="AC407" s="729"/>
      <c r="AD407" s="729"/>
      <c r="AE407" s="729"/>
      <c r="AF407" s="729"/>
      <c r="AG407" s="729"/>
      <c r="AH407" s="729"/>
      <c r="AI407" s="729"/>
      <c r="AJ407" s="729"/>
      <c r="AK407" s="729"/>
      <c r="AL407" s="729"/>
      <c r="AM407" s="729"/>
      <c r="AN407" s="729"/>
      <c r="AO407" s="729"/>
      <c r="AP407" s="729"/>
      <c r="AQ407" s="729"/>
      <c r="AR407" s="729"/>
      <c r="AS407" s="729"/>
      <c r="AT407" s="729"/>
      <c r="AU407" s="729"/>
      <c r="AV407" s="729"/>
      <c r="AW407" s="729"/>
      <c r="AX407" s="729"/>
      <c r="AY407" s="729"/>
      <c r="AZ407" s="729"/>
      <c r="BA407" s="729"/>
      <c r="BB407" s="729"/>
      <c r="BC407" s="729"/>
      <c r="BD407" s="729"/>
      <c r="BE407" s="729"/>
      <c r="BF407" s="729"/>
      <c r="BG407" s="729"/>
    </row>
    <row r="408" spans="1:59">
      <c r="A408" s="729"/>
      <c r="B408" s="729"/>
      <c r="C408" s="729"/>
      <c r="D408" s="729"/>
      <c r="E408" s="729"/>
      <c r="F408" s="729"/>
      <c r="G408" s="729"/>
      <c r="H408" s="729"/>
      <c r="I408" s="729"/>
      <c r="J408" s="729"/>
      <c r="K408" s="729"/>
      <c r="L408" s="729"/>
      <c r="M408" s="729"/>
      <c r="N408" s="729"/>
      <c r="O408" s="729"/>
      <c r="P408" s="729"/>
      <c r="Q408" s="729"/>
      <c r="R408" s="729"/>
      <c r="S408" s="729"/>
      <c r="T408" s="729"/>
      <c r="U408" s="729"/>
      <c r="V408" s="729"/>
      <c r="W408" s="729"/>
      <c r="X408" s="729"/>
      <c r="Y408" s="729"/>
      <c r="Z408" s="729"/>
      <c r="AA408" s="729"/>
      <c r="AB408" s="729"/>
      <c r="AC408" s="729"/>
      <c r="AD408" s="729"/>
      <c r="AE408" s="729"/>
      <c r="AF408" s="729"/>
      <c r="AG408" s="729"/>
      <c r="AH408" s="729"/>
      <c r="AI408" s="729"/>
      <c r="AJ408" s="729"/>
      <c r="AK408" s="729"/>
      <c r="AL408" s="729"/>
      <c r="AM408" s="729"/>
      <c r="AN408" s="729"/>
      <c r="AO408" s="729"/>
      <c r="AP408" s="729"/>
      <c r="AQ408" s="729"/>
      <c r="AR408" s="729"/>
      <c r="AS408" s="729"/>
      <c r="AT408" s="729"/>
      <c r="AU408" s="729"/>
      <c r="AV408" s="729"/>
      <c r="AW408" s="729"/>
      <c r="AX408" s="729"/>
      <c r="AY408" s="729"/>
      <c r="AZ408" s="729"/>
      <c r="BA408" s="729"/>
      <c r="BB408" s="729"/>
      <c r="BC408" s="729"/>
      <c r="BD408" s="729"/>
      <c r="BE408" s="729"/>
      <c r="BF408" s="729"/>
      <c r="BG408" s="729"/>
    </row>
    <row r="409" spans="1:59">
      <c r="A409" s="729"/>
      <c r="B409" s="729"/>
      <c r="C409" s="729"/>
      <c r="D409" s="729"/>
      <c r="E409" s="729"/>
      <c r="F409" s="729"/>
      <c r="G409" s="729"/>
      <c r="H409" s="729"/>
      <c r="I409" s="729"/>
      <c r="J409" s="729"/>
      <c r="K409" s="729"/>
      <c r="L409" s="729"/>
      <c r="M409" s="729"/>
      <c r="N409" s="729"/>
      <c r="O409" s="729"/>
      <c r="P409" s="729"/>
      <c r="Q409" s="729"/>
      <c r="R409" s="729"/>
      <c r="S409" s="729"/>
      <c r="T409" s="729"/>
      <c r="U409" s="729"/>
      <c r="V409" s="729"/>
      <c r="W409" s="729"/>
      <c r="X409" s="729"/>
      <c r="Y409" s="729"/>
      <c r="Z409" s="729"/>
      <c r="AA409" s="729"/>
      <c r="AB409" s="729"/>
      <c r="AC409" s="729"/>
      <c r="AD409" s="729"/>
      <c r="AE409" s="729"/>
      <c r="AF409" s="729"/>
      <c r="AG409" s="729"/>
      <c r="AH409" s="729"/>
      <c r="AI409" s="729"/>
      <c r="AJ409" s="729"/>
      <c r="AK409" s="729"/>
      <c r="AL409" s="729"/>
      <c r="AM409" s="729"/>
      <c r="AN409" s="729"/>
      <c r="AO409" s="729"/>
      <c r="AP409" s="729"/>
      <c r="AQ409" s="729"/>
      <c r="AR409" s="729"/>
      <c r="AS409" s="729"/>
      <c r="AT409" s="729"/>
      <c r="AU409" s="729"/>
      <c r="AV409" s="729"/>
      <c r="AW409" s="729"/>
      <c r="AX409" s="729"/>
      <c r="AY409" s="729"/>
      <c r="AZ409" s="729"/>
      <c r="BA409" s="729"/>
      <c r="BB409" s="729"/>
      <c r="BC409" s="729"/>
      <c r="BD409" s="729"/>
      <c r="BE409" s="729"/>
      <c r="BF409" s="729"/>
      <c r="BG409" s="729"/>
    </row>
    <row r="410" spans="1:59">
      <c r="A410" s="729"/>
      <c r="B410" s="729"/>
      <c r="C410" s="729"/>
      <c r="D410" s="729"/>
      <c r="E410" s="729"/>
      <c r="F410" s="729"/>
      <c r="G410" s="729"/>
      <c r="H410" s="729"/>
      <c r="I410" s="729"/>
      <c r="J410" s="729"/>
      <c r="K410" s="729"/>
      <c r="L410" s="729"/>
      <c r="M410" s="729"/>
      <c r="N410" s="729"/>
      <c r="O410" s="729"/>
      <c r="P410" s="729"/>
      <c r="Q410" s="729"/>
      <c r="R410" s="729"/>
      <c r="S410" s="729"/>
      <c r="T410" s="729"/>
      <c r="U410" s="729"/>
      <c r="V410" s="729"/>
      <c r="W410" s="729"/>
      <c r="X410" s="729"/>
      <c r="Y410" s="729"/>
      <c r="Z410" s="729"/>
      <c r="AA410" s="729"/>
      <c r="AB410" s="729"/>
      <c r="AC410" s="729"/>
      <c r="AD410" s="729"/>
      <c r="AE410" s="729"/>
      <c r="AF410" s="729"/>
      <c r="AG410" s="729"/>
      <c r="AH410" s="729"/>
      <c r="AI410" s="729"/>
      <c r="AJ410" s="729"/>
      <c r="AK410" s="729"/>
      <c r="AL410" s="729"/>
      <c r="AM410" s="729"/>
      <c r="AN410" s="729"/>
      <c r="AO410" s="729"/>
      <c r="AP410" s="729"/>
      <c r="AQ410" s="729"/>
      <c r="AR410" s="729"/>
      <c r="AS410" s="729"/>
      <c r="AT410" s="729"/>
      <c r="AU410" s="729"/>
      <c r="AV410" s="729"/>
      <c r="AW410" s="729"/>
      <c r="AX410" s="729"/>
      <c r="AY410" s="729"/>
      <c r="AZ410" s="729"/>
      <c r="BA410" s="729"/>
      <c r="BB410" s="729"/>
      <c r="BC410" s="729"/>
      <c r="BD410" s="729"/>
      <c r="BE410" s="729"/>
      <c r="BF410" s="729"/>
      <c r="BG410" s="729"/>
    </row>
    <row r="411" spans="1:59">
      <c r="A411" s="729"/>
      <c r="B411" s="729"/>
      <c r="C411" s="729"/>
      <c r="D411" s="729"/>
      <c r="E411" s="729"/>
      <c r="F411" s="729"/>
      <c r="G411" s="729"/>
      <c r="H411" s="729"/>
      <c r="I411" s="729"/>
      <c r="J411" s="729"/>
      <c r="K411" s="729"/>
      <c r="L411" s="729"/>
      <c r="M411" s="729"/>
      <c r="N411" s="729"/>
      <c r="O411" s="729"/>
      <c r="P411" s="729"/>
      <c r="Q411" s="729"/>
      <c r="R411" s="729"/>
      <c r="S411" s="729"/>
      <c r="T411" s="729"/>
      <c r="U411" s="729"/>
      <c r="V411" s="729"/>
      <c r="W411" s="729"/>
      <c r="X411" s="729"/>
      <c r="Y411" s="729"/>
      <c r="Z411" s="729"/>
      <c r="AA411" s="729"/>
      <c r="AB411" s="729"/>
      <c r="AC411" s="729"/>
      <c r="AD411" s="729"/>
      <c r="AE411" s="729"/>
      <c r="AF411" s="729"/>
      <c r="AG411" s="729"/>
      <c r="AH411" s="729"/>
      <c r="AI411" s="729"/>
      <c r="AJ411" s="729"/>
      <c r="AK411" s="729"/>
      <c r="AL411" s="729"/>
      <c r="AM411" s="729"/>
      <c r="AN411" s="729"/>
      <c r="AO411" s="729"/>
      <c r="AP411" s="729"/>
      <c r="AQ411" s="729"/>
      <c r="AR411" s="729"/>
      <c r="AS411" s="729"/>
      <c r="AT411" s="729"/>
      <c r="AU411" s="729"/>
      <c r="AV411" s="729"/>
      <c r="AW411" s="729"/>
      <c r="AX411" s="729"/>
      <c r="AY411" s="729"/>
      <c r="AZ411" s="729"/>
      <c r="BA411" s="729"/>
      <c r="BB411" s="729"/>
      <c r="BC411" s="729"/>
      <c r="BD411" s="729"/>
      <c r="BE411" s="729"/>
      <c r="BF411" s="729"/>
      <c r="BG411" s="729"/>
    </row>
    <row r="412" spans="1:59">
      <c r="A412" s="729"/>
      <c r="B412" s="729"/>
      <c r="C412" s="729"/>
      <c r="D412" s="729"/>
      <c r="E412" s="729"/>
      <c r="F412" s="729"/>
      <c r="G412" s="729"/>
      <c r="H412" s="729"/>
      <c r="I412" s="729"/>
      <c r="J412" s="729"/>
      <c r="K412" s="729"/>
      <c r="L412" s="729"/>
      <c r="M412" s="729"/>
      <c r="N412" s="729"/>
      <c r="O412" s="729"/>
      <c r="P412" s="729"/>
      <c r="Q412" s="729"/>
      <c r="R412" s="729"/>
      <c r="S412" s="729"/>
      <c r="T412" s="729"/>
      <c r="U412" s="729"/>
      <c r="V412" s="729"/>
      <c r="W412" s="729"/>
      <c r="X412" s="729"/>
      <c r="Y412" s="729"/>
      <c r="Z412" s="729"/>
      <c r="AA412" s="729"/>
      <c r="AB412" s="729"/>
      <c r="AC412" s="729"/>
      <c r="AD412" s="729"/>
      <c r="AE412" s="729"/>
      <c r="AF412" s="729"/>
      <c r="AG412" s="729"/>
      <c r="AH412" s="729"/>
      <c r="AI412" s="729"/>
      <c r="AJ412" s="729"/>
      <c r="AK412" s="729"/>
      <c r="AL412" s="729"/>
      <c r="AM412" s="729"/>
      <c r="AN412" s="729"/>
      <c r="AO412" s="729"/>
      <c r="AP412" s="729"/>
      <c r="AQ412" s="729"/>
      <c r="AR412" s="729"/>
      <c r="AS412" s="729"/>
      <c r="AT412" s="729"/>
      <c r="AU412" s="729"/>
      <c r="AV412" s="729"/>
      <c r="AW412" s="729"/>
      <c r="AX412" s="729"/>
      <c r="AY412" s="729"/>
      <c r="AZ412" s="729"/>
      <c r="BA412" s="729"/>
      <c r="BB412" s="729"/>
      <c r="BC412" s="729"/>
      <c r="BD412" s="729"/>
      <c r="BE412" s="729"/>
      <c r="BF412" s="729"/>
      <c r="BG412" s="729"/>
    </row>
    <row r="413" spans="1:59">
      <c r="A413" s="729"/>
      <c r="B413" s="729"/>
      <c r="C413" s="729"/>
      <c r="D413" s="729"/>
      <c r="E413" s="729"/>
      <c r="F413" s="729"/>
      <c r="G413" s="729"/>
      <c r="H413" s="729"/>
      <c r="I413" s="729"/>
      <c r="J413" s="729"/>
      <c r="K413" s="729"/>
      <c r="L413" s="729"/>
      <c r="M413" s="729"/>
      <c r="N413" s="729"/>
      <c r="O413" s="729"/>
      <c r="P413" s="729"/>
      <c r="Q413" s="729"/>
      <c r="R413" s="729"/>
      <c r="S413" s="729"/>
      <c r="T413" s="729"/>
      <c r="U413" s="729"/>
      <c r="V413" s="729"/>
      <c r="W413" s="729"/>
      <c r="X413" s="729"/>
      <c r="Y413" s="729"/>
      <c r="Z413" s="729"/>
      <c r="AA413" s="729"/>
      <c r="AB413" s="729"/>
      <c r="AC413" s="729"/>
      <c r="AD413" s="729"/>
      <c r="AE413" s="729"/>
      <c r="AF413" s="729"/>
      <c r="AG413" s="729"/>
      <c r="AH413" s="729"/>
      <c r="AI413" s="729"/>
      <c r="AJ413" s="729"/>
      <c r="AK413" s="729"/>
      <c r="AL413" s="729"/>
      <c r="AM413" s="729"/>
      <c r="AN413" s="729"/>
      <c r="AO413" s="729"/>
      <c r="AP413" s="729"/>
      <c r="AQ413" s="729"/>
      <c r="AR413" s="729"/>
      <c r="AS413" s="729"/>
      <c r="AT413" s="729"/>
      <c r="AU413" s="729"/>
      <c r="AV413" s="729"/>
      <c r="AW413" s="729"/>
      <c r="AX413" s="729"/>
      <c r="AY413" s="729"/>
      <c r="AZ413" s="729"/>
      <c r="BA413" s="729"/>
      <c r="BB413" s="729"/>
      <c r="BC413" s="729"/>
      <c r="BD413" s="729"/>
      <c r="BE413" s="729"/>
      <c r="BF413" s="729"/>
      <c r="BG413" s="729"/>
    </row>
    <row r="414" spans="1:59">
      <c r="A414" s="729"/>
      <c r="B414" s="729"/>
      <c r="C414" s="729"/>
      <c r="D414" s="729"/>
      <c r="E414" s="729"/>
      <c r="F414" s="729"/>
      <c r="G414" s="729"/>
      <c r="H414" s="729"/>
      <c r="I414" s="729"/>
      <c r="J414" s="729"/>
      <c r="K414" s="729"/>
      <c r="L414" s="729"/>
      <c r="M414" s="729"/>
      <c r="N414" s="729"/>
      <c r="O414" s="729"/>
      <c r="P414" s="729"/>
      <c r="Q414" s="729"/>
      <c r="R414" s="729"/>
      <c r="S414" s="729"/>
      <c r="T414" s="729"/>
      <c r="U414" s="729"/>
      <c r="V414" s="729"/>
      <c r="W414" s="729"/>
      <c r="X414" s="729"/>
      <c r="Y414" s="729"/>
      <c r="Z414" s="729"/>
      <c r="AA414" s="729"/>
      <c r="AB414" s="729"/>
      <c r="AC414" s="729"/>
      <c r="AD414" s="729"/>
      <c r="AE414" s="729"/>
      <c r="AF414" s="729"/>
      <c r="AG414" s="729"/>
      <c r="AH414" s="729"/>
      <c r="AI414" s="729"/>
      <c r="AJ414" s="729"/>
      <c r="AK414" s="729"/>
      <c r="AL414" s="729"/>
      <c r="AM414" s="729"/>
      <c r="AN414" s="729"/>
      <c r="AO414" s="729"/>
      <c r="AP414" s="729"/>
      <c r="AQ414" s="729"/>
      <c r="AR414" s="729"/>
      <c r="AS414" s="729"/>
      <c r="AT414" s="729"/>
      <c r="AU414" s="729"/>
      <c r="AV414" s="729"/>
      <c r="AW414" s="729"/>
      <c r="AX414" s="729"/>
      <c r="AY414" s="729"/>
      <c r="AZ414" s="729"/>
      <c r="BA414" s="729"/>
      <c r="BB414" s="729"/>
      <c r="BC414" s="729"/>
      <c r="BD414" s="729"/>
      <c r="BE414" s="729"/>
      <c r="BF414" s="729"/>
      <c r="BG414" s="729"/>
    </row>
    <row r="415" spans="1:59">
      <c r="A415" s="729"/>
      <c r="B415" s="729"/>
      <c r="C415" s="729"/>
      <c r="D415" s="729"/>
      <c r="E415" s="729"/>
      <c r="F415" s="729"/>
      <c r="G415" s="729"/>
      <c r="H415" s="729"/>
      <c r="I415" s="729"/>
      <c r="J415" s="729"/>
      <c r="K415" s="729"/>
      <c r="L415" s="729"/>
      <c r="M415" s="729"/>
      <c r="N415" s="729"/>
      <c r="O415" s="729"/>
      <c r="P415" s="729"/>
      <c r="Q415" s="729"/>
      <c r="R415" s="729"/>
      <c r="S415" s="729"/>
      <c r="T415" s="729"/>
      <c r="U415" s="729"/>
      <c r="V415" s="729"/>
      <c r="W415" s="729"/>
      <c r="X415" s="729"/>
      <c r="Y415" s="729"/>
      <c r="Z415" s="729"/>
      <c r="AA415" s="729"/>
      <c r="AB415" s="729"/>
      <c r="AC415" s="729"/>
      <c r="AD415" s="729"/>
      <c r="AE415" s="729"/>
      <c r="AF415" s="729"/>
      <c r="AG415" s="729"/>
      <c r="AH415" s="729"/>
      <c r="AI415" s="729"/>
      <c r="AJ415" s="729"/>
      <c r="AK415" s="729"/>
      <c r="AL415" s="729"/>
      <c r="AM415" s="729"/>
      <c r="AN415" s="729"/>
      <c r="AO415" s="729"/>
      <c r="AP415" s="729"/>
      <c r="AQ415" s="729"/>
      <c r="AR415" s="729"/>
      <c r="AS415" s="729"/>
      <c r="AT415" s="729"/>
      <c r="AU415" s="729"/>
      <c r="AV415" s="729"/>
      <c r="AW415" s="729"/>
      <c r="AX415" s="729"/>
      <c r="AY415" s="729"/>
      <c r="AZ415" s="729"/>
      <c r="BA415" s="729"/>
      <c r="BB415" s="729"/>
      <c r="BC415" s="729"/>
      <c r="BD415" s="729"/>
      <c r="BE415" s="729"/>
      <c r="BF415" s="729"/>
      <c r="BG415" s="729"/>
    </row>
    <row r="416" spans="1:59">
      <c r="A416" s="729"/>
      <c r="B416" s="729"/>
      <c r="C416" s="729"/>
      <c r="D416" s="729"/>
      <c r="E416" s="729"/>
      <c r="F416" s="729"/>
      <c r="G416" s="729"/>
      <c r="H416" s="729"/>
      <c r="I416" s="729"/>
      <c r="J416" s="729"/>
      <c r="K416" s="729"/>
      <c r="L416" s="729"/>
      <c r="M416" s="729"/>
      <c r="N416" s="729"/>
      <c r="O416" s="729"/>
      <c r="P416" s="729"/>
      <c r="Q416" s="729"/>
      <c r="R416" s="729"/>
      <c r="S416" s="729"/>
      <c r="T416" s="729"/>
      <c r="U416" s="729"/>
      <c r="V416" s="729"/>
      <c r="W416" s="729"/>
      <c r="X416" s="729"/>
      <c r="Y416" s="729"/>
      <c r="Z416" s="729"/>
      <c r="AA416" s="729"/>
      <c r="AB416" s="729"/>
      <c r="AC416" s="729"/>
      <c r="AD416" s="729"/>
      <c r="AE416" s="729"/>
      <c r="AF416" s="729"/>
      <c r="AG416" s="729"/>
      <c r="AH416" s="729"/>
      <c r="AI416" s="729"/>
      <c r="AJ416" s="729"/>
      <c r="AK416" s="729"/>
      <c r="AL416" s="729"/>
      <c r="AM416" s="729"/>
      <c r="AN416" s="729"/>
      <c r="AO416" s="729"/>
      <c r="AP416" s="729"/>
      <c r="AQ416" s="729"/>
      <c r="AR416" s="729"/>
      <c r="AS416" s="729"/>
      <c r="AT416" s="729"/>
      <c r="AU416" s="729"/>
      <c r="AV416" s="729"/>
      <c r="AW416" s="729"/>
      <c r="AX416" s="729"/>
      <c r="AY416" s="729"/>
      <c r="AZ416" s="729"/>
      <c r="BA416" s="729"/>
      <c r="BB416" s="729"/>
      <c r="BC416" s="729"/>
      <c r="BD416" s="729"/>
      <c r="BE416" s="729"/>
      <c r="BF416" s="729"/>
      <c r="BG416" s="729"/>
    </row>
    <row r="417" spans="1:59">
      <c r="A417" s="729"/>
      <c r="B417" s="729"/>
      <c r="C417" s="729"/>
      <c r="D417" s="729"/>
      <c r="E417" s="729"/>
      <c r="F417" s="729"/>
      <c r="G417" s="729"/>
      <c r="H417" s="729"/>
      <c r="I417" s="729"/>
      <c r="J417" s="729"/>
      <c r="K417" s="729"/>
      <c r="L417" s="729"/>
      <c r="M417" s="729"/>
      <c r="N417" s="729"/>
      <c r="O417" s="729"/>
      <c r="P417" s="729"/>
      <c r="Q417" s="729"/>
      <c r="R417" s="729"/>
      <c r="S417" s="729"/>
      <c r="T417" s="729"/>
      <c r="U417" s="729"/>
      <c r="V417" s="729"/>
      <c r="W417" s="729"/>
      <c r="X417" s="729"/>
      <c r="Y417" s="729"/>
      <c r="Z417" s="729"/>
      <c r="AA417" s="729"/>
      <c r="AB417" s="729"/>
      <c r="AC417" s="729"/>
      <c r="AD417" s="729"/>
      <c r="AE417" s="729"/>
      <c r="AF417" s="729"/>
      <c r="AG417" s="729"/>
      <c r="AH417" s="729"/>
      <c r="AI417" s="729"/>
      <c r="AJ417" s="729"/>
      <c r="AK417" s="729"/>
      <c r="AL417" s="729"/>
      <c r="AM417" s="729"/>
      <c r="AN417" s="729"/>
      <c r="AO417" s="729"/>
      <c r="AP417" s="729"/>
      <c r="AQ417" s="729"/>
      <c r="AR417" s="729"/>
      <c r="AS417" s="729"/>
      <c r="AT417" s="729"/>
      <c r="AU417" s="729"/>
      <c r="AV417" s="729"/>
      <c r="AW417" s="729"/>
      <c r="AX417" s="729"/>
      <c r="AY417" s="729"/>
      <c r="AZ417" s="729"/>
      <c r="BA417" s="729"/>
      <c r="BB417" s="729"/>
      <c r="BC417" s="729"/>
      <c r="BD417" s="729"/>
      <c r="BE417" s="729"/>
      <c r="BF417" s="729"/>
      <c r="BG417" s="729"/>
    </row>
    <row r="418" spans="1:59">
      <c r="A418" s="729"/>
      <c r="B418" s="729"/>
      <c r="C418" s="729"/>
      <c r="D418" s="729"/>
      <c r="E418" s="729"/>
      <c r="F418" s="729"/>
      <c r="G418" s="729"/>
      <c r="H418" s="729"/>
      <c r="I418" s="729"/>
      <c r="J418" s="729"/>
      <c r="K418" s="729"/>
      <c r="L418" s="729"/>
      <c r="M418" s="729"/>
      <c r="N418" s="729"/>
      <c r="O418" s="729"/>
      <c r="P418" s="729"/>
      <c r="Q418" s="729"/>
      <c r="R418" s="729"/>
      <c r="S418" s="729"/>
      <c r="T418" s="729"/>
      <c r="U418" s="729"/>
      <c r="V418" s="729"/>
      <c r="W418" s="729"/>
      <c r="X418" s="729"/>
      <c r="Y418" s="729"/>
      <c r="Z418" s="729"/>
      <c r="AA418" s="729"/>
      <c r="AB418" s="729"/>
      <c r="AC418" s="729"/>
      <c r="AD418" s="729"/>
      <c r="AE418" s="729"/>
      <c r="AF418" s="729"/>
      <c r="AG418" s="729"/>
      <c r="AH418" s="729"/>
      <c r="AI418" s="729"/>
      <c r="AJ418" s="729"/>
      <c r="AK418" s="729"/>
      <c r="AL418" s="729"/>
      <c r="AM418" s="729"/>
      <c r="AN418" s="729"/>
      <c r="AO418" s="729"/>
      <c r="AP418" s="729"/>
      <c r="AQ418" s="729"/>
      <c r="AR418" s="729"/>
      <c r="AS418" s="729"/>
      <c r="AT418" s="729"/>
      <c r="AU418" s="729"/>
      <c r="AV418" s="729"/>
      <c r="AW418" s="729"/>
      <c r="AX418" s="729"/>
      <c r="AY418" s="729"/>
      <c r="AZ418" s="729"/>
      <c r="BA418" s="729"/>
      <c r="BB418" s="729"/>
      <c r="BC418" s="729"/>
      <c r="BD418" s="729"/>
      <c r="BE418" s="729"/>
      <c r="BF418" s="729"/>
      <c r="BG418" s="729"/>
    </row>
    <row r="419" spans="1:59">
      <c r="A419" s="729"/>
      <c r="B419" s="729"/>
      <c r="C419" s="729"/>
      <c r="D419" s="729"/>
      <c r="E419" s="729"/>
      <c r="F419" s="729"/>
      <c r="G419" s="729"/>
      <c r="H419" s="729"/>
      <c r="I419" s="729"/>
      <c r="J419" s="729"/>
      <c r="K419" s="729"/>
      <c r="L419" s="729"/>
      <c r="M419" s="729"/>
      <c r="N419" s="729"/>
      <c r="O419" s="729"/>
      <c r="P419" s="729"/>
      <c r="Q419" s="729"/>
      <c r="R419" s="729"/>
      <c r="S419" s="729"/>
      <c r="T419" s="729"/>
      <c r="U419" s="729"/>
      <c r="V419" s="729"/>
      <c r="W419" s="729"/>
      <c r="X419" s="729"/>
      <c r="Y419" s="729"/>
      <c r="Z419" s="729"/>
      <c r="AA419" s="729"/>
      <c r="AB419" s="729"/>
      <c r="AC419" s="729"/>
      <c r="AD419" s="729"/>
      <c r="AE419" s="729"/>
      <c r="AF419" s="729"/>
      <c r="AG419" s="729"/>
      <c r="AH419" s="729"/>
      <c r="AI419" s="729"/>
      <c r="AJ419" s="729"/>
      <c r="AK419" s="729"/>
      <c r="AL419" s="729"/>
      <c r="AM419" s="729"/>
      <c r="AN419" s="729"/>
      <c r="AO419" s="729"/>
      <c r="AP419" s="729"/>
      <c r="AQ419" s="729"/>
      <c r="AR419" s="729"/>
      <c r="AS419" s="729"/>
      <c r="AT419" s="729"/>
      <c r="AU419" s="729"/>
      <c r="AV419" s="729"/>
      <c r="AW419" s="729"/>
      <c r="AX419" s="729"/>
      <c r="AY419" s="729"/>
      <c r="AZ419" s="729"/>
      <c r="BA419" s="729"/>
      <c r="BB419" s="729"/>
      <c r="BC419" s="729"/>
      <c r="BD419" s="729"/>
      <c r="BE419" s="729"/>
      <c r="BF419" s="729"/>
      <c r="BG419" s="729"/>
    </row>
    <row r="420" spans="1:59">
      <c r="A420" s="729"/>
      <c r="B420" s="729"/>
      <c r="C420" s="729"/>
      <c r="D420" s="729"/>
      <c r="E420" s="729"/>
      <c r="F420" s="729"/>
      <c r="G420" s="729"/>
      <c r="H420" s="729"/>
      <c r="I420" s="729"/>
      <c r="J420" s="729"/>
      <c r="K420" s="729"/>
      <c r="L420" s="729"/>
      <c r="M420" s="729"/>
      <c r="N420" s="729"/>
      <c r="O420" s="729"/>
      <c r="P420" s="729"/>
      <c r="Q420" s="729"/>
      <c r="R420" s="729"/>
      <c r="S420" s="729"/>
      <c r="T420" s="729"/>
      <c r="U420" s="729"/>
      <c r="V420" s="729"/>
      <c r="W420" s="729"/>
      <c r="X420" s="729"/>
      <c r="Y420" s="729"/>
      <c r="Z420" s="729"/>
      <c r="AA420" s="729"/>
      <c r="AB420" s="729"/>
      <c r="AC420" s="729"/>
      <c r="AD420" s="729"/>
      <c r="AE420" s="729"/>
      <c r="AF420" s="729"/>
      <c r="AG420" s="729"/>
      <c r="AH420" s="729"/>
      <c r="AI420" s="729"/>
      <c r="AJ420" s="729"/>
      <c r="AK420" s="729"/>
      <c r="AL420" s="729"/>
      <c r="AM420" s="729"/>
      <c r="AN420" s="729"/>
      <c r="AO420" s="729"/>
      <c r="AP420" s="729"/>
      <c r="AQ420" s="729"/>
      <c r="AR420" s="729"/>
      <c r="AS420" s="729"/>
      <c r="AT420" s="729"/>
      <c r="AU420" s="729"/>
      <c r="AV420" s="729"/>
      <c r="AW420" s="729"/>
      <c r="AX420" s="729"/>
      <c r="AY420" s="729"/>
      <c r="AZ420" s="729"/>
      <c r="BA420" s="729"/>
      <c r="BB420" s="729"/>
      <c r="BC420" s="729"/>
      <c r="BD420" s="729"/>
      <c r="BE420" s="729"/>
      <c r="BF420" s="729"/>
      <c r="BG420" s="729"/>
    </row>
    <row r="421" spans="1:59">
      <c r="A421" s="729"/>
      <c r="B421" s="729"/>
      <c r="C421" s="729"/>
      <c r="D421" s="729"/>
      <c r="E421" s="729"/>
      <c r="F421" s="729"/>
      <c r="G421" s="729"/>
      <c r="H421" s="729"/>
      <c r="I421" s="729"/>
      <c r="J421" s="729"/>
      <c r="K421" s="729"/>
      <c r="L421" s="729"/>
      <c r="M421" s="729"/>
      <c r="N421" s="729"/>
      <c r="O421" s="729"/>
      <c r="P421" s="729"/>
      <c r="Q421" s="729"/>
      <c r="R421" s="729"/>
      <c r="S421" s="729"/>
      <c r="T421" s="729"/>
      <c r="U421" s="729"/>
      <c r="V421" s="729"/>
      <c r="W421" s="729"/>
      <c r="X421" s="729"/>
      <c r="Y421" s="729"/>
      <c r="Z421" s="729"/>
      <c r="AA421" s="729"/>
      <c r="AB421" s="729"/>
      <c r="AC421" s="729"/>
      <c r="AD421" s="729"/>
      <c r="AE421" s="729"/>
      <c r="AF421" s="729"/>
      <c r="AG421" s="729"/>
      <c r="AH421" s="729"/>
      <c r="AI421" s="729"/>
      <c r="AJ421" s="729"/>
      <c r="AK421" s="729"/>
      <c r="AL421" s="729"/>
      <c r="AM421" s="729"/>
      <c r="AN421" s="729"/>
      <c r="AO421" s="729"/>
      <c r="AP421" s="729"/>
      <c r="AQ421" s="729"/>
      <c r="AR421" s="729"/>
      <c r="AS421" s="729"/>
      <c r="AT421" s="729"/>
      <c r="AU421" s="729"/>
      <c r="AV421" s="729"/>
      <c r="AW421" s="729"/>
      <c r="AX421" s="729"/>
      <c r="AY421" s="729"/>
      <c r="AZ421" s="729"/>
      <c r="BA421" s="729"/>
      <c r="BB421" s="729"/>
      <c r="BC421" s="729"/>
      <c r="BD421" s="729"/>
      <c r="BE421" s="729"/>
      <c r="BF421" s="729"/>
      <c r="BG421" s="729"/>
    </row>
    <row r="422" spans="1:59">
      <c r="A422" s="729"/>
      <c r="B422" s="729"/>
      <c r="C422" s="729"/>
      <c r="D422" s="729"/>
      <c r="E422" s="729"/>
      <c r="F422" s="729"/>
      <c r="G422" s="729"/>
      <c r="H422" s="729"/>
      <c r="I422" s="729"/>
      <c r="J422" s="729"/>
      <c r="K422" s="729"/>
      <c r="L422" s="729"/>
      <c r="M422" s="729"/>
      <c r="N422" s="729"/>
      <c r="O422" s="729"/>
      <c r="P422" s="729"/>
      <c r="Q422" s="729"/>
      <c r="R422" s="729"/>
      <c r="S422" s="729"/>
      <c r="T422" s="729"/>
      <c r="U422" s="729"/>
      <c r="V422" s="729"/>
      <c r="W422" s="729"/>
      <c r="X422" s="729"/>
      <c r="Y422" s="729"/>
      <c r="Z422" s="729"/>
      <c r="AA422" s="729"/>
      <c r="AB422" s="729"/>
      <c r="AC422" s="729"/>
      <c r="AD422" s="729"/>
      <c r="AE422" s="729"/>
      <c r="AF422" s="729"/>
      <c r="AG422" s="729"/>
      <c r="AH422" s="729"/>
      <c r="AI422" s="729"/>
      <c r="AJ422" s="729"/>
      <c r="AK422" s="729"/>
      <c r="AL422" s="729"/>
      <c r="AM422" s="729"/>
      <c r="AN422" s="729"/>
      <c r="AO422" s="729"/>
      <c r="AP422" s="729"/>
      <c r="AQ422" s="729"/>
      <c r="AR422" s="729"/>
      <c r="AS422" s="729"/>
      <c r="AT422" s="729"/>
      <c r="AU422" s="729"/>
      <c r="AV422" s="729"/>
      <c r="AW422" s="729"/>
      <c r="AX422" s="729"/>
      <c r="AY422" s="729"/>
      <c r="AZ422" s="729"/>
      <c r="BA422" s="729"/>
      <c r="BB422" s="729"/>
      <c r="BC422" s="729"/>
      <c r="BD422" s="729"/>
      <c r="BE422" s="729"/>
      <c r="BF422" s="729"/>
      <c r="BG422" s="729"/>
    </row>
    <row r="423" spans="1:59">
      <c r="A423" s="729"/>
      <c r="B423" s="729"/>
      <c r="C423" s="729"/>
      <c r="D423" s="729"/>
      <c r="E423" s="729"/>
      <c r="F423" s="729"/>
      <c r="G423" s="729"/>
      <c r="H423" s="729"/>
      <c r="I423" s="729"/>
      <c r="J423" s="729"/>
      <c r="K423" s="729"/>
      <c r="L423" s="729"/>
      <c r="M423" s="729"/>
      <c r="N423" s="729"/>
      <c r="O423" s="729"/>
      <c r="P423" s="729"/>
      <c r="Q423" s="729"/>
      <c r="R423" s="729"/>
      <c r="S423" s="729"/>
      <c r="T423" s="729"/>
      <c r="U423" s="729"/>
      <c r="V423" s="729"/>
      <c r="W423" s="729"/>
      <c r="X423" s="729"/>
      <c r="Y423" s="729"/>
      <c r="Z423" s="729"/>
      <c r="AA423" s="729"/>
      <c r="AB423" s="729"/>
      <c r="AC423" s="729"/>
      <c r="AD423" s="729"/>
      <c r="AE423" s="729"/>
      <c r="AF423" s="729"/>
      <c r="AG423" s="729"/>
      <c r="AH423" s="729"/>
      <c r="AI423" s="729"/>
      <c r="AJ423" s="729"/>
      <c r="AK423" s="729"/>
      <c r="AL423" s="729"/>
      <c r="AM423" s="729"/>
      <c r="AN423" s="729"/>
      <c r="AO423" s="729"/>
      <c r="AP423" s="729"/>
      <c r="AQ423" s="729"/>
      <c r="AR423" s="729"/>
      <c r="AS423" s="729"/>
      <c r="AT423" s="729"/>
      <c r="AU423" s="729"/>
      <c r="AV423" s="729"/>
      <c r="AW423" s="729"/>
      <c r="AX423" s="729"/>
      <c r="AY423" s="729"/>
      <c r="AZ423" s="729"/>
      <c r="BA423" s="729"/>
      <c r="BB423" s="729"/>
      <c r="BC423" s="729"/>
      <c r="BD423" s="729"/>
      <c r="BE423" s="729"/>
      <c r="BF423" s="729"/>
      <c r="BG423" s="729"/>
    </row>
    <row r="424" spans="1:59">
      <c r="A424" s="729"/>
      <c r="B424" s="729"/>
      <c r="C424" s="729"/>
      <c r="D424" s="729"/>
      <c r="E424" s="729"/>
      <c r="F424" s="729"/>
      <c r="G424" s="729"/>
      <c r="H424" s="729"/>
      <c r="I424" s="729"/>
      <c r="J424" s="729"/>
      <c r="K424" s="729"/>
      <c r="L424" s="729"/>
      <c r="M424" s="729"/>
      <c r="N424" s="729"/>
      <c r="O424" s="729"/>
      <c r="P424" s="729"/>
      <c r="Q424" s="729"/>
      <c r="R424" s="729"/>
      <c r="S424" s="729"/>
      <c r="T424" s="729"/>
      <c r="U424" s="729"/>
      <c r="V424" s="729"/>
      <c r="W424" s="729"/>
      <c r="X424" s="729"/>
      <c r="Y424" s="729"/>
      <c r="Z424" s="729"/>
      <c r="AA424" s="729"/>
      <c r="AB424" s="729"/>
      <c r="AC424" s="729"/>
      <c r="AD424" s="729"/>
      <c r="AE424" s="729"/>
      <c r="AF424" s="729"/>
      <c r="AG424" s="729"/>
      <c r="AH424" s="729"/>
      <c r="AI424" s="729"/>
      <c r="AJ424" s="729"/>
      <c r="AK424" s="729"/>
      <c r="AL424" s="729"/>
      <c r="AM424" s="729"/>
      <c r="AN424" s="729"/>
      <c r="AO424" s="729"/>
      <c r="AP424" s="729"/>
      <c r="AQ424" s="729"/>
      <c r="AR424" s="729"/>
      <c r="AS424" s="729"/>
      <c r="AT424" s="729"/>
      <c r="AU424" s="729"/>
      <c r="AV424" s="729"/>
      <c r="AW424" s="729"/>
      <c r="AX424" s="729"/>
      <c r="AY424" s="729"/>
      <c r="AZ424" s="729"/>
      <c r="BA424" s="729"/>
      <c r="BB424" s="729"/>
      <c r="BC424" s="729"/>
      <c r="BD424" s="729"/>
      <c r="BE424" s="729"/>
      <c r="BF424" s="729"/>
      <c r="BG424" s="729"/>
    </row>
    <row r="425" spans="1:59">
      <c r="A425" s="729"/>
      <c r="B425" s="729"/>
      <c r="C425" s="729"/>
      <c r="D425" s="729"/>
      <c r="E425" s="729"/>
      <c r="F425" s="729"/>
      <c r="G425" s="729"/>
      <c r="H425" s="729"/>
      <c r="I425" s="729"/>
      <c r="J425" s="729"/>
      <c r="K425" s="729"/>
      <c r="L425" s="729"/>
      <c r="M425" s="729"/>
      <c r="N425" s="729"/>
      <c r="O425" s="729"/>
      <c r="P425" s="729"/>
      <c r="Q425" s="729"/>
      <c r="R425" s="729"/>
      <c r="S425" s="729"/>
      <c r="T425" s="729"/>
      <c r="U425" s="729"/>
      <c r="V425" s="729"/>
      <c r="W425" s="729"/>
      <c r="X425" s="729"/>
      <c r="Y425" s="729"/>
      <c r="Z425" s="729"/>
      <c r="AA425" s="729"/>
      <c r="AB425" s="729"/>
      <c r="AC425" s="729"/>
      <c r="AD425" s="729"/>
      <c r="AE425" s="729"/>
      <c r="AF425" s="729"/>
      <c r="AG425" s="729"/>
      <c r="AH425" s="729"/>
      <c r="AI425" s="729"/>
      <c r="AJ425" s="729"/>
      <c r="AK425" s="729"/>
      <c r="AL425" s="729"/>
      <c r="AM425" s="729"/>
      <c r="AN425" s="729"/>
      <c r="AO425" s="729"/>
      <c r="AP425" s="729"/>
      <c r="AQ425" s="729"/>
      <c r="AR425" s="729"/>
      <c r="AS425" s="729"/>
      <c r="AT425" s="729"/>
      <c r="AU425" s="729"/>
      <c r="AV425" s="729"/>
      <c r="AW425" s="729"/>
      <c r="AX425" s="729"/>
      <c r="AY425" s="729"/>
      <c r="AZ425" s="729"/>
      <c r="BA425" s="729"/>
      <c r="BB425" s="729"/>
      <c r="BC425" s="729"/>
      <c r="BD425" s="729"/>
      <c r="BE425" s="729"/>
      <c r="BF425" s="729"/>
      <c r="BG425" s="729"/>
    </row>
    <row r="426" spans="1:59">
      <c r="A426" s="729"/>
      <c r="B426" s="729"/>
      <c r="C426" s="729"/>
      <c r="D426" s="729"/>
      <c r="E426" s="729"/>
      <c r="F426" s="729"/>
      <c r="G426" s="729"/>
      <c r="H426" s="729"/>
      <c r="I426" s="729"/>
      <c r="J426" s="729"/>
      <c r="K426" s="729"/>
      <c r="L426" s="729"/>
      <c r="M426" s="729"/>
      <c r="N426" s="729"/>
      <c r="O426" s="729"/>
      <c r="P426" s="729"/>
      <c r="Q426" s="729"/>
      <c r="R426" s="729"/>
      <c r="S426" s="729"/>
      <c r="T426" s="729"/>
      <c r="U426" s="729"/>
      <c r="V426" s="729"/>
      <c r="W426" s="729"/>
      <c r="X426" s="729"/>
      <c r="Y426" s="729"/>
      <c r="Z426" s="729"/>
      <c r="AA426" s="729"/>
      <c r="AB426" s="729"/>
      <c r="AC426" s="729"/>
      <c r="AD426" s="729"/>
      <c r="AE426" s="729"/>
      <c r="AF426" s="729"/>
      <c r="AG426" s="729"/>
      <c r="AH426" s="729"/>
      <c r="AI426" s="729"/>
      <c r="AJ426" s="729"/>
      <c r="AK426" s="729"/>
      <c r="AL426" s="729"/>
      <c r="AM426" s="729"/>
      <c r="AN426" s="729"/>
      <c r="AO426" s="729"/>
      <c r="AP426" s="729"/>
      <c r="AQ426" s="729"/>
      <c r="AR426" s="729"/>
      <c r="AS426" s="729"/>
      <c r="AT426" s="729"/>
      <c r="AU426" s="729"/>
      <c r="AV426" s="729"/>
      <c r="AW426" s="729"/>
      <c r="AX426" s="729"/>
      <c r="AY426" s="729"/>
      <c r="AZ426" s="729"/>
      <c r="BA426" s="729"/>
      <c r="BB426" s="729"/>
      <c r="BC426" s="729"/>
      <c r="BD426" s="729"/>
      <c r="BE426" s="729"/>
      <c r="BF426" s="729"/>
      <c r="BG426" s="729"/>
    </row>
    <row r="427" spans="1:59">
      <c r="A427" s="729"/>
      <c r="B427" s="729"/>
      <c r="C427" s="729"/>
      <c r="D427" s="729"/>
      <c r="E427" s="729"/>
      <c r="F427" s="729"/>
      <c r="G427" s="729"/>
      <c r="H427" s="729"/>
      <c r="I427" s="729"/>
      <c r="J427" s="729"/>
      <c r="K427" s="729"/>
      <c r="L427" s="729"/>
      <c r="M427" s="729"/>
      <c r="N427" s="729"/>
      <c r="O427" s="729"/>
      <c r="P427" s="729"/>
      <c r="Q427" s="729"/>
      <c r="R427" s="729"/>
      <c r="S427" s="729"/>
      <c r="T427" s="729"/>
      <c r="U427" s="729"/>
      <c r="V427" s="729"/>
      <c r="W427" s="729"/>
      <c r="X427" s="729"/>
      <c r="Y427" s="729"/>
      <c r="Z427" s="729"/>
      <c r="AA427" s="729"/>
      <c r="AB427" s="729"/>
      <c r="AC427" s="729"/>
      <c r="AD427" s="729"/>
      <c r="AE427" s="729"/>
      <c r="AF427" s="729"/>
      <c r="AG427" s="729"/>
      <c r="AH427" s="729"/>
      <c r="AI427" s="729"/>
      <c r="AJ427" s="729"/>
      <c r="AK427" s="729"/>
      <c r="AL427" s="729"/>
      <c r="AM427" s="729"/>
      <c r="AN427" s="729"/>
      <c r="AO427" s="729"/>
      <c r="AP427" s="729"/>
      <c r="AQ427" s="729"/>
      <c r="AR427" s="729"/>
      <c r="AS427" s="729"/>
      <c r="AT427" s="729"/>
      <c r="AU427" s="729"/>
      <c r="AV427" s="729"/>
      <c r="AW427" s="729"/>
      <c r="AX427" s="729"/>
      <c r="AY427" s="729"/>
      <c r="AZ427" s="729"/>
      <c r="BA427" s="729"/>
      <c r="BB427" s="729"/>
      <c r="BC427" s="729"/>
      <c r="BD427" s="729"/>
      <c r="BE427" s="729"/>
      <c r="BF427" s="729"/>
      <c r="BG427" s="729"/>
    </row>
    <row r="428" spans="1:59">
      <c r="A428" s="729"/>
      <c r="B428" s="729"/>
      <c r="C428" s="729"/>
      <c r="D428" s="729"/>
      <c r="E428" s="729"/>
      <c r="F428" s="729"/>
      <c r="G428" s="729"/>
      <c r="H428" s="729"/>
      <c r="I428" s="729"/>
      <c r="J428" s="729"/>
      <c r="K428" s="729"/>
      <c r="L428" s="729"/>
      <c r="M428" s="729"/>
      <c r="N428" s="729"/>
      <c r="O428" s="729"/>
      <c r="P428" s="729"/>
      <c r="Q428" s="729"/>
      <c r="R428" s="729"/>
      <c r="S428" s="729"/>
      <c r="T428" s="729"/>
      <c r="U428" s="729"/>
      <c r="V428" s="729"/>
      <c r="W428" s="729"/>
      <c r="X428" s="729"/>
      <c r="Y428" s="729"/>
      <c r="Z428" s="729"/>
      <c r="AA428" s="729"/>
      <c r="AB428" s="729"/>
      <c r="AC428" s="729"/>
      <c r="AD428" s="729"/>
      <c r="AE428" s="729"/>
      <c r="AF428" s="729"/>
      <c r="AG428" s="729"/>
      <c r="AH428" s="729"/>
      <c r="AI428" s="729"/>
      <c r="AJ428" s="729"/>
      <c r="AK428" s="729"/>
      <c r="AL428" s="729"/>
      <c r="AM428" s="729"/>
      <c r="AN428" s="729"/>
      <c r="AO428" s="729"/>
      <c r="AP428" s="729"/>
      <c r="AQ428" s="729"/>
      <c r="AR428" s="729"/>
      <c r="AS428" s="729"/>
      <c r="AT428" s="729"/>
      <c r="AU428" s="729"/>
      <c r="AV428" s="729"/>
      <c r="AW428" s="729"/>
      <c r="AX428" s="729"/>
      <c r="AY428" s="729"/>
      <c r="AZ428" s="729"/>
      <c r="BA428" s="729"/>
      <c r="BB428" s="729"/>
      <c r="BC428" s="729"/>
      <c r="BD428" s="729"/>
      <c r="BE428" s="729"/>
      <c r="BF428" s="729"/>
      <c r="BG428" s="729"/>
    </row>
    <row r="429" spans="1:59">
      <c r="A429" s="729"/>
      <c r="B429" s="729"/>
      <c r="C429" s="729"/>
      <c r="D429" s="729"/>
      <c r="E429" s="729"/>
      <c r="F429" s="729"/>
      <c r="G429" s="729"/>
      <c r="H429" s="729"/>
      <c r="I429" s="729"/>
      <c r="J429" s="729"/>
      <c r="K429" s="729"/>
      <c r="L429" s="729"/>
      <c r="M429" s="729"/>
      <c r="N429" s="729"/>
      <c r="O429" s="729"/>
      <c r="P429" s="729"/>
      <c r="Q429" s="729"/>
      <c r="R429" s="729"/>
      <c r="S429" s="729"/>
      <c r="T429" s="729"/>
      <c r="U429" s="729"/>
      <c r="V429" s="729"/>
      <c r="W429" s="729"/>
      <c r="X429" s="729"/>
      <c r="Y429" s="729"/>
      <c r="Z429" s="729"/>
      <c r="AA429" s="729"/>
      <c r="AB429" s="729"/>
      <c r="AC429" s="729"/>
      <c r="AD429" s="729"/>
      <c r="AE429" s="729"/>
      <c r="AF429" s="729"/>
      <c r="AG429" s="729"/>
      <c r="AH429" s="729"/>
      <c r="AI429" s="729"/>
      <c r="AJ429" s="729"/>
      <c r="AK429" s="729"/>
      <c r="AL429" s="729"/>
      <c r="AM429" s="729"/>
      <c r="AN429" s="729"/>
      <c r="AO429" s="729"/>
      <c r="AP429" s="729"/>
      <c r="AQ429" s="729"/>
      <c r="AR429" s="729"/>
      <c r="AS429" s="729"/>
      <c r="AT429" s="729"/>
      <c r="AU429" s="729"/>
      <c r="AV429" s="729"/>
      <c r="AW429" s="729"/>
      <c r="AX429" s="729"/>
      <c r="AY429" s="729"/>
      <c r="AZ429" s="729"/>
      <c r="BA429" s="729"/>
      <c r="BB429" s="729"/>
      <c r="BC429" s="729"/>
      <c r="BD429" s="729"/>
      <c r="BE429" s="729"/>
      <c r="BF429" s="729"/>
      <c r="BG429" s="729"/>
    </row>
    <row r="430" spans="1:59">
      <c r="A430" s="729"/>
      <c r="B430" s="729"/>
      <c r="C430" s="729"/>
      <c r="D430" s="729"/>
      <c r="E430" s="729"/>
      <c r="F430" s="729"/>
      <c r="G430" s="729"/>
      <c r="H430" s="729"/>
      <c r="I430" s="729"/>
      <c r="J430" s="729"/>
      <c r="K430" s="729"/>
      <c r="L430" s="729"/>
      <c r="M430" s="729"/>
      <c r="N430" s="729"/>
      <c r="O430" s="729"/>
      <c r="P430" s="729"/>
      <c r="Q430" s="729"/>
      <c r="R430" s="729"/>
      <c r="S430" s="729"/>
      <c r="T430" s="729"/>
      <c r="U430" s="729"/>
      <c r="V430" s="729"/>
      <c r="W430" s="729"/>
      <c r="X430" s="729"/>
      <c r="Y430" s="729"/>
      <c r="Z430" s="729"/>
      <c r="AA430" s="729"/>
      <c r="AB430" s="729"/>
      <c r="AC430" s="729"/>
      <c r="AD430" s="729"/>
      <c r="AE430" s="729"/>
      <c r="AF430" s="729"/>
      <c r="AG430" s="729"/>
      <c r="AH430" s="729"/>
      <c r="AI430" s="729"/>
      <c r="AJ430" s="729"/>
      <c r="AK430" s="729"/>
      <c r="AL430" s="729"/>
      <c r="AM430" s="729"/>
      <c r="AN430" s="729"/>
      <c r="AO430" s="729"/>
      <c r="AP430" s="729"/>
      <c r="AQ430" s="729"/>
      <c r="AR430" s="729"/>
      <c r="AS430" s="729"/>
      <c r="AT430" s="729"/>
      <c r="AU430" s="729"/>
      <c r="AV430" s="729"/>
      <c r="AW430" s="729"/>
      <c r="AX430" s="729"/>
      <c r="AY430" s="729"/>
      <c r="AZ430" s="729"/>
      <c r="BA430" s="729"/>
      <c r="BB430" s="729"/>
      <c r="BC430" s="729"/>
      <c r="BD430" s="729"/>
      <c r="BE430" s="729"/>
      <c r="BF430" s="729"/>
      <c r="BG430" s="729"/>
    </row>
    <row r="431" spans="1:59">
      <c r="A431" s="729"/>
      <c r="B431" s="729"/>
      <c r="C431" s="729"/>
      <c r="D431" s="729"/>
      <c r="E431" s="729"/>
      <c r="F431" s="729"/>
      <c r="G431" s="729"/>
      <c r="H431" s="729"/>
      <c r="I431" s="729"/>
      <c r="J431" s="729"/>
      <c r="K431" s="729"/>
      <c r="L431" s="729"/>
      <c r="M431" s="729"/>
      <c r="N431" s="729"/>
      <c r="O431" s="729"/>
      <c r="P431" s="729"/>
      <c r="Q431" s="729"/>
      <c r="R431" s="729"/>
      <c r="S431" s="729"/>
      <c r="T431" s="729"/>
      <c r="U431" s="729"/>
      <c r="V431" s="729"/>
      <c r="W431" s="729"/>
      <c r="X431" s="729"/>
      <c r="Y431" s="729"/>
      <c r="Z431" s="729"/>
      <c r="AA431" s="729"/>
      <c r="AB431" s="729"/>
      <c r="AC431" s="729"/>
      <c r="AD431" s="729"/>
      <c r="AE431" s="729"/>
      <c r="AF431" s="729"/>
      <c r="AG431" s="729"/>
      <c r="AH431" s="729"/>
      <c r="AI431" s="729"/>
      <c r="AJ431" s="729"/>
      <c r="AK431" s="729"/>
      <c r="AL431" s="729"/>
      <c r="AM431" s="729"/>
      <c r="AN431" s="729"/>
      <c r="AO431" s="729"/>
      <c r="AP431" s="729"/>
      <c r="AQ431" s="729"/>
      <c r="AR431" s="729"/>
      <c r="AS431" s="729"/>
      <c r="AT431" s="729"/>
      <c r="AU431" s="729"/>
      <c r="AV431" s="729"/>
      <c r="AW431" s="729"/>
      <c r="AX431" s="729"/>
      <c r="AY431" s="729"/>
      <c r="AZ431" s="729"/>
      <c r="BA431" s="729"/>
      <c r="BB431" s="729"/>
      <c r="BC431" s="729"/>
      <c r="BD431" s="729"/>
      <c r="BE431" s="729"/>
      <c r="BF431" s="729"/>
      <c r="BG431" s="729"/>
    </row>
    <row r="432" spans="1:59">
      <c r="A432" s="729"/>
      <c r="B432" s="729"/>
      <c r="C432" s="729"/>
      <c r="D432" s="729"/>
      <c r="E432" s="729"/>
      <c r="F432" s="729"/>
      <c r="G432" s="729"/>
      <c r="H432" s="729"/>
      <c r="I432" s="729"/>
      <c r="J432" s="729"/>
      <c r="K432" s="729"/>
      <c r="L432" s="729"/>
      <c r="M432" s="729"/>
      <c r="N432" s="729"/>
      <c r="O432" s="729"/>
      <c r="P432" s="729"/>
      <c r="Q432" s="729"/>
      <c r="R432" s="729"/>
      <c r="S432" s="729"/>
      <c r="T432" s="729"/>
      <c r="U432" s="729"/>
      <c r="V432" s="729"/>
      <c r="W432" s="729"/>
      <c r="X432" s="729"/>
      <c r="Y432" s="729"/>
      <c r="Z432" s="729"/>
      <c r="AA432" s="729"/>
      <c r="AB432" s="729"/>
      <c r="AC432" s="729"/>
      <c r="AD432" s="729"/>
      <c r="AE432" s="729"/>
      <c r="AF432" s="729"/>
      <c r="AG432" s="729"/>
      <c r="AH432" s="729"/>
      <c r="AI432" s="729"/>
      <c r="AJ432" s="729"/>
      <c r="AK432" s="729"/>
      <c r="AL432" s="729"/>
      <c r="AM432" s="729"/>
      <c r="AN432" s="729"/>
      <c r="AO432" s="729"/>
      <c r="AP432" s="729"/>
      <c r="AQ432" s="729"/>
      <c r="AR432" s="729"/>
      <c r="AS432" s="729"/>
      <c r="AT432" s="729"/>
      <c r="AU432" s="729"/>
      <c r="AV432" s="729"/>
      <c r="AW432" s="729"/>
      <c r="AX432" s="729"/>
      <c r="AY432" s="729"/>
      <c r="AZ432" s="729"/>
      <c r="BA432" s="729"/>
      <c r="BB432" s="729"/>
      <c r="BC432" s="729"/>
      <c r="BD432" s="729"/>
      <c r="BE432" s="729"/>
      <c r="BF432" s="729"/>
      <c r="BG432" s="729"/>
    </row>
    <row r="433" spans="1:59">
      <c r="A433" s="729"/>
      <c r="B433" s="729"/>
      <c r="C433" s="729"/>
      <c r="D433" s="729"/>
      <c r="E433" s="729"/>
      <c r="F433" s="729"/>
      <c r="G433" s="729"/>
      <c r="H433" s="729"/>
      <c r="I433" s="729"/>
      <c r="J433" s="729"/>
      <c r="K433" s="729"/>
      <c r="L433" s="729"/>
      <c r="M433" s="729"/>
      <c r="N433" s="729"/>
      <c r="O433" s="729"/>
      <c r="P433" s="729"/>
      <c r="Q433" s="729"/>
      <c r="R433" s="729"/>
      <c r="S433" s="729"/>
      <c r="T433" s="729"/>
      <c r="U433" s="729"/>
      <c r="V433" s="729"/>
      <c r="W433" s="729"/>
      <c r="X433" s="729"/>
      <c r="Y433" s="729"/>
      <c r="Z433" s="729"/>
      <c r="AA433" s="729"/>
      <c r="AB433" s="729"/>
      <c r="AC433" s="729"/>
      <c r="AD433" s="729"/>
      <c r="AE433" s="729"/>
      <c r="AF433" s="729"/>
      <c r="AG433" s="729"/>
      <c r="AH433" s="729"/>
      <c r="AI433" s="729"/>
      <c r="AJ433" s="729"/>
      <c r="AK433" s="729"/>
      <c r="AL433" s="729"/>
      <c r="AM433" s="729"/>
      <c r="AN433" s="729"/>
      <c r="AO433" s="729"/>
      <c r="AP433" s="729"/>
      <c r="AQ433" s="729"/>
      <c r="AR433" s="729"/>
      <c r="AS433" s="729"/>
      <c r="AT433" s="729"/>
      <c r="AU433" s="729"/>
      <c r="AV433" s="729"/>
      <c r="AW433" s="729"/>
      <c r="AX433" s="729"/>
      <c r="AY433" s="729"/>
      <c r="AZ433" s="729"/>
      <c r="BA433" s="729"/>
      <c r="BB433" s="729"/>
      <c r="BC433" s="729"/>
      <c r="BD433" s="729"/>
      <c r="BE433" s="729"/>
      <c r="BF433" s="729"/>
      <c r="BG433" s="729"/>
    </row>
    <row r="434" spans="1:59">
      <c r="A434" s="729"/>
      <c r="B434" s="729"/>
      <c r="C434" s="729"/>
      <c r="D434" s="729"/>
      <c r="E434" s="729"/>
      <c r="F434" s="729"/>
      <c r="G434" s="729"/>
      <c r="H434" s="729"/>
      <c r="I434" s="729"/>
      <c r="J434" s="729"/>
      <c r="K434" s="729"/>
      <c r="L434" s="729"/>
      <c r="M434" s="729"/>
      <c r="N434" s="729"/>
      <c r="O434" s="729"/>
      <c r="P434" s="729"/>
      <c r="Q434" s="729"/>
      <c r="R434" s="729"/>
      <c r="S434" s="729"/>
      <c r="T434" s="729"/>
      <c r="U434" s="729"/>
      <c r="V434" s="729"/>
      <c r="W434" s="729"/>
      <c r="X434" s="729"/>
      <c r="Y434" s="729"/>
      <c r="Z434" s="729"/>
      <c r="AA434" s="729"/>
      <c r="AB434" s="729"/>
      <c r="AC434" s="729"/>
      <c r="AD434" s="729"/>
      <c r="AE434" s="729"/>
      <c r="AF434" s="729"/>
      <c r="AG434" s="729"/>
      <c r="AH434" s="729"/>
      <c r="AI434" s="729"/>
      <c r="AJ434" s="729"/>
      <c r="AK434" s="729"/>
      <c r="AL434" s="729"/>
      <c r="AM434" s="729"/>
      <c r="AN434" s="729"/>
      <c r="AO434" s="729"/>
      <c r="AP434" s="729"/>
      <c r="AQ434" s="729"/>
      <c r="AR434" s="729"/>
      <c r="AS434" s="729"/>
      <c r="AT434" s="729"/>
      <c r="AU434" s="729"/>
      <c r="AV434" s="729"/>
      <c r="AW434" s="729"/>
      <c r="AX434" s="729"/>
      <c r="AY434" s="729"/>
      <c r="AZ434" s="729"/>
      <c r="BA434" s="729"/>
      <c r="BB434" s="729"/>
      <c r="BC434" s="729"/>
      <c r="BD434" s="729"/>
      <c r="BE434" s="729"/>
      <c r="BF434" s="729"/>
      <c r="BG434" s="729"/>
    </row>
    <row r="435" spans="1:59">
      <c r="A435" s="729"/>
      <c r="B435" s="729"/>
      <c r="C435" s="729"/>
      <c r="D435" s="729"/>
      <c r="E435" s="729"/>
      <c r="F435" s="729"/>
      <c r="G435" s="729"/>
      <c r="H435" s="729"/>
      <c r="I435" s="729"/>
      <c r="J435" s="729"/>
      <c r="K435" s="729"/>
      <c r="L435" s="729"/>
      <c r="M435" s="729"/>
      <c r="N435" s="729"/>
      <c r="O435" s="729"/>
      <c r="P435" s="729"/>
      <c r="Q435" s="729"/>
      <c r="R435" s="729"/>
      <c r="S435" s="729"/>
      <c r="T435" s="729"/>
      <c r="U435" s="729"/>
      <c r="V435" s="729"/>
      <c r="W435" s="729"/>
      <c r="X435" s="729"/>
      <c r="Y435" s="729"/>
      <c r="Z435" s="729"/>
      <c r="AA435" s="729"/>
      <c r="AB435" s="729"/>
      <c r="AC435" s="729"/>
      <c r="AD435" s="729"/>
      <c r="AE435" s="729"/>
      <c r="AF435" s="729"/>
      <c r="AG435" s="729"/>
      <c r="AH435" s="729"/>
      <c r="AI435" s="729"/>
      <c r="AJ435" s="729"/>
      <c r="AK435" s="729"/>
      <c r="AL435" s="729"/>
      <c r="AM435" s="729"/>
      <c r="AN435" s="729"/>
      <c r="AO435" s="729"/>
      <c r="AP435" s="729"/>
      <c r="AQ435" s="729"/>
      <c r="AR435" s="729"/>
      <c r="AS435" s="729"/>
      <c r="AT435" s="729"/>
      <c r="AU435" s="729"/>
      <c r="AV435" s="729"/>
      <c r="AW435" s="729"/>
      <c r="AX435" s="729"/>
      <c r="AY435" s="729"/>
      <c r="AZ435" s="729"/>
      <c r="BA435" s="729"/>
      <c r="BB435" s="729"/>
      <c r="BC435" s="729"/>
      <c r="BD435" s="729"/>
      <c r="BE435" s="729"/>
      <c r="BF435" s="729"/>
      <c r="BG435" s="729"/>
    </row>
    <row r="436" spans="1:59">
      <c r="A436" s="729"/>
      <c r="B436" s="729"/>
      <c r="C436" s="729"/>
      <c r="D436" s="729"/>
      <c r="E436" s="729"/>
      <c r="F436" s="729"/>
      <c r="G436" s="729"/>
      <c r="H436" s="729"/>
      <c r="I436" s="729"/>
      <c r="J436" s="729"/>
      <c r="K436" s="729"/>
      <c r="L436" s="729"/>
      <c r="M436" s="729"/>
      <c r="N436" s="729"/>
      <c r="O436" s="729"/>
      <c r="P436" s="729"/>
      <c r="Q436" s="729"/>
      <c r="R436" s="729"/>
      <c r="S436" s="729"/>
      <c r="T436" s="729"/>
      <c r="U436" s="729"/>
      <c r="V436" s="729"/>
      <c r="W436" s="729"/>
      <c r="X436" s="729"/>
      <c r="Y436" s="729"/>
      <c r="Z436" s="729"/>
      <c r="AA436" s="729"/>
      <c r="AB436" s="729"/>
      <c r="AC436" s="729"/>
      <c r="AD436" s="729"/>
      <c r="AE436" s="729"/>
      <c r="AF436" s="729"/>
      <c r="AG436" s="729"/>
      <c r="AH436" s="729"/>
      <c r="AI436" s="729"/>
      <c r="AJ436" s="729"/>
      <c r="AK436" s="729"/>
      <c r="AL436" s="729"/>
      <c r="AM436" s="729"/>
      <c r="AN436" s="729"/>
      <c r="AO436" s="729"/>
      <c r="AP436" s="729"/>
      <c r="AQ436" s="729"/>
      <c r="AR436" s="729"/>
      <c r="AS436" s="729"/>
      <c r="AT436" s="729"/>
      <c r="AU436" s="729"/>
      <c r="AV436" s="729"/>
      <c r="AW436" s="729"/>
      <c r="AX436" s="729"/>
      <c r="AY436" s="729"/>
      <c r="AZ436" s="729"/>
      <c r="BA436" s="729"/>
      <c r="BB436" s="729"/>
      <c r="BC436" s="729"/>
      <c r="BD436" s="729"/>
      <c r="BE436" s="729"/>
      <c r="BF436" s="729"/>
      <c r="BG436" s="729"/>
    </row>
    <row r="437" spans="1:59">
      <c r="A437" s="729"/>
      <c r="B437" s="729"/>
      <c r="C437" s="729"/>
      <c r="D437" s="729"/>
      <c r="E437" s="729"/>
      <c r="F437" s="729"/>
      <c r="G437" s="729"/>
      <c r="H437" s="729"/>
      <c r="I437" s="729"/>
      <c r="J437" s="729"/>
      <c r="K437" s="729"/>
      <c r="L437" s="729"/>
      <c r="M437" s="729"/>
      <c r="N437" s="729"/>
      <c r="O437" s="729"/>
      <c r="P437" s="729"/>
      <c r="Q437" s="729"/>
      <c r="R437" s="729"/>
      <c r="S437" s="729"/>
      <c r="T437" s="729"/>
      <c r="U437" s="729"/>
      <c r="V437" s="729"/>
      <c r="W437" s="729"/>
      <c r="X437" s="729"/>
      <c r="Y437" s="729"/>
      <c r="Z437" s="729"/>
      <c r="AA437" s="729"/>
      <c r="AB437" s="729"/>
      <c r="AC437" s="729"/>
      <c r="AD437" s="729"/>
      <c r="AE437" s="729"/>
      <c r="AF437" s="729"/>
      <c r="AG437" s="729"/>
      <c r="AH437" s="729"/>
      <c r="AI437" s="729"/>
      <c r="AJ437" s="729"/>
      <c r="AK437" s="729"/>
      <c r="AL437" s="729"/>
      <c r="AM437" s="729"/>
      <c r="AN437" s="729"/>
      <c r="AO437" s="729"/>
      <c r="AP437" s="729"/>
      <c r="AQ437" s="729"/>
      <c r="AR437" s="729"/>
      <c r="AS437" s="729"/>
      <c r="AT437" s="729"/>
      <c r="AU437" s="729"/>
      <c r="AV437" s="729"/>
      <c r="AW437" s="729"/>
      <c r="AX437" s="729"/>
      <c r="AY437" s="729"/>
      <c r="AZ437" s="729"/>
      <c r="BA437" s="729"/>
      <c r="BB437" s="729"/>
      <c r="BC437" s="729"/>
      <c r="BD437" s="729"/>
      <c r="BE437" s="729"/>
      <c r="BF437" s="729"/>
      <c r="BG437" s="729"/>
    </row>
    <row r="438" spans="1:59">
      <c r="A438" s="729"/>
      <c r="B438" s="729"/>
      <c r="C438" s="729"/>
      <c r="D438" s="729"/>
      <c r="E438" s="729"/>
      <c r="F438" s="729"/>
      <c r="G438" s="729"/>
      <c r="H438" s="729"/>
      <c r="I438" s="729"/>
      <c r="J438" s="729"/>
      <c r="K438" s="729"/>
      <c r="L438" s="729"/>
      <c r="M438" s="729"/>
      <c r="N438" s="729"/>
      <c r="O438" s="729"/>
      <c r="P438" s="729"/>
      <c r="Q438" s="729"/>
      <c r="R438" s="729"/>
      <c r="S438" s="729"/>
      <c r="T438" s="729"/>
      <c r="U438" s="729"/>
      <c r="V438" s="729"/>
      <c r="W438" s="729"/>
      <c r="X438" s="729"/>
      <c r="Y438" s="729"/>
      <c r="Z438" s="729"/>
      <c r="AA438" s="729"/>
      <c r="AB438" s="729"/>
      <c r="AC438" s="729"/>
      <c r="AD438" s="729"/>
      <c r="AE438" s="729"/>
      <c r="AF438" s="729"/>
      <c r="AG438" s="729"/>
      <c r="AH438" s="729"/>
      <c r="AI438" s="729"/>
      <c r="AJ438" s="729"/>
      <c r="AK438" s="729"/>
      <c r="AL438" s="729"/>
      <c r="AM438" s="729"/>
      <c r="AN438" s="729"/>
      <c r="AO438" s="729"/>
      <c r="AP438" s="729"/>
      <c r="AQ438" s="729"/>
      <c r="AR438" s="729"/>
      <c r="AS438" s="729"/>
      <c r="AT438" s="729"/>
      <c r="AU438" s="729"/>
      <c r="AV438" s="729"/>
      <c r="AW438" s="729"/>
      <c r="AX438" s="729"/>
      <c r="AY438" s="729"/>
      <c r="AZ438" s="729"/>
      <c r="BA438" s="729"/>
      <c r="BB438" s="729"/>
      <c r="BC438" s="729"/>
      <c r="BD438" s="729"/>
      <c r="BE438" s="729"/>
      <c r="BF438" s="729"/>
      <c r="BG438" s="729"/>
    </row>
    <row r="439" spans="1:59">
      <c r="A439" s="729"/>
      <c r="B439" s="729"/>
      <c r="C439" s="729"/>
      <c r="D439" s="729"/>
      <c r="E439" s="729"/>
      <c r="F439" s="729"/>
      <c r="G439" s="729"/>
      <c r="H439" s="729"/>
      <c r="I439" s="729"/>
      <c r="J439" s="729"/>
      <c r="K439" s="729"/>
      <c r="L439" s="729"/>
      <c r="M439" s="729"/>
      <c r="N439" s="729"/>
      <c r="O439" s="729"/>
      <c r="P439" s="729"/>
      <c r="Q439" s="729"/>
      <c r="R439" s="729"/>
      <c r="S439" s="729"/>
      <c r="T439" s="729"/>
      <c r="U439" s="729"/>
      <c r="V439" s="729"/>
      <c r="W439" s="729"/>
      <c r="X439" s="729"/>
      <c r="Y439" s="729"/>
      <c r="Z439" s="729"/>
      <c r="AA439" s="729"/>
      <c r="AB439" s="729"/>
      <c r="AC439" s="729"/>
      <c r="AD439" s="729"/>
      <c r="AE439" s="729"/>
      <c r="AF439" s="729"/>
      <c r="AG439" s="729"/>
      <c r="AH439" s="729"/>
      <c r="AI439" s="729"/>
      <c r="AJ439" s="729"/>
      <c r="AK439" s="729"/>
      <c r="AL439" s="729"/>
      <c r="AM439" s="729"/>
      <c r="AN439" s="729"/>
      <c r="AO439" s="729"/>
      <c r="AP439" s="729"/>
      <c r="AQ439" s="729"/>
      <c r="AR439" s="729"/>
      <c r="AS439" s="729"/>
      <c r="AT439" s="729"/>
      <c r="AU439" s="729"/>
      <c r="AV439" s="729"/>
      <c r="AW439" s="729"/>
      <c r="AX439" s="729"/>
      <c r="AY439" s="729"/>
      <c r="AZ439" s="729"/>
      <c r="BA439" s="729"/>
      <c r="BB439" s="729"/>
      <c r="BC439" s="729"/>
      <c r="BD439" s="729"/>
      <c r="BE439" s="729"/>
      <c r="BF439" s="729"/>
      <c r="BG439" s="729"/>
    </row>
    <row r="440" spans="1:59">
      <c r="A440" s="729"/>
      <c r="B440" s="729"/>
      <c r="C440" s="729"/>
      <c r="D440" s="729"/>
      <c r="E440" s="729"/>
      <c r="F440" s="729"/>
      <c r="G440" s="729"/>
      <c r="H440" s="729"/>
      <c r="I440" s="729"/>
      <c r="J440" s="729"/>
      <c r="K440" s="729"/>
      <c r="L440" s="729"/>
      <c r="M440" s="729"/>
      <c r="N440" s="729"/>
      <c r="O440" s="729"/>
      <c r="P440" s="729"/>
      <c r="Q440" s="729"/>
      <c r="R440" s="729"/>
      <c r="S440" s="729"/>
      <c r="T440" s="729"/>
      <c r="U440" s="729"/>
      <c r="V440" s="729"/>
      <c r="W440" s="729"/>
      <c r="X440" s="729"/>
      <c r="Y440" s="729"/>
      <c r="Z440" s="729"/>
      <c r="AA440" s="729"/>
      <c r="AB440" s="729"/>
      <c r="AC440" s="729"/>
      <c r="AD440" s="729"/>
      <c r="AE440" s="729"/>
      <c r="AF440" s="729"/>
      <c r="AG440" s="729"/>
      <c r="AH440" s="729"/>
      <c r="AI440" s="729"/>
      <c r="AJ440" s="729"/>
      <c r="AK440" s="729"/>
      <c r="AL440" s="729"/>
      <c r="AM440" s="729"/>
      <c r="AN440" s="729"/>
      <c r="AO440" s="729"/>
      <c r="AP440" s="729"/>
      <c r="AQ440" s="729"/>
      <c r="AR440" s="729"/>
      <c r="AS440" s="729"/>
      <c r="AT440" s="729"/>
      <c r="AU440" s="729"/>
      <c r="AV440" s="729"/>
      <c r="AW440" s="729"/>
      <c r="AX440" s="729"/>
      <c r="AY440" s="729"/>
      <c r="AZ440" s="729"/>
      <c r="BA440" s="729"/>
      <c r="BB440" s="729"/>
      <c r="BC440" s="729"/>
      <c r="BD440" s="729"/>
      <c r="BE440" s="729"/>
      <c r="BF440" s="729"/>
      <c r="BG440" s="729"/>
    </row>
    <row r="441" spans="1:59">
      <c r="A441" s="729"/>
      <c r="B441" s="729"/>
      <c r="C441" s="729"/>
      <c r="D441" s="729"/>
      <c r="E441" s="729"/>
      <c r="F441" s="729"/>
      <c r="G441" s="729"/>
      <c r="H441" s="729"/>
      <c r="I441" s="729"/>
      <c r="J441" s="729"/>
      <c r="K441" s="729"/>
      <c r="L441" s="729"/>
      <c r="M441" s="729"/>
      <c r="N441" s="729"/>
      <c r="O441" s="729"/>
      <c r="P441" s="729"/>
      <c r="Q441" s="729"/>
      <c r="R441" s="729"/>
      <c r="S441" s="729"/>
      <c r="T441" s="729"/>
      <c r="U441" s="729"/>
      <c r="V441" s="729"/>
      <c r="W441" s="729"/>
      <c r="X441" s="729"/>
      <c r="Y441" s="729"/>
      <c r="Z441" s="729"/>
      <c r="AA441" s="729"/>
      <c r="AB441" s="729"/>
      <c r="AC441" s="729"/>
      <c r="AD441" s="729"/>
      <c r="AE441" s="729"/>
      <c r="AF441" s="729"/>
      <c r="AG441" s="729"/>
      <c r="AH441" s="729"/>
      <c r="AI441" s="729"/>
      <c r="AJ441" s="729"/>
      <c r="AK441" s="729"/>
      <c r="AL441" s="729"/>
      <c r="AM441" s="729"/>
      <c r="AN441" s="729"/>
      <c r="AO441" s="729"/>
      <c r="AP441" s="729"/>
      <c r="AQ441" s="729"/>
      <c r="AR441" s="729"/>
      <c r="AS441" s="729"/>
      <c r="AT441" s="729"/>
      <c r="AU441" s="729"/>
      <c r="AV441" s="729"/>
      <c r="AW441" s="729"/>
      <c r="AX441" s="729"/>
      <c r="AY441" s="729"/>
      <c r="AZ441" s="729"/>
      <c r="BA441" s="729"/>
      <c r="BB441" s="729"/>
      <c r="BC441" s="729"/>
      <c r="BD441" s="729"/>
      <c r="BE441" s="729"/>
      <c r="BF441" s="729"/>
      <c r="BG441" s="729"/>
    </row>
    <row r="442" spans="1:59">
      <c r="A442" s="729"/>
      <c r="B442" s="729"/>
      <c r="C442" s="729"/>
      <c r="D442" s="729"/>
      <c r="E442" s="729"/>
      <c r="F442" s="729"/>
      <c r="G442" s="729"/>
      <c r="H442" s="729"/>
      <c r="I442" s="729"/>
      <c r="J442" s="729"/>
      <c r="K442" s="729"/>
      <c r="L442" s="729"/>
      <c r="M442" s="729"/>
      <c r="N442" s="729"/>
      <c r="O442" s="729"/>
      <c r="P442" s="729"/>
      <c r="Q442" s="729"/>
      <c r="R442" s="729"/>
      <c r="S442" s="729"/>
      <c r="T442" s="729"/>
      <c r="U442" s="729"/>
      <c r="V442" s="729"/>
      <c r="W442" s="729"/>
      <c r="X442" s="729"/>
      <c r="Y442" s="729"/>
      <c r="Z442" s="729"/>
      <c r="AA442" s="729"/>
      <c r="AB442" s="729"/>
      <c r="AC442" s="729"/>
      <c r="AD442" s="729"/>
      <c r="AE442" s="729"/>
      <c r="AF442" s="729"/>
      <c r="AG442" s="729"/>
      <c r="AH442" s="729"/>
      <c r="AI442" s="729"/>
      <c r="AJ442" s="729"/>
      <c r="AK442" s="729"/>
      <c r="AL442" s="729"/>
      <c r="AM442" s="729"/>
      <c r="AN442" s="729"/>
      <c r="AO442" s="729"/>
      <c r="AP442" s="729"/>
      <c r="AQ442" s="729"/>
      <c r="AR442" s="729"/>
      <c r="AS442" s="729"/>
      <c r="AT442" s="729"/>
      <c r="AU442" s="729"/>
      <c r="AV442" s="729"/>
      <c r="AW442" s="729"/>
      <c r="AX442" s="729"/>
      <c r="AY442" s="729"/>
      <c r="AZ442" s="729"/>
      <c r="BA442" s="729"/>
      <c r="BB442" s="729"/>
      <c r="BC442" s="729"/>
      <c r="BD442" s="729"/>
      <c r="BE442" s="729"/>
      <c r="BF442" s="729"/>
      <c r="BG442" s="729"/>
    </row>
    <row r="443" spans="1:59">
      <c r="A443" s="729"/>
      <c r="B443" s="729"/>
      <c r="C443" s="729"/>
      <c r="D443" s="729"/>
      <c r="E443" s="729"/>
      <c r="F443" s="729"/>
      <c r="G443" s="729"/>
      <c r="H443" s="729"/>
      <c r="I443" s="729"/>
      <c r="J443" s="729"/>
      <c r="K443" s="729"/>
      <c r="L443" s="729"/>
      <c r="M443" s="729"/>
      <c r="N443" s="729"/>
      <c r="O443" s="729"/>
      <c r="P443" s="729"/>
      <c r="Q443" s="729"/>
      <c r="R443" s="729"/>
      <c r="S443" s="729"/>
      <c r="T443" s="729"/>
      <c r="U443" s="729"/>
      <c r="V443" s="729"/>
      <c r="W443" s="729"/>
      <c r="X443" s="729"/>
      <c r="Y443" s="729"/>
      <c r="Z443" s="729"/>
      <c r="AA443" s="729"/>
      <c r="AB443" s="729"/>
      <c r="AC443" s="729"/>
      <c r="AD443" s="729"/>
      <c r="AE443" s="729"/>
      <c r="AF443" s="729"/>
      <c r="AG443" s="729"/>
      <c r="AH443" s="729"/>
      <c r="AI443" s="729"/>
      <c r="AJ443" s="729"/>
      <c r="AK443" s="729"/>
      <c r="AL443" s="729"/>
      <c r="AM443" s="729"/>
      <c r="AN443" s="729"/>
      <c r="AO443" s="729"/>
      <c r="AP443" s="729"/>
      <c r="AQ443" s="729"/>
      <c r="AR443" s="729"/>
      <c r="AS443" s="729"/>
      <c r="AT443" s="729"/>
      <c r="AU443" s="729"/>
      <c r="AV443" s="729"/>
      <c r="AW443" s="729"/>
      <c r="AX443" s="729"/>
      <c r="AY443" s="729"/>
      <c r="AZ443" s="729"/>
      <c r="BA443" s="729"/>
      <c r="BB443" s="729"/>
      <c r="BC443" s="729"/>
      <c r="BD443" s="729"/>
      <c r="BE443" s="729"/>
      <c r="BF443" s="729"/>
      <c r="BG443" s="729"/>
    </row>
    <row r="444" spans="1:59">
      <c r="A444" s="729"/>
      <c r="B444" s="729"/>
      <c r="C444" s="729"/>
      <c r="D444" s="729"/>
      <c r="E444" s="729"/>
      <c r="F444" s="729"/>
      <c r="G444" s="729"/>
      <c r="H444" s="729"/>
      <c r="I444" s="729"/>
      <c r="J444" s="729"/>
      <c r="K444" s="729"/>
      <c r="L444" s="729"/>
      <c r="M444" s="729"/>
      <c r="N444" s="729"/>
      <c r="O444" s="729"/>
      <c r="P444" s="729"/>
      <c r="Q444" s="729"/>
      <c r="R444" s="729"/>
      <c r="S444" s="729"/>
      <c r="T444" s="729"/>
      <c r="U444" s="729"/>
      <c r="V444" s="729"/>
      <c r="W444" s="729"/>
      <c r="X444" s="729"/>
      <c r="Y444" s="729"/>
      <c r="Z444" s="729"/>
      <c r="AA444" s="729"/>
      <c r="AB444" s="729"/>
      <c r="AC444" s="729"/>
      <c r="AD444" s="729"/>
      <c r="AE444" s="729"/>
      <c r="AF444" s="729"/>
      <c r="AG444" s="729"/>
      <c r="AH444" s="729"/>
      <c r="AI444" s="729"/>
      <c r="AJ444" s="729"/>
      <c r="AK444" s="729"/>
      <c r="AL444" s="729"/>
      <c r="AM444" s="729"/>
      <c r="AN444" s="729"/>
      <c r="AO444" s="729"/>
      <c r="AP444" s="729"/>
      <c r="AQ444" s="729"/>
      <c r="AR444" s="729"/>
      <c r="AS444" s="729"/>
      <c r="AT444" s="729"/>
      <c r="AU444" s="729"/>
      <c r="AV444" s="729"/>
      <c r="AW444" s="729"/>
      <c r="AX444" s="729"/>
      <c r="AY444" s="729"/>
      <c r="AZ444" s="729"/>
      <c r="BA444" s="729"/>
      <c r="BB444" s="729"/>
      <c r="BC444" s="729"/>
      <c r="BD444" s="729"/>
      <c r="BE444" s="729"/>
      <c r="BF444" s="729"/>
      <c r="BG444" s="729"/>
    </row>
    <row r="445" spans="1:59">
      <c r="A445" s="729"/>
      <c r="B445" s="729"/>
      <c r="C445" s="729"/>
      <c r="D445" s="729"/>
      <c r="E445" s="729"/>
      <c r="F445" s="729"/>
      <c r="G445" s="729"/>
      <c r="H445" s="729"/>
      <c r="I445" s="729"/>
      <c r="J445" s="729"/>
      <c r="K445" s="729"/>
      <c r="L445" s="729"/>
      <c r="M445" s="729"/>
      <c r="N445" s="729"/>
      <c r="O445" s="729"/>
      <c r="P445" s="729"/>
      <c r="Q445" s="729"/>
      <c r="R445" s="729"/>
      <c r="S445" s="729"/>
      <c r="T445" s="729"/>
      <c r="U445" s="729"/>
      <c r="V445" s="729"/>
      <c r="W445" s="729"/>
      <c r="X445" s="729"/>
      <c r="Y445" s="729"/>
      <c r="Z445" s="729"/>
      <c r="AA445" s="729"/>
      <c r="AB445" s="729"/>
      <c r="AC445" s="729"/>
      <c r="AD445" s="729"/>
      <c r="AE445" s="729"/>
      <c r="AF445" s="729"/>
      <c r="AG445" s="729"/>
      <c r="AH445" s="729"/>
      <c r="AI445" s="729"/>
      <c r="AJ445" s="729"/>
      <c r="AK445" s="729"/>
      <c r="AL445" s="729"/>
      <c r="AM445" s="729"/>
      <c r="AN445" s="729"/>
      <c r="AO445" s="729"/>
      <c r="AP445" s="729"/>
      <c r="AQ445" s="729"/>
      <c r="AR445" s="729"/>
      <c r="AS445" s="729"/>
      <c r="AT445" s="729"/>
      <c r="AU445" s="729"/>
      <c r="AV445" s="729"/>
      <c r="AW445" s="729"/>
      <c r="AX445" s="729"/>
      <c r="AY445" s="729"/>
      <c r="AZ445" s="729"/>
      <c r="BA445" s="729"/>
      <c r="BB445" s="729"/>
      <c r="BC445" s="729"/>
      <c r="BD445" s="729"/>
      <c r="BE445" s="729"/>
      <c r="BF445" s="729"/>
      <c r="BG445" s="729"/>
    </row>
    <row r="446" spans="1:59">
      <c r="A446" s="729"/>
      <c r="B446" s="729"/>
      <c r="C446" s="729"/>
      <c r="D446" s="729"/>
      <c r="E446" s="729"/>
      <c r="F446" s="729"/>
      <c r="G446" s="729"/>
      <c r="H446" s="729"/>
      <c r="I446" s="729"/>
      <c r="J446" s="729"/>
      <c r="K446" s="729"/>
      <c r="L446" s="729"/>
      <c r="M446" s="729"/>
      <c r="N446" s="729"/>
      <c r="O446" s="729"/>
      <c r="P446" s="729"/>
      <c r="Q446" s="729"/>
      <c r="R446" s="729"/>
      <c r="S446" s="729"/>
      <c r="T446" s="729"/>
      <c r="U446" s="729"/>
      <c r="V446" s="729"/>
      <c r="W446" s="729"/>
      <c r="X446" s="729"/>
      <c r="Y446" s="729"/>
      <c r="Z446" s="729"/>
      <c r="AA446" s="729"/>
      <c r="AB446" s="729"/>
      <c r="AC446" s="729"/>
      <c r="AD446" s="729"/>
      <c r="AE446" s="729"/>
      <c r="AF446" s="729"/>
      <c r="AG446" s="729"/>
      <c r="AH446" s="729"/>
      <c r="AI446" s="729"/>
      <c r="AJ446" s="729"/>
      <c r="AK446" s="729"/>
      <c r="AL446" s="729"/>
      <c r="AM446" s="729"/>
      <c r="AN446" s="729"/>
      <c r="AO446" s="729"/>
      <c r="AP446" s="729"/>
      <c r="AQ446" s="729"/>
      <c r="AR446" s="729"/>
      <c r="AS446" s="729"/>
      <c r="AT446" s="729"/>
      <c r="AU446" s="729"/>
      <c r="AV446" s="729"/>
      <c r="AW446" s="729"/>
      <c r="AX446" s="729"/>
      <c r="AY446" s="729"/>
      <c r="AZ446" s="729"/>
      <c r="BA446" s="729"/>
      <c r="BB446" s="729"/>
      <c r="BC446" s="729"/>
      <c r="BD446" s="729"/>
      <c r="BE446" s="729"/>
      <c r="BF446" s="729"/>
      <c r="BG446" s="729"/>
    </row>
    <row r="447" spans="1:59">
      <c r="A447" s="729"/>
      <c r="B447" s="729"/>
      <c r="C447" s="729"/>
      <c r="D447" s="729"/>
      <c r="E447" s="729"/>
      <c r="F447" s="729"/>
      <c r="G447" s="729"/>
      <c r="H447" s="729"/>
      <c r="I447" s="729"/>
      <c r="J447" s="729"/>
      <c r="K447" s="729"/>
      <c r="L447" s="729"/>
      <c r="M447" s="729"/>
      <c r="N447" s="729"/>
      <c r="O447" s="729"/>
      <c r="P447" s="729"/>
      <c r="Q447" s="729"/>
      <c r="R447" s="729"/>
      <c r="S447" s="729"/>
      <c r="T447" s="729"/>
      <c r="U447" s="729"/>
      <c r="V447" s="729"/>
      <c r="W447" s="729"/>
      <c r="X447" s="729"/>
      <c r="Y447" s="729"/>
      <c r="Z447" s="729"/>
      <c r="AA447" s="729"/>
      <c r="AB447" s="729"/>
      <c r="AC447" s="729"/>
      <c r="AD447" s="729"/>
      <c r="AE447" s="729"/>
      <c r="AF447" s="729"/>
      <c r="AG447" s="729"/>
      <c r="AH447" s="729"/>
      <c r="AI447" s="729"/>
      <c r="AJ447" s="729"/>
      <c r="AK447" s="729"/>
      <c r="AL447" s="729"/>
      <c r="AM447" s="729"/>
      <c r="AN447" s="729"/>
      <c r="AO447" s="729"/>
      <c r="AP447" s="729"/>
      <c r="AQ447" s="729"/>
      <c r="AR447" s="729"/>
      <c r="AS447" s="729"/>
      <c r="AT447" s="729"/>
      <c r="AU447" s="729"/>
      <c r="AV447" s="729"/>
      <c r="AW447" s="729"/>
      <c r="AX447" s="729"/>
      <c r="AY447" s="729"/>
      <c r="AZ447" s="729"/>
      <c r="BA447" s="729"/>
      <c r="BB447" s="729"/>
      <c r="BC447" s="729"/>
      <c r="BD447" s="729"/>
      <c r="BE447" s="729"/>
      <c r="BF447" s="729"/>
      <c r="BG447" s="729"/>
    </row>
    <row r="448" spans="1:59">
      <c r="A448" s="729"/>
      <c r="B448" s="729"/>
      <c r="C448" s="729"/>
      <c r="D448" s="729"/>
      <c r="E448" s="729"/>
      <c r="F448" s="729"/>
      <c r="G448" s="729"/>
      <c r="H448" s="729"/>
      <c r="I448" s="729"/>
      <c r="J448" s="729"/>
      <c r="K448" s="729"/>
      <c r="L448" s="729"/>
      <c r="M448" s="729"/>
      <c r="N448" s="729"/>
      <c r="O448" s="729"/>
      <c r="P448" s="729"/>
      <c r="Q448" s="729"/>
      <c r="R448" s="729"/>
      <c r="S448" s="729"/>
      <c r="T448" s="729"/>
      <c r="U448" s="729"/>
      <c r="V448" s="729"/>
      <c r="W448" s="729"/>
      <c r="X448" s="729"/>
      <c r="Y448" s="729"/>
      <c r="Z448" s="729"/>
      <c r="AA448" s="729"/>
      <c r="AB448" s="729"/>
      <c r="AC448" s="729"/>
      <c r="AD448" s="729"/>
      <c r="AE448" s="729"/>
      <c r="AF448" s="729"/>
      <c r="AG448" s="729"/>
      <c r="AH448" s="729"/>
      <c r="AI448" s="729"/>
      <c r="AJ448" s="729"/>
      <c r="AK448" s="729"/>
      <c r="AL448" s="729"/>
      <c r="AM448" s="729"/>
      <c r="AN448" s="729"/>
      <c r="AO448" s="729"/>
      <c r="AP448" s="729"/>
      <c r="AQ448" s="729"/>
      <c r="AR448" s="729"/>
      <c r="AS448" s="729"/>
      <c r="AT448" s="729"/>
      <c r="AU448" s="729"/>
      <c r="AV448" s="729"/>
      <c r="AW448" s="729"/>
      <c r="AX448" s="729"/>
      <c r="AY448" s="729"/>
      <c r="AZ448" s="729"/>
      <c r="BA448" s="729"/>
      <c r="BB448" s="729"/>
      <c r="BC448" s="729"/>
      <c r="BD448" s="729"/>
      <c r="BE448" s="729"/>
      <c r="BF448" s="729"/>
      <c r="BG448" s="729"/>
    </row>
    <row r="449" spans="1:59">
      <c r="A449" s="729"/>
      <c r="B449" s="729"/>
      <c r="C449" s="729"/>
      <c r="D449" s="729"/>
      <c r="E449" s="729"/>
      <c r="F449" s="729"/>
      <c r="G449" s="729"/>
      <c r="H449" s="729"/>
      <c r="I449" s="729"/>
      <c r="J449" s="729"/>
      <c r="K449" s="729"/>
      <c r="L449" s="729"/>
      <c r="M449" s="729"/>
      <c r="N449" s="729"/>
      <c r="O449" s="729"/>
      <c r="P449" s="729"/>
      <c r="Q449" s="729"/>
      <c r="R449" s="729"/>
      <c r="S449" s="729"/>
      <c r="T449" s="729"/>
      <c r="U449" s="729"/>
      <c r="V449" s="729"/>
      <c r="W449" s="729"/>
      <c r="X449" s="729"/>
      <c r="Y449" s="729"/>
      <c r="Z449" s="729"/>
      <c r="AA449" s="729"/>
      <c r="AB449" s="729"/>
      <c r="AC449" s="729"/>
      <c r="AD449" s="729"/>
      <c r="AE449" s="729"/>
      <c r="AF449" s="729"/>
      <c r="AG449" s="729"/>
      <c r="AH449" s="729"/>
      <c r="AI449" s="729"/>
      <c r="AJ449" s="729"/>
      <c r="AK449" s="729"/>
      <c r="AL449" s="729"/>
      <c r="AM449" s="729"/>
      <c r="AN449" s="729"/>
      <c r="AO449" s="729"/>
      <c r="AP449" s="729"/>
      <c r="AQ449" s="729"/>
      <c r="AR449" s="729"/>
      <c r="AS449" s="729"/>
      <c r="AT449" s="729"/>
      <c r="AU449" s="729"/>
      <c r="AV449" s="729"/>
      <c r="AW449" s="729"/>
      <c r="AX449" s="729"/>
      <c r="AY449" s="729"/>
      <c r="AZ449" s="729"/>
      <c r="BA449" s="729"/>
      <c r="BB449" s="729"/>
      <c r="BC449" s="729"/>
      <c r="BD449" s="729"/>
      <c r="BE449" s="729"/>
      <c r="BF449" s="729"/>
      <c r="BG449" s="729"/>
    </row>
    <row r="450" spans="1:59">
      <c r="A450" s="729"/>
      <c r="B450" s="729"/>
      <c r="C450" s="729"/>
      <c r="D450" s="729"/>
      <c r="E450" s="729"/>
      <c r="F450" s="729"/>
      <c r="G450" s="729"/>
      <c r="H450" s="729"/>
      <c r="I450" s="729"/>
      <c r="J450" s="729"/>
      <c r="K450" s="729"/>
      <c r="L450" s="729"/>
      <c r="M450" s="729"/>
      <c r="N450" s="729"/>
      <c r="O450" s="729"/>
      <c r="P450" s="729"/>
      <c r="Q450" s="729"/>
      <c r="R450" s="729"/>
      <c r="S450" s="729"/>
      <c r="T450" s="729"/>
      <c r="U450" s="729"/>
      <c r="V450" s="729"/>
      <c r="W450" s="729"/>
      <c r="X450" s="729"/>
      <c r="Y450" s="729"/>
      <c r="Z450" s="729"/>
      <c r="AA450" s="729"/>
      <c r="AB450" s="729"/>
      <c r="AC450" s="729"/>
      <c r="AD450" s="729"/>
      <c r="AE450" s="729"/>
      <c r="AF450" s="729"/>
      <c r="AG450" s="729"/>
      <c r="AH450" s="729"/>
      <c r="AI450" s="729"/>
      <c r="AJ450" s="729"/>
      <c r="AK450" s="729"/>
      <c r="AL450" s="729"/>
      <c r="AM450" s="729"/>
      <c r="AN450" s="729"/>
      <c r="AO450" s="729"/>
      <c r="AP450" s="729"/>
      <c r="AQ450" s="729"/>
      <c r="AR450" s="729"/>
      <c r="AS450" s="729"/>
      <c r="AT450" s="729"/>
      <c r="AU450" s="729"/>
      <c r="AV450" s="729"/>
      <c r="AW450" s="729"/>
      <c r="AX450" s="729"/>
      <c r="AY450" s="729"/>
      <c r="AZ450" s="729"/>
      <c r="BA450" s="729"/>
      <c r="BB450" s="729"/>
      <c r="BC450" s="729"/>
      <c r="BD450" s="729"/>
      <c r="BE450" s="729"/>
      <c r="BF450" s="729"/>
      <c r="BG450" s="729"/>
    </row>
    <row r="451" spans="1:59">
      <c r="A451" s="729"/>
      <c r="B451" s="729"/>
      <c r="C451" s="729"/>
      <c r="D451" s="729"/>
      <c r="E451" s="729"/>
      <c r="F451" s="729"/>
      <c r="G451" s="729"/>
      <c r="H451" s="729"/>
      <c r="I451" s="729"/>
      <c r="J451" s="729"/>
      <c r="K451" s="729"/>
      <c r="L451" s="729"/>
      <c r="M451" s="729"/>
      <c r="N451" s="729"/>
      <c r="O451" s="729"/>
      <c r="P451" s="729"/>
      <c r="Q451" s="729"/>
      <c r="R451" s="729"/>
      <c r="S451" s="729"/>
      <c r="T451" s="729"/>
      <c r="U451" s="729"/>
      <c r="V451" s="729"/>
      <c r="W451" s="729"/>
      <c r="X451" s="729"/>
      <c r="Y451" s="729"/>
      <c r="Z451" s="729"/>
      <c r="AA451" s="729"/>
      <c r="AB451" s="729"/>
      <c r="AC451" s="729"/>
      <c r="AD451" s="729"/>
      <c r="AE451" s="729"/>
      <c r="AF451" s="729"/>
      <c r="AG451" s="729"/>
      <c r="AH451" s="729"/>
      <c r="AI451" s="729"/>
      <c r="AJ451" s="729"/>
      <c r="AK451" s="729"/>
      <c r="AL451" s="729"/>
      <c r="AM451" s="729"/>
      <c r="AN451" s="729"/>
      <c r="AO451" s="729"/>
      <c r="AP451" s="729"/>
      <c r="AQ451" s="729"/>
      <c r="AR451" s="729"/>
      <c r="AS451" s="729"/>
      <c r="AT451" s="729"/>
      <c r="AU451" s="729"/>
      <c r="AV451" s="729"/>
      <c r="AW451" s="729"/>
      <c r="AX451" s="729"/>
      <c r="AY451" s="729"/>
      <c r="AZ451" s="729"/>
      <c r="BA451" s="729"/>
      <c r="BB451" s="729"/>
      <c r="BC451" s="729"/>
      <c r="BD451" s="729"/>
      <c r="BE451" s="729"/>
      <c r="BF451" s="729"/>
      <c r="BG451" s="729"/>
    </row>
    <row r="452" spans="1:59">
      <c r="A452" s="729"/>
      <c r="B452" s="729"/>
      <c r="C452" s="729"/>
      <c r="D452" s="729"/>
      <c r="E452" s="729"/>
      <c r="F452" s="729"/>
      <c r="G452" s="729"/>
      <c r="H452" s="729"/>
      <c r="I452" s="729"/>
      <c r="J452" s="729"/>
      <c r="K452" s="729"/>
      <c r="L452" s="729"/>
      <c r="M452" s="729"/>
      <c r="N452" s="729"/>
      <c r="O452" s="729"/>
      <c r="P452" s="729"/>
      <c r="Q452" s="729"/>
      <c r="R452" s="729"/>
      <c r="S452" s="729"/>
      <c r="T452" s="729"/>
      <c r="U452" s="729"/>
      <c r="V452" s="729"/>
      <c r="W452" s="729"/>
      <c r="X452" s="729"/>
      <c r="Y452" s="729"/>
      <c r="Z452" s="729"/>
      <c r="AA452" s="729"/>
      <c r="AB452" s="729"/>
      <c r="AC452" s="729"/>
      <c r="AD452" s="729"/>
      <c r="AE452" s="729"/>
      <c r="AF452" s="729"/>
      <c r="AG452" s="729"/>
      <c r="AH452" s="729"/>
      <c r="AI452" s="729"/>
      <c r="AJ452" s="729"/>
      <c r="AK452" s="729"/>
      <c r="AL452" s="729"/>
      <c r="AM452" s="729"/>
      <c r="AN452" s="729"/>
      <c r="AO452" s="729"/>
      <c r="AP452" s="729"/>
      <c r="AQ452" s="729"/>
      <c r="AR452" s="729"/>
      <c r="AS452" s="729"/>
      <c r="AT452" s="729"/>
      <c r="AU452" s="729"/>
      <c r="AV452" s="729"/>
      <c r="AW452" s="729"/>
      <c r="AX452" s="729"/>
      <c r="AY452" s="729"/>
      <c r="AZ452" s="729"/>
      <c r="BA452" s="729"/>
      <c r="BB452" s="729"/>
      <c r="BC452" s="729"/>
      <c r="BD452" s="729"/>
      <c r="BE452" s="729"/>
      <c r="BF452" s="729"/>
      <c r="BG452" s="729"/>
    </row>
    <row r="453" spans="1:59">
      <c r="A453" s="729"/>
      <c r="B453" s="729"/>
      <c r="C453" s="729"/>
      <c r="D453" s="729"/>
      <c r="E453" s="729"/>
      <c r="F453" s="729"/>
      <c r="G453" s="729"/>
      <c r="H453" s="729"/>
      <c r="I453" s="729"/>
      <c r="J453" s="729"/>
      <c r="K453" s="729"/>
      <c r="L453" s="729"/>
      <c r="M453" s="729"/>
      <c r="N453" s="729"/>
      <c r="O453" s="729"/>
      <c r="P453" s="729"/>
      <c r="Q453" s="729"/>
      <c r="R453" s="729"/>
      <c r="S453" s="729"/>
      <c r="T453" s="729"/>
      <c r="U453" s="729"/>
      <c r="V453" s="729"/>
      <c r="W453" s="729"/>
      <c r="X453" s="729"/>
      <c r="Y453" s="729"/>
      <c r="Z453" s="729"/>
      <c r="AA453" s="729"/>
      <c r="AB453" s="729"/>
      <c r="AC453" s="729"/>
      <c r="AD453" s="729"/>
      <c r="AE453" s="729"/>
      <c r="AF453" s="729"/>
      <c r="AG453" s="729"/>
      <c r="AH453" s="729"/>
      <c r="AI453" s="729"/>
      <c r="AJ453" s="729"/>
      <c r="AK453" s="729"/>
      <c r="AL453" s="729"/>
      <c r="AM453" s="729"/>
      <c r="AN453" s="729"/>
      <c r="AO453" s="729"/>
      <c r="AP453" s="729"/>
      <c r="AQ453" s="729"/>
      <c r="AR453" s="729"/>
      <c r="AS453" s="729"/>
      <c r="AT453" s="729"/>
      <c r="AU453" s="729"/>
      <c r="AV453" s="729"/>
      <c r="AW453" s="729"/>
      <c r="AX453" s="729"/>
      <c r="AY453" s="729"/>
      <c r="AZ453" s="729"/>
      <c r="BA453" s="729"/>
      <c r="BB453" s="729"/>
      <c r="BC453" s="729"/>
      <c r="BD453" s="729"/>
      <c r="BE453" s="729"/>
      <c r="BF453" s="729"/>
      <c r="BG453" s="729"/>
    </row>
    <row r="454" spans="1:59">
      <c r="A454" s="729"/>
      <c r="B454" s="729"/>
      <c r="C454" s="729"/>
      <c r="D454" s="729"/>
      <c r="E454" s="729"/>
      <c r="F454" s="729"/>
      <c r="G454" s="729"/>
      <c r="H454" s="729"/>
      <c r="I454" s="729"/>
      <c r="J454" s="729"/>
      <c r="K454" s="729"/>
      <c r="L454" s="729"/>
      <c r="M454" s="729"/>
      <c r="N454" s="729"/>
      <c r="O454" s="729"/>
      <c r="P454" s="729"/>
      <c r="Q454" s="729"/>
      <c r="R454" s="729"/>
      <c r="S454" s="729"/>
      <c r="T454" s="729"/>
      <c r="U454" s="729"/>
      <c r="V454" s="729"/>
      <c r="W454" s="729"/>
      <c r="X454" s="729"/>
      <c r="Y454" s="729"/>
      <c r="Z454" s="729"/>
      <c r="AA454" s="729"/>
      <c r="AB454" s="729"/>
      <c r="AC454" s="729"/>
      <c r="AD454" s="729"/>
      <c r="AE454" s="729"/>
      <c r="AF454" s="729"/>
      <c r="AG454" s="729"/>
      <c r="AH454" s="729"/>
      <c r="AI454" s="729"/>
      <c r="AJ454" s="729"/>
      <c r="AK454" s="729"/>
      <c r="AL454" s="729"/>
      <c r="AM454" s="729"/>
      <c r="AN454" s="729"/>
      <c r="AO454" s="729"/>
      <c r="AP454" s="729"/>
      <c r="AQ454" s="729"/>
      <c r="AR454" s="729"/>
      <c r="AS454" s="729"/>
      <c r="AT454" s="729"/>
      <c r="AU454" s="729"/>
      <c r="AV454" s="729"/>
      <c r="AW454" s="729"/>
      <c r="AX454" s="729"/>
      <c r="AY454" s="729"/>
      <c r="AZ454" s="729"/>
      <c r="BA454" s="729"/>
      <c r="BB454" s="729"/>
      <c r="BC454" s="729"/>
      <c r="BD454" s="729"/>
      <c r="BE454" s="729"/>
      <c r="BF454" s="729"/>
      <c r="BG454" s="729"/>
    </row>
    <row r="455" spans="1:59">
      <c r="A455" s="729"/>
      <c r="B455" s="729"/>
      <c r="C455" s="729"/>
      <c r="D455" s="729"/>
      <c r="E455" s="729"/>
      <c r="F455" s="729"/>
      <c r="G455" s="729"/>
      <c r="H455" s="729"/>
      <c r="I455" s="729"/>
      <c r="J455" s="729"/>
      <c r="K455" s="729"/>
      <c r="L455" s="729"/>
      <c r="M455" s="729"/>
      <c r="N455" s="729"/>
      <c r="O455" s="729"/>
      <c r="P455" s="729"/>
      <c r="Q455" s="729"/>
      <c r="R455" s="729"/>
      <c r="S455" s="729"/>
      <c r="T455" s="729"/>
      <c r="U455" s="729"/>
      <c r="V455" s="729"/>
      <c r="W455" s="729"/>
      <c r="X455" s="729"/>
      <c r="Y455" s="729"/>
      <c r="Z455" s="729"/>
      <c r="AA455" s="729"/>
      <c r="AB455" s="729"/>
      <c r="AC455" s="729"/>
      <c r="AD455" s="729"/>
      <c r="AE455" s="729"/>
      <c r="AF455" s="729"/>
      <c r="AG455" s="729"/>
      <c r="AH455" s="729"/>
      <c r="AI455" s="729"/>
      <c r="AJ455" s="729"/>
      <c r="AK455" s="729"/>
      <c r="AL455" s="729"/>
      <c r="AM455" s="729"/>
      <c r="AN455" s="729"/>
      <c r="AO455" s="729"/>
      <c r="AP455" s="729"/>
      <c r="AQ455" s="729"/>
      <c r="AR455" s="729"/>
      <c r="AS455" s="729"/>
      <c r="AT455" s="729"/>
      <c r="AU455" s="729"/>
      <c r="AV455" s="729"/>
      <c r="AW455" s="729"/>
      <c r="AX455" s="729"/>
      <c r="AY455" s="729"/>
      <c r="AZ455" s="729"/>
      <c r="BA455" s="729"/>
      <c r="BB455" s="729"/>
      <c r="BC455" s="729"/>
      <c r="BD455" s="729"/>
      <c r="BE455" s="729"/>
      <c r="BF455" s="729"/>
      <c r="BG455" s="729"/>
    </row>
    <row r="456" spans="1:59">
      <c r="A456" s="729"/>
      <c r="B456" s="729"/>
      <c r="C456" s="729"/>
      <c r="D456" s="729"/>
      <c r="E456" s="729"/>
      <c r="F456" s="729"/>
      <c r="G456" s="729"/>
      <c r="H456" s="729"/>
      <c r="I456" s="729"/>
      <c r="J456" s="729"/>
      <c r="K456" s="729"/>
      <c r="L456" s="729"/>
      <c r="M456" s="729"/>
      <c r="N456" s="729"/>
      <c r="O456" s="729"/>
      <c r="P456" s="729"/>
      <c r="Q456" s="729"/>
      <c r="R456" s="729"/>
      <c r="S456" s="729"/>
      <c r="T456" s="729"/>
      <c r="U456" s="729"/>
      <c r="V456" s="729"/>
      <c r="W456" s="729"/>
      <c r="X456" s="729"/>
      <c r="Y456" s="729"/>
      <c r="Z456" s="729"/>
      <c r="AA456" s="729"/>
      <c r="AB456" s="729"/>
      <c r="AC456" s="729"/>
      <c r="AD456" s="729"/>
      <c r="AE456" s="729"/>
      <c r="AF456" s="729"/>
      <c r="AG456" s="729"/>
      <c r="AH456" s="729"/>
      <c r="AI456" s="729"/>
      <c r="AJ456" s="729"/>
      <c r="AK456" s="729"/>
      <c r="AL456" s="729"/>
      <c r="AM456" s="729"/>
      <c r="AN456" s="729"/>
      <c r="AO456" s="729"/>
      <c r="AP456" s="729"/>
      <c r="AQ456" s="729"/>
      <c r="AR456" s="729"/>
      <c r="AS456" s="729"/>
      <c r="AT456" s="729"/>
      <c r="AU456" s="729"/>
      <c r="AV456" s="729"/>
      <c r="AW456" s="729"/>
      <c r="AX456" s="729"/>
      <c r="AY456" s="729"/>
      <c r="AZ456" s="729"/>
      <c r="BA456" s="729"/>
      <c r="BB456" s="729"/>
      <c r="BC456" s="729"/>
      <c r="BD456" s="729"/>
      <c r="BE456" s="729"/>
      <c r="BF456" s="729"/>
      <c r="BG456" s="729"/>
    </row>
    <row r="457" spans="1:59">
      <c r="A457" s="729"/>
      <c r="B457" s="729"/>
      <c r="C457" s="729"/>
      <c r="D457" s="729"/>
      <c r="E457" s="729"/>
      <c r="F457" s="729"/>
      <c r="G457" s="729"/>
      <c r="H457" s="729"/>
      <c r="I457" s="729"/>
      <c r="J457" s="729"/>
      <c r="K457" s="729"/>
      <c r="L457" s="729"/>
      <c r="M457" s="729"/>
      <c r="N457" s="729"/>
      <c r="O457" s="729"/>
      <c r="P457" s="729"/>
      <c r="Q457" s="729"/>
      <c r="R457" s="729"/>
      <c r="S457" s="729"/>
      <c r="T457" s="729"/>
      <c r="U457" s="729"/>
      <c r="V457" s="729"/>
      <c r="W457" s="729"/>
      <c r="X457" s="729"/>
      <c r="Y457" s="729"/>
      <c r="Z457" s="729"/>
      <c r="AA457" s="729"/>
      <c r="AB457" s="729"/>
      <c r="AC457" s="729"/>
      <c r="AD457" s="729"/>
      <c r="AE457" s="729"/>
      <c r="AF457" s="729"/>
      <c r="AG457" s="729"/>
      <c r="AH457" s="729"/>
      <c r="AI457" s="729"/>
      <c r="AJ457" s="729"/>
      <c r="AK457" s="729"/>
      <c r="AL457" s="729"/>
      <c r="AM457" s="729"/>
      <c r="AN457" s="729"/>
      <c r="AO457" s="729"/>
      <c r="AP457" s="729"/>
      <c r="AQ457" s="729"/>
      <c r="AR457" s="729"/>
      <c r="AS457" s="729"/>
      <c r="AT457" s="729"/>
      <c r="AU457" s="729"/>
      <c r="AV457" s="729"/>
      <c r="AW457" s="729"/>
      <c r="AX457" s="729"/>
      <c r="AY457" s="729"/>
      <c r="AZ457" s="729"/>
      <c r="BA457" s="729"/>
      <c r="BB457" s="729"/>
      <c r="BC457" s="729"/>
      <c r="BD457" s="729"/>
      <c r="BE457" s="729"/>
      <c r="BF457" s="729"/>
      <c r="BG457" s="729"/>
    </row>
    <row r="458" spans="1:59">
      <c r="A458" s="729"/>
      <c r="B458" s="729"/>
      <c r="C458" s="729"/>
      <c r="D458" s="729"/>
      <c r="E458" s="729"/>
      <c r="F458" s="729"/>
      <c r="G458" s="729"/>
      <c r="H458" s="729"/>
      <c r="I458" s="729"/>
      <c r="J458" s="729"/>
      <c r="K458" s="729"/>
      <c r="L458" s="729"/>
      <c r="M458" s="729"/>
      <c r="N458" s="729"/>
      <c r="O458" s="729"/>
      <c r="P458" s="729"/>
      <c r="Q458" s="729"/>
      <c r="R458" s="729"/>
      <c r="S458" s="729"/>
      <c r="T458" s="729"/>
      <c r="U458" s="729"/>
      <c r="V458" s="729"/>
      <c r="W458" s="729"/>
      <c r="X458" s="729"/>
      <c r="Y458" s="729"/>
      <c r="Z458" s="729"/>
      <c r="AA458" s="729"/>
      <c r="AB458" s="729"/>
      <c r="AC458" s="729"/>
      <c r="AD458" s="729"/>
      <c r="AE458" s="729"/>
      <c r="AF458" s="729"/>
      <c r="AG458" s="729"/>
      <c r="AH458" s="729"/>
      <c r="AI458" s="729"/>
      <c r="AJ458" s="729"/>
      <c r="AK458" s="729"/>
      <c r="AL458" s="729"/>
      <c r="AM458" s="729"/>
      <c r="AN458" s="729"/>
      <c r="AO458" s="729"/>
      <c r="AP458" s="729"/>
      <c r="AQ458" s="729"/>
      <c r="AR458" s="729"/>
      <c r="AS458" s="729"/>
      <c r="AT458" s="729"/>
      <c r="AU458" s="729"/>
      <c r="AV458" s="729"/>
      <c r="AW458" s="729"/>
      <c r="AX458" s="729"/>
      <c r="AY458" s="729"/>
      <c r="AZ458" s="729"/>
      <c r="BA458" s="729"/>
      <c r="BB458" s="729"/>
      <c r="BC458" s="729"/>
      <c r="BD458" s="729"/>
      <c r="BE458" s="729"/>
      <c r="BF458" s="729"/>
      <c r="BG458" s="729"/>
    </row>
    <row r="459" spans="1:59">
      <c r="A459" s="729"/>
      <c r="B459" s="729"/>
      <c r="C459" s="729"/>
      <c r="D459" s="729"/>
      <c r="E459" s="729"/>
      <c r="F459" s="729"/>
      <c r="G459" s="729"/>
      <c r="H459" s="729"/>
      <c r="I459" s="729"/>
      <c r="J459" s="729"/>
      <c r="K459" s="729"/>
      <c r="L459" s="729"/>
      <c r="M459" s="729"/>
      <c r="N459" s="729"/>
      <c r="O459" s="729"/>
      <c r="P459" s="729"/>
      <c r="Q459" s="729"/>
      <c r="R459" s="729"/>
      <c r="S459" s="729"/>
      <c r="T459" s="729"/>
      <c r="U459" s="729"/>
      <c r="V459" s="729"/>
      <c r="W459" s="729"/>
      <c r="X459" s="729"/>
      <c r="Y459" s="729"/>
      <c r="Z459" s="729"/>
      <c r="AA459" s="729"/>
      <c r="AB459" s="729"/>
      <c r="AC459" s="729"/>
      <c r="AD459" s="729"/>
      <c r="AE459" s="729"/>
      <c r="AF459" s="729"/>
      <c r="AG459" s="729"/>
      <c r="AH459" s="729"/>
      <c r="AI459" s="729"/>
      <c r="AJ459" s="729"/>
      <c r="AK459" s="729"/>
      <c r="AL459" s="729"/>
      <c r="AM459" s="729"/>
      <c r="AN459" s="729"/>
      <c r="AO459" s="729"/>
      <c r="AP459" s="729"/>
      <c r="AQ459" s="729"/>
      <c r="AR459" s="729"/>
      <c r="AS459" s="729"/>
      <c r="AT459" s="729"/>
      <c r="AU459" s="729"/>
      <c r="AV459" s="729"/>
      <c r="AW459" s="729"/>
      <c r="AX459" s="729"/>
      <c r="AY459" s="729"/>
      <c r="AZ459" s="729"/>
      <c r="BA459" s="729"/>
      <c r="BB459" s="729"/>
      <c r="BC459" s="729"/>
      <c r="BD459" s="729"/>
      <c r="BE459" s="729"/>
      <c r="BF459" s="729"/>
      <c r="BG459" s="729"/>
    </row>
    <row r="460" spans="1:59">
      <c r="A460" s="729"/>
      <c r="B460" s="729"/>
      <c r="C460" s="729"/>
      <c r="D460" s="729"/>
      <c r="E460" s="729"/>
      <c r="F460" s="729"/>
      <c r="G460" s="729"/>
      <c r="H460" s="729"/>
      <c r="I460" s="729"/>
      <c r="J460" s="729"/>
      <c r="K460" s="729"/>
      <c r="L460" s="729"/>
      <c r="M460" s="729"/>
      <c r="N460" s="729"/>
      <c r="O460" s="729"/>
      <c r="P460" s="729"/>
      <c r="Q460" s="729"/>
      <c r="R460" s="729"/>
      <c r="S460" s="729"/>
      <c r="T460" s="729"/>
      <c r="U460" s="729"/>
      <c r="V460" s="729"/>
      <c r="W460" s="729"/>
      <c r="X460" s="729"/>
      <c r="Y460" s="729"/>
      <c r="Z460" s="729"/>
      <c r="AA460" s="729"/>
      <c r="AB460" s="729"/>
      <c r="AC460" s="729"/>
      <c r="AD460" s="729"/>
      <c r="AE460" s="729"/>
      <c r="AF460" s="729"/>
      <c r="AG460" s="729"/>
      <c r="AH460" s="729"/>
      <c r="AI460" s="729"/>
      <c r="AJ460" s="729"/>
      <c r="AK460" s="729"/>
      <c r="AL460" s="729"/>
      <c r="AM460" s="729"/>
      <c r="AN460" s="729"/>
      <c r="AO460" s="729"/>
      <c r="AP460" s="729"/>
      <c r="AQ460" s="729"/>
      <c r="AR460" s="729"/>
      <c r="AS460" s="729"/>
      <c r="AT460" s="729"/>
      <c r="AU460" s="729"/>
      <c r="AV460" s="729"/>
      <c r="AW460" s="729"/>
      <c r="AX460" s="729"/>
      <c r="AY460" s="729"/>
      <c r="AZ460" s="729"/>
      <c r="BA460" s="729"/>
      <c r="BB460" s="729"/>
      <c r="BC460" s="729"/>
      <c r="BD460" s="729"/>
      <c r="BE460" s="729"/>
      <c r="BF460" s="729"/>
      <c r="BG460" s="729"/>
    </row>
    <row r="461" spans="1:59">
      <c r="A461" s="729"/>
      <c r="B461" s="729"/>
      <c r="C461" s="729"/>
      <c r="D461" s="729"/>
      <c r="E461" s="729"/>
      <c r="F461" s="729"/>
      <c r="G461" s="729"/>
      <c r="H461" s="729"/>
      <c r="I461" s="729"/>
      <c r="J461" s="729"/>
      <c r="K461" s="729"/>
      <c r="L461" s="729"/>
      <c r="M461" s="729"/>
      <c r="N461" s="729"/>
      <c r="O461" s="729"/>
      <c r="P461" s="729"/>
      <c r="Q461" s="729"/>
      <c r="R461" s="729"/>
      <c r="S461" s="729"/>
      <c r="T461" s="729"/>
      <c r="U461" s="729"/>
      <c r="V461" s="729"/>
      <c r="W461" s="729"/>
      <c r="X461" s="729"/>
      <c r="Y461" s="729"/>
      <c r="Z461" s="729"/>
      <c r="AA461" s="729"/>
      <c r="AB461" s="729"/>
      <c r="AC461" s="729"/>
      <c r="AD461" s="729"/>
      <c r="AE461" s="729"/>
      <c r="AF461" s="729"/>
      <c r="AG461" s="729"/>
      <c r="AH461" s="729"/>
      <c r="AI461" s="729"/>
      <c r="AJ461" s="729"/>
      <c r="AK461" s="729"/>
      <c r="AL461" s="729"/>
      <c r="AM461" s="729"/>
      <c r="AN461" s="729"/>
      <c r="AO461" s="729"/>
      <c r="AP461" s="729"/>
      <c r="AQ461" s="729"/>
      <c r="AR461" s="729"/>
      <c r="AS461" s="729"/>
      <c r="AT461" s="729"/>
      <c r="AU461" s="729"/>
      <c r="AV461" s="729"/>
      <c r="AW461" s="729"/>
      <c r="AX461" s="729"/>
      <c r="AY461" s="729"/>
      <c r="AZ461" s="729"/>
      <c r="BA461" s="729"/>
      <c r="BB461" s="729"/>
      <c r="BC461" s="729"/>
      <c r="BD461" s="729"/>
      <c r="BE461" s="729"/>
      <c r="BF461" s="729"/>
      <c r="BG461" s="729"/>
    </row>
    <row r="462" spans="1:59">
      <c r="A462" s="729"/>
      <c r="B462" s="729"/>
      <c r="C462" s="729"/>
      <c r="D462" s="729"/>
      <c r="E462" s="729"/>
      <c r="F462" s="729"/>
      <c r="G462" s="729"/>
      <c r="H462" s="729"/>
      <c r="I462" s="729"/>
      <c r="J462" s="729"/>
      <c r="K462" s="729"/>
      <c r="L462" s="729"/>
      <c r="M462" s="729"/>
      <c r="N462" s="729"/>
      <c r="O462" s="729"/>
      <c r="P462" s="729"/>
      <c r="Q462" s="729"/>
      <c r="R462" s="729"/>
      <c r="S462" s="729"/>
      <c r="T462" s="729"/>
      <c r="U462" s="729"/>
      <c r="V462" s="729"/>
      <c r="W462" s="729"/>
      <c r="X462" s="729"/>
      <c r="Y462" s="729"/>
      <c r="Z462" s="729"/>
      <c r="AA462" s="729"/>
      <c r="AB462" s="729"/>
      <c r="AC462" s="729"/>
      <c r="AD462" s="729"/>
      <c r="AE462" s="729"/>
      <c r="AF462" s="729"/>
      <c r="AG462" s="729"/>
      <c r="AH462" s="729"/>
      <c r="AI462" s="729"/>
      <c r="AJ462" s="729"/>
      <c r="AK462" s="729"/>
      <c r="AL462" s="729"/>
      <c r="AM462" s="729"/>
      <c r="AN462" s="729"/>
      <c r="AO462" s="729"/>
      <c r="AP462" s="729"/>
      <c r="AQ462" s="729"/>
      <c r="AR462" s="729"/>
      <c r="AS462" s="729"/>
      <c r="AT462" s="729"/>
      <c r="AU462" s="729"/>
      <c r="AV462" s="729"/>
      <c r="AW462" s="729"/>
      <c r="AX462" s="729"/>
      <c r="AY462" s="729"/>
      <c r="AZ462" s="729"/>
      <c r="BA462" s="729"/>
      <c r="BB462" s="729"/>
      <c r="BC462" s="729"/>
      <c r="BD462" s="729"/>
      <c r="BE462" s="729"/>
      <c r="BF462" s="729"/>
      <c r="BG462" s="729"/>
    </row>
    <row r="463" spans="1:59">
      <c r="A463" s="729"/>
      <c r="B463" s="729"/>
      <c r="C463" s="729"/>
      <c r="D463" s="729"/>
      <c r="E463" s="729"/>
      <c r="F463" s="729"/>
      <c r="G463" s="729"/>
      <c r="H463" s="729"/>
      <c r="I463" s="729"/>
      <c r="J463" s="729"/>
      <c r="K463" s="729"/>
      <c r="L463" s="729"/>
      <c r="M463" s="729"/>
      <c r="N463" s="729"/>
      <c r="O463" s="729"/>
      <c r="P463" s="729"/>
      <c r="Q463" s="729"/>
      <c r="R463" s="729"/>
      <c r="S463" s="729"/>
      <c r="T463" s="729"/>
      <c r="U463" s="729"/>
      <c r="V463" s="729"/>
      <c r="W463" s="729"/>
      <c r="X463" s="729"/>
      <c r="Y463" s="729"/>
      <c r="Z463" s="729"/>
      <c r="AA463" s="729"/>
      <c r="AB463" s="729"/>
      <c r="AC463" s="729"/>
      <c r="AD463" s="729"/>
      <c r="AE463" s="729"/>
      <c r="AF463" s="729"/>
      <c r="AG463" s="729"/>
      <c r="AH463" s="729"/>
      <c r="AI463" s="729"/>
      <c r="AJ463" s="729"/>
      <c r="AK463" s="729"/>
      <c r="AL463" s="729"/>
      <c r="AM463" s="729"/>
      <c r="AN463" s="729"/>
      <c r="AO463" s="729"/>
      <c r="AP463" s="729"/>
      <c r="AQ463" s="729"/>
      <c r="AR463" s="729"/>
      <c r="AS463" s="729"/>
      <c r="AT463" s="729"/>
      <c r="AU463" s="729"/>
      <c r="AV463" s="729"/>
      <c r="AW463" s="729"/>
      <c r="AX463" s="729"/>
      <c r="AY463" s="729"/>
      <c r="AZ463" s="729"/>
      <c r="BA463" s="729"/>
      <c r="BB463" s="729"/>
      <c r="BC463" s="729"/>
      <c r="BD463" s="729"/>
      <c r="BE463" s="729"/>
      <c r="BF463" s="729"/>
      <c r="BG463" s="729"/>
    </row>
    <row r="464" spans="1:59">
      <c r="A464" s="729"/>
      <c r="B464" s="729"/>
      <c r="C464" s="729"/>
      <c r="D464" s="729"/>
      <c r="E464" s="729"/>
      <c r="F464" s="729"/>
      <c r="G464" s="729"/>
      <c r="H464" s="729"/>
      <c r="I464" s="729"/>
      <c r="J464" s="729"/>
      <c r="K464" s="729"/>
      <c r="L464" s="729"/>
      <c r="M464" s="729"/>
      <c r="N464" s="729"/>
      <c r="O464" s="729"/>
      <c r="P464" s="729"/>
      <c r="Q464" s="729"/>
      <c r="R464" s="729"/>
      <c r="S464" s="729"/>
      <c r="T464" s="729"/>
      <c r="U464" s="729"/>
      <c r="V464" s="729"/>
      <c r="W464" s="729"/>
      <c r="X464" s="729"/>
      <c r="Y464" s="729"/>
      <c r="Z464" s="729"/>
      <c r="AA464" s="729"/>
      <c r="AB464" s="729"/>
      <c r="AC464" s="729"/>
      <c r="AD464" s="729"/>
      <c r="AE464" s="729"/>
      <c r="AF464" s="729"/>
      <c r="AG464" s="729"/>
      <c r="AH464" s="729"/>
      <c r="AI464" s="729"/>
      <c r="AJ464" s="729"/>
      <c r="AK464" s="729"/>
      <c r="AL464" s="729"/>
      <c r="AM464" s="729"/>
      <c r="AN464" s="729"/>
      <c r="AO464" s="729"/>
      <c r="AP464" s="729"/>
      <c r="AQ464" s="729"/>
      <c r="AR464" s="729"/>
      <c r="AS464" s="729"/>
      <c r="AT464" s="729"/>
      <c r="AU464" s="729"/>
      <c r="AV464" s="729"/>
      <c r="AW464" s="729"/>
      <c r="AX464" s="729"/>
      <c r="AY464" s="729"/>
      <c r="AZ464" s="729"/>
      <c r="BA464" s="729"/>
      <c r="BB464" s="729"/>
      <c r="BC464" s="729"/>
      <c r="BD464" s="729"/>
      <c r="BE464" s="729"/>
      <c r="BF464" s="729"/>
      <c r="BG464" s="729"/>
    </row>
    <row r="465" spans="1:59">
      <c r="A465" s="729"/>
      <c r="B465" s="729"/>
      <c r="C465" s="729"/>
      <c r="D465" s="729"/>
      <c r="E465" s="729"/>
      <c r="F465" s="729"/>
      <c r="G465" s="729"/>
      <c r="H465" s="729"/>
      <c r="I465" s="729"/>
      <c r="J465" s="729"/>
      <c r="K465" s="729"/>
      <c r="L465" s="729"/>
      <c r="M465" s="729"/>
      <c r="N465" s="729"/>
      <c r="O465" s="729"/>
      <c r="P465" s="729"/>
      <c r="Q465" s="729"/>
      <c r="R465" s="729"/>
      <c r="S465" s="729"/>
      <c r="T465" s="729"/>
      <c r="U465" s="729"/>
      <c r="V465" s="729"/>
      <c r="W465" s="729"/>
      <c r="X465" s="729"/>
      <c r="Y465" s="729"/>
      <c r="Z465" s="729"/>
      <c r="AA465" s="729"/>
      <c r="AB465" s="729"/>
      <c r="AC465" s="729"/>
      <c r="AD465" s="729"/>
      <c r="AE465" s="729"/>
      <c r="AF465" s="729"/>
      <c r="AG465" s="729"/>
      <c r="AH465" s="729"/>
      <c r="AI465" s="729"/>
      <c r="AJ465" s="729"/>
      <c r="AK465" s="729"/>
      <c r="AL465" s="729"/>
      <c r="AM465" s="729"/>
      <c r="AN465" s="729"/>
      <c r="AO465" s="729"/>
      <c r="AP465" s="729"/>
      <c r="AQ465" s="729"/>
      <c r="AR465" s="729"/>
      <c r="AS465" s="729"/>
      <c r="AT465" s="729"/>
      <c r="AU465" s="729"/>
      <c r="AV465" s="729"/>
      <c r="AW465" s="729"/>
      <c r="AX465" s="729"/>
      <c r="AY465" s="729"/>
      <c r="AZ465" s="729"/>
      <c r="BA465" s="729"/>
      <c r="BB465" s="729"/>
      <c r="BC465" s="729"/>
      <c r="BD465" s="729"/>
      <c r="BE465" s="729"/>
      <c r="BF465" s="729"/>
      <c r="BG465" s="729"/>
    </row>
    <row r="466" spans="1:59">
      <c r="A466" s="729"/>
      <c r="B466" s="729"/>
      <c r="C466" s="729"/>
      <c r="D466" s="729"/>
      <c r="E466" s="729"/>
      <c r="F466" s="729"/>
      <c r="G466" s="729"/>
      <c r="H466" s="729"/>
      <c r="I466" s="729"/>
      <c r="J466" s="729"/>
      <c r="K466" s="729"/>
      <c r="L466" s="729"/>
      <c r="M466" s="729"/>
      <c r="N466" s="729"/>
      <c r="O466" s="729"/>
      <c r="P466" s="729"/>
      <c r="Q466" s="729"/>
      <c r="R466" s="729"/>
      <c r="S466" s="729"/>
      <c r="T466" s="729"/>
      <c r="U466" s="729"/>
      <c r="V466" s="729"/>
      <c r="W466" s="729"/>
      <c r="X466" s="729"/>
      <c r="Y466" s="729"/>
      <c r="Z466" s="729"/>
      <c r="AA466" s="729"/>
      <c r="AB466" s="729"/>
      <c r="AC466" s="729"/>
      <c r="AD466" s="729"/>
      <c r="AE466" s="729"/>
      <c r="AF466" s="729"/>
      <c r="AG466" s="729"/>
      <c r="AH466" s="729"/>
      <c r="AI466" s="729"/>
      <c r="AJ466" s="729"/>
      <c r="AK466" s="729"/>
      <c r="AL466" s="729"/>
      <c r="AM466" s="729"/>
      <c r="AN466" s="729"/>
      <c r="AO466" s="729"/>
      <c r="AP466" s="729"/>
      <c r="AQ466" s="729"/>
      <c r="AR466" s="729"/>
      <c r="AS466" s="729"/>
      <c r="AT466" s="729"/>
      <c r="AU466" s="729"/>
      <c r="AV466" s="729"/>
      <c r="AW466" s="729"/>
      <c r="AX466" s="729"/>
      <c r="AY466" s="729"/>
      <c r="AZ466" s="729"/>
      <c r="BA466" s="729"/>
      <c r="BB466" s="729"/>
      <c r="BC466" s="729"/>
      <c r="BD466" s="729"/>
      <c r="BE466" s="729"/>
      <c r="BF466" s="729"/>
      <c r="BG466" s="729"/>
    </row>
    <row r="467" spans="1:59">
      <c r="A467" s="729"/>
      <c r="B467" s="729"/>
      <c r="C467" s="729"/>
      <c r="D467" s="729"/>
      <c r="E467" s="729"/>
      <c r="F467" s="729"/>
      <c r="G467" s="729"/>
      <c r="H467" s="729"/>
      <c r="I467" s="729"/>
      <c r="J467" s="729"/>
      <c r="K467" s="729"/>
      <c r="L467" s="729"/>
      <c r="M467" s="729"/>
      <c r="N467" s="729"/>
      <c r="O467" s="729"/>
      <c r="P467" s="729"/>
      <c r="Q467" s="729"/>
      <c r="R467" s="729"/>
      <c r="S467" s="729"/>
      <c r="T467" s="729"/>
      <c r="U467" s="729"/>
      <c r="V467" s="729"/>
      <c r="W467" s="729"/>
      <c r="X467" s="729"/>
      <c r="Y467" s="729"/>
      <c r="Z467" s="729"/>
      <c r="AA467" s="729"/>
      <c r="AB467" s="729"/>
      <c r="AC467" s="729"/>
      <c r="AD467" s="729"/>
      <c r="AE467" s="729"/>
      <c r="AF467" s="729"/>
      <c r="AG467" s="729"/>
      <c r="AH467" s="729"/>
      <c r="AI467" s="729"/>
      <c r="AJ467" s="729"/>
      <c r="AK467" s="729"/>
      <c r="AL467" s="729"/>
      <c r="AM467" s="729"/>
      <c r="AN467" s="729"/>
      <c r="AO467" s="729"/>
      <c r="AP467" s="729"/>
      <c r="AQ467" s="729"/>
      <c r="AR467" s="729"/>
      <c r="AS467" s="729"/>
      <c r="AT467" s="729"/>
      <c r="AU467" s="729"/>
      <c r="AV467" s="729"/>
      <c r="AW467" s="729"/>
      <c r="AX467" s="729"/>
      <c r="AY467" s="729"/>
      <c r="AZ467" s="729"/>
      <c r="BA467" s="729"/>
      <c r="BB467" s="729"/>
      <c r="BC467" s="729"/>
      <c r="BD467" s="729"/>
      <c r="BE467" s="729"/>
      <c r="BF467" s="729"/>
      <c r="BG467" s="729"/>
    </row>
    <row r="468" spans="1:59">
      <c r="A468" s="729"/>
      <c r="B468" s="729"/>
      <c r="C468" s="729"/>
      <c r="D468" s="729"/>
      <c r="E468" s="729"/>
      <c r="F468" s="729"/>
      <c r="G468" s="729"/>
      <c r="H468" s="729"/>
      <c r="I468" s="729"/>
      <c r="J468" s="729"/>
      <c r="K468" s="729"/>
      <c r="L468" s="729"/>
      <c r="M468" s="729"/>
      <c r="N468" s="729"/>
      <c r="O468" s="729"/>
      <c r="P468" s="729"/>
      <c r="Q468" s="729"/>
      <c r="R468" s="729"/>
      <c r="S468" s="729"/>
      <c r="T468" s="729"/>
      <c r="U468" s="729"/>
      <c r="V468" s="729"/>
      <c r="W468" s="729"/>
      <c r="X468" s="729"/>
      <c r="Y468" s="729"/>
      <c r="Z468" s="729"/>
      <c r="AA468" s="729"/>
      <c r="AB468" s="729"/>
      <c r="AC468" s="729"/>
      <c r="AD468" s="729"/>
      <c r="AE468" s="729"/>
      <c r="AF468" s="729"/>
      <c r="AG468" s="729"/>
      <c r="AH468" s="729"/>
      <c r="AI468" s="729"/>
      <c r="AJ468" s="729"/>
      <c r="AK468" s="729"/>
      <c r="AL468" s="729"/>
      <c r="AM468" s="729"/>
      <c r="AN468" s="729"/>
      <c r="AO468" s="729"/>
      <c r="AP468" s="729"/>
      <c r="AQ468" s="729"/>
      <c r="AR468" s="729"/>
      <c r="AS468" s="729"/>
      <c r="AT468" s="729"/>
      <c r="AU468" s="729"/>
      <c r="AV468" s="729"/>
      <c r="AW468" s="729"/>
      <c r="AX468" s="729"/>
      <c r="AY468" s="729"/>
      <c r="AZ468" s="729"/>
      <c r="BA468" s="729"/>
      <c r="BB468" s="729"/>
      <c r="BC468" s="729"/>
      <c r="BD468" s="729"/>
      <c r="BE468" s="729"/>
      <c r="BF468" s="729"/>
      <c r="BG468" s="729"/>
    </row>
    <row r="469" spans="1:59">
      <c r="A469" s="729"/>
      <c r="B469" s="729"/>
      <c r="C469" s="729"/>
      <c r="D469" s="729"/>
      <c r="E469" s="729"/>
      <c r="F469" s="729"/>
      <c r="G469" s="729"/>
      <c r="H469" s="729"/>
      <c r="I469" s="729"/>
      <c r="J469" s="729"/>
      <c r="K469" s="729"/>
      <c r="L469" s="729"/>
      <c r="M469" s="729"/>
      <c r="N469" s="729"/>
      <c r="O469" s="729"/>
      <c r="P469" s="729"/>
      <c r="Q469" s="729"/>
      <c r="R469" s="729"/>
      <c r="S469" s="729"/>
      <c r="T469" s="729"/>
      <c r="U469" s="729"/>
      <c r="V469" s="729"/>
      <c r="W469" s="729"/>
      <c r="X469" s="729"/>
      <c r="Y469" s="729"/>
      <c r="Z469" s="729"/>
      <c r="AA469" s="729"/>
      <c r="AB469" s="729"/>
      <c r="AC469" s="729"/>
      <c r="AD469" s="729"/>
      <c r="AE469" s="729"/>
      <c r="AF469" s="729"/>
      <c r="AG469" s="729"/>
      <c r="AH469" s="729"/>
      <c r="AI469" s="729"/>
      <c r="AJ469" s="729"/>
      <c r="AK469" s="729"/>
      <c r="AL469" s="729"/>
      <c r="AM469" s="729"/>
      <c r="AN469" s="729"/>
      <c r="AO469" s="729"/>
      <c r="AP469" s="729"/>
      <c r="AQ469" s="729"/>
      <c r="AR469" s="729"/>
      <c r="AS469" s="729"/>
      <c r="AT469" s="729"/>
      <c r="AU469" s="729"/>
      <c r="AV469" s="729"/>
      <c r="AW469" s="729"/>
      <c r="AX469" s="729"/>
      <c r="AY469" s="729"/>
      <c r="AZ469" s="729"/>
      <c r="BA469" s="729"/>
      <c r="BB469" s="729"/>
      <c r="BC469" s="729"/>
      <c r="BD469" s="729"/>
      <c r="BE469" s="729"/>
      <c r="BF469" s="729"/>
      <c r="BG469" s="729"/>
    </row>
    <row r="470" spans="1:59">
      <c r="A470" s="729"/>
      <c r="B470" s="729"/>
      <c r="C470" s="729"/>
      <c r="D470" s="729"/>
      <c r="E470" s="729"/>
      <c r="F470" s="729"/>
      <c r="G470" s="729"/>
      <c r="H470" s="729"/>
      <c r="I470" s="729"/>
      <c r="J470" s="729"/>
      <c r="K470" s="729"/>
      <c r="L470" s="729"/>
      <c r="M470" s="729"/>
      <c r="N470" s="729"/>
      <c r="O470" s="729"/>
      <c r="P470" s="729"/>
      <c r="Q470" s="729"/>
      <c r="R470" s="729"/>
      <c r="S470" s="729"/>
      <c r="T470" s="729"/>
      <c r="U470" s="729"/>
      <c r="V470" s="729"/>
      <c r="W470" s="729"/>
      <c r="X470" s="729"/>
      <c r="Y470" s="729"/>
      <c r="Z470" s="729"/>
      <c r="AA470" s="729"/>
      <c r="AB470" s="729"/>
      <c r="AC470" s="729"/>
      <c r="AD470" s="729"/>
      <c r="AE470" s="729"/>
      <c r="AF470" s="729"/>
      <c r="AG470" s="729"/>
      <c r="AH470" s="729"/>
      <c r="AI470" s="729"/>
      <c r="AJ470" s="729"/>
      <c r="AK470" s="729"/>
      <c r="AL470" s="729"/>
      <c r="AM470" s="729"/>
      <c r="AN470" s="729"/>
      <c r="AO470" s="729"/>
      <c r="AP470" s="729"/>
      <c r="AQ470" s="729"/>
      <c r="AR470" s="729"/>
      <c r="AS470" s="729"/>
      <c r="AT470" s="729"/>
      <c r="AU470" s="729"/>
      <c r="AV470" s="729"/>
      <c r="AW470" s="729"/>
      <c r="AX470" s="729"/>
      <c r="AY470" s="729"/>
      <c r="AZ470" s="729"/>
      <c r="BA470" s="729"/>
      <c r="BB470" s="729"/>
      <c r="BC470" s="729"/>
      <c r="BD470" s="729"/>
      <c r="BE470" s="729"/>
      <c r="BF470" s="729"/>
      <c r="BG470" s="729"/>
    </row>
    <row r="471" spans="1:59">
      <c r="A471" s="729"/>
      <c r="B471" s="729"/>
      <c r="C471" s="729"/>
      <c r="D471" s="729"/>
      <c r="E471" s="729"/>
      <c r="F471" s="729"/>
      <c r="G471" s="729"/>
      <c r="H471" s="729"/>
      <c r="I471" s="729"/>
      <c r="J471" s="729"/>
      <c r="K471" s="729"/>
      <c r="L471" s="729"/>
      <c r="M471" s="729"/>
      <c r="N471" s="729"/>
      <c r="O471" s="729"/>
      <c r="P471" s="729"/>
      <c r="Q471" s="729"/>
      <c r="R471" s="729"/>
      <c r="S471" s="729"/>
      <c r="T471" s="729"/>
      <c r="U471" s="729"/>
      <c r="V471" s="729"/>
      <c r="W471" s="729"/>
      <c r="X471" s="729"/>
      <c r="Y471" s="729"/>
      <c r="Z471" s="729"/>
      <c r="AA471" s="729"/>
      <c r="AB471" s="729"/>
      <c r="AC471" s="729"/>
      <c r="AD471" s="729"/>
      <c r="AE471" s="729"/>
      <c r="AF471" s="729"/>
      <c r="AG471" s="729"/>
      <c r="AH471" s="729"/>
      <c r="AI471" s="729"/>
      <c r="AJ471" s="729"/>
      <c r="AK471" s="729"/>
      <c r="AL471" s="729"/>
      <c r="AM471" s="729"/>
      <c r="AN471" s="729"/>
      <c r="AO471" s="729"/>
      <c r="AP471" s="729"/>
      <c r="AQ471" s="729"/>
      <c r="AR471" s="729"/>
      <c r="AS471" s="729"/>
      <c r="AT471" s="729"/>
      <c r="AU471" s="729"/>
      <c r="AV471" s="729"/>
      <c r="AW471" s="729"/>
      <c r="AX471" s="729"/>
      <c r="AY471" s="729"/>
      <c r="AZ471" s="729"/>
      <c r="BA471" s="729"/>
      <c r="BB471" s="729"/>
      <c r="BC471" s="729"/>
      <c r="BD471" s="729"/>
      <c r="BE471" s="729"/>
      <c r="BF471" s="729"/>
      <c r="BG471" s="729"/>
    </row>
    <row r="472" spans="1:59">
      <c r="A472" s="729"/>
      <c r="B472" s="729"/>
      <c r="C472" s="729"/>
      <c r="D472" s="729"/>
      <c r="E472" s="729"/>
      <c r="F472" s="729"/>
      <c r="G472" s="729"/>
      <c r="H472" s="729"/>
      <c r="I472" s="729"/>
      <c r="J472" s="729"/>
      <c r="K472" s="729"/>
      <c r="L472" s="729"/>
      <c r="M472" s="729"/>
      <c r="N472" s="729"/>
      <c r="O472" s="729"/>
      <c r="P472" s="729"/>
      <c r="Q472" s="729"/>
      <c r="R472" s="729"/>
      <c r="S472" s="729"/>
      <c r="T472" s="729"/>
      <c r="U472" s="729"/>
      <c r="V472" s="729"/>
      <c r="W472" s="729"/>
      <c r="X472" s="729"/>
      <c r="Y472" s="729"/>
      <c r="Z472" s="729"/>
      <c r="AA472" s="729"/>
      <c r="AB472" s="729"/>
      <c r="AC472" s="729"/>
      <c r="AD472" s="729"/>
      <c r="AE472" s="729"/>
      <c r="AF472" s="729"/>
      <c r="AG472" s="729"/>
      <c r="AH472" s="729"/>
      <c r="AI472" s="729"/>
      <c r="AJ472" s="729"/>
      <c r="AK472" s="729"/>
      <c r="AL472" s="729"/>
      <c r="AM472" s="729"/>
      <c r="AN472" s="729"/>
      <c r="AO472" s="729"/>
      <c r="AP472" s="729"/>
      <c r="AQ472" s="729"/>
      <c r="AR472" s="729"/>
      <c r="AS472" s="729"/>
      <c r="AT472" s="729"/>
      <c r="AU472" s="729"/>
      <c r="AV472" s="729"/>
      <c r="AW472" s="729"/>
      <c r="AX472" s="729"/>
      <c r="AY472" s="729"/>
      <c r="AZ472" s="729"/>
      <c r="BA472" s="729"/>
      <c r="BB472" s="729"/>
      <c r="BC472" s="729"/>
      <c r="BD472" s="729"/>
      <c r="BE472" s="729"/>
      <c r="BF472" s="729"/>
      <c r="BG472" s="729"/>
    </row>
    <row r="473" spans="1:59">
      <c r="A473" s="729"/>
      <c r="B473" s="729"/>
      <c r="C473" s="729"/>
      <c r="D473" s="729"/>
      <c r="E473" s="729"/>
      <c r="F473" s="729"/>
      <c r="G473" s="729"/>
      <c r="H473" s="729"/>
      <c r="I473" s="729"/>
      <c r="J473" s="729"/>
      <c r="K473" s="729"/>
      <c r="L473" s="729"/>
      <c r="M473" s="729"/>
      <c r="N473" s="729"/>
      <c r="O473" s="729"/>
      <c r="P473" s="729"/>
      <c r="Q473" s="729"/>
      <c r="R473" s="729"/>
      <c r="S473" s="729"/>
      <c r="T473" s="729"/>
      <c r="U473" s="729"/>
      <c r="V473" s="729"/>
      <c r="W473" s="729"/>
      <c r="X473" s="729"/>
      <c r="Y473" s="729"/>
      <c r="Z473" s="729"/>
      <c r="AA473" s="729"/>
      <c r="AB473" s="729"/>
      <c r="AC473" s="729"/>
      <c r="AD473" s="729"/>
      <c r="AE473" s="729"/>
      <c r="AF473" s="729"/>
      <c r="AG473" s="729"/>
      <c r="AH473" s="729"/>
      <c r="AI473" s="729"/>
      <c r="AJ473" s="729"/>
      <c r="AK473" s="729"/>
      <c r="AL473" s="729"/>
      <c r="AM473" s="729"/>
      <c r="AN473" s="729"/>
      <c r="AO473" s="729"/>
      <c r="AP473" s="729"/>
      <c r="AQ473" s="729"/>
      <c r="AR473" s="729"/>
      <c r="AS473" s="729"/>
      <c r="AT473" s="729"/>
      <c r="AU473" s="729"/>
      <c r="AV473" s="729"/>
      <c r="AW473" s="729"/>
      <c r="AX473" s="729"/>
      <c r="AY473" s="729"/>
      <c r="AZ473" s="729"/>
      <c r="BA473" s="729"/>
      <c r="BB473" s="729"/>
      <c r="BC473" s="729"/>
      <c r="BD473" s="729"/>
      <c r="BE473" s="729"/>
      <c r="BF473" s="729"/>
      <c r="BG473" s="729"/>
    </row>
    <row r="474" spans="1:59">
      <c r="A474" s="729"/>
      <c r="B474" s="729"/>
      <c r="C474" s="729"/>
      <c r="D474" s="729"/>
      <c r="E474" s="729"/>
      <c r="F474" s="729"/>
      <c r="G474" s="729"/>
      <c r="H474" s="729"/>
      <c r="I474" s="729"/>
      <c r="J474" s="729"/>
      <c r="K474" s="729"/>
      <c r="L474" s="729"/>
      <c r="M474" s="729"/>
      <c r="N474" s="729"/>
      <c r="O474" s="729"/>
      <c r="P474" s="729"/>
      <c r="Q474" s="729"/>
      <c r="R474" s="729"/>
      <c r="S474" s="729"/>
      <c r="T474" s="729"/>
      <c r="U474" s="729"/>
      <c r="V474" s="729"/>
      <c r="W474" s="729"/>
      <c r="X474" s="729"/>
      <c r="Y474" s="729"/>
      <c r="Z474" s="729"/>
      <c r="AA474" s="729"/>
      <c r="AB474" s="729"/>
      <c r="AC474" s="729"/>
      <c r="AD474" s="729"/>
      <c r="AE474" s="729"/>
      <c r="AF474" s="729"/>
      <c r="AG474" s="729"/>
      <c r="AH474" s="729"/>
      <c r="AI474" s="729"/>
      <c r="AJ474" s="729"/>
      <c r="AK474" s="729"/>
      <c r="AL474" s="729"/>
      <c r="AM474" s="729"/>
      <c r="AN474" s="729"/>
      <c r="AO474" s="729"/>
      <c r="AP474" s="729"/>
      <c r="AQ474" s="729"/>
      <c r="AR474" s="729"/>
      <c r="AS474" s="729"/>
      <c r="AT474" s="729"/>
      <c r="AU474" s="729"/>
      <c r="AV474" s="729"/>
      <c r="AW474" s="729"/>
      <c r="AX474" s="729"/>
      <c r="AY474" s="729"/>
      <c r="AZ474" s="729"/>
      <c r="BA474" s="729"/>
      <c r="BB474" s="729"/>
      <c r="BC474" s="729"/>
      <c r="BD474" s="729"/>
      <c r="BE474" s="729"/>
      <c r="BF474" s="729"/>
      <c r="BG474" s="729"/>
    </row>
    <row r="475" spans="1:59">
      <c r="A475" s="729"/>
      <c r="B475" s="729"/>
      <c r="C475" s="729"/>
      <c r="D475" s="729"/>
      <c r="E475" s="729"/>
      <c r="F475" s="729"/>
      <c r="G475" s="729"/>
      <c r="H475" s="729"/>
      <c r="I475" s="729"/>
      <c r="J475" s="729"/>
      <c r="K475" s="729"/>
      <c r="L475" s="729"/>
      <c r="M475" s="729"/>
      <c r="N475" s="729"/>
      <c r="O475" s="729"/>
      <c r="P475" s="729"/>
      <c r="Q475" s="729"/>
      <c r="R475" s="729"/>
      <c r="S475" s="729"/>
      <c r="T475" s="729"/>
      <c r="U475" s="729"/>
      <c r="V475" s="729"/>
      <c r="W475" s="729"/>
      <c r="X475" s="729"/>
      <c r="Y475" s="729"/>
      <c r="Z475" s="729"/>
      <c r="AA475" s="729"/>
      <c r="AB475" s="729"/>
      <c r="AC475" s="729"/>
      <c r="AD475" s="729"/>
      <c r="AE475" s="729"/>
      <c r="AF475" s="729"/>
      <c r="AG475" s="729"/>
      <c r="AH475" s="729"/>
      <c r="AI475" s="729"/>
      <c r="AJ475" s="729"/>
      <c r="AK475" s="729"/>
      <c r="AL475" s="729"/>
      <c r="AM475" s="729"/>
      <c r="AN475" s="729"/>
      <c r="AO475" s="729"/>
      <c r="AP475" s="729"/>
      <c r="AQ475" s="729"/>
      <c r="AR475" s="729"/>
      <c r="AS475" s="729"/>
      <c r="AT475" s="729"/>
      <c r="AU475" s="729"/>
      <c r="AV475" s="729"/>
      <c r="AW475" s="729"/>
      <c r="AX475" s="729"/>
      <c r="AY475" s="729"/>
      <c r="AZ475" s="729"/>
      <c r="BA475" s="729"/>
      <c r="BB475" s="729"/>
      <c r="BC475" s="729"/>
      <c r="BD475" s="729"/>
      <c r="BE475" s="729"/>
      <c r="BF475" s="729"/>
      <c r="BG475" s="729"/>
    </row>
    <row r="476" spans="1:59">
      <c r="A476" s="729"/>
      <c r="B476" s="729"/>
      <c r="C476" s="729"/>
      <c r="D476" s="729"/>
      <c r="E476" s="729"/>
      <c r="F476" s="729"/>
      <c r="G476" s="729"/>
      <c r="H476" s="729"/>
      <c r="I476" s="729"/>
      <c r="J476" s="729"/>
      <c r="K476" s="729"/>
      <c r="L476" s="729"/>
      <c r="M476" s="729"/>
      <c r="N476" s="729"/>
      <c r="O476" s="729"/>
      <c r="P476" s="729"/>
      <c r="Q476" s="729"/>
      <c r="R476" s="729"/>
      <c r="S476" s="729"/>
      <c r="T476" s="729"/>
      <c r="U476" s="729"/>
      <c r="V476" s="729"/>
      <c r="W476" s="729"/>
      <c r="X476" s="729"/>
      <c r="Y476" s="729"/>
      <c r="Z476" s="729"/>
      <c r="AA476" s="729"/>
      <c r="AB476" s="729"/>
      <c r="AC476" s="729"/>
      <c r="AD476" s="729"/>
      <c r="AE476" s="729"/>
      <c r="AF476" s="729"/>
      <c r="AG476" s="729"/>
      <c r="AH476" s="729"/>
      <c r="AI476" s="729"/>
      <c r="AJ476" s="729"/>
      <c r="AK476" s="729"/>
      <c r="AL476" s="729"/>
      <c r="AM476" s="729"/>
      <c r="AN476" s="729"/>
      <c r="AO476" s="729"/>
      <c r="AP476" s="729"/>
      <c r="AQ476" s="729"/>
      <c r="AR476" s="729"/>
      <c r="AS476" s="729"/>
      <c r="AT476" s="729"/>
      <c r="AU476" s="729"/>
      <c r="AV476" s="729"/>
      <c r="AW476" s="729"/>
      <c r="AX476" s="729"/>
      <c r="AY476" s="729"/>
      <c r="AZ476" s="729"/>
      <c r="BA476" s="729"/>
      <c r="BB476" s="729"/>
      <c r="BC476" s="729"/>
      <c r="BD476" s="729"/>
      <c r="BE476" s="729"/>
      <c r="BF476" s="729"/>
      <c r="BG476" s="729"/>
    </row>
    <row r="477" spans="1:59">
      <c r="A477" s="729"/>
      <c r="B477" s="729"/>
      <c r="C477" s="729"/>
      <c r="D477" s="729"/>
      <c r="E477" s="729"/>
      <c r="F477" s="729"/>
      <c r="G477" s="729"/>
      <c r="H477" s="729"/>
      <c r="I477" s="729"/>
      <c r="J477" s="729"/>
      <c r="K477" s="729"/>
      <c r="L477" s="729"/>
      <c r="M477" s="729"/>
      <c r="N477" s="729"/>
      <c r="O477" s="729"/>
      <c r="P477" s="729"/>
      <c r="Q477" s="729"/>
      <c r="R477" s="729"/>
      <c r="S477" s="729"/>
      <c r="T477" s="729"/>
      <c r="U477" s="729"/>
      <c r="V477" s="729"/>
      <c r="W477" s="729"/>
      <c r="X477" s="729"/>
      <c r="Y477" s="729"/>
      <c r="Z477" s="729"/>
      <c r="AA477" s="729"/>
      <c r="AB477" s="729"/>
      <c r="AC477" s="729"/>
      <c r="AD477" s="729"/>
      <c r="AE477" s="729"/>
      <c r="AF477" s="729"/>
      <c r="AG477" s="729"/>
      <c r="AH477" s="729"/>
      <c r="AI477" s="729"/>
      <c r="AJ477" s="729"/>
      <c r="AK477" s="729"/>
      <c r="AL477" s="729"/>
      <c r="AM477" s="729"/>
      <c r="AN477" s="729"/>
      <c r="AO477" s="729"/>
      <c r="AP477" s="729"/>
      <c r="AQ477" s="729"/>
      <c r="AR477" s="729"/>
      <c r="AS477" s="729"/>
      <c r="AT477" s="729"/>
      <c r="AU477" s="729"/>
      <c r="AV477" s="729"/>
      <c r="AW477" s="729"/>
      <c r="AX477" s="729"/>
      <c r="AY477" s="729"/>
      <c r="AZ477" s="729"/>
      <c r="BA477" s="729"/>
      <c r="BB477" s="729"/>
      <c r="BC477" s="729"/>
      <c r="BD477" s="729"/>
      <c r="BE477" s="729"/>
      <c r="BF477" s="729"/>
      <c r="BG477" s="729"/>
    </row>
    <row r="478" spans="1:59">
      <c r="A478" s="729"/>
      <c r="B478" s="729"/>
      <c r="C478" s="729"/>
      <c r="D478" s="729"/>
      <c r="E478" s="729"/>
      <c r="F478" s="729"/>
      <c r="G478" s="729"/>
      <c r="H478" s="729"/>
      <c r="I478" s="729"/>
      <c r="J478" s="729"/>
      <c r="K478" s="729"/>
      <c r="L478" s="729"/>
      <c r="M478" s="729"/>
      <c r="N478" s="729"/>
      <c r="O478" s="729"/>
      <c r="P478" s="729"/>
      <c r="Q478" s="729"/>
      <c r="R478" s="729"/>
      <c r="S478" s="729"/>
      <c r="T478" s="729"/>
      <c r="U478" s="729"/>
      <c r="V478" s="729"/>
      <c r="W478" s="729"/>
      <c r="X478" s="729"/>
      <c r="Y478" s="729"/>
      <c r="Z478" s="729"/>
      <c r="AA478" s="729"/>
      <c r="AB478" s="729"/>
      <c r="AC478" s="729"/>
      <c r="AD478" s="729"/>
      <c r="AE478" s="729"/>
      <c r="AF478" s="729"/>
      <c r="AG478" s="729"/>
      <c r="AH478" s="729"/>
      <c r="AI478" s="729"/>
      <c r="AJ478" s="729"/>
      <c r="AK478" s="729"/>
      <c r="AL478" s="729"/>
      <c r="AM478" s="729"/>
      <c r="AN478" s="729"/>
      <c r="AO478" s="729"/>
      <c r="AP478" s="729"/>
      <c r="AQ478" s="729"/>
      <c r="AR478" s="729"/>
      <c r="AS478" s="729"/>
      <c r="AT478" s="729"/>
      <c r="AU478" s="729"/>
      <c r="AV478" s="729"/>
      <c r="AW478" s="729"/>
      <c r="AX478" s="729"/>
      <c r="AY478" s="729"/>
      <c r="AZ478" s="729"/>
      <c r="BA478" s="729"/>
      <c r="BB478" s="729"/>
      <c r="BC478" s="729"/>
      <c r="BD478" s="729"/>
      <c r="BE478" s="729"/>
      <c r="BF478" s="729"/>
      <c r="BG478" s="729"/>
    </row>
    <row r="479" spans="1:59">
      <c r="A479" s="729"/>
      <c r="B479" s="729"/>
      <c r="C479" s="729"/>
      <c r="D479" s="729"/>
      <c r="E479" s="729"/>
      <c r="F479" s="729"/>
      <c r="G479" s="729"/>
      <c r="H479" s="729"/>
      <c r="I479" s="729"/>
      <c r="J479" s="729"/>
      <c r="K479" s="729"/>
      <c r="L479" s="729"/>
      <c r="M479" s="729"/>
      <c r="N479" s="729"/>
      <c r="O479" s="729"/>
      <c r="P479" s="729"/>
      <c r="Q479" s="729"/>
      <c r="R479" s="729"/>
      <c r="S479" s="729"/>
      <c r="T479" s="729"/>
      <c r="U479" s="729"/>
      <c r="V479" s="729"/>
      <c r="W479" s="729"/>
      <c r="X479" s="729"/>
      <c r="Y479" s="729"/>
      <c r="Z479" s="729"/>
      <c r="AA479" s="729"/>
      <c r="AB479" s="729"/>
      <c r="AC479" s="729"/>
      <c r="AD479" s="729"/>
      <c r="AE479" s="729"/>
      <c r="AF479" s="729"/>
      <c r="AG479" s="729"/>
      <c r="AH479" s="729"/>
      <c r="AI479" s="729"/>
      <c r="AJ479" s="729"/>
      <c r="AK479" s="729"/>
      <c r="AL479" s="729"/>
      <c r="AM479" s="729"/>
      <c r="AN479" s="729"/>
      <c r="AO479" s="729"/>
      <c r="AP479" s="729"/>
      <c r="AQ479" s="729"/>
      <c r="AR479" s="729"/>
      <c r="AS479" s="729"/>
      <c r="AT479" s="729"/>
      <c r="AU479" s="729"/>
      <c r="AV479" s="729"/>
      <c r="AW479" s="729"/>
      <c r="AX479" s="729"/>
      <c r="AY479" s="729"/>
      <c r="AZ479" s="729"/>
      <c r="BA479" s="729"/>
      <c r="BB479" s="729"/>
      <c r="BC479" s="729"/>
      <c r="BD479" s="729"/>
      <c r="BE479" s="729"/>
      <c r="BF479" s="729"/>
      <c r="BG479" s="729"/>
    </row>
    <row r="480" spans="1:59">
      <c r="A480" s="729"/>
      <c r="B480" s="729"/>
      <c r="C480" s="729"/>
      <c r="D480" s="729"/>
      <c r="E480" s="729"/>
      <c r="F480" s="729"/>
      <c r="G480" s="729"/>
      <c r="H480" s="729"/>
      <c r="I480" s="729"/>
      <c r="J480" s="729"/>
      <c r="K480" s="729"/>
      <c r="L480" s="729"/>
      <c r="M480" s="729"/>
      <c r="N480" s="729"/>
      <c r="O480" s="729"/>
      <c r="P480" s="729"/>
      <c r="Q480" s="729"/>
      <c r="R480" s="729"/>
      <c r="S480" s="729"/>
      <c r="T480" s="729"/>
      <c r="U480" s="729"/>
      <c r="V480" s="729"/>
      <c r="W480" s="729"/>
      <c r="X480" s="729"/>
      <c r="Y480" s="729"/>
      <c r="Z480" s="729"/>
      <c r="AA480" s="729"/>
      <c r="AB480" s="729"/>
      <c r="AC480" s="729"/>
      <c r="AD480" s="729"/>
      <c r="AE480" s="729"/>
      <c r="AF480" s="729"/>
      <c r="AG480" s="729"/>
      <c r="AH480" s="729"/>
      <c r="AI480" s="729"/>
      <c r="AJ480" s="729"/>
      <c r="AK480" s="729"/>
      <c r="AL480" s="729"/>
      <c r="AM480" s="729"/>
      <c r="AN480" s="729"/>
      <c r="AO480" s="729"/>
      <c r="AP480" s="729"/>
      <c r="AQ480" s="729"/>
      <c r="AR480" s="729"/>
      <c r="AS480" s="729"/>
      <c r="AT480" s="729"/>
      <c r="AU480" s="729"/>
      <c r="AV480" s="729"/>
      <c r="AW480" s="729"/>
      <c r="AX480" s="729"/>
      <c r="AY480" s="729"/>
      <c r="AZ480" s="729"/>
      <c r="BA480" s="729"/>
      <c r="BB480" s="729"/>
      <c r="BC480" s="729"/>
      <c r="BD480" s="729"/>
      <c r="BE480" s="729"/>
      <c r="BF480" s="729"/>
      <c r="BG480" s="729"/>
    </row>
    <row r="481" spans="1:59">
      <c r="A481" s="729"/>
      <c r="B481" s="729"/>
      <c r="C481" s="729"/>
      <c r="D481" s="729"/>
      <c r="E481" s="729"/>
      <c r="F481" s="729"/>
      <c r="G481" s="729"/>
      <c r="H481" s="729"/>
      <c r="I481" s="729"/>
      <c r="J481" s="729"/>
      <c r="K481" s="729"/>
      <c r="L481" s="729"/>
      <c r="M481" s="729"/>
      <c r="N481" s="729"/>
      <c r="O481" s="729"/>
      <c r="P481" s="729"/>
      <c r="Q481" s="729"/>
      <c r="R481" s="729"/>
      <c r="S481" s="729"/>
      <c r="T481" s="729"/>
      <c r="U481" s="729"/>
      <c r="V481" s="729"/>
      <c r="W481" s="729"/>
      <c r="X481" s="729"/>
      <c r="Y481" s="729"/>
      <c r="Z481" s="729"/>
      <c r="AA481" s="729"/>
      <c r="AB481" s="729"/>
      <c r="AC481" s="729"/>
      <c r="AD481" s="729"/>
      <c r="AE481" s="729"/>
      <c r="AF481" s="729"/>
      <c r="AG481" s="729"/>
      <c r="AH481" s="729"/>
      <c r="AI481" s="729"/>
      <c r="AJ481" s="729"/>
      <c r="AK481" s="729"/>
      <c r="AL481" s="729"/>
      <c r="AM481" s="729"/>
      <c r="AN481" s="729"/>
      <c r="AO481" s="729"/>
      <c r="AP481" s="729"/>
      <c r="AQ481" s="729"/>
      <c r="AR481" s="729"/>
      <c r="AS481" s="729"/>
      <c r="AT481" s="729"/>
      <c r="AU481" s="729"/>
      <c r="AV481" s="729"/>
      <c r="AW481" s="729"/>
      <c r="AX481" s="729"/>
      <c r="AY481" s="729"/>
      <c r="AZ481" s="729"/>
      <c r="BA481" s="729"/>
      <c r="BB481" s="729"/>
      <c r="BC481" s="729"/>
      <c r="BD481" s="729"/>
      <c r="BE481" s="729"/>
      <c r="BF481" s="729"/>
      <c r="BG481" s="729"/>
    </row>
    <row r="482" spans="1:59">
      <c r="A482" s="729"/>
      <c r="B482" s="729"/>
      <c r="C482" s="729"/>
      <c r="D482" s="729"/>
      <c r="E482" s="729"/>
      <c r="F482" s="729"/>
      <c r="G482" s="729"/>
      <c r="H482" s="729"/>
      <c r="I482" s="729"/>
      <c r="J482" s="729"/>
      <c r="K482" s="729"/>
      <c r="L482" s="729"/>
      <c r="M482" s="729"/>
      <c r="N482" s="729"/>
      <c r="O482" s="729"/>
      <c r="P482" s="729"/>
      <c r="Q482" s="729"/>
      <c r="R482" s="729"/>
      <c r="S482" s="729"/>
      <c r="T482" s="729"/>
      <c r="U482" s="729"/>
      <c r="V482" s="729"/>
      <c r="W482" s="729"/>
      <c r="X482" s="729"/>
      <c r="Y482" s="729"/>
      <c r="Z482" s="729"/>
      <c r="AA482" s="729"/>
      <c r="AB482" s="729"/>
      <c r="AC482" s="729"/>
      <c r="AD482" s="729"/>
      <c r="AE482" s="729"/>
      <c r="AF482" s="729"/>
      <c r="AG482" s="729"/>
      <c r="AH482" s="729"/>
      <c r="AI482" s="729"/>
      <c r="AJ482" s="729"/>
      <c r="AK482" s="729"/>
      <c r="AL482" s="729"/>
      <c r="AM482" s="729"/>
      <c r="AN482" s="729"/>
      <c r="AO482" s="729"/>
      <c r="AP482" s="729"/>
      <c r="AQ482" s="729"/>
      <c r="AR482" s="729"/>
      <c r="AS482" s="729"/>
      <c r="AT482" s="729"/>
      <c r="AU482" s="729"/>
      <c r="AV482" s="729"/>
      <c r="AW482" s="729"/>
      <c r="AX482" s="729"/>
      <c r="AY482" s="729"/>
      <c r="AZ482" s="729"/>
      <c r="BA482" s="729"/>
      <c r="BB482" s="729"/>
      <c r="BC482" s="729"/>
      <c r="BD482" s="729"/>
      <c r="BE482" s="729"/>
      <c r="BF482" s="729"/>
      <c r="BG482" s="729"/>
    </row>
    <row r="483" spans="1:59">
      <c r="A483" s="729"/>
      <c r="B483" s="729"/>
      <c r="C483" s="729"/>
      <c r="D483" s="729"/>
      <c r="E483" s="729"/>
      <c r="F483" s="729"/>
      <c r="G483" s="729"/>
      <c r="H483" s="729"/>
      <c r="I483" s="729"/>
      <c r="J483" s="729"/>
      <c r="K483" s="729"/>
      <c r="L483" s="729"/>
      <c r="M483" s="729"/>
      <c r="N483" s="729"/>
      <c r="O483" s="729"/>
      <c r="P483" s="729"/>
      <c r="Q483" s="729"/>
      <c r="R483" s="729"/>
      <c r="S483" s="729"/>
      <c r="T483" s="729"/>
      <c r="U483" s="729"/>
      <c r="V483" s="729"/>
      <c r="W483" s="729"/>
      <c r="X483" s="729"/>
      <c r="Y483" s="729"/>
      <c r="Z483" s="729"/>
      <c r="AA483" s="729"/>
      <c r="AB483" s="729"/>
      <c r="AC483" s="729"/>
      <c r="AD483" s="729"/>
      <c r="AE483" s="729"/>
      <c r="AF483" s="729"/>
      <c r="AG483" s="729"/>
      <c r="AH483" s="729"/>
      <c r="AI483" s="729"/>
      <c r="AJ483" s="729"/>
      <c r="AK483" s="729"/>
      <c r="AL483" s="729"/>
      <c r="AM483" s="729"/>
      <c r="AN483" s="729"/>
      <c r="AO483" s="729"/>
      <c r="AP483" s="729"/>
      <c r="AQ483" s="729"/>
      <c r="AR483" s="729"/>
      <c r="AS483" s="729"/>
      <c r="AT483" s="729"/>
      <c r="AU483" s="729"/>
      <c r="AV483" s="729"/>
      <c r="AW483" s="729"/>
      <c r="AX483" s="729"/>
      <c r="AY483" s="729"/>
      <c r="AZ483" s="729"/>
      <c r="BA483" s="729"/>
      <c r="BB483" s="729"/>
      <c r="BC483" s="729"/>
      <c r="BD483" s="729"/>
      <c r="BE483" s="729"/>
      <c r="BF483" s="729"/>
      <c r="BG483" s="729"/>
    </row>
    <row r="484" spans="1:59">
      <c r="A484" s="729"/>
      <c r="B484" s="729"/>
      <c r="C484" s="729"/>
      <c r="D484" s="729"/>
      <c r="E484" s="729"/>
      <c r="F484" s="729"/>
      <c r="G484" s="729"/>
      <c r="H484" s="729"/>
      <c r="I484" s="729"/>
      <c r="J484" s="729"/>
      <c r="K484" s="729"/>
      <c r="L484" s="729"/>
      <c r="M484" s="729"/>
      <c r="N484" s="729"/>
      <c r="O484" s="729"/>
      <c r="P484" s="729"/>
      <c r="Q484" s="729"/>
      <c r="R484" s="729"/>
      <c r="S484" s="729"/>
      <c r="T484" s="729"/>
      <c r="U484" s="729"/>
      <c r="V484" s="729"/>
      <c r="W484" s="729"/>
      <c r="X484" s="729"/>
      <c r="Y484" s="729"/>
      <c r="Z484" s="729"/>
      <c r="AA484" s="729"/>
      <c r="AB484" s="729"/>
      <c r="AC484" s="729"/>
      <c r="AD484" s="729"/>
      <c r="AE484" s="729"/>
      <c r="AF484" s="729"/>
      <c r="AG484" s="729"/>
      <c r="AH484" s="729"/>
      <c r="AI484" s="729"/>
      <c r="AJ484" s="729"/>
      <c r="AK484" s="729"/>
      <c r="AL484" s="729"/>
      <c r="AM484" s="729"/>
      <c r="AN484" s="729"/>
      <c r="AO484" s="729"/>
      <c r="AP484" s="729"/>
      <c r="AQ484" s="729"/>
      <c r="AR484" s="729"/>
      <c r="AS484" s="729"/>
      <c r="AT484" s="729"/>
      <c r="AU484" s="729"/>
      <c r="AV484" s="729"/>
      <c r="AW484" s="729"/>
      <c r="AX484" s="729"/>
      <c r="AY484" s="729"/>
      <c r="AZ484" s="729"/>
      <c r="BA484" s="729"/>
      <c r="BB484" s="729"/>
      <c r="BC484" s="729"/>
      <c r="BD484" s="729"/>
      <c r="BE484" s="729"/>
      <c r="BF484" s="729"/>
      <c r="BG484" s="729"/>
    </row>
    <row r="485" spans="1:59">
      <c r="A485" s="729"/>
      <c r="B485" s="729"/>
      <c r="C485" s="729"/>
      <c r="D485" s="729"/>
      <c r="E485" s="729"/>
      <c r="F485" s="729"/>
      <c r="G485" s="729"/>
      <c r="H485" s="729"/>
      <c r="I485" s="729"/>
      <c r="J485" s="729"/>
      <c r="K485" s="729"/>
      <c r="L485" s="729"/>
      <c r="M485" s="729"/>
      <c r="N485" s="729"/>
      <c r="O485" s="729"/>
      <c r="P485" s="729"/>
      <c r="Q485" s="729"/>
      <c r="R485" s="729"/>
      <c r="S485" s="729"/>
      <c r="T485" s="729"/>
      <c r="U485" s="729"/>
      <c r="V485" s="729"/>
      <c r="W485" s="729"/>
      <c r="X485" s="729"/>
      <c r="Y485" s="729"/>
      <c r="Z485" s="729"/>
      <c r="AA485" s="729"/>
      <c r="AB485" s="729"/>
      <c r="AC485" s="729"/>
      <c r="AD485" s="729"/>
      <c r="AE485" s="729"/>
      <c r="AF485" s="729"/>
      <c r="AG485" s="729"/>
      <c r="AH485" s="729"/>
      <c r="AI485" s="729"/>
      <c r="AJ485" s="729"/>
      <c r="AK485" s="729"/>
      <c r="AL485" s="729"/>
      <c r="AM485" s="729"/>
      <c r="AN485" s="729"/>
      <c r="AO485" s="729"/>
      <c r="AP485" s="729"/>
      <c r="AQ485" s="729"/>
      <c r="AR485" s="729"/>
      <c r="AS485" s="729"/>
      <c r="AT485" s="729"/>
      <c r="AU485" s="729"/>
      <c r="AV485" s="729"/>
      <c r="AW485" s="729"/>
      <c r="AX485" s="729"/>
      <c r="AY485" s="729"/>
      <c r="AZ485" s="729"/>
      <c r="BA485" s="729"/>
      <c r="BB485" s="729"/>
      <c r="BC485" s="729"/>
      <c r="BD485" s="729"/>
      <c r="BE485" s="729"/>
      <c r="BF485" s="729"/>
      <c r="BG485" s="729"/>
    </row>
    <row r="486" spans="1:59">
      <c r="A486" s="729"/>
      <c r="B486" s="729"/>
      <c r="C486" s="729"/>
      <c r="D486" s="729"/>
      <c r="E486" s="729"/>
      <c r="F486" s="729"/>
      <c r="G486" s="729"/>
      <c r="H486" s="729"/>
      <c r="I486" s="729"/>
      <c r="J486" s="729"/>
      <c r="K486" s="729"/>
      <c r="L486" s="729"/>
      <c r="M486" s="729"/>
      <c r="N486" s="729"/>
      <c r="O486" s="729"/>
      <c r="P486" s="729"/>
      <c r="Q486" s="729"/>
      <c r="R486" s="729"/>
      <c r="S486" s="729"/>
      <c r="T486" s="729"/>
      <c r="U486" s="729"/>
      <c r="V486" s="729"/>
      <c r="W486" s="729"/>
      <c r="X486" s="729"/>
      <c r="Y486" s="729"/>
      <c r="Z486" s="729"/>
      <c r="AA486" s="729"/>
      <c r="AB486" s="729"/>
      <c r="AC486" s="729"/>
      <c r="AD486" s="729"/>
      <c r="AE486" s="729"/>
      <c r="AF486" s="729"/>
      <c r="AG486" s="729"/>
      <c r="AH486" s="729"/>
      <c r="AI486" s="729"/>
      <c r="AJ486" s="729"/>
      <c r="AK486" s="729"/>
      <c r="AL486" s="729"/>
      <c r="AM486" s="729"/>
      <c r="AN486" s="729"/>
      <c r="AO486" s="729"/>
      <c r="AP486" s="729"/>
      <c r="AQ486" s="729"/>
      <c r="AR486" s="729"/>
      <c r="AS486" s="729"/>
      <c r="AT486" s="729"/>
      <c r="AU486" s="729"/>
      <c r="AV486" s="729"/>
      <c r="AW486" s="729"/>
      <c r="AX486" s="729"/>
      <c r="AY486" s="729"/>
      <c r="AZ486" s="729"/>
      <c r="BA486" s="729"/>
      <c r="BB486" s="729"/>
      <c r="BC486" s="729"/>
      <c r="BD486" s="729"/>
      <c r="BE486" s="729"/>
      <c r="BF486" s="729"/>
      <c r="BG486" s="729"/>
    </row>
    <row r="487" spans="1:59">
      <c r="A487" s="729"/>
      <c r="B487" s="729"/>
      <c r="C487" s="729"/>
      <c r="D487" s="729"/>
      <c r="E487" s="729"/>
      <c r="F487" s="729"/>
      <c r="G487" s="729"/>
      <c r="H487" s="729"/>
      <c r="I487" s="729"/>
      <c r="J487" s="729"/>
      <c r="K487" s="729"/>
      <c r="L487" s="729"/>
      <c r="M487" s="729"/>
      <c r="N487" s="729"/>
      <c r="O487" s="729"/>
      <c r="P487" s="729"/>
      <c r="Q487" s="729"/>
      <c r="R487" s="729"/>
      <c r="S487" s="729"/>
      <c r="T487" s="729"/>
      <c r="U487" s="729"/>
      <c r="V487" s="729"/>
      <c r="W487" s="729"/>
      <c r="X487" s="729"/>
      <c r="Y487" s="729"/>
      <c r="Z487" s="729"/>
      <c r="AA487" s="729"/>
      <c r="AB487" s="729"/>
      <c r="AC487" s="729"/>
      <c r="AD487" s="729"/>
      <c r="AE487" s="729"/>
      <c r="AF487" s="729"/>
      <c r="AG487" s="729"/>
      <c r="AH487" s="729"/>
      <c r="AI487" s="729"/>
      <c r="AJ487" s="729"/>
      <c r="AK487" s="729"/>
      <c r="AL487" s="729"/>
      <c r="AM487" s="729"/>
      <c r="AN487" s="729"/>
      <c r="AO487" s="729"/>
      <c r="AP487" s="729"/>
      <c r="AQ487" s="729"/>
      <c r="AR487" s="729"/>
      <c r="AS487" s="729"/>
      <c r="AT487" s="729"/>
      <c r="AU487" s="729"/>
      <c r="AV487" s="729"/>
      <c r="AW487" s="729"/>
      <c r="AX487" s="729"/>
      <c r="AY487" s="729"/>
      <c r="AZ487" s="729"/>
      <c r="BA487" s="729"/>
      <c r="BB487" s="729"/>
      <c r="BC487" s="729"/>
      <c r="BD487" s="729"/>
      <c r="BE487" s="729"/>
      <c r="BF487" s="729"/>
      <c r="BG487" s="729"/>
    </row>
    <row r="488" spans="1:59">
      <c r="A488" s="729"/>
      <c r="B488" s="729"/>
      <c r="C488" s="729"/>
      <c r="D488" s="729"/>
      <c r="E488" s="729"/>
      <c r="F488" s="729"/>
      <c r="G488" s="729"/>
      <c r="H488" s="729"/>
      <c r="I488" s="729"/>
      <c r="J488" s="729"/>
      <c r="K488" s="729"/>
      <c r="L488" s="729"/>
      <c r="M488" s="729"/>
      <c r="N488" s="729"/>
      <c r="O488" s="729"/>
      <c r="P488" s="729"/>
      <c r="Q488" s="729"/>
      <c r="R488" s="729"/>
      <c r="S488" s="729"/>
      <c r="T488" s="729"/>
      <c r="U488" s="729"/>
      <c r="V488" s="729"/>
      <c r="W488" s="729"/>
      <c r="X488" s="729"/>
      <c r="Y488" s="729"/>
      <c r="Z488" s="729"/>
      <c r="AA488" s="729"/>
      <c r="AB488" s="729"/>
      <c r="AC488" s="729"/>
      <c r="AD488" s="729"/>
      <c r="AE488" s="729"/>
      <c r="AF488" s="729"/>
      <c r="AG488" s="729"/>
      <c r="AH488" s="729"/>
      <c r="AI488" s="729"/>
      <c r="AJ488" s="729"/>
      <c r="AK488" s="729"/>
      <c r="AL488" s="729"/>
      <c r="AM488" s="729"/>
      <c r="AN488" s="729"/>
      <c r="AO488" s="729"/>
      <c r="AP488" s="729"/>
      <c r="AQ488" s="729"/>
      <c r="AR488" s="729"/>
      <c r="AS488" s="729"/>
      <c r="AT488" s="729"/>
      <c r="AU488" s="729"/>
      <c r="AV488" s="729"/>
      <c r="AW488" s="729"/>
      <c r="AX488" s="729"/>
      <c r="AY488" s="729"/>
      <c r="AZ488" s="729"/>
      <c r="BA488" s="729"/>
      <c r="BB488" s="729"/>
      <c r="BC488" s="729"/>
      <c r="BD488" s="729"/>
      <c r="BE488" s="729"/>
      <c r="BF488" s="729"/>
      <c r="BG488" s="729"/>
    </row>
    <row r="489" spans="1:59">
      <c r="A489" s="729"/>
      <c r="B489" s="729"/>
      <c r="C489" s="729"/>
      <c r="D489" s="729"/>
      <c r="E489" s="729"/>
      <c r="F489" s="729"/>
      <c r="G489" s="729"/>
      <c r="H489" s="729"/>
      <c r="I489" s="729"/>
      <c r="J489" s="729"/>
      <c r="K489" s="729"/>
      <c r="L489" s="729"/>
      <c r="M489" s="729"/>
      <c r="N489" s="729"/>
      <c r="O489" s="729"/>
      <c r="P489" s="729"/>
      <c r="Q489" s="729"/>
      <c r="R489" s="729"/>
      <c r="S489" s="729"/>
      <c r="T489" s="729"/>
      <c r="U489" s="729"/>
      <c r="V489" s="729"/>
      <c r="W489" s="729"/>
      <c r="X489" s="729"/>
      <c r="Y489" s="729"/>
      <c r="Z489" s="729"/>
      <c r="AA489" s="729"/>
      <c r="AB489" s="729"/>
      <c r="AC489" s="729"/>
      <c r="AD489" s="729"/>
      <c r="AE489" s="729"/>
      <c r="AF489" s="729"/>
      <c r="AG489" s="729"/>
      <c r="AH489" s="729"/>
      <c r="AI489" s="729"/>
      <c r="AJ489" s="729"/>
      <c r="AK489" s="729"/>
      <c r="AL489" s="729"/>
      <c r="AM489" s="729"/>
      <c r="AN489" s="729"/>
      <c r="AO489" s="729"/>
      <c r="AP489" s="729"/>
      <c r="AQ489" s="729"/>
      <c r="AR489" s="729"/>
      <c r="AS489" s="729"/>
      <c r="AT489" s="729"/>
      <c r="AU489" s="729"/>
      <c r="AV489" s="729"/>
      <c r="AW489" s="729"/>
      <c r="AX489" s="729"/>
      <c r="AY489" s="729"/>
      <c r="AZ489" s="729"/>
      <c r="BA489" s="729"/>
      <c r="BB489" s="729"/>
      <c r="BC489" s="729"/>
      <c r="BD489" s="729"/>
      <c r="BE489" s="729"/>
      <c r="BF489" s="729"/>
      <c r="BG489" s="729"/>
    </row>
    <row r="490" spans="1:59">
      <c r="A490" s="729"/>
      <c r="B490" s="729"/>
      <c r="C490" s="729"/>
      <c r="D490" s="729"/>
      <c r="E490" s="729"/>
      <c r="F490" s="729"/>
      <c r="G490" s="729"/>
      <c r="H490" s="729"/>
      <c r="I490" s="729"/>
      <c r="J490" s="729"/>
      <c r="K490" s="729"/>
      <c r="L490" s="729"/>
      <c r="M490" s="729"/>
      <c r="N490" s="729"/>
      <c r="O490" s="729"/>
      <c r="P490" s="729"/>
      <c r="Q490" s="729"/>
      <c r="R490" s="729"/>
      <c r="S490" s="729"/>
      <c r="T490" s="729"/>
      <c r="U490" s="729"/>
      <c r="V490" s="729"/>
      <c r="W490" s="729"/>
      <c r="X490" s="729"/>
      <c r="Y490" s="729"/>
      <c r="Z490" s="729"/>
      <c r="AA490" s="729"/>
      <c r="AB490" s="729"/>
      <c r="AC490" s="729"/>
      <c r="AD490" s="729"/>
      <c r="AE490" s="729"/>
      <c r="AF490" s="729"/>
      <c r="AG490" s="729"/>
      <c r="AH490" s="729"/>
      <c r="AI490" s="729"/>
      <c r="AJ490" s="729"/>
      <c r="AK490" s="729"/>
      <c r="AL490" s="729"/>
      <c r="AM490" s="729"/>
      <c r="AN490" s="729"/>
      <c r="AO490" s="729"/>
      <c r="AP490" s="729"/>
      <c r="AQ490" s="729"/>
      <c r="AR490" s="729"/>
      <c r="AS490" s="729"/>
      <c r="AT490" s="729"/>
      <c r="AU490" s="729"/>
      <c r="AV490" s="729"/>
      <c r="AW490" s="729"/>
      <c r="AX490" s="729"/>
      <c r="AY490" s="729"/>
      <c r="AZ490" s="729"/>
      <c r="BA490" s="729"/>
      <c r="BB490" s="729"/>
      <c r="BC490" s="729"/>
      <c r="BD490" s="729"/>
      <c r="BE490" s="729"/>
      <c r="BF490" s="729"/>
      <c r="BG490" s="729"/>
    </row>
    <row r="491" spans="1:59">
      <c r="A491" s="729"/>
      <c r="B491" s="729"/>
      <c r="C491" s="729"/>
      <c r="D491" s="729"/>
      <c r="E491" s="729"/>
      <c r="F491" s="729"/>
      <c r="G491" s="729"/>
      <c r="H491" s="729"/>
      <c r="I491" s="729"/>
      <c r="J491" s="729"/>
      <c r="K491" s="729"/>
      <c r="L491" s="729"/>
      <c r="M491" s="729"/>
      <c r="N491" s="729"/>
      <c r="O491" s="729"/>
      <c r="P491" s="729"/>
      <c r="Q491" s="729"/>
      <c r="R491" s="729"/>
      <c r="S491" s="729"/>
      <c r="T491" s="729"/>
      <c r="U491" s="729"/>
      <c r="V491" s="729"/>
      <c r="W491" s="729"/>
      <c r="X491" s="729"/>
      <c r="Y491" s="729"/>
      <c r="Z491" s="729"/>
      <c r="AA491" s="729"/>
      <c r="AB491" s="729"/>
      <c r="AC491" s="729"/>
      <c r="AD491" s="729"/>
      <c r="AE491" s="729"/>
      <c r="AF491" s="729"/>
      <c r="AG491" s="729"/>
      <c r="AH491" s="729"/>
      <c r="AI491" s="729"/>
      <c r="AJ491" s="729"/>
      <c r="AK491" s="729"/>
      <c r="AL491" s="729"/>
      <c r="AM491" s="729"/>
      <c r="AN491" s="729"/>
      <c r="AO491" s="729"/>
      <c r="AP491" s="729"/>
      <c r="AQ491" s="729"/>
      <c r="AR491" s="729"/>
      <c r="AS491" s="729"/>
      <c r="AT491" s="729"/>
      <c r="AU491" s="729"/>
      <c r="AV491" s="729"/>
      <c r="AW491" s="729"/>
      <c r="AX491" s="729"/>
      <c r="AY491" s="729"/>
      <c r="AZ491" s="729"/>
      <c r="BA491" s="729"/>
      <c r="BB491" s="729"/>
      <c r="BC491" s="729"/>
      <c r="BD491" s="729"/>
      <c r="BE491" s="729"/>
      <c r="BF491" s="729"/>
      <c r="BG491" s="729"/>
    </row>
    <row r="492" spans="1:59">
      <c r="A492" s="729"/>
      <c r="B492" s="729"/>
      <c r="C492" s="729"/>
      <c r="D492" s="729"/>
      <c r="E492" s="729"/>
      <c r="F492" s="729"/>
      <c r="G492" s="729"/>
      <c r="H492" s="729"/>
      <c r="I492" s="729"/>
      <c r="J492" s="729"/>
      <c r="K492" s="729"/>
      <c r="L492" s="729"/>
      <c r="M492" s="729"/>
      <c r="N492" s="729"/>
      <c r="O492" s="729"/>
      <c r="P492" s="729"/>
      <c r="Q492" s="729"/>
      <c r="R492" s="729"/>
      <c r="S492" s="729"/>
      <c r="T492" s="729"/>
      <c r="U492" s="729"/>
      <c r="V492" s="729"/>
      <c r="W492" s="729"/>
      <c r="X492" s="729"/>
      <c r="Y492" s="729"/>
      <c r="Z492" s="729"/>
      <c r="AA492" s="729"/>
      <c r="AB492" s="729"/>
      <c r="AC492" s="729"/>
      <c r="AD492" s="729"/>
      <c r="AE492" s="729"/>
      <c r="AF492" s="729"/>
      <c r="AG492" s="729"/>
      <c r="AH492" s="729"/>
      <c r="AI492" s="729"/>
      <c r="AJ492" s="729"/>
      <c r="AK492" s="729"/>
      <c r="AL492" s="729"/>
      <c r="AM492" s="729"/>
      <c r="AN492" s="729"/>
      <c r="AO492" s="729"/>
      <c r="AP492" s="729"/>
      <c r="AQ492" s="729"/>
      <c r="AR492" s="729"/>
      <c r="AS492" s="729"/>
      <c r="AT492" s="729"/>
      <c r="AU492" s="729"/>
      <c r="AV492" s="729"/>
      <c r="AW492" s="729"/>
      <c r="AX492" s="729"/>
      <c r="AY492" s="729"/>
      <c r="AZ492" s="729"/>
      <c r="BA492" s="729"/>
      <c r="BB492" s="729"/>
      <c r="BC492" s="729"/>
      <c r="BD492" s="729"/>
      <c r="BE492" s="729"/>
      <c r="BF492" s="729"/>
      <c r="BG492" s="729"/>
    </row>
    <row r="493" spans="1:59">
      <c r="A493" s="729"/>
      <c r="B493" s="729"/>
      <c r="C493" s="729"/>
      <c r="D493" s="729"/>
      <c r="E493" s="729"/>
      <c r="F493" s="729"/>
      <c r="G493" s="729"/>
      <c r="H493" s="729"/>
      <c r="I493" s="729"/>
      <c r="J493" s="729"/>
      <c r="K493" s="729"/>
      <c r="L493" s="729"/>
      <c r="M493" s="729"/>
      <c r="N493" s="729"/>
      <c r="O493" s="729"/>
      <c r="P493" s="729"/>
      <c r="Q493" s="729"/>
      <c r="R493" s="729"/>
      <c r="S493" s="729"/>
      <c r="T493" s="729"/>
      <c r="U493" s="729"/>
      <c r="V493" s="729"/>
      <c r="W493" s="729"/>
      <c r="X493" s="729"/>
      <c r="Y493" s="729"/>
      <c r="Z493" s="729"/>
      <c r="AA493" s="729"/>
      <c r="AB493" s="729"/>
      <c r="AC493" s="729"/>
      <c r="AD493" s="729"/>
      <c r="AE493" s="729"/>
      <c r="AF493" s="729"/>
      <c r="AG493" s="729"/>
      <c r="AH493" s="729"/>
      <c r="AI493" s="729"/>
      <c r="AJ493" s="729"/>
      <c r="AK493" s="729"/>
      <c r="AL493" s="729"/>
      <c r="AM493" s="729"/>
      <c r="AN493" s="729"/>
      <c r="AO493" s="729"/>
      <c r="AP493" s="729"/>
      <c r="AQ493" s="729"/>
      <c r="AR493" s="729"/>
      <c r="AS493" s="729"/>
      <c r="AT493" s="729"/>
      <c r="AU493" s="729"/>
      <c r="AV493" s="729"/>
      <c r="AW493" s="729"/>
      <c r="AX493" s="729"/>
      <c r="AY493" s="729"/>
      <c r="AZ493" s="729"/>
      <c r="BA493" s="729"/>
      <c r="BB493" s="729"/>
      <c r="BC493" s="729"/>
      <c r="BD493" s="729"/>
      <c r="BE493" s="729"/>
      <c r="BF493" s="729"/>
      <c r="BG493" s="729"/>
    </row>
    <row r="494" spans="1:59">
      <c r="A494" s="729"/>
      <c r="B494" s="729"/>
      <c r="C494" s="729"/>
      <c r="D494" s="729"/>
      <c r="E494" s="729"/>
      <c r="F494" s="729"/>
      <c r="G494" s="729"/>
      <c r="H494" s="729"/>
      <c r="I494" s="729"/>
      <c r="J494" s="729"/>
      <c r="K494" s="729"/>
      <c r="L494" s="729"/>
      <c r="M494" s="729"/>
      <c r="N494" s="729"/>
      <c r="O494" s="729"/>
      <c r="P494" s="729"/>
      <c r="Q494" s="729"/>
      <c r="R494" s="729"/>
      <c r="S494" s="729"/>
      <c r="T494" s="729"/>
      <c r="U494" s="729"/>
      <c r="V494" s="729"/>
      <c r="W494" s="729"/>
      <c r="X494" s="729"/>
      <c r="Y494" s="729"/>
      <c r="Z494" s="729"/>
      <c r="AA494" s="729"/>
      <c r="AB494" s="729"/>
      <c r="AC494" s="729"/>
      <c r="AD494" s="729"/>
      <c r="AE494" s="729"/>
      <c r="AF494" s="729"/>
      <c r="AG494" s="729"/>
      <c r="AH494" s="729"/>
      <c r="AI494" s="729"/>
      <c r="AJ494" s="729"/>
      <c r="AK494" s="729"/>
      <c r="AL494" s="729"/>
      <c r="AM494" s="729"/>
      <c r="AN494" s="729"/>
      <c r="AO494" s="729"/>
      <c r="AP494" s="729"/>
      <c r="AQ494" s="729"/>
      <c r="AR494" s="729"/>
      <c r="AS494" s="729"/>
      <c r="AT494" s="729"/>
      <c r="AU494" s="729"/>
      <c r="AV494" s="729"/>
      <c r="AW494" s="729"/>
      <c r="AX494" s="729"/>
      <c r="AY494" s="729"/>
      <c r="AZ494" s="729"/>
      <c r="BA494" s="729"/>
      <c r="BB494" s="729"/>
      <c r="BC494" s="729"/>
      <c r="BD494" s="729"/>
      <c r="BE494" s="729"/>
      <c r="BF494" s="729"/>
      <c r="BG494" s="729"/>
    </row>
    <row r="495" spans="1:59">
      <c r="A495" s="729"/>
      <c r="B495" s="729"/>
      <c r="C495" s="729"/>
      <c r="D495" s="729"/>
      <c r="E495" s="729"/>
      <c r="F495" s="729"/>
      <c r="G495" s="729"/>
      <c r="H495" s="729"/>
      <c r="I495" s="729"/>
      <c r="J495" s="729"/>
      <c r="K495" s="729"/>
      <c r="L495" s="729"/>
      <c r="M495" s="729"/>
      <c r="N495" s="729"/>
      <c r="O495" s="729"/>
      <c r="P495" s="729"/>
      <c r="Q495" s="729"/>
      <c r="R495" s="729"/>
      <c r="S495" s="729"/>
      <c r="T495" s="729"/>
      <c r="U495" s="729"/>
      <c r="V495" s="729"/>
      <c r="W495" s="729"/>
      <c r="X495" s="729"/>
      <c r="Y495" s="729"/>
      <c r="Z495" s="729"/>
      <c r="AA495" s="729"/>
      <c r="AB495" s="729"/>
      <c r="AC495" s="729"/>
      <c r="AD495" s="729"/>
      <c r="AE495" s="729"/>
      <c r="AF495" s="729"/>
      <c r="AG495" s="729"/>
      <c r="AH495" s="729"/>
      <c r="AI495" s="729"/>
      <c r="AJ495" s="729"/>
      <c r="AK495" s="729"/>
      <c r="AL495" s="729"/>
      <c r="AM495" s="729"/>
      <c r="AN495" s="729"/>
      <c r="AO495" s="729"/>
      <c r="AP495" s="729"/>
      <c r="AQ495" s="729"/>
      <c r="AR495" s="729"/>
      <c r="AS495" s="729"/>
      <c r="AT495" s="729"/>
      <c r="AU495" s="729"/>
      <c r="AV495" s="729"/>
      <c r="AW495" s="729"/>
      <c r="AX495" s="729"/>
      <c r="AY495" s="729"/>
      <c r="AZ495" s="729"/>
      <c r="BA495" s="729"/>
      <c r="BB495" s="729"/>
      <c r="BC495" s="729"/>
      <c r="BD495" s="729"/>
      <c r="BE495" s="729"/>
      <c r="BF495" s="729"/>
      <c r="BG495" s="729"/>
    </row>
    <row r="496" spans="1:59">
      <c r="A496" s="729"/>
      <c r="B496" s="729"/>
      <c r="C496" s="729"/>
      <c r="D496" s="729"/>
      <c r="E496" s="729"/>
      <c r="F496" s="729"/>
      <c r="G496" s="729"/>
      <c r="H496" s="729"/>
      <c r="I496" s="729"/>
      <c r="J496" s="729"/>
      <c r="K496" s="729"/>
      <c r="L496" s="729"/>
      <c r="M496" s="729"/>
      <c r="N496" s="729"/>
      <c r="O496" s="729"/>
      <c r="P496" s="729"/>
      <c r="Q496" s="729"/>
      <c r="R496" s="729"/>
      <c r="S496" s="729"/>
      <c r="T496" s="729"/>
      <c r="U496" s="729"/>
      <c r="V496" s="729"/>
      <c r="W496" s="729"/>
      <c r="X496" s="729"/>
      <c r="Y496" s="729"/>
      <c r="Z496" s="729"/>
      <c r="AA496" s="729"/>
      <c r="AB496" s="729"/>
      <c r="AC496" s="729"/>
      <c r="AD496" s="729"/>
      <c r="AE496" s="729"/>
      <c r="AF496" s="729"/>
      <c r="AG496" s="729"/>
      <c r="AH496" s="729"/>
      <c r="AI496" s="729"/>
      <c r="AJ496" s="729"/>
      <c r="AK496" s="729"/>
      <c r="AL496" s="729"/>
      <c r="AM496" s="729"/>
      <c r="AN496" s="729"/>
      <c r="AO496" s="729"/>
      <c r="AP496" s="729"/>
      <c r="AQ496" s="729"/>
      <c r="AR496" s="729"/>
      <c r="AS496" s="729"/>
      <c r="AT496" s="729"/>
      <c r="AU496" s="729"/>
      <c r="AV496" s="729"/>
      <c r="AW496" s="729"/>
      <c r="AX496" s="729"/>
      <c r="AY496" s="729"/>
      <c r="AZ496" s="729"/>
      <c r="BA496" s="729"/>
      <c r="BB496" s="729"/>
      <c r="BC496" s="729"/>
      <c r="BD496" s="729"/>
      <c r="BE496" s="729"/>
      <c r="BF496" s="729"/>
      <c r="BG496" s="729"/>
    </row>
    <row r="497" spans="1:59">
      <c r="A497" s="729"/>
      <c r="B497" s="729"/>
      <c r="C497" s="729"/>
      <c r="D497" s="729"/>
      <c r="E497" s="729"/>
      <c r="F497" s="729"/>
      <c r="G497" s="729"/>
      <c r="H497" s="729"/>
      <c r="I497" s="729"/>
      <c r="J497" s="729"/>
      <c r="K497" s="729"/>
      <c r="L497" s="729"/>
      <c r="M497" s="729"/>
      <c r="N497" s="729"/>
      <c r="O497" s="729"/>
      <c r="P497" s="729"/>
      <c r="Q497" s="729"/>
      <c r="R497" s="729"/>
      <c r="S497" s="729"/>
      <c r="T497" s="729"/>
      <c r="U497" s="729"/>
      <c r="V497" s="729"/>
      <c r="W497" s="729"/>
      <c r="X497" s="729"/>
      <c r="Y497" s="729"/>
      <c r="Z497" s="729"/>
      <c r="AA497" s="729"/>
      <c r="AB497" s="729"/>
      <c r="AC497" s="729"/>
      <c r="AD497" s="729"/>
      <c r="AE497" s="729"/>
      <c r="AF497" s="729"/>
      <c r="AG497" s="729"/>
      <c r="AH497" s="729"/>
      <c r="AI497" s="729"/>
      <c r="AJ497" s="729"/>
      <c r="AK497" s="729"/>
      <c r="AL497" s="729"/>
      <c r="AM497" s="729"/>
      <c r="AN497" s="729"/>
      <c r="AO497" s="729"/>
      <c r="AP497" s="729"/>
      <c r="AQ497" s="729"/>
      <c r="AR497" s="729"/>
      <c r="AS497" s="729"/>
      <c r="AT497" s="729"/>
      <c r="AU497" s="729"/>
      <c r="AV497" s="729"/>
      <c r="AW497" s="729"/>
      <c r="AX497" s="729"/>
      <c r="AY497" s="729"/>
      <c r="AZ497" s="729"/>
      <c r="BA497" s="729"/>
      <c r="BB497" s="729"/>
      <c r="BC497" s="729"/>
      <c r="BD497" s="729"/>
      <c r="BE497" s="729"/>
      <c r="BF497" s="729"/>
      <c r="BG497" s="729"/>
    </row>
    <row r="498" spans="1:59">
      <c r="A498" s="729"/>
      <c r="B498" s="729"/>
      <c r="C498" s="729"/>
      <c r="D498" s="729"/>
      <c r="E498" s="729"/>
      <c r="F498" s="729"/>
      <c r="G498" s="729"/>
      <c r="H498" s="729"/>
      <c r="I498" s="729"/>
      <c r="J498" s="729"/>
      <c r="K498" s="729"/>
      <c r="L498" s="729"/>
      <c r="M498" s="729"/>
      <c r="N498" s="729"/>
      <c r="O498" s="729"/>
      <c r="P498" s="729"/>
      <c r="Q498" s="729"/>
      <c r="R498" s="729"/>
      <c r="S498" s="729"/>
      <c r="T498" s="729"/>
      <c r="U498" s="729"/>
      <c r="V498" s="729"/>
      <c r="W498" s="729"/>
      <c r="X498" s="729"/>
      <c r="Y498" s="729"/>
      <c r="Z498" s="729"/>
      <c r="AA498" s="729"/>
      <c r="AB498" s="729"/>
      <c r="AC498" s="729"/>
      <c r="AD498" s="729"/>
      <c r="AE498" s="729"/>
      <c r="AF498" s="729"/>
      <c r="AG498" s="729"/>
      <c r="AH498" s="729"/>
      <c r="AI498" s="729"/>
      <c r="AJ498" s="729"/>
      <c r="AK498" s="729"/>
      <c r="AL498" s="729"/>
      <c r="AM498" s="729"/>
      <c r="AN498" s="729"/>
      <c r="AO498" s="729"/>
      <c r="AP498" s="729"/>
      <c r="AQ498" s="729"/>
      <c r="AR498" s="729"/>
      <c r="AS498" s="729"/>
      <c r="AT498" s="729"/>
      <c r="AU498" s="729"/>
      <c r="AV498" s="729"/>
      <c r="AW498" s="729"/>
      <c r="AX498" s="729"/>
      <c r="AY498" s="729"/>
      <c r="AZ498" s="729"/>
      <c r="BA498" s="729"/>
      <c r="BB498" s="729"/>
      <c r="BC498" s="729"/>
      <c r="BD498" s="729"/>
      <c r="BE498" s="729"/>
      <c r="BF498" s="729"/>
      <c r="BG498" s="729"/>
    </row>
    <row r="499" spans="1:59">
      <c r="A499" s="729"/>
      <c r="B499" s="729"/>
      <c r="C499" s="729"/>
      <c r="D499" s="729"/>
      <c r="E499" s="729"/>
      <c r="F499" s="729"/>
      <c r="G499" s="729"/>
      <c r="H499" s="729"/>
      <c r="I499" s="729"/>
      <c r="J499" s="729"/>
      <c r="K499" s="729"/>
      <c r="L499" s="729"/>
      <c r="M499" s="729"/>
      <c r="N499" s="729"/>
      <c r="O499" s="729"/>
      <c r="P499" s="729"/>
      <c r="Q499" s="729"/>
      <c r="R499" s="729"/>
      <c r="S499" s="729"/>
      <c r="T499" s="729"/>
      <c r="U499" s="729"/>
      <c r="V499" s="729"/>
      <c r="W499" s="729"/>
      <c r="X499" s="729"/>
      <c r="Y499" s="729"/>
      <c r="Z499" s="729"/>
      <c r="AA499" s="729"/>
      <c r="AB499" s="729"/>
      <c r="AC499" s="729"/>
      <c r="AD499" s="729"/>
      <c r="AE499" s="729"/>
      <c r="AF499" s="729"/>
      <c r="AG499" s="729"/>
      <c r="AH499" s="729"/>
      <c r="AI499" s="729"/>
      <c r="AJ499" s="729"/>
      <c r="AK499" s="729"/>
      <c r="AL499" s="729"/>
      <c r="AM499" s="729"/>
      <c r="AN499" s="729"/>
      <c r="AO499" s="729"/>
      <c r="AP499" s="729"/>
      <c r="AQ499" s="729"/>
      <c r="AR499" s="729"/>
      <c r="AS499" s="729"/>
      <c r="AT499" s="729"/>
      <c r="AU499" s="729"/>
      <c r="AV499" s="729"/>
      <c r="AW499" s="729"/>
      <c r="AX499" s="729"/>
      <c r="AY499" s="729"/>
      <c r="AZ499" s="729"/>
      <c r="BA499" s="729"/>
      <c r="BB499" s="729"/>
      <c r="BC499" s="729"/>
      <c r="BD499" s="729"/>
      <c r="BE499" s="729"/>
      <c r="BF499" s="729"/>
      <c r="BG499" s="729"/>
    </row>
    <row r="500" spans="1:59">
      <c r="A500" s="729"/>
      <c r="B500" s="729"/>
      <c r="C500" s="729"/>
      <c r="D500" s="729"/>
      <c r="E500" s="729"/>
      <c r="F500" s="729"/>
      <c r="G500" s="729"/>
      <c r="H500" s="729"/>
      <c r="I500" s="729"/>
      <c r="J500" s="729"/>
      <c r="K500" s="729"/>
      <c r="L500" s="729"/>
      <c r="M500" s="729"/>
      <c r="N500" s="729"/>
      <c r="O500" s="729"/>
      <c r="P500" s="729"/>
      <c r="Q500" s="729"/>
      <c r="R500" s="729"/>
      <c r="S500" s="729"/>
      <c r="T500" s="729"/>
      <c r="U500" s="729"/>
      <c r="V500" s="729"/>
      <c r="W500" s="729"/>
      <c r="X500" s="729"/>
      <c r="Y500" s="729"/>
      <c r="Z500" s="729"/>
      <c r="AA500" s="729"/>
      <c r="AB500" s="729"/>
      <c r="AC500" s="729"/>
      <c r="AD500" s="729"/>
      <c r="AE500" s="729"/>
      <c r="AF500" s="729"/>
      <c r="AG500" s="729"/>
      <c r="AH500" s="729"/>
      <c r="AI500" s="729"/>
      <c r="AJ500" s="729"/>
      <c r="AK500" s="729"/>
      <c r="AL500" s="729"/>
      <c r="AM500" s="729"/>
      <c r="AN500" s="729"/>
      <c r="AO500" s="729"/>
      <c r="AP500" s="729"/>
      <c r="AQ500" s="729"/>
      <c r="AR500" s="729"/>
      <c r="AS500" s="729"/>
      <c r="AT500" s="729"/>
      <c r="AU500" s="729"/>
      <c r="AV500" s="729"/>
      <c r="AW500" s="729"/>
      <c r="AX500" s="729"/>
      <c r="AY500" s="729"/>
      <c r="AZ500" s="729"/>
      <c r="BA500" s="729"/>
      <c r="BB500" s="729"/>
      <c r="BC500" s="729"/>
      <c r="BD500" s="729"/>
      <c r="BE500" s="729"/>
      <c r="BF500" s="729"/>
      <c r="BG500" s="729"/>
    </row>
    <row r="501" spans="1:59">
      <c r="A501" s="729"/>
      <c r="B501" s="729"/>
      <c r="C501" s="729"/>
      <c r="D501" s="729"/>
      <c r="E501" s="729"/>
      <c r="F501" s="729"/>
      <c r="G501" s="729"/>
      <c r="H501" s="729"/>
      <c r="I501" s="729"/>
      <c r="J501" s="729"/>
      <c r="K501" s="729"/>
      <c r="L501" s="729"/>
      <c r="M501" s="729"/>
      <c r="N501" s="729"/>
      <c r="O501" s="729"/>
      <c r="P501" s="729"/>
      <c r="Q501" s="729"/>
      <c r="R501" s="729"/>
      <c r="S501" s="729"/>
      <c r="T501" s="729"/>
      <c r="U501" s="729"/>
      <c r="V501" s="729"/>
      <c r="W501" s="729"/>
      <c r="X501" s="729"/>
      <c r="Y501" s="729"/>
      <c r="Z501" s="729"/>
      <c r="AA501" s="729"/>
      <c r="AB501" s="729"/>
      <c r="AC501" s="729"/>
      <c r="AD501" s="729"/>
      <c r="AE501" s="729"/>
      <c r="AF501" s="729"/>
      <c r="AG501" s="729"/>
      <c r="AH501" s="729"/>
      <c r="AI501" s="729"/>
      <c r="AJ501" s="729"/>
      <c r="AK501" s="729"/>
      <c r="AL501" s="729"/>
      <c r="AM501" s="729"/>
      <c r="AN501" s="729"/>
      <c r="AO501" s="729"/>
      <c r="AP501" s="729"/>
      <c r="AQ501" s="729"/>
      <c r="AR501" s="729"/>
      <c r="AS501" s="729"/>
      <c r="AT501" s="729"/>
      <c r="AU501" s="729"/>
      <c r="AV501" s="729"/>
      <c r="AW501" s="729"/>
      <c r="AX501" s="729"/>
      <c r="AY501" s="729"/>
      <c r="AZ501" s="729"/>
      <c r="BA501" s="729"/>
      <c r="BB501" s="729"/>
      <c r="BC501" s="729"/>
      <c r="BD501" s="729"/>
      <c r="BE501" s="729"/>
      <c r="BF501" s="729"/>
      <c r="BG501" s="729"/>
    </row>
    <row r="502" spans="1:59">
      <c r="A502" s="729"/>
      <c r="B502" s="729"/>
      <c r="C502" s="729"/>
      <c r="D502" s="729"/>
      <c r="E502" s="729"/>
      <c r="F502" s="729"/>
      <c r="G502" s="729"/>
      <c r="H502" s="729"/>
      <c r="I502" s="729"/>
      <c r="J502" s="729"/>
      <c r="K502" s="729"/>
      <c r="L502" s="729"/>
      <c r="M502" s="729"/>
      <c r="N502" s="729"/>
      <c r="O502" s="729"/>
      <c r="P502" s="729"/>
      <c r="Q502" s="729"/>
      <c r="R502" s="729"/>
      <c r="S502" s="729"/>
      <c r="T502" s="729"/>
      <c r="U502" s="729"/>
      <c r="V502" s="729"/>
      <c r="W502" s="729"/>
      <c r="X502" s="729"/>
      <c r="Y502" s="729"/>
      <c r="Z502" s="729"/>
      <c r="AA502" s="729"/>
      <c r="AB502" s="729"/>
      <c r="AC502" s="729"/>
      <c r="AD502" s="729"/>
      <c r="AE502" s="729"/>
      <c r="AF502" s="729"/>
      <c r="AG502" s="729"/>
      <c r="AH502" s="729"/>
      <c r="AI502" s="729"/>
      <c r="AJ502" s="729"/>
      <c r="AK502" s="729"/>
      <c r="AL502" s="729"/>
      <c r="AM502" s="729"/>
      <c r="AN502" s="729"/>
      <c r="AO502" s="729"/>
      <c r="AP502" s="729"/>
      <c r="AQ502" s="729"/>
      <c r="AR502" s="729"/>
      <c r="AS502" s="729"/>
      <c r="AT502" s="729"/>
      <c r="AU502" s="729"/>
      <c r="AV502" s="729"/>
      <c r="AW502" s="729"/>
      <c r="AX502" s="729"/>
      <c r="AY502" s="729"/>
      <c r="AZ502" s="729"/>
      <c r="BA502" s="729"/>
      <c r="BB502" s="729"/>
      <c r="BC502" s="729"/>
      <c r="BD502" s="729"/>
      <c r="BE502" s="729"/>
      <c r="BF502" s="729"/>
      <c r="BG502" s="729"/>
    </row>
    <row r="503" spans="1:59">
      <c r="A503" s="729"/>
      <c r="B503" s="729"/>
      <c r="C503" s="729"/>
      <c r="D503" s="729"/>
      <c r="E503" s="729"/>
      <c r="F503" s="729"/>
      <c r="G503" s="729"/>
      <c r="H503" s="729"/>
      <c r="I503" s="729"/>
      <c r="J503" s="729"/>
      <c r="K503" s="729"/>
      <c r="L503" s="729"/>
      <c r="M503" s="729"/>
      <c r="N503" s="729"/>
      <c r="O503" s="729"/>
      <c r="P503" s="729"/>
      <c r="Q503" s="729"/>
      <c r="R503" s="729"/>
      <c r="S503" s="729"/>
      <c r="T503" s="729"/>
      <c r="U503" s="729"/>
      <c r="V503" s="729"/>
      <c r="W503" s="729"/>
      <c r="X503" s="729"/>
      <c r="Y503" s="729"/>
      <c r="Z503" s="729"/>
      <c r="AA503" s="729"/>
      <c r="AB503" s="729"/>
      <c r="AC503" s="729"/>
      <c r="AD503" s="729"/>
      <c r="AE503" s="729"/>
      <c r="AF503" s="729"/>
      <c r="AG503" s="729"/>
      <c r="AH503" s="729"/>
      <c r="AI503" s="729"/>
      <c r="AJ503" s="729"/>
      <c r="AK503" s="729"/>
      <c r="AL503" s="729"/>
      <c r="AM503" s="729"/>
      <c r="AN503" s="729"/>
      <c r="AO503" s="729"/>
      <c r="AP503" s="729"/>
      <c r="AQ503" s="729"/>
      <c r="AR503" s="729"/>
      <c r="AS503" s="729"/>
      <c r="AT503" s="729"/>
      <c r="AU503" s="729"/>
      <c r="AV503" s="729"/>
      <c r="AW503" s="729"/>
      <c r="AX503" s="729"/>
      <c r="AY503" s="729"/>
      <c r="AZ503" s="729"/>
      <c r="BA503" s="729"/>
      <c r="BB503" s="729"/>
      <c r="BC503" s="729"/>
      <c r="BD503" s="729"/>
      <c r="BE503" s="729"/>
      <c r="BF503" s="729"/>
      <c r="BG503" s="729"/>
    </row>
    <row r="504" spans="1:59">
      <c r="A504" s="729"/>
      <c r="B504" s="729"/>
      <c r="C504" s="729"/>
      <c r="D504" s="729"/>
      <c r="E504" s="729"/>
      <c r="F504" s="729"/>
      <c r="G504" s="729"/>
      <c r="H504" s="729"/>
      <c r="I504" s="729"/>
      <c r="J504" s="729"/>
      <c r="K504" s="729"/>
      <c r="L504" s="729"/>
      <c r="M504" s="729"/>
      <c r="N504" s="729"/>
      <c r="O504" s="729"/>
      <c r="P504" s="729"/>
      <c r="Q504" s="729"/>
      <c r="R504" s="729"/>
      <c r="S504" s="729"/>
      <c r="T504" s="729"/>
      <c r="U504" s="729"/>
      <c r="V504" s="729"/>
      <c r="W504" s="729"/>
      <c r="X504" s="729"/>
      <c r="Y504" s="729"/>
      <c r="Z504" s="729"/>
      <c r="AA504" s="729"/>
      <c r="AB504" s="729"/>
      <c r="AC504" s="729"/>
      <c r="AD504" s="729"/>
      <c r="AE504" s="729"/>
      <c r="AF504" s="729"/>
      <c r="AG504" s="729"/>
      <c r="AH504" s="729"/>
      <c r="AI504" s="729"/>
      <c r="AJ504" s="729"/>
      <c r="AK504" s="729"/>
      <c r="AL504" s="729"/>
      <c r="AM504" s="729"/>
      <c r="AN504" s="729"/>
      <c r="AO504" s="729"/>
      <c r="AP504" s="729"/>
      <c r="AQ504" s="729"/>
      <c r="AR504" s="729"/>
      <c r="AS504" s="729"/>
      <c r="AT504" s="729"/>
      <c r="AU504" s="729"/>
      <c r="AV504" s="729"/>
      <c r="AW504" s="729"/>
      <c r="AX504" s="729"/>
      <c r="AY504" s="729"/>
      <c r="AZ504" s="729"/>
      <c r="BA504" s="729"/>
      <c r="BB504" s="729"/>
      <c r="BC504" s="729"/>
      <c r="BD504" s="729"/>
      <c r="BE504" s="729"/>
      <c r="BF504" s="729"/>
      <c r="BG504" s="729"/>
    </row>
    <row r="505" spans="1:59">
      <c r="A505" s="729"/>
      <c r="B505" s="729"/>
      <c r="C505" s="729"/>
      <c r="D505" s="729"/>
      <c r="E505" s="729"/>
      <c r="F505" s="729"/>
      <c r="G505" s="729"/>
      <c r="H505" s="729"/>
      <c r="I505" s="729"/>
      <c r="J505" s="729"/>
      <c r="K505" s="729"/>
      <c r="L505" s="729"/>
      <c r="M505" s="729"/>
      <c r="N505" s="729"/>
      <c r="O505" s="729"/>
      <c r="P505" s="729"/>
      <c r="Q505" s="729"/>
      <c r="R505" s="729"/>
      <c r="S505" s="729"/>
      <c r="T505" s="729"/>
      <c r="U505" s="729"/>
      <c r="V505" s="729"/>
      <c r="W505" s="729"/>
      <c r="X505" s="729"/>
      <c r="Y505" s="729"/>
      <c r="Z505" s="729"/>
      <c r="AA505" s="729"/>
      <c r="AB505" s="729"/>
      <c r="AC505" s="729"/>
      <c r="AD505" s="729"/>
      <c r="AE505" s="729"/>
      <c r="AF505" s="729"/>
      <c r="AG505" s="729"/>
      <c r="AH505" s="729"/>
      <c r="AI505" s="729"/>
      <c r="AJ505" s="729"/>
      <c r="AK505" s="729"/>
      <c r="AL505" s="729"/>
      <c r="AM505" s="729"/>
      <c r="AN505" s="729"/>
      <c r="AO505" s="729"/>
      <c r="AP505" s="729"/>
      <c r="AQ505" s="729"/>
      <c r="AR505" s="729"/>
      <c r="AS505" s="729"/>
      <c r="AT505" s="729"/>
      <c r="AU505" s="729"/>
      <c r="AV505" s="729"/>
      <c r="AW505" s="729"/>
      <c r="AX505" s="729"/>
      <c r="AY505" s="729"/>
      <c r="AZ505" s="729"/>
      <c r="BA505" s="729"/>
      <c r="BB505" s="729"/>
      <c r="BC505" s="729"/>
      <c r="BD505" s="729"/>
      <c r="BE505" s="729"/>
      <c r="BF505" s="729"/>
      <c r="BG505" s="729"/>
    </row>
    <row r="506" spans="1:59">
      <c r="A506" s="729"/>
      <c r="B506" s="729"/>
      <c r="C506" s="729"/>
      <c r="D506" s="729"/>
      <c r="E506" s="729"/>
      <c r="F506" s="729"/>
      <c r="G506" s="729"/>
      <c r="H506" s="729"/>
      <c r="I506" s="729"/>
      <c r="J506" s="729"/>
      <c r="K506" s="729"/>
      <c r="L506" s="729"/>
      <c r="M506" s="729"/>
      <c r="N506" s="729"/>
      <c r="O506" s="729"/>
      <c r="P506" s="729"/>
      <c r="Q506" s="729"/>
      <c r="R506" s="729"/>
      <c r="S506" s="729"/>
      <c r="T506" s="729"/>
      <c r="U506" s="729"/>
      <c r="V506" s="729"/>
      <c r="W506" s="729"/>
      <c r="X506" s="729"/>
      <c r="Y506" s="729"/>
      <c r="Z506" s="729"/>
      <c r="AA506" s="729"/>
      <c r="AB506" s="729"/>
      <c r="AC506" s="729"/>
      <c r="AD506" s="729"/>
      <c r="AE506" s="729"/>
      <c r="AF506" s="729"/>
      <c r="AG506" s="729"/>
      <c r="AH506" s="729"/>
      <c r="AI506" s="729"/>
      <c r="AJ506" s="729"/>
      <c r="AK506" s="729"/>
      <c r="AL506" s="729"/>
      <c r="AM506" s="729"/>
      <c r="AN506" s="729"/>
      <c r="AO506" s="729"/>
      <c r="AP506" s="729"/>
      <c r="AQ506" s="729"/>
      <c r="AR506" s="729"/>
      <c r="AS506" s="729"/>
      <c r="AT506" s="729"/>
      <c r="AU506" s="729"/>
      <c r="AV506" s="729"/>
      <c r="AW506" s="729"/>
      <c r="AX506" s="729"/>
      <c r="AY506" s="729"/>
      <c r="AZ506" s="729"/>
      <c r="BA506" s="729"/>
      <c r="BB506" s="729"/>
      <c r="BC506" s="729"/>
      <c r="BD506" s="729"/>
      <c r="BE506" s="729"/>
      <c r="BF506" s="729"/>
      <c r="BG506" s="729"/>
    </row>
    <row r="507" spans="1:59">
      <c r="A507" s="729"/>
      <c r="B507" s="729"/>
      <c r="C507" s="729"/>
      <c r="D507" s="729"/>
      <c r="E507" s="729"/>
      <c r="F507" s="729"/>
      <c r="G507" s="729"/>
      <c r="H507" s="729"/>
      <c r="I507" s="729"/>
      <c r="J507" s="729"/>
      <c r="K507" s="729"/>
      <c r="L507" s="729"/>
      <c r="M507" s="729"/>
      <c r="N507" s="729"/>
      <c r="O507" s="729"/>
      <c r="P507" s="729"/>
      <c r="Q507" s="729"/>
      <c r="R507" s="729"/>
      <c r="S507" s="729"/>
      <c r="T507" s="729"/>
      <c r="U507" s="729"/>
      <c r="V507" s="729"/>
      <c r="W507" s="729"/>
      <c r="X507" s="729"/>
      <c r="Y507" s="729"/>
      <c r="Z507" s="729"/>
      <c r="AA507" s="729"/>
      <c r="AB507" s="729"/>
      <c r="AC507" s="729"/>
      <c r="AD507" s="729"/>
      <c r="AE507" s="729"/>
      <c r="AF507" s="729"/>
      <c r="AG507" s="729"/>
      <c r="AH507" s="729"/>
      <c r="AI507" s="729"/>
      <c r="AJ507" s="729"/>
      <c r="AK507" s="729"/>
      <c r="AL507" s="729"/>
      <c r="AM507" s="729"/>
      <c r="AN507" s="729"/>
      <c r="AO507" s="729"/>
      <c r="AP507" s="729"/>
      <c r="AQ507" s="729"/>
      <c r="AR507" s="729"/>
      <c r="AS507" s="729"/>
      <c r="AT507" s="729"/>
      <c r="AU507" s="729"/>
      <c r="AV507" s="729"/>
      <c r="AW507" s="729"/>
      <c r="AX507" s="729"/>
      <c r="AY507" s="729"/>
      <c r="AZ507" s="729"/>
      <c r="BA507" s="729"/>
      <c r="BB507" s="729"/>
      <c r="BC507" s="729"/>
      <c r="BD507" s="729"/>
      <c r="BE507" s="729"/>
      <c r="BF507" s="729"/>
      <c r="BG507" s="729"/>
    </row>
    <row r="508" spans="1:59">
      <c r="A508" s="729"/>
      <c r="B508" s="729"/>
      <c r="C508" s="729"/>
      <c r="D508" s="729"/>
      <c r="E508" s="729"/>
      <c r="F508" s="729"/>
      <c r="G508" s="729"/>
      <c r="H508" s="729"/>
      <c r="I508" s="729"/>
      <c r="J508" s="729"/>
      <c r="K508" s="729"/>
      <c r="L508" s="729"/>
      <c r="M508" s="729"/>
      <c r="N508" s="729"/>
      <c r="O508" s="729"/>
      <c r="P508" s="729"/>
      <c r="Q508" s="729"/>
      <c r="R508" s="729"/>
      <c r="S508" s="729"/>
      <c r="T508" s="729"/>
      <c r="U508" s="729"/>
      <c r="V508" s="729"/>
      <c r="W508" s="729"/>
      <c r="X508" s="729"/>
      <c r="Y508" s="729"/>
      <c r="Z508" s="729"/>
      <c r="AA508" s="729"/>
      <c r="AB508" s="729"/>
      <c r="AC508" s="729"/>
      <c r="AD508" s="729"/>
      <c r="AE508" s="729"/>
      <c r="AF508" s="729"/>
      <c r="AG508" s="729"/>
      <c r="AH508" s="729"/>
      <c r="AI508" s="729"/>
      <c r="AJ508" s="729"/>
      <c r="AK508" s="729"/>
      <c r="AL508" s="729"/>
      <c r="AM508" s="729"/>
      <c r="AN508" s="729"/>
      <c r="AO508" s="729"/>
      <c r="AP508" s="729"/>
      <c r="AQ508" s="729"/>
      <c r="AR508" s="729"/>
      <c r="AS508" s="729"/>
      <c r="AT508" s="729"/>
      <c r="AU508" s="729"/>
      <c r="AV508" s="729"/>
      <c r="AW508" s="729"/>
      <c r="AX508" s="729"/>
      <c r="AY508" s="729"/>
      <c r="AZ508" s="729"/>
      <c r="BA508" s="729"/>
      <c r="BB508" s="729"/>
      <c r="BC508" s="729"/>
      <c r="BD508" s="729"/>
      <c r="BE508" s="729"/>
      <c r="BF508" s="729"/>
      <c r="BG508" s="729"/>
    </row>
    <row r="509" spans="1:59">
      <c r="A509" s="729"/>
      <c r="B509" s="729"/>
      <c r="C509" s="729"/>
      <c r="D509" s="729"/>
      <c r="E509" s="729"/>
      <c r="F509" s="729"/>
      <c r="G509" s="729"/>
      <c r="H509" s="729"/>
      <c r="I509" s="729"/>
      <c r="J509" s="729"/>
      <c r="K509" s="729"/>
      <c r="L509" s="729"/>
      <c r="M509" s="729"/>
      <c r="N509" s="729"/>
      <c r="O509" s="729"/>
      <c r="P509" s="729"/>
      <c r="Q509" s="729"/>
      <c r="R509" s="729"/>
      <c r="S509" s="729"/>
      <c r="T509" s="729"/>
      <c r="U509" s="729"/>
      <c r="V509" s="729"/>
      <c r="W509" s="729"/>
      <c r="X509" s="729"/>
      <c r="Y509" s="729"/>
      <c r="Z509" s="729"/>
      <c r="AA509" s="729"/>
      <c r="AB509" s="729"/>
      <c r="AC509" s="729"/>
      <c r="AD509" s="729"/>
      <c r="AE509" s="729"/>
      <c r="AF509" s="729"/>
      <c r="AG509" s="729"/>
      <c r="AH509" s="729"/>
      <c r="AI509" s="729"/>
      <c r="AJ509" s="729"/>
      <c r="AK509" s="729"/>
      <c r="AL509" s="729"/>
      <c r="AM509" s="729"/>
      <c r="AN509" s="729"/>
      <c r="AO509" s="729"/>
      <c r="AP509" s="729"/>
      <c r="AQ509" s="729"/>
      <c r="AR509" s="729"/>
      <c r="AS509" s="729"/>
      <c r="AT509" s="729"/>
      <c r="AU509" s="729"/>
      <c r="AV509" s="729"/>
      <c r="AW509" s="729"/>
      <c r="AX509" s="729"/>
      <c r="AY509" s="729"/>
      <c r="AZ509" s="729"/>
      <c r="BA509" s="729"/>
      <c r="BB509" s="729"/>
      <c r="BC509" s="729"/>
      <c r="BD509" s="729"/>
      <c r="BE509" s="729"/>
      <c r="BF509" s="729"/>
      <c r="BG509" s="729"/>
    </row>
    <row r="510" spans="1:59">
      <c r="A510" s="729"/>
      <c r="B510" s="729"/>
      <c r="C510" s="729"/>
      <c r="D510" s="729"/>
      <c r="E510" s="729"/>
      <c r="F510" s="729"/>
      <c r="G510" s="729"/>
      <c r="H510" s="729"/>
      <c r="I510" s="729"/>
      <c r="J510" s="729"/>
      <c r="K510" s="729"/>
      <c r="L510" s="729"/>
      <c r="M510" s="729"/>
      <c r="N510" s="729"/>
      <c r="O510" s="729"/>
      <c r="P510" s="729"/>
      <c r="Q510" s="729"/>
      <c r="R510" s="729"/>
      <c r="S510" s="729"/>
      <c r="T510" s="729"/>
      <c r="U510" s="729"/>
      <c r="V510" s="729"/>
      <c r="W510" s="729"/>
      <c r="X510" s="729"/>
      <c r="Y510" s="729"/>
      <c r="Z510" s="729"/>
      <c r="AA510" s="729"/>
      <c r="AB510" s="729"/>
      <c r="AC510" s="729"/>
      <c r="AD510" s="729"/>
      <c r="AE510" s="729"/>
      <c r="AF510" s="729"/>
      <c r="AG510" s="729"/>
      <c r="AH510" s="729"/>
      <c r="AI510" s="729"/>
      <c r="AJ510" s="729"/>
      <c r="AK510" s="729"/>
      <c r="AL510" s="729"/>
      <c r="AM510" s="729"/>
      <c r="AN510" s="729"/>
      <c r="AO510" s="729"/>
      <c r="AP510" s="729"/>
      <c r="AQ510" s="729"/>
      <c r="AR510" s="729"/>
      <c r="AS510" s="729"/>
      <c r="AT510" s="729"/>
      <c r="AU510" s="729"/>
      <c r="AV510" s="729"/>
      <c r="AW510" s="729"/>
      <c r="AX510" s="729"/>
      <c r="AY510" s="729"/>
      <c r="AZ510" s="729"/>
      <c r="BA510" s="729"/>
      <c r="BB510" s="729"/>
      <c r="BC510" s="729"/>
      <c r="BD510" s="729"/>
      <c r="BE510" s="729"/>
      <c r="BF510" s="729"/>
      <c r="BG510" s="729"/>
    </row>
    <row r="511" spans="1:59">
      <c r="A511" s="729"/>
      <c r="B511" s="729"/>
      <c r="C511" s="729"/>
      <c r="D511" s="729"/>
      <c r="E511" s="729"/>
      <c r="F511" s="729"/>
      <c r="G511" s="729"/>
      <c r="H511" s="729"/>
      <c r="I511" s="729"/>
      <c r="J511" s="729"/>
      <c r="K511" s="729"/>
      <c r="L511" s="729"/>
      <c r="M511" s="729"/>
      <c r="N511" s="729"/>
      <c r="O511" s="729"/>
      <c r="P511" s="729"/>
      <c r="Q511" s="729"/>
      <c r="R511" s="729"/>
      <c r="S511" s="729"/>
      <c r="T511" s="729"/>
      <c r="U511" s="729"/>
      <c r="V511" s="729"/>
      <c r="W511" s="729"/>
      <c r="X511" s="729"/>
      <c r="Y511" s="729"/>
      <c r="Z511" s="729"/>
      <c r="AA511" s="729"/>
      <c r="AB511" s="729"/>
      <c r="AC511" s="729"/>
      <c r="AD511" s="729"/>
      <c r="AE511" s="729"/>
      <c r="AF511" s="729"/>
      <c r="AG511" s="729"/>
      <c r="AH511" s="729"/>
      <c r="AI511" s="729"/>
      <c r="AJ511" s="729"/>
      <c r="AK511" s="729"/>
      <c r="AL511" s="729"/>
      <c r="AM511" s="729"/>
      <c r="AN511" s="729"/>
      <c r="AO511" s="729"/>
      <c r="AP511" s="729"/>
      <c r="AQ511" s="729"/>
      <c r="AR511" s="729"/>
      <c r="AS511" s="729"/>
      <c r="AT511" s="729"/>
      <c r="AU511" s="729"/>
      <c r="AV511" s="729"/>
      <c r="AW511" s="729"/>
      <c r="AX511" s="729"/>
      <c r="AY511" s="729"/>
      <c r="AZ511" s="729"/>
      <c r="BA511" s="729"/>
      <c r="BB511" s="729"/>
      <c r="BC511" s="729"/>
      <c r="BD511" s="729"/>
      <c r="BE511" s="729"/>
      <c r="BF511" s="729"/>
      <c r="BG511" s="729"/>
    </row>
    <row r="512" spans="1:59">
      <c r="A512" s="729"/>
      <c r="B512" s="729"/>
      <c r="C512" s="729"/>
      <c r="D512" s="729"/>
      <c r="E512" s="729"/>
      <c r="F512" s="729"/>
      <c r="G512" s="729"/>
      <c r="H512" s="729"/>
      <c r="I512" s="729"/>
      <c r="J512" s="729"/>
      <c r="K512" s="729"/>
      <c r="L512" s="729"/>
      <c r="M512" s="729"/>
      <c r="N512" s="729"/>
      <c r="O512" s="729"/>
      <c r="P512" s="729"/>
      <c r="Q512" s="729"/>
      <c r="R512" s="729"/>
      <c r="S512" s="729"/>
      <c r="T512" s="729"/>
      <c r="U512" s="729"/>
      <c r="V512" s="729"/>
      <c r="W512" s="729"/>
      <c r="X512" s="729"/>
      <c r="Y512" s="729"/>
      <c r="Z512" s="729"/>
      <c r="AA512" s="729"/>
      <c r="AB512" s="729"/>
      <c r="AC512" s="729"/>
      <c r="AD512" s="729"/>
      <c r="AE512" s="729"/>
      <c r="AF512" s="729"/>
      <c r="AG512" s="729"/>
      <c r="AH512" s="729"/>
      <c r="AI512" s="729"/>
      <c r="AJ512" s="729"/>
      <c r="AK512" s="729"/>
      <c r="AL512" s="729"/>
      <c r="AM512" s="729"/>
      <c r="AN512" s="729"/>
      <c r="AO512" s="729"/>
      <c r="AP512" s="729"/>
      <c r="AQ512" s="729"/>
      <c r="AR512" s="729"/>
      <c r="AS512" s="729"/>
      <c r="AT512" s="729"/>
      <c r="AU512" s="729"/>
      <c r="AV512" s="729"/>
      <c r="AW512" s="729"/>
      <c r="AX512" s="729"/>
      <c r="AY512" s="729"/>
      <c r="AZ512" s="729"/>
      <c r="BA512" s="729"/>
      <c r="BB512" s="729"/>
      <c r="BC512" s="729"/>
      <c r="BD512" s="729"/>
      <c r="BE512" s="729"/>
      <c r="BF512" s="729"/>
      <c r="BG512" s="729"/>
    </row>
    <row r="513" spans="1:59">
      <c r="A513" s="729"/>
      <c r="B513" s="729"/>
      <c r="C513" s="729"/>
      <c r="D513" s="729"/>
      <c r="E513" s="729"/>
      <c r="F513" s="729"/>
      <c r="G513" s="729"/>
      <c r="H513" s="729"/>
      <c r="I513" s="729"/>
      <c r="J513" s="729"/>
      <c r="K513" s="729"/>
      <c r="L513" s="729"/>
      <c r="M513" s="729"/>
      <c r="N513" s="729"/>
      <c r="O513" s="729"/>
      <c r="P513" s="729"/>
      <c r="Q513" s="729"/>
      <c r="R513" s="729"/>
      <c r="S513" s="729"/>
      <c r="T513" s="729"/>
      <c r="U513" s="729"/>
      <c r="V513" s="729"/>
      <c r="W513" s="729"/>
      <c r="X513" s="729"/>
      <c r="Y513" s="729"/>
      <c r="Z513" s="729"/>
      <c r="AA513" s="729"/>
      <c r="AB513" s="729"/>
      <c r="AC513" s="729"/>
      <c r="AD513" s="729"/>
      <c r="AE513" s="729"/>
      <c r="AF513" s="729"/>
      <c r="AG513" s="729"/>
      <c r="AH513" s="729"/>
      <c r="AI513" s="729"/>
      <c r="AJ513" s="729"/>
      <c r="AK513" s="729"/>
      <c r="AL513" s="729"/>
      <c r="AM513" s="729"/>
      <c r="AN513" s="729"/>
      <c r="AO513" s="729"/>
      <c r="AP513" s="729"/>
      <c r="AQ513" s="729"/>
      <c r="AR513" s="729"/>
      <c r="AS513" s="729"/>
      <c r="AT513" s="729"/>
      <c r="AU513" s="729"/>
      <c r="AV513" s="729"/>
      <c r="AW513" s="729"/>
      <c r="AX513" s="729"/>
      <c r="AY513" s="729"/>
      <c r="AZ513" s="729"/>
      <c r="BA513" s="729"/>
      <c r="BB513" s="729"/>
      <c r="BC513" s="729"/>
      <c r="BD513" s="729"/>
      <c r="BE513" s="729"/>
      <c r="BF513" s="729"/>
      <c r="BG513" s="729"/>
    </row>
    <row r="514" spans="1:59">
      <c r="A514" s="729"/>
      <c r="B514" s="729"/>
      <c r="C514" s="729"/>
      <c r="D514" s="729"/>
      <c r="E514" s="729"/>
      <c r="F514" s="729"/>
      <c r="G514" s="729"/>
      <c r="H514" s="729"/>
      <c r="I514" s="729"/>
      <c r="J514" s="729"/>
      <c r="K514" s="729"/>
      <c r="L514" s="729"/>
      <c r="M514" s="729"/>
      <c r="N514" s="729"/>
      <c r="O514" s="729"/>
      <c r="P514" s="729"/>
      <c r="Q514" s="729"/>
      <c r="R514" s="729"/>
      <c r="S514" s="729"/>
      <c r="T514" s="729"/>
      <c r="U514" s="729"/>
      <c r="V514" s="729"/>
      <c r="W514" s="729"/>
      <c r="X514" s="729"/>
      <c r="Y514" s="729"/>
      <c r="Z514" s="729"/>
      <c r="AA514" s="729"/>
      <c r="AB514" s="729"/>
      <c r="AC514" s="729"/>
      <c r="AD514" s="729"/>
      <c r="AE514" s="729"/>
      <c r="AF514" s="729"/>
      <c r="AG514" s="729"/>
      <c r="AH514" s="729"/>
      <c r="AI514" s="729"/>
      <c r="AJ514" s="729"/>
      <c r="AK514" s="729"/>
      <c r="AL514" s="729"/>
      <c r="AM514" s="729"/>
      <c r="AN514" s="729"/>
      <c r="AO514" s="729"/>
      <c r="AP514" s="729"/>
      <c r="AQ514" s="729"/>
      <c r="AR514" s="729"/>
      <c r="AS514" s="729"/>
      <c r="AT514" s="729"/>
      <c r="AU514" s="729"/>
      <c r="AV514" s="729"/>
      <c r="AW514" s="729"/>
      <c r="AX514" s="729"/>
      <c r="AY514" s="729"/>
      <c r="AZ514" s="729"/>
      <c r="BA514" s="729"/>
      <c r="BB514" s="729"/>
      <c r="BC514" s="729"/>
      <c r="BD514" s="729"/>
      <c r="BE514" s="729"/>
      <c r="BF514" s="729"/>
      <c r="BG514" s="729"/>
    </row>
    <row r="515" spans="1:59">
      <c r="A515" s="729"/>
      <c r="B515" s="729"/>
      <c r="C515" s="729"/>
      <c r="D515" s="729"/>
      <c r="E515" s="729"/>
      <c r="F515" s="729"/>
      <c r="G515" s="729"/>
      <c r="H515" s="729"/>
      <c r="I515" s="729"/>
      <c r="J515" s="729"/>
      <c r="K515" s="729"/>
      <c r="L515" s="729"/>
      <c r="M515" s="729"/>
      <c r="N515" s="729"/>
      <c r="O515" s="729"/>
      <c r="P515" s="729"/>
      <c r="Q515" s="729"/>
      <c r="R515" s="729"/>
      <c r="S515" s="729"/>
      <c r="T515" s="729"/>
      <c r="U515" s="729"/>
      <c r="V515" s="729"/>
      <c r="W515" s="729"/>
      <c r="X515" s="729"/>
      <c r="Y515" s="729"/>
      <c r="Z515" s="729"/>
      <c r="AA515" s="729"/>
      <c r="AB515" s="729"/>
      <c r="AC515" s="729"/>
      <c r="AD515" s="729"/>
      <c r="AE515" s="729"/>
      <c r="AF515" s="729"/>
      <c r="AG515" s="729"/>
      <c r="AH515" s="729"/>
      <c r="AI515" s="729"/>
      <c r="AJ515" s="729"/>
      <c r="AK515" s="729"/>
      <c r="AL515" s="729"/>
      <c r="AM515" s="729"/>
      <c r="AN515" s="729"/>
      <c r="AO515" s="729"/>
      <c r="AP515" s="729"/>
      <c r="AQ515" s="729"/>
      <c r="AR515" s="729"/>
      <c r="AS515" s="729"/>
      <c r="AT515" s="729"/>
      <c r="AU515" s="729"/>
      <c r="AV515" s="729"/>
      <c r="AW515" s="729"/>
      <c r="AX515" s="729"/>
      <c r="AY515" s="729"/>
      <c r="AZ515" s="729"/>
      <c r="BA515" s="729"/>
      <c r="BB515" s="729"/>
      <c r="BC515" s="729"/>
      <c r="BD515" s="729"/>
      <c r="BE515" s="729"/>
      <c r="BF515" s="729"/>
      <c r="BG515" s="729"/>
    </row>
    <row r="516" spans="1:59">
      <c r="A516" s="729"/>
      <c r="B516" s="729"/>
      <c r="C516" s="729"/>
      <c r="D516" s="729"/>
      <c r="E516" s="729"/>
      <c r="F516" s="729"/>
      <c r="G516" s="729"/>
      <c r="H516" s="729"/>
      <c r="I516" s="729"/>
      <c r="J516" s="729"/>
      <c r="K516" s="729"/>
      <c r="L516" s="729"/>
      <c r="M516" s="729"/>
      <c r="N516" s="729"/>
      <c r="O516" s="729"/>
      <c r="P516" s="729"/>
      <c r="Q516" s="729"/>
      <c r="R516" s="729"/>
      <c r="S516" s="729"/>
      <c r="T516" s="729"/>
      <c r="U516" s="729"/>
      <c r="V516" s="729"/>
      <c r="W516" s="729"/>
      <c r="X516" s="729"/>
      <c r="Y516" s="729"/>
      <c r="Z516" s="729"/>
      <c r="AA516" s="729"/>
      <c r="AB516" s="729"/>
      <c r="AC516" s="729"/>
      <c r="AD516" s="729"/>
      <c r="AE516" s="729"/>
      <c r="AF516" s="729"/>
      <c r="AG516" s="729"/>
      <c r="AH516" s="729"/>
      <c r="AI516" s="729"/>
      <c r="AJ516" s="729"/>
      <c r="AK516" s="729"/>
      <c r="AL516" s="729"/>
      <c r="AM516" s="729"/>
      <c r="AN516" s="729"/>
      <c r="AO516" s="729"/>
      <c r="AP516" s="729"/>
      <c r="AQ516" s="729"/>
      <c r="AR516" s="729"/>
      <c r="AS516" s="729"/>
      <c r="AT516" s="729"/>
      <c r="AU516" s="729"/>
      <c r="AV516" s="729"/>
      <c r="AW516" s="729"/>
      <c r="AX516" s="729"/>
      <c r="AY516" s="729"/>
      <c r="AZ516" s="729"/>
      <c r="BA516" s="729"/>
      <c r="BB516" s="729"/>
      <c r="BC516" s="729"/>
      <c r="BD516" s="729"/>
      <c r="BE516" s="729"/>
      <c r="BF516" s="729"/>
      <c r="BG516" s="729"/>
    </row>
    <row r="517" spans="1:59">
      <c r="A517" s="729"/>
      <c r="B517" s="729"/>
      <c r="C517" s="729"/>
      <c r="D517" s="729"/>
      <c r="E517" s="729"/>
      <c r="F517" s="729"/>
      <c r="G517" s="729"/>
      <c r="H517" s="729"/>
      <c r="I517" s="729"/>
      <c r="J517" s="729"/>
      <c r="K517" s="729"/>
      <c r="L517" s="729"/>
      <c r="M517" s="729"/>
      <c r="N517" s="729"/>
      <c r="O517" s="729"/>
      <c r="P517" s="729"/>
      <c r="Q517" s="729"/>
      <c r="R517" s="729"/>
      <c r="S517" s="729"/>
      <c r="T517" s="729"/>
      <c r="U517" s="729"/>
      <c r="V517" s="729"/>
      <c r="W517" s="729"/>
      <c r="X517" s="729"/>
      <c r="Y517" s="729"/>
      <c r="Z517" s="729"/>
      <c r="AA517" s="729"/>
      <c r="AB517" s="729"/>
      <c r="AC517" s="729"/>
      <c r="AD517" s="729"/>
      <c r="AE517" s="729"/>
      <c r="AF517" s="729"/>
      <c r="AG517" s="729"/>
      <c r="AH517" s="729"/>
      <c r="AI517" s="729"/>
      <c r="AJ517" s="729"/>
      <c r="AK517" s="729"/>
      <c r="AL517" s="729"/>
      <c r="AM517" s="729"/>
      <c r="AN517" s="729"/>
      <c r="AO517" s="729"/>
      <c r="AP517" s="729"/>
      <c r="AQ517" s="729"/>
      <c r="AR517" s="729"/>
      <c r="AS517" s="729"/>
      <c r="AT517" s="729"/>
      <c r="AU517" s="729"/>
      <c r="AV517" s="729"/>
      <c r="AW517" s="729"/>
      <c r="AX517" s="729"/>
      <c r="AY517" s="729"/>
      <c r="AZ517" s="729"/>
      <c r="BA517" s="729"/>
      <c r="BB517" s="729"/>
      <c r="BC517" s="729"/>
      <c r="BD517" s="729"/>
      <c r="BE517" s="729"/>
      <c r="BF517" s="729"/>
      <c r="BG517" s="729"/>
    </row>
    <row r="518" spans="1:59">
      <c r="A518" s="729"/>
      <c r="B518" s="729"/>
      <c r="C518" s="729"/>
      <c r="D518" s="729"/>
      <c r="E518" s="729"/>
      <c r="F518" s="729"/>
      <c r="G518" s="729"/>
      <c r="H518" s="729"/>
      <c r="I518" s="729"/>
      <c r="J518" s="729"/>
      <c r="K518" s="729"/>
      <c r="L518" s="729"/>
      <c r="M518" s="729"/>
      <c r="N518" s="729"/>
      <c r="O518" s="729"/>
      <c r="P518" s="729"/>
      <c r="Q518" s="729"/>
      <c r="R518" s="729"/>
      <c r="S518" s="729"/>
      <c r="T518" s="729"/>
      <c r="U518" s="729"/>
      <c r="V518" s="729"/>
      <c r="W518" s="729"/>
      <c r="X518" s="729"/>
      <c r="Y518" s="729"/>
      <c r="Z518" s="729"/>
      <c r="AA518" s="729"/>
      <c r="AB518" s="729"/>
      <c r="AC518" s="729"/>
      <c r="AD518" s="729"/>
      <c r="AE518" s="729"/>
      <c r="AF518" s="729"/>
      <c r="AG518" s="729"/>
      <c r="AH518" s="729"/>
      <c r="AI518" s="729"/>
      <c r="AJ518" s="729"/>
      <c r="AK518" s="729"/>
      <c r="AL518" s="729"/>
      <c r="AM518" s="729"/>
      <c r="AN518" s="729"/>
      <c r="AO518" s="729"/>
      <c r="AP518" s="729"/>
      <c r="AQ518" s="729"/>
      <c r="AR518" s="729"/>
      <c r="AS518" s="729"/>
      <c r="AT518" s="729"/>
      <c r="AU518" s="729"/>
      <c r="AV518" s="729"/>
      <c r="AW518" s="729"/>
      <c r="AX518" s="729"/>
      <c r="AY518" s="729"/>
      <c r="AZ518" s="729"/>
      <c r="BA518" s="729"/>
      <c r="BB518" s="729"/>
      <c r="BC518" s="729"/>
      <c r="BD518" s="729"/>
      <c r="BE518" s="729"/>
      <c r="BF518" s="729"/>
      <c r="BG518" s="729"/>
    </row>
    <row r="519" spans="1:59">
      <c r="A519" s="729"/>
      <c r="B519" s="729"/>
      <c r="C519" s="729"/>
      <c r="D519" s="729"/>
      <c r="E519" s="729"/>
      <c r="F519" s="729"/>
      <c r="G519" s="729"/>
      <c r="H519" s="729"/>
      <c r="I519" s="729"/>
      <c r="J519" s="729"/>
      <c r="K519" s="729"/>
      <c r="L519" s="729"/>
      <c r="M519" s="729"/>
      <c r="N519" s="729"/>
      <c r="O519" s="729"/>
      <c r="P519" s="729"/>
      <c r="Q519" s="729"/>
      <c r="R519" s="729"/>
      <c r="S519" s="729"/>
      <c r="T519" s="729"/>
      <c r="U519" s="729"/>
      <c r="V519" s="729"/>
      <c r="W519" s="729"/>
      <c r="X519" s="729"/>
      <c r="Y519" s="729"/>
      <c r="Z519" s="729"/>
      <c r="AA519" s="729"/>
      <c r="AB519" s="729"/>
      <c r="AC519" s="729"/>
      <c r="AD519" s="729"/>
      <c r="AE519" s="729"/>
      <c r="AF519" s="729"/>
      <c r="AG519" s="729"/>
      <c r="AH519" s="729"/>
      <c r="AI519" s="729"/>
      <c r="AJ519" s="729"/>
      <c r="AK519" s="729"/>
      <c r="AL519" s="729"/>
      <c r="AM519" s="729"/>
      <c r="AN519" s="729"/>
      <c r="AO519" s="729"/>
      <c r="AP519" s="729"/>
      <c r="AQ519" s="729"/>
      <c r="AR519" s="729"/>
      <c r="AS519" s="729"/>
      <c r="AT519" s="729"/>
      <c r="AU519" s="729"/>
      <c r="AV519" s="729"/>
      <c r="AW519" s="729"/>
      <c r="AX519" s="729"/>
      <c r="AY519" s="729"/>
      <c r="AZ519" s="729"/>
      <c r="BA519" s="729"/>
      <c r="BB519" s="729"/>
      <c r="BC519" s="729"/>
      <c r="BD519" s="729"/>
      <c r="BE519" s="729"/>
      <c r="BF519" s="729"/>
      <c r="BG519" s="729"/>
    </row>
    <row r="520" spans="1:59">
      <c r="A520" s="729"/>
      <c r="B520" s="729"/>
      <c r="C520" s="729"/>
      <c r="D520" s="729"/>
      <c r="E520" s="729"/>
      <c r="F520" s="729"/>
      <c r="G520" s="729"/>
      <c r="H520" s="729"/>
      <c r="I520" s="729"/>
      <c r="J520" s="729"/>
      <c r="K520" s="729"/>
      <c r="L520" s="729"/>
      <c r="M520" s="729"/>
      <c r="N520" s="729"/>
      <c r="O520" s="729"/>
      <c r="P520" s="729"/>
      <c r="Q520" s="729"/>
      <c r="R520" s="729"/>
      <c r="S520" s="729"/>
      <c r="T520" s="729"/>
      <c r="U520" s="729"/>
      <c r="V520" s="729"/>
      <c r="W520" s="729"/>
      <c r="X520" s="729"/>
      <c r="Y520" s="729"/>
      <c r="Z520" s="729"/>
      <c r="AA520" s="729"/>
      <c r="AB520" s="729"/>
      <c r="AC520" s="729"/>
      <c r="AD520" s="729"/>
      <c r="AE520" s="729"/>
      <c r="AF520" s="729"/>
      <c r="AG520" s="729"/>
      <c r="AH520" s="729"/>
      <c r="AI520" s="729"/>
      <c r="AJ520" s="729"/>
      <c r="AK520" s="729"/>
      <c r="AL520" s="729"/>
      <c r="AM520" s="729"/>
      <c r="AN520" s="729"/>
      <c r="AO520" s="729"/>
      <c r="AP520" s="729"/>
      <c r="AQ520" s="729"/>
      <c r="AR520" s="729"/>
      <c r="AS520" s="729"/>
      <c r="AT520" s="729"/>
      <c r="AU520" s="729"/>
      <c r="AV520" s="729"/>
      <c r="AW520" s="729"/>
      <c r="AX520" s="729"/>
      <c r="AY520" s="729"/>
      <c r="AZ520" s="729"/>
      <c r="BA520" s="729"/>
      <c r="BB520" s="729"/>
      <c r="BC520" s="729"/>
      <c r="BD520" s="729"/>
      <c r="BE520" s="729"/>
      <c r="BF520" s="729"/>
      <c r="BG520" s="729"/>
    </row>
    <row r="521" spans="1:59">
      <c r="A521" s="729"/>
      <c r="B521" s="729"/>
      <c r="C521" s="729"/>
      <c r="D521" s="729"/>
      <c r="E521" s="729"/>
      <c r="F521" s="729"/>
      <c r="G521" s="729"/>
      <c r="H521" s="729"/>
      <c r="I521" s="729"/>
      <c r="J521" s="729"/>
      <c r="K521" s="729"/>
      <c r="L521" s="729"/>
      <c r="M521" s="729"/>
      <c r="N521" s="729"/>
      <c r="O521" s="729"/>
      <c r="P521" s="729"/>
      <c r="Q521" s="729"/>
      <c r="R521" s="729"/>
      <c r="S521" s="729"/>
      <c r="T521" s="729"/>
      <c r="U521" s="729"/>
      <c r="V521" s="729"/>
      <c r="W521" s="729"/>
      <c r="X521" s="729"/>
      <c r="Y521" s="729"/>
      <c r="Z521" s="729"/>
      <c r="AA521" s="729"/>
      <c r="AB521" s="729"/>
      <c r="AC521" s="729"/>
      <c r="AD521" s="729"/>
      <c r="AE521" s="729"/>
      <c r="AF521" s="729"/>
      <c r="AG521" s="729"/>
      <c r="AH521" s="729"/>
      <c r="AI521" s="729"/>
      <c r="AJ521" s="729"/>
      <c r="AK521" s="729"/>
      <c r="AL521" s="729"/>
      <c r="AM521" s="729"/>
      <c r="AN521" s="729"/>
      <c r="AO521" s="729"/>
      <c r="AP521" s="729"/>
      <c r="AQ521" s="729"/>
      <c r="AR521" s="729"/>
      <c r="AS521" s="729"/>
      <c r="AT521" s="729"/>
      <c r="AU521" s="729"/>
      <c r="AV521" s="729"/>
      <c r="AW521" s="729"/>
      <c r="AX521" s="729"/>
      <c r="AY521" s="729"/>
      <c r="AZ521" s="729"/>
      <c r="BA521" s="729"/>
      <c r="BB521" s="729"/>
      <c r="BC521" s="729"/>
      <c r="BD521" s="729"/>
      <c r="BE521" s="729"/>
      <c r="BF521" s="729"/>
      <c r="BG521" s="729"/>
    </row>
    <row r="522" spans="1:59">
      <c r="A522" s="729"/>
      <c r="B522" s="729"/>
      <c r="C522" s="729"/>
      <c r="D522" s="729"/>
      <c r="E522" s="729"/>
      <c r="F522" s="729"/>
      <c r="G522" s="729"/>
      <c r="H522" s="729"/>
      <c r="I522" s="729"/>
      <c r="J522" s="729"/>
      <c r="K522" s="729"/>
      <c r="L522" s="729"/>
      <c r="M522" s="729"/>
      <c r="N522" s="729"/>
      <c r="O522" s="729"/>
      <c r="P522" s="729"/>
      <c r="Q522" s="729"/>
      <c r="R522" s="729"/>
      <c r="S522" s="729"/>
      <c r="T522" s="729"/>
      <c r="U522" s="729"/>
      <c r="V522" s="729"/>
      <c r="W522" s="729"/>
      <c r="X522" s="729"/>
      <c r="Y522" s="729"/>
      <c r="Z522" s="729"/>
      <c r="AA522" s="729"/>
      <c r="AB522" s="729"/>
      <c r="AC522" s="729"/>
      <c r="AD522" s="729"/>
      <c r="AE522" s="729"/>
      <c r="AF522" s="729"/>
      <c r="AG522" s="729"/>
      <c r="AH522" s="729"/>
      <c r="AI522" s="729"/>
      <c r="AJ522" s="729"/>
      <c r="AK522" s="729"/>
      <c r="AL522" s="729"/>
      <c r="AM522" s="729"/>
      <c r="AN522" s="729"/>
      <c r="AO522" s="729"/>
      <c r="AP522" s="729"/>
      <c r="AQ522" s="729"/>
      <c r="AR522" s="729"/>
      <c r="AS522" s="729"/>
      <c r="AT522" s="729"/>
      <c r="AU522" s="729"/>
      <c r="AV522" s="729"/>
      <c r="AW522" s="729"/>
      <c r="AX522" s="729"/>
      <c r="AY522" s="729"/>
      <c r="AZ522" s="729"/>
      <c r="BA522" s="729"/>
      <c r="BB522" s="729"/>
      <c r="BC522" s="729"/>
      <c r="BD522" s="729"/>
      <c r="BE522" s="729"/>
      <c r="BF522" s="729"/>
      <c r="BG522" s="729"/>
    </row>
    <row r="523" spans="1:59">
      <c r="A523" s="729"/>
      <c r="B523" s="729"/>
      <c r="C523" s="729"/>
      <c r="D523" s="729"/>
      <c r="E523" s="729"/>
      <c r="F523" s="729"/>
      <c r="G523" s="729"/>
      <c r="H523" s="729"/>
      <c r="I523" s="729"/>
      <c r="J523" s="729"/>
      <c r="K523" s="729"/>
      <c r="L523" s="729"/>
      <c r="M523" s="729"/>
      <c r="N523" s="729"/>
      <c r="O523" s="729"/>
      <c r="P523" s="729"/>
      <c r="Q523" s="729"/>
      <c r="R523" s="729"/>
      <c r="S523" s="729"/>
      <c r="T523" s="729"/>
      <c r="U523" s="729"/>
      <c r="V523" s="729"/>
      <c r="W523" s="729"/>
      <c r="X523" s="729"/>
      <c r="Y523" s="729"/>
      <c r="Z523" s="729"/>
      <c r="AA523" s="729"/>
      <c r="AB523" s="729"/>
      <c r="AC523" s="729"/>
      <c r="AD523" s="729"/>
      <c r="AE523" s="729"/>
      <c r="AF523" s="729"/>
      <c r="AG523" s="729"/>
      <c r="AH523" s="729"/>
      <c r="AI523" s="729"/>
      <c r="AJ523" s="729"/>
      <c r="AK523" s="729"/>
      <c r="AL523" s="729"/>
      <c r="AM523" s="729"/>
      <c r="AN523" s="729"/>
      <c r="AO523" s="729"/>
      <c r="AP523" s="729"/>
      <c r="AQ523" s="729"/>
      <c r="AR523" s="729"/>
      <c r="AS523" s="729"/>
      <c r="AT523" s="729"/>
      <c r="AU523" s="729"/>
      <c r="AV523" s="729"/>
      <c r="AW523" s="729"/>
      <c r="AX523" s="729"/>
      <c r="AY523" s="729"/>
      <c r="AZ523" s="729"/>
      <c r="BA523" s="729"/>
      <c r="BB523" s="729"/>
      <c r="BC523" s="729"/>
      <c r="BD523" s="729"/>
      <c r="BE523" s="729"/>
      <c r="BF523" s="729"/>
      <c r="BG523" s="729"/>
    </row>
    <row r="524" spans="1:59">
      <c r="A524" s="729"/>
      <c r="B524" s="729"/>
      <c r="C524" s="729"/>
      <c r="D524" s="729"/>
      <c r="E524" s="729"/>
      <c r="F524" s="729"/>
      <c r="G524" s="729"/>
      <c r="H524" s="729"/>
      <c r="I524" s="729"/>
      <c r="J524" s="729"/>
      <c r="K524" s="729"/>
      <c r="L524" s="729"/>
      <c r="M524" s="729"/>
      <c r="N524" s="729"/>
      <c r="O524" s="729"/>
      <c r="P524" s="729"/>
      <c r="Q524" s="729"/>
      <c r="R524" s="729"/>
      <c r="S524" s="729"/>
      <c r="T524" s="729"/>
      <c r="U524" s="729"/>
      <c r="V524" s="729"/>
      <c r="W524" s="729"/>
      <c r="X524" s="729"/>
      <c r="Y524" s="729"/>
      <c r="Z524" s="729"/>
      <c r="AA524" s="729"/>
      <c r="AB524" s="729"/>
      <c r="AC524" s="729"/>
      <c r="AD524" s="729"/>
      <c r="AE524" s="729"/>
      <c r="AF524" s="729"/>
      <c r="AG524" s="729"/>
      <c r="AH524" s="729"/>
      <c r="AI524" s="729"/>
      <c r="AJ524" s="729"/>
      <c r="AK524" s="729"/>
      <c r="AL524" s="729"/>
      <c r="AM524" s="729"/>
      <c r="AN524" s="729"/>
      <c r="AO524" s="729"/>
      <c r="AP524" s="729"/>
      <c r="AQ524" s="729"/>
      <c r="AR524" s="729"/>
      <c r="AS524" s="729"/>
      <c r="AT524" s="729"/>
      <c r="AU524" s="729"/>
      <c r="AV524" s="729"/>
      <c r="AW524" s="729"/>
      <c r="AX524" s="729"/>
      <c r="AY524" s="729"/>
      <c r="AZ524" s="729"/>
      <c r="BA524" s="729"/>
      <c r="BB524" s="729"/>
      <c r="BC524" s="729"/>
      <c r="BD524" s="729"/>
      <c r="BE524" s="729"/>
      <c r="BF524" s="729"/>
      <c r="BG524" s="729"/>
    </row>
    <row r="525" spans="1:59">
      <c r="A525" s="729"/>
      <c r="B525" s="729"/>
      <c r="C525" s="729"/>
      <c r="D525" s="729"/>
      <c r="E525" s="729"/>
      <c r="F525" s="729"/>
      <c r="G525" s="729"/>
      <c r="H525" s="729"/>
      <c r="I525" s="729"/>
      <c r="J525" s="729"/>
      <c r="K525" s="729"/>
      <c r="L525" s="729"/>
      <c r="M525" s="729"/>
      <c r="N525" s="729"/>
      <c r="O525" s="729"/>
      <c r="P525" s="729"/>
      <c r="Q525" s="729"/>
      <c r="R525" s="729"/>
      <c r="S525" s="729"/>
      <c r="T525" s="729"/>
      <c r="U525" s="729"/>
      <c r="V525" s="729"/>
      <c r="W525" s="729"/>
      <c r="X525" s="729"/>
      <c r="Y525" s="729"/>
      <c r="Z525" s="729"/>
      <c r="AA525" s="729"/>
      <c r="AB525" s="729"/>
      <c r="AC525" s="729"/>
      <c r="AD525" s="729"/>
      <c r="AE525" s="729"/>
      <c r="AF525" s="729"/>
      <c r="AG525" s="729"/>
      <c r="AH525" s="729"/>
      <c r="AI525" s="729"/>
      <c r="AJ525" s="729"/>
      <c r="AK525" s="729"/>
      <c r="AL525" s="729"/>
      <c r="AM525" s="729"/>
      <c r="AN525" s="729"/>
      <c r="AO525" s="729"/>
      <c r="AP525" s="729"/>
      <c r="AQ525" s="729"/>
      <c r="AR525" s="729"/>
      <c r="AS525" s="729"/>
      <c r="AT525" s="729"/>
      <c r="AU525" s="729"/>
      <c r="AV525" s="729"/>
      <c r="AW525" s="729"/>
      <c r="AX525" s="729"/>
      <c r="AY525" s="729"/>
      <c r="AZ525" s="729"/>
      <c r="BA525" s="729"/>
      <c r="BB525" s="729"/>
      <c r="BC525" s="729"/>
      <c r="BD525" s="729"/>
      <c r="BE525" s="729"/>
      <c r="BF525" s="729"/>
      <c r="BG525" s="729"/>
    </row>
    <row r="526" spans="1:59">
      <c r="A526" s="729"/>
      <c r="B526" s="729"/>
      <c r="C526" s="729"/>
      <c r="D526" s="729"/>
      <c r="E526" s="729"/>
      <c r="F526" s="729"/>
      <c r="G526" s="729"/>
      <c r="H526" s="729"/>
      <c r="I526" s="729"/>
      <c r="J526" s="729"/>
      <c r="K526" s="729"/>
      <c r="L526" s="729"/>
      <c r="M526" s="729"/>
      <c r="N526" s="729"/>
      <c r="O526" s="729"/>
      <c r="P526" s="729"/>
      <c r="Q526" s="729"/>
      <c r="R526" s="729"/>
      <c r="S526" s="729"/>
      <c r="T526" s="729"/>
      <c r="U526" s="729"/>
      <c r="V526" s="729"/>
      <c r="W526" s="729"/>
      <c r="X526" s="729"/>
      <c r="Y526" s="729"/>
      <c r="Z526" s="729"/>
      <c r="AA526" s="729"/>
      <c r="AB526" s="729"/>
      <c r="AC526" s="729"/>
      <c r="AD526" s="729"/>
      <c r="AE526" s="729"/>
      <c r="AF526" s="729"/>
      <c r="AG526" s="729"/>
      <c r="AH526" s="729"/>
      <c r="AI526" s="729"/>
      <c r="AJ526" s="729"/>
      <c r="AK526" s="729"/>
      <c r="AL526" s="729"/>
      <c r="AM526" s="729"/>
      <c r="AN526" s="729"/>
      <c r="AO526" s="729"/>
      <c r="AP526" s="729"/>
      <c r="AQ526" s="729"/>
      <c r="AR526" s="729"/>
      <c r="AS526" s="729"/>
      <c r="AT526" s="729"/>
      <c r="AU526" s="729"/>
      <c r="AV526" s="729"/>
      <c r="AW526" s="729"/>
      <c r="AX526" s="729"/>
      <c r="AY526" s="729"/>
      <c r="AZ526" s="729"/>
      <c r="BA526" s="729"/>
      <c r="BB526" s="729"/>
      <c r="BC526" s="729"/>
      <c r="BD526" s="729"/>
      <c r="BE526" s="729"/>
      <c r="BF526" s="729"/>
      <c r="BG526" s="729"/>
    </row>
    <row r="527" spans="1:59">
      <c r="A527" s="729"/>
      <c r="B527" s="729"/>
      <c r="C527" s="729"/>
      <c r="D527" s="729"/>
      <c r="E527" s="729"/>
      <c r="F527" s="729"/>
      <c r="G527" s="729"/>
      <c r="H527" s="729"/>
      <c r="I527" s="729"/>
      <c r="J527" s="729"/>
      <c r="K527" s="729"/>
      <c r="L527" s="729"/>
      <c r="M527" s="729"/>
      <c r="N527" s="729"/>
      <c r="O527" s="729"/>
      <c r="P527" s="729"/>
      <c r="Q527" s="729"/>
      <c r="R527" s="729"/>
      <c r="S527" s="729"/>
      <c r="T527" s="729"/>
      <c r="U527" s="729"/>
      <c r="V527" s="729"/>
      <c r="W527" s="729"/>
      <c r="X527" s="729"/>
      <c r="Y527" s="729"/>
      <c r="Z527" s="729"/>
      <c r="AA527" s="729"/>
      <c r="AB527" s="729"/>
      <c r="AC527" s="729"/>
      <c r="AD527" s="729"/>
      <c r="AE527" s="729"/>
      <c r="AF527" s="729"/>
      <c r="AG527" s="729"/>
      <c r="AH527" s="729"/>
      <c r="AI527" s="729"/>
      <c r="AJ527" s="729"/>
      <c r="AK527" s="729"/>
      <c r="AL527" s="729"/>
      <c r="AM527" s="729"/>
      <c r="AN527" s="729"/>
      <c r="AO527" s="729"/>
      <c r="AP527" s="729"/>
      <c r="AQ527" s="729"/>
      <c r="AR527" s="729"/>
      <c r="AS527" s="729"/>
      <c r="AT527" s="729"/>
      <c r="AU527" s="729"/>
      <c r="AV527" s="729"/>
      <c r="AW527" s="729"/>
      <c r="AX527" s="729"/>
      <c r="AY527" s="729"/>
      <c r="AZ527" s="729"/>
      <c r="BA527" s="729"/>
      <c r="BB527" s="729"/>
      <c r="BC527" s="729"/>
      <c r="BD527" s="729"/>
      <c r="BE527" s="729"/>
      <c r="BF527" s="729"/>
      <c r="BG527" s="729"/>
    </row>
    <row r="528" spans="1:59">
      <c r="A528" s="729"/>
      <c r="B528" s="729"/>
      <c r="C528" s="729"/>
      <c r="D528" s="729"/>
      <c r="E528" s="729"/>
      <c r="F528" s="729"/>
      <c r="G528" s="729"/>
      <c r="H528" s="729"/>
      <c r="I528" s="729"/>
      <c r="J528" s="729"/>
      <c r="K528" s="729"/>
      <c r="L528" s="729"/>
      <c r="M528" s="729"/>
      <c r="N528" s="729"/>
      <c r="O528" s="729"/>
      <c r="P528" s="729"/>
      <c r="Q528" s="729"/>
      <c r="R528" s="729"/>
      <c r="S528" s="729"/>
      <c r="T528" s="729"/>
      <c r="U528" s="729"/>
      <c r="V528" s="729"/>
      <c r="W528" s="729"/>
      <c r="X528" s="729"/>
      <c r="Y528" s="729"/>
      <c r="Z528" s="729"/>
      <c r="AA528" s="729"/>
      <c r="AB528" s="729"/>
      <c r="AC528" s="729"/>
      <c r="AD528" s="729"/>
      <c r="AE528" s="729"/>
      <c r="AF528" s="729"/>
      <c r="AG528" s="729"/>
      <c r="AH528" s="729"/>
      <c r="AI528" s="729"/>
      <c r="AJ528" s="729"/>
      <c r="AK528" s="729"/>
      <c r="AL528" s="729"/>
      <c r="AM528" s="729"/>
      <c r="AN528" s="729"/>
      <c r="AO528" s="729"/>
      <c r="AP528" s="729"/>
      <c r="AQ528" s="729"/>
      <c r="AR528" s="729"/>
      <c r="AS528" s="729"/>
      <c r="AT528" s="729"/>
      <c r="AU528" s="729"/>
      <c r="AV528" s="729"/>
      <c r="AW528" s="729"/>
      <c r="AX528" s="729"/>
      <c r="AY528" s="729"/>
      <c r="AZ528" s="729"/>
      <c r="BA528" s="729"/>
      <c r="BB528" s="729"/>
      <c r="BC528" s="729"/>
      <c r="BD528" s="729"/>
      <c r="BE528" s="729"/>
      <c r="BF528" s="729"/>
      <c r="BG528" s="729"/>
    </row>
    <row r="529" spans="1:59">
      <c r="A529" s="729"/>
      <c r="B529" s="729"/>
      <c r="C529" s="729"/>
      <c r="D529" s="729"/>
      <c r="E529" s="729"/>
      <c r="F529" s="729"/>
      <c r="G529" s="729"/>
      <c r="H529" s="729"/>
      <c r="I529" s="729"/>
      <c r="J529" s="729"/>
      <c r="K529" s="729"/>
      <c r="L529" s="729"/>
      <c r="M529" s="729"/>
      <c r="N529" s="729"/>
      <c r="O529" s="729"/>
      <c r="P529" s="729"/>
      <c r="Q529" s="729"/>
      <c r="R529" s="729"/>
      <c r="S529" s="729"/>
      <c r="T529" s="729"/>
      <c r="U529" s="729"/>
      <c r="V529" s="729"/>
      <c r="W529" s="729"/>
      <c r="X529" s="729"/>
      <c r="Y529" s="729"/>
      <c r="Z529" s="729"/>
      <c r="AA529" s="729"/>
      <c r="AB529" s="729"/>
      <c r="AC529" s="729"/>
      <c r="AD529" s="729"/>
      <c r="AE529" s="729"/>
      <c r="AF529" s="729"/>
      <c r="AG529" s="729"/>
      <c r="AH529" s="729"/>
      <c r="AI529" s="729"/>
      <c r="AJ529" s="729"/>
      <c r="AK529" s="729"/>
      <c r="AL529" s="729"/>
      <c r="AM529" s="729"/>
      <c r="AN529" s="729"/>
      <c r="AO529" s="729"/>
      <c r="AP529" s="729"/>
      <c r="AQ529" s="729"/>
      <c r="AR529" s="729"/>
      <c r="AS529" s="729"/>
      <c r="AT529" s="729"/>
      <c r="AU529" s="729"/>
      <c r="AV529" s="729"/>
      <c r="AW529" s="729"/>
      <c r="AX529" s="729"/>
      <c r="AY529" s="729"/>
      <c r="AZ529" s="729"/>
      <c r="BA529" s="729"/>
      <c r="BB529" s="729"/>
      <c r="BC529" s="729"/>
      <c r="BD529" s="729"/>
      <c r="BE529" s="729"/>
      <c r="BF529" s="729"/>
      <c r="BG529" s="729"/>
    </row>
    <row r="530" spans="1:59">
      <c r="A530" s="729"/>
      <c r="B530" s="729"/>
      <c r="C530" s="729"/>
      <c r="D530" s="729"/>
      <c r="E530" s="729"/>
      <c r="F530" s="729"/>
      <c r="G530" s="729"/>
      <c r="H530" s="729"/>
      <c r="I530" s="729"/>
      <c r="J530" s="729"/>
      <c r="K530" s="729"/>
      <c r="L530" s="729"/>
      <c r="M530" s="729"/>
      <c r="N530" s="729"/>
      <c r="O530" s="729"/>
      <c r="P530" s="729"/>
      <c r="Q530" s="729"/>
      <c r="R530" s="729"/>
      <c r="S530" s="729"/>
      <c r="T530" s="729"/>
      <c r="U530" s="729"/>
      <c r="V530" s="729"/>
      <c r="W530" s="729"/>
      <c r="X530" s="729"/>
      <c r="Y530" s="729"/>
      <c r="Z530" s="729"/>
      <c r="AA530" s="729"/>
      <c r="AB530" s="729"/>
      <c r="AC530" s="729"/>
      <c r="AD530" s="729"/>
      <c r="AE530" s="729"/>
      <c r="AF530" s="729"/>
      <c r="AG530" s="729"/>
      <c r="AH530" s="729"/>
      <c r="AI530" s="729"/>
      <c r="AJ530" s="729"/>
      <c r="AK530" s="729"/>
      <c r="AL530" s="729"/>
      <c r="AM530" s="729"/>
      <c r="AN530" s="729"/>
      <c r="AO530" s="729"/>
      <c r="AP530" s="729"/>
      <c r="AQ530" s="729"/>
      <c r="AR530" s="729"/>
      <c r="AS530" s="729"/>
      <c r="AT530" s="729"/>
      <c r="AU530" s="729"/>
      <c r="AV530" s="729"/>
      <c r="AW530" s="729"/>
      <c r="AX530" s="729"/>
      <c r="AY530" s="729"/>
      <c r="AZ530" s="729"/>
      <c r="BA530" s="729"/>
      <c r="BB530" s="729"/>
      <c r="BC530" s="729"/>
      <c r="BD530" s="729"/>
      <c r="BE530" s="729"/>
      <c r="BF530" s="729"/>
      <c r="BG530" s="729"/>
    </row>
    <row r="531" spans="1:59">
      <c r="A531" s="729"/>
      <c r="B531" s="729"/>
      <c r="C531" s="729"/>
      <c r="D531" s="729"/>
      <c r="E531" s="729"/>
      <c r="F531" s="729"/>
      <c r="G531" s="729"/>
      <c r="H531" s="729"/>
      <c r="I531" s="729"/>
      <c r="J531" s="729"/>
      <c r="K531" s="729"/>
      <c r="L531" s="729"/>
      <c r="M531" s="729"/>
      <c r="N531" s="729"/>
      <c r="O531" s="729"/>
      <c r="P531" s="729"/>
      <c r="Q531" s="729"/>
      <c r="R531" s="729"/>
      <c r="S531" s="729"/>
      <c r="T531" s="729"/>
      <c r="U531" s="729"/>
      <c r="V531" s="729"/>
      <c r="W531" s="729"/>
      <c r="X531" s="729"/>
      <c r="Y531" s="729"/>
      <c r="Z531" s="729"/>
      <c r="AA531" s="729"/>
      <c r="AB531" s="729"/>
      <c r="AC531" s="729"/>
      <c r="AD531" s="729"/>
      <c r="AE531" s="729"/>
      <c r="AF531" s="729"/>
      <c r="AG531" s="729"/>
      <c r="AH531" s="729"/>
      <c r="AI531" s="729"/>
      <c r="AJ531" s="729"/>
      <c r="AK531" s="729"/>
      <c r="AL531" s="729"/>
      <c r="AM531" s="729"/>
      <c r="AN531" s="729"/>
      <c r="AO531" s="729"/>
      <c r="AP531" s="729"/>
      <c r="AQ531" s="729"/>
      <c r="AR531" s="729"/>
      <c r="AS531" s="729"/>
      <c r="AT531" s="729"/>
      <c r="AU531" s="729"/>
      <c r="AV531" s="729"/>
      <c r="AW531" s="729"/>
      <c r="AX531" s="729"/>
      <c r="AY531" s="729"/>
      <c r="AZ531" s="729"/>
      <c r="BA531" s="729"/>
      <c r="BB531" s="729"/>
      <c r="BC531" s="729"/>
      <c r="BD531" s="729"/>
      <c r="BE531" s="729"/>
      <c r="BF531" s="729"/>
      <c r="BG531" s="729"/>
    </row>
    <row r="532" spans="1:59">
      <c r="A532" s="729"/>
      <c r="B532" s="729"/>
      <c r="C532" s="729"/>
      <c r="D532" s="729"/>
      <c r="E532" s="729"/>
      <c r="F532" s="729"/>
      <c r="G532" s="729"/>
      <c r="H532" s="729"/>
      <c r="I532" s="729"/>
      <c r="J532" s="729"/>
      <c r="K532" s="729"/>
      <c r="L532" s="729"/>
      <c r="M532" s="729"/>
      <c r="N532" s="729"/>
      <c r="O532" s="729"/>
      <c r="P532" s="729"/>
      <c r="Q532" s="729"/>
      <c r="R532" s="729"/>
      <c r="S532" s="729"/>
      <c r="T532" s="729"/>
      <c r="U532" s="729"/>
      <c r="V532" s="729"/>
      <c r="W532" s="729"/>
      <c r="X532" s="729"/>
      <c r="Y532" s="729"/>
      <c r="Z532" s="729"/>
      <c r="AA532" s="729"/>
      <c r="AB532" s="729"/>
      <c r="AC532" s="729"/>
      <c r="AD532" s="729"/>
      <c r="AE532" s="729"/>
      <c r="AF532" s="729"/>
      <c r="AG532" s="729"/>
      <c r="AH532" s="729"/>
      <c r="AI532" s="729"/>
      <c r="AJ532" s="729"/>
      <c r="AK532" s="729"/>
      <c r="AL532" s="729"/>
      <c r="AM532" s="729"/>
      <c r="AN532" s="729"/>
      <c r="AO532" s="729"/>
      <c r="AP532" s="729"/>
      <c r="AQ532" s="729"/>
      <c r="AR532" s="729"/>
      <c r="AS532" s="729"/>
      <c r="AT532" s="729"/>
      <c r="AU532" s="729"/>
      <c r="AV532" s="729"/>
      <c r="AW532" s="729"/>
      <c r="AX532" s="729"/>
      <c r="AY532" s="729"/>
      <c r="AZ532" s="729"/>
      <c r="BA532" s="729"/>
      <c r="BB532" s="729"/>
      <c r="BC532" s="729"/>
      <c r="BD532" s="729"/>
      <c r="BE532" s="729"/>
      <c r="BF532" s="729"/>
      <c r="BG532" s="729"/>
    </row>
    <row r="533" spans="1:59">
      <c r="A533" s="729"/>
      <c r="B533" s="729"/>
      <c r="C533" s="729"/>
      <c r="D533" s="729"/>
      <c r="E533" s="729"/>
      <c r="F533" s="729"/>
      <c r="G533" s="729"/>
      <c r="H533" s="729"/>
      <c r="I533" s="729"/>
      <c r="J533" s="729"/>
      <c r="K533" s="729"/>
      <c r="L533" s="729"/>
      <c r="M533" s="729"/>
      <c r="N533" s="729"/>
      <c r="O533" s="729"/>
      <c r="P533" s="729"/>
      <c r="Q533" s="729"/>
      <c r="R533" s="729"/>
      <c r="S533" s="729"/>
      <c r="T533" s="729"/>
      <c r="U533" s="729"/>
      <c r="V533" s="729"/>
      <c r="W533" s="729"/>
      <c r="X533" s="729"/>
      <c r="Y533" s="729"/>
      <c r="Z533" s="729"/>
      <c r="AA533" s="729"/>
      <c r="AB533" s="729"/>
      <c r="AC533" s="729"/>
      <c r="AD533" s="729"/>
      <c r="AE533" s="729"/>
      <c r="AF533" s="729"/>
      <c r="AG533" s="729"/>
      <c r="AH533" s="729"/>
      <c r="AI533" s="729"/>
      <c r="AJ533" s="729"/>
      <c r="AK533" s="729"/>
      <c r="AL533" s="729"/>
      <c r="AM533" s="729"/>
      <c r="AN533" s="729"/>
      <c r="AO533" s="729"/>
      <c r="AP533" s="729"/>
      <c r="AQ533" s="729"/>
      <c r="AR533" s="729"/>
      <c r="AS533" s="729"/>
      <c r="AT533" s="729"/>
      <c r="AU533" s="729"/>
      <c r="AV533" s="729"/>
      <c r="AW533" s="729"/>
      <c r="AX533" s="729"/>
      <c r="AY533" s="729"/>
      <c r="AZ533" s="729"/>
      <c r="BA533" s="729"/>
      <c r="BB533" s="729"/>
      <c r="BC533" s="729"/>
      <c r="BD533" s="729"/>
      <c r="BE533" s="729"/>
      <c r="BF533" s="729"/>
      <c r="BG533" s="729"/>
    </row>
    <row r="534" spans="1:59">
      <c r="A534" s="729"/>
      <c r="B534" s="729"/>
      <c r="C534" s="729"/>
      <c r="D534" s="729"/>
      <c r="E534" s="729"/>
      <c r="F534" s="729"/>
      <c r="G534" s="729"/>
      <c r="H534" s="729"/>
      <c r="I534" s="729"/>
      <c r="J534" s="729"/>
      <c r="K534" s="729"/>
      <c r="L534" s="729"/>
      <c r="M534" s="729"/>
      <c r="N534" s="729"/>
      <c r="O534" s="729"/>
      <c r="P534" s="729"/>
      <c r="Q534" s="729"/>
      <c r="R534" s="729"/>
      <c r="S534" s="729"/>
      <c r="T534" s="729"/>
      <c r="U534" s="729"/>
      <c r="V534" s="729"/>
      <c r="W534" s="729"/>
      <c r="X534" s="729"/>
      <c r="Y534" s="729"/>
      <c r="Z534" s="729"/>
      <c r="AA534" s="729"/>
      <c r="AB534" s="729"/>
      <c r="AC534" s="729"/>
      <c r="AD534" s="729"/>
      <c r="AE534" s="729"/>
      <c r="AF534" s="729"/>
      <c r="AG534" s="729"/>
      <c r="AH534" s="729"/>
      <c r="AI534" s="729"/>
      <c r="AJ534" s="729"/>
      <c r="AK534" s="729"/>
      <c r="AL534" s="729"/>
      <c r="AM534" s="729"/>
      <c r="AN534" s="729"/>
      <c r="AO534" s="729"/>
      <c r="AP534" s="729"/>
      <c r="AQ534" s="729"/>
      <c r="AR534" s="729"/>
      <c r="AS534" s="729"/>
      <c r="AT534" s="729"/>
      <c r="AU534" s="729"/>
      <c r="AV534" s="729"/>
      <c r="AW534" s="729"/>
      <c r="AX534" s="729"/>
      <c r="AY534" s="729"/>
      <c r="AZ534" s="729"/>
      <c r="BA534" s="729"/>
      <c r="BB534" s="729"/>
      <c r="BC534" s="729"/>
      <c r="BD534" s="729"/>
      <c r="BE534" s="729"/>
      <c r="BF534" s="729"/>
      <c r="BG534" s="729"/>
    </row>
    <row r="535" spans="1:59">
      <c r="A535" s="729"/>
      <c r="B535" s="729"/>
      <c r="C535" s="729"/>
      <c r="D535" s="729"/>
      <c r="E535" s="729"/>
      <c r="F535" s="729"/>
      <c r="G535" s="729"/>
      <c r="H535" s="729"/>
      <c r="I535" s="729"/>
      <c r="J535" s="729"/>
      <c r="K535" s="729"/>
      <c r="L535" s="729"/>
      <c r="M535" s="729"/>
      <c r="N535" s="729"/>
      <c r="O535" s="729"/>
      <c r="P535" s="729"/>
      <c r="Q535" s="729"/>
      <c r="R535" s="729"/>
      <c r="S535" s="729"/>
      <c r="T535" s="729"/>
      <c r="U535" s="729"/>
      <c r="V535" s="729"/>
      <c r="W535" s="729"/>
      <c r="X535" s="729"/>
      <c r="Y535" s="729"/>
      <c r="Z535" s="729"/>
      <c r="AA535" s="729"/>
      <c r="AB535" s="729"/>
      <c r="AC535" s="729"/>
      <c r="AD535" s="729"/>
      <c r="AE535" s="729"/>
      <c r="AF535" s="729"/>
      <c r="AG535" s="729"/>
      <c r="AH535" s="729"/>
      <c r="AI535" s="729"/>
      <c r="AJ535" s="729"/>
      <c r="AK535" s="729"/>
      <c r="AL535" s="729"/>
      <c r="AM535" s="729"/>
      <c r="AN535" s="729"/>
      <c r="AO535" s="729"/>
      <c r="AP535" s="729"/>
      <c r="AQ535" s="729"/>
      <c r="AR535" s="729"/>
      <c r="AS535" s="729"/>
      <c r="AT535" s="729"/>
      <c r="AU535" s="729"/>
      <c r="AV535" s="729"/>
      <c r="AW535" s="729"/>
      <c r="AX535" s="729"/>
      <c r="AY535" s="729"/>
      <c r="AZ535" s="729"/>
      <c r="BA535" s="729"/>
      <c r="BB535" s="729"/>
      <c r="BC535" s="729"/>
      <c r="BD535" s="729"/>
      <c r="BE535" s="729"/>
      <c r="BF535" s="729"/>
      <c r="BG535" s="729"/>
    </row>
    <row r="536" spans="1:59">
      <c r="A536" s="729"/>
      <c r="B536" s="729"/>
      <c r="C536" s="729"/>
      <c r="D536" s="729"/>
      <c r="E536" s="729"/>
      <c r="F536" s="729"/>
      <c r="G536" s="729"/>
      <c r="H536" s="729"/>
      <c r="I536" s="729"/>
      <c r="J536" s="729"/>
      <c r="K536" s="729"/>
      <c r="L536" s="729"/>
      <c r="M536" s="729"/>
      <c r="N536" s="729"/>
      <c r="O536" s="729"/>
      <c r="P536" s="729"/>
      <c r="Q536" s="729"/>
      <c r="R536" s="729"/>
      <c r="S536" s="729"/>
      <c r="T536" s="729"/>
      <c r="U536" s="729"/>
      <c r="V536" s="729"/>
      <c r="W536" s="729"/>
      <c r="X536" s="729"/>
      <c r="Y536" s="729"/>
      <c r="Z536" s="729"/>
      <c r="AA536" s="729"/>
      <c r="AB536" s="729"/>
      <c r="AC536" s="729"/>
      <c r="AD536" s="729"/>
      <c r="AE536" s="729"/>
      <c r="AF536" s="729"/>
      <c r="AG536" s="729"/>
      <c r="AH536" s="729"/>
      <c r="AI536" s="729"/>
      <c r="AJ536" s="729"/>
      <c r="AK536" s="729"/>
      <c r="AL536" s="729"/>
      <c r="AM536" s="729"/>
      <c r="AN536" s="729"/>
      <c r="AO536" s="729"/>
      <c r="AP536" s="729"/>
      <c r="AQ536" s="729"/>
      <c r="AR536" s="729"/>
      <c r="AS536" s="729"/>
      <c r="AT536" s="729"/>
      <c r="AU536" s="729"/>
      <c r="AV536" s="729"/>
      <c r="AW536" s="729"/>
      <c r="AX536" s="729"/>
      <c r="AY536" s="729"/>
      <c r="AZ536" s="729"/>
      <c r="BA536" s="729"/>
      <c r="BB536" s="729"/>
      <c r="BC536" s="729"/>
      <c r="BD536" s="729"/>
      <c r="BE536" s="729"/>
      <c r="BF536" s="729"/>
      <c r="BG536" s="729"/>
    </row>
    <row r="537" spans="1:59">
      <c r="A537" s="729"/>
      <c r="B537" s="729"/>
      <c r="C537" s="729"/>
      <c r="D537" s="729"/>
      <c r="E537" s="729"/>
      <c r="F537" s="729"/>
      <c r="G537" s="729"/>
      <c r="H537" s="729"/>
      <c r="I537" s="729"/>
      <c r="J537" s="729"/>
      <c r="K537" s="729"/>
      <c r="L537" s="729"/>
      <c r="M537" s="729"/>
      <c r="N537" s="729"/>
      <c r="O537" s="729"/>
      <c r="P537" s="729"/>
      <c r="Q537" s="729"/>
      <c r="R537" s="729"/>
      <c r="S537" s="729"/>
      <c r="T537" s="729"/>
      <c r="U537" s="729"/>
      <c r="V537" s="729"/>
      <c r="W537" s="729"/>
      <c r="X537" s="729"/>
      <c r="Y537" s="729"/>
      <c r="Z537" s="729"/>
      <c r="AA537" s="729"/>
      <c r="AB537" s="729"/>
      <c r="AC537" s="729"/>
      <c r="AD537" s="729"/>
      <c r="AE537" s="729"/>
      <c r="AF537" s="729"/>
      <c r="AG537" s="729"/>
      <c r="AH537" s="729"/>
      <c r="AI537" s="729"/>
      <c r="AJ537" s="729"/>
      <c r="AK537" s="729"/>
      <c r="AL537" s="729"/>
      <c r="AM537" s="729"/>
      <c r="AN537" s="729"/>
      <c r="AO537" s="729"/>
      <c r="AP537" s="729"/>
      <c r="AQ537" s="729"/>
      <c r="AR537" s="729"/>
      <c r="AS537" s="729"/>
      <c r="AT537" s="729"/>
      <c r="AU537" s="729"/>
      <c r="AV537" s="729"/>
      <c r="AW537" s="729"/>
      <c r="AX537" s="729"/>
      <c r="AY537" s="729"/>
      <c r="AZ537" s="729"/>
      <c r="BA537" s="729"/>
      <c r="BB537" s="729"/>
      <c r="BC537" s="729"/>
      <c r="BD537" s="729"/>
      <c r="BE537" s="729"/>
      <c r="BF537" s="729"/>
      <c r="BG537" s="729"/>
    </row>
    <row r="538" spans="1:59">
      <c r="A538" s="729"/>
      <c r="B538" s="729"/>
      <c r="C538" s="729"/>
      <c r="D538" s="729"/>
      <c r="E538" s="729"/>
      <c r="F538" s="729"/>
      <c r="G538" s="729"/>
      <c r="H538" s="729"/>
      <c r="I538" s="729"/>
      <c r="J538" s="729"/>
      <c r="K538" s="729"/>
      <c r="L538" s="729"/>
      <c r="M538" s="729"/>
      <c r="N538" s="729"/>
      <c r="O538" s="729"/>
      <c r="P538" s="729"/>
      <c r="Q538" s="729"/>
      <c r="R538" s="729"/>
      <c r="S538" s="729"/>
      <c r="T538" s="729"/>
      <c r="U538" s="729"/>
      <c r="V538" s="729"/>
      <c r="W538" s="729"/>
      <c r="X538" s="729"/>
      <c r="Y538" s="729"/>
      <c r="Z538" s="729"/>
      <c r="AA538" s="729"/>
      <c r="AB538" s="729"/>
      <c r="AC538" s="729"/>
      <c r="AD538" s="729"/>
      <c r="AE538" s="729"/>
      <c r="AF538" s="729"/>
      <c r="AG538" s="729"/>
      <c r="AH538" s="729"/>
      <c r="AI538" s="729"/>
      <c r="AJ538" s="729"/>
      <c r="AK538" s="729"/>
      <c r="AL538" s="729"/>
      <c r="AM538" s="729"/>
      <c r="AN538" s="729"/>
      <c r="AO538" s="729"/>
      <c r="AP538" s="729"/>
      <c r="AQ538" s="729"/>
      <c r="AR538" s="729"/>
      <c r="AS538" s="729"/>
      <c r="AT538" s="729"/>
      <c r="AU538" s="729"/>
      <c r="AV538" s="729"/>
      <c r="AW538" s="729"/>
      <c r="AX538" s="729"/>
      <c r="AY538" s="729"/>
      <c r="AZ538" s="729"/>
      <c r="BA538" s="729"/>
      <c r="BB538" s="729"/>
      <c r="BC538" s="729"/>
      <c r="BD538" s="729"/>
      <c r="BE538" s="729"/>
      <c r="BF538" s="729"/>
      <c r="BG538" s="729"/>
    </row>
    <row r="539" spans="1:59">
      <c r="A539" s="729"/>
      <c r="B539" s="729"/>
      <c r="C539" s="729"/>
      <c r="D539" s="729"/>
      <c r="E539" s="729"/>
      <c r="F539" s="729"/>
      <c r="G539" s="729"/>
      <c r="H539" s="729"/>
      <c r="I539" s="729"/>
      <c r="J539" s="729"/>
      <c r="K539" s="729"/>
      <c r="L539" s="729"/>
      <c r="M539" s="729"/>
      <c r="N539" s="729"/>
      <c r="O539" s="729"/>
      <c r="P539" s="729"/>
      <c r="Q539" s="729"/>
      <c r="R539" s="729"/>
      <c r="S539" s="729"/>
      <c r="T539" s="729"/>
      <c r="U539" s="729"/>
      <c r="V539" s="729"/>
      <c r="W539" s="729"/>
      <c r="X539" s="729"/>
      <c r="Y539" s="729"/>
      <c r="Z539" s="729"/>
      <c r="AA539" s="729"/>
      <c r="AB539" s="729"/>
      <c r="AC539" s="729"/>
      <c r="AD539" s="729"/>
      <c r="AE539" s="729"/>
      <c r="AF539" s="729"/>
      <c r="AG539" s="729"/>
      <c r="AH539" s="729"/>
      <c r="AI539" s="729"/>
      <c r="AJ539" s="729"/>
      <c r="AK539" s="729"/>
      <c r="AL539" s="729"/>
      <c r="AM539" s="729"/>
      <c r="AN539" s="729"/>
      <c r="AO539" s="729"/>
      <c r="AP539" s="729"/>
      <c r="AQ539" s="729"/>
      <c r="AR539" s="729"/>
      <c r="AS539" s="729"/>
      <c r="AT539" s="729"/>
      <c r="AU539" s="729"/>
      <c r="AV539" s="729"/>
      <c r="AW539" s="729"/>
      <c r="AX539" s="729"/>
      <c r="AY539" s="729"/>
      <c r="AZ539" s="729"/>
      <c r="BA539" s="729"/>
      <c r="BB539" s="729"/>
      <c r="BC539" s="729"/>
      <c r="BD539" s="729"/>
      <c r="BE539" s="729"/>
      <c r="BF539" s="729"/>
      <c r="BG539" s="729"/>
    </row>
    <row r="540" spans="1:59">
      <c r="A540" s="729"/>
      <c r="B540" s="729"/>
      <c r="C540" s="729"/>
      <c r="D540" s="729"/>
      <c r="E540" s="729"/>
      <c r="F540" s="729"/>
      <c r="G540" s="729"/>
      <c r="H540" s="729"/>
      <c r="I540" s="729"/>
      <c r="J540" s="729"/>
      <c r="K540" s="729"/>
      <c r="L540" s="729"/>
      <c r="M540" s="729"/>
      <c r="N540" s="729"/>
      <c r="O540" s="729"/>
      <c r="P540" s="729"/>
      <c r="Q540" s="729"/>
      <c r="R540" s="729"/>
      <c r="S540" s="729"/>
      <c r="T540" s="729"/>
      <c r="U540" s="729"/>
      <c r="V540" s="729"/>
      <c r="W540" s="729"/>
      <c r="X540" s="729"/>
      <c r="Y540" s="729"/>
      <c r="Z540" s="729"/>
      <c r="AA540" s="729"/>
      <c r="AB540" s="729"/>
      <c r="AC540" s="729"/>
      <c r="AD540" s="729"/>
      <c r="AE540" s="729"/>
      <c r="AF540" s="729"/>
      <c r="AG540" s="729"/>
      <c r="AH540" s="729"/>
      <c r="AI540" s="729"/>
      <c r="AJ540" s="729"/>
      <c r="AK540" s="729"/>
      <c r="AL540" s="729"/>
      <c r="AM540" s="729"/>
      <c r="AN540" s="729"/>
      <c r="AO540" s="729"/>
      <c r="AP540" s="729"/>
      <c r="AQ540" s="729"/>
      <c r="AR540" s="729"/>
      <c r="AS540" s="729"/>
      <c r="AT540" s="729"/>
      <c r="AU540" s="729"/>
      <c r="AV540" s="729"/>
      <c r="AW540" s="729"/>
      <c r="AX540" s="729"/>
      <c r="AY540" s="729"/>
      <c r="AZ540" s="729"/>
      <c r="BA540" s="729"/>
      <c r="BB540" s="729"/>
      <c r="BC540" s="729"/>
      <c r="BD540" s="729"/>
      <c r="BE540" s="729"/>
      <c r="BF540" s="729"/>
      <c r="BG540" s="729"/>
    </row>
    <row r="541" spans="1:59">
      <c r="A541" s="729"/>
      <c r="B541" s="729"/>
      <c r="C541" s="729"/>
      <c r="D541" s="729"/>
      <c r="E541" s="729"/>
      <c r="F541" s="729"/>
      <c r="G541" s="729"/>
      <c r="H541" s="729"/>
      <c r="I541" s="729"/>
      <c r="J541" s="729"/>
      <c r="K541" s="729"/>
      <c r="L541" s="729"/>
      <c r="M541" s="729"/>
      <c r="N541" s="729"/>
      <c r="O541" s="729"/>
      <c r="P541" s="729"/>
      <c r="Q541" s="729"/>
      <c r="R541" s="729"/>
      <c r="S541" s="729"/>
      <c r="T541" s="729"/>
      <c r="U541" s="729"/>
      <c r="V541" s="729"/>
      <c r="W541" s="729"/>
      <c r="X541" s="729"/>
      <c r="Y541" s="729"/>
      <c r="Z541" s="729"/>
      <c r="AA541" s="729"/>
      <c r="AB541" s="729"/>
      <c r="AC541" s="729"/>
      <c r="AD541" s="729"/>
      <c r="AE541" s="729"/>
      <c r="AF541" s="729"/>
      <c r="AG541" s="729"/>
      <c r="AH541" s="729"/>
      <c r="AI541" s="729"/>
      <c r="AJ541" s="729"/>
      <c r="AK541" s="729"/>
      <c r="AL541" s="729"/>
      <c r="AM541" s="729"/>
      <c r="AN541" s="729"/>
      <c r="AO541" s="729"/>
      <c r="AP541" s="729"/>
      <c r="AQ541" s="729"/>
      <c r="AR541" s="729"/>
      <c r="AS541" s="729"/>
      <c r="AT541" s="729"/>
      <c r="AU541" s="729"/>
      <c r="AV541" s="729"/>
      <c r="AW541" s="729"/>
      <c r="AX541" s="729"/>
      <c r="AY541" s="729"/>
      <c r="AZ541" s="729"/>
      <c r="BA541" s="729"/>
      <c r="BB541" s="729"/>
      <c r="BC541" s="729"/>
      <c r="BD541" s="729"/>
      <c r="BE541" s="729"/>
      <c r="BF541" s="729"/>
      <c r="BG541" s="729"/>
    </row>
    <row r="542" spans="1:59">
      <c r="A542" s="729"/>
      <c r="B542" s="729"/>
      <c r="C542" s="729"/>
      <c r="D542" s="729"/>
      <c r="E542" s="729"/>
      <c r="F542" s="729"/>
      <c r="G542" s="729"/>
      <c r="H542" s="729"/>
      <c r="I542" s="729"/>
      <c r="J542" s="729"/>
      <c r="K542" s="729"/>
      <c r="L542" s="729"/>
      <c r="M542" s="729"/>
      <c r="N542" s="729"/>
      <c r="O542" s="729"/>
      <c r="P542" s="729"/>
      <c r="Q542" s="729"/>
      <c r="R542" s="729"/>
      <c r="S542" s="729"/>
      <c r="T542" s="729"/>
      <c r="U542" s="729"/>
      <c r="V542" s="729"/>
      <c r="W542" s="729"/>
      <c r="X542" s="729"/>
      <c r="Y542" s="729"/>
      <c r="Z542" s="729"/>
      <c r="AA542" s="729"/>
      <c r="AB542" s="729"/>
      <c r="AC542" s="729"/>
      <c r="AD542" s="729"/>
      <c r="AE542" s="729"/>
      <c r="AF542" s="729"/>
      <c r="AG542" s="729"/>
      <c r="AH542" s="729"/>
      <c r="AI542" s="729"/>
      <c r="AJ542" s="729"/>
      <c r="AK542" s="729"/>
      <c r="AL542" s="729"/>
      <c r="AM542" s="729"/>
      <c r="AN542" s="729"/>
      <c r="AO542" s="729"/>
      <c r="AP542" s="729"/>
      <c r="AQ542" s="729"/>
      <c r="AR542" s="729"/>
      <c r="AS542" s="729"/>
      <c r="AT542" s="729"/>
      <c r="AU542" s="729"/>
      <c r="AV542" s="729"/>
      <c r="AW542" s="729"/>
      <c r="AX542" s="729"/>
      <c r="AY542" s="729"/>
      <c r="AZ542" s="729"/>
      <c r="BA542" s="729"/>
      <c r="BB542" s="729"/>
      <c r="BC542" s="729"/>
      <c r="BD542" s="729"/>
      <c r="BE542" s="729"/>
      <c r="BF542" s="729"/>
      <c r="BG542" s="729"/>
    </row>
    <row r="543" spans="1:59">
      <c r="A543" s="729"/>
      <c r="B543" s="729"/>
      <c r="C543" s="729"/>
      <c r="D543" s="729"/>
      <c r="E543" s="729"/>
      <c r="F543" s="729"/>
      <c r="G543" s="729"/>
      <c r="H543" s="729"/>
      <c r="I543" s="729"/>
      <c r="J543" s="729"/>
      <c r="K543" s="729"/>
      <c r="L543" s="729"/>
      <c r="M543" s="729"/>
      <c r="N543" s="729"/>
      <c r="O543" s="729"/>
      <c r="P543" s="729"/>
      <c r="Q543" s="729"/>
      <c r="R543" s="729"/>
      <c r="S543" s="729"/>
      <c r="T543" s="729"/>
      <c r="U543" s="729"/>
      <c r="V543" s="729"/>
      <c r="W543" s="729"/>
      <c r="X543" s="729"/>
      <c r="Y543" s="729"/>
      <c r="Z543" s="729"/>
      <c r="AA543" s="729"/>
      <c r="AB543" s="729"/>
      <c r="AC543" s="729"/>
      <c r="AD543" s="729"/>
      <c r="AE543" s="729"/>
      <c r="AF543" s="729"/>
      <c r="AG543" s="729"/>
      <c r="AH543" s="729"/>
      <c r="AI543" s="729"/>
      <c r="AJ543" s="729"/>
      <c r="AK543" s="729"/>
      <c r="AL543" s="729"/>
      <c r="AM543" s="729"/>
      <c r="AN543" s="729"/>
      <c r="AO543" s="729"/>
      <c r="AP543" s="729"/>
      <c r="AQ543" s="729"/>
      <c r="AR543" s="729"/>
      <c r="AS543" s="729"/>
      <c r="AT543" s="729"/>
      <c r="AU543" s="729"/>
      <c r="AV543" s="729"/>
      <c r="AW543" s="729"/>
      <c r="AX543" s="729"/>
      <c r="AY543" s="729"/>
      <c r="AZ543" s="729"/>
      <c r="BA543" s="729"/>
      <c r="BB543" s="729"/>
      <c r="BC543" s="729"/>
      <c r="BD543" s="729"/>
      <c r="BE543" s="729"/>
      <c r="BF543" s="729"/>
      <c r="BG543" s="729"/>
    </row>
    <row r="544" spans="1:59">
      <c r="A544" s="729"/>
      <c r="B544" s="729"/>
      <c r="C544" s="729"/>
      <c r="D544" s="729"/>
      <c r="E544" s="729"/>
      <c r="F544" s="729"/>
      <c r="G544" s="729"/>
      <c r="H544" s="729"/>
      <c r="I544" s="729"/>
      <c r="J544" s="729"/>
      <c r="K544" s="729"/>
      <c r="L544" s="729"/>
      <c r="M544" s="729"/>
      <c r="N544" s="729"/>
      <c r="O544" s="729"/>
      <c r="P544" s="729"/>
      <c r="Q544" s="729"/>
      <c r="R544" s="729"/>
      <c r="S544" s="729"/>
      <c r="T544" s="729"/>
      <c r="U544" s="729"/>
      <c r="V544" s="729"/>
      <c r="W544" s="729"/>
      <c r="X544" s="729"/>
      <c r="Y544" s="729"/>
      <c r="Z544" s="729"/>
      <c r="AA544" s="729"/>
      <c r="AB544" s="729"/>
      <c r="AC544" s="729"/>
      <c r="AD544" s="729"/>
      <c r="AE544" s="729"/>
      <c r="AF544" s="729"/>
      <c r="AG544" s="729"/>
      <c r="AH544" s="729"/>
      <c r="AI544" s="729"/>
      <c r="AJ544" s="729"/>
      <c r="AK544" s="729"/>
      <c r="AL544" s="729"/>
      <c r="AM544" s="729"/>
      <c r="AN544" s="729"/>
      <c r="AO544" s="729"/>
      <c r="AP544" s="729"/>
      <c r="AQ544" s="729"/>
      <c r="AR544" s="729"/>
      <c r="AS544" s="729"/>
      <c r="AT544" s="729"/>
      <c r="AU544" s="729"/>
      <c r="AV544" s="729"/>
      <c r="AW544" s="729"/>
      <c r="AX544" s="729"/>
      <c r="AY544" s="729"/>
      <c r="AZ544" s="729"/>
      <c r="BA544" s="729"/>
      <c r="BB544" s="729"/>
      <c r="BC544" s="729"/>
      <c r="BD544" s="729"/>
      <c r="BE544" s="729"/>
      <c r="BF544" s="729"/>
      <c r="BG544" s="729"/>
    </row>
    <row r="545" spans="1:59">
      <c r="A545" s="729"/>
      <c r="B545" s="729"/>
      <c r="C545" s="729"/>
      <c r="D545" s="729"/>
      <c r="E545" s="729"/>
      <c r="F545" s="729"/>
      <c r="G545" s="729"/>
      <c r="H545" s="729"/>
      <c r="I545" s="729"/>
      <c r="J545" s="729"/>
      <c r="K545" s="729"/>
      <c r="L545" s="729"/>
      <c r="M545" s="729"/>
      <c r="N545" s="729"/>
      <c r="O545" s="729"/>
      <c r="P545" s="729"/>
      <c r="Q545" s="729"/>
      <c r="R545" s="729"/>
      <c r="S545" s="729"/>
      <c r="T545" s="729"/>
      <c r="U545" s="729"/>
      <c r="V545" s="729"/>
      <c r="W545" s="729"/>
      <c r="X545" s="729"/>
      <c r="Y545" s="729"/>
      <c r="Z545" s="729"/>
      <c r="AA545" s="729"/>
      <c r="AB545" s="729"/>
      <c r="AC545" s="729"/>
      <c r="AD545" s="729"/>
      <c r="AE545" s="729"/>
      <c r="AF545" s="729"/>
      <c r="AG545" s="729"/>
      <c r="AH545" s="729"/>
      <c r="AI545" s="729"/>
      <c r="AJ545" s="729"/>
      <c r="AK545" s="729"/>
      <c r="AL545" s="729"/>
      <c r="AM545" s="729"/>
      <c r="AN545" s="729"/>
      <c r="AO545" s="729"/>
      <c r="AP545" s="729"/>
      <c r="AQ545" s="729"/>
      <c r="AR545" s="729"/>
      <c r="AS545" s="729"/>
      <c r="AT545" s="729"/>
      <c r="AU545" s="729"/>
      <c r="AV545" s="729"/>
      <c r="AW545" s="729"/>
      <c r="AX545" s="729"/>
      <c r="AY545" s="729"/>
      <c r="AZ545" s="729"/>
      <c r="BA545" s="729"/>
      <c r="BB545" s="729"/>
      <c r="BC545" s="729"/>
      <c r="BD545" s="729"/>
      <c r="BE545" s="729"/>
      <c r="BF545" s="729"/>
      <c r="BG545" s="729"/>
    </row>
    <row r="546" spans="1:59">
      <c r="A546" s="729"/>
      <c r="B546" s="729"/>
      <c r="C546" s="729"/>
      <c r="D546" s="729"/>
      <c r="E546" s="729"/>
      <c r="F546" s="729"/>
      <c r="G546" s="729"/>
      <c r="H546" s="729"/>
      <c r="I546" s="729"/>
      <c r="J546" s="729"/>
      <c r="K546" s="729"/>
      <c r="L546" s="729"/>
      <c r="M546" s="729"/>
      <c r="N546" s="729"/>
      <c r="O546" s="729"/>
      <c r="P546" s="729"/>
      <c r="Q546" s="729"/>
      <c r="R546" s="729"/>
      <c r="S546" s="729"/>
      <c r="T546" s="729"/>
      <c r="U546" s="729"/>
      <c r="V546" s="729"/>
      <c r="W546" s="729"/>
      <c r="X546" s="729"/>
      <c r="Y546" s="729"/>
      <c r="Z546" s="729"/>
      <c r="AA546" s="729"/>
      <c r="AB546" s="729"/>
      <c r="AC546" s="729"/>
      <c r="AD546" s="729"/>
      <c r="AE546" s="729"/>
      <c r="AF546" s="729"/>
      <c r="AG546" s="729"/>
      <c r="AH546" s="729"/>
      <c r="AI546" s="729"/>
      <c r="AJ546" s="729"/>
      <c r="AK546" s="729"/>
      <c r="AL546" s="729"/>
      <c r="AM546" s="729"/>
      <c r="AN546" s="729"/>
      <c r="AO546" s="729"/>
      <c r="AP546" s="729"/>
      <c r="AQ546" s="729"/>
      <c r="AR546" s="729"/>
      <c r="AS546" s="729"/>
      <c r="AT546" s="729"/>
      <c r="AU546" s="729"/>
      <c r="AV546" s="729"/>
      <c r="AW546" s="729"/>
      <c r="AX546" s="729"/>
      <c r="AY546" s="729"/>
      <c r="AZ546" s="729"/>
      <c r="BA546" s="729"/>
      <c r="BB546" s="729"/>
      <c r="BC546" s="729"/>
      <c r="BD546" s="729"/>
      <c r="BE546" s="729"/>
      <c r="BF546" s="729"/>
      <c r="BG546" s="729"/>
    </row>
    <row r="547" spans="1:59">
      <c r="A547" s="729"/>
      <c r="B547" s="729"/>
      <c r="C547" s="729"/>
      <c r="D547" s="729"/>
      <c r="E547" s="729"/>
      <c r="F547" s="729"/>
      <c r="G547" s="729"/>
      <c r="H547" s="729"/>
      <c r="I547" s="729"/>
      <c r="J547" s="729"/>
      <c r="K547" s="729"/>
      <c r="L547" s="729"/>
      <c r="M547" s="729"/>
      <c r="N547" s="729"/>
      <c r="O547" s="729"/>
      <c r="P547" s="729"/>
      <c r="Q547" s="729"/>
      <c r="R547" s="729"/>
      <c r="S547" s="729"/>
      <c r="T547" s="729"/>
      <c r="U547" s="729"/>
      <c r="V547" s="729"/>
      <c r="W547" s="729"/>
      <c r="X547" s="729"/>
      <c r="Y547" s="729"/>
      <c r="Z547" s="729"/>
      <c r="AA547" s="729"/>
      <c r="AB547" s="729"/>
      <c r="AC547" s="729"/>
      <c r="AD547" s="729"/>
      <c r="AE547" s="729"/>
      <c r="AF547" s="729"/>
      <c r="AG547" s="729"/>
      <c r="AH547" s="729"/>
      <c r="AI547" s="729"/>
      <c r="AJ547" s="729"/>
      <c r="AK547" s="729"/>
      <c r="AL547" s="729"/>
      <c r="AM547" s="729"/>
      <c r="AN547" s="729"/>
      <c r="AO547" s="729"/>
      <c r="AP547" s="729"/>
      <c r="AQ547" s="729"/>
      <c r="AR547" s="729"/>
      <c r="AS547" s="729"/>
      <c r="AT547" s="729"/>
      <c r="AU547" s="729"/>
      <c r="AV547" s="729"/>
      <c r="AW547" s="729"/>
      <c r="AX547" s="729"/>
      <c r="AY547" s="729"/>
      <c r="AZ547" s="729"/>
      <c r="BA547" s="729"/>
      <c r="BB547" s="729"/>
      <c r="BC547" s="729"/>
      <c r="BD547" s="729"/>
      <c r="BE547" s="729"/>
      <c r="BF547" s="729"/>
      <c r="BG547" s="729"/>
    </row>
    <row r="548" spans="1:59">
      <c r="A548" s="729"/>
      <c r="B548" s="729"/>
      <c r="C548" s="729"/>
      <c r="D548" s="729"/>
      <c r="E548" s="729"/>
      <c r="F548" s="729"/>
      <c r="G548" s="729"/>
      <c r="H548" s="729"/>
      <c r="I548" s="729"/>
      <c r="J548" s="729"/>
      <c r="K548" s="729"/>
      <c r="L548" s="729"/>
      <c r="M548" s="729"/>
      <c r="N548" s="729"/>
      <c r="O548" s="729"/>
      <c r="P548" s="729"/>
      <c r="Q548" s="729"/>
      <c r="R548" s="729"/>
      <c r="S548" s="729"/>
      <c r="T548" s="729"/>
      <c r="U548" s="729"/>
      <c r="V548" s="729"/>
      <c r="W548" s="729"/>
      <c r="X548" s="729"/>
      <c r="Y548" s="729"/>
      <c r="Z548" s="729"/>
      <c r="AA548" s="729"/>
      <c r="AB548" s="729"/>
      <c r="AC548" s="729"/>
      <c r="AD548" s="729"/>
      <c r="AE548" s="729"/>
      <c r="AF548" s="729"/>
      <c r="AG548" s="729"/>
      <c r="AH548" s="729"/>
      <c r="AI548" s="729"/>
      <c r="AJ548" s="729"/>
      <c r="AK548" s="729"/>
      <c r="AL548" s="729"/>
      <c r="AM548" s="729"/>
      <c r="AN548" s="729"/>
      <c r="AO548" s="729"/>
      <c r="AP548" s="729"/>
      <c r="AQ548" s="729"/>
      <c r="AR548" s="729"/>
      <c r="AS548" s="729"/>
      <c r="AT548" s="729"/>
      <c r="AU548" s="729"/>
      <c r="AV548" s="729"/>
      <c r="AW548" s="729"/>
      <c r="AX548" s="729"/>
      <c r="AY548" s="729"/>
      <c r="AZ548" s="729"/>
      <c r="BA548" s="729"/>
      <c r="BB548" s="729"/>
      <c r="BC548" s="729"/>
      <c r="BD548" s="729"/>
      <c r="BE548" s="729"/>
      <c r="BF548" s="729"/>
      <c r="BG548" s="729"/>
    </row>
    <row r="549" spans="1:59">
      <c r="A549" s="729"/>
      <c r="B549" s="729"/>
      <c r="C549" s="729"/>
      <c r="D549" s="729"/>
      <c r="E549" s="729"/>
      <c r="F549" s="729"/>
      <c r="G549" s="729"/>
      <c r="H549" s="729"/>
      <c r="I549" s="729"/>
      <c r="J549" s="729"/>
      <c r="K549" s="729"/>
      <c r="L549" s="729"/>
      <c r="M549" s="729"/>
      <c r="N549" s="729"/>
      <c r="O549" s="729"/>
      <c r="P549" s="729"/>
      <c r="Q549" s="729"/>
      <c r="R549" s="729"/>
      <c r="S549" s="729"/>
      <c r="T549" s="729"/>
      <c r="U549" s="729"/>
      <c r="V549" s="729"/>
      <c r="W549" s="729"/>
      <c r="X549" s="729"/>
      <c r="Y549" s="729"/>
      <c r="Z549" s="729"/>
      <c r="AA549" s="729"/>
      <c r="AB549" s="729"/>
      <c r="AC549" s="729"/>
      <c r="AD549" s="729"/>
      <c r="AE549" s="729"/>
      <c r="AF549" s="729"/>
      <c r="AG549" s="729"/>
      <c r="AH549" s="729"/>
      <c r="AI549" s="729"/>
      <c r="AJ549" s="729"/>
      <c r="AK549" s="729"/>
      <c r="AL549" s="729"/>
      <c r="AM549" s="729"/>
      <c r="AN549" s="729"/>
      <c r="AO549" s="729"/>
      <c r="AP549" s="729"/>
      <c r="AQ549" s="729"/>
      <c r="AR549" s="729"/>
      <c r="AS549" s="729"/>
      <c r="AT549" s="729"/>
      <c r="AU549" s="729"/>
      <c r="AV549" s="729"/>
      <c r="AW549" s="729"/>
      <c r="AX549" s="729"/>
      <c r="AY549" s="729"/>
      <c r="AZ549" s="729"/>
      <c r="BA549" s="729"/>
      <c r="BB549" s="729"/>
      <c r="BC549" s="729"/>
      <c r="BD549" s="729"/>
      <c r="BE549" s="729"/>
      <c r="BF549" s="729"/>
      <c r="BG549" s="729"/>
    </row>
    <row r="550" spans="1:59">
      <c r="A550" s="729"/>
      <c r="B550" s="729"/>
      <c r="C550" s="729"/>
      <c r="D550" s="729"/>
      <c r="E550" s="729"/>
      <c r="F550" s="729"/>
      <c r="G550" s="729"/>
      <c r="H550" s="729"/>
      <c r="I550" s="729"/>
      <c r="J550" s="729"/>
      <c r="K550" s="729"/>
      <c r="L550" s="729"/>
      <c r="M550" s="729"/>
      <c r="N550" s="729"/>
      <c r="O550" s="729"/>
      <c r="P550" s="729"/>
      <c r="Q550" s="729"/>
      <c r="R550" s="729"/>
      <c r="S550" s="729"/>
      <c r="T550" s="729"/>
      <c r="U550" s="729"/>
      <c r="V550" s="729"/>
      <c r="W550" s="729"/>
      <c r="X550" s="729"/>
      <c r="Y550" s="729"/>
      <c r="Z550" s="729"/>
      <c r="AA550" s="729"/>
      <c r="AB550" s="729"/>
      <c r="AC550" s="729"/>
      <c r="AD550" s="729"/>
      <c r="AE550" s="729"/>
      <c r="AF550" s="729"/>
      <c r="AG550" s="729"/>
      <c r="AH550" s="729"/>
      <c r="AI550" s="729"/>
      <c r="AJ550" s="729"/>
      <c r="AK550" s="729"/>
      <c r="AL550" s="729"/>
      <c r="AM550" s="729"/>
      <c r="AN550" s="729"/>
      <c r="AO550" s="729"/>
      <c r="AP550" s="729"/>
      <c r="AQ550" s="729"/>
      <c r="AR550" s="729"/>
      <c r="AS550" s="729"/>
      <c r="AT550" s="729"/>
      <c r="AU550" s="729"/>
      <c r="AV550" s="729"/>
      <c r="AW550" s="729"/>
      <c r="AX550" s="729"/>
      <c r="AY550" s="729"/>
      <c r="AZ550" s="729"/>
      <c r="BA550" s="729"/>
      <c r="BB550" s="729"/>
      <c r="BC550" s="729"/>
      <c r="BD550" s="729"/>
      <c r="BE550" s="729"/>
      <c r="BF550" s="729"/>
      <c r="BG550" s="729"/>
    </row>
    <row r="551" spans="1:59">
      <c r="A551" s="729"/>
      <c r="B551" s="729"/>
      <c r="C551" s="729"/>
      <c r="D551" s="729"/>
      <c r="E551" s="729"/>
      <c r="F551" s="729"/>
      <c r="G551" s="729"/>
      <c r="H551" s="729"/>
      <c r="I551" s="729"/>
      <c r="J551" s="729"/>
      <c r="K551" s="729"/>
      <c r="L551" s="729"/>
      <c r="M551" s="729"/>
      <c r="N551" s="729"/>
      <c r="O551" s="729"/>
      <c r="P551" s="729"/>
      <c r="Q551" s="729"/>
      <c r="R551" s="729"/>
      <c r="S551" s="729"/>
      <c r="T551" s="729"/>
      <c r="U551" s="729"/>
      <c r="V551" s="729"/>
      <c r="W551" s="729"/>
      <c r="X551" s="729"/>
      <c r="Y551" s="729"/>
      <c r="Z551" s="729"/>
      <c r="AA551" s="729"/>
      <c r="AB551" s="729"/>
      <c r="AC551" s="729"/>
      <c r="AD551" s="729"/>
      <c r="AE551" s="729"/>
      <c r="AF551" s="729"/>
      <c r="AG551" s="729"/>
      <c r="AH551" s="729"/>
      <c r="AI551" s="729"/>
      <c r="AJ551" s="729"/>
      <c r="AK551" s="729"/>
      <c r="AL551" s="729"/>
      <c r="AM551" s="729"/>
      <c r="AN551" s="729"/>
      <c r="AO551" s="729"/>
      <c r="AP551" s="729"/>
      <c r="AQ551" s="729"/>
      <c r="AR551" s="729"/>
      <c r="AS551" s="729"/>
      <c r="AT551" s="729"/>
      <c r="AU551" s="729"/>
      <c r="AV551" s="729"/>
      <c r="AW551" s="729"/>
      <c r="AX551" s="729"/>
      <c r="AY551" s="729"/>
      <c r="AZ551" s="729"/>
      <c r="BA551" s="729"/>
      <c r="BB551" s="729"/>
      <c r="BC551" s="729"/>
      <c r="BD551" s="729"/>
      <c r="BE551" s="729"/>
      <c r="BF551" s="729"/>
      <c r="BG551" s="729"/>
    </row>
    <row r="552" spans="1:59">
      <c r="A552" s="729"/>
      <c r="B552" s="729"/>
      <c r="C552" s="729"/>
      <c r="D552" s="729"/>
      <c r="E552" s="729"/>
      <c r="F552" s="729"/>
      <c r="G552" s="729"/>
      <c r="H552" s="729"/>
      <c r="I552" s="729"/>
      <c r="J552" s="729"/>
      <c r="K552" s="729"/>
      <c r="L552" s="729"/>
      <c r="M552" s="729"/>
      <c r="N552" s="729"/>
      <c r="O552" s="729"/>
      <c r="P552" s="729"/>
      <c r="Q552" s="729"/>
      <c r="R552" s="729"/>
      <c r="S552" s="729"/>
      <c r="T552" s="729"/>
      <c r="U552" s="729"/>
      <c r="V552" s="729"/>
      <c r="W552" s="729"/>
      <c r="X552" s="729"/>
      <c r="Y552" s="729"/>
      <c r="Z552" s="729"/>
      <c r="AA552" s="729"/>
      <c r="AB552" s="729"/>
      <c r="AC552" s="729"/>
      <c r="AD552" s="729"/>
      <c r="AE552" s="729"/>
      <c r="AF552" s="729"/>
      <c r="AG552" s="729"/>
      <c r="AH552" s="729"/>
      <c r="AI552" s="729"/>
      <c r="AJ552" s="729"/>
      <c r="AK552" s="729"/>
      <c r="AL552" s="729"/>
      <c r="AM552" s="729"/>
      <c r="AN552" s="729"/>
      <c r="AO552" s="729"/>
      <c r="AP552" s="729"/>
      <c r="AQ552" s="729"/>
      <c r="AR552" s="729"/>
      <c r="AS552" s="729"/>
      <c r="AT552" s="729"/>
      <c r="AU552" s="729"/>
      <c r="AV552" s="729"/>
      <c r="AW552" s="729"/>
      <c r="AX552" s="729"/>
      <c r="AY552" s="729"/>
      <c r="AZ552" s="729"/>
      <c r="BA552" s="729"/>
      <c r="BB552" s="729"/>
      <c r="BC552" s="729"/>
      <c r="BD552" s="729"/>
      <c r="BE552" s="729"/>
      <c r="BF552" s="729"/>
      <c r="BG552" s="729"/>
    </row>
    <row r="553" spans="1:59">
      <c r="A553" s="729"/>
      <c r="B553" s="729"/>
      <c r="C553" s="729"/>
      <c r="D553" s="729"/>
      <c r="E553" s="729"/>
      <c r="F553" s="729"/>
      <c r="G553" s="729"/>
      <c r="H553" s="729"/>
      <c r="I553" s="729"/>
      <c r="J553" s="729"/>
      <c r="K553" s="729"/>
      <c r="L553" s="729"/>
      <c r="M553" s="729"/>
      <c r="N553" s="729"/>
      <c r="O553" s="729"/>
      <c r="P553" s="729"/>
      <c r="Q553" s="729"/>
      <c r="R553" s="729"/>
      <c r="S553" s="729"/>
      <c r="T553" s="729"/>
      <c r="U553" s="729"/>
      <c r="V553" s="729"/>
      <c r="W553" s="729"/>
      <c r="X553" s="729"/>
      <c r="Y553" s="729"/>
      <c r="Z553" s="729"/>
      <c r="AA553" s="729"/>
      <c r="AB553" s="729"/>
      <c r="AC553" s="729"/>
      <c r="AD553" s="729"/>
      <c r="AE553" s="729"/>
      <c r="AF553" s="729"/>
      <c r="AG553" s="729"/>
      <c r="AH553" s="729"/>
      <c r="AI553" s="729"/>
      <c r="AJ553" s="729"/>
      <c r="AK553" s="729"/>
      <c r="AL553" s="729"/>
      <c r="AM553" s="729"/>
      <c r="AN553" s="729"/>
      <c r="AO553" s="729"/>
      <c r="AP553" s="729"/>
      <c r="AQ553" s="729"/>
      <c r="AR553" s="729"/>
      <c r="AS553" s="729"/>
      <c r="AT553" s="729"/>
      <c r="AU553" s="729"/>
      <c r="AV553" s="729"/>
      <c r="AW553" s="729"/>
      <c r="AX553" s="729"/>
      <c r="AY553" s="729"/>
      <c r="AZ553" s="729"/>
      <c r="BA553" s="729"/>
      <c r="BB553" s="729"/>
      <c r="BC553" s="729"/>
      <c r="BD553" s="729"/>
      <c r="BE553" s="729"/>
      <c r="BF553" s="729"/>
      <c r="BG553" s="729"/>
    </row>
    <row r="554" spans="1:59">
      <c r="A554" s="729"/>
      <c r="B554" s="729"/>
      <c r="C554" s="729"/>
      <c r="D554" s="729"/>
      <c r="E554" s="729"/>
      <c r="F554" s="729"/>
      <c r="G554" s="729"/>
      <c r="H554" s="729"/>
      <c r="I554" s="729"/>
      <c r="J554" s="729"/>
      <c r="K554" s="729"/>
      <c r="L554" s="729"/>
      <c r="M554" s="729"/>
      <c r="N554" s="729"/>
      <c r="O554" s="729"/>
      <c r="P554" s="729"/>
      <c r="Q554" s="729"/>
      <c r="R554" s="729"/>
      <c r="S554" s="729"/>
      <c r="T554" s="729"/>
      <c r="U554" s="729"/>
      <c r="V554" s="729"/>
      <c r="W554" s="729"/>
      <c r="X554" s="729"/>
      <c r="Y554" s="729"/>
      <c r="Z554" s="729"/>
      <c r="AA554" s="729"/>
      <c r="AB554" s="729"/>
      <c r="AC554" s="729"/>
      <c r="AD554" s="729"/>
      <c r="AE554" s="729"/>
      <c r="AF554" s="729"/>
      <c r="AG554" s="729"/>
      <c r="AH554" s="729"/>
      <c r="AI554" s="729"/>
      <c r="AJ554" s="729"/>
      <c r="AK554" s="729"/>
      <c r="AL554" s="729"/>
      <c r="AM554" s="729"/>
      <c r="AN554" s="729"/>
      <c r="AO554" s="729"/>
      <c r="AP554" s="729"/>
      <c r="AQ554" s="729"/>
      <c r="AR554" s="729"/>
      <c r="AS554" s="729"/>
      <c r="AT554" s="729"/>
      <c r="AU554" s="729"/>
      <c r="AV554" s="729"/>
      <c r="AW554" s="729"/>
      <c r="AX554" s="729"/>
      <c r="AY554" s="729"/>
      <c r="AZ554" s="729"/>
      <c r="BA554" s="729"/>
      <c r="BB554" s="729"/>
      <c r="BC554" s="729"/>
      <c r="BD554" s="729"/>
      <c r="BE554" s="729"/>
      <c r="BF554" s="729"/>
      <c r="BG554" s="729"/>
    </row>
    <row r="555" spans="1:59">
      <c r="A555" s="729"/>
      <c r="B555" s="729"/>
      <c r="C555" s="729"/>
      <c r="D555" s="729"/>
      <c r="E555" s="729"/>
      <c r="F555" s="729"/>
      <c r="G555" s="729"/>
      <c r="H555" s="729"/>
      <c r="I555" s="729"/>
      <c r="J555" s="729"/>
      <c r="K555" s="729"/>
      <c r="L555" s="729"/>
      <c r="M555" s="729"/>
      <c r="N555" s="729"/>
      <c r="O555" s="729"/>
      <c r="P555" s="729"/>
      <c r="Q555" s="729"/>
      <c r="R555" s="729"/>
      <c r="S555" s="729"/>
      <c r="T555" s="729"/>
      <c r="U555" s="729"/>
      <c r="V555" s="729"/>
      <c r="W555" s="729"/>
      <c r="X555" s="729"/>
      <c r="Y555" s="729"/>
      <c r="Z555" s="729"/>
      <c r="AA555" s="729"/>
      <c r="AB555" s="729"/>
      <c r="AC555" s="729"/>
      <c r="AD555" s="729"/>
      <c r="AE555" s="729"/>
      <c r="AF555" s="729"/>
      <c r="AG555" s="729"/>
      <c r="AH555" s="729"/>
      <c r="AI555" s="729"/>
      <c r="AJ555" s="729"/>
      <c r="AK555" s="729"/>
      <c r="AL555" s="729"/>
      <c r="AM555" s="729"/>
      <c r="AN555" s="729"/>
      <c r="AO555" s="729"/>
      <c r="AP555" s="729"/>
      <c r="AQ555" s="729"/>
      <c r="AR555" s="729"/>
      <c r="AS555" s="729"/>
      <c r="AT555" s="729"/>
      <c r="AU555" s="729"/>
      <c r="AV555" s="729"/>
      <c r="AW555" s="729"/>
      <c r="AX555" s="729"/>
      <c r="AY555" s="729"/>
      <c r="AZ555" s="729"/>
      <c r="BA555" s="729"/>
      <c r="BB555" s="729"/>
      <c r="BC555" s="729"/>
      <c r="BD555" s="729"/>
      <c r="BE555" s="729"/>
      <c r="BF555" s="729"/>
      <c r="BG555" s="729"/>
    </row>
    <row r="556" spans="1:59">
      <c r="A556" s="729"/>
      <c r="B556" s="729"/>
      <c r="C556" s="729"/>
      <c r="D556" s="729"/>
      <c r="E556" s="729"/>
      <c r="F556" s="729"/>
      <c r="G556" s="729"/>
      <c r="H556" s="729"/>
      <c r="I556" s="729"/>
      <c r="J556" s="729"/>
      <c r="K556" s="729"/>
      <c r="L556" s="729"/>
      <c r="M556" s="729"/>
      <c r="N556" s="729"/>
      <c r="O556" s="729"/>
      <c r="P556" s="729"/>
      <c r="Q556" s="729"/>
      <c r="R556" s="729"/>
      <c r="S556" s="729"/>
      <c r="T556" s="729"/>
      <c r="U556" s="729"/>
      <c r="V556" s="729"/>
      <c r="W556" s="729"/>
      <c r="X556" s="729"/>
      <c r="Y556" s="729"/>
      <c r="Z556" s="729"/>
      <c r="AA556" s="729"/>
      <c r="AB556" s="729"/>
      <c r="AC556" s="729"/>
      <c r="AD556" s="729"/>
      <c r="AE556" s="729"/>
      <c r="AF556" s="729"/>
      <c r="AG556" s="729"/>
      <c r="AH556" s="729"/>
      <c r="AI556" s="729"/>
      <c r="AJ556" s="729"/>
      <c r="AK556" s="729"/>
      <c r="AL556" s="729"/>
      <c r="AM556" s="729"/>
      <c r="AN556" s="729"/>
      <c r="AO556" s="729"/>
      <c r="AP556" s="729"/>
      <c r="AQ556" s="729"/>
      <c r="AR556" s="729"/>
      <c r="AS556" s="729"/>
      <c r="AT556" s="729"/>
      <c r="AU556" s="729"/>
      <c r="AV556" s="729"/>
      <c r="AW556" s="729"/>
      <c r="AX556" s="729"/>
      <c r="AY556" s="729"/>
      <c r="AZ556" s="729"/>
      <c r="BA556" s="729"/>
      <c r="BB556" s="729"/>
      <c r="BC556" s="729"/>
      <c r="BD556" s="729"/>
      <c r="BE556" s="729"/>
      <c r="BF556" s="729"/>
      <c r="BG556" s="729"/>
    </row>
    <row r="557" spans="1:59">
      <c r="A557" s="729"/>
      <c r="B557" s="729"/>
      <c r="C557" s="729"/>
      <c r="D557" s="729"/>
      <c r="E557" s="729"/>
      <c r="F557" s="729"/>
      <c r="G557" s="729"/>
      <c r="H557" s="729"/>
      <c r="I557" s="729"/>
      <c r="J557" s="729"/>
      <c r="K557" s="729"/>
      <c r="L557" s="729"/>
      <c r="M557" s="729"/>
      <c r="N557" s="729"/>
      <c r="O557" s="729"/>
      <c r="P557" s="729"/>
      <c r="Q557" s="729"/>
      <c r="R557" s="729"/>
      <c r="S557" s="729"/>
      <c r="T557" s="729"/>
      <c r="U557" s="729"/>
      <c r="V557" s="729"/>
      <c r="W557" s="729"/>
      <c r="X557" s="729"/>
      <c r="Y557" s="729"/>
      <c r="Z557" s="729"/>
      <c r="AA557" s="729"/>
      <c r="AB557" s="729"/>
      <c r="AC557" s="729"/>
      <c r="AD557" s="729"/>
      <c r="AE557" s="729"/>
      <c r="AF557" s="729"/>
      <c r="AG557" s="729"/>
      <c r="AH557" s="729"/>
      <c r="AI557" s="729"/>
      <c r="AJ557" s="729"/>
      <c r="AK557" s="729"/>
      <c r="AL557" s="729"/>
      <c r="AM557" s="729"/>
      <c r="AN557" s="729"/>
      <c r="AO557" s="729"/>
      <c r="AP557" s="729"/>
      <c r="AQ557" s="729"/>
      <c r="AR557" s="729"/>
      <c r="AS557" s="729"/>
      <c r="AT557" s="729"/>
      <c r="AU557" s="729"/>
      <c r="AV557" s="729"/>
      <c r="AW557" s="729"/>
      <c r="AX557" s="729"/>
      <c r="AY557" s="729"/>
      <c r="AZ557" s="729"/>
      <c r="BA557" s="729"/>
      <c r="BB557" s="729"/>
      <c r="BC557" s="729"/>
      <c r="BD557" s="729"/>
      <c r="BE557" s="729"/>
      <c r="BF557" s="729"/>
      <c r="BG557" s="729"/>
    </row>
    <row r="558" spans="1:59">
      <c r="A558" s="729"/>
      <c r="B558" s="729"/>
      <c r="C558" s="729"/>
      <c r="D558" s="729"/>
      <c r="E558" s="729"/>
      <c r="F558" s="729"/>
      <c r="G558" s="729"/>
      <c r="H558" s="729"/>
      <c r="I558" s="729"/>
      <c r="J558" s="729"/>
      <c r="K558" s="729"/>
      <c r="L558" s="729"/>
      <c r="M558" s="729"/>
      <c r="N558" s="729"/>
      <c r="O558" s="729"/>
      <c r="P558" s="729"/>
      <c r="Q558" s="729"/>
      <c r="R558" s="729"/>
      <c r="S558" s="729"/>
      <c r="T558" s="729"/>
      <c r="U558" s="729"/>
      <c r="V558" s="729"/>
      <c r="W558" s="729"/>
      <c r="X558" s="729"/>
      <c r="Y558" s="729"/>
      <c r="Z558" s="729"/>
      <c r="AA558" s="729"/>
      <c r="AB558" s="729"/>
      <c r="AC558" s="729"/>
      <c r="AD558" s="729"/>
      <c r="AE558" s="729"/>
      <c r="AF558" s="729"/>
      <c r="AG558" s="729"/>
      <c r="AH558" s="729"/>
      <c r="AI558" s="729"/>
      <c r="AJ558" s="729"/>
      <c r="AK558" s="729"/>
      <c r="AL558" s="729"/>
      <c r="AM558" s="729"/>
      <c r="AN558" s="729"/>
      <c r="AO558" s="729"/>
      <c r="AP558" s="729"/>
      <c r="AQ558" s="729"/>
      <c r="AR558" s="729"/>
      <c r="AS558" s="729"/>
      <c r="AT558" s="729"/>
      <c r="AU558" s="729"/>
      <c r="AV558" s="729"/>
      <c r="AW558" s="729"/>
      <c r="AX558" s="729"/>
      <c r="AY558" s="729"/>
      <c r="AZ558" s="729"/>
      <c r="BA558" s="729"/>
      <c r="BB558" s="729"/>
      <c r="BC558" s="729"/>
      <c r="BD558" s="729"/>
      <c r="BE558" s="729"/>
      <c r="BF558" s="729"/>
      <c r="BG558" s="729"/>
    </row>
    <row r="559" spans="1:59">
      <c r="A559" s="729"/>
      <c r="B559" s="729"/>
      <c r="C559" s="729"/>
      <c r="D559" s="729"/>
      <c r="E559" s="729"/>
      <c r="F559" s="729"/>
      <c r="G559" s="729"/>
      <c r="H559" s="729"/>
      <c r="I559" s="729"/>
      <c r="J559" s="729"/>
      <c r="K559" s="729"/>
      <c r="L559" s="729"/>
      <c r="M559" s="729"/>
      <c r="N559" s="729"/>
      <c r="O559" s="729"/>
      <c r="P559" s="729"/>
      <c r="Q559" s="729"/>
      <c r="R559" s="729"/>
      <c r="S559" s="729"/>
      <c r="T559" s="729"/>
      <c r="U559" s="729"/>
      <c r="V559" s="729"/>
      <c r="W559" s="729"/>
      <c r="X559" s="729"/>
      <c r="Y559" s="729"/>
      <c r="Z559" s="729"/>
      <c r="AA559" s="729"/>
      <c r="AB559" s="729"/>
      <c r="AC559" s="729"/>
      <c r="AD559" s="729"/>
      <c r="AE559" s="729"/>
      <c r="AF559" s="729"/>
      <c r="AG559" s="729"/>
      <c r="AH559" s="729"/>
      <c r="AI559" s="729"/>
      <c r="AJ559" s="729"/>
      <c r="AK559" s="729"/>
      <c r="AL559" s="729"/>
      <c r="AM559" s="729"/>
      <c r="AN559" s="729"/>
      <c r="AO559" s="729"/>
      <c r="AP559" s="729"/>
      <c r="AQ559" s="729"/>
      <c r="AR559" s="729"/>
      <c r="AS559" s="729"/>
      <c r="AT559" s="729"/>
      <c r="AU559" s="729"/>
      <c r="AV559" s="729"/>
      <c r="AW559" s="729"/>
      <c r="AX559" s="729"/>
      <c r="AY559" s="729"/>
      <c r="AZ559" s="729"/>
      <c r="BA559" s="729"/>
      <c r="BB559" s="729"/>
      <c r="BC559" s="729"/>
      <c r="BD559" s="729"/>
      <c r="BE559" s="729"/>
      <c r="BF559" s="729"/>
      <c r="BG559" s="729"/>
    </row>
    <row r="560" spans="1:59">
      <c r="A560" s="729"/>
      <c r="B560" s="729"/>
      <c r="C560" s="729"/>
      <c r="D560" s="729"/>
      <c r="E560" s="729"/>
      <c r="F560" s="729"/>
      <c r="G560" s="729"/>
      <c r="H560" s="729"/>
      <c r="I560" s="729"/>
      <c r="J560" s="729"/>
      <c r="K560" s="729"/>
      <c r="L560" s="729"/>
      <c r="M560" s="729"/>
      <c r="N560" s="729"/>
      <c r="O560" s="729"/>
      <c r="P560" s="729"/>
      <c r="Q560" s="729"/>
      <c r="R560" s="729"/>
      <c r="S560" s="729"/>
      <c r="T560" s="729"/>
      <c r="U560" s="729"/>
      <c r="V560" s="729"/>
      <c r="W560" s="729"/>
      <c r="X560" s="729"/>
      <c r="Y560" s="729"/>
      <c r="Z560" s="729"/>
      <c r="AA560" s="729"/>
      <c r="AB560" s="729"/>
      <c r="AC560" s="729"/>
      <c r="AD560" s="729"/>
      <c r="AE560" s="729"/>
      <c r="AF560" s="729"/>
      <c r="AG560" s="729"/>
      <c r="AH560" s="729"/>
      <c r="AI560" s="729"/>
      <c r="AJ560" s="729"/>
      <c r="AK560" s="729"/>
      <c r="AL560" s="729"/>
      <c r="AM560" s="729"/>
      <c r="AN560" s="729"/>
      <c r="AO560" s="729"/>
      <c r="AP560" s="729"/>
      <c r="AQ560" s="729"/>
      <c r="AR560" s="729"/>
      <c r="AS560" s="729"/>
      <c r="AT560" s="729"/>
      <c r="AU560" s="729"/>
      <c r="AV560" s="729"/>
      <c r="AW560" s="729"/>
      <c r="AX560" s="729"/>
      <c r="AY560" s="729"/>
      <c r="AZ560" s="729"/>
      <c r="BA560" s="729"/>
      <c r="BB560" s="729"/>
      <c r="BC560" s="729"/>
      <c r="BD560" s="729"/>
      <c r="BE560" s="729"/>
      <c r="BF560" s="729"/>
      <c r="BG560" s="729"/>
    </row>
    <row r="561" spans="1:59">
      <c r="A561" s="729"/>
      <c r="B561" s="729"/>
      <c r="C561" s="729"/>
      <c r="D561" s="729"/>
      <c r="E561" s="729"/>
      <c r="F561" s="729"/>
      <c r="G561" s="729"/>
      <c r="H561" s="729"/>
      <c r="I561" s="729"/>
      <c r="J561" s="729"/>
      <c r="K561" s="729"/>
      <c r="L561" s="729"/>
      <c r="M561" s="729"/>
      <c r="N561" s="729"/>
      <c r="O561" s="729"/>
      <c r="P561" s="729"/>
      <c r="Q561" s="729"/>
      <c r="R561" s="729"/>
      <c r="S561" s="729"/>
      <c r="T561" s="729"/>
      <c r="U561" s="729"/>
      <c r="V561" s="729"/>
      <c r="W561" s="729"/>
      <c r="X561" s="729"/>
      <c r="Y561" s="729"/>
      <c r="Z561" s="729"/>
      <c r="AA561" s="729"/>
      <c r="AB561" s="729"/>
      <c r="AC561" s="729"/>
      <c r="AD561" s="729"/>
      <c r="AE561" s="729"/>
      <c r="AF561" s="729"/>
      <c r="AG561" s="729"/>
      <c r="AH561" s="729"/>
      <c r="AI561" s="729"/>
      <c r="AJ561" s="729"/>
      <c r="AK561" s="729"/>
      <c r="AL561" s="729"/>
      <c r="AM561" s="729"/>
      <c r="AN561" s="729"/>
      <c r="AO561" s="729"/>
      <c r="AP561" s="729"/>
      <c r="AQ561" s="729"/>
      <c r="AR561" s="729"/>
      <c r="AS561" s="729"/>
      <c r="AT561" s="729"/>
      <c r="AU561" s="729"/>
      <c r="AV561" s="729"/>
      <c r="AW561" s="729"/>
      <c r="AX561" s="729"/>
      <c r="AY561" s="729"/>
      <c r="AZ561" s="729"/>
      <c r="BA561" s="729"/>
      <c r="BB561" s="729"/>
      <c r="BC561" s="729"/>
      <c r="BD561" s="729"/>
      <c r="BE561" s="729"/>
      <c r="BF561" s="729"/>
      <c r="BG561" s="729"/>
    </row>
    <row r="562" spans="1:59">
      <c r="A562" s="729"/>
      <c r="B562" s="729"/>
      <c r="C562" s="729"/>
      <c r="D562" s="729"/>
      <c r="E562" s="729"/>
      <c r="F562" s="729"/>
      <c r="G562" s="729"/>
      <c r="H562" s="729"/>
      <c r="I562" s="729"/>
      <c r="J562" s="729"/>
      <c r="K562" s="729"/>
      <c r="L562" s="729"/>
      <c r="M562" s="729"/>
      <c r="N562" s="729"/>
      <c r="O562" s="729"/>
      <c r="P562" s="729"/>
      <c r="Q562" s="729"/>
      <c r="R562" s="729"/>
      <c r="S562" s="729"/>
      <c r="T562" s="729"/>
      <c r="U562" s="729"/>
      <c r="V562" s="729"/>
      <c r="W562" s="729"/>
      <c r="X562" s="729"/>
      <c r="Y562" s="729"/>
      <c r="Z562" s="729"/>
      <c r="AA562" s="729"/>
      <c r="AB562" s="729"/>
      <c r="AC562" s="729"/>
      <c r="AD562" s="729"/>
      <c r="AE562" s="729"/>
      <c r="AF562" s="729"/>
      <c r="AG562" s="729"/>
      <c r="AH562" s="729"/>
      <c r="AI562" s="729"/>
      <c r="AJ562" s="729"/>
      <c r="AK562" s="729"/>
      <c r="AL562" s="729"/>
      <c r="AM562" s="729"/>
      <c r="AN562" s="729"/>
      <c r="AO562" s="729"/>
      <c r="AP562" s="729"/>
      <c r="AQ562" s="729"/>
      <c r="AR562" s="729"/>
      <c r="AS562" s="729"/>
      <c r="AT562" s="729"/>
      <c r="AU562" s="729"/>
      <c r="AV562" s="729"/>
      <c r="AW562" s="729"/>
      <c r="AX562" s="729"/>
      <c r="AY562" s="729"/>
      <c r="AZ562" s="729"/>
      <c r="BA562" s="729"/>
      <c r="BB562" s="729"/>
      <c r="BC562" s="729"/>
      <c r="BD562" s="729"/>
      <c r="BE562" s="729"/>
      <c r="BF562" s="729"/>
      <c r="BG562" s="729"/>
    </row>
    <row r="563" spans="1:59">
      <c r="A563" s="729"/>
      <c r="B563" s="729"/>
      <c r="C563" s="729"/>
      <c r="D563" s="729"/>
      <c r="E563" s="729"/>
      <c r="F563" s="729"/>
      <c r="G563" s="729"/>
      <c r="H563" s="729"/>
      <c r="I563" s="729"/>
      <c r="J563" s="729"/>
      <c r="K563" s="729"/>
      <c r="L563" s="729"/>
      <c r="M563" s="729"/>
      <c r="N563" s="729"/>
      <c r="O563" s="729"/>
      <c r="P563" s="729"/>
      <c r="Q563" s="729"/>
      <c r="R563" s="729"/>
      <c r="S563" s="729"/>
      <c r="T563" s="729"/>
      <c r="U563" s="729"/>
      <c r="V563" s="729"/>
      <c r="W563" s="729"/>
      <c r="X563" s="729"/>
      <c r="Y563" s="729"/>
      <c r="Z563" s="729"/>
      <c r="AA563" s="729"/>
      <c r="AB563" s="729"/>
      <c r="AC563" s="729"/>
      <c r="AD563" s="729"/>
      <c r="AE563" s="729"/>
      <c r="AF563" s="729"/>
      <c r="AG563" s="729"/>
      <c r="AH563" s="729"/>
      <c r="AI563" s="729"/>
      <c r="AJ563" s="729"/>
      <c r="AK563" s="729"/>
      <c r="AL563" s="729"/>
      <c r="AM563" s="729"/>
      <c r="AN563" s="729"/>
      <c r="AO563" s="729"/>
      <c r="AP563" s="729"/>
      <c r="AQ563" s="729"/>
      <c r="AR563" s="729"/>
      <c r="AS563" s="729"/>
      <c r="AT563" s="729"/>
      <c r="AU563" s="729"/>
      <c r="AV563" s="729"/>
      <c r="AW563" s="729"/>
      <c r="AX563" s="729"/>
      <c r="AY563" s="729"/>
      <c r="AZ563" s="729"/>
      <c r="BA563" s="729"/>
      <c r="BB563" s="729"/>
      <c r="BC563" s="729"/>
      <c r="BD563" s="729"/>
      <c r="BE563" s="729"/>
      <c r="BF563" s="729"/>
      <c r="BG563" s="729"/>
    </row>
    <row r="564" spans="1:59">
      <c r="A564" s="729"/>
      <c r="B564" s="729"/>
      <c r="C564" s="729"/>
      <c r="D564" s="729"/>
      <c r="E564" s="729"/>
      <c r="F564" s="729"/>
      <c r="G564" s="729"/>
      <c r="H564" s="729"/>
      <c r="I564" s="729"/>
      <c r="J564" s="729"/>
      <c r="K564" s="729"/>
      <c r="L564" s="729"/>
      <c r="M564" s="729"/>
      <c r="N564" s="729"/>
      <c r="O564" s="729"/>
      <c r="P564" s="729"/>
      <c r="Q564" s="729"/>
      <c r="R564" s="729"/>
      <c r="S564" s="729"/>
      <c r="T564" s="729"/>
      <c r="U564" s="729"/>
      <c r="V564" s="729"/>
      <c r="W564" s="729"/>
      <c r="X564" s="729"/>
      <c r="Y564" s="729"/>
      <c r="Z564" s="729"/>
      <c r="AA564" s="729"/>
      <c r="AB564" s="729"/>
      <c r="AC564" s="729"/>
      <c r="AD564" s="729"/>
      <c r="AE564" s="729"/>
      <c r="AF564" s="729"/>
      <c r="AG564" s="729"/>
      <c r="AH564" s="729"/>
      <c r="AI564" s="729"/>
      <c r="AJ564" s="729"/>
      <c r="AK564" s="729"/>
      <c r="AL564" s="729"/>
      <c r="AM564" s="729"/>
      <c r="AN564" s="729"/>
      <c r="AO564" s="729"/>
      <c r="AP564" s="729"/>
      <c r="AQ564" s="729"/>
      <c r="AR564" s="729"/>
      <c r="AS564" s="729"/>
      <c r="AT564" s="729"/>
      <c r="AU564" s="729"/>
      <c r="AV564" s="729"/>
      <c r="AW564" s="729"/>
      <c r="AX564" s="729"/>
      <c r="AY564" s="729"/>
      <c r="AZ564" s="729"/>
      <c r="BA564" s="729"/>
      <c r="BB564" s="729"/>
      <c r="BC564" s="729"/>
      <c r="BD564" s="729"/>
      <c r="BE564" s="729"/>
      <c r="BF564" s="729"/>
      <c r="BG564" s="729"/>
    </row>
    <row r="565" spans="1:59">
      <c r="A565" s="729"/>
      <c r="B565" s="729"/>
      <c r="C565" s="729"/>
      <c r="D565" s="729"/>
      <c r="E565" s="729"/>
      <c r="F565" s="729"/>
      <c r="G565" s="729"/>
      <c r="H565" s="729"/>
      <c r="I565" s="729"/>
      <c r="J565" s="729"/>
      <c r="K565" s="729"/>
      <c r="L565" s="729"/>
      <c r="M565" s="729"/>
      <c r="N565" s="729"/>
      <c r="O565" s="729"/>
      <c r="P565" s="729"/>
      <c r="Q565" s="729"/>
      <c r="R565" s="729"/>
      <c r="S565" s="729"/>
      <c r="T565" s="729"/>
      <c r="U565" s="729"/>
      <c r="V565" s="729"/>
      <c r="W565" s="729"/>
      <c r="X565" s="729"/>
      <c r="Y565" s="729"/>
      <c r="Z565" s="729"/>
      <c r="AA565" s="729"/>
      <c r="AB565" s="729"/>
      <c r="AC565" s="729"/>
      <c r="AD565" s="729"/>
      <c r="AE565" s="729"/>
      <c r="AF565" s="729"/>
      <c r="AG565" s="729"/>
      <c r="AH565" s="729"/>
      <c r="AI565" s="729"/>
      <c r="AJ565" s="729"/>
      <c r="AK565" s="729"/>
      <c r="AL565" s="729"/>
      <c r="AM565" s="729"/>
      <c r="AN565" s="729"/>
      <c r="AO565" s="729"/>
      <c r="AP565" s="729"/>
      <c r="AQ565" s="729"/>
      <c r="AR565" s="729"/>
      <c r="AS565" s="729"/>
      <c r="AT565" s="729"/>
      <c r="AU565" s="729"/>
      <c r="AV565" s="729"/>
      <c r="AW565" s="729"/>
      <c r="AX565" s="729"/>
      <c r="AY565" s="729"/>
      <c r="AZ565" s="729"/>
      <c r="BA565" s="729"/>
      <c r="BB565" s="729"/>
      <c r="BC565" s="729"/>
      <c r="BD565" s="729"/>
      <c r="BE565" s="729"/>
      <c r="BF565" s="729"/>
      <c r="BG565" s="729"/>
    </row>
    <row r="566" spans="1:59">
      <c r="A566" s="729"/>
      <c r="B566" s="729"/>
      <c r="C566" s="729"/>
      <c r="D566" s="729"/>
      <c r="E566" s="729"/>
      <c r="F566" s="729"/>
      <c r="G566" s="729"/>
      <c r="H566" s="729"/>
      <c r="I566" s="729"/>
      <c r="J566" s="729"/>
      <c r="K566" s="729"/>
      <c r="L566" s="729"/>
      <c r="M566" s="729"/>
      <c r="N566" s="729"/>
      <c r="O566" s="729"/>
      <c r="P566" s="729"/>
      <c r="Q566" s="729"/>
      <c r="R566" s="729"/>
      <c r="S566" s="729"/>
      <c r="T566" s="729"/>
      <c r="U566" s="729"/>
      <c r="V566" s="729"/>
      <c r="W566" s="729"/>
      <c r="X566" s="729"/>
      <c r="Y566" s="729"/>
      <c r="Z566" s="729"/>
      <c r="AA566" s="729"/>
      <c r="AB566" s="729"/>
      <c r="AC566" s="729"/>
      <c r="AD566" s="729"/>
      <c r="AE566" s="729"/>
      <c r="AF566" s="729"/>
      <c r="AG566" s="729"/>
      <c r="AH566" s="729"/>
      <c r="AI566" s="729"/>
      <c r="AJ566" s="729"/>
      <c r="AK566" s="729"/>
      <c r="AL566" s="729"/>
      <c r="AM566" s="729"/>
      <c r="AN566" s="729"/>
      <c r="AO566" s="729"/>
      <c r="AP566" s="729"/>
      <c r="AQ566" s="729"/>
      <c r="AR566" s="729"/>
      <c r="AS566" s="729"/>
      <c r="AT566" s="729"/>
      <c r="AU566" s="729"/>
      <c r="AV566" s="729"/>
      <c r="AW566" s="729"/>
      <c r="AX566" s="729"/>
      <c r="AY566" s="729"/>
      <c r="AZ566" s="729"/>
      <c r="BA566" s="729"/>
      <c r="BB566" s="729"/>
      <c r="BC566" s="729"/>
      <c r="BD566" s="729"/>
      <c r="BE566" s="729"/>
      <c r="BF566" s="729"/>
      <c r="BG566" s="729"/>
    </row>
    <row r="567" spans="1:59">
      <c r="A567" s="729"/>
      <c r="B567" s="729"/>
      <c r="C567" s="729"/>
      <c r="D567" s="729"/>
      <c r="E567" s="729"/>
      <c r="F567" s="729"/>
      <c r="G567" s="729"/>
      <c r="H567" s="729"/>
      <c r="I567" s="729"/>
      <c r="J567" s="729"/>
      <c r="K567" s="729"/>
      <c r="L567" s="729"/>
      <c r="M567" s="729"/>
      <c r="N567" s="729"/>
      <c r="O567" s="729"/>
      <c r="P567" s="729"/>
      <c r="Q567" s="729"/>
      <c r="R567" s="729"/>
      <c r="S567" s="729"/>
      <c r="T567" s="729"/>
      <c r="U567" s="729"/>
      <c r="V567" s="729"/>
      <c r="W567" s="729"/>
      <c r="X567" s="729"/>
      <c r="Y567" s="729"/>
      <c r="Z567" s="729"/>
      <c r="AA567" s="729"/>
      <c r="AB567" s="729"/>
      <c r="AC567" s="729"/>
      <c r="AD567" s="729"/>
      <c r="AE567" s="729"/>
      <c r="AF567" s="729"/>
      <c r="AG567" s="729"/>
      <c r="AH567" s="729"/>
      <c r="AI567" s="729"/>
      <c r="AJ567" s="729"/>
      <c r="AK567" s="729"/>
      <c r="AL567" s="729"/>
      <c r="AM567" s="729"/>
      <c r="AN567" s="729"/>
      <c r="AO567" s="729"/>
      <c r="AP567" s="729"/>
      <c r="AQ567" s="729"/>
      <c r="AR567" s="729"/>
      <c r="AS567" s="729"/>
      <c r="AT567" s="729"/>
      <c r="AU567" s="729"/>
      <c r="AV567" s="729"/>
      <c r="AW567" s="729"/>
      <c r="AX567" s="729"/>
      <c r="AY567" s="729"/>
      <c r="AZ567" s="729"/>
      <c r="BA567" s="729"/>
      <c r="BB567" s="729"/>
      <c r="BC567" s="729"/>
      <c r="BD567" s="729"/>
      <c r="BE567" s="729"/>
      <c r="BF567" s="729"/>
      <c r="BG567" s="729"/>
    </row>
    <row r="568" spans="1:59">
      <c r="A568" s="729"/>
      <c r="B568" s="729"/>
      <c r="C568" s="729"/>
      <c r="D568" s="729"/>
      <c r="E568" s="729"/>
      <c r="F568" s="729"/>
      <c r="G568" s="729"/>
      <c r="H568" s="729"/>
      <c r="I568" s="729"/>
      <c r="J568" s="729"/>
      <c r="K568" s="729"/>
      <c r="L568" s="729"/>
      <c r="M568" s="729"/>
      <c r="N568" s="729"/>
      <c r="O568" s="729"/>
      <c r="P568" s="729"/>
      <c r="Q568" s="729"/>
      <c r="R568" s="729"/>
      <c r="S568" s="729"/>
      <c r="T568" s="729"/>
      <c r="U568" s="729"/>
      <c r="V568" s="729"/>
      <c r="W568" s="729"/>
      <c r="X568" s="729"/>
      <c r="Y568" s="729"/>
      <c r="Z568" s="729"/>
      <c r="AA568" s="729"/>
      <c r="AB568" s="729"/>
      <c r="AC568" s="729"/>
      <c r="AD568" s="729"/>
      <c r="AE568" s="729"/>
      <c r="AF568" s="729"/>
      <c r="AG568" s="729"/>
      <c r="AH568" s="729"/>
      <c r="AI568" s="729"/>
      <c r="AJ568" s="729"/>
      <c r="AK568" s="729"/>
      <c r="AL568" s="729"/>
      <c r="AM568" s="729"/>
      <c r="AN568" s="729"/>
      <c r="AO568" s="729"/>
      <c r="AP568" s="729"/>
      <c r="AQ568" s="729"/>
      <c r="AR568" s="729"/>
      <c r="AS568" s="729"/>
      <c r="AT568" s="729"/>
      <c r="AU568" s="729"/>
      <c r="AV568" s="729"/>
      <c r="AW568" s="729"/>
      <c r="AX568" s="729"/>
      <c r="AY568" s="729"/>
      <c r="AZ568" s="729"/>
      <c r="BA568" s="729"/>
      <c r="BB568" s="729"/>
      <c r="BC568" s="729"/>
      <c r="BD568" s="729"/>
      <c r="BE568" s="729"/>
      <c r="BF568" s="729"/>
      <c r="BG568" s="729"/>
    </row>
    <row r="569" spans="1:59">
      <c r="A569" s="729"/>
      <c r="B569" s="729"/>
      <c r="C569" s="729"/>
      <c r="D569" s="729"/>
      <c r="E569" s="729"/>
      <c r="F569" s="729"/>
      <c r="G569" s="729"/>
      <c r="H569" s="729"/>
      <c r="I569" s="729"/>
      <c r="J569" s="729"/>
      <c r="K569" s="729"/>
      <c r="L569" s="729"/>
      <c r="M569" s="729"/>
      <c r="N569" s="729"/>
      <c r="O569" s="729"/>
      <c r="P569" s="729"/>
      <c r="Q569" s="729"/>
      <c r="R569" s="729"/>
      <c r="S569" s="729"/>
      <c r="T569" s="729"/>
      <c r="U569" s="729"/>
      <c r="V569" s="729"/>
      <c r="W569" s="729"/>
      <c r="X569" s="729"/>
      <c r="Y569" s="729"/>
      <c r="Z569" s="729"/>
      <c r="AA569" s="729"/>
      <c r="AB569" s="729"/>
      <c r="AC569" s="729"/>
      <c r="AD569" s="729"/>
      <c r="AE569" s="729"/>
      <c r="AF569" s="729"/>
      <c r="AG569" s="729"/>
      <c r="AH569" s="729"/>
      <c r="AI569" s="729"/>
      <c r="AJ569" s="729"/>
      <c r="AK569" s="729"/>
      <c r="AL569" s="729"/>
      <c r="AM569" s="729"/>
      <c r="AN569" s="729"/>
      <c r="AO569" s="729"/>
      <c r="AP569" s="729"/>
      <c r="AQ569" s="729"/>
      <c r="AR569" s="729"/>
      <c r="AS569" s="729"/>
      <c r="AT569" s="729"/>
      <c r="AU569" s="729"/>
      <c r="AV569" s="729"/>
      <c r="AW569" s="729"/>
      <c r="AX569" s="729"/>
      <c r="AY569" s="729"/>
      <c r="AZ569" s="729"/>
      <c r="BA569" s="729"/>
      <c r="BB569" s="729"/>
      <c r="BC569" s="729"/>
      <c r="BD569" s="729"/>
      <c r="BE569" s="729"/>
      <c r="BF569" s="729"/>
      <c r="BG569" s="729"/>
    </row>
    <row r="570" spans="1:59">
      <c r="A570" s="729"/>
      <c r="B570" s="729"/>
      <c r="C570" s="729"/>
      <c r="D570" s="729"/>
      <c r="E570" s="729"/>
      <c r="F570" s="729"/>
      <c r="G570" s="729"/>
      <c r="H570" s="729"/>
      <c r="I570" s="729"/>
      <c r="J570" s="729"/>
      <c r="K570" s="729"/>
      <c r="L570" s="729"/>
      <c r="M570" s="729"/>
      <c r="N570" s="729"/>
      <c r="O570" s="729"/>
      <c r="P570" s="729"/>
      <c r="Q570" s="729"/>
      <c r="R570" s="729"/>
      <c r="S570" s="729"/>
      <c r="T570" s="729"/>
      <c r="U570" s="729"/>
      <c r="V570" s="729"/>
      <c r="W570" s="729"/>
      <c r="X570" s="729"/>
      <c r="Y570" s="729"/>
      <c r="Z570" s="729"/>
      <c r="AA570" s="729"/>
      <c r="AB570" s="729"/>
      <c r="AC570" s="729"/>
      <c r="AD570" s="729"/>
      <c r="AE570" s="729"/>
      <c r="AF570" s="729"/>
      <c r="AG570" s="729"/>
      <c r="AH570" s="729"/>
      <c r="AI570" s="729"/>
      <c r="AJ570" s="729"/>
      <c r="AK570" s="729"/>
      <c r="AL570" s="729"/>
      <c r="AM570" s="729"/>
      <c r="AN570" s="729"/>
      <c r="AO570" s="729"/>
      <c r="AP570" s="729"/>
      <c r="AQ570" s="729"/>
      <c r="AR570" s="729"/>
      <c r="AS570" s="729"/>
      <c r="AT570" s="729"/>
      <c r="AU570" s="729"/>
      <c r="AV570" s="729"/>
      <c r="AW570" s="729"/>
      <c r="AX570" s="729"/>
      <c r="AY570" s="729"/>
      <c r="AZ570" s="729"/>
      <c r="BA570" s="729"/>
      <c r="BB570" s="729"/>
      <c r="BC570" s="729"/>
      <c r="BD570" s="729"/>
      <c r="BE570" s="729"/>
      <c r="BF570" s="729"/>
      <c r="BG570" s="729"/>
    </row>
    <row r="571" spans="1:59">
      <c r="A571" s="729"/>
      <c r="B571" s="729"/>
      <c r="C571" s="729"/>
      <c r="D571" s="729"/>
      <c r="E571" s="729"/>
      <c r="F571" s="729"/>
      <c r="G571" s="729"/>
      <c r="H571" s="729"/>
      <c r="I571" s="729"/>
      <c r="J571" s="729"/>
      <c r="K571" s="729"/>
      <c r="L571" s="729"/>
      <c r="M571" s="729"/>
      <c r="N571" s="729"/>
      <c r="O571" s="729"/>
      <c r="P571" s="729"/>
      <c r="Q571" s="729"/>
      <c r="R571" s="729"/>
      <c r="S571" s="729"/>
      <c r="T571" s="729"/>
      <c r="U571" s="729"/>
      <c r="V571" s="729"/>
      <c r="W571" s="729"/>
      <c r="X571" s="729"/>
      <c r="Y571" s="729"/>
      <c r="Z571" s="729"/>
      <c r="AA571" s="729"/>
      <c r="AB571" s="729"/>
      <c r="AC571" s="729"/>
      <c r="AD571" s="729"/>
      <c r="AE571" s="729"/>
      <c r="AF571" s="729"/>
      <c r="AG571" s="729"/>
      <c r="AH571" s="729"/>
      <c r="AI571" s="729"/>
      <c r="AJ571" s="729"/>
      <c r="AK571" s="729"/>
      <c r="AL571" s="729"/>
      <c r="AM571" s="729"/>
      <c r="AN571" s="729"/>
      <c r="AO571" s="729"/>
      <c r="AP571" s="729"/>
      <c r="AQ571" s="729"/>
      <c r="AR571" s="729"/>
      <c r="AS571" s="729"/>
      <c r="AT571" s="729"/>
      <c r="AU571" s="729"/>
      <c r="AV571" s="729"/>
      <c r="AW571" s="729"/>
      <c r="AX571" s="729"/>
      <c r="AY571" s="729"/>
      <c r="AZ571" s="729"/>
      <c r="BA571" s="729"/>
      <c r="BB571" s="729"/>
      <c r="BC571" s="729"/>
      <c r="BD571" s="729"/>
      <c r="BE571" s="729"/>
      <c r="BF571" s="729"/>
      <c r="BG571" s="729"/>
    </row>
    <row r="572" spans="1:59">
      <c r="A572" s="729"/>
      <c r="B572" s="729"/>
      <c r="C572" s="729"/>
      <c r="D572" s="729"/>
      <c r="E572" s="729"/>
      <c r="F572" s="729"/>
      <c r="G572" s="729"/>
      <c r="H572" s="729"/>
      <c r="I572" s="729"/>
      <c r="J572" s="729"/>
      <c r="K572" s="729"/>
      <c r="L572" s="729"/>
      <c r="M572" s="729"/>
      <c r="N572" s="729"/>
      <c r="O572" s="729"/>
      <c r="P572" s="729"/>
      <c r="Q572" s="729"/>
      <c r="R572" s="729"/>
      <c r="S572" s="729"/>
      <c r="T572" s="729"/>
      <c r="U572" s="729"/>
      <c r="V572" s="729"/>
      <c r="W572" s="729"/>
      <c r="X572" s="729"/>
      <c r="Y572" s="729"/>
      <c r="Z572" s="729"/>
      <c r="AA572" s="729"/>
      <c r="AB572" s="729"/>
      <c r="AC572" s="729"/>
      <c r="AD572" s="729"/>
      <c r="AE572" s="729"/>
      <c r="AF572" s="729"/>
      <c r="AG572" s="729"/>
      <c r="AH572" s="729"/>
      <c r="AI572" s="729"/>
      <c r="AJ572" s="729"/>
      <c r="AK572" s="729"/>
      <c r="AL572" s="729"/>
      <c r="AM572" s="729"/>
      <c r="AN572" s="729"/>
      <c r="AO572" s="729"/>
      <c r="AP572" s="729"/>
      <c r="AQ572" s="729"/>
      <c r="AR572" s="729"/>
      <c r="AS572" s="729"/>
      <c r="AT572" s="729"/>
      <c r="AU572" s="729"/>
      <c r="AV572" s="729"/>
      <c r="AW572" s="729"/>
      <c r="AX572" s="729"/>
      <c r="AY572" s="729"/>
      <c r="AZ572" s="729"/>
      <c r="BA572" s="729"/>
      <c r="BB572" s="729"/>
      <c r="BC572" s="729"/>
      <c r="BD572" s="729"/>
      <c r="BE572" s="729"/>
      <c r="BF572" s="729"/>
      <c r="BG572" s="729"/>
    </row>
    <row r="573" spans="1:59">
      <c r="A573" s="729"/>
      <c r="B573" s="729"/>
      <c r="C573" s="729"/>
      <c r="D573" s="729"/>
      <c r="E573" s="729"/>
      <c r="F573" s="729"/>
      <c r="G573" s="729"/>
      <c r="H573" s="729"/>
      <c r="I573" s="729"/>
      <c r="J573" s="729"/>
      <c r="K573" s="729"/>
      <c r="L573" s="729"/>
      <c r="M573" s="729"/>
      <c r="N573" s="729"/>
      <c r="O573" s="729"/>
      <c r="P573" s="729"/>
      <c r="Q573" s="729"/>
      <c r="R573" s="729"/>
      <c r="S573" s="729"/>
      <c r="T573" s="729"/>
      <c r="U573" s="729"/>
      <c r="V573" s="729"/>
      <c r="W573" s="729"/>
      <c r="X573" s="729"/>
      <c r="Y573" s="729"/>
      <c r="Z573" s="729"/>
      <c r="AA573" s="729"/>
      <c r="AB573" s="729"/>
      <c r="AC573" s="729"/>
      <c r="AD573" s="729"/>
      <c r="AE573" s="729"/>
      <c r="AF573" s="729"/>
      <c r="AG573" s="729"/>
      <c r="AH573" s="729"/>
      <c r="AI573" s="729"/>
      <c r="AJ573" s="729"/>
      <c r="AK573" s="729"/>
      <c r="AL573" s="729"/>
      <c r="AM573" s="729"/>
      <c r="AN573" s="729"/>
      <c r="AO573" s="729"/>
      <c r="AP573" s="729"/>
      <c r="AQ573" s="729"/>
      <c r="AR573" s="729"/>
      <c r="AS573" s="729"/>
      <c r="AT573" s="729"/>
      <c r="AU573" s="729"/>
      <c r="AV573" s="729"/>
      <c r="AW573" s="729"/>
      <c r="AX573" s="729"/>
      <c r="AY573" s="729"/>
      <c r="AZ573" s="729"/>
      <c r="BA573" s="729"/>
      <c r="BB573" s="729"/>
      <c r="BC573" s="729"/>
      <c r="BD573" s="729"/>
      <c r="BE573" s="729"/>
      <c r="BF573" s="729"/>
      <c r="BG573" s="729"/>
    </row>
    <row r="574" spans="1:59">
      <c r="A574" s="729"/>
      <c r="B574" s="729"/>
      <c r="C574" s="729"/>
      <c r="D574" s="729"/>
      <c r="E574" s="729"/>
      <c r="F574" s="729"/>
      <c r="G574" s="729"/>
      <c r="H574" s="729"/>
      <c r="I574" s="729"/>
      <c r="J574" s="729"/>
      <c r="K574" s="729"/>
      <c r="L574" s="729"/>
      <c r="M574" s="729"/>
      <c r="N574" s="729"/>
      <c r="O574" s="729"/>
      <c r="P574" s="729"/>
      <c r="Q574" s="729"/>
      <c r="R574" s="729"/>
      <c r="S574" s="729"/>
      <c r="T574" s="729"/>
      <c r="U574" s="729"/>
      <c r="V574" s="729"/>
      <c r="W574" s="729"/>
      <c r="X574" s="729"/>
      <c r="Y574" s="729"/>
      <c r="Z574" s="729"/>
      <c r="AA574" s="729"/>
      <c r="AB574" s="729"/>
      <c r="AC574" s="729"/>
      <c r="AD574" s="729"/>
      <c r="AE574" s="729"/>
      <c r="AF574" s="729"/>
      <c r="AG574" s="729"/>
      <c r="AH574" s="729"/>
      <c r="AI574" s="729"/>
      <c r="AJ574" s="729"/>
      <c r="AK574" s="729"/>
      <c r="AL574" s="729"/>
      <c r="AM574" s="729"/>
      <c r="AN574" s="729"/>
      <c r="AO574" s="729"/>
      <c r="AP574" s="729"/>
      <c r="AQ574" s="729"/>
      <c r="AR574" s="729"/>
      <c r="AS574" s="729"/>
      <c r="AT574" s="729"/>
      <c r="AU574" s="729"/>
      <c r="AV574" s="729"/>
      <c r="AW574" s="729"/>
      <c r="AX574" s="729"/>
      <c r="AY574" s="729"/>
      <c r="AZ574" s="729"/>
      <c r="BA574" s="729"/>
      <c r="BB574" s="729"/>
      <c r="BC574" s="729"/>
      <c r="BD574" s="729"/>
      <c r="BE574" s="729"/>
      <c r="BF574" s="729"/>
      <c r="BG574" s="729"/>
    </row>
    <row r="575" spans="1:59">
      <c r="A575" s="729"/>
      <c r="B575" s="729"/>
      <c r="C575" s="729"/>
      <c r="D575" s="729"/>
      <c r="E575" s="729"/>
      <c r="F575" s="729"/>
      <c r="G575" s="729"/>
      <c r="H575" s="729"/>
      <c r="I575" s="729"/>
      <c r="J575" s="729"/>
      <c r="K575" s="729"/>
      <c r="L575" s="729"/>
      <c r="M575" s="729"/>
      <c r="N575" s="729"/>
      <c r="O575" s="729"/>
      <c r="P575" s="729"/>
      <c r="Q575" s="729"/>
      <c r="R575" s="729"/>
      <c r="S575" s="729"/>
      <c r="T575" s="729"/>
      <c r="U575" s="729"/>
      <c r="V575" s="729"/>
      <c r="W575" s="729"/>
      <c r="X575" s="729"/>
      <c r="Y575" s="729"/>
      <c r="Z575" s="729"/>
      <c r="AA575" s="729"/>
      <c r="AB575" s="729"/>
      <c r="AC575" s="729"/>
      <c r="AD575" s="729"/>
      <c r="AE575" s="729"/>
      <c r="AF575" s="729"/>
      <c r="AG575" s="729"/>
      <c r="AH575" s="729"/>
      <c r="AI575" s="729"/>
      <c r="AJ575" s="729"/>
      <c r="AK575" s="729"/>
      <c r="AL575" s="729"/>
      <c r="AM575" s="729"/>
      <c r="AN575" s="729"/>
      <c r="AO575" s="729"/>
      <c r="AP575" s="729"/>
      <c r="AQ575" s="729"/>
      <c r="AR575" s="729"/>
      <c r="AS575" s="729"/>
      <c r="AT575" s="729"/>
      <c r="AU575" s="729"/>
      <c r="AV575" s="729"/>
      <c r="AW575" s="729"/>
      <c r="AX575" s="729"/>
      <c r="AY575" s="729"/>
      <c r="AZ575" s="729"/>
      <c r="BA575" s="729"/>
      <c r="BB575" s="729"/>
      <c r="BC575" s="729"/>
      <c r="BD575" s="729"/>
      <c r="BE575" s="729"/>
      <c r="BF575" s="729"/>
      <c r="BG575" s="729"/>
    </row>
    <row r="576" spans="1:59">
      <c r="A576" s="729"/>
      <c r="B576" s="729"/>
      <c r="C576" s="729"/>
      <c r="D576" s="729"/>
      <c r="E576" s="729"/>
      <c r="F576" s="729"/>
      <c r="G576" s="729"/>
      <c r="H576" s="729"/>
      <c r="I576" s="729"/>
      <c r="J576" s="729"/>
      <c r="K576" s="729"/>
      <c r="L576" s="729"/>
      <c r="M576" s="729"/>
      <c r="N576" s="729"/>
      <c r="O576" s="729"/>
      <c r="P576" s="729"/>
      <c r="Q576" s="729"/>
      <c r="R576" s="729"/>
      <c r="S576" s="729"/>
      <c r="T576" s="729"/>
      <c r="U576" s="729"/>
      <c r="V576" s="729"/>
      <c r="W576" s="729"/>
      <c r="X576" s="729"/>
      <c r="Y576" s="729"/>
      <c r="Z576" s="729"/>
      <c r="AA576" s="729"/>
      <c r="AB576" s="729"/>
      <c r="AC576" s="729"/>
      <c r="AD576" s="729"/>
      <c r="AE576" s="729"/>
      <c r="AF576" s="729"/>
      <c r="AG576" s="729"/>
      <c r="AH576" s="729"/>
      <c r="AI576" s="729"/>
      <c r="AJ576" s="729"/>
      <c r="AK576" s="729"/>
      <c r="AL576" s="729"/>
      <c r="AM576" s="729"/>
      <c r="AN576" s="729"/>
      <c r="AO576" s="729"/>
      <c r="AP576" s="729"/>
      <c r="AQ576" s="729"/>
      <c r="AR576" s="729"/>
      <c r="AS576" s="729"/>
      <c r="AT576" s="729"/>
      <c r="AU576" s="729"/>
      <c r="AV576" s="729"/>
      <c r="AW576" s="729"/>
      <c r="AX576" s="729"/>
      <c r="AY576" s="729"/>
      <c r="AZ576" s="729"/>
      <c r="BA576" s="729"/>
      <c r="BB576" s="729"/>
      <c r="BC576" s="729"/>
      <c r="BD576" s="729"/>
      <c r="BE576" s="729"/>
      <c r="BF576" s="729"/>
      <c r="BG576" s="729"/>
    </row>
    <row r="577" spans="1:59">
      <c r="A577" s="729"/>
      <c r="B577" s="729"/>
      <c r="C577" s="729"/>
      <c r="D577" s="729"/>
      <c r="E577" s="729"/>
      <c r="F577" s="729"/>
      <c r="G577" s="729"/>
      <c r="H577" s="729"/>
      <c r="I577" s="729"/>
      <c r="J577" s="729"/>
      <c r="K577" s="729"/>
      <c r="L577" s="729"/>
      <c r="M577" s="729"/>
      <c r="N577" s="729"/>
      <c r="O577" s="729"/>
      <c r="P577" s="729"/>
      <c r="Q577" s="729"/>
      <c r="R577" s="729"/>
      <c r="S577" s="729"/>
      <c r="T577" s="729"/>
      <c r="U577" s="729"/>
      <c r="V577" s="729"/>
      <c r="W577" s="729"/>
      <c r="X577" s="729"/>
      <c r="Y577" s="729"/>
      <c r="Z577" s="729"/>
      <c r="AA577" s="729"/>
      <c r="AB577" s="729"/>
      <c r="AC577" s="729"/>
      <c r="AD577" s="729"/>
      <c r="AE577" s="729"/>
      <c r="AF577" s="729"/>
      <c r="AG577" s="729"/>
      <c r="AH577" s="729"/>
      <c r="AI577" s="729"/>
      <c r="AJ577" s="729"/>
      <c r="AK577" s="729"/>
      <c r="AL577" s="729"/>
      <c r="AM577" s="729"/>
      <c r="AN577" s="729"/>
      <c r="AO577" s="729"/>
      <c r="AP577" s="729"/>
      <c r="AQ577" s="729"/>
      <c r="AR577" s="729"/>
      <c r="AS577" s="729"/>
      <c r="AT577" s="729"/>
      <c r="AU577" s="729"/>
      <c r="AV577" s="729"/>
      <c r="AW577" s="729"/>
      <c r="AX577" s="729"/>
      <c r="AY577" s="729"/>
      <c r="AZ577" s="729"/>
      <c r="BA577" s="729"/>
      <c r="BB577" s="729"/>
      <c r="BC577" s="729"/>
      <c r="BD577" s="729"/>
      <c r="BE577" s="729"/>
      <c r="BF577" s="729"/>
      <c r="BG577" s="729"/>
    </row>
    <row r="578" spans="1:59">
      <c r="A578" s="729"/>
      <c r="B578" s="729"/>
      <c r="C578" s="729"/>
      <c r="D578" s="729"/>
      <c r="E578" s="729"/>
      <c r="F578" s="729"/>
      <c r="G578" s="729"/>
      <c r="H578" s="729"/>
      <c r="I578" s="729"/>
      <c r="J578" s="729"/>
      <c r="K578" s="729"/>
      <c r="L578" s="729"/>
      <c r="M578" s="729"/>
      <c r="N578" s="729"/>
      <c r="O578" s="729"/>
      <c r="P578" s="729"/>
      <c r="Q578" s="729"/>
      <c r="R578" s="729"/>
      <c r="S578" s="729"/>
      <c r="T578" s="729"/>
      <c r="U578" s="729"/>
      <c r="V578" s="729"/>
      <c r="W578" s="729"/>
      <c r="X578" s="729"/>
      <c r="Y578" s="729"/>
      <c r="Z578" s="729"/>
      <c r="AA578" s="729"/>
      <c r="AB578" s="729"/>
      <c r="AC578" s="729"/>
      <c r="AD578" s="729"/>
      <c r="AE578" s="729"/>
      <c r="AF578" s="729"/>
      <c r="AG578" s="729"/>
      <c r="AH578" s="729"/>
      <c r="AI578" s="729"/>
      <c r="AJ578" s="729"/>
      <c r="AK578" s="729"/>
      <c r="AL578" s="729"/>
      <c r="AM578" s="729"/>
      <c r="AN578" s="729"/>
      <c r="AO578" s="729"/>
      <c r="AP578" s="729"/>
      <c r="AQ578" s="729"/>
      <c r="AR578" s="729"/>
      <c r="AS578" s="729"/>
      <c r="AT578" s="729"/>
      <c r="AU578" s="729"/>
      <c r="AV578" s="729"/>
      <c r="AW578" s="729"/>
      <c r="AX578" s="729"/>
      <c r="AY578" s="729"/>
      <c r="AZ578" s="729"/>
      <c r="BA578" s="729"/>
      <c r="BB578" s="729"/>
      <c r="BC578" s="729"/>
      <c r="BD578" s="729"/>
      <c r="BE578" s="729"/>
      <c r="BF578" s="729"/>
      <c r="BG578" s="729"/>
    </row>
    <row r="579" spans="1:59">
      <c r="A579" s="729"/>
      <c r="B579" s="729"/>
      <c r="C579" s="729"/>
      <c r="D579" s="729"/>
      <c r="E579" s="729"/>
      <c r="F579" s="729"/>
      <c r="G579" s="729"/>
      <c r="H579" s="729"/>
      <c r="I579" s="729"/>
      <c r="J579" s="729"/>
      <c r="K579" s="729"/>
      <c r="L579" s="729"/>
      <c r="M579" s="729"/>
      <c r="N579" s="729"/>
      <c r="O579" s="729"/>
      <c r="P579" s="729"/>
      <c r="Q579" s="729"/>
      <c r="R579" s="729"/>
      <c r="S579" s="729"/>
      <c r="T579" s="729"/>
      <c r="U579" s="729"/>
      <c r="V579" s="729"/>
      <c r="W579" s="729"/>
      <c r="X579" s="729"/>
      <c r="Y579" s="729"/>
      <c r="Z579" s="729"/>
      <c r="AA579" s="729"/>
      <c r="AB579" s="729"/>
      <c r="AC579" s="729"/>
      <c r="AD579" s="729"/>
      <c r="AE579" s="729"/>
      <c r="AF579" s="729"/>
      <c r="AG579" s="729"/>
      <c r="AH579" s="729"/>
      <c r="AI579" s="729"/>
      <c r="AJ579" s="729"/>
      <c r="AK579" s="729"/>
      <c r="AL579" s="729"/>
      <c r="AM579" s="729"/>
      <c r="AN579" s="729"/>
      <c r="AO579" s="729"/>
      <c r="AP579" s="729"/>
      <c r="AQ579" s="729"/>
      <c r="AR579" s="729"/>
      <c r="AS579" s="729"/>
      <c r="AT579" s="729"/>
      <c r="AU579" s="729"/>
      <c r="AV579" s="729"/>
      <c r="AW579" s="729"/>
      <c r="AX579" s="729"/>
      <c r="AY579" s="729"/>
      <c r="AZ579" s="729"/>
      <c r="BA579" s="729"/>
      <c r="BB579" s="729"/>
      <c r="BC579" s="729"/>
      <c r="BD579" s="729"/>
      <c r="BE579" s="729"/>
      <c r="BF579" s="729"/>
      <c r="BG579" s="729"/>
    </row>
    <row r="580" spans="1:59">
      <c r="A580" s="729"/>
      <c r="B580" s="729"/>
      <c r="C580" s="729"/>
      <c r="D580" s="729"/>
      <c r="E580" s="729"/>
      <c r="F580" s="729"/>
      <c r="G580" s="729"/>
      <c r="H580" s="729"/>
      <c r="I580" s="729"/>
      <c r="J580" s="729"/>
      <c r="K580" s="729"/>
      <c r="L580" s="729"/>
      <c r="M580" s="729"/>
      <c r="N580" s="729"/>
      <c r="O580" s="729"/>
      <c r="P580" s="729"/>
      <c r="Q580" s="729"/>
      <c r="R580" s="729"/>
      <c r="S580" s="729"/>
      <c r="T580" s="729"/>
      <c r="U580" s="729"/>
      <c r="V580" s="729"/>
      <c r="W580" s="729"/>
      <c r="X580" s="729"/>
      <c r="Y580" s="729"/>
      <c r="Z580" s="729"/>
      <c r="AA580" s="729"/>
      <c r="AB580" s="729"/>
      <c r="AC580" s="729"/>
      <c r="AD580" s="729"/>
      <c r="AE580" s="729"/>
      <c r="AF580" s="729"/>
      <c r="AG580" s="729"/>
      <c r="AH580" s="729"/>
      <c r="AI580" s="729"/>
      <c r="AJ580" s="729"/>
      <c r="AK580" s="729"/>
      <c r="AL580" s="729"/>
      <c r="AM580" s="729"/>
      <c r="AN580" s="729"/>
      <c r="AO580" s="729"/>
      <c r="AP580" s="729"/>
      <c r="AQ580" s="729"/>
      <c r="AR580" s="729"/>
      <c r="AS580" s="729"/>
      <c r="AT580" s="729"/>
      <c r="AU580" s="729"/>
      <c r="AV580" s="729"/>
      <c r="AW580" s="729"/>
      <c r="AX580" s="729"/>
      <c r="AY580" s="729"/>
      <c r="AZ580" s="729"/>
      <c r="BA580" s="729"/>
      <c r="BB580" s="729"/>
      <c r="BC580" s="729"/>
      <c r="BD580" s="729"/>
      <c r="BE580" s="729"/>
      <c r="BF580" s="729"/>
      <c r="BG580" s="729"/>
    </row>
    <row r="581" spans="1:59">
      <c r="A581" s="729"/>
      <c r="B581" s="729"/>
      <c r="C581" s="729"/>
      <c r="D581" s="729"/>
      <c r="E581" s="729"/>
      <c r="F581" s="729"/>
      <c r="G581" s="729"/>
      <c r="H581" s="729"/>
      <c r="I581" s="729"/>
      <c r="J581" s="729"/>
      <c r="K581" s="729"/>
      <c r="L581" s="729"/>
      <c r="M581" s="729"/>
      <c r="N581" s="729"/>
      <c r="O581" s="729"/>
      <c r="P581" s="729"/>
      <c r="Q581" s="729"/>
      <c r="R581" s="729"/>
      <c r="S581" s="729"/>
      <c r="T581" s="729"/>
      <c r="U581" s="729"/>
      <c r="V581" s="729"/>
      <c r="W581" s="729"/>
      <c r="X581" s="729"/>
      <c r="Y581" s="729"/>
      <c r="Z581" s="729"/>
      <c r="AA581" s="729"/>
      <c r="AB581" s="729"/>
      <c r="AC581" s="729"/>
      <c r="AD581" s="729"/>
      <c r="AE581" s="729"/>
      <c r="AF581" s="729"/>
      <c r="AG581" s="729"/>
      <c r="AH581" s="729"/>
      <c r="AI581" s="729"/>
      <c r="AJ581" s="729"/>
      <c r="AK581" s="729"/>
      <c r="AL581" s="729"/>
      <c r="AM581" s="729"/>
      <c r="AN581" s="729"/>
      <c r="AO581" s="729"/>
      <c r="AP581" s="729"/>
      <c r="AQ581" s="729"/>
      <c r="AR581" s="729"/>
      <c r="AS581" s="729"/>
      <c r="AT581" s="729"/>
      <c r="AU581" s="729"/>
      <c r="AV581" s="729"/>
      <c r="AW581" s="729"/>
      <c r="AX581" s="729"/>
      <c r="AY581" s="729"/>
      <c r="AZ581" s="729"/>
      <c r="BA581" s="729"/>
      <c r="BB581" s="729"/>
      <c r="BC581" s="729"/>
      <c r="BD581" s="729"/>
      <c r="BE581" s="729"/>
      <c r="BF581" s="729"/>
      <c r="BG581" s="729"/>
    </row>
    <row r="582" spans="1:59">
      <c r="A582" s="729"/>
      <c r="B582" s="729"/>
      <c r="C582" s="729"/>
      <c r="D582" s="729"/>
      <c r="E582" s="729"/>
      <c r="F582" s="729"/>
      <c r="G582" s="729"/>
      <c r="H582" s="729"/>
      <c r="I582" s="729"/>
      <c r="J582" s="729"/>
      <c r="K582" s="729"/>
      <c r="L582" s="729"/>
      <c r="M582" s="729"/>
      <c r="N582" s="729"/>
      <c r="O582" s="729"/>
      <c r="P582" s="729"/>
      <c r="Q582" s="729"/>
      <c r="R582" s="729"/>
      <c r="S582" s="729"/>
      <c r="T582" s="729"/>
      <c r="U582" s="729"/>
      <c r="V582" s="729"/>
      <c r="W582" s="729"/>
      <c r="X582" s="729"/>
      <c r="Y582" s="729"/>
      <c r="Z582" s="729"/>
      <c r="AA582" s="729"/>
      <c r="AB582" s="729"/>
      <c r="AC582" s="729"/>
      <c r="AD582" s="729"/>
      <c r="AE582" s="729"/>
      <c r="AF582" s="729"/>
      <c r="AG582" s="729"/>
      <c r="AH582" s="729"/>
      <c r="AI582" s="729"/>
      <c r="AJ582" s="729"/>
      <c r="AK582" s="729"/>
      <c r="AL582" s="729"/>
      <c r="AM582" s="729"/>
      <c r="AN582" s="729"/>
      <c r="AO582" s="729"/>
      <c r="AP582" s="729"/>
      <c r="AQ582" s="729"/>
      <c r="AR582" s="729"/>
      <c r="AS582" s="729"/>
      <c r="AT582" s="729"/>
      <c r="AU582" s="729"/>
      <c r="AV582" s="729"/>
      <c r="AW582" s="729"/>
      <c r="AX582" s="729"/>
      <c r="AY582" s="729"/>
      <c r="AZ582" s="729"/>
      <c r="BA582" s="729"/>
      <c r="BB582" s="729"/>
      <c r="BC582" s="729"/>
      <c r="BD582" s="729"/>
      <c r="BE582" s="729"/>
      <c r="BF582" s="729"/>
      <c r="BG582" s="729"/>
    </row>
    <row r="583" spans="1:59">
      <c r="A583" s="729"/>
      <c r="B583" s="729"/>
      <c r="C583" s="729"/>
      <c r="D583" s="729"/>
      <c r="E583" s="729"/>
      <c r="F583" s="729"/>
      <c r="G583" s="729"/>
      <c r="H583" s="729"/>
      <c r="I583" s="729"/>
      <c r="J583" s="729"/>
      <c r="K583" s="729"/>
      <c r="L583" s="729"/>
      <c r="M583" s="729"/>
      <c r="N583" s="729"/>
      <c r="O583" s="729"/>
      <c r="P583" s="729"/>
      <c r="Q583" s="729"/>
      <c r="R583" s="729"/>
      <c r="S583" s="729"/>
      <c r="T583" s="729"/>
      <c r="U583" s="729"/>
      <c r="V583" s="729"/>
      <c r="W583" s="729"/>
      <c r="X583" s="729"/>
      <c r="Y583" s="729"/>
      <c r="Z583" s="729"/>
      <c r="AA583" s="729"/>
      <c r="AB583" s="729"/>
      <c r="AC583" s="729"/>
      <c r="AD583" s="729"/>
      <c r="AE583" s="729"/>
      <c r="AF583" s="729"/>
      <c r="AG583" s="729"/>
      <c r="AH583" s="729"/>
      <c r="AI583" s="729"/>
      <c r="AJ583" s="729"/>
      <c r="AK583" s="729"/>
      <c r="AL583" s="729"/>
      <c r="AM583" s="729"/>
      <c r="AN583" s="729"/>
      <c r="AO583" s="729"/>
      <c r="AP583" s="729"/>
      <c r="AQ583" s="729"/>
      <c r="AR583" s="729"/>
      <c r="AS583" s="729"/>
      <c r="AT583" s="729"/>
      <c r="AU583" s="729"/>
      <c r="AV583" s="729"/>
      <c r="AW583" s="729"/>
      <c r="AX583" s="729"/>
      <c r="AY583" s="729"/>
      <c r="AZ583" s="729"/>
      <c r="BA583" s="729"/>
      <c r="BB583" s="729"/>
      <c r="BC583" s="729"/>
      <c r="BD583" s="729"/>
      <c r="BE583" s="729"/>
      <c r="BF583" s="729"/>
      <c r="BG583" s="729"/>
    </row>
    <row r="584" spans="1:59">
      <c r="A584" s="729"/>
      <c r="B584" s="729"/>
      <c r="C584" s="729"/>
      <c r="D584" s="729"/>
      <c r="E584" s="729"/>
      <c r="F584" s="729"/>
      <c r="G584" s="729"/>
      <c r="H584" s="729"/>
      <c r="I584" s="729"/>
      <c r="J584" s="729"/>
      <c r="K584" s="729"/>
      <c r="L584" s="729"/>
      <c r="M584" s="729"/>
      <c r="N584" s="729"/>
      <c r="O584" s="729"/>
      <c r="P584" s="729"/>
      <c r="Q584" s="729"/>
      <c r="R584" s="729"/>
      <c r="S584" s="729"/>
      <c r="T584" s="729"/>
      <c r="U584" s="729"/>
      <c r="V584" s="729"/>
      <c r="W584" s="729"/>
      <c r="X584" s="729"/>
      <c r="Y584" s="729"/>
      <c r="Z584" s="729"/>
      <c r="AA584" s="729"/>
      <c r="AB584" s="729"/>
      <c r="AC584" s="729"/>
      <c r="AD584" s="729"/>
      <c r="AE584" s="729"/>
      <c r="AF584" s="729"/>
      <c r="AG584" s="729"/>
      <c r="AH584" s="729"/>
      <c r="AI584" s="729"/>
      <c r="AJ584" s="729"/>
      <c r="AK584" s="729"/>
      <c r="AL584" s="729"/>
      <c r="AM584" s="729"/>
      <c r="AN584" s="729"/>
      <c r="AO584" s="729"/>
      <c r="AP584" s="729"/>
      <c r="AQ584" s="729"/>
      <c r="AR584" s="729"/>
      <c r="AS584" s="729"/>
      <c r="AT584" s="729"/>
      <c r="AU584" s="729"/>
      <c r="AV584" s="729"/>
      <c r="AW584" s="729"/>
      <c r="AX584" s="729"/>
      <c r="AY584" s="729"/>
      <c r="AZ584" s="729"/>
      <c r="BA584" s="729"/>
      <c r="BB584" s="729"/>
      <c r="BC584" s="729"/>
      <c r="BD584" s="729"/>
      <c r="BE584" s="729"/>
      <c r="BF584" s="729"/>
      <c r="BG584" s="729"/>
    </row>
    <row r="585" spans="1:59">
      <c r="A585" s="729"/>
      <c r="B585" s="729"/>
      <c r="C585" s="729"/>
      <c r="D585" s="729"/>
      <c r="E585" s="729"/>
      <c r="F585" s="729"/>
      <c r="G585" s="729"/>
      <c r="H585" s="729"/>
      <c r="I585" s="729"/>
      <c r="J585" s="729"/>
      <c r="K585" s="729"/>
      <c r="L585" s="729"/>
      <c r="M585" s="729"/>
      <c r="N585" s="729"/>
      <c r="O585" s="729"/>
      <c r="P585" s="729"/>
      <c r="Q585" s="729"/>
      <c r="R585" s="729"/>
      <c r="S585" s="729"/>
      <c r="T585" s="729"/>
      <c r="U585" s="729"/>
      <c r="V585" s="729"/>
      <c r="W585" s="729"/>
      <c r="X585" s="729"/>
      <c r="Y585" s="729"/>
      <c r="Z585" s="729"/>
      <c r="AA585" s="729"/>
      <c r="AB585" s="729"/>
      <c r="AC585" s="729"/>
      <c r="AD585" s="729"/>
      <c r="AE585" s="729"/>
      <c r="AF585" s="729"/>
      <c r="AG585" s="729"/>
      <c r="AH585" s="729"/>
      <c r="AI585" s="729"/>
      <c r="AJ585" s="729"/>
      <c r="AK585" s="729"/>
      <c r="AL585" s="729"/>
      <c r="AM585" s="729"/>
      <c r="AN585" s="729"/>
      <c r="AO585" s="729"/>
      <c r="AP585" s="729"/>
      <c r="AQ585" s="729"/>
      <c r="AR585" s="729"/>
      <c r="AS585" s="729"/>
      <c r="AT585" s="729"/>
      <c r="AU585" s="729"/>
      <c r="AV585" s="729"/>
      <c r="AW585" s="729"/>
      <c r="AX585" s="729"/>
      <c r="AY585" s="729"/>
      <c r="AZ585" s="729"/>
      <c r="BA585" s="729"/>
      <c r="BB585" s="729"/>
      <c r="BC585" s="729"/>
      <c r="BD585" s="729"/>
      <c r="BE585" s="729"/>
      <c r="BF585" s="729"/>
      <c r="BG585" s="729"/>
    </row>
    <row r="586" spans="1:59">
      <c r="A586" s="729"/>
      <c r="B586" s="729"/>
      <c r="C586" s="729"/>
      <c r="D586" s="729"/>
      <c r="E586" s="729"/>
      <c r="F586" s="729"/>
      <c r="G586" s="729"/>
      <c r="H586" s="729"/>
      <c r="I586" s="729"/>
      <c r="J586" s="729"/>
      <c r="K586" s="729"/>
      <c r="L586" s="729"/>
      <c r="M586" s="729"/>
      <c r="N586" s="729"/>
      <c r="O586" s="729"/>
      <c r="P586" s="729"/>
      <c r="Q586" s="729"/>
      <c r="R586" s="729"/>
      <c r="S586" s="729"/>
      <c r="T586" s="729"/>
      <c r="U586" s="729"/>
      <c r="V586" s="729"/>
      <c r="W586" s="729"/>
      <c r="X586" s="729"/>
      <c r="Y586" s="729"/>
      <c r="Z586" s="729"/>
      <c r="AA586" s="729"/>
      <c r="AB586" s="729"/>
      <c r="AC586" s="729"/>
      <c r="AD586" s="729"/>
      <c r="AE586" s="729"/>
      <c r="AF586" s="729"/>
      <c r="AG586" s="729"/>
      <c r="AH586" s="729"/>
      <c r="AI586" s="729"/>
      <c r="AJ586" s="729"/>
      <c r="AK586" s="729"/>
      <c r="AL586" s="729"/>
      <c r="AM586" s="729"/>
      <c r="AN586" s="729"/>
      <c r="AO586" s="729"/>
      <c r="AP586" s="729"/>
      <c r="AQ586" s="729"/>
      <c r="AR586" s="729"/>
      <c r="AS586" s="729"/>
      <c r="AT586" s="729"/>
      <c r="AU586" s="729"/>
      <c r="AV586" s="729"/>
      <c r="AW586" s="729"/>
      <c r="AX586" s="729"/>
      <c r="AY586" s="729"/>
      <c r="AZ586" s="729"/>
      <c r="BA586" s="729"/>
      <c r="BB586" s="729"/>
      <c r="BC586" s="729"/>
      <c r="BD586" s="729"/>
      <c r="BE586" s="729"/>
      <c r="BF586" s="729"/>
      <c r="BG586" s="729"/>
    </row>
    <row r="587" spans="1:59">
      <c r="A587" s="729"/>
      <c r="B587" s="729"/>
      <c r="C587" s="729"/>
      <c r="D587" s="729"/>
      <c r="E587" s="729"/>
      <c r="F587" s="729"/>
      <c r="G587" s="729"/>
      <c r="H587" s="729"/>
      <c r="I587" s="729"/>
      <c r="J587" s="729"/>
      <c r="K587" s="729"/>
      <c r="L587" s="729"/>
      <c r="M587" s="729"/>
      <c r="N587" s="729"/>
      <c r="O587" s="729"/>
      <c r="P587" s="729"/>
      <c r="Q587" s="729"/>
      <c r="R587" s="729"/>
      <c r="S587" s="729"/>
      <c r="T587" s="729"/>
      <c r="U587" s="729"/>
      <c r="V587" s="729"/>
      <c r="W587" s="729"/>
      <c r="X587" s="729"/>
      <c r="Y587" s="729"/>
      <c r="Z587" s="729"/>
      <c r="AA587" s="729"/>
      <c r="AB587" s="729"/>
      <c r="AC587" s="729"/>
      <c r="AD587" s="729"/>
      <c r="AE587" s="729"/>
      <c r="AF587" s="729"/>
      <c r="AG587" s="729"/>
      <c r="AH587" s="729"/>
      <c r="AI587" s="729"/>
      <c r="AJ587" s="729"/>
      <c r="AK587" s="729"/>
      <c r="AL587" s="729"/>
      <c r="AM587" s="729"/>
      <c r="AN587" s="729"/>
      <c r="AO587" s="729"/>
      <c r="AP587" s="729"/>
      <c r="AQ587" s="729"/>
      <c r="AR587" s="729"/>
      <c r="AS587" s="729"/>
      <c r="AT587" s="729"/>
      <c r="AU587" s="729"/>
      <c r="AV587" s="729"/>
      <c r="AW587" s="729"/>
      <c r="AX587" s="729"/>
      <c r="AY587" s="729"/>
      <c r="AZ587" s="729"/>
      <c r="BA587" s="729"/>
      <c r="BB587" s="729"/>
      <c r="BC587" s="729"/>
      <c r="BD587" s="729"/>
      <c r="BE587" s="729"/>
      <c r="BF587" s="729"/>
      <c r="BG587" s="729"/>
    </row>
    <row r="588" spans="1:59">
      <c r="A588" s="729"/>
      <c r="B588" s="729"/>
      <c r="C588" s="729"/>
      <c r="D588" s="729"/>
      <c r="E588" s="729"/>
      <c r="F588" s="729"/>
      <c r="G588" s="729"/>
      <c r="H588" s="729"/>
      <c r="I588" s="729"/>
      <c r="J588" s="729"/>
      <c r="K588" s="729"/>
      <c r="L588" s="729"/>
      <c r="M588" s="729"/>
      <c r="N588" s="729"/>
      <c r="O588" s="729"/>
      <c r="P588" s="729"/>
      <c r="Q588" s="729"/>
      <c r="R588" s="729"/>
      <c r="S588" s="729"/>
      <c r="T588" s="729"/>
      <c r="U588" s="729"/>
      <c r="V588" s="729"/>
      <c r="W588" s="729"/>
      <c r="X588" s="729"/>
      <c r="Y588" s="729"/>
      <c r="Z588" s="729"/>
      <c r="AA588" s="729"/>
      <c r="AB588" s="729"/>
      <c r="AC588" s="729"/>
      <c r="AD588" s="729"/>
      <c r="AE588" s="729"/>
      <c r="AF588" s="729"/>
      <c r="AG588" s="729"/>
      <c r="AH588" s="729"/>
      <c r="AI588" s="729"/>
      <c r="AJ588" s="729"/>
      <c r="AK588" s="729"/>
      <c r="AL588" s="729"/>
      <c r="AM588" s="729"/>
      <c r="AN588" s="729"/>
      <c r="AO588" s="729"/>
      <c r="AP588" s="729"/>
      <c r="AQ588" s="729"/>
      <c r="AR588" s="729"/>
      <c r="AS588" s="729"/>
      <c r="AT588" s="729"/>
      <c r="AU588" s="729"/>
      <c r="AV588" s="729"/>
      <c r="AW588" s="729"/>
      <c r="AX588" s="729"/>
      <c r="AY588" s="729"/>
      <c r="AZ588" s="729"/>
      <c r="BA588" s="729"/>
      <c r="BB588" s="729"/>
      <c r="BC588" s="729"/>
      <c r="BD588" s="729"/>
      <c r="BE588" s="729"/>
      <c r="BF588" s="729"/>
      <c r="BG588" s="729"/>
    </row>
    <row r="589" spans="1:59">
      <c r="A589" s="729"/>
      <c r="B589" s="729"/>
      <c r="C589" s="729"/>
      <c r="D589" s="729"/>
      <c r="E589" s="729"/>
      <c r="F589" s="729"/>
      <c r="G589" s="729"/>
      <c r="H589" s="729"/>
      <c r="I589" s="729"/>
      <c r="J589" s="729"/>
      <c r="K589" s="729"/>
      <c r="L589" s="729"/>
      <c r="M589" s="729"/>
      <c r="N589" s="729"/>
      <c r="O589" s="729"/>
      <c r="P589" s="729"/>
      <c r="Q589" s="729"/>
      <c r="R589" s="729"/>
      <c r="S589" s="729"/>
      <c r="T589" s="729"/>
      <c r="U589" s="729"/>
      <c r="V589" s="729"/>
      <c r="W589" s="729"/>
      <c r="X589" s="729"/>
      <c r="Y589" s="729"/>
      <c r="Z589" s="729"/>
      <c r="AA589" s="729"/>
      <c r="AB589" s="729"/>
      <c r="AC589" s="729"/>
      <c r="AD589" s="729"/>
      <c r="AE589" s="729"/>
      <c r="AF589" s="729"/>
      <c r="AG589" s="729"/>
      <c r="AH589" s="729"/>
      <c r="AI589" s="729"/>
      <c r="AJ589" s="729"/>
      <c r="AK589" s="729"/>
      <c r="AL589" s="729"/>
      <c r="AM589" s="729"/>
      <c r="AN589" s="729"/>
      <c r="AO589" s="729"/>
      <c r="AP589" s="729"/>
      <c r="AQ589" s="729"/>
      <c r="AR589" s="729"/>
      <c r="AS589" s="729"/>
      <c r="AT589" s="729"/>
      <c r="AU589" s="729"/>
      <c r="AV589" s="729"/>
      <c r="AW589" s="729"/>
      <c r="AX589" s="729"/>
      <c r="AY589" s="729"/>
      <c r="AZ589" s="729"/>
      <c r="BA589" s="729"/>
      <c r="BB589" s="729"/>
      <c r="BC589" s="729"/>
      <c r="BD589" s="729"/>
      <c r="BE589" s="729"/>
      <c r="BF589" s="729"/>
      <c r="BG589" s="729"/>
    </row>
    <row r="590" spans="1:59">
      <c r="A590" s="729"/>
      <c r="B590" s="729"/>
      <c r="C590" s="729"/>
      <c r="D590" s="729"/>
      <c r="E590" s="729"/>
      <c r="F590" s="729"/>
      <c r="G590" s="729"/>
      <c r="H590" s="729"/>
      <c r="I590" s="729"/>
      <c r="J590" s="729"/>
      <c r="K590" s="729"/>
      <c r="L590" s="729"/>
      <c r="M590" s="729"/>
      <c r="N590" s="729"/>
      <c r="O590" s="729"/>
      <c r="P590" s="729"/>
      <c r="Q590" s="729"/>
      <c r="R590" s="729"/>
      <c r="S590" s="729"/>
      <c r="T590" s="729"/>
      <c r="U590" s="729"/>
      <c r="V590" s="729"/>
      <c r="W590" s="729"/>
      <c r="X590" s="729"/>
      <c r="Y590" s="729"/>
      <c r="Z590" s="729"/>
      <c r="AA590" s="729"/>
      <c r="AB590" s="729"/>
      <c r="AC590" s="729"/>
      <c r="AD590" s="729"/>
      <c r="AE590" s="729"/>
      <c r="AF590" s="729"/>
      <c r="AG590" s="729"/>
      <c r="AH590" s="729"/>
      <c r="AI590" s="729"/>
      <c r="AJ590" s="729"/>
      <c r="AK590" s="729"/>
      <c r="AL590" s="729"/>
      <c r="AM590" s="729"/>
      <c r="AN590" s="729"/>
      <c r="AO590" s="729"/>
      <c r="AP590" s="729"/>
      <c r="AQ590" s="729"/>
      <c r="AR590" s="729"/>
      <c r="AS590" s="729"/>
      <c r="AT590" s="729"/>
      <c r="AU590" s="729"/>
      <c r="AV590" s="729"/>
      <c r="AW590" s="729"/>
      <c r="AX590" s="729"/>
      <c r="AY590" s="729"/>
      <c r="AZ590" s="729"/>
      <c r="BA590" s="729"/>
      <c r="BB590" s="729"/>
      <c r="BC590" s="729"/>
      <c r="BD590" s="729"/>
      <c r="BE590" s="729"/>
      <c r="BF590" s="729"/>
      <c r="BG590" s="729"/>
    </row>
    <row r="591" spans="1:59">
      <c r="A591" s="729"/>
      <c r="B591" s="729"/>
      <c r="C591" s="729"/>
      <c r="D591" s="729"/>
      <c r="E591" s="729"/>
      <c r="F591" s="729"/>
      <c r="G591" s="729"/>
      <c r="H591" s="729"/>
      <c r="I591" s="729"/>
      <c r="J591" s="729"/>
      <c r="K591" s="729"/>
      <c r="L591" s="729"/>
      <c r="M591" s="729"/>
      <c r="N591" s="729"/>
      <c r="O591" s="729"/>
      <c r="P591" s="729"/>
      <c r="Q591" s="729"/>
      <c r="R591" s="729"/>
      <c r="S591" s="729"/>
      <c r="T591" s="729"/>
      <c r="U591" s="729"/>
      <c r="V591" s="729"/>
      <c r="W591" s="729"/>
      <c r="X591" s="729"/>
      <c r="Y591" s="729"/>
      <c r="Z591" s="729"/>
      <c r="AA591" s="729"/>
      <c r="AB591" s="729"/>
      <c r="AC591" s="729"/>
      <c r="AD591" s="729"/>
      <c r="AE591" s="729"/>
      <c r="AF591" s="729"/>
      <c r="AG591" s="729"/>
      <c r="AH591" s="729"/>
      <c r="AI591" s="729"/>
      <c r="AJ591" s="729"/>
      <c r="AK591" s="729"/>
      <c r="AL591" s="729"/>
      <c r="AM591" s="729"/>
      <c r="AN591" s="729"/>
      <c r="AO591" s="729"/>
      <c r="AP591" s="729"/>
      <c r="AQ591" s="729"/>
      <c r="AR591" s="729"/>
      <c r="AS591" s="729"/>
      <c r="AT591" s="729"/>
      <c r="AU591" s="729"/>
      <c r="AV591" s="729"/>
      <c r="AW591" s="729"/>
      <c r="AX591" s="729"/>
      <c r="AY591" s="729"/>
      <c r="AZ591" s="729"/>
      <c r="BA591" s="729"/>
      <c r="BB591" s="729"/>
      <c r="BC591" s="729"/>
      <c r="BD591" s="729"/>
      <c r="BE591" s="729"/>
      <c r="BF591" s="729"/>
      <c r="BG591" s="729"/>
    </row>
    <row r="592" spans="1:59">
      <c r="A592" s="729"/>
      <c r="B592" s="729"/>
      <c r="C592" s="729"/>
      <c r="D592" s="729"/>
      <c r="E592" s="729"/>
      <c r="F592" s="729"/>
      <c r="G592" s="729"/>
      <c r="H592" s="729"/>
      <c r="I592" s="729"/>
      <c r="J592" s="729"/>
      <c r="K592" s="729"/>
      <c r="L592" s="729"/>
      <c r="M592" s="729"/>
      <c r="N592" s="729"/>
      <c r="O592" s="729"/>
      <c r="P592" s="729"/>
      <c r="Q592" s="729"/>
      <c r="R592" s="729"/>
      <c r="S592" s="729"/>
      <c r="T592" s="729"/>
      <c r="U592" s="729"/>
      <c r="V592" s="729"/>
      <c r="W592" s="729"/>
      <c r="X592" s="729"/>
      <c r="Y592" s="729"/>
      <c r="Z592" s="729"/>
      <c r="AA592" s="729"/>
      <c r="AB592" s="729"/>
      <c r="AC592" s="729"/>
      <c r="AD592" s="729"/>
      <c r="AE592" s="729"/>
      <c r="AF592" s="729"/>
      <c r="AG592" s="729"/>
      <c r="AH592" s="729"/>
      <c r="AI592" s="729"/>
      <c r="AJ592" s="729"/>
      <c r="AK592" s="729"/>
      <c r="AL592" s="729"/>
      <c r="AM592" s="729"/>
      <c r="AN592" s="729"/>
      <c r="AO592" s="729"/>
      <c r="AP592" s="729"/>
      <c r="AQ592" s="729"/>
      <c r="AR592" s="729"/>
      <c r="AS592" s="729"/>
      <c r="AT592" s="729"/>
      <c r="AU592" s="729"/>
      <c r="AV592" s="729"/>
      <c r="AW592" s="729"/>
      <c r="AX592" s="729"/>
      <c r="AY592" s="729"/>
      <c r="AZ592" s="729"/>
      <c r="BA592" s="729"/>
      <c r="BB592" s="729"/>
      <c r="BC592" s="729"/>
      <c r="BD592" s="729"/>
      <c r="BE592" s="729"/>
      <c r="BF592" s="729"/>
      <c r="BG592" s="729"/>
    </row>
    <row r="593" spans="1:59">
      <c r="A593" s="729"/>
      <c r="B593" s="729"/>
      <c r="C593" s="729"/>
      <c r="D593" s="729"/>
      <c r="E593" s="729"/>
      <c r="F593" s="729"/>
      <c r="G593" s="729"/>
      <c r="H593" s="729"/>
      <c r="I593" s="729"/>
      <c r="J593" s="729"/>
      <c r="K593" s="729"/>
      <c r="L593" s="729"/>
      <c r="M593" s="729"/>
      <c r="N593" s="729"/>
      <c r="O593" s="729"/>
      <c r="P593" s="729"/>
      <c r="Q593" s="729"/>
      <c r="R593" s="729"/>
      <c r="S593" s="729"/>
      <c r="T593" s="729"/>
      <c r="U593" s="729"/>
      <c r="V593" s="729"/>
      <c r="W593" s="729"/>
      <c r="X593" s="729"/>
      <c r="Y593" s="729"/>
      <c r="Z593" s="729"/>
      <c r="AA593" s="729"/>
      <c r="AB593" s="729"/>
      <c r="AC593" s="729"/>
      <c r="AD593" s="729"/>
      <c r="AE593" s="729"/>
      <c r="AF593" s="729"/>
      <c r="AG593" s="729"/>
      <c r="AH593" s="729"/>
      <c r="AI593" s="729"/>
      <c r="AJ593" s="729"/>
      <c r="AK593" s="729"/>
      <c r="AL593" s="729"/>
      <c r="AM593" s="729"/>
      <c r="AN593" s="729"/>
      <c r="AO593" s="729"/>
      <c r="AP593" s="729"/>
      <c r="AQ593" s="729"/>
      <c r="AR593" s="729"/>
      <c r="AS593" s="729"/>
      <c r="AT593" s="729"/>
      <c r="AU593" s="729"/>
      <c r="AV593" s="729"/>
      <c r="AW593" s="729"/>
      <c r="AX593" s="729"/>
      <c r="AY593" s="729"/>
      <c r="AZ593" s="729"/>
      <c r="BA593" s="729"/>
      <c r="BB593" s="729"/>
      <c r="BC593" s="729"/>
      <c r="BD593" s="729"/>
      <c r="BE593" s="729"/>
      <c r="BF593" s="729"/>
      <c r="BG593" s="729"/>
    </row>
    <row r="594" spans="1:59">
      <c r="A594" s="729"/>
      <c r="B594" s="729"/>
      <c r="C594" s="729"/>
      <c r="D594" s="729"/>
      <c r="E594" s="729"/>
      <c r="F594" s="729"/>
      <c r="G594" s="729"/>
      <c r="H594" s="729"/>
      <c r="I594" s="729"/>
      <c r="J594" s="729"/>
      <c r="K594" s="729"/>
      <c r="L594" s="729"/>
      <c r="M594" s="729"/>
      <c r="N594" s="729"/>
      <c r="O594" s="729"/>
      <c r="P594" s="729"/>
      <c r="Q594" s="729"/>
      <c r="R594" s="729"/>
      <c r="S594" s="729"/>
      <c r="T594" s="729"/>
      <c r="U594" s="729"/>
      <c r="V594" s="729"/>
      <c r="W594" s="729"/>
      <c r="X594" s="729"/>
      <c r="Y594" s="729"/>
      <c r="Z594" s="729"/>
      <c r="AA594" s="729"/>
      <c r="AB594" s="729"/>
      <c r="AC594" s="729"/>
      <c r="AD594" s="729"/>
      <c r="AE594" s="729"/>
      <c r="AF594" s="729"/>
      <c r="AG594" s="729"/>
      <c r="AH594" s="729"/>
      <c r="AI594" s="729"/>
      <c r="AJ594" s="729"/>
      <c r="AK594" s="729"/>
      <c r="AL594" s="729"/>
      <c r="AM594" s="729"/>
      <c r="AN594" s="729"/>
      <c r="AO594" s="729"/>
      <c r="AP594" s="729"/>
      <c r="AQ594" s="729"/>
      <c r="AR594" s="729"/>
      <c r="AS594" s="729"/>
      <c r="AT594" s="729"/>
      <c r="AU594" s="729"/>
      <c r="AV594" s="729"/>
      <c r="AW594" s="729"/>
      <c r="AX594" s="729"/>
      <c r="AY594" s="729"/>
      <c r="AZ594" s="729"/>
      <c r="BA594" s="729"/>
      <c r="BB594" s="729"/>
      <c r="BC594" s="729"/>
      <c r="BD594" s="729"/>
      <c r="BE594" s="729"/>
      <c r="BF594" s="729"/>
      <c r="BG594" s="729"/>
    </row>
    <row r="595" spans="1:59">
      <c r="A595" s="729"/>
      <c r="B595" s="729"/>
      <c r="C595" s="729"/>
      <c r="D595" s="729"/>
      <c r="E595" s="729"/>
      <c r="F595" s="729"/>
      <c r="G595" s="729"/>
      <c r="H595" s="729"/>
      <c r="I595" s="729"/>
      <c r="J595" s="729"/>
      <c r="K595" s="729"/>
      <c r="L595" s="729"/>
      <c r="M595" s="729"/>
      <c r="N595" s="729"/>
      <c r="O595" s="729"/>
      <c r="P595" s="729"/>
      <c r="Q595" s="729"/>
      <c r="R595" s="729"/>
      <c r="S595" s="729"/>
      <c r="T595" s="729"/>
      <c r="U595" s="729"/>
      <c r="V595" s="729"/>
      <c r="W595" s="729"/>
      <c r="X595" s="729"/>
      <c r="Y595" s="729"/>
      <c r="Z595" s="729"/>
      <c r="AA595" s="729"/>
      <c r="AB595" s="729"/>
      <c r="AC595" s="729"/>
      <c r="AD595" s="729"/>
      <c r="AE595" s="729"/>
      <c r="AF595" s="729"/>
      <c r="AG595" s="729"/>
      <c r="AH595" s="729"/>
      <c r="AI595" s="729"/>
      <c r="AJ595" s="729"/>
      <c r="AK595" s="729"/>
      <c r="AL595" s="729"/>
      <c r="AM595" s="729"/>
      <c r="AN595" s="729"/>
      <c r="AO595" s="729"/>
      <c r="AP595" s="729"/>
      <c r="AQ595" s="729"/>
      <c r="AR595" s="729"/>
      <c r="AS595" s="729"/>
      <c r="AT595" s="729"/>
      <c r="AU595" s="729"/>
      <c r="AV595" s="729"/>
      <c r="AW595" s="729"/>
      <c r="AX595" s="729"/>
      <c r="AY595" s="729"/>
      <c r="AZ595" s="729"/>
      <c r="BA595" s="729"/>
      <c r="BB595" s="729"/>
      <c r="BC595" s="729"/>
      <c r="BD595" s="729"/>
      <c r="BE595" s="729"/>
      <c r="BF595" s="729"/>
      <c r="BG595" s="729"/>
    </row>
    <row r="596" spans="1:59">
      <c r="A596" s="729"/>
      <c r="B596" s="729"/>
      <c r="C596" s="729"/>
      <c r="D596" s="729"/>
      <c r="E596" s="729"/>
      <c r="F596" s="729"/>
      <c r="G596" s="729"/>
      <c r="H596" s="729"/>
      <c r="I596" s="729"/>
      <c r="J596" s="729"/>
      <c r="K596" s="729"/>
      <c r="L596" s="729"/>
      <c r="M596" s="729"/>
      <c r="N596" s="729"/>
      <c r="O596" s="729"/>
      <c r="P596" s="729"/>
      <c r="Q596" s="729"/>
      <c r="R596" s="729"/>
      <c r="S596" s="729"/>
      <c r="T596" s="729"/>
      <c r="U596" s="729"/>
      <c r="V596" s="729"/>
      <c r="W596" s="729"/>
      <c r="X596" s="729"/>
      <c r="Y596" s="729"/>
      <c r="Z596" s="729"/>
      <c r="AA596" s="729"/>
      <c r="AB596" s="729"/>
      <c r="AC596" s="729"/>
      <c r="AD596" s="729"/>
      <c r="AE596" s="729"/>
      <c r="AF596" s="729"/>
      <c r="AG596" s="729"/>
      <c r="AH596" s="729"/>
      <c r="AI596" s="729"/>
      <c r="AJ596" s="729"/>
      <c r="AK596" s="729"/>
      <c r="AL596" s="729"/>
      <c r="AM596" s="729"/>
      <c r="AN596" s="729"/>
      <c r="AO596" s="729"/>
      <c r="AP596" s="729"/>
      <c r="AQ596" s="729"/>
      <c r="AR596" s="729"/>
      <c r="AS596" s="729"/>
      <c r="AT596" s="729"/>
      <c r="AU596" s="729"/>
      <c r="AV596" s="729"/>
      <c r="AW596" s="729"/>
      <c r="AX596" s="729"/>
      <c r="AY596" s="729"/>
      <c r="AZ596" s="729"/>
      <c r="BA596" s="729"/>
      <c r="BB596" s="729"/>
      <c r="BC596" s="729"/>
      <c r="BD596" s="729"/>
      <c r="BE596" s="729"/>
      <c r="BF596" s="729"/>
      <c r="BG596" s="729"/>
    </row>
    <row r="597" spans="1:59">
      <c r="A597" s="729"/>
      <c r="B597" s="729"/>
      <c r="C597" s="729"/>
      <c r="D597" s="729"/>
      <c r="E597" s="729"/>
      <c r="F597" s="729"/>
      <c r="G597" s="729"/>
      <c r="H597" s="729"/>
      <c r="I597" s="729"/>
      <c r="J597" s="729"/>
      <c r="K597" s="729"/>
      <c r="L597" s="729"/>
      <c r="M597" s="729"/>
      <c r="N597" s="729"/>
      <c r="O597" s="729"/>
      <c r="P597" s="729"/>
      <c r="Q597" s="729"/>
      <c r="R597" s="729"/>
      <c r="S597" s="729"/>
      <c r="T597" s="729"/>
      <c r="U597" s="729"/>
      <c r="V597" s="729"/>
      <c r="W597" s="729"/>
      <c r="X597" s="729"/>
      <c r="Y597" s="729"/>
      <c r="Z597" s="729"/>
      <c r="AA597" s="729"/>
      <c r="AB597" s="729"/>
      <c r="AC597" s="729"/>
      <c r="AD597" s="729"/>
      <c r="AE597" s="729"/>
      <c r="AF597" s="729"/>
      <c r="AG597" s="729"/>
      <c r="AH597" s="729"/>
      <c r="AI597" s="729"/>
      <c r="AJ597" s="729"/>
      <c r="AK597" s="729"/>
      <c r="AL597" s="729"/>
      <c r="AM597" s="729"/>
      <c r="AN597" s="729"/>
      <c r="AO597" s="729"/>
      <c r="AP597" s="729"/>
      <c r="AQ597" s="729"/>
      <c r="AR597" s="729"/>
      <c r="AS597" s="729"/>
      <c r="AT597" s="729"/>
      <c r="AU597" s="729"/>
      <c r="AV597" s="729"/>
      <c r="AW597" s="729"/>
      <c r="AX597" s="729"/>
      <c r="AY597" s="729"/>
      <c r="AZ597" s="729"/>
      <c r="BA597" s="729"/>
      <c r="BB597" s="729"/>
      <c r="BC597" s="729"/>
      <c r="BD597" s="729"/>
      <c r="BE597" s="729"/>
      <c r="BF597" s="729"/>
      <c r="BG597" s="729"/>
    </row>
    <row r="598" spans="1:59">
      <c r="A598" s="729"/>
      <c r="B598" s="729"/>
      <c r="C598" s="729"/>
      <c r="D598" s="729"/>
      <c r="E598" s="729"/>
      <c r="F598" s="729"/>
      <c r="G598" s="729"/>
      <c r="H598" s="729"/>
      <c r="I598" s="729"/>
      <c r="J598" s="729"/>
      <c r="K598" s="729"/>
      <c r="L598" s="729"/>
      <c r="M598" s="729"/>
      <c r="N598" s="729"/>
      <c r="O598" s="729"/>
      <c r="P598" s="729"/>
      <c r="Q598" s="729"/>
      <c r="R598" s="729"/>
      <c r="S598" s="729"/>
      <c r="T598" s="729"/>
      <c r="U598" s="729"/>
      <c r="V598" s="729"/>
      <c r="W598" s="729"/>
      <c r="X598" s="729"/>
      <c r="Y598" s="729"/>
      <c r="Z598" s="729"/>
      <c r="AA598" s="729"/>
      <c r="AB598" s="729"/>
      <c r="AC598" s="729"/>
      <c r="AD598" s="729"/>
      <c r="AE598" s="729"/>
      <c r="AF598" s="729"/>
      <c r="AG598" s="729"/>
      <c r="AH598" s="729"/>
      <c r="AI598" s="729"/>
      <c r="AJ598" s="729"/>
      <c r="AK598" s="729"/>
      <c r="AL598" s="729"/>
      <c r="AM598" s="729"/>
      <c r="AN598" s="729"/>
      <c r="AO598" s="729"/>
      <c r="AP598" s="729"/>
      <c r="AQ598" s="729"/>
      <c r="AR598" s="729"/>
      <c r="AS598" s="729"/>
      <c r="AT598" s="729"/>
      <c r="AU598" s="729"/>
      <c r="AV598" s="729"/>
      <c r="AW598" s="729"/>
      <c r="AX598" s="729"/>
      <c r="AY598" s="729"/>
      <c r="AZ598" s="729"/>
      <c r="BA598" s="729"/>
      <c r="BB598" s="729"/>
      <c r="BC598" s="729"/>
      <c r="BD598" s="729"/>
      <c r="BE598" s="729"/>
      <c r="BF598" s="729"/>
      <c r="BG598" s="729"/>
    </row>
    <row r="599" spans="1:59">
      <c r="A599" s="729"/>
      <c r="B599" s="729"/>
      <c r="C599" s="729"/>
      <c r="D599" s="729"/>
      <c r="E599" s="729"/>
      <c r="F599" s="729"/>
      <c r="G599" s="729"/>
      <c r="H599" s="729"/>
      <c r="I599" s="729"/>
      <c r="J599" s="729"/>
      <c r="K599" s="729"/>
      <c r="L599" s="729"/>
      <c r="M599" s="729"/>
      <c r="N599" s="729"/>
      <c r="O599" s="729"/>
      <c r="P599" s="729"/>
      <c r="Q599" s="729"/>
      <c r="R599" s="729"/>
      <c r="S599" s="729"/>
      <c r="T599" s="729"/>
      <c r="U599" s="729"/>
      <c r="V599" s="729"/>
      <c r="W599" s="729"/>
      <c r="X599" s="729"/>
      <c r="Y599" s="729"/>
      <c r="Z599" s="729"/>
      <c r="AA599" s="729"/>
      <c r="AB599" s="729"/>
      <c r="AC599" s="729"/>
      <c r="AD599" s="729"/>
      <c r="AE599" s="729"/>
      <c r="AF599" s="729"/>
      <c r="AG599" s="729"/>
      <c r="AH599" s="729"/>
      <c r="AI599" s="729"/>
      <c r="AJ599" s="729"/>
      <c r="AK599" s="729"/>
      <c r="AL599" s="729"/>
      <c r="AM599" s="729"/>
      <c r="AN599" s="729"/>
      <c r="AO599" s="729"/>
      <c r="AP599" s="729"/>
      <c r="AQ599" s="729"/>
      <c r="AR599" s="729"/>
      <c r="AS599" s="729"/>
      <c r="AT599" s="729"/>
      <c r="AU599" s="729"/>
      <c r="AV599" s="729"/>
      <c r="AW599" s="729"/>
      <c r="AX599" s="729"/>
      <c r="AY599" s="729"/>
      <c r="AZ599" s="729"/>
      <c r="BA599" s="729"/>
      <c r="BB599" s="729"/>
      <c r="BC599" s="729"/>
      <c r="BD599" s="729"/>
      <c r="BE599" s="729"/>
      <c r="BF599" s="729"/>
      <c r="BG599" s="729"/>
    </row>
    <row r="600" spans="1:59">
      <c r="A600" s="729"/>
      <c r="B600" s="729"/>
      <c r="C600" s="729"/>
      <c r="D600" s="729"/>
      <c r="E600" s="729"/>
      <c r="F600" s="729"/>
      <c r="G600" s="729"/>
      <c r="H600" s="729"/>
      <c r="I600" s="729"/>
      <c r="J600" s="729"/>
      <c r="K600" s="729"/>
      <c r="L600" s="729"/>
      <c r="M600" s="729"/>
      <c r="N600" s="729"/>
      <c r="O600" s="729"/>
      <c r="P600" s="729"/>
      <c r="Q600" s="729"/>
      <c r="R600" s="729"/>
      <c r="S600" s="729"/>
      <c r="T600" s="729"/>
      <c r="U600" s="729"/>
      <c r="V600" s="729"/>
      <c r="W600" s="729"/>
      <c r="X600" s="729"/>
      <c r="Y600" s="729"/>
      <c r="Z600" s="729"/>
      <c r="AA600" s="729"/>
      <c r="AB600" s="729"/>
      <c r="AC600" s="729"/>
      <c r="AD600" s="729"/>
      <c r="AE600" s="729"/>
      <c r="AF600" s="729"/>
      <c r="AG600" s="729"/>
      <c r="AH600" s="729"/>
      <c r="AI600" s="729"/>
      <c r="AJ600" s="729"/>
      <c r="AK600" s="729"/>
      <c r="AL600" s="729"/>
      <c r="AM600" s="729"/>
      <c r="AN600" s="729"/>
      <c r="AO600" s="729"/>
      <c r="AP600" s="729"/>
      <c r="AQ600" s="729"/>
      <c r="AR600" s="729"/>
      <c r="AS600" s="729"/>
      <c r="AT600" s="729"/>
      <c r="AU600" s="729"/>
      <c r="AV600" s="729"/>
      <c r="AW600" s="729"/>
      <c r="AX600" s="729"/>
      <c r="AY600" s="729"/>
      <c r="AZ600" s="729"/>
      <c r="BA600" s="729"/>
      <c r="BB600" s="729"/>
      <c r="BC600" s="729"/>
      <c r="BD600" s="729"/>
      <c r="BE600" s="729"/>
      <c r="BF600" s="729"/>
      <c r="BG600" s="729"/>
    </row>
    <row r="601" spans="1:59">
      <c r="A601" s="729"/>
      <c r="B601" s="729"/>
      <c r="C601" s="729"/>
      <c r="D601" s="729"/>
      <c r="E601" s="729"/>
      <c r="F601" s="729"/>
      <c r="G601" s="729"/>
      <c r="H601" s="729"/>
      <c r="I601" s="729"/>
      <c r="J601" s="729"/>
      <c r="K601" s="729"/>
      <c r="L601" s="729"/>
      <c r="M601" s="729"/>
      <c r="N601" s="729"/>
      <c r="O601" s="729"/>
      <c r="P601" s="729"/>
      <c r="Q601" s="729"/>
      <c r="R601" s="729"/>
      <c r="S601" s="729"/>
      <c r="T601" s="729"/>
      <c r="U601" s="729"/>
      <c r="V601" s="729"/>
      <c r="W601" s="729"/>
      <c r="X601" s="729"/>
      <c r="Y601" s="729"/>
      <c r="Z601" s="729"/>
      <c r="AA601" s="729"/>
      <c r="AB601" s="729"/>
      <c r="AC601" s="729"/>
      <c r="AD601" s="729"/>
      <c r="AE601" s="729"/>
      <c r="AF601" s="729"/>
      <c r="AG601" s="729"/>
      <c r="AH601" s="729"/>
      <c r="AI601" s="729"/>
      <c r="AJ601" s="729"/>
      <c r="AK601" s="729"/>
      <c r="AL601" s="729"/>
      <c r="AM601" s="729"/>
      <c r="AN601" s="729"/>
      <c r="AO601" s="729"/>
      <c r="AP601" s="729"/>
      <c r="AQ601" s="729"/>
      <c r="AR601" s="729"/>
      <c r="AS601" s="729"/>
      <c r="AT601" s="729"/>
      <c r="AU601" s="729"/>
      <c r="AV601" s="729"/>
      <c r="AW601" s="729"/>
      <c r="AX601" s="729"/>
      <c r="AY601" s="729"/>
      <c r="AZ601" s="729"/>
      <c r="BA601" s="729"/>
      <c r="BB601" s="729"/>
      <c r="BC601" s="729"/>
      <c r="BD601" s="729"/>
      <c r="BE601" s="729"/>
      <c r="BF601" s="729"/>
      <c r="BG601" s="729"/>
    </row>
    <row r="602" spans="1:59">
      <c r="A602" s="729"/>
      <c r="B602" s="729"/>
      <c r="C602" s="729"/>
      <c r="D602" s="729"/>
      <c r="E602" s="729"/>
      <c r="F602" s="729"/>
      <c r="G602" s="729"/>
      <c r="H602" s="729"/>
      <c r="I602" s="729"/>
      <c r="J602" s="729"/>
      <c r="K602" s="729"/>
      <c r="L602" s="729"/>
      <c r="M602" s="729"/>
      <c r="N602" s="729"/>
      <c r="O602" s="729"/>
      <c r="P602" s="729"/>
      <c r="Q602" s="729"/>
      <c r="R602" s="729"/>
      <c r="S602" s="729"/>
      <c r="T602" s="729"/>
      <c r="U602" s="729"/>
      <c r="V602" s="729"/>
      <c r="W602" s="729"/>
      <c r="X602" s="729"/>
      <c r="Y602" s="729"/>
      <c r="Z602" s="729"/>
      <c r="AA602" s="729"/>
      <c r="AB602" s="729"/>
      <c r="AC602" s="729"/>
      <c r="AD602" s="729"/>
      <c r="AE602" s="729"/>
      <c r="AF602" s="729"/>
      <c r="AG602" s="729"/>
      <c r="AH602" s="729"/>
      <c r="AI602" s="729"/>
      <c r="AJ602" s="729"/>
      <c r="AK602" s="729"/>
      <c r="AL602" s="729"/>
      <c r="AM602" s="729"/>
      <c r="AN602" s="729"/>
      <c r="AO602" s="729"/>
      <c r="AP602" s="729"/>
      <c r="AQ602" s="729"/>
      <c r="AR602" s="729"/>
      <c r="AS602" s="729"/>
      <c r="AT602" s="729"/>
      <c r="AU602" s="729"/>
      <c r="AV602" s="729"/>
      <c r="AW602" s="729"/>
      <c r="AX602" s="729"/>
      <c r="AY602" s="729"/>
      <c r="AZ602" s="729"/>
      <c r="BA602" s="729"/>
      <c r="BB602" s="729"/>
      <c r="BC602" s="729"/>
      <c r="BD602" s="729"/>
      <c r="BE602" s="729"/>
      <c r="BF602" s="729"/>
      <c r="BG602" s="729"/>
    </row>
    <row r="603" spans="1:59">
      <c r="A603" s="729"/>
      <c r="B603" s="729"/>
      <c r="C603" s="729"/>
      <c r="D603" s="729"/>
      <c r="E603" s="729"/>
      <c r="F603" s="729"/>
      <c r="G603" s="729"/>
      <c r="H603" s="729"/>
      <c r="I603" s="729"/>
      <c r="J603" s="729"/>
      <c r="K603" s="729"/>
      <c r="L603" s="729"/>
      <c r="M603" s="729"/>
      <c r="N603" s="729"/>
      <c r="O603" s="729"/>
      <c r="P603" s="729"/>
      <c r="Q603" s="729"/>
      <c r="R603" s="729"/>
      <c r="S603" s="729"/>
      <c r="T603" s="729"/>
      <c r="U603" s="729"/>
      <c r="V603" s="729"/>
      <c r="W603" s="729"/>
      <c r="X603" s="729"/>
      <c r="Y603" s="729"/>
      <c r="Z603" s="729"/>
      <c r="AA603" s="729"/>
      <c r="AB603" s="729"/>
      <c r="AC603" s="729"/>
      <c r="AD603" s="729"/>
      <c r="AE603" s="729"/>
      <c r="AF603" s="729"/>
      <c r="AG603" s="729"/>
      <c r="AH603" s="729"/>
      <c r="AI603" s="729"/>
      <c r="AJ603" s="729"/>
      <c r="AK603" s="729"/>
      <c r="AL603" s="729"/>
      <c r="AM603" s="729"/>
      <c r="AN603" s="729"/>
      <c r="AO603" s="729"/>
      <c r="AP603" s="729"/>
      <c r="AQ603" s="729"/>
      <c r="AR603" s="729"/>
      <c r="AS603" s="729"/>
      <c r="AT603" s="729"/>
      <c r="AU603" s="729"/>
      <c r="AV603" s="729"/>
      <c r="AW603" s="729"/>
      <c r="AX603" s="729"/>
      <c r="AY603" s="729"/>
      <c r="AZ603" s="729"/>
      <c r="BA603" s="729"/>
      <c r="BB603" s="729"/>
      <c r="BC603" s="729"/>
      <c r="BD603" s="729"/>
      <c r="BE603" s="729"/>
      <c r="BF603" s="729"/>
      <c r="BG603" s="729"/>
    </row>
    <row r="604" spans="1:59">
      <c r="A604" s="729"/>
      <c r="B604" s="729"/>
      <c r="C604" s="729"/>
      <c r="D604" s="729"/>
      <c r="E604" s="729"/>
      <c r="F604" s="729"/>
      <c r="G604" s="729"/>
      <c r="H604" s="729"/>
      <c r="I604" s="729"/>
      <c r="J604" s="729"/>
      <c r="K604" s="729"/>
      <c r="L604" s="729"/>
      <c r="M604" s="729"/>
      <c r="N604" s="729"/>
      <c r="O604" s="729"/>
      <c r="P604" s="729"/>
      <c r="Q604" s="729"/>
      <c r="R604" s="729"/>
      <c r="S604" s="729"/>
      <c r="T604" s="729"/>
      <c r="U604" s="729"/>
      <c r="V604" s="729"/>
      <c r="W604" s="729"/>
      <c r="X604" s="729"/>
      <c r="Y604" s="729"/>
      <c r="Z604" s="729"/>
      <c r="AA604" s="729"/>
      <c r="AB604" s="729"/>
      <c r="AC604" s="729"/>
      <c r="AD604" s="729"/>
      <c r="AE604" s="729"/>
      <c r="AF604" s="729"/>
      <c r="AG604" s="729"/>
      <c r="AH604" s="729"/>
      <c r="AI604" s="729"/>
      <c r="AJ604" s="729"/>
      <c r="AK604" s="729"/>
      <c r="AL604" s="729"/>
      <c r="AM604" s="729"/>
      <c r="AN604" s="729"/>
      <c r="AO604" s="729"/>
      <c r="AP604" s="729"/>
      <c r="AQ604" s="729"/>
      <c r="AR604" s="729"/>
      <c r="AS604" s="729"/>
      <c r="AT604" s="729"/>
      <c r="AU604" s="729"/>
      <c r="AV604" s="729"/>
      <c r="AW604" s="729"/>
      <c r="AX604" s="729"/>
      <c r="AY604" s="729"/>
      <c r="AZ604" s="729"/>
      <c r="BA604" s="729"/>
      <c r="BB604" s="729"/>
      <c r="BC604" s="729"/>
      <c r="BD604" s="729"/>
      <c r="BE604" s="729"/>
      <c r="BF604" s="729"/>
      <c r="BG604" s="729"/>
    </row>
    <row r="605" spans="1:59">
      <c r="A605" s="729"/>
      <c r="B605" s="729"/>
      <c r="C605" s="729"/>
      <c r="D605" s="729"/>
      <c r="E605" s="729"/>
      <c r="F605" s="729"/>
      <c r="G605" s="729"/>
      <c r="H605" s="729"/>
      <c r="I605" s="729"/>
      <c r="J605" s="729"/>
      <c r="K605" s="729"/>
      <c r="L605" s="729"/>
      <c r="M605" s="729"/>
      <c r="N605" s="729"/>
      <c r="O605" s="729"/>
      <c r="P605" s="729"/>
      <c r="Q605" s="729"/>
      <c r="R605" s="729"/>
      <c r="S605" s="729"/>
      <c r="T605" s="729"/>
      <c r="U605" s="729"/>
      <c r="V605" s="729"/>
      <c r="W605" s="729"/>
      <c r="X605" s="729"/>
      <c r="Y605" s="729"/>
      <c r="Z605" s="729"/>
      <c r="AA605" s="729"/>
      <c r="AB605" s="729"/>
      <c r="AC605" s="729"/>
      <c r="AD605" s="729"/>
      <c r="AE605" s="729"/>
      <c r="AF605" s="729"/>
      <c r="AG605" s="729"/>
      <c r="AH605" s="729"/>
      <c r="AI605" s="729"/>
      <c r="AJ605" s="729"/>
      <c r="AK605" s="729"/>
      <c r="AL605" s="729"/>
      <c r="AM605" s="729"/>
      <c r="AN605" s="729"/>
      <c r="AO605" s="729"/>
      <c r="AP605" s="729"/>
      <c r="AQ605" s="729"/>
      <c r="AR605" s="729"/>
      <c r="AS605" s="729"/>
      <c r="AT605" s="729"/>
      <c r="AU605" s="729"/>
      <c r="AV605" s="729"/>
      <c r="AW605" s="729"/>
      <c r="AX605" s="729"/>
      <c r="AY605" s="729"/>
      <c r="AZ605" s="729"/>
      <c r="BA605" s="729"/>
      <c r="BB605" s="729"/>
      <c r="BC605" s="729"/>
      <c r="BD605" s="729"/>
      <c r="BE605" s="729"/>
      <c r="BF605" s="729"/>
      <c r="BG605" s="729"/>
    </row>
    <row r="606" spans="1:59">
      <c r="A606" s="729"/>
      <c r="B606" s="729"/>
      <c r="C606" s="729"/>
      <c r="D606" s="729"/>
      <c r="E606" s="729"/>
      <c r="F606" s="729"/>
      <c r="G606" s="729"/>
      <c r="H606" s="729"/>
      <c r="I606" s="729"/>
      <c r="J606" s="729"/>
      <c r="K606" s="729"/>
      <c r="L606" s="729"/>
      <c r="M606" s="729"/>
      <c r="N606" s="729"/>
      <c r="O606" s="729"/>
      <c r="P606" s="729"/>
      <c r="Q606" s="729"/>
      <c r="R606" s="729"/>
      <c r="S606" s="729"/>
      <c r="T606" s="729"/>
      <c r="U606" s="729"/>
      <c r="V606" s="729"/>
      <c r="W606" s="729"/>
      <c r="X606" s="729"/>
      <c r="Y606" s="729"/>
      <c r="Z606" s="729"/>
      <c r="AA606" s="729"/>
      <c r="AB606" s="729"/>
      <c r="AC606" s="729"/>
      <c r="AD606" s="729"/>
      <c r="AE606" s="729"/>
      <c r="AF606" s="729"/>
      <c r="AG606" s="729"/>
      <c r="AH606" s="729"/>
      <c r="AI606" s="729"/>
      <c r="AJ606" s="729"/>
      <c r="AK606" s="729"/>
      <c r="AL606" s="729"/>
      <c r="AM606" s="729"/>
      <c r="AN606" s="729"/>
      <c r="AO606" s="729"/>
      <c r="AP606" s="729"/>
      <c r="AQ606" s="729"/>
      <c r="AR606" s="729"/>
      <c r="AS606" s="729"/>
      <c r="AT606" s="729"/>
      <c r="AU606" s="729"/>
      <c r="AV606" s="729"/>
      <c r="AW606" s="729"/>
      <c r="AX606" s="729"/>
      <c r="AY606" s="729"/>
      <c r="AZ606" s="729"/>
      <c r="BA606" s="729"/>
      <c r="BB606" s="729"/>
      <c r="BC606" s="729"/>
      <c r="BD606" s="729"/>
      <c r="BE606" s="729"/>
      <c r="BF606" s="729"/>
      <c r="BG606" s="729"/>
    </row>
    <row r="607" spans="1:59">
      <c r="A607" s="729"/>
      <c r="B607" s="729"/>
      <c r="C607" s="729"/>
      <c r="D607" s="729"/>
      <c r="E607" s="729"/>
      <c r="F607" s="729"/>
      <c r="G607" s="729"/>
      <c r="H607" s="729"/>
      <c r="I607" s="729"/>
      <c r="J607" s="729"/>
      <c r="K607" s="729"/>
      <c r="L607" s="729"/>
      <c r="M607" s="729"/>
      <c r="N607" s="729"/>
      <c r="O607" s="729"/>
      <c r="P607" s="729"/>
      <c r="Q607" s="729"/>
      <c r="R607" s="729"/>
      <c r="S607" s="729"/>
      <c r="T607" s="729"/>
      <c r="U607" s="729"/>
      <c r="V607" s="729"/>
      <c r="W607" s="729"/>
      <c r="X607" s="729"/>
      <c r="Y607" s="729"/>
      <c r="Z607" s="729"/>
      <c r="AA607" s="729"/>
      <c r="AB607" s="729"/>
      <c r="AC607" s="729"/>
      <c r="AD607" s="729"/>
      <c r="AE607" s="729"/>
      <c r="AF607" s="729"/>
      <c r="AG607" s="729"/>
      <c r="AH607" s="729"/>
      <c r="AI607" s="729"/>
      <c r="AJ607" s="729"/>
      <c r="AK607" s="729"/>
      <c r="AL607" s="729"/>
      <c r="AM607" s="729"/>
      <c r="AN607" s="729"/>
      <c r="AO607" s="729"/>
      <c r="AP607" s="729"/>
      <c r="AQ607" s="729"/>
      <c r="AR607" s="729"/>
      <c r="AS607" s="729"/>
      <c r="AT607" s="729"/>
      <c r="AU607" s="729"/>
      <c r="AV607" s="729"/>
      <c r="AW607" s="729"/>
      <c r="AX607" s="729"/>
      <c r="AY607" s="729"/>
      <c r="AZ607" s="729"/>
      <c r="BA607" s="729"/>
      <c r="BB607" s="729"/>
      <c r="BC607" s="729"/>
      <c r="BD607" s="729"/>
      <c r="BE607" s="729"/>
      <c r="BF607" s="729"/>
      <c r="BG607" s="729"/>
    </row>
    <row r="608" spans="1:59">
      <c r="A608" s="729"/>
      <c r="B608" s="729"/>
      <c r="C608" s="729"/>
      <c r="D608" s="729"/>
      <c r="E608" s="729"/>
      <c r="F608" s="729"/>
      <c r="G608" s="729"/>
      <c r="H608" s="729"/>
      <c r="I608" s="729"/>
      <c r="J608" s="729"/>
      <c r="K608" s="729"/>
      <c r="L608" s="729"/>
      <c r="M608" s="729"/>
      <c r="N608" s="729"/>
      <c r="O608" s="729"/>
      <c r="P608" s="729"/>
      <c r="Q608" s="729"/>
      <c r="R608" s="729"/>
      <c r="S608" s="729"/>
      <c r="T608" s="729"/>
      <c r="U608" s="729"/>
      <c r="V608" s="729"/>
      <c r="W608" s="729"/>
      <c r="X608" s="729"/>
      <c r="Y608" s="729"/>
      <c r="Z608" s="729"/>
      <c r="AA608" s="729"/>
      <c r="AB608" s="729"/>
      <c r="AC608" s="729"/>
      <c r="AD608" s="729"/>
      <c r="AE608" s="729"/>
      <c r="AF608" s="729"/>
      <c r="AG608" s="729"/>
      <c r="AH608" s="729"/>
      <c r="AI608" s="729"/>
      <c r="AJ608" s="729"/>
      <c r="AK608" s="729"/>
      <c r="AL608" s="729"/>
      <c r="AM608" s="729"/>
      <c r="AN608" s="729"/>
      <c r="AO608" s="729"/>
      <c r="AP608" s="729"/>
      <c r="AQ608" s="729"/>
      <c r="AR608" s="729"/>
      <c r="AS608" s="729"/>
      <c r="AT608" s="729"/>
      <c r="AU608" s="729"/>
      <c r="AV608" s="729"/>
      <c r="AW608" s="729"/>
      <c r="AX608" s="729"/>
      <c r="AY608" s="729"/>
      <c r="AZ608" s="729"/>
      <c r="BA608" s="729"/>
      <c r="BB608" s="729"/>
      <c r="BC608" s="729"/>
      <c r="BD608" s="729"/>
      <c r="BE608" s="729"/>
      <c r="BF608" s="729"/>
      <c r="BG608" s="729"/>
    </row>
    <row r="609" spans="1:59">
      <c r="A609" s="729"/>
      <c r="B609" s="729"/>
      <c r="C609" s="729"/>
      <c r="D609" s="729"/>
      <c r="E609" s="729"/>
      <c r="F609" s="729"/>
      <c r="G609" s="729"/>
      <c r="H609" s="729"/>
      <c r="I609" s="729"/>
      <c r="J609" s="729"/>
      <c r="K609" s="729"/>
      <c r="L609" s="729"/>
      <c r="M609" s="729"/>
      <c r="N609" s="729"/>
      <c r="O609" s="729"/>
      <c r="P609" s="729"/>
      <c r="Q609" s="729"/>
      <c r="R609" s="729"/>
      <c r="S609" s="729"/>
      <c r="T609" s="729"/>
      <c r="U609" s="729"/>
      <c r="V609" s="729"/>
      <c r="W609" s="729"/>
      <c r="X609" s="729"/>
      <c r="Y609" s="729"/>
      <c r="Z609" s="729"/>
      <c r="AA609" s="729"/>
      <c r="AB609" s="729"/>
      <c r="AC609" s="729"/>
      <c r="AD609" s="729"/>
      <c r="AE609" s="729"/>
      <c r="AF609" s="729"/>
      <c r="AG609" s="729"/>
      <c r="AH609" s="729"/>
      <c r="AI609" s="729"/>
      <c r="AJ609" s="729"/>
      <c r="AK609" s="729"/>
      <c r="AL609" s="729"/>
      <c r="AM609" s="729"/>
      <c r="AN609" s="729"/>
      <c r="AO609" s="729"/>
      <c r="AP609" s="729"/>
      <c r="AQ609" s="729"/>
      <c r="AR609" s="729"/>
      <c r="AS609" s="729"/>
      <c r="AT609" s="729"/>
      <c r="AU609" s="729"/>
      <c r="AV609" s="729"/>
      <c r="AW609" s="729"/>
      <c r="AX609" s="729"/>
      <c r="AY609" s="729"/>
      <c r="AZ609" s="729"/>
      <c r="BA609" s="729"/>
      <c r="BB609" s="729"/>
      <c r="BC609" s="729"/>
      <c r="BD609" s="729"/>
      <c r="BE609" s="729"/>
      <c r="BF609" s="729"/>
      <c r="BG609" s="729"/>
    </row>
    <row r="610" spans="1:59">
      <c r="A610" s="729"/>
      <c r="B610" s="729"/>
      <c r="C610" s="729"/>
      <c r="D610" s="729"/>
      <c r="E610" s="729"/>
      <c r="F610" s="729"/>
      <c r="G610" s="729"/>
      <c r="H610" s="729"/>
      <c r="I610" s="729"/>
      <c r="J610" s="729"/>
      <c r="K610" s="729"/>
      <c r="L610" s="729"/>
      <c r="M610" s="729"/>
      <c r="N610" s="729"/>
      <c r="O610" s="729"/>
      <c r="P610" s="729"/>
      <c r="Q610" s="729"/>
      <c r="R610" s="729"/>
      <c r="S610" s="729"/>
      <c r="T610" s="729"/>
      <c r="U610" s="729"/>
      <c r="V610" s="729"/>
      <c r="W610" s="729"/>
      <c r="X610" s="729"/>
      <c r="Y610" s="729"/>
      <c r="Z610" s="729"/>
      <c r="AA610" s="729"/>
      <c r="AB610" s="729"/>
      <c r="AC610" s="729"/>
      <c r="AD610" s="729"/>
      <c r="AE610" s="729"/>
      <c r="AF610" s="729"/>
      <c r="AG610" s="729"/>
      <c r="AH610" s="729"/>
      <c r="AI610" s="729"/>
      <c r="AJ610" s="729"/>
      <c r="AK610" s="729"/>
      <c r="AL610" s="729"/>
      <c r="AM610" s="729"/>
      <c r="AN610" s="729"/>
      <c r="AO610" s="729"/>
      <c r="AP610" s="729"/>
      <c r="AQ610" s="729"/>
      <c r="AR610" s="729"/>
      <c r="AS610" s="729"/>
      <c r="AT610" s="729"/>
      <c r="AU610" s="729"/>
      <c r="AV610" s="729"/>
      <c r="AW610" s="729"/>
      <c r="AX610" s="729"/>
      <c r="AY610" s="729"/>
      <c r="AZ610" s="729"/>
      <c r="BA610" s="729"/>
      <c r="BB610" s="729"/>
      <c r="BC610" s="729"/>
      <c r="BD610" s="729"/>
      <c r="BE610" s="729"/>
      <c r="BF610" s="729"/>
      <c r="BG610" s="729"/>
    </row>
    <row r="611" spans="1:59">
      <c r="A611" s="729"/>
      <c r="B611" s="729"/>
      <c r="C611" s="729"/>
      <c r="D611" s="729"/>
      <c r="E611" s="729"/>
      <c r="F611" s="729"/>
      <c r="G611" s="729"/>
      <c r="H611" s="729"/>
      <c r="I611" s="729"/>
      <c r="J611" s="729"/>
      <c r="K611" s="729"/>
      <c r="L611" s="729"/>
      <c r="M611" s="729"/>
      <c r="N611" s="729"/>
      <c r="O611" s="729"/>
      <c r="P611" s="729"/>
      <c r="Q611" s="729"/>
      <c r="R611" s="729"/>
      <c r="S611" s="729"/>
      <c r="T611" s="729"/>
      <c r="U611" s="729"/>
      <c r="V611" s="729"/>
      <c r="W611" s="729"/>
      <c r="X611" s="729"/>
      <c r="Y611" s="729"/>
      <c r="Z611" s="729"/>
      <c r="AA611" s="729"/>
      <c r="AB611" s="729"/>
      <c r="AC611" s="729"/>
      <c r="AD611" s="729"/>
      <c r="AE611" s="729"/>
      <c r="AF611" s="729"/>
      <c r="AG611" s="729"/>
      <c r="AH611" s="729"/>
      <c r="AI611" s="729"/>
      <c r="AJ611" s="729"/>
      <c r="AK611" s="729"/>
      <c r="AL611" s="729"/>
      <c r="AM611" s="729"/>
      <c r="AN611" s="729"/>
      <c r="AO611" s="729"/>
      <c r="AP611" s="729"/>
      <c r="AQ611" s="729"/>
      <c r="AR611" s="729"/>
      <c r="AS611" s="729"/>
      <c r="AT611" s="729"/>
      <c r="AU611" s="729"/>
      <c r="AV611" s="729"/>
      <c r="AW611" s="729"/>
      <c r="AX611" s="729"/>
      <c r="AY611" s="729"/>
      <c r="AZ611" s="729"/>
      <c r="BA611" s="729"/>
      <c r="BB611" s="729"/>
      <c r="BC611" s="729"/>
      <c r="BD611" s="729"/>
      <c r="BE611" s="729"/>
      <c r="BF611" s="729"/>
      <c r="BG611" s="729"/>
    </row>
    <row r="612" spans="1:59">
      <c r="A612" s="729"/>
      <c r="B612" s="729"/>
      <c r="C612" s="729"/>
      <c r="D612" s="729"/>
      <c r="E612" s="729"/>
      <c r="F612" s="729"/>
      <c r="G612" s="729"/>
      <c r="H612" s="729"/>
      <c r="I612" s="729"/>
      <c r="J612" s="729"/>
      <c r="K612" s="729"/>
      <c r="L612" s="729"/>
      <c r="M612" s="729"/>
      <c r="N612" s="729"/>
      <c r="O612" s="729"/>
      <c r="P612" s="729"/>
      <c r="Q612" s="729"/>
      <c r="R612" s="729"/>
      <c r="S612" s="729"/>
      <c r="T612" s="729"/>
      <c r="U612" s="729"/>
      <c r="V612" s="729"/>
      <c r="W612" s="729"/>
      <c r="X612" s="729"/>
      <c r="Y612" s="729"/>
      <c r="Z612" s="729"/>
      <c r="AA612" s="729"/>
      <c r="AB612" s="729"/>
      <c r="AC612" s="729"/>
      <c r="AD612" s="729"/>
      <c r="AE612" s="729"/>
      <c r="AF612" s="729"/>
      <c r="AG612" s="729"/>
      <c r="AH612" s="729"/>
      <c r="AI612" s="729"/>
      <c r="AJ612" s="729"/>
      <c r="AK612" s="729"/>
      <c r="AL612" s="729"/>
      <c r="AM612" s="729"/>
      <c r="AN612" s="729"/>
      <c r="AO612" s="729"/>
      <c r="AP612" s="729"/>
      <c r="AQ612" s="729"/>
      <c r="AR612" s="729"/>
      <c r="AS612" s="729"/>
      <c r="AT612" s="729"/>
      <c r="AU612" s="729"/>
      <c r="AV612" s="729"/>
      <c r="AW612" s="729"/>
      <c r="AX612" s="729"/>
      <c r="AY612" s="729"/>
      <c r="AZ612" s="729"/>
      <c r="BA612" s="729"/>
      <c r="BB612" s="729"/>
      <c r="BC612" s="729"/>
      <c r="BD612" s="729"/>
      <c r="BE612" s="729"/>
      <c r="BF612" s="729"/>
      <c r="BG612" s="729"/>
    </row>
    <row r="613" spans="1:59">
      <c r="A613" s="729"/>
      <c r="B613" s="729"/>
      <c r="C613" s="729"/>
      <c r="D613" s="729"/>
      <c r="E613" s="729"/>
      <c r="F613" s="729"/>
      <c r="G613" s="729"/>
      <c r="H613" s="729"/>
      <c r="I613" s="729"/>
      <c r="J613" s="729"/>
      <c r="K613" s="729"/>
      <c r="L613" s="729"/>
      <c r="M613" s="729"/>
      <c r="N613" s="729"/>
      <c r="O613" s="729"/>
      <c r="P613" s="729"/>
      <c r="Q613" s="729"/>
      <c r="R613" s="729"/>
      <c r="S613" s="729"/>
      <c r="T613" s="729"/>
      <c r="U613" s="729"/>
      <c r="V613" s="729"/>
      <c r="W613" s="729"/>
      <c r="X613" s="729"/>
      <c r="Y613" s="729"/>
      <c r="Z613" s="729"/>
      <c r="AA613" s="729"/>
      <c r="AB613" s="729"/>
      <c r="AC613" s="729"/>
      <c r="AD613" s="729"/>
      <c r="AE613" s="729"/>
      <c r="AF613" s="729"/>
      <c r="AG613" s="729"/>
      <c r="AH613" s="729"/>
      <c r="AI613" s="729"/>
      <c r="AJ613" s="729"/>
      <c r="AK613" s="729"/>
      <c r="AL613" s="729"/>
      <c r="AM613" s="729"/>
      <c r="AN613" s="729"/>
      <c r="AO613" s="729"/>
      <c r="AP613" s="729"/>
      <c r="AQ613" s="729"/>
      <c r="AR613" s="729"/>
      <c r="AS613" s="729"/>
      <c r="AT613" s="729"/>
      <c r="AU613" s="729"/>
      <c r="AV613" s="729"/>
      <c r="AW613" s="729"/>
      <c r="AX613" s="729"/>
      <c r="AY613" s="729"/>
      <c r="AZ613" s="729"/>
      <c r="BA613" s="729"/>
      <c r="BB613" s="729"/>
      <c r="BC613" s="729"/>
      <c r="BD613" s="729"/>
      <c r="BE613" s="729"/>
      <c r="BF613" s="729"/>
      <c r="BG613" s="729"/>
    </row>
    <row r="614" spans="1:59">
      <c r="A614" s="729"/>
      <c r="B614" s="729"/>
      <c r="C614" s="729"/>
      <c r="D614" s="729"/>
      <c r="E614" s="729"/>
      <c r="F614" s="729"/>
      <c r="G614" s="729"/>
      <c r="H614" s="729"/>
      <c r="I614" s="729"/>
      <c r="J614" s="729"/>
      <c r="K614" s="729"/>
      <c r="L614" s="729"/>
      <c r="M614" s="729"/>
      <c r="N614" s="729"/>
      <c r="O614" s="729"/>
      <c r="P614" s="729"/>
      <c r="Q614" s="729"/>
      <c r="R614" s="729"/>
      <c r="S614" s="729"/>
      <c r="T614" s="729"/>
      <c r="U614" s="729"/>
      <c r="V614" s="729"/>
      <c r="W614" s="729"/>
      <c r="X614" s="729"/>
      <c r="Y614" s="729"/>
      <c r="Z614" s="729"/>
      <c r="AA614" s="729"/>
      <c r="AB614" s="729"/>
      <c r="AC614" s="729"/>
      <c r="AD614" s="729"/>
      <c r="AE614" s="729"/>
      <c r="AF614" s="729"/>
      <c r="AG614" s="729"/>
      <c r="AH614" s="729"/>
      <c r="AI614" s="729"/>
      <c r="AJ614" s="729"/>
      <c r="AK614" s="729"/>
      <c r="AL614" s="729"/>
      <c r="AM614" s="729"/>
      <c r="AN614" s="729"/>
      <c r="AO614" s="729"/>
      <c r="AP614" s="729"/>
      <c r="AQ614" s="729"/>
      <c r="AR614" s="729"/>
      <c r="AS614" s="729"/>
      <c r="AT614" s="729"/>
      <c r="AU614" s="729"/>
      <c r="AV614" s="729"/>
      <c r="AW614" s="729"/>
      <c r="AX614" s="729"/>
      <c r="AY614" s="729"/>
      <c r="AZ614" s="729"/>
      <c r="BA614" s="729"/>
      <c r="BB614" s="729"/>
      <c r="BC614" s="729"/>
      <c r="BD614" s="729"/>
      <c r="BE614" s="729"/>
      <c r="BF614" s="729"/>
      <c r="BG614" s="729"/>
    </row>
    <row r="615" spans="1:59">
      <c r="A615" s="729"/>
      <c r="B615" s="729"/>
      <c r="C615" s="729"/>
      <c r="D615" s="729"/>
      <c r="E615" s="729"/>
      <c r="F615" s="729"/>
      <c r="G615" s="729"/>
      <c r="H615" s="729"/>
      <c r="I615" s="729"/>
      <c r="J615" s="729"/>
      <c r="K615" s="729"/>
      <c r="L615" s="729"/>
      <c r="M615" s="729"/>
      <c r="N615" s="729"/>
      <c r="O615" s="729"/>
      <c r="P615" s="729"/>
      <c r="Q615" s="729"/>
      <c r="R615" s="729"/>
      <c r="S615" s="729"/>
      <c r="T615" s="729"/>
      <c r="U615" s="729"/>
      <c r="V615" s="729"/>
      <c r="W615" s="729"/>
      <c r="X615" s="729"/>
      <c r="Y615" s="729"/>
      <c r="Z615" s="729"/>
      <c r="AA615" s="729"/>
      <c r="AB615" s="729"/>
      <c r="AC615" s="729"/>
      <c r="AD615" s="729"/>
      <c r="AE615" s="729"/>
      <c r="AF615" s="729"/>
      <c r="AG615" s="729"/>
      <c r="AH615" s="729"/>
      <c r="AI615" s="729"/>
      <c r="AJ615" s="729"/>
      <c r="AK615" s="729"/>
      <c r="AL615" s="729"/>
      <c r="AM615" s="729"/>
      <c r="AN615" s="729"/>
      <c r="AO615" s="729"/>
      <c r="AP615" s="729"/>
      <c r="AQ615" s="729"/>
      <c r="AR615" s="729"/>
      <c r="AS615" s="729"/>
      <c r="AT615" s="729"/>
      <c r="AU615" s="729"/>
      <c r="AV615" s="729"/>
      <c r="AW615" s="729"/>
      <c r="AX615" s="729"/>
      <c r="AY615" s="729"/>
      <c r="AZ615" s="729"/>
      <c r="BA615" s="729"/>
      <c r="BB615" s="729"/>
      <c r="BC615" s="729"/>
      <c r="BD615" s="729"/>
      <c r="BE615" s="729"/>
      <c r="BF615" s="729"/>
      <c r="BG615" s="729"/>
    </row>
    <row r="616" spans="1:59">
      <c r="A616" s="729"/>
      <c r="B616" s="729"/>
      <c r="C616" s="729"/>
      <c r="D616" s="729"/>
      <c r="E616" s="729"/>
      <c r="F616" s="729"/>
      <c r="G616" s="729"/>
      <c r="H616" s="729"/>
      <c r="I616" s="729"/>
      <c r="J616" s="729"/>
      <c r="K616" s="729"/>
      <c r="L616" s="729"/>
      <c r="M616" s="729"/>
      <c r="N616" s="729"/>
      <c r="O616" s="729"/>
      <c r="P616" s="729"/>
      <c r="Q616" s="729"/>
      <c r="R616" s="729"/>
      <c r="S616" s="729"/>
      <c r="T616" s="729"/>
      <c r="U616" s="729"/>
      <c r="V616" s="729"/>
      <c r="W616" s="729"/>
      <c r="X616" s="729"/>
      <c r="Y616" s="729"/>
      <c r="Z616" s="729"/>
      <c r="AA616" s="729"/>
      <c r="AB616" s="729"/>
      <c r="AC616" s="729"/>
      <c r="AD616" s="729"/>
      <c r="AE616" s="729"/>
      <c r="AF616" s="729"/>
      <c r="AG616" s="729"/>
      <c r="AH616" s="729"/>
      <c r="AI616" s="729"/>
      <c r="AJ616" s="729"/>
      <c r="AK616" s="729"/>
      <c r="AL616" s="729"/>
      <c r="AM616" s="729"/>
      <c r="AN616" s="729"/>
      <c r="AO616" s="729"/>
      <c r="AP616" s="729"/>
      <c r="AQ616" s="729"/>
      <c r="AR616" s="729"/>
      <c r="AS616" s="729"/>
      <c r="AT616" s="729"/>
      <c r="AU616" s="729"/>
      <c r="AV616" s="729"/>
      <c r="AW616" s="729"/>
      <c r="AX616" s="729"/>
      <c r="AY616" s="729"/>
      <c r="AZ616" s="729"/>
      <c r="BA616" s="729"/>
      <c r="BB616" s="729"/>
      <c r="BC616" s="729"/>
      <c r="BD616" s="729"/>
      <c r="BE616" s="729"/>
      <c r="BF616" s="729"/>
      <c r="BG616" s="729"/>
    </row>
    <row r="617" spans="1:59">
      <c r="A617" s="729"/>
      <c r="B617" s="729"/>
      <c r="C617" s="729"/>
      <c r="D617" s="729"/>
      <c r="E617" s="729"/>
      <c r="F617" s="729"/>
      <c r="G617" s="729"/>
      <c r="H617" s="729"/>
      <c r="I617" s="729"/>
      <c r="J617" s="729"/>
      <c r="K617" s="729"/>
      <c r="L617" s="729"/>
      <c r="M617" s="729"/>
      <c r="N617" s="729"/>
      <c r="O617" s="729"/>
      <c r="P617" s="729"/>
      <c r="Q617" s="729"/>
      <c r="R617" s="729"/>
      <c r="S617" s="729"/>
      <c r="T617" s="729"/>
      <c r="U617" s="729"/>
      <c r="V617" s="729"/>
      <c r="W617" s="729"/>
      <c r="X617" s="729"/>
      <c r="Y617" s="729"/>
      <c r="Z617" s="729"/>
      <c r="AA617" s="729"/>
      <c r="AB617" s="729"/>
      <c r="AC617" s="729"/>
      <c r="AD617" s="729"/>
      <c r="AE617" s="729"/>
      <c r="AF617" s="729"/>
      <c r="AG617" s="729"/>
      <c r="AH617" s="729"/>
      <c r="AI617" s="729"/>
      <c r="AJ617" s="729"/>
      <c r="AK617" s="729"/>
      <c r="AL617" s="729"/>
      <c r="AM617" s="729"/>
      <c r="AN617" s="729"/>
      <c r="AO617" s="729"/>
      <c r="AP617" s="729"/>
      <c r="AQ617" s="729"/>
      <c r="AR617" s="729"/>
      <c r="AS617" s="729"/>
      <c r="AT617" s="729"/>
      <c r="AU617" s="729"/>
      <c r="AV617" s="729"/>
      <c r="AW617" s="729"/>
      <c r="AX617" s="729"/>
      <c r="AY617" s="729"/>
      <c r="AZ617" s="729"/>
      <c r="BA617" s="729"/>
      <c r="BB617" s="729"/>
      <c r="BC617" s="729"/>
      <c r="BD617" s="729"/>
      <c r="BE617" s="729"/>
      <c r="BF617" s="729"/>
      <c r="BG617" s="729"/>
    </row>
    <row r="618" spans="1:59">
      <c r="A618" s="729"/>
      <c r="B618" s="729"/>
      <c r="C618" s="729"/>
      <c r="D618" s="729"/>
      <c r="E618" s="729"/>
      <c r="F618" s="729"/>
      <c r="G618" s="729"/>
      <c r="H618" s="729"/>
      <c r="I618" s="729"/>
      <c r="J618" s="729"/>
      <c r="K618" s="729"/>
      <c r="L618" s="729"/>
      <c r="M618" s="729"/>
      <c r="N618" s="729"/>
      <c r="O618" s="729"/>
      <c r="P618" s="729"/>
      <c r="Q618" s="729"/>
      <c r="R618" s="729"/>
      <c r="S618" s="729"/>
      <c r="T618" s="729"/>
      <c r="U618" s="729"/>
      <c r="V618" s="729"/>
      <c r="W618" s="729"/>
      <c r="X618" s="729"/>
      <c r="Y618" s="729"/>
      <c r="Z618" s="729"/>
      <c r="AA618" s="729"/>
      <c r="AB618" s="729"/>
      <c r="AC618" s="729"/>
      <c r="AD618" s="729"/>
      <c r="AE618" s="729"/>
      <c r="AF618" s="729"/>
      <c r="AG618" s="729"/>
      <c r="AH618" s="729"/>
      <c r="AI618" s="729"/>
      <c r="AJ618" s="729"/>
      <c r="AK618" s="729"/>
      <c r="AL618" s="729"/>
      <c r="AM618" s="729"/>
      <c r="AN618" s="729"/>
      <c r="AO618" s="729"/>
      <c r="AP618" s="729"/>
      <c r="AQ618" s="729"/>
      <c r="AR618" s="729"/>
      <c r="AS618" s="729"/>
      <c r="AT618" s="729"/>
      <c r="AU618" s="729"/>
      <c r="AV618" s="729"/>
      <c r="AW618" s="729"/>
      <c r="AX618" s="729"/>
      <c r="AY618" s="729"/>
      <c r="AZ618" s="729"/>
      <c r="BA618" s="729"/>
      <c r="BB618" s="729"/>
      <c r="BC618" s="729"/>
      <c r="BD618" s="729"/>
      <c r="BE618" s="729"/>
      <c r="BF618" s="729"/>
      <c r="BG618" s="729"/>
    </row>
    <row r="619" spans="1:59">
      <c r="A619" s="729"/>
      <c r="B619" s="729"/>
      <c r="C619" s="729"/>
      <c r="D619" s="729"/>
      <c r="E619" s="729"/>
      <c r="F619" s="729"/>
      <c r="G619" s="729"/>
      <c r="H619" s="729"/>
      <c r="I619" s="729"/>
      <c r="J619" s="729"/>
      <c r="K619" s="729"/>
      <c r="L619" s="729"/>
      <c r="M619" s="729"/>
      <c r="N619" s="729"/>
      <c r="O619" s="729"/>
      <c r="P619" s="729"/>
      <c r="Q619" s="729"/>
      <c r="R619" s="729"/>
      <c r="S619" s="729"/>
      <c r="T619" s="729"/>
      <c r="U619" s="729"/>
      <c r="V619" s="729"/>
      <c r="W619" s="729"/>
      <c r="X619" s="729"/>
      <c r="Y619" s="729"/>
      <c r="Z619" s="729"/>
      <c r="AA619" s="729"/>
      <c r="AB619" s="729"/>
      <c r="AC619" s="729"/>
      <c r="AD619" s="729"/>
      <c r="AE619" s="729"/>
      <c r="AF619" s="729"/>
      <c r="AG619" s="729"/>
      <c r="AH619" s="729"/>
      <c r="AI619" s="729"/>
      <c r="AJ619" s="729"/>
      <c r="AK619" s="729"/>
      <c r="AL619" s="729"/>
      <c r="AM619" s="729"/>
      <c r="AN619" s="729"/>
      <c r="AO619" s="729"/>
      <c r="AP619" s="729"/>
      <c r="AQ619" s="729"/>
      <c r="AR619" s="729"/>
      <c r="AS619" s="729"/>
      <c r="AT619" s="729"/>
      <c r="AU619" s="729"/>
      <c r="AV619" s="729"/>
      <c r="AW619" s="729"/>
      <c r="AX619" s="729"/>
      <c r="AY619" s="729"/>
      <c r="AZ619" s="729"/>
      <c r="BA619" s="729"/>
      <c r="BB619" s="729"/>
      <c r="BC619" s="729"/>
      <c r="BD619" s="729"/>
      <c r="BE619" s="729"/>
      <c r="BF619" s="729"/>
      <c r="BG619" s="729"/>
    </row>
    <row r="620" spans="1:59">
      <c r="A620" s="729"/>
      <c r="B620" s="729"/>
      <c r="C620" s="729"/>
      <c r="D620" s="729"/>
      <c r="E620" s="729"/>
      <c r="F620" s="729"/>
      <c r="G620" s="729"/>
      <c r="H620" s="729"/>
      <c r="I620" s="729"/>
      <c r="J620" s="729"/>
      <c r="K620" s="729"/>
      <c r="L620" s="729"/>
      <c r="M620" s="729"/>
      <c r="N620" s="729"/>
      <c r="O620" s="729"/>
      <c r="P620" s="729"/>
      <c r="Q620" s="729"/>
      <c r="R620" s="729"/>
      <c r="S620" s="729"/>
      <c r="T620" s="729"/>
      <c r="U620" s="729"/>
      <c r="V620" s="729"/>
      <c r="W620" s="729"/>
      <c r="X620" s="729"/>
      <c r="Y620" s="729"/>
      <c r="Z620" s="729"/>
      <c r="AA620" s="729"/>
      <c r="AB620" s="729"/>
      <c r="AC620" s="729"/>
      <c r="AD620" s="729"/>
      <c r="AE620" s="729"/>
      <c r="AF620" s="729"/>
      <c r="AG620" s="729"/>
      <c r="AH620" s="729"/>
      <c r="AI620" s="729"/>
      <c r="AJ620" s="729"/>
      <c r="AK620" s="729"/>
      <c r="AL620" s="729"/>
      <c r="AM620" s="729"/>
      <c r="AN620" s="729"/>
      <c r="AO620" s="729"/>
      <c r="AP620" s="729"/>
      <c r="AQ620" s="729"/>
      <c r="AR620" s="729"/>
      <c r="AS620" s="729"/>
      <c r="AT620" s="729"/>
      <c r="AU620" s="729"/>
      <c r="AV620" s="729"/>
      <c r="AW620" s="729"/>
      <c r="AX620" s="729"/>
      <c r="AY620" s="729"/>
      <c r="AZ620" s="729"/>
      <c r="BA620" s="729"/>
      <c r="BB620" s="729"/>
      <c r="BC620" s="729"/>
      <c r="BD620" s="729"/>
      <c r="BE620" s="729"/>
      <c r="BF620" s="729"/>
      <c r="BG620" s="729"/>
    </row>
    <row r="621" spans="1:59">
      <c r="A621" s="729"/>
      <c r="B621" s="729"/>
      <c r="C621" s="729"/>
      <c r="D621" s="729"/>
      <c r="E621" s="729"/>
      <c r="F621" s="729"/>
      <c r="G621" s="729"/>
      <c r="H621" s="729"/>
      <c r="I621" s="729"/>
      <c r="J621" s="729"/>
      <c r="K621" s="729"/>
      <c r="L621" s="729"/>
      <c r="M621" s="729"/>
      <c r="N621" s="729"/>
      <c r="O621" s="729"/>
      <c r="P621" s="729"/>
      <c r="Q621" s="729"/>
      <c r="R621" s="729"/>
      <c r="S621" s="729"/>
      <c r="T621" s="729"/>
      <c r="U621" s="729"/>
      <c r="V621" s="729"/>
      <c r="W621" s="729"/>
      <c r="X621" s="729"/>
      <c r="Y621" s="729"/>
      <c r="Z621" s="729"/>
      <c r="AA621" s="729"/>
      <c r="AB621" s="729"/>
      <c r="AC621" s="729"/>
      <c r="AD621" s="729"/>
      <c r="AE621" s="729"/>
      <c r="AF621" s="729"/>
      <c r="AG621" s="729"/>
      <c r="AH621" s="729"/>
      <c r="AI621" s="729"/>
      <c r="AJ621" s="729"/>
      <c r="AK621" s="729"/>
      <c r="AL621" s="729"/>
      <c r="AM621" s="729"/>
      <c r="AN621" s="729"/>
      <c r="AO621" s="729"/>
      <c r="AP621" s="729"/>
      <c r="AQ621" s="729"/>
      <c r="AR621" s="729"/>
      <c r="AS621" s="729"/>
      <c r="AT621" s="729"/>
      <c r="AU621" s="729"/>
      <c r="AV621" s="729"/>
      <c r="AW621" s="729"/>
      <c r="AX621" s="729"/>
      <c r="AY621" s="729"/>
      <c r="AZ621" s="729"/>
      <c r="BA621" s="729"/>
      <c r="BB621" s="729"/>
      <c r="BC621" s="729"/>
      <c r="BD621" s="729"/>
      <c r="BE621" s="729"/>
      <c r="BF621" s="729"/>
      <c r="BG621" s="729"/>
    </row>
    <row r="622" spans="1:59">
      <c r="A622" s="729"/>
      <c r="B622" s="729"/>
      <c r="C622" s="729"/>
      <c r="D622" s="729"/>
      <c r="E622" s="729"/>
      <c r="F622" s="729"/>
      <c r="G622" s="729"/>
      <c r="H622" s="729"/>
      <c r="I622" s="729"/>
      <c r="J622" s="729"/>
      <c r="K622" s="729"/>
      <c r="L622" s="729"/>
      <c r="M622" s="729"/>
      <c r="N622" s="729"/>
      <c r="O622" s="729"/>
      <c r="P622" s="729"/>
      <c r="Q622" s="729"/>
      <c r="R622" s="729"/>
      <c r="S622" s="729"/>
      <c r="T622" s="729"/>
      <c r="U622" s="729"/>
      <c r="V622" s="729"/>
      <c r="W622" s="729"/>
      <c r="X622" s="729"/>
      <c r="Y622" s="729"/>
      <c r="Z622" s="729"/>
      <c r="AA622" s="729"/>
      <c r="AB622" s="729"/>
      <c r="AC622" s="729"/>
      <c r="AD622" s="729"/>
      <c r="AE622" s="729"/>
      <c r="AF622" s="729"/>
      <c r="AG622" s="729"/>
      <c r="AH622" s="729"/>
      <c r="AI622" s="729"/>
      <c r="AJ622" s="729"/>
      <c r="AK622" s="729"/>
      <c r="AL622" s="729"/>
      <c r="AM622" s="729"/>
      <c r="AN622" s="729"/>
      <c r="AO622" s="729"/>
      <c r="AP622" s="729"/>
      <c r="AQ622" s="729"/>
      <c r="AR622" s="729"/>
      <c r="AS622" s="729"/>
      <c r="AT622" s="729"/>
      <c r="AU622" s="729"/>
      <c r="AV622" s="729"/>
      <c r="AW622" s="729"/>
      <c r="AX622" s="729"/>
      <c r="AY622" s="729"/>
      <c r="AZ622" s="729"/>
      <c r="BA622" s="729"/>
      <c r="BB622" s="729"/>
      <c r="BC622" s="729"/>
      <c r="BD622" s="729"/>
      <c r="BE622" s="729"/>
      <c r="BF622" s="729"/>
      <c r="BG622" s="729"/>
    </row>
    <row r="623" spans="1:59">
      <c r="A623" s="729"/>
      <c r="B623" s="729"/>
      <c r="C623" s="729"/>
      <c r="D623" s="729"/>
      <c r="E623" s="729"/>
      <c r="F623" s="729"/>
      <c r="G623" s="729"/>
      <c r="H623" s="729"/>
      <c r="I623" s="729"/>
      <c r="J623" s="729"/>
      <c r="K623" s="729"/>
      <c r="L623" s="729"/>
      <c r="M623" s="729"/>
      <c r="N623" s="729"/>
      <c r="O623" s="729"/>
      <c r="P623" s="729"/>
      <c r="Q623" s="729"/>
      <c r="R623" s="729"/>
      <c r="S623" s="729"/>
      <c r="T623" s="729"/>
      <c r="U623" s="729"/>
      <c r="V623" s="729"/>
      <c r="W623" s="729"/>
      <c r="X623" s="729"/>
      <c r="Y623" s="729"/>
      <c r="Z623" s="729"/>
      <c r="AA623" s="729"/>
      <c r="AB623" s="729"/>
      <c r="AC623" s="729"/>
      <c r="AD623" s="729"/>
      <c r="AE623" s="729"/>
      <c r="AF623" s="729"/>
      <c r="AG623" s="729"/>
      <c r="AH623" s="729"/>
      <c r="AI623" s="729"/>
      <c r="AJ623" s="729"/>
      <c r="AK623" s="729"/>
      <c r="AL623" s="729"/>
      <c r="AM623" s="729"/>
      <c r="AN623" s="729"/>
      <c r="AO623" s="729"/>
      <c r="AP623" s="729"/>
      <c r="AQ623" s="729"/>
      <c r="AR623" s="729"/>
      <c r="AS623" s="729"/>
      <c r="AT623" s="729"/>
      <c r="AU623" s="729"/>
      <c r="AV623" s="729"/>
      <c r="AW623" s="729"/>
      <c r="AX623" s="729"/>
      <c r="AY623" s="729"/>
      <c r="AZ623" s="729"/>
      <c r="BA623" s="729"/>
      <c r="BB623" s="729"/>
      <c r="BC623" s="729"/>
      <c r="BD623" s="729"/>
      <c r="BE623" s="729"/>
      <c r="BF623" s="729"/>
      <c r="BG623" s="729"/>
    </row>
    <row r="624" spans="1:59">
      <c r="A624" s="729"/>
      <c r="B624" s="729"/>
      <c r="C624" s="729"/>
      <c r="D624" s="729"/>
      <c r="E624" s="729"/>
      <c r="F624" s="729"/>
      <c r="G624" s="729"/>
      <c r="H624" s="729"/>
      <c r="I624" s="729"/>
      <c r="J624" s="729"/>
      <c r="K624" s="729"/>
      <c r="L624" s="729"/>
      <c r="M624" s="729"/>
      <c r="N624" s="729"/>
      <c r="O624" s="729"/>
      <c r="P624" s="729"/>
      <c r="Q624" s="729"/>
      <c r="R624" s="729"/>
      <c r="S624" s="729"/>
      <c r="T624" s="729"/>
      <c r="U624" s="729"/>
      <c r="V624" s="729"/>
      <c r="W624" s="729"/>
      <c r="X624" s="729"/>
      <c r="Y624" s="729"/>
      <c r="Z624" s="729"/>
      <c r="AA624" s="729"/>
      <c r="AB624" s="729"/>
      <c r="AC624" s="729"/>
      <c r="AD624" s="729"/>
      <c r="AE624" s="729"/>
      <c r="AF624" s="729"/>
      <c r="AG624" s="729"/>
      <c r="AH624" s="729"/>
      <c r="AI624" s="729"/>
      <c r="AJ624" s="729"/>
      <c r="AK624" s="729"/>
      <c r="AL624" s="729"/>
      <c r="AM624" s="729"/>
      <c r="AN624" s="729"/>
      <c r="AO624" s="729"/>
      <c r="AP624" s="729"/>
      <c r="AQ624" s="729"/>
      <c r="AR624" s="729"/>
      <c r="AS624" s="729"/>
      <c r="AT624" s="729"/>
      <c r="AU624" s="729"/>
      <c r="AV624" s="729"/>
      <c r="AW624" s="729"/>
      <c r="AX624" s="729"/>
      <c r="AY624" s="729"/>
      <c r="AZ624" s="729"/>
      <c r="BA624" s="729"/>
      <c r="BB624" s="729"/>
      <c r="BC624" s="729"/>
      <c r="BD624" s="729"/>
      <c r="BE624" s="729"/>
      <c r="BF624" s="729"/>
      <c r="BG624" s="729"/>
    </row>
    <row r="625" spans="1:59">
      <c r="A625" s="729"/>
      <c r="B625" s="729"/>
      <c r="C625" s="729"/>
      <c r="D625" s="729"/>
      <c r="E625" s="729"/>
      <c r="F625" s="729"/>
      <c r="G625" s="729"/>
      <c r="H625" s="729"/>
      <c r="I625" s="729"/>
      <c r="J625" s="729"/>
      <c r="K625" s="729"/>
      <c r="L625" s="729"/>
      <c r="M625" s="729"/>
      <c r="N625" s="729"/>
      <c r="O625" s="729"/>
      <c r="P625" s="729"/>
      <c r="Q625" s="729"/>
      <c r="R625" s="729"/>
      <c r="S625" s="729"/>
      <c r="T625" s="729"/>
      <c r="U625" s="729"/>
      <c r="V625" s="729"/>
      <c r="W625" s="729"/>
      <c r="X625" s="729"/>
      <c r="Y625" s="729"/>
      <c r="Z625" s="729"/>
      <c r="AA625" s="729"/>
      <c r="AB625" s="729"/>
      <c r="AC625" s="729"/>
      <c r="AD625" s="729"/>
      <c r="AE625" s="729"/>
      <c r="AF625" s="729"/>
      <c r="AG625" s="729"/>
      <c r="AH625" s="729"/>
      <c r="AI625" s="729"/>
      <c r="AJ625" s="729"/>
      <c r="AK625" s="729"/>
      <c r="AL625" s="729"/>
      <c r="AM625" s="729"/>
      <c r="AN625" s="729"/>
      <c r="AO625" s="729"/>
      <c r="AP625" s="729"/>
      <c r="AQ625" s="729"/>
      <c r="AR625" s="729"/>
      <c r="AS625" s="729"/>
      <c r="AT625" s="729"/>
      <c r="AU625" s="729"/>
      <c r="AV625" s="729"/>
      <c r="AW625" s="729"/>
      <c r="AX625" s="729"/>
      <c r="AY625" s="729"/>
      <c r="AZ625" s="729"/>
      <c r="BA625" s="729"/>
      <c r="BB625" s="729"/>
      <c r="BC625" s="729"/>
      <c r="BD625" s="729"/>
      <c r="BE625" s="729"/>
      <c r="BF625" s="729"/>
      <c r="BG625" s="729"/>
    </row>
    <row r="626" spans="1:59">
      <c r="A626" s="729"/>
      <c r="B626" s="729"/>
      <c r="C626" s="729"/>
      <c r="D626" s="729"/>
      <c r="E626" s="729"/>
      <c r="F626" s="729"/>
      <c r="G626" s="729"/>
      <c r="H626" s="729"/>
      <c r="I626" s="729"/>
      <c r="J626" s="729"/>
      <c r="K626" s="729"/>
      <c r="L626" s="729"/>
      <c r="M626" s="729"/>
      <c r="N626" s="729"/>
      <c r="O626" s="729"/>
      <c r="P626" s="729"/>
      <c r="Q626" s="729"/>
      <c r="R626" s="729"/>
      <c r="S626" s="729"/>
      <c r="T626" s="729"/>
      <c r="U626" s="729"/>
      <c r="V626" s="729"/>
      <c r="W626" s="729"/>
      <c r="X626" s="729"/>
      <c r="Y626" s="729"/>
      <c r="Z626" s="729"/>
      <c r="AA626" s="729"/>
      <c r="AB626" s="729"/>
      <c r="AC626" s="729"/>
      <c r="AD626" s="729"/>
      <c r="AE626" s="729"/>
      <c r="AF626" s="729"/>
      <c r="AG626" s="729"/>
      <c r="AH626" s="729"/>
      <c r="AI626" s="729"/>
      <c r="AJ626" s="729"/>
      <c r="AK626" s="729"/>
      <c r="AL626" s="729"/>
      <c r="AM626" s="729"/>
      <c r="AN626" s="729"/>
      <c r="AO626" s="729"/>
      <c r="AP626" s="729"/>
      <c r="AQ626" s="729"/>
      <c r="AR626" s="729"/>
      <c r="AS626" s="729"/>
      <c r="AT626" s="729"/>
      <c r="AU626" s="729"/>
      <c r="AV626" s="729"/>
      <c r="AW626" s="729"/>
      <c r="AX626" s="729"/>
      <c r="AY626" s="729"/>
      <c r="AZ626" s="729"/>
      <c r="BA626" s="729"/>
      <c r="BB626" s="729"/>
      <c r="BC626" s="729"/>
      <c r="BD626" s="729"/>
      <c r="BE626" s="729"/>
      <c r="BF626" s="729"/>
      <c r="BG626" s="729"/>
    </row>
    <row r="627" spans="1:59">
      <c r="A627" s="729"/>
      <c r="B627" s="729"/>
      <c r="C627" s="729"/>
      <c r="D627" s="729"/>
      <c r="E627" s="729"/>
      <c r="F627" s="729"/>
      <c r="G627" s="729"/>
      <c r="H627" s="729"/>
      <c r="I627" s="729"/>
      <c r="J627" s="729"/>
      <c r="K627" s="729"/>
      <c r="L627" s="729"/>
      <c r="M627" s="729"/>
      <c r="N627" s="729"/>
      <c r="O627" s="729"/>
      <c r="P627" s="729"/>
      <c r="Q627" s="729"/>
      <c r="R627" s="729"/>
      <c r="S627" s="729"/>
      <c r="T627" s="729"/>
      <c r="U627" s="729"/>
      <c r="V627" s="729"/>
      <c r="W627" s="729"/>
      <c r="X627" s="729"/>
      <c r="Y627" s="729"/>
      <c r="Z627" s="729"/>
      <c r="AA627" s="729"/>
      <c r="AB627" s="729"/>
      <c r="AC627" s="729"/>
      <c r="AD627" s="729"/>
      <c r="AE627" s="729"/>
      <c r="AF627" s="729"/>
      <c r="AG627" s="729"/>
      <c r="AH627" s="729"/>
      <c r="AI627" s="729"/>
      <c r="AJ627" s="729"/>
      <c r="AK627" s="729"/>
      <c r="AL627" s="729"/>
      <c r="AM627" s="729"/>
      <c r="AN627" s="729"/>
      <c r="AO627" s="729"/>
      <c r="AP627" s="729"/>
      <c r="AQ627" s="729"/>
      <c r="AR627" s="729"/>
      <c r="AS627" s="729"/>
      <c r="AT627" s="729"/>
      <c r="AU627" s="729"/>
      <c r="AV627" s="729"/>
      <c r="AW627" s="729"/>
      <c r="AX627" s="729"/>
      <c r="AY627" s="729"/>
      <c r="AZ627" s="729"/>
      <c r="BA627" s="729"/>
      <c r="BB627" s="729"/>
      <c r="BC627" s="729"/>
      <c r="BD627" s="729"/>
      <c r="BE627" s="729"/>
      <c r="BF627" s="729"/>
      <c r="BG627" s="729"/>
    </row>
    <row r="628" spans="1:59">
      <c r="A628" s="729"/>
      <c r="B628" s="729"/>
      <c r="C628" s="729"/>
      <c r="D628" s="729"/>
      <c r="E628" s="729"/>
      <c r="F628" s="729"/>
      <c r="G628" s="729"/>
      <c r="H628" s="729"/>
      <c r="I628" s="729"/>
      <c r="J628" s="729"/>
      <c r="K628" s="729"/>
      <c r="L628" s="729"/>
      <c r="M628" s="729"/>
      <c r="N628" s="729"/>
      <c r="O628" s="729"/>
      <c r="P628" s="729"/>
      <c r="Q628" s="729"/>
      <c r="R628" s="729"/>
      <c r="S628" s="729"/>
      <c r="T628" s="729"/>
      <c r="U628" s="729"/>
      <c r="V628" s="729"/>
      <c r="W628" s="729"/>
      <c r="X628" s="729"/>
      <c r="Y628" s="729"/>
      <c r="Z628" s="729"/>
      <c r="AA628" s="729"/>
      <c r="AB628" s="729"/>
      <c r="AC628" s="729"/>
      <c r="AD628" s="729"/>
      <c r="AE628" s="729"/>
      <c r="AF628" s="729"/>
      <c r="AG628" s="729"/>
      <c r="AH628" s="729"/>
      <c r="AI628" s="729"/>
      <c r="AJ628" s="729"/>
      <c r="AK628" s="729"/>
      <c r="AL628" s="729"/>
      <c r="AM628" s="729"/>
      <c r="AN628" s="729"/>
      <c r="AO628" s="729"/>
      <c r="AP628" s="729"/>
      <c r="AQ628" s="729"/>
      <c r="AR628" s="729"/>
      <c r="AS628" s="729"/>
      <c r="AT628" s="729"/>
      <c r="AU628" s="729"/>
      <c r="AV628" s="729"/>
      <c r="AW628" s="729"/>
      <c r="AX628" s="729"/>
      <c r="AY628" s="729"/>
      <c r="AZ628" s="729"/>
      <c r="BA628" s="729"/>
      <c r="BB628" s="729"/>
      <c r="BC628" s="729"/>
      <c r="BD628" s="729"/>
      <c r="BE628" s="729"/>
      <c r="BF628" s="729"/>
      <c r="BG628" s="729"/>
    </row>
    <row r="629" spans="1:59">
      <c r="A629" s="729"/>
      <c r="B629" s="729"/>
      <c r="C629" s="729"/>
      <c r="D629" s="729"/>
      <c r="E629" s="729"/>
      <c r="F629" s="729"/>
      <c r="G629" s="729"/>
      <c r="H629" s="729"/>
      <c r="I629" s="729"/>
      <c r="J629" s="729"/>
      <c r="K629" s="729"/>
      <c r="L629" s="729"/>
      <c r="M629" s="729"/>
      <c r="N629" s="729"/>
      <c r="O629" s="729"/>
      <c r="P629" s="729"/>
      <c r="Q629" s="729"/>
      <c r="R629" s="729"/>
      <c r="S629" s="729"/>
      <c r="T629" s="729"/>
      <c r="U629" s="729"/>
      <c r="V629" s="729"/>
      <c r="W629" s="729"/>
      <c r="X629" s="729"/>
      <c r="Y629" s="729"/>
      <c r="Z629" s="729"/>
      <c r="AA629" s="729"/>
      <c r="AB629" s="729"/>
      <c r="AC629" s="729"/>
      <c r="AD629" s="729"/>
      <c r="AE629" s="729"/>
      <c r="AF629" s="729"/>
      <c r="AG629" s="729"/>
      <c r="AH629" s="729"/>
      <c r="AI629" s="729"/>
      <c r="AJ629" s="729"/>
      <c r="AK629" s="729"/>
      <c r="AL629" s="729"/>
      <c r="AM629" s="729"/>
      <c r="AN629" s="729"/>
      <c r="AO629" s="729"/>
      <c r="AP629" s="729"/>
      <c r="AQ629" s="729"/>
      <c r="AR629" s="729"/>
      <c r="AS629" s="729"/>
      <c r="AT629" s="729"/>
      <c r="AU629" s="729"/>
      <c r="AV629" s="729"/>
      <c r="AW629" s="729"/>
      <c r="AX629" s="729"/>
      <c r="AY629" s="729"/>
      <c r="AZ629" s="729"/>
      <c r="BA629" s="729"/>
      <c r="BB629" s="729"/>
      <c r="BC629" s="729"/>
      <c r="BD629" s="729"/>
      <c r="BE629" s="729"/>
      <c r="BF629" s="729"/>
      <c r="BG629" s="729"/>
    </row>
    <row r="630" spans="1:59">
      <c r="A630" s="729"/>
      <c r="B630" s="729"/>
      <c r="C630" s="729"/>
      <c r="D630" s="729"/>
      <c r="E630" s="729"/>
      <c r="F630" s="729"/>
      <c r="G630" s="729"/>
      <c r="H630" s="729"/>
      <c r="I630" s="729"/>
      <c r="J630" s="729"/>
      <c r="K630" s="729"/>
      <c r="L630" s="729"/>
      <c r="M630" s="729"/>
      <c r="N630" s="729"/>
      <c r="O630" s="729"/>
      <c r="P630" s="729"/>
      <c r="Q630" s="729"/>
      <c r="R630" s="729"/>
      <c r="S630" s="729"/>
      <c r="T630" s="729"/>
      <c r="U630" s="729"/>
      <c r="V630" s="729"/>
      <c r="W630" s="729"/>
      <c r="X630" s="729"/>
      <c r="Y630" s="729"/>
      <c r="Z630" s="729"/>
      <c r="AA630" s="729"/>
      <c r="AB630" s="729"/>
      <c r="AC630" s="729"/>
      <c r="AD630" s="729"/>
      <c r="AE630" s="729"/>
      <c r="AF630" s="729"/>
      <c r="AG630" s="729"/>
      <c r="AH630" s="729"/>
      <c r="AI630" s="729"/>
      <c r="AJ630" s="729"/>
      <c r="AK630" s="729"/>
      <c r="AL630" s="729"/>
      <c r="AM630" s="729"/>
      <c r="AN630" s="729"/>
      <c r="AO630" s="729"/>
      <c r="AP630" s="729"/>
      <c r="AQ630" s="729"/>
      <c r="AR630" s="729"/>
      <c r="AS630" s="729"/>
      <c r="AT630" s="729"/>
      <c r="AU630" s="729"/>
      <c r="AV630" s="729"/>
      <c r="AW630" s="729"/>
      <c r="AX630" s="729"/>
      <c r="AY630" s="729"/>
      <c r="AZ630" s="729"/>
      <c r="BA630" s="729"/>
      <c r="BB630" s="729"/>
      <c r="BC630" s="729"/>
      <c r="BD630" s="729"/>
      <c r="BE630" s="729"/>
      <c r="BF630" s="729"/>
      <c r="BG630" s="729"/>
    </row>
    <row r="631" spans="1:59">
      <c r="A631" s="729"/>
      <c r="B631" s="729"/>
      <c r="C631" s="729"/>
      <c r="D631" s="729"/>
      <c r="E631" s="729"/>
      <c r="F631" s="729"/>
      <c r="G631" s="729"/>
      <c r="H631" s="729"/>
      <c r="I631" s="729"/>
      <c r="J631" s="729"/>
      <c r="K631" s="729"/>
      <c r="L631" s="729"/>
      <c r="M631" s="729"/>
      <c r="N631" s="729"/>
      <c r="O631" s="729"/>
      <c r="P631" s="729"/>
      <c r="Q631" s="729"/>
      <c r="R631" s="729"/>
      <c r="S631" s="729"/>
      <c r="T631" s="729"/>
      <c r="U631" s="729"/>
      <c r="V631" s="729"/>
      <c r="W631" s="729"/>
      <c r="X631" s="729"/>
      <c r="Y631" s="729"/>
      <c r="Z631" s="729"/>
      <c r="AA631" s="729"/>
      <c r="AB631" s="729"/>
      <c r="AC631" s="729"/>
      <c r="AD631" s="729"/>
      <c r="AE631" s="729"/>
      <c r="AF631" s="729"/>
      <c r="AG631" s="729"/>
      <c r="AH631" s="729"/>
      <c r="AI631" s="729"/>
      <c r="AJ631" s="729"/>
      <c r="AK631" s="729"/>
      <c r="AL631" s="729"/>
      <c r="AM631" s="729"/>
      <c r="AN631" s="729"/>
      <c r="AO631" s="729"/>
      <c r="AP631" s="729"/>
      <c r="AQ631" s="729"/>
      <c r="AR631" s="729"/>
      <c r="AS631" s="729"/>
      <c r="AT631" s="729"/>
      <c r="AU631" s="729"/>
      <c r="AV631" s="729"/>
      <c r="AW631" s="729"/>
      <c r="AX631" s="729"/>
      <c r="AY631" s="729"/>
      <c r="AZ631" s="729"/>
      <c r="BA631" s="729"/>
      <c r="BB631" s="729"/>
      <c r="BC631" s="729"/>
      <c r="BD631" s="729"/>
      <c r="BE631" s="729"/>
      <c r="BF631" s="729"/>
      <c r="BG631" s="729"/>
    </row>
    <row r="632" spans="1:59">
      <c r="A632" s="729"/>
      <c r="B632" s="729"/>
      <c r="C632" s="729"/>
      <c r="D632" s="729"/>
      <c r="E632" s="729"/>
      <c r="F632" s="729"/>
      <c r="G632" s="729"/>
      <c r="H632" s="729"/>
      <c r="I632" s="729"/>
      <c r="J632" s="729"/>
      <c r="K632" s="729"/>
      <c r="L632" s="729"/>
      <c r="M632" s="729"/>
      <c r="N632" s="729"/>
      <c r="O632" s="729"/>
      <c r="P632" s="729"/>
      <c r="Q632" s="729"/>
      <c r="R632" s="729"/>
      <c r="S632" s="729"/>
      <c r="T632" s="729"/>
      <c r="U632" s="729"/>
      <c r="V632" s="729"/>
      <c r="W632" s="729"/>
      <c r="X632" s="729"/>
      <c r="Y632" s="729"/>
      <c r="Z632" s="729"/>
      <c r="AA632" s="729"/>
      <c r="AB632" s="729"/>
      <c r="AC632" s="729"/>
      <c r="AD632" s="729"/>
      <c r="AE632" s="729"/>
      <c r="AF632" s="729"/>
      <c r="AG632" s="729"/>
      <c r="AH632" s="729"/>
      <c r="AI632" s="729"/>
      <c r="AJ632" s="729"/>
      <c r="AK632" s="729"/>
      <c r="AL632" s="729"/>
      <c r="AM632" s="729"/>
      <c r="AN632" s="729"/>
      <c r="AO632" s="729"/>
      <c r="AP632" s="729"/>
      <c r="AQ632" s="729"/>
      <c r="AR632" s="729"/>
      <c r="AS632" s="729"/>
      <c r="AT632" s="729"/>
      <c r="AU632" s="729"/>
      <c r="AV632" s="729"/>
      <c r="AW632" s="729"/>
      <c r="AX632" s="729"/>
      <c r="AY632" s="729"/>
      <c r="AZ632" s="729"/>
      <c r="BA632" s="729"/>
      <c r="BB632" s="729"/>
      <c r="BC632" s="729"/>
      <c r="BD632" s="729"/>
      <c r="BE632" s="729"/>
      <c r="BF632" s="729"/>
      <c r="BG632" s="729"/>
    </row>
    <row r="633" spans="1:59">
      <c r="A633" s="729"/>
      <c r="B633" s="729"/>
      <c r="C633" s="729"/>
      <c r="D633" s="729"/>
      <c r="E633" s="729"/>
      <c r="F633" s="729"/>
      <c r="G633" s="729"/>
      <c r="H633" s="729"/>
      <c r="I633" s="729"/>
      <c r="J633" s="729"/>
      <c r="K633" s="729"/>
      <c r="L633" s="729"/>
      <c r="M633" s="729"/>
      <c r="N633" s="729"/>
      <c r="O633" s="729"/>
      <c r="P633" s="729"/>
      <c r="Q633" s="729"/>
      <c r="R633" s="729"/>
      <c r="S633" s="729"/>
      <c r="T633" s="729"/>
      <c r="U633" s="729"/>
      <c r="V633" s="729"/>
      <c r="W633" s="729"/>
      <c r="X633" s="729"/>
      <c r="Y633" s="729"/>
      <c r="Z633" s="729"/>
      <c r="AA633" s="729"/>
      <c r="AB633" s="729"/>
      <c r="AC633" s="729"/>
      <c r="AD633" s="729"/>
      <c r="AE633" s="729"/>
      <c r="AF633" s="729"/>
      <c r="AG633" s="729"/>
      <c r="AH633" s="729"/>
      <c r="AI633" s="729"/>
      <c r="AJ633" s="729"/>
      <c r="AK633" s="729"/>
      <c r="AL633" s="729"/>
      <c r="AM633" s="729"/>
      <c r="AN633" s="729"/>
      <c r="AO633" s="729"/>
      <c r="AP633" s="729"/>
      <c r="AQ633" s="729"/>
      <c r="AR633" s="729"/>
      <c r="AS633" s="729"/>
      <c r="AT633" s="729"/>
      <c r="AU633" s="729"/>
      <c r="AV633" s="729"/>
      <c r="AW633" s="729"/>
      <c r="AX633" s="729"/>
      <c r="AY633" s="729"/>
      <c r="AZ633" s="729"/>
      <c r="BA633" s="729"/>
      <c r="BB633" s="729"/>
      <c r="BC633" s="729"/>
      <c r="BD633" s="729"/>
      <c r="BE633" s="729"/>
      <c r="BF633" s="729"/>
      <c r="BG633" s="729"/>
    </row>
    <row r="634" spans="1:59">
      <c r="A634" s="729"/>
      <c r="B634" s="729"/>
      <c r="C634" s="729"/>
      <c r="D634" s="729"/>
      <c r="E634" s="729"/>
      <c r="F634" s="729"/>
      <c r="G634" s="729"/>
      <c r="H634" s="729"/>
      <c r="I634" s="729"/>
      <c r="J634" s="729"/>
      <c r="K634" s="729"/>
      <c r="L634" s="729"/>
      <c r="M634" s="729"/>
      <c r="N634" s="729"/>
      <c r="O634" s="729"/>
      <c r="P634" s="729"/>
      <c r="Q634" s="729"/>
      <c r="R634" s="729"/>
      <c r="S634" s="729"/>
      <c r="T634" s="729"/>
      <c r="U634" s="729"/>
      <c r="V634" s="729"/>
      <c r="W634" s="729"/>
      <c r="X634" s="729"/>
      <c r="Y634" s="729"/>
      <c r="Z634" s="729"/>
      <c r="AA634" s="729"/>
      <c r="AB634" s="729"/>
      <c r="AC634" s="729"/>
      <c r="AD634" s="729"/>
      <c r="AE634" s="729"/>
      <c r="AF634" s="729"/>
      <c r="AG634" s="729"/>
      <c r="AH634" s="729"/>
      <c r="AI634" s="729"/>
      <c r="AJ634" s="729"/>
      <c r="AK634" s="729"/>
      <c r="AL634" s="729"/>
      <c r="AM634" s="729"/>
      <c r="AN634" s="729"/>
      <c r="AO634" s="729"/>
      <c r="AP634" s="729"/>
      <c r="AQ634" s="729"/>
      <c r="AR634" s="729"/>
      <c r="AS634" s="729"/>
      <c r="AT634" s="729"/>
      <c r="AU634" s="729"/>
      <c r="AV634" s="729"/>
      <c r="AW634" s="729"/>
      <c r="AX634" s="729"/>
      <c r="AY634" s="729"/>
      <c r="AZ634" s="729"/>
      <c r="BA634" s="729"/>
      <c r="BB634" s="729"/>
      <c r="BC634" s="729"/>
      <c r="BD634" s="729"/>
      <c r="BE634" s="729"/>
      <c r="BF634" s="729"/>
      <c r="BG634" s="729"/>
    </row>
    <row r="635" spans="1:59">
      <c r="A635" s="729"/>
      <c r="B635" s="729"/>
      <c r="C635" s="729"/>
      <c r="D635" s="729"/>
      <c r="E635" s="729"/>
      <c r="F635" s="729"/>
      <c r="G635" s="729"/>
      <c r="H635" s="729"/>
      <c r="I635" s="729"/>
      <c r="J635" s="729"/>
      <c r="K635" s="729"/>
      <c r="L635" s="729"/>
      <c r="M635" s="729"/>
      <c r="N635" s="729"/>
      <c r="O635" s="729"/>
      <c r="P635" s="729"/>
      <c r="Q635" s="729"/>
      <c r="R635" s="729"/>
      <c r="S635" s="729"/>
      <c r="T635" s="729"/>
      <c r="U635" s="729"/>
      <c r="V635" s="729"/>
      <c r="W635" s="729"/>
      <c r="X635" s="729"/>
      <c r="Y635" s="729"/>
      <c r="Z635" s="729"/>
      <c r="AA635" s="729"/>
      <c r="AB635" s="729"/>
      <c r="AC635" s="729"/>
      <c r="AD635" s="729"/>
      <c r="AE635" s="729"/>
      <c r="AF635" s="729"/>
      <c r="AG635" s="729"/>
      <c r="AH635" s="729"/>
      <c r="AI635" s="729"/>
      <c r="AJ635" s="729"/>
      <c r="AK635" s="729"/>
      <c r="AL635" s="729"/>
      <c r="AM635" s="729"/>
      <c r="AN635" s="729"/>
      <c r="AO635" s="729"/>
      <c r="AP635" s="729"/>
      <c r="AQ635" s="729"/>
      <c r="AR635" s="729"/>
      <c r="AS635" s="729"/>
      <c r="AT635" s="729"/>
      <c r="AU635" s="729"/>
      <c r="AV635" s="729"/>
      <c r="AW635" s="729"/>
      <c r="AX635" s="729"/>
      <c r="AY635" s="729"/>
      <c r="AZ635" s="729"/>
      <c r="BA635" s="729"/>
      <c r="BB635" s="729"/>
      <c r="BC635" s="729"/>
      <c r="BD635" s="729"/>
      <c r="BE635" s="729"/>
      <c r="BF635" s="729"/>
      <c r="BG635" s="729"/>
    </row>
    <row r="636" spans="1:59">
      <c r="A636" s="729"/>
      <c r="B636" s="729"/>
      <c r="C636" s="729"/>
      <c r="D636" s="729"/>
      <c r="E636" s="729"/>
      <c r="F636" s="729"/>
      <c r="G636" s="729"/>
      <c r="H636" s="729"/>
      <c r="I636" s="729"/>
      <c r="J636" s="729"/>
      <c r="K636" s="729"/>
      <c r="L636" s="729"/>
      <c r="M636" s="729"/>
      <c r="N636" s="729"/>
      <c r="O636" s="729"/>
      <c r="P636" s="729"/>
      <c r="Q636" s="729"/>
      <c r="R636" s="729"/>
      <c r="S636" s="729"/>
      <c r="T636" s="729"/>
      <c r="U636" s="729"/>
      <c r="V636" s="729"/>
      <c r="W636" s="729"/>
      <c r="X636" s="729"/>
      <c r="Y636" s="729"/>
      <c r="Z636" s="729"/>
      <c r="AA636" s="729"/>
      <c r="AB636" s="729"/>
      <c r="AC636" s="729"/>
      <c r="AD636" s="729"/>
      <c r="AE636" s="729"/>
      <c r="AF636" s="729"/>
      <c r="AG636" s="729"/>
      <c r="AH636" s="729"/>
      <c r="AI636" s="729"/>
      <c r="AJ636" s="729"/>
      <c r="AK636" s="729"/>
      <c r="AL636" s="729"/>
      <c r="AM636" s="729"/>
      <c r="AN636" s="729"/>
      <c r="AO636" s="729"/>
      <c r="AP636" s="729"/>
      <c r="AQ636" s="729"/>
      <c r="AR636" s="729"/>
      <c r="AS636" s="729"/>
      <c r="AT636" s="729"/>
      <c r="AU636" s="729"/>
      <c r="AV636" s="729"/>
      <c r="AW636" s="729"/>
      <c r="AX636" s="729"/>
      <c r="AY636" s="729"/>
      <c r="AZ636" s="729"/>
      <c r="BA636" s="729"/>
      <c r="BB636" s="729"/>
      <c r="BC636" s="729"/>
      <c r="BD636" s="729"/>
      <c r="BE636" s="729"/>
      <c r="BF636" s="729"/>
      <c r="BG636" s="729"/>
    </row>
    <row r="637" spans="1:59">
      <c r="A637" s="729"/>
      <c r="B637" s="729"/>
      <c r="C637" s="729"/>
      <c r="D637" s="729"/>
      <c r="E637" s="729"/>
      <c r="F637" s="729"/>
      <c r="G637" s="729"/>
      <c r="H637" s="729"/>
      <c r="I637" s="729"/>
      <c r="J637" s="729"/>
      <c r="K637" s="729"/>
      <c r="L637" s="729"/>
      <c r="M637" s="729"/>
      <c r="N637" s="729"/>
      <c r="O637" s="729"/>
      <c r="P637" s="729"/>
      <c r="Q637" s="729"/>
      <c r="R637" s="729"/>
      <c r="S637" s="729"/>
      <c r="T637" s="729"/>
      <c r="U637" s="729"/>
      <c r="V637" s="729"/>
      <c r="W637" s="729"/>
      <c r="X637" s="729"/>
      <c r="Y637" s="729"/>
      <c r="Z637" s="729"/>
      <c r="AA637" s="729"/>
      <c r="AB637" s="729"/>
      <c r="AC637" s="729"/>
      <c r="AD637" s="729"/>
      <c r="AE637" s="729"/>
      <c r="AF637" s="729"/>
      <c r="AG637" s="729"/>
      <c r="AH637" s="729"/>
      <c r="AI637" s="729"/>
      <c r="AJ637" s="729"/>
      <c r="AK637" s="729"/>
      <c r="AL637" s="729"/>
      <c r="AM637" s="729"/>
      <c r="AN637" s="729"/>
      <c r="AO637" s="729"/>
      <c r="AP637" s="729"/>
      <c r="AQ637" s="729"/>
      <c r="AR637" s="729"/>
      <c r="AS637" s="729"/>
      <c r="AT637" s="729"/>
      <c r="AU637" s="729"/>
      <c r="AV637" s="729"/>
      <c r="AW637" s="729"/>
      <c r="AX637" s="729"/>
      <c r="AY637" s="729"/>
      <c r="AZ637" s="729"/>
      <c r="BA637" s="729"/>
      <c r="BB637" s="729"/>
      <c r="BC637" s="729"/>
      <c r="BD637" s="729"/>
      <c r="BE637" s="729"/>
      <c r="BF637" s="729"/>
      <c r="BG637" s="729"/>
    </row>
    <row r="638" spans="1:59">
      <c r="A638" s="729"/>
      <c r="B638" s="729"/>
      <c r="C638" s="729"/>
      <c r="D638" s="729"/>
      <c r="E638" s="729"/>
      <c r="F638" s="729"/>
      <c r="G638" s="729"/>
      <c r="H638" s="729"/>
      <c r="I638" s="729"/>
      <c r="J638" s="729"/>
      <c r="K638" s="729"/>
      <c r="L638" s="729"/>
      <c r="M638" s="729"/>
      <c r="N638" s="729"/>
      <c r="O638" s="729"/>
      <c r="P638" s="729"/>
      <c r="Q638" s="729"/>
      <c r="R638" s="729"/>
      <c r="S638" s="729"/>
      <c r="T638" s="729"/>
      <c r="U638" s="729"/>
      <c r="V638" s="729"/>
      <c r="W638" s="729"/>
      <c r="X638" s="729"/>
      <c r="Y638" s="729"/>
      <c r="Z638" s="729"/>
      <c r="AA638" s="729"/>
      <c r="AB638" s="729"/>
      <c r="AC638" s="729"/>
      <c r="AD638" s="729"/>
      <c r="AE638" s="729"/>
      <c r="AF638" s="729"/>
      <c r="AG638" s="729"/>
      <c r="AH638" s="729"/>
      <c r="AI638" s="729"/>
      <c r="AJ638" s="729"/>
      <c r="AK638" s="729"/>
      <c r="AL638" s="729"/>
      <c r="AM638" s="729"/>
      <c r="AN638" s="729"/>
      <c r="AO638" s="729"/>
      <c r="AP638" s="729"/>
      <c r="AQ638" s="729"/>
      <c r="AR638" s="729"/>
      <c r="AS638" s="729"/>
      <c r="AT638" s="729"/>
      <c r="AU638" s="729"/>
      <c r="AV638" s="729"/>
      <c r="AW638" s="729"/>
      <c r="AX638" s="729"/>
      <c r="AY638" s="729"/>
      <c r="AZ638" s="729"/>
      <c r="BA638" s="729"/>
      <c r="BB638" s="729"/>
      <c r="BC638" s="729"/>
      <c r="BD638" s="729"/>
      <c r="BE638" s="729"/>
      <c r="BF638" s="729"/>
      <c r="BG638" s="729"/>
    </row>
    <row r="639" spans="1:59">
      <c r="A639" s="729"/>
      <c r="B639" s="729"/>
      <c r="C639" s="729"/>
      <c r="D639" s="729"/>
      <c r="E639" s="729"/>
      <c r="F639" s="729"/>
      <c r="G639" s="729"/>
      <c r="H639" s="729"/>
      <c r="I639" s="729"/>
      <c r="J639" s="729"/>
      <c r="K639" s="729"/>
      <c r="L639" s="729"/>
      <c r="M639" s="729"/>
      <c r="N639" s="729"/>
      <c r="O639" s="729"/>
      <c r="P639" s="729"/>
      <c r="Q639" s="729"/>
      <c r="R639" s="729"/>
      <c r="S639" s="729"/>
      <c r="T639" s="729"/>
      <c r="U639" s="729"/>
      <c r="V639" s="729"/>
      <c r="W639" s="729"/>
      <c r="X639" s="729"/>
      <c r="Y639" s="729"/>
      <c r="Z639" s="729"/>
      <c r="AA639" s="729"/>
      <c r="AB639" s="729"/>
      <c r="AC639" s="729"/>
      <c r="AD639" s="729"/>
      <c r="AE639" s="729"/>
      <c r="AF639" s="729"/>
      <c r="AG639" s="729"/>
      <c r="AH639" s="729"/>
      <c r="AI639" s="729"/>
      <c r="AJ639" s="729"/>
      <c r="AK639" s="729"/>
      <c r="AL639" s="729"/>
      <c r="AM639" s="729"/>
      <c r="AN639" s="729"/>
      <c r="AO639" s="729"/>
      <c r="AP639" s="729"/>
      <c r="AQ639" s="729"/>
      <c r="AR639" s="729"/>
      <c r="AS639" s="729"/>
      <c r="AT639" s="729"/>
      <c r="AU639" s="729"/>
      <c r="AV639" s="729"/>
      <c r="AW639" s="729"/>
      <c r="AX639" s="729"/>
      <c r="AY639" s="729"/>
      <c r="AZ639" s="729"/>
      <c r="BA639" s="729"/>
      <c r="BB639" s="729"/>
      <c r="BC639" s="729"/>
      <c r="BD639" s="729"/>
      <c r="BE639" s="729"/>
      <c r="BF639" s="729"/>
      <c r="BG639" s="729"/>
    </row>
    <row r="640" spans="1:59">
      <c r="A640" s="729"/>
      <c r="B640" s="729"/>
      <c r="C640" s="729"/>
      <c r="D640" s="729"/>
      <c r="E640" s="729"/>
      <c r="F640" s="729"/>
      <c r="G640" s="729"/>
      <c r="H640" s="729"/>
      <c r="I640" s="729"/>
      <c r="J640" s="729"/>
      <c r="K640" s="729"/>
      <c r="L640" s="729"/>
      <c r="M640" s="729"/>
      <c r="N640" s="729"/>
      <c r="O640" s="729"/>
      <c r="P640" s="729"/>
      <c r="Q640" s="729"/>
      <c r="R640" s="729"/>
      <c r="S640" s="729"/>
      <c r="T640" s="729"/>
      <c r="U640" s="729"/>
      <c r="V640" s="729"/>
      <c r="W640" s="729"/>
      <c r="X640" s="729"/>
      <c r="Y640" s="729"/>
      <c r="Z640" s="729"/>
      <c r="AA640" s="729"/>
      <c r="AB640" s="729"/>
      <c r="AC640" s="729"/>
      <c r="AD640" s="729"/>
      <c r="AE640" s="729"/>
      <c r="AF640" s="729"/>
      <c r="AG640" s="729"/>
      <c r="AH640" s="729"/>
      <c r="AI640" s="729"/>
      <c r="AJ640" s="729"/>
      <c r="AK640" s="729"/>
      <c r="AL640" s="729"/>
      <c r="AM640" s="729"/>
      <c r="AN640" s="729"/>
      <c r="AO640" s="729"/>
      <c r="AP640" s="729"/>
      <c r="AQ640" s="729"/>
      <c r="AR640" s="729"/>
      <c r="AS640" s="729"/>
      <c r="AT640" s="729"/>
      <c r="AU640" s="729"/>
      <c r="AV640" s="729"/>
      <c r="AW640" s="729"/>
      <c r="AX640" s="729"/>
      <c r="AY640" s="729"/>
      <c r="AZ640" s="729"/>
      <c r="BA640" s="729"/>
      <c r="BB640" s="729"/>
      <c r="BC640" s="729"/>
      <c r="BD640" s="729"/>
      <c r="BE640" s="729"/>
      <c r="BF640" s="729"/>
      <c r="BG640" s="729"/>
    </row>
    <row r="641" spans="1:59">
      <c r="A641" s="729"/>
      <c r="B641" s="729"/>
      <c r="C641" s="729"/>
      <c r="D641" s="729"/>
      <c r="E641" s="729"/>
      <c r="F641" s="729"/>
      <c r="G641" s="729"/>
      <c r="H641" s="729"/>
      <c r="I641" s="729"/>
      <c r="J641" s="729"/>
      <c r="K641" s="729"/>
      <c r="L641" s="729"/>
      <c r="M641" s="729"/>
      <c r="N641" s="729"/>
      <c r="O641" s="729"/>
      <c r="P641" s="729"/>
      <c r="Q641" s="729"/>
      <c r="R641" s="729"/>
      <c r="S641" s="729"/>
      <c r="T641" s="729"/>
      <c r="U641" s="729"/>
      <c r="V641" s="729"/>
      <c r="W641" s="729"/>
      <c r="X641" s="729"/>
      <c r="Y641" s="729"/>
      <c r="Z641" s="729"/>
      <c r="AA641" s="729"/>
      <c r="AB641" s="729"/>
      <c r="AC641" s="729"/>
      <c r="AD641" s="729"/>
      <c r="AE641" s="729"/>
      <c r="AF641" s="729"/>
      <c r="AG641" s="729"/>
      <c r="AH641" s="729"/>
      <c r="AI641" s="729"/>
      <c r="AJ641" s="729"/>
      <c r="AK641" s="729"/>
      <c r="AL641" s="729"/>
      <c r="AM641" s="729"/>
      <c r="AN641" s="729"/>
      <c r="AO641" s="729"/>
      <c r="AP641" s="729"/>
      <c r="AQ641" s="729"/>
      <c r="AR641" s="729"/>
      <c r="AS641" s="729"/>
      <c r="AT641" s="729"/>
      <c r="AU641" s="729"/>
      <c r="AV641" s="729"/>
      <c r="AW641" s="729"/>
      <c r="AX641" s="729"/>
      <c r="AY641" s="729"/>
      <c r="AZ641" s="729"/>
      <c r="BA641" s="729"/>
      <c r="BB641" s="729"/>
      <c r="BC641" s="729"/>
      <c r="BD641" s="729"/>
      <c r="BE641" s="729"/>
      <c r="BF641" s="729"/>
      <c r="BG641" s="729"/>
    </row>
    <row r="642" spans="1:59">
      <c r="A642" s="729"/>
      <c r="B642" s="729"/>
      <c r="C642" s="729"/>
      <c r="D642" s="729"/>
      <c r="E642" s="729"/>
      <c r="F642" s="729"/>
      <c r="G642" s="729"/>
      <c r="H642" s="729"/>
      <c r="I642" s="729"/>
      <c r="J642" s="729"/>
      <c r="K642" s="729"/>
      <c r="L642" s="729"/>
      <c r="M642" s="729"/>
      <c r="N642" s="729"/>
      <c r="O642" s="729"/>
      <c r="P642" s="729"/>
      <c r="Q642" s="729"/>
      <c r="R642" s="729"/>
      <c r="S642" s="729"/>
      <c r="T642" s="729"/>
      <c r="U642" s="729"/>
      <c r="V642" s="729"/>
      <c r="W642" s="729"/>
      <c r="X642" s="729"/>
      <c r="Y642" s="729"/>
      <c r="Z642" s="729"/>
      <c r="AA642" s="729"/>
      <c r="AB642" s="729"/>
      <c r="AC642" s="729"/>
      <c r="AD642" s="729"/>
      <c r="AE642" s="729"/>
      <c r="AF642" s="729"/>
      <c r="AG642" s="729"/>
      <c r="AH642" s="729"/>
      <c r="AI642" s="729"/>
      <c r="AJ642" s="729"/>
      <c r="AK642" s="729"/>
      <c r="AL642" s="729"/>
      <c r="AM642" s="729"/>
      <c r="AN642" s="729"/>
      <c r="AO642" s="729"/>
      <c r="AP642" s="729"/>
      <c r="AQ642" s="729"/>
      <c r="AR642" s="729"/>
      <c r="AS642" s="729"/>
      <c r="AT642" s="729"/>
      <c r="AU642" s="729"/>
      <c r="AV642" s="729"/>
      <c r="AW642" s="729"/>
      <c r="AX642" s="729"/>
      <c r="AY642" s="729"/>
      <c r="AZ642" s="729"/>
      <c r="BA642" s="729"/>
      <c r="BB642" s="729"/>
      <c r="BC642" s="729"/>
      <c r="BD642" s="729"/>
      <c r="BE642" s="729"/>
      <c r="BF642" s="729"/>
      <c r="BG642" s="729"/>
    </row>
    <row r="643" spans="1:59">
      <c r="A643" s="729"/>
      <c r="B643" s="729"/>
      <c r="C643" s="729"/>
      <c r="D643" s="729"/>
      <c r="E643" s="729"/>
      <c r="F643" s="729"/>
      <c r="G643" s="729"/>
      <c r="H643" s="729"/>
      <c r="I643" s="729"/>
      <c r="J643" s="729"/>
      <c r="K643" s="729"/>
      <c r="L643" s="729"/>
      <c r="M643" s="729"/>
      <c r="N643" s="729"/>
      <c r="O643" s="729"/>
      <c r="P643" s="729"/>
      <c r="Q643" s="729"/>
      <c r="R643" s="729"/>
      <c r="S643" s="729"/>
      <c r="T643" s="729"/>
      <c r="U643" s="729"/>
      <c r="V643" s="729"/>
      <c r="W643" s="729"/>
      <c r="X643" s="729"/>
      <c r="Y643" s="729"/>
      <c r="Z643" s="729"/>
      <c r="AA643" s="729"/>
      <c r="AB643" s="729"/>
      <c r="AC643" s="729"/>
      <c r="AD643" s="729"/>
      <c r="AE643" s="729"/>
      <c r="AF643" s="729"/>
      <c r="AG643" s="729"/>
      <c r="AH643" s="729"/>
      <c r="AI643" s="729"/>
      <c r="AJ643" s="729"/>
      <c r="AK643" s="729"/>
      <c r="AL643" s="729"/>
      <c r="AM643" s="729"/>
      <c r="AN643" s="729"/>
      <c r="AO643" s="729"/>
      <c r="AP643" s="729"/>
      <c r="AQ643" s="729"/>
      <c r="AR643" s="729"/>
      <c r="AS643" s="729"/>
      <c r="AT643" s="729"/>
      <c r="AU643" s="729"/>
      <c r="AV643" s="729"/>
      <c r="AW643" s="729"/>
      <c r="AX643" s="729"/>
      <c r="AY643" s="729"/>
      <c r="AZ643" s="729"/>
      <c r="BA643" s="729"/>
      <c r="BB643" s="729"/>
      <c r="BC643" s="729"/>
      <c r="BD643" s="729"/>
      <c r="BE643" s="729"/>
      <c r="BF643" s="729"/>
      <c r="BG643" s="729"/>
    </row>
    <row r="644" spans="1:59">
      <c r="A644" s="729"/>
      <c r="B644" s="729"/>
      <c r="C644" s="729"/>
      <c r="D644" s="729"/>
      <c r="E644" s="729"/>
      <c r="F644" s="729"/>
      <c r="G644" s="729"/>
      <c r="H644" s="729"/>
      <c r="I644" s="729"/>
      <c r="J644" s="729"/>
      <c r="K644" s="729"/>
      <c r="L644" s="729"/>
      <c r="M644" s="729"/>
      <c r="N644" s="729"/>
      <c r="O644" s="729"/>
      <c r="P644" s="729"/>
      <c r="Q644" s="729"/>
      <c r="R644" s="729"/>
      <c r="S644" s="729"/>
      <c r="T644" s="729"/>
      <c r="U644" s="729"/>
      <c r="V644" s="729"/>
      <c r="W644" s="729"/>
      <c r="X644" s="729"/>
      <c r="Y644" s="729"/>
      <c r="Z644" s="729"/>
      <c r="AA644" s="729"/>
      <c r="AB644" s="729"/>
      <c r="AC644" s="729"/>
      <c r="AD644" s="729"/>
      <c r="AE644" s="729"/>
      <c r="AF644" s="729"/>
      <c r="AG644" s="729"/>
      <c r="AH644" s="729"/>
      <c r="AI644" s="729"/>
      <c r="AJ644" s="729"/>
      <c r="AK644" s="729"/>
      <c r="AL644" s="729"/>
      <c r="AM644" s="729"/>
      <c r="AN644" s="729"/>
      <c r="AO644" s="729"/>
      <c r="AP644" s="729"/>
      <c r="AQ644" s="729"/>
      <c r="AR644" s="729"/>
      <c r="AS644" s="729"/>
      <c r="AT644" s="729"/>
      <c r="AU644" s="729"/>
      <c r="AV644" s="729"/>
      <c r="AW644" s="729"/>
      <c r="AX644" s="729"/>
      <c r="AY644" s="729"/>
      <c r="AZ644" s="729"/>
      <c r="BA644" s="729"/>
      <c r="BB644" s="729"/>
      <c r="BC644" s="729"/>
      <c r="BD644" s="729"/>
      <c r="BE644" s="729"/>
      <c r="BF644" s="729"/>
      <c r="BG644" s="729"/>
    </row>
    <row r="645" spans="1:59">
      <c r="A645" s="729"/>
      <c r="B645" s="729"/>
      <c r="C645" s="729"/>
      <c r="D645" s="729"/>
      <c r="E645" s="729"/>
      <c r="F645" s="729"/>
      <c r="G645" s="729"/>
      <c r="H645" s="729"/>
      <c r="I645" s="729"/>
      <c r="J645" s="729"/>
      <c r="K645" s="729"/>
      <c r="L645" s="729"/>
      <c r="M645" s="729"/>
      <c r="N645" s="729"/>
      <c r="O645" s="729"/>
      <c r="P645" s="729"/>
      <c r="Q645" s="729"/>
      <c r="R645" s="729"/>
      <c r="S645" s="729"/>
      <c r="T645" s="729"/>
      <c r="U645" s="729"/>
      <c r="V645" s="729"/>
      <c r="W645" s="729"/>
      <c r="X645" s="729"/>
      <c r="Y645" s="729"/>
      <c r="Z645" s="729"/>
      <c r="AA645" s="729"/>
      <c r="AB645" s="729"/>
      <c r="AC645" s="729"/>
      <c r="AD645" s="729"/>
      <c r="AE645" s="729"/>
      <c r="AF645" s="729"/>
      <c r="AG645" s="729"/>
      <c r="AH645" s="729"/>
      <c r="AI645" s="729"/>
      <c r="AJ645" s="729"/>
      <c r="AK645" s="729"/>
      <c r="AL645" s="729"/>
      <c r="AM645" s="729"/>
      <c r="AN645" s="729"/>
      <c r="AO645" s="729"/>
      <c r="AP645" s="729"/>
      <c r="AQ645" s="729"/>
      <c r="AR645" s="729"/>
      <c r="AS645" s="729"/>
      <c r="AT645" s="729"/>
      <c r="AU645" s="729"/>
      <c r="AV645" s="729"/>
      <c r="AW645" s="729"/>
      <c r="AX645" s="729"/>
      <c r="AY645" s="729"/>
      <c r="AZ645" s="729"/>
      <c r="BA645" s="729"/>
      <c r="BB645" s="729"/>
      <c r="BC645" s="729"/>
      <c r="BD645" s="729"/>
      <c r="BE645" s="729"/>
      <c r="BF645" s="729"/>
      <c r="BG645" s="729"/>
    </row>
    <row r="646" spans="1:59">
      <c r="A646" s="729"/>
      <c r="B646" s="729"/>
      <c r="C646" s="729"/>
      <c r="D646" s="729"/>
      <c r="E646" s="729"/>
      <c r="F646" s="729"/>
      <c r="G646" s="729"/>
      <c r="H646" s="729"/>
      <c r="I646" s="729"/>
      <c r="J646" s="729"/>
      <c r="K646" s="729"/>
      <c r="L646" s="729"/>
      <c r="M646" s="729"/>
      <c r="N646" s="729"/>
      <c r="O646" s="729"/>
      <c r="P646" s="729"/>
      <c r="Q646" s="729"/>
      <c r="R646" s="729"/>
      <c r="S646" s="729"/>
      <c r="T646" s="729"/>
      <c r="U646" s="729"/>
      <c r="V646" s="729"/>
      <c r="W646" s="729"/>
      <c r="X646" s="729"/>
      <c r="Y646" s="729"/>
      <c r="Z646" s="729"/>
      <c r="AA646" s="729"/>
      <c r="AB646" s="729"/>
      <c r="AC646" s="729"/>
      <c r="AD646" s="729"/>
      <c r="AE646" s="729"/>
      <c r="AF646" s="729"/>
      <c r="AG646" s="729"/>
      <c r="AH646" s="729"/>
      <c r="AI646" s="729"/>
      <c r="AJ646" s="729"/>
      <c r="AK646" s="729"/>
      <c r="AL646" s="729"/>
      <c r="AM646" s="729"/>
      <c r="AN646" s="729"/>
      <c r="AO646" s="729"/>
      <c r="AP646" s="729"/>
      <c r="AQ646" s="729"/>
      <c r="AR646" s="729"/>
      <c r="AS646" s="729"/>
      <c r="AT646" s="729"/>
      <c r="AU646" s="729"/>
      <c r="AV646" s="729"/>
      <c r="AW646" s="729"/>
      <c r="AX646" s="729"/>
      <c r="AY646" s="729"/>
      <c r="AZ646" s="729"/>
      <c r="BA646" s="729"/>
      <c r="BB646" s="729"/>
      <c r="BC646" s="729"/>
      <c r="BD646" s="729"/>
      <c r="BE646" s="729"/>
      <c r="BF646" s="729"/>
      <c r="BG646" s="729"/>
    </row>
    <row r="647" spans="1:59">
      <c r="A647" s="729"/>
      <c r="B647" s="729"/>
      <c r="C647" s="729"/>
      <c r="D647" s="729"/>
      <c r="E647" s="729"/>
      <c r="F647" s="729"/>
      <c r="G647" s="729"/>
      <c r="H647" s="729"/>
      <c r="I647" s="729"/>
      <c r="J647" s="729"/>
      <c r="K647" s="729"/>
      <c r="L647" s="729"/>
      <c r="M647" s="729"/>
      <c r="N647" s="729"/>
      <c r="O647" s="729"/>
      <c r="P647" s="729"/>
      <c r="Q647" s="729"/>
      <c r="R647" s="729"/>
      <c r="S647" s="729"/>
      <c r="T647" s="729"/>
      <c r="U647" s="729"/>
      <c r="V647" s="729"/>
      <c r="W647" s="729"/>
      <c r="X647" s="729"/>
      <c r="Y647" s="729"/>
      <c r="Z647" s="729"/>
      <c r="AA647" s="729"/>
      <c r="AB647" s="729"/>
      <c r="AC647" s="729"/>
      <c r="AD647" s="729"/>
      <c r="AE647" s="729"/>
      <c r="AF647" s="729"/>
      <c r="AG647" s="729"/>
      <c r="AH647" s="729"/>
      <c r="AI647" s="729"/>
      <c r="AJ647" s="729"/>
      <c r="AK647" s="729"/>
      <c r="AL647" s="729"/>
      <c r="AM647" s="729"/>
      <c r="AN647" s="729"/>
      <c r="AO647" s="729"/>
      <c r="AP647" s="729"/>
      <c r="AQ647" s="729"/>
      <c r="AR647" s="729"/>
      <c r="AS647" s="729"/>
      <c r="AT647" s="729"/>
      <c r="AU647" s="729"/>
      <c r="AV647" s="729"/>
      <c r="AW647" s="729"/>
      <c r="AX647" s="729"/>
      <c r="AY647" s="729"/>
      <c r="AZ647" s="729"/>
      <c r="BA647" s="729"/>
      <c r="BB647" s="729"/>
      <c r="BC647" s="729"/>
      <c r="BD647" s="729"/>
      <c r="BE647" s="729"/>
      <c r="BF647" s="729"/>
      <c r="BG647" s="729"/>
    </row>
    <row r="648" spans="1:59">
      <c r="A648" s="729"/>
      <c r="B648" s="729"/>
      <c r="C648" s="729"/>
      <c r="D648" s="729"/>
      <c r="E648" s="729"/>
      <c r="F648" s="729"/>
      <c r="G648" s="729"/>
      <c r="H648" s="729"/>
      <c r="I648" s="729"/>
      <c r="J648" s="729"/>
      <c r="K648" s="729"/>
      <c r="L648" s="729"/>
      <c r="M648" s="729"/>
      <c r="N648" s="729"/>
      <c r="O648" s="729"/>
      <c r="P648" s="729"/>
      <c r="Q648" s="729"/>
      <c r="R648" s="729"/>
      <c r="S648" s="729"/>
      <c r="T648" s="729"/>
      <c r="U648" s="729"/>
      <c r="V648" s="729"/>
      <c r="W648" s="729"/>
      <c r="X648" s="729"/>
      <c r="Y648" s="729"/>
      <c r="Z648" s="729"/>
      <c r="AA648" s="729"/>
      <c r="AB648" s="729"/>
      <c r="AC648" s="729"/>
      <c r="AD648" s="729"/>
      <c r="AE648" s="729"/>
      <c r="AF648" s="729"/>
      <c r="AG648" s="729"/>
      <c r="AH648" s="729"/>
      <c r="AI648" s="729"/>
      <c r="AJ648" s="729"/>
      <c r="AK648" s="729"/>
      <c r="AL648" s="729"/>
      <c r="AM648" s="729"/>
      <c r="AN648" s="729"/>
      <c r="AO648" s="729"/>
      <c r="AP648" s="729"/>
      <c r="AQ648" s="729"/>
      <c r="AR648" s="729"/>
      <c r="AS648" s="729"/>
      <c r="AT648" s="729"/>
      <c r="AU648" s="729"/>
      <c r="AV648" s="729"/>
      <c r="AW648" s="729"/>
      <c r="AX648" s="729"/>
      <c r="AY648" s="729"/>
      <c r="AZ648" s="729"/>
      <c r="BA648" s="729"/>
      <c r="BB648" s="729"/>
      <c r="BC648" s="729"/>
      <c r="BD648" s="729"/>
      <c r="BE648" s="729"/>
      <c r="BF648" s="729"/>
      <c r="BG648" s="729"/>
    </row>
    <row r="649" spans="1:59">
      <c r="A649" s="729"/>
      <c r="B649" s="729"/>
      <c r="C649" s="729"/>
      <c r="D649" s="729"/>
      <c r="E649" s="729"/>
      <c r="F649" s="729"/>
      <c r="G649" s="729"/>
      <c r="H649" s="729"/>
      <c r="I649" s="729"/>
      <c r="J649" s="729"/>
      <c r="K649" s="729"/>
      <c r="L649" s="729"/>
      <c r="M649" s="729"/>
      <c r="N649" s="729"/>
      <c r="O649" s="729"/>
      <c r="P649" s="729"/>
      <c r="Q649" s="729"/>
      <c r="R649" s="729"/>
      <c r="S649" s="729"/>
      <c r="T649" s="729"/>
      <c r="U649" s="729"/>
      <c r="V649" s="729"/>
      <c r="W649" s="729"/>
      <c r="X649" s="729"/>
      <c r="Y649" s="729"/>
      <c r="Z649" s="729"/>
      <c r="AA649" s="729"/>
      <c r="AB649" s="729"/>
      <c r="AC649" s="729"/>
      <c r="AD649" s="729"/>
      <c r="AE649" s="729"/>
      <c r="AF649" s="729"/>
      <c r="AG649" s="729"/>
      <c r="AH649" s="729"/>
      <c r="AI649" s="729"/>
      <c r="AJ649" s="729"/>
      <c r="AK649" s="729"/>
      <c r="AL649" s="729"/>
      <c r="AM649" s="729"/>
      <c r="AN649" s="729"/>
      <c r="AO649" s="729"/>
      <c r="AP649" s="729"/>
      <c r="AQ649" s="729"/>
      <c r="AR649" s="729"/>
      <c r="AS649" s="729"/>
      <c r="AT649" s="729"/>
      <c r="AU649" s="729"/>
      <c r="AV649" s="729"/>
      <c r="AW649" s="729"/>
      <c r="AX649" s="729"/>
      <c r="AY649" s="729"/>
      <c r="AZ649" s="729"/>
      <c r="BA649" s="729"/>
      <c r="BB649" s="729"/>
      <c r="BC649" s="729"/>
      <c r="BD649" s="729"/>
      <c r="BE649" s="729"/>
      <c r="BF649" s="729"/>
      <c r="BG649" s="729"/>
    </row>
    <row r="650" spans="1:59">
      <c r="A650" s="729"/>
      <c r="B650" s="729"/>
      <c r="C650" s="729"/>
      <c r="D650" s="729"/>
      <c r="E650" s="729"/>
      <c r="F650" s="729"/>
      <c r="G650" s="729"/>
      <c r="H650" s="729"/>
      <c r="I650" s="729"/>
      <c r="J650" s="729"/>
      <c r="K650" s="729"/>
      <c r="L650" s="729"/>
      <c r="M650" s="729"/>
      <c r="N650" s="729"/>
      <c r="O650" s="729"/>
      <c r="P650" s="729"/>
      <c r="Q650" s="729"/>
      <c r="R650" s="729"/>
      <c r="S650" s="729"/>
      <c r="T650" s="729"/>
      <c r="U650" s="729"/>
      <c r="V650" s="729"/>
      <c r="W650" s="729"/>
      <c r="X650" s="729"/>
      <c r="Y650" s="729"/>
      <c r="Z650" s="729"/>
      <c r="AA650" s="729"/>
      <c r="AB650" s="729"/>
      <c r="AC650" s="729"/>
      <c r="AD650" s="729"/>
      <c r="AE650" s="729"/>
      <c r="AF650" s="729"/>
      <c r="AG650" s="729"/>
      <c r="AH650" s="729"/>
      <c r="AI650" s="729"/>
      <c r="AJ650" s="729"/>
      <c r="AK650" s="729"/>
      <c r="AL650" s="729"/>
      <c r="AM650" s="729"/>
      <c r="AN650" s="729"/>
      <c r="AO650" s="729"/>
      <c r="AP650" s="729"/>
      <c r="AQ650" s="729"/>
      <c r="AR650" s="729"/>
      <c r="AS650" s="729"/>
      <c r="AT650" s="729"/>
      <c r="AU650" s="729"/>
      <c r="AV650" s="729"/>
      <c r="AW650" s="729"/>
      <c r="AX650" s="729"/>
      <c r="AY650" s="729"/>
      <c r="AZ650" s="729"/>
      <c r="BA650" s="729"/>
      <c r="BB650" s="729"/>
      <c r="BC650" s="729"/>
      <c r="BD650" s="729"/>
      <c r="BE650" s="729"/>
      <c r="BF650" s="729"/>
      <c r="BG650" s="729"/>
    </row>
    <row r="651" spans="1:59">
      <c r="A651" s="729"/>
      <c r="B651" s="729"/>
      <c r="C651" s="729"/>
      <c r="D651" s="729"/>
      <c r="E651" s="729"/>
      <c r="F651" s="729"/>
      <c r="G651" s="729"/>
      <c r="H651" s="729"/>
      <c r="I651" s="729"/>
      <c r="J651" s="729"/>
      <c r="K651" s="729"/>
      <c r="L651" s="729"/>
      <c r="M651" s="729"/>
      <c r="N651" s="729"/>
      <c r="O651" s="729"/>
      <c r="P651" s="729"/>
      <c r="Q651" s="729"/>
      <c r="R651" s="729"/>
      <c r="S651" s="729"/>
      <c r="T651" s="729"/>
      <c r="U651" s="729"/>
      <c r="V651" s="729"/>
      <c r="W651" s="729"/>
      <c r="X651" s="729"/>
      <c r="Y651" s="729"/>
      <c r="Z651" s="729"/>
      <c r="AA651" s="729"/>
      <c r="AB651" s="729"/>
      <c r="AC651" s="729"/>
      <c r="AD651" s="729"/>
      <c r="AE651" s="729"/>
      <c r="AF651" s="729"/>
      <c r="AG651" s="729"/>
      <c r="AH651" s="729"/>
      <c r="AI651" s="729"/>
      <c r="AJ651" s="729"/>
      <c r="AK651" s="729"/>
      <c r="AL651" s="729"/>
      <c r="AM651" s="729"/>
      <c r="AN651" s="729"/>
      <c r="AO651" s="729"/>
      <c r="AP651" s="729"/>
      <c r="AQ651" s="729"/>
      <c r="AR651" s="729"/>
      <c r="AS651" s="729"/>
      <c r="AT651" s="729"/>
      <c r="AU651" s="729"/>
      <c r="AV651" s="729"/>
      <c r="AW651" s="729"/>
      <c r="AX651" s="729"/>
      <c r="AY651" s="729"/>
      <c r="AZ651" s="729"/>
      <c r="BA651" s="729"/>
      <c r="BB651" s="729"/>
      <c r="BC651" s="729"/>
      <c r="BD651" s="729"/>
      <c r="BE651" s="729"/>
      <c r="BF651" s="729"/>
      <c r="BG651" s="729"/>
    </row>
    <row r="652" spans="1:59">
      <c r="A652" s="729"/>
      <c r="B652" s="729"/>
      <c r="C652" s="729"/>
      <c r="D652" s="729"/>
      <c r="E652" s="729"/>
      <c r="F652" s="729"/>
      <c r="G652" s="729"/>
      <c r="H652" s="729"/>
      <c r="I652" s="729"/>
      <c r="J652" s="729"/>
      <c r="K652" s="729"/>
      <c r="L652" s="729"/>
      <c r="M652" s="729"/>
      <c r="N652" s="729"/>
      <c r="O652" s="729"/>
      <c r="P652" s="729"/>
      <c r="Q652" s="729"/>
      <c r="R652" s="729"/>
      <c r="S652" s="729"/>
      <c r="T652" s="729"/>
      <c r="U652" s="729"/>
      <c r="V652" s="729"/>
      <c r="W652" s="729"/>
      <c r="X652" s="729"/>
      <c r="Y652" s="729"/>
      <c r="Z652" s="729"/>
      <c r="AA652" s="729"/>
      <c r="AB652" s="729"/>
      <c r="AC652" s="729"/>
      <c r="AD652" s="729"/>
      <c r="AE652" s="729"/>
      <c r="AF652" s="729"/>
      <c r="AG652" s="729"/>
      <c r="AH652" s="729"/>
      <c r="AI652" s="729"/>
      <c r="AJ652" s="729"/>
      <c r="AK652" s="729"/>
      <c r="AL652" s="729"/>
      <c r="AM652" s="729"/>
      <c r="AN652" s="729"/>
      <c r="AO652" s="729"/>
      <c r="AP652" s="729"/>
      <c r="AQ652" s="729"/>
      <c r="AR652" s="729"/>
      <c r="AS652" s="729"/>
      <c r="AT652" s="729"/>
      <c r="AU652" s="729"/>
      <c r="AV652" s="729"/>
      <c r="AW652" s="729"/>
      <c r="AX652" s="729"/>
      <c r="AY652" s="729"/>
      <c r="AZ652" s="729"/>
      <c r="BA652" s="729"/>
      <c r="BB652" s="729"/>
      <c r="BC652" s="729"/>
      <c r="BD652" s="729"/>
      <c r="BE652" s="729"/>
      <c r="BF652" s="729"/>
      <c r="BG652" s="729"/>
    </row>
    <row r="653" spans="1:59">
      <c r="A653" s="729"/>
      <c r="B653" s="729"/>
      <c r="C653" s="729"/>
      <c r="D653" s="729"/>
      <c r="E653" s="729"/>
      <c r="F653" s="729"/>
      <c r="G653" s="729"/>
      <c r="H653" s="729"/>
      <c r="I653" s="729"/>
      <c r="J653" s="729"/>
      <c r="K653" s="729"/>
      <c r="L653" s="729"/>
      <c r="M653" s="729"/>
      <c r="N653" s="729"/>
      <c r="O653" s="729"/>
      <c r="P653" s="729"/>
      <c r="Q653" s="729"/>
      <c r="R653" s="729"/>
      <c r="S653" s="729"/>
      <c r="T653" s="729"/>
      <c r="U653" s="729"/>
      <c r="V653" s="729"/>
      <c r="W653" s="729"/>
      <c r="X653" s="729"/>
      <c r="Y653" s="729"/>
      <c r="Z653" s="729"/>
      <c r="AA653" s="729"/>
      <c r="AB653" s="729"/>
      <c r="AC653" s="729"/>
      <c r="AD653" s="729"/>
      <c r="AE653" s="729"/>
      <c r="AF653" s="729"/>
      <c r="AG653" s="729"/>
      <c r="AH653" s="729"/>
      <c r="AI653" s="729"/>
      <c r="AJ653" s="729"/>
      <c r="AK653" s="729"/>
      <c r="AL653" s="729"/>
      <c r="AM653" s="729"/>
      <c r="AN653" s="729"/>
      <c r="AO653" s="729"/>
      <c r="AP653" s="729"/>
      <c r="AQ653" s="729"/>
      <c r="AR653" s="729"/>
      <c r="AS653" s="729"/>
      <c r="AT653" s="729"/>
      <c r="AU653" s="729"/>
      <c r="AV653" s="729"/>
      <c r="AW653" s="729"/>
      <c r="AX653" s="729"/>
      <c r="AY653" s="729"/>
      <c r="AZ653" s="729"/>
      <c r="BA653" s="729"/>
      <c r="BB653" s="729"/>
      <c r="BC653" s="729"/>
      <c r="BD653" s="729"/>
      <c r="BE653" s="729"/>
      <c r="BF653" s="729"/>
      <c r="BG653" s="729"/>
    </row>
    <row r="654" spans="1:59">
      <c r="A654" s="729"/>
      <c r="B654" s="729"/>
      <c r="C654" s="729"/>
      <c r="D654" s="729"/>
      <c r="E654" s="729"/>
      <c r="F654" s="729"/>
      <c r="G654" s="729"/>
      <c r="H654" s="729"/>
      <c r="I654" s="729"/>
      <c r="J654" s="729"/>
      <c r="K654" s="729"/>
      <c r="L654" s="729"/>
      <c r="M654" s="729"/>
      <c r="N654" s="729"/>
      <c r="O654" s="729"/>
      <c r="P654" s="729"/>
      <c r="Q654" s="729"/>
      <c r="R654" s="729"/>
      <c r="S654" s="729"/>
      <c r="T654" s="729"/>
      <c r="U654" s="729"/>
      <c r="V654" s="729"/>
      <c r="W654" s="729"/>
      <c r="X654" s="729"/>
      <c r="Y654" s="729"/>
      <c r="Z654" s="729"/>
      <c r="AA654" s="729"/>
      <c r="AB654" s="729"/>
      <c r="AC654" s="729"/>
      <c r="AD654" s="729"/>
      <c r="AE654" s="729"/>
      <c r="AF654" s="729"/>
      <c r="AG654" s="729"/>
      <c r="AH654" s="729"/>
      <c r="AI654" s="729"/>
      <c r="AJ654" s="729"/>
      <c r="AK654" s="729"/>
      <c r="AL654" s="729"/>
      <c r="AM654" s="729"/>
      <c r="AN654" s="729"/>
      <c r="AO654" s="729"/>
      <c r="AP654" s="729"/>
      <c r="AQ654" s="729"/>
      <c r="AR654" s="729"/>
      <c r="AS654" s="729"/>
      <c r="AT654" s="729"/>
      <c r="AU654" s="729"/>
      <c r="AV654" s="729"/>
      <c r="AW654" s="729"/>
      <c r="AX654" s="729"/>
      <c r="AY654" s="729"/>
      <c r="AZ654" s="729"/>
      <c r="BA654" s="729"/>
      <c r="BB654" s="729"/>
      <c r="BC654" s="729"/>
      <c r="BD654" s="729"/>
      <c r="BE654" s="729"/>
      <c r="BF654" s="729"/>
      <c r="BG654" s="729"/>
    </row>
    <row r="655" spans="1:59">
      <c r="A655" s="729"/>
      <c r="B655" s="729"/>
      <c r="C655" s="729"/>
      <c r="D655" s="729"/>
      <c r="E655" s="729"/>
      <c r="F655" s="729"/>
      <c r="G655" s="729"/>
      <c r="H655" s="729"/>
      <c r="I655" s="729"/>
      <c r="J655" s="729"/>
      <c r="K655" s="729"/>
      <c r="L655" s="729"/>
      <c r="M655" s="729"/>
      <c r="N655" s="729"/>
      <c r="O655" s="729"/>
      <c r="P655" s="729"/>
      <c r="Q655" s="729"/>
      <c r="R655" s="729"/>
      <c r="S655" s="729"/>
      <c r="T655" s="729"/>
      <c r="U655" s="729"/>
      <c r="V655" s="729"/>
      <c r="W655" s="729"/>
      <c r="X655" s="729"/>
      <c r="Y655" s="729"/>
      <c r="Z655" s="729"/>
      <c r="AA655" s="729"/>
      <c r="AB655" s="729"/>
      <c r="AC655" s="729"/>
      <c r="AD655" s="729"/>
      <c r="AE655" s="729"/>
      <c r="AF655" s="729"/>
      <c r="AG655" s="729"/>
      <c r="AH655" s="729"/>
      <c r="AI655" s="729"/>
      <c r="AJ655" s="729"/>
      <c r="AK655" s="729"/>
      <c r="AL655" s="729"/>
      <c r="AM655" s="729"/>
      <c r="AN655" s="729"/>
      <c r="AO655" s="729"/>
      <c r="AP655" s="729"/>
      <c r="AQ655" s="729"/>
      <c r="AR655" s="729"/>
      <c r="AS655" s="729"/>
      <c r="AT655" s="729"/>
      <c r="AU655" s="729"/>
      <c r="AV655" s="729"/>
      <c r="AW655" s="729"/>
      <c r="AX655" s="729"/>
      <c r="AY655" s="729"/>
      <c r="AZ655" s="729"/>
      <c r="BA655" s="729"/>
      <c r="BB655" s="729"/>
      <c r="BC655" s="729"/>
      <c r="BD655" s="729"/>
      <c r="BE655" s="729"/>
      <c r="BF655" s="729"/>
      <c r="BG655" s="729"/>
    </row>
    <row r="656" spans="1:59">
      <c r="A656" s="729"/>
      <c r="B656" s="729"/>
      <c r="C656" s="729"/>
      <c r="D656" s="729"/>
      <c r="E656" s="729"/>
      <c r="F656" s="729"/>
      <c r="G656" s="729"/>
      <c r="H656" s="729"/>
      <c r="I656" s="729"/>
      <c r="J656" s="729"/>
      <c r="K656" s="729"/>
      <c r="L656" s="729"/>
      <c r="M656" s="729"/>
      <c r="N656" s="729"/>
      <c r="O656" s="729"/>
      <c r="P656" s="729"/>
      <c r="Q656" s="729"/>
      <c r="R656" s="729"/>
      <c r="S656" s="729"/>
      <c r="T656" s="729"/>
      <c r="U656" s="729"/>
      <c r="V656" s="729"/>
      <c r="W656" s="729"/>
      <c r="X656" s="729"/>
      <c r="Y656" s="729"/>
      <c r="Z656" s="729"/>
      <c r="AA656" s="729"/>
      <c r="AB656" s="729"/>
      <c r="AC656" s="729"/>
      <c r="AD656" s="729"/>
      <c r="AE656" s="729"/>
      <c r="AF656" s="729"/>
      <c r="AG656" s="729"/>
      <c r="AH656" s="729"/>
      <c r="AI656" s="729"/>
      <c r="AJ656" s="729"/>
      <c r="AK656" s="729"/>
      <c r="AL656" s="729"/>
      <c r="AM656" s="729"/>
      <c r="AN656" s="729"/>
      <c r="AO656" s="729"/>
      <c r="AP656" s="729"/>
      <c r="AQ656" s="729"/>
      <c r="AR656" s="729"/>
      <c r="AS656" s="729"/>
      <c r="AT656" s="729"/>
      <c r="AU656" s="729"/>
      <c r="AV656" s="729"/>
      <c r="AW656" s="729"/>
      <c r="AX656" s="729"/>
      <c r="AY656" s="729"/>
      <c r="AZ656" s="729"/>
      <c r="BA656" s="729"/>
      <c r="BB656" s="729"/>
      <c r="BC656" s="729"/>
      <c r="BD656" s="729"/>
      <c r="BE656" s="729"/>
      <c r="BF656" s="729"/>
      <c r="BG656" s="729"/>
    </row>
    <row r="657" spans="1:59">
      <c r="A657" s="729"/>
      <c r="B657" s="729"/>
      <c r="C657" s="729"/>
      <c r="D657" s="729"/>
      <c r="E657" s="729"/>
      <c r="F657" s="729"/>
      <c r="G657" s="729"/>
      <c r="H657" s="729"/>
      <c r="I657" s="729"/>
      <c r="J657" s="729"/>
      <c r="K657" s="729"/>
      <c r="L657" s="729"/>
      <c r="M657" s="729"/>
      <c r="N657" s="729"/>
      <c r="O657" s="729"/>
      <c r="P657" s="729"/>
      <c r="Q657" s="729"/>
      <c r="R657" s="729"/>
      <c r="S657" s="729"/>
      <c r="T657" s="729"/>
      <c r="U657" s="729"/>
      <c r="V657" s="729"/>
      <c r="W657" s="729"/>
      <c r="X657" s="729"/>
      <c r="Y657" s="729"/>
      <c r="Z657" s="729"/>
      <c r="AA657" s="729"/>
      <c r="AB657" s="729"/>
      <c r="AC657" s="729"/>
      <c r="AD657" s="729"/>
      <c r="AE657" s="729"/>
      <c r="AF657" s="729"/>
      <c r="AG657" s="729"/>
      <c r="AH657" s="729"/>
      <c r="AI657" s="729"/>
      <c r="AJ657" s="729"/>
      <c r="AK657" s="729"/>
      <c r="AL657" s="729"/>
      <c r="AM657" s="729"/>
      <c r="AN657" s="729"/>
      <c r="AO657" s="729"/>
      <c r="AP657" s="729"/>
      <c r="AQ657" s="729"/>
      <c r="AR657" s="729"/>
      <c r="AS657" s="729"/>
      <c r="AT657" s="729"/>
      <c r="AU657" s="729"/>
      <c r="AV657" s="729"/>
      <c r="AW657" s="729"/>
      <c r="AX657" s="729"/>
      <c r="AY657" s="729"/>
      <c r="AZ657" s="729"/>
      <c r="BA657" s="729"/>
      <c r="BB657" s="729"/>
      <c r="BC657" s="729"/>
      <c r="BD657" s="729"/>
      <c r="BE657" s="729"/>
      <c r="BF657" s="729"/>
      <c r="BG657" s="729"/>
    </row>
    <row r="658" spans="1:59">
      <c r="A658" s="729"/>
      <c r="B658" s="729"/>
      <c r="C658" s="729"/>
      <c r="D658" s="729"/>
      <c r="E658" s="729"/>
      <c r="F658" s="729"/>
      <c r="G658" s="729"/>
      <c r="H658" s="729"/>
      <c r="I658" s="729"/>
      <c r="J658" s="729"/>
      <c r="K658" s="729"/>
      <c r="L658" s="729"/>
      <c r="M658" s="729"/>
      <c r="N658" s="729"/>
      <c r="O658" s="729"/>
      <c r="P658" s="729"/>
      <c r="Q658" s="729"/>
      <c r="R658" s="729"/>
      <c r="S658" s="729"/>
      <c r="T658" s="729"/>
      <c r="U658" s="729"/>
      <c r="V658" s="729"/>
      <c r="W658" s="729"/>
      <c r="X658" s="729"/>
      <c r="Y658" s="729"/>
      <c r="Z658" s="729"/>
      <c r="AA658" s="729"/>
      <c r="AB658" s="729"/>
      <c r="AC658" s="729"/>
      <c r="AD658" s="729"/>
      <c r="AE658" s="729"/>
      <c r="AF658" s="729"/>
      <c r="AG658" s="729"/>
      <c r="AH658" s="729"/>
      <c r="AI658" s="729"/>
      <c r="AJ658" s="729"/>
      <c r="AK658" s="729"/>
      <c r="AL658" s="729"/>
      <c r="AM658" s="729"/>
      <c r="AN658" s="729"/>
      <c r="AO658" s="729"/>
      <c r="AP658" s="729"/>
      <c r="AQ658" s="729"/>
      <c r="AR658" s="729"/>
      <c r="AS658" s="729"/>
      <c r="AT658" s="729"/>
      <c r="AU658" s="729"/>
      <c r="AV658" s="729"/>
      <c r="AW658" s="729"/>
      <c r="AX658" s="729"/>
      <c r="AY658" s="729"/>
      <c r="AZ658" s="729"/>
      <c r="BA658" s="729"/>
      <c r="BB658" s="729"/>
      <c r="BC658" s="729"/>
      <c r="BD658" s="729"/>
      <c r="BE658" s="729"/>
      <c r="BF658" s="729"/>
      <c r="BG658" s="729"/>
    </row>
    <row r="659" spans="1:59">
      <c r="A659" s="729"/>
      <c r="B659" s="729"/>
      <c r="C659" s="729"/>
      <c r="D659" s="729"/>
      <c r="E659" s="729"/>
      <c r="F659" s="729"/>
      <c r="G659" s="729"/>
      <c r="H659" s="729"/>
      <c r="I659" s="729"/>
      <c r="J659" s="729"/>
      <c r="K659" s="729"/>
      <c r="L659" s="729"/>
      <c r="M659" s="729"/>
      <c r="N659" s="729"/>
      <c r="O659" s="729"/>
      <c r="P659" s="729"/>
      <c r="Q659" s="729"/>
      <c r="R659" s="729"/>
      <c r="S659" s="729"/>
      <c r="T659" s="729"/>
      <c r="U659" s="729"/>
      <c r="V659" s="729"/>
      <c r="W659" s="729"/>
      <c r="X659" s="729"/>
      <c r="Y659" s="729"/>
      <c r="Z659" s="729"/>
      <c r="AA659" s="729"/>
      <c r="AB659" s="729"/>
      <c r="AC659" s="729"/>
      <c r="AD659" s="729"/>
      <c r="AE659" s="729"/>
      <c r="AF659" s="729"/>
      <c r="AG659" s="729"/>
      <c r="AH659" s="729"/>
      <c r="AI659" s="729"/>
      <c r="AJ659" s="729"/>
      <c r="AK659" s="729"/>
      <c r="AL659" s="729"/>
      <c r="AM659" s="729"/>
      <c r="AN659" s="729"/>
      <c r="AO659" s="729"/>
      <c r="AP659" s="729"/>
      <c r="AQ659" s="729"/>
      <c r="AR659" s="729"/>
      <c r="AS659" s="729"/>
      <c r="AT659" s="729"/>
      <c r="AU659" s="729"/>
      <c r="AV659" s="729"/>
      <c r="AW659" s="729"/>
      <c r="AX659" s="729"/>
      <c r="AY659" s="729"/>
      <c r="AZ659" s="729"/>
      <c r="BA659" s="729"/>
      <c r="BB659" s="729"/>
      <c r="BC659" s="729"/>
      <c r="BD659" s="729"/>
      <c r="BE659" s="729"/>
      <c r="BF659" s="729"/>
      <c r="BG659" s="729"/>
    </row>
    <row r="660" spans="1:59">
      <c r="A660" s="729"/>
      <c r="B660" s="729"/>
      <c r="C660" s="729"/>
      <c r="D660" s="729"/>
      <c r="E660" s="729"/>
      <c r="F660" s="729"/>
      <c r="G660" s="729"/>
      <c r="H660" s="729"/>
      <c r="I660" s="729"/>
      <c r="J660" s="729"/>
      <c r="K660" s="729"/>
      <c r="L660" s="729"/>
      <c r="M660" s="729"/>
      <c r="N660" s="729"/>
      <c r="O660" s="729"/>
      <c r="P660" s="729"/>
      <c r="Q660" s="729"/>
      <c r="R660" s="729"/>
      <c r="S660" s="729"/>
      <c r="T660" s="729"/>
      <c r="U660" s="729"/>
      <c r="V660" s="729"/>
      <c r="W660" s="729"/>
      <c r="X660" s="729"/>
      <c r="Y660" s="729"/>
      <c r="Z660" s="729"/>
      <c r="AA660" s="729"/>
      <c r="AB660" s="729"/>
      <c r="AC660" s="729"/>
      <c r="AD660" s="729"/>
      <c r="AE660" s="729"/>
      <c r="AF660" s="729"/>
      <c r="AG660" s="729"/>
      <c r="AH660" s="729"/>
      <c r="AI660" s="729"/>
      <c r="AJ660" s="729"/>
      <c r="AK660" s="729"/>
      <c r="AL660" s="729"/>
      <c r="AM660" s="729"/>
      <c r="AN660" s="729"/>
      <c r="AO660" s="729"/>
      <c r="AP660" s="729"/>
      <c r="AQ660" s="729"/>
      <c r="AR660" s="729"/>
      <c r="AS660" s="729"/>
      <c r="AT660" s="729"/>
      <c r="AU660" s="729"/>
      <c r="AV660" s="729"/>
      <c r="AW660" s="729"/>
      <c r="AX660" s="729"/>
      <c r="AY660" s="729"/>
      <c r="AZ660" s="729"/>
      <c r="BA660" s="729"/>
      <c r="BB660" s="729"/>
      <c r="BC660" s="729"/>
      <c r="BD660" s="729"/>
      <c r="BE660" s="729"/>
      <c r="BF660" s="729"/>
      <c r="BG660" s="729"/>
    </row>
    <row r="661" spans="1:59">
      <c r="A661" s="729"/>
      <c r="B661" s="729"/>
      <c r="C661" s="729"/>
      <c r="D661" s="729"/>
      <c r="E661" s="729"/>
      <c r="F661" s="729"/>
      <c r="G661" s="729"/>
      <c r="H661" s="729"/>
      <c r="I661" s="729"/>
      <c r="J661" s="729"/>
      <c r="K661" s="729"/>
      <c r="L661" s="729"/>
      <c r="M661" s="729"/>
      <c r="N661" s="729"/>
      <c r="O661" s="729"/>
      <c r="P661" s="729"/>
      <c r="Q661" s="729"/>
      <c r="R661" s="729"/>
      <c r="S661" s="729"/>
      <c r="T661" s="729"/>
      <c r="U661" s="729"/>
      <c r="V661" s="729"/>
      <c r="W661" s="729"/>
      <c r="X661" s="729"/>
      <c r="Y661" s="729"/>
      <c r="Z661" s="729"/>
      <c r="AA661" s="729"/>
      <c r="AB661" s="729"/>
      <c r="AC661" s="729"/>
      <c r="AD661" s="729"/>
      <c r="AE661" s="729"/>
      <c r="AF661" s="729"/>
      <c r="AG661" s="729"/>
      <c r="AH661" s="729"/>
      <c r="AI661" s="729"/>
      <c r="AJ661" s="729"/>
      <c r="AK661" s="729"/>
      <c r="AL661" s="729"/>
      <c r="AM661" s="729"/>
      <c r="AN661" s="729"/>
      <c r="AO661" s="729"/>
      <c r="AP661" s="729"/>
      <c r="AQ661" s="729"/>
      <c r="AR661" s="729"/>
      <c r="AS661" s="729"/>
      <c r="AT661" s="729"/>
      <c r="AU661" s="729"/>
      <c r="AV661" s="729"/>
      <c r="AW661" s="729"/>
      <c r="AX661" s="729"/>
      <c r="AY661" s="729"/>
      <c r="AZ661" s="729"/>
      <c r="BA661" s="729"/>
      <c r="BB661" s="729"/>
      <c r="BC661" s="729"/>
      <c r="BD661" s="729"/>
      <c r="BE661" s="729"/>
      <c r="BF661" s="729"/>
      <c r="BG661" s="729"/>
    </row>
    <row r="662" spans="1:59">
      <c r="A662" s="729"/>
      <c r="B662" s="729"/>
      <c r="C662" s="729"/>
      <c r="D662" s="729"/>
      <c r="E662" s="729"/>
      <c r="F662" s="729"/>
      <c r="G662" s="729"/>
      <c r="H662" s="729"/>
      <c r="I662" s="729"/>
      <c r="J662" s="729"/>
      <c r="K662" s="729"/>
      <c r="L662" s="729"/>
      <c r="M662" s="729"/>
      <c r="N662" s="729"/>
      <c r="O662" s="729"/>
      <c r="P662" s="729"/>
      <c r="Q662" s="729"/>
      <c r="R662" s="729"/>
      <c r="S662" s="729"/>
      <c r="T662" s="729"/>
      <c r="U662" s="729"/>
      <c r="V662" s="729"/>
      <c r="W662" s="729"/>
      <c r="X662" s="729"/>
      <c r="Y662" s="729"/>
      <c r="Z662" s="729"/>
      <c r="AA662" s="729"/>
      <c r="AB662" s="729"/>
      <c r="AC662" s="729"/>
      <c r="AD662" s="729"/>
      <c r="AE662" s="729"/>
      <c r="AF662" s="729"/>
      <c r="AG662" s="729"/>
      <c r="AH662" s="729"/>
      <c r="AI662" s="729"/>
      <c r="AJ662" s="729"/>
      <c r="AK662" s="729"/>
      <c r="AL662" s="729"/>
      <c r="AM662" s="729"/>
      <c r="AN662" s="729"/>
      <c r="AO662" s="729"/>
      <c r="AP662" s="729"/>
      <c r="AQ662" s="729"/>
      <c r="AR662" s="729"/>
      <c r="AS662" s="729"/>
      <c r="AT662" s="729"/>
      <c r="AU662" s="729"/>
      <c r="AV662" s="729"/>
      <c r="AW662" s="729"/>
      <c r="AX662" s="729"/>
      <c r="AY662" s="729"/>
      <c r="AZ662" s="729"/>
      <c r="BA662" s="729"/>
      <c r="BB662" s="729"/>
      <c r="BC662" s="729"/>
      <c r="BD662" s="729"/>
      <c r="BE662" s="729"/>
      <c r="BF662" s="729"/>
      <c r="BG662" s="729"/>
    </row>
    <row r="663" spans="1:59">
      <c r="A663" s="729"/>
      <c r="B663" s="729"/>
      <c r="C663" s="729"/>
      <c r="D663" s="729"/>
      <c r="E663" s="729"/>
      <c r="F663" s="729"/>
      <c r="G663" s="729"/>
      <c r="H663" s="729"/>
      <c r="I663" s="729"/>
      <c r="J663" s="729"/>
      <c r="K663" s="729"/>
      <c r="L663" s="729"/>
      <c r="M663" s="729"/>
      <c r="N663" s="729"/>
      <c r="O663" s="729"/>
      <c r="P663" s="729"/>
      <c r="Q663" s="729"/>
      <c r="R663" s="729"/>
      <c r="S663" s="729"/>
      <c r="T663" s="729"/>
      <c r="U663" s="729"/>
      <c r="V663" s="729"/>
      <c r="W663" s="729"/>
      <c r="X663" s="729"/>
      <c r="Y663" s="729"/>
      <c r="Z663" s="729"/>
      <c r="AA663" s="729"/>
      <c r="AB663" s="729"/>
      <c r="AC663" s="729"/>
      <c r="AD663" s="729"/>
      <c r="AE663" s="729"/>
      <c r="AF663" s="729"/>
      <c r="AG663" s="729"/>
      <c r="AH663" s="729"/>
      <c r="AI663" s="729"/>
      <c r="AJ663" s="729"/>
      <c r="AK663" s="729"/>
      <c r="AL663" s="729"/>
      <c r="AM663" s="729"/>
      <c r="AN663" s="729"/>
      <c r="AO663" s="729"/>
      <c r="AP663" s="729"/>
      <c r="AQ663" s="729"/>
      <c r="AR663" s="729"/>
      <c r="AS663" s="729"/>
      <c r="AT663" s="729"/>
      <c r="AU663" s="729"/>
      <c r="AV663" s="729"/>
      <c r="AW663" s="729"/>
      <c r="AX663" s="729"/>
      <c r="AY663" s="729"/>
      <c r="AZ663" s="729"/>
      <c r="BA663" s="729"/>
      <c r="BB663" s="729"/>
      <c r="BC663" s="729"/>
      <c r="BD663" s="729"/>
      <c r="BE663" s="729"/>
      <c r="BF663" s="729"/>
      <c r="BG663" s="729"/>
    </row>
    <row r="664" spans="1:59">
      <c r="A664" s="729"/>
      <c r="B664" s="729"/>
      <c r="C664" s="729"/>
      <c r="D664" s="729"/>
      <c r="E664" s="729"/>
      <c r="F664" s="729"/>
      <c r="G664" s="729"/>
      <c r="H664" s="729"/>
      <c r="I664" s="729"/>
      <c r="J664" s="729"/>
      <c r="K664" s="729"/>
      <c r="L664" s="729"/>
      <c r="M664" s="729"/>
      <c r="N664" s="729"/>
      <c r="O664" s="729"/>
      <c r="P664" s="729"/>
      <c r="Q664" s="729"/>
      <c r="R664" s="729"/>
      <c r="S664" s="729"/>
      <c r="T664" s="729"/>
      <c r="U664" s="729"/>
      <c r="V664" s="729"/>
      <c r="W664" s="729"/>
      <c r="X664" s="729"/>
      <c r="Y664" s="729"/>
      <c r="Z664" s="729"/>
      <c r="AA664" s="729"/>
      <c r="AB664" s="729"/>
      <c r="AC664" s="729"/>
      <c r="AD664" s="729"/>
      <c r="AE664" s="729"/>
      <c r="AF664" s="729"/>
      <c r="AG664" s="729"/>
      <c r="AH664" s="729"/>
      <c r="AI664" s="729"/>
      <c r="AJ664" s="729"/>
      <c r="AK664" s="729"/>
      <c r="AL664" s="729"/>
      <c r="AM664" s="729"/>
      <c r="AN664" s="729"/>
      <c r="AO664" s="729"/>
      <c r="AP664" s="729"/>
      <c r="AQ664" s="729"/>
      <c r="AR664" s="729"/>
      <c r="AS664" s="729"/>
      <c r="AT664" s="729"/>
      <c r="AU664" s="729"/>
      <c r="AV664" s="729"/>
      <c r="AW664" s="729"/>
      <c r="AX664" s="729"/>
      <c r="AY664" s="729"/>
      <c r="AZ664" s="729"/>
      <c r="BA664" s="729"/>
      <c r="BB664" s="729"/>
      <c r="BC664" s="729"/>
      <c r="BD664" s="729"/>
      <c r="BE664" s="729"/>
      <c r="BF664" s="729"/>
      <c r="BG664" s="729"/>
    </row>
    <row r="665" spans="1:59">
      <c r="A665" s="729"/>
      <c r="B665" s="729"/>
      <c r="C665" s="729"/>
      <c r="D665" s="729"/>
      <c r="E665" s="729"/>
      <c r="F665" s="729"/>
      <c r="G665" s="729"/>
      <c r="H665" s="729"/>
      <c r="I665" s="729"/>
      <c r="J665" s="729"/>
      <c r="K665" s="729"/>
      <c r="L665" s="729"/>
      <c r="M665" s="729"/>
      <c r="N665" s="729"/>
      <c r="O665" s="729"/>
      <c r="P665" s="729"/>
      <c r="Q665" s="729"/>
      <c r="R665" s="729"/>
      <c r="S665" s="729"/>
      <c r="T665" s="729"/>
      <c r="U665" s="729"/>
      <c r="V665" s="729"/>
      <c r="W665" s="729"/>
      <c r="X665" s="729"/>
      <c r="Y665" s="729"/>
      <c r="Z665" s="729"/>
      <c r="AA665" s="729"/>
      <c r="AB665" s="729"/>
      <c r="AC665" s="729"/>
      <c r="AD665" s="729"/>
      <c r="AE665" s="729"/>
      <c r="AF665" s="729"/>
      <c r="AG665" s="729"/>
      <c r="AH665" s="729"/>
      <c r="AI665" s="729"/>
      <c r="AJ665" s="729"/>
      <c r="AK665" s="729"/>
      <c r="AL665" s="729"/>
      <c r="AM665" s="729"/>
      <c r="AN665" s="729"/>
      <c r="AO665" s="729"/>
      <c r="AP665" s="729"/>
      <c r="AQ665" s="729"/>
      <c r="AR665" s="729"/>
      <c r="AS665" s="729"/>
      <c r="AT665" s="729"/>
      <c r="AU665" s="729"/>
      <c r="AV665" s="729"/>
      <c r="AW665" s="729"/>
      <c r="AX665" s="729"/>
      <c r="AY665" s="729"/>
      <c r="AZ665" s="729"/>
      <c r="BA665" s="729"/>
      <c r="BB665" s="729"/>
      <c r="BC665" s="729"/>
      <c r="BD665" s="729"/>
      <c r="BE665" s="729"/>
      <c r="BF665" s="729"/>
      <c r="BG665" s="729"/>
    </row>
    <row r="666" spans="1:59">
      <c r="A666" s="729"/>
      <c r="B666" s="729"/>
      <c r="C666" s="729"/>
      <c r="D666" s="729"/>
      <c r="E666" s="729"/>
      <c r="F666" s="729"/>
      <c r="G666" s="729"/>
      <c r="H666" s="729"/>
      <c r="I666" s="729"/>
      <c r="J666" s="729"/>
      <c r="K666" s="729"/>
      <c r="L666" s="729"/>
      <c r="M666" s="729"/>
      <c r="N666" s="729"/>
      <c r="O666" s="729"/>
      <c r="P666" s="729"/>
      <c r="Q666" s="729"/>
      <c r="R666" s="729"/>
      <c r="S666" s="729"/>
      <c r="T666" s="729"/>
      <c r="U666" s="729"/>
      <c r="V666" s="729"/>
      <c r="W666" s="729"/>
      <c r="X666" s="729"/>
      <c r="Y666" s="729"/>
      <c r="Z666" s="729"/>
      <c r="AA666" s="729"/>
      <c r="AB666" s="729"/>
      <c r="AC666" s="729"/>
      <c r="AD666" s="729"/>
      <c r="AE666" s="729"/>
      <c r="AF666" s="729"/>
      <c r="AG666" s="729"/>
      <c r="AH666" s="729"/>
      <c r="AI666" s="729"/>
      <c r="AJ666" s="729"/>
      <c r="AK666" s="729"/>
      <c r="AL666" s="729"/>
      <c r="AM666" s="729"/>
      <c r="AN666" s="729"/>
      <c r="AO666" s="729"/>
      <c r="AP666" s="729"/>
      <c r="AQ666" s="729"/>
      <c r="AR666" s="729"/>
      <c r="AS666" s="729"/>
      <c r="AT666" s="729"/>
      <c r="AU666" s="729"/>
      <c r="AV666" s="729"/>
      <c r="AW666" s="729"/>
      <c r="AX666" s="729"/>
      <c r="AY666" s="729"/>
      <c r="AZ666" s="729"/>
      <c r="BA666" s="729"/>
      <c r="BB666" s="729"/>
      <c r="BC666" s="729"/>
      <c r="BD666" s="729"/>
      <c r="BE666" s="729"/>
      <c r="BF666" s="729"/>
      <c r="BG666" s="729"/>
    </row>
    <row r="667" spans="1:59">
      <c r="A667" s="729"/>
      <c r="B667" s="729"/>
      <c r="C667" s="729"/>
      <c r="D667" s="729"/>
      <c r="E667" s="729"/>
      <c r="F667" s="729"/>
      <c r="G667" s="729"/>
      <c r="H667" s="729"/>
      <c r="I667" s="729"/>
      <c r="J667" s="729"/>
      <c r="K667" s="729"/>
      <c r="L667" s="729"/>
      <c r="M667" s="729"/>
      <c r="N667" s="729"/>
      <c r="O667" s="729"/>
      <c r="P667" s="729"/>
      <c r="Q667" s="729"/>
      <c r="R667" s="729"/>
      <c r="S667" s="729"/>
      <c r="T667" s="729"/>
      <c r="U667" s="729"/>
      <c r="V667" s="729"/>
      <c r="W667" s="729"/>
      <c r="X667" s="729"/>
      <c r="Y667" s="729"/>
      <c r="Z667" s="729"/>
      <c r="AA667" s="729"/>
      <c r="AB667" s="729"/>
      <c r="AC667" s="729"/>
      <c r="AD667" s="729"/>
      <c r="AE667" s="729"/>
      <c r="AF667" s="729"/>
      <c r="AG667" s="729"/>
      <c r="AH667" s="729"/>
      <c r="AI667" s="729"/>
      <c r="AJ667" s="729"/>
      <c r="AK667" s="729"/>
      <c r="AL667" s="729"/>
      <c r="AM667" s="729"/>
      <c r="AN667" s="729"/>
      <c r="AO667" s="729"/>
      <c r="AP667" s="729"/>
      <c r="AQ667" s="729"/>
      <c r="AR667" s="729"/>
      <c r="AS667" s="729"/>
      <c r="AT667" s="729"/>
      <c r="AU667" s="729"/>
      <c r="AV667" s="729"/>
      <c r="AW667" s="729"/>
      <c r="AX667" s="729"/>
      <c r="AY667" s="729"/>
      <c r="AZ667" s="729"/>
      <c r="BA667" s="729"/>
      <c r="BB667" s="729"/>
      <c r="BC667" s="729"/>
      <c r="BD667" s="729"/>
      <c r="BE667" s="729"/>
      <c r="BF667" s="729"/>
      <c r="BG667" s="729"/>
    </row>
    <row r="668" spans="1:59">
      <c r="A668" s="729"/>
      <c r="B668" s="729"/>
      <c r="C668" s="729"/>
      <c r="D668" s="729"/>
      <c r="E668" s="729"/>
      <c r="F668" s="729"/>
      <c r="G668" s="729"/>
      <c r="H668" s="729"/>
      <c r="I668" s="729"/>
      <c r="J668" s="729"/>
      <c r="K668" s="729"/>
      <c r="L668" s="729"/>
      <c r="M668" s="729"/>
      <c r="N668" s="729"/>
      <c r="O668" s="729"/>
      <c r="P668" s="729"/>
      <c r="Q668" s="729"/>
      <c r="R668" s="729"/>
      <c r="S668" s="729"/>
      <c r="T668" s="729"/>
      <c r="U668" s="729"/>
      <c r="V668" s="729"/>
      <c r="W668" s="729"/>
      <c r="X668" s="729"/>
      <c r="Y668" s="729"/>
      <c r="Z668" s="729"/>
      <c r="AA668" s="729"/>
      <c r="AB668" s="729"/>
      <c r="AC668" s="729"/>
      <c r="AD668" s="729"/>
      <c r="AE668" s="729"/>
      <c r="AF668" s="729"/>
      <c r="AG668" s="729"/>
      <c r="AH668" s="729"/>
      <c r="AI668" s="729"/>
      <c r="AJ668" s="729"/>
      <c r="AK668" s="729"/>
      <c r="AL668" s="729"/>
      <c r="AM668" s="729"/>
      <c r="AN668" s="729"/>
      <c r="AO668" s="729"/>
      <c r="AP668" s="729"/>
      <c r="AQ668" s="729"/>
      <c r="AR668" s="729"/>
      <c r="AS668" s="729"/>
      <c r="AT668" s="729"/>
      <c r="AU668" s="729"/>
      <c r="AV668" s="729"/>
      <c r="AW668" s="729"/>
      <c r="AX668" s="729"/>
      <c r="AY668" s="729"/>
      <c r="AZ668" s="729"/>
      <c r="BA668" s="729"/>
      <c r="BB668" s="729"/>
      <c r="BC668" s="729"/>
      <c r="BD668" s="729"/>
      <c r="BE668" s="729"/>
      <c r="BF668" s="729"/>
      <c r="BG668" s="729"/>
    </row>
    <row r="669" spans="1:59">
      <c r="A669" s="729"/>
      <c r="B669" s="729"/>
      <c r="C669" s="729"/>
      <c r="D669" s="729"/>
      <c r="E669" s="729"/>
      <c r="F669" s="729"/>
      <c r="G669" s="729"/>
      <c r="H669" s="729"/>
      <c r="I669" s="729"/>
      <c r="J669" s="729"/>
      <c r="K669" s="729"/>
      <c r="L669" s="729"/>
      <c r="M669" s="729"/>
      <c r="N669" s="729"/>
      <c r="O669" s="729"/>
      <c r="P669" s="729"/>
      <c r="Q669" s="729"/>
      <c r="R669" s="729"/>
      <c r="S669" s="729"/>
      <c r="T669" s="729"/>
      <c r="U669" s="729"/>
      <c r="V669" s="729"/>
      <c r="W669" s="729"/>
      <c r="X669" s="729"/>
      <c r="Y669" s="729"/>
      <c r="Z669" s="729"/>
      <c r="AA669" s="729"/>
      <c r="AB669" s="729"/>
      <c r="AC669" s="729"/>
      <c r="AD669" s="729"/>
      <c r="AE669" s="729"/>
      <c r="AF669" s="729"/>
      <c r="AG669" s="729"/>
      <c r="AH669" s="729"/>
      <c r="AI669" s="729"/>
      <c r="AJ669" s="729"/>
      <c r="AK669" s="729"/>
      <c r="AL669" s="729"/>
      <c r="AM669" s="729"/>
      <c r="AN669" s="729"/>
      <c r="AO669" s="729"/>
      <c r="AP669" s="729"/>
      <c r="AQ669" s="729"/>
      <c r="AR669" s="729"/>
      <c r="AS669" s="729"/>
      <c r="AT669" s="729"/>
      <c r="AU669" s="729"/>
      <c r="AV669" s="729"/>
      <c r="AW669" s="729"/>
      <c r="AX669" s="729"/>
      <c r="AY669" s="729"/>
      <c r="AZ669" s="729"/>
      <c r="BA669" s="729"/>
      <c r="BB669" s="729"/>
      <c r="BC669" s="729"/>
      <c r="BD669" s="729"/>
      <c r="BE669" s="729"/>
      <c r="BF669" s="729"/>
      <c r="BG669" s="729"/>
    </row>
    <row r="670" spans="1:59">
      <c r="A670" s="729"/>
      <c r="B670" s="729"/>
      <c r="C670" s="729"/>
      <c r="D670" s="729"/>
      <c r="E670" s="729"/>
      <c r="F670" s="729"/>
      <c r="G670" s="729"/>
      <c r="H670" s="729"/>
      <c r="I670" s="729"/>
      <c r="J670" s="729"/>
      <c r="K670" s="729"/>
      <c r="L670" s="729"/>
      <c r="M670" s="729"/>
      <c r="N670" s="729"/>
      <c r="O670" s="729"/>
      <c r="P670" s="729"/>
      <c r="Q670" s="729"/>
      <c r="R670" s="729"/>
      <c r="S670" s="729"/>
      <c r="T670" s="729"/>
      <c r="U670" s="729"/>
      <c r="V670" s="729"/>
      <c r="W670" s="729"/>
      <c r="X670" s="729"/>
      <c r="Y670" s="729"/>
      <c r="Z670" s="729"/>
      <c r="AA670" s="729"/>
      <c r="AB670" s="729"/>
      <c r="AC670" s="729"/>
      <c r="AD670" s="729"/>
      <c r="AE670" s="729"/>
      <c r="AF670" s="729"/>
      <c r="AG670" s="729"/>
      <c r="AH670" s="729"/>
      <c r="AI670" s="729"/>
      <c r="AJ670" s="729"/>
      <c r="AK670" s="729"/>
      <c r="AL670" s="729"/>
      <c r="AM670" s="729"/>
      <c r="AN670" s="729"/>
      <c r="AO670" s="729"/>
      <c r="AP670" s="729"/>
      <c r="AQ670" s="729"/>
      <c r="AR670" s="729"/>
      <c r="AS670" s="729"/>
      <c r="AT670" s="729"/>
      <c r="AU670" s="729"/>
      <c r="AV670" s="729"/>
      <c r="AW670" s="729"/>
      <c r="AX670" s="729"/>
      <c r="AY670" s="729"/>
      <c r="AZ670" s="729"/>
      <c r="BA670" s="729"/>
      <c r="BB670" s="729"/>
      <c r="BC670" s="729"/>
      <c r="BD670" s="729"/>
      <c r="BE670" s="729"/>
      <c r="BF670" s="729"/>
      <c r="BG670" s="729"/>
    </row>
    <row r="671" spans="1:59">
      <c r="A671" s="729"/>
      <c r="B671" s="729"/>
      <c r="C671" s="729"/>
      <c r="D671" s="729"/>
      <c r="E671" s="729"/>
      <c r="F671" s="729"/>
      <c r="G671" s="729"/>
      <c r="H671" s="729"/>
      <c r="I671" s="729"/>
      <c r="J671" s="729"/>
      <c r="K671" s="729"/>
      <c r="L671" s="729"/>
      <c r="M671" s="729"/>
      <c r="N671" s="729"/>
      <c r="O671" s="729"/>
      <c r="P671" s="729"/>
      <c r="Q671" s="729"/>
      <c r="R671" s="729"/>
      <c r="S671" s="729"/>
      <c r="T671" s="729"/>
      <c r="U671" s="729"/>
      <c r="V671" s="729"/>
      <c r="W671" s="729"/>
      <c r="X671" s="729"/>
      <c r="Y671" s="729"/>
      <c r="Z671" s="729"/>
      <c r="AA671" s="729"/>
      <c r="AB671" s="729"/>
      <c r="AC671" s="729"/>
      <c r="AD671" s="729"/>
      <c r="AE671" s="729"/>
      <c r="AF671" s="729"/>
      <c r="AG671" s="729"/>
      <c r="AH671" s="729"/>
      <c r="AI671" s="729"/>
      <c r="AJ671" s="729"/>
      <c r="AK671" s="729"/>
      <c r="AL671" s="729"/>
      <c r="AM671" s="729"/>
      <c r="AN671" s="729"/>
      <c r="AO671" s="729"/>
      <c r="AP671" s="729"/>
      <c r="AQ671" s="729"/>
      <c r="AR671" s="729"/>
      <c r="AS671" s="729"/>
      <c r="AT671" s="729"/>
      <c r="AU671" s="729"/>
      <c r="AV671" s="729"/>
      <c r="AW671" s="729"/>
      <c r="AX671" s="729"/>
      <c r="AY671" s="729"/>
      <c r="AZ671" s="729"/>
      <c r="BA671" s="729"/>
      <c r="BB671" s="729"/>
      <c r="BC671" s="729"/>
      <c r="BD671" s="729"/>
      <c r="BE671" s="729"/>
      <c r="BF671" s="729"/>
      <c r="BG671" s="729"/>
    </row>
    <row r="672" spans="1:59">
      <c r="A672" s="729"/>
      <c r="B672" s="729"/>
      <c r="C672" s="729"/>
      <c r="D672" s="729"/>
      <c r="E672" s="729"/>
      <c r="F672" s="729"/>
      <c r="G672" s="729"/>
      <c r="H672" s="729"/>
      <c r="I672" s="729"/>
      <c r="J672" s="729"/>
      <c r="K672" s="729"/>
      <c r="L672" s="729"/>
      <c r="M672" s="729"/>
      <c r="N672" s="729"/>
      <c r="O672" s="729"/>
      <c r="P672" s="729"/>
      <c r="Q672" s="729"/>
      <c r="R672" s="729"/>
      <c r="S672" s="729"/>
      <c r="T672" s="729"/>
      <c r="U672" s="729"/>
      <c r="V672" s="729"/>
      <c r="W672" s="729"/>
      <c r="X672" s="729"/>
      <c r="Y672" s="729"/>
      <c r="Z672" s="729"/>
      <c r="AA672" s="729"/>
      <c r="AB672" s="729"/>
      <c r="AC672" s="729"/>
      <c r="AD672" s="729"/>
      <c r="AE672" s="729"/>
      <c r="AF672" s="729"/>
      <c r="AG672" s="729"/>
      <c r="AH672" s="729"/>
      <c r="AI672" s="729"/>
      <c r="AJ672" s="729"/>
      <c r="AK672" s="729"/>
      <c r="AL672" s="729"/>
      <c r="AM672" s="729"/>
      <c r="AN672" s="729"/>
      <c r="AO672" s="729"/>
      <c r="AP672" s="729"/>
      <c r="AQ672" s="729"/>
      <c r="AR672" s="729"/>
      <c r="AS672" s="729"/>
      <c r="AT672" s="729"/>
      <c r="AU672" s="729"/>
      <c r="AV672" s="729"/>
      <c r="AW672" s="729"/>
      <c r="AX672" s="729"/>
      <c r="AY672" s="729"/>
      <c r="AZ672" s="729"/>
      <c r="BA672" s="729"/>
      <c r="BB672" s="729"/>
      <c r="BC672" s="729"/>
      <c r="BD672" s="729"/>
      <c r="BE672" s="729"/>
      <c r="BF672" s="729"/>
      <c r="BG672" s="729"/>
    </row>
    <row r="673" spans="1:59">
      <c r="A673" s="729"/>
      <c r="B673" s="729"/>
      <c r="C673" s="729"/>
      <c r="D673" s="729"/>
      <c r="E673" s="729"/>
      <c r="F673" s="729"/>
      <c r="G673" s="729"/>
      <c r="H673" s="729"/>
      <c r="I673" s="729"/>
      <c r="J673" s="729"/>
      <c r="K673" s="729"/>
      <c r="L673" s="729"/>
      <c r="M673" s="729"/>
      <c r="N673" s="729"/>
      <c r="O673" s="729"/>
      <c r="P673" s="729"/>
      <c r="Q673" s="729"/>
      <c r="R673" s="729"/>
      <c r="S673" s="729"/>
      <c r="T673" s="729"/>
      <c r="U673" s="729"/>
      <c r="V673" s="729"/>
      <c r="W673" s="729"/>
      <c r="X673" s="729"/>
      <c r="Y673" s="729"/>
      <c r="Z673" s="729"/>
      <c r="AA673" s="729"/>
      <c r="AB673" s="729"/>
      <c r="AC673" s="729"/>
      <c r="AD673" s="729"/>
      <c r="AE673" s="729"/>
      <c r="AF673" s="729"/>
      <c r="AG673" s="729"/>
      <c r="AH673" s="729"/>
      <c r="AI673" s="729"/>
      <c r="AJ673" s="729"/>
      <c r="AK673" s="729"/>
      <c r="AL673" s="729"/>
      <c r="AM673" s="729"/>
      <c r="AN673" s="729"/>
      <c r="AO673" s="729"/>
      <c r="AP673" s="729"/>
      <c r="AQ673" s="729"/>
      <c r="AR673" s="729"/>
      <c r="AS673" s="729"/>
      <c r="AT673" s="729"/>
      <c r="AU673" s="729"/>
      <c r="AV673" s="729"/>
      <c r="AW673" s="729"/>
      <c r="AX673" s="729"/>
      <c r="AY673" s="729"/>
      <c r="AZ673" s="729"/>
      <c r="BA673" s="729"/>
      <c r="BB673" s="729"/>
      <c r="BC673" s="729"/>
      <c r="BD673" s="729"/>
      <c r="BE673" s="729"/>
      <c r="BF673" s="729"/>
      <c r="BG673" s="729"/>
    </row>
    <row r="674" spans="1:59">
      <c r="A674" s="729"/>
      <c r="B674" s="729"/>
      <c r="C674" s="729"/>
      <c r="D674" s="729"/>
      <c r="E674" s="729"/>
      <c r="F674" s="729"/>
      <c r="G674" s="729"/>
      <c r="H674" s="729"/>
      <c r="I674" s="729"/>
      <c r="J674" s="729"/>
      <c r="K674" s="729"/>
      <c r="L674" s="729"/>
      <c r="M674" s="729"/>
      <c r="N674" s="729"/>
      <c r="O674" s="729"/>
      <c r="P674" s="729"/>
      <c r="Q674" s="729"/>
      <c r="R674" s="729"/>
      <c r="S674" s="729"/>
      <c r="T674" s="729"/>
      <c r="U674" s="729"/>
      <c r="V674" s="729"/>
      <c r="W674" s="729"/>
      <c r="X674" s="729"/>
      <c r="Y674" s="729"/>
      <c r="Z674" s="729"/>
      <c r="AA674" s="729"/>
      <c r="AB674" s="729"/>
      <c r="AC674" s="729"/>
      <c r="AD674" s="729"/>
      <c r="AE674" s="729"/>
      <c r="AF674" s="729"/>
      <c r="AG674" s="729"/>
      <c r="AH674" s="729"/>
      <c r="AI674" s="729"/>
      <c r="AJ674" s="729"/>
      <c r="AK674" s="729"/>
      <c r="AL674" s="729"/>
      <c r="AM674" s="729"/>
      <c r="AN674" s="729"/>
      <c r="AO674" s="729"/>
      <c r="AP674" s="729"/>
      <c r="AQ674" s="729"/>
      <c r="AR674" s="729"/>
      <c r="AS674" s="729"/>
      <c r="AT674" s="729"/>
      <c r="AU674" s="729"/>
      <c r="AV674" s="729"/>
      <c r="AW674" s="729"/>
      <c r="AX674" s="729"/>
      <c r="AY674" s="729"/>
      <c r="AZ674" s="729"/>
      <c r="BA674" s="729"/>
      <c r="BB674" s="729"/>
      <c r="BC674" s="729"/>
      <c r="BD674" s="729"/>
      <c r="BE674" s="729"/>
      <c r="BF674" s="729"/>
      <c r="BG674" s="729"/>
    </row>
    <row r="675" spans="1:59">
      <c r="A675" s="729"/>
      <c r="B675" s="729"/>
      <c r="C675" s="729"/>
      <c r="D675" s="729"/>
      <c r="E675" s="729"/>
      <c r="F675" s="729"/>
      <c r="G675" s="729"/>
      <c r="H675" s="729"/>
      <c r="I675" s="729"/>
      <c r="J675" s="729"/>
      <c r="K675" s="729"/>
      <c r="L675" s="729"/>
      <c r="M675" s="729"/>
      <c r="N675" s="729"/>
      <c r="O675" s="729"/>
      <c r="P675" s="729"/>
      <c r="Q675" s="729"/>
      <c r="R675" s="729"/>
      <c r="S675" s="729"/>
      <c r="T675" s="729"/>
      <c r="U675" s="729"/>
      <c r="V675" s="729"/>
      <c r="W675" s="729"/>
      <c r="X675" s="729"/>
      <c r="Y675" s="729"/>
      <c r="Z675" s="729"/>
      <c r="AA675" s="729"/>
      <c r="AB675" s="729"/>
      <c r="AC675" s="729"/>
      <c r="AD675" s="729"/>
      <c r="AE675" s="729"/>
      <c r="AF675" s="729"/>
      <c r="AG675" s="729"/>
      <c r="AH675" s="729"/>
      <c r="AI675" s="729"/>
      <c r="AJ675" s="729"/>
      <c r="AK675" s="729"/>
      <c r="AL675" s="729"/>
      <c r="AM675" s="729"/>
      <c r="AN675" s="729"/>
      <c r="AO675" s="729"/>
      <c r="AP675" s="729"/>
      <c r="AQ675" s="729"/>
      <c r="AR675" s="729"/>
      <c r="AS675" s="729"/>
      <c r="AT675" s="729"/>
      <c r="AU675" s="729"/>
      <c r="AV675" s="729"/>
      <c r="AW675" s="729"/>
      <c r="AX675" s="729"/>
      <c r="AY675" s="729"/>
      <c r="AZ675" s="729"/>
      <c r="BA675" s="729"/>
      <c r="BB675" s="729"/>
      <c r="BC675" s="729"/>
      <c r="BD675" s="729"/>
      <c r="BE675" s="729"/>
      <c r="BF675" s="729"/>
      <c r="BG675" s="729"/>
    </row>
    <row r="676" spans="1:59">
      <c r="A676" s="729"/>
      <c r="B676" s="729"/>
      <c r="C676" s="729"/>
      <c r="D676" s="729"/>
      <c r="E676" s="729"/>
      <c r="F676" s="729"/>
      <c r="G676" s="729"/>
      <c r="H676" s="729"/>
      <c r="I676" s="729"/>
      <c r="J676" s="729"/>
      <c r="K676" s="729"/>
      <c r="L676" s="729"/>
      <c r="M676" s="729"/>
      <c r="N676" s="729"/>
      <c r="O676" s="729"/>
      <c r="P676" s="729"/>
      <c r="Q676" s="729"/>
      <c r="R676" s="729"/>
      <c r="S676" s="729"/>
      <c r="T676" s="729"/>
      <c r="U676" s="729"/>
      <c r="V676" s="729"/>
      <c r="W676" s="729"/>
      <c r="X676" s="729"/>
      <c r="Y676" s="729"/>
      <c r="Z676" s="729"/>
      <c r="AA676" s="729"/>
      <c r="AB676" s="729"/>
      <c r="AC676" s="729"/>
      <c r="AD676" s="729"/>
      <c r="AE676" s="729"/>
      <c r="AF676" s="729"/>
      <c r="AG676" s="729"/>
      <c r="AH676" s="729"/>
      <c r="AI676" s="729"/>
      <c r="AJ676" s="729"/>
      <c r="AK676" s="729"/>
      <c r="AL676" s="729"/>
      <c r="AM676" s="729"/>
      <c r="AN676" s="729"/>
      <c r="AO676" s="729"/>
      <c r="AP676" s="729"/>
      <c r="AQ676" s="729"/>
      <c r="AR676" s="729"/>
      <c r="AS676" s="729"/>
      <c r="AT676" s="729"/>
      <c r="AU676" s="729"/>
      <c r="AV676" s="729"/>
      <c r="AW676" s="729"/>
      <c r="AX676" s="729"/>
      <c r="AY676" s="729"/>
      <c r="AZ676" s="729"/>
      <c r="BA676" s="729"/>
      <c r="BB676" s="729"/>
      <c r="BC676" s="729"/>
      <c r="BD676" s="729"/>
      <c r="BE676" s="729"/>
      <c r="BF676" s="729"/>
      <c r="BG676" s="729"/>
    </row>
    <row r="677" spans="1:59">
      <c r="A677" s="729"/>
      <c r="B677" s="729"/>
      <c r="C677" s="729"/>
      <c r="D677" s="729"/>
      <c r="E677" s="729"/>
      <c r="F677" s="729"/>
      <c r="G677" s="729"/>
      <c r="H677" s="729"/>
      <c r="I677" s="729"/>
      <c r="J677" s="729"/>
      <c r="K677" s="729"/>
      <c r="L677" s="729"/>
      <c r="M677" s="729"/>
      <c r="N677" s="729"/>
      <c r="O677" s="729"/>
      <c r="P677" s="729"/>
      <c r="Q677" s="729"/>
      <c r="R677" s="729"/>
      <c r="S677" s="729"/>
      <c r="T677" s="729"/>
      <c r="U677" s="729"/>
      <c r="V677" s="729"/>
      <c r="W677" s="729"/>
      <c r="X677" s="729"/>
      <c r="Y677" s="729"/>
      <c r="Z677" s="729"/>
      <c r="AA677" s="729"/>
      <c r="AB677" s="729"/>
      <c r="AC677" s="729"/>
      <c r="AD677" s="729"/>
      <c r="AE677" s="729"/>
      <c r="AF677" s="729"/>
      <c r="AG677" s="729"/>
      <c r="AH677" s="729"/>
      <c r="AI677" s="729"/>
      <c r="AJ677" s="729"/>
      <c r="AK677" s="729"/>
      <c r="AL677" s="729"/>
      <c r="AM677" s="729"/>
      <c r="AN677" s="729"/>
      <c r="AO677" s="729"/>
      <c r="AP677" s="729"/>
      <c r="AQ677" s="729"/>
      <c r="AR677" s="729"/>
      <c r="AS677" s="729"/>
      <c r="AT677" s="729"/>
      <c r="AU677" s="729"/>
      <c r="AV677" s="729"/>
      <c r="AW677" s="729"/>
      <c r="AX677" s="729"/>
      <c r="AY677" s="729"/>
      <c r="AZ677" s="729"/>
      <c r="BA677" s="729"/>
      <c r="BB677" s="729"/>
      <c r="BC677" s="729"/>
      <c r="BD677" s="729"/>
      <c r="BE677" s="729"/>
      <c r="BF677" s="729"/>
      <c r="BG677" s="729"/>
    </row>
    <row r="678" spans="1:59">
      <c r="A678" s="729"/>
      <c r="B678" s="729"/>
      <c r="C678" s="729"/>
      <c r="D678" s="729"/>
      <c r="E678" s="729"/>
      <c r="F678" s="729"/>
      <c r="G678" s="729"/>
      <c r="H678" s="729"/>
      <c r="I678" s="729"/>
      <c r="J678" s="729"/>
      <c r="K678" s="729"/>
      <c r="L678" s="729"/>
      <c r="M678" s="729"/>
      <c r="N678" s="729"/>
      <c r="O678" s="729"/>
      <c r="P678" s="729"/>
      <c r="Q678" s="729"/>
      <c r="R678" s="729"/>
      <c r="S678" s="729"/>
      <c r="T678" s="729"/>
      <c r="U678" s="729"/>
      <c r="V678" s="729"/>
      <c r="W678" s="729"/>
      <c r="X678" s="729"/>
      <c r="Y678" s="729"/>
      <c r="Z678" s="729"/>
      <c r="AA678" s="729"/>
      <c r="AB678" s="729"/>
      <c r="AC678" s="729"/>
      <c r="AD678" s="729"/>
      <c r="AE678" s="729"/>
      <c r="AF678" s="729"/>
      <c r="AG678" s="729"/>
      <c r="AH678" s="729"/>
      <c r="AI678" s="729"/>
      <c r="AJ678" s="729"/>
      <c r="AK678" s="729"/>
      <c r="AL678" s="729"/>
      <c r="AM678" s="729"/>
      <c r="AN678" s="729"/>
      <c r="AO678" s="729"/>
      <c r="AP678" s="729"/>
      <c r="AQ678" s="729"/>
      <c r="AR678" s="729"/>
      <c r="AS678" s="729"/>
      <c r="AT678" s="729"/>
      <c r="AU678" s="729"/>
      <c r="AV678" s="729"/>
      <c r="AW678" s="729"/>
      <c r="AX678" s="729"/>
      <c r="AY678" s="729"/>
      <c r="AZ678" s="729"/>
      <c r="BA678" s="729"/>
      <c r="BB678" s="729"/>
      <c r="BC678" s="729"/>
      <c r="BD678" s="729"/>
      <c r="BE678" s="729"/>
      <c r="BF678" s="729"/>
      <c r="BG678" s="729"/>
    </row>
    <row r="679" spans="1:59">
      <c r="A679" s="729"/>
      <c r="B679" s="729"/>
      <c r="C679" s="729"/>
      <c r="D679" s="729"/>
      <c r="E679" s="729"/>
      <c r="F679" s="729"/>
      <c r="G679" s="729"/>
      <c r="H679" s="729"/>
      <c r="I679" s="729"/>
      <c r="J679" s="729"/>
      <c r="K679" s="729"/>
      <c r="L679" s="729"/>
      <c r="M679" s="729"/>
      <c r="N679" s="729"/>
      <c r="O679" s="729"/>
      <c r="P679" s="729"/>
      <c r="Q679" s="729"/>
      <c r="R679" s="729"/>
      <c r="S679" s="729"/>
      <c r="T679" s="729"/>
      <c r="U679" s="729"/>
      <c r="V679" s="729"/>
      <c r="W679" s="729"/>
      <c r="X679" s="729"/>
      <c r="Y679" s="729"/>
      <c r="Z679" s="729"/>
      <c r="AA679" s="729"/>
      <c r="AB679" s="729"/>
      <c r="AC679" s="729"/>
      <c r="AD679" s="729"/>
      <c r="AE679" s="729"/>
      <c r="AF679" s="729"/>
      <c r="AG679" s="729"/>
      <c r="AH679" s="729"/>
      <c r="AI679" s="729"/>
      <c r="AJ679" s="729"/>
      <c r="AK679" s="729"/>
      <c r="AL679" s="729"/>
      <c r="AM679" s="729"/>
      <c r="AN679" s="729"/>
      <c r="AO679" s="729"/>
      <c r="AP679" s="729"/>
      <c r="AQ679" s="729"/>
      <c r="AR679" s="729"/>
      <c r="AS679" s="729"/>
      <c r="AT679" s="729"/>
      <c r="AU679" s="729"/>
      <c r="AV679" s="729"/>
      <c r="AW679" s="729"/>
      <c r="AX679" s="729"/>
      <c r="AY679" s="729"/>
      <c r="AZ679" s="729"/>
      <c r="BA679" s="729"/>
      <c r="BB679" s="729"/>
      <c r="BC679" s="729"/>
      <c r="BD679" s="729"/>
      <c r="BE679" s="729"/>
      <c r="BF679" s="729"/>
      <c r="BG679" s="729"/>
    </row>
    <row r="680" spans="1:59">
      <c r="A680" s="729"/>
      <c r="B680" s="729"/>
      <c r="C680" s="729"/>
      <c r="D680" s="729"/>
      <c r="E680" s="729"/>
      <c r="F680" s="729"/>
      <c r="G680" s="729"/>
      <c r="H680" s="729"/>
      <c r="I680" s="729"/>
      <c r="J680" s="729"/>
      <c r="K680" s="729"/>
      <c r="L680" s="729"/>
      <c r="M680" s="729"/>
      <c r="N680" s="729"/>
      <c r="O680" s="729"/>
      <c r="P680" s="729"/>
      <c r="Q680" s="729"/>
      <c r="R680" s="729"/>
      <c r="S680" s="729"/>
      <c r="T680" s="729"/>
      <c r="U680" s="729"/>
      <c r="V680" s="729"/>
      <c r="W680" s="729"/>
      <c r="X680" s="729"/>
      <c r="Y680" s="729"/>
      <c r="Z680" s="729"/>
      <c r="AA680" s="729"/>
      <c r="AB680" s="729"/>
      <c r="AC680" s="729"/>
      <c r="AD680" s="729"/>
      <c r="AE680" s="729"/>
      <c r="AF680" s="729"/>
      <c r="AG680" s="729"/>
      <c r="AH680" s="729"/>
      <c r="AI680" s="729"/>
      <c r="AJ680" s="729"/>
      <c r="AK680" s="729"/>
      <c r="AL680" s="729"/>
      <c r="AM680" s="729"/>
      <c r="AN680" s="729"/>
      <c r="AO680" s="729"/>
      <c r="AP680" s="729"/>
      <c r="AQ680" s="729"/>
      <c r="AR680" s="729"/>
      <c r="AS680" s="729"/>
      <c r="AT680" s="729"/>
      <c r="AU680" s="729"/>
      <c r="AV680" s="729"/>
      <c r="AW680" s="729"/>
      <c r="AX680" s="729"/>
      <c r="AY680" s="729"/>
      <c r="AZ680" s="729"/>
      <c r="BA680" s="729"/>
      <c r="BB680" s="729"/>
      <c r="BC680" s="729"/>
      <c r="BD680" s="729"/>
      <c r="BE680" s="729"/>
      <c r="BF680" s="729"/>
      <c r="BG680" s="729"/>
    </row>
    <row r="681" spans="1:59">
      <c r="A681" s="729"/>
      <c r="B681" s="729"/>
      <c r="C681" s="729"/>
      <c r="D681" s="729"/>
      <c r="E681" s="729"/>
      <c r="F681" s="729"/>
      <c r="G681" s="729"/>
      <c r="H681" s="729"/>
      <c r="I681" s="729"/>
      <c r="J681" s="729"/>
      <c r="K681" s="729"/>
      <c r="L681" s="729"/>
      <c r="M681" s="729"/>
      <c r="N681" s="729"/>
      <c r="O681" s="729"/>
      <c r="P681" s="729"/>
      <c r="Q681" s="729"/>
      <c r="R681" s="729"/>
      <c r="S681" s="729"/>
      <c r="T681" s="729"/>
      <c r="U681" s="729"/>
      <c r="V681" s="729"/>
      <c r="W681" s="729"/>
      <c r="X681" s="729"/>
      <c r="Y681" s="729"/>
      <c r="Z681" s="729"/>
      <c r="AA681" s="729"/>
      <c r="AB681" s="729"/>
      <c r="AC681" s="729"/>
      <c r="AD681" s="729"/>
      <c r="AE681" s="729"/>
      <c r="AF681" s="729"/>
      <c r="AG681" s="729"/>
      <c r="AH681" s="729"/>
      <c r="AI681" s="729"/>
      <c r="AJ681" s="729"/>
      <c r="AK681" s="729"/>
      <c r="AL681" s="729"/>
      <c r="AM681" s="729"/>
      <c r="AN681" s="729"/>
      <c r="AO681" s="729"/>
      <c r="AP681" s="729"/>
      <c r="AQ681" s="729"/>
      <c r="AR681" s="729"/>
      <c r="AS681" s="729"/>
      <c r="AT681" s="729"/>
      <c r="AU681" s="729"/>
      <c r="AV681" s="729"/>
      <c r="AW681" s="729"/>
      <c r="AX681" s="729"/>
      <c r="AY681" s="729"/>
      <c r="AZ681" s="729"/>
      <c r="BA681" s="729"/>
      <c r="BB681" s="729"/>
      <c r="BC681" s="729"/>
      <c r="BD681" s="729"/>
      <c r="BE681" s="729"/>
      <c r="BF681" s="729"/>
      <c r="BG681" s="729"/>
    </row>
    <row r="682" spans="1:59">
      <c r="A682" s="729"/>
      <c r="B682" s="729"/>
      <c r="C682" s="729"/>
      <c r="D682" s="729"/>
      <c r="E682" s="729"/>
      <c r="F682" s="729"/>
      <c r="G682" s="729"/>
      <c r="H682" s="729"/>
      <c r="I682" s="729"/>
      <c r="J682" s="729"/>
      <c r="K682" s="729"/>
      <c r="L682" s="729"/>
      <c r="M682" s="729"/>
      <c r="N682" s="729"/>
      <c r="O682" s="729"/>
      <c r="P682" s="729"/>
      <c r="Q682" s="729"/>
      <c r="R682" s="729"/>
      <c r="S682" s="729"/>
      <c r="T682" s="729"/>
      <c r="U682" s="729"/>
      <c r="V682" s="729"/>
      <c r="W682" s="729"/>
      <c r="X682" s="729"/>
      <c r="Y682" s="729"/>
      <c r="Z682" s="729"/>
      <c r="AA682" s="729"/>
      <c r="AB682" s="729"/>
      <c r="AC682" s="729"/>
      <c r="AD682" s="729"/>
      <c r="AE682" s="729"/>
      <c r="AF682" s="729"/>
      <c r="AG682" s="729"/>
      <c r="AH682" s="729"/>
      <c r="AI682" s="729"/>
      <c r="AJ682" s="729"/>
      <c r="AK682" s="729"/>
      <c r="AL682" s="729"/>
      <c r="AM682" s="729"/>
      <c r="AN682" s="729"/>
      <c r="AO682" s="729"/>
      <c r="AP682" s="729"/>
      <c r="AQ682" s="729"/>
      <c r="AR682" s="729"/>
      <c r="AS682" s="729"/>
      <c r="AT682" s="729"/>
      <c r="AU682" s="729"/>
      <c r="AV682" s="729"/>
      <c r="AW682" s="729"/>
      <c r="AX682" s="729"/>
      <c r="AY682" s="729"/>
      <c r="AZ682" s="729"/>
      <c r="BA682" s="729"/>
      <c r="BB682" s="729"/>
      <c r="BC682" s="729"/>
      <c r="BD682" s="729"/>
      <c r="BE682" s="729"/>
      <c r="BF682" s="729"/>
      <c r="BG682" s="729"/>
    </row>
    <row r="683" spans="1:59">
      <c r="A683" s="729"/>
      <c r="B683" s="729"/>
      <c r="C683" s="729"/>
      <c r="D683" s="729"/>
      <c r="E683" s="729"/>
      <c r="F683" s="729"/>
      <c r="G683" s="729"/>
      <c r="H683" s="729"/>
      <c r="I683" s="729"/>
      <c r="J683" s="729"/>
      <c r="K683" s="729"/>
      <c r="L683" s="729"/>
      <c r="M683" s="729"/>
      <c r="N683" s="729"/>
      <c r="O683" s="729"/>
      <c r="P683" s="729"/>
      <c r="Q683" s="729"/>
      <c r="R683" s="729"/>
      <c r="S683" s="729"/>
      <c r="T683" s="729"/>
      <c r="U683" s="729"/>
      <c r="V683" s="729"/>
      <c r="W683" s="729"/>
      <c r="X683" s="729"/>
      <c r="Y683" s="729"/>
      <c r="Z683" s="729"/>
      <c r="AA683" s="729"/>
      <c r="AB683" s="729"/>
      <c r="AC683" s="729"/>
      <c r="AD683" s="729"/>
      <c r="AE683" s="729"/>
      <c r="AF683" s="729"/>
      <c r="AG683" s="729"/>
      <c r="AH683" s="729"/>
      <c r="AI683" s="729"/>
      <c r="AJ683" s="729"/>
      <c r="AK683" s="729"/>
      <c r="AL683" s="729"/>
      <c r="AM683" s="729"/>
      <c r="AN683" s="729"/>
      <c r="AO683" s="729"/>
      <c r="AP683" s="729"/>
      <c r="AQ683" s="729"/>
      <c r="AR683" s="729"/>
      <c r="AS683" s="729"/>
      <c r="AT683" s="729"/>
      <c r="AU683" s="729"/>
      <c r="AV683" s="729"/>
      <c r="AW683" s="729"/>
      <c r="AX683" s="729"/>
      <c r="AY683" s="729"/>
      <c r="AZ683" s="729"/>
      <c r="BA683" s="729"/>
      <c r="BB683" s="729"/>
      <c r="BC683" s="729"/>
      <c r="BD683" s="729"/>
      <c r="BE683" s="729"/>
      <c r="BF683" s="729"/>
      <c r="BG683" s="729"/>
    </row>
    <row r="684" spans="1:59">
      <c r="A684" s="729"/>
      <c r="B684" s="729"/>
      <c r="C684" s="729"/>
      <c r="D684" s="729"/>
      <c r="E684" s="729"/>
      <c r="F684" s="729"/>
      <c r="G684" s="729"/>
      <c r="H684" s="729"/>
      <c r="I684" s="729"/>
      <c r="J684" s="729"/>
      <c r="K684" s="729"/>
      <c r="L684" s="729"/>
      <c r="M684" s="729"/>
      <c r="N684" s="729"/>
      <c r="O684" s="729"/>
      <c r="P684" s="729"/>
      <c r="Q684" s="729"/>
      <c r="R684" s="729"/>
      <c r="S684" s="729"/>
      <c r="T684" s="729"/>
      <c r="U684" s="729"/>
      <c r="V684" s="729"/>
      <c r="W684" s="729"/>
      <c r="X684" s="729"/>
      <c r="Y684" s="729"/>
      <c r="Z684" s="729"/>
      <c r="AA684" s="729"/>
      <c r="AB684" s="729"/>
      <c r="AC684" s="729"/>
      <c r="AD684" s="729"/>
      <c r="AE684" s="729"/>
      <c r="AF684" s="729"/>
      <c r="AG684" s="729"/>
      <c r="AH684" s="729"/>
      <c r="AI684" s="729"/>
      <c r="AJ684" s="729"/>
      <c r="AK684" s="729"/>
      <c r="AL684" s="729"/>
      <c r="AM684" s="729"/>
      <c r="AN684" s="729"/>
      <c r="AO684" s="729"/>
      <c r="AP684" s="729"/>
      <c r="AQ684" s="729"/>
      <c r="AR684" s="729"/>
      <c r="AS684" s="729"/>
      <c r="AT684" s="729"/>
      <c r="AU684" s="729"/>
      <c r="AV684" s="729"/>
      <c r="AW684" s="729"/>
      <c r="AX684" s="729"/>
      <c r="AY684" s="729"/>
      <c r="AZ684" s="729"/>
      <c r="BA684" s="729"/>
      <c r="BB684" s="729"/>
      <c r="BC684" s="729"/>
      <c r="BD684" s="729"/>
      <c r="BE684" s="729"/>
      <c r="BF684" s="729"/>
      <c r="BG684" s="729"/>
    </row>
    <row r="685" spans="1:59">
      <c r="A685" s="729"/>
      <c r="B685" s="729"/>
      <c r="C685" s="729"/>
      <c r="D685" s="729"/>
      <c r="E685" s="729"/>
      <c r="F685" s="729"/>
      <c r="G685" s="729"/>
      <c r="H685" s="729"/>
      <c r="I685" s="729"/>
      <c r="J685" s="729"/>
      <c r="K685" s="729"/>
      <c r="L685" s="729"/>
      <c r="M685" s="729"/>
      <c r="N685" s="729"/>
      <c r="O685" s="729"/>
      <c r="P685" s="729"/>
      <c r="Q685" s="729"/>
      <c r="R685" s="729"/>
      <c r="S685" s="729"/>
      <c r="T685" s="729"/>
      <c r="U685" s="729"/>
      <c r="V685" s="729"/>
      <c r="W685" s="729"/>
      <c r="X685" s="729"/>
      <c r="Y685" s="729"/>
      <c r="Z685" s="729"/>
      <c r="AA685" s="729"/>
      <c r="AB685" s="729"/>
      <c r="AC685" s="729"/>
      <c r="AD685" s="729"/>
      <c r="AE685" s="729"/>
      <c r="AF685" s="729"/>
      <c r="AG685" s="729"/>
      <c r="AH685" s="729"/>
      <c r="AI685" s="729"/>
      <c r="AJ685" s="729"/>
      <c r="AK685" s="729"/>
      <c r="AL685" s="729"/>
      <c r="AM685" s="729"/>
      <c r="AN685" s="729"/>
      <c r="AO685" s="729"/>
      <c r="AP685" s="729"/>
      <c r="AQ685" s="729"/>
      <c r="AR685" s="729"/>
      <c r="AS685" s="729"/>
      <c r="AT685" s="729"/>
      <c r="AU685" s="729"/>
      <c r="AV685" s="729"/>
      <c r="AW685" s="729"/>
      <c r="AX685" s="729"/>
      <c r="AY685" s="729"/>
      <c r="AZ685" s="729"/>
      <c r="BA685" s="729"/>
      <c r="BB685" s="729"/>
      <c r="BC685" s="729"/>
      <c r="BD685" s="729"/>
      <c r="BE685" s="729"/>
      <c r="BF685" s="729"/>
      <c r="BG685" s="729"/>
    </row>
    <row r="686" spans="1:59">
      <c r="A686" s="729"/>
      <c r="B686" s="729"/>
      <c r="C686" s="729"/>
      <c r="D686" s="729"/>
      <c r="E686" s="729"/>
      <c r="F686" s="729"/>
      <c r="G686" s="729"/>
      <c r="H686" s="729"/>
      <c r="I686" s="729"/>
      <c r="J686" s="729"/>
      <c r="K686" s="729"/>
      <c r="L686" s="729"/>
      <c r="M686" s="729"/>
      <c r="N686" s="729"/>
      <c r="O686" s="729"/>
      <c r="P686" s="729"/>
      <c r="Q686" s="729"/>
      <c r="R686" s="729"/>
      <c r="S686" s="729"/>
      <c r="T686" s="729"/>
      <c r="U686" s="729"/>
      <c r="V686" s="729"/>
      <c r="W686" s="729"/>
      <c r="X686" s="729"/>
      <c r="Y686" s="729"/>
      <c r="Z686" s="729"/>
      <c r="AA686" s="729"/>
      <c r="AB686" s="729"/>
      <c r="AC686" s="729"/>
      <c r="AD686" s="729"/>
      <c r="AE686" s="729"/>
      <c r="AF686" s="729"/>
      <c r="AG686" s="729"/>
      <c r="AH686" s="729"/>
      <c r="AI686" s="729"/>
      <c r="AJ686" s="729"/>
      <c r="AK686" s="729"/>
      <c r="AL686" s="729"/>
      <c r="AM686" s="729"/>
      <c r="AN686" s="729"/>
      <c r="AO686" s="729"/>
      <c r="AP686" s="729"/>
      <c r="AQ686" s="729"/>
      <c r="AR686" s="729"/>
      <c r="AS686" s="729"/>
      <c r="AT686" s="729"/>
      <c r="AU686" s="729"/>
      <c r="AV686" s="729"/>
      <c r="AW686" s="729"/>
      <c r="AX686" s="729"/>
      <c r="AY686" s="729"/>
      <c r="AZ686" s="729"/>
      <c r="BA686" s="729"/>
      <c r="BB686" s="729"/>
      <c r="BC686" s="729"/>
      <c r="BD686" s="729"/>
      <c r="BE686" s="729"/>
      <c r="BF686" s="729"/>
      <c r="BG686" s="729"/>
    </row>
    <row r="687" spans="1:59">
      <c r="A687" s="729"/>
      <c r="B687" s="729"/>
      <c r="C687" s="729"/>
      <c r="D687" s="729"/>
      <c r="E687" s="729"/>
      <c r="F687" s="729"/>
      <c r="G687" s="729"/>
      <c r="H687" s="729"/>
      <c r="I687" s="729"/>
      <c r="J687" s="729"/>
      <c r="K687" s="729"/>
      <c r="L687" s="729"/>
      <c r="M687" s="729"/>
      <c r="N687" s="729"/>
      <c r="O687" s="729"/>
      <c r="P687" s="729"/>
      <c r="Q687" s="729"/>
      <c r="R687" s="729"/>
      <c r="S687" s="729"/>
      <c r="T687" s="729"/>
      <c r="U687" s="729"/>
      <c r="V687" s="729"/>
      <c r="W687" s="729"/>
      <c r="X687" s="729"/>
      <c r="Y687" s="729"/>
      <c r="Z687" s="729"/>
      <c r="AA687" s="729"/>
      <c r="AB687" s="729"/>
      <c r="AC687" s="729"/>
      <c r="AD687" s="729"/>
      <c r="AE687" s="729"/>
      <c r="AF687" s="729"/>
      <c r="AG687" s="729"/>
      <c r="AH687" s="729"/>
      <c r="AI687" s="729"/>
      <c r="AJ687" s="729"/>
      <c r="AK687" s="729"/>
      <c r="AL687" s="729"/>
      <c r="AM687" s="729"/>
      <c r="AN687" s="729"/>
      <c r="AO687" s="729"/>
      <c r="AP687" s="729"/>
      <c r="AQ687" s="729"/>
      <c r="AR687" s="729"/>
      <c r="AS687" s="729"/>
      <c r="AT687" s="729"/>
      <c r="AU687" s="729"/>
      <c r="AV687" s="729"/>
      <c r="AW687" s="729"/>
      <c r="AX687" s="729"/>
      <c r="AY687" s="729"/>
      <c r="AZ687" s="729"/>
      <c r="BA687" s="729"/>
      <c r="BB687" s="729"/>
      <c r="BC687" s="729"/>
      <c r="BD687" s="729"/>
      <c r="BE687" s="729"/>
      <c r="BF687" s="729"/>
      <c r="BG687" s="729"/>
    </row>
    <row r="688" spans="1:59">
      <c r="A688" s="729"/>
      <c r="B688" s="729"/>
      <c r="C688" s="729"/>
      <c r="D688" s="729"/>
      <c r="E688" s="729"/>
      <c r="F688" s="729"/>
      <c r="G688" s="729"/>
      <c r="H688" s="729"/>
      <c r="I688" s="729"/>
      <c r="J688" s="729"/>
      <c r="K688" s="729"/>
      <c r="L688" s="729"/>
      <c r="M688" s="729"/>
      <c r="N688" s="729"/>
      <c r="O688" s="729"/>
      <c r="P688" s="729"/>
      <c r="Q688" s="729"/>
      <c r="R688" s="729"/>
      <c r="S688" s="729"/>
      <c r="T688" s="729"/>
      <c r="U688" s="729"/>
      <c r="V688" s="729"/>
      <c r="W688" s="729"/>
      <c r="X688" s="729"/>
      <c r="Y688" s="729"/>
      <c r="Z688" s="729"/>
      <c r="AA688" s="729"/>
      <c r="AB688" s="729"/>
      <c r="AC688" s="729"/>
      <c r="AD688" s="729"/>
      <c r="AE688" s="729"/>
      <c r="AF688" s="729"/>
      <c r="AG688" s="729"/>
      <c r="AH688" s="729"/>
      <c r="AI688" s="729"/>
      <c r="AJ688" s="729"/>
      <c r="AK688" s="729"/>
      <c r="AL688" s="729"/>
      <c r="AM688" s="729"/>
      <c r="AN688" s="729"/>
      <c r="AO688" s="729"/>
      <c r="AP688" s="729"/>
      <c r="AQ688" s="729"/>
      <c r="AR688" s="729"/>
      <c r="AS688" s="729"/>
      <c r="AT688" s="729"/>
      <c r="AU688" s="729"/>
      <c r="AV688" s="729"/>
      <c r="AW688" s="729"/>
      <c r="AX688" s="729"/>
      <c r="AY688" s="729"/>
      <c r="AZ688" s="729"/>
      <c r="BA688" s="729"/>
      <c r="BB688" s="729"/>
      <c r="BC688" s="729"/>
      <c r="BD688" s="729"/>
      <c r="BE688" s="729"/>
      <c r="BF688" s="729"/>
      <c r="BG688" s="729"/>
    </row>
    <row r="689" spans="1:59">
      <c r="A689" s="729"/>
      <c r="B689" s="729"/>
      <c r="C689" s="729"/>
      <c r="D689" s="729"/>
      <c r="E689" s="729"/>
      <c r="F689" s="729"/>
      <c r="G689" s="729"/>
      <c r="H689" s="729"/>
      <c r="I689" s="729"/>
      <c r="J689" s="729"/>
      <c r="K689" s="729"/>
      <c r="L689" s="729"/>
      <c r="M689" s="729"/>
      <c r="N689" s="729"/>
      <c r="O689" s="729"/>
      <c r="P689" s="729"/>
      <c r="Q689" s="729"/>
      <c r="R689" s="729"/>
      <c r="S689" s="729"/>
      <c r="T689" s="729"/>
      <c r="U689" s="729"/>
      <c r="V689" s="729"/>
      <c r="W689" s="729"/>
      <c r="X689" s="729"/>
      <c r="Y689" s="729"/>
      <c r="Z689" s="729"/>
      <c r="AA689" s="729"/>
      <c r="AB689" s="729"/>
      <c r="AC689" s="729"/>
      <c r="AD689" s="729"/>
      <c r="AE689" s="729"/>
      <c r="AF689" s="729"/>
      <c r="AG689" s="729"/>
      <c r="AH689" s="729"/>
      <c r="AI689" s="729"/>
      <c r="AJ689" s="729"/>
      <c r="AK689" s="729"/>
      <c r="AL689" s="729"/>
      <c r="AM689" s="729"/>
      <c r="AN689" s="729"/>
      <c r="AO689" s="729"/>
      <c r="AP689" s="729"/>
      <c r="AQ689" s="729"/>
      <c r="AR689" s="729"/>
      <c r="AS689" s="729"/>
      <c r="AT689" s="729"/>
      <c r="AU689" s="729"/>
      <c r="AV689" s="729"/>
      <c r="AW689" s="729"/>
      <c r="AX689" s="729"/>
      <c r="AY689" s="729"/>
      <c r="AZ689" s="729"/>
      <c r="BA689" s="729"/>
      <c r="BB689" s="729"/>
      <c r="BC689" s="729"/>
      <c r="BD689" s="729"/>
      <c r="BE689" s="729"/>
      <c r="BF689" s="729"/>
      <c r="BG689" s="729"/>
    </row>
    <row r="690" spans="1:59">
      <c r="A690" s="729"/>
      <c r="B690" s="729"/>
      <c r="C690" s="729"/>
      <c r="D690" s="729"/>
      <c r="E690" s="729"/>
      <c r="F690" s="729"/>
      <c r="G690" s="729"/>
      <c r="H690" s="729"/>
      <c r="I690" s="729"/>
      <c r="J690" s="729"/>
      <c r="K690" s="729"/>
      <c r="L690" s="729"/>
      <c r="M690" s="729"/>
      <c r="N690" s="729"/>
      <c r="O690" s="729"/>
      <c r="P690" s="729"/>
      <c r="Q690" s="729"/>
      <c r="R690" s="729"/>
      <c r="S690" s="729"/>
      <c r="T690" s="729"/>
      <c r="U690" s="729"/>
      <c r="V690" s="729"/>
      <c r="W690" s="729"/>
      <c r="X690" s="729"/>
      <c r="Y690" s="729"/>
      <c r="Z690" s="729"/>
      <c r="AA690" s="729"/>
      <c r="AB690" s="729"/>
      <c r="AC690" s="729"/>
      <c r="AD690" s="729"/>
      <c r="AE690" s="729"/>
      <c r="AF690" s="729"/>
      <c r="AG690" s="729"/>
      <c r="AH690" s="729"/>
      <c r="AI690" s="729"/>
      <c r="AJ690" s="729"/>
      <c r="AK690" s="729"/>
      <c r="AL690" s="729"/>
      <c r="AM690" s="729"/>
      <c r="AN690" s="729"/>
      <c r="AO690" s="729"/>
      <c r="AP690" s="729"/>
      <c r="AQ690" s="729"/>
      <c r="AR690" s="729"/>
      <c r="AS690" s="729"/>
      <c r="AT690" s="729"/>
      <c r="AU690" s="729"/>
      <c r="AV690" s="729"/>
      <c r="AW690" s="729"/>
      <c r="AX690" s="729"/>
      <c r="AY690" s="729"/>
      <c r="AZ690" s="729"/>
      <c r="BA690" s="729"/>
      <c r="BB690" s="729"/>
      <c r="BC690" s="729"/>
      <c r="BD690" s="729"/>
      <c r="BE690" s="729"/>
      <c r="BF690" s="729"/>
      <c r="BG690" s="729"/>
    </row>
    <row r="691" spans="1:59">
      <c r="A691" s="729"/>
      <c r="B691" s="729"/>
      <c r="C691" s="729"/>
      <c r="D691" s="729"/>
      <c r="E691" s="729"/>
      <c r="F691" s="729"/>
      <c r="G691" s="729"/>
      <c r="H691" s="729"/>
      <c r="I691" s="729"/>
      <c r="J691" s="729"/>
      <c r="K691" s="729"/>
      <c r="L691" s="729"/>
      <c r="M691" s="729"/>
      <c r="N691" s="729"/>
      <c r="O691" s="729"/>
      <c r="P691" s="729"/>
      <c r="Q691" s="729"/>
      <c r="R691" s="729"/>
      <c r="S691" s="729"/>
      <c r="T691" s="729"/>
      <c r="U691" s="729"/>
      <c r="V691" s="729"/>
      <c r="W691" s="729"/>
      <c r="X691" s="729"/>
      <c r="Y691" s="729"/>
      <c r="Z691" s="729"/>
      <c r="AA691" s="729"/>
      <c r="AB691" s="729"/>
      <c r="AC691" s="729"/>
      <c r="AD691" s="729"/>
      <c r="AE691" s="729"/>
      <c r="AF691" s="729"/>
      <c r="AG691" s="729"/>
      <c r="AH691" s="729"/>
      <c r="AI691" s="729"/>
      <c r="AJ691" s="729"/>
      <c r="AK691" s="729"/>
      <c r="AL691" s="729"/>
      <c r="AM691" s="729"/>
      <c r="AN691" s="729"/>
      <c r="AO691" s="729"/>
      <c r="AP691" s="729"/>
      <c r="AQ691" s="729"/>
      <c r="AR691" s="729"/>
      <c r="AS691" s="729"/>
      <c r="AT691" s="729"/>
      <c r="AU691" s="729"/>
      <c r="AV691" s="729"/>
      <c r="AW691" s="729"/>
      <c r="AX691" s="729"/>
      <c r="AY691" s="729"/>
      <c r="AZ691" s="729"/>
      <c r="BA691" s="729"/>
      <c r="BB691" s="729"/>
      <c r="BC691" s="729"/>
      <c r="BD691" s="729"/>
      <c r="BE691" s="729"/>
      <c r="BF691" s="729"/>
      <c r="BG691" s="729"/>
    </row>
    <row r="692" spans="1:59">
      <c r="A692" s="729"/>
      <c r="B692" s="729"/>
      <c r="C692" s="729"/>
      <c r="D692" s="729"/>
      <c r="E692" s="729"/>
      <c r="F692" s="729"/>
      <c r="G692" s="729"/>
      <c r="H692" s="729"/>
      <c r="I692" s="729"/>
      <c r="J692" s="729"/>
      <c r="K692" s="729"/>
      <c r="L692" s="729"/>
      <c r="M692" s="729"/>
      <c r="N692" s="729"/>
      <c r="O692" s="729"/>
      <c r="P692" s="729"/>
      <c r="Q692" s="729"/>
      <c r="R692" s="729"/>
      <c r="S692" s="729"/>
      <c r="T692" s="729"/>
      <c r="U692" s="729"/>
      <c r="V692" s="729"/>
      <c r="W692" s="729"/>
      <c r="X692" s="729"/>
      <c r="Y692" s="729"/>
      <c r="Z692" s="729"/>
      <c r="AA692" s="729"/>
      <c r="AB692" s="729"/>
      <c r="AC692" s="729"/>
      <c r="AD692" s="729"/>
      <c r="AE692" s="729"/>
      <c r="AF692" s="729"/>
      <c r="AG692" s="729"/>
      <c r="AH692" s="729"/>
      <c r="AI692" s="729"/>
      <c r="AJ692" s="729"/>
      <c r="AK692" s="729"/>
      <c r="AL692" s="729"/>
      <c r="AM692" s="729"/>
      <c r="AN692" s="729"/>
      <c r="AO692" s="729"/>
      <c r="AP692" s="729"/>
      <c r="AQ692" s="729"/>
      <c r="AR692" s="729"/>
      <c r="AS692" s="729"/>
      <c r="AT692" s="729"/>
      <c r="AU692" s="729"/>
      <c r="AV692" s="729"/>
      <c r="AW692" s="729"/>
      <c r="AX692" s="729"/>
      <c r="AY692" s="729"/>
      <c r="AZ692" s="729"/>
      <c r="BA692" s="729"/>
      <c r="BB692" s="729"/>
      <c r="BC692" s="729"/>
      <c r="BD692" s="729"/>
      <c r="BE692" s="729"/>
      <c r="BF692" s="729"/>
      <c r="BG692" s="729"/>
    </row>
    <row r="693" spans="1:59">
      <c r="A693" s="729"/>
      <c r="B693" s="729"/>
      <c r="C693" s="729"/>
      <c r="D693" s="729"/>
      <c r="E693" s="729"/>
      <c r="F693" s="729"/>
      <c r="G693" s="729"/>
      <c r="H693" s="729"/>
      <c r="I693" s="729"/>
      <c r="J693" s="729"/>
      <c r="K693" s="729"/>
      <c r="L693" s="729"/>
      <c r="M693" s="729"/>
      <c r="N693" s="729"/>
      <c r="O693" s="729"/>
      <c r="P693" s="729"/>
      <c r="Q693" s="729"/>
      <c r="R693" s="729"/>
      <c r="S693" s="729"/>
      <c r="T693" s="729"/>
      <c r="U693" s="729"/>
      <c r="V693" s="729"/>
      <c r="W693" s="729"/>
      <c r="X693" s="729"/>
      <c r="Y693" s="729"/>
      <c r="Z693" s="729"/>
      <c r="AA693" s="729"/>
      <c r="AB693" s="729"/>
      <c r="AC693" s="729"/>
      <c r="AD693" s="729"/>
      <c r="AE693" s="729"/>
      <c r="AF693" s="729"/>
      <c r="AG693" s="729"/>
      <c r="AH693" s="729"/>
      <c r="AI693" s="729"/>
      <c r="AJ693" s="729"/>
      <c r="AK693" s="729"/>
      <c r="AL693" s="729"/>
      <c r="AM693" s="729"/>
      <c r="AN693" s="729"/>
      <c r="AO693" s="729"/>
      <c r="AP693" s="729"/>
      <c r="AQ693" s="729"/>
      <c r="AR693" s="729"/>
      <c r="AS693" s="729"/>
      <c r="AT693" s="729"/>
      <c r="AU693" s="729"/>
      <c r="AV693" s="729"/>
      <c r="AW693" s="729"/>
      <c r="AX693" s="729"/>
      <c r="AY693" s="729"/>
      <c r="AZ693" s="729"/>
      <c r="BA693" s="729"/>
      <c r="BB693" s="729"/>
      <c r="BC693" s="729"/>
      <c r="BD693" s="729"/>
      <c r="BE693" s="729"/>
      <c r="BF693" s="729"/>
      <c r="BG693" s="729"/>
    </row>
    <row r="694" spans="1:59">
      <c r="A694" s="729"/>
      <c r="B694" s="729"/>
      <c r="C694" s="729"/>
      <c r="D694" s="729"/>
      <c r="E694" s="729"/>
      <c r="F694" s="729"/>
      <c r="G694" s="729"/>
      <c r="H694" s="729"/>
      <c r="I694" s="729"/>
      <c r="J694" s="729"/>
      <c r="K694" s="729"/>
      <c r="L694" s="729"/>
      <c r="M694" s="729"/>
      <c r="N694" s="729"/>
      <c r="O694" s="729"/>
      <c r="P694" s="729"/>
      <c r="Q694" s="729"/>
      <c r="R694" s="729"/>
      <c r="S694" s="729"/>
      <c r="T694" s="729"/>
      <c r="U694" s="729"/>
      <c r="V694" s="729"/>
      <c r="W694" s="729"/>
      <c r="X694" s="729"/>
      <c r="Y694" s="729"/>
      <c r="Z694" s="729"/>
      <c r="AA694" s="729"/>
      <c r="AB694" s="729"/>
      <c r="AC694" s="729"/>
      <c r="AD694" s="729"/>
      <c r="AE694" s="729"/>
      <c r="AF694" s="729"/>
      <c r="AG694" s="729"/>
      <c r="AH694" s="729"/>
      <c r="AI694" s="729"/>
      <c r="AJ694" s="729"/>
      <c r="AK694" s="729"/>
      <c r="AL694" s="729"/>
      <c r="AM694" s="729"/>
      <c r="AN694" s="729"/>
      <c r="AO694" s="729"/>
      <c r="AP694" s="729"/>
      <c r="AQ694" s="729"/>
      <c r="AR694" s="729"/>
      <c r="AS694" s="729"/>
      <c r="AT694" s="729"/>
      <c r="AU694" s="729"/>
      <c r="AV694" s="729"/>
      <c r="AW694" s="729"/>
      <c r="AX694" s="729"/>
      <c r="AY694" s="729"/>
      <c r="AZ694" s="729"/>
      <c r="BA694" s="729"/>
      <c r="BB694" s="729"/>
      <c r="BC694" s="729"/>
      <c r="BD694" s="729"/>
      <c r="BE694" s="729"/>
      <c r="BF694" s="729"/>
      <c r="BG694" s="729"/>
    </row>
    <row r="695" spans="1:59">
      <c r="A695" s="729"/>
      <c r="B695" s="729"/>
      <c r="C695" s="729"/>
      <c r="D695" s="729"/>
      <c r="E695" s="729"/>
      <c r="F695" s="729"/>
      <c r="G695" s="729"/>
      <c r="H695" s="729"/>
      <c r="I695" s="729"/>
      <c r="J695" s="729"/>
      <c r="K695" s="729"/>
      <c r="L695" s="729"/>
      <c r="M695" s="729"/>
      <c r="N695" s="729"/>
      <c r="O695" s="729"/>
      <c r="P695" s="729"/>
      <c r="Q695" s="729"/>
      <c r="R695" s="729"/>
      <c r="S695" s="729"/>
      <c r="T695" s="729"/>
      <c r="U695" s="729"/>
      <c r="V695" s="729"/>
      <c r="W695" s="729"/>
      <c r="X695" s="729"/>
      <c r="Y695" s="729"/>
      <c r="Z695" s="729"/>
      <c r="AA695" s="729"/>
      <c r="AB695" s="729"/>
      <c r="AC695" s="729"/>
      <c r="AD695" s="729"/>
      <c r="AE695" s="729"/>
      <c r="AF695" s="729"/>
      <c r="AG695" s="729"/>
      <c r="AH695" s="729"/>
      <c r="AI695" s="729"/>
      <c r="AJ695" s="729"/>
      <c r="AK695" s="729"/>
      <c r="AL695" s="729"/>
      <c r="AM695" s="729"/>
      <c r="AN695" s="729"/>
      <c r="AO695" s="729"/>
      <c r="AP695" s="729"/>
      <c r="AQ695" s="729"/>
      <c r="AR695" s="729"/>
      <c r="AS695" s="729"/>
      <c r="AT695" s="729"/>
      <c r="AU695" s="729"/>
      <c r="AV695" s="729"/>
      <c r="AW695" s="729"/>
      <c r="AX695" s="729"/>
      <c r="AY695" s="729"/>
      <c r="AZ695" s="729"/>
      <c r="BA695" s="729"/>
      <c r="BB695" s="729"/>
      <c r="BC695" s="729"/>
      <c r="BD695" s="729"/>
      <c r="BE695" s="729"/>
      <c r="BF695" s="729"/>
      <c r="BG695" s="729"/>
    </row>
    <row r="696" spans="1:59">
      <c r="A696" s="729"/>
      <c r="B696" s="729"/>
      <c r="C696" s="729"/>
      <c r="D696" s="729"/>
      <c r="E696" s="729"/>
      <c r="F696" s="729"/>
      <c r="G696" s="729"/>
      <c r="H696" s="729"/>
      <c r="I696" s="729"/>
      <c r="J696" s="729"/>
      <c r="K696" s="729"/>
      <c r="L696" s="729"/>
      <c r="M696" s="729"/>
      <c r="N696" s="729"/>
      <c r="O696" s="729"/>
      <c r="P696" s="729"/>
      <c r="Q696" s="729"/>
      <c r="R696" s="729"/>
      <c r="S696" s="729"/>
      <c r="T696" s="729"/>
      <c r="U696" s="729"/>
      <c r="V696" s="729"/>
      <c r="W696" s="729"/>
      <c r="X696" s="729"/>
      <c r="Y696" s="729"/>
      <c r="Z696" s="729"/>
      <c r="AA696" s="729"/>
      <c r="AB696" s="729"/>
      <c r="AC696" s="729"/>
      <c r="AD696" s="729"/>
      <c r="AE696" s="729"/>
      <c r="AF696" s="729"/>
      <c r="AG696" s="729"/>
      <c r="AH696" s="729"/>
      <c r="AI696" s="729"/>
      <c r="AJ696" s="729"/>
      <c r="AK696" s="729"/>
      <c r="AL696" s="729"/>
      <c r="AM696" s="729"/>
      <c r="AN696" s="729"/>
      <c r="AO696" s="729"/>
      <c r="AP696" s="729"/>
      <c r="AQ696" s="729"/>
      <c r="AR696" s="729"/>
      <c r="AS696" s="729"/>
      <c r="AT696" s="729"/>
      <c r="AU696" s="729"/>
      <c r="AV696" s="729"/>
      <c r="AW696" s="729"/>
      <c r="AX696" s="729"/>
      <c r="AY696" s="729"/>
      <c r="AZ696" s="729"/>
      <c r="BA696" s="729"/>
      <c r="BB696" s="729"/>
      <c r="BC696" s="729"/>
      <c r="BD696" s="729"/>
      <c r="BE696" s="729"/>
      <c r="BF696" s="729"/>
      <c r="BG696" s="729"/>
    </row>
    <row r="697" spans="1:59">
      <c r="A697" s="729"/>
      <c r="B697" s="729"/>
      <c r="C697" s="729"/>
      <c r="D697" s="729"/>
      <c r="E697" s="729"/>
      <c r="F697" s="729"/>
      <c r="G697" s="729"/>
      <c r="H697" s="729"/>
      <c r="I697" s="729"/>
      <c r="J697" s="729"/>
      <c r="K697" s="729"/>
      <c r="L697" s="729"/>
      <c r="M697" s="729"/>
      <c r="N697" s="729"/>
      <c r="O697" s="729"/>
      <c r="P697" s="729"/>
      <c r="Q697" s="729"/>
      <c r="R697" s="729"/>
      <c r="S697" s="729"/>
      <c r="T697" s="729"/>
      <c r="U697" s="729"/>
      <c r="V697" s="729"/>
      <c r="W697" s="729"/>
      <c r="X697" s="729"/>
      <c r="Y697" s="729"/>
      <c r="Z697" s="729"/>
      <c r="AA697" s="729"/>
      <c r="AB697" s="729"/>
      <c r="AC697" s="729"/>
      <c r="AD697" s="729"/>
      <c r="AE697" s="729"/>
      <c r="AF697" s="729"/>
      <c r="AG697" s="729"/>
      <c r="AH697" s="729"/>
      <c r="AI697" s="729"/>
      <c r="AJ697" s="729"/>
      <c r="AK697" s="729"/>
      <c r="AL697" s="729"/>
      <c r="AM697" s="729"/>
      <c r="AN697" s="729"/>
      <c r="AO697" s="729"/>
      <c r="AP697" s="729"/>
      <c r="AQ697" s="729"/>
      <c r="AR697" s="729"/>
      <c r="AS697" s="729"/>
      <c r="AT697" s="729"/>
      <c r="AU697" s="729"/>
      <c r="AV697" s="729"/>
      <c r="AW697" s="729"/>
      <c r="AX697" s="729"/>
      <c r="AY697" s="729"/>
      <c r="AZ697" s="729"/>
      <c r="BA697" s="729"/>
      <c r="BB697" s="729"/>
      <c r="BC697" s="729"/>
      <c r="BD697" s="729"/>
      <c r="BE697" s="729"/>
      <c r="BF697" s="729"/>
      <c r="BG697" s="729"/>
    </row>
    <row r="698" spans="1:59">
      <c r="A698" s="729"/>
      <c r="B698" s="729"/>
      <c r="C698" s="729"/>
      <c r="D698" s="729"/>
      <c r="E698" s="729"/>
      <c r="F698" s="729"/>
      <c r="G698" s="729"/>
      <c r="H698" s="729"/>
      <c r="I698" s="729"/>
      <c r="J698" s="729"/>
      <c r="K698" s="729"/>
      <c r="L698" s="729"/>
      <c r="M698" s="729"/>
      <c r="N698" s="729"/>
      <c r="O698" s="729"/>
      <c r="P698" s="729"/>
      <c r="Q698" s="729"/>
      <c r="R698" s="729"/>
      <c r="S698" s="729"/>
      <c r="T698" s="729"/>
      <c r="U698" s="729"/>
      <c r="V698" s="729"/>
      <c r="W698" s="729"/>
      <c r="X698" s="729"/>
      <c r="Y698" s="729"/>
      <c r="Z698" s="729"/>
      <c r="AA698" s="729"/>
      <c r="AB698" s="729"/>
      <c r="AC698" s="729"/>
      <c r="AD698" s="729"/>
      <c r="AE698" s="729"/>
      <c r="AF698" s="729"/>
      <c r="AG698" s="729"/>
      <c r="AH698" s="729"/>
      <c r="AI698" s="729"/>
      <c r="AJ698" s="729"/>
      <c r="AK698" s="729"/>
      <c r="AL698" s="729"/>
      <c r="AM698" s="729"/>
      <c r="AN698" s="729"/>
      <c r="AO698" s="729"/>
      <c r="AP698" s="729"/>
      <c r="AQ698" s="729"/>
      <c r="AR698" s="729"/>
      <c r="AS698" s="729"/>
      <c r="AT698" s="729"/>
      <c r="AU698" s="729"/>
      <c r="AV698" s="729"/>
      <c r="AW698" s="729"/>
      <c r="AX698" s="729"/>
      <c r="AY698" s="729"/>
      <c r="AZ698" s="729"/>
      <c r="BA698" s="729"/>
      <c r="BB698" s="729"/>
      <c r="BC698" s="729"/>
      <c r="BD698" s="729"/>
      <c r="BE698" s="729"/>
      <c r="BF698" s="729"/>
      <c r="BG698" s="729"/>
    </row>
    <row r="699" spans="1:59">
      <c r="A699" s="729"/>
      <c r="B699" s="729"/>
      <c r="C699" s="729"/>
      <c r="D699" s="729"/>
      <c r="E699" s="729"/>
      <c r="F699" s="729"/>
      <c r="G699" s="729"/>
      <c r="H699" s="729"/>
      <c r="I699" s="729"/>
      <c r="J699" s="729"/>
      <c r="K699" s="729"/>
      <c r="L699" s="729"/>
      <c r="M699" s="729"/>
      <c r="N699" s="729"/>
      <c r="O699" s="729"/>
      <c r="P699" s="729"/>
      <c r="Q699" s="729"/>
      <c r="R699" s="729"/>
      <c r="S699" s="729"/>
      <c r="T699" s="729"/>
      <c r="U699" s="729"/>
      <c r="V699" s="729"/>
      <c r="W699" s="729"/>
      <c r="X699" s="729"/>
      <c r="Y699" s="729"/>
      <c r="Z699" s="729"/>
      <c r="AA699" s="729"/>
      <c r="AB699" s="729"/>
      <c r="AC699" s="729"/>
      <c r="AD699" s="729"/>
      <c r="AE699" s="729"/>
      <c r="AF699" s="729"/>
      <c r="AG699" s="729"/>
      <c r="AH699" s="729"/>
      <c r="AI699" s="729"/>
      <c r="AJ699" s="729"/>
      <c r="AK699" s="729"/>
      <c r="AL699" s="729"/>
      <c r="AM699" s="729"/>
      <c r="AN699" s="729"/>
      <c r="AO699" s="729"/>
      <c r="AP699" s="729"/>
      <c r="AQ699" s="729"/>
      <c r="AR699" s="729"/>
      <c r="AS699" s="729"/>
      <c r="AT699" s="729"/>
      <c r="AU699" s="729"/>
      <c r="AV699" s="729"/>
      <c r="AW699" s="729"/>
      <c r="AX699" s="729"/>
      <c r="AY699" s="729"/>
      <c r="AZ699" s="729"/>
      <c r="BA699" s="729"/>
      <c r="BB699" s="729"/>
      <c r="BC699" s="729"/>
      <c r="BD699" s="729"/>
      <c r="BE699" s="729"/>
      <c r="BF699" s="729"/>
      <c r="BG699" s="729"/>
    </row>
    <row r="700" spans="1:59">
      <c r="A700" s="729"/>
      <c r="B700" s="729"/>
      <c r="C700" s="729"/>
      <c r="D700" s="729"/>
      <c r="E700" s="729"/>
      <c r="F700" s="729"/>
      <c r="G700" s="729"/>
      <c r="H700" s="729"/>
      <c r="I700" s="729"/>
      <c r="J700" s="729"/>
      <c r="K700" s="729"/>
      <c r="L700" s="729"/>
      <c r="M700" s="729"/>
      <c r="N700" s="729"/>
      <c r="O700" s="729"/>
      <c r="P700" s="729"/>
      <c r="Q700" s="729"/>
      <c r="R700" s="729"/>
      <c r="S700" s="729"/>
      <c r="T700" s="729"/>
      <c r="U700" s="729"/>
      <c r="V700" s="729"/>
      <c r="W700" s="729"/>
      <c r="X700" s="729"/>
      <c r="Y700" s="729"/>
      <c r="Z700" s="729"/>
      <c r="AA700" s="729"/>
      <c r="AB700" s="729"/>
      <c r="AC700" s="729"/>
      <c r="AD700" s="729"/>
      <c r="AE700" s="729"/>
      <c r="AF700" s="729"/>
      <c r="AG700" s="729"/>
      <c r="AH700" s="729"/>
      <c r="AI700" s="729"/>
      <c r="AJ700" s="729"/>
      <c r="AK700" s="729"/>
      <c r="AL700" s="729"/>
      <c r="AM700" s="729"/>
      <c r="AN700" s="729"/>
      <c r="AO700" s="729"/>
      <c r="AP700" s="729"/>
      <c r="AQ700" s="729"/>
      <c r="AR700" s="729"/>
      <c r="AS700" s="729"/>
      <c r="AT700" s="729"/>
      <c r="AU700" s="729"/>
      <c r="AV700" s="729"/>
      <c r="AW700" s="729"/>
      <c r="AX700" s="729"/>
      <c r="AY700" s="729"/>
      <c r="AZ700" s="729"/>
      <c r="BA700" s="729"/>
      <c r="BB700" s="729"/>
      <c r="BC700" s="729"/>
      <c r="BD700" s="729"/>
      <c r="BE700" s="729"/>
      <c r="BF700" s="729"/>
      <c r="BG700" s="729"/>
    </row>
    <row r="701" spans="1:59">
      <c r="A701" s="729"/>
      <c r="B701" s="729"/>
      <c r="C701" s="729"/>
      <c r="D701" s="729"/>
      <c r="E701" s="729"/>
      <c r="F701" s="729"/>
      <c r="G701" s="729"/>
      <c r="H701" s="729"/>
      <c r="I701" s="729"/>
      <c r="J701" s="729"/>
      <c r="K701" s="729"/>
      <c r="L701" s="729"/>
      <c r="M701" s="729"/>
      <c r="N701" s="729"/>
      <c r="O701" s="729"/>
      <c r="P701" s="729"/>
      <c r="Q701" s="729"/>
      <c r="R701" s="729"/>
      <c r="S701" s="729"/>
      <c r="T701" s="729"/>
      <c r="U701" s="729"/>
      <c r="V701" s="729"/>
      <c r="W701" s="729"/>
      <c r="X701" s="729"/>
      <c r="Y701" s="729"/>
      <c r="Z701" s="729"/>
      <c r="AA701" s="729"/>
      <c r="AB701" s="729"/>
      <c r="AC701" s="729"/>
      <c r="AD701" s="729"/>
      <c r="AE701" s="729"/>
      <c r="AF701" s="729"/>
      <c r="AG701" s="729"/>
      <c r="AH701" s="729"/>
      <c r="AI701" s="729"/>
      <c r="AJ701" s="729"/>
      <c r="AK701" s="729"/>
      <c r="AL701" s="729"/>
      <c r="AM701" s="729"/>
      <c r="AN701" s="729"/>
      <c r="AO701" s="729"/>
      <c r="AP701" s="729"/>
      <c r="AQ701" s="729"/>
      <c r="AR701" s="729"/>
      <c r="AS701" s="729"/>
      <c r="AT701" s="729"/>
      <c r="AU701" s="729"/>
      <c r="AV701" s="729"/>
      <c r="AW701" s="729"/>
      <c r="AX701" s="729"/>
      <c r="AY701" s="729"/>
      <c r="AZ701" s="729"/>
      <c r="BA701" s="729"/>
      <c r="BB701" s="729"/>
      <c r="BC701" s="729"/>
      <c r="BD701" s="729"/>
      <c r="BE701" s="729"/>
      <c r="BF701" s="729"/>
      <c r="BG701" s="729"/>
    </row>
    <row r="702" spans="1:59">
      <c r="A702" s="729"/>
      <c r="B702" s="729"/>
      <c r="C702" s="729"/>
      <c r="D702" s="729"/>
      <c r="E702" s="729"/>
      <c r="F702" s="729"/>
      <c r="G702" s="729"/>
      <c r="H702" s="729"/>
      <c r="I702" s="729"/>
      <c r="J702" s="729"/>
      <c r="K702" s="729"/>
      <c r="L702" s="729"/>
      <c r="M702" s="729"/>
      <c r="N702" s="729"/>
      <c r="O702" s="729"/>
      <c r="P702" s="729"/>
      <c r="Q702" s="729"/>
      <c r="R702" s="729"/>
      <c r="S702" s="729"/>
      <c r="T702" s="729"/>
      <c r="U702" s="729"/>
      <c r="V702" s="729"/>
      <c r="W702" s="729"/>
      <c r="X702" s="729"/>
      <c r="Y702" s="729"/>
      <c r="Z702" s="729"/>
      <c r="AA702" s="729"/>
      <c r="AB702" s="729"/>
      <c r="AC702" s="729"/>
      <c r="AD702" s="729"/>
      <c r="AE702" s="729"/>
      <c r="AF702" s="729"/>
      <c r="AG702" s="729"/>
      <c r="AH702" s="729"/>
      <c r="AI702" s="729"/>
      <c r="AJ702" s="729"/>
      <c r="AK702" s="729"/>
      <c r="AL702" s="729"/>
      <c r="AM702" s="729"/>
      <c r="AN702" s="729"/>
      <c r="AO702" s="729"/>
      <c r="AP702" s="729"/>
      <c r="AQ702" s="729"/>
      <c r="AR702" s="729"/>
      <c r="AS702" s="729"/>
      <c r="AT702" s="729"/>
      <c r="AU702" s="729"/>
      <c r="AV702" s="729"/>
      <c r="AW702" s="729"/>
      <c r="AX702" s="729"/>
      <c r="AY702" s="729"/>
      <c r="AZ702" s="729"/>
      <c r="BA702" s="729"/>
      <c r="BB702" s="729"/>
      <c r="BC702" s="729"/>
      <c r="BD702" s="729"/>
      <c r="BE702" s="729"/>
      <c r="BF702" s="729"/>
      <c r="BG702" s="729"/>
    </row>
    <row r="703" spans="1:59">
      <c r="A703" s="729"/>
      <c r="B703" s="729"/>
      <c r="C703" s="729"/>
      <c r="D703" s="729"/>
      <c r="E703" s="729"/>
      <c r="F703" s="729"/>
      <c r="G703" s="729"/>
      <c r="H703" s="729"/>
      <c r="I703" s="729"/>
      <c r="J703" s="729"/>
      <c r="K703" s="729"/>
      <c r="L703" s="729"/>
      <c r="M703" s="729"/>
      <c r="N703" s="729"/>
      <c r="O703" s="729"/>
      <c r="P703" s="729"/>
      <c r="Q703" s="729"/>
      <c r="R703" s="729"/>
      <c r="S703" s="729"/>
      <c r="T703" s="729"/>
      <c r="U703" s="729"/>
      <c r="V703" s="729"/>
      <c r="W703" s="729"/>
      <c r="X703" s="729"/>
      <c r="Y703" s="729"/>
      <c r="Z703" s="729"/>
      <c r="AA703" s="729"/>
      <c r="AB703" s="729"/>
      <c r="AC703" s="729"/>
      <c r="AD703" s="729"/>
      <c r="AE703" s="729"/>
      <c r="AF703" s="729"/>
      <c r="AG703" s="729"/>
      <c r="AH703" s="729"/>
      <c r="AI703" s="729"/>
      <c r="AJ703" s="729"/>
      <c r="AK703" s="729"/>
      <c r="AL703" s="729"/>
      <c r="AM703" s="729"/>
      <c r="AN703" s="729"/>
      <c r="AO703" s="729"/>
      <c r="AP703" s="729"/>
      <c r="AQ703" s="729"/>
      <c r="AR703" s="729"/>
      <c r="AS703" s="729"/>
      <c r="AT703" s="729"/>
      <c r="AU703" s="729"/>
      <c r="AV703" s="729"/>
      <c r="AW703" s="729"/>
      <c r="AX703" s="729"/>
      <c r="AY703" s="729"/>
      <c r="AZ703" s="729"/>
      <c r="BA703" s="729"/>
      <c r="BB703" s="729"/>
      <c r="BC703" s="729"/>
      <c r="BD703" s="729"/>
      <c r="BE703" s="729"/>
      <c r="BF703" s="729"/>
      <c r="BG703" s="729"/>
    </row>
    <row r="704" spans="1:59">
      <c r="A704" s="729"/>
      <c r="B704" s="729"/>
      <c r="C704" s="729"/>
      <c r="D704" s="729"/>
      <c r="E704" s="729"/>
      <c r="F704" s="729"/>
      <c r="G704" s="729"/>
      <c r="H704" s="729"/>
      <c r="I704" s="729"/>
      <c r="J704" s="729"/>
      <c r="K704" s="729"/>
      <c r="L704" s="729"/>
      <c r="M704" s="729"/>
      <c r="N704" s="729"/>
      <c r="O704" s="729"/>
      <c r="P704" s="729"/>
      <c r="Q704" s="729"/>
      <c r="R704" s="729"/>
      <c r="S704" s="729"/>
      <c r="T704" s="729"/>
      <c r="U704" s="729"/>
      <c r="V704" s="729"/>
      <c r="W704" s="729"/>
      <c r="X704" s="729"/>
      <c r="Y704" s="729"/>
      <c r="Z704" s="729"/>
      <c r="AA704" s="729"/>
      <c r="AB704" s="729"/>
      <c r="AC704" s="729"/>
      <c r="AD704" s="729"/>
      <c r="AE704" s="729"/>
      <c r="AF704" s="729"/>
      <c r="AG704" s="729"/>
      <c r="AH704" s="729"/>
      <c r="AI704" s="729"/>
      <c r="AJ704" s="729"/>
      <c r="AK704" s="729"/>
      <c r="AL704" s="729"/>
      <c r="AM704" s="729"/>
      <c r="AN704" s="729"/>
      <c r="AO704" s="729"/>
      <c r="AP704" s="729"/>
      <c r="AQ704" s="729"/>
      <c r="AR704" s="729"/>
      <c r="AS704" s="729"/>
      <c r="AT704" s="729"/>
      <c r="AU704" s="729"/>
      <c r="AV704" s="729"/>
      <c r="AW704" s="729"/>
      <c r="AX704" s="729"/>
      <c r="AY704" s="729"/>
      <c r="AZ704" s="729"/>
      <c r="BA704" s="729"/>
      <c r="BB704" s="729"/>
      <c r="BC704" s="729"/>
      <c r="BD704" s="729"/>
      <c r="BE704" s="729"/>
      <c r="BF704" s="729"/>
      <c r="BG704" s="729"/>
    </row>
    <row r="705" spans="1:59">
      <c r="A705" s="729"/>
      <c r="B705" s="729"/>
      <c r="C705" s="729"/>
      <c r="D705" s="729"/>
      <c r="E705" s="729"/>
      <c r="F705" s="729"/>
      <c r="G705" s="729"/>
      <c r="H705" s="729"/>
      <c r="I705" s="729"/>
      <c r="J705" s="729"/>
      <c r="K705" s="729"/>
      <c r="L705" s="729"/>
      <c r="M705" s="729"/>
      <c r="N705" s="729"/>
      <c r="O705" s="729"/>
      <c r="P705" s="729"/>
      <c r="Q705" s="729"/>
      <c r="R705" s="729"/>
      <c r="S705" s="729"/>
      <c r="T705" s="729"/>
      <c r="U705" s="729"/>
      <c r="V705" s="729"/>
      <c r="W705" s="729"/>
      <c r="X705" s="729"/>
      <c r="Y705" s="729"/>
      <c r="Z705" s="729"/>
      <c r="AA705" s="729"/>
      <c r="AB705" s="729"/>
      <c r="AC705" s="729"/>
      <c r="AD705" s="729"/>
      <c r="AE705" s="729"/>
      <c r="AF705" s="729"/>
      <c r="AG705" s="729"/>
      <c r="AH705" s="729"/>
      <c r="AI705" s="729"/>
      <c r="AJ705" s="729"/>
      <c r="AK705" s="729"/>
      <c r="AL705" s="729"/>
      <c r="AM705" s="729"/>
      <c r="AN705" s="729"/>
      <c r="AO705" s="729"/>
      <c r="AP705" s="729"/>
      <c r="AQ705" s="729"/>
      <c r="AR705" s="729"/>
      <c r="AS705" s="729"/>
      <c r="AT705" s="729"/>
      <c r="AU705" s="729"/>
      <c r="AV705" s="729"/>
      <c r="AW705" s="729"/>
      <c r="AX705" s="729"/>
      <c r="AY705" s="729"/>
      <c r="AZ705" s="729"/>
      <c r="BA705" s="729"/>
      <c r="BB705" s="729"/>
      <c r="BC705" s="729"/>
      <c r="BD705" s="729"/>
      <c r="BE705" s="729"/>
      <c r="BF705" s="729"/>
      <c r="BG705" s="729"/>
    </row>
    <row r="706" spans="1:59">
      <c r="A706" s="729"/>
      <c r="B706" s="729"/>
      <c r="C706" s="729"/>
      <c r="D706" s="729"/>
      <c r="E706" s="729"/>
      <c r="F706" s="729"/>
      <c r="G706" s="729"/>
      <c r="H706" s="729"/>
      <c r="I706" s="729"/>
      <c r="J706" s="729"/>
      <c r="K706" s="729"/>
      <c r="L706" s="729"/>
      <c r="M706" s="729"/>
      <c r="N706" s="729"/>
      <c r="O706" s="729"/>
      <c r="P706" s="729"/>
      <c r="Q706" s="729"/>
      <c r="R706" s="729"/>
      <c r="S706" s="729"/>
      <c r="T706" s="729"/>
      <c r="U706" s="729"/>
      <c r="V706" s="729"/>
      <c r="W706" s="729"/>
      <c r="X706" s="729"/>
      <c r="Y706" s="729"/>
      <c r="Z706" s="729"/>
      <c r="AA706" s="729"/>
      <c r="AB706" s="729"/>
      <c r="AC706" s="729"/>
      <c r="AD706" s="729"/>
      <c r="AE706" s="729"/>
      <c r="AF706" s="729"/>
      <c r="AG706" s="729"/>
      <c r="AH706" s="729"/>
      <c r="AI706" s="729"/>
      <c r="AJ706" s="729"/>
      <c r="AK706" s="729"/>
      <c r="AL706" s="729"/>
      <c r="AM706" s="729"/>
      <c r="AN706" s="729"/>
      <c r="AO706" s="729"/>
      <c r="AP706" s="729"/>
      <c r="AQ706" s="729"/>
      <c r="AR706" s="729"/>
      <c r="AS706" s="729"/>
      <c r="AT706" s="729"/>
      <c r="AU706" s="729"/>
      <c r="AV706" s="729"/>
      <c r="AW706" s="729"/>
      <c r="AX706" s="729"/>
      <c r="AY706" s="729"/>
      <c r="AZ706" s="729"/>
      <c r="BA706" s="729"/>
      <c r="BB706" s="729"/>
      <c r="BC706" s="729"/>
      <c r="BD706" s="729"/>
      <c r="BE706" s="729"/>
      <c r="BF706" s="729"/>
      <c r="BG706" s="729"/>
    </row>
    <row r="707" spans="1:59">
      <c r="A707" s="729"/>
      <c r="B707" s="729"/>
      <c r="C707" s="729"/>
      <c r="D707" s="729"/>
      <c r="E707" s="729"/>
      <c r="F707" s="729"/>
      <c r="G707" s="729"/>
      <c r="H707" s="729"/>
      <c r="I707" s="729"/>
      <c r="J707" s="729"/>
      <c r="K707" s="729"/>
      <c r="L707" s="729"/>
      <c r="M707" s="729"/>
      <c r="N707" s="729"/>
      <c r="O707" s="729"/>
      <c r="P707" s="729"/>
      <c r="Q707" s="729"/>
      <c r="R707" s="729"/>
      <c r="S707" s="729"/>
      <c r="T707" s="729"/>
      <c r="U707" s="729"/>
      <c r="V707" s="729"/>
      <c r="W707" s="729"/>
      <c r="X707" s="729"/>
      <c r="Y707" s="729"/>
      <c r="Z707" s="729"/>
      <c r="AA707" s="729"/>
      <c r="AB707" s="729"/>
      <c r="AC707" s="729"/>
      <c r="AD707" s="729"/>
      <c r="AE707" s="729"/>
      <c r="AF707" s="729"/>
      <c r="AG707" s="729"/>
      <c r="AH707" s="729"/>
      <c r="AI707" s="729"/>
      <c r="AJ707" s="729"/>
      <c r="AK707" s="729"/>
      <c r="AL707" s="729"/>
      <c r="AM707" s="729"/>
      <c r="AN707" s="729"/>
      <c r="AO707" s="729"/>
      <c r="AP707" s="729"/>
      <c r="AQ707" s="729"/>
      <c r="AR707" s="729"/>
      <c r="AS707" s="729"/>
      <c r="AT707" s="729"/>
      <c r="AU707" s="729"/>
      <c r="AV707" s="729"/>
      <c r="AW707" s="729"/>
      <c r="AX707" s="729"/>
      <c r="AY707" s="729"/>
      <c r="AZ707" s="729"/>
      <c r="BA707" s="729"/>
      <c r="BB707" s="729"/>
      <c r="BC707" s="729"/>
      <c r="BD707" s="729"/>
      <c r="BE707" s="729"/>
      <c r="BF707" s="729"/>
      <c r="BG707" s="729"/>
    </row>
    <row r="708" spans="1:59">
      <c r="A708" s="729"/>
      <c r="B708" s="729"/>
      <c r="C708" s="729"/>
      <c r="D708" s="729"/>
      <c r="E708" s="729"/>
      <c r="F708" s="729"/>
      <c r="G708" s="729"/>
      <c r="H708" s="729"/>
      <c r="I708" s="729"/>
      <c r="J708" s="729"/>
      <c r="K708" s="729"/>
      <c r="L708" s="729"/>
      <c r="M708" s="729"/>
      <c r="N708" s="729"/>
      <c r="O708" s="729"/>
      <c r="P708" s="729"/>
      <c r="Q708" s="729"/>
      <c r="R708" s="729"/>
      <c r="S708" s="729"/>
      <c r="T708" s="729"/>
      <c r="U708" s="729"/>
      <c r="V708" s="729"/>
      <c r="W708" s="729"/>
      <c r="X708" s="729"/>
      <c r="Y708" s="729"/>
      <c r="Z708" s="729"/>
      <c r="AA708" s="729"/>
      <c r="AB708" s="729"/>
      <c r="AC708" s="729"/>
      <c r="AD708" s="729"/>
      <c r="AE708" s="729"/>
      <c r="AF708" s="729"/>
      <c r="AG708" s="729"/>
      <c r="AH708" s="729"/>
      <c r="AI708" s="729"/>
      <c r="AJ708" s="729"/>
      <c r="AK708" s="729"/>
      <c r="AL708" s="729"/>
      <c r="AM708" s="729"/>
      <c r="AN708" s="729"/>
      <c r="AO708" s="729"/>
      <c r="AP708" s="729"/>
      <c r="AQ708" s="729"/>
      <c r="AR708" s="729"/>
      <c r="AS708" s="729"/>
      <c r="AT708" s="729"/>
      <c r="AU708" s="729"/>
      <c r="AV708" s="729"/>
      <c r="AW708" s="729"/>
      <c r="AX708" s="729"/>
      <c r="AY708" s="729"/>
      <c r="AZ708" s="729"/>
      <c r="BA708" s="729"/>
      <c r="BB708" s="729"/>
      <c r="BC708" s="729"/>
      <c r="BD708" s="729"/>
      <c r="BE708" s="729"/>
      <c r="BF708" s="729"/>
      <c r="BG708" s="729"/>
    </row>
    <row r="709" spans="1:59">
      <c r="A709" s="729"/>
      <c r="B709" s="729"/>
      <c r="C709" s="729"/>
      <c r="D709" s="729"/>
      <c r="E709" s="729"/>
      <c r="F709" s="729"/>
      <c r="G709" s="729"/>
      <c r="H709" s="729"/>
      <c r="I709" s="729"/>
      <c r="J709" s="729"/>
      <c r="K709" s="729"/>
      <c r="L709" s="729"/>
      <c r="M709" s="729"/>
      <c r="N709" s="729"/>
      <c r="O709" s="729"/>
      <c r="P709" s="729"/>
      <c r="Q709" s="729"/>
      <c r="R709" s="729"/>
      <c r="S709" s="729"/>
      <c r="T709" s="729"/>
      <c r="U709" s="729"/>
      <c r="V709" s="729"/>
      <c r="W709" s="729"/>
      <c r="X709" s="729"/>
      <c r="Y709" s="729"/>
      <c r="Z709" s="729"/>
      <c r="AA709" s="729"/>
      <c r="AB709" s="729"/>
      <c r="AC709" s="729"/>
      <c r="AD709" s="729"/>
      <c r="AE709" s="729"/>
      <c r="AF709" s="729"/>
      <c r="AG709" s="729"/>
      <c r="AH709" s="729"/>
      <c r="AI709" s="729"/>
      <c r="AJ709" s="729"/>
      <c r="AK709" s="729"/>
      <c r="AL709" s="729"/>
      <c r="AM709" s="729"/>
      <c r="AN709" s="729"/>
      <c r="AO709" s="729"/>
      <c r="AP709" s="729"/>
      <c r="AQ709" s="729"/>
      <c r="AR709" s="729"/>
      <c r="AS709" s="729"/>
      <c r="AT709" s="729"/>
      <c r="AU709" s="729"/>
      <c r="AV709" s="729"/>
      <c r="AW709" s="729"/>
      <c r="AX709" s="729"/>
      <c r="AY709" s="729"/>
      <c r="AZ709" s="729"/>
      <c r="BA709" s="729"/>
      <c r="BB709" s="729"/>
      <c r="BC709" s="729"/>
      <c r="BD709" s="729"/>
      <c r="BE709" s="729"/>
      <c r="BF709" s="729"/>
      <c r="BG709" s="729"/>
    </row>
    <row r="710" spans="1:59">
      <c r="A710" s="729"/>
      <c r="B710" s="729"/>
      <c r="C710" s="729"/>
      <c r="D710" s="729"/>
      <c r="E710" s="729"/>
      <c r="F710" s="729"/>
      <c r="G710" s="729"/>
      <c r="H710" s="729"/>
      <c r="I710" s="729"/>
      <c r="J710" s="729"/>
      <c r="K710" s="729"/>
      <c r="L710" s="729"/>
      <c r="M710" s="729"/>
      <c r="N710" s="729"/>
      <c r="O710" s="729"/>
      <c r="P710" s="729"/>
      <c r="Q710" s="729"/>
      <c r="R710" s="729"/>
      <c r="S710" s="729"/>
      <c r="T710" s="729"/>
      <c r="U710" s="729"/>
      <c r="V710" s="729"/>
      <c r="W710" s="729"/>
      <c r="X710" s="729"/>
      <c r="Y710" s="729"/>
      <c r="Z710" s="729"/>
      <c r="AA710" s="729"/>
      <c r="AB710" s="729"/>
      <c r="AC710" s="729"/>
      <c r="AD710" s="729"/>
      <c r="AE710" s="729"/>
      <c r="AF710" s="729"/>
      <c r="AG710" s="729"/>
      <c r="AH710" s="729"/>
      <c r="AI710" s="729"/>
      <c r="AJ710" s="729"/>
      <c r="AK710" s="729"/>
      <c r="AL710" s="729"/>
      <c r="AM710" s="729"/>
      <c r="AN710" s="729"/>
      <c r="AO710" s="729"/>
      <c r="AP710" s="729"/>
      <c r="AQ710" s="729"/>
      <c r="AR710" s="729"/>
      <c r="AS710" s="729"/>
      <c r="AT710" s="729"/>
      <c r="AU710" s="729"/>
      <c r="AV710" s="729"/>
      <c r="AW710" s="729"/>
      <c r="AX710" s="729"/>
      <c r="AY710" s="729"/>
      <c r="AZ710" s="729"/>
      <c r="BA710" s="729"/>
      <c r="BB710" s="729"/>
      <c r="BC710" s="729"/>
      <c r="BD710" s="729"/>
      <c r="BE710" s="729"/>
      <c r="BF710" s="729"/>
      <c r="BG710" s="729"/>
    </row>
    <row r="711" spans="1:59">
      <c r="A711" s="729"/>
      <c r="B711" s="729"/>
      <c r="C711" s="729"/>
      <c r="D711" s="729"/>
      <c r="E711" s="729"/>
      <c r="F711" s="729"/>
      <c r="G711" s="729"/>
      <c r="H711" s="729"/>
      <c r="I711" s="729"/>
      <c r="J711" s="729"/>
      <c r="K711" s="729"/>
      <c r="L711" s="729"/>
      <c r="M711" s="729"/>
      <c r="N711" s="729"/>
      <c r="O711" s="729"/>
      <c r="P711" s="729"/>
      <c r="Q711" s="729"/>
      <c r="R711" s="729"/>
      <c r="S711" s="729"/>
      <c r="T711" s="729"/>
      <c r="U711" s="729"/>
      <c r="V711" s="729"/>
      <c r="W711" s="729"/>
      <c r="X711" s="729"/>
      <c r="Y711" s="729"/>
      <c r="Z711" s="729"/>
      <c r="AA711" s="729"/>
      <c r="AB711" s="729"/>
      <c r="AC711" s="729"/>
      <c r="AD711" s="729"/>
      <c r="AE711" s="729"/>
      <c r="AF711" s="729"/>
      <c r="AG711" s="729"/>
      <c r="AH711" s="729"/>
      <c r="AI711" s="729"/>
      <c r="AJ711" s="729"/>
      <c r="AK711" s="729"/>
      <c r="AL711" s="729"/>
      <c r="AM711" s="729"/>
      <c r="AN711" s="729"/>
      <c r="AO711" s="729"/>
      <c r="AP711" s="729"/>
      <c r="AQ711" s="729"/>
      <c r="AR711" s="729"/>
      <c r="AS711" s="729"/>
      <c r="AT711" s="729"/>
      <c r="AU711" s="729"/>
      <c r="AV711" s="729"/>
      <c r="AW711" s="729"/>
      <c r="AX711" s="729"/>
      <c r="AY711" s="729"/>
      <c r="AZ711" s="729"/>
      <c r="BA711" s="729"/>
      <c r="BB711" s="729"/>
      <c r="BC711" s="729"/>
      <c r="BD711" s="729"/>
      <c r="BE711" s="729"/>
      <c r="BF711" s="729"/>
      <c r="BG711" s="729"/>
    </row>
    <row r="712" spans="1:59">
      <c r="A712" s="729"/>
      <c r="B712" s="729"/>
      <c r="C712" s="729"/>
      <c r="D712" s="729"/>
      <c r="E712" s="729"/>
      <c r="F712" s="729"/>
      <c r="G712" s="729"/>
      <c r="H712" s="729"/>
      <c r="I712" s="729"/>
      <c r="J712" s="729"/>
      <c r="K712" s="729"/>
      <c r="L712" s="729"/>
      <c r="M712" s="729"/>
      <c r="N712" s="729"/>
      <c r="O712" s="729"/>
      <c r="P712" s="729"/>
      <c r="Q712" s="729"/>
      <c r="R712" s="729"/>
      <c r="S712" s="729"/>
      <c r="T712" s="729"/>
      <c r="U712" s="729"/>
      <c r="V712" s="729"/>
      <c r="W712" s="729"/>
      <c r="X712" s="729"/>
      <c r="Y712" s="729"/>
      <c r="Z712" s="729"/>
      <c r="AA712" s="729"/>
      <c r="AB712" s="729"/>
      <c r="AC712" s="729"/>
      <c r="AD712" s="729"/>
      <c r="AE712" s="729"/>
      <c r="AF712" s="729"/>
      <c r="AG712" s="729"/>
      <c r="AH712" s="729"/>
      <c r="AI712" s="729"/>
      <c r="AJ712" s="729"/>
      <c r="AK712" s="729"/>
      <c r="AL712" s="729"/>
      <c r="AM712" s="729"/>
      <c r="AN712" s="729"/>
      <c r="AO712" s="729"/>
      <c r="AP712" s="729"/>
      <c r="AQ712" s="729"/>
      <c r="AR712" s="729"/>
      <c r="AS712" s="729"/>
      <c r="AT712" s="729"/>
      <c r="AU712" s="729"/>
      <c r="AV712" s="729"/>
      <c r="AW712" s="729"/>
      <c r="AX712" s="729"/>
      <c r="AY712" s="729"/>
      <c r="AZ712" s="729"/>
      <c r="BA712" s="729"/>
      <c r="BB712" s="729"/>
      <c r="BC712" s="729"/>
      <c r="BD712" s="729"/>
      <c r="BE712" s="729"/>
      <c r="BF712" s="729"/>
      <c r="BG712" s="729"/>
    </row>
    <row r="713" spans="1:59">
      <c r="A713" s="729"/>
      <c r="B713" s="729"/>
      <c r="C713" s="729"/>
      <c r="D713" s="729"/>
      <c r="E713" s="729"/>
      <c r="F713" s="729"/>
      <c r="G713" s="729"/>
      <c r="H713" s="729"/>
      <c r="I713" s="729"/>
      <c r="J713" s="729"/>
      <c r="K713" s="729"/>
      <c r="L713" s="729"/>
      <c r="M713" s="729"/>
      <c r="N713" s="729"/>
      <c r="O713" s="729"/>
      <c r="P713" s="729"/>
      <c r="Q713" s="729"/>
      <c r="R713" s="729"/>
      <c r="S713" s="729"/>
      <c r="T713" s="729"/>
      <c r="U713" s="729"/>
      <c r="V713" s="729"/>
      <c r="W713" s="729"/>
      <c r="X713" s="729"/>
      <c r="Y713" s="729"/>
      <c r="Z713" s="729"/>
      <c r="AA713" s="729"/>
      <c r="AB713" s="729"/>
      <c r="AC713" s="729"/>
      <c r="AD713" s="729"/>
      <c r="AE713" s="729"/>
      <c r="AF713" s="729"/>
      <c r="AG713" s="729"/>
      <c r="AH713" s="729"/>
      <c r="AI713" s="729"/>
      <c r="AJ713" s="729"/>
      <c r="AK713" s="729"/>
      <c r="AL713" s="729"/>
      <c r="AM713" s="729"/>
      <c r="AN713" s="729"/>
      <c r="AO713" s="729"/>
      <c r="AP713" s="729"/>
      <c r="AQ713" s="729"/>
      <c r="AR713" s="729"/>
      <c r="AS713" s="729"/>
      <c r="AT713" s="729"/>
      <c r="AU713" s="729"/>
      <c r="AV713" s="729"/>
      <c r="AW713" s="729"/>
      <c r="AX713" s="729"/>
      <c r="AY713" s="729"/>
      <c r="AZ713" s="729"/>
      <c r="BA713" s="729"/>
      <c r="BB713" s="729"/>
      <c r="BC713" s="729"/>
      <c r="BD713" s="729"/>
      <c r="BE713" s="729"/>
      <c r="BF713" s="729"/>
      <c r="BG713" s="729"/>
    </row>
    <row r="714" spans="1:59">
      <c r="A714" s="729"/>
      <c r="B714" s="729"/>
      <c r="C714" s="729"/>
      <c r="D714" s="729"/>
      <c r="E714" s="729"/>
      <c r="F714" s="729"/>
      <c r="G714" s="729"/>
      <c r="H714" s="729"/>
      <c r="I714" s="729"/>
      <c r="J714" s="729"/>
      <c r="K714" s="729"/>
      <c r="L714" s="729"/>
      <c r="M714" s="729"/>
      <c r="N714" s="729"/>
      <c r="O714" s="729"/>
      <c r="P714" s="729"/>
      <c r="Q714" s="729"/>
      <c r="R714" s="729"/>
      <c r="S714" s="729"/>
      <c r="T714" s="729"/>
      <c r="U714" s="729"/>
      <c r="V714" s="729"/>
      <c r="W714" s="729"/>
      <c r="X714" s="729"/>
      <c r="Y714" s="729"/>
      <c r="Z714" s="729"/>
      <c r="AA714" s="729"/>
      <c r="AB714" s="729"/>
      <c r="AC714" s="729"/>
      <c r="AD714" s="729"/>
      <c r="AE714" s="729"/>
      <c r="AF714" s="729"/>
      <c r="AG714" s="729"/>
      <c r="AH714" s="729"/>
      <c r="AI714" s="729"/>
      <c r="AJ714" s="729"/>
      <c r="AK714" s="729"/>
      <c r="AL714" s="729"/>
      <c r="AM714" s="729"/>
      <c r="AN714" s="729"/>
      <c r="AO714" s="729"/>
      <c r="AP714" s="729"/>
      <c r="AQ714" s="729"/>
      <c r="AR714" s="729"/>
      <c r="AS714" s="729"/>
      <c r="AT714" s="729"/>
      <c r="AU714" s="729"/>
      <c r="AV714" s="729"/>
      <c r="AW714" s="729"/>
      <c r="AX714" s="729"/>
      <c r="AY714" s="729"/>
      <c r="AZ714" s="729"/>
      <c r="BA714" s="729"/>
      <c r="BB714" s="729"/>
      <c r="BC714" s="729"/>
      <c r="BD714" s="729"/>
      <c r="BE714" s="729"/>
      <c r="BF714" s="729"/>
      <c r="BG714" s="729"/>
    </row>
    <row r="715" spans="1:59">
      <c r="A715" s="729"/>
      <c r="B715" s="729"/>
      <c r="C715" s="729"/>
      <c r="D715" s="729"/>
      <c r="E715" s="729"/>
      <c r="F715" s="729"/>
      <c r="G715" s="729"/>
      <c r="H715" s="729"/>
      <c r="I715" s="729"/>
      <c r="J715" s="729"/>
      <c r="K715" s="729"/>
      <c r="L715" s="729"/>
      <c r="M715" s="729"/>
      <c r="N715" s="729"/>
      <c r="O715" s="729"/>
      <c r="P715" s="729"/>
      <c r="Q715" s="729"/>
      <c r="R715" s="729"/>
      <c r="S715" s="729"/>
      <c r="T715" s="729"/>
      <c r="U715" s="729"/>
      <c r="V715" s="729"/>
      <c r="W715" s="729"/>
      <c r="X715" s="729"/>
      <c r="Y715" s="729"/>
      <c r="Z715" s="729"/>
      <c r="AA715" s="729"/>
      <c r="AB715" s="729"/>
      <c r="AC715" s="729"/>
      <c r="AD715" s="729"/>
      <c r="AE715" s="729"/>
      <c r="AF715" s="729"/>
      <c r="AG715" s="729"/>
      <c r="AH715" s="729"/>
      <c r="AI715" s="729"/>
      <c r="AJ715" s="729"/>
      <c r="AK715" s="729"/>
      <c r="AL715" s="729"/>
      <c r="AM715" s="729"/>
      <c r="AN715" s="729"/>
      <c r="AO715" s="729"/>
      <c r="AP715" s="729"/>
      <c r="AQ715" s="729"/>
      <c r="AR715" s="729"/>
      <c r="AS715" s="729"/>
      <c r="AT715" s="729"/>
      <c r="AU715" s="729"/>
      <c r="AV715" s="729"/>
      <c r="AW715" s="729"/>
      <c r="AX715" s="729"/>
      <c r="AY715" s="729"/>
      <c r="AZ715" s="729"/>
      <c r="BA715" s="729"/>
      <c r="BB715" s="729"/>
      <c r="BC715" s="729"/>
      <c r="BD715" s="729"/>
      <c r="BE715" s="729"/>
      <c r="BF715" s="729"/>
      <c r="BG715" s="729"/>
    </row>
    <row r="716" spans="1:59">
      <c r="A716" s="729"/>
      <c r="B716" s="729"/>
      <c r="C716" s="729"/>
      <c r="D716" s="729"/>
      <c r="E716" s="729"/>
      <c r="F716" s="729"/>
      <c r="G716" s="729"/>
      <c r="H716" s="729"/>
      <c r="I716" s="729"/>
      <c r="J716" s="729"/>
      <c r="K716" s="729"/>
      <c r="L716" s="729"/>
      <c r="M716" s="729"/>
      <c r="N716" s="729"/>
      <c r="O716" s="729"/>
      <c r="P716" s="729"/>
      <c r="Q716" s="729"/>
      <c r="R716" s="729"/>
      <c r="S716" s="729"/>
      <c r="T716" s="729"/>
      <c r="U716" s="729"/>
      <c r="V716" s="729"/>
      <c r="W716" s="729"/>
      <c r="X716" s="729"/>
      <c r="Y716" s="729"/>
      <c r="Z716" s="729"/>
      <c r="AA716" s="729"/>
      <c r="AB716" s="729"/>
      <c r="AC716" s="729"/>
      <c r="AD716" s="729"/>
      <c r="AE716" s="729"/>
      <c r="AF716" s="729"/>
      <c r="AG716" s="729"/>
      <c r="AH716" s="729"/>
      <c r="AI716" s="729"/>
      <c r="AJ716" s="729"/>
      <c r="AK716" s="729"/>
      <c r="AL716" s="729"/>
      <c r="AM716" s="729"/>
      <c r="AN716" s="729"/>
      <c r="AO716" s="729"/>
      <c r="AP716" s="729"/>
      <c r="AQ716" s="729"/>
      <c r="AR716" s="729"/>
      <c r="AS716" s="729"/>
      <c r="AT716" s="729"/>
      <c r="AU716" s="729"/>
      <c r="AV716" s="729"/>
      <c r="AW716" s="729"/>
      <c r="AX716" s="729"/>
      <c r="AY716" s="729"/>
      <c r="AZ716" s="729"/>
      <c r="BA716" s="729"/>
      <c r="BB716" s="729"/>
      <c r="BC716" s="729"/>
      <c r="BD716" s="729"/>
      <c r="BE716" s="729"/>
      <c r="BF716" s="729"/>
      <c r="BG716" s="729"/>
    </row>
    <row r="717" spans="1:59">
      <c r="A717" s="729"/>
      <c r="B717" s="729"/>
      <c r="C717" s="729"/>
      <c r="D717" s="729"/>
      <c r="E717" s="729"/>
      <c r="F717" s="729"/>
      <c r="G717" s="729"/>
      <c r="H717" s="729"/>
      <c r="I717" s="729"/>
      <c r="J717" s="729"/>
      <c r="K717" s="729"/>
      <c r="L717" s="729"/>
      <c r="M717" s="729"/>
      <c r="N717" s="729"/>
      <c r="O717" s="729"/>
      <c r="P717" s="729"/>
      <c r="Q717" s="729"/>
      <c r="R717" s="729"/>
      <c r="S717" s="729"/>
      <c r="T717" s="729"/>
      <c r="U717" s="729"/>
      <c r="V717" s="729"/>
      <c r="W717" s="729"/>
      <c r="X717" s="729"/>
      <c r="Y717" s="729"/>
      <c r="Z717" s="729"/>
      <c r="AA717" s="729"/>
      <c r="AB717" s="729"/>
      <c r="AC717" s="729"/>
      <c r="AD717" s="729"/>
      <c r="AE717" s="729"/>
      <c r="AF717" s="729"/>
      <c r="AG717" s="729"/>
      <c r="AH717" s="729"/>
      <c r="AI717" s="729"/>
      <c r="AJ717" s="729"/>
      <c r="AK717" s="729"/>
      <c r="AL717" s="729"/>
      <c r="AM717" s="729"/>
      <c r="AN717" s="729"/>
      <c r="AO717" s="729"/>
      <c r="AP717" s="729"/>
      <c r="AQ717" s="729"/>
      <c r="AR717" s="729"/>
      <c r="AS717" s="729"/>
      <c r="AT717" s="729"/>
      <c r="AU717" s="729"/>
      <c r="AV717" s="729"/>
      <c r="AW717" s="729"/>
      <c r="AX717" s="729"/>
      <c r="AY717" s="729"/>
      <c r="AZ717" s="729"/>
      <c r="BA717" s="729"/>
      <c r="BB717" s="729"/>
      <c r="BC717" s="729"/>
      <c r="BD717" s="729"/>
      <c r="BE717" s="729"/>
      <c r="BF717" s="729"/>
      <c r="BG717" s="729"/>
    </row>
    <row r="718" spans="1:59">
      <c r="A718" s="729"/>
      <c r="B718" s="729"/>
      <c r="C718" s="729"/>
      <c r="D718" s="729"/>
      <c r="E718" s="729"/>
      <c r="F718" s="729"/>
      <c r="G718" s="729"/>
      <c r="H718" s="729"/>
      <c r="I718" s="729"/>
      <c r="J718" s="729"/>
      <c r="K718" s="729"/>
      <c r="L718" s="729"/>
      <c r="M718" s="729"/>
      <c r="N718" s="729"/>
      <c r="O718" s="729"/>
      <c r="P718" s="729"/>
      <c r="Q718" s="729"/>
      <c r="R718" s="729"/>
      <c r="S718" s="729"/>
      <c r="T718" s="729"/>
      <c r="U718" s="729"/>
      <c r="V718" s="729"/>
      <c r="W718" s="729"/>
      <c r="X718" s="729"/>
      <c r="Y718" s="729"/>
      <c r="Z718" s="729"/>
      <c r="AA718" s="729"/>
      <c r="AB718" s="729"/>
      <c r="AC718" s="729"/>
      <c r="AD718" s="729"/>
      <c r="AE718" s="729"/>
      <c r="AF718" s="729"/>
      <c r="AG718" s="729"/>
      <c r="AH718" s="729"/>
      <c r="AI718" s="729"/>
      <c r="AJ718" s="729"/>
      <c r="AK718" s="729"/>
      <c r="AL718" s="729"/>
      <c r="AM718" s="729"/>
      <c r="AN718" s="729"/>
      <c r="AO718" s="729"/>
      <c r="AP718" s="729"/>
      <c r="AQ718" s="729"/>
      <c r="AR718" s="729"/>
      <c r="AS718" s="729"/>
      <c r="AT718" s="729"/>
      <c r="AU718" s="729"/>
      <c r="AV718" s="729"/>
      <c r="AW718" s="729"/>
      <c r="AX718" s="729"/>
      <c r="AY718" s="729"/>
      <c r="AZ718" s="729"/>
      <c r="BA718" s="729"/>
      <c r="BB718" s="729"/>
      <c r="BC718" s="729"/>
      <c r="BD718" s="729"/>
      <c r="BE718" s="729"/>
      <c r="BF718" s="729"/>
      <c r="BG718" s="729"/>
    </row>
    <row r="719" spans="1:59">
      <c r="A719" s="729"/>
      <c r="B719" s="729"/>
      <c r="C719" s="729"/>
      <c r="D719" s="729"/>
      <c r="E719" s="729"/>
      <c r="F719" s="729"/>
      <c r="G719" s="729"/>
      <c r="H719" s="729"/>
      <c r="I719" s="729"/>
      <c r="J719" s="729"/>
      <c r="K719" s="729"/>
      <c r="L719" s="729"/>
      <c r="M719" s="729"/>
      <c r="N719" s="729"/>
      <c r="O719" s="729"/>
      <c r="P719" s="729"/>
      <c r="Q719" s="729"/>
      <c r="R719" s="729"/>
      <c r="S719" s="729"/>
      <c r="T719" s="729"/>
      <c r="U719" s="729"/>
      <c r="V719" s="729"/>
      <c r="W719" s="729"/>
      <c r="X719" s="729"/>
      <c r="Y719" s="729"/>
      <c r="Z719" s="729"/>
      <c r="AA719" s="729"/>
      <c r="AB719" s="729"/>
      <c r="AC719" s="729"/>
      <c r="AD719" s="729"/>
      <c r="AE719" s="729"/>
      <c r="AF719" s="729"/>
      <c r="AG719" s="729"/>
      <c r="AH719" s="729"/>
      <c r="AI719" s="729"/>
      <c r="AJ719" s="729"/>
      <c r="AK719" s="729"/>
      <c r="AL719" s="729"/>
      <c r="AM719" s="729"/>
      <c r="AN719" s="729"/>
      <c r="AO719" s="729"/>
      <c r="AP719" s="729"/>
      <c r="AQ719" s="729"/>
      <c r="AR719" s="729"/>
      <c r="AS719" s="729"/>
      <c r="AT719" s="729"/>
      <c r="AU719" s="729"/>
      <c r="AV719" s="729"/>
      <c r="AW719" s="729"/>
      <c r="AX719" s="729"/>
      <c r="AY719" s="729"/>
      <c r="AZ719" s="729"/>
      <c r="BA719" s="729"/>
      <c r="BB719" s="729"/>
      <c r="BC719" s="729"/>
      <c r="BD719" s="729"/>
      <c r="BE719" s="729"/>
      <c r="BF719" s="729"/>
      <c r="BG719" s="729"/>
    </row>
    <row r="720" spans="1:59">
      <c r="A720" s="729"/>
      <c r="B720" s="729"/>
      <c r="C720" s="729"/>
      <c r="D720" s="729"/>
      <c r="E720" s="729"/>
      <c r="F720" s="729"/>
      <c r="G720" s="729"/>
      <c r="H720" s="729"/>
      <c r="I720" s="729"/>
      <c r="J720" s="729"/>
      <c r="K720" s="729"/>
      <c r="L720" s="729"/>
      <c r="M720" s="729"/>
      <c r="N720" s="729"/>
      <c r="O720" s="729"/>
      <c r="P720" s="729"/>
      <c r="Q720" s="729"/>
      <c r="R720" s="729"/>
      <c r="S720" s="729"/>
      <c r="T720" s="729"/>
      <c r="U720" s="729"/>
      <c r="V720" s="729"/>
      <c r="W720" s="729"/>
      <c r="X720" s="729"/>
      <c r="Y720" s="729"/>
      <c r="Z720" s="729"/>
      <c r="AA720" s="729"/>
      <c r="AB720" s="729"/>
      <c r="AC720" s="729"/>
      <c r="AD720" s="729"/>
      <c r="AE720" s="729"/>
      <c r="AF720" s="729"/>
      <c r="AG720" s="729"/>
      <c r="AH720" s="729"/>
      <c r="AI720" s="729"/>
      <c r="AJ720" s="729"/>
      <c r="AK720" s="729"/>
      <c r="AL720" s="729"/>
      <c r="AM720" s="729"/>
      <c r="AN720" s="729"/>
      <c r="AO720" s="729"/>
      <c r="AP720" s="729"/>
      <c r="AQ720" s="729"/>
      <c r="AR720" s="729"/>
      <c r="AS720" s="729"/>
      <c r="AT720" s="729"/>
      <c r="AU720" s="729"/>
      <c r="AV720" s="729"/>
      <c r="AW720" s="729"/>
      <c r="AX720" s="729"/>
      <c r="AY720" s="729"/>
      <c r="AZ720" s="729"/>
      <c r="BA720" s="729"/>
      <c r="BB720" s="729"/>
      <c r="BC720" s="729"/>
      <c r="BD720" s="729"/>
      <c r="BE720" s="729"/>
      <c r="BF720" s="729"/>
      <c r="BG720" s="729"/>
    </row>
    <row r="721" spans="1:59">
      <c r="A721" s="729"/>
      <c r="B721" s="729"/>
      <c r="C721" s="729"/>
      <c r="D721" s="729"/>
      <c r="E721" s="729"/>
      <c r="F721" s="729"/>
      <c r="G721" s="729"/>
      <c r="H721" s="729"/>
      <c r="I721" s="729"/>
      <c r="J721" s="729"/>
      <c r="K721" s="729"/>
      <c r="L721" s="729"/>
      <c r="M721" s="729"/>
      <c r="N721" s="729"/>
      <c r="O721" s="729"/>
      <c r="P721" s="729"/>
      <c r="Q721" s="729"/>
      <c r="R721" s="729"/>
      <c r="S721" s="729"/>
      <c r="T721" s="729"/>
      <c r="U721" s="729"/>
      <c r="V721" s="729"/>
      <c r="W721" s="729"/>
      <c r="X721" s="729"/>
      <c r="Y721" s="729"/>
      <c r="Z721" s="729"/>
      <c r="AA721" s="729"/>
      <c r="AB721" s="729"/>
      <c r="AC721" s="729"/>
      <c r="AD721" s="729"/>
      <c r="AE721" s="729"/>
      <c r="AF721" s="729"/>
      <c r="AG721" s="729"/>
      <c r="AH721" s="729"/>
      <c r="AI721" s="729"/>
      <c r="AJ721" s="729"/>
      <c r="AK721" s="729"/>
      <c r="AL721" s="729"/>
      <c r="AM721" s="729"/>
      <c r="AN721" s="729"/>
      <c r="AO721" s="729"/>
      <c r="AP721" s="729"/>
      <c r="AQ721" s="729"/>
      <c r="AR721" s="729"/>
      <c r="AS721" s="729"/>
      <c r="AT721" s="729"/>
      <c r="AU721" s="729"/>
      <c r="AV721" s="729"/>
      <c r="AW721" s="729"/>
      <c r="AX721" s="729"/>
      <c r="AY721" s="729"/>
      <c r="AZ721" s="729"/>
      <c r="BA721" s="729"/>
      <c r="BB721" s="729"/>
      <c r="BC721" s="729"/>
      <c r="BD721" s="729"/>
      <c r="BE721" s="729"/>
      <c r="BF721" s="729"/>
      <c r="BG721" s="729"/>
    </row>
    <row r="722" spans="1:59">
      <c r="A722" s="729"/>
      <c r="B722" s="729"/>
      <c r="C722" s="729"/>
      <c r="D722" s="729"/>
      <c r="E722" s="729"/>
      <c r="F722" s="729"/>
      <c r="G722" s="729"/>
      <c r="H722" s="729"/>
      <c r="I722" s="729"/>
      <c r="J722" s="729"/>
      <c r="K722" s="729"/>
      <c r="L722" s="729"/>
      <c r="M722" s="729"/>
      <c r="N722" s="729"/>
      <c r="O722" s="729"/>
      <c r="P722" s="729"/>
      <c r="Q722" s="729"/>
      <c r="R722" s="729"/>
      <c r="S722" s="729"/>
      <c r="T722" s="729"/>
      <c r="U722" s="729"/>
      <c r="V722" s="729"/>
      <c r="W722" s="729"/>
      <c r="X722" s="729"/>
      <c r="Y722" s="729"/>
      <c r="Z722" s="729"/>
      <c r="AA722" s="729"/>
      <c r="AB722" s="729"/>
      <c r="AC722" s="729"/>
      <c r="AD722" s="729"/>
      <c r="AE722" s="729"/>
      <c r="AF722" s="729"/>
      <c r="AG722" s="729"/>
      <c r="AH722" s="729"/>
      <c r="AI722" s="729"/>
      <c r="AJ722" s="729"/>
      <c r="AK722" s="729"/>
      <c r="AL722" s="729"/>
      <c r="AM722" s="729"/>
      <c r="AN722" s="729"/>
      <c r="AO722" s="729"/>
      <c r="AP722" s="729"/>
      <c r="AQ722" s="729"/>
      <c r="AR722" s="729"/>
      <c r="AS722" s="729"/>
      <c r="AT722" s="729"/>
      <c r="AU722" s="729"/>
      <c r="AV722" s="729"/>
      <c r="AW722" s="729"/>
      <c r="AX722" s="729"/>
      <c r="AY722" s="729"/>
      <c r="AZ722" s="729"/>
      <c r="BA722" s="729"/>
      <c r="BB722" s="729"/>
      <c r="BC722" s="729"/>
      <c r="BD722" s="729"/>
      <c r="BE722" s="729"/>
      <c r="BF722" s="729"/>
      <c r="BG722" s="729"/>
    </row>
    <row r="723" spans="1:59">
      <c r="A723" s="729"/>
      <c r="B723" s="729"/>
      <c r="C723" s="729"/>
      <c r="D723" s="729"/>
      <c r="E723" s="729"/>
      <c r="F723" s="729"/>
      <c r="G723" s="729"/>
      <c r="H723" s="729"/>
      <c r="I723" s="729"/>
      <c r="J723" s="729"/>
      <c r="K723" s="729"/>
      <c r="L723" s="729"/>
      <c r="M723" s="729"/>
      <c r="N723" s="729"/>
      <c r="O723" s="729"/>
      <c r="P723" s="729"/>
      <c r="Q723" s="729"/>
      <c r="R723" s="729"/>
      <c r="S723" s="729"/>
      <c r="T723" s="729"/>
      <c r="U723" s="729"/>
      <c r="V723" s="729"/>
      <c r="W723" s="729"/>
      <c r="X723" s="729"/>
      <c r="Y723" s="729"/>
      <c r="Z723" s="729"/>
      <c r="AA723" s="729"/>
      <c r="AB723" s="729"/>
      <c r="AC723" s="729"/>
      <c r="AD723" s="729"/>
      <c r="AE723" s="729"/>
      <c r="AF723" s="729"/>
      <c r="AG723" s="729"/>
      <c r="AH723" s="729"/>
      <c r="AI723" s="729"/>
      <c r="AJ723" s="729"/>
      <c r="AK723" s="729"/>
      <c r="AL723" s="729"/>
      <c r="AM723" s="729"/>
      <c r="AN723" s="729"/>
      <c r="AO723" s="729"/>
      <c r="AP723" s="729"/>
      <c r="AQ723" s="729"/>
      <c r="AR723" s="729"/>
      <c r="AS723" s="729"/>
      <c r="AT723" s="729"/>
      <c r="AU723" s="729"/>
      <c r="AV723" s="729"/>
      <c r="AW723" s="729"/>
      <c r="AX723" s="729"/>
      <c r="AY723" s="729"/>
      <c r="AZ723" s="729"/>
      <c r="BA723" s="729"/>
      <c r="BB723" s="729"/>
      <c r="BC723" s="729"/>
      <c r="BD723" s="729"/>
      <c r="BE723" s="729"/>
      <c r="BF723" s="729"/>
      <c r="BG723" s="729"/>
    </row>
    <row r="724" spans="1:59">
      <c r="A724" s="729"/>
      <c r="B724" s="729"/>
      <c r="C724" s="729"/>
      <c r="D724" s="729"/>
      <c r="E724" s="729"/>
      <c r="F724" s="729"/>
      <c r="G724" s="729"/>
      <c r="H724" s="729"/>
      <c r="I724" s="729"/>
      <c r="J724" s="729"/>
      <c r="K724" s="729"/>
      <c r="L724" s="729"/>
      <c r="M724" s="729"/>
      <c r="N724" s="729"/>
      <c r="O724" s="729"/>
      <c r="P724" s="729"/>
      <c r="Q724" s="729"/>
      <c r="R724" s="729"/>
      <c r="S724" s="729"/>
      <c r="T724" s="729"/>
      <c r="U724" s="729"/>
      <c r="V724" s="729"/>
      <c r="W724" s="729"/>
      <c r="X724" s="729"/>
      <c r="Y724" s="729"/>
      <c r="Z724" s="729"/>
      <c r="AA724" s="729"/>
      <c r="AB724" s="729"/>
      <c r="AC724" s="729"/>
      <c r="AD724" s="729"/>
      <c r="AE724" s="729"/>
      <c r="AF724" s="729"/>
      <c r="AG724" s="729"/>
      <c r="AH724" s="729"/>
      <c r="AI724" s="729"/>
      <c r="AJ724" s="729"/>
      <c r="AK724" s="729"/>
      <c r="AL724" s="729"/>
      <c r="AM724" s="729"/>
      <c r="AN724" s="729"/>
      <c r="AO724" s="729"/>
      <c r="AP724" s="729"/>
      <c r="AQ724" s="729"/>
      <c r="AR724" s="729"/>
      <c r="AS724" s="729"/>
      <c r="AT724" s="729"/>
      <c r="AU724" s="729"/>
      <c r="AV724" s="729"/>
      <c r="AW724" s="729"/>
      <c r="AX724" s="729"/>
      <c r="AY724" s="729"/>
      <c r="AZ724" s="729"/>
      <c r="BA724" s="729"/>
      <c r="BB724" s="729"/>
      <c r="BC724" s="729"/>
      <c r="BD724" s="729"/>
      <c r="BE724" s="729"/>
      <c r="BF724" s="729"/>
      <c r="BG724" s="729"/>
    </row>
    <row r="725" spans="1:59">
      <c r="A725" s="729"/>
      <c r="B725" s="729"/>
      <c r="C725" s="729"/>
      <c r="D725" s="729"/>
      <c r="E725" s="729"/>
      <c r="F725" s="729"/>
      <c r="G725" s="729"/>
      <c r="H725" s="729"/>
      <c r="I725" s="729"/>
      <c r="J725" s="729"/>
      <c r="K725" s="729"/>
      <c r="L725" s="729"/>
      <c r="M725" s="729"/>
      <c r="N725" s="729"/>
      <c r="O725" s="729"/>
      <c r="P725" s="729"/>
      <c r="Q725" s="729"/>
      <c r="R725" s="729"/>
      <c r="S725" s="729"/>
      <c r="T725" s="729"/>
      <c r="U725" s="729"/>
      <c r="V725" s="729"/>
      <c r="W725" s="729"/>
      <c r="X725" s="729"/>
      <c r="Y725" s="729"/>
      <c r="Z725" s="729"/>
      <c r="AA725" s="729"/>
      <c r="AB725" s="729"/>
      <c r="AC725" s="729"/>
      <c r="AD725" s="729"/>
      <c r="AE725" s="729"/>
      <c r="AF725" s="729"/>
      <c r="AG725" s="729"/>
      <c r="AH725" s="729"/>
      <c r="AI725" s="729"/>
      <c r="AJ725" s="729"/>
      <c r="AK725" s="729"/>
      <c r="AL725" s="729"/>
      <c r="AM725" s="729"/>
      <c r="AN725" s="729"/>
      <c r="AO725" s="729"/>
      <c r="AP725" s="729"/>
      <c r="AQ725" s="729"/>
      <c r="AR725" s="729"/>
      <c r="AS725" s="729"/>
      <c r="AT725" s="729"/>
      <c r="AU725" s="729"/>
      <c r="AV725" s="729"/>
      <c r="AW725" s="729"/>
      <c r="AX725" s="729"/>
      <c r="AY725" s="729"/>
      <c r="AZ725" s="729"/>
      <c r="BA725" s="729"/>
      <c r="BB725" s="729"/>
      <c r="BC725" s="729"/>
      <c r="BD725" s="729"/>
      <c r="BE725" s="729"/>
      <c r="BF725" s="729"/>
      <c r="BG725" s="729"/>
    </row>
    <row r="726" spans="1:59">
      <c r="A726" s="729"/>
      <c r="B726" s="729"/>
      <c r="C726" s="729"/>
      <c r="D726" s="729"/>
      <c r="E726" s="729"/>
      <c r="F726" s="729"/>
      <c r="G726" s="729"/>
      <c r="H726" s="729"/>
      <c r="I726" s="729"/>
      <c r="J726" s="729"/>
      <c r="K726" s="729"/>
      <c r="L726" s="729"/>
      <c r="M726" s="729"/>
      <c r="N726" s="729"/>
      <c r="O726" s="729"/>
      <c r="P726" s="729"/>
      <c r="Q726" s="729"/>
      <c r="R726" s="729"/>
      <c r="S726" s="729"/>
      <c r="T726" s="729"/>
      <c r="U726" s="729"/>
      <c r="V726" s="729"/>
      <c r="W726" s="729"/>
      <c r="X726" s="729"/>
      <c r="Y726" s="729"/>
      <c r="Z726" s="729"/>
      <c r="AA726" s="729"/>
      <c r="AB726" s="729"/>
      <c r="AC726" s="729"/>
      <c r="AD726" s="729"/>
      <c r="AE726" s="729"/>
      <c r="AF726" s="729"/>
      <c r="AG726" s="729"/>
      <c r="AH726" s="729"/>
      <c r="AI726" s="729"/>
      <c r="AJ726" s="729"/>
      <c r="AK726" s="729"/>
      <c r="AL726" s="729"/>
      <c r="AM726" s="729"/>
      <c r="AN726" s="729"/>
      <c r="AO726" s="729"/>
      <c r="AP726" s="729"/>
      <c r="AQ726" s="729"/>
      <c r="AR726" s="729"/>
      <c r="AS726" s="729"/>
      <c r="AT726" s="729"/>
      <c r="AU726" s="729"/>
      <c r="AV726" s="729"/>
      <c r="AW726" s="729"/>
      <c r="AX726" s="729"/>
      <c r="AY726" s="729"/>
      <c r="AZ726" s="729"/>
      <c r="BA726" s="729"/>
      <c r="BB726" s="729"/>
      <c r="BC726" s="729"/>
      <c r="BD726" s="729"/>
      <c r="BE726" s="729"/>
      <c r="BF726" s="729"/>
      <c r="BG726" s="729"/>
    </row>
    <row r="727" spans="1:59">
      <c r="A727" s="729"/>
      <c r="B727" s="729"/>
      <c r="C727" s="729"/>
      <c r="D727" s="729"/>
      <c r="E727" s="729"/>
      <c r="F727" s="729"/>
      <c r="G727" s="729"/>
      <c r="H727" s="729"/>
      <c r="I727" s="729"/>
      <c r="J727" s="729"/>
      <c r="K727" s="729"/>
      <c r="L727" s="729"/>
      <c r="M727" s="729"/>
      <c r="N727" s="729"/>
      <c r="O727" s="729"/>
      <c r="P727" s="729"/>
      <c r="Q727" s="729"/>
      <c r="R727" s="729"/>
      <c r="S727" s="729"/>
      <c r="T727" s="729"/>
      <c r="U727" s="729"/>
      <c r="V727" s="729"/>
      <c r="W727" s="729"/>
      <c r="X727" s="729"/>
      <c r="Y727" s="729"/>
      <c r="Z727" s="729"/>
      <c r="AA727" s="729"/>
      <c r="AB727" s="729"/>
      <c r="AC727" s="729"/>
      <c r="AD727" s="729"/>
      <c r="AE727" s="729"/>
      <c r="AF727" s="729"/>
      <c r="AG727" s="729"/>
      <c r="AH727" s="729"/>
      <c r="AI727" s="729"/>
      <c r="AJ727" s="729"/>
      <c r="AK727" s="729"/>
      <c r="AL727" s="729"/>
      <c r="AM727" s="729"/>
      <c r="AN727" s="729"/>
      <c r="AO727" s="729"/>
      <c r="AP727" s="729"/>
      <c r="AQ727" s="729"/>
      <c r="AR727" s="729"/>
      <c r="AS727" s="729"/>
      <c r="AT727" s="729"/>
      <c r="AU727" s="729"/>
      <c r="AV727" s="729"/>
      <c r="AW727" s="729"/>
      <c r="AX727" s="729"/>
      <c r="AY727" s="729"/>
      <c r="AZ727" s="729"/>
      <c r="BA727" s="729"/>
      <c r="BB727" s="729"/>
      <c r="BC727" s="729"/>
      <c r="BD727" s="729"/>
      <c r="BE727" s="729"/>
      <c r="BF727" s="729"/>
      <c r="BG727" s="729"/>
    </row>
    <row r="728" spans="1:59">
      <c r="A728" s="729"/>
      <c r="B728" s="729"/>
      <c r="C728" s="729"/>
      <c r="D728" s="729"/>
      <c r="E728" s="729"/>
      <c r="F728" s="729"/>
      <c r="G728" s="729"/>
      <c r="H728" s="729"/>
      <c r="I728" s="729"/>
      <c r="J728" s="729"/>
      <c r="K728" s="729"/>
      <c r="L728" s="729"/>
      <c r="M728" s="729"/>
      <c r="N728" s="729"/>
      <c r="O728" s="729"/>
      <c r="P728" s="729"/>
      <c r="Q728" s="729"/>
      <c r="R728" s="729"/>
      <c r="S728" s="729"/>
      <c r="T728" s="729"/>
      <c r="U728" s="729"/>
      <c r="V728" s="729"/>
      <c r="W728" s="729"/>
      <c r="X728" s="729"/>
      <c r="Y728" s="729"/>
      <c r="Z728" s="729"/>
      <c r="AA728" s="729"/>
      <c r="AB728" s="729"/>
      <c r="AC728" s="729"/>
      <c r="AD728" s="729"/>
      <c r="AE728" s="729"/>
      <c r="AF728" s="729"/>
      <c r="AG728" s="729"/>
      <c r="AH728" s="729"/>
      <c r="AI728" s="729"/>
      <c r="AJ728" s="729"/>
      <c r="AK728" s="729"/>
      <c r="AL728" s="729"/>
      <c r="AM728" s="729"/>
      <c r="AN728" s="729"/>
      <c r="AO728" s="729"/>
      <c r="AP728" s="729"/>
      <c r="AQ728" s="729"/>
      <c r="AR728" s="729"/>
      <c r="AS728" s="729"/>
      <c r="AT728" s="729"/>
      <c r="AU728" s="729"/>
      <c r="AV728" s="729"/>
      <c r="AW728" s="729"/>
      <c r="AX728" s="729"/>
      <c r="AY728" s="729"/>
      <c r="AZ728" s="729"/>
      <c r="BA728" s="729"/>
      <c r="BB728" s="729"/>
      <c r="BC728" s="729"/>
      <c r="BD728" s="729"/>
      <c r="BE728" s="729"/>
      <c r="BF728" s="729"/>
      <c r="BG728" s="729"/>
    </row>
    <row r="729" spans="1:59">
      <c r="A729" s="729"/>
      <c r="B729" s="729"/>
      <c r="C729" s="729"/>
      <c r="D729" s="729"/>
      <c r="E729" s="729"/>
      <c r="F729" s="729"/>
      <c r="G729" s="729"/>
      <c r="H729" s="729"/>
      <c r="I729" s="729"/>
      <c r="J729" s="729"/>
      <c r="K729" s="729"/>
      <c r="L729" s="729"/>
      <c r="M729" s="729"/>
      <c r="N729" s="729"/>
      <c r="O729" s="729"/>
      <c r="P729" s="729"/>
      <c r="Q729" s="729"/>
      <c r="R729" s="729"/>
      <c r="S729" s="729"/>
      <c r="T729" s="729"/>
      <c r="U729" s="729"/>
      <c r="V729" s="729"/>
      <c r="W729" s="729"/>
      <c r="X729" s="729"/>
      <c r="Y729" s="729"/>
      <c r="Z729" s="729"/>
      <c r="AA729" s="729"/>
      <c r="AB729" s="729"/>
      <c r="AC729" s="729"/>
      <c r="AD729" s="729"/>
      <c r="AE729" s="729"/>
      <c r="AF729" s="729"/>
      <c r="AG729" s="729"/>
      <c r="AH729" s="729"/>
      <c r="AI729" s="729"/>
      <c r="AJ729" s="729"/>
      <c r="AK729" s="729"/>
      <c r="AL729" s="729"/>
      <c r="AM729" s="729"/>
      <c r="AN729" s="729"/>
      <c r="AO729" s="729"/>
      <c r="AP729" s="729"/>
      <c r="AQ729" s="729"/>
      <c r="AR729" s="729"/>
      <c r="AS729" s="729"/>
      <c r="AT729" s="729"/>
      <c r="AU729" s="729"/>
      <c r="AV729" s="729"/>
      <c r="AW729" s="729"/>
      <c r="AX729" s="729"/>
      <c r="AY729" s="729"/>
      <c r="AZ729" s="729"/>
      <c r="BA729" s="729"/>
      <c r="BB729" s="729"/>
      <c r="BC729" s="729"/>
      <c r="BD729" s="729"/>
      <c r="BE729" s="729"/>
      <c r="BF729" s="729"/>
      <c r="BG729" s="729"/>
    </row>
    <row r="730" spans="1:59">
      <c r="A730" s="729"/>
      <c r="B730" s="729"/>
      <c r="C730" s="729"/>
      <c r="D730" s="729"/>
      <c r="E730" s="729"/>
      <c r="F730" s="729"/>
      <c r="G730" s="729"/>
      <c r="H730" s="729"/>
      <c r="I730" s="729"/>
      <c r="J730" s="729"/>
      <c r="K730" s="729"/>
      <c r="L730" s="729"/>
      <c r="M730" s="729"/>
      <c r="N730" s="729"/>
      <c r="O730" s="729"/>
      <c r="P730" s="729"/>
      <c r="Q730" s="729"/>
      <c r="R730" s="729"/>
      <c r="S730" s="729"/>
      <c r="T730" s="729"/>
      <c r="U730" s="729"/>
      <c r="V730" s="729"/>
      <c r="W730" s="729"/>
      <c r="X730" s="729"/>
      <c r="Y730" s="729"/>
      <c r="Z730" s="729"/>
      <c r="AA730" s="729"/>
      <c r="AB730" s="729"/>
      <c r="AC730" s="729"/>
      <c r="AD730" s="729"/>
      <c r="AE730" s="729"/>
      <c r="AF730" s="729"/>
      <c r="AG730" s="729"/>
      <c r="AH730" s="729"/>
      <c r="AI730" s="729"/>
      <c r="AJ730" s="729"/>
      <c r="AK730" s="729"/>
      <c r="AL730" s="729"/>
      <c r="AM730" s="729"/>
      <c r="AN730" s="729"/>
      <c r="AO730" s="729"/>
      <c r="AP730" s="729"/>
      <c r="AQ730" s="729"/>
      <c r="AR730" s="729"/>
      <c r="AS730" s="729"/>
      <c r="AT730" s="729"/>
      <c r="AU730" s="729"/>
      <c r="AV730" s="729"/>
      <c r="AW730" s="729"/>
      <c r="AX730" s="729"/>
      <c r="AY730" s="729"/>
      <c r="AZ730" s="729"/>
      <c r="BA730" s="729"/>
      <c r="BB730" s="729"/>
      <c r="BC730" s="729"/>
      <c r="BD730" s="729"/>
      <c r="BE730" s="729"/>
      <c r="BF730" s="729"/>
      <c r="BG730" s="729"/>
    </row>
    <row r="731" spans="1:59">
      <c r="A731" s="729"/>
      <c r="B731" s="729"/>
      <c r="C731" s="729"/>
      <c r="D731" s="729"/>
      <c r="E731" s="729"/>
      <c r="F731" s="729"/>
      <c r="G731" s="729"/>
      <c r="H731" s="729"/>
      <c r="I731" s="729"/>
      <c r="J731" s="729"/>
      <c r="K731" s="729"/>
      <c r="L731" s="729"/>
      <c r="M731" s="729"/>
      <c r="N731" s="729"/>
      <c r="O731" s="729"/>
      <c r="P731" s="729"/>
      <c r="Q731" s="729"/>
      <c r="R731" s="729"/>
      <c r="S731" s="729"/>
      <c r="T731" s="729"/>
      <c r="U731" s="729"/>
      <c r="V731" s="729"/>
      <c r="W731" s="729"/>
      <c r="X731" s="729"/>
      <c r="Y731" s="729"/>
      <c r="Z731" s="729"/>
      <c r="AA731" s="729"/>
      <c r="AB731" s="729"/>
      <c r="AC731" s="729"/>
      <c r="AD731" s="729"/>
      <c r="AE731" s="729"/>
      <c r="AF731" s="729"/>
      <c r="AG731" s="729"/>
      <c r="AH731" s="729"/>
      <c r="AI731" s="729"/>
      <c r="AJ731" s="729"/>
      <c r="AK731" s="729"/>
      <c r="AL731" s="729"/>
      <c r="AM731" s="729"/>
      <c r="AN731" s="729"/>
      <c r="AO731" s="729"/>
      <c r="AP731" s="729"/>
      <c r="AQ731" s="729"/>
      <c r="AR731" s="729"/>
      <c r="AS731" s="729"/>
      <c r="AT731" s="729"/>
      <c r="AU731" s="729"/>
      <c r="AV731" s="729"/>
      <c r="AW731" s="729"/>
      <c r="AX731" s="729"/>
      <c r="AY731" s="729"/>
      <c r="AZ731" s="729"/>
      <c r="BA731" s="729"/>
      <c r="BB731" s="729"/>
      <c r="BC731" s="729"/>
      <c r="BD731" s="729"/>
      <c r="BE731" s="729"/>
      <c r="BF731" s="729"/>
      <c r="BG731" s="729"/>
    </row>
    <row r="732" spans="1:59">
      <c r="A732" s="729"/>
      <c r="B732" s="729"/>
      <c r="C732" s="729"/>
      <c r="D732" s="729"/>
      <c r="E732" s="729"/>
      <c r="F732" s="729"/>
      <c r="G732" s="729"/>
      <c r="H732" s="729"/>
      <c r="I732" s="729"/>
      <c r="J732" s="729"/>
      <c r="K732" s="729"/>
      <c r="L732" s="729"/>
      <c r="M732" s="729"/>
      <c r="N732" s="729"/>
      <c r="O732" s="729"/>
      <c r="P732" s="729"/>
      <c r="Q732" s="729"/>
      <c r="R732" s="729"/>
      <c r="S732" s="729"/>
      <c r="T732" s="729"/>
      <c r="U732" s="729"/>
      <c r="V732" s="729"/>
      <c r="W732" s="729"/>
      <c r="X732" s="729"/>
      <c r="Y732" s="729"/>
      <c r="Z732" s="729"/>
      <c r="AA732" s="729"/>
      <c r="AB732" s="729"/>
      <c r="AC732" s="729"/>
      <c r="AD732" s="729"/>
      <c r="AE732" s="729"/>
      <c r="AF732" s="729"/>
      <c r="AG732" s="729"/>
      <c r="AH732" s="729"/>
      <c r="AI732" s="729"/>
      <c r="AJ732" s="729"/>
      <c r="AK732" s="729"/>
      <c r="AL732" s="729"/>
      <c r="AM732" s="729"/>
      <c r="AN732" s="729"/>
      <c r="AO732" s="729"/>
      <c r="AP732" s="729"/>
      <c r="AQ732" s="729"/>
      <c r="AR732" s="729"/>
      <c r="AS732" s="729"/>
      <c r="AT732" s="729"/>
      <c r="AU732" s="729"/>
      <c r="AV732" s="729"/>
      <c r="AW732" s="729"/>
      <c r="AX732" s="729"/>
      <c r="AY732" s="729"/>
      <c r="AZ732" s="729"/>
      <c r="BA732" s="729"/>
      <c r="BB732" s="729"/>
      <c r="BC732" s="729"/>
      <c r="BD732" s="729"/>
      <c r="BE732" s="729"/>
      <c r="BF732" s="729"/>
      <c r="BG732" s="729"/>
    </row>
    <row r="733" spans="1:59">
      <c r="A733" s="729"/>
      <c r="B733" s="729"/>
      <c r="C733" s="729"/>
      <c r="D733" s="729"/>
      <c r="E733" s="729"/>
      <c r="F733" s="729"/>
      <c r="G733" s="729"/>
      <c r="H733" s="729"/>
      <c r="I733" s="729"/>
      <c r="J733" s="729"/>
      <c r="K733" s="729"/>
      <c r="L733" s="729"/>
      <c r="M733" s="729"/>
      <c r="N733" s="729"/>
      <c r="O733" s="729"/>
      <c r="P733" s="729"/>
      <c r="Q733" s="729"/>
      <c r="R733" s="729"/>
      <c r="S733" s="729"/>
      <c r="T733" s="729"/>
      <c r="U733" s="729"/>
      <c r="V733" s="729"/>
      <c r="W733" s="729"/>
      <c r="X733" s="729"/>
      <c r="Y733" s="729"/>
      <c r="Z733" s="729"/>
      <c r="AA733" s="729"/>
      <c r="AB733" s="729"/>
      <c r="AC733" s="729"/>
      <c r="AD733" s="729"/>
      <c r="AE733" s="729"/>
      <c r="AF733" s="729"/>
      <c r="AG733" s="729"/>
      <c r="AH733" s="729"/>
      <c r="AI733" s="729"/>
      <c r="AJ733" s="729"/>
      <c r="AK733" s="729"/>
      <c r="AL733" s="729"/>
      <c r="AM733" s="729"/>
      <c r="AN733" s="729"/>
      <c r="AO733" s="729"/>
      <c r="AP733" s="729"/>
      <c r="AQ733" s="729"/>
      <c r="AR733" s="729"/>
      <c r="AS733" s="729"/>
      <c r="AT733" s="729"/>
      <c r="AU733" s="729"/>
      <c r="AV733" s="729"/>
      <c r="AW733" s="729"/>
      <c r="AX733" s="729"/>
      <c r="AY733" s="729"/>
      <c r="AZ733" s="729"/>
      <c r="BA733" s="729"/>
      <c r="BB733" s="729"/>
      <c r="BC733" s="729"/>
      <c r="BD733" s="729"/>
      <c r="BE733" s="729"/>
      <c r="BF733" s="729"/>
      <c r="BG733" s="729"/>
    </row>
    <row r="734" spans="1:59">
      <c r="A734" s="729"/>
      <c r="B734" s="729"/>
      <c r="C734" s="729"/>
      <c r="D734" s="729"/>
      <c r="E734" s="729"/>
      <c r="F734" s="729"/>
      <c r="G734" s="729"/>
      <c r="H734" s="729"/>
      <c r="I734" s="729"/>
      <c r="J734" s="729"/>
      <c r="K734" s="729"/>
      <c r="L734" s="729"/>
      <c r="M734" s="729"/>
      <c r="N734" s="729"/>
      <c r="O734" s="729"/>
      <c r="P734" s="729"/>
      <c r="Q734" s="729"/>
      <c r="R734" s="729"/>
      <c r="S734" s="729"/>
      <c r="T734" s="729"/>
      <c r="U734" s="729"/>
      <c r="V734" s="729"/>
      <c r="W734" s="729"/>
      <c r="X734" s="729"/>
      <c r="Y734" s="729"/>
      <c r="Z734" s="729"/>
      <c r="AA734" s="729"/>
      <c r="AB734" s="729"/>
      <c r="AC734" s="729"/>
      <c r="AD734" s="729"/>
      <c r="AE734" s="729"/>
      <c r="AF734" s="729"/>
      <c r="AG734" s="729"/>
      <c r="AH734" s="729"/>
      <c r="AI734" s="729"/>
      <c r="AJ734" s="729"/>
      <c r="AK734" s="729"/>
      <c r="AL734" s="729"/>
      <c r="AM734" s="729"/>
      <c r="AN734" s="729"/>
      <c r="AO734" s="729"/>
      <c r="AP734" s="729"/>
      <c r="AQ734" s="729"/>
      <c r="AR734" s="729"/>
      <c r="AS734" s="729"/>
      <c r="AT734" s="729"/>
      <c r="AU734" s="729"/>
      <c r="AV734" s="729"/>
      <c r="AW734" s="729"/>
      <c r="AX734" s="729"/>
      <c r="AY734" s="729"/>
      <c r="AZ734" s="729"/>
      <c r="BA734" s="729"/>
      <c r="BB734" s="729"/>
      <c r="BC734" s="729"/>
      <c r="BD734" s="729"/>
      <c r="BE734" s="729"/>
      <c r="BF734" s="729"/>
      <c r="BG734" s="729"/>
    </row>
    <row r="735" spans="1:59">
      <c r="A735" s="729"/>
      <c r="B735" s="729"/>
      <c r="C735" s="729"/>
      <c r="D735" s="729"/>
      <c r="E735" s="729"/>
      <c r="F735" s="729"/>
      <c r="G735" s="729"/>
      <c r="H735" s="729"/>
      <c r="I735" s="729"/>
      <c r="J735" s="729"/>
      <c r="K735" s="729"/>
      <c r="L735" s="729"/>
      <c r="M735" s="729"/>
      <c r="N735" s="729"/>
      <c r="O735" s="729"/>
      <c r="P735" s="729"/>
      <c r="Q735" s="729"/>
      <c r="R735" s="729"/>
      <c r="S735" s="729"/>
      <c r="T735" s="729"/>
      <c r="U735" s="729"/>
      <c r="V735" s="729"/>
      <c r="W735" s="729"/>
      <c r="X735" s="729"/>
      <c r="Y735" s="729"/>
      <c r="Z735" s="729"/>
      <c r="AA735" s="729"/>
      <c r="AB735" s="729"/>
      <c r="AC735" s="729"/>
      <c r="AD735" s="729"/>
      <c r="AE735" s="729"/>
      <c r="AF735" s="729"/>
      <c r="AG735" s="729"/>
      <c r="AH735" s="729"/>
      <c r="AI735" s="729"/>
      <c r="AJ735" s="729"/>
      <c r="AK735" s="729"/>
      <c r="AL735" s="729"/>
      <c r="AM735" s="729"/>
      <c r="AN735" s="729"/>
      <c r="AO735" s="729"/>
      <c r="AP735" s="729"/>
      <c r="AQ735" s="729"/>
      <c r="AR735" s="729"/>
      <c r="AS735" s="729"/>
      <c r="AT735" s="729"/>
      <c r="AU735" s="729"/>
      <c r="AV735" s="729"/>
      <c r="AW735" s="729"/>
      <c r="AX735" s="729"/>
      <c r="AY735" s="729"/>
      <c r="AZ735" s="729"/>
      <c r="BA735" s="729"/>
      <c r="BB735" s="729"/>
      <c r="BC735" s="729"/>
      <c r="BD735" s="729"/>
      <c r="BE735" s="729"/>
      <c r="BF735" s="729"/>
      <c r="BG735" s="729"/>
    </row>
    <row r="736" spans="1:59">
      <c r="A736" s="729"/>
      <c r="B736" s="729"/>
      <c r="C736" s="729"/>
      <c r="D736" s="729"/>
      <c r="E736" s="729"/>
      <c r="F736" s="729"/>
      <c r="G736" s="729"/>
      <c r="H736" s="729"/>
      <c r="I736" s="729"/>
      <c r="J736" s="729"/>
      <c r="K736" s="729"/>
      <c r="L736" s="729"/>
      <c r="M736" s="729"/>
      <c r="N736" s="729"/>
      <c r="O736" s="729"/>
      <c r="P736" s="729"/>
      <c r="Q736" s="729"/>
      <c r="R736" s="729"/>
      <c r="S736" s="729"/>
      <c r="T736" s="729"/>
      <c r="U736" s="729"/>
      <c r="V736" s="729"/>
      <c r="W736" s="729"/>
      <c r="X736" s="729"/>
      <c r="Y736" s="729"/>
      <c r="Z736" s="729"/>
      <c r="AA736" s="729"/>
      <c r="AB736" s="729"/>
      <c r="AC736" s="729"/>
      <c r="AD736" s="729"/>
      <c r="AE736" s="729"/>
      <c r="AF736" s="729"/>
      <c r="AG736" s="729"/>
      <c r="AH736" s="729"/>
      <c r="AI736" s="729"/>
      <c r="AJ736" s="729"/>
      <c r="AK736" s="729"/>
      <c r="AL736" s="729"/>
      <c r="AM736" s="729"/>
      <c r="AN736" s="729"/>
      <c r="AO736" s="729"/>
      <c r="AP736" s="729"/>
      <c r="AQ736" s="729"/>
      <c r="AR736" s="729"/>
      <c r="AS736" s="729"/>
      <c r="AT736" s="729"/>
      <c r="AU736" s="729"/>
      <c r="AV736" s="729"/>
      <c r="AW736" s="729"/>
      <c r="AX736" s="729"/>
      <c r="AY736" s="729"/>
      <c r="AZ736" s="729"/>
      <c r="BA736" s="729"/>
      <c r="BB736" s="729"/>
      <c r="BC736" s="729"/>
      <c r="BD736" s="729"/>
      <c r="BE736" s="729"/>
      <c r="BF736" s="729"/>
      <c r="BG736" s="729"/>
    </row>
    <row r="737" spans="1:59">
      <c r="A737" s="729"/>
      <c r="B737" s="729"/>
      <c r="C737" s="729"/>
      <c r="D737" s="729"/>
      <c r="E737" s="729"/>
      <c r="F737" s="729"/>
      <c r="G737" s="729"/>
      <c r="H737" s="729"/>
      <c r="I737" s="729"/>
      <c r="J737" s="729"/>
      <c r="K737" s="729"/>
      <c r="L737" s="729"/>
      <c r="M737" s="729"/>
      <c r="N737" s="729"/>
      <c r="O737" s="729"/>
      <c r="P737" s="729"/>
      <c r="Q737" s="729"/>
      <c r="R737" s="729"/>
      <c r="S737" s="729"/>
      <c r="T737" s="729"/>
      <c r="U737" s="729"/>
      <c r="V737" s="729"/>
      <c r="W737" s="729"/>
      <c r="X737" s="729"/>
      <c r="Y737" s="729"/>
      <c r="Z737" s="729"/>
      <c r="AA737" s="729"/>
      <c r="AB737" s="729"/>
      <c r="AC737" s="729"/>
      <c r="AD737" s="729"/>
      <c r="AE737" s="729"/>
      <c r="AF737" s="729"/>
      <c r="AG737" s="729"/>
      <c r="AH737" s="729"/>
      <c r="AI737" s="729"/>
      <c r="AJ737" s="729"/>
      <c r="AK737" s="729"/>
      <c r="AL737" s="729"/>
      <c r="AM737" s="729"/>
      <c r="AN737" s="729"/>
      <c r="AO737" s="729"/>
      <c r="AP737" s="729"/>
      <c r="AQ737" s="729"/>
      <c r="AR737" s="729"/>
      <c r="AS737" s="729"/>
      <c r="AT737" s="729"/>
      <c r="AU737" s="729"/>
      <c r="AV737" s="729"/>
      <c r="AW737" s="729"/>
      <c r="AX737" s="729"/>
      <c r="AY737" s="729"/>
      <c r="AZ737" s="729"/>
      <c r="BA737" s="729"/>
      <c r="BB737" s="729"/>
      <c r="BC737" s="729"/>
      <c r="BD737" s="729"/>
      <c r="BE737" s="729"/>
      <c r="BF737" s="729"/>
      <c r="BG737" s="729"/>
    </row>
    <row r="738" spans="1:59">
      <c r="A738" s="729"/>
      <c r="B738" s="729"/>
      <c r="C738" s="729"/>
      <c r="D738" s="729"/>
      <c r="E738" s="729"/>
      <c r="F738" s="729"/>
      <c r="G738" s="729"/>
      <c r="H738" s="729"/>
      <c r="I738" s="729"/>
      <c r="J738" s="729"/>
      <c r="K738" s="729"/>
      <c r="L738" s="729"/>
      <c r="M738" s="729"/>
      <c r="N738" s="729"/>
      <c r="O738" s="729"/>
      <c r="P738" s="729"/>
      <c r="Q738" s="729"/>
      <c r="R738" s="729"/>
      <c r="S738" s="729"/>
      <c r="T738" s="729"/>
      <c r="U738" s="729"/>
      <c r="V738" s="729"/>
      <c r="W738" s="729"/>
      <c r="X738" s="729"/>
      <c r="Y738" s="729"/>
      <c r="Z738" s="729"/>
      <c r="AA738" s="729"/>
      <c r="AB738" s="729"/>
      <c r="AC738" s="729"/>
      <c r="AD738" s="729"/>
      <c r="AE738" s="729"/>
      <c r="AF738" s="729"/>
      <c r="AG738" s="729"/>
      <c r="AH738" s="729"/>
      <c r="AI738" s="729"/>
      <c r="AJ738" s="729"/>
      <c r="AK738" s="729"/>
      <c r="AL738" s="729"/>
      <c r="AM738" s="729"/>
      <c r="AN738" s="729"/>
      <c r="AO738" s="729"/>
      <c r="AP738" s="729"/>
      <c r="AQ738" s="729"/>
      <c r="AR738" s="729"/>
      <c r="AS738" s="729"/>
      <c r="AT738" s="729"/>
      <c r="AU738" s="729"/>
      <c r="AV738" s="729"/>
      <c r="AW738" s="729"/>
      <c r="AX738" s="729"/>
      <c r="AY738" s="729"/>
      <c r="AZ738" s="729"/>
      <c r="BA738" s="729"/>
      <c r="BB738" s="729"/>
      <c r="BC738" s="729"/>
      <c r="BD738" s="729"/>
      <c r="BE738" s="729"/>
      <c r="BF738" s="729"/>
      <c r="BG738" s="729"/>
    </row>
    <row r="739" spans="1:59">
      <c r="A739" s="729"/>
      <c r="B739" s="729"/>
      <c r="C739" s="729"/>
      <c r="D739" s="729"/>
      <c r="E739" s="729"/>
      <c r="F739" s="729"/>
      <c r="G739" s="729"/>
      <c r="H739" s="729"/>
      <c r="I739" s="729"/>
      <c r="J739" s="729"/>
      <c r="K739" s="729"/>
      <c r="L739" s="729"/>
      <c r="M739" s="729"/>
      <c r="N739" s="729"/>
      <c r="O739" s="729"/>
      <c r="P739" s="729"/>
      <c r="Q739" s="729"/>
      <c r="R739" s="729"/>
      <c r="S739" s="729"/>
      <c r="T739" s="729"/>
      <c r="U739" s="729"/>
      <c r="V739" s="729"/>
      <c r="W739" s="729"/>
      <c r="X739" s="729"/>
      <c r="Y739" s="729"/>
      <c r="Z739" s="729"/>
      <c r="AA739" s="729"/>
      <c r="AB739" s="729"/>
      <c r="AC739" s="729"/>
      <c r="AD739" s="729"/>
      <c r="AE739" s="729"/>
      <c r="AF739" s="729"/>
      <c r="AG739" s="729"/>
      <c r="AH739" s="729"/>
      <c r="AI739" s="729"/>
      <c r="AJ739" s="729"/>
      <c r="AK739" s="729"/>
      <c r="AL739" s="729"/>
      <c r="AM739" s="729"/>
      <c r="AN739" s="729"/>
      <c r="AO739" s="729"/>
      <c r="AP739" s="729"/>
      <c r="AQ739" s="729"/>
      <c r="AR739" s="729"/>
      <c r="AS739" s="729"/>
      <c r="AT739" s="729"/>
      <c r="AU739" s="729"/>
      <c r="AV739" s="729"/>
      <c r="AW739" s="729"/>
      <c r="AX739" s="729"/>
      <c r="AY739" s="729"/>
      <c r="AZ739" s="729"/>
      <c r="BA739" s="729"/>
      <c r="BB739" s="729"/>
      <c r="BC739" s="729"/>
      <c r="BD739" s="729"/>
      <c r="BE739" s="729"/>
      <c r="BF739" s="729"/>
      <c r="BG739" s="729"/>
    </row>
    <row r="740" spans="1:59">
      <c r="A740" s="729"/>
      <c r="B740" s="729"/>
      <c r="C740" s="729"/>
      <c r="D740" s="729"/>
      <c r="E740" s="729"/>
      <c r="F740" s="729"/>
      <c r="G740" s="729"/>
      <c r="H740" s="729"/>
      <c r="I740" s="729"/>
      <c r="J740" s="729"/>
      <c r="K740" s="729"/>
      <c r="L740" s="729"/>
      <c r="M740" s="729"/>
      <c r="N740" s="729"/>
      <c r="O740" s="729"/>
      <c r="P740" s="729"/>
      <c r="Q740" s="729"/>
      <c r="R740" s="729"/>
      <c r="S740" s="729"/>
      <c r="T740" s="729"/>
      <c r="U740" s="729"/>
      <c r="V740" s="729"/>
      <c r="W740" s="729"/>
      <c r="X740" s="729"/>
      <c r="Y740" s="729"/>
      <c r="Z740" s="729"/>
      <c r="AA740" s="729"/>
      <c r="AB740" s="729"/>
      <c r="AC740" s="729"/>
      <c r="AD740" s="729"/>
      <c r="AE740" s="729"/>
      <c r="AF740" s="729"/>
      <c r="AG740" s="729"/>
      <c r="AH740" s="729"/>
      <c r="AI740" s="729"/>
      <c r="AJ740" s="729"/>
      <c r="AK740" s="729"/>
      <c r="AL740" s="729"/>
      <c r="AM740" s="729"/>
      <c r="AN740" s="729"/>
      <c r="AO740" s="729"/>
      <c r="AP740" s="729"/>
      <c r="AQ740" s="729"/>
      <c r="AR740" s="729"/>
      <c r="AS740" s="729"/>
      <c r="AT740" s="729"/>
      <c r="AU740" s="729"/>
      <c r="AV740" s="729"/>
      <c r="AW740" s="729"/>
      <c r="AX740" s="729"/>
      <c r="AY740" s="729"/>
      <c r="AZ740" s="729"/>
      <c r="BA740" s="729"/>
      <c r="BB740" s="729"/>
      <c r="BC740" s="729"/>
      <c r="BD740" s="729"/>
      <c r="BE740" s="729"/>
      <c r="BF740" s="729"/>
      <c r="BG740" s="729"/>
    </row>
    <row r="741" spans="1:59">
      <c r="A741" s="729"/>
      <c r="B741" s="729"/>
      <c r="C741" s="729"/>
      <c r="D741" s="729"/>
      <c r="E741" s="729"/>
      <c r="F741" s="729"/>
      <c r="G741" s="729"/>
      <c r="H741" s="729"/>
      <c r="I741" s="729"/>
      <c r="J741" s="729"/>
      <c r="K741" s="729"/>
      <c r="L741" s="729"/>
      <c r="M741" s="729"/>
      <c r="N741" s="729"/>
      <c r="O741" s="729"/>
      <c r="P741" s="729"/>
      <c r="Q741" s="729"/>
      <c r="R741" s="729"/>
      <c r="S741" s="729"/>
      <c r="T741" s="729"/>
      <c r="U741" s="729"/>
      <c r="V741" s="729"/>
      <c r="W741" s="729"/>
      <c r="X741" s="729"/>
      <c r="Y741" s="729"/>
      <c r="Z741" s="729"/>
      <c r="AA741" s="729"/>
      <c r="AB741" s="729"/>
      <c r="AC741" s="729"/>
      <c r="AD741" s="729"/>
      <c r="AE741" s="729"/>
      <c r="AF741" s="729"/>
      <c r="AG741" s="729"/>
      <c r="AH741" s="729"/>
      <c r="AI741" s="729"/>
      <c r="AJ741" s="729"/>
      <c r="AK741" s="729"/>
      <c r="AL741" s="729"/>
      <c r="AM741" s="729"/>
      <c r="AN741" s="729"/>
      <c r="AO741" s="729"/>
      <c r="AP741" s="729"/>
      <c r="AQ741" s="729"/>
      <c r="AR741" s="729"/>
      <c r="AS741" s="729"/>
      <c r="AT741" s="729"/>
      <c r="AU741" s="729"/>
      <c r="AV741" s="729"/>
      <c r="AW741" s="729"/>
      <c r="AX741" s="729"/>
      <c r="AY741" s="729"/>
      <c r="AZ741" s="729"/>
      <c r="BA741" s="729"/>
      <c r="BB741" s="729"/>
      <c r="BC741" s="729"/>
      <c r="BD741" s="729"/>
      <c r="BE741" s="729"/>
      <c r="BF741" s="729"/>
      <c r="BG741" s="729"/>
    </row>
    <row r="742" spans="1:59">
      <c r="A742" s="729"/>
      <c r="B742" s="729"/>
      <c r="C742" s="729"/>
      <c r="D742" s="729"/>
      <c r="E742" s="729"/>
      <c r="F742" s="729"/>
      <c r="G742" s="729"/>
      <c r="H742" s="729"/>
      <c r="I742" s="729"/>
      <c r="J742" s="729"/>
      <c r="K742" s="729"/>
      <c r="L742" s="729"/>
      <c r="M742" s="729"/>
      <c r="N742" s="729"/>
      <c r="O742" s="729"/>
      <c r="P742" s="729"/>
      <c r="Q742" s="729"/>
      <c r="R742" s="729"/>
      <c r="S742" s="729"/>
      <c r="T742" s="729"/>
      <c r="U742" s="729"/>
      <c r="V742" s="729"/>
      <c r="W742" s="729"/>
      <c r="X742" s="729"/>
      <c r="Y742" s="729"/>
      <c r="Z742" s="729"/>
      <c r="AA742" s="729"/>
      <c r="AB742" s="729"/>
      <c r="AC742" s="729"/>
      <c r="AD742" s="729"/>
      <c r="AE742" s="729"/>
      <c r="AF742" s="729"/>
      <c r="AG742" s="729"/>
      <c r="AH742" s="729"/>
      <c r="AI742" s="729"/>
      <c r="AJ742" s="729"/>
      <c r="AK742" s="729"/>
      <c r="AL742" s="729"/>
      <c r="AM742" s="729"/>
      <c r="AN742" s="729"/>
      <c r="AO742" s="729"/>
      <c r="AP742" s="729"/>
      <c r="AQ742" s="729"/>
      <c r="AR742" s="729"/>
      <c r="AS742" s="729"/>
      <c r="AT742" s="729"/>
      <c r="AU742" s="729"/>
      <c r="AV742" s="729"/>
      <c r="AW742" s="729"/>
      <c r="AX742" s="729"/>
      <c r="AY742" s="729"/>
      <c r="AZ742" s="729"/>
      <c r="BA742" s="729"/>
      <c r="BB742" s="729"/>
      <c r="BC742" s="729"/>
      <c r="BD742" s="729"/>
      <c r="BE742" s="729"/>
      <c r="BF742" s="729"/>
      <c r="BG742" s="729"/>
    </row>
    <row r="743" spans="1:59">
      <c r="A743" s="729"/>
      <c r="B743" s="729"/>
      <c r="C743" s="729"/>
      <c r="D743" s="729"/>
      <c r="E743" s="729"/>
      <c r="F743" s="729"/>
      <c r="G743" s="729"/>
      <c r="H743" s="729"/>
      <c r="I743" s="729"/>
      <c r="J743" s="729"/>
      <c r="K743" s="729"/>
      <c r="L743" s="729"/>
      <c r="M743" s="729"/>
      <c r="N743" s="729"/>
      <c r="O743" s="729"/>
      <c r="P743" s="729"/>
      <c r="Q743" s="729"/>
      <c r="R743" s="729"/>
      <c r="S743" s="729"/>
      <c r="T743" s="729"/>
      <c r="U743" s="729"/>
      <c r="V743" s="729"/>
      <c r="W743" s="729"/>
      <c r="X743" s="729"/>
      <c r="Y743" s="729"/>
      <c r="Z743" s="729"/>
      <c r="AA743" s="729"/>
      <c r="AB743" s="729"/>
      <c r="AC743" s="729"/>
      <c r="AD743" s="729"/>
      <c r="AE743" s="729"/>
      <c r="AF743" s="729"/>
      <c r="AG743" s="729"/>
      <c r="AH743" s="729"/>
      <c r="AI743" s="729"/>
      <c r="AJ743" s="729"/>
      <c r="AK743" s="729"/>
      <c r="AL743" s="729"/>
      <c r="AM743" s="729"/>
      <c r="AN743" s="729"/>
      <c r="AO743" s="729"/>
      <c r="AP743" s="729"/>
      <c r="AQ743" s="729"/>
      <c r="AR743" s="729"/>
      <c r="AS743" s="729"/>
      <c r="AT743" s="729"/>
      <c r="AU743" s="729"/>
      <c r="AV743" s="729"/>
      <c r="AW743" s="729"/>
      <c r="AX743" s="729"/>
      <c r="AY743" s="729"/>
      <c r="AZ743" s="729"/>
      <c r="BA743" s="729"/>
      <c r="BB743" s="729"/>
      <c r="BC743" s="729"/>
      <c r="BD743" s="729"/>
      <c r="BE743" s="729"/>
      <c r="BF743" s="729"/>
      <c r="BG743" s="729"/>
    </row>
    <row r="744" spans="1:59">
      <c r="A744" s="729"/>
      <c r="B744" s="729"/>
      <c r="C744" s="729"/>
      <c r="D744" s="729"/>
      <c r="E744" s="729"/>
      <c r="F744" s="729"/>
      <c r="G744" s="729"/>
      <c r="H744" s="729"/>
      <c r="I744" s="729"/>
      <c r="J744" s="729"/>
      <c r="K744" s="729"/>
      <c r="L744" s="729"/>
      <c r="M744" s="729"/>
      <c r="N744" s="729"/>
      <c r="O744" s="729"/>
      <c r="P744" s="729"/>
      <c r="Q744" s="729"/>
      <c r="R744" s="729"/>
      <c r="S744" s="729"/>
      <c r="T744" s="729"/>
      <c r="U744" s="729"/>
      <c r="V744" s="729"/>
      <c r="W744" s="729"/>
      <c r="X744" s="729"/>
      <c r="Y744" s="729"/>
      <c r="Z744" s="729"/>
      <c r="AA744" s="729"/>
      <c r="AB744" s="729"/>
      <c r="AC744" s="729"/>
      <c r="AD744" s="729"/>
      <c r="AE744" s="729"/>
      <c r="AF744" s="729"/>
      <c r="AG744" s="729"/>
      <c r="AH744" s="729"/>
      <c r="AI744" s="729"/>
      <c r="AJ744" s="729"/>
      <c r="AK744" s="729"/>
      <c r="AL744" s="729"/>
      <c r="AM744" s="729"/>
      <c r="AN744" s="729"/>
      <c r="AO744" s="729"/>
      <c r="AP744" s="729"/>
      <c r="AQ744" s="729"/>
      <c r="AR744" s="729"/>
      <c r="AS744" s="729"/>
      <c r="AT744" s="729"/>
      <c r="AU744" s="729"/>
      <c r="AV744" s="729"/>
      <c r="AW744" s="729"/>
      <c r="AX744" s="729"/>
      <c r="AY744" s="729"/>
      <c r="AZ744" s="729"/>
      <c r="BA744" s="729"/>
      <c r="BB744" s="729"/>
      <c r="BC744" s="729"/>
      <c r="BD744" s="729"/>
      <c r="BE744" s="729"/>
      <c r="BF744" s="729"/>
      <c r="BG744" s="729"/>
    </row>
    <row r="745" spans="1:59">
      <c r="A745" s="729"/>
      <c r="B745" s="729"/>
      <c r="C745" s="729"/>
      <c r="D745" s="729"/>
      <c r="E745" s="729"/>
      <c r="F745" s="729"/>
      <c r="G745" s="729"/>
      <c r="H745" s="729"/>
      <c r="I745" s="729"/>
      <c r="J745" s="729"/>
      <c r="K745" s="729"/>
      <c r="L745" s="729"/>
      <c r="M745" s="729"/>
      <c r="N745" s="729"/>
      <c r="O745" s="729"/>
      <c r="P745" s="729"/>
      <c r="Q745" s="729"/>
      <c r="R745" s="729"/>
      <c r="S745" s="729"/>
      <c r="T745" s="729"/>
      <c r="U745" s="729"/>
      <c r="V745" s="729"/>
      <c r="W745" s="729"/>
      <c r="X745" s="729"/>
      <c r="Y745" s="729"/>
      <c r="Z745" s="729"/>
      <c r="AA745" s="729"/>
      <c r="AB745" s="729"/>
      <c r="AC745" s="729"/>
      <c r="AD745" s="729"/>
      <c r="AE745" s="729"/>
      <c r="AF745" s="729"/>
      <c r="AG745" s="729"/>
      <c r="AH745" s="729"/>
      <c r="AI745" s="729"/>
      <c r="AJ745" s="729"/>
      <c r="AK745" s="729"/>
      <c r="AL745" s="729"/>
      <c r="AM745" s="729"/>
      <c r="AN745" s="729"/>
      <c r="AO745" s="729"/>
      <c r="AP745" s="729"/>
      <c r="AQ745" s="729"/>
      <c r="AR745" s="729"/>
      <c r="AS745" s="729"/>
      <c r="AT745" s="729"/>
      <c r="AU745" s="729"/>
      <c r="AV745" s="729"/>
      <c r="AW745" s="729"/>
      <c r="AX745" s="729"/>
      <c r="AY745" s="729"/>
      <c r="AZ745" s="729"/>
      <c r="BA745" s="729"/>
      <c r="BB745" s="729"/>
      <c r="BC745" s="729"/>
      <c r="BD745" s="729"/>
      <c r="BE745" s="729"/>
      <c r="BF745" s="729"/>
      <c r="BG745" s="729"/>
    </row>
    <row r="746" spans="1:59">
      <c r="A746" s="729"/>
      <c r="B746" s="729"/>
      <c r="C746" s="729"/>
      <c r="D746" s="729"/>
      <c r="E746" s="729"/>
      <c r="F746" s="729"/>
      <c r="G746" s="729"/>
      <c r="H746" s="729"/>
      <c r="I746" s="729"/>
      <c r="J746" s="729"/>
      <c r="K746" s="729"/>
      <c r="L746" s="729"/>
      <c r="M746" s="729"/>
      <c r="N746" s="729"/>
      <c r="O746" s="729"/>
      <c r="P746" s="729"/>
      <c r="Q746" s="729"/>
      <c r="R746" s="729"/>
      <c r="S746" s="729"/>
      <c r="T746" s="729"/>
      <c r="U746" s="729"/>
      <c r="V746" s="729"/>
      <c r="W746" s="729"/>
      <c r="X746" s="729"/>
      <c r="Y746" s="729"/>
      <c r="Z746" s="729"/>
      <c r="AA746" s="729"/>
      <c r="AB746" s="729"/>
      <c r="AC746" s="729"/>
      <c r="AD746" s="729"/>
      <c r="AE746" s="729"/>
      <c r="AF746" s="729"/>
      <c r="AG746" s="729"/>
      <c r="AH746" s="729"/>
      <c r="AI746" s="729"/>
      <c r="AJ746" s="729"/>
      <c r="AK746" s="729"/>
      <c r="AL746" s="729"/>
      <c r="AM746" s="729"/>
      <c r="AN746" s="729"/>
      <c r="AO746" s="729"/>
      <c r="AP746" s="729"/>
      <c r="AQ746" s="729"/>
      <c r="AR746" s="729"/>
      <c r="AS746" s="729"/>
      <c r="AT746" s="729"/>
      <c r="AU746" s="729"/>
      <c r="AV746" s="729"/>
      <c r="AW746" s="729"/>
      <c r="AX746" s="729"/>
      <c r="AY746" s="729"/>
      <c r="AZ746" s="729"/>
      <c r="BA746" s="729"/>
      <c r="BB746" s="729"/>
      <c r="BC746" s="729"/>
      <c r="BD746" s="729"/>
      <c r="BE746" s="729"/>
      <c r="BF746" s="729"/>
      <c r="BG746" s="729"/>
    </row>
    <row r="747" spans="1:59">
      <c r="A747" s="729"/>
      <c r="B747" s="729"/>
      <c r="C747" s="729"/>
      <c r="D747" s="729"/>
      <c r="E747" s="729"/>
      <c r="F747" s="729"/>
      <c r="G747" s="729"/>
      <c r="H747" s="729"/>
      <c r="I747" s="729"/>
      <c r="J747" s="729"/>
      <c r="K747" s="729"/>
      <c r="L747" s="729"/>
      <c r="M747" s="729"/>
      <c r="N747" s="729"/>
      <c r="O747" s="729"/>
      <c r="P747" s="729"/>
      <c r="Q747" s="729"/>
      <c r="R747" s="729"/>
      <c r="S747" s="729"/>
      <c r="T747" s="729"/>
      <c r="U747" s="729"/>
      <c r="V747" s="729"/>
      <c r="W747" s="729"/>
      <c r="X747" s="729"/>
      <c r="Y747" s="729"/>
      <c r="Z747" s="729"/>
      <c r="AA747" s="729"/>
      <c r="AB747" s="729"/>
      <c r="AC747" s="729"/>
      <c r="AD747" s="729"/>
      <c r="AE747" s="729"/>
      <c r="AF747" s="729"/>
      <c r="AG747" s="729"/>
      <c r="AH747" s="729"/>
      <c r="AI747" s="729"/>
      <c r="AJ747" s="729"/>
      <c r="AK747" s="729"/>
      <c r="AL747" s="729"/>
      <c r="AM747" s="729"/>
      <c r="AN747" s="729"/>
      <c r="AO747" s="729"/>
      <c r="AP747" s="729"/>
      <c r="AQ747" s="729"/>
      <c r="AR747" s="729"/>
      <c r="AS747" s="729"/>
      <c r="AT747" s="729"/>
      <c r="AU747" s="729"/>
      <c r="AV747" s="729"/>
      <c r="AW747" s="729"/>
      <c r="AX747" s="729"/>
      <c r="AY747" s="729"/>
      <c r="AZ747" s="729"/>
      <c r="BA747" s="729"/>
      <c r="BB747" s="729"/>
      <c r="BC747" s="729"/>
      <c r="BD747" s="729"/>
      <c r="BE747" s="729"/>
      <c r="BF747" s="729"/>
      <c r="BG747" s="729"/>
    </row>
    <row r="748" spans="1:59">
      <c r="A748" s="729"/>
      <c r="B748" s="729"/>
      <c r="C748" s="729"/>
      <c r="D748" s="729"/>
      <c r="E748" s="729"/>
      <c r="F748" s="729"/>
      <c r="G748" s="729"/>
      <c r="H748" s="729"/>
      <c r="I748" s="729"/>
      <c r="J748" s="729"/>
      <c r="K748" s="729"/>
      <c r="L748" s="729"/>
      <c r="M748" s="729"/>
      <c r="N748" s="729"/>
      <c r="O748" s="729"/>
      <c r="P748" s="729"/>
      <c r="Q748" s="729"/>
      <c r="R748" s="729"/>
      <c r="S748" s="729"/>
      <c r="T748" s="729"/>
      <c r="U748" s="729"/>
      <c r="V748" s="729"/>
      <c r="W748" s="729"/>
      <c r="X748" s="729"/>
      <c r="Y748" s="729"/>
      <c r="Z748" s="729"/>
      <c r="AA748" s="729"/>
      <c r="AB748" s="729"/>
      <c r="AC748" s="729"/>
      <c r="AD748" s="729"/>
      <c r="AE748" s="729"/>
      <c r="AF748" s="729"/>
      <c r="AG748" s="729"/>
      <c r="AH748" s="729"/>
      <c r="AI748" s="729"/>
      <c r="AJ748" s="729"/>
      <c r="AK748" s="729"/>
      <c r="AL748" s="729"/>
      <c r="AM748" s="729"/>
      <c r="AN748" s="729"/>
      <c r="AO748" s="729"/>
      <c r="AP748" s="729"/>
      <c r="AQ748" s="729"/>
      <c r="AR748" s="729"/>
      <c r="AS748" s="729"/>
      <c r="AT748" s="729"/>
      <c r="AU748" s="729"/>
      <c r="AV748" s="729"/>
      <c r="AW748" s="729"/>
      <c r="AX748" s="729"/>
      <c r="AY748" s="729"/>
      <c r="AZ748" s="729"/>
      <c r="BA748" s="729"/>
      <c r="BB748" s="729"/>
      <c r="BC748" s="729"/>
      <c r="BD748" s="729"/>
      <c r="BE748" s="729"/>
      <c r="BF748" s="729"/>
      <c r="BG748" s="729"/>
    </row>
    <row r="749" spans="1:59">
      <c r="A749" s="729"/>
      <c r="B749" s="729"/>
      <c r="C749" s="729"/>
      <c r="D749" s="729"/>
      <c r="E749" s="729"/>
      <c r="F749" s="729"/>
      <c r="G749" s="729"/>
      <c r="H749" s="729"/>
      <c r="I749" s="729"/>
      <c r="J749" s="729"/>
      <c r="K749" s="729"/>
      <c r="L749" s="729"/>
      <c r="M749" s="729"/>
      <c r="N749" s="729"/>
      <c r="O749" s="729"/>
      <c r="P749" s="729"/>
      <c r="Q749" s="729"/>
      <c r="R749" s="729"/>
      <c r="S749" s="729"/>
      <c r="T749" s="729"/>
      <c r="U749" s="729"/>
      <c r="V749" s="729"/>
      <c r="W749" s="729"/>
      <c r="X749" s="729"/>
      <c r="Y749" s="729"/>
      <c r="Z749" s="729"/>
      <c r="AA749" s="729"/>
      <c r="AB749" s="729"/>
      <c r="AC749" s="729"/>
      <c r="AD749" s="729"/>
      <c r="AE749" s="729"/>
      <c r="AF749" s="729"/>
      <c r="AG749" s="729"/>
      <c r="AH749" s="729"/>
      <c r="AI749" s="729"/>
      <c r="AJ749" s="729"/>
      <c r="AK749" s="729"/>
      <c r="AL749" s="729"/>
      <c r="AM749" s="729"/>
      <c r="AN749" s="729"/>
      <c r="AO749" s="729"/>
      <c r="AP749" s="729"/>
      <c r="AQ749" s="729"/>
      <c r="AR749" s="729"/>
      <c r="AS749" s="729"/>
      <c r="AT749" s="729"/>
      <c r="AU749" s="729"/>
      <c r="AV749" s="729"/>
      <c r="AW749" s="729"/>
      <c r="AX749" s="729"/>
      <c r="AY749" s="729"/>
      <c r="AZ749" s="729"/>
      <c r="BA749" s="729"/>
      <c r="BB749" s="729"/>
      <c r="BC749" s="729"/>
      <c r="BD749" s="729"/>
      <c r="BE749" s="729"/>
      <c r="BF749" s="729"/>
      <c r="BG749" s="729"/>
    </row>
    <row r="750" spans="1:59">
      <c r="A750" s="729"/>
      <c r="B750" s="729"/>
      <c r="C750" s="729"/>
      <c r="D750" s="729"/>
      <c r="E750" s="729"/>
      <c r="F750" s="729"/>
      <c r="G750" s="729"/>
      <c r="H750" s="729"/>
      <c r="I750" s="729"/>
      <c r="J750" s="729"/>
      <c r="K750" s="729"/>
      <c r="L750" s="729"/>
      <c r="M750" s="729"/>
      <c r="N750" s="729"/>
      <c r="O750" s="729"/>
      <c r="P750" s="729"/>
      <c r="Q750" s="729"/>
      <c r="R750" s="729"/>
      <c r="S750" s="729"/>
      <c r="T750" s="729"/>
      <c r="U750" s="729"/>
      <c r="V750" s="729"/>
      <c r="W750" s="729"/>
      <c r="X750" s="729"/>
      <c r="Y750" s="729"/>
      <c r="Z750" s="729"/>
      <c r="AA750" s="729"/>
      <c r="AB750" s="729"/>
      <c r="AC750" s="729"/>
      <c r="AD750" s="729"/>
      <c r="AE750" s="729"/>
      <c r="AF750" s="729"/>
      <c r="AG750" s="729"/>
      <c r="AH750" s="729"/>
      <c r="AI750" s="729"/>
      <c r="AJ750" s="729"/>
      <c r="AK750" s="729"/>
      <c r="AL750" s="729"/>
      <c r="AM750" s="729"/>
      <c r="AN750" s="729"/>
      <c r="AO750" s="729"/>
      <c r="AP750" s="729"/>
      <c r="AQ750" s="729"/>
      <c r="AR750" s="729"/>
      <c r="AS750" s="729"/>
      <c r="AT750" s="729"/>
      <c r="AU750" s="729"/>
      <c r="AV750" s="729"/>
      <c r="AW750" s="729"/>
      <c r="AX750" s="729"/>
      <c r="AY750" s="729"/>
      <c r="AZ750" s="729"/>
      <c r="BA750" s="729"/>
      <c r="BB750" s="729"/>
      <c r="BC750" s="729"/>
      <c r="BD750" s="729"/>
      <c r="BE750" s="729"/>
      <c r="BF750" s="729"/>
      <c r="BG750" s="729"/>
    </row>
    <row r="751" spans="1:59">
      <c r="A751" s="729"/>
      <c r="B751" s="729"/>
      <c r="C751" s="729"/>
      <c r="D751" s="729"/>
      <c r="E751" s="729"/>
      <c r="F751" s="729"/>
      <c r="G751" s="729"/>
      <c r="H751" s="729"/>
      <c r="I751" s="729"/>
      <c r="J751" s="729"/>
      <c r="K751" s="729"/>
      <c r="L751" s="729"/>
      <c r="M751" s="729"/>
      <c r="N751" s="729"/>
      <c r="O751" s="729"/>
      <c r="P751" s="729"/>
      <c r="Q751" s="729"/>
      <c r="R751" s="729"/>
      <c r="S751" s="729"/>
      <c r="T751" s="729"/>
      <c r="U751" s="729"/>
      <c r="V751" s="729"/>
      <c r="W751" s="729"/>
      <c r="X751" s="729"/>
      <c r="Y751" s="729"/>
      <c r="Z751" s="729"/>
      <c r="AA751" s="729"/>
      <c r="AB751" s="729"/>
      <c r="AC751" s="729"/>
      <c r="AD751" s="729"/>
      <c r="AE751" s="729"/>
      <c r="AF751" s="729"/>
      <c r="AG751" s="729"/>
      <c r="AH751" s="729"/>
      <c r="AI751" s="729"/>
      <c r="AJ751" s="729"/>
      <c r="AK751" s="729"/>
      <c r="AL751" s="729"/>
      <c r="AM751" s="729"/>
      <c r="AN751" s="729"/>
      <c r="AO751" s="729"/>
      <c r="AP751" s="729"/>
      <c r="AQ751" s="729"/>
      <c r="AR751" s="729"/>
      <c r="AS751" s="729"/>
      <c r="AT751" s="729"/>
      <c r="AU751" s="729"/>
      <c r="AV751" s="729"/>
      <c r="AW751" s="729"/>
      <c r="AX751" s="729"/>
      <c r="AY751" s="729"/>
      <c r="AZ751" s="729"/>
      <c r="BA751" s="729"/>
      <c r="BB751" s="729"/>
      <c r="BC751" s="729"/>
      <c r="BD751" s="729"/>
      <c r="BE751" s="729"/>
      <c r="BF751" s="729"/>
      <c r="BG751" s="729"/>
    </row>
    <row r="752" spans="1:59">
      <c r="A752" s="729"/>
      <c r="B752" s="729"/>
      <c r="C752" s="729"/>
      <c r="D752" s="729"/>
      <c r="E752" s="729"/>
      <c r="F752" s="729"/>
      <c r="G752" s="729"/>
      <c r="H752" s="729"/>
      <c r="I752" s="729"/>
      <c r="J752" s="729"/>
      <c r="K752" s="729"/>
      <c r="L752" s="729"/>
      <c r="M752" s="729"/>
      <c r="N752" s="729"/>
      <c r="O752" s="729"/>
      <c r="P752" s="729"/>
      <c r="Q752" s="729"/>
      <c r="R752" s="729"/>
      <c r="S752" s="729"/>
      <c r="T752" s="729"/>
      <c r="U752" s="729"/>
      <c r="V752" s="729"/>
      <c r="W752" s="729"/>
      <c r="X752" s="729"/>
      <c r="Y752" s="729"/>
      <c r="Z752" s="729"/>
      <c r="AA752" s="729"/>
      <c r="AB752" s="729"/>
      <c r="AC752" s="729"/>
      <c r="AD752" s="729"/>
      <c r="AE752" s="729"/>
      <c r="AF752" s="729"/>
      <c r="AG752" s="729"/>
      <c r="AH752" s="729"/>
      <c r="AI752" s="729"/>
      <c r="AJ752" s="729"/>
      <c r="AK752" s="729"/>
      <c r="AL752" s="729"/>
      <c r="AM752" s="729"/>
      <c r="AN752" s="729"/>
      <c r="AO752" s="729"/>
      <c r="AP752" s="729"/>
      <c r="AQ752" s="729"/>
      <c r="AR752" s="729"/>
      <c r="AS752" s="729"/>
      <c r="AT752" s="729"/>
      <c r="AU752" s="729"/>
      <c r="AV752" s="729"/>
      <c r="AW752" s="729"/>
      <c r="AX752" s="729"/>
      <c r="AY752" s="729"/>
      <c r="AZ752" s="729"/>
      <c r="BA752" s="729"/>
      <c r="BB752" s="729"/>
      <c r="BC752" s="729"/>
      <c r="BD752" s="729"/>
      <c r="BE752" s="729"/>
      <c r="BF752" s="729"/>
      <c r="BG752" s="729"/>
    </row>
    <row r="753" spans="1:59">
      <c r="A753" s="729"/>
      <c r="B753" s="729"/>
      <c r="C753" s="729"/>
      <c r="D753" s="729"/>
      <c r="E753" s="729"/>
      <c r="F753" s="729"/>
      <c r="G753" s="729"/>
      <c r="H753" s="729"/>
      <c r="I753" s="729"/>
      <c r="J753" s="729"/>
      <c r="K753" s="729"/>
      <c r="L753" s="729"/>
      <c r="M753" s="729"/>
      <c r="N753" s="729"/>
      <c r="O753" s="729"/>
      <c r="P753" s="729"/>
      <c r="Q753" s="729"/>
      <c r="R753" s="729"/>
      <c r="S753" s="729"/>
      <c r="T753" s="729"/>
      <c r="U753" s="729"/>
      <c r="V753" s="729"/>
      <c r="W753" s="729"/>
      <c r="X753" s="729"/>
      <c r="Y753" s="729"/>
      <c r="Z753" s="729"/>
      <c r="AA753" s="729"/>
      <c r="AB753" s="729"/>
      <c r="AC753" s="729"/>
      <c r="AD753" s="729"/>
      <c r="AE753" s="729"/>
      <c r="AF753" s="729"/>
      <c r="AG753" s="729"/>
      <c r="AH753" s="729"/>
      <c r="AI753" s="729"/>
      <c r="AJ753" s="729"/>
      <c r="AK753" s="729"/>
      <c r="AL753" s="729"/>
      <c r="AM753" s="729"/>
      <c r="AN753" s="729"/>
      <c r="AO753" s="729"/>
      <c r="AP753" s="729"/>
      <c r="AQ753" s="729"/>
      <c r="AR753" s="729"/>
      <c r="AS753" s="729"/>
      <c r="AT753" s="729"/>
      <c r="AU753" s="729"/>
      <c r="AV753" s="729"/>
      <c r="AW753" s="729"/>
      <c r="AX753" s="729"/>
      <c r="AY753" s="729"/>
      <c r="AZ753" s="729"/>
      <c r="BA753" s="729"/>
      <c r="BB753" s="729"/>
      <c r="BC753" s="729"/>
      <c r="BD753" s="729"/>
      <c r="BE753" s="729"/>
      <c r="BF753" s="729"/>
      <c r="BG753" s="729"/>
    </row>
    <row r="754" spans="1:59">
      <c r="A754" s="729"/>
      <c r="B754" s="729"/>
      <c r="C754" s="729"/>
      <c r="D754" s="729"/>
      <c r="E754" s="729"/>
      <c r="F754" s="729"/>
      <c r="G754" s="729"/>
      <c r="H754" s="729"/>
      <c r="I754" s="729"/>
      <c r="J754" s="729"/>
      <c r="K754" s="729"/>
      <c r="L754" s="729"/>
      <c r="M754" s="729"/>
      <c r="N754" s="729"/>
      <c r="O754" s="729"/>
      <c r="P754" s="729"/>
      <c r="Q754" s="729"/>
      <c r="R754" s="729"/>
      <c r="S754" s="729"/>
      <c r="T754" s="729"/>
      <c r="U754" s="729"/>
      <c r="V754" s="729"/>
      <c r="W754" s="729"/>
      <c r="X754" s="729"/>
      <c r="Y754" s="729"/>
      <c r="Z754" s="729"/>
      <c r="AA754" s="729"/>
      <c r="AB754" s="729"/>
      <c r="AC754" s="729"/>
      <c r="AD754" s="729"/>
      <c r="AE754" s="729"/>
      <c r="AF754" s="729"/>
      <c r="AG754" s="729"/>
      <c r="AH754" s="729"/>
      <c r="AI754" s="729"/>
      <c r="AJ754" s="729"/>
      <c r="AK754" s="729"/>
      <c r="AL754" s="729"/>
      <c r="AM754" s="729"/>
      <c r="AN754" s="729"/>
      <c r="AO754" s="729"/>
      <c r="AP754" s="729"/>
      <c r="AQ754" s="729"/>
      <c r="AR754" s="729"/>
      <c r="AS754" s="729"/>
      <c r="AT754" s="729"/>
      <c r="AU754" s="729"/>
      <c r="AV754" s="729"/>
      <c r="AW754" s="729"/>
      <c r="AX754" s="729"/>
      <c r="AY754" s="729"/>
      <c r="AZ754" s="729"/>
      <c r="BA754" s="729"/>
      <c r="BB754" s="729"/>
      <c r="BC754" s="729"/>
      <c r="BD754" s="729"/>
      <c r="BE754" s="729"/>
      <c r="BF754" s="729"/>
      <c r="BG754" s="729"/>
    </row>
    <row r="755" spans="1:59">
      <c r="A755" s="729"/>
      <c r="B755" s="729"/>
      <c r="C755" s="729"/>
      <c r="D755" s="729"/>
      <c r="E755" s="729"/>
      <c r="F755" s="729"/>
      <c r="G755" s="729"/>
      <c r="H755" s="729"/>
      <c r="I755" s="729"/>
      <c r="J755" s="729"/>
      <c r="K755" s="729"/>
      <c r="L755" s="729"/>
      <c r="M755" s="729"/>
      <c r="N755" s="729"/>
      <c r="O755" s="729"/>
      <c r="P755" s="729"/>
      <c r="Q755" s="729"/>
      <c r="R755" s="729"/>
      <c r="S755" s="729"/>
      <c r="T755" s="729"/>
      <c r="U755" s="729"/>
      <c r="V755" s="729"/>
      <c r="W755" s="729"/>
      <c r="X755" s="729"/>
      <c r="Y755" s="729"/>
      <c r="Z755" s="729"/>
      <c r="AA755" s="729"/>
      <c r="AB755" s="729"/>
      <c r="AC755" s="729"/>
      <c r="AD755" s="729"/>
      <c r="AE755" s="729"/>
      <c r="AF755" s="729"/>
      <c r="AG755" s="729"/>
      <c r="AH755" s="729"/>
      <c r="AI755" s="729"/>
      <c r="AJ755" s="729"/>
      <c r="AK755" s="729"/>
      <c r="AL755" s="729"/>
      <c r="AM755" s="729"/>
      <c r="AN755" s="729"/>
      <c r="AO755" s="729"/>
      <c r="AP755" s="729"/>
      <c r="AQ755" s="729"/>
      <c r="AR755" s="729"/>
      <c r="AS755" s="729"/>
      <c r="AT755" s="729"/>
      <c r="AU755" s="729"/>
      <c r="AV755" s="729"/>
      <c r="AW755" s="729"/>
      <c r="AX755" s="729"/>
      <c r="AY755" s="729"/>
      <c r="AZ755" s="729"/>
      <c r="BA755" s="729"/>
      <c r="BB755" s="729"/>
      <c r="BC755" s="729"/>
      <c r="BD755" s="729"/>
      <c r="BE755" s="729"/>
      <c r="BF755" s="729"/>
      <c r="BG755" s="729"/>
    </row>
    <row r="756" spans="1:59">
      <c r="A756" s="729"/>
      <c r="B756" s="729"/>
      <c r="C756" s="729"/>
      <c r="D756" s="729"/>
      <c r="E756" s="729"/>
      <c r="F756" s="729"/>
      <c r="G756" s="729"/>
      <c r="H756" s="729"/>
      <c r="I756" s="729"/>
      <c r="J756" s="729"/>
      <c r="K756" s="729"/>
      <c r="L756" s="729"/>
      <c r="M756" s="729"/>
      <c r="N756" s="729"/>
      <c r="O756" s="729"/>
      <c r="P756" s="729"/>
      <c r="Q756" s="729"/>
      <c r="R756" s="729"/>
      <c r="S756" s="729"/>
      <c r="T756" s="729"/>
      <c r="U756" s="729"/>
      <c r="V756" s="729"/>
      <c r="W756" s="729"/>
      <c r="X756" s="729"/>
      <c r="Y756" s="729"/>
      <c r="Z756" s="729"/>
      <c r="AA756" s="729"/>
      <c r="AB756" s="729"/>
      <c r="AC756" s="729"/>
      <c r="AD756" s="729"/>
      <c r="AE756" s="729"/>
      <c r="AF756" s="729"/>
      <c r="AG756" s="729"/>
      <c r="AH756" s="729"/>
      <c r="AI756" s="729"/>
      <c r="AJ756" s="729"/>
      <c r="AK756" s="729"/>
      <c r="AL756" s="729"/>
      <c r="AM756" s="729"/>
      <c r="AN756" s="729"/>
      <c r="AO756" s="729"/>
      <c r="AP756" s="729"/>
      <c r="AQ756" s="729"/>
      <c r="AR756" s="729"/>
      <c r="AS756" s="729"/>
      <c r="AT756" s="729"/>
      <c r="AU756" s="729"/>
      <c r="AV756" s="729"/>
      <c r="AW756" s="729"/>
      <c r="AX756" s="729"/>
      <c r="AY756" s="729"/>
      <c r="AZ756" s="729"/>
      <c r="BA756" s="729"/>
      <c r="BB756" s="729"/>
      <c r="BC756" s="729"/>
      <c r="BD756" s="729"/>
      <c r="BE756" s="729"/>
      <c r="BF756" s="729"/>
      <c r="BG756" s="729"/>
    </row>
    <row r="757" spans="1:59">
      <c r="A757" s="729"/>
      <c r="B757" s="729"/>
      <c r="C757" s="729"/>
      <c r="D757" s="729"/>
      <c r="E757" s="729"/>
      <c r="F757" s="729"/>
      <c r="G757" s="729"/>
      <c r="H757" s="729"/>
      <c r="I757" s="729"/>
      <c r="J757" s="729"/>
      <c r="K757" s="729"/>
      <c r="L757" s="729"/>
      <c r="M757" s="729"/>
      <c r="N757" s="729"/>
      <c r="O757" s="729"/>
      <c r="P757" s="729"/>
      <c r="Q757" s="729"/>
      <c r="R757" s="729"/>
      <c r="S757" s="729"/>
      <c r="T757" s="729"/>
      <c r="U757" s="729"/>
      <c r="V757" s="729"/>
      <c r="W757" s="729"/>
      <c r="X757" s="729"/>
      <c r="Y757" s="729"/>
      <c r="Z757" s="729"/>
      <c r="AA757" s="729"/>
      <c r="AB757" s="729"/>
      <c r="AC757" s="729"/>
      <c r="AD757" s="729"/>
      <c r="AE757" s="729"/>
      <c r="AF757" s="729"/>
      <c r="AG757" s="729"/>
      <c r="AH757" s="729"/>
      <c r="AI757" s="729"/>
      <c r="AJ757" s="729"/>
      <c r="AK757" s="729"/>
      <c r="AL757" s="729"/>
      <c r="AM757" s="729"/>
      <c r="AN757" s="729"/>
      <c r="AO757" s="729"/>
      <c r="AP757" s="729"/>
      <c r="AQ757" s="729"/>
      <c r="AR757" s="729"/>
      <c r="AS757" s="729"/>
      <c r="AT757" s="729"/>
      <c r="AU757" s="729"/>
      <c r="AV757" s="729"/>
      <c r="AW757" s="729"/>
      <c r="AX757" s="729"/>
      <c r="AY757" s="729"/>
      <c r="AZ757" s="729"/>
      <c r="BA757" s="729"/>
      <c r="BB757" s="729"/>
      <c r="BC757" s="729"/>
      <c r="BD757" s="729"/>
      <c r="BE757" s="729"/>
      <c r="BF757" s="729"/>
      <c r="BG757" s="729"/>
    </row>
    <row r="758" spans="1:59">
      <c r="A758" s="729"/>
      <c r="B758" s="729"/>
      <c r="C758" s="729"/>
      <c r="D758" s="729"/>
      <c r="E758" s="729"/>
      <c r="F758" s="729"/>
      <c r="G758" s="729"/>
      <c r="H758" s="729"/>
      <c r="I758" s="729"/>
      <c r="J758" s="729"/>
      <c r="K758" s="729"/>
      <c r="L758" s="729"/>
      <c r="M758" s="729"/>
      <c r="N758" s="729"/>
      <c r="O758" s="729"/>
      <c r="P758" s="729"/>
      <c r="Q758" s="729"/>
      <c r="R758" s="729"/>
      <c r="S758" s="729"/>
      <c r="T758" s="729"/>
      <c r="U758" s="729"/>
      <c r="V758" s="729"/>
      <c r="W758" s="729"/>
      <c r="X758" s="729"/>
      <c r="Y758" s="729"/>
      <c r="Z758" s="729"/>
      <c r="AA758" s="729"/>
      <c r="AB758" s="729"/>
      <c r="AC758" s="729"/>
      <c r="AD758" s="729"/>
      <c r="AE758" s="729"/>
      <c r="AF758" s="729"/>
      <c r="AG758" s="729"/>
      <c r="AH758" s="729"/>
      <c r="AI758" s="729"/>
      <c r="AJ758" s="729"/>
      <c r="AK758" s="729"/>
      <c r="AL758" s="729"/>
      <c r="AM758" s="729"/>
      <c r="AN758" s="729"/>
      <c r="AO758" s="729"/>
      <c r="AP758" s="729"/>
      <c r="AQ758" s="729"/>
      <c r="AR758" s="729"/>
      <c r="AS758" s="729"/>
      <c r="AT758" s="729"/>
      <c r="AU758" s="729"/>
      <c r="AV758" s="729"/>
      <c r="AW758" s="729"/>
      <c r="AX758" s="729"/>
      <c r="AY758" s="729"/>
      <c r="AZ758" s="729"/>
      <c r="BA758" s="729"/>
      <c r="BB758" s="729"/>
      <c r="BC758" s="729"/>
      <c r="BD758" s="729"/>
      <c r="BE758" s="729"/>
      <c r="BF758" s="729"/>
      <c r="BG758" s="729"/>
    </row>
    <row r="759" spans="1:59">
      <c r="A759" s="729"/>
      <c r="B759" s="729"/>
      <c r="C759" s="729"/>
      <c r="D759" s="729"/>
      <c r="E759" s="729"/>
      <c r="F759" s="729"/>
      <c r="G759" s="729"/>
      <c r="H759" s="729"/>
      <c r="I759" s="729"/>
      <c r="J759" s="729"/>
      <c r="K759" s="729"/>
      <c r="L759" s="729"/>
      <c r="M759" s="729"/>
      <c r="N759" s="729"/>
      <c r="O759" s="729"/>
      <c r="P759" s="729"/>
      <c r="Q759" s="729"/>
      <c r="R759" s="729"/>
      <c r="S759" s="729"/>
      <c r="T759" s="729"/>
      <c r="U759" s="729"/>
      <c r="V759" s="729"/>
      <c r="W759" s="729"/>
      <c r="X759" s="729"/>
      <c r="Y759" s="729"/>
      <c r="Z759" s="729"/>
      <c r="AA759" s="729"/>
      <c r="AB759" s="729"/>
      <c r="AC759" s="729"/>
      <c r="AD759" s="729"/>
      <c r="AE759" s="729"/>
      <c r="AF759" s="729"/>
      <c r="AG759" s="729"/>
      <c r="AH759" s="729"/>
      <c r="AI759" s="729"/>
      <c r="AJ759" s="729"/>
      <c r="AK759" s="729"/>
      <c r="AL759" s="729"/>
      <c r="AM759" s="729"/>
      <c r="AN759" s="729"/>
      <c r="AO759" s="729"/>
      <c r="AP759" s="729"/>
      <c r="AQ759" s="729"/>
      <c r="AR759" s="729"/>
      <c r="AS759" s="729"/>
      <c r="AT759" s="729"/>
      <c r="AU759" s="729"/>
      <c r="AV759" s="729"/>
      <c r="AW759" s="729"/>
      <c r="AX759" s="729"/>
      <c r="AY759" s="729"/>
      <c r="AZ759" s="729"/>
      <c r="BA759" s="729"/>
      <c r="BB759" s="729"/>
      <c r="BC759" s="729"/>
      <c r="BD759" s="729"/>
      <c r="BE759" s="729"/>
      <c r="BF759" s="729"/>
      <c r="BG759" s="729"/>
    </row>
    <row r="760" spans="1:59">
      <c r="A760" s="729"/>
      <c r="B760" s="729"/>
      <c r="C760" s="729"/>
      <c r="D760" s="729"/>
      <c r="E760" s="729"/>
      <c r="F760" s="729"/>
      <c r="G760" s="729"/>
      <c r="H760" s="729"/>
      <c r="I760" s="729"/>
      <c r="J760" s="729"/>
      <c r="K760" s="729"/>
      <c r="L760" s="729"/>
      <c r="M760" s="729"/>
      <c r="N760" s="729"/>
      <c r="O760" s="729"/>
      <c r="P760" s="729"/>
      <c r="Q760" s="729"/>
      <c r="R760" s="729"/>
      <c r="S760" s="729"/>
      <c r="T760" s="729"/>
      <c r="U760" s="729"/>
      <c r="V760" s="729"/>
      <c r="W760" s="729"/>
      <c r="X760" s="729"/>
      <c r="Y760" s="729"/>
      <c r="Z760" s="729"/>
      <c r="AA760" s="729"/>
      <c r="AB760" s="729"/>
      <c r="AC760" s="729"/>
      <c r="AD760" s="729"/>
      <c r="AE760" s="729"/>
      <c r="AF760" s="729"/>
      <c r="AG760" s="729"/>
      <c r="AH760" s="729"/>
      <c r="AI760" s="729"/>
      <c r="AJ760" s="729"/>
      <c r="AK760" s="729"/>
      <c r="AL760" s="729"/>
      <c r="AM760" s="729"/>
      <c r="AN760" s="729"/>
      <c r="AO760" s="729"/>
      <c r="AP760" s="729"/>
      <c r="AQ760" s="729"/>
      <c r="AR760" s="729"/>
      <c r="AS760" s="729"/>
      <c r="AT760" s="729"/>
      <c r="AU760" s="729"/>
      <c r="AV760" s="729"/>
      <c r="AW760" s="729"/>
      <c r="AX760" s="729"/>
      <c r="AY760" s="729"/>
      <c r="AZ760" s="729"/>
      <c r="BA760" s="729"/>
      <c r="BB760" s="729"/>
      <c r="BC760" s="729"/>
      <c r="BD760" s="729"/>
      <c r="BE760" s="729"/>
      <c r="BF760" s="729"/>
      <c r="BG760" s="729"/>
    </row>
    <row r="761" spans="1:59">
      <c r="A761" s="729"/>
      <c r="B761" s="729"/>
      <c r="C761" s="729"/>
      <c r="D761" s="729"/>
      <c r="E761" s="729"/>
      <c r="F761" s="729"/>
      <c r="G761" s="729"/>
      <c r="H761" s="729"/>
      <c r="I761" s="729"/>
      <c r="J761" s="729"/>
      <c r="K761" s="729"/>
      <c r="L761" s="729"/>
      <c r="M761" s="729"/>
      <c r="N761" s="729"/>
      <c r="O761" s="729"/>
      <c r="P761" s="729"/>
      <c r="Q761" s="729"/>
      <c r="R761" s="729"/>
      <c r="S761" s="729"/>
      <c r="T761" s="729"/>
      <c r="U761" s="729"/>
      <c r="V761" s="729"/>
      <c r="W761" s="729"/>
      <c r="X761" s="729"/>
      <c r="Y761" s="729"/>
      <c r="Z761" s="729"/>
      <c r="AA761" s="729"/>
      <c r="AB761" s="729"/>
      <c r="AC761" s="729"/>
      <c r="AD761" s="729"/>
      <c r="AE761" s="729"/>
      <c r="AF761" s="729"/>
      <c r="AG761" s="729"/>
      <c r="AH761" s="729"/>
      <c r="AI761" s="729"/>
      <c r="AJ761" s="729"/>
      <c r="AK761" s="729"/>
      <c r="AL761" s="729"/>
      <c r="AM761" s="729"/>
      <c r="AN761" s="729"/>
      <c r="AO761" s="729"/>
      <c r="AP761" s="729"/>
      <c r="AQ761" s="729"/>
      <c r="AR761" s="729"/>
      <c r="AS761" s="729"/>
      <c r="AT761" s="729"/>
      <c r="AU761" s="729"/>
      <c r="AV761" s="729"/>
      <c r="AW761" s="729"/>
      <c r="AX761" s="729"/>
      <c r="AY761" s="729"/>
      <c r="AZ761" s="729"/>
      <c r="BA761" s="729"/>
      <c r="BB761" s="729"/>
      <c r="BC761" s="729"/>
      <c r="BD761" s="729"/>
      <c r="BE761" s="729"/>
      <c r="BF761" s="729"/>
      <c r="BG761" s="729"/>
    </row>
    <row r="762" spans="1:59">
      <c r="A762" s="729"/>
      <c r="B762" s="729"/>
      <c r="C762" s="729"/>
      <c r="D762" s="729"/>
      <c r="E762" s="729"/>
      <c r="F762" s="729"/>
      <c r="G762" s="729"/>
      <c r="H762" s="729"/>
      <c r="I762" s="729"/>
      <c r="J762" s="729"/>
      <c r="K762" s="729"/>
      <c r="L762" s="729"/>
      <c r="M762" s="729"/>
      <c r="N762" s="729"/>
      <c r="O762" s="729"/>
      <c r="P762" s="729"/>
      <c r="Q762" s="729"/>
      <c r="R762" s="729"/>
      <c r="S762" s="729"/>
      <c r="T762" s="729"/>
      <c r="U762" s="729"/>
      <c r="V762" s="729"/>
      <c r="W762" s="729"/>
      <c r="X762" s="729"/>
      <c r="Y762" s="729"/>
      <c r="Z762" s="729"/>
      <c r="AA762" s="729"/>
      <c r="AB762" s="729"/>
      <c r="AC762" s="729"/>
      <c r="AD762" s="729"/>
      <c r="AE762" s="729"/>
      <c r="AF762" s="729"/>
      <c r="AG762" s="729"/>
      <c r="AH762" s="729"/>
      <c r="AI762" s="729"/>
      <c r="AJ762" s="729"/>
      <c r="AK762" s="729"/>
      <c r="AL762" s="729"/>
      <c r="AM762" s="729"/>
      <c r="AN762" s="729"/>
      <c r="AO762" s="729"/>
      <c r="AP762" s="729"/>
      <c r="AQ762" s="729"/>
      <c r="AR762" s="729"/>
      <c r="AS762" s="729"/>
      <c r="AT762" s="729"/>
      <c r="AU762" s="729"/>
      <c r="AV762" s="729"/>
      <c r="AW762" s="729"/>
      <c r="AX762" s="729"/>
      <c r="AY762" s="729"/>
      <c r="AZ762" s="729"/>
      <c r="BA762" s="729"/>
      <c r="BB762" s="729"/>
      <c r="BC762" s="729"/>
      <c r="BD762" s="729"/>
      <c r="BE762" s="729"/>
      <c r="BF762" s="729"/>
      <c r="BG762" s="729"/>
    </row>
    <row r="763" spans="1:59">
      <c r="A763" s="729"/>
      <c r="B763" s="729"/>
      <c r="C763" s="729"/>
      <c r="D763" s="729"/>
      <c r="E763" s="729"/>
      <c r="F763" s="729"/>
      <c r="G763" s="729"/>
      <c r="H763" s="729"/>
      <c r="I763" s="729"/>
      <c r="J763" s="729"/>
      <c r="K763" s="729"/>
      <c r="L763" s="729"/>
      <c r="M763" s="729"/>
      <c r="N763" s="729"/>
      <c r="O763" s="729"/>
      <c r="P763" s="729"/>
      <c r="Q763" s="729"/>
      <c r="R763" s="729"/>
      <c r="S763" s="729"/>
      <c r="T763" s="729"/>
      <c r="U763" s="729"/>
      <c r="V763" s="729"/>
      <c r="W763" s="729"/>
      <c r="X763" s="729"/>
      <c r="Y763" s="729"/>
      <c r="Z763" s="729"/>
      <c r="AA763" s="729"/>
      <c r="AB763" s="729"/>
      <c r="AC763" s="729"/>
      <c r="AD763" s="729"/>
      <c r="AE763" s="729"/>
      <c r="AF763" s="729"/>
      <c r="AG763" s="729"/>
      <c r="AH763" s="729"/>
      <c r="AI763" s="729"/>
      <c r="AJ763" s="729"/>
      <c r="AK763" s="729"/>
      <c r="AL763" s="729"/>
      <c r="AM763" s="729"/>
      <c r="AN763" s="729"/>
      <c r="AO763" s="729"/>
      <c r="AP763" s="729"/>
      <c r="AQ763" s="729"/>
      <c r="AR763" s="729"/>
      <c r="AS763" s="729"/>
      <c r="AT763" s="729"/>
      <c r="AU763" s="729"/>
      <c r="AV763" s="729"/>
      <c r="AW763" s="729"/>
      <c r="AX763" s="729"/>
      <c r="AY763" s="729"/>
      <c r="AZ763" s="729"/>
      <c r="BA763" s="729"/>
      <c r="BB763" s="729"/>
      <c r="BC763" s="729"/>
      <c r="BD763" s="729"/>
      <c r="BE763" s="729"/>
      <c r="BF763" s="729"/>
      <c r="BG763" s="729"/>
    </row>
    <row r="764" spans="1:59">
      <c r="A764" s="729"/>
      <c r="B764" s="729"/>
      <c r="C764" s="729"/>
      <c r="D764" s="729"/>
      <c r="E764" s="729"/>
      <c r="F764" s="729"/>
      <c r="G764" s="729"/>
      <c r="H764" s="729"/>
      <c r="I764" s="729"/>
      <c r="J764" s="729"/>
      <c r="K764" s="729"/>
      <c r="L764" s="729"/>
      <c r="M764" s="729"/>
      <c r="N764" s="729"/>
      <c r="O764" s="729"/>
      <c r="P764" s="729"/>
      <c r="Q764" s="729"/>
      <c r="R764" s="729"/>
      <c r="S764" s="729"/>
      <c r="T764" s="729"/>
      <c r="U764" s="729"/>
      <c r="V764" s="729"/>
      <c r="W764" s="729"/>
      <c r="X764" s="729"/>
      <c r="Y764" s="729"/>
      <c r="Z764" s="729"/>
      <c r="AA764" s="729"/>
      <c r="AB764" s="729"/>
      <c r="AC764" s="729"/>
      <c r="AD764" s="729"/>
      <c r="AE764" s="729"/>
      <c r="AF764" s="729"/>
      <c r="AG764" s="729"/>
      <c r="AH764" s="729"/>
      <c r="AI764" s="729"/>
      <c r="AJ764" s="729"/>
      <c r="AK764" s="729"/>
      <c r="AL764" s="729"/>
      <c r="AM764" s="729"/>
      <c r="AN764" s="729"/>
      <c r="AO764" s="729"/>
      <c r="AP764" s="729"/>
      <c r="AQ764" s="729"/>
      <c r="AR764" s="729"/>
      <c r="AS764" s="729"/>
      <c r="AT764" s="729"/>
      <c r="AU764" s="729"/>
      <c r="AV764" s="729"/>
      <c r="AW764" s="729"/>
      <c r="AX764" s="729"/>
      <c r="AY764" s="729"/>
      <c r="AZ764" s="729"/>
      <c r="BA764" s="729"/>
      <c r="BB764" s="729"/>
      <c r="BC764" s="729"/>
      <c r="BD764" s="729"/>
      <c r="BE764" s="729"/>
      <c r="BF764" s="729"/>
      <c r="BG764" s="729"/>
    </row>
    <row r="765" spans="1:59">
      <c r="A765" s="729"/>
      <c r="B765" s="729"/>
      <c r="C765" s="729"/>
      <c r="D765" s="729"/>
      <c r="E765" s="729"/>
      <c r="F765" s="729"/>
      <c r="G765" s="729"/>
      <c r="H765" s="729"/>
      <c r="I765" s="729"/>
      <c r="J765" s="729"/>
      <c r="K765" s="729"/>
      <c r="L765" s="729"/>
      <c r="M765" s="729"/>
      <c r="N765" s="729"/>
      <c r="O765" s="729"/>
      <c r="P765" s="729"/>
      <c r="Q765" s="729"/>
      <c r="R765" s="729"/>
      <c r="S765" s="729"/>
      <c r="T765" s="729"/>
      <c r="U765" s="729"/>
      <c r="V765" s="729"/>
      <c r="W765" s="729"/>
      <c r="X765" s="729"/>
      <c r="Y765" s="729"/>
      <c r="Z765" s="729"/>
      <c r="AA765" s="729"/>
      <c r="AB765" s="729"/>
      <c r="AC765" s="729"/>
      <c r="AD765" s="729"/>
      <c r="AE765" s="729"/>
      <c r="AF765" s="729"/>
      <c r="AG765" s="729"/>
      <c r="AH765" s="729"/>
      <c r="AI765" s="729"/>
      <c r="AJ765" s="729"/>
      <c r="AK765" s="729"/>
      <c r="AL765" s="729"/>
      <c r="AM765" s="729"/>
      <c r="AN765" s="729"/>
      <c r="AO765" s="729"/>
      <c r="AP765" s="729"/>
      <c r="AQ765" s="729"/>
      <c r="AR765" s="729"/>
      <c r="AS765" s="729"/>
      <c r="AT765" s="729"/>
      <c r="AU765" s="729"/>
      <c r="AV765" s="729"/>
      <c r="AW765" s="729"/>
      <c r="AX765" s="729"/>
      <c r="AY765" s="729"/>
      <c r="AZ765" s="729"/>
      <c r="BA765" s="729"/>
      <c r="BB765" s="729"/>
      <c r="BC765" s="729"/>
      <c r="BD765" s="729"/>
      <c r="BE765" s="729"/>
      <c r="BF765" s="729"/>
      <c r="BG765" s="729"/>
    </row>
    <row r="766" spans="1:59">
      <c r="A766" s="729"/>
      <c r="B766" s="729"/>
      <c r="C766" s="729"/>
      <c r="D766" s="729"/>
      <c r="E766" s="729"/>
      <c r="F766" s="729"/>
      <c r="G766" s="729"/>
      <c r="H766" s="729"/>
      <c r="I766" s="729"/>
      <c r="J766" s="729"/>
      <c r="K766" s="729"/>
      <c r="L766" s="729"/>
      <c r="M766" s="729"/>
      <c r="N766" s="729"/>
      <c r="O766" s="729"/>
      <c r="P766" s="729"/>
      <c r="Q766" s="729"/>
      <c r="R766" s="729"/>
      <c r="S766" s="729"/>
      <c r="T766" s="729"/>
      <c r="U766" s="729"/>
      <c r="V766" s="729"/>
      <c r="W766" s="729"/>
      <c r="X766" s="729"/>
      <c r="Y766" s="729"/>
      <c r="Z766" s="729"/>
      <c r="AA766" s="729"/>
      <c r="AB766" s="729"/>
      <c r="AC766" s="729"/>
      <c r="AD766" s="729"/>
      <c r="AE766" s="729"/>
      <c r="AF766" s="729"/>
      <c r="AG766" s="729"/>
      <c r="AH766" s="729"/>
      <c r="AI766" s="729"/>
      <c r="AJ766" s="729"/>
      <c r="AK766" s="729"/>
      <c r="AL766" s="729"/>
      <c r="AM766" s="729"/>
      <c r="AN766" s="729"/>
      <c r="AO766" s="729"/>
      <c r="AP766" s="729"/>
      <c r="AQ766" s="729"/>
      <c r="AR766" s="729"/>
      <c r="AS766" s="729"/>
      <c r="AT766" s="729"/>
      <c r="AU766" s="729"/>
      <c r="AV766" s="729"/>
      <c r="AW766" s="729"/>
      <c r="AX766" s="729"/>
      <c r="AY766" s="729"/>
      <c r="AZ766" s="729"/>
      <c r="BA766" s="729"/>
      <c r="BB766" s="729"/>
      <c r="BC766" s="729"/>
      <c r="BD766" s="729"/>
      <c r="BE766" s="729"/>
      <c r="BF766" s="729"/>
      <c r="BG766" s="729"/>
    </row>
    <row r="767" spans="1:59">
      <c r="A767" s="729"/>
      <c r="B767" s="729"/>
      <c r="C767" s="729"/>
      <c r="D767" s="729"/>
      <c r="E767" s="729"/>
      <c r="F767" s="729"/>
      <c r="G767" s="729"/>
      <c r="H767" s="729"/>
      <c r="I767" s="729"/>
      <c r="J767" s="729"/>
      <c r="K767" s="729"/>
      <c r="L767" s="729"/>
      <c r="M767" s="729"/>
      <c r="N767" s="729"/>
      <c r="O767" s="729"/>
      <c r="P767" s="729"/>
      <c r="Q767" s="729"/>
      <c r="R767" s="729"/>
      <c r="S767" s="729"/>
      <c r="T767" s="729"/>
      <c r="U767" s="729"/>
      <c r="V767" s="729"/>
      <c r="W767" s="729"/>
      <c r="X767" s="729"/>
      <c r="Y767" s="729"/>
      <c r="Z767" s="729"/>
      <c r="AA767" s="729"/>
      <c r="AB767" s="729"/>
      <c r="AC767" s="729"/>
      <c r="AD767" s="729"/>
      <c r="AE767" s="729"/>
      <c r="AF767" s="729"/>
      <c r="AG767" s="729"/>
      <c r="AH767" s="729"/>
      <c r="AI767" s="729"/>
      <c r="AJ767" s="729"/>
      <c r="AK767" s="729"/>
      <c r="AL767" s="729"/>
      <c r="AM767" s="729"/>
      <c r="AN767" s="729"/>
      <c r="AO767" s="729"/>
      <c r="AP767" s="729"/>
      <c r="AQ767" s="729"/>
      <c r="AR767" s="729"/>
      <c r="AS767" s="729"/>
      <c r="AT767" s="729"/>
      <c r="AU767" s="729"/>
      <c r="AV767" s="729"/>
      <c r="AW767" s="729"/>
      <c r="AX767" s="729"/>
      <c r="AY767" s="729"/>
      <c r="AZ767" s="729"/>
      <c r="BA767" s="729"/>
      <c r="BB767" s="729"/>
      <c r="BC767" s="729"/>
      <c r="BD767" s="729"/>
      <c r="BE767" s="729"/>
      <c r="BF767" s="729"/>
      <c r="BG767" s="729"/>
    </row>
    <row r="768" spans="1:59">
      <c r="A768" s="729"/>
      <c r="B768" s="729"/>
      <c r="C768" s="729"/>
      <c r="D768" s="729"/>
      <c r="E768" s="729"/>
      <c r="F768" s="729"/>
      <c r="G768" s="729"/>
      <c r="H768" s="729"/>
      <c r="I768" s="729"/>
      <c r="J768" s="729"/>
      <c r="K768" s="729"/>
      <c r="L768" s="729"/>
      <c r="M768" s="729"/>
      <c r="N768" s="729"/>
      <c r="O768" s="729"/>
      <c r="P768" s="729"/>
      <c r="Q768" s="729"/>
      <c r="R768" s="729"/>
      <c r="S768" s="729"/>
      <c r="T768" s="729"/>
      <c r="U768" s="729"/>
      <c r="V768" s="729"/>
      <c r="W768" s="729"/>
      <c r="X768" s="729"/>
      <c r="Y768" s="729"/>
      <c r="Z768" s="729"/>
      <c r="AA768" s="729"/>
      <c r="AB768" s="729"/>
      <c r="AC768" s="729"/>
      <c r="AD768" s="729"/>
      <c r="AE768" s="729"/>
      <c r="AF768" s="729"/>
      <c r="AG768" s="729"/>
      <c r="AH768" s="729"/>
      <c r="AI768" s="729"/>
      <c r="AJ768" s="729"/>
      <c r="AK768" s="729"/>
      <c r="AL768" s="729"/>
      <c r="AM768" s="729"/>
      <c r="AN768" s="729"/>
      <c r="AO768" s="729"/>
      <c r="AP768" s="729"/>
      <c r="AQ768" s="729"/>
      <c r="AR768" s="729"/>
      <c r="AS768" s="729"/>
      <c r="AT768" s="729"/>
      <c r="AU768" s="729"/>
      <c r="AV768" s="729"/>
      <c r="AW768" s="729"/>
      <c r="AX768" s="729"/>
      <c r="AY768" s="729"/>
      <c r="AZ768" s="729"/>
      <c r="BA768" s="729"/>
      <c r="BB768" s="729"/>
      <c r="BC768" s="729"/>
      <c r="BD768" s="729"/>
      <c r="BE768" s="729"/>
      <c r="BF768" s="729"/>
      <c r="BG768" s="729"/>
    </row>
    <row r="769" spans="1:59">
      <c r="A769" s="729"/>
      <c r="B769" s="729"/>
      <c r="C769" s="729"/>
      <c r="D769" s="729"/>
      <c r="E769" s="729"/>
      <c r="F769" s="729"/>
      <c r="G769" s="729"/>
      <c r="H769" s="729"/>
      <c r="I769" s="729"/>
      <c r="J769" s="729"/>
      <c r="K769" s="729"/>
      <c r="L769" s="729"/>
      <c r="M769" s="729"/>
      <c r="N769" s="729"/>
      <c r="O769" s="729"/>
      <c r="P769" s="729"/>
      <c r="Q769" s="729"/>
      <c r="R769" s="729"/>
      <c r="S769" s="729"/>
      <c r="T769" s="729"/>
      <c r="U769" s="729"/>
      <c r="V769" s="729"/>
      <c r="W769" s="729"/>
      <c r="X769" s="729"/>
      <c r="Y769" s="729"/>
      <c r="Z769" s="729"/>
      <c r="AA769" s="729"/>
      <c r="AB769" s="729"/>
      <c r="AC769" s="729"/>
      <c r="AD769" s="729"/>
      <c r="AE769" s="729"/>
      <c r="AF769" s="729"/>
      <c r="AG769" s="729"/>
      <c r="AH769" s="729"/>
      <c r="AI769" s="729"/>
      <c r="AJ769" s="729"/>
      <c r="AK769" s="729"/>
      <c r="AL769" s="729"/>
      <c r="AM769" s="729"/>
      <c r="AN769" s="729"/>
      <c r="AO769" s="729"/>
      <c r="AP769" s="729"/>
      <c r="AQ769" s="729"/>
      <c r="AR769" s="729"/>
      <c r="AS769" s="729"/>
      <c r="AT769" s="729"/>
      <c r="AU769" s="729"/>
      <c r="AV769" s="729"/>
      <c r="AW769" s="729"/>
      <c r="AX769" s="729"/>
      <c r="AY769" s="729"/>
      <c r="AZ769" s="729"/>
      <c r="BA769" s="729"/>
      <c r="BB769" s="729"/>
      <c r="BC769" s="729"/>
      <c r="BD769" s="729"/>
      <c r="BE769" s="729"/>
      <c r="BF769" s="729"/>
      <c r="BG769" s="729"/>
    </row>
    <row r="770" spans="1:59">
      <c r="A770" s="729"/>
      <c r="B770" s="729"/>
      <c r="C770" s="729"/>
      <c r="D770" s="729"/>
      <c r="E770" s="729"/>
      <c r="F770" s="729"/>
      <c r="G770" s="729"/>
      <c r="H770" s="729"/>
      <c r="I770" s="729"/>
      <c r="J770" s="729"/>
      <c r="K770" s="729"/>
      <c r="L770" s="729"/>
      <c r="M770" s="729"/>
      <c r="N770" s="729"/>
      <c r="O770" s="729"/>
      <c r="P770" s="729"/>
      <c r="Q770" s="729"/>
      <c r="R770" s="729"/>
      <c r="S770" s="729"/>
      <c r="T770" s="729"/>
      <c r="U770" s="729"/>
      <c r="V770" s="729"/>
      <c r="W770" s="729"/>
      <c r="X770" s="729"/>
      <c r="Y770" s="729"/>
      <c r="Z770" s="729"/>
      <c r="AA770" s="729"/>
      <c r="AB770" s="729"/>
      <c r="AC770" s="729"/>
      <c r="AD770" s="729"/>
      <c r="AE770" s="729"/>
      <c r="AF770" s="729"/>
      <c r="AG770" s="729"/>
      <c r="AH770" s="729"/>
      <c r="AI770" s="729"/>
      <c r="AJ770" s="729"/>
      <c r="AK770" s="729"/>
      <c r="AL770" s="729"/>
      <c r="AM770" s="729"/>
      <c r="AN770" s="729"/>
      <c r="AO770" s="729"/>
      <c r="AP770" s="729"/>
      <c r="AQ770" s="729"/>
      <c r="AR770" s="729"/>
      <c r="AS770" s="729"/>
      <c r="AT770" s="729"/>
      <c r="AU770" s="729"/>
      <c r="AV770" s="729"/>
      <c r="AW770" s="729"/>
      <c r="AX770" s="729"/>
      <c r="AY770" s="729"/>
      <c r="AZ770" s="729"/>
      <c r="BA770" s="729"/>
      <c r="BB770" s="729"/>
      <c r="BC770" s="729"/>
      <c r="BD770" s="729"/>
      <c r="BE770" s="729"/>
      <c r="BF770" s="729"/>
      <c r="BG770" s="729"/>
    </row>
    <row r="771" spans="1:59">
      <c r="A771" s="729"/>
      <c r="B771" s="729"/>
      <c r="C771" s="729"/>
      <c r="D771" s="729"/>
      <c r="E771" s="729"/>
      <c r="F771" s="729"/>
      <c r="G771" s="729"/>
      <c r="H771" s="729"/>
      <c r="I771" s="729"/>
      <c r="J771" s="729"/>
      <c r="K771" s="729"/>
      <c r="L771" s="729"/>
      <c r="M771" s="729"/>
      <c r="N771" s="729"/>
      <c r="O771" s="729"/>
      <c r="P771" s="729"/>
      <c r="Q771" s="729"/>
      <c r="R771" s="729"/>
      <c r="S771" s="729"/>
      <c r="T771" s="729"/>
      <c r="U771" s="729"/>
      <c r="V771" s="729"/>
      <c r="W771" s="729"/>
      <c r="X771" s="729"/>
      <c r="Y771" s="729"/>
      <c r="Z771" s="729"/>
      <c r="AA771" s="729"/>
      <c r="AB771" s="729"/>
      <c r="AC771" s="729"/>
      <c r="AD771" s="729"/>
      <c r="AE771" s="729"/>
      <c r="AF771" s="729"/>
      <c r="AG771" s="729"/>
      <c r="AH771" s="729"/>
      <c r="AI771" s="729"/>
      <c r="AJ771" s="729"/>
      <c r="AK771" s="729"/>
      <c r="AL771" s="729"/>
      <c r="AM771" s="729"/>
      <c r="AN771" s="729"/>
      <c r="AO771" s="729"/>
      <c r="AP771" s="729"/>
      <c r="AQ771" s="729"/>
      <c r="AR771" s="729"/>
      <c r="AS771" s="729"/>
      <c r="AT771" s="729"/>
      <c r="AU771" s="729"/>
      <c r="AV771" s="729"/>
      <c r="AW771" s="729"/>
      <c r="AX771" s="729"/>
      <c r="AY771" s="729"/>
      <c r="AZ771" s="729"/>
      <c r="BA771" s="729"/>
      <c r="BB771" s="729"/>
      <c r="BC771" s="729"/>
      <c r="BD771" s="729"/>
      <c r="BE771" s="729"/>
      <c r="BF771" s="729"/>
      <c r="BG771" s="729"/>
    </row>
    <row r="772" spans="1:59">
      <c r="A772" s="729"/>
      <c r="B772" s="729"/>
      <c r="C772" s="729"/>
      <c r="D772" s="729"/>
      <c r="E772" s="729"/>
      <c r="F772" s="729"/>
      <c r="G772" s="729"/>
      <c r="H772" s="729"/>
      <c r="I772" s="729"/>
      <c r="J772" s="729"/>
      <c r="K772" s="729"/>
      <c r="L772" s="729"/>
      <c r="M772" s="729"/>
      <c r="N772" s="729"/>
      <c r="O772" s="729"/>
      <c r="P772" s="729"/>
      <c r="Q772" s="729"/>
      <c r="R772" s="729"/>
      <c r="S772" s="729"/>
      <c r="T772" s="729"/>
      <c r="U772" s="729"/>
      <c r="V772" s="729"/>
      <c r="W772" s="729"/>
      <c r="X772" s="729"/>
      <c r="Y772" s="729"/>
      <c r="Z772" s="729"/>
      <c r="AA772" s="729"/>
      <c r="AB772" s="729"/>
      <c r="AC772" s="729"/>
      <c r="AD772" s="729"/>
      <c r="AE772" s="729"/>
      <c r="AF772" s="729"/>
      <c r="AG772" s="729"/>
      <c r="AH772" s="729"/>
      <c r="AI772" s="729"/>
      <c r="AJ772" s="729"/>
      <c r="AK772" s="729"/>
      <c r="AL772" s="729"/>
      <c r="AM772" s="729"/>
      <c r="AN772" s="729"/>
      <c r="AO772" s="729"/>
      <c r="AP772" s="729"/>
      <c r="AQ772" s="729"/>
      <c r="AR772" s="729"/>
      <c r="AS772" s="729"/>
      <c r="AT772" s="729"/>
      <c r="AU772" s="729"/>
      <c r="AV772" s="729"/>
      <c r="AW772" s="729"/>
      <c r="AX772" s="729"/>
      <c r="AY772" s="729"/>
      <c r="AZ772" s="729"/>
      <c r="BA772" s="729"/>
      <c r="BB772" s="729"/>
      <c r="BC772" s="729"/>
      <c r="BD772" s="729"/>
      <c r="BE772" s="729"/>
      <c r="BF772" s="729"/>
      <c r="BG772" s="729"/>
    </row>
    <row r="773" spans="1:59">
      <c r="A773" s="729"/>
      <c r="B773" s="729"/>
      <c r="C773" s="729"/>
      <c r="D773" s="729"/>
      <c r="E773" s="729"/>
      <c r="F773" s="729"/>
      <c r="G773" s="729"/>
      <c r="H773" s="729"/>
      <c r="I773" s="729"/>
      <c r="J773" s="729"/>
      <c r="K773" s="729"/>
      <c r="L773" s="729"/>
      <c r="M773" s="729"/>
      <c r="N773" s="729"/>
      <c r="O773" s="729"/>
      <c r="P773" s="729"/>
      <c r="Q773" s="729"/>
      <c r="R773" s="729"/>
      <c r="S773" s="729"/>
      <c r="T773" s="729"/>
      <c r="U773" s="729"/>
      <c r="V773" s="729"/>
      <c r="W773" s="729"/>
      <c r="X773" s="729"/>
      <c r="Y773" s="729"/>
      <c r="Z773" s="729"/>
      <c r="AA773" s="729"/>
      <c r="AB773" s="729"/>
      <c r="AC773" s="729"/>
      <c r="AD773" s="729"/>
      <c r="AE773" s="729"/>
      <c r="AF773" s="729"/>
      <c r="AG773" s="729"/>
      <c r="AH773" s="729"/>
      <c r="AI773" s="729"/>
      <c r="AJ773" s="729"/>
      <c r="AK773" s="729"/>
      <c r="AL773" s="729"/>
      <c r="AM773" s="729"/>
      <c r="AN773" s="729"/>
      <c r="AO773" s="729"/>
      <c r="AP773" s="729"/>
      <c r="AQ773" s="729"/>
      <c r="AR773" s="729"/>
      <c r="AS773" s="729"/>
      <c r="AT773" s="729"/>
      <c r="AU773" s="729"/>
      <c r="AV773" s="729"/>
      <c r="AW773" s="729"/>
      <c r="AX773" s="729"/>
      <c r="AY773" s="729"/>
      <c r="AZ773" s="729"/>
      <c r="BA773" s="729"/>
      <c r="BB773" s="729"/>
      <c r="BC773" s="729"/>
      <c r="BD773" s="729"/>
      <c r="BE773" s="729"/>
      <c r="BF773" s="729"/>
      <c r="BG773" s="729"/>
    </row>
    <row r="774" spans="1:59">
      <c r="A774" s="729"/>
      <c r="B774" s="729"/>
      <c r="C774" s="729"/>
      <c r="D774" s="729"/>
      <c r="E774" s="729"/>
      <c r="F774" s="729"/>
      <c r="G774" s="729"/>
      <c r="H774" s="729"/>
      <c r="I774" s="729"/>
      <c r="J774" s="729"/>
      <c r="K774" s="729"/>
      <c r="L774" s="729"/>
      <c r="M774" s="729"/>
      <c r="N774" s="729"/>
      <c r="O774" s="729"/>
      <c r="P774" s="729"/>
      <c r="Q774" s="729"/>
      <c r="R774" s="729"/>
      <c r="S774" s="729"/>
      <c r="T774" s="729"/>
      <c r="U774" s="729"/>
      <c r="V774" s="729"/>
      <c r="W774" s="729"/>
      <c r="X774" s="729"/>
      <c r="Y774" s="729"/>
      <c r="Z774" s="729"/>
      <c r="AA774" s="729"/>
      <c r="AB774" s="729"/>
      <c r="AC774" s="729"/>
      <c r="AD774" s="729"/>
      <c r="AE774" s="729"/>
      <c r="AF774" s="729"/>
      <c r="AG774" s="729"/>
      <c r="AH774" s="729"/>
      <c r="AI774" s="729"/>
      <c r="AJ774" s="729"/>
      <c r="AK774" s="729"/>
      <c r="AL774" s="729"/>
      <c r="AM774" s="729"/>
      <c r="AN774" s="729"/>
      <c r="AO774" s="729"/>
      <c r="AP774" s="729"/>
      <c r="AQ774" s="729"/>
      <c r="AR774" s="729"/>
      <c r="AS774" s="729"/>
      <c r="AT774" s="729"/>
      <c r="AU774" s="729"/>
      <c r="AV774" s="729"/>
      <c r="AW774" s="729"/>
      <c r="AX774" s="729"/>
      <c r="AY774" s="729"/>
      <c r="AZ774" s="729"/>
      <c r="BA774" s="729"/>
      <c r="BB774" s="729"/>
      <c r="BC774" s="729"/>
      <c r="BD774" s="729"/>
      <c r="BE774" s="729"/>
      <c r="BF774" s="729"/>
      <c r="BG774" s="729"/>
    </row>
    <row r="775" spans="1:59">
      <c r="A775" s="729"/>
      <c r="B775" s="729"/>
      <c r="C775" s="729"/>
      <c r="D775" s="729"/>
      <c r="E775" s="729"/>
      <c r="F775" s="729"/>
      <c r="G775" s="729"/>
      <c r="H775" s="729"/>
      <c r="I775" s="729"/>
      <c r="J775" s="729"/>
      <c r="K775" s="729"/>
      <c r="L775" s="729"/>
      <c r="M775" s="729"/>
      <c r="N775" s="729"/>
      <c r="O775" s="729"/>
      <c r="P775" s="729"/>
      <c r="Q775" s="729"/>
      <c r="R775" s="729"/>
      <c r="S775" s="729"/>
      <c r="T775" s="729"/>
      <c r="U775" s="729"/>
      <c r="V775" s="729"/>
      <c r="W775" s="729"/>
      <c r="X775" s="729"/>
      <c r="Y775" s="729"/>
      <c r="Z775" s="729"/>
      <c r="AA775" s="729"/>
      <c r="AB775" s="729"/>
      <c r="AC775" s="729"/>
      <c r="AD775" s="729"/>
      <c r="AE775" s="729"/>
      <c r="AF775" s="729"/>
      <c r="AG775" s="729"/>
      <c r="AH775" s="729"/>
      <c r="AI775" s="729"/>
      <c r="AJ775" s="729"/>
      <c r="AK775" s="729"/>
      <c r="AL775" s="729"/>
      <c r="AM775" s="729"/>
      <c r="AN775" s="729"/>
      <c r="AO775" s="729"/>
      <c r="AP775" s="729"/>
      <c r="AQ775" s="729"/>
      <c r="AR775" s="729"/>
      <c r="AS775" s="729"/>
      <c r="AT775" s="729"/>
      <c r="AU775" s="729"/>
      <c r="AV775" s="729"/>
      <c r="AW775" s="729"/>
      <c r="AX775" s="729"/>
      <c r="AY775" s="729"/>
      <c r="AZ775" s="729"/>
      <c r="BA775" s="729"/>
      <c r="BB775" s="729"/>
      <c r="BC775" s="729"/>
      <c r="BD775" s="729"/>
      <c r="BE775" s="729"/>
      <c r="BF775" s="729"/>
      <c r="BG775" s="729"/>
    </row>
    <row r="776" spans="1:59">
      <c r="A776" s="729"/>
      <c r="B776" s="729"/>
      <c r="C776" s="729"/>
      <c r="D776" s="729"/>
      <c r="E776" s="729"/>
      <c r="F776" s="729"/>
      <c r="G776" s="729"/>
      <c r="H776" s="729"/>
      <c r="I776" s="729"/>
      <c r="J776" s="729"/>
      <c r="K776" s="729"/>
      <c r="L776" s="729"/>
      <c r="M776" s="729"/>
      <c r="N776" s="729"/>
      <c r="O776" s="729"/>
      <c r="P776" s="729"/>
      <c r="Q776" s="729"/>
      <c r="R776" s="729"/>
      <c r="S776" s="729"/>
      <c r="T776" s="729"/>
      <c r="U776" s="729"/>
      <c r="V776" s="729"/>
      <c r="W776" s="729"/>
      <c r="X776" s="729"/>
      <c r="Y776" s="729"/>
      <c r="Z776" s="729"/>
      <c r="AA776" s="729"/>
      <c r="AB776" s="729"/>
      <c r="AC776" s="729"/>
      <c r="AD776" s="729"/>
      <c r="AE776" s="729"/>
      <c r="AF776" s="729"/>
      <c r="AG776" s="729"/>
      <c r="AH776" s="729"/>
      <c r="AI776" s="729"/>
      <c r="AJ776" s="729"/>
      <c r="AK776" s="729"/>
      <c r="AL776" s="729"/>
      <c r="AM776" s="729"/>
      <c r="AN776" s="729"/>
      <c r="AO776" s="729"/>
      <c r="AP776" s="729"/>
      <c r="AQ776" s="729"/>
      <c r="AR776" s="729"/>
      <c r="AS776" s="729"/>
      <c r="AT776" s="729"/>
      <c r="AU776" s="729"/>
      <c r="AV776" s="729"/>
      <c r="AW776" s="729"/>
      <c r="AX776" s="729"/>
      <c r="AY776" s="729"/>
      <c r="AZ776" s="729"/>
      <c r="BA776" s="729"/>
      <c r="BB776" s="729"/>
      <c r="BC776" s="729"/>
      <c r="BD776" s="729"/>
      <c r="BE776" s="729"/>
      <c r="BF776" s="729"/>
      <c r="BG776" s="729"/>
    </row>
    <row r="777" spans="1:59">
      <c r="A777" s="729"/>
      <c r="B777" s="729"/>
      <c r="C777" s="729"/>
      <c r="D777" s="729"/>
      <c r="E777" s="729"/>
      <c r="F777" s="729"/>
      <c r="G777" s="729"/>
      <c r="H777" s="729"/>
      <c r="I777" s="729"/>
      <c r="J777" s="729"/>
      <c r="K777" s="729"/>
      <c r="L777" s="729"/>
      <c r="M777" s="729"/>
      <c r="N777" s="729"/>
      <c r="O777" s="729"/>
      <c r="P777" s="729"/>
      <c r="Q777" s="729"/>
      <c r="R777" s="729"/>
      <c r="S777" s="729"/>
      <c r="T777" s="729"/>
      <c r="U777" s="729"/>
      <c r="V777" s="729"/>
      <c r="W777" s="729"/>
      <c r="X777" s="729"/>
      <c r="Y777" s="729"/>
      <c r="Z777" s="729"/>
      <c r="AA777" s="729"/>
      <c r="AB777" s="729"/>
      <c r="AC777" s="729"/>
      <c r="AD777" s="729"/>
      <c r="AE777" s="729"/>
      <c r="AF777" s="729"/>
      <c r="AG777" s="729"/>
      <c r="AH777" s="729"/>
      <c r="AI777" s="729"/>
      <c r="AJ777" s="729"/>
      <c r="AK777" s="729"/>
      <c r="AL777" s="729"/>
      <c r="AM777" s="729"/>
      <c r="AN777" s="729"/>
      <c r="AO777" s="729"/>
      <c r="AP777" s="729"/>
      <c r="AQ777" s="729"/>
      <c r="AR777" s="729"/>
      <c r="AS777" s="729"/>
      <c r="AT777" s="729"/>
      <c r="AU777" s="729"/>
      <c r="AV777" s="729"/>
      <c r="AW777" s="729"/>
      <c r="AX777" s="729"/>
      <c r="AY777" s="729"/>
      <c r="AZ777" s="729"/>
      <c r="BA777" s="729"/>
      <c r="BB777" s="729"/>
      <c r="BC777" s="729"/>
      <c r="BD777" s="729"/>
      <c r="BE777" s="729"/>
      <c r="BF777" s="729"/>
      <c r="BG777" s="729"/>
    </row>
    <row r="778" spans="1:59">
      <c r="A778" s="729"/>
      <c r="B778" s="729"/>
      <c r="C778" s="729"/>
      <c r="D778" s="729"/>
      <c r="E778" s="729"/>
      <c r="F778" s="729"/>
      <c r="G778" s="729"/>
      <c r="H778" s="729"/>
      <c r="I778" s="729"/>
      <c r="J778" s="729"/>
      <c r="K778" s="729"/>
      <c r="L778" s="729"/>
      <c r="M778" s="729"/>
      <c r="N778" s="729"/>
      <c r="O778" s="729"/>
      <c r="P778" s="729"/>
      <c r="Q778" s="729"/>
      <c r="R778" s="729"/>
      <c r="S778" s="729"/>
      <c r="T778" s="729"/>
      <c r="U778" s="729"/>
      <c r="V778" s="729"/>
      <c r="W778" s="729"/>
      <c r="X778" s="729"/>
      <c r="Y778" s="729"/>
      <c r="Z778" s="729"/>
      <c r="AA778" s="729"/>
      <c r="AB778" s="729"/>
      <c r="AC778" s="729"/>
      <c r="AD778" s="729"/>
      <c r="AE778" s="729"/>
      <c r="AF778" s="729"/>
      <c r="AG778" s="729"/>
      <c r="AH778" s="729"/>
      <c r="AI778" s="729"/>
      <c r="AJ778" s="729"/>
      <c r="AK778" s="729"/>
      <c r="AL778" s="729"/>
      <c r="AM778" s="729"/>
      <c r="AN778" s="729"/>
      <c r="AO778" s="729"/>
      <c r="AP778" s="729"/>
      <c r="AQ778" s="729"/>
      <c r="AR778" s="729"/>
      <c r="AS778" s="729"/>
      <c r="AT778" s="729"/>
      <c r="AU778" s="729"/>
      <c r="AV778" s="729"/>
      <c r="AW778" s="729"/>
      <c r="AX778" s="729"/>
      <c r="AY778" s="729"/>
      <c r="AZ778" s="729"/>
      <c r="BA778" s="729"/>
      <c r="BB778" s="729"/>
      <c r="BC778" s="729"/>
      <c r="BD778" s="729"/>
      <c r="BE778" s="729"/>
      <c r="BF778" s="729"/>
      <c r="BG778" s="729"/>
    </row>
    <row r="779" spans="1:59">
      <c r="A779" s="729"/>
      <c r="B779" s="729"/>
      <c r="C779" s="729"/>
      <c r="D779" s="729"/>
      <c r="E779" s="729"/>
      <c r="F779" s="729"/>
      <c r="G779" s="729"/>
      <c r="H779" s="729"/>
      <c r="I779" s="729"/>
      <c r="J779" s="729"/>
      <c r="K779" s="729"/>
      <c r="L779" s="729"/>
      <c r="M779" s="729"/>
      <c r="N779" s="729"/>
      <c r="O779" s="729"/>
      <c r="P779" s="729"/>
      <c r="Q779" s="729"/>
      <c r="R779" s="729"/>
      <c r="S779" s="729"/>
      <c r="T779" s="729"/>
      <c r="U779" s="729"/>
      <c r="V779" s="729"/>
      <c r="W779" s="729"/>
      <c r="X779" s="729"/>
      <c r="Y779" s="729"/>
      <c r="Z779" s="729"/>
      <c r="AA779" s="729"/>
      <c r="AB779" s="729"/>
      <c r="AC779" s="729"/>
      <c r="AD779" s="729"/>
      <c r="AE779" s="729"/>
      <c r="AF779" s="729"/>
      <c r="AG779" s="729"/>
      <c r="AH779" s="729"/>
      <c r="AI779" s="729"/>
      <c r="AJ779" s="729"/>
      <c r="AK779" s="729"/>
      <c r="AL779" s="729"/>
      <c r="AM779" s="729"/>
      <c r="AN779" s="729"/>
      <c r="AO779" s="729"/>
      <c r="AP779" s="729"/>
      <c r="AQ779" s="729"/>
      <c r="AR779" s="729"/>
      <c r="AS779" s="729"/>
      <c r="AT779" s="729"/>
      <c r="AU779" s="729"/>
      <c r="AV779" s="729"/>
      <c r="AW779" s="729"/>
      <c r="AX779" s="729"/>
      <c r="AY779" s="729"/>
      <c r="AZ779" s="729"/>
      <c r="BA779" s="729"/>
      <c r="BB779" s="729"/>
      <c r="BC779" s="729"/>
      <c r="BD779" s="729"/>
      <c r="BE779" s="729"/>
      <c r="BF779" s="729"/>
      <c r="BG779" s="729"/>
    </row>
    <row r="780" spans="1:59">
      <c r="A780" s="729"/>
      <c r="B780" s="729"/>
      <c r="C780" s="729"/>
      <c r="D780" s="729"/>
      <c r="E780" s="729"/>
      <c r="F780" s="729"/>
      <c r="G780" s="729"/>
      <c r="H780" s="729"/>
      <c r="I780" s="729"/>
      <c r="J780" s="729"/>
      <c r="K780" s="729"/>
      <c r="L780" s="729"/>
      <c r="M780" s="729"/>
      <c r="N780" s="729"/>
      <c r="O780" s="729"/>
      <c r="P780" s="729"/>
      <c r="Q780" s="729"/>
      <c r="R780" s="729"/>
      <c r="S780" s="729"/>
      <c r="T780" s="729"/>
      <c r="U780" s="729"/>
      <c r="V780" s="729"/>
      <c r="W780" s="729"/>
      <c r="X780" s="729"/>
      <c r="Y780" s="729"/>
      <c r="Z780" s="729"/>
      <c r="AA780" s="729"/>
      <c r="AB780" s="729"/>
      <c r="AC780" s="729"/>
      <c r="AD780" s="729"/>
      <c r="AE780" s="729"/>
      <c r="AF780" s="729"/>
      <c r="AG780" s="729"/>
      <c r="AH780" s="729"/>
      <c r="AI780" s="729"/>
      <c r="AJ780" s="729"/>
      <c r="AK780" s="729"/>
      <c r="AL780" s="729"/>
      <c r="AM780" s="729"/>
      <c r="AN780" s="729"/>
      <c r="AO780" s="729"/>
      <c r="AP780" s="729"/>
      <c r="AQ780" s="729"/>
      <c r="AR780" s="729"/>
      <c r="AS780" s="729"/>
      <c r="AT780" s="729"/>
      <c r="AU780" s="729"/>
      <c r="AV780" s="729"/>
      <c r="AW780" s="729"/>
      <c r="AX780" s="729"/>
      <c r="AY780" s="729"/>
      <c r="AZ780" s="729"/>
      <c r="BA780" s="729"/>
      <c r="BB780" s="729"/>
      <c r="BC780" s="729"/>
      <c r="BD780" s="729"/>
      <c r="BE780" s="729"/>
      <c r="BF780" s="729"/>
      <c r="BG780" s="729"/>
    </row>
    <row r="781" spans="1:59">
      <c r="A781" s="729"/>
      <c r="B781" s="729"/>
      <c r="C781" s="729"/>
      <c r="D781" s="729"/>
      <c r="E781" s="729"/>
      <c r="F781" s="729"/>
      <c r="G781" s="729"/>
      <c r="H781" s="729"/>
      <c r="I781" s="729"/>
      <c r="J781" s="729"/>
      <c r="K781" s="729"/>
      <c r="L781" s="729"/>
      <c r="M781" s="729"/>
      <c r="N781" s="729"/>
      <c r="O781" s="729"/>
      <c r="P781" s="729"/>
      <c r="Q781" s="729"/>
      <c r="R781" s="729"/>
      <c r="S781" s="729"/>
      <c r="T781" s="729"/>
      <c r="U781" s="729"/>
      <c r="V781" s="729"/>
      <c r="W781" s="729"/>
      <c r="X781" s="729"/>
      <c r="Y781" s="729"/>
      <c r="Z781" s="729"/>
      <c r="AA781" s="729"/>
      <c r="AB781" s="729"/>
      <c r="AC781" s="729"/>
      <c r="AD781" s="729"/>
      <c r="AE781" s="729"/>
      <c r="AF781" s="729"/>
      <c r="AG781" s="729"/>
      <c r="AH781" s="729"/>
      <c r="AI781" s="729"/>
      <c r="AJ781" s="729"/>
      <c r="AK781" s="729"/>
      <c r="AL781" s="729"/>
      <c r="AM781" s="729"/>
      <c r="AN781" s="729"/>
      <c r="AO781" s="729"/>
      <c r="AP781" s="729"/>
      <c r="AQ781" s="729"/>
      <c r="AR781" s="729"/>
      <c r="AS781" s="729"/>
      <c r="AT781" s="729"/>
      <c r="AU781" s="729"/>
      <c r="AV781" s="729"/>
      <c r="AW781" s="729"/>
      <c r="AX781" s="729"/>
      <c r="AY781" s="729"/>
      <c r="AZ781" s="729"/>
      <c r="BA781" s="729"/>
      <c r="BB781" s="729"/>
      <c r="BC781" s="729"/>
      <c r="BD781" s="729"/>
      <c r="BE781" s="729"/>
      <c r="BF781" s="729"/>
      <c r="BG781" s="729"/>
    </row>
    <row r="782" spans="1:59">
      <c r="A782" s="729"/>
      <c r="B782" s="729"/>
      <c r="C782" s="729"/>
      <c r="D782" s="729"/>
      <c r="E782" s="729"/>
      <c r="F782" s="729"/>
      <c r="G782" s="729"/>
      <c r="H782" s="729"/>
      <c r="I782" s="729"/>
      <c r="J782" s="729"/>
      <c r="K782" s="729"/>
      <c r="L782" s="729"/>
      <c r="M782" s="729"/>
      <c r="N782" s="729"/>
      <c r="O782" s="729"/>
      <c r="P782" s="729"/>
      <c r="Q782" s="729"/>
      <c r="R782" s="729"/>
      <c r="S782" s="729"/>
      <c r="T782" s="729"/>
      <c r="U782" s="729"/>
      <c r="V782" s="729"/>
      <c r="W782" s="729"/>
      <c r="X782" s="729"/>
      <c r="Y782" s="729"/>
      <c r="Z782" s="729"/>
      <c r="AA782" s="729"/>
      <c r="AB782" s="729"/>
      <c r="AC782" s="729"/>
      <c r="AD782" s="729"/>
      <c r="AE782" s="729"/>
      <c r="AF782" s="729"/>
      <c r="AG782" s="729"/>
      <c r="AH782" s="729"/>
      <c r="AI782" s="729"/>
      <c r="AJ782" s="729"/>
      <c r="AK782" s="729"/>
      <c r="AL782" s="729"/>
      <c r="AM782" s="729"/>
      <c r="AN782" s="729"/>
      <c r="AO782" s="729"/>
      <c r="AP782" s="729"/>
      <c r="AQ782" s="729"/>
      <c r="AR782" s="729"/>
      <c r="AS782" s="729"/>
      <c r="AT782" s="729"/>
      <c r="AU782" s="729"/>
      <c r="AV782" s="729"/>
      <c r="AW782" s="729"/>
      <c r="AX782" s="729"/>
      <c r="AY782" s="729"/>
      <c r="AZ782" s="729"/>
      <c r="BA782" s="729"/>
      <c r="BB782" s="729"/>
      <c r="BC782" s="729"/>
      <c r="BD782" s="729"/>
      <c r="BE782" s="729"/>
      <c r="BF782" s="729"/>
      <c r="BG782" s="729"/>
    </row>
    <row r="783" spans="1:59">
      <c r="A783" s="729"/>
      <c r="B783" s="729"/>
      <c r="C783" s="729"/>
      <c r="D783" s="729"/>
      <c r="E783" s="729"/>
      <c r="F783" s="729"/>
      <c r="G783" s="729"/>
      <c r="H783" s="729"/>
      <c r="I783" s="729"/>
      <c r="J783" s="729"/>
      <c r="K783" s="729"/>
      <c r="L783" s="729"/>
      <c r="M783" s="729"/>
      <c r="N783" s="729"/>
      <c r="O783" s="729"/>
      <c r="P783" s="729"/>
      <c r="Q783" s="729"/>
      <c r="R783" s="729"/>
      <c r="S783" s="729"/>
      <c r="T783" s="729"/>
      <c r="U783" s="729"/>
      <c r="V783" s="729"/>
      <c r="W783" s="729"/>
      <c r="X783" s="729"/>
      <c r="Y783" s="729"/>
      <c r="Z783" s="729"/>
      <c r="AA783" s="729"/>
      <c r="AB783" s="729"/>
      <c r="AC783" s="729"/>
      <c r="AD783" s="729"/>
      <c r="AE783" s="729"/>
      <c r="AF783" s="729"/>
      <c r="AG783" s="729"/>
      <c r="AH783" s="729"/>
      <c r="AI783" s="729"/>
      <c r="AJ783" s="729"/>
      <c r="AK783" s="729"/>
      <c r="AL783" s="729"/>
      <c r="AM783" s="729"/>
      <c r="AN783" s="729"/>
      <c r="AO783" s="729"/>
      <c r="AP783" s="729"/>
      <c r="AQ783" s="729"/>
      <c r="AR783" s="729"/>
      <c r="AS783" s="729"/>
      <c r="AT783" s="729"/>
      <c r="AU783" s="729"/>
      <c r="AV783" s="729"/>
      <c r="AW783" s="729"/>
      <c r="AX783" s="729"/>
      <c r="AY783" s="729"/>
      <c r="AZ783" s="729"/>
      <c r="BA783" s="729"/>
      <c r="BB783" s="729"/>
      <c r="BC783" s="729"/>
      <c r="BD783" s="729"/>
      <c r="BE783" s="729"/>
      <c r="BF783" s="729"/>
      <c r="BG783" s="729"/>
    </row>
    <row r="784" spans="1:59">
      <c r="A784" s="729"/>
      <c r="B784" s="729"/>
      <c r="C784" s="729"/>
      <c r="D784" s="729"/>
      <c r="E784" s="729"/>
      <c r="F784" s="729"/>
      <c r="G784" s="729"/>
      <c r="H784" s="729"/>
      <c r="I784" s="729"/>
      <c r="J784" s="729"/>
      <c r="K784" s="729"/>
      <c r="L784" s="729"/>
      <c r="M784" s="729"/>
      <c r="N784" s="729"/>
      <c r="O784" s="729"/>
      <c r="P784" s="729"/>
      <c r="Q784" s="729"/>
      <c r="R784" s="729"/>
      <c r="S784" s="729"/>
      <c r="T784" s="729"/>
      <c r="U784" s="729"/>
      <c r="V784" s="729"/>
      <c r="W784" s="729"/>
      <c r="X784" s="729"/>
      <c r="Y784" s="729"/>
      <c r="Z784" s="729"/>
      <c r="AA784" s="729"/>
      <c r="AB784" s="729"/>
      <c r="AC784" s="729"/>
      <c r="AD784" s="729"/>
      <c r="AE784" s="729"/>
      <c r="AF784" s="729"/>
      <c r="AG784" s="729"/>
      <c r="AH784" s="729"/>
      <c r="AI784" s="729"/>
      <c r="AJ784" s="729"/>
      <c r="AK784" s="729"/>
      <c r="AL784" s="729"/>
      <c r="AM784" s="729"/>
      <c r="AN784" s="729"/>
      <c r="AO784" s="729"/>
      <c r="AP784" s="729"/>
      <c r="AQ784" s="729"/>
      <c r="AR784" s="729"/>
      <c r="AS784" s="729"/>
      <c r="AT784" s="729"/>
      <c r="AU784" s="729"/>
      <c r="AV784" s="729"/>
      <c r="AW784" s="729"/>
      <c r="AX784" s="729"/>
      <c r="AY784" s="729"/>
      <c r="AZ784" s="729"/>
      <c r="BA784" s="729"/>
      <c r="BB784" s="729"/>
      <c r="BC784" s="729"/>
      <c r="BD784" s="729"/>
      <c r="BE784" s="729"/>
      <c r="BF784" s="729"/>
      <c r="BG784" s="729"/>
    </row>
    <row r="785" spans="1:59">
      <c r="A785" s="729"/>
      <c r="B785" s="729"/>
      <c r="C785" s="729"/>
      <c r="D785" s="729"/>
      <c r="E785" s="729"/>
      <c r="F785" s="729"/>
      <c r="G785" s="729"/>
      <c r="H785" s="729"/>
      <c r="I785" s="729"/>
      <c r="J785" s="729"/>
      <c r="K785" s="729"/>
      <c r="L785" s="729"/>
      <c r="M785" s="729"/>
      <c r="N785" s="729"/>
      <c r="O785" s="729"/>
      <c r="P785" s="729"/>
      <c r="Q785" s="729"/>
      <c r="R785" s="729"/>
      <c r="S785" s="729"/>
      <c r="T785" s="729"/>
      <c r="U785" s="729"/>
      <c r="V785" s="729"/>
      <c r="W785" s="729"/>
      <c r="X785" s="729"/>
      <c r="Y785" s="729"/>
      <c r="Z785" s="729"/>
      <c r="AA785" s="729"/>
      <c r="AB785" s="729"/>
      <c r="AC785" s="729"/>
      <c r="AD785" s="729"/>
      <c r="AE785" s="729"/>
      <c r="AF785" s="729"/>
      <c r="AG785" s="729"/>
      <c r="AH785" s="729"/>
      <c r="AI785" s="729"/>
      <c r="AJ785" s="729"/>
      <c r="AK785" s="729"/>
      <c r="AL785" s="729"/>
      <c r="AM785" s="729"/>
      <c r="AN785" s="729"/>
      <c r="AO785" s="729"/>
      <c r="AP785" s="729"/>
      <c r="AQ785" s="729"/>
      <c r="AR785" s="729"/>
      <c r="AS785" s="729"/>
      <c r="AT785" s="729"/>
      <c r="AU785" s="729"/>
      <c r="AV785" s="729"/>
      <c r="AW785" s="729"/>
      <c r="AX785" s="729"/>
      <c r="AY785" s="729"/>
      <c r="AZ785" s="729"/>
      <c r="BA785" s="729"/>
      <c r="BB785" s="729"/>
      <c r="BC785" s="729"/>
      <c r="BD785" s="729"/>
      <c r="BE785" s="729"/>
      <c r="BF785" s="729"/>
      <c r="BG785" s="729"/>
    </row>
    <row r="786" spans="1:59">
      <c r="A786" s="729"/>
      <c r="B786" s="729"/>
      <c r="C786" s="729"/>
      <c r="D786" s="729"/>
      <c r="E786" s="729"/>
      <c r="F786" s="729"/>
      <c r="G786" s="729"/>
      <c r="H786" s="729"/>
      <c r="I786" s="729"/>
      <c r="J786" s="729"/>
      <c r="K786" s="729"/>
      <c r="L786" s="729"/>
      <c r="M786" s="729"/>
      <c r="N786" s="729"/>
      <c r="O786" s="729"/>
      <c r="P786" s="729"/>
      <c r="Q786" s="729"/>
      <c r="R786" s="729"/>
      <c r="S786" s="729"/>
      <c r="T786" s="729"/>
      <c r="U786" s="729"/>
      <c r="V786" s="729"/>
      <c r="W786" s="729"/>
      <c r="X786" s="729"/>
      <c r="Y786" s="729"/>
      <c r="Z786" s="729"/>
      <c r="AA786" s="729"/>
      <c r="AB786" s="729"/>
      <c r="AC786" s="729"/>
      <c r="AD786" s="729"/>
      <c r="AE786" s="729"/>
      <c r="AF786" s="729"/>
      <c r="AG786" s="729"/>
      <c r="AH786" s="729"/>
      <c r="AI786" s="729"/>
      <c r="AJ786" s="729"/>
      <c r="AK786" s="729"/>
      <c r="AL786" s="729"/>
      <c r="AM786" s="729"/>
      <c r="AN786" s="729"/>
      <c r="AO786" s="729"/>
      <c r="AP786" s="729"/>
      <c r="AQ786" s="729"/>
      <c r="AR786" s="729"/>
      <c r="AS786" s="729"/>
      <c r="AT786" s="729"/>
      <c r="AU786" s="729"/>
      <c r="AV786" s="729"/>
      <c r="AW786" s="729"/>
      <c r="AX786" s="729"/>
      <c r="AY786" s="729"/>
      <c r="AZ786" s="729"/>
      <c r="BA786" s="729"/>
      <c r="BB786" s="729"/>
      <c r="BC786" s="729"/>
      <c r="BD786" s="729"/>
      <c r="BE786" s="729"/>
      <c r="BF786" s="729"/>
      <c r="BG786" s="729"/>
    </row>
    <row r="787" spans="1:59">
      <c r="A787" s="729"/>
      <c r="B787" s="729"/>
      <c r="C787" s="729"/>
      <c r="D787" s="729"/>
      <c r="E787" s="729"/>
      <c r="F787" s="729"/>
      <c r="G787" s="729"/>
      <c r="H787" s="729"/>
      <c r="I787" s="729"/>
      <c r="J787" s="729"/>
      <c r="K787" s="729"/>
      <c r="L787" s="729"/>
      <c r="M787" s="729"/>
      <c r="N787" s="729"/>
      <c r="O787" s="729"/>
      <c r="P787" s="729"/>
      <c r="Q787" s="729"/>
      <c r="R787" s="729"/>
      <c r="S787" s="729"/>
      <c r="T787" s="729"/>
      <c r="U787" s="729"/>
      <c r="V787" s="729"/>
      <c r="W787" s="729"/>
      <c r="X787" s="729"/>
      <c r="Y787" s="729"/>
      <c r="Z787" s="729"/>
      <c r="AA787" s="729"/>
      <c r="AB787" s="729"/>
      <c r="AC787" s="729"/>
      <c r="AD787" s="729"/>
      <c r="AE787" s="729"/>
      <c r="AF787" s="729"/>
      <c r="AG787" s="729"/>
      <c r="AH787" s="729"/>
      <c r="AI787" s="729"/>
      <c r="AJ787" s="729"/>
      <c r="AK787" s="729"/>
      <c r="AL787" s="729"/>
      <c r="AM787" s="729"/>
      <c r="AN787" s="729"/>
      <c r="AO787" s="729"/>
      <c r="AP787" s="729"/>
      <c r="AQ787" s="729"/>
      <c r="AR787" s="729"/>
      <c r="AS787" s="729"/>
      <c r="AT787" s="729"/>
      <c r="AU787" s="729"/>
      <c r="AV787" s="729"/>
      <c r="AW787" s="729"/>
      <c r="AX787" s="729"/>
      <c r="AY787" s="729"/>
      <c r="AZ787" s="729"/>
      <c r="BA787" s="729"/>
      <c r="BB787" s="729"/>
      <c r="BC787" s="729"/>
      <c r="BD787" s="729"/>
      <c r="BE787" s="729"/>
      <c r="BF787" s="729"/>
      <c r="BG787" s="729"/>
    </row>
    <row r="788" spans="1:59">
      <c r="A788" s="729"/>
      <c r="B788" s="729"/>
      <c r="C788" s="729"/>
      <c r="D788" s="729"/>
      <c r="E788" s="729"/>
      <c r="F788" s="729"/>
      <c r="G788" s="729"/>
      <c r="H788" s="729"/>
      <c r="I788" s="729"/>
      <c r="J788" s="729"/>
      <c r="K788" s="729"/>
      <c r="L788" s="729"/>
      <c r="M788" s="729"/>
      <c r="N788" s="729"/>
      <c r="O788" s="729"/>
      <c r="P788" s="729"/>
      <c r="Q788" s="729"/>
      <c r="R788" s="729"/>
      <c r="S788" s="729"/>
      <c r="T788" s="729"/>
      <c r="U788" s="729"/>
      <c r="V788" s="729"/>
      <c r="W788" s="729"/>
      <c r="X788" s="729"/>
      <c r="Y788" s="729"/>
      <c r="Z788" s="729"/>
      <c r="AA788" s="729"/>
      <c r="AB788" s="729"/>
      <c r="AC788" s="729"/>
      <c r="AD788" s="729"/>
      <c r="AE788" s="729"/>
      <c r="AF788" s="729"/>
      <c r="AG788" s="729"/>
      <c r="AH788" s="729"/>
      <c r="AI788" s="729"/>
      <c r="AJ788" s="729"/>
      <c r="AK788" s="729"/>
      <c r="AL788" s="729"/>
      <c r="AM788" s="729"/>
      <c r="AN788" s="729"/>
      <c r="AO788" s="729"/>
      <c r="AP788" s="729"/>
      <c r="AQ788" s="729"/>
      <c r="AR788" s="729"/>
      <c r="AS788" s="729"/>
      <c r="AT788" s="729"/>
      <c r="AU788" s="729"/>
      <c r="AV788" s="729"/>
      <c r="AW788" s="729"/>
      <c r="AX788" s="729"/>
      <c r="AY788" s="729"/>
      <c r="AZ788" s="729"/>
      <c r="BA788" s="729"/>
      <c r="BB788" s="729"/>
      <c r="BC788" s="729"/>
      <c r="BD788" s="729"/>
      <c r="BE788" s="729"/>
      <c r="BF788" s="729"/>
      <c r="BG788" s="729"/>
    </row>
    <row r="789" spans="1:59">
      <c r="A789" s="729"/>
      <c r="B789" s="729"/>
      <c r="C789" s="729"/>
      <c r="D789" s="729"/>
      <c r="E789" s="729"/>
      <c r="F789" s="729"/>
      <c r="G789" s="729"/>
      <c r="H789" s="729"/>
      <c r="I789" s="729"/>
      <c r="J789" s="729"/>
      <c r="K789" s="729"/>
      <c r="L789" s="729"/>
      <c r="M789" s="729"/>
      <c r="N789" s="729"/>
      <c r="O789" s="729"/>
      <c r="P789" s="729"/>
      <c r="Q789" s="729"/>
      <c r="R789" s="729"/>
      <c r="S789" s="729"/>
      <c r="T789" s="729"/>
      <c r="U789" s="729"/>
      <c r="V789" s="729"/>
      <c r="W789" s="729"/>
      <c r="X789" s="729"/>
      <c r="Y789" s="729"/>
      <c r="Z789" s="729"/>
      <c r="AA789" s="729"/>
      <c r="AB789" s="729"/>
      <c r="AC789" s="729"/>
      <c r="AD789" s="729"/>
      <c r="AE789" s="729"/>
      <c r="AF789" s="729"/>
      <c r="AG789" s="729"/>
      <c r="AH789" s="729"/>
      <c r="AI789" s="729"/>
      <c r="AJ789" s="729"/>
      <c r="AK789" s="729"/>
      <c r="AL789" s="729"/>
      <c r="AM789" s="729"/>
      <c r="AN789" s="729"/>
      <c r="AO789" s="729"/>
      <c r="AP789" s="729"/>
      <c r="AQ789" s="729"/>
      <c r="AR789" s="729"/>
      <c r="AS789" s="729"/>
      <c r="AT789" s="729"/>
      <c r="AU789" s="729"/>
      <c r="AV789" s="729"/>
      <c r="AW789" s="729"/>
      <c r="AX789" s="729"/>
      <c r="AY789" s="729"/>
      <c r="AZ789" s="729"/>
      <c r="BA789" s="729"/>
      <c r="BB789" s="729"/>
      <c r="BC789" s="729"/>
      <c r="BD789" s="729"/>
      <c r="BE789" s="729"/>
      <c r="BF789" s="729"/>
      <c r="BG789" s="729"/>
    </row>
    <row r="790" spans="1:59">
      <c r="A790" s="729"/>
      <c r="B790" s="729"/>
      <c r="C790" s="729"/>
      <c r="D790" s="729"/>
      <c r="E790" s="729"/>
      <c r="F790" s="729"/>
      <c r="G790" s="729"/>
      <c r="H790" s="729"/>
      <c r="I790" s="729"/>
      <c r="J790" s="729"/>
      <c r="K790" s="729"/>
      <c r="L790" s="729"/>
      <c r="M790" s="729"/>
      <c r="N790" s="729"/>
      <c r="O790" s="729"/>
      <c r="P790" s="729"/>
      <c r="Q790" s="729"/>
      <c r="R790" s="729"/>
      <c r="S790" s="729"/>
      <c r="T790" s="729"/>
      <c r="U790" s="729"/>
      <c r="V790" s="729"/>
      <c r="W790" s="729"/>
      <c r="X790" s="729"/>
      <c r="Y790" s="729"/>
      <c r="Z790" s="729"/>
      <c r="AA790" s="729"/>
      <c r="AB790" s="729"/>
      <c r="AC790" s="729"/>
      <c r="AD790" s="729"/>
      <c r="AE790" s="729"/>
      <c r="AF790" s="729"/>
      <c r="AG790" s="729"/>
      <c r="AH790" s="729"/>
      <c r="AI790" s="729"/>
      <c r="AJ790" s="729"/>
      <c r="AK790" s="729"/>
      <c r="AL790" s="729"/>
      <c r="AM790" s="729"/>
      <c r="AN790" s="729"/>
      <c r="AO790" s="729"/>
      <c r="AP790" s="729"/>
      <c r="AQ790" s="729"/>
      <c r="AR790" s="729"/>
      <c r="AS790" s="729"/>
      <c r="AT790" s="729"/>
      <c r="AU790" s="729"/>
      <c r="AV790" s="729"/>
      <c r="AW790" s="729"/>
      <c r="AX790" s="729"/>
      <c r="AY790" s="729"/>
      <c r="AZ790" s="729"/>
      <c r="BA790" s="729"/>
      <c r="BB790" s="729"/>
      <c r="BC790" s="729"/>
      <c r="BD790" s="729"/>
      <c r="BE790" s="729"/>
      <c r="BF790" s="729"/>
      <c r="BG790" s="729"/>
    </row>
    <row r="791" spans="1:59">
      <c r="A791" s="729"/>
      <c r="B791" s="729"/>
      <c r="C791" s="729"/>
      <c r="D791" s="729"/>
      <c r="E791" s="729"/>
      <c r="F791" s="729"/>
      <c r="G791" s="729"/>
      <c r="H791" s="729"/>
      <c r="I791" s="729"/>
      <c r="J791" s="729"/>
      <c r="K791" s="729"/>
      <c r="L791" s="729"/>
      <c r="M791" s="729"/>
      <c r="N791" s="729"/>
      <c r="O791" s="729"/>
      <c r="P791" s="729"/>
      <c r="Q791" s="729"/>
      <c r="R791" s="729"/>
      <c r="S791" s="729"/>
      <c r="T791" s="729"/>
      <c r="U791" s="729"/>
      <c r="V791" s="729"/>
      <c r="W791" s="729"/>
      <c r="X791" s="729"/>
      <c r="Y791" s="729"/>
      <c r="Z791" s="729"/>
      <c r="AA791" s="729"/>
      <c r="AB791" s="729"/>
      <c r="AC791" s="729"/>
      <c r="AD791" s="729"/>
      <c r="AE791" s="729"/>
      <c r="AF791" s="729"/>
      <c r="AG791" s="729"/>
      <c r="AH791" s="729"/>
      <c r="AI791" s="729"/>
      <c r="AJ791" s="729"/>
      <c r="AK791" s="729"/>
      <c r="AL791" s="729"/>
      <c r="AM791" s="729"/>
      <c r="AN791" s="729"/>
      <c r="AO791" s="729"/>
      <c r="AP791" s="729"/>
      <c r="AQ791" s="729"/>
      <c r="AR791" s="729"/>
      <c r="AS791" s="729"/>
      <c r="AT791" s="729"/>
      <c r="AU791" s="729"/>
      <c r="AV791" s="729"/>
      <c r="AW791" s="729"/>
      <c r="AX791" s="729"/>
      <c r="AY791" s="729"/>
      <c r="AZ791" s="729"/>
      <c r="BA791" s="729"/>
      <c r="BB791" s="729"/>
      <c r="BC791" s="729"/>
      <c r="BD791" s="729"/>
      <c r="BE791" s="729"/>
      <c r="BF791" s="729"/>
      <c r="BG791" s="729"/>
    </row>
    <row r="792" spans="1:59">
      <c r="A792" s="729"/>
      <c r="B792" s="729"/>
      <c r="C792" s="729"/>
      <c r="D792" s="729"/>
      <c r="E792" s="729"/>
      <c r="F792" s="729"/>
      <c r="G792" s="729"/>
      <c r="H792" s="729"/>
      <c r="I792" s="729"/>
      <c r="J792" s="729"/>
      <c r="K792" s="729"/>
      <c r="L792" s="729"/>
      <c r="M792" s="729"/>
      <c r="N792" s="729"/>
      <c r="O792" s="729"/>
      <c r="P792" s="729"/>
      <c r="Q792" s="729"/>
      <c r="R792" s="729"/>
      <c r="S792" s="729"/>
      <c r="T792" s="729"/>
      <c r="U792" s="729"/>
      <c r="V792" s="729"/>
      <c r="W792" s="729"/>
      <c r="X792" s="729"/>
      <c r="Y792" s="729"/>
      <c r="Z792" s="729"/>
      <c r="AA792" s="729"/>
      <c r="AB792" s="729"/>
      <c r="AC792" s="729"/>
      <c r="AD792" s="729"/>
      <c r="AE792" s="729"/>
      <c r="AF792" s="729"/>
      <c r="AG792" s="729"/>
      <c r="AH792" s="729"/>
      <c r="AI792" s="729"/>
      <c r="AJ792" s="729"/>
      <c r="AK792" s="729"/>
      <c r="AL792" s="729"/>
      <c r="AM792" s="729"/>
      <c r="AN792" s="729"/>
      <c r="AO792" s="729"/>
      <c r="AP792" s="729"/>
      <c r="AQ792" s="729"/>
      <c r="AR792" s="729"/>
      <c r="AS792" s="729"/>
      <c r="AT792" s="729"/>
      <c r="AU792" s="729"/>
      <c r="AV792" s="729"/>
      <c r="AW792" s="729"/>
      <c r="AX792" s="729"/>
      <c r="AY792" s="729"/>
      <c r="AZ792" s="729"/>
      <c r="BA792" s="729"/>
      <c r="BB792" s="729"/>
      <c r="BC792" s="729"/>
      <c r="BD792" s="729"/>
      <c r="BE792" s="729"/>
      <c r="BF792" s="729"/>
      <c r="BG792" s="729"/>
    </row>
    <row r="793" spans="1:59">
      <c r="A793" s="729"/>
      <c r="B793" s="729"/>
      <c r="C793" s="729"/>
      <c r="D793" s="729"/>
      <c r="E793" s="729"/>
      <c r="F793" s="729"/>
      <c r="G793" s="729"/>
      <c r="H793" s="729"/>
      <c r="I793" s="729"/>
      <c r="J793" s="729"/>
      <c r="K793" s="729"/>
      <c r="L793" s="729"/>
      <c r="M793" s="729"/>
      <c r="N793" s="729"/>
      <c r="O793" s="729"/>
      <c r="P793" s="729"/>
      <c r="Q793" s="729"/>
      <c r="R793" s="729"/>
      <c r="S793" s="729"/>
      <c r="T793" s="729"/>
      <c r="U793" s="729"/>
      <c r="V793" s="729"/>
      <c r="W793" s="729"/>
      <c r="X793" s="729"/>
      <c r="Y793" s="729"/>
      <c r="Z793" s="729"/>
      <c r="AA793" s="729"/>
      <c r="AB793" s="729"/>
      <c r="AC793" s="729"/>
      <c r="AD793" s="729"/>
      <c r="AE793" s="729"/>
      <c r="AF793" s="729"/>
      <c r="AG793" s="729"/>
      <c r="AH793" s="729"/>
      <c r="AI793" s="729"/>
      <c r="AJ793" s="729"/>
      <c r="AK793" s="729"/>
      <c r="AL793" s="729"/>
      <c r="AM793" s="729"/>
      <c r="AN793" s="729"/>
      <c r="AO793" s="729"/>
      <c r="AP793" s="729"/>
      <c r="AQ793" s="729"/>
      <c r="AR793" s="729"/>
      <c r="AS793" s="729"/>
      <c r="AT793" s="729"/>
      <c r="AU793" s="729"/>
      <c r="AV793" s="729"/>
      <c r="AW793" s="729"/>
      <c r="AX793" s="729"/>
      <c r="AY793" s="729"/>
      <c r="AZ793" s="729"/>
      <c r="BA793" s="729"/>
      <c r="BB793" s="729"/>
      <c r="BC793" s="729"/>
      <c r="BD793" s="729"/>
      <c r="BE793" s="729"/>
      <c r="BF793" s="729"/>
      <c r="BG793" s="729"/>
    </row>
    <row r="794" spans="1:59">
      <c r="A794" s="729"/>
      <c r="B794" s="729"/>
      <c r="C794" s="729"/>
      <c r="D794" s="729"/>
      <c r="E794" s="729"/>
      <c r="F794" s="729"/>
      <c r="G794" s="729"/>
      <c r="H794" s="729"/>
      <c r="I794" s="729"/>
      <c r="J794" s="729"/>
      <c r="K794" s="729"/>
      <c r="L794" s="729"/>
      <c r="M794" s="729"/>
      <c r="N794" s="729"/>
      <c r="O794" s="729"/>
      <c r="P794" s="729"/>
      <c r="Q794" s="729"/>
      <c r="R794" s="729"/>
      <c r="S794" s="729"/>
      <c r="T794" s="729"/>
      <c r="U794" s="729"/>
      <c r="V794" s="729"/>
      <c r="W794" s="729"/>
      <c r="X794" s="729"/>
      <c r="Y794" s="729"/>
      <c r="Z794" s="729"/>
      <c r="AA794" s="729"/>
      <c r="AB794" s="729"/>
      <c r="AC794" s="729"/>
      <c r="AD794" s="729"/>
      <c r="AE794" s="729"/>
      <c r="AF794" s="729"/>
      <c r="AG794" s="729"/>
      <c r="AH794" s="729"/>
      <c r="AI794" s="729"/>
      <c r="AJ794" s="729"/>
      <c r="AK794" s="729"/>
      <c r="AL794" s="729"/>
      <c r="AM794" s="729"/>
      <c r="AN794" s="729"/>
      <c r="AO794" s="729"/>
      <c r="AP794" s="729"/>
      <c r="AQ794" s="729"/>
      <c r="AR794" s="729"/>
      <c r="AS794" s="729"/>
      <c r="AT794" s="729"/>
      <c r="AU794" s="729"/>
      <c r="AV794" s="729"/>
      <c r="AW794" s="729"/>
      <c r="AX794" s="729"/>
      <c r="AY794" s="729"/>
      <c r="AZ794" s="729"/>
      <c r="BA794" s="729"/>
      <c r="BB794" s="729"/>
      <c r="BC794" s="729"/>
      <c r="BD794" s="729"/>
      <c r="BE794" s="729"/>
      <c r="BF794" s="729"/>
      <c r="BG794" s="729"/>
    </row>
    <row r="795" spans="1:59">
      <c r="A795" s="729"/>
      <c r="B795" s="729"/>
      <c r="C795" s="729"/>
      <c r="D795" s="729"/>
      <c r="E795" s="729"/>
      <c r="F795" s="729"/>
      <c r="G795" s="729"/>
      <c r="H795" s="729"/>
      <c r="I795" s="729"/>
      <c r="J795" s="729"/>
      <c r="K795" s="729"/>
      <c r="L795" s="729"/>
      <c r="M795" s="729"/>
      <c r="N795" s="729"/>
      <c r="O795" s="729"/>
      <c r="P795" s="729"/>
      <c r="Q795" s="729"/>
      <c r="R795" s="729"/>
      <c r="S795" s="729"/>
      <c r="T795" s="729"/>
      <c r="U795" s="729"/>
      <c r="V795" s="729"/>
      <c r="W795" s="729"/>
      <c r="X795" s="729"/>
      <c r="Y795" s="729"/>
      <c r="Z795" s="729"/>
      <c r="AA795" s="729"/>
      <c r="AB795" s="729"/>
      <c r="AC795" s="729"/>
      <c r="AD795" s="729"/>
      <c r="AE795" s="729"/>
      <c r="AF795" s="729"/>
      <c r="AG795" s="729"/>
      <c r="AH795" s="729"/>
      <c r="AI795" s="729"/>
      <c r="AJ795" s="729"/>
      <c r="AK795" s="729"/>
      <c r="AL795" s="729"/>
      <c r="AM795" s="729"/>
      <c r="AN795" s="729"/>
      <c r="AO795" s="729"/>
      <c r="AP795" s="729"/>
      <c r="AQ795" s="729"/>
      <c r="AR795" s="729"/>
      <c r="AS795" s="729"/>
      <c r="AT795" s="729"/>
      <c r="AU795" s="729"/>
      <c r="AV795" s="729"/>
      <c r="AW795" s="729"/>
      <c r="AX795" s="729"/>
      <c r="AY795" s="729"/>
      <c r="AZ795" s="729"/>
      <c r="BA795" s="729"/>
      <c r="BB795" s="729"/>
      <c r="BC795" s="729"/>
      <c r="BD795" s="729"/>
      <c r="BE795" s="729"/>
      <c r="BF795" s="729"/>
      <c r="BG795" s="729"/>
    </row>
    <row r="796" spans="1:59">
      <c r="A796" s="729"/>
      <c r="B796" s="729"/>
      <c r="C796" s="729"/>
      <c r="D796" s="729"/>
      <c r="E796" s="729"/>
      <c r="F796" s="729"/>
      <c r="G796" s="729"/>
      <c r="H796" s="729"/>
      <c r="I796" s="729"/>
      <c r="J796" s="729"/>
      <c r="K796" s="729"/>
      <c r="L796" s="729"/>
      <c r="M796" s="729"/>
      <c r="N796" s="729"/>
      <c r="O796" s="729"/>
      <c r="P796" s="729"/>
      <c r="Q796" s="729"/>
      <c r="R796" s="729"/>
      <c r="S796" s="729"/>
      <c r="T796" s="729"/>
      <c r="U796" s="729"/>
      <c r="V796" s="729"/>
      <c r="W796" s="729"/>
      <c r="X796" s="729"/>
      <c r="Y796" s="729"/>
      <c r="Z796" s="729"/>
      <c r="AA796" s="729"/>
      <c r="AB796" s="729"/>
      <c r="AC796" s="729"/>
      <c r="AD796" s="729"/>
      <c r="AE796" s="729"/>
      <c r="AF796" s="729"/>
      <c r="AG796" s="729"/>
      <c r="AH796" s="729"/>
      <c r="AI796" s="729"/>
      <c r="AJ796" s="729"/>
      <c r="AK796" s="729"/>
      <c r="AL796" s="729"/>
      <c r="AM796" s="729"/>
      <c r="AN796" s="729"/>
      <c r="AO796" s="729"/>
      <c r="AP796" s="729"/>
      <c r="AQ796" s="729"/>
      <c r="AR796" s="729"/>
      <c r="AS796" s="729"/>
      <c r="AT796" s="729"/>
      <c r="AU796" s="729"/>
      <c r="AV796" s="729"/>
      <c r="AW796" s="729"/>
      <c r="AX796" s="729"/>
      <c r="AY796" s="729"/>
      <c r="AZ796" s="729"/>
      <c r="BA796" s="729"/>
      <c r="BB796" s="729"/>
      <c r="BC796" s="729"/>
      <c r="BD796" s="729"/>
      <c r="BE796" s="729"/>
      <c r="BF796" s="729"/>
      <c r="BG796" s="729"/>
    </row>
    <row r="797" spans="1:59">
      <c r="A797" s="729"/>
      <c r="B797" s="729"/>
      <c r="C797" s="729"/>
      <c r="D797" s="729"/>
      <c r="E797" s="729"/>
      <c r="F797" s="729"/>
      <c r="G797" s="729"/>
      <c r="H797" s="729"/>
      <c r="I797" s="729"/>
      <c r="J797" s="729"/>
      <c r="K797" s="729"/>
      <c r="L797" s="729"/>
      <c r="M797" s="729"/>
      <c r="N797" s="729"/>
      <c r="O797" s="729"/>
      <c r="P797" s="729"/>
      <c r="Q797" s="729"/>
      <c r="R797" s="729"/>
      <c r="S797" s="729"/>
      <c r="T797" s="729"/>
      <c r="U797" s="729"/>
      <c r="V797" s="729"/>
      <c r="W797" s="729"/>
      <c r="X797" s="729"/>
      <c r="Y797" s="729"/>
      <c r="Z797" s="729"/>
      <c r="AA797" s="729"/>
      <c r="AB797" s="729"/>
      <c r="AC797" s="729"/>
      <c r="AD797" s="729"/>
      <c r="AE797" s="729"/>
      <c r="AF797" s="729"/>
      <c r="AG797" s="729"/>
      <c r="AH797" s="729"/>
      <c r="AI797" s="729"/>
      <c r="AJ797" s="729"/>
      <c r="AK797" s="729"/>
      <c r="AL797" s="729"/>
      <c r="AM797" s="729"/>
      <c r="AN797" s="729"/>
      <c r="AO797" s="729"/>
      <c r="AP797" s="729"/>
      <c r="AQ797" s="729"/>
      <c r="AR797" s="729"/>
      <c r="AS797" s="729"/>
      <c r="AT797" s="729"/>
      <c r="AU797" s="729"/>
      <c r="AV797" s="729"/>
      <c r="AW797" s="729"/>
      <c r="AX797" s="729"/>
      <c r="AY797" s="729"/>
      <c r="AZ797" s="729"/>
      <c r="BA797" s="729"/>
      <c r="BB797" s="729"/>
      <c r="BC797" s="729"/>
      <c r="BD797" s="729"/>
      <c r="BE797" s="729"/>
      <c r="BF797" s="729"/>
      <c r="BG797" s="729"/>
    </row>
    <row r="798" spans="1:59">
      <c r="A798" s="729"/>
      <c r="B798" s="729"/>
      <c r="C798" s="729"/>
      <c r="D798" s="729"/>
      <c r="E798" s="729"/>
      <c r="F798" s="729"/>
      <c r="G798" s="729"/>
      <c r="H798" s="729"/>
      <c r="I798" s="729"/>
      <c r="J798" s="729"/>
      <c r="K798" s="729"/>
      <c r="L798" s="729"/>
      <c r="M798" s="729"/>
      <c r="N798" s="729"/>
      <c r="O798" s="729"/>
      <c r="P798" s="729"/>
      <c r="Q798" s="729"/>
      <c r="R798" s="729"/>
      <c r="S798" s="729"/>
      <c r="T798" s="729"/>
      <c r="U798" s="729"/>
      <c r="V798" s="729"/>
      <c r="W798" s="729"/>
      <c r="X798" s="729"/>
      <c r="Y798" s="729"/>
      <c r="Z798" s="729"/>
      <c r="AA798" s="729"/>
      <c r="AB798" s="729"/>
      <c r="AC798" s="729"/>
      <c r="AD798" s="729"/>
      <c r="AE798" s="729"/>
      <c r="AF798" s="729"/>
      <c r="AG798" s="729"/>
      <c r="AH798" s="729"/>
      <c r="AI798" s="729"/>
      <c r="AJ798" s="729"/>
      <c r="AK798" s="729"/>
      <c r="AL798" s="729"/>
      <c r="AM798" s="729"/>
      <c r="AN798" s="729"/>
      <c r="AO798" s="729"/>
      <c r="AP798" s="729"/>
      <c r="AQ798" s="729"/>
      <c r="AR798" s="729"/>
      <c r="AS798" s="729"/>
      <c r="AT798" s="729"/>
      <c r="AU798" s="729"/>
      <c r="AV798" s="729"/>
      <c r="AW798" s="729"/>
      <c r="AX798" s="729"/>
      <c r="AY798" s="729"/>
      <c r="AZ798" s="729"/>
      <c r="BA798" s="729"/>
      <c r="BB798" s="729"/>
      <c r="BC798" s="729"/>
      <c r="BD798" s="729"/>
      <c r="BE798" s="729"/>
      <c r="BF798" s="729"/>
      <c r="BG798" s="729"/>
    </row>
    <row r="799" spans="1:59">
      <c r="A799" s="729"/>
      <c r="B799" s="729"/>
      <c r="C799" s="729"/>
      <c r="D799" s="729"/>
      <c r="E799" s="729"/>
      <c r="F799" s="729"/>
      <c r="G799" s="729"/>
      <c r="H799" s="729"/>
      <c r="I799" s="729"/>
      <c r="J799" s="729"/>
      <c r="K799" s="729"/>
      <c r="L799" s="729"/>
      <c r="M799" s="729"/>
      <c r="N799" s="729"/>
      <c r="O799" s="729"/>
      <c r="P799" s="729"/>
      <c r="Q799" s="729"/>
      <c r="R799" s="729"/>
      <c r="S799" s="729"/>
      <c r="T799" s="729"/>
      <c r="U799" s="729"/>
      <c r="V799" s="729"/>
      <c r="W799" s="729"/>
      <c r="X799" s="729"/>
      <c r="Y799" s="729"/>
      <c r="Z799" s="729"/>
      <c r="AA799" s="729"/>
      <c r="AB799" s="729"/>
      <c r="AC799" s="729"/>
      <c r="AD799" s="729"/>
      <c r="AE799" s="729"/>
      <c r="AF799" s="729"/>
      <c r="AG799" s="729"/>
      <c r="AH799" s="729"/>
      <c r="AI799" s="729"/>
      <c r="AJ799" s="729"/>
      <c r="AK799" s="729"/>
      <c r="AL799" s="729"/>
      <c r="AM799" s="729"/>
      <c r="AN799" s="729"/>
      <c r="AO799" s="729"/>
      <c r="AP799" s="729"/>
      <c r="AQ799" s="729"/>
      <c r="AR799" s="729"/>
      <c r="AS799" s="729"/>
      <c r="AT799" s="729"/>
      <c r="AU799" s="729"/>
      <c r="AV799" s="729"/>
      <c r="AW799" s="729"/>
      <c r="AX799" s="729"/>
      <c r="AY799" s="729"/>
      <c r="AZ799" s="729"/>
      <c r="BA799" s="729"/>
      <c r="BB799" s="729"/>
      <c r="BC799" s="729"/>
      <c r="BD799" s="729"/>
      <c r="BE799" s="729"/>
      <c r="BF799" s="729"/>
      <c r="BG799" s="729"/>
    </row>
    <row r="800" spans="1:59">
      <c r="A800" s="729"/>
      <c r="B800" s="729"/>
      <c r="C800" s="729"/>
      <c r="D800" s="729"/>
      <c r="E800" s="729"/>
      <c r="F800" s="729"/>
      <c r="G800" s="729"/>
      <c r="H800" s="729"/>
      <c r="I800" s="729"/>
      <c r="J800" s="729"/>
      <c r="K800" s="729"/>
      <c r="L800" s="729"/>
      <c r="M800" s="729"/>
      <c r="N800" s="729"/>
      <c r="O800" s="729"/>
      <c r="P800" s="729"/>
      <c r="Q800" s="729"/>
      <c r="R800" s="729"/>
      <c r="S800" s="729"/>
      <c r="T800" s="729"/>
      <c r="U800" s="729"/>
      <c r="V800" s="729"/>
      <c r="W800" s="729"/>
      <c r="X800" s="729"/>
      <c r="Y800" s="729"/>
      <c r="Z800" s="729"/>
      <c r="AA800" s="729"/>
      <c r="AB800" s="729"/>
      <c r="AC800" s="729"/>
      <c r="AD800" s="729"/>
      <c r="AE800" s="729"/>
      <c r="AF800" s="729"/>
      <c r="AG800" s="729"/>
      <c r="AH800" s="729"/>
      <c r="AI800" s="729"/>
      <c r="AJ800" s="729"/>
      <c r="AK800" s="729"/>
      <c r="AL800" s="729"/>
      <c r="AM800" s="729"/>
      <c r="AN800" s="729"/>
      <c r="AO800" s="729"/>
      <c r="AP800" s="729"/>
      <c r="AQ800" s="729"/>
      <c r="AR800" s="729"/>
      <c r="AS800" s="729"/>
      <c r="AT800" s="729"/>
      <c r="AU800" s="729"/>
      <c r="AV800" s="729"/>
      <c r="AW800" s="729"/>
      <c r="AX800" s="729"/>
      <c r="AY800" s="729"/>
      <c r="AZ800" s="729"/>
      <c r="BA800" s="729"/>
      <c r="BB800" s="729"/>
      <c r="BC800" s="729"/>
      <c r="BD800" s="729"/>
      <c r="BE800" s="729"/>
      <c r="BF800" s="729"/>
      <c r="BG800" s="729"/>
    </row>
    <row r="801" spans="1:59">
      <c r="A801" s="729"/>
      <c r="B801" s="729"/>
      <c r="C801" s="729"/>
      <c r="D801" s="729"/>
      <c r="E801" s="729"/>
      <c r="F801" s="729"/>
      <c r="G801" s="729"/>
      <c r="H801" s="729"/>
      <c r="I801" s="729"/>
      <c r="J801" s="729"/>
      <c r="K801" s="729"/>
      <c r="L801" s="729"/>
      <c r="M801" s="729"/>
      <c r="N801" s="729"/>
      <c r="O801" s="729"/>
      <c r="P801" s="729"/>
      <c r="Q801" s="729"/>
      <c r="R801" s="729"/>
      <c r="S801" s="729"/>
      <c r="T801" s="729"/>
      <c r="U801" s="729"/>
      <c r="V801" s="729"/>
      <c r="W801" s="729"/>
      <c r="X801" s="729"/>
      <c r="Y801" s="729"/>
      <c r="Z801" s="729"/>
      <c r="AA801" s="729"/>
      <c r="AB801" s="729"/>
      <c r="AC801" s="729"/>
      <c r="AD801" s="729"/>
      <c r="AE801" s="729"/>
      <c r="AF801" s="729"/>
      <c r="AG801" s="729"/>
      <c r="AH801" s="729"/>
      <c r="AI801" s="729"/>
      <c r="AJ801" s="729"/>
      <c r="AK801" s="729"/>
      <c r="AL801" s="729"/>
      <c r="AM801" s="729"/>
      <c r="AN801" s="729"/>
      <c r="AO801" s="729"/>
      <c r="AP801" s="729"/>
      <c r="AQ801" s="729"/>
      <c r="AR801" s="729"/>
      <c r="AS801" s="729"/>
      <c r="AT801" s="729"/>
      <c r="AU801" s="729"/>
      <c r="AV801" s="729"/>
      <c r="AW801" s="729"/>
      <c r="AX801" s="729"/>
      <c r="AY801" s="729"/>
      <c r="AZ801" s="729"/>
      <c r="BA801" s="729"/>
      <c r="BB801" s="729"/>
      <c r="BC801" s="729"/>
      <c r="BD801" s="729"/>
      <c r="BE801" s="729"/>
      <c r="BF801" s="729"/>
      <c r="BG801" s="729"/>
    </row>
    <row r="802" spans="1:59">
      <c r="A802" s="729"/>
      <c r="B802" s="729"/>
      <c r="C802" s="729"/>
      <c r="D802" s="729"/>
      <c r="E802" s="729"/>
      <c r="F802" s="729"/>
      <c r="G802" s="729"/>
      <c r="H802" s="729"/>
      <c r="I802" s="729"/>
      <c r="J802" s="729"/>
      <c r="K802" s="729"/>
      <c r="L802" s="729"/>
      <c r="M802" s="729"/>
      <c r="N802" s="729"/>
      <c r="O802" s="729"/>
      <c r="P802" s="729"/>
      <c r="Q802" s="729"/>
      <c r="R802" s="729"/>
      <c r="S802" s="729"/>
      <c r="T802" s="729"/>
      <c r="U802" s="729"/>
      <c r="V802" s="729"/>
      <c r="W802" s="729"/>
      <c r="X802" s="729"/>
      <c r="Y802" s="729"/>
      <c r="Z802" s="729"/>
      <c r="AA802" s="729"/>
      <c r="AB802" s="729"/>
      <c r="AC802" s="729"/>
      <c r="AD802" s="729"/>
      <c r="AE802" s="729"/>
      <c r="AF802" s="729"/>
      <c r="AG802" s="729"/>
      <c r="AH802" s="729"/>
      <c r="AI802" s="729"/>
      <c r="AJ802" s="729"/>
      <c r="AK802" s="729"/>
      <c r="AL802" s="729"/>
      <c r="AM802" s="729"/>
      <c r="AN802" s="729"/>
      <c r="AO802" s="729"/>
      <c r="AP802" s="729"/>
      <c r="AQ802" s="729"/>
      <c r="AR802" s="729"/>
      <c r="AS802" s="729"/>
      <c r="AT802" s="729"/>
      <c r="AU802" s="729"/>
      <c r="AV802" s="729"/>
      <c r="AW802" s="729"/>
      <c r="AX802" s="729"/>
      <c r="AY802" s="729"/>
      <c r="AZ802" s="729"/>
      <c r="BA802" s="729"/>
      <c r="BB802" s="729"/>
      <c r="BC802" s="729"/>
      <c r="BD802" s="729"/>
      <c r="BE802" s="729"/>
      <c r="BF802" s="729"/>
      <c r="BG802" s="729"/>
    </row>
    <row r="803" spans="1:59">
      <c r="A803" s="729"/>
      <c r="B803" s="729"/>
      <c r="C803" s="729"/>
      <c r="D803" s="729"/>
      <c r="E803" s="729"/>
      <c r="F803" s="729"/>
      <c r="G803" s="729"/>
      <c r="H803" s="729"/>
      <c r="I803" s="729"/>
      <c r="J803" s="729"/>
      <c r="K803" s="729"/>
      <c r="L803" s="729"/>
      <c r="M803" s="729"/>
      <c r="N803" s="729"/>
      <c r="O803" s="729"/>
      <c r="P803" s="729"/>
      <c r="Q803" s="729"/>
      <c r="R803" s="729"/>
      <c r="S803" s="729"/>
      <c r="T803" s="729"/>
      <c r="U803" s="729"/>
      <c r="V803" s="729"/>
      <c r="W803" s="729"/>
      <c r="X803" s="729"/>
      <c r="Y803" s="729"/>
      <c r="Z803" s="729"/>
      <c r="AA803" s="729"/>
      <c r="AB803" s="729"/>
      <c r="AC803" s="729"/>
      <c r="AD803" s="729"/>
      <c r="AE803" s="729"/>
      <c r="AF803" s="729"/>
      <c r="AG803" s="729"/>
      <c r="AH803" s="729"/>
      <c r="AI803" s="729"/>
      <c r="AJ803" s="729"/>
      <c r="AK803" s="729"/>
      <c r="AL803" s="729"/>
      <c r="AM803" s="729"/>
      <c r="AN803" s="729"/>
      <c r="AO803" s="729"/>
      <c r="AP803" s="729"/>
      <c r="AQ803" s="729"/>
      <c r="AR803" s="729"/>
      <c r="AS803" s="729"/>
      <c r="AT803" s="729"/>
      <c r="AU803" s="729"/>
      <c r="AV803" s="729"/>
      <c r="AW803" s="729"/>
      <c r="AX803" s="729"/>
      <c r="AY803" s="729"/>
      <c r="AZ803" s="729"/>
      <c r="BA803" s="729"/>
      <c r="BB803" s="729"/>
      <c r="BC803" s="729"/>
      <c r="BD803" s="729"/>
      <c r="BE803" s="729"/>
      <c r="BF803" s="729"/>
      <c r="BG803" s="729"/>
    </row>
    <row r="804" spans="1:59">
      <c r="A804" s="729"/>
      <c r="B804" s="729"/>
      <c r="C804" s="729"/>
      <c r="D804" s="729"/>
      <c r="E804" s="729"/>
      <c r="F804" s="729"/>
      <c r="G804" s="729"/>
      <c r="H804" s="729"/>
      <c r="I804" s="729"/>
      <c r="J804" s="729"/>
      <c r="K804" s="729"/>
      <c r="L804" s="729"/>
      <c r="M804" s="729"/>
      <c r="N804" s="729"/>
      <c r="O804" s="729"/>
      <c r="P804" s="729"/>
      <c r="Q804" s="729"/>
      <c r="R804" s="729"/>
      <c r="S804" s="729"/>
      <c r="T804" s="729"/>
      <c r="U804" s="729"/>
      <c r="V804" s="729"/>
      <c r="W804" s="729"/>
      <c r="X804" s="729"/>
      <c r="Y804" s="729"/>
      <c r="Z804" s="729"/>
      <c r="AA804" s="729"/>
      <c r="AB804" s="729"/>
      <c r="AC804" s="729"/>
      <c r="AD804" s="729"/>
      <c r="AE804" s="729"/>
      <c r="AF804" s="729"/>
      <c r="AG804" s="729"/>
      <c r="AH804" s="729"/>
      <c r="AI804" s="729"/>
      <c r="AJ804" s="729"/>
      <c r="AK804" s="729"/>
      <c r="AL804" s="729"/>
      <c r="AM804" s="729"/>
      <c r="AN804" s="729"/>
      <c r="AO804" s="729"/>
      <c r="AP804" s="729"/>
      <c r="AQ804" s="729"/>
      <c r="AR804" s="729"/>
      <c r="AS804" s="729"/>
      <c r="AT804" s="729"/>
      <c r="AU804" s="729"/>
      <c r="AV804" s="729"/>
      <c r="AW804" s="729"/>
      <c r="AX804" s="729"/>
      <c r="AY804" s="729"/>
      <c r="AZ804" s="729"/>
      <c r="BA804" s="729"/>
      <c r="BB804" s="729"/>
      <c r="BC804" s="729"/>
      <c r="BD804" s="729"/>
      <c r="BE804" s="729"/>
      <c r="BF804" s="729"/>
      <c r="BG804" s="729"/>
    </row>
    <row r="805" spans="1:59">
      <c r="A805" s="729"/>
      <c r="B805" s="729"/>
      <c r="C805" s="729"/>
      <c r="D805" s="729"/>
      <c r="E805" s="729"/>
      <c r="F805" s="729"/>
      <c r="G805" s="729"/>
      <c r="H805" s="729"/>
      <c r="I805" s="729"/>
      <c r="J805" s="729"/>
      <c r="K805" s="729"/>
      <c r="L805" s="729"/>
      <c r="M805" s="729"/>
      <c r="N805" s="729"/>
      <c r="O805" s="729"/>
      <c r="P805" s="729"/>
      <c r="Q805" s="729"/>
      <c r="R805" s="729"/>
      <c r="S805" s="729"/>
      <c r="T805" s="729"/>
      <c r="U805" s="729"/>
      <c r="V805" s="729"/>
      <c r="W805" s="729"/>
      <c r="X805" s="729"/>
      <c r="Y805" s="729"/>
      <c r="Z805" s="729"/>
      <c r="AA805" s="729"/>
      <c r="AB805" s="729"/>
      <c r="AC805" s="729"/>
      <c r="AD805" s="729"/>
      <c r="AE805" s="729"/>
      <c r="AF805" s="729"/>
      <c r="AG805" s="729"/>
      <c r="AH805" s="729"/>
      <c r="AI805" s="729"/>
      <c r="AJ805" s="729"/>
      <c r="AK805" s="729"/>
      <c r="AL805" s="729"/>
      <c r="AM805" s="729"/>
      <c r="AN805" s="729"/>
      <c r="AO805" s="729"/>
      <c r="AP805" s="729"/>
      <c r="AQ805" s="729"/>
      <c r="AR805" s="729"/>
      <c r="AS805" s="729"/>
      <c r="AT805" s="729"/>
      <c r="AU805" s="729"/>
      <c r="AV805" s="729"/>
      <c r="AW805" s="729"/>
      <c r="AX805" s="729"/>
      <c r="AY805" s="729"/>
      <c r="AZ805" s="729"/>
      <c r="BA805" s="729"/>
      <c r="BB805" s="729"/>
      <c r="BC805" s="729"/>
      <c r="BD805" s="729"/>
      <c r="BE805" s="729"/>
      <c r="BF805" s="729"/>
      <c r="BG805" s="729"/>
    </row>
    <row r="806" spans="1:59">
      <c r="A806" s="729"/>
      <c r="B806" s="729"/>
      <c r="C806" s="729"/>
      <c r="D806" s="729"/>
      <c r="E806" s="729"/>
      <c r="F806" s="729"/>
      <c r="G806" s="729"/>
      <c r="H806" s="729"/>
      <c r="I806" s="729"/>
      <c r="J806" s="729"/>
      <c r="K806" s="729"/>
      <c r="L806" s="729"/>
      <c r="M806" s="729"/>
      <c r="N806" s="729"/>
      <c r="O806" s="729"/>
      <c r="P806" s="729"/>
      <c r="Q806" s="729"/>
      <c r="R806" s="729"/>
      <c r="S806" s="729"/>
      <c r="T806" s="729"/>
      <c r="U806" s="729"/>
      <c r="V806" s="729"/>
      <c r="W806" s="729"/>
      <c r="X806" s="729"/>
      <c r="Y806" s="729"/>
      <c r="Z806" s="729"/>
      <c r="AA806" s="729"/>
      <c r="AB806" s="729"/>
      <c r="AC806" s="729"/>
      <c r="AD806" s="729"/>
      <c r="AE806" s="729"/>
      <c r="AF806" s="729"/>
      <c r="AG806" s="729"/>
      <c r="AH806" s="729"/>
      <c r="AI806" s="729"/>
      <c r="AJ806" s="729"/>
      <c r="AK806" s="729"/>
      <c r="AL806" s="729"/>
      <c r="AM806" s="729"/>
      <c r="AN806" s="729"/>
      <c r="AO806" s="729"/>
      <c r="AP806" s="729"/>
      <c r="AQ806" s="729"/>
      <c r="AR806" s="729"/>
      <c r="AS806" s="729"/>
      <c r="AT806" s="729"/>
      <c r="AU806" s="729"/>
      <c r="AV806" s="729"/>
      <c r="AW806" s="729"/>
      <c r="AX806" s="729"/>
      <c r="AY806" s="729"/>
      <c r="AZ806" s="729"/>
      <c r="BA806" s="729"/>
      <c r="BB806" s="729"/>
      <c r="BC806" s="729"/>
      <c r="BD806" s="729"/>
      <c r="BE806" s="729"/>
      <c r="BF806" s="729"/>
      <c r="BG806" s="729"/>
    </row>
    <row r="807" spans="1:59">
      <c r="A807" s="729"/>
      <c r="B807" s="729"/>
      <c r="C807" s="729"/>
      <c r="D807" s="729"/>
      <c r="E807" s="729"/>
      <c r="F807" s="729"/>
      <c r="G807" s="729"/>
      <c r="H807" s="729"/>
      <c r="I807" s="729"/>
      <c r="J807" s="729"/>
      <c r="K807" s="729"/>
      <c r="L807" s="729"/>
      <c r="M807" s="729"/>
      <c r="N807" s="729"/>
      <c r="O807" s="729"/>
      <c r="P807" s="729"/>
      <c r="Q807" s="729"/>
      <c r="R807" s="729"/>
      <c r="S807" s="729"/>
      <c r="T807" s="729"/>
      <c r="U807" s="729"/>
      <c r="V807" s="729"/>
      <c r="W807" s="729"/>
      <c r="X807" s="729"/>
      <c r="Y807" s="729"/>
      <c r="Z807" s="729"/>
      <c r="AA807" s="729"/>
      <c r="AB807" s="729"/>
      <c r="AC807" s="729"/>
      <c r="AD807" s="729"/>
      <c r="AE807" s="729"/>
      <c r="AF807" s="729"/>
      <c r="AG807" s="729"/>
      <c r="AH807" s="729"/>
      <c r="AI807" s="729"/>
      <c r="AJ807" s="729"/>
      <c r="AK807" s="729"/>
      <c r="AL807" s="729"/>
      <c r="AM807" s="729"/>
      <c r="AN807" s="729"/>
      <c r="AO807" s="729"/>
      <c r="AP807" s="729"/>
      <c r="AQ807" s="729"/>
      <c r="AR807" s="729"/>
      <c r="AS807" s="729"/>
      <c r="AT807" s="729"/>
      <c r="AU807" s="729"/>
      <c r="AV807" s="729"/>
      <c r="AW807" s="729"/>
      <c r="AX807" s="729"/>
      <c r="AY807" s="729"/>
      <c r="AZ807" s="729"/>
      <c r="BA807" s="729"/>
      <c r="BB807" s="729"/>
      <c r="BC807" s="729"/>
      <c r="BD807" s="729"/>
      <c r="BE807" s="729"/>
      <c r="BF807" s="729"/>
      <c r="BG807" s="729"/>
    </row>
    <row r="808" spans="1:59">
      <c r="A808" s="729"/>
      <c r="B808" s="729"/>
      <c r="C808" s="729"/>
      <c r="D808" s="729"/>
      <c r="E808" s="729"/>
      <c r="F808" s="729"/>
      <c r="G808" s="729"/>
      <c r="H808" s="729"/>
      <c r="I808" s="729"/>
      <c r="J808" s="729"/>
      <c r="K808" s="729"/>
      <c r="L808" s="729"/>
      <c r="M808" s="729"/>
      <c r="N808" s="729"/>
      <c r="O808" s="729"/>
      <c r="P808" s="729"/>
      <c r="Q808" s="729"/>
      <c r="R808" s="729"/>
      <c r="S808" s="729"/>
      <c r="T808" s="729"/>
      <c r="U808" s="729"/>
      <c r="V808" s="729"/>
      <c r="W808" s="729"/>
      <c r="X808" s="729"/>
      <c r="Y808" s="729"/>
      <c r="Z808" s="729"/>
      <c r="AA808" s="729"/>
      <c r="AB808" s="729"/>
      <c r="AC808" s="729"/>
      <c r="AD808" s="729"/>
      <c r="AE808" s="729"/>
      <c r="AF808" s="729"/>
      <c r="AG808" s="729"/>
      <c r="AH808" s="729"/>
      <c r="AI808" s="729"/>
      <c r="AJ808" s="729"/>
      <c r="AK808" s="729"/>
      <c r="AL808" s="729"/>
      <c r="AM808" s="729"/>
      <c r="AN808" s="729"/>
      <c r="AO808" s="729"/>
      <c r="AP808" s="729"/>
      <c r="AQ808" s="729"/>
      <c r="AR808" s="729"/>
      <c r="AS808" s="729"/>
      <c r="AT808" s="729"/>
      <c r="AU808" s="729"/>
      <c r="AV808" s="729"/>
      <c r="AW808" s="729"/>
      <c r="AX808" s="729"/>
      <c r="AY808" s="729"/>
      <c r="AZ808" s="729"/>
      <c r="BA808" s="729"/>
      <c r="BB808" s="729"/>
      <c r="BC808" s="729"/>
      <c r="BD808" s="729"/>
      <c r="BE808" s="729"/>
      <c r="BF808" s="729"/>
      <c r="BG808" s="729"/>
    </row>
    <row r="809" spans="1:59">
      <c r="A809" s="729"/>
      <c r="B809" s="729"/>
      <c r="C809" s="729"/>
      <c r="D809" s="729"/>
      <c r="E809" s="729"/>
      <c r="F809" s="729"/>
      <c r="G809" s="729"/>
      <c r="H809" s="729"/>
      <c r="I809" s="729"/>
      <c r="J809" s="729"/>
      <c r="K809" s="729"/>
      <c r="L809" s="729"/>
      <c r="M809" s="729"/>
      <c r="N809" s="729"/>
      <c r="O809" s="729"/>
      <c r="P809" s="729"/>
      <c r="Q809" s="729"/>
      <c r="R809" s="729"/>
      <c r="S809" s="729"/>
      <c r="T809" s="729"/>
      <c r="U809" s="729"/>
      <c r="V809" s="729"/>
      <c r="W809" s="729"/>
      <c r="X809" s="729"/>
      <c r="Y809" s="729"/>
      <c r="Z809" s="729"/>
      <c r="AA809" s="729"/>
      <c r="AB809" s="729"/>
      <c r="AC809" s="729"/>
      <c r="AD809" s="729"/>
      <c r="AE809" s="729"/>
      <c r="AF809" s="729"/>
      <c r="AG809" s="729"/>
      <c r="AH809" s="729"/>
      <c r="AI809" s="729"/>
      <c r="AJ809" s="729"/>
      <c r="AK809" s="729"/>
      <c r="AL809" s="729"/>
      <c r="AM809" s="729"/>
      <c r="AN809" s="729"/>
      <c r="AO809" s="729"/>
      <c r="AP809" s="729"/>
      <c r="AQ809" s="729"/>
      <c r="AR809" s="729"/>
      <c r="AS809" s="729"/>
      <c r="AT809" s="729"/>
      <c r="AU809" s="729"/>
      <c r="AV809" s="729"/>
      <c r="AW809" s="729"/>
      <c r="AX809" s="729"/>
      <c r="AY809" s="729"/>
      <c r="AZ809" s="729"/>
      <c r="BA809" s="729"/>
      <c r="BB809" s="729"/>
      <c r="BC809" s="729"/>
      <c r="BD809" s="729"/>
      <c r="BE809" s="729"/>
      <c r="BF809" s="729"/>
      <c r="BG809" s="729"/>
    </row>
    <row r="810" spans="1:59">
      <c r="A810" s="729"/>
      <c r="B810" s="729"/>
      <c r="C810" s="729"/>
      <c r="D810" s="729"/>
      <c r="E810" s="729"/>
      <c r="F810" s="729"/>
      <c r="G810" s="729"/>
      <c r="H810" s="729"/>
      <c r="I810" s="729"/>
      <c r="J810" s="729"/>
      <c r="K810" s="729"/>
      <c r="L810" s="729"/>
      <c r="M810" s="729"/>
      <c r="N810" s="729"/>
      <c r="O810" s="729"/>
      <c r="P810" s="729"/>
      <c r="Q810" s="729"/>
      <c r="R810" s="729"/>
      <c r="S810" s="729"/>
      <c r="T810" s="729"/>
      <c r="U810" s="729"/>
      <c r="V810" s="729"/>
      <c r="W810" s="729"/>
      <c r="X810" s="729"/>
      <c r="Y810" s="729"/>
      <c r="Z810" s="729"/>
      <c r="AA810" s="729"/>
      <c r="AB810" s="729"/>
      <c r="AC810" s="729"/>
      <c r="AD810" s="729"/>
      <c r="AE810" s="729"/>
      <c r="AF810" s="729"/>
      <c r="AG810" s="729"/>
      <c r="AH810" s="729"/>
      <c r="AI810" s="729"/>
      <c r="AJ810" s="729"/>
      <c r="AK810" s="729"/>
      <c r="AL810" s="729"/>
      <c r="AM810" s="729"/>
      <c r="AN810" s="729"/>
      <c r="AO810" s="729"/>
      <c r="AP810" s="729"/>
      <c r="AQ810" s="729"/>
      <c r="AR810" s="729"/>
      <c r="AS810" s="729"/>
      <c r="AT810" s="729"/>
      <c r="AU810" s="729"/>
      <c r="AV810" s="729"/>
      <c r="AW810" s="729"/>
      <c r="AX810" s="729"/>
      <c r="AY810" s="729"/>
      <c r="AZ810" s="729"/>
      <c r="BA810" s="729"/>
      <c r="BB810" s="729"/>
      <c r="BC810" s="729"/>
      <c r="BD810" s="729"/>
      <c r="BE810" s="729"/>
      <c r="BF810" s="729"/>
      <c r="BG810" s="729"/>
    </row>
    <row r="811" spans="1:59">
      <c r="A811" s="729"/>
      <c r="B811" s="729"/>
      <c r="C811" s="729"/>
      <c r="D811" s="729"/>
      <c r="E811" s="729"/>
      <c r="F811" s="729"/>
      <c r="G811" s="729"/>
      <c r="H811" s="729"/>
      <c r="I811" s="729"/>
      <c r="J811" s="729"/>
      <c r="K811" s="729"/>
      <c r="L811" s="729"/>
      <c r="M811" s="729"/>
      <c r="N811" s="729"/>
      <c r="O811" s="729"/>
      <c r="P811" s="729"/>
      <c r="Q811" s="729"/>
      <c r="R811" s="729"/>
      <c r="S811" s="729"/>
      <c r="T811" s="729"/>
      <c r="U811" s="729"/>
      <c r="V811" s="729"/>
      <c r="W811" s="729"/>
      <c r="X811" s="729"/>
      <c r="Y811" s="729"/>
      <c r="Z811" s="729"/>
      <c r="AA811" s="729"/>
      <c r="AB811" s="729"/>
      <c r="AC811" s="729"/>
      <c r="AD811" s="729"/>
      <c r="AE811" s="729"/>
      <c r="AF811" s="729"/>
      <c r="AG811" s="729"/>
      <c r="AH811" s="729"/>
      <c r="AI811" s="729"/>
      <c r="AJ811" s="729"/>
      <c r="AK811" s="729"/>
      <c r="AL811" s="729"/>
      <c r="AM811" s="729"/>
      <c r="AN811" s="729"/>
      <c r="AO811" s="729"/>
      <c r="AP811" s="729"/>
      <c r="AQ811" s="729"/>
      <c r="AR811" s="729"/>
      <c r="AS811" s="729"/>
      <c r="AT811" s="729"/>
      <c r="AU811" s="729"/>
      <c r="AV811" s="729"/>
      <c r="AW811" s="729"/>
      <c r="AX811" s="729"/>
      <c r="AY811" s="729"/>
      <c r="AZ811" s="729"/>
      <c r="BA811" s="729"/>
      <c r="BB811" s="729"/>
      <c r="BC811" s="729"/>
      <c r="BD811" s="729"/>
      <c r="BE811" s="729"/>
      <c r="BF811" s="729"/>
      <c r="BG811" s="729"/>
    </row>
    <row r="812" spans="1:59">
      <c r="A812" s="729"/>
      <c r="B812" s="729"/>
      <c r="C812" s="729"/>
      <c r="D812" s="729"/>
      <c r="E812" s="729"/>
      <c r="F812" s="729"/>
      <c r="G812" s="729"/>
      <c r="H812" s="729"/>
      <c r="I812" s="729"/>
      <c r="J812" s="729"/>
      <c r="K812" s="729"/>
      <c r="L812" s="729"/>
      <c r="M812" s="729"/>
      <c r="N812" s="729"/>
      <c r="O812" s="729"/>
      <c r="P812" s="729"/>
      <c r="Q812" s="729"/>
      <c r="R812" s="729"/>
      <c r="S812" s="729"/>
      <c r="T812" s="729"/>
      <c r="U812" s="729"/>
      <c r="V812" s="729"/>
      <c r="W812" s="729"/>
      <c r="X812" s="729"/>
      <c r="Y812" s="729"/>
      <c r="Z812" s="729"/>
      <c r="AA812" s="729"/>
      <c r="AB812" s="729"/>
      <c r="AC812" s="729"/>
      <c r="AD812" s="729"/>
      <c r="AE812" s="729"/>
      <c r="AF812" s="729"/>
      <c r="AG812" s="729"/>
      <c r="AH812" s="729"/>
      <c r="AI812" s="729"/>
      <c r="AJ812" s="729"/>
      <c r="AK812" s="729"/>
      <c r="AL812" s="729"/>
      <c r="AM812" s="729"/>
      <c r="AN812" s="729"/>
      <c r="AO812" s="729"/>
      <c r="AP812" s="729"/>
      <c r="AQ812" s="729"/>
      <c r="AR812" s="729"/>
      <c r="AS812" s="729"/>
      <c r="AT812" s="729"/>
      <c r="AU812" s="729"/>
      <c r="AV812" s="729"/>
      <c r="AW812" s="729"/>
      <c r="AX812" s="729"/>
      <c r="AY812" s="729"/>
      <c r="AZ812" s="729"/>
      <c r="BA812" s="729"/>
      <c r="BB812" s="729"/>
      <c r="BC812" s="729"/>
      <c r="BD812" s="729"/>
      <c r="BE812" s="729"/>
      <c r="BF812" s="729"/>
      <c r="BG812" s="729"/>
    </row>
    <row r="813" spans="1:59">
      <c r="A813" s="729"/>
      <c r="B813" s="729"/>
      <c r="C813" s="729"/>
      <c r="D813" s="729"/>
      <c r="E813" s="729"/>
      <c r="F813" s="729"/>
      <c r="G813" s="729"/>
      <c r="H813" s="729"/>
      <c r="I813" s="729"/>
      <c r="J813" s="729"/>
      <c r="K813" s="729"/>
      <c r="L813" s="729"/>
      <c r="M813" s="729"/>
      <c r="N813" s="729"/>
      <c r="O813" s="729"/>
      <c r="P813" s="729"/>
      <c r="Q813" s="729"/>
      <c r="R813" s="729"/>
      <c r="S813" s="729"/>
      <c r="T813" s="729"/>
      <c r="U813" s="729"/>
      <c r="V813" s="729"/>
      <c r="W813" s="729"/>
      <c r="X813" s="729"/>
      <c r="Y813" s="729"/>
      <c r="Z813" s="729"/>
      <c r="AA813" s="729"/>
      <c r="AB813" s="729"/>
      <c r="AC813" s="729"/>
      <c r="AD813" s="729"/>
      <c r="AE813" s="729"/>
      <c r="AF813" s="729"/>
      <c r="AG813" s="729"/>
      <c r="AH813" s="729"/>
      <c r="AI813" s="729"/>
      <c r="AJ813" s="729"/>
      <c r="AK813" s="729"/>
      <c r="AL813" s="729"/>
      <c r="AM813" s="729"/>
      <c r="AN813" s="729"/>
      <c r="AO813" s="729"/>
      <c r="AP813" s="729"/>
      <c r="AQ813" s="729"/>
      <c r="AR813" s="729"/>
      <c r="AS813" s="729"/>
      <c r="AT813" s="729"/>
      <c r="AU813" s="729"/>
      <c r="AV813" s="729"/>
      <c r="AW813" s="729"/>
      <c r="AX813" s="729"/>
      <c r="AY813" s="729"/>
      <c r="AZ813" s="729"/>
      <c r="BA813" s="729"/>
      <c r="BB813" s="729"/>
      <c r="BC813" s="729"/>
      <c r="BD813" s="729"/>
      <c r="BE813" s="729"/>
      <c r="BF813" s="729"/>
      <c r="BG813" s="729"/>
    </row>
    <row r="814" spans="1:59">
      <c r="A814" s="729"/>
      <c r="B814" s="729"/>
      <c r="C814" s="729"/>
      <c r="D814" s="729"/>
      <c r="E814" s="729"/>
      <c r="F814" s="729"/>
      <c r="G814" s="729"/>
      <c r="H814" s="729"/>
      <c r="I814" s="729"/>
      <c r="J814" s="729"/>
      <c r="K814" s="729"/>
      <c r="L814" s="729"/>
      <c r="M814" s="729"/>
      <c r="N814" s="729"/>
      <c r="O814" s="729"/>
      <c r="P814" s="729"/>
      <c r="Q814" s="729"/>
      <c r="R814" s="729"/>
      <c r="S814" s="729"/>
      <c r="T814" s="729"/>
      <c r="U814" s="729"/>
      <c r="V814" s="729"/>
      <c r="W814" s="729"/>
      <c r="X814" s="729"/>
      <c r="Y814" s="729"/>
      <c r="Z814" s="729"/>
      <c r="AA814" s="729"/>
      <c r="AB814" s="729"/>
      <c r="AC814" s="729"/>
      <c r="AD814" s="729"/>
      <c r="AE814" s="729"/>
      <c r="AF814" s="729"/>
      <c r="AG814" s="729"/>
      <c r="AH814" s="729"/>
      <c r="AI814" s="729"/>
      <c r="AJ814" s="729"/>
      <c r="AK814" s="729"/>
      <c r="AL814" s="729"/>
      <c r="AM814" s="729"/>
      <c r="AN814" s="729"/>
      <c r="AO814" s="729"/>
      <c r="AP814" s="729"/>
      <c r="AQ814" s="729"/>
      <c r="AR814" s="729"/>
      <c r="AS814" s="729"/>
      <c r="AT814" s="729"/>
      <c r="AU814" s="729"/>
      <c r="AV814" s="729"/>
      <c r="AW814" s="729"/>
      <c r="AX814" s="729"/>
      <c r="AY814" s="729"/>
      <c r="AZ814" s="729"/>
      <c r="BA814" s="729"/>
      <c r="BB814" s="729"/>
      <c r="BC814" s="729"/>
      <c r="BD814" s="729"/>
      <c r="BE814" s="729"/>
      <c r="BF814" s="729"/>
      <c r="BG814" s="729"/>
    </row>
    <row r="815" spans="1:59">
      <c r="A815" s="729"/>
      <c r="B815" s="729"/>
      <c r="C815" s="729"/>
      <c r="D815" s="729"/>
      <c r="E815" s="729"/>
      <c r="F815" s="729"/>
      <c r="G815" s="729"/>
      <c r="H815" s="729"/>
      <c r="I815" s="729"/>
      <c r="J815" s="729"/>
      <c r="K815" s="729"/>
      <c r="L815" s="729"/>
      <c r="M815" s="729"/>
      <c r="N815" s="729"/>
      <c r="O815" s="729"/>
      <c r="P815" s="729"/>
      <c r="Q815" s="729"/>
      <c r="R815" s="729"/>
      <c r="S815" s="729"/>
      <c r="T815" s="729"/>
      <c r="U815" s="729"/>
      <c r="V815" s="729"/>
      <c r="W815" s="729"/>
      <c r="X815" s="729"/>
      <c r="Y815" s="729"/>
      <c r="Z815" s="729"/>
      <c r="AA815" s="729"/>
      <c r="AB815" s="729"/>
      <c r="AC815" s="729"/>
      <c r="AD815" s="729"/>
      <c r="AE815" s="729"/>
      <c r="AF815" s="729"/>
      <c r="AG815" s="729"/>
      <c r="AH815" s="729"/>
      <c r="AI815" s="729"/>
      <c r="AJ815" s="729"/>
      <c r="AK815" s="729"/>
      <c r="AL815" s="729"/>
      <c r="AM815" s="729"/>
      <c r="AN815" s="729"/>
      <c r="AO815" s="729"/>
      <c r="AP815" s="729"/>
      <c r="AQ815" s="729"/>
      <c r="AR815" s="729"/>
      <c r="AS815" s="729"/>
      <c r="AT815" s="729"/>
      <c r="AU815" s="729"/>
      <c r="AV815" s="729"/>
      <c r="AW815" s="729"/>
      <c r="AX815" s="729"/>
      <c r="AY815" s="729"/>
      <c r="AZ815" s="729"/>
      <c r="BA815" s="729"/>
      <c r="BB815" s="729"/>
      <c r="BC815" s="729"/>
      <c r="BD815" s="729"/>
      <c r="BE815" s="729"/>
      <c r="BF815" s="729"/>
      <c r="BG815" s="729"/>
    </row>
    <row r="816" spans="1:59">
      <c r="A816" s="729"/>
      <c r="B816" s="729"/>
      <c r="C816" s="729"/>
      <c r="D816" s="729"/>
      <c r="E816" s="729"/>
      <c r="F816" s="729"/>
      <c r="G816" s="729"/>
      <c r="H816" s="729"/>
      <c r="I816" s="729"/>
      <c r="J816" s="729"/>
      <c r="K816" s="729"/>
      <c r="L816" s="729"/>
      <c r="M816" s="729"/>
      <c r="N816" s="729"/>
      <c r="O816" s="729"/>
      <c r="P816" s="729"/>
      <c r="Q816" s="729"/>
      <c r="R816" s="729"/>
      <c r="S816" s="729"/>
      <c r="T816" s="729"/>
      <c r="U816" s="729"/>
      <c r="V816" s="729"/>
      <c r="W816" s="729"/>
      <c r="X816" s="729"/>
      <c r="Y816" s="729"/>
      <c r="Z816" s="729"/>
      <c r="AA816" s="729"/>
      <c r="AB816" s="729"/>
      <c r="AC816" s="729"/>
      <c r="AD816" s="729"/>
      <c r="AE816" s="729"/>
      <c r="AF816" s="729"/>
      <c r="AG816" s="729"/>
      <c r="AH816" s="729"/>
      <c r="AI816" s="729"/>
      <c r="AJ816" s="729"/>
      <c r="AK816" s="729"/>
      <c r="AL816" s="729"/>
      <c r="AM816" s="729"/>
      <c r="AN816" s="729"/>
      <c r="AO816" s="729"/>
      <c r="AP816" s="729"/>
      <c r="AQ816" s="729"/>
      <c r="AR816" s="729"/>
      <c r="AS816" s="729"/>
      <c r="AT816" s="729"/>
      <c r="AU816" s="729"/>
      <c r="AV816" s="729"/>
      <c r="AW816" s="729"/>
      <c r="AX816" s="729"/>
      <c r="AY816" s="729"/>
      <c r="AZ816" s="729"/>
      <c r="BA816" s="729"/>
      <c r="BB816" s="729"/>
      <c r="BC816" s="729"/>
      <c r="BD816" s="729"/>
      <c r="BE816" s="729"/>
      <c r="BF816" s="729"/>
      <c r="BG816" s="729"/>
    </row>
    <row r="817" spans="1:59">
      <c r="A817" s="729"/>
      <c r="B817" s="729"/>
      <c r="C817" s="729"/>
      <c r="D817" s="729"/>
      <c r="E817" s="729"/>
      <c r="F817" s="729"/>
      <c r="G817" s="729"/>
      <c r="H817" s="729"/>
      <c r="I817" s="729"/>
      <c r="J817" s="729"/>
      <c r="K817" s="729"/>
      <c r="L817" s="729"/>
      <c r="M817" s="729"/>
      <c r="N817" s="729"/>
      <c r="O817" s="729"/>
      <c r="P817" s="729"/>
      <c r="Q817" s="729"/>
      <c r="R817" s="729"/>
      <c r="S817" s="729"/>
      <c r="T817" s="729"/>
      <c r="U817" s="729"/>
      <c r="V817" s="729"/>
      <c r="W817" s="729"/>
      <c r="X817" s="729"/>
      <c r="Y817" s="729"/>
      <c r="Z817" s="729"/>
      <c r="AA817" s="729"/>
      <c r="AB817" s="729"/>
      <c r="AC817" s="729"/>
      <c r="AD817" s="729"/>
      <c r="AE817" s="729"/>
      <c r="AF817" s="729"/>
      <c r="AG817" s="729"/>
      <c r="AH817" s="729"/>
      <c r="AI817" s="729"/>
      <c r="AJ817" s="729"/>
      <c r="AK817" s="729"/>
      <c r="AL817" s="729"/>
      <c r="AM817" s="729"/>
      <c r="AN817" s="729"/>
      <c r="AO817" s="729"/>
      <c r="AP817" s="729"/>
      <c r="AQ817" s="729"/>
      <c r="AR817" s="729"/>
      <c r="AS817" s="729"/>
      <c r="AT817" s="729"/>
      <c r="AU817" s="729"/>
      <c r="AV817" s="729"/>
      <c r="AW817" s="729"/>
      <c r="AX817" s="729"/>
      <c r="AY817" s="729"/>
      <c r="AZ817" s="729"/>
      <c r="BA817" s="729"/>
      <c r="BB817" s="729"/>
      <c r="BC817" s="729"/>
      <c r="BD817" s="729"/>
      <c r="BE817" s="729"/>
      <c r="BF817" s="729"/>
      <c r="BG817" s="729"/>
    </row>
    <row r="818" spans="1:59">
      <c r="A818" s="729"/>
      <c r="B818" s="729"/>
      <c r="C818" s="729"/>
      <c r="D818" s="729"/>
      <c r="E818" s="729"/>
      <c r="F818" s="729"/>
      <c r="G818" s="729"/>
      <c r="H818" s="729"/>
      <c r="I818" s="729"/>
      <c r="J818" s="729"/>
      <c r="K818" s="729"/>
      <c r="L818" s="729"/>
      <c r="M818" s="729"/>
      <c r="N818" s="729"/>
      <c r="O818" s="729"/>
      <c r="P818" s="729"/>
      <c r="Q818" s="729"/>
      <c r="R818" s="729"/>
      <c r="S818" s="729"/>
      <c r="T818" s="729"/>
      <c r="U818" s="729"/>
      <c r="V818" s="729"/>
      <c r="W818" s="729"/>
      <c r="X818" s="729"/>
      <c r="Y818" s="729"/>
      <c r="Z818" s="729"/>
      <c r="AA818" s="729"/>
      <c r="AB818" s="729"/>
      <c r="AC818" s="729"/>
      <c r="AD818" s="729"/>
      <c r="AE818" s="729"/>
      <c r="AF818" s="729"/>
      <c r="AG818" s="729"/>
      <c r="AH818" s="729"/>
      <c r="AI818" s="729"/>
      <c r="AJ818" s="729"/>
      <c r="AK818" s="729"/>
      <c r="AL818" s="729"/>
      <c r="AM818" s="729"/>
      <c r="AN818" s="729"/>
      <c r="AO818" s="729"/>
      <c r="AP818" s="729"/>
      <c r="AQ818" s="729"/>
      <c r="AR818" s="729"/>
      <c r="AS818" s="729"/>
      <c r="AT818" s="729"/>
      <c r="AU818" s="729"/>
      <c r="AV818" s="729"/>
      <c r="AW818" s="729"/>
      <c r="AX818" s="729"/>
      <c r="AY818" s="729"/>
      <c r="AZ818" s="729"/>
      <c r="BA818" s="729"/>
      <c r="BB818" s="729"/>
      <c r="BC818" s="729"/>
      <c r="BD818" s="729"/>
      <c r="BE818" s="729"/>
      <c r="BF818" s="729"/>
      <c r="BG818" s="729"/>
    </row>
    <row r="819" spans="1:59">
      <c r="A819" s="729"/>
      <c r="B819" s="729"/>
      <c r="C819" s="729"/>
      <c r="D819" s="729"/>
      <c r="E819" s="729"/>
      <c r="F819" s="729"/>
      <c r="G819" s="729"/>
      <c r="H819" s="729"/>
      <c r="I819" s="729"/>
      <c r="J819" s="729"/>
      <c r="K819" s="729"/>
      <c r="L819" s="729"/>
      <c r="M819" s="729"/>
      <c r="N819" s="729"/>
      <c r="O819" s="729"/>
      <c r="P819" s="729"/>
      <c r="Q819" s="729"/>
      <c r="R819" s="729"/>
      <c r="S819" s="729"/>
      <c r="T819" s="729"/>
      <c r="U819" s="729"/>
      <c r="V819" s="729"/>
      <c r="W819" s="729"/>
      <c r="X819" s="729"/>
      <c r="Y819" s="729"/>
      <c r="Z819" s="729"/>
      <c r="AA819" s="729"/>
      <c r="AB819" s="729"/>
      <c r="AC819" s="729"/>
      <c r="AD819" s="729"/>
      <c r="AE819" s="729"/>
      <c r="AF819" s="729"/>
      <c r="AG819" s="729"/>
      <c r="AH819" s="729"/>
      <c r="AI819" s="729"/>
      <c r="AJ819" s="729"/>
      <c r="AK819" s="729"/>
      <c r="AL819" s="729"/>
      <c r="AM819" s="729"/>
      <c r="AN819" s="729"/>
      <c r="AO819" s="729"/>
      <c r="AP819" s="729"/>
      <c r="AQ819" s="729"/>
      <c r="AR819" s="729"/>
      <c r="AS819" s="729"/>
      <c r="AT819" s="729"/>
      <c r="AU819" s="729"/>
      <c r="AV819" s="729"/>
      <c r="AW819" s="729"/>
      <c r="AX819" s="729"/>
      <c r="AY819" s="729"/>
      <c r="AZ819" s="729"/>
      <c r="BA819" s="729"/>
      <c r="BB819" s="729"/>
      <c r="BC819" s="729"/>
      <c r="BD819" s="729"/>
      <c r="BE819" s="729"/>
      <c r="BF819" s="729"/>
      <c r="BG819" s="729"/>
    </row>
    <row r="820" spans="1:59">
      <c r="A820" s="729"/>
      <c r="B820" s="729"/>
      <c r="C820" s="729"/>
      <c r="D820" s="729"/>
      <c r="E820" s="729"/>
      <c r="F820" s="729"/>
      <c r="G820" s="729"/>
      <c r="H820" s="729"/>
      <c r="I820" s="729"/>
      <c r="J820" s="729"/>
      <c r="K820" s="729"/>
      <c r="L820" s="729"/>
      <c r="M820" s="729"/>
      <c r="N820" s="729"/>
      <c r="O820" s="729"/>
      <c r="P820" s="729"/>
      <c r="Q820" s="729"/>
      <c r="R820" s="729"/>
      <c r="S820" s="729"/>
      <c r="T820" s="729"/>
      <c r="U820" s="729"/>
      <c r="V820" s="729"/>
      <c r="W820" s="729"/>
      <c r="X820" s="729"/>
      <c r="Y820" s="729"/>
      <c r="Z820" s="729"/>
      <c r="AA820" s="729"/>
      <c r="AB820" s="729"/>
      <c r="AC820" s="729"/>
      <c r="AD820" s="729"/>
      <c r="AE820" s="729"/>
      <c r="AF820" s="729"/>
      <c r="AG820" s="729"/>
      <c r="AH820" s="729"/>
      <c r="AI820" s="729"/>
      <c r="AJ820" s="729"/>
      <c r="AK820" s="729"/>
      <c r="AL820" s="729"/>
      <c r="AM820" s="729"/>
      <c r="AN820" s="729"/>
      <c r="AO820" s="729"/>
      <c r="AP820" s="729"/>
      <c r="AQ820" s="729"/>
      <c r="AR820" s="729"/>
      <c r="AS820" s="729"/>
      <c r="AT820" s="729"/>
      <c r="AU820" s="729"/>
      <c r="AV820" s="729"/>
      <c r="AW820" s="729"/>
      <c r="AX820" s="729"/>
      <c r="AY820" s="729"/>
      <c r="AZ820" s="729"/>
      <c r="BA820" s="729"/>
      <c r="BB820" s="729"/>
      <c r="BC820" s="729"/>
      <c r="BD820" s="729"/>
      <c r="BE820" s="729"/>
      <c r="BF820" s="729"/>
      <c r="BG820" s="729"/>
    </row>
    <row r="821" spans="1:59">
      <c r="A821" s="729"/>
      <c r="B821" s="729"/>
      <c r="C821" s="729"/>
      <c r="D821" s="729"/>
      <c r="E821" s="729"/>
      <c r="F821" s="729"/>
      <c r="G821" s="729"/>
      <c r="H821" s="729"/>
      <c r="I821" s="729"/>
      <c r="J821" s="729"/>
      <c r="K821" s="729"/>
      <c r="L821" s="729"/>
      <c r="M821" s="729"/>
      <c r="N821" s="729"/>
      <c r="O821" s="729"/>
      <c r="P821" s="729"/>
      <c r="Q821" s="729"/>
      <c r="R821" s="729"/>
      <c r="S821" s="729"/>
      <c r="T821" s="729"/>
      <c r="U821" s="729"/>
      <c r="V821" s="729"/>
      <c r="W821" s="729"/>
      <c r="X821" s="729"/>
      <c r="Y821" s="729"/>
      <c r="Z821" s="729"/>
      <c r="AA821" s="729"/>
      <c r="AB821" s="729"/>
      <c r="AC821" s="729"/>
      <c r="AD821" s="729"/>
      <c r="AE821" s="729"/>
      <c r="AF821" s="729"/>
      <c r="AG821" s="729"/>
      <c r="AH821" s="729"/>
      <c r="AI821" s="729"/>
      <c r="AJ821" s="729"/>
      <c r="AK821" s="729"/>
      <c r="AL821" s="729"/>
      <c r="AM821" s="729"/>
      <c r="AN821" s="729"/>
      <c r="AO821" s="729"/>
      <c r="AP821" s="729"/>
      <c r="AQ821" s="729"/>
      <c r="AR821" s="729"/>
      <c r="AS821" s="729"/>
      <c r="AT821" s="729"/>
      <c r="AU821" s="729"/>
      <c r="AV821" s="729"/>
      <c r="AW821" s="729"/>
      <c r="AX821" s="729"/>
      <c r="AY821" s="729"/>
      <c r="AZ821" s="729"/>
      <c r="BA821" s="729"/>
      <c r="BB821" s="729"/>
      <c r="BC821" s="729"/>
      <c r="BD821" s="729"/>
      <c r="BE821" s="729"/>
      <c r="BF821" s="729"/>
      <c r="BG821" s="729"/>
    </row>
    <row r="822" spans="1:59">
      <c r="A822" s="729"/>
      <c r="B822" s="729"/>
      <c r="C822" s="729"/>
      <c r="D822" s="729"/>
      <c r="E822" s="729"/>
      <c r="F822" s="729"/>
      <c r="G822" s="729"/>
      <c r="H822" s="729"/>
      <c r="I822" s="729"/>
      <c r="J822" s="729"/>
      <c r="K822" s="729"/>
      <c r="L822" s="729"/>
      <c r="M822" s="729"/>
      <c r="N822" s="729"/>
      <c r="O822" s="729"/>
      <c r="P822" s="729"/>
      <c r="Q822" s="729"/>
      <c r="R822" s="729"/>
      <c r="S822" s="729"/>
      <c r="T822" s="729"/>
      <c r="U822" s="729"/>
      <c r="V822" s="729"/>
      <c r="W822" s="729"/>
      <c r="X822" s="729"/>
      <c r="Y822" s="729"/>
      <c r="Z822" s="729"/>
      <c r="AA822" s="729"/>
      <c r="AB822" s="729"/>
      <c r="AC822" s="729"/>
      <c r="AD822" s="729"/>
      <c r="AE822" s="729"/>
      <c r="AF822" s="729"/>
      <c r="AG822" s="729"/>
      <c r="AH822" s="729"/>
      <c r="AI822" s="729"/>
      <c r="AJ822" s="729"/>
      <c r="AK822" s="729"/>
      <c r="AL822" s="729"/>
      <c r="AM822" s="729"/>
      <c r="AN822" s="729"/>
      <c r="AO822" s="729"/>
      <c r="AP822" s="729"/>
      <c r="AQ822" s="729"/>
      <c r="AR822" s="729"/>
      <c r="AS822" s="729"/>
      <c r="AT822" s="729"/>
      <c r="AU822" s="729"/>
      <c r="AV822" s="729"/>
      <c r="AW822" s="729"/>
      <c r="AX822" s="729"/>
      <c r="AY822" s="729"/>
      <c r="AZ822" s="729"/>
      <c r="BA822" s="729"/>
      <c r="BB822" s="729"/>
      <c r="BC822" s="729"/>
      <c r="BD822" s="729"/>
      <c r="BE822" s="729"/>
      <c r="BF822" s="729"/>
      <c r="BG822" s="729"/>
    </row>
    <row r="823" spans="1:59">
      <c r="A823" s="729"/>
      <c r="B823" s="729"/>
      <c r="C823" s="729"/>
      <c r="D823" s="729"/>
      <c r="E823" s="729"/>
      <c r="F823" s="729"/>
      <c r="G823" s="729"/>
      <c r="H823" s="729"/>
      <c r="I823" s="729"/>
      <c r="J823" s="729"/>
      <c r="K823" s="729"/>
      <c r="L823" s="729"/>
      <c r="M823" s="729"/>
      <c r="N823" s="729"/>
      <c r="O823" s="729"/>
      <c r="P823" s="729"/>
      <c r="Q823" s="729"/>
      <c r="R823" s="729"/>
      <c r="S823" s="729"/>
      <c r="T823" s="729"/>
      <c r="U823" s="729"/>
      <c r="V823" s="729"/>
      <c r="W823" s="729"/>
      <c r="X823" s="729"/>
      <c r="Y823" s="729"/>
      <c r="Z823" s="729"/>
      <c r="AA823" s="729"/>
      <c r="AB823" s="729"/>
      <c r="AC823" s="729"/>
      <c r="AD823" s="729"/>
      <c r="AE823" s="729"/>
      <c r="AF823" s="729"/>
      <c r="AG823" s="729"/>
      <c r="AH823" s="729"/>
      <c r="AI823" s="729"/>
      <c r="AJ823" s="729"/>
      <c r="AK823" s="729"/>
      <c r="AL823" s="729"/>
      <c r="AM823" s="729"/>
      <c r="AN823" s="729"/>
      <c r="AO823" s="729"/>
      <c r="AP823" s="729"/>
      <c r="AQ823" s="729"/>
      <c r="AR823" s="729"/>
      <c r="AS823" s="729"/>
      <c r="AT823" s="729"/>
      <c r="AU823" s="729"/>
      <c r="AV823" s="729"/>
      <c r="AW823" s="729"/>
      <c r="AX823" s="729"/>
      <c r="AY823" s="729"/>
      <c r="AZ823" s="729"/>
      <c r="BA823" s="729"/>
      <c r="BB823" s="729"/>
      <c r="BC823" s="729"/>
      <c r="BD823" s="729"/>
      <c r="BE823" s="729"/>
      <c r="BF823" s="729"/>
      <c r="BG823" s="729"/>
    </row>
    <row r="824" spans="1:59">
      <c r="A824" s="729"/>
      <c r="B824" s="729"/>
      <c r="C824" s="729"/>
      <c r="D824" s="729"/>
      <c r="E824" s="729"/>
      <c r="F824" s="729"/>
      <c r="G824" s="729"/>
      <c r="H824" s="729"/>
      <c r="I824" s="729"/>
      <c r="J824" s="729"/>
      <c r="K824" s="729"/>
      <c r="L824" s="729"/>
      <c r="M824" s="729"/>
      <c r="N824" s="729"/>
      <c r="O824" s="729"/>
      <c r="P824" s="729"/>
      <c r="Q824" s="729"/>
      <c r="R824" s="729"/>
      <c r="S824" s="729"/>
      <c r="T824" s="729"/>
      <c r="U824" s="729"/>
      <c r="V824" s="729"/>
      <c r="W824" s="729"/>
      <c r="X824" s="729"/>
      <c r="Y824" s="729"/>
      <c r="Z824" s="729"/>
      <c r="AA824" s="729"/>
      <c r="AB824" s="729"/>
      <c r="AC824" s="729"/>
      <c r="AD824" s="729"/>
      <c r="AE824" s="729"/>
      <c r="AF824" s="729"/>
      <c r="AG824" s="729"/>
      <c r="AH824" s="729"/>
      <c r="AI824" s="729"/>
      <c r="AJ824" s="729"/>
      <c r="AK824" s="729"/>
      <c r="AL824" s="729"/>
      <c r="AM824" s="729"/>
      <c r="AN824" s="729"/>
      <c r="AO824" s="729"/>
      <c r="AP824" s="729"/>
      <c r="AQ824" s="729"/>
      <c r="AR824" s="729"/>
      <c r="AS824" s="729"/>
      <c r="AT824" s="729"/>
      <c r="AU824" s="729"/>
      <c r="AV824" s="729"/>
      <c r="AW824" s="729"/>
      <c r="AX824" s="729"/>
      <c r="AY824" s="729"/>
      <c r="AZ824" s="729"/>
      <c r="BA824" s="729"/>
      <c r="BB824" s="729"/>
      <c r="BC824" s="729"/>
      <c r="BD824" s="729"/>
      <c r="BE824" s="729"/>
      <c r="BF824" s="729"/>
      <c r="BG824" s="729"/>
    </row>
    <row r="825" spans="1:59">
      <c r="A825" s="729"/>
      <c r="B825" s="729"/>
      <c r="C825" s="729"/>
      <c r="D825" s="729"/>
      <c r="E825" s="729"/>
      <c r="F825" s="729"/>
      <c r="G825" s="729"/>
      <c r="H825" s="729"/>
      <c r="I825" s="729"/>
      <c r="J825" s="729"/>
      <c r="K825" s="729"/>
      <c r="L825" s="729"/>
      <c r="M825" s="729"/>
      <c r="N825" s="729"/>
      <c r="O825" s="729"/>
      <c r="P825" s="729"/>
      <c r="Q825" s="729"/>
      <c r="R825" s="729"/>
      <c r="S825" s="729"/>
      <c r="T825" s="729"/>
      <c r="U825" s="729"/>
      <c r="V825" s="729"/>
      <c r="W825" s="729"/>
      <c r="X825" s="729"/>
      <c r="Y825" s="729"/>
      <c r="Z825" s="729"/>
      <c r="AA825" s="729"/>
      <c r="AB825" s="729"/>
      <c r="AC825" s="729"/>
      <c r="AD825" s="729"/>
      <c r="AE825" s="729"/>
      <c r="AF825" s="729"/>
      <c r="AG825" s="729"/>
      <c r="AH825" s="729"/>
      <c r="AI825" s="729"/>
      <c r="AJ825" s="729"/>
      <c r="AK825" s="729"/>
      <c r="AL825" s="729"/>
      <c r="AM825" s="729"/>
      <c r="AN825" s="729"/>
      <c r="AO825" s="729"/>
      <c r="AP825" s="729"/>
      <c r="AQ825" s="729"/>
      <c r="AR825" s="729"/>
      <c r="AS825" s="729"/>
      <c r="AT825" s="729"/>
      <c r="AU825" s="729"/>
      <c r="AV825" s="729"/>
      <c r="AW825" s="729"/>
      <c r="AX825" s="729"/>
      <c r="AY825" s="729"/>
      <c r="AZ825" s="729"/>
      <c r="BA825" s="729"/>
      <c r="BB825" s="729"/>
      <c r="BC825" s="729"/>
      <c r="BD825" s="729"/>
      <c r="BE825" s="729"/>
      <c r="BF825" s="729"/>
      <c r="BG825" s="729"/>
    </row>
    <row r="826" spans="1:59">
      <c r="A826" s="729"/>
      <c r="B826" s="729"/>
      <c r="C826" s="729"/>
      <c r="D826" s="729"/>
      <c r="E826" s="729"/>
      <c r="F826" s="729"/>
      <c r="G826" s="729"/>
      <c r="H826" s="729"/>
      <c r="I826" s="729"/>
      <c r="J826" s="729"/>
      <c r="K826" s="729"/>
      <c r="L826" s="729"/>
      <c r="M826" s="729"/>
      <c r="N826" s="729"/>
      <c r="O826" s="729"/>
      <c r="P826" s="729"/>
      <c r="Q826" s="729"/>
      <c r="R826" s="729"/>
      <c r="S826" s="729"/>
      <c r="T826" s="729"/>
      <c r="U826" s="729"/>
      <c r="V826" s="729"/>
      <c r="W826" s="729"/>
      <c r="X826" s="729"/>
      <c r="Y826" s="729"/>
      <c r="Z826" s="729"/>
      <c r="AA826" s="729"/>
      <c r="AB826" s="729"/>
      <c r="AC826" s="729"/>
      <c r="AD826" s="729"/>
      <c r="AE826" s="729"/>
      <c r="AF826" s="729"/>
      <c r="AG826" s="729"/>
      <c r="AH826" s="729"/>
      <c r="AI826" s="729"/>
      <c r="AJ826" s="729"/>
      <c r="AK826" s="729"/>
      <c r="AL826" s="729"/>
      <c r="AM826" s="729"/>
      <c r="AN826" s="729"/>
      <c r="AO826" s="729"/>
      <c r="AP826" s="729"/>
      <c r="AQ826" s="729"/>
      <c r="AR826" s="729"/>
      <c r="AS826" s="729"/>
      <c r="AT826" s="729"/>
      <c r="AU826" s="729"/>
      <c r="AV826" s="729"/>
      <c r="AW826" s="729"/>
      <c r="AX826" s="729"/>
      <c r="AY826" s="729"/>
      <c r="AZ826" s="729"/>
      <c r="BA826" s="729"/>
      <c r="BB826" s="729"/>
      <c r="BC826" s="729"/>
      <c r="BD826" s="729"/>
      <c r="BE826" s="729"/>
      <c r="BF826" s="729"/>
      <c r="BG826" s="729"/>
    </row>
    <row r="827" spans="1:59">
      <c r="A827" s="729"/>
      <c r="B827" s="729"/>
      <c r="C827" s="729"/>
      <c r="D827" s="729"/>
      <c r="E827" s="729"/>
      <c r="F827" s="729"/>
      <c r="G827" s="729"/>
      <c r="H827" s="729"/>
      <c r="I827" s="729"/>
      <c r="J827" s="729"/>
      <c r="K827" s="729"/>
      <c r="L827" s="729"/>
      <c r="M827" s="729"/>
      <c r="N827" s="729"/>
      <c r="O827" s="729"/>
      <c r="P827" s="729"/>
      <c r="Q827" s="729"/>
      <c r="R827" s="729"/>
      <c r="S827" s="729"/>
      <c r="T827" s="729"/>
      <c r="U827" s="729"/>
      <c r="V827" s="729"/>
      <c r="W827" s="729"/>
      <c r="X827" s="729"/>
      <c r="Y827" s="729"/>
      <c r="Z827" s="729"/>
      <c r="AA827" s="729"/>
      <c r="AB827" s="729"/>
      <c r="AC827" s="729"/>
      <c r="AD827" s="729"/>
      <c r="AE827" s="729"/>
      <c r="AF827" s="729"/>
      <c r="AG827" s="729"/>
      <c r="AH827" s="729"/>
      <c r="AI827" s="729"/>
      <c r="AJ827" s="729"/>
      <c r="AK827" s="729"/>
      <c r="AL827" s="729"/>
      <c r="AM827" s="729"/>
      <c r="AN827" s="729"/>
      <c r="AO827" s="729"/>
      <c r="AP827" s="729"/>
      <c r="AQ827" s="729"/>
      <c r="AR827" s="729"/>
      <c r="AS827" s="729"/>
      <c r="AT827" s="729"/>
      <c r="AU827" s="729"/>
      <c r="AV827" s="729"/>
      <c r="AW827" s="729"/>
      <c r="AX827" s="729"/>
      <c r="AY827" s="729"/>
      <c r="AZ827" s="729"/>
      <c r="BA827" s="729"/>
      <c r="BB827" s="729"/>
      <c r="BC827" s="729"/>
      <c r="BD827" s="729"/>
      <c r="BE827" s="729"/>
      <c r="BF827" s="729"/>
      <c r="BG827" s="729"/>
    </row>
    <row r="828" spans="1:59">
      <c r="A828" s="729"/>
      <c r="B828" s="729"/>
      <c r="C828" s="729"/>
      <c r="D828" s="729"/>
      <c r="E828" s="729"/>
      <c r="F828" s="729"/>
      <c r="G828" s="729"/>
      <c r="H828" s="729"/>
      <c r="I828" s="729"/>
      <c r="J828" s="729"/>
      <c r="K828" s="729"/>
      <c r="L828" s="729"/>
      <c r="M828" s="729"/>
      <c r="N828" s="729"/>
      <c r="O828" s="729"/>
      <c r="P828" s="729"/>
      <c r="Q828" s="729"/>
      <c r="R828" s="729"/>
      <c r="S828" s="729"/>
      <c r="T828" s="729"/>
      <c r="U828" s="729"/>
      <c r="V828" s="729"/>
      <c r="W828" s="729"/>
      <c r="X828" s="729"/>
      <c r="Y828" s="729"/>
      <c r="Z828" s="729"/>
      <c r="AA828" s="729"/>
      <c r="AB828" s="729"/>
      <c r="AC828" s="729"/>
      <c r="AD828" s="729"/>
      <c r="AE828" s="729"/>
      <c r="AF828" s="729"/>
      <c r="AG828" s="729"/>
      <c r="AH828" s="729"/>
      <c r="AI828" s="729"/>
      <c r="AJ828" s="729"/>
      <c r="AK828" s="729"/>
      <c r="AL828" s="729"/>
      <c r="AM828" s="729"/>
      <c r="AN828" s="729"/>
      <c r="AO828" s="729"/>
      <c r="AP828" s="729"/>
      <c r="AQ828" s="729"/>
      <c r="AR828" s="729"/>
      <c r="AS828" s="729"/>
      <c r="AT828" s="729"/>
      <c r="AU828" s="729"/>
      <c r="AV828" s="729"/>
      <c r="AW828" s="729"/>
      <c r="AX828" s="729"/>
      <c r="AY828" s="729"/>
      <c r="AZ828" s="729"/>
      <c r="BA828" s="729"/>
      <c r="BB828" s="729"/>
      <c r="BC828" s="729"/>
      <c r="BD828" s="729"/>
      <c r="BE828" s="729"/>
      <c r="BF828" s="729"/>
      <c r="BG828" s="729"/>
    </row>
    <row r="829" spans="1:59">
      <c r="A829" s="729"/>
      <c r="B829" s="729"/>
      <c r="C829" s="729"/>
      <c r="D829" s="729"/>
      <c r="E829" s="729"/>
      <c r="F829" s="729"/>
      <c r="G829" s="729"/>
      <c r="H829" s="729"/>
      <c r="I829" s="729"/>
      <c r="J829" s="729"/>
      <c r="K829" s="729"/>
      <c r="L829" s="729"/>
      <c r="M829" s="729"/>
      <c r="N829" s="729"/>
      <c r="O829" s="729"/>
      <c r="P829" s="729"/>
      <c r="Q829" s="729"/>
      <c r="R829" s="729"/>
      <c r="S829" s="729"/>
      <c r="T829" s="729"/>
      <c r="U829" s="729"/>
      <c r="V829" s="729"/>
      <c r="W829" s="729"/>
      <c r="X829" s="729"/>
      <c r="Y829" s="729"/>
      <c r="Z829" s="729"/>
      <c r="AA829" s="729"/>
      <c r="AB829" s="729"/>
      <c r="AC829" s="729"/>
      <c r="AD829" s="729"/>
      <c r="AE829" s="729"/>
      <c r="AF829" s="729"/>
      <c r="AG829" s="729"/>
      <c r="AH829" s="729"/>
      <c r="AI829" s="729"/>
      <c r="AJ829" s="729"/>
      <c r="AK829" s="729"/>
      <c r="AL829" s="729"/>
      <c r="AM829" s="729"/>
      <c r="AN829" s="729"/>
      <c r="AO829" s="729"/>
      <c r="AP829" s="729"/>
      <c r="AQ829" s="729"/>
      <c r="AR829" s="729"/>
      <c r="AS829" s="729"/>
      <c r="AT829" s="729"/>
      <c r="AU829" s="729"/>
      <c r="AV829" s="729"/>
      <c r="AW829" s="729"/>
      <c r="AX829" s="729"/>
      <c r="AY829" s="729"/>
      <c r="AZ829" s="729"/>
      <c r="BA829" s="729"/>
      <c r="BB829" s="729"/>
      <c r="BC829" s="729"/>
      <c r="BD829" s="729"/>
      <c r="BE829" s="729"/>
      <c r="BF829" s="729"/>
      <c r="BG829" s="729"/>
    </row>
    <row r="830" spans="1:59">
      <c r="A830" s="729"/>
      <c r="B830" s="729"/>
      <c r="C830" s="729"/>
      <c r="D830" s="729"/>
      <c r="E830" s="729"/>
      <c r="F830" s="729"/>
      <c r="G830" s="729"/>
      <c r="H830" s="729"/>
      <c r="I830" s="729"/>
      <c r="J830" s="729"/>
      <c r="K830" s="729"/>
      <c r="L830" s="729"/>
      <c r="M830" s="729"/>
      <c r="N830" s="729"/>
      <c r="O830" s="729"/>
      <c r="P830" s="729"/>
      <c r="Q830" s="729"/>
      <c r="R830" s="729"/>
      <c r="S830" s="729"/>
      <c r="T830" s="729"/>
      <c r="U830" s="729"/>
      <c r="V830" s="729"/>
      <c r="W830" s="729"/>
      <c r="X830" s="729"/>
      <c r="Y830" s="729"/>
      <c r="Z830" s="729"/>
      <c r="AA830" s="729"/>
      <c r="AB830" s="729"/>
      <c r="AC830" s="729"/>
      <c r="AD830" s="729"/>
      <c r="AE830" s="729"/>
      <c r="AF830" s="729"/>
      <c r="AG830" s="729"/>
      <c r="AH830" s="729"/>
      <c r="AI830" s="729"/>
      <c r="AJ830" s="729"/>
      <c r="AK830" s="729"/>
      <c r="AL830" s="729"/>
      <c r="AM830" s="729"/>
      <c r="AN830" s="729"/>
      <c r="AO830" s="729"/>
      <c r="AP830" s="729"/>
      <c r="AQ830" s="729"/>
      <c r="AR830" s="729"/>
      <c r="AS830" s="729"/>
      <c r="AT830" s="729"/>
      <c r="AU830" s="729"/>
      <c r="AV830" s="729"/>
      <c r="AW830" s="729"/>
      <c r="AX830" s="729"/>
      <c r="AY830" s="729"/>
      <c r="AZ830" s="729"/>
      <c r="BA830" s="729"/>
      <c r="BB830" s="729"/>
      <c r="BC830" s="729"/>
      <c r="BD830" s="729"/>
      <c r="BE830" s="729"/>
      <c r="BF830" s="729"/>
      <c r="BG830" s="729"/>
    </row>
    <row r="831" spans="1:59">
      <c r="A831" s="729"/>
      <c r="B831" s="729"/>
      <c r="C831" s="729"/>
      <c r="D831" s="729"/>
      <c r="E831" s="729"/>
      <c r="F831" s="729"/>
      <c r="G831" s="729"/>
      <c r="H831" s="729"/>
      <c r="I831" s="729"/>
      <c r="J831" s="729"/>
      <c r="K831" s="729"/>
      <c r="L831" s="729"/>
      <c r="M831" s="729"/>
      <c r="N831" s="729"/>
      <c r="O831" s="729"/>
      <c r="P831" s="729"/>
      <c r="Q831" s="729"/>
      <c r="R831" s="729"/>
      <c r="S831" s="729"/>
      <c r="T831" s="729"/>
      <c r="U831" s="729"/>
      <c r="V831" s="729"/>
      <c r="W831" s="729"/>
      <c r="X831" s="729"/>
      <c r="Y831" s="729"/>
      <c r="Z831" s="729"/>
      <c r="AA831" s="729"/>
      <c r="AB831" s="729"/>
      <c r="AC831" s="729"/>
      <c r="AD831" s="729"/>
      <c r="AE831" s="729"/>
      <c r="AF831" s="729"/>
      <c r="AG831" s="729"/>
      <c r="AH831" s="729"/>
      <c r="AI831" s="729"/>
      <c r="AJ831" s="729"/>
      <c r="AK831" s="729"/>
      <c r="AL831" s="729"/>
      <c r="AM831" s="729"/>
      <c r="AN831" s="729"/>
      <c r="AO831" s="729"/>
      <c r="AP831" s="729"/>
      <c r="AQ831" s="729"/>
      <c r="AR831" s="729"/>
      <c r="AS831" s="729"/>
      <c r="AT831" s="729"/>
      <c r="AU831" s="729"/>
      <c r="AV831" s="729"/>
      <c r="AW831" s="729"/>
      <c r="AX831" s="729"/>
      <c r="AY831" s="729"/>
      <c r="AZ831" s="729"/>
      <c r="BA831" s="729"/>
      <c r="BB831" s="729"/>
      <c r="BC831" s="729"/>
      <c r="BD831" s="729"/>
      <c r="BE831" s="729"/>
      <c r="BF831" s="729"/>
      <c r="BG831" s="729"/>
    </row>
    <row r="832" spans="1:59">
      <c r="A832" s="729"/>
      <c r="B832" s="729"/>
      <c r="C832" s="729"/>
      <c r="D832" s="729"/>
      <c r="E832" s="729"/>
      <c r="F832" s="729"/>
      <c r="G832" s="729"/>
      <c r="H832" s="729"/>
      <c r="I832" s="729"/>
      <c r="J832" s="729"/>
      <c r="K832" s="729"/>
      <c r="L832" s="729"/>
      <c r="M832" s="729"/>
      <c r="N832" s="729"/>
      <c r="O832" s="729"/>
      <c r="P832" s="729"/>
      <c r="Q832" s="729"/>
      <c r="R832" s="729"/>
      <c r="S832" s="729"/>
      <c r="T832" s="729"/>
      <c r="U832" s="729"/>
      <c r="V832" s="729"/>
      <c r="W832" s="729"/>
      <c r="X832" s="729"/>
      <c r="Y832" s="729"/>
      <c r="Z832" s="729"/>
      <c r="AA832" s="729"/>
      <c r="AB832" s="729"/>
      <c r="AC832" s="729"/>
      <c r="AD832" s="729"/>
      <c r="AE832" s="729"/>
      <c r="AF832" s="729"/>
      <c r="AG832" s="729"/>
      <c r="AH832" s="729"/>
      <c r="AI832" s="729"/>
      <c r="AJ832" s="729"/>
      <c r="AK832" s="729"/>
      <c r="AL832" s="729"/>
      <c r="AM832" s="729"/>
      <c r="AN832" s="729"/>
      <c r="AO832" s="729"/>
      <c r="AP832" s="729"/>
      <c r="AQ832" s="729"/>
      <c r="AR832" s="729"/>
      <c r="AS832" s="729"/>
      <c r="AT832" s="729"/>
      <c r="AU832" s="729"/>
      <c r="AV832" s="729"/>
      <c r="AW832" s="729"/>
      <c r="AX832" s="729"/>
      <c r="AY832" s="729"/>
      <c r="AZ832" s="729"/>
      <c r="BA832" s="729"/>
      <c r="BB832" s="729"/>
      <c r="BC832" s="729"/>
      <c r="BD832" s="729"/>
      <c r="BE832" s="729"/>
      <c r="BF832" s="729"/>
      <c r="BG832" s="729"/>
    </row>
    <row r="833" spans="1:59">
      <c r="A833" s="729"/>
      <c r="B833" s="729"/>
      <c r="C833" s="729"/>
      <c r="D833" s="729"/>
      <c r="E833" s="729"/>
      <c r="F833" s="729"/>
      <c r="G833" s="729"/>
      <c r="H833" s="729"/>
      <c r="I833" s="729"/>
      <c r="J833" s="729"/>
      <c r="K833" s="729"/>
      <c r="L833" s="729"/>
      <c r="M833" s="729"/>
      <c r="N833" s="729"/>
      <c r="O833" s="729"/>
      <c r="P833" s="729"/>
      <c r="Q833" s="729"/>
      <c r="R833" s="729"/>
      <c r="S833" s="729"/>
      <c r="T833" s="729"/>
      <c r="U833" s="729"/>
      <c r="V833" s="729"/>
      <c r="W833" s="729"/>
      <c r="X833" s="729"/>
      <c r="Y833" s="729"/>
      <c r="Z833" s="729"/>
      <c r="AA833" s="729"/>
      <c r="AB833" s="729"/>
      <c r="AC833" s="729"/>
      <c r="AD833" s="729"/>
      <c r="AE833" s="729"/>
      <c r="AF833" s="729"/>
      <c r="AG833" s="729"/>
      <c r="AH833" s="729"/>
      <c r="AI833" s="729"/>
      <c r="AJ833" s="729"/>
      <c r="AK833" s="729"/>
      <c r="AL833" s="729"/>
      <c r="AM833" s="729"/>
      <c r="AN833" s="729"/>
      <c r="AO833" s="729"/>
      <c r="AP833" s="729"/>
      <c r="AQ833" s="729"/>
      <c r="AR833" s="729"/>
      <c r="AS833" s="729"/>
      <c r="AT833" s="729"/>
      <c r="AU833" s="729"/>
      <c r="AV833" s="729"/>
      <c r="AW833" s="729"/>
      <c r="AX833" s="729"/>
      <c r="AY833" s="729"/>
      <c r="AZ833" s="729"/>
      <c r="BA833" s="729"/>
      <c r="BB833" s="729"/>
      <c r="BC833" s="729"/>
      <c r="BD833" s="729"/>
      <c r="BE833" s="729"/>
      <c r="BF833" s="729"/>
      <c r="BG833" s="729"/>
    </row>
    <row r="834" spans="1:59">
      <c r="A834" s="729"/>
      <c r="B834" s="729"/>
      <c r="C834" s="729"/>
      <c r="D834" s="729"/>
      <c r="E834" s="729"/>
      <c r="F834" s="729"/>
      <c r="G834" s="729"/>
      <c r="H834" s="729"/>
      <c r="I834" s="729"/>
      <c r="J834" s="729"/>
      <c r="K834" s="729"/>
      <c r="L834" s="729"/>
      <c r="M834" s="729"/>
      <c r="N834" s="729"/>
      <c r="O834" s="729"/>
      <c r="P834" s="729"/>
      <c r="Q834" s="729"/>
      <c r="R834" s="729"/>
      <c r="S834" s="729"/>
      <c r="T834" s="729"/>
      <c r="U834" s="729"/>
      <c r="V834" s="729"/>
      <c r="W834" s="729"/>
      <c r="X834" s="729"/>
      <c r="Y834" s="729"/>
      <c r="Z834" s="729"/>
      <c r="AA834" s="729"/>
      <c r="AB834" s="729"/>
      <c r="AC834" s="729"/>
      <c r="AD834" s="729"/>
      <c r="AE834" s="729"/>
      <c r="AF834" s="729"/>
      <c r="AG834" s="729"/>
      <c r="AH834" s="729"/>
      <c r="AI834" s="729"/>
      <c r="AJ834" s="729"/>
      <c r="AK834" s="729"/>
      <c r="AL834" s="729"/>
      <c r="AM834" s="729"/>
      <c r="AN834" s="729"/>
      <c r="AO834" s="729"/>
      <c r="AP834" s="729"/>
      <c r="AQ834" s="729"/>
      <c r="AR834" s="729"/>
      <c r="AS834" s="729"/>
      <c r="AT834" s="729"/>
      <c r="AU834" s="729"/>
      <c r="AV834" s="729"/>
      <c r="AW834" s="729"/>
      <c r="AX834" s="729"/>
      <c r="AY834" s="729"/>
      <c r="AZ834" s="729"/>
      <c r="BA834" s="729"/>
      <c r="BB834" s="729"/>
      <c r="BC834" s="729"/>
      <c r="BD834" s="729"/>
      <c r="BE834" s="729"/>
      <c r="BF834" s="729"/>
      <c r="BG834" s="729"/>
    </row>
    <row r="835" spans="1:59">
      <c r="A835" s="729"/>
      <c r="B835" s="729"/>
      <c r="C835" s="729"/>
      <c r="D835" s="729"/>
      <c r="E835" s="729"/>
      <c r="F835" s="729"/>
      <c r="G835" s="729"/>
      <c r="H835" s="729"/>
      <c r="I835" s="729"/>
      <c r="J835" s="729"/>
      <c r="K835" s="729"/>
      <c r="L835" s="729"/>
      <c r="M835" s="729"/>
      <c r="N835" s="729"/>
      <c r="O835" s="729"/>
      <c r="P835" s="729"/>
      <c r="Q835" s="729"/>
      <c r="R835" s="729"/>
      <c r="S835" s="729"/>
      <c r="T835" s="729"/>
      <c r="U835" s="729"/>
      <c r="V835" s="729"/>
      <c r="W835" s="729"/>
      <c r="X835" s="729"/>
      <c r="Y835" s="729"/>
      <c r="Z835" s="729"/>
      <c r="AA835" s="729"/>
      <c r="AB835" s="729"/>
      <c r="AC835" s="729"/>
      <c r="AD835" s="729"/>
      <c r="AE835" s="729"/>
      <c r="AF835" s="729"/>
      <c r="AG835" s="729"/>
      <c r="AH835" s="729"/>
      <c r="AI835" s="729"/>
      <c r="AJ835" s="729"/>
      <c r="AK835" s="729"/>
      <c r="AL835" s="729"/>
      <c r="AM835" s="729"/>
      <c r="AN835" s="729"/>
      <c r="AO835" s="729"/>
      <c r="AP835" s="729"/>
      <c r="AQ835" s="729"/>
      <c r="AR835" s="729"/>
      <c r="AS835" s="729"/>
      <c r="AT835" s="729"/>
      <c r="AU835" s="729"/>
      <c r="AV835" s="729"/>
      <c r="AW835" s="729"/>
      <c r="AX835" s="729"/>
      <c r="AY835" s="729"/>
      <c r="AZ835" s="729"/>
      <c r="BA835" s="729"/>
      <c r="BB835" s="729"/>
      <c r="BC835" s="729"/>
      <c r="BD835" s="729"/>
      <c r="BE835" s="729"/>
      <c r="BF835" s="729"/>
      <c r="BG835" s="729"/>
    </row>
    <row r="836" spans="1:59">
      <c r="A836" s="729"/>
      <c r="B836" s="729"/>
      <c r="C836" s="729"/>
      <c r="D836" s="729"/>
      <c r="E836" s="729"/>
      <c r="F836" s="729"/>
      <c r="G836" s="729"/>
      <c r="H836" s="729"/>
      <c r="I836" s="729"/>
      <c r="J836" s="729"/>
      <c r="K836" s="729"/>
      <c r="L836" s="729"/>
      <c r="M836" s="729"/>
      <c r="N836" s="729"/>
      <c r="O836" s="729"/>
      <c r="P836" s="729"/>
      <c r="Q836" s="729"/>
      <c r="R836" s="729"/>
      <c r="S836" s="729"/>
      <c r="T836" s="729"/>
      <c r="U836" s="729"/>
      <c r="V836" s="729"/>
      <c r="W836" s="729"/>
      <c r="X836" s="729"/>
      <c r="Y836" s="729"/>
      <c r="Z836" s="729"/>
      <c r="AA836" s="729"/>
      <c r="AB836" s="729"/>
      <c r="AC836" s="729"/>
      <c r="AD836" s="729"/>
      <c r="AE836" s="729"/>
      <c r="AF836" s="729"/>
      <c r="AG836" s="729"/>
      <c r="AH836" s="729"/>
      <c r="AI836" s="729"/>
      <c r="AJ836" s="729"/>
      <c r="AK836" s="729"/>
      <c r="AL836" s="729"/>
      <c r="AM836" s="729"/>
      <c r="AN836" s="729"/>
      <c r="AO836" s="729"/>
      <c r="AP836" s="729"/>
      <c r="AQ836" s="729"/>
      <c r="AR836" s="729"/>
      <c r="AS836" s="729"/>
      <c r="AT836" s="729"/>
      <c r="AU836" s="729"/>
      <c r="AV836" s="729"/>
      <c r="AW836" s="729"/>
      <c r="AX836" s="729"/>
      <c r="AY836" s="729"/>
      <c r="AZ836" s="729"/>
      <c r="BA836" s="729"/>
      <c r="BB836" s="729"/>
      <c r="BC836" s="729"/>
      <c r="BD836" s="729"/>
      <c r="BE836" s="729"/>
      <c r="BF836" s="729"/>
      <c r="BG836" s="729"/>
    </row>
    <row r="837" spans="1:59">
      <c r="A837" s="729"/>
      <c r="B837" s="729"/>
      <c r="C837" s="729"/>
      <c r="D837" s="729"/>
      <c r="E837" s="729"/>
      <c r="F837" s="729"/>
      <c r="G837" s="729"/>
      <c r="H837" s="729"/>
      <c r="I837" s="729"/>
      <c r="J837" s="729"/>
      <c r="K837" s="729"/>
      <c r="L837" s="729"/>
      <c r="M837" s="729"/>
      <c r="N837" s="729"/>
      <c r="O837" s="729"/>
      <c r="P837" s="729"/>
      <c r="Q837" s="729"/>
      <c r="R837" s="729"/>
      <c r="S837" s="729"/>
      <c r="T837" s="729"/>
      <c r="U837" s="729"/>
      <c r="V837" s="729"/>
      <c r="W837" s="729"/>
      <c r="X837" s="729"/>
      <c r="Y837" s="729"/>
      <c r="Z837" s="729"/>
      <c r="AA837" s="729"/>
      <c r="AB837" s="729"/>
      <c r="AC837" s="729"/>
      <c r="AD837" s="729"/>
      <c r="AE837" s="729"/>
      <c r="AF837" s="729"/>
      <c r="AG837" s="729"/>
      <c r="AH837" s="729"/>
      <c r="AI837" s="729"/>
      <c r="AJ837" s="729"/>
      <c r="AK837" s="729"/>
      <c r="AL837" s="729"/>
      <c r="AM837" s="729"/>
      <c r="AN837" s="729"/>
      <c r="AO837" s="729"/>
      <c r="AP837" s="729"/>
      <c r="AQ837" s="729"/>
      <c r="AR837" s="729"/>
      <c r="AS837" s="729"/>
      <c r="AT837" s="729"/>
      <c r="AU837" s="729"/>
      <c r="AV837" s="729"/>
      <c r="AW837" s="729"/>
      <c r="AX837" s="729"/>
      <c r="AY837" s="729"/>
      <c r="AZ837" s="729"/>
      <c r="BA837" s="729"/>
      <c r="BB837" s="729"/>
      <c r="BC837" s="729"/>
      <c r="BD837" s="729"/>
      <c r="BE837" s="729"/>
      <c r="BF837" s="729"/>
      <c r="BG837" s="729"/>
    </row>
    <row r="838" spans="1:59">
      <c r="A838" s="729"/>
      <c r="B838" s="729"/>
      <c r="C838" s="729"/>
      <c r="D838" s="729"/>
      <c r="E838" s="729"/>
      <c r="F838" s="729"/>
      <c r="G838" s="729"/>
      <c r="H838" s="729"/>
      <c r="I838" s="729"/>
      <c r="J838" s="729"/>
      <c r="K838" s="729"/>
      <c r="L838" s="729"/>
      <c r="M838" s="729"/>
      <c r="N838" s="729"/>
      <c r="O838" s="729"/>
      <c r="P838" s="729"/>
      <c r="Q838" s="729"/>
      <c r="R838" s="729"/>
      <c r="S838" s="729"/>
      <c r="T838" s="729"/>
      <c r="U838" s="729"/>
      <c r="V838" s="729"/>
      <c r="W838" s="729"/>
      <c r="X838" s="729"/>
      <c r="Y838" s="729"/>
      <c r="Z838" s="729"/>
      <c r="AA838" s="729"/>
      <c r="AB838" s="729"/>
      <c r="AC838" s="729"/>
      <c r="AD838" s="729"/>
      <c r="AE838" s="729"/>
      <c r="AF838" s="729"/>
      <c r="AG838" s="729"/>
      <c r="AH838" s="729"/>
      <c r="AI838" s="729"/>
      <c r="AJ838" s="729"/>
      <c r="AK838" s="729"/>
      <c r="AL838" s="729"/>
      <c r="AM838" s="729"/>
      <c r="AN838" s="729"/>
      <c r="AO838" s="729"/>
      <c r="AP838" s="729"/>
      <c r="AQ838" s="729"/>
      <c r="AR838" s="729"/>
      <c r="AS838" s="729"/>
      <c r="AT838" s="729"/>
      <c r="AU838" s="729"/>
      <c r="AV838" s="729"/>
      <c r="AW838" s="729"/>
      <c r="AX838" s="729"/>
      <c r="AY838" s="729"/>
      <c r="AZ838" s="729"/>
      <c r="BA838" s="729"/>
      <c r="BB838" s="729"/>
      <c r="BC838" s="729"/>
      <c r="BD838" s="729"/>
      <c r="BE838" s="729"/>
      <c r="BF838" s="729"/>
      <c r="BG838" s="729"/>
    </row>
    <row r="839" spans="1:59">
      <c r="A839" s="729"/>
      <c r="B839" s="729"/>
      <c r="C839" s="729"/>
      <c r="D839" s="729"/>
      <c r="E839" s="729"/>
      <c r="F839" s="729"/>
      <c r="G839" s="729"/>
      <c r="H839" s="729"/>
      <c r="I839" s="729"/>
      <c r="J839" s="729"/>
      <c r="K839" s="729"/>
      <c r="L839" s="729"/>
      <c r="M839" s="729"/>
      <c r="N839" s="729"/>
      <c r="O839" s="729"/>
      <c r="P839" s="729"/>
      <c r="Q839" s="729"/>
      <c r="R839" s="729"/>
      <c r="S839" s="729"/>
      <c r="T839" s="729"/>
      <c r="U839" s="729"/>
      <c r="V839" s="729"/>
      <c r="W839" s="729"/>
      <c r="X839" s="729"/>
      <c r="Y839" s="729"/>
      <c r="Z839" s="729"/>
      <c r="AA839" s="729"/>
      <c r="AB839" s="729"/>
      <c r="AC839" s="729"/>
      <c r="AD839" s="729"/>
      <c r="AE839" s="729"/>
      <c r="AF839" s="729"/>
      <c r="AG839" s="729"/>
      <c r="AH839" s="729"/>
      <c r="AI839" s="729"/>
      <c r="AJ839" s="729"/>
      <c r="AK839" s="729"/>
      <c r="AL839" s="729"/>
      <c r="AM839" s="729"/>
      <c r="AN839" s="729"/>
      <c r="AO839" s="729"/>
      <c r="AP839" s="729"/>
      <c r="AQ839" s="729"/>
      <c r="AR839" s="729"/>
      <c r="AS839" s="729"/>
      <c r="AT839" s="729"/>
      <c r="AU839" s="729"/>
      <c r="AV839" s="729"/>
      <c r="AW839" s="729"/>
      <c r="AX839" s="729"/>
      <c r="AY839" s="729"/>
      <c r="AZ839" s="729"/>
      <c r="BA839" s="729"/>
      <c r="BB839" s="729"/>
      <c r="BC839" s="729"/>
      <c r="BD839" s="729"/>
      <c r="BE839" s="729"/>
      <c r="BF839" s="729"/>
      <c r="BG839" s="729"/>
    </row>
    <row r="840" spans="1:59">
      <c r="A840" s="729"/>
      <c r="B840" s="729"/>
      <c r="C840" s="729"/>
      <c r="D840" s="729"/>
      <c r="E840" s="729"/>
      <c r="F840" s="729"/>
      <c r="G840" s="729"/>
      <c r="H840" s="729"/>
      <c r="I840" s="729"/>
      <c r="J840" s="729"/>
      <c r="K840" s="729"/>
      <c r="L840" s="729"/>
      <c r="M840" s="729"/>
      <c r="N840" s="729"/>
      <c r="O840" s="729"/>
      <c r="P840" s="729"/>
      <c r="Q840" s="729"/>
      <c r="R840" s="729"/>
      <c r="S840" s="729"/>
      <c r="T840" s="729"/>
      <c r="U840" s="729"/>
      <c r="V840" s="729"/>
      <c r="W840" s="729"/>
      <c r="X840" s="729"/>
      <c r="Y840" s="729"/>
      <c r="Z840" s="729"/>
      <c r="AA840" s="729"/>
      <c r="AB840" s="729"/>
      <c r="AC840" s="729"/>
      <c r="AD840" s="729"/>
      <c r="AE840" s="729"/>
      <c r="AF840" s="729"/>
      <c r="AG840" s="729"/>
      <c r="AH840" s="729"/>
      <c r="AI840" s="729"/>
      <c r="AJ840" s="729"/>
      <c r="AK840" s="729"/>
      <c r="AL840" s="729"/>
      <c r="AM840" s="729"/>
      <c r="AN840" s="729"/>
      <c r="AO840" s="729"/>
      <c r="AP840" s="729"/>
      <c r="AQ840" s="729"/>
      <c r="AR840" s="729"/>
      <c r="AS840" s="729"/>
      <c r="AT840" s="729"/>
      <c r="AU840" s="729"/>
      <c r="AV840" s="729"/>
      <c r="AW840" s="729"/>
      <c r="AX840" s="729"/>
      <c r="AY840" s="729"/>
      <c r="AZ840" s="729"/>
      <c r="BA840" s="729"/>
      <c r="BB840" s="729"/>
      <c r="BC840" s="729"/>
      <c r="BD840" s="729"/>
      <c r="BE840" s="729"/>
      <c r="BF840" s="729"/>
      <c r="BG840" s="729"/>
    </row>
    <row r="841" spans="1:59">
      <c r="A841" s="729"/>
      <c r="B841" s="729"/>
      <c r="C841" s="729"/>
      <c r="D841" s="729"/>
      <c r="E841" s="729"/>
      <c r="F841" s="729"/>
      <c r="G841" s="729"/>
      <c r="H841" s="729"/>
      <c r="I841" s="729"/>
      <c r="J841" s="729"/>
      <c r="K841" s="729"/>
      <c r="L841" s="729"/>
      <c r="M841" s="729"/>
      <c r="N841" s="729"/>
      <c r="O841" s="729"/>
      <c r="P841" s="729"/>
      <c r="Q841" s="729"/>
      <c r="R841" s="729"/>
      <c r="S841" s="729"/>
      <c r="T841" s="729"/>
      <c r="U841" s="729"/>
      <c r="V841" s="729"/>
      <c r="W841" s="729"/>
      <c r="X841" s="729"/>
      <c r="Y841" s="729"/>
      <c r="Z841" s="729"/>
      <c r="AA841" s="729"/>
      <c r="AB841" s="729"/>
      <c r="AC841" s="729"/>
      <c r="AD841" s="729"/>
      <c r="AE841" s="729"/>
      <c r="AF841" s="729"/>
      <c r="AG841" s="729"/>
      <c r="AH841" s="729"/>
      <c r="AI841" s="729"/>
      <c r="AJ841" s="729"/>
      <c r="AK841" s="729"/>
      <c r="AL841" s="729"/>
      <c r="AM841" s="729"/>
      <c r="AN841" s="729"/>
      <c r="AO841" s="729"/>
      <c r="AP841" s="729"/>
      <c r="AQ841" s="729"/>
      <c r="AR841" s="729"/>
      <c r="AS841" s="729"/>
      <c r="AT841" s="729"/>
      <c r="AU841" s="729"/>
      <c r="AV841" s="729"/>
      <c r="AW841" s="729"/>
      <c r="AX841" s="729"/>
      <c r="AY841" s="729"/>
      <c r="AZ841" s="729"/>
      <c r="BA841" s="729"/>
      <c r="BB841" s="729"/>
      <c r="BC841" s="729"/>
      <c r="BD841" s="729"/>
      <c r="BE841" s="729"/>
      <c r="BF841" s="729"/>
      <c r="BG841" s="729"/>
    </row>
    <row r="842" spans="1:59">
      <c r="A842" s="729"/>
      <c r="B842" s="729"/>
      <c r="C842" s="729"/>
      <c r="D842" s="729"/>
      <c r="E842" s="729"/>
      <c r="F842" s="729"/>
      <c r="G842" s="729"/>
      <c r="H842" s="729"/>
      <c r="I842" s="729"/>
      <c r="J842" s="729"/>
      <c r="K842" s="729"/>
      <c r="L842" s="729"/>
      <c r="M842" s="729"/>
      <c r="N842" s="729"/>
      <c r="O842" s="729"/>
      <c r="P842" s="729"/>
      <c r="Q842" s="729"/>
      <c r="R842" s="729"/>
      <c r="S842" s="729"/>
      <c r="T842" s="729"/>
      <c r="U842" s="729"/>
      <c r="V842" s="729"/>
      <c r="W842" s="729"/>
      <c r="X842" s="729"/>
      <c r="Y842" s="729"/>
      <c r="Z842" s="729"/>
      <c r="AA842" s="729"/>
      <c r="AB842" s="729"/>
      <c r="AC842" s="729"/>
      <c r="AD842" s="729"/>
      <c r="AE842" s="729"/>
      <c r="AF842" s="729"/>
      <c r="AG842" s="729"/>
      <c r="AH842" s="729"/>
      <c r="AI842" s="729"/>
      <c r="AJ842" s="729"/>
      <c r="AK842" s="729"/>
      <c r="AL842" s="729"/>
      <c r="AM842" s="729"/>
      <c r="AN842" s="729"/>
      <c r="AO842" s="729"/>
      <c r="AP842" s="729"/>
      <c r="AQ842" s="729"/>
      <c r="AR842" s="729"/>
      <c r="AS842" s="729"/>
      <c r="AT842" s="729"/>
      <c r="AU842" s="729"/>
      <c r="AV842" s="729"/>
      <c r="AW842" s="729"/>
      <c r="AX842" s="729"/>
      <c r="AY842" s="729"/>
      <c r="AZ842" s="729"/>
      <c r="BA842" s="729"/>
      <c r="BB842" s="729"/>
      <c r="BC842" s="729"/>
      <c r="BD842" s="729"/>
      <c r="BE842" s="729"/>
      <c r="BF842" s="729"/>
      <c r="BG842" s="729"/>
    </row>
    <row r="843" spans="1:59">
      <c r="A843" s="729"/>
      <c r="B843" s="729"/>
      <c r="C843" s="729"/>
      <c r="D843" s="729"/>
      <c r="E843" s="729"/>
      <c r="F843" s="729"/>
      <c r="G843" s="729"/>
      <c r="H843" s="729"/>
      <c r="I843" s="729"/>
      <c r="J843" s="729"/>
      <c r="K843" s="729"/>
      <c r="L843" s="729"/>
      <c r="M843" s="729"/>
      <c r="N843" s="729"/>
      <c r="O843" s="729"/>
      <c r="P843" s="729"/>
      <c r="Q843" s="729"/>
      <c r="R843" s="729"/>
      <c r="S843" s="729"/>
      <c r="T843" s="729"/>
      <c r="U843" s="729"/>
      <c r="V843" s="729"/>
      <c r="W843" s="729"/>
      <c r="X843" s="729"/>
      <c r="Y843" s="729"/>
      <c r="Z843" s="729"/>
      <c r="AA843" s="729"/>
      <c r="AB843" s="729"/>
      <c r="AC843" s="729"/>
      <c r="AD843" s="729"/>
      <c r="AE843" s="729"/>
      <c r="AF843" s="729"/>
      <c r="AG843" s="729"/>
      <c r="AH843" s="729"/>
      <c r="AI843" s="729"/>
      <c r="AJ843" s="729"/>
      <c r="AK843" s="729"/>
      <c r="AL843" s="729"/>
      <c r="AM843" s="729"/>
      <c r="AN843" s="729"/>
      <c r="AO843" s="729"/>
      <c r="AP843" s="729"/>
      <c r="AQ843" s="729"/>
      <c r="AR843" s="729"/>
      <c r="AS843" s="729"/>
      <c r="AT843" s="729"/>
      <c r="AU843" s="729"/>
      <c r="AV843" s="729"/>
      <c r="AW843" s="729"/>
      <c r="AX843" s="729"/>
      <c r="AY843" s="729"/>
      <c r="AZ843" s="729"/>
      <c r="BA843" s="729"/>
      <c r="BB843" s="729"/>
      <c r="BC843" s="729"/>
      <c r="BD843" s="729"/>
      <c r="BE843" s="729"/>
      <c r="BF843" s="729"/>
      <c r="BG843" s="729"/>
    </row>
    <row r="844" spans="1:59">
      <c r="A844" s="729"/>
      <c r="B844" s="729"/>
      <c r="C844" s="729"/>
      <c r="D844" s="729"/>
      <c r="E844" s="729"/>
      <c r="F844" s="729"/>
      <c r="G844" s="729"/>
      <c r="H844" s="729"/>
      <c r="I844" s="729"/>
      <c r="J844" s="729"/>
      <c r="K844" s="729"/>
      <c r="L844" s="729"/>
      <c r="M844" s="729"/>
      <c r="N844" s="729"/>
      <c r="O844" s="729"/>
      <c r="P844" s="729"/>
      <c r="Q844" s="729"/>
      <c r="R844" s="729"/>
      <c r="S844" s="729"/>
      <c r="T844" s="729"/>
      <c r="U844" s="729"/>
      <c r="V844" s="729"/>
      <c r="W844" s="729"/>
      <c r="X844" s="729"/>
      <c r="Y844" s="729"/>
      <c r="Z844" s="729"/>
      <c r="AA844" s="729"/>
      <c r="AB844" s="729"/>
      <c r="AC844" s="729"/>
      <c r="AD844" s="729"/>
      <c r="AE844" s="729"/>
      <c r="AF844" s="729"/>
      <c r="AG844" s="729"/>
      <c r="AH844" s="729"/>
      <c r="AI844" s="729"/>
      <c r="AJ844" s="729"/>
      <c r="AK844" s="729"/>
      <c r="AL844" s="729"/>
      <c r="AM844" s="729"/>
      <c r="AN844" s="729"/>
      <c r="AO844" s="729"/>
      <c r="AP844" s="729"/>
      <c r="AQ844" s="729"/>
      <c r="AR844" s="729"/>
      <c r="AS844" s="729"/>
      <c r="AT844" s="729"/>
      <c r="AU844" s="729"/>
      <c r="AV844" s="729"/>
      <c r="AW844" s="729"/>
      <c r="AX844" s="729"/>
      <c r="AY844" s="729"/>
      <c r="AZ844" s="729"/>
      <c r="BA844" s="729"/>
      <c r="BB844" s="729"/>
      <c r="BC844" s="729"/>
      <c r="BD844" s="729"/>
      <c r="BE844" s="729"/>
      <c r="BF844" s="729"/>
      <c r="BG844" s="729"/>
    </row>
    <row r="845" spans="1:59">
      <c r="A845" s="729"/>
      <c r="B845" s="729"/>
      <c r="C845" s="729"/>
      <c r="D845" s="729"/>
      <c r="E845" s="729"/>
      <c r="F845" s="729"/>
      <c r="G845" s="729"/>
      <c r="H845" s="729"/>
      <c r="I845" s="729"/>
      <c r="J845" s="729"/>
      <c r="K845" s="729"/>
      <c r="L845" s="729"/>
      <c r="M845" s="729"/>
      <c r="N845" s="729"/>
      <c r="O845" s="729"/>
      <c r="P845" s="729"/>
      <c r="Q845" s="729"/>
      <c r="R845" s="729"/>
      <c r="S845" s="729"/>
      <c r="T845" s="729"/>
      <c r="U845" s="729"/>
      <c r="V845" s="729"/>
      <c r="W845" s="729"/>
      <c r="X845" s="729"/>
      <c r="Y845" s="729"/>
      <c r="Z845" s="729"/>
      <c r="AA845" s="729"/>
      <c r="AB845" s="729"/>
      <c r="AC845" s="729"/>
      <c r="AD845" s="729"/>
      <c r="AE845" s="729"/>
      <c r="AF845" s="729"/>
      <c r="AG845" s="729"/>
      <c r="AH845" s="729"/>
      <c r="AI845" s="729"/>
      <c r="AJ845" s="729"/>
      <c r="AK845" s="729"/>
      <c r="AL845" s="729"/>
      <c r="AM845" s="729"/>
      <c r="AN845" s="729"/>
      <c r="AO845" s="729"/>
      <c r="AP845" s="729"/>
      <c r="AQ845" s="729"/>
      <c r="AR845" s="729"/>
      <c r="AS845" s="729"/>
      <c r="AT845" s="729"/>
      <c r="AU845" s="729"/>
      <c r="AV845" s="729"/>
      <c r="AW845" s="729"/>
      <c r="AX845" s="729"/>
      <c r="AY845" s="729"/>
      <c r="AZ845" s="729"/>
      <c r="BA845" s="729"/>
      <c r="BB845" s="729"/>
      <c r="BC845" s="729"/>
      <c r="BD845" s="729"/>
      <c r="BE845" s="729"/>
      <c r="BF845" s="729"/>
      <c r="BG845" s="729"/>
    </row>
    <row r="846" spans="1:59">
      <c r="A846" s="729"/>
      <c r="B846" s="729"/>
      <c r="C846" s="729"/>
      <c r="D846" s="729"/>
      <c r="E846" s="729"/>
      <c r="F846" s="729"/>
      <c r="G846" s="729"/>
      <c r="H846" s="729"/>
      <c r="I846" s="729"/>
      <c r="J846" s="729"/>
      <c r="K846" s="729"/>
      <c r="L846" s="729"/>
      <c r="M846" s="729"/>
      <c r="N846" s="729"/>
      <c r="O846" s="729"/>
      <c r="P846" s="729"/>
      <c r="Q846" s="729"/>
      <c r="R846" s="729"/>
      <c r="S846" s="729"/>
      <c r="T846" s="729"/>
      <c r="U846" s="729"/>
      <c r="V846" s="729"/>
      <c r="W846" s="729"/>
      <c r="X846" s="729"/>
      <c r="Y846" s="729"/>
      <c r="Z846" s="729"/>
      <c r="AA846" s="729"/>
      <c r="AB846" s="729"/>
      <c r="AC846" s="729"/>
      <c r="AD846" s="729"/>
      <c r="AE846" s="729"/>
      <c r="AF846" s="729"/>
      <c r="AG846" s="729"/>
      <c r="AH846" s="729"/>
      <c r="AI846" s="729"/>
      <c r="AJ846" s="729"/>
      <c r="AK846" s="729"/>
      <c r="AL846" s="729"/>
      <c r="AM846" s="729"/>
      <c r="AN846" s="729"/>
      <c r="AO846" s="729"/>
      <c r="AP846" s="729"/>
      <c r="AQ846" s="729"/>
      <c r="AR846" s="729"/>
      <c r="AS846" s="729"/>
      <c r="AT846" s="729"/>
      <c r="AU846" s="729"/>
      <c r="AV846" s="729"/>
      <c r="AW846" s="729"/>
      <c r="AX846" s="729"/>
      <c r="AY846" s="729"/>
      <c r="AZ846" s="729"/>
      <c r="BA846" s="729"/>
      <c r="BB846" s="729"/>
      <c r="BC846" s="729"/>
      <c r="BD846" s="729"/>
      <c r="BE846" s="729"/>
      <c r="BF846" s="729"/>
      <c r="BG846" s="729"/>
    </row>
    <row r="847" spans="1:59">
      <c r="A847" s="729"/>
      <c r="B847" s="729"/>
      <c r="C847" s="729"/>
      <c r="D847" s="729"/>
      <c r="E847" s="729"/>
      <c r="F847" s="729"/>
      <c r="G847" s="729"/>
      <c r="H847" s="729"/>
      <c r="I847" s="729"/>
      <c r="J847" s="729"/>
      <c r="K847" s="729"/>
      <c r="L847" s="729"/>
      <c r="M847" s="729"/>
      <c r="N847" s="729"/>
      <c r="O847" s="729"/>
      <c r="P847" s="729"/>
      <c r="Q847" s="729"/>
      <c r="R847" s="729"/>
      <c r="S847" s="729"/>
      <c r="T847" s="729"/>
      <c r="U847" s="729"/>
      <c r="V847" s="729"/>
      <c r="W847" s="729"/>
      <c r="X847" s="729"/>
      <c r="Y847" s="729"/>
      <c r="Z847" s="729"/>
      <c r="AA847" s="729"/>
      <c r="AB847" s="729"/>
      <c r="AC847" s="729"/>
      <c r="AD847" s="729"/>
      <c r="AE847" s="729"/>
      <c r="AF847" s="729"/>
      <c r="AG847" s="729"/>
      <c r="AH847" s="729"/>
      <c r="AI847" s="729"/>
      <c r="AJ847" s="729"/>
      <c r="AK847" s="729"/>
      <c r="AL847" s="729"/>
      <c r="AM847" s="729"/>
      <c r="AN847" s="729"/>
      <c r="AO847" s="729"/>
      <c r="AP847" s="729"/>
      <c r="AQ847" s="729"/>
      <c r="AR847" s="729"/>
      <c r="AS847" s="729"/>
      <c r="AT847" s="729"/>
      <c r="AU847" s="729"/>
      <c r="AV847" s="729"/>
      <c r="AW847" s="729"/>
      <c r="AX847" s="729"/>
      <c r="AY847" s="729"/>
      <c r="AZ847" s="729"/>
      <c r="BA847" s="729"/>
      <c r="BB847" s="729"/>
      <c r="BC847" s="729"/>
      <c r="BD847" s="729"/>
      <c r="BE847" s="729"/>
      <c r="BF847" s="729"/>
      <c r="BG847" s="729"/>
    </row>
    <row r="848" spans="1:59">
      <c r="A848" s="729"/>
      <c r="B848" s="729"/>
      <c r="C848" s="729"/>
      <c r="D848" s="729"/>
      <c r="E848" s="729"/>
      <c r="F848" s="729"/>
      <c r="G848" s="729"/>
      <c r="H848" s="729"/>
      <c r="I848" s="729"/>
      <c r="J848" s="729"/>
      <c r="K848" s="729"/>
      <c r="L848" s="729"/>
      <c r="M848" s="729"/>
      <c r="N848" s="729"/>
      <c r="O848" s="729"/>
      <c r="P848" s="729"/>
      <c r="Q848" s="729"/>
      <c r="R848" s="729"/>
      <c r="S848" s="729"/>
      <c r="T848" s="729"/>
      <c r="U848" s="729"/>
      <c r="V848" s="729"/>
      <c r="W848" s="729"/>
      <c r="X848" s="729"/>
      <c r="Y848" s="729"/>
      <c r="Z848" s="729"/>
      <c r="AA848" s="729"/>
      <c r="AB848" s="729"/>
      <c r="AC848" s="729"/>
      <c r="AD848" s="729"/>
      <c r="AE848" s="729"/>
      <c r="AF848" s="729"/>
      <c r="AG848" s="729"/>
      <c r="AH848" s="729"/>
      <c r="AI848" s="729"/>
      <c r="AJ848" s="729"/>
      <c r="AK848" s="729"/>
      <c r="AL848" s="729"/>
      <c r="AM848" s="729"/>
      <c r="AN848" s="729"/>
      <c r="AO848" s="729"/>
      <c r="AP848" s="729"/>
      <c r="AQ848" s="729"/>
      <c r="AR848" s="729"/>
      <c r="AS848" s="729"/>
      <c r="AT848" s="729"/>
      <c r="AU848" s="729"/>
      <c r="AV848" s="729"/>
      <c r="AW848" s="729"/>
      <c r="AX848" s="729"/>
      <c r="AY848" s="729"/>
      <c r="AZ848" s="729"/>
      <c r="BA848" s="729"/>
      <c r="BB848" s="729"/>
      <c r="BC848" s="729"/>
      <c r="BD848" s="729"/>
      <c r="BE848" s="729"/>
      <c r="BF848" s="729"/>
      <c r="BG848" s="729"/>
    </row>
    <row r="849" spans="1:59">
      <c r="A849" s="729"/>
      <c r="B849" s="729"/>
      <c r="C849" s="729"/>
      <c r="D849" s="729"/>
      <c r="E849" s="729"/>
      <c r="F849" s="729"/>
      <c r="G849" s="729"/>
      <c r="H849" s="729"/>
      <c r="I849" s="729"/>
      <c r="J849" s="729"/>
      <c r="K849" s="729"/>
      <c r="L849" s="729"/>
      <c r="M849" s="729"/>
      <c r="N849" s="729"/>
      <c r="O849" s="729"/>
      <c r="P849" s="729"/>
      <c r="Q849" s="729"/>
      <c r="R849" s="729"/>
      <c r="S849" s="729"/>
      <c r="T849" s="729"/>
      <c r="U849" s="729"/>
      <c r="V849" s="729"/>
      <c r="W849" s="729"/>
      <c r="X849" s="729"/>
      <c r="Y849" s="729"/>
      <c r="Z849" s="729"/>
      <c r="AA849" s="729"/>
      <c r="AB849" s="729"/>
      <c r="AC849" s="729"/>
      <c r="AD849" s="729"/>
      <c r="AE849" s="729"/>
      <c r="AF849" s="729"/>
      <c r="AG849" s="729"/>
      <c r="AH849" s="729"/>
      <c r="AI849" s="729"/>
      <c r="AJ849" s="729"/>
      <c r="AK849" s="729"/>
      <c r="AL849" s="729"/>
      <c r="AM849" s="729"/>
      <c r="AN849" s="729"/>
      <c r="AO849" s="729"/>
      <c r="AP849" s="729"/>
      <c r="AQ849" s="729"/>
      <c r="AR849" s="729"/>
      <c r="AS849" s="729"/>
      <c r="AT849" s="729"/>
      <c r="AU849" s="729"/>
      <c r="AV849" s="729"/>
      <c r="AW849" s="729"/>
      <c r="AX849" s="729"/>
      <c r="AY849" s="729"/>
      <c r="AZ849" s="729"/>
      <c r="BA849" s="729"/>
      <c r="BB849" s="729"/>
      <c r="BC849" s="729"/>
      <c r="BD849" s="729"/>
      <c r="BE849" s="729"/>
      <c r="BF849" s="729"/>
      <c r="BG849" s="729"/>
    </row>
    <row r="850" spans="1:59">
      <c r="A850" s="729"/>
      <c r="B850" s="729"/>
      <c r="C850" s="729"/>
      <c r="D850" s="729"/>
      <c r="E850" s="729"/>
      <c r="F850" s="729"/>
      <c r="G850" s="729"/>
      <c r="H850" s="729"/>
      <c r="I850" s="729"/>
      <c r="J850" s="729"/>
      <c r="K850" s="729"/>
      <c r="L850" s="729"/>
      <c r="M850" s="729"/>
      <c r="N850" s="729"/>
      <c r="O850" s="729"/>
      <c r="P850" s="729"/>
      <c r="Q850" s="729"/>
      <c r="R850" s="729"/>
      <c r="S850" s="729"/>
      <c r="T850" s="729"/>
      <c r="U850" s="729"/>
      <c r="V850" s="729"/>
      <c r="W850" s="729"/>
      <c r="X850" s="729"/>
      <c r="Y850" s="729"/>
      <c r="Z850" s="729"/>
      <c r="AA850" s="729"/>
      <c r="AB850" s="729"/>
      <c r="AC850" s="729"/>
      <c r="AD850" s="729"/>
      <c r="AE850" s="729"/>
      <c r="AF850" s="729"/>
      <c r="AG850" s="729"/>
      <c r="AH850" s="729"/>
      <c r="AI850" s="729"/>
      <c r="AJ850" s="729"/>
      <c r="AK850" s="729"/>
      <c r="AL850" s="729"/>
      <c r="AM850" s="729"/>
      <c r="AN850" s="729"/>
      <c r="AO850" s="729"/>
      <c r="AP850" s="729"/>
      <c r="AQ850" s="729"/>
      <c r="AR850" s="729"/>
      <c r="AS850" s="729"/>
      <c r="AT850" s="729"/>
      <c r="AU850" s="729"/>
      <c r="AV850" s="729"/>
      <c r="AW850" s="729"/>
      <c r="AX850" s="729"/>
      <c r="AY850" s="729"/>
      <c r="AZ850" s="729"/>
      <c r="BA850" s="729"/>
      <c r="BB850" s="729"/>
      <c r="BC850" s="729"/>
      <c r="BD850" s="729"/>
      <c r="BE850" s="729"/>
      <c r="BF850" s="729"/>
      <c r="BG850" s="729"/>
    </row>
    <row r="851" spans="1:59">
      <c r="A851" s="729"/>
      <c r="B851" s="729"/>
      <c r="C851" s="729"/>
      <c r="D851" s="729"/>
      <c r="E851" s="729"/>
      <c r="F851" s="729"/>
      <c r="G851" s="729"/>
      <c r="H851" s="729"/>
      <c r="I851" s="729"/>
      <c r="J851" s="729"/>
      <c r="K851" s="729"/>
      <c r="L851" s="729"/>
      <c r="M851" s="729"/>
      <c r="N851" s="729"/>
      <c r="O851" s="729"/>
      <c r="P851" s="729"/>
      <c r="Q851" s="729"/>
      <c r="R851" s="729"/>
      <c r="S851" s="729"/>
      <c r="T851" s="729"/>
      <c r="U851" s="729"/>
      <c r="V851" s="729"/>
      <c r="W851" s="729"/>
      <c r="X851" s="729"/>
      <c r="Y851" s="729"/>
      <c r="Z851" s="729"/>
      <c r="AA851" s="729"/>
      <c r="AB851" s="729"/>
      <c r="AC851" s="729"/>
      <c r="AD851" s="729"/>
      <c r="AE851" s="729"/>
      <c r="AF851" s="729"/>
      <c r="AG851" s="729"/>
      <c r="AH851" s="729"/>
      <c r="AI851" s="729"/>
      <c r="AJ851" s="729"/>
      <c r="AK851" s="729"/>
      <c r="AL851" s="729"/>
      <c r="AM851" s="729"/>
      <c r="AN851" s="729"/>
      <c r="AO851" s="729"/>
      <c r="AP851" s="729"/>
      <c r="AQ851" s="729"/>
      <c r="AR851" s="729"/>
      <c r="AS851" s="729"/>
      <c r="AT851" s="729"/>
      <c r="AU851" s="729"/>
      <c r="AV851" s="729"/>
      <c r="AW851" s="729"/>
      <c r="AX851" s="729"/>
      <c r="AY851" s="729"/>
      <c r="AZ851" s="729"/>
      <c r="BA851" s="729"/>
      <c r="BB851" s="729"/>
      <c r="BC851" s="729"/>
      <c r="BD851" s="729"/>
      <c r="BE851" s="729"/>
      <c r="BF851" s="729"/>
      <c r="BG851" s="729"/>
    </row>
    <row r="852" spans="1:59">
      <c r="A852" s="729"/>
      <c r="B852" s="729"/>
      <c r="C852" s="729"/>
      <c r="D852" s="729"/>
      <c r="E852" s="729"/>
      <c r="F852" s="729"/>
      <c r="G852" s="729"/>
      <c r="H852" s="729"/>
      <c r="I852" s="729"/>
      <c r="J852" s="729"/>
      <c r="K852" s="729"/>
      <c r="L852" s="729"/>
      <c r="M852" s="729"/>
      <c r="N852" s="729"/>
      <c r="O852" s="729"/>
      <c r="P852" s="729"/>
      <c r="Q852" s="729"/>
      <c r="R852" s="729"/>
      <c r="S852" s="729"/>
      <c r="T852" s="729"/>
      <c r="U852" s="729"/>
      <c r="V852" s="729"/>
      <c r="W852" s="729"/>
      <c r="X852" s="729"/>
      <c r="Y852" s="729"/>
      <c r="Z852" s="729"/>
      <c r="AA852" s="729"/>
      <c r="AB852" s="729"/>
      <c r="AC852" s="729"/>
      <c r="AD852" s="729"/>
      <c r="AE852" s="729"/>
      <c r="AF852" s="729"/>
      <c r="AG852" s="729"/>
      <c r="AH852" s="729"/>
      <c r="AI852" s="729"/>
      <c r="AJ852" s="729"/>
      <c r="AK852" s="729"/>
      <c r="AL852" s="729"/>
      <c r="AM852" s="729"/>
      <c r="AN852" s="729"/>
      <c r="AO852" s="729"/>
      <c r="AP852" s="729"/>
      <c r="AQ852" s="729"/>
      <c r="AR852" s="729"/>
      <c r="AS852" s="729"/>
      <c r="AT852" s="729"/>
      <c r="AU852" s="729"/>
      <c r="AV852" s="729"/>
      <c r="AW852" s="729"/>
      <c r="AX852" s="729"/>
      <c r="AY852" s="729"/>
      <c r="AZ852" s="729"/>
      <c r="BA852" s="729"/>
      <c r="BB852" s="729"/>
      <c r="BC852" s="729"/>
      <c r="BD852" s="729"/>
      <c r="BE852" s="729"/>
      <c r="BF852" s="729"/>
      <c r="BG852" s="729"/>
    </row>
    <row r="853" spans="1:59">
      <c r="A853" s="729"/>
      <c r="B853" s="729"/>
      <c r="C853" s="729"/>
      <c r="D853" s="729"/>
      <c r="E853" s="729"/>
      <c r="F853" s="729"/>
      <c r="G853" s="729"/>
      <c r="H853" s="729"/>
      <c r="I853" s="729"/>
      <c r="J853" s="729"/>
      <c r="K853" s="729"/>
      <c r="L853" s="729"/>
      <c r="M853" s="729"/>
      <c r="N853" s="729"/>
      <c r="O853" s="729"/>
      <c r="P853" s="729"/>
      <c r="Q853" s="729"/>
      <c r="R853" s="729"/>
      <c r="S853" s="729"/>
      <c r="T853" s="729"/>
      <c r="U853" s="729"/>
      <c r="V853" s="729"/>
      <c r="W853" s="729"/>
      <c r="X853" s="729"/>
      <c r="Y853" s="729"/>
      <c r="Z853" s="729"/>
      <c r="AA853" s="729"/>
      <c r="AB853" s="729"/>
      <c r="AC853" s="729"/>
      <c r="AD853" s="729"/>
      <c r="AE853" s="729"/>
      <c r="AF853" s="729"/>
      <c r="AG853" s="729"/>
      <c r="AH853" s="729"/>
      <c r="AI853" s="729"/>
      <c r="AJ853" s="729"/>
      <c r="AK853" s="729"/>
      <c r="AL853" s="729"/>
      <c r="AM853" s="729"/>
      <c r="AN853" s="729"/>
      <c r="AO853" s="729"/>
      <c r="AP853" s="729"/>
      <c r="AQ853" s="729"/>
      <c r="AR853" s="729"/>
      <c r="AS853" s="729"/>
      <c r="AT853" s="729"/>
      <c r="AU853" s="729"/>
      <c r="AV853" s="729"/>
      <c r="AW853" s="729"/>
      <c r="AX853" s="729"/>
      <c r="AY853" s="729"/>
      <c r="AZ853" s="729"/>
      <c r="BA853" s="729"/>
      <c r="BB853" s="729"/>
      <c r="BC853" s="729"/>
      <c r="BD853" s="729"/>
      <c r="BE853" s="729"/>
      <c r="BF853" s="729"/>
      <c r="BG853" s="729"/>
    </row>
    <row r="854" spans="1:59">
      <c r="A854" s="729"/>
      <c r="B854" s="729"/>
      <c r="C854" s="729"/>
      <c r="D854" s="729"/>
      <c r="E854" s="729"/>
      <c r="F854" s="729"/>
      <c r="G854" s="729"/>
      <c r="H854" s="729"/>
      <c r="I854" s="729"/>
      <c r="J854" s="729"/>
      <c r="K854" s="729"/>
      <c r="L854" s="729"/>
      <c r="M854" s="729"/>
      <c r="N854" s="729"/>
      <c r="O854" s="729"/>
      <c r="P854" s="729"/>
      <c r="Q854" s="729"/>
      <c r="R854" s="729"/>
      <c r="S854" s="729"/>
      <c r="T854" s="729"/>
      <c r="U854" s="729"/>
      <c r="V854" s="729"/>
      <c r="W854" s="729"/>
      <c r="X854" s="729"/>
      <c r="Y854" s="729"/>
      <c r="Z854" s="729"/>
      <c r="AA854" s="729"/>
      <c r="AB854" s="729"/>
      <c r="AC854" s="729"/>
      <c r="AD854" s="729"/>
      <c r="AE854" s="729"/>
      <c r="AF854" s="729"/>
      <c r="AG854" s="729"/>
      <c r="AH854" s="729"/>
      <c r="AI854" s="729"/>
      <c r="AJ854" s="729"/>
      <c r="AK854" s="729"/>
      <c r="AL854" s="729"/>
      <c r="AM854" s="729"/>
      <c r="AN854" s="729"/>
      <c r="AO854" s="729"/>
      <c r="AP854" s="729"/>
      <c r="AQ854" s="729"/>
      <c r="AR854" s="729"/>
      <c r="AS854" s="729"/>
      <c r="AT854" s="729"/>
      <c r="AU854" s="729"/>
      <c r="AV854" s="729"/>
      <c r="AW854" s="729"/>
      <c r="AX854" s="729"/>
      <c r="AY854" s="729"/>
      <c r="AZ854" s="729"/>
      <c r="BA854" s="729"/>
      <c r="BB854" s="729"/>
      <c r="BC854" s="729"/>
      <c r="BD854" s="729"/>
      <c r="BE854" s="729"/>
      <c r="BF854" s="729"/>
      <c r="BG854" s="729"/>
    </row>
    <row r="855" spans="1:59">
      <c r="A855" s="729"/>
      <c r="B855" s="729"/>
      <c r="C855" s="729"/>
      <c r="D855" s="729"/>
      <c r="E855" s="729"/>
      <c r="F855" s="729"/>
      <c r="G855" s="729"/>
      <c r="H855" s="729"/>
      <c r="I855" s="729"/>
      <c r="J855" s="729"/>
      <c r="K855" s="729"/>
      <c r="L855" s="729"/>
      <c r="M855" s="729"/>
      <c r="N855" s="729"/>
      <c r="O855" s="729"/>
      <c r="P855" s="729"/>
      <c r="Q855" s="729"/>
      <c r="R855" s="729"/>
      <c r="S855" s="729"/>
      <c r="T855" s="729"/>
      <c r="U855" s="729"/>
      <c r="V855" s="729"/>
      <c r="W855" s="729"/>
      <c r="X855" s="729"/>
      <c r="Y855" s="729"/>
      <c r="Z855" s="729"/>
      <c r="AA855" s="729"/>
      <c r="AB855" s="729"/>
      <c r="AC855" s="729"/>
      <c r="AD855" s="729"/>
      <c r="AE855" s="729"/>
      <c r="AF855" s="729"/>
      <c r="AG855" s="729"/>
      <c r="AH855" s="729"/>
      <c r="AI855" s="729"/>
      <c r="AJ855" s="729"/>
      <c r="AK855" s="729"/>
      <c r="AL855" s="729"/>
      <c r="AM855" s="729"/>
      <c r="AN855" s="729"/>
      <c r="AO855" s="729"/>
      <c r="AP855" s="729"/>
      <c r="AQ855" s="729"/>
      <c r="AR855" s="729"/>
      <c r="AS855" s="729"/>
      <c r="AT855" s="729"/>
      <c r="AU855" s="729"/>
      <c r="AV855" s="729"/>
      <c r="AW855" s="729"/>
      <c r="AX855" s="729"/>
      <c r="AY855" s="729"/>
      <c r="AZ855" s="729"/>
      <c r="BA855" s="729"/>
      <c r="BB855" s="729"/>
      <c r="BC855" s="729"/>
      <c r="BD855" s="729"/>
      <c r="BE855" s="729"/>
      <c r="BF855" s="729"/>
      <c r="BG855" s="729"/>
    </row>
    <row r="856" spans="1:59">
      <c r="A856" s="729"/>
      <c r="B856" s="729"/>
      <c r="C856" s="729"/>
      <c r="D856" s="729"/>
      <c r="E856" s="729"/>
      <c r="F856" s="729"/>
      <c r="G856" s="729"/>
      <c r="H856" s="729"/>
      <c r="I856" s="729"/>
      <c r="J856" s="729"/>
      <c r="K856" s="729"/>
      <c r="L856" s="729"/>
      <c r="M856" s="729"/>
      <c r="N856" s="729"/>
      <c r="O856" s="729"/>
      <c r="P856" s="729"/>
      <c r="Q856" s="729"/>
      <c r="R856" s="729"/>
      <c r="S856" s="729"/>
      <c r="T856" s="729"/>
      <c r="U856" s="729"/>
      <c r="V856" s="729"/>
      <c r="W856" s="729"/>
      <c r="X856" s="729"/>
      <c r="Y856" s="729"/>
      <c r="Z856" s="729"/>
      <c r="AA856" s="729"/>
      <c r="AB856" s="729"/>
      <c r="AC856" s="729"/>
      <c r="AD856" s="729"/>
      <c r="AE856" s="729"/>
      <c r="AF856" s="729"/>
      <c r="AG856" s="729"/>
      <c r="AH856" s="729"/>
      <c r="AI856" s="729"/>
      <c r="AJ856" s="729"/>
      <c r="AK856" s="729"/>
      <c r="AL856" s="729"/>
      <c r="AM856" s="729"/>
      <c r="AN856" s="729"/>
      <c r="AO856" s="729"/>
      <c r="AP856" s="729"/>
      <c r="AQ856" s="729"/>
      <c r="AR856" s="729"/>
      <c r="AS856" s="729"/>
      <c r="AT856" s="729"/>
      <c r="AU856" s="729"/>
      <c r="AV856" s="729"/>
      <c r="AW856" s="729"/>
      <c r="AX856" s="729"/>
      <c r="AY856" s="729"/>
      <c r="AZ856" s="729"/>
      <c r="BA856" s="729"/>
      <c r="BB856" s="729"/>
      <c r="BC856" s="729"/>
      <c r="BD856" s="729"/>
      <c r="BE856" s="729"/>
      <c r="BF856" s="729"/>
      <c r="BG856" s="729"/>
    </row>
    <row r="857" spans="1:59">
      <c r="A857" s="729"/>
      <c r="B857" s="729"/>
      <c r="C857" s="729"/>
      <c r="D857" s="729"/>
      <c r="E857" s="729"/>
      <c r="F857" s="729"/>
      <c r="G857" s="729"/>
      <c r="H857" s="729"/>
      <c r="I857" s="729"/>
      <c r="J857" s="729"/>
      <c r="K857" s="729"/>
      <c r="L857" s="729"/>
      <c r="M857" s="729"/>
      <c r="N857" s="729"/>
      <c r="O857" s="729"/>
      <c r="P857" s="729"/>
      <c r="Q857" s="729"/>
      <c r="R857" s="729"/>
      <c r="S857" s="729"/>
      <c r="T857" s="729"/>
      <c r="U857" s="729"/>
      <c r="V857" s="729"/>
      <c r="W857" s="729"/>
      <c r="X857" s="729"/>
      <c r="Y857" s="729"/>
      <c r="Z857" s="729"/>
      <c r="AA857" s="729"/>
      <c r="AB857" s="729"/>
      <c r="AC857" s="729"/>
      <c r="AD857" s="729"/>
      <c r="AE857" s="729"/>
      <c r="AF857" s="729"/>
      <c r="AG857" s="729"/>
      <c r="AH857" s="729"/>
      <c r="AI857" s="729"/>
      <c r="AJ857" s="729"/>
      <c r="AK857" s="729"/>
      <c r="AL857" s="729"/>
      <c r="AM857" s="729"/>
      <c r="AN857" s="729"/>
      <c r="AO857" s="729"/>
      <c r="AP857" s="729"/>
      <c r="AQ857" s="729"/>
      <c r="AR857" s="729"/>
      <c r="AS857" s="729"/>
      <c r="AT857" s="729"/>
      <c r="AU857" s="729"/>
      <c r="AV857" s="729"/>
      <c r="AW857" s="729"/>
      <c r="AX857" s="729"/>
      <c r="AY857" s="729"/>
      <c r="AZ857" s="729"/>
      <c r="BA857" s="729"/>
      <c r="BB857" s="729"/>
      <c r="BC857" s="729"/>
      <c r="BD857" s="729"/>
      <c r="BE857" s="729"/>
      <c r="BF857" s="729"/>
      <c r="BG857" s="729"/>
    </row>
    <row r="858" spans="1:59">
      <c r="A858" s="729"/>
      <c r="B858" s="729"/>
      <c r="C858" s="729"/>
      <c r="D858" s="729"/>
      <c r="E858" s="729"/>
      <c r="F858" s="729"/>
      <c r="G858" s="729"/>
      <c r="H858" s="729"/>
      <c r="I858" s="729"/>
      <c r="J858" s="729"/>
      <c r="K858" s="729"/>
      <c r="L858" s="729"/>
      <c r="M858" s="729"/>
      <c r="N858" s="729"/>
      <c r="O858" s="729"/>
      <c r="P858" s="729"/>
      <c r="Q858" s="729"/>
      <c r="R858" s="729"/>
      <c r="S858" s="729"/>
      <c r="T858" s="729"/>
      <c r="U858" s="729"/>
      <c r="V858" s="729"/>
      <c r="W858" s="729"/>
      <c r="X858" s="729"/>
      <c r="Y858" s="729"/>
      <c r="Z858" s="729"/>
      <c r="AA858" s="729"/>
      <c r="AB858" s="729"/>
      <c r="AC858" s="729"/>
      <c r="AD858" s="729"/>
      <c r="AE858" s="729"/>
      <c r="AF858" s="729"/>
      <c r="AG858" s="729"/>
      <c r="AH858" s="729"/>
      <c r="AI858" s="729"/>
      <c r="AJ858" s="729"/>
      <c r="AK858" s="729"/>
      <c r="AL858" s="729"/>
      <c r="AM858" s="729"/>
      <c r="AN858" s="729"/>
      <c r="AO858" s="729"/>
      <c r="AP858" s="729"/>
      <c r="AQ858" s="729"/>
      <c r="AR858" s="729"/>
      <c r="AS858" s="729"/>
      <c r="AT858" s="729"/>
      <c r="AU858" s="729"/>
      <c r="AV858" s="729"/>
      <c r="AW858" s="729"/>
      <c r="AX858" s="729"/>
      <c r="AY858" s="729"/>
      <c r="AZ858" s="729"/>
      <c r="BA858" s="729"/>
      <c r="BB858" s="729"/>
      <c r="BC858" s="729"/>
      <c r="BD858" s="729"/>
      <c r="BE858" s="729"/>
      <c r="BF858" s="729"/>
      <c r="BG858" s="729"/>
    </row>
    <row r="859" spans="1:59">
      <c r="A859" s="729"/>
      <c r="B859" s="729"/>
      <c r="C859" s="729"/>
      <c r="D859" s="729"/>
      <c r="E859" s="729"/>
      <c r="F859" s="729"/>
      <c r="G859" s="729"/>
      <c r="H859" s="729"/>
      <c r="I859" s="729"/>
      <c r="J859" s="729"/>
      <c r="K859" s="729"/>
      <c r="L859" s="729"/>
      <c r="M859" s="729"/>
      <c r="N859" s="729"/>
      <c r="O859" s="729"/>
      <c r="P859" s="729"/>
      <c r="Q859" s="729"/>
      <c r="R859" s="729"/>
      <c r="S859" s="729"/>
      <c r="T859" s="729"/>
      <c r="U859" s="729"/>
      <c r="V859" s="729"/>
      <c r="W859" s="729"/>
      <c r="X859" s="729"/>
      <c r="Y859" s="729"/>
      <c r="Z859" s="729"/>
      <c r="AA859" s="729"/>
      <c r="AB859" s="729"/>
      <c r="AC859" s="729"/>
      <c r="AD859" s="729"/>
      <c r="AE859" s="729"/>
      <c r="AF859" s="729"/>
      <c r="AG859" s="729"/>
      <c r="AH859" s="729"/>
      <c r="AI859" s="729"/>
      <c r="AJ859" s="729"/>
      <c r="AK859" s="729"/>
      <c r="AL859" s="729"/>
      <c r="AM859" s="729"/>
      <c r="AN859" s="729"/>
      <c r="AO859" s="729"/>
      <c r="AP859" s="729"/>
      <c r="AQ859" s="729"/>
      <c r="AR859" s="729"/>
      <c r="AS859" s="729"/>
      <c r="AT859" s="729"/>
      <c r="AU859" s="729"/>
      <c r="AV859" s="729"/>
      <c r="AW859" s="729"/>
      <c r="AX859" s="729"/>
      <c r="AY859" s="729"/>
      <c r="AZ859" s="729"/>
      <c r="BA859" s="729"/>
      <c r="BB859" s="729"/>
      <c r="BC859" s="729"/>
      <c r="BD859" s="729"/>
      <c r="BE859" s="729"/>
      <c r="BF859" s="729"/>
      <c r="BG859" s="729"/>
    </row>
    <row r="860" spans="1:59">
      <c r="A860" s="729"/>
      <c r="B860" s="729"/>
      <c r="C860" s="729"/>
      <c r="D860" s="729"/>
      <c r="E860" s="729"/>
      <c r="F860" s="729"/>
      <c r="G860" s="729"/>
      <c r="H860" s="729"/>
      <c r="I860" s="729"/>
      <c r="J860" s="729"/>
      <c r="K860" s="729"/>
      <c r="L860" s="729"/>
      <c r="M860" s="729"/>
      <c r="N860" s="729"/>
      <c r="O860" s="729"/>
      <c r="P860" s="729"/>
      <c r="Q860" s="729"/>
      <c r="R860" s="729"/>
      <c r="S860" s="729"/>
      <c r="T860" s="729"/>
      <c r="U860" s="729"/>
      <c r="V860" s="729"/>
      <c r="W860" s="729"/>
      <c r="X860" s="729"/>
      <c r="Y860" s="729"/>
      <c r="Z860" s="729"/>
      <c r="AA860" s="729"/>
      <c r="AB860" s="729"/>
      <c r="AC860" s="729"/>
      <c r="AD860" s="729"/>
      <c r="AE860" s="729"/>
      <c r="AF860" s="729"/>
      <c r="AG860" s="729"/>
      <c r="AH860" s="729"/>
      <c r="AI860" s="729"/>
      <c r="AJ860" s="729"/>
      <c r="AK860" s="729"/>
      <c r="AL860" s="729"/>
      <c r="AM860" s="729"/>
      <c r="AN860" s="729"/>
      <c r="AO860" s="729"/>
      <c r="AP860" s="729"/>
      <c r="AQ860" s="729"/>
      <c r="AR860" s="729"/>
      <c r="AS860" s="729"/>
      <c r="AT860" s="729"/>
      <c r="AU860" s="729"/>
      <c r="AV860" s="729"/>
      <c r="AW860" s="729"/>
      <c r="AX860" s="729"/>
      <c r="AY860" s="729"/>
      <c r="AZ860" s="729"/>
      <c r="BA860" s="729"/>
      <c r="BB860" s="729"/>
      <c r="BC860" s="729"/>
      <c r="BD860" s="729"/>
      <c r="BE860" s="729"/>
      <c r="BF860" s="729"/>
      <c r="BG860" s="729"/>
    </row>
    <row r="861" spans="1:59">
      <c r="A861" s="729"/>
      <c r="B861" s="729"/>
      <c r="C861" s="729"/>
      <c r="D861" s="729"/>
      <c r="E861" s="729"/>
      <c r="F861" s="729"/>
      <c r="G861" s="729"/>
      <c r="H861" s="729"/>
      <c r="I861" s="729"/>
      <c r="J861" s="729"/>
      <c r="K861" s="729"/>
      <c r="L861" s="729"/>
      <c r="M861" s="729"/>
      <c r="N861" s="729"/>
      <c r="O861" s="729"/>
      <c r="P861" s="729"/>
      <c r="Q861" s="729"/>
      <c r="R861" s="729"/>
      <c r="S861" s="729"/>
      <c r="T861" s="729"/>
      <c r="U861" s="729"/>
      <c r="V861" s="729"/>
      <c r="W861" s="729"/>
      <c r="X861" s="729"/>
      <c r="Y861" s="729"/>
      <c r="Z861" s="729"/>
      <c r="AA861" s="729"/>
      <c r="AB861" s="729"/>
      <c r="AC861" s="729"/>
      <c r="AD861" s="729"/>
      <c r="AE861" s="729"/>
      <c r="AF861" s="729"/>
      <c r="AG861" s="729"/>
      <c r="AH861" s="729"/>
      <c r="AI861" s="729"/>
      <c r="AJ861" s="729"/>
      <c r="AK861" s="729"/>
      <c r="AL861" s="729"/>
      <c r="AM861" s="729"/>
      <c r="AN861" s="729"/>
      <c r="AO861" s="729"/>
      <c r="AP861" s="729"/>
      <c r="AQ861" s="729"/>
      <c r="AR861" s="729"/>
      <c r="AS861" s="729"/>
      <c r="AT861" s="729"/>
      <c r="AU861" s="729"/>
      <c r="AV861" s="729"/>
      <c r="AW861" s="729"/>
      <c r="AX861" s="729"/>
      <c r="AY861" s="729"/>
      <c r="AZ861" s="729"/>
      <c r="BA861" s="729"/>
      <c r="BB861" s="729"/>
      <c r="BC861" s="729"/>
      <c r="BD861" s="729"/>
      <c r="BE861" s="729"/>
      <c r="BF861" s="729"/>
      <c r="BG861" s="729"/>
    </row>
    <row r="862" spans="1:59">
      <c r="A862" s="729"/>
      <c r="B862" s="729"/>
      <c r="C862" s="729"/>
      <c r="D862" s="729"/>
      <c r="E862" s="729"/>
      <c r="F862" s="729"/>
      <c r="G862" s="729"/>
      <c r="H862" s="729"/>
      <c r="I862" s="729"/>
      <c r="J862" s="729"/>
      <c r="K862" s="729"/>
      <c r="L862" s="729"/>
      <c r="M862" s="729"/>
      <c r="N862" s="729"/>
      <c r="O862" s="729"/>
      <c r="P862" s="729"/>
      <c r="Q862" s="729"/>
      <c r="R862" s="729"/>
      <c r="S862" s="729"/>
      <c r="T862" s="729"/>
      <c r="U862" s="729"/>
      <c r="V862" s="729"/>
      <c r="W862" s="729"/>
      <c r="X862" s="729"/>
      <c r="Y862" s="729"/>
      <c r="Z862" s="729"/>
      <c r="AA862" s="729"/>
      <c r="AB862" s="729"/>
      <c r="AC862" s="729"/>
      <c r="AD862" s="729"/>
      <c r="AE862" s="729"/>
      <c r="AF862" s="729"/>
      <c r="AG862" s="729"/>
      <c r="AH862" s="729"/>
      <c r="AI862" s="729"/>
      <c r="AJ862" s="729"/>
      <c r="AK862" s="729"/>
      <c r="AL862" s="729"/>
      <c r="AM862" s="729"/>
      <c r="AN862" s="729"/>
      <c r="AO862" s="729"/>
      <c r="AP862" s="729"/>
      <c r="AQ862" s="729"/>
      <c r="AR862" s="729"/>
      <c r="AS862" s="729"/>
      <c r="AT862" s="729"/>
      <c r="AU862" s="729"/>
      <c r="AV862" s="729"/>
      <c r="AW862" s="729"/>
      <c r="AX862" s="729"/>
      <c r="AY862" s="729"/>
      <c r="AZ862" s="729"/>
      <c r="BA862" s="729"/>
      <c r="BB862" s="729"/>
      <c r="BC862" s="729"/>
      <c r="BD862" s="729"/>
      <c r="BE862" s="729"/>
      <c r="BF862" s="729"/>
      <c r="BG862" s="729"/>
    </row>
    <row r="863" spans="1:59">
      <c r="A863" s="729"/>
      <c r="B863" s="729"/>
      <c r="C863" s="729"/>
      <c r="D863" s="729"/>
      <c r="E863" s="729"/>
      <c r="F863" s="729"/>
      <c r="G863" s="729"/>
      <c r="H863" s="729"/>
      <c r="I863" s="729"/>
      <c r="J863" s="729"/>
      <c r="K863" s="729"/>
      <c r="L863" s="729"/>
      <c r="M863" s="729"/>
      <c r="N863" s="729"/>
      <c r="O863" s="729"/>
      <c r="P863" s="729"/>
      <c r="Q863" s="729"/>
      <c r="R863" s="729"/>
      <c r="S863" s="729"/>
      <c r="T863" s="729"/>
      <c r="U863" s="729"/>
      <c r="V863" s="729"/>
      <c r="W863" s="729"/>
      <c r="X863" s="729"/>
      <c r="Y863" s="729"/>
      <c r="Z863" s="729"/>
      <c r="AA863" s="729"/>
      <c r="AB863" s="729"/>
      <c r="AC863" s="729"/>
      <c r="AD863" s="729"/>
      <c r="AE863" s="729"/>
      <c r="AF863" s="729"/>
      <c r="AG863" s="729"/>
      <c r="AH863" s="729"/>
      <c r="AI863" s="729"/>
      <c r="AJ863" s="729"/>
      <c r="AK863" s="729"/>
      <c r="AL863" s="729"/>
      <c r="AM863" s="729"/>
      <c r="AN863" s="729"/>
      <c r="AO863" s="729"/>
      <c r="AP863" s="729"/>
      <c r="AQ863" s="729"/>
      <c r="AR863" s="729"/>
      <c r="AS863" s="729"/>
      <c r="AT863" s="729"/>
      <c r="AU863" s="729"/>
      <c r="AV863" s="729"/>
      <c r="AW863" s="729"/>
      <c r="AX863" s="729"/>
      <c r="AY863" s="729"/>
      <c r="AZ863" s="729"/>
      <c r="BA863" s="729"/>
      <c r="BB863" s="729"/>
      <c r="BC863" s="729"/>
      <c r="BD863" s="729"/>
      <c r="BE863" s="729"/>
      <c r="BF863" s="729"/>
      <c r="BG863" s="729"/>
    </row>
    <row r="864" spans="1:59">
      <c r="A864" s="729"/>
      <c r="B864" s="729"/>
      <c r="C864" s="729"/>
      <c r="D864" s="729"/>
      <c r="E864" s="729"/>
      <c r="F864" s="729"/>
      <c r="G864" s="729"/>
      <c r="H864" s="729"/>
      <c r="I864" s="729"/>
      <c r="J864" s="729"/>
      <c r="K864" s="729"/>
      <c r="L864" s="729"/>
      <c r="M864" s="729"/>
      <c r="N864" s="729"/>
      <c r="O864" s="729"/>
      <c r="P864" s="729"/>
      <c r="Q864" s="729"/>
      <c r="R864" s="729"/>
      <c r="S864" s="729"/>
      <c r="T864" s="729"/>
      <c r="U864" s="729"/>
      <c r="V864" s="729"/>
      <c r="W864" s="729"/>
      <c r="X864" s="729"/>
      <c r="Y864" s="729"/>
      <c r="Z864" s="729"/>
      <c r="AA864" s="729"/>
      <c r="AB864" s="729"/>
      <c r="AC864" s="729"/>
      <c r="AD864" s="729"/>
      <c r="AE864" s="729"/>
      <c r="AF864" s="729"/>
      <c r="AG864" s="729"/>
      <c r="AH864" s="729"/>
      <c r="AI864" s="729"/>
      <c r="AJ864" s="729"/>
      <c r="AK864" s="729"/>
      <c r="AL864" s="729"/>
      <c r="AM864" s="729"/>
      <c r="AN864" s="729"/>
      <c r="AO864" s="729"/>
      <c r="AP864" s="729"/>
      <c r="AQ864" s="729"/>
      <c r="AR864" s="729"/>
      <c r="AS864" s="729"/>
      <c r="AT864" s="729"/>
      <c r="AU864" s="729"/>
      <c r="AV864" s="729"/>
      <c r="AW864" s="729"/>
      <c r="AX864" s="729"/>
      <c r="AY864" s="729"/>
      <c r="AZ864" s="729"/>
      <c r="BA864" s="729"/>
      <c r="BB864" s="729"/>
      <c r="BC864" s="729"/>
      <c r="BD864" s="729"/>
      <c r="BE864" s="729"/>
      <c r="BF864" s="729"/>
      <c r="BG864" s="729"/>
    </row>
    <row r="865" spans="1:59">
      <c r="A865" s="729"/>
      <c r="B865" s="729"/>
      <c r="C865" s="729"/>
      <c r="D865" s="729"/>
      <c r="E865" s="729"/>
      <c r="F865" s="729"/>
      <c r="G865" s="729"/>
      <c r="H865" s="729"/>
      <c r="I865" s="729"/>
      <c r="J865" s="729"/>
      <c r="K865" s="729"/>
      <c r="L865" s="729"/>
      <c r="M865" s="729"/>
      <c r="N865" s="729"/>
      <c r="O865" s="729"/>
      <c r="P865" s="729"/>
      <c r="Q865" s="729"/>
      <c r="R865" s="729"/>
      <c r="S865" s="729"/>
      <c r="T865" s="729"/>
      <c r="U865" s="729"/>
      <c r="V865" s="729"/>
      <c r="W865" s="729"/>
      <c r="X865" s="729"/>
      <c r="Y865" s="729"/>
      <c r="Z865" s="729"/>
      <c r="AA865" s="729"/>
      <c r="AB865" s="729"/>
      <c r="AC865" s="729"/>
      <c r="AD865" s="729"/>
      <c r="AE865" s="729"/>
      <c r="AF865" s="729"/>
      <c r="AG865" s="729"/>
      <c r="AH865" s="729"/>
      <c r="AI865" s="729"/>
      <c r="AJ865" s="729"/>
      <c r="AK865" s="729"/>
      <c r="AL865" s="729"/>
      <c r="AM865" s="729"/>
      <c r="AN865" s="729"/>
      <c r="AO865" s="729"/>
      <c r="AP865" s="729"/>
      <c r="AQ865" s="729"/>
      <c r="AR865" s="729"/>
      <c r="AS865" s="729"/>
      <c r="AT865" s="729"/>
      <c r="AU865" s="729"/>
      <c r="AV865" s="729"/>
      <c r="AW865" s="729"/>
      <c r="AX865" s="729"/>
      <c r="AY865" s="729"/>
      <c r="AZ865" s="729"/>
      <c r="BA865" s="729"/>
      <c r="BB865" s="729"/>
      <c r="BC865" s="729"/>
      <c r="BD865" s="729"/>
      <c r="BE865" s="729"/>
      <c r="BF865" s="729"/>
      <c r="BG865" s="729"/>
    </row>
    <row r="866" spans="1:59">
      <c r="A866" s="729"/>
      <c r="B866" s="729"/>
      <c r="C866" s="729"/>
      <c r="D866" s="729"/>
      <c r="E866" s="729"/>
      <c r="F866" s="729"/>
      <c r="G866" s="729"/>
      <c r="H866" s="729"/>
      <c r="I866" s="729"/>
      <c r="J866" s="729"/>
      <c r="K866" s="729"/>
      <c r="L866" s="729"/>
      <c r="M866" s="729"/>
      <c r="N866" s="729"/>
      <c r="O866" s="729"/>
      <c r="P866" s="729"/>
      <c r="Q866" s="729"/>
      <c r="R866" s="729"/>
      <c r="S866" s="729"/>
      <c r="T866" s="729"/>
      <c r="U866" s="729"/>
      <c r="V866" s="729"/>
      <c r="W866" s="729"/>
      <c r="X866" s="729"/>
      <c r="Y866" s="729"/>
      <c r="Z866" s="729"/>
      <c r="AA866" s="729"/>
      <c r="AB866" s="729"/>
      <c r="AC866" s="729"/>
      <c r="AD866" s="729"/>
      <c r="AE866" s="729"/>
      <c r="AF866" s="729"/>
      <c r="AG866" s="729"/>
      <c r="AH866" s="729"/>
      <c r="AI866" s="729"/>
      <c r="AJ866" s="729"/>
      <c r="AK866" s="729"/>
      <c r="AL866" s="729"/>
      <c r="AM866" s="729"/>
      <c r="AN866" s="729"/>
      <c r="AO866" s="729"/>
      <c r="AP866" s="729"/>
      <c r="AQ866" s="729"/>
      <c r="AR866" s="729"/>
      <c r="AS866" s="729"/>
      <c r="AT866" s="729"/>
      <c r="AU866" s="729"/>
      <c r="AV866" s="729"/>
      <c r="AW866" s="729"/>
      <c r="AX866" s="729"/>
      <c r="AY866" s="729"/>
      <c r="AZ866" s="729"/>
      <c r="BA866" s="729"/>
      <c r="BB866" s="729"/>
      <c r="BC866" s="729"/>
      <c r="BD866" s="729"/>
      <c r="BE866" s="729"/>
      <c r="BF866" s="729"/>
      <c r="BG866" s="729"/>
    </row>
    <row r="867" spans="1:59">
      <c r="A867" s="729"/>
      <c r="B867" s="729"/>
      <c r="C867" s="729"/>
      <c r="D867" s="729"/>
      <c r="E867" s="729"/>
      <c r="F867" s="729"/>
      <c r="G867" s="729"/>
      <c r="H867" s="729"/>
      <c r="I867" s="729"/>
      <c r="J867" s="729"/>
      <c r="K867" s="729"/>
      <c r="L867" s="729"/>
      <c r="M867" s="729"/>
      <c r="N867" s="729"/>
      <c r="O867" s="729"/>
      <c r="P867" s="729"/>
      <c r="Q867" s="729"/>
      <c r="R867" s="729"/>
      <c r="S867" s="729"/>
      <c r="T867" s="729"/>
      <c r="U867" s="729"/>
      <c r="V867" s="729"/>
      <c r="W867" s="729"/>
      <c r="X867" s="729"/>
      <c r="Y867" s="729"/>
      <c r="Z867" s="729"/>
      <c r="AA867" s="729"/>
      <c r="AB867" s="729"/>
      <c r="AC867" s="729"/>
      <c r="AD867" s="729"/>
      <c r="AE867" s="729"/>
      <c r="AF867" s="729"/>
      <c r="AG867" s="729"/>
      <c r="AH867" s="729"/>
      <c r="AI867" s="729"/>
      <c r="AJ867" s="729"/>
      <c r="AK867" s="729"/>
      <c r="AL867" s="729"/>
      <c r="AM867" s="729"/>
      <c r="AN867" s="729"/>
      <c r="AO867" s="729"/>
      <c r="AP867" s="729"/>
      <c r="AQ867" s="729"/>
      <c r="AR867" s="729"/>
      <c r="AS867" s="729"/>
      <c r="AT867" s="729"/>
      <c r="AU867" s="729"/>
      <c r="AV867" s="729"/>
      <c r="AW867" s="729"/>
      <c r="AX867" s="729"/>
      <c r="AY867" s="729"/>
      <c r="AZ867" s="729"/>
      <c r="BA867" s="729"/>
      <c r="BB867" s="729"/>
      <c r="BC867" s="729"/>
      <c r="BD867" s="729"/>
      <c r="BE867" s="729"/>
      <c r="BF867" s="729"/>
      <c r="BG867" s="729"/>
    </row>
    <row r="868" spans="1:59">
      <c r="A868" s="729"/>
      <c r="B868" s="729"/>
      <c r="C868" s="729"/>
      <c r="D868" s="729"/>
      <c r="E868" s="729"/>
      <c r="F868" s="729"/>
      <c r="G868" s="729"/>
      <c r="H868" s="729"/>
      <c r="I868" s="729"/>
      <c r="J868" s="729"/>
      <c r="K868" s="729"/>
      <c r="L868" s="729"/>
      <c r="M868" s="729"/>
      <c r="N868" s="729"/>
      <c r="O868" s="729"/>
      <c r="P868" s="729"/>
      <c r="Q868" s="729"/>
      <c r="R868" s="729"/>
      <c r="S868" s="729"/>
      <c r="T868" s="729"/>
      <c r="U868" s="729"/>
      <c r="V868" s="729"/>
      <c r="W868" s="729"/>
      <c r="X868" s="729"/>
      <c r="Y868" s="729"/>
      <c r="Z868" s="729"/>
      <c r="AA868" s="729"/>
      <c r="AB868" s="729"/>
      <c r="AC868" s="729"/>
      <c r="AD868" s="729"/>
      <c r="AE868" s="729"/>
      <c r="AF868" s="729"/>
      <c r="AG868" s="729"/>
      <c r="AH868" s="729"/>
      <c r="AI868" s="729"/>
      <c r="AJ868" s="729"/>
      <c r="AK868" s="729"/>
      <c r="AL868" s="729"/>
      <c r="AM868" s="729"/>
      <c r="AN868" s="729"/>
      <c r="AO868" s="729"/>
      <c r="AP868" s="729"/>
      <c r="AQ868" s="729"/>
      <c r="AR868" s="729"/>
      <c r="AS868" s="729"/>
      <c r="AT868" s="729"/>
      <c r="AU868" s="729"/>
      <c r="AV868" s="729"/>
      <c r="AW868" s="729"/>
      <c r="AX868" s="729"/>
      <c r="AY868" s="729"/>
      <c r="AZ868" s="729"/>
      <c r="BA868" s="729"/>
      <c r="BB868" s="729"/>
      <c r="BC868" s="729"/>
      <c r="BD868" s="729"/>
      <c r="BE868" s="729"/>
      <c r="BF868" s="729"/>
      <c r="BG868" s="729"/>
    </row>
    <row r="869" spans="1:59">
      <c r="A869" s="729"/>
      <c r="B869" s="729"/>
      <c r="C869" s="729"/>
      <c r="D869" s="729"/>
      <c r="E869" s="729"/>
      <c r="F869" s="729"/>
      <c r="G869" s="729"/>
      <c r="H869" s="729"/>
      <c r="I869" s="729"/>
      <c r="J869" s="729"/>
      <c r="K869" s="729"/>
      <c r="L869" s="729"/>
      <c r="M869" s="729"/>
      <c r="N869" s="729"/>
      <c r="O869" s="729"/>
      <c r="P869" s="729"/>
      <c r="Q869" s="729"/>
      <c r="R869" s="729"/>
      <c r="S869" s="729"/>
      <c r="T869" s="729"/>
      <c r="U869" s="729"/>
      <c r="V869" s="729"/>
      <c r="W869" s="729"/>
      <c r="X869" s="729"/>
      <c r="Y869" s="729"/>
      <c r="Z869" s="729"/>
      <c r="AA869" s="729"/>
      <c r="AB869" s="729"/>
      <c r="AC869" s="729"/>
      <c r="AD869" s="729"/>
      <c r="AE869" s="729"/>
      <c r="AF869" s="729"/>
      <c r="AG869" s="729"/>
      <c r="AH869" s="729"/>
      <c r="AI869" s="729"/>
      <c r="AJ869" s="729"/>
      <c r="AK869" s="729"/>
      <c r="AL869" s="729"/>
      <c r="AM869" s="729"/>
      <c r="AN869" s="729"/>
      <c r="AO869" s="729"/>
      <c r="AP869" s="729"/>
      <c r="AQ869" s="729"/>
      <c r="AR869" s="729"/>
      <c r="AS869" s="729"/>
      <c r="AT869" s="729"/>
      <c r="AU869" s="729"/>
      <c r="AV869" s="729"/>
      <c r="AW869" s="729"/>
      <c r="AX869" s="729"/>
      <c r="AY869" s="729"/>
      <c r="AZ869" s="729"/>
      <c r="BA869" s="729"/>
      <c r="BB869" s="729"/>
      <c r="BC869" s="729"/>
      <c r="BD869" s="729"/>
      <c r="BE869" s="729"/>
      <c r="BF869" s="729"/>
      <c r="BG869" s="729"/>
    </row>
    <row r="870" spans="1:59">
      <c r="A870" s="729"/>
      <c r="B870" s="729"/>
      <c r="C870" s="729"/>
      <c r="D870" s="729"/>
      <c r="E870" s="729"/>
      <c r="F870" s="729"/>
      <c r="G870" s="729"/>
      <c r="H870" s="729"/>
      <c r="I870" s="729"/>
      <c r="J870" s="729"/>
      <c r="K870" s="729"/>
      <c r="L870" s="729"/>
      <c r="M870" s="729"/>
      <c r="N870" s="729"/>
      <c r="O870" s="729"/>
      <c r="P870" s="729"/>
      <c r="Q870" s="729"/>
      <c r="R870" s="729"/>
      <c r="S870" s="729"/>
      <c r="T870" s="729"/>
      <c r="U870" s="729"/>
      <c r="V870" s="729"/>
      <c r="W870" s="729"/>
      <c r="X870" s="729"/>
      <c r="Y870" s="729"/>
      <c r="Z870" s="729"/>
      <c r="AA870" s="729"/>
      <c r="AB870" s="729"/>
      <c r="AC870" s="729"/>
      <c r="AD870" s="729"/>
      <c r="AE870" s="729"/>
      <c r="AF870" s="729"/>
      <c r="AG870" s="729"/>
      <c r="AH870" s="729"/>
      <c r="AI870" s="729"/>
      <c r="AJ870" s="729"/>
      <c r="AK870" s="729"/>
      <c r="AL870" s="729"/>
      <c r="AM870" s="729"/>
      <c r="AN870" s="729"/>
      <c r="AO870" s="729"/>
      <c r="AP870" s="729"/>
      <c r="AQ870" s="729"/>
      <c r="AR870" s="729"/>
      <c r="AS870" s="729"/>
      <c r="AT870" s="729"/>
      <c r="AU870" s="729"/>
      <c r="AV870" s="729"/>
      <c r="AW870" s="729"/>
      <c r="AX870" s="729"/>
      <c r="AY870" s="729"/>
      <c r="AZ870" s="729"/>
      <c r="BA870" s="729"/>
      <c r="BB870" s="729"/>
      <c r="BC870" s="729"/>
      <c r="BD870" s="729"/>
      <c r="BE870" s="729"/>
      <c r="BF870" s="729"/>
      <c r="BG870" s="729"/>
    </row>
    <row r="871" spans="1:59">
      <c r="A871" s="729"/>
      <c r="B871" s="729"/>
      <c r="C871" s="729"/>
      <c r="D871" s="729"/>
      <c r="E871" s="729"/>
      <c r="F871" s="729"/>
      <c r="G871" s="729"/>
      <c r="H871" s="729"/>
      <c r="I871" s="729"/>
      <c r="J871" s="729"/>
      <c r="K871" s="729"/>
      <c r="L871" s="729"/>
      <c r="M871" s="729"/>
      <c r="N871" s="729"/>
      <c r="O871" s="729"/>
      <c r="P871" s="729"/>
      <c r="Q871" s="729"/>
      <c r="R871" s="729"/>
      <c r="S871" s="729"/>
      <c r="T871" s="729"/>
      <c r="U871" s="729"/>
      <c r="V871" s="729"/>
      <c r="W871" s="729"/>
      <c r="X871" s="729"/>
      <c r="Y871" s="729"/>
      <c r="Z871" s="729"/>
      <c r="AA871" s="729"/>
      <c r="AB871" s="729"/>
      <c r="AC871" s="729"/>
      <c r="AD871" s="729"/>
      <c r="AE871" s="729"/>
      <c r="AF871" s="729"/>
      <c r="AG871" s="729"/>
      <c r="AH871" s="729"/>
      <c r="AI871" s="729"/>
      <c r="AJ871" s="729"/>
      <c r="AK871" s="729"/>
      <c r="AL871" s="729"/>
      <c r="AM871" s="729"/>
      <c r="AN871" s="729"/>
      <c r="AO871" s="729"/>
      <c r="AP871" s="729"/>
      <c r="AQ871" s="729"/>
      <c r="AR871" s="729"/>
      <c r="AS871" s="729"/>
      <c r="AT871" s="729"/>
      <c r="AU871" s="729"/>
      <c r="AV871" s="729"/>
      <c r="AW871" s="729"/>
      <c r="AX871" s="729"/>
      <c r="AY871" s="729"/>
      <c r="AZ871" s="729"/>
      <c r="BA871" s="729"/>
      <c r="BB871" s="729"/>
      <c r="BC871" s="729"/>
      <c r="BD871" s="729"/>
      <c r="BE871" s="729"/>
      <c r="BF871" s="729"/>
      <c r="BG871" s="729"/>
    </row>
    <row r="872" spans="1:59">
      <c r="A872" s="729"/>
      <c r="B872" s="729"/>
      <c r="C872" s="729"/>
      <c r="D872" s="729"/>
      <c r="E872" s="729"/>
      <c r="F872" s="729"/>
      <c r="G872" s="729"/>
      <c r="H872" s="729"/>
      <c r="I872" s="729"/>
      <c r="J872" s="729"/>
      <c r="K872" s="729"/>
      <c r="L872" s="729"/>
      <c r="M872" s="729"/>
      <c r="N872" s="729"/>
      <c r="O872" s="729"/>
      <c r="P872" s="729"/>
      <c r="Q872" s="729"/>
      <c r="R872" s="729"/>
      <c r="S872" s="729"/>
      <c r="T872" s="729"/>
      <c r="U872" s="729"/>
      <c r="V872" s="729"/>
      <c r="W872" s="729"/>
      <c r="X872" s="729"/>
      <c r="Y872" s="729"/>
      <c r="Z872" s="729"/>
      <c r="AA872" s="729"/>
      <c r="AB872" s="729"/>
      <c r="AC872" s="729"/>
      <c r="AD872" s="729"/>
      <c r="AE872" s="729"/>
      <c r="AF872" s="729"/>
      <c r="AG872" s="729"/>
      <c r="AH872" s="729"/>
      <c r="AI872" s="729"/>
      <c r="AJ872" s="729"/>
      <c r="AK872" s="729"/>
      <c r="AL872" s="729"/>
      <c r="AM872" s="729"/>
      <c r="AN872" s="729"/>
      <c r="AO872" s="729"/>
      <c r="AP872" s="729"/>
      <c r="AQ872" s="729"/>
      <c r="AR872" s="729"/>
      <c r="AS872" s="729"/>
      <c r="AT872" s="729"/>
      <c r="AU872" s="729"/>
      <c r="AV872" s="729"/>
      <c r="AW872" s="729"/>
      <c r="AX872" s="729"/>
      <c r="AY872" s="729"/>
      <c r="AZ872" s="729"/>
      <c r="BA872" s="729"/>
      <c r="BB872" s="729"/>
      <c r="BC872" s="729"/>
      <c r="BD872" s="729"/>
      <c r="BE872" s="729"/>
      <c r="BF872" s="729"/>
      <c r="BG872" s="729"/>
    </row>
    <row r="873" spans="1:59">
      <c r="A873" s="729"/>
      <c r="B873" s="729"/>
      <c r="C873" s="729"/>
      <c r="D873" s="729"/>
      <c r="E873" s="729"/>
      <c r="F873" s="729"/>
      <c r="G873" s="729"/>
      <c r="H873" s="729"/>
      <c r="I873" s="729"/>
      <c r="J873" s="729"/>
      <c r="K873" s="729"/>
      <c r="L873" s="729"/>
      <c r="M873" s="729"/>
      <c r="N873" s="729"/>
      <c r="O873" s="729"/>
      <c r="P873" s="729"/>
      <c r="Q873" s="729"/>
      <c r="R873" s="729"/>
      <c r="S873" s="729"/>
      <c r="T873" s="729"/>
      <c r="U873" s="729"/>
      <c r="V873" s="729"/>
      <c r="W873" s="729"/>
      <c r="X873" s="729"/>
      <c r="Y873" s="729"/>
      <c r="Z873" s="729"/>
      <c r="AA873" s="729"/>
      <c r="AB873" s="729"/>
      <c r="AC873" s="729"/>
      <c r="AD873" s="729"/>
      <c r="AE873" s="729"/>
      <c r="AF873" s="729"/>
      <c r="AG873" s="729"/>
      <c r="AH873" s="729"/>
      <c r="AI873" s="729"/>
      <c r="AJ873" s="729"/>
      <c r="AK873" s="729"/>
      <c r="AL873" s="729"/>
      <c r="AM873" s="729"/>
      <c r="AN873" s="729"/>
      <c r="AO873" s="729"/>
      <c r="AP873" s="729"/>
      <c r="AQ873" s="729"/>
      <c r="AR873" s="729"/>
      <c r="AS873" s="729"/>
      <c r="AT873" s="729"/>
      <c r="AU873" s="729"/>
      <c r="AV873" s="729"/>
      <c r="AW873" s="729"/>
      <c r="AX873" s="729"/>
      <c r="AY873" s="729"/>
      <c r="AZ873" s="729"/>
      <c r="BA873" s="729"/>
      <c r="BB873" s="729"/>
      <c r="BC873" s="729"/>
      <c r="BD873" s="729"/>
      <c r="BE873" s="729"/>
      <c r="BF873" s="729"/>
      <c r="BG873" s="729"/>
    </row>
    <row r="874" spans="1:59">
      <c r="A874" s="729"/>
      <c r="B874" s="729"/>
      <c r="C874" s="729"/>
      <c r="D874" s="729"/>
      <c r="E874" s="729"/>
      <c r="F874" s="729"/>
      <c r="G874" s="729"/>
      <c r="H874" s="729"/>
      <c r="I874" s="729"/>
      <c r="J874" s="729"/>
      <c r="K874" s="729"/>
      <c r="L874" s="729"/>
      <c r="M874" s="729"/>
      <c r="N874" s="729"/>
      <c r="O874" s="729"/>
      <c r="P874" s="729"/>
      <c r="Q874" s="729"/>
      <c r="R874" s="729"/>
      <c r="S874" s="729"/>
      <c r="T874" s="729"/>
      <c r="U874" s="729"/>
      <c r="V874" s="729"/>
      <c r="W874" s="729"/>
      <c r="X874" s="729"/>
      <c r="Y874" s="729"/>
      <c r="Z874" s="729"/>
      <c r="AA874" s="729"/>
      <c r="AB874" s="729"/>
      <c r="AC874" s="729"/>
      <c r="AD874" s="729"/>
      <c r="AE874" s="729"/>
      <c r="AF874" s="729"/>
      <c r="AG874" s="729"/>
      <c r="AH874" s="729"/>
      <c r="AI874" s="729"/>
      <c r="AJ874" s="729"/>
      <c r="AK874" s="729"/>
      <c r="AL874" s="729"/>
      <c r="AM874" s="729"/>
      <c r="AN874" s="729"/>
      <c r="AO874" s="729"/>
      <c r="AP874" s="729"/>
      <c r="AQ874" s="729"/>
      <c r="AR874" s="729"/>
      <c r="AS874" s="729"/>
      <c r="AT874" s="729"/>
      <c r="AU874" s="729"/>
      <c r="AV874" s="729"/>
      <c r="AW874" s="729"/>
      <c r="AX874" s="729"/>
      <c r="AY874" s="729"/>
      <c r="AZ874" s="729"/>
      <c r="BA874" s="729"/>
      <c r="BB874" s="729"/>
      <c r="BC874" s="729"/>
      <c r="BD874" s="729"/>
      <c r="BE874" s="729"/>
      <c r="BF874" s="729"/>
      <c r="BG874" s="729"/>
    </row>
    <row r="875" spans="1:59">
      <c r="A875" s="729"/>
      <c r="B875" s="729"/>
      <c r="C875" s="729"/>
      <c r="D875" s="729"/>
      <c r="E875" s="729"/>
      <c r="F875" s="729"/>
      <c r="G875" s="729"/>
      <c r="H875" s="729"/>
      <c r="I875" s="729"/>
      <c r="J875" s="729"/>
      <c r="K875" s="729"/>
      <c r="L875" s="729"/>
      <c r="M875" s="729"/>
      <c r="N875" s="729"/>
      <c r="O875" s="729"/>
      <c r="P875" s="729"/>
      <c r="Q875" s="729"/>
      <c r="R875" s="729"/>
      <c r="S875" s="729"/>
      <c r="T875" s="729"/>
      <c r="U875" s="729"/>
      <c r="V875" s="729"/>
      <c r="W875" s="729"/>
      <c r="X875" s="729"/>
      <c r="Y875" s="729"/>
      <c r="Z875" s="729"/>
      <c r="AA875" s="729"/>
      <c r="AB875" s="729"/>
      <c r="AC875" s="729"/>
      <c r="AD875" s="729"/>
      <c r="AE875" s="729"/>
      <c r="AF875" s="729"/>
      <c r="AG875" s="729"/>
      <c r="AH875" s="729"/>
      <c r="AI875" s="729"/>
      <c r="AJ875" s="729"/>
      <c r="AK875" s="729"/>
      <c r="AL875" s="729"/>
      <c r="AM875" s="729"/>
      <c r="AN875" s="729"/>
      <c r="AO875" s="729"/>
      <c r="AP875" s="729"/>
      <c r="AQ875" s="729"/>
      <c r="AR875" s="729"/>
      <c r="AS875" s="729"/>
      <c r="AT875" s="729"/>
      <c r="AU875" s="729"/>
      <c r="AV875" s="729"/>
      <c r="AW875" s="729"/>
      <c r="AX875" s="729"/>
      <c r="AY875" s="729"/>
      <c r="AZ875" s="729"/>
      <c r="BA875" s="729"/>
      <c r="BB875" s="729"/>
      <c r="BC875" s="729"/>
      <c r="BD875" s="729"/>
      <c r="BE875" s="729"/>
      <c r="BF875" s="729"/>
      <c r="BG875" s="729"/>
    </row>
    <row r="876" spans="1:59">
      <c r="A876" s="729"/>
      <c r="B876" s="729"/>
      <c r="C876" s="729"/>
      <c r="D876" s="729"/>
      <c r="E876" s="729"/>
      <c r="F876" s="729"/>
      <c r="G876" s="729"/>
      <c r="H876" s="729"/>
      <c r="I876" s="729"/>
      <c r="J876" s="729"/>
      <c r="K876" s="729"/>
      <c r="L876" s="729"/>
      <c r="M876" s="729"/>
      <c r="N876" s="729"/>
      <c r="O876" s="729"/>
      <c r="P876" s="729"/>
      <c r="Q876" s="729"/>
      <c r="R876" s="729"/>
      <c r="S876" s="729"/>
      <c r="T876" s="729"/>
      <c r="U876" s="729"/>
      <c r="V876" s="729"/>
      <c r="W876" s="729"/>
      <c r="X876" s="729"/>
      <c r="Y876" s="729"/>
      <c r="Z876" s="729"/>
      <c r="AA876" s="729"/>
      <c r="AB876" s="729"/>
      <c r="AC876" s="729"/>
      <c r="AD876" s="729"/>
      <c r="AE876" s="729"/>
      <c r="AF876" s="729"/>
      <c r="AG876" s="729"/>
      <c r="AH876" s="729"/>
      <c r="AI876" s="729"/>
      <c r="AJ876" s="729"/>
      <c r="AK876" s="729"/>
      <c r="AL876" s="729"/>
      <c r="AM876" s="729"/>
      <c r="AN876" s="729"/>
      <c r="AO876" s="729"/>
      <c r="AP876" s="729"/>
      <c r="AQ876" s="729"/>
      <c r="AR876" s="729"/>
      <c r="AS876" s="729"/>
      <c r="AT876" s="729"/>
      <c r="AU876" s="729"/>
      <c r="AV876" s="729"/>
      <c r="AW876" s="729"/>
      <c r="AX876" s="729"/>
      <c r="AY876" s="729"/>
      <c r="AZ876" s="729"/>
      <c r="BA876" s="729"/>
      <c r="BB876" s="729"/>
      <c r="BC876" s="729"/>
      <c r="BD876" s="729"/>
      <c r="BE876" s="729"/>
      <c r="BF876" s="729"/>
      <c r="BG876" s="729"/>
    </row>
    <row r="877" spans="1:59">
      <c r="A877" s="729"/>
      <c r="B877" s="729"/>
      <c r="C877" s="729"/>
      <c r="D877" s="729"/>
      <c r="E877" s="729"/>
      <c r="F877" s="729"/>
      <c r="G877" s="729"/>
      <c r="H877" s="729"/>
      <c r="I877" s="729"/>
      <c r="J877" s="729"/>
      <c r="K877" s="729"/>
      <c r="L877" s="729"/>
      <c r="M877" s="729"/>
      <c r="N877" s="729"/>
      <c r="O877" s="729"/>
      <c r="P877" s="729"/>
      <c r="Q877" s="729"/>
      <c r="R877" s="729"/>
      <c r="S877" s="729"/>
      <c r="T877" s="729"/>
      <c r="U877" s="729"/>
      <c r="V877" s="729"/>
      <c r="W877" s="729"/>
      <c r="X877" s="729"/>
      <c r="Y877" s="729"/>
      <c r="Z877" s="729"/>
      <c r="AA877" s="729"/>
      <c r="AB877" s="729"/>
      <c r="AC877" s="729"/>
      <c r="AD877" s="729"/>
      <c r="AE877" s="729"/>
      <c r="AF877" s="729"/>
      <c r="AG877" s="729"/>
      <c r="AH877" s="729"/>
      <c r="AI877" s="729"/>
      <c r="AJ877" s="729"/>
      <c r="AK877" s="729"/>
      <c r="AL877" s="729"/>
      <c r="AM877" s="729"/>
      <c r="AN877" s="729"/>
      <c r="AO877" s="729"/>
      <c r="AP877" s="729"/>
      <c r="AQ877" s="729"/>
      <c r="AR877" s="729"/>
      <c r="AS877" s="729"/>
      <c r="AT877" s="729"/>
      <c r="AU877" s="729"/>
      <c r="AV877" s="729"/>
      <c r="AW877" s="729"/>
      <c r="AX877" s="729"/>
      <c r="AY877" s="729"/>
      <c r="AZ877" s="729"/>
      <c r="BA877" s="729"/>
      <c r="BB877" s="729"/>
      <c r="BC877" s="729"/>
      <c r="BD877" s="729"/>
      <c r="BE877" s="729"/>
      <c r="BF877" s="729"/>
      <c r="BG877" s="729"/>
    </row>
    <row r="878" spans="1:59">
      <c r="A878" s="729"/>
      <c r="B878" s="729"/>
      <c r="C878" s="729"/>
      <c r="D878" s="729"/>
      <c r="E878" s="729"/>
      <c r="F878" s="729"/>
      <c r="G878" s="729"/>
      <c r="H878" s="729"/>
      <c r="I878" s="729"/>
      <c r="J878" s="729"/>
      <c r="K878" s="729"/>
      <c r="L878" s="729"/>
      <c r="M878" s="729"/>
      <c r="N878" s="729"/>
      <c r="O878" s="729"/>
      <c r="P878" s="729"/>
      <c r="Q878" s="729"/>
      <c r="R878" s="729"/>
      <c r="S878" s="729"/>
      <c r="T878" s="729"/>
      <c r="U878" s="729"/>
      <c r="V878" s="729"/>
      <c r="W878" s="729"/>
      <c r="X878" s="729"/>
      <c r="Y878" s="729"/>
      <c r="Z878" s="729"/>
      <c r="AA878" s="729"/>
      <c r="AB878" s="729"/>
      <c r="AC878" s="729"/>
      <c r="AD878" s="729"/>
      <c r="AE878" s="729"/>
      <c r="AF878" s="729"/>
      <c r="AG878" s="729"/>
      <c r="AH878" s="729"/>
      <c r="AI878" s="729"/>
      <c r="AJ878" s="729"/>
      <c r="AK878" s="729"/>
      <c r="AL878" s="729"/>
      <c r="AM878" s="729"/>
      <c r="AN878" s="729"/>
      <c r="AO878" s="729"/>
      <c r="AP878" s="729"/>
      <c r="AQ878" s="729"/>
      <c r="AR878" s="729"/>
      <c r="AS878" s="729"/>
      <c r="AT878" s="729"/>
      <c r="AU878" s="729"/>
      <c r="AV878" s="729"/>
      <c r="AW878" s="729"/>
      <c r="AX878" s="729"/>
      <c r="AY878" s="729"/>
      <c r="AZ878" s="729"/>
      <c r="BA878" s="729"/>
      <c r="BB878" s="729"/>
      <c r="BC878" s="729"/>
      <c r="BD878" s="729"/>
      <c r="BE878" s="729"/>
      <c r="BF878" s="729"/>
      <c r="BG878" s="729"/>
    </row>
    <row r="879" spans="1:59">
      <c r="A879" s="729"/>
      <c r="B879" s="729"/>
      <c r="C879" s="729"/>
      <c r="D879" s="729"/>
      <c r="E879" s="729"/>
      <c r="F879" s="729"/>
      <c r="G879" s="729"/>
      <c r="H879" s="729"/>
      <c r="I879" s="729"/>
      <c r="J879" s="729"/>
      <c r="K879" s="729"/>
      <c r="L879" s="729"/>
      <c r="M879" s="729"/>
      <c r="N879" s="729"/>
      <c r="O879" s="729"/>
      <c r="P879" s="729"/>
      <c r="Q879" s="729"/>
      <c r="R879" s="729"/>
      <c r="S879" s="729"/>
      <c r="T879" s="729"/>
      <c r="U879" s="729"/>
      <c r="V879" s="729"/>
      <c r="W879" s="729"/>
      <c r="X879" s="729"/>
      <c r="Y879" s="729"/>
      <c r="Z879" s="729"/>
      <c r="AA879" s="729"/>
      <c r="AB879" s="729"/>
      <c r="AC879" s="729"/>
      <c r="AD879" s="729"/>
      <c r="AE879" s="729"/>
      <c r="AF879" s="729"/>
      <c r="AG879" s="729"/>
      <c r="AH879" s="729"/>
      <c r="AI879" s="729"/>
      <c r="AJ879" s="729"/>
      <c r="AK879" s="729"/>
      <c r="AL879" s="729"/>
      <c r="AM879" s="729"/>
      <c r="AN879" s="729"/>
      <c r="AO879" s="729"/>
      <c r="AP879" s="729"/>
      <c r="AQ879" s="729"/>
      <c r="AR879" s="729"/>
      <c r="AS879" s="729"/>
      <c r="AT879" s="729"/>
      <c r="AU879" s="729"/>
      <c r="AV879" s="729"/>
      <c r="AW879" s="729"/>
      <c r="AX879" s="729"/>
      <c r="AY879" s="729"/>
      <c r="AZ879" s="729"/>
      <c r="BA879" s="729"/>
      <c r="BB879" s="729"/>
      <c r="BC879" s="729"/>
      <c r="BD879" s="729"/>
      <c r="BE879" s="729"/>
      <c r="BF879" s="729"/>
      <c r="BG879" s="729"/>
    </row>
    <row r="880" spans="1:59">
      <c r="A880" s="729"/>
      <c r="B880" s="729"/>
      <c r="C880" s="729"/>
      <c r="D880" s="729"/>
      <c r="E880" s="729"/>
      <c r="F880" s="729"/>
      <c r="G880" s="729"/>
      <c r="H880" s="729"/>
      <c r="I880" s="729"/>
      <c r="J880" s="729"/>
      <c r="K880" s="729"/>
      <c r="L880" s="729"/>
      <c r="M880" s="729"/>
      <c r="N880" s="729"/>
      <c r="O880" s="729"/>
      <c r="P880" s="729"/>
      <c r="Q880" s="729"/>
      <c r="R880" s="729"/>
      <c r="S880" s="729"/>
      <c r="T880" s="729"/>
      <c r="U880" s="729"/>
      <c r="V880" s="729"/>
      <c r="W880" s="729"/>
      <c r="X880" s="729"/>
      <c r="Y880" s="729"/>
      <c r="Z880" s="729"/>
      <c r="AA880" s="729"/>
      <c r="AB880" s="729"/>
      <c r="AC880" s="729"/>
      <c r="AD880" s="729"/>
      <c r="AE880" s="729"/>
      <c r="AF880" s="729"/>
      <c r="AG880" s="729"/>
      <c r="AH880" s="729"/>
      <c r="AI880" s="729"/>
      <c r="AJ880" s="729"/>
      <c r="AK880" s="729"/>
      <c r="AL880" s="729"/>
      <c r="AM880" s="729"/>
      <c r="AN880" s="729"/>
      <c r="AO880" s="729"/>
      <c r="AP880" s="729"/>
      <c r="AQ880" s="729"/>
      <c r="AR880" s="729"/>
      <c r="AS880" s="729"/>
      <c r="AT880" s="729"/>
      <c r="AU880" s="729"/>
      <c r="AV880" s="729"/>
      <c r="AW880" s="729"/>
      <c r="AX880" s="729"/>
      <c r="AY880" s="729"/>
      <c r="AZ880" s="729"/>
      <c r="BA880" s="729"/>
      <c r="BB880" s="729"/>
      <c r="BC880" s="729"/>
      <c r="BD880" s="729"/>
      <c r="BE880" s="729"/>
      <c r="BF880" s="729"/>
      <c r="BG880" s="729"/>
    </row>
    <row r="881" spans="1:59">
      <c r="A881" s="729"/>
      <c r="B881" s="729"/>
      <c r="C881" s="729"/>
      <c r="D881" s="729"/>
      <c r="E881" s="729"/>
      <c r="F881" s="729"/>
      <c r="G881" s="729"/>
      <c r="H881" s="729"/>
      <c r="I881" s="729"/>
      <c r="J881" s="729"/>
      <c r="K881" s="729"/>
      <c r="L881" s="729"/>
      <c r="M881" s="729"/>
      <c r="N881" s="729"/>
      <c r="O881" s="729"/>
      <c r="P881" s="729"/>
      <c r="Q881" s="729"/>
      <c r="R881" s="729"/>
      <c r="S881" s="729"/>
      <c r="T881" s="729"/>
      <c r="U881" s="729"/>
      <c r="V881" s="729"/>
      <c r="W881" s="729"/>
      <c r="X881" s="729"/>
      <c r="Y881" s="729"/>
      <c r="Z881" s="729"/>
      <c r="AA881" s="729"/>
      <c r="AB881" s="729"/>
      <c r="AC881" s="729"/>
      <c r="AD881" s="729"/>
      <c r="AE881" s="729"/>
      <c r="AF881" s="729"/>
      <c r="AG881" s="729"/>
      <c r="AH881" s="729"/>
      <c r="AI881" s="729"/>
      <c r="AJ881" s="729"/>
      <c r="AK881" s="729"/>
      <c r="AL881" s="729"/>
      <c r="AM881" s="729"/>
      <c r="AN881" s="729"/>
      <c r="AO881" s="729"/>
      <c r="AP881" s="729"/>
      <c r="AQ881" s="729"/>
      <c r="AR881" s="729"/>
      <c r="AS881" s="729"/>
      <c r="AT881" s="729"/>
      <c r="AU881" s="729"/>
      <c r="AV881" s="729"/>
      <c r="AW881" s="729"/>
      <c r="AX881" s="729"/>
      <c r="AY881" s="729"/>
      <c r="AZ881" s="729"/>
      <c r="BA881" s="729"/>
      <c r="BB881" s="729"/>
      <c r="BC881" s="729"/>
      <c r="BD881" s="729"/>
      <c r="BE881" s="729"/>
      <c r="BF881" s="729"/>
      <c r="BG881" s="729"/>
    </row>
    <row r="882" spans="1:59">
      <c r="A882" s="729"/>
      <c r="B882" s="729"/>
      <c r="C882" s="729"/>
      <c r="D882" s="729"/>
      <c r="E882" s="729"/>
      <c r="F882" s="729"/>
      <c r="G882" s="729"/>
      <c r="H882" s="729"/>
      <c r="I882" s="729"/>
      <c r="J882" s="729"/>
      <c r="K882" s="729"/>
      <c r="L882" s="729"/>
      <c r="M882" s="729"/>
      <c r="N882" s="729"/>
      <c r="O882" s="729"/>
      <c r="P882" s="729"/>
      <c r="Q882" s="729"/>
      <c r="R882" s="729"/>
      <c r="S882" s="729"/>
      <c r="T882" s="729"/>
      <c r="U882" s="729"/>
      <c r="V882" s="729"/>
      <c r="W882" s="729"/>
      <c r="X882" s="729"/>
      <c r="Y882" s="729"/>
      <c r="Z882" s="729"/>
      <c r="AA882" s="729"/>
      <c r="AB882" s="729"/>
      <c r="AC882" s="729"/>
      <c r="AD882" s="729"/>
      <c r="AE882" s="729"/>
      <c r="AF882" s="729"/>
      <c r="AG882" s="729"/>
      <c r="AH882" s="729"/>
      <c r="AI882" s="729"/>
      <c r="AJ882" s="729"/>
      <c r="AK882" s="729"/>
      <c r="AL882" s="729"/>
      <c r="AM882" s="729"/>
      <c r="AN882" s="729"/>
      <c r="AO882" s="729"/>
      <c r="AP882" s="729"/>
      <c r="AQ882" s="729"/>
      <c r="AR882" s="729"/>
      <c r="AS882" s="729"/>
      <c r="AT882" s="729"/>
      <c r="AU882" s="729"/>
      <c r="AV882" s="729"/>
      <c r="AW882" s="729"/>
      <c r="AX882" s="729"/>
      <c r="AY882" s="729"/>
      <c r="AZ882" s="729"/>
      <c r="BA882" s="729"/>
      <c r="BB882" s="729"/>
      <c r="BC882" s="729"/>
      <c r="BD882" s="729"/>
      <c r="BE882" s="729"/>
      <c r="BF882" s="729"/>
      <c r="BG882" s="729"/>
    </row>
    <row r="883" spans="1:59">
      <c r="A883" s="729"/>
      <c r="B883" s="729"/>
      <c r="C883" s="729"/>
      <c r="D883" s="729"/>
      <c r="E883" s="729"/>
      <c r="F883" s="729"/>
      <c r="G883" s="729"/>
      <c r="H883" s="729"/>
      <c r="I883" s="729"/>
      <c r="J883" s="729"/>
      <c r="K883" s="729"/>
      <c r="L883" s="729"/>
      <c r="M883" s="729"/>
      <c r="N883" s="729"/>
      <c r="O883" s="729"/>
      <c r="P883" s="729"/>
      <c r="Q883" s="729"/>
      <c r="R883" s="729"/>
      <c r="S883" s="729"/>
      <c r="T883" s="729"/>
      <c r="U883" s="729"/>
      <c r="V883" s="729"/>
      <c r="W883" s="729"/>
      <c r="X883" s="729"/>
      <c r="Y883" s="729"/>
      <c r="Z883" s="729"/>
      <c r="AA883" s="729"/>
      <c r="AB883" s="729"/>
      <c r="AC883" s="729"/>
      <c r="AD883" s="729"/>
      <c r="AE883" s="729"/>
      <c r="AF883" s="729"/>
      <c r="AG883" s="729"/>
      <c r="AH883" s="729"/>
      <c r="AI883" s="729"/>
      <c r="AJ883" s="729"/>
      <c r="AK883" s="729"/>
      <c r="AL883" s="729"/>
      <c r="AM883" s="729"/>
      <c r="AN883" s="729"/>
      <c r="AO883" s="729"/>
      <c r="AP883" s="729"/>
      <c r="AQ883" s="729"/>
      <c r="AR883" s="729"/>
      <c r="AS883" s="729"/>
      <c r="AT883" s="729"/>
      <c r="AU883" s="729"/>
      <c r="AV883" s="729"/>
      <c r="AW883" s="729"/>
      <c r="AX883" s="729"/>
      <c r="AY883" s="729"/>
      <c r="AZ883" s="729"/>
      <c r="BA883" s="729"/>
      <c r="BB883" s="729"/>
      <c r="BC883" s="729"/>
      <c r="BD883" s="729"/>
      <c r="BE883" s="729"/>
      <c r="BF883" s="729"/>
      <c r="BG883" s="729"/>
    </row>
    <row r="884" spans="1:59">
      <c r="A884" s="729"/>
      <c r="B884" s="729"/>
      <c r="C884" s="729"/>
      <c r="D884" s="729"/>
      <c r="E884" s="729"/>
      <c r="F884" s="729"/>
      <c r="G884" s="729"/>
      <c r="H884" s="729"/>
      <c r="I884" s="729"/>
      <c r="J884" s="729"/>
      <c r="K884" s="729"/>
      <c r="L884" s="729"/>
      <c r="M884" s="729"/>
      <c r="N884" s="729"/>
      <c r="O884" s="729"/>
      <c r="P884" s="729"/>
      <c r="Q884" s="729"/>
      <c r="R884" s="729"/>
      <c r="S884" s="729"/>
      <c r="T884" s="729"/>
      <c r="U884" s="729"/>
      <c r="V884" s="729"/>
      <c r="W884" s="729"/>
      <c r="X884" s="729"/>
      <c r="Y884" s="729"/>
      <c r="Z884" s="729"/>
      <c r="AA884" s="729"/>
      <c r="AB884" s="729"/>
      <c r="AC884" s="729"/>
      <c r="AD884" s="729"/>
      <c r="AE884" s="729"/>
      <c r="AF884" s="729"/>
      <c r="AG884" s="729"/>
      <c r="AH884" s="729"/>
      <c r="AI884" s="729"/>
      <c r="AJ884" s="729"/>
      <c r="AK884" s="729"/>
      <c r="AL884" s="729"/>
      <c r="AM884" s="729"/>
      <c r="AN884" s="729"/>
      <c r="AO884" s="729"/>
      <c r="AP884" s="729"/>
      <c r="AQ884" s="729"/>
      <c r="AR884" s="729"/>
      <c r="AS884" s="729"/>
      <c r="AT884" s="729"/>
      <c r="AU884" s="729"/>
      <c r="AV884" s="729"/>
      <c r="AW884" s="729"/>
      <c r="AX884" s="729"/>
      <c r="AY884" s="729"/>
      <c r="AZ884" s="729"/>
      <c r="BA884" s="729"/>
      <c r="BB884" s="729"/>
      <c r="BC884" s="729"/>
      <c r="BD884" s="729"/>
      <c r="BE884" s="729"/>
      <c r="BF884" s="729"/>
      <c r="BG884" s="729"/>
    </row>
    <row r="885" spans="1:59">
      <c r="A885" s="729"/>
      <c r="B885" s="729"/>
      <c r="C885" s="729"/>
      <c r="D885" s="729"/>
      <c r="E885" s="729"/>
      <c r="F885" s="729"/>
      <c r="G885" s="729"/>
      <c r="H885" s="729"/>
      <c r="I885" s="729"/>
      <c r="J885" s="729"/>
      <c r="K885" s="729"/>
      <c r="L885" s="729"/>
      <c r="M885" s="729"/>
      <c r="N885" s="729"/>
      <c r="O885" s="729"/>
      <c r="P885" s="729"/>
      <c r="Q885" s="729"/>
      <c r="R885" s="729"/>
      <c r="S885" s="729"/>
      <c r="T885" s="729"/>
      <c r="U885" s="729"/>
      <c r="V885" s="729"/>
      <c r="W885" s="729"/>
      <c r="X885" s="729"/>
      <c r="Y885" s="729"/>
      <c r="Z885" s="729"/>
      <c r="AA885" s="729"/>
      <c r="AB885" s="729"/>
      <c r="AC885" s="729"/>
      <c r="AD885" s="729"/>
      <c r="AE885" s="729"/>
      <c r="AF885" s="729"/>
      <c r="AG885" s="729"/>
      <c r="AH885" s="729"/>
      <c r="AI885" s="729"/>
      <c r="AJ885" s="729"/>
      <c r="AK885" s="729"/>
      <c r="AL885" s="729"/>
      <c r="AM885" s="729"/>
      <c r="AN885" s="729"/>
      <c r="AO885" s="729"/>
      <c r="AP885" s="729"/>
      <c r="AQ885" s="729"/>
      <c r="AR885" s="729"/>
      <c r="AS885" s="729"/>
      <c r="AT885" s="729"/>
      <c r="AU885" s="729"/>
      <c r="AV885" s="729"/>
      <c r="AW885" s="729"/>
      <c r="AX885" s="729"/>
      <c r="AY885" s="729"/>
      <c r="AZ885" s="729"/>
      <c r="BA885" s="729"/>
      <c r="BB885" s="729"/>
      <c r="BC885" s="729"/>
      <c r="BD885" s="729"/>
      <c r="BE885" s="729"/>
      <c r="BF885" s="729"/>
      <c r="BG885" s="729"/>
    </row>
    <row r="886" spans="1:59">
      <c r="A886" s="729"/>
      <c r="B886" s="729"/>
      <c r="C886" s="729"/>
      <c r="D886" s="729"/>
      <c r="E886" s="729"/>
      <c r="F886" s="729"/>
      <c r="G886" s="729"/>
      <c r="H886" s="729"/>
      <c r="I886" s="729"/>
      <c r="J886" s="729"/>
      <c r="K886" s="729"/>
      <c r="L886" s="729"/>
      <c r="M886" s="729"/>
      <c r="N886" s="729"/>
      <c r="O886" s="729"/>
      <c r="P886" s="729"/>
      <c r="Q886" s="729"/>
      <c r="R886" s="729"/>
      <c r="S886" s="729"/>
      <c r="T886" s="729"/>
      <c r="U886" s="729"/>
      <c r="V886" s="729"/>
      <c r="W886" s="729"/>
      <c r="X886" s="729"/>
      <c r="Y886" s="729"/>
      <c r="Z886" s="729"/>
      <c r="AA886" s="729"/>
      <c r="AB886" s="729"/>
      <c r="AC886" s="729"/>
      <c r="AD886" s="729"/>
      <c r="AE886" s="729"/>
      <c r="AF886" s="729"/>
      <c r="AG886" s="729"/>
      <c r="AH886" s="729"/>
      <c r="AI886" s="729"/>
      <c r="AJ886" s="729"/>
      <c r="AK886" s="729"/>
      <c r="AL886" s="729"/>
      <c r="AM886" s="729"/>
      <c r="AN886" s="729"/>
      <c r="AO886" s="729"/>
      <c r="AP886" s="729"/>
      <c r="AQ886" s="729"/>
      <c r="AR886" s="729"/>
      <c r="AS886" s="729"/>
      <c r="AT886" s="729"/>
      <c r="AU886" s="729"/>
      <c r="AV886" s="729"/>
      <c r="AW886" s="729"/>
      <c r="AX886" s="729"/>
      <c r="AY886" s="729"/>
      <c r="AZ886" s="729"/>
      <c r="BA886" s="729"/>
      <c r="BB886" s="729"/>
      <c r="BC886" s="729"/>
      <c r="BD886" s="729"/>
      <c r="BE886" s="729"/>
      <c r="BF886" s="729"/>
      <c r="BG886" s="729"/>
    </row>
    <row r="887" spans="1:59">
      <c r="A887" s="729"/>
      <c r="B887" s="729"/>
      <c r="C887" s="729"/>
      <c r="D887" s="729"/>
      <c r="E887" s="729"/>
      <c r="F887" s="729"/>
      <c r="G887" s="729"/>
      <c r="H887" s="729"/>
      <c r="I887" s="729"/>
      <c r="J887" s="729"/>
      <c r="K887" s="729"/>
      <c r="L887" s="729"/>
      <c r="M887" s="729"/>
      <c r="N887" s="729"/>
      <c r="O887" s="729"/>
      <c r="P887" s="729"/>
      <c r="Q887" s="729"/>
      <c r="R887" s="729"/>
      <c r="S887" s="729"/>
      <c r="T887" s="729"/>
      <c r="U887" s="729"/>
      <c r="V887" s="729"/>
      <c r="W887" s="729"/>
      <c r="X887" s="729"/>
      <c r="Y887" s="729"/>
      <c r="Z887" s="729"/>
      <c r="AA887" s="729"/>
      <c r="AB887" s="729"/>
      <c r="AC887" s="729"/>
      <c r="AD887" s="729"/>
      <c r="AE887" s="729"/>
      <c r="AF887" s="729"/>
      <c r="AG887" s="729"/>
      <c r="AH887" s="729"/>
      <c r="AI887" s="729"/>
      <c r="AJ887" s="729"/>
      <c r="AK887" s="729"/>
      <c r="AL887" s="729"/>
      <c r="AM887" s="729"/>
      <c r="AN887" s="729"/>
      <c r="AO887" s="729"/>
      <c r="AP887" s="729"/>
      <c r="AQ887" s="729"/>
      <c r="AR887" s="729"/>
      <c r="AS887" s="729"/>
      <c r="AT887" s="729"/>
      <c r="AU887" s="729"/>
      <c r="AV887" s="729"/>
      <c r="AW887" s="729"/>
      <c r="AX887" s="729"/>
      <c r="AY887" s="729"/>
      <c r="AZ887" s="729"/>
      <c r="BA887" s="729"/>
      <c r="BB887" s="729"/>
      <c r="BC887" s="729"/>
      <c r="BD887" s="729"/>
      <c r="BE887" s="729"/>
      <c r="BF887" s="729"/>
      <c r="BG887" s="729"/>
    </row>
    <row r="888" spans="1:59">
      <c r="A888" s="729"/>
      <c r="B888" s="729"/>
      <c r="C888" s="729"/>
      <c r="D888" s="729"/>
      <c r="E888" s="729"/>
      <c r="F888" s="729"/>
      <c r="G888" s="729"/>
      <c r="H888" s="729"/>
      <c r="I888" s="729"/>
      <c r="J888" s="729"/>
      <c r="K888" s="729"/>
      <c r="L888" s="729"/>
      <c r="M888" s="729"/>
      <c r="N888" s="729"/>
      <c r="O888" s="729"/>
      <c r="P888" s="729"/>
      <c r="Q888" s="729"/>
      <c r="R888" s="729"/>
      <c r="S888" s="729"/>
      <c r="T888" s="729"/>
      <c r="U888" s="729"/>
      <c r="V888" s="729"/>
      <c r="W888" s="729"/>
      <c r="X888" s="729"/>
      <c r="Y888" s="729"/>
      <c r="Z888" s="729"/>
      <c r="AA888" s="729"/>
      <c r="AB888" s="729"/>
      <c r="AC888" s="729"/>
      <c r="AD888" s="729"/>
      <c r="AE888" s="729"/>
      <c r="AF888" s="729"/>
      <c r="AG888" s="729"/>
      <c r="AH888" s="729"/>
      <c r="AI888" s="729"/>
      <c r="AJ888" s="729"/>
      <c r="AK888" s="729"/>
      <c r="AL888" s="729"/>
      <c r="AM888" s="729"/>
      <c r="AN888" s="729"/>
      <c r="AO888" s="729"/>
      <c r="AP888" s="729"/>
      <c r="AQ888" s="729"/>
      <c r="AR888" s="729"/>
      <c r="AS888" s="729"/>
      <c r="AT888" s="729"/>
      <c r="AU888" s="729"/>
      <c r="AV888" s="729"/>
      <c r="AW888" s="729"/>
      <c r="AX888" s="729"/>
      <c r="AY888" s="729"/>
      <c r="AZ888" s="729"/>
      <c r="BA888" s="729"/>
      <c r="BB888" s="729"/>
      <c r="BC888" s="729"/>
      <c r="BD888" s="729"/>
      <c r="BE888" s="729"/>
      <c r="BF888" s="729"/>
      <c r="BG888" s="729"/>
    </row>
    <row r="889" spans="1:59">
      <c r="A889" s="729"/>
      <c r="B889" s="729"/>
      <c r="C889" s="729"/>
      <c r="D889" s="729"/>
      <c r="E889" s="729"/>
      <c r="F889" s="729"/>
      <c r="G889" s="729"/>
      <c r="H889" s="729"/>
      <c r="I889" s="729"/>
      <c r="J889" s="729"/>
      <c r="K889" s="729"/>
      <c r="L889" s="729"/>
      <c r="M889" s="729"/>
      <c r="N889" s="729"/>
      <c r="O889" s="729"/>
      <c r="P889" s="729"/>
      <c r="Q889" s="729"/>
      <c r="R889" s="729"/>
      <c r="S889" s="729"/>
      <c r="T889" s="729"/>
      <c r="U889" s="729"/>
      <c r="V889" s="729"/>
      <c r="W889" s="729"/>
      <c r="X889" s="729"/>
      <c r="Y889" s="729"/>
      <c r="Z889" s="729"/>
      <c r="AA889" s="729"/>
      <c r="AB889" s="729"/>
      <c r="AC889" s="729"/>
      <c r="AD889" s="729"/>
      <c r="AE889" s="729"/>
      <c r="AF889" s="729"/>
      <c r="AG889" s="729"/>
      <c r="AH889" s="729"/>
      <c r="AI889" s="729"/>
      <c r="AJ889" s="729"/>
      <c r="AK889" s="729"/>
      <c r="AL889" s="729"/>
      <c r="AM889" s="729"/>
      <c r="AN889" s="729"/>
      <c r="AO889" s="729"/>
      <c r="AP889" s="729"/>
      <c r="AQ889" s="729"/>
      <c r="AR889" s="729"/>
      <c r="AS889" s="729"/>
      <c r="AT889" s="729"/>
      <c r="AU889" s="729"/>
      <c r="AV889" s="729"/>
      <c r="AW889" s="729"/>
      <c r="AX889" s="729"/>
      <c r="AY889" s="729"/>
      <c r="AZ889" s="729"/>
      <c r="BA889" s="729"/>
      <c r="BB889" s="729"/>
      <c r="BC889" s="729"/>
      <c r="BD889" s="729"/>
      <c r="BE889" s="729"/>
      <c r="BF889" s="729"/>
      <c r="BG889" s="729"/>
    </row>
    <row r="890" spans="1:59">
      <c r="A890" s="729"/>
      <c r="B890" s="729"/>
      <c r="C890" s="729"/>
      <c r="D890" s="729"/>
      <c r="E890" s="729"/>
      <c r="F890" s="729"/>
      <c r="G890" s="729"/>
      <c r="H890" s="729"/>
      <c r="I890" s="729"/>
      <c r="J890" s="729"/>
      <c r="K890" s="729"/>
      <c r="L890" s="729"/>
      <c r="M890" s="729"/>
      <c r="N890" s="729"/>
      <c r="O890" s="729"/>
      <c r="P890" s="729"/>
      <c r="Q890" s="729"/>
      <c r="R890" s="729"/>
      <c r="S890" s="729"/>
      <c r="T890" s="729"/>
      <c r="U890" s="729"/>
      <c r="V890" s="729"/>
      <c r="W890" s="729"/>
      <c r="X890" s="729"/>
      <c r="Y890" s="729"/>
      <c r="Z890" s="729"/>
      <c r="AA890" s="729"/>
      <c r="AB890" s="729"/>
      <c r="AC890" s="729"/>
      <c r="AD890" s="729"/>
      <c r="AE890" s="729"/>
      <c r="AF890" s="729"/>
      <c r="AG890" s="729"/>
      <c r="AH890" s="729"/>
      <c r="AI890" s="729"/>
      <c r="AJ890" s="729"/>
      <c r="AK890" s="729"/>
      <c r="AL890" s="729"/>
      <c r="AM890" s="729"/>
      <c r="AN890" s="729"/>
      <c r="AO890" s="729"/>
      <c r="AP890" s="729"/>
      <c r="AQ890" s="729"/>
      <c r="AR890" s="729"/>
      <c r="AS890" s="729"/>
      <c r="AT890" s="729"/>
      <c r="AU890" s="729"/>
      <c r="AV890" s="729"/>
      <c r="AW890" s="729"/>
      <c r="AX890" s="729"/>
      <c r="AY890" s="729"/>
      <c r="AZ890" s="729"/>
      <c r="BA890" s="729"/>
      <c r="BB890" s="729"/>
      <c r="BC890" s="729"/>
      <c r="BD890" s="729"/>
      <c r="BE890" s="729"/>
      <c r="BF890" s="729"/>
      <c r="BG890" s="729"/>
    </row>
    <row r="891" spans="1:59">
      <c r="A891" s="729"/>
      <c r="B891" s="729"/>
      <c r="C891" s="729"/>
      <c r="D891" s="729"/>
      <c r="E891" s="729"/>
      <c r="F891" s="729"/>
      <c r="G891" s="729"/>
      <c r="H891" s="729"/>
      <c r="I891" s="729"/>
      <c r="J891" s="729"/>
      <c r="K891" s="729"/>
      <c r="L891" s="729"/>
      <c r="M891" s="729"/>
      <c r="N891" s="729"/>
      <c r="O891" s="729"/>
      <c r="P891" s="729"/>
      <c r="Q891" s="729"/>
      <c r="R891" s="729"/>
      <c r="S891" s="729"/>
      <c r="T891" s="729"/>
      <c r="U891" s="729"/>
      <c r="V891" s="729"/>
      <c r="W891" s="729"/>
      <c r="X891" s="729"/>
      <c r="Y891" s="729"/>
      <c r="Z891" s="729"/>
      <c r="AA891" s="729"/>
      <c r="AB891" s="729"/>
      <c r="AC891" s="729"/>
      <c r="AD891" s="729"/>
      <c r="AE891" s="729"/>
      <c r="AF891" s="729"/>
      <c r="AG891" s="729"/>
      <c r="AH891" s="729"/>
      <c r="AI891" s="729"/>
      <c r="AJ891" s="729"/>
      <c r="AK891" s="729"/>
      <c r="AL891" s="729"/>
      <c r="AM891" s="729"/>
      <c r="AN891" s="729"/>
      <c r="AO891" s="729"/>
      <c r="AP891" s="729"/>
      <c r="AQ891" s="729"/>
      <c r="AR891" s="729"/>
      <c r="AS891" s="729"/>
      <c r="AT891" s="729"/>
      <c r="AU891" s="729"/>
      <c r="AV891" s="729"/>
      <c r="AW891" s="729"/>
      <c r="AX891" s="729"/>
      <c r="AY891" s="729"/>
      <c r="AZ891" s="729"/>
      <c r="BA891" s="729"/>
      <c r="BB891" s="729"/>
      <c r="BC891" s="729"/>
      <c r="BD891" s="729"/>
      <c r="BE891" s="729"/>
      <c r="BF891" s="729"/>
      <c r="BG891" s="729"/>
    </row>
    <row r="892" spans="1:59">
      <c r="A892" s="729"/>
      <c r="B892" s="729"/>
      <c r="C892" s="729"/>
      <c r="D892" s="729"/>
      <c r="E892" s="729"/>
      <c r="F892" s="729"/>
      <c r="G892" s="729"/>
      <c r="H892" s="729"/>
      <c r="I892" s="729"/>
      <c r="J892" s="729"/>
      <c r="K892" s="729"/>
      <c r="L892" s="729"/>
      <c r="M892" s="729"/>
      <c r="N892" s="729"/>
      <c r="O892" s="729"/>
      <c r="P892" s="729"/>
      <c r="Q892" s="729"/>
      <c r="R892" s="729"/>
      <c r="S892" s="729"/>
      <c r="T892" s="729"/>
      <c r="U892" s="729"/>
      <c r="V892" s="729"/>
      <c r="W892" s="729"/>
      <c r="X892" s="729"/>
      <c r="Y892" s="729"/>
      <c r="Z892" s="729"/>
      <c r="AA892" s="729"/>
      <c r="AB892" s="729"/>
      <c r="AC892" s="729"/>
      <c r="AD892" s="729"/>
      <c r="AE892" s="729"/>
      <c r="AF892" s="729"/>
      <c r="AG892" s="729"/>
      <c r="AH892" s="729"/>
      <c r="AI892" s="729"/>
      <c r="AJ892" s="729"/>
      <c r="AK892" s="729"/>
      <c r="AL892" s="729"/>
      <c r="AM892" s="729"/>
      <c r="AN892" s="729"/>
      <c r="AO892" s="729"/>
      <c r="AP892" s="729"/>
      <c r="AQ892" s="729"/>
      <c r="AR892" s="729"/>
      <c r="AS892" s="729"/>
      <c r="AT892" s="729"/>
      <c r="AU892" s="729"/>
      <c r="AV892" s="729"/>
      <c r="AW892" s="729"/>
      <c r="AX892" s="729"/>
      <c r="AY892" s="729"/>
      <c r="AZ892" s="729"/>
      <c r="BA892" s="729"/>
      <c r="BB892" s="729"/>
      <c r="BC892" s="729"/>
      <c r="BD892" s="729"/>
      <c r="BE892" s="729"/>
      <c r="BF892" s="729"/>
      <c r="BG892" s="729"/>
    </row>
    <row r="893" spans="1:59">
      <c r="A893" s="729"/>
      <c r="B893" s="729"/>
      <c r="C893" s="729"/>
      <c r="D893" s="729"/>
      <c r="E893" s="729"/>
      <c r="F893" s="729"/>
      <c r="G893" s="729"/>
      <c r="H893" s="729"/>
      <c r="I893" s="729"/>
      <c r="J893" s="729"/>
      <c r="K893" s="729"/>
      <c r="L893" s="729"/>
      <c r="M893" s="729"/>
      <c r="N893" s="729"/>
      <c r="O893" s="729"/>
      <c r="P893" s="729"/>
      <c r="Q893" s="729"/>
      <c r="R893" s="729"/>
      <c r="S893" s="729"/>
      <c r="T893" s="729"/>
      <c r="U893" s="729"/>
      <c r="V893" s="729"/>
      <c r="W893" s="729"/>
      <c r="X893" s="729"/>
      <c r="Y893" s="729"/>
      <c r="Z893" s="729"/>
      <c r="AA893" s="729"/>
      <c r="AB893" s="729"/>
      <c r="AC893" s="729"/>
      <c r="AD893" s="729"/>
      <c r="AE893" s="729"/>
      <c r="AF893" s="729"/>
      <c r="AG893" s="729"/>
      <c r="AH893" s="729"/>
      <c r="AI893" s="729"/>
      <c r="AJ893" s="729"/>
      <c r="AK893" s="729"/>
      <c r="AL893" s="729"/>
      <c r="AM893" s="729"/>
      <c r="AN893" s="729"/>
      <c r="AO893" s="729"/>
      <c r="AP893" s="729"/>
      <c r="AQ893" s="729"/>
      <c r="AR893" s="729"/>
      <c r="AS893" s="729"/>
      <c r="AT893" s="729"/>
      <c r="AU893" s="729"/>
      <c r="AV893" s="729"/>
      <c r="AW893" s="729"/>
      <c r="AX893" s="729"/>
      <c r="AY893" s="729"/>
      <c r="AZ893" s="729"/>
      <c r="BA893" s="729"/>
      <c r="BB893" s="729"/>
      <c r="BC893" s="729"/>
      <c r="BD893" s="729"/>
      <c r="BE893" s="729"/>
      <c r="BF893" s="729"/>
      <c r="BG893" s="729"/>
    </row>
    <row r="894" spans="1:59">
      <c r="A894" s="729"/>
      <c r="B894" s="729"/>
      <c r="C894" s="729"/>
      <c r="D894" s="729"/>
      <c r="E894" s="729"/>
      <c r="F894" s="729"/>
      <c r="G894" s="729"/>
      <c r="H894" s="729"/>
      <c r="I894" s="729"/>
      <c r="J894" s="729"/>
      <c r="K894" s="729"/>
      <c r="L894" s="729"/>
      <c r="M894" s="729"/>
      <c r="N894" s="729"/>
      <c r="O894" s="729"/>
      <c r="P894" s="729"/>
      <c r="Q894" s="729"/>
      <c r="R894" s="729"/>
      <c r="S894" s="729"/>
      <c r="T894" s="729"/>
      <c r="U894" s="729"/>
      <c r="V894" s="729"/>
      <c r="W894" s="729"/>
      <c r="X894" s="729"/>
      <c r="Y894" s="729"/>
      <c r="Z894" s="729"/>
      <c r="AA894" s="729"/>
      <c r="AB894" s="729"/>
      <c r="AC894" s="729"/>
      <c r="AD894" s="729"/>
      <c r="AE894" s="729"/>
      <c r="AF894" s="729"/>
      <c r="AG894" s="729"/>
      <c r="AH894" s="729"/>
      <c r="AI894" s="729"/>
      <c r="AJ894" s="729"/>
      <c r="AK894" s="729"/>
      <c r="AL894" s="729"/>
      <c r="AM894" s="729"/>
      <c r="AN894" s="729"/>
      <c r="AO894" s="729"/>
      <c r="AP894" s="729"/>
      <c r="AQ894" s="729"/>
      <c r="AR894" s="729"/>
      <c r="AS894" s="729"/>
      <c r="AT894" s="729"/>
      <c r="AU894" s="729"/>
      <c r="AV894" s="729"/>
      <c r="AW894" s="729"/>
      <c r="AX894" s="729"/>
      <c r="AY894" s="729"/>
      <c r="AZ894" s="729"/>
      <c r="BA894" s="729"/>
      <c r="BB894" s="729"/>
      <c r="BC894" s="729"/>
      <c r="BD894" s="729"/>
      <c r="BE894" s="729"/>
      <c r="BF894" s="729"/>
      <c r="BG894" s="729"/>
    </row>
    <row r="895" spans="1:59">
      <c r="A895" s="729"/>
      <c r="B895" s="729"/>
      <c r="C895" s="729"/>
      <c r="D895" s="729"/>
      <c r="E895" s="729"/>
      <c r="F895" s="729"/>
      <c r="G895" s="729"/>
      <c r="H895" s="729"/>
      <c r="I895" s="729"/>
      <c r="J895" s="729"/>
      <c r="K895" s="729"/>
      <c r="L895" s="729"/>
      <c r="M895" s="729"/>
      <c r="N895" s="729"/>
      <c r="O895" s="729"/>
      <c r="P895" s="729"/>
      <c r="Q895" s="729"/>
      <c r="R895" s="729"/>
      <c r="S895" s="729"/>
      <c r="T895" s="729"/>
      <c r="U895" s="729"/>
      <c r="V895" s="729"/>
      <c r="W895" s="729"/>
      <c r="X895" s="729"/>
      <c r="Y895" s="729"/>
      <c r="Z895" s="729"/>
      <c r="AA895" s="729"/>
      <c r="AB895" s="729"/>
      <c r="AC895" s="729"/>
      <c r="AD895" s="729"/>
      <c r="AE895" s="729"/>
      <c r="AF895" s="729"/>
      <c r="AG895" s="729"/>
      <c r="AH895" s="729"/>
      <c r="AI895" s="729"/>
      <c r="AJ895" s="729"/>
      <c r="AK895" s="729"/>
      <c r="AL895" s="729"/>
      <c r="AM895" s="729"/>
      <c r="AN895" s="729"/>
      <c r="AO895" s="729"/>
      <c r="AP895" s="729"/>
      <c r="AQ895" s="729"/>
      <c r="AR895" s="729"/>
      <c r="AS895" s="729"/>
      <c r="AT895" s="729"/>
      <c r="AU895" s="729"/>
      <c r="AV895" s="729"/>
      <c r="AW895" s="729"/>
      <c r="AX895" s="729"/>
      <c r="AY895" s="729"/>
      <c r="AZ895" s="729"/>
      <c r="BA895" s="729"/>
      <c r="BB895" s="729"/>
      <c r="BC895" s="729"/>
      <c r="BD895" s="729"/>
      <c r="BE895" s="729"/>
      <c r="BF895" s="729"/>
      <c r="BG895" s="729"/>
    </row>
    <row r="896" spans="1:59">
      <c r="A896" s="729"/>
      <c r="B896" s="729"/>
      <c r="C896" s="729"/>
      <c r="D896" s="729"/>
      <c r="E896" s="729"/>
      <c r="F896" s="729"/>
      <c r="G896" s="729"/>
      <c r="H896" s="729"/>
      <c r="I896" s="729"/>
      <c r="J896" s="729"/>
      <c r="K896" s="729"/>
      <c r="L896" s="729"/>
      <c r="M896" s="729"/>
      <c r="N896" s="729"/>
      <c r="O896" s="729"/>
      <c r="P896" s="729"/>
      <c r="Q896" s="729"/>
      <c r="R896" s="729"/>
      <c r="S896" s="729"/>
      <c r="T896" s="729"/>
      <c r="U896" s="729"/>
      <c r="V896" s="729"/>
      <c r="W896" s="729"/>
      <c r="X896" s="729"/>
      <c r="Y896" s="729"/>
      <c r="Z896" s="729"/>
      <c r="AA896" s="729"/>
      <c r="AB896" s="729"/>
      <c r="AC896" s="729"/>
      <c r="AD896" s="729"/>
      <c r="AE896" s="729"/>
      <c r="AF896" s="729"/>
      <c r="AG896" s="729"/>
      <c r="AH896" s="729"/>
      <c r="AI896" s="729"/>
      <c r="AJ896" s="729"/>
      <c r="AK896" s="729"/>
      <c r="AL896" s="729"/>
      <c r="AM896" s="729"/>
      <c r="AN896" s="729"/>
      <c r="AO896" s="729"/>
      <c r="AP896" s="729"/>
      <c r="AQ896" s="729"/>
      <c r="AR896" s="729"/>
      <c r="AS896" s="729"/>
      <c r="AT896" s="729"/>
      <c r="AU896" s="729"/>
      <c r="AV896" s="729"/>
      <c r="AW896" s="729"/>
      <c r="AX896" s="729"/>
      <c r="AY896" s="729"/>
      <c r="AZ896" s="729"/>
      <c r="BA896" s="729"/>
      <c r="BB896" s="729"/>
      <c r="BC896" s="729"/>
      <c r="BD896" s="729"/>
      <c r="BE896" s="729"/>
      <c r="BF896" s="729"/>
      <c r="BG896" s="729"/>
    </row>
    <row r="897" spans="1:59">
      <c r="A897" s="729"/>
      <c r="B897" s="729"/>
      <c r="C897" s="729"/>
      <c r="D897" s="729"/>
      <c r="E897" s="729"/>
      <c r="F897" s="729"/>
      <c r="G897" s="729"/>
      <c r="H897" s="729"/>
      <c r="I897" s="729"/>
      <c r="J897" s="729"/>
      <c r="K897" s="729"/>
      <c r="L897" s="729"/>
      <c r="M897" s="729"/>
      <c r="N897" s="729"/>
      <c r="O897" s="729"/>
      <c r="P897" s="729"/>
      <c r="Q897" s="729"/>
      <c r="R897" s="729"/>
      <c r="S897" s="729"/>
      <c r="T897" s="729"/>
      <c r="U897" s="729"/>
      <c r="V897" s="729"/>
      <c r="W897" s="729"/>
      <c r="X897" s="729"/>
      <c r="Y897" s="729"/>
      <c r="Z897" s="729"/>
      <c r="AA897" s="729"/>
      <c r="AB897" s="729"/>
      <c r="AC897" s="729"/>
      <c r="AD897" s="729"/>
      <c r="AE897" s="729"/>
      <c r="AF897" s="729"/>
      <c r="AG897" s="729"/>
      <c r="AH897" s="729"/>
      <c r="AI897" s="729"/>
      <c r="AJ897" s="729"/>
      <c r="AK897" s="729"/>
      <c r="AL897" s="729"/>
      <c r="AM897" s="729"/>
      <c r="AN897" s="729"/>
      <c r="AO897" s="729"/>
      <c r="AP897" s="729"/>
      <c r="AQ897" s="729"/>
      <c r="AR897" s="729"/>
      <c r="AS897" s="729"/>
      <c r="AT897" s="729"/>
      <c r="AU897" s="729"/>
      <c r="AV897" s="729"/>
      <c r="AW897" s="729"/>
      <c r="AX897" s="729"/>
      <c r="AY897" s="729"/>
      <c r="AZ897" s="729"/>
      <c r="BA897" s="729"/>
      <c r="BB897" s="729"/>
      <c r="BC897" s="729"/>
      <c r="BD897" s="729"/>
      <c r="BE897" s="729"/>
      <c r="BF897" s="729"/>
      <c r="BG897" s="729"/>
    </row>
    <row r="898" spans="1:59">
      <c r="A898" s="729"/>
      <c r="B898" s="729"/>
      <c r="C898" s="729"/>
      <c r="D898" s="729"/>
      <c r="E898" s="729"/>
      <c r="F898" s="729"/>
      <c r="G898" s="729"/>
      <c r="H898" s="729"/>
      <c r="I898" s="729"/>
      <c r="J898" s="729"/>
      <c r="K898" s="729"/>
      <c r="L898" s="729"/>
      <c r="M898" s="729"/>
      <c r="N898" s="729"/>
      <c r="O898" s="729"/>
      <c r="P898" s="729"/>
      <c r="Q898" s="729"/>
      <c r="R898" s="729"/>
      <c r="S898" s="729"/>
      <c r="T898" s="729"/>
      <c r="U898" s="729"/>
      <c r="V898" s="729"/>
      <c r="W898" s="729"/>
      <c r="X898" s="729"/>
      <c r="Y898" s="729"/>
      <c r="Z898" s="729"/>
      <c r="AA898" s="729"/>
      <c r="AB898" s="729"/>
      <c r="AC898" s="729"/>
      <c r="AD898" s="729"/>
      <c r="AE898" s="729"/>
      <c r="AF898" s="729"/>
      <c r="AG898" s="729"/>
      <c r="AH898" s="729"/>
      <c r="AI898" s="729"/>
      <c r="AJ898" s="729"/>
      <c r="AK898" s="729"/>
      <c r="AL898" s="729"/>
      <c r="AM898" s="729"/>
      <c r="AN898" s="729"/>
      <c r="AO898" s="729"/>
      <c r="AP898" s="729"/>
      <c r="AQ898" s="729"/>
      <c r="AR898" s="729"/>
      <c r="AS898" s="729"/>
      <c r="AT898" s="729"/>
      <c r="AU898" s="729"/>
      <c r="AV898" s="729"/>
      <c r="AW898" s="729"/>
      <c r="AX898" s="729"/>
      <c r="AY898" s="729"/>
      <c r="AZ898" s="729"/>
      <c r="BA898" s="729"/>
      <c r="BB898" s="729"/>
      <c r="BC898" s="729"/>
      <c r="BD898" s="729"/>
      <c r="BE898" s="729"/>
      <c r="BF898" s="729"/>
      <c r="BG898" s="729"/>
    </row>
    <row r="899" spans="1:59">
      <c r="A899" s="729"/>
      <c r="B899" s="729"/>
      <c r="C899" s="729"/>
      <c r="D899" s="729"/>
      <c r="E899" s="729"/>
      <c r="F899" s="729"/>
      <c r="G899" s="729"/>
      <c r="H899" s="729"/>
      <c r="I899" s="729"/>
      <c r="J899" s="729"/>
      <c r="K899" s="729"/>
      <c r="L899" s="729"/>
      <c r="M899" s="729"/>
      <c r="N899" s="729"/>
      <c r="O899" s="729"/>
      <c r="P899" s="729"/>
      <c r="Q899" s="729"/>
      <c r="R899" s="729"/>
      <c r="S899" s="729"/>
      <c r="T899" s="729"/>
      <c r="U899" s="729"/>
      <c r="V899" s="729"/>
      <c r="W899" s="729"/>
      <c r="X899" s="729"/>
      <c r="Y899" s="729"/>
      <c r="Z899" s="729"/>
      <c r="AA899" s="729"/>
      <c r="AB899" s="729"/>
      <c r="AC899" s="729"/>
      <c r="AD899" s="729"/>
      <c r="AE899" s="729"/>
      <c r="AF899" s="729"/>
      <c r="AG899" s="729"/>
      <c r="AH899" s="729"/>
      <c r="AI899" s="729"/>
      <c r="AJ899" s="729"/>
      <c r="AK899" s="729"/>
      <c r="AL899" s="729"/>
      <c r="AM899" s="729"/>
      <c r="AN899" s="729"/>
      <c r="AO899" s="729"/>
      <c r="AP899" s="729"/>
      <c r="AQ899" s="729"/>
      <c r="AR899" s="729"/>
      <c r="AS899" s="729"/>
      <c r="AT899" s="729"/>
      <c r="AU899" s="729"/>
      <c r="AV899" s="729"/>
      <c r="AW899" s="729"/>
      <c r="AX899" s="729"/>
      <c r="AY899" s="729"/>
      <c r="AZ899" s="729"/>
      <c r="BA899" s="729"/>
      <c r="BB899" s="729"/>
      <c r="BC899" s="729"/>
      <c r="BD899" s="729"/>
      <c r="BE899" s="729"/>
      <c r="BF899" s="729"/>
      <c r="BG899" s="729"/>
    </row>
    <row r="900" spans="1:59">
      <c r="A900" s="729"/>
      <c r="B900" s="729"/>
      <c r="C900" s="729"/>
      <c r="D900" s="729"/>
      <c r="E900" s="729"/>
      <c r="F900" s="729"/>
      <c r="G900" s="729"/>
      <c r="H900" s="729"/>
      <c r="I900" s="729"/>
      <c r="J900" s="729"/>
      <c r="K900" s="729"/>
      <c r="L900" s="729"/>
      <c r="M900" s="729"/>
      <c r="N900" s="729"/>
      <c r="O900" s="729"/>
      <c r="P900" s="729"/>
      <c r="Q900" s="729"/>
      <c r="R900" s="729"/>
      <c r="S900" s="729"/>
      <c r="T900" s="729"/>
      <c r="U900" s="729"/>
      <c r="V900" s="729"/>
      <c r="W900" s="729"/>
      <c r="X900" s="729"/>
      <c r="Y900" s="729"/>
      <c r="Z900" s="729"/>
      <c r="AA900" s="729"/>
      <c r="AB900" s="729"/>
      <c r="AC900" s="729"/>
      <c r="AD900" s="729"/>
      <c r="AE900" s="729"/>
      <c r="AF900" s="729"/>
      <c r="AG900" s="729"/>
      <c r="AH900" s="729"/>
      <c r="AI900" s="729"/>
      <c r="AJ900" s="729"/>
      <c r="AK900" s="729"/>
      <c r="AL900" s="729"/>
      <c r="AM900" s="729"/>
      <c r="AN900" s="729"/>
      <c r="AO900" s="729"/>
      <c r="AP900" s="729"/>
      <c r="AQ900" s="729"/>
      <c r="AR900" s="729"/>
      <c r="AS900" s="729"/>
      <c r="AT900" s="729"/>
      <c r="AU900" s="729"/>
      <c r="AV900" s="729"/>
      <c r="AW900" s="729"/>
      <c r="AX900" s="729"/>
      <c r="AY900" s="729"/>
      <c r="AZ900" s="729"/>
      <c r="BA900" s="729"/>
      <c r="BB900" s="729"/>
      <c r="BC900" s="729"/>
      <c r="BD900" s="729"/>
      <c r="BE900" s="729"/>
      <c r="BF900" s="729"/>
      <c r="BG900" s="729"/>
    </row>
    <row r="901" spans="1:59">
      <c r="A901" s="729"/>
      <c r="B901" s="729"/>
      <c r="C901" s="729"/>
      <c r="D901" s="729"/>
      <c r="E901" s="729"/>
      <c r="F901" s="729"/>
      <c r="G901" s="729"/>
      <c r="H901" s="729"/>
      <c r="I901" s="729"/>
      <c r="J901" s="729"/>
      <c r="K901" s="729"/>
      <c r="L901" s="729"/>
      <c r="M901" s="729"/>
      <c r="N901" s="729"/>
      <c r="O901" s="729"/>
      <c r="P901" s="729"/>
      <c r="Q901" s="729"/>
      <c r="R901" s="729"/>
      <c r="S901" s="729"/>
      <c r="T901" s="729"/>
      <c r="U901" s="729"/>
      <c r="V901" s="729"/>
      <c r="W901" s="729"/>
      <c r="X901" s="729"/>
      <c r="Y901" s="729"/>
      <c r="Z901" s="729"/>
      <c r="AA901" s="729"/>
      <c r="AB901" s="729"/>
      <c r="AC901" s="729"/>
      <c r="AD901" s="729"/>
      <c r="AE901" s="729"/>
      <c r="AF901" s="729"/>
      <c r="AG901" s="729"/>
      <c r="AH901" s="729"/>
      <c r="AI901" s="729"/>
      <c r="AJ901" s="729"/>
      <c r="AK901" s="729"/>
      <c r="AL901" s="729"/>
      <c r="AM901" s="729"/>
      <c r="AN901" s="729"/>
      <c r="AO901" s="729"/>
      <c r="AP901" s="729"/>
      <c r="AQ901" s="729"/>
      <c r="AR901" s="729"/>
      <c r="AS901" s="729"/>
      <c r="AT901" s="729"/>
      <c r="AU901" s="729"/>
      <c r="AV901" s="729"/>
      <c r="AW901" s="729"/>
      <c r="AX901" s="729"/>
      <c r="AY901" s="729"/>
      <c r="AZ901" s="729"/>
      <c r="BA901" s="729"/>
      <c r="BB901" s="729"/>
      <c r="BC901" s="729"/>
      <c r="BD901" s="729"/>
      <c r="BE901" s="729"/>
      <c r="BF901" s="729"/>
      <c r="BG901" s="729"/>
    </row>
    <row r="902" spans="1:59">
      <c r="A902" s="729"/>
      <c r="B902" s="729"/>
      <c r="C902" s="729"/>
      <c r="D902" s="729"/>
      <c r="E902" s="729"/>
      <c r="F902" s="729"/>
      <c r="G902" s="729"/>
      <c r="H902" s="729"/>
      <c r="I902" s="729"/>
      <c r="J902" s="729"/>
      <c r="K902" s="729"/>
      <c r="L902" s="729"/>
      <c r="M902" s="729"/>
      <c r="N902" s="729"/>
      <c r="O902" s="729"/>
      <c r="P902" s="729"/>
      <c r="Q902" s="729"/>
      <c r="R902" s="729"/>
      <c r="S902" s="729"/>
      <c r="T902" s="729"/>
      <c r="U902" s="729"/>
      <c r="V902" s="729"/>
      <c r="W902" s="729"/>
      <c r="X902" s="729"/>
      <c r="Y902" s="729"/>
      <c r="Z902" s="729"/>
      <c r="AA902" s="729"/>
      <c r="AB902" s="729"/>
      <c r="AC902" s="729"/>
      <c r="AD902" s="729"/>
      <c r="AE902" s="729"/>
      <c r="AF902" s="729"/>
      <c r="AG902" s="729"/>
      <c r="AH902" s="729"/>
      <c r="AI902" s="729"/>
      <c r="AJ902" s="729"/>
      <c r="AK902" s="729"/>
      <c r="AL902" s="729"/>
      <c r="AM902" s="729"/>
      <c r="AN902" s="729"/>
      <c r="AO902" s="729"/>
      <c r="AP902" s="729"/>
      <c r="AQ902" s="729"/>
      <c r="AR902" s="729"/>
      <c r="AS902" s="729"/>
      <c r="AT902" s="729"/>
      <c r="AU902" s="729"/>
      <c r="AV902" s="729"/>
      <c r="AW902" s="729"/>
      <c r="AX902" s="729"/>
      <c r="AY902" s="729"/>
      <c r="AZ902" s="729"/>
      <c r="BA902" s="729"/>
      <c r="BB902" s="729"/>
      <c r="BC902" s="729"/>
      <c r="BD902" s="729"/>
      <c r="BE902" s="729"/>
      <c r="BF902" s="729"/>
      <c r="BG902" s="729"/>
    </row>
    <row r="903" spans="1:59">
      <c r="A903" s="729"/>
      <c r="B903" s="729"/>
      <c r="C903" s="729"/>
      <c r="D903" s="729"/>
      <c r="E903" s="729"/>
      <c r="F903" s="729"/>
      <c r="G903" s="729"/>
      <c r="H903" s="729"/>
      <c r="I903" s="729"/>
      <c r="J903" s="729"/>
      <c r="K903" s="729"/>
      <c r="L903" s="729"/>
      <c r="M903" s="729"/>
      <c r="N903" s="729"/>
      <c r="O903" s="729"/>
      <c r="P903" s="729"/>
      <c r="Q903" s="729"/>
      <c r="R903" s="729"/>
      <c r="S903" s="729"/>
      <c r="T903" s="729"/>
      <c r="U903" s="729"/>
      <c r="V903" s="729"/>
      <c r="W903" s="729"/>
      <c r="X903" s="729"/>
      <c r="Y903" s="729"/>
      <c r="Z903" s="729"/>
      <c r="AA903" s="729"/>
      <c r="AB903" s="729"/>
      <c r="AC903" s="729"/>
      <c r="AD903" s="729"/>
      <c r="AE903" s="729"/>
      <c r="AF903" s="729"/>
      <c r="AG903" s="729"/>
      <c r="AH903" s="729"/>
      <c r="AI903" s="729"/>
      <c r="AJ903" s="729"/>
      <c r="AK903" s="729"/>
      <c r="AL903" s="729"/>
      <c r="AM903" s="729"/>
      <c r="AN903" s="729"/>
      <c r="AO903" s="729"/>
      <c r="AP903" s="729"/>
      <c r="AQ903" s="729"/>
      <c r="AR903" s="729"/>
      <c r="AS903" s="729"/>
      <c r="AT903" s="729"/>
      <c r="AU903" s="729"/>
      <c r="AV903" s="729"/>
      <c r="AW903" s="729"/>
      <c r="AX903" s="729"/>
      <c r="AY903" s="729"/>
      <c r="AZ903" s="729"/>
      <c r="BA903" s="729"/>
      <c r="BB903" s="729"/>
      <c r="BC903" s="729"/>
      <c r="BD903" s="729"/>
      <c r="BE903" s="729"/>
      <c r="BF903" s="729"/>
      <c r="BG903" s="729"/>
    </row>
    <row r="904" spans="1:59">
      <c r="A904" s="729"/>
      <c r="B904" s="729"/>
      <c r="C904" s="729"/>
      <c r="D904" s="729"/>
      <c r="E904" s="729"/>
      <c r="F904" s="729"/>
      <c r="G904" s="729"/>
      <c r="H904" s="729"/>
      <c r="I904" s="729"/>
      <c r="J904" s="729"/>
      <c r="K904" s="729"/>
      <c r="L904" s="729"/>
      <c r="M904" s="729"/>
      <c r="N904" s="729"/>
      <c r="O904" s="729"/>
      <c r="P904" s="729"/>
      <c r="Q904" s="729"/>
      <c r="R904" s="729"/>
      <c r="S904" s="729"/>
      <c r="T904" s="729"/>
      <c r="U904" s="729"/>
      <c r="V904" s="729"/>
      <c r="W904" s="729"/>
      <c r="X904" s="729"/>
      <c r="Y904" s="729"/>
      <c r="Z904" s="729"/>
      <c r="AA904" s="729"/>
      <c r="AB904" s="729"/>
      <c r="AC904" s="729"/>
      <c r="AD904" s="729"/>
      <c r="AE904" s="729"/>
      <c r="AF904" s="729"/>
      <c r="AG904" s="729"/>
      <c r="AH904" s="729"/>
      <c r="AI904" s="729"/>
      <c r="AJ904" s="729"/>
      <c r="AK904" s="729"/>
      <c r="AL904" s="729"/>
      <c r="AM904" s="729"/>
      <c r="AN904" s="729"/>
      <c r="AO904" s="729"/>
      <c r="AP904" s="729"/>
      <c r="AQ904" s="729"/>
      <c r="AR904" s="729"/>
      <c r="AS904" s="729"/>
      <c r="AT904" s="729"/>
      <c r="AU904" s="729"/>
      <c r="AV904" s="729"/>
      <c r="AW904" s="729"/>
      <c r="AX904" s="729"/>
      <c r="AY904" s="729"/>
      <c r="AZ904" s="729"/>
      <c r="BA904" s="729"/>
      <c r="BB904" s="729"/>
      <c r="BC904" s="729"/>
      <c r="BD904" s="729"/>
      <c r="BE904" s="729"/>
      <c r="BF904" s="729"/>
      <c r="BG904" s="729"/>
    </row>
    <row r="905" spans="1:59">
      <c r="A905" s="729"/>
      <c r="B905" s="729"/>
      <c r="C905" s="729"/>
      <c r="D905" s="729"/>
      <c r="E905" s="729"/>
      <c r="F905" s="729"/>
      <c r="G905" s="729"/>
      <c r="H905" s="729"/>
      <c r="I905" s="729"/>
      <c r="J905" s="729"/>
      <c r="K905" s="729"/>
      <c r="L905" s="729"/>
      <c r="M905" s="729"/>
      <c r="N905" s="729"/>
      <c r="O905" s="729"/>
      <c r="P905" s="729"/>
      <c r="Q905" s="729"/>
      <c r="R905" s="729"/>
      <c r="S905" s="729"/>
      <c r="T905" s="729"/>
      <c r="U905" s="729"/>
      <c r="V905" s="729"/>
      <c r="W905" s="729"/>
      <c r="X905" s="729"/>
      <c r="Y905" s="729"/>
      <c r="Z905" s="729"/>
      <c r="AA905" s="729"/>
      <c r="AB905" s="729"/>
      <c r="AC905" s="729"/>
      <c r="AD905" s="729"/>
      <c r="AE905" s="729"/>
      <c r="AF905" s="729"/>
      <c r="AG905" s="729"/>
      <c r="AH905" s="729"/>
      <c r="AI905" s="729"/>
      <c r="AJ905" s="729"/>
      <c r="AK905" s="729"/>
      <c r="AL905" s="729"/>
      <c r="AM905" s="729"/>
      <c r="AN905" s="729"/>
      <c r="AO905" s="729"/>
      <c r="AP905" s="729"/>
      <c r="AQ905" s="729"/>
      <c r="AR905" s="729"/>
      <c r="AS905" s="729"/>
      <c r="AT905" s="729"/>
      <c r="AU905" s="729"/>
      <c r="AV905" s="729"/>
      <c r="AW905" s="729"/>
      <c r="AX905" s="729"/>
      <c r="AY905" s="729"/>
      <c r="AZ905" s="729"/>
      <c r="BA905" s="729"/>
      <c r="BB905" s="729"/>
      <c r="BC905" s="729"/>
      <c r="BD905" s="729"/>
      <c r="BE905" s="729"/>
      <c r="BF905" s="729"/>
      <c r="BG905" s="729"/>
    </row>
    <row r="906" spans="1:59">
      <c r="A906" s="729"/>
      <c r="B906" s="729"/>
      <c r="C906" s="729"/>
      <c r="D906" s="729"/>
      <c r="E906" s="729"/>
      <c r="F906" s="729"/>
      <c r="G906" s="729"/>
      <c r="H906" s="729"/>
      <c r="I906" s="729"/>
      <c r="J906" s="729"/>
      <c r="K906" s="729"/>
      <c r="L906" s="729"/>
      <c r="M906" s="729"/>
      <c r="N906" s="729"/>
      <c r="O906" s="729"/>
      <c r="P906" s="729"/>
      <c r="Q906" s="729"/>
      <c r="R906" s="729"/>
      <c r="S906" s="729"/>
      <c r="T906" s="729"/>
      <c r="U906" s="729"/>
      <c r="V906" s="729"/>
      <c r="W906" s="729"/>
      <c r="X906" s="729"/>
      <c r="Y906" s="729"/>
      <c r="Z906" s="729"/>
      <c r="AA906" s="729"/>
      <c r="AB906" s="729"/>
      <c r="AC906" s="729"/>
      <c r="AD906" s="729"/>
      <c r="AE906" s="729"/>
      <c r="AF906" s="729"/>
      <c r="AG906" s="729"/>
      <c r="AH906" s="729"/>
      <c r="AI906" s="729"/>
      <c r="AJ906" s="729"/>
      <c r="AK906" s="729"/>
      <c r="AL906" s="729"/>
      <c r="AM906" s="729"/>
      <c r="AN906" s="729"/>
      <c r="AO906" s="729"/>
      <c r="AP906" s="729"/>
      <c r="AQ906" s="729"/>
      <c r="AR906" s="729"/>
      <c r="AS906" s="729"/>
      <c r="AT906" s="729"/>
      <c r="AU906" s="729"/>
      <c r="AV906" s="729"/>
      <c r="AW906" s="729"/>
      <c r="AX906" s="729"/>
      <c r="AY906" s="729"/>
      <c r="AZ906" s="729"/>
      <c r="BA906" s="729"/>
      <c r="BB906" s="729"/>
      <c r="BC906" s="729"/>
      <c r="BD906" s="729"/>
      <c r="BE906" s="729"/>
      <c r="BF906" s="729"/>
      <c r="BG906" s="729"/>
    </row>
    <row r="907" spans="1:59">
      <c r="A907" s="729"/>
      <c r="B907" s="729"/>
      <c r="C907" s="729"/>
      <c r="D907" s="729"/>
      <c r="E907" s="729"/>
      <c r="F907" s="729"/>
      <c r="G907" s="729"/>
      <c r="H907" s="729"/>
      <c r="I907" s="729"/>
      <c r="J907" s="729"/>
      <c r="K907" s="729"/>
      <c r="L907" s="729"/>
      <c r="M907" s="729"/>
      <c r="N907" s="729"/>
      <c r="O907" s="729"/>
      <c r="P907" s="729"/>
      <c r="Q907" s="729"/>
      <c r="R907" s="729"/>
      <c r="S907" s="729"/>
      <c r="T907" s="729"/>
      <c r="U907" s="729"/>
      <c r="V907" s="729"/>
      <c r="W907" s="729"/>
      <c r="X907" s="729"/>
      <c r="Y907" s="729"/>
      <c r="Z907" s="729"/>
      <c r="AA907" s="729"/>
      <c r="AB907" s="729"/>
      <c r="AC907" s="729"/>
      <c r="AD907" s="729"/>
      <c r="AE907" s="729"/>
      <c r="AF907" s="729"/>
      <c r="AG907" s="729"/>
      <c r="AH907" s="729"/>
      <c r="AI907" s="729"/>
      <c r="AJ907" s="729"/>
      <c r="AK907" s="729"/>
      <c r="AL907" s="729"/>
      <c r="AM907" s="729"/>
      <c r="AN907" s="729"/>
      <c r="AO907" s="729"/>
      <c r="AP907" s="729"/>
      <c r="AQ907" s="729"/>
      <c r="AR907" s="729"/>
      <c r="AS907" s="729"/>
      <c r="AT907" s="729"/>
      <c r="AU907" s="729"/>
      <c r="AV907" s="729"/>
      <c r="AW907" s="729"/>
      <c r="AX907" s="729"/>
      <c r="AY907" s="729"/>
      <c r="AZ907" s="729"/>
      <c r="BA907" s="729"/>
      <c r="BB907" s="729"/>
      <c r="BC907" s="729"/>
      <c r="BD907" s="729"/>
      <c r="BE907" s="729"/>
      <c r="BF907" s="729"/>
      <c r="BG907" s="729"/>
    </row>
    <row r="908" spans="1:59">
      <c r="A908" s="729"/>
      <c r="B908" s="729"/>
      <c r="C908" s="729"/>
      <c r="D908" s="729"/>
      <c r="E908" s="729"/>
      <c r="F908" s="729"/>
      <c r="G908" s="729"/>
      <c r="H908" s="729"/>
      <c r="I908" s="729"/>
      <c r="J908" s="729"/>
      <c r="K908" s="729"/>
      <c r="L908" s="729"/>
      <c r="M908" s="729"/>
      <c r="N908" s="729"/>
      <c r="O908" s="729"/>
      <c r="P908" s="729"/>
      <c r="Q908" s="729"/>
      <c r="R908" s="729"/>
      <c r="S908" s="729"/>
      <c r="T908" s="729"/>
      <c r="U908" s="729"/>
      <c r="V908" s="729"/>
      <c r="W908" s="729"/>
      <c r="X908" s="729"/>
      <c r="Y908" s="729"/>
      <c r="Z908" s="729"/>
      <c r="AA908" s="729"/>
      <c r="AB908" s="729"/>
      <c r="AC908" s="729"/>
      <c r="AD908" s="729"/>
      <c r="AE908" s="729"/>
      <c r="AF908" s="729"/>
      <c r="AG908" s="729"/>
      <c r="AH908" s="729"/>
      <c r="AI908" s="729"/>
      <c r="AJ908" s="729"/>
      <c r="AK908" s="729"/>
      <c r="AL908" s="729"/>
      <c r="AM908" s="729"/>
      <c r="AN908" s="729"/>
      <c r="AO908" s="729"/>
      <c r="AP908" s="729"/>
      <c r="AQ908" s="729"/>
      <c r="AR908" s="729"/>
      <c r="AS908" s="729"/>
      <c r="AT908" s="729"/>
      <c r="AU908" s="729"/>
      <c r="AV908" s="729"/>
      <c r="AW908" s="729"/>
      <c r="AX908" s="729"/>
      <c r="AY908" s="729"/>
      <c r="AZ908" s="729"/>
      <c r="BA908" s="729"/>
      <c r="BB908" s="729"/>
      <c r="BC908" s="729"/>
      <c r="BD908" s="729"/>
      <c r="BE908" s="729"/>
      <c r="BF908" s="729"/>
      <c r="BG908" s="729"/>
    </row>
    <row r="909" spans="1:59">
      <c r="A909" s="729"/>
      <c r="B909" s="729"/>
      <c r="C909" s="729"/>
      <c r="D909" s="729"/>
      <c r="E909" s="729"/>
      <c r="F909" s="729"/>
      <c r="G909" s="729"/>
      <c r="H909" s="729"/>
      <c r="I909" s="729"/>
      <c r="J909" s="729"/>
      <c r="K909" s="729"/>
      <c r="L909" s="729"/>
      <c r="M909" s="729"/>
      <c r="N909" s="729"/>
      <c r="O909" s="729"/>
      <c r="P909" s="729"/>
      <c r="Q909" s="729"/>
      <c r="R909" s="729"/>
      <c r="S909" s="729"/>
      <c r="T909" s="729"/>
      <c r="U909" s="729"/>
      <c r="V909" s="729"/>
      <c r="W909" s="729"/>
      <c r="X909" s="729"/>
      <c r="Y909" s="729"/>
      <c r="Z909" s="729"/>
      <c r="AA909" s="729"/>
      <c r="AB909" s="729"/>
      <c r="AC909" s="729"/>
      <c r="AD909" s="729"/>
      <c r="AE909" s="729"/>
      <c r="AF909" s="729"/>
      <c r="AG909" s="729"/>
      <c r="AH909" s="729"/>
      <c r="AI909" s="729"/>
      <c r="AJ909" s="729"/>
      <c r="AK909" s="729"/>
      <c r="AL909" s="729"/>
      <c r="AM909" s="729"/>
      <c r="AN909" s="729"/>
      <c r="AO909" s="729"/>
      <c r="AP909" s="729"/>
      <c r="AQ909" s="729"/>
      <c r="AR909" s="729"/>
      <c r="AS909" s="729"/>
      <c r="AT909" s="729"/>
      <c r="AU909" s="729"/>
      <c r="AV909" s="729"/>
      <c r="AW909" s="729"/>
      <c r="AX909" s="729"/>
      <c r="AY909" s="729"/>
      <c r="AZ909" s="729"/>
      <c r="BA909" s="729"/>
      <c r="BB909" s="729"/>
      <c r="BC909" s="729"/>
      <c r="BD909" s="729"/>
      <c r="BE909" s="729"/>
      <c r="BF909" s="729"/>
      <c r="BG909" s="729"/>
    </row>
    <row r="910" spans="1:59">
      <c r="A910" s="729"/>
      <c r="B910" s="729"/>
      <c r="C910" s="729"/>
      <c r="D910" s="729"/>
      <c r="E910" s="729"/>
      <c r="F910" s="729"/>
      <c r="G910" s="729"/>
      <c r="H910" s="729"/>
      <c r="I910" s="729"/>
      <c r="J910" s="729"/>
      <c r="K910" s="729"/>
      <c r="L910" s="729"/>
      <c r="M910" s="729"/>
      <c r="N910" s="729"/>
      <c r="O910" s="729"/>
      <c r="P910" s="729"/>
      <c r="Q910" s="729"/>
      <c r="R910" s="729"/>
      <c r="S910" s="729"/>
      <c r="T910" s="729"/>
      <c r="U910" s="729"/>
      <c r="V910" s="729"/>
      <c r="W910" s="729"/>
      <c r="X910" s="729"/>
      <c r="Y910" s="729"/>
      <c r="Z910" s="729"/>
      <c r="AA910" s="729"/>
      <c r="AB910" s="729"/>
      <c r="AC910" s="729"/>
      <c r="AD910" s="729"/>
      <c r="AE910" s="729"/>
      <c r="AF910" s="729"/>
      <c r="AG910" s="729"/>
      <c r="AH910" s="729"/>
      <c r="AI910" s="729"/>
      <c r="AJ910" s="729"/>
      <c r="AK910" s="729"/>
      <c r="AL910" s="729"/>
      <c r="AM910" s="729"/>
      <c r="AN910" s="729"/>
      <c r="AO910" s="729"/>
      <c r="AP910" s="729"/>
      <c r="AQ910" s="729"/>
      <c r="AR910" s="729"/>
      <c r="AS910" s="729"/>
      <c r="AT910" s="729"/>
      <c r="AU910" s="729"/>
      <c r="AV910" s="729"/>
      <c r="AW910" s="729"/>
      <c r="AX910" s="729"/>
      <c r="AY910" s="729"/>
      <c r="AZ910" s="729"/>
      <c r="BA910" s="729"/>
      <c r="BB910" s="729"/>
      <c r="BC910" s="729"/>
      <c r="BD910" s="729"/>
      <c r="BE910" s="729"/>
      <c r="BF910" s="729"/>
      <c r="BG910" s="729"/>
    </row>
    <row r="911" spans="1:59">
      <c r="A911" s="729"/>
      <c r="B911" s="729"/>
      <c r="C911" s="729"/>
      <c r="D911" s="729"/>
      <c r="E911" s="729"/>
      <c r="F911" s="729"/>
      <c r="G911" s="729"/>
      <c r="H911" s="729"/>
      <c r="I911" s="729"/>
      <c r="J911" s="729"/>
      <c r="K911" s="729"/>
      <c r="L911" s="729"/>
      <c r="M911" s="729"/>
      <c r="N911" s="729"/>
      <c r="O911" s="729"/>
      <c r="P911" s="729"/>
      <c r="Q911" s="729"/>
      <c r="R911" s="729"/>
      <c r="S911" s="729"/>
      <c r="T911" s="729"/>
      <c r="U911" s="729"/>
      <c r="V911" s="729"/>
      <c r="W911" s="729"/>
      <c r="X911" s="729"/>
      <c r="Y911" s="729"/>
      <c r="Z911" s="729"/>
      <c r="AA911" s="729"/>
      <c r="AB911" s="729"/>
      <c r="AC911" s="729"/>
      <c r="AD911" s="729"/>
      <c r="AE911" s="729"/>
      <c r="AF911" s="729"/>
      <c r="AG911" s="729"/>
      <c r="AH911" s="729"/>
      <c r="AI911" s="729"/>
      <c r="AJ911" s="729"/>
      <c r="AK911" s="729"/>
      <c r="AL911" s="729"/>
      <c r="AM911" s="729"/>
      <c r="AN911" s="729"/>
      <c r="AO911" s="729"/>
      <c r="AP911" s="729"/>
      <c r="AQ911" s="729"/>
      <c r="AR911" s="729"/>
      <c r="AS911" s="729"/>
      <c r="AT911" s="729"/>
      <c r="AU911" s="729"/>
      <c r="AV911" s="729"/>
      <c r="AW911" s="729"/>
      <c r="AX911" s="729"/>
      <c r="AY911" s="729"/>
      <c r="AZ911" s="729"/>
      <c r="BA911" s="729"/>
      <c r="BB911" s="729"/>
      <c r="BC911" s="729"/>
      <c r="BD911" s="729"/>
      <c r="BE911" s="729"/>
      <c r="BF911" s="729"/>
      <c r="BG911" s="729"/>
    </row>
    <row r="912" spans="1:59">
      <c r="A912" s="729"/>
      <c r="B912" s="729"/>
      <c r="C912" s="729"/>
      <c r="D912" s="729"/>
      <c r="E912" s="729"/>
      <c r="F912" s="729"/>
      <c r="G912" s="729"/>
      <c r="H912" s="729"/>
      <c r="I912" s="729"/>
      <c r="J912" s="729"/>
      <c r="K912" s="729"/>
      <c r="L912" s="729"/>
      <c r="M912" s="729"/>
      <c r="N912" s="729"/>
      <c r="O912" s="729"/>
      <c r="P912" s="729"/>
      <c r="Q912" s="729"/>
      <c r="R912" s="729"/>
      <c r="S912" s="729"/>
      <c r="T912" s="729"/>
      <c r="U912" s="729"/>
      <c r="V912" s="729"/>
      <c r="W912" s="729"/>
      <c r="X912" s="729"/>
      <c r="Y912" s="729"/>
      <c r="Z912" s="729"/>
      <c r="AA912" s="729"/>
      <c r="AB912" s="729"/>
      <c r="AC912" s="729"/>
      <c r="AD912" s="729"/>
      <c r="AE912" s="729"/>
      <c r="AF912" s="729"/>
      <c r="AG912" s="729"/>
      <c r="AH912" s="729"/>
      <c r="AI912" s="729"/>
      <c r="AJ912" s="729"/>
      <c r="AK912" s="729"/>
      <c r="AL912" s="729"/>
      <c r="AM912" s="729"/>
      <c r="AN912" s="729"/>
      <c r="AO912" s="729"/>
      <c r="AP912" s="729"/>
      <c r="AQ912" s="729"/>
      <c r="AR912" s="729"/>
      <c r="AS912" s="729"/>
      <c r="AT912" s="729"/>
      <c r="AU912" s="729"/>
      <c r="AV912" s="729"/>
      <c r="AW912" s="729"/>
      <c r="AX912" s="729"/>
      <c r="AY912" s="729"/>
      <c r="AZ912" s="729"/>
      <c r="BA912" s="729"/>
      <c r="BB912" s="729"/>
      <c r="BC912" s="729"/>
      <c r="BD912" s="729"/>
      <c r="BE912" s="729"/>
      <c r="BF912" s="729"/>
      <c r="BG912" s="729"/>
    </row>
    <row r="913" spans="1:59">
      <c r="A913" s="729"/>
      <c r="B913" s="729"/>
      <c r="C913" s="729"/>
      <c r="D913" s="729"/>
      <c r="E913" s="729"/>
      <c r="F913" s="729"/>
      <c r="G913" s="729"/>
      <c r="H913" s="729"/>
      <c r="I913" s="729"/>
      <c r="J913" s="729"/>
      <c r="K913" s="729"/>
      <c r="L913" s="729"/>
      <c r="M913" s="729"/>
      <c r="N913" s="729"/>
      <c r="O913" s="729"/>
      <c r="P913" s="729"/>
      <c r="Q913" s="729"/>
      <c r="R913" s="729"/>
      <c r="S913" s="729"/>
      <c r="T913" s="729"/>
      <c r="U913" s="729"/>
      <c r="V913" s="729"/>
      <c r="W913" s="729"/>
      <c r="X913" s="729"/>
      <c r="Y913" s="729"/>
      <c r="Z913" s="729"/>
      <c r="AA913" s="729"/>
      <c r="AB913" s="729"/>
      <c r="AC913" s="729"/>
      <c r="AD913" s="729"/>
      <c r="AE913" s="729"/>
      <c r="AF913" s="729"/>
      <c r="AG913" s="729"/>
      <c r="AH913" s="729"/>
      <c r="AI913" s="729"/>
      <c r="AJ913" s="729"/>
      <c r="AK913" s="729"/>
      <c r="AL913" s="729"/>
      <c r="AM913" s="729"/>
      <c r="AN913" s="729"/>
      <c r="AO913" s="729"/>
      <c r="AP913" s="729"/>
      <c r="AQ913" s="729"/>
      <c r="AR913" s="729"/>
      <c r="AS913" s="729"/>
      <c r="AT913" s="729"/>
      <c r="AU913" s="729"/>
      <c r="AV913" s="729"/>
      <c r="AW913" s="729"/>
      <c r="AX913" s="729"/>
      <c r="AY913" s="729"/>
      <c r="AZ913" s="729"/>
      <c r="BA913" s="729"/>
      <c r="BB913" s="729"/>
      <c r="BC913" s="729"/>
      <c r="BD913" s="729"/>
      <c r="BE913" s="729"/>
      <c r="BF913" s="729"/>
      <c r="BG913" s="729"/>
    </row>
    <row r="914" spans="1:59">
      <c r="A914" s="729"/>
      <c r="B914" s="729"/>
      <c r="C914" s="729"/>
      <c r="D914" s="729"/>
      <c r="E914" s="729"/>
      <c r="F914" s="729"/>
      <c r="G914" s="729"/>
      <c r="H914" s="729"/>
      <c r="I914" s="729"/>
      <c r="J914" s="729"/>
      <c r="K914" s="729"/>
      <c r="L914" s="729"/>
      <c r="M914" s="729"/>
      <c r="N914" s="729"/>
      <c r="O914" s="729"/>
      <c r="P914" s="729"/>
      <c r="Q914" s="729"/>
      <c r="R914" s="729"/>
      <c r="S914" s="729"/>
      <c r="T914" s="729"/>
      <c r="U914" s="729"/>
      <c r="V914" s="729"/>
      <c r="W914" s="729"/>
      <c r="X914" s="729"/>
      <c r="Y914" s="729"/>
      <c r="Z914" s="729"/>
      <c r="AA914" s="729"/>
      <c r="AB914" s="729"/>
      <c r="AC914" s="729"/>
      <c r="AD914" s="729"/>
      <c r="AE914" s="729"/>
      <c r="AF914" s="729"/>
      <c r="AG914" s="729"/>
      <c r="AH914" s="729"/>
      <c r="AI914" s="729"/>
      <c r="AJ914" s="729"/>
      <c r="AK914" s="729"/>
      <c r="AL914" s="729"/>
      <c r="AM914" s="729"/>
      <c r="AN914" s="729"/>
      <c r="AO914" s="729"/>
      <c r="AP914" s="729"/>
      <c r="AQ914" s="729"/>
      <c r="AR914" s="729"/>
      <c r="AS914" s="729"/>
      <c r="AT914" s="729"/>
      <c r="AU914" s="729"/>
      <c r="AV914" s="729"/>
      <c r="AW914" s="729"/>
      <c r="AX914" s="729"/>
      <c r="AY914" s="729"/>
      <c r="AZ914" s="729"/>
      <c r="BA914" s="729"/>
      <c r="BB914" s="729"/>
      <c r="BC914" s="729"/>
      <c r="BD914" s="729"/>
      <c r="BE914" s="729"/>
      <c r="BF914" s="729"/>
      <c r="BG914" s="729"/>
    </row>
    <row r="915" spans="1:59">
      <c r="A915" s="729"/>
      <c r="B915" s="729"/>
      <c r="C915" s="729"/>
      <c r="D915" s="729"/>
      <c r="E915" s="729"/>
      <c r="F915" s="729"/>
      <c r="G915" s="729"/>
      <c r="H915" s="729"/>
      <c r="I915" s="729"/>
      <c r="J915" s="729"/>
      <c r="K915" s="729"/>
      <c r="L915" s="729"/>
      <c r="M915" s="729"/>
      <c r="N915" s="729"/>
      <c r="O915" s="729"/>
      <c r="P915" s="729"/>
      <c r="Q915" s="729"/>
      <c r="R915" s="729"/>
      <c r="S915" s="729"/>
      <c r="T915" s="729"/>
      <c r="U915" s="729"/>
      <c r="V915" s="729"/>
      <c r="W915" s="729"/>
      <c r="X915" s="729"/>
      <c r="Y915" s="729"/>
      <c r="Z915" s="729"/>
      <c r="AA915" s="729"/>
      <c r="AB915" s="729"/>
      <c r="AC915" s="729"/>
      <c r="AD915" s="729"/>
      <c r="AE915" s="729"/>
      <c r="AF915" s="729"/>
      <c r="AG915" s="729"/>
      <c r="AH915" s="729"/>
      <c r="AI915" s="729"/>
      <c r="AJ915" s="729"/>
      <c r="AK915" s="729"/>
      <c r="AL915" s="729"/>
      <c r="AM915" s="729"/>
      <c r="AN915" s="729"/>
      <c r="AO915" s="729"/>
      <c r="AP915" s="729"/>
      <c r="AQ915" s="729"/>
      <c r="AR915" s="729"/>
      <c r="AS915" s="729"/>
      <c r="AT915" s="729"/>
      <c r="AU915" s="729"/>
      <c r="AV915" s="729"/>
      <c r="AW915" s="729"/>
      <c r="AX915" s="729"/>
      <c r="AY915" s="729"/>
      <c r="AZ915" s="729"/>
      <c r="BA915" s="729"/>
      <c r="BB915" s="729"/>
      <c r="BC915" s="729"/>
      <c r="BD915" s="729"/>
      <c r="BE915" s="729"/>
      <c r="BF915" s="729"/>
      <c r="BG915" s="729"/>
    </row>
    <row r="916" spans="1:59">
      <c r="A916" s="729"/>
      <c r="B916" s="729"/>
      <c r="C916" s="729"/>
      <c r="D916" s="729"/>
      <c r="E916" s="729"/>
      <c r="F916" s="729"/>
      <c r="G916" s="729"/>
      <c r="H916" s="729"/>
      <c r="I916" s="729"/>
      <c r="J916" s="729"/>
      <c r="K916" s="729"/>
      <c r="L916" s="729"/>
      <c r="M916" s="729"/>
      <c r="N916" s="729"/>
      <c r="O916" s="729"/>
      <c r="P916" s="729"/>
      <c r="Q916" s="729"/>
      <c r="R916" s="729"/>
      <c r="S916" s="729"/>
      <c r="T916" s="729"/>
      <c r="U916" s="729"/>
      <c r="V916" s="729"/>
      <c r="W916" s="729"/>
      <c r="X916" s="729"/>
      <c r="Y916" s="729"/>
      <c r="Z916" s="729"/>
      <c r="AA916" s="729"/>
      <c r="AB916" s="729"/>
      <c r="AC916" s="729"/>
      <c r="AD916" s="729"/>
      <c r="AE916" s="729"/>
      <c r="AF916" s="729"/>
      <c r="AG916" s="729"/>
      <c r="AH916" s="729"/>
      <c r="AI916" s="729"/>
      <c r="AJ916" s="729"/>
      <c r="AK916" s="729"/>
      <c r="AL916" s="729"/>
      <c r="AM916" s="729"/>
      <c r="AN916" s="729"/>
      <c r="AO916" s="729"/>
      <c r="AP916" s="729"/>
      <c r="AQ916" s="729"/>
      <c r="AR916" s="729"/>
      <c r="AS916" s="729"/>
      <c r="AT916" s="729"/>
      <c r="AU916" s="729"/>
      <c r="AV916" s="729"/>
      <c r="AW916" s="729"/>
      <c r="AX916" s="729"/>
      <c r="AY916" s="729"/>
      <c r="AZ916" s="729"/>
      <c r="BA916" s="729"/>
      <c r="BB916" s="729"/>
      <c r="BC916" s="729"/>
      <c r="BD916" s="729"/>
      <c r="BE916" s="729"/>
      <c r="BF916" s="729"/>
      <c r="BG916" s="729"/>
    </row>
    <row r="917" spans="1:59">
      <c r="A917" s="729"/>
      <c r="B917" s="729"/>
      <c r="C917" s="729"/>
      <c r="D917" s="729"/>
      <c r="E917" s="729"/>
      <c r="F917" s="729"/>
      <c r="G917" s="729"/>
      <c r="H917" s="729"/>
      <c r="I917" s="729"/>
      <c r="J917" s="729"/>
      <c r="K917" s="729"/>
      <c r="L917" s="729"/>
      <c r="M917" s="729"/>
      <c r="N917" s="729"/>
      <c r="O917" s="729"/>
      <c r="P917" s="729"/>
      <c r="Q917" s="729"/>
      <c r="R917" s="729"/>
      <c r="S917" s="729"/>
      <c r="T917" s="729"/>
      <c r="U917" s="729"/>
      <c r="V917" s="729"/>
      <c r="W917" s="729"/>
      <c r="X917" s="729"/>
      <c r="Y917" s="729"/>
      <c r="Z917" s="729"/>
      <c r="AA917" s="729"/>
      <c r="AB917" s="729"/>
      <c r="AC917" s="729"/>
      <c r="AD917" s="729"/>
      <c r="AE917" s="729"/>
      <c r="AF917" s="729"/>
      <c r="AG917" s="729"/>
      <c r="AH917" s="729"/>
      <c r="AI917" s="729"/>
      <c r="AJ917" s="729"/>
      <c r="AK917" s="729"/>
      <c r="AL917" s="729"/>
      <c r="AM917" s="729"/>
      <c r="AN917" s="729"/>
      <c r="AO917" s="729"/>
      <c r="AP917" s="729"/>
      <c r="AQ917" s="729"/>
      <c r="AR917" s="729"/>
      <c r="AS917" s="729"/>
      <c r="AT917" s="729"/>
      <c r="AU917" s="729"/>
      <c r="AV917" s="729"/>
      <c r="AW917" s="729"/>
      <c r="AX917" s="729"/>
      <c r="AY917" s="729"/>
      <c r="AZ917" s="729"/>
      <c r="BA917" s="729"/>
      <c r="BB917" s="729"/>
      <c r="BC917" s="729"/>
      <c r="BD917" s="729"/>
      <c r="BE917" s="729"/>
      <c r="BF917" s="729"/>
      <c r="BG917" s="729"/>
    </row>
    <row r="918" spans="1:59">
      <c r="A918" s="729"/>
      <c r="B918" s="729"/>
      <c r="C918" s="729"/>
      <c r="D918" s="729"/>
      <c r="E918" s="729"/>
      <c r="F918" s="729"/>
      <c r="G918" s="729"/>
      <c r="H918" s="729"/>
      <c r="I918" s="729"/>
      <c r="J918" s="729"/>
      <c r="K918" s="729"/>
      <c r="L918" s="729"/>
      <c r="M918" s="729"/>
      <c r="N918" s="729"/>
      <c r="O918" s="729"/>
      <c r="P918" s="729"/>
      <c r="Q918" s="729"/>
      <c r="R918" s="729"/>
      <c r="S918" s="729"/>
      <c r="T918" s="729"/>
      <c r="U918" s="729"/>
      <c r="V918" s="729"/>
      <c r="W918" s="729"/>
      <c r="X918" s="729"/>
      <c r="Y918" s="729"/>
      <c r="Z918" s="729"/>
      <c r="AA918" s="729"/>
      <c r="AB918" s="729"/>
      <c r="AC918" s="729"/>
      <c r="AD918" s="729"/>
      <c r="AE918" s="729"/>
      <c r="AF918" s="729"/>
      <c r="AG918" s="729"/>
      <c r="AH918" s="729"/>
      <c r="AI918" s="729"/>
      <c r="AJ918" s="729"/>
      <c r="AK918" s="729"/>
      <c r="AL918" s="729"/>
      <c r="AM918" s="729"/>
      <c r="AN918" s="729"/>
      <c r="AO918" s="729"/>
      <c r="AP918" s="729"/>
      <c r="AQ918" s="729"/>
      <c r="AR918" s="729"/>
      <c r="AS918" s="729"/>
      <c r="AT918" s="729"/>
      <c r="AU918" s="729"/>
      <c r="AV918" s="729"/>
      <c r="AW918" s="729"/>
      <c r="AX918" s="729"/>
      <c r="AY918" s="729"/>
      <c r="AZ918" s="729"/>
      <c r="BA918" s="729"/>
      <c r="BB918" s="729"/>
      <c r="BC918" s="729"/>
      <c r="BD918" s="729"/>
      <c r="BE918" s="729"/>
      <c r="BF918" s="729"/>
      <c r="BG918" s="729"/>
    </row>
    <row r="919" spans="1:59">
      <c r="A919" s="729"/>
      <c r="B919" s="729"/>
      <c r="C919" s="729"/>
      <c r="D919" s="729"/>
      <c r="E919" s="729"/>
      <c r="F919" s="729"/>
      <c r="G919" s="729"/>
      <c r="H919" s="729"/>
      <c r="I919" s="729"/>
      <c r="J919" s="729"/>
      <c r="K919" s="729"/>
      <c r="L919" s="729"/>
      <c r="M919" s="729"/>
      <c r="N919" s="729"/>
      <c r="O919" s="729"/>
      <c r="P919" s="729"/>
      <c r="Q919" s="729"/>
      <c r="R919" s="729"/>
      <c r="S919" s="729"/>
      <c r="T919" s="729"/>
      <c r="U919" s="729"/>
      <c r="V919" s="729"/>
      <c r="W919" s="729"/>
      <c r="X919" s="729"/>
      <c r="Y919" s="729"/>
      <c r="Z919" s="729"/>
      <c r="AA919" s="729"/>
      <c r="AB919" s="729"/>
      <c r="AC919" s="729"/>
      <c r="AD919" s="729"/>
      <c r="AE919" s="729"/>
      <c r="AF919" s="729"/>
      <c r="AG919" s="729"/>
      <c r="AH919" s="729"/>
      <c r="AI919" s="729"/>
      <c r="AJ919" s="729"/>
      <c r="AK919" s="729"/>
      <c r="AL919" s="729"/>
      <c r="AM919" s="729"/>
      <c r="AN919" s="729"/>
      <c r="AO919" s="729"/>
      <c r="AP919" s="729"/>
      <c r="AQ919" s="729"/>
      <c r="AR919" s="729"/>
      <c r="AS919" s="729"/>
      <c r="AT919" s="729"/>
      <c r="AU919" s="729"/>
      <c r="AV919" s="729"/>
      <c r="AW919" s="729"/>
      <c r="AX919" s="729"/>
      <c r="AY919" s="729"/>
      <c r="AZ919" s="729"/>
      <c r="BA919" s="729"/>
      <c r="BB919" s="729"/>
      <c r="BC919" s="729"/>
      <c r="BD919" s="729"/>
      <c r="BE919" s="729"/>
      <c r="BF919" s="729"/>
      <c r="BG919" s="729"/>
    </row>
    <row r="920" spans="1:59">
      <c r="A920" s="729"/>
      <c r="B920" s="729"/>
      <c r="C920" s="729"/>
      <c r="D920" s="729"/>
      <c r="E920" s="729"/>
      <c r="F920" s="729"/>
      <c r="G920" s="729"/>
      <c r="H920" s="729"/>
      <c r="I920" s="729"/>
      <c r="J920" s="729"/>
      <c r="K920" s="729"/>
      <c r="L920" s="729"/>
      <c r="M920" s="729"/>
      <c r="N920" s="729"/>
      <c r="O920" s="729"/>
      <c r="P920" s="729"/>
      <c r="Q920" s="729"/>
      <c r="R920" s="729"/>
      <c r="S920" s="729"/>
      <c r="T920" s="729"/>
      <c r="U920" s="729"/>
      <c r="V920" s="729"/>
      <c r="W920" s="729"/>
      <c r="X920" s="729"/>
      <c r="Y920" s="729"/>
      <c r="Z920" s="729"/>
      <c r="AA920" s="729"/>
      <c r="AB920" s="729"/>
      <c r="AC920" s="729"/>
      <c r="AD920" s="729"/>
      <c r="AE920" s="729"/>
      <c r="AF920" s="729"/>
      <c r="AG920" s="729"/>
      <c r="AH920" s="729"/>
      <c r="AI920" s="729"/>
      <c r="AJ920" s="729"/>
      <c r="AK920" s="729"/>
      <c r="AL920" s="729"/>
      <c r="AM920" s="729"/>
      <c r="AN920" s="729"/>
      <c r="AO920" s="729"/>
      <c r="AP920" s="729"/>
      <c r="AQ920" s="729"/>
      <c r="AR920" s="729"/>
      <c r="AS920" s="729"/>
      <c r="AT920" s="729"/>
      <c r="AU920" s="729"/>
      <c r="AV920" s="729"/>
      <c r="AW920" s="729"/>
      <c r="AX920" s="729"/>
      <c r="AY920" s="729"/>
      <c r="AZ920" s="729"/>
      <c r="BA920" s="729"/>
      <c r="BB920" s="729"/>
      <c r="BC920" s="729"/>
      <c r="BD920" s="729"/>
      <c r="BE920" s="729"/>
      <c r="BF920" s="729"/>
      <c r="BG920" s="729"/>
    </row>
    <row r="921" spans="1:59">
      <c r="A921" s="729"/>
      <c r="B921" s="729"/>
      <c r="C921" s="729"/>
      <c r="D921" s="729"/>
      <c r="E921" s="729"/>
      <c r="F921" s="729"/>
      <c r="G921" s="729"/>
      <c r="H921" s="729"/>
      <c r="I921" s="729"/>
      <c r="J921" s="729"/>
      <c r="K921" s="729"/>
      <c r="L921" s="729"/>
      <c r="M921" s="729"/>
      <c r="N921" s="729"/>
      <c r="O921" s="729"/>
      <c r="P921" s="729"/>
      <c r="Q921" s="729"/>
      <c r="R921" s="729"/>
      <c r="S921" s="729"/>
      <c r="T921" s="729"/>
      <c r="U921" s="729"/>
      <c r="V921" s="729"/>
      <c r="W921" s="729"/>
      <c r="X921" s="729"/>
      <c r="Y921" s="729"/>
      <c r="Z921" s="729"/>
      <c r="AA921" s="729"/>
      <c r="AB921" s="729"/>
      <c r="AC921" s="729"/>
      <c r="AD921" s="729"/>
      <c r="AE921" s="729"/>
      <c r="AF921" s="729"/>
      <c r="AG921" s="729"/>
      <c r="AH921" s="729"/>
      <c r="AI921" s="729"/>
      <c r="AJ921" s="729"/>
      <c r="AK921" s="729"/>
      <c r="AL921" s="729"/>
      <c r="AM921" s="729"/>
      <c r="AN921" s="729"/>
      <c r="AO921" s="729"/>
      <c r="AP921" s="729"/>
      <c r="AQ921" s="729"/>
      <c r="AR921" s="729"/>
      <c r="AS921" s="729"/>
      <c r="AT921" s="729"/>
      <c r="AU921" s="729"/>
      <c r="AV921" s="729"/>
      <c r="AW921" s="729"/>
      <c r="AX921" s="729"/>
      <c r="AY921" s="729"/>
      <c r="AZ921" s="729"/>
      <c r="BA921" s="729"/>
      <c r="BB921" s="729"/>
      <c r="BC921" s="729"/>
      <c r="BD921" s="729"/>
      <c r="BE921" s="729"/>
      <c r="BF921" s="729"/>
      <c r="BG921" s="729"/>
    </row>
    <row r="922" spans="1:59">
      <c r="A922" s="729"/>
      <c r="B922" s="729"/>
      <c r="C922" s="729"/>
      <c r="D922" s="729"/>
      <c r="E922" s="729"/>
      <c r="F922" s="729"/>
      <c r="G922" s="729"/>
      <c r="H922" s="729"/>
      <c r="I922" s="729"/>
      <c r="J922" s="729"/>
      <c r="K922" s="729"/>
      <c r="L922" s="729"/>
      <c r="M922" s="729"/>
      <c r="N922" s="729"/>
      <c r="O922" s="729"/>
      <c r="P922" s="729"/>
      <c r="Q922" s="729"/>
      <c r="R922" s="729"/>
      <c r="S922" s="729"/>
      <c r="T922" s="729"/>
      <c r="U922" s="729"/>
      <c r="V922" s="729"/>
      <c r="W922" s="729"/>
      <c r="X922" s="729"/>
      <c r="Y922" s="729"/>
      <c r="Z922" s="729"/>
      <c r="AA922" s="729"/>
      <c r="AB922" s="729"/>
      <c r="AC922" s="729"/>
      <c r="AD922" s="729"/>
      <c r="AE922" s="729"/>
      <c r="AF922" s="729"/>
      <c r="AG922" s="729"/>
      <c r="AH922" s="729"/>
      <c r="AI922" s="729"/>
      <c r="AJ922" s="729"/>
      <c r="AK922" s="729"/>
      <c r="AL922" s="729"/>
      <c r="AM922" s="729"/>
      <c r="AN922" s="729"/>
      <c r="AO922" s="729"/>
      <c r="AP922" s="729"/>
      <c r="AQ922" s="729"/>
      <c r="AR922" s="729"/>
      <c r="AS922" s="729"/>
      <c r="AT922" s="729"/>
      <c r="AU922" s="729"/>
      <c r="AV922" s="729"/>
      <c r="AW922" s="729"/>
      <c r="AX922" s="729"/>
      <c r="AY922" s="729"/>
      <c r="AZ922" s="729"/>
      <c r="BA922" s="729"/>
      <c r="BB922" s="729"/>
      <c r="BC922" s="729"/>
      <c r="BD922" s="729"/>
      <c r="BE922" s="729"/>
      <c r="BF922" s="729"/>
      <c r="BG922" s="729"/>
    </row>
    <row r="923" spans="1:59">
      <c r="A923" s="729"/>
      <c r="B923" s="729"/>
      <c r="C923" s="729"/>
      <c r="D923" s="729"/>
      <c r="E923" s="729"/>
      <c r="F923" s="729"/>
      <c r="G923" s="729"/>
      <c r="H923" s="729"/>
      <c r="I923" s="729"/>
      <c r="J923" s="729"/>
      <c r="K923" s="729"/>
      <c r="L923" s="729"/>
      <c r="M923" s="729"/>
      <c r="N923" s="729"/>
      <c r="O923" s="729"/>
      <c r="P923" s="729"/>
      <c r="Q923" s="729"/>
      <c r="R923" s="729"/>
      <c r="S923" s="729"/>
      <c r="T923" s="729"/>
      <c r="U923" s="729"/>
      <c r="V923" s="729"/>
      <c r="W923" s="729"/>
      <c r="X923" s="729"/>
      <c r="Y923" s="729"/>
      <c r="Z923" s="729"/>
      <c r="AA923" s="729"/>
      <c r="AB923" s="729"/>
      <c r="AC923" s="729"/>
      <c r="AD923" s="729"/>
      <c r="AE923" s="729"/>
      <c r="AF923" s="729"/>
      <c r="AG923" s="729"/>
      <c r="AH923" s="729"/>
      <c r="AI923" s="729"/>
      <c r="AJ923" s="729"/>
      <c r="AK923" s="729"/>
      <c r="AL923" s="729"/>
      <c r="AM923" s="729"/>
      <c r="AN923" s="729"/>
      <c r="AO923" s="729"/>
      <c r="AP923" s="729"/>
      <c r="AQ923" s="729"/>
      <c r="AR923" s="729"/>
      <c r="AS923" s="729"/>
      <c r="AT923" s="729"/>
      <c r="AU923" s="729"/>
      <c r="AV923" s="729"/>
      <c r="AW923" s="729"/>
      <c r="AX923" s="729"/>
      <c r="AY923" s="729"/>
      <c r="AZ923" s="729"/>
      <c r="BA923" s="729"/>
      <c r="BB923" s="729"/>
      <c r="BC923" s="729"/>
      <c r="BD923" s="729"/>
      <c r="BE923" s="729"/>
      <c r="BF923" s="729"/>
      <c r="BG923" s="729"/>
    </row>
    <row r="924" spans="1:59">
      <c r="A924" s="729"/>
      <c r="B924" s="729"/>
      <c r="C924" s="729"/>
      <c r="D924" s="729"/>
      <c r="E924" s="729"/>
      <c r="F924" s="729"/>
      <c r="G924" s="729"/>
      <c r="H924" s="729"/>
      <c r="I924" s="729"/>
      <c r="J924" s="729"/>
      <c r="K924" s="729"/>
      <c r="L924" s="729"/>
      <c r="M924" s="729"/>
      <c r="N924" s="729"/>
      <c r="O924" s="729"/>
      <c r="P924" s="729"/>
      <c r="Q924" s="729"/>
      <c r="R924" s="729"/>
      <c r="S924" s="729"/>
      <c r="T924" s="729"/>
      <c r="U924" s="729"/>
      <c r="V924" s="729"/>
      <c r="W924" s="729"/>
      <c r="X924" s="729"/>
      <c r="Y924" s="729"/>
      <c r="Z924" s="729"/>
      <c r="AA924" s="729"/>
      <c r="AB924" s="729"/>
      <c r="AC924" s="729"/>
      <c r="AD924" s="729"/>
      <c r="AE924" s="729"/>
      <c r="AF924" s="729"/>
      <c r="AG924" s="729"/>
      <c r="AH924" s="729"/>
      <c r="AI924" s="729"/>
      <c r="AJ924" s="729"/>
      <c r="AK924" s="729"/>
      <c r="AL924" s="729"/>
      <c r="AM924" s="729"/>
      <c r="AN924" s="729"/>
      <c r="AO924" s="729"/>
      <c r="AP924" s="729"/>
      <c r="AQ924" s="729"/>
      <c r="AR924" s="729"/>
      <c r="AS924" s="729"/>
      <c r="AT924" s="729"/>
      <c r="AU924" s="729"/>
      <c r="AV924" s="729"/>
      <c r="AW924" s="729"/>
      <c r="AX924" s="729"/>
      <c r="AY924" s="729"/>
      <c r="AZ924" s="729"/>
      <c r="BA924" s="729"/>
      <c r="BB924" s="729"/>
      <c r="BC924" s="729"/>
      <c r="BD924" s="729"/>
      <c r="BE924" s="729"/>
      <c r="BF924" s="729"/>
      <c r="BG924" s="729"/>
    </row>
    <row r="925" spans="1:59">
      <c r="A925" s="729"/>
      <c r="B925" s="729"/>
      <c r="C925" s="729"/>
      <c r="D925" s="729"/>
      <c r="E925" s="729"/>
      <c r="F925" s="729"/>
      <c r="G925" s="729"/>
      <c r="H925" s="729"/>
      <c r="I925" s="729"/>
      <c r="J925" s="729"/>
      <c r="K925" s="729"/>
      <c r="L925" s="729"/>
      <c r="M925" s="729"/>
      <c r="N925" s="729"/>
      <c r="O925" s="729"/>
      <c r="P925" s="729"/>
      <c r="Q925" s="729"/>
      <c r="R925" s="729"/>
      <c r="S925" s="729"/>
      <c r="T925" s="729"/>
      <c r="U925" s="729"/>
      <c r="V925" s="729"/>
      <c r="W925" s="729"/>
      <c r="X925" s="729"/>
      <c r="Y925" s="729"/>
      <c r="Z925" s="729"/>
      <c r="AA925" s="729"/>
      <c r="AB925" s="729"/>
      <c r="AC925" s="729"/>
      <c r="AD925" s="729"/>
      <c r="AE925" s="729"/>
      <c r="AF925" s="729"/>
      <c r="AG925" s="729"/>
      <c r="AH925" s="729"/>
      <c r="AI925" s="729"/>
      <c r="AJ925" s="729"/>
      <c r="AK925" s="729"/>
      <c r="AL925" s="729"/>
      <c r="AM925" s="729"/>
      <c r="AN925" s="729"/>
      <c r="AO925" s="729"/>
      <c r="AP925" s="729"/>
      <c r="AQ925" s="729"/>
      <c r="AR925" s="729"/>
      <c r="AS925" s="729"/>
      <c r="AT925" s="729"/>
      <c r="AU925" s="729"/>
      <c r="AV925" s="729"/>
      <c r="AW925" s="729"/>
      <c r="AX925" s="729"/>
      <c r="AY925" s="729"/>
      <c r="AZ925" s="729"/>
      <c r="BA925" s="729"/>
      <c r="BB925" s="729"/>
      <c r="BC925" s="729"/>
      <c r="BD925" s="729"/>
      <c r="BE925" s="729"/>
      <c r="BF925" s="729"/>
      <c r="BG925" s="729"/>
    </row>
    <row r="926" spans="1:59">
      <c r="A926" s="729"/>
      <c r="B926" s="729"/>
      <c r="C926" s="729"/>
      <c r="D926" s="729"/>
      <c r="E926" s="729"/>
      <c r="F926" s="729"/>
      <c r="G926" s="729"/>
      <c r="H926" s="729"/>
      <c r="I926" s="729"/>
      <c r="J926" s="729"/>
      <c r="K926" s="729"/>
      <c r="L926" s="729"/>
      <c r="M926" s="729"/>
      <c r="N926" s="729"/>
      <c r="O926" s="729"/>
      <c r="P926" s="729"/>
      <c r="Q926" s="729"/>
      <c r="R926" s="729"/>
      <c r="S926" s="729"/>
      <c r="T926" s="729"/>
      <c r="U926" s="729"/>
      <c r="V926" s="729"/>
      <c r="W926" s="729"/>
      <c r="X926" s="729"/>
      <c r="Y926" s="729"/>
      <c r="Z926" s="729"/>
      <c r="AA926" s="729"/>
      <c r="AB926" s="729"/>
      <c r="AC926" s="729"/>
      <c r="AD926" s="729"/>
      <c r="AE926" s="729"/>
      <c r="AF926" s="729"/>
      <c r="AG926" s="729"/>
      <c r="AH926" s="729"/>
      <c r="AI926" s="729"/>
      <c r="AJ926" s="729"/>
      <c r="AK926" s="729"/>
      <c r="AL926" s="729"/>
      <c r="AM926" s="729"/>
      <c r="AN926" s="729"/>
      <c r="AO926" s="729"/>
      <c r="AP926" s="729"/>
      <c r="AQ926" s="729"/>
      <c r="AR926" s="729"/>
      <c r="AS926" s="729"/>
      <c r="AT926" s="729"/>
      <c r="AU926" s="729"/>
      <c r="AV926" s="729"/>
      <c r="AW926" s="729"/>
      <c r="AX926" s="729"/>
      <c r="AY926" s="729"/>
      <c r="AZ926" s="729"/>
      <c r="BA926" s="729"/>
      <c r="BB926" s="729"/>
      <c r="BC926" s="729"/>
      <c r="BD926" s="729"/>
      <c r="BE926" s="729"/>
      <c r="BF926" s="729"/>
      <c r="BG926" s="729"/>
    </row>
    <row r="927" spans="1:59">
      <c r="A927" s="729"/>
      <c r="B927" s="729"/>
      <c r="C927" s="729"/>
      <c r="D927" s="729"/>
      <c r="E927" s="729"/>
      <c r="F927" s="729"/>
      <c r="G927" s="729"/>
      <c r="H927" s="729"/>
      <c r="I927" s="729"/>
      <c r="J927" s="729"/>
      <c r="K927" s="729"/>
      <c r="L927" s="729"/>
      <c r="M927" s="729"/>
      <c r="N927" s="729"/>
      <c r="O927" s="729"/>
      <c r="P927" s="729"/>
      <c r="Q927" s="729"/>
      <c r="R927" s="729"/>
      <c r="S927" s="729"/>
      <c r="T927" s="729"/>
      <c r="U927" s="729"/>
      <c r="V927" s="729"/>
      <c r="W927" s="729"/>
      <c r="X927" s="729"/>
      <c r="Y927" s="729"/>
      <c r="Z927" s="729"/>
      <c r="AA927" s="729"/>
      <c r="AB927" s="729"/>
      <c r="AC927" s="729"/>
      <c r="AD927" s="729"/>
      <c r="AE927" s="729"/>
      <c r="AF927" s="729"/>
      <c r="AG927" s="729"/>
      <c r="AH927" s="729"/>
      <c r="AI927" s="729"/>
      <c r="AJ927" s="729"/>
      <c r="AK927" s="729"/>
      <c r="AL927" s="729"/>
      <c r="AM927" s="729"/>
      <c r="AN927" s="729"/>
      <c r="AO927" s="729"/>
      <c r="AP927" s="729"/>
      <c r="AQ927" s="729"/>
      <c r="AR927" s="729"/>
      <c r="AS927" s="729"/>
      <c r="AT927" s="729"/>
      <c r="AU927" s="729"/>
      <c r="AV927" s="729"/>
      <c r="AW927" s="729"/>
      <c r="AX927" s="729"/>
      <c r="AY927" s="729"/>
      <c r="AZ927" s="729"/>
      <c r="BA927" s="729"/>
      <c r="BB927" s="729"/>
      <c r="BC927" s="729"/>
      <c r="BD927" s="729"/>
      <c r="BE927" s="729"/>
      <c r="BF927" s="729"/>
      <c r="BG927" s="729"/>
    </row>
    <row r="928" spans="1:59">
      <c r="A928" s="729"/>
      <c r="B928" s="729"/>
      <c r="C928" s="729"/>
      <c r="D928" s="729"/>
      <c r="E928" s="729"/>
      <c r="F928" s="729"/>
      <c r="G928" s="729"/>
      <c r="H928" s="729"/>
      <c r="I928" s="729"/>
      <c r="J928" s="729"/>
      <c r="K928" s="729"/>
      <c r="L928" s="729"/>
      <c r="M928" s="729"/>
      <c r="N928" s="729"/>
      <c r="O928" s="729"/>
      <c r="P928" s="729"/>
      <c r="Q928" s="729"/>
      <c r="R928" s="729"/>
      <c r="S928" s="729"/>
      <c r="T928" s="729"/>
      <c r="U928" s="729"/>
      <c r="V928" s="729"/>
      <c r="W928" s="729"/>
      <c r="X928" s="729"/>
      <c r="Y928" s="729"/>
      <c r="Z928" s="729"/>
      <c r="AA928" s="729"/>
      <c r="AB928" s="729"/>
      <c r="AC928" s="729"/>
      <c r="AD928" s="729"/>
      <c r="AE928" s="729"/>
      <c r="AF928" s="729"/>
      <c r="AG928" s="729"/>
      <c r="AH928" s="729"/>
      <c r="AI928" s="729"/>
      <c r="AJ928" s="729"/>
      <c r="AK928" s="729"/>
      <c r="AL928" s="729"/>
      <c r="AM928" s="729"/>
      <c r="AN928" s="729"/>
      <c r="AO928" s="729"/>
      <c r="AP928" s="729"/>
      <c r="AQ928" s="729"/>
      <c r="AR928" s="729"/>
      <c r="AS928" s="729"/>
      <c r="AT928" s="729"/>
      <c r="AU928" s="729"/>
      <c r="AV928" s="729"/>
      <c r="AW928" s="729"/>
      <c r="AX928" s="729"/>
      <c r="AY928" s="729"/>
      <c r="AZ928" s="729"/>
      <c r="BA928" s="729"/>
      <c r="BB928" s="729"/>
      <c r="BC928" s="729"/>
      <c r="BD928" s="729"/>
      <c r="BE928" s="729"/>
      <c r="BF928" s="729"/>
      <c r="BG928" s="729"/>
    </row>
    <row r="929" spans="1:59">
      <c r="A929" s="729"/>
      <c r="B929" s="729"/>
      <c r="C929" s="729"/>
      <c r="D929" s="729"/>
      <c r="E929" s="729"/>
      <c r="F929" s="729"/>
      <c r="G929" s="729"/>
      <c r="H929" s="729"/>
      <c r="I929" s="729"/>
      <c r="J929" s="729"/>
      <c r="K929" s="729"/>
      <c r="L929" s="729"/>
      <c r="M929" s="729"/>
      <c r="N929" s="729"/>
      <c r="O929" s="729"/>
      <c r="P929" s="729"/>
      <c r="Q929" s="729"/>
      <c r="R929" s="729"/>
      <c r="S929" s="729"/>
      <c r="T929" s="729"/>
      <c r="U929" s="729"/>
      <c r="V929" s="729"/>
      <c r="W929" s="729"/>
      <c r="X929" s="729"/>
      <c r="Y929" s="729"/>
      <c r="Z929" s="729"/>
      <c r="AA929" s="729"/>
      <c r="AB929" s="729"/>
      <c r="AC929" s="729"/>
      <c r="AD929" s="729"/>
      <c r="AE929" s="729"/>
      <c r="AF929" s="729"/>
      <c r="AG929" s="729"/>
      <c r="AH929" s="729"/>
      <c r="AI929" s="729"/>
      <c r="AJ929" s="729"/>
      <c r="AK929" s="729"/>
      <c r="AL929" s="729"/>
      <c r="AM929" s="729"/>
      <c r="AN929" s="729"/>
      <c r="AO929" s="729"/>
      <c r="AP929" s="729"/>
      <c r="AQ929" s="729"/>
      <c r="AR929" s="729"/>
      <c r="AS929" s="729"/>
      <c r="AT929" s="729"/>
      <c r="AU929" s="729"/>
      <c r="AV929" s="729"/>
      <c r="AW929" s="729"/>
      <c r="AX929" s="729"/>
      <c r="AY929" s="729"/>
      <c r="AZ929" s="729"/>
      <c r="BA929" s="729"/>
      <c r="BB929" s="729"/>
      <c r="BC929" s="729"/>
      <c r="BD929" s="729"/>
      <c r="BE929" s="729"/>
      <c r="BF929" s="729"/>
      <c r="BG929" s="729"/>
    </row>
    <row r="930" spans="1:59">
      <c r="A930" s="729"/>
      <c r="B930" s="729"/>
      <c r="C930" s="729"/>
      <c r="D930" s="729"/>
      <c r="E930" s="729"/>
      <c r="F930" s="729"/>
      <c r="G930" s="729"/>
      <c r="H930" s="729"/>
      <c r="I930" s="729"/>
      <c r="J930" s="729"/>
      <c r="K930" s="729"/>
      <c r="L930" s="729"/>
      <c r="M930" s="729"/>
      <c r="N930" s="729"/>
      <c r="O930" s="729"/>
      <c r="P930" s="729"/>
      <c r="Q930" s="729"/>
      <c r="R930" s="729"/>
      <c r="S930" s="729"/>
      <c r="T930" s="729"/>
      <c r="U930" s="729"/>
      <c r="V930" s="729"/>
      <c r="W930" s="729"/>
      <c r="X930" s="729"/>
      <c r="Y930" s="729"/>
      <c r="Z930" s="729"/>
      <c r="AA930" s="729"/>
      <c r="AB930" s="729"/>
      <c r="AC930" s="729"/>
      <c r="AD930" s="729"/>
      <c r="AE930" s="729"/>
      <c r="AF930" s="729"/>
      <c r="AG930" s="729"/>
      <c r="AH930" s="729"/>
      <c r="AI930" s="729"/>
      <c r="AJ930" s="729"/>
      <c r="AK930" s="729"/>
      <c r="AL930" s="729"/>
      <c r="AM930" s="729"/>
      <c r="AN930" s="729"/>
      <c r="AO930" s="729"/>
      <c r="AP930" s="729"/>
      <c r="AQ930" s="729"/>
      <c r="AR930" s="729"/>
      <c r="AS930" s="729"/>
      <c r="AT930" s="729"/>
      <c r="AU930" s="729"/>
      <c r="AV930" s="729"/>
      <c r="AW930" s="729"/>
      <c r="AX930" s="729"/>
      <c r="AY930" s="729"/>
      <c r="AZ930" s="729"/>
      <c r="BA930" s="729"/>
      <c r="BB930" s="729"/>
      <c r="BC930" s="729"/>
      <c r="BD930" s="729"/>
      <c r="BE930" s="729"/>
      <c r="BF930" s="729"/>
      <c r="BG930" s="729"/>
    </row>
    <row r="931" spans="1:59">
      <c r="A931" s="729"/>
      <c r="B931" s="729"/>
      <c r="C931" s="729"/>
      <c r="D931" s="729"/>
      <c r="E931" s="729"/>
      <c r="F931" s="729"/>
      <c r="G931" s="729"/>
      <c r="H931" s="729"/>
      <c r="I931" s="729"/>
      <c r="J931" s="729"/>
      <c r="K931" s="729"/>
      <c r="L931" s="729"/>
      <c r="M931" s="729"/>
      <c r="N931" s="729"/>
      <c r="O931" s="729"/>
      <c r="P931" s="729"/>
      <c r="Q931" s="729"/>
      <c r="R931" s="729"/>
      <c r="S931" s="729"/>
      <c r="T931" s="729"/>
      <c r="U931" s="729"/>
      <c r="V931" s="729"/>
      <c r="W931" s="729"/>
      <c r="X931" s="729"/>
      <c r="Y931" s="729"/>
      <c r="Z931" s="729"/>
      <c r="AA931" s="729"/>
      <c r="AB931" s="729"/>
      <c r="AC931" s="729"/>
      <c r="AD931" s="729"/>
      <c r="AE931" s="729"/>
      <c r="AF931" s="729"/>
      <c r="AG931" s="729"/>
      <c r="AH931" s="729"/>
      <c r="AI931" s="729"/>
      <c r="AJ931" s="729"/>
      <c r="AK931" s="729"/>
      <c r="AL931" s="729"/>
      <c r="AM931" s="729"/>
      <c r="AN931" s="729"/>
      <c r="AO931" s="729"/>
      <c r="AP931" s="729"/>
      <c r="AQ931" s="729"/>
      <c r="AR931" s="729"/>
      <c r="AS931" s="729"/>
      <c r="AT931" s="729"/>
      <c r="AU931" s="729"/>
      <c r="AV931" s="729"/>
      <c r="AW931" s="729"/>
      <c r="AX931" s="729"/>
      <c r="AY931" s="729"/>
      <c r="AZ931" s="729"/>
      <c r="BA931" s="729"/>
      <c r="BB931" s="729"/>
      <c r="BC931" s="729"/>
      <c r="BD931" s="729"/>
      <c r="BE931" s="729"/>
      <c r="BF931" s="729"/>
      <c r="BG931" s="729"/>
    </row>
    <row r="932" spans="1:59">
      <c r="A932" s="729"/>
      <c r="B932" s="729"/>
      <c r="C932" s="729"/>
      <c r="D932" s="729"/>
      <c r="E932" s="729"/>
      <c r="F932" s="729"/>
      <c r="G932" s="729"/>
      <c r="H932" s="729"/>
      <c r="I932" s="729"/>
      <c r="J932" s="729"/>
      <c r="K932" s="729"/>
      <c r="L932" s="729"/>
      <c r="M932" s="729"/>
      <c r="N932" s="729"/>
      <c r="O932" s="729"/>
      <c r="P932" s="729"/>
      <c r="Q932" s="729"/>
      <c r="R932" s="729"/>
      <c r="S932" s="729"/>
      <c r="T932" s="729"/>
      <c r="U932" s="729"/>
      <c r="V932" s="729"/>
      <c r="W932" s="729"/>
      <c r="X932" s="729"/>
      <c r="Y932" s="729"/>
      <c r="Z932" s="729"/>
      <c r="AA932" s="729"/>
      <c r="AB932" s="729"/>
      <c r="AC932" s="729"/>
      <c r="AD932" s="729"/>
      <c r="AE932" s="729"/>
      <c r="AF932" s="729"/>
      <c r="AG932" s="729"/>
      <c r="AH932" s="729"/>
      <c r="AI932" s="729"/>
      <c r="AJ932" s="729"/>
      <c r="AK932" s="729"/>
      <c r="AL932" s="729"/>
      <c r="AM932" s="729"/>
      <c r="AN932" s="729"/>
      <c r="AO932" s="729"/>
      <c r="AP932" s="729"/>
      <c r="AQ932" s="729"/>
      <c r="AR932" s="729"/>
      <c r="AS932" s="729"/>
      <c r="AT932" s="729"/>
      <c r="AU932" s="729"/>
      <c r="AV932" s="729"/>
      <c r="AW932" s="729"/>
      <c r="AX932" s="729"/>
      <c r="AY932" s="729"/>
      <c r="AZ932" s="729"/>
      <c r="BA932" s="729"/>
      <c r="BB932" s="729"/>
      <c r="BC932" s="729"/>
      <c r="BD932" s="729"/>
      <c r="BE932" s="729"/>
      <c r="BF932" s="729"/>
      <c r="BG932" s="729"/>
    </row>
    <row r="933" spans="1:59">
      <c r="A933" s="729"/>
      <c r="B933" s="729"/>
      <c r="C933" s="729"/>
      <c r="D933" s="729"/>
      <c r="E933" s="729"/>
      <c r="F933" s="729"/>
      <c r="G933" s="729"/>
      <c r="H933" s="729"/>
      <c r="I933" s="729"/>
      <c r="J933" s="729"/>
      <c r="K933" s="729"/>
      <c r="L933" s="729"/>
      <c r="M933" s="729"/>
      <c r="N933" s="729"/>
      <c r="O933" s="729"/>
      <c r="P933" s="729"/>
      <c r="Q933" s="729"/>
      <c r="R933" s="729"/>
      <c r="S933" s="729"/>
      <c r="T933" s="729"/>
      <c r="U933" s="729"/>
      <c r="V933" s="729"/>
      <c r="W933" s="729"/>
      <c r="X933" s="729"/>
      <c r="Y933" s="729"/>
      <c r="Z933" s="729"/>
      <c r="AA933" s="729"/>
      <c r="AB933" s="729"/>
      <c r="AC933" s="729"/>
      <c r="AD933" s="729"/>
      <c r="AE933" s="729"/>
      <c r="AF933" s="729"/>
      <c r="AG933" s="729"/>
      <c r="AH933" s="729"/>
      <c r="AI933" s="729"/>
      <c r="AJ933" s="729"/>
      <c r="AK933" s="729"/>
      <c r="AL933" s="729"/>
      <c r="AM933" s="729"/>
      <c r="AN933" s="729"/>
      <c r="AO933" s="729"/>
      <c r="AP933" s="729"/>
      <c r="AQ933" s="729"/>
      <c r="AR933" s="729"/>
      <c r="AS933" s="729"/>
      <c r="AT933" s="729"/>
      <c r="AU933" s="729"/>
      <c r="AV933" s="729"/>
      <c r="AW933" s="729"/>
      <c r="AX933" s="729"/>
      <c r="AY933" s="729"/>
      <c r="AZ933" s="729"/>
      <c r="BA933" s="729"/>
      <c r="BB933" s="729"/>
      <c r="BC933" s="729"/>
      <c r="BD933" s="729"/>
      <c r="BE933" s="729"/>
      <c r="BF933" s="729"/>
      <c r="BG933" s="729"/>
    </row>
    <row r="934" spans="1:59">
      <c r="A934" s="729"/>
      <c r="B934" s="729"/>
      <c r="C934" s="729"/>
      <c r="D934" s="729"/>
      <c r="E934" s="729"/>
      <c r="F934" s="729"/>
      <c r="G934" s="729"/>
      <c r="H934" s="729"/>
      <c r="I934" s="729"/>
      <c r="J934" s="729"/>
      <c r="K934" s="729"/>
      <c r="L934" s="729"/>
      <c r="M934" s="729"/>
      <c r="N934" s="729"/>
      <c r="O934" s="729"/>
      <c r="P934" s="729"/>
      <c r="Q934" s="729"/>
      <c r="R934" s="729"/>
      <c r="S934" s="729"/>
      <c r="T934" s="729"/>
      <c r="U934" s="729"/>
      <c r="V934" s="729"/>
      <c r="W934" s="729"/>
      <c r="X934" s="729"/>
      <c r="Y934" s="729"/>
      <c r="Z934" s="729"/>
      <c r="AA934" s="729"/>
      <c r="AB934" s="729"/>
      <c r="AC934" s="729"/>
      <c r="AD934" s="729"/>
      <c r="AE934" s="729"/>
      <c r="AF934" s="729"/>
      <c r="AG934" s="729"/>
      <c r="AH934" s="729"/>
      <c r="AI934" s="729"/>
      <c r="AJ934" s="729"/>
      <c r="AK934" s="729"/>
      <c r="AL934" s="729"/>
      <c r="AM934" s="729"/>
      <c r="AN934" s="729"/>
      <c r="AO934" s="729"/>
      <c r="AP934" s="729"/>
      <c r="AQ934" s="729"/>
      <c r="AR934" s="729"/>
      <c r="AS934" s="729"/>
      <c r="AT934" s="729"/>
      <c r="AU934" s="729"/>
      <c r="AV934" s="729"/>
      <c r="AW934" s="729"/>
      <c r="AX934" s="729"/>
      <c r="AY934" s="729"/>
      <c r="AZ934" s="729"/>
      <c r="BA934" s="729"/>
      <c r="BB934" s="729"/>
      <c r="BC934" s="729"/>
      <c r="BD934" s="729"/>
      <c r="BE934" s="729"/>
      <c r="BF934" s="729"/>
      <c r="BG934" s="729"/>
    </row>
    <row r="935" spans="1:59">
      <c r="A935" s="729"/>
      <c r="B935" s="729"/>
      <c r="C935" s="729"/>
      <c r="D935" s="729"/>
      <c r="E935" s="729"/>
      <c r="F935" s="729"/>
      <c r="G935" s="729"/>
      <c r="H935" s="729"/>
      <c r="I935" s="729"/>
      <c r="J935" s="729"/>
      <c r="K935" s="729"/>
      <c r="L935" s="729"/>
      <c r="M935" s="729"/>
      <c r="N935" s="729"/>
      <c r="O935" s="729"/>
      <c r="P935" s="729"/>
      <c r="Q935" s="729"/>
      <c r="R935" s="729"/>
      <c r="S935" s="729"/>
      <c r="T935" s="729"/>
      <c r="U935" s="729"/>
      <c r="V935" s="729"/>
      <c r="W935" s="729"/>
      <c r="X935" s="729"/>
      <c r="Y935" s="729"/>
      <c r="Z935" s="729"/>
      <c r="AA935" s="729"/>
      <c r="AB935" s="729"/>
      <c r="AC935" s="729"/>
      <c r="AD935" s="729"/>
      <c r="AE935" s="729"/>
      <c r="AF935" s="729"/>
      <c r="AG935" s="729"/>
      <c r="AH935" s="729"/>
      <c r="AI935" s="729"/>
      <c r="AJ935" s="729"/>
      <c r="AK935" s="729"/>
      <c r="AL935" s="729"/>
      <c r="AM935" s="729"/>
      <c r="AN935" s="729"/>
      <c r="AO935" s="729"/>
      <c r="AP935" s="729"/>
      <c r="AQ935" s="729"/>
      <c r="AR935" s="729"/>
      <c r="AS935" s="729"/>
      <c r="AT935" s="729"/>
      <c r="AU935" s="729"/>
      <c r="AV935" s="729"/>
      <c r="AW935" s="729"/>
      <c r="AX935" s="729"/>
      <c r="AY935" s="729"/>
      <c r="AZ935" s="729"/>
      <c r="BA935" s="729"/>
      <c r="BB935" s="729"/>
      <c r="BC935" s="729"/>
      <c r="BD935" s="729"/>
      <c r="BE935" s="729"/>
      <c r="BF935" s="729"/>
      <c r="BG935" s="729"/>
    </row>
    <row r="936" spans="1:59">
      <c r="A936" s="729"/>
      <c r="B936" s="729"/>
      <c r="C936" s="729"/>
      <c r="D936" s="729"/>
      <c r="E936" s="729"/>
      <c r="F936" s="729"/>
      <c r="G936" s="729"/>
      <c r="H936" s="729"/>
      <c r="I936" s="729"/>
      <c r="J936" s="729"/>
      <c r="K936" s="729"/>
      <c r="L936" s="729"/>
      <c r="M936" s="729"/>
      <c r="N936" s="729"/>
      <c r="O936" s="729"/>
      <c r="P936" s="729"/>
      <c r="Q936" s="729"/>
      <c r="R936" s="729"/>
      <c r="S936" s="729"/>
      <c r="T936" s="729"/>
      <c r="U936" s="729"/>
      <c r="V936" s="729"/>
      <c r="W936" s="729"/>
      <c r="X936" s="729"/>
      <c r="Y936" s="729"/>
      <c r="Z936" s="729"/>
      <c r="AA936" s="729"/>
      <c r="AB936" s="729"/>
      <c r="AC936" s="729"/>
      <c r="AD936" s="729"/>
      <c r="AE936" s="729"/>
      <c r="AF936" s="729"/>
      <c r="AG936" s="729"/>
      <c r="AH936" s="729"/>
      <c r="AI936" s="729"/>
      <c r="AJ936" s="729"/>
      <c r="AK936" s="729"/>
      <c r="AL936" s="729"/>
      <c r="AM936" s="729"/>
      <c r="AN936" s="729"/>
      <c r="AO936" s="729"/>
      <c r="AP936" s="729"/>
      <c r="AQ936" s="729"/>
      <c r="AR936" s="729"/>
      <c r="AS936" s="729"/>
      <c r="AT936" s="729"/>
      <c r="AU936" s="729"/>
      <c r="AV936" s="729"/>
      <c r="AW936" s="729"/>
      <c r="AX936" s="729"/>
      <c r="AY936" s="729"/>
      <c r="AZ936" s="729"/>
      <c r="BA936" s="729"/>
      <c r="BB936" s="729"/>
      <c r="BC936" s="729"/>
      <c r="BD936" s="729"/>
      <c r="BE936" s="729"/>
      <c r="BF936" s="729"/>
      <c r="BG936" s="729"/>
    </row>
    <row r="937" spans="1:59">
      <c r="A937" s="729"/>
      <c r="B937" s="729"/>
      <c r="C937" s="729"/>
      <c r="D937" s="729"/>
      <c r="E937" s="729"/>
      <c r="F937" s="729"/>
      <c r="G937" s="729"/>
      <c r="H937" s="729"/>
      <c r="I937" s="729"/>
      <c r="J937" s="729"/>
      <c r="K937" s="729"/>
      <c r="L937" s="729"/>
      <c r="M937" s="729"/>
      <c r="N937" s="729"/>
      <c r="O937" s="729"/>
      <c r="P937" s="729"/>
      <c r="Q937" s="729"/>
      <c r="R937" s="729"/>
      <c r="S937" s="729"/>
      <c r="T937" s="729"/>
      <c r="U937" s="729"/>
      <c r="V937" s="729"/>
      <c r="W937" s="729"/>
      <c r="X937" s="729"/>
      <c r="Y937" s="729"/>
      <c r="Z937" s="729"/>
      <c r="AA937" s="729"/>
      <c r="AB937" s="729"/>
      <c r="AC937" s="729"/>
      <c r="AD937" s="729"/>
      <c r="AE937" s="729"/>
      <c r="AF937" s="729"/>
      <c r="AG937" s="729"/>
      <c r="AH937" s="729"/>
      <c r="AI937" s="729"/>
      <c r="AJ937" s="729"/>
      <c r="AK937" s="729"/>
      <c r="AL937" s="729"/>
      <c r="AM937" s="729"/>
      <c r="AN937" s="729"/>
      <c r="AO937" s="729"/>
      <c r="AP937" s="729"/>
      <c r="AQ937" s="729"/>
      <c r="AR937" s="729"/>
      <c r="AS937" s="729"/>
      <c r="AT937" s="729"/>
      <c r="AU937" s="729"/>
      <c r="AV937" s="729"/>
      <c r="AW937" s="729"/>
      <c r="AX937" s="729"/>
      <c r="AY937" s="729"/>
      <c r="AZ937" s="729"/>
      <c r="BA937" s="729"/>
      <c r="BB937" s="729"/>
      <c r="BC937" s="729"/>
      <c r="BD937" s="729"/>
      <c r="BE937" s="729"/>
      <c r="BF937" s="729"/>
      <c r="BG937" s="729"/>
    </row>
    <row r="938" spans="1:59">
      <c r="A938" s="729"/>
      <c r="B938" s="729"/>
      <c r="C938" s="729"/>
      <c r="D938" s="729"/>
      <c r="E938" s="729"/>
      <c r="F938" s="729"/>
      <c r="G938" s="729"/>
      <c r="H938" s="729"/>
      <c r="I938" s="729"/>
      <c r="J938" s="729"/>
      <c r="K938" s="729"/>
      <c r="L938" s="729"/>
      <c r="M938" s="729"/>
      <c r="N938" s="729"/>
      <c r="O938" s="729"/>
      <c r="P938" s="729"/>
      <c r="Q938" s="729"/>
      <c r="R938" s="729"/>
      <c r="S938" s="729"/>
      <c r="T938" s="729"/>
      <c r="U938" s="729"/>
      <c r="V938" s="729"/>
      <c r="W938" s="729"/>
      <c r="X938" s="729"/>
      <c r="Y938" s="729"/>
      <c r="Z938" s="729"/>
      <c r="AA938" s="729"/>
      <c r="AB938" s="729"/>
      <c r="AC938" s="729"/>
      <c r="AD938" s="729"/>
      <c r="AE938" s="729"/>
      <c r="AF938" s="729"/>
      <c r="AG938" s="729"/>
      <c r="AH938" s="729"/>
      <c r="AI938" s="729"/>
      <c r="AJ938" s="729"/>
      <c r="AK938" s="729"/>
      <c r="AL938" s="729"/>
      <c r="AM938" s="729"/>
      <c r="AN938" s="729"/>
      <c r="AO938" s="729"/>
      <c r="AP938" s="729"/>
      <c r="AQ938" s="729"/>
      <c r="AR938" s="729"/>
      <c r="AS938" s="729"/>
      <c r="AT938" s="729"/>
      <c r="AU938" s="729"/>
      <c r="AV938" s="729"/>
      <c r="AW938" s="729"/>
      <c r="AX938" s="729"/>
      <c r="AY938" s="729"/>
      <c r="AZ938" s="729"/>
      <c r="BA938" s="729"/>
      <c r="BB938" s="729"/>
      <c r="BC938" s="729"/>
      <c r="BD938" s="729"/>
      <c r="BE938" s="729"/>
      <c r="BF938" s="729"/>
      <c r="BG938" s="729"/>
    </row>
    <row r="939" spans="1:59">
      <c r="A939" s="729"/>
      <c r="B939" s="729"/>
      <c r="C939" s="729"/>
      <c r="D939" s="729"/>
      <c r="E939" s="729"/>
      <c r="F939" s="729"/>
      <c r="G939" s="729"/>
      <c r="H939" s="729"/>
      <c r="I939" s="729"/>
      <c r="J939" s="729"/>
      <c r="K939" s="729"/>
      <c r="L939" s="729"/>
      <c r="M939" s="729"/>
      <c r="N939" s="729"/>
      <c r="O939" s="729"/>
      <c r="P939" s="729"/>
      <c r="Q939" s="729"/>
      <c r="R939" s="729"/>
      <c r="S939" s="729"/>
      <c r="T939" s="729"/>
      <c r="U939" s="729"/>
      <c r="V939" s="729"/>
      <c r="W939" s="729"/>
      <c r="X939" s="729"/>
      <c r="Y939" s="729"/>
      <c r="Z939" s="729"/>
      <c r="AA939" s="729"/>
      <c r="AB939" s="729"/>
      <c r="AC939" s="729"/>
      <c r="AD939" s="729"/>
      <c r="AE939" s="729"/>
      <c r="AF939" s="729"/>
      <c r="AG939" s="729"/>
      <c r="AH939" s="729"/>
      <c r="AI939" s="729"/>
      <c r="AJ939" s="729"/>
      <c r="AK939" s="729"/>
      <c r="AL939" s="729"/>
      <c r="AM939" s="729"/>
      <c r="AN939" s="729"/>
      <c r="AO939" s="729"/>
      <c r="AP939" s="729"/>
      <c r="AQ939" s="729"/>
      <c r="AR939" s="729"/>
      <c r="AS939" s="729"/>
      <c r="AT939" s="729"/>
      <c r="AU939" s="729"/>
      <c r="AV939" s="729"/>
      <c r="AW939" s="729"/>
      <c r="AX939" s="729"/>
      <c r="AY939" s="729"/>
      <c r="AZ939" s="729"/>
      <c r="BA939" s="729"/>
      <c r="BB939" s="729"/>
      <c r="BC939" s="729"/>
      <c r="BD939" s="729"/>
      <c r="BE939" s="729"/>
      <c r="BF939" s="729"/>
      <c r="BG939" s="729"/>
    </row>
    <row r="940" spans="1:59">
      <c r="A940" s="729"/>
      <c r="B940" s="729"/>
      <c r="C940" s="729"/>
      <c r="D940" s="729"/>
      <c r="E940" s="729"/>
      <c r="F940" s="729"/>
      <c r="G940" s="729"/>
      <c r="H940" s="729"/>
      <c r="I940" s="729"/>
      <c r="J940" s="729"/>
      <c r="K940" s="729"/>
      <c r="L940" s="729"/>
      <c r="M940" s="729"/>
      <c r="N940" s="729"/>
      <c r="O940" s="729"/>
      <c r="P940" s="729"/>
      <c r="Q940" s="729"/>
      <c r="R940" s="729"/>
      <c r="S940" s="729"/>
      <c r="T940" s="729"/>
      <c r="U940" s="729"/>
      <c r="V940" s="729"/>
      <c r="W940" s="729"/>
      <c r="X940" s="729"/>
      <c r="Y940" s="729"/>
      <c r="Z940" s="729"/>
      <c r="AA940" s="729"/>
      <c r="AB940" s="729"/>
      <c r="AC940" s="729"/>
      <c r="AD940" s="729"/>
      <c r="AE940" s="729"/>
      <c r="AF940" s="729"/>
      <c r="AG940" s="729"/>
      <c r="AH940" s="729"/>
      <c r="AI940" s="729"/>
      <c r="AJ940" s="729"/>
      <c r="AK940" s="729"/>
      <c r="AL940" s="729"/>
      <c r="AM940" s="729"/>
      <c r="AN940" s="729"/>
      <c r="AO940" s="729"/>
      <c r="AP940" s="729"/>
      <c r="AQ940" s="729"/>
      <c r="AR940" s="729"/>
      <c r="AS940" s="729"/>
      <c r="AT940" s="729"/>
      <c r="AU940" s="729"/>
      <c r="AV940" s="729"/>
      <c r="AW940" s="729"/>
      <c r="AX940" s="729"/>
      <c r="AY940" s="729"/>
      <c r="AZ940" s="729"/>
      <c r="BA940" s="729"/>
      <c r="BB940" s="729"/>
      <c r="BC940" s="729"/>
      <c r="BD940" s="729"/>
      <c r="BE940" s="729"/>
      <c r="BF940" s="729"/>
      <c r="BG940" s="729"/>
    </row>
    <row r="941" spans="1:59">
      <c r="A941" s="729"/>
      <c r="B941" s="729"/>
      <c r="C941" s="729"/>
      <c r="D941" s="729"/>
      <c r="E941" s="729"/>
      <c r="F941" s="729"/>
      <c r="G941" s="729"/>
      <c r="H941" s="729"/>
      <c r="I941" s="729"/>
      <c r="J941" s="729"/>
      <c r="K941" s="729"/>
      <c r="L941" s="729"/>
      <c r="M941" s="729"/>
      <c r="N941" s="729"/>
      <c r="O941" s="729"/>
      <c r="P941" s="729"/>
      <c r="Q941" s="729"/>
      <c r="R941" s="729"/>
      <c r="S941" s="729"/>
      <c r="T941" s="729"/>
      <c r="U941" s="729"/>
      <c r="V941" s="729"/>
      <c r="W941" s="729"/>
      <c r="X941" s="729"/>
      <c r="Y941" s="729"/>
      <c r="Z941" s="729"/>
      <c r="AA941" s="729"/>
      <c r="AB941" s="729"/>
      <c r="AC941" s="729"/>
      <c r="AD941" s="729"/>
      <c r="AE941" s="729"/>
      <c r="AF941" s="729"/>
      <c r="AG941" s="729"/>
      <c r="AH941" s="729"/>
      <c r="AI941" s="729"/>
      <c r="AJ941" s="729"/>
      <c r="AK941" s="729"/>
      <c r="AL941" s="729"/>
      <c r="AM941" s="729"/>
      <c r="AN941" s="729"/>
      <c r="AO941" s="729"/>
      <c r="AP941" s="729"/>
      <c r="AQ941" s="729"/>
      <c r="AR941" s="729"/>
      <c r="AS941" s="729"/>
      <c r="AT941" s="729"/>
      <c r="AU941" s="729"/>
      <c r="AV941" s="729"/>
      <c r="AW941" s="729"/>
      <c r="AX941" s="729"/>
      <c r="AY941" s="729"/>
      <c r="AZ941" s="729"/>
      <c r="BA941" s="729"/>
      <c r="BB941" s="729"/>
      <c r="BC941" s="729"/>
      <c r="BD941" s="729"/>
      <c r="BE941" s="729"/>
      <c r="BF941" s="729"/>
      <c r="BG941" s="729"/>
    </row>
    <row r="942" spans="1:59">
      <c r="A942" s="729"/>
      <c r="B942" s="729"/>
      <c r="C942" s="729"/>
      <c r="D942" s="729"/>
      <c r="E942" s="729"/>
      <c r="F942" s="729"/>
      <c r="G942" s="729"/>
      <c r="H942" s="729"/>
      <c r="I942" s="729"/>
      <c r="J942" s="729"/>
      <c r="K942" s="729"/>
      <c r="L942" s="729"/>
      <c r="M942" s="729"/>
      <c r="N942" s="729"/>
      <c r="O942" s="729"/>
      <c r="P942" s="729"/>
      <c r="Q942" s="729"/>
      <c r="R942" s="729"/>
      <c r="S942" s="729"/>
      <c r="T942" s="729"/>
      <c r="U942" s="729"/>
      <c r="V942" s="729"/>
      <c r="W942" s="729"/>
      <c r="X942" s="729"/>
      <c r="Y942" s="729"/>
      <c r="Z942" s="729"/>
      <c r="AA942" s="729"/>
      <c r="AB942" s="729"/>
      <c r="AC942" s="729"/>
      <c r="AD942" s="729"/>
      <c r="AE942" s="729"/>
      <c r="AF942" s="729"/>
      <c r="AG942" s="729"/>
      <c r="AH942" s="729"/>
      <c r="AI942" s="729"/>
      <c r="AJ942" s="729"/>
      <c r="AK942" s="729"/>
      <c r="AL942" s="729"/>
      <c r="AM942" s="729"/>
      <c r="AN942" s="729"/>
      <c r="AO942" s="729"/>
      <c r="AP942" s="729"/>
      <c r="AQ942" s="729"/>
      <c r="AR942" s="729"/>
      <c r="AS942" s="729"/>
      <c r="AT942" s="729"/>
      <c r="AU942" s="729"/>
      <c r="AV942" s="729"/>
      <c r="AW942" s="729"/>
      <c r="AX942" s="729"/>
      <c r="AY942" s="729"/>
      <c r="AZ942" s="729"/>
      <c r="BA942" s="729"/>
      <c r="BB942" s="729"/>
      <c r="BC942" s="729"/>
      <c r="BD942" s="729"/>
      <c r="BE942" s="729"/>
      <c r="BF942" s="729"/>
      <c r="BG942" s="729"/>
    </row>
    <row r="943" spans="1:59">
      <c r="A943" s="729"/>
      <c r="B943" s="729"/>
      <c r="C943" s="729"/>
      <c r="D943" s="729"/>
      <c r="E943" s="729"/>
      <c r="F943" s="729"/>
      <c r="G943" s="729"/>
      <c r="H943" s="729"/>
      <c r="I943" s="729"/>
      <c r="J943" s="729"/>
      <c r="K943" s="729"/>
      <c r="L943" s="729"/>
      <c r="M943" s="729"/>
      <c r="N943" s="729"/>
      <c r="O943" s="729"/>
      <c r="P943" s="729"/>
      <c r="Q943" s="729"/>
      <c r="R943" s="729"/>
      <c r="S943" s="729"/>
      <c r="T943" s="729"/>
      <c r="U943" s="729"/>
      <c r="V943" s="729"/>
      <c r="W943" s="729"/>
      <c r="X943" s="729"/>
      <c r="Y943" s="729"/>
      <c r="Z943" s="729"/>
      <c r="AA943" s="729"/>
      <c r="AB943" s="729"/>
      <c r="AC943" s="729"/>
      <c r="AD943" s="729"/>
      <c r="AE943" s="729"/>
      <c r="AF943" s="729"/>
      <c r="AG943" s="729"/>
      <c r="AH943" s="729"/>
      <c r="AI943" s="729"/>
      <c r="AJ943" s="729"/>
      <c r="AK943" s="729"/>
      <c r="AL943" s="729"/>
      <c r="AM943" s="729"/>
      <c r="AN943" s="729"/>
      <c r="AO943" s="729"/>
      <c r="AP943" s="729"/>
      <c r="AQ943" s="729"/>
      <c r="AR943" s="729"/>
      <c r="AS943" s="729"/>
      <c r="AT943" s="729"/>
      <c r="AU943" s="729"/>
      <c r="AV943" s="729"/>
      <c r="AW943" s="729"/>
      <c r="AX943" s="729"/>
      <c r="AY943" s="729"/>
      <c r="AZ943" s="729"/>
      <c r="BA943" s="729"/>
      <c r="BB943" s="729"/>
      <c r="BC943" s="729"/>
      <c r="BD943" s="729"/>
      <c r="BE943" s="729"/>
      <c r="BF943" s="729"/>
      <c r="BG943" s="729"/>
    </row>
    <row r="944" spans="1:59">
      <c r="A944" s="729"/>
      <c r="B944" s="729"/>
      <c r="C944" s="729"/>
      <c r="D944" s="729"/>
      <c r="E944" s="729"/>
      <c r="F944" s="729"/>
      <c r="G944" s="729"/>
      <c r="H944" s="729"/>
      <c r="I944" s="729"/>
      <c r="J944" s="729"/>
      <c r="K944" s="729"/>
      <c r="L944" s="729"/>
      <c r="M944" s="729"/>
      <c r="N944" s="729"/>
      <c r="O944" s="729"/>
      <c r="P944" s="729"/>
      <c r="Q944" s="729"/>
      <c r="R944" s="729"/>
      <c r="S944" s="729"/>
      <c r="T944" s="729"/>
      <c r="U944" s="729"/>
      <c r="V944" s="729"/>
      <c r="W944" s="729"/>
      <c r="X944" s="729"/>
      <c r="Y944" s="729"/>
      <c r="Z944" s="729"/>
      <c r="AA944" s="729"/>
      <c r="AB944" s="729"/>
      <c r="AC944" s="729"/>
      <c r="AD944" s="729"/>
      <c r="AE944" s="729"/>
      <c r="AF944" s="729"/>
      <c r="AG944" s="729"/>
      <c r="AH944" s="729"/>
      <c r="AI944" s="729"/>
      <c r="AJ944" s="729"/>
      <c r="AK944" s="729"/>
      <c r="AL944" s="729"/>
      <c r="AM944" s="729"/>
      <c r="AN944" s="729"/>
      <c r="AO944" s="729"/>
      <c r="AP944" s="729"/>
      <c r="AQ944" s="729"/>
      <c r="AR944" s="729"/>
      <c r="AS944" s="729"/>
      <c r="AT944" s="729"/>
      <c r="AU944" s="729"/>
      <c r="AV944" s="729"/>
      <c r="AW944" s="729"/>
      <c r="AX944" s="729"/>
      <c r="AY944" s="729"/>
      <c r="AZ944" s="729"/>
      <c r="BA944" s="729"/>
      <c r="BB944" s="729"/>
      <c r="BC944" s="729"/>
      <c r="BD944" s="729"/>
      <c r="BE944" s="729"/>
      <c r="BF944" s="729"/>
      <c r="BG944" s="729"/>
    </row>
    <row r="945" spans="1:59">
      <c r="A945" s="729"/>
      <c r="B945" s="729"/>
      <c r="C945" s="729"/>
      <c r="D945" s="729"/>
      <c r="E945" s="729"/>
      <c r="F945" s="729"/>
      <c r="G945" s="729"/>
      <c r="H945" s="729"/>
      <c r="I945" s="729"/>
      <c r="J945" s="729"/>
      <c r="K945" s="729"/>
      <c r="L945" s="729"/>
      <c r="M945" s="729"/>
      <c r="N945" s="729"/>
      <c r="O945" s="729"/>
      <c r="P945" s="729"/>
      <c r="Q945" s="729"/>
      <c r="R945" s="729"/>
      <c r="S945" s="729"/>
      <c r="T945" s="729"/>
      <c r="U945" s="729"/>
      <c r="V945" s="729"/>
      <c r="W945" s="729"/>
      <c r="X945" s="729"/>
      <c r="Y945" s="729"/>
      <c r="Z945" s="729"/>
      <c r="AA945" s="729"/>
      <c r="AB945" s="729"/>
      <c r="AC945" s="729"/>
      <c r="AD945" s="729"/>
      <c r="AE945" s="729"/>
      <c r="AF945" s="729"/>
      <c r="AG945" s="729"/>
      <c r="AH945" s="729"/>
      <c r="AI945" s="729"/>
      <c r="AJ945" s="729"/>
      <c r="AK945" s="729"/>
      <c r="AL945" s="729"/>
      <c r="AM945" s="729"/>
      <c r="AN945" s="729"/>
      <c r="AO945" s="729"/>
      <c r="AP945" s="729"/>
      <c r="AQ945" s="729"/>
      <c r="AR945" s="729"/>
      <c r="AS945" s="729"/>
      <c r="AT945" s="729"/>
      <c r="AU945" s="729"/>
      <c r="AV945" s="729"/>
      <c r="AW945" s="729"/>
      <c r="AX945" s="729"/>
      <c r="AY945" s="729"/>
      <c r="AZ945" s="729"/>
      <c r="BA945" s="729"/>
      <c r="BB945" s="729"/>
      <c r="BC945" s="729"/>
      <c r="BD945" s="729"/>
      <c r="BE945" s="729"/>
      <c r="BF945" s="729"/>
      <c r="BG945" s="729"/>
    </row>
    <row r="946" spans="1:59">
      <c r="A946" s="729"/>
      <c r="B946" s="729"/>
      <c r="C946" s="729"/>
      <c r="D946" s="729"/>
      <c r="E946" s="729"/>
      <c r="F946" s="729"/>
      <c r="G946" s="729"/>
      <c r="H946" s="729"/>
      <c r="I946" s="729"/>
      <c r="J946" s="729"/>
      <c r="K946" s="729"/>
      <c r="L946" s="729"/>
      <c r="M946" s="729"/>
      <c r="N946" s="729"/>
      <c r="O946" s="729"/>
      <c r="P946" s="729"/>
      <c r="Q946" s="729"/>
      <c r="R946" s="729"/>
      <c r="S946" s="729"/>
      <c r="T946" s="729"/>
      <c r="U946" s="729"/>
      <c r="V946" s="729"/>
      <c r="W946" s="729"/>
      <c r="X946" s="729"/>
      <c r="Y946" s="729"/>
      <c r="Z946" s="729"/>
      <c r="AA946" s="729"/>
      <c r="AB946" s="729"/>
      <c r="AC946" s="729"/>
      <c r="AD946" s="729"/>
      <c r="AE946" s="729"/>
      <c r="AF946" s="729"/>
      <c r="AG946" s="729"/>
      <c r="AH946" s="729"/>
      <c r="AI946" s="729"/>
      <c r="AJ946" s="729"/>
      <c r="AK946" s="729"/>
      <c r="AL946" s="729"/>
      <c r="AM946" s="729"/>
      <c r="AN946" s="729"/>
      <c r="AO946" s="729"/>
      <c r="AP946" s="729"/>
      <c r="AQ946" s="729"/>
      <c r="AR946" s="729"/>
      <c r="AS946" s="729"/>
      <c r="AT946" s="729"/>
      <c r="AU946" s="729"/>
      <c r="AV946" s="729"/>
      <c r="AW946" s="729"/>
      <c r="AX946" s="729"/>
      <c r="AY946" s="729"/>
      <c r="AZ946" s="729"/>
      <c r="BA946" s="729"/>
      <c r="BB946" s="729"/>
      <c r="BC946" s="729"/>
      <c r="BD946" s="729"/>
      <c r="BE946" s="729"/>
      <c r="BF946" s="729"/>
      <c r="BG946" s="729"/>
    </row>
    <row r="947" spans="1:59">
      <c r="A947" s="729"/>
      <c r="B947" s="729"/>
      <c r="C947" s="729"/>
      <c r="D947" s="729"/>
      <c r="E947" s="729"/>
      <c r="F947" s="729"/>
      <c r="G947" s="729"/>
      <c r="H947" s="729"/>
      <c r="I947" s="729"/>
      <c r="J947" s="729"/>
      <c r="K947" s="729"/>
      <c r="L947" s="729"/>
      <c r="M947" s="729"/>
      <c r="N947" s="729"/>
      <c r="O947" s="729"/>
      <c r="P947" s="729"/>
      <c r="Q947" s="729"/>
      <c r="R947" s="729"/>
      <c r="S947" s="729"/>
      <c r="T947" s="729"/>
      <c r="U947" s="729"/>
      <c r="V947" s="729"/>
      <c r="W947" s="729"/>
      <c r="X947" s="729"/>
      <c r="Y947" s="729"/>
      <c r="Z947" s="729"/>
      <c r="AA947" s="729"/>
      <c r="AB947" s="729"/>
      <c r="AC947" s="729"/>
      <c r="AD947" s="729"/>
      <c r="AE947" s="729"/>
      <c r="AF947" s="729"/>
      <c r="AG947" s="729"/>
      <c r="AH947" s="729"/>
      <c r="AI947" s="729"/>
      <c r="AJ947" s="729"/>
      <c r="AK947" s="729"/>
      <c r="AL947" s="729"/>
      <c r="AM947" s="729"/>
      <c r="AN947" s="729"/>
      <c r="AO947" s="729"/>
      <c r="AP947" s="729"/>
      <c r="AQ947" s="729"/>
      <c r="AR947" s="729"/>
      <c r="AS947" s="729"/>
      <c r="AT947" s="729"/>
      <c r="AU947" s="729"/>
      <c r="AV947" s="729"/>
      <c r="AW947" s="729"/>
      <c r="AX947" s="729"/>
      <c r="AY947" s="729"/>
      <c r="AZ947" s="729"/>
      <c r="BA947" s="729"/>
      <c r="BB947" s="729"/>
      <c r="BC947" s="729"/>
      <c r="BD947" s="729"/>
      <c r="BE947" s="729"/>
      <c r="BF947" s="729"/>
      <c r="BG947" s="729"/>
    </row>
    <row r="948" spans="1:59">
      <c r="A948" s="729"/>
      <c r="B948" s="729"/>
      <c r="C948" s="729"/>
      <c r="D948" s="729"/>
      <c r="E948" s="729"/>
      <c r="F948" s="729"/>
      <c r="G948" s="729"/>
      <c r="H948" s="729"/>
      <c r="I948" s="729"/>
      <c r="J948" s="729"/>
      <c r="K948" s="729"/>
      <c r="L948" s="729"/>
      <c r="M948" s="729"/>
      <c r="N948" s="729"/>
      <c r="O948" s="729"/>
      <c r="P948" s="729"/>
      <c r="Q948" s="729"/>
      <c r="R948" s="729"/>
      <c r="S948" s="729"/>
      <c r="T948" s="729"/>
      <c r="U948" s="729"/>
      <c r="V948" s="729"/>
      <c r="W948" s="729"/>
      <c r="X948" s="729"/>
      <c r="Y948" s="729"/>
      <c r="Z948" s="729"/>
      <c r="AA948" s="729"/>
      <c r="AB948" s="729"/>
      <c r="AC948" s="729"/>
      <c r="AD948" s="729"/>
      <c r="AE948" s="729"/>
      <c r="AF948" s="729"/>
      <c r="AG948" s="729"/>
      <c r="AH948" s="729"/>
      <c r="AI948" s="729"/>
      <c r="AJ948" s="729"/>
      <c r="AK948" s="729"/>
      <c r="AL948" s="729"/>
      <c r="AM948" s="729"/>
      <c r="AN948" s="729"/>
      <c r="AO948" s="729"/>
      <c r="AP948" s="729"/>
      <c r="AQ948" s="729"/>
      <c r="AR948" s="729"/>
      <c r="AS948" s="729"/>
      <c r="AT948" s="729"/>
      <c r="AU948" s="729"/>
      <c r="AV948" s="729"/>
      <c r="AW948" s="729"/>
      <c r="AX948" s="729"/>
      <c r="AY948" s="729"/>
      <c r="AZ948" s="729"/>
      <c r="BA948" s="729"/>
      <c r="BB948" s="729"/>
      <c r="BC948" s="729"/>
      <c r="BD948" s="729"/>
      <c r="BE948" s="729"/>
      <c r="BF948" s="729"/>
      <c r="BG948" s="729"/>
    </row>
    <row r="949" spans="1:59">
      <c r="A949" s="729"/>
      <c r="B949" s="729"/>
      <c r="C949" s="729"/>
      <c r="D949" s="729"/>
      <c r="E949" s="729"/>
      <c r="F949" s="729"/>
      <c r="G949" s="729"/>
      <c r="H949" s="729"/>
      <c r="I949" s="729"/>
      <c r="J949" s="729"/>
      <c r="K949" s="729"/>
      <c r="L949" s="729"/>
      <c r="M949" s="729"/>
      <c r="N949" s="729"/>
      <c r="O949" s="729"/>
      <c r="P949" s="729"/>
      <c r="Q949" s="729"/>
      <c r="R949" s="729"/>
      <c r="S949" s="729"/>
      <c r="T949" s="729"/>
      <c r="U949" s="729"/>
      <c r="V949" s="729"/>
      <c r="W949" s="729"/>
      <c r="X949" s="729"/>
      <c r="Y949" s="729"/>
      <c r="Z949" s="729"/>
      <c r="AA949" s="729"/>
      <c r="AB949" s="729"/>
      <c r="AC949" s="729"/>
      <c r="AD949" s="729"/>
      <c r="AE949" s="729"/>
      <c r="AF949" s="729"/>
      <c r="AG949" s="729"/>
      <c r="AH949" s="729"/>
      <c r="AI949" s="729"/>
      <c r="AJ949" s="729"/>
      <c r="AK949" s="729"/>
      <c r="AL949" s="729"/>
      <c r="AM949" s="729"/>
      <c r="AN949" s="729"/>
      <c r="AO949" s="729"/>
      <c r="AP949" s="729"/>
      <c r="AQ949" s="729"/>
      <c r="AR949" s="729"/>
      <c r="AS949" s="729"/>
      <c r="AT949" s="729"/>
      <c r="AU949" s="729"/>
      <c r="AV949" s="729"/>
      <c r="AW949" s="729"/>
      <c r="AX949" s="729"/>
      <c r="AY949" s="729"/>
      <c r="AZ949" s="729"/>
      <c r="BA949" s="729"/>
      <c r="BB949" s="729"/>
      <c r="BC949" s="729"/>
      <c r="BD949" s="729"/>
      <c r="BE949" s="729"/>
      <c r="BF949" s="729"/>
      <c r="BG949" s="729"/>
    </row>
    <row r="950" spans="1:59">
      <c r="A950" s="729"/>
      <c r="B950" s="729"/>
      <c r="C950" s="729"/>
      <c r="D950" s="729"/>
      <c r="E950" s="729"/>
      <c r="F950" s="729"/>
      <c r="G950" s="729"/>
      <c r="H950" s="729"/>
      <c r="I950" s="729"/>
      <c r="J950" s="729"/>
      <c r="K950" s="729"/>
      <c r="L950" s="729"/>
      <c r="M950" s="729"/>
      <c r="N950" s="729"/>
      <c r="O950" s="729"/>
      <c r="P950" s="729"/>
      <c r="Q950" s="729"/>
      <c r="R950" s="729"/>
      <c r="S950" s="729"/>
      <c r="T950" s="729"/>
      <c r="U950" s="729"/>
      <c r="V950" s="729"/>
      <c r="W950" s="729"/>
      <c r="X950" s="729"/>
      <c r="Y950" s="729"/>
      <c r="Z950" s="729"/>
      <c r="AA950" s="729"/>
      <c r="AB950" s="729"/>
      <c r="AC950" s="729"/>
      <c r="AD950" s="729"/>
      <c r="AE950" s="729"/>
      <c r="AF950" s="729"/>
      <c r="AG950" s="729"/>
      <c r="AH950" s="729"/>
      <c r="AI950" s="729"/>
      <c r="AJ950" s="729"/>
      <c r="AK950" s="729"/>
      <c r="AL950" s="729"/>
      <c r="AM950" s="729"/>
      <c r="AN950" s="729"/>
      <c r="AO950" s="729"/>
      <c r="AP950" s="729"/>
      <c r="AQ950" s="729"/>
      <c r="AR950" s="729"/>
      <c r="AS950" s="729"/>
      <c r="AT950" s="729"/>
      <c r="AU950" s="729"/>
      <c r="AV950" s="729"/>
      <c r="AW950" s="729"/>
      <c r="AX950" s="729"/>
      <c r="AY950" s="729"/>
      <c r="AZ950" s="729"/>
      <c r="BA950" s="729"/>
      <c r="BB950" s="729"/>
      <c r="BC950" s="729"/>
      <c r="BD950" s="729"/>
      <c r="BE950" s="729"/>
      <c r="BF950" s="729"/>
      <c r="BG950" s="729"/>
    </row>
    <row r="951" spans="1:59">
      <c r="A951" s="729"/>
      <c r="B951" s="729"/>
      <c r="C951" s="729"/>
      <c r="D951" s="729"/>
      <c r="E951" s="729"/>
      <c r="F951" s="729"/>
      <c r="G951" s="729"/>
      <c r="H951" s="729"/>
      <c r="I951" s="729"/>
      <c r="J951" s="729"/>
      <c r="K951" s="729"/>
      <c r="L951" s="729"/>
      <c r="M951" s="729"/>
      <c r="N951" s="729"/>
      <c r="O951" s="729"/>
      <c r="P951" s="729"/>
      <c r="Q951" s="729"/>
      <c r="R951" s="729"/>
      <c r="S951" s="729"/>
      <c r="T951" s="729"/>
      <c r="U951" s="729"/>
      <c r="V951" s="729"/>
      <c r="W951" s="729"/>
      <c r="X951" s="729"/>
      <c r="Y951" s="729"/>
      <c r="Z951" s="729"/>
      <c r="AA951" s="729"/>
      <c r="AB951" s="729"/>
      <c r="AC951" s="729"/>
      <c r="AD951" s="729"/>
      <c r="AE951" s="729"/>
      <c r="AF951" s="729"/>
      <c r="AG951" s="729"/>
      <c r="AH951" s="729"/>
      <c r="AI951" s="729"/>
      <c r="AJ951" s="729"/>
      <c r="AK951" s="729"/>
      <c r="AL951" s="729"/>
      <c r="AM951" s="729"/>
      <c r="AN951" s="729"/>
      <c r="AO951" s="729"/>
      <c r="AP951" s="729"/>
      <c r="AQ951" s="729"/>
      <c r="AR951" s="729"/>
      <c r="AS951" s="729"/>
      <c r="AT951" s="729"/>
      <c r="AU951" s="729"/>
      <c r="AV951" s="729"/>
      <c r="AW951" s="729"/>
      <c r="AX951" s="729"/>
      <c r="AY951" s="729"/>
      <c r="AZ951" s="729"/>
      <c r="BA951" s="729"/>
      <c r="BB951" s="729"/>
      <c r="BC951" s="729"/>
      <c r="BD951" s="729"/>
      <c r="BE951" s="729"/>
      <c r="BF951" s="729"/>
      <c r="BG951" s="729"/>
    </row>
    <row r="952" spans="1:59">
      <c r="A952" s="729"/>
      <c r="B952" s="729"/>
      <c r="C952" s="729"/>
      <c r="D952" s="729"/>
      <c r="E952" s="729"/>
      <c r="F952" s="729"/>
      <c r="G952" s="729"/>
      <c r="H952" s="729"/>
      <c r="I952" s="729"/>
      <c r="J952" s="729"/>
      <c r="K952" s="729"/>
      <c r="L952" s="729"/>
      <c r="M952" s="729"/>
      <c r="N952" s="729"/>
      <c r="O952" s="729"/>
      <c r="P952" s="729"/>
      <c r="Q952" s="729"/>
      <c r="R952" s="729"/>
      <c r="S952" s="729"/>
      <c r="T952" s="729"/>
      <c r="U952" s="729"/>
      <c r="V952" s="729"/>
      <c r="W952" s="729"/>
      <c r="X952" s="729"/>
      <c r="Y952" s="729"/>
      <c r="Z952" s="729"/>
      <c r="AA952" s="729"/>
      <c r="AB952" s="729"/>
      <c r="AC952" s="729"/>
      <c r="AD952" s="729"/>
      <c r="AE952" s="729"/>
      <c r="AF952" s="729"/>
      <c r="AG952" s="729"/>
      <c r="AH952" s="729"/>
      <c r="AI952" s="729"/>
      <c r="AJ952" s="729"/>
      <c r="AK952" s="729"/>
      <c r="AL952" s="729"/>
      <c r="AM952" s="729"/>
      <c r="AN952" s="729"/>
      <c r="AO952" s="729"/>
      <c r="AP952" s="729"/>
      <c r="AQ952" s="729"/>
      <c r="AR952" s="729"/>
      <c r="AS952" s="729"/>
      <c r="AT952" s="729"/>
      <c r="AU952" s="729"/>
      <c r="AV952" s="729"/>
      <c r="AW952" s="729"/>
      <c r="AX952" s="729"/>
      <c r="AY952" s="729"/>
      <c r="AZ952" s="729"/>
      <c r="BA952" s="729"/>
      <c r="BB952" s="729"/>
      <c r="BC952" s="729"/>
      <c r="BD952" s="729"/>
      <c r="BE952" s="729"/>
      <c r="BF952" s="729"/>
      <c r="BG952" s="729"/>
    </row>
    <row r="953" spans="1:59">
      <c r="A953" s="729"/>
      <c r="B953" s="729"/>
      <c r="C953" s="729"/>
      <c r="D953" s="729"/>
      <c r="E953" s="729"/>
      <c r="F953" s="729"/>
      <c r="G953" s="729"/>
      <c r="H953" s="729"/>
      <c r="I953" s="729"/>
      <c r="J953" s="729"/>
      <c r="K953" s="729"/>
      <c r="L953" s="729"/>
      <c r="M953" s="729"/>
      <c r="N953" s="729"/>
      <c r="O953" s="729"/>
      <c r="P953" s="729"/>
      <c r="Q953" s="729"/>
      <c r="R953" s="729"/>
      <c r="S953" s="729"/>
      <c r="T953" s="729"/>
      <c r="U953" s="729"/>
      <c r="V953" s="729"/>
      <c r="W953" s="729"/>
      <c r="X953" s="729"/>
      <c r="Y953" s="729"/>
      <c r="Z953" s="729"/>
      <c r="AA953" s="729"/>
      <c r="AB953" s="729"/>
      <c r="AC953" s="729"/>
      <c r="AD953" s="729"/>
      <c r="AE953" s="729"/>
      <c r="AF953" s="729"/>
      <c r="AG953" s="729"/>
      <c r="AH953" s="729"/>
      <c r="AI953" s="729"/>
      <c r="AJ953" s="729"/>
      <c r="AK953" s="729"/>
      <c r="AL953" s="729"/>
      <c r="AM953" s="729"/>
      <c r="AN953" s="729"/>
      <c r="AO953" s="729"/>
      <c r="AP953" s="729"/>
      <c r="AQ953" s="729"/>
      <c r="AR953" s="729"/>
      <c r="AS953" s="729"/>
      <c r="AT953" s="729"/>
      <c r="AU953" s="729"/>
      <c r="AV953" s="729"/>
      <c r="AW953" s="729"/>
      <c r="AX953" s="729"/>
      <c r="AY953" s="729"/>
      <c r="AZ953" s="729"/>
      <c r="BA953" s="729"/>
      <c r="BB953" s="729"/>
      <c r="BC953" s="729"/>
      <c r="BD953" s="729"/>
      <c r="BE953" s="729"/>
      <c r="BF953" s="729"/>
      <c r="BG953" s="729"/>
    </row>
    <row r="954" spans="1:59">
      <c r="A954" s="729"/>
      <c r="B954" s="729"/>
      <c r="C954" s="729"/>
      <c r="D954" s="729"/>
      <c r="E954" s="729"/>
      <c r="F954" s="729"/>
      <c r="G954" s="729"/>
      <c r="H954" s="729"/>
      <c r="I954" s="729"/>
      <c r="J954" s="729"/>
      <c r="K954" s="729"/>
      <c r="L954" s="729"/>
      <c r="M954" s="729"/>
      <c r="N954" s="729"/>
      <c r="O954" s="729"/>
      <c r="P954" s="729"/>
      <c r="Q954" s="729"/>
      <c r="R954" s="729"/>
      <c r="S954" s="729"/>
      <c r="T954" s="729"/>
      <c r="U954" s="729"/>
      <c r="V954" s="729"/>
      <c r="W954" s="729"/>
      <c r="X954" s="729"/>
      <c r="Y954" s="729"/>
      <c r="Z954" s="729"/>
      <c r="AA954" s="729"/>
      <c r="AB954" s="729"/>
      <c r="AC954" s="729"/>
      <c r="AD954" s="729"/>
      <c r="AE954" s="729"/>
      <c r="AF954" s="729"/>
      <c r="AG954" s="729"/>
      <c r="AH954" s="729"/>
      <c r="AI954" s="729"/>
      <c r="AJ954" s="729"/>
      <c r="AK954" s="729"/>
      <c r="AL954" s="729"/>
      <c r="AM954" s="729"/>
      <c r="AN954" s="729"/>
      <c r="AO954" s="729"/>
      <c r="AP954" s="729"/>
      <c r="AQ954" s="729"/>
      <c r="AR954" s="729"/>
      <c r="AS954" s="729"/>
      <c r="AT954" s="729"/>
      <c r="AU954" s="729"/>
      <c r="AV954" s="729"/>
      <c r="AW954" s="729"/>
      <c r="AX954" s="729"/>
      <c r="AY954" s="729"/>
      <c r="AZ954" s="729"/>
      <c r="BA954" s="729"/>
      <c r="BB954" s="729"/>
      <c r="BC954" s="729"/>
      <c r="BD954" s="729"/>
      <c r="BE954" s="729"/>
      <c r="BF954" s="729"/>
      <c r="BG954" s="729"/>
    </row>
    <row r="955" spans="1:59">
      <c r="A955" s="729"/>
      <c r="B955" s="729"/>
      <c r="C955" s="729"/>
      <c r="D955" s="729"/>
      <c r="E955" s="729"/>
      <c r="F955" s="729"/>
      <c r="G955" s="729"/>
      <c r="H955" s="729"/>
      <c r="I955" s="729"/>
      <c r="J955" s="729"/>
      <c r="K955" s="729"/>
      <c r="L955" s="729"/>
      <c r="M955" s="729"/>
      <c r="N955" s="729"/>
      <c r="O955" s="729"/>
      <c r="P955" s="729"/>
      <c r="Q955" s="729"/>
      <c r="R955" s="729"/>
      <c r="S955" s="729"/>
      <c r="T955" s="729"/>
      <c r="U955" s="729"/>
      <c r="V955" s="729"/>
      <c r="W955" s="729"/>
      <c r="X955" s="729"/>
      <c r="Y955" s="729"/>
      <c r="Z955" s="729"/>
      <c r="AA955" s="729"/>
      <c r="AB955" s="729"/>
      <c r="AC955" s="729"/>
      <c r="AD955" s="729"/>
      <c r="AE955" s="729"/>
      <c r="AF955" s="729"/>
      <c r="AG955" s="729"/>
      <c r="AH955" s="729"/>
      <c r="AI955" s="729"/>
      <c r="AJ955" s="729"/>
      <c r="AK955" s="729"/>
      <c r="AL955" s="729"/>
      <c r="AM955" s="729"/>
      <c r="AN955" s="729"/>
      <c r="AO955" s="729"/>
      <c r="AP955" s="729"/>
      <c r="AQ955" s="729"/>
      <c r="AR955" s="729"/>
      <c r="AS955" s="729"/>
      <c r="AT955" s="729"/>
      <c r="AU955" s="729"/>
      <c r="AV955" s="729"/>
      <c r="AW955" s="729"/>
      <c r="AX955" s="729"/>
      <c r="AY955" s="729"/>
      <c r="AZ955" s="729"/>
      <c r="BA955" s="729"/>
      <c r="BB955" s="729"/>
      <c r="BC955" s="729"/>
      <c r="BD955" s="729"/>
      <c r="BE955" s="729"/>
      <c r="BF955" s="729"/>
      <c r="BG955" s="729"/>
    </row>
    <row r="956" spans="1:59">
      <c r="A956" s="729"/>
      <c r="B956" s="729"/>
      <c r="C956" s="729"/>
      <c r="D956" s="729"/>
      <c r="E956" s="729"/>
      <c r="F956" s="729"/>
      <c r="G956" s="729"/>
      <c r="H956" s="729"/>
      <c r="I956" s="729"/>
      <c r="J956" s="729"/>
      <c r="K956" s="729"/>
      <c r="L956" s="729"/>
      <c r="M956" s="729"/>
      <c r="N956" s="729"/>
      <c r="O956" s="729"/>
      <c r="P956" s="729"/>
      <c r="Q956" s="729"/>
      <c r="R956" s="729"/>
      <c r="S956" s="729"/>
      <c r="T956" s="729"/>
      <c r="U956" s="729"/>
      <c r="V956" s="729"/>
      <c r="W956" s="729"/>
      <c r="X956" s="729"/>
      <c r="Y956" s="729"/>
      <c r="Z956" s="729"/>
      <c r="AA956" s="729"/>
      <c r="AB956" s="729"/>
      <c r="AC956" s="729"/>
      <c r="AD956" s="729"/>
      <c r="AE956" s="729"/>
      <c r="AF956" s="729"/>
      <c r="AG956" s="729"/>
      <c r="AH956" s="729"/>
      <c r="AI956" s="729"/>
      <c r="AJ956" s="729"/>
      <c r="AK956" s="729"/>
      <c r="AL956" s="729"/>
      <c r="AM956" s="729"/>
      <c r="AN956" s="729"/>
      <c r="AO956" s="729"/>
      <c r="AP956" s="729"/>
      <c r="AQ956" s="729"/>
      <c r="AR956" s="729"/>
      <c r="AS956" s="729"/>
      <c r="AT956" s="729"/>
      <c r="AU956" s="729"/>
      <c r="AV956" s="729"/>
      <c r="AW956" s="729"/>
      <c r="AX956" s="729"/>
      <c r="AY956" s="729"/>
      <c r="AZ956" s="729"/>
      <c r="BA956" s="729"/>
      <c r="BB956" s="729"/>
      <c r="BC956" s="729"/>
      <c r="BD956" s="729"/>
      <c r="BE956" s="729"/>
      <c r="BF956" s="729"/>
      <c r="BG956" s="729"/>
    </row>
    <row r="957" spans="1:59">
      <c r="A957" s="729"/>
      <c r="B957" s="729"/>
      <c r="C957" s="729"/>
      <c r="D957" s="729"/>
      <c r="E957" s="729"/>
      <c r="F957" s="729"/>
      <c r="G957" s="729"/>
      <c r="H957" s="729"/>
      <c r="I957" s="729"/>
      <c r="J957" s="729"/>
      <c r="K957" s="729"/>
      <c r="L957" s="729"/>
      <c r="M957" s="729"/>
      <c r="N957" s="729"/>
      <c r="O957" s="729"/>
      <c r="P957" s="729"/>
      <c r="Q957" s="729"/>
      <c r="R957" s="729"/>
      <c r="S957" s="729"/>
      <c r="T957" s="729"/>
      <c r="U957" s="729"/>
      <c r="V957" s="729"/>
      <c r="W957" s="729"/>
      <c r="X957" s="729"/>
      <c r="Y957" s="729"/>
      <c r="Z957" s="729"/>
      <c r="AA957" s="729"/>
      <c r="AB957" s="729"/>
      <c r="AC957" s="729"/>
      <c r="AD957" s="729"/>
      <c r="AE957" s="729"/>
      <c r="AF957" s="729"/>
      <c r="AG957" s="729"/>
      <c r="AH957" s="729"/>
      <c r="AI957" s="729"/>
      <c r="AJ957" s="729"/>
      <c r="AK957" s="729"/>
      <c r="AL957" s="729"/>
      <c r="AM957" s="729"/>
      <c r="AN957" s="729"/>
      <c r="AO957" s="729"/>
      <c r="AP957" s="729"/>
      <c r="AQ957" s="729"/>
      <c r="AR957" s="729"/>
      <c r="AS957" s="729"/>
      <c r="AT957" s="729"/>
      <c r="AU957" s="729"/>
      <c r="AV957" s="729"/>
      <c r="AW957" s="729"/>
      <c r="AX957" s="729"/>
      <c r="AY957" s="729"/>
      <c r="AZ957" s="729"/>
      <c r="BA957" s="729"/>
      <c r="BB957" s="729"/>
      <c r="BC957" s="729"/>
      <c r="BD957" s="729"/>
      <c r="BE957" s="729"/>
      <c r="BF957" s="729"/>
      <c r="BG957" s="729"/>
    </row>
    <row r="958" spans="1:59">
      <c r="A958" s="729"/>
      <c r="B958" s="729"/>
      <c r="C958" s="729"/>
      <c r="D958" s="729"/>
      <c r="E958" s="729"/>
      <c r="F958" s="729"/>
      <c r="G958" s="729"/>
      <c r="H958" s="729"/>
      <c r="I958" s="729"/>
      <c r="J958" s="729"/>
      <c r="K958" s="729"/>
      <c r="L958" s="729"/>
      <c r="M958" s="729"/>
      <c r="N958" s="729"/>
      <c r="O958" s="729"/>
      <c r="P958" s="729"/>
      <c r="Q958" s="729"/>
      <c r="R958" s="729"/>
      <c r="S958" s="729"/>
      <c r="T958" s="729"/>
      <c r="U958" s="729"/>
      <c r="V958" s="729"/>
      <c r="W958" s="729"/>
      <c r="X958" s="729"/>
      <c r="Y958" s="729"/>
      <c r="Z958" s="729"/>
      <c r="AA958" s="729"/>
      <c r="AB958" s="729"/>
      <c r="AC958" s="729"/>
      <c r="AD958" s="729"/>
      <c r="AE958" s="729"/>
      <c r="AF958" s="729"/>
      <c r="AG958" s="729"/>
      <c r="AH958" s="729"/>
      <c r="AI958" s="729"/>
      <c r="AJ958" s="729"/>
      <c r="AK958" s="729"/>
      <c r="AL958" s="729"/>
      <c r="AM958" s="729"/>
      <c r="AN958" s="729"/>
      <c r="AO958" s="729"/>
      <c r="AP958" s="729"/>
      <c r="AQ958" s="729"/>
      <c r="AR958" s="729"/>
      <c r="AS958" s="729"/>
      <c r="AT958" s="729"/>
      <c r="AU958" s="729"/>
      <c r="AV958" s="729"/>
      <c r="AW958" s="729"/>
      <c r="AX958" s="729"/>
      <c r="AY958" s="729"/>
      <c r="AZ958" s="729"/>
      <c r="BA958" s="729"/>
      <c r="BB958" s="729"/>
      <c r="BC958" s="729"/>
      <c r="BD958" s="729"/>
      <c r="BE958" s="729"/>
      <c r="BF958" s="729"/>
      <c r="BG958" s="729"/>
    </row>
    <row r="959" spans="1:59">
      <c r="A959" s="729"/>
      <c r="B959" s="729"/>
      <c r="C959" s="729"/>
      <c r="D959" s="729"/>
      <c r="E959" s="729"/>
      <c r="F959" s="729"/>
      <c r="G959" s="729"/>
      <c r="H959" s="729"/>
      <c r="I959" s="729"/>
      <c r="J959" s="729"/>
      <c r="K959" s="729"/>
      <c r="L959" s="729"/>
      <c r="M959" s="729"/>
      <c r="N959" s="729"/>
      <c r="O959" s="729"/>
      <c r="P959" s="729"/>
      <c r="Q959" s="729"/>
      <c r="R959" s="729"/>
      <c r="S959" s="729"/>
      <c r="T959" s="729"/>
      <c r="U959" s="729"/>
      <c r="V959" s="729"/>
      <c r="W959" s="729"/>
      <c r="X959" s="729"/>
      <c r="Y959" s="729"/>
      <c r="Z959" s="729"/>
      <c r="AA959" s="729"/>
      <c r="AB959" s="729"/>
      <c r="AC959" s="729"/>
      <c r="AD959" s="729"/>
      <c r="AE959" s="729"/>
      <c r="AF959" s="729"/>
      <c r="AG959" s="729"/>
      <c r="AH959" s="729"/>
      <c r="AI959" s="729"/>
      <c r="AJ959" s="729"/>
      <c r="AK959" s="729"/>
      <c r="AL959" s="729"/>
      <c r="AM959" s="729"/>
      <c r="AN959" s="729"/>
      <c r="AO959" s="729"/>
      <c r="AP959" s="729"/>
      <c r="AQ959" s="729"/>
      <c r="AR959" s="729"/>
      <c r="AS959" s="729"/>
      <c r="AT959" s="729"/>
      <c r="AU959" s="729"/>
      <c r="AV959" s="729"/>
      <c r="AW959" s="729"/>
      <c r="AX959" s="729"/>
      <c r="AY959" s="729"/>
      <c r="AZ959" s="729"/>
      <c r="BA959" s="729"/>
      <c r="BB959" s="729"/>
      <c r="BC959" s="729"/>
      <c r="BD959" s="729"/>
      <c r="BE959" s="729"/>
      <c r="BF959" s="729"/>
      <c r="BG959" s="729"/>
    </row>
    <row r="960" spans="1:59">
      <c r="A960" s="729"/>
      <c r="B960" s="729"/>
      <c r="C960" s="729"/>
      <c r="D960" s="729"/>
      <c r="E960" s="729"/>
      <c r="F960" s="729"/>
      <c r="G960" s="729"/>
      <c r="H960" s="729"/>
      <c r="I960" s="729"/>
      <c r="J960" s="729"/>
      <c r="K960" s="729"/>
      <c r="L960" s="729"/>
      <c r="M960" s="729"/>
      <c r="N960" s="729"/>
      <c r="O960" s="729"/>
      <c r="P960" s="729"/>
      <c r="Q960" s="729"/>
      <c r="R960" s="729"/>
      <c r="S960" s="729"/>
      <c r="T960" s="729"/>
      <c r="U960" s="729"/>
      <c r="V960" s="729"/>
      <c r="W960" s="729"/>
      <c r="X960" s="729"/>
      <c r="Y960" s="729"/>
      <c r="Z960" s="729"/>
      <c r="AA960" s="729"/>
      <c r="AB960" s="729"/>
      <c r="AC960" s="729"/>
      <c r="AD960" s="729"/>
      <c r="AE960" s="729"/>
      <c r="AF960" s="729"/>
      <c r="AG960" s="729"/>
      <c r="AH960" s="729"/>
      <c r="AI960" s="729"/>
      <c r="AJ960" s="729"/>
      <c r="AK960" s="729"/>
      <c r="AL960" s="729"/>
      <c r="AM960" s="729"/>
      <c r="AN960" s="729"/>
      <c r="AO960" s="729"/>
      <c r="AP960" s="729"/>
      <c r="AQ960" s="729"/>
      <c r="AR960" s="729"/>
      <c r="AS960" s="729"/>
      <c r="AT960" s="729"/>
      <c r="AU960" s="729"/>
      <c r="AV960" s="729"/>
      <c r="AW960" s="729"/>
      <c r="AX960" s="729"/>
      <c r="AY960" s="729"/>
      <c r="AZ960" s="729"/>
      <c r="BA960" s="729"/>
      <c r="BB960" s="729"/>
      <c r="BC960" s="729"/>
      <c r="BD960" s="729"/>
      <c r="BE960" s="729"/>
      <c r="BF960" s="729"/>
      <c r="BG960" s="729"/>
    </row>
    <row r="961" spans="1:59">
      <c r="A961" s="729"/>
      <c r="B961" s="729"/>
      <c r="C961" s="729"/>
      <c r="D961" s="729"/>
      <c r="E961" s="729"/>
      <c r="F961" s="729"/>
      <c r="G961" s="729"/>
      <c r="H961" s="729"/>
      <c r="I961" s="729"/>
      <c r="J961" s="729"/>
      <c r="K961" s="729"/>
      <c r="L961" s="729"/>
      <c r="M961" s="729"/>
      <c r="N961" s="729"/>
      <c r="O961" s="729"/>
      <c r="P961" s="729"/>
      <c r="Q961" s="729"/>
      <c r="R961" s="729"/>
      <c r="S961" s="729"/>
      <c r="T961" s="729"/>
      <c r="U961" s="729"/>
      <c r="V961" s="729"/>
      <c r="W961" s="729"/>
      <c r="X961" s="729"/>
      <c r="Y961" s="729"/>
      <c r="Z961" s="729"/>
      <c r="AA961" s="729"/>
      <c r="AB961" s="729"/>
      <c r="AC961" s="729"/>
      <c r="AD961" s="729"/>
      <c r="AE961" s="729"/>
      <c r="AF961" s="729"/>
      <c r="AG961" s="729"/>
      <c r="AH961" s="729"/>
      <c r="AI961" s="729"/>
      <c r="AJ961" s="729"/>
      <c r="AK961" s="729"/>
      <c r="AL961" s="729"/>
      <c r="AM961" s="729"/>
      <c r="AN961" s="729"/>
      <c r="AO961" s="729"/>
      <c r="AP961" s="729"/>
      <c r="AQ961" s="729"/>
      <c r="AR961" s="729"/>
      <c r="AS961" s="729"/>
      <c r="AT961" s="729"/>
      <c r="AU961" s="729"/>
      <c r="AV961" s="729"/>
      <c r="AW961" s="729"/>
      <c r="AX961" s="729"/>
      <c r="AY961" s="729"/>
      <c r="AZ961" s="729"/>
      <c r="BA961" s="729"/>
      <c r="BB961" s="729"/>
      <c r="BC961" s="729"/>
      <c r="BD961" s="729"/>
      <c r="BE961" s="729"/>
      <c r="BF961" s="729"/>
      <c r="BG961" s="729"/>
    </row>
    <row r="962" spans="1:59">
      <c r="A962" s="729"/>
      <c r="B962" s="729"/>
      <c r="C962" s="729"/>
      <c r="D962" s="729"/>
      <c r="E962" s="729"/>
      <c r="F962" s="729"/>
      <c r="G962" s="729"/>
      <c r="H962" s="729"/>
      <c r="I962" s="729"/>
      <c r="J962" s="729"/>
      <c r="K962" s="729"/>
      <c r="L962" s="729"/>
      <c r="M962" s="729"/>
      <c r="N962" s="729"/>
      <c r="O962" s="729"/>
      <c r="P962" s="729"/>
      <c r="Q962" s="729"/>
      <c r="R962" s="729"/>
      <c r="S962" s="729"/>
      <c r="T962" s="729"/>
      <c r="U962" s="729"/>
      <c r="V962" s="729"/>
      <c r="W962" s="729"/>
      <c r="X962" s="729"/>
      <c r="Y962" s="729"/>
      <c r="Z962" s="729"/>
      <c r="AA962" s="729"/>
      <c r="AB962" s="729"/>
      <c r="AC962" s="729"/>
      <c r="AD962" s="729"/>
      <c r="AE962" s="729"/>
      <c r="AF962" s="729"/>
      <c r="AG962" s="729"/>
      <c r="AH962" s="729"/>
      <c r="AI962" s="729"/>
      <c r="AJ962" s="729"/>
      <c r="AK962" s="729"/>
      <c r="AL962" s="729"/>
      <c r="AM962" s="729"/>
      <c r="AN962" s="729"/>
      <c r="AO962" s="729"/>
      <c r="AP962" s="729"/>
      <c r="AQ962" s="729"/>
      <c r="AR962" s="729"/>
      <c r="AS962" s="729"/>
      <c r="AT962" s="729"/>
      <c r="AU962" s="729"/>
      <c r="AV962" s="729"/>
      <c r="AW962" s="729"/>
      <c r="AX962" s="729"/>
      <c r="AY962" s="729"/>
      <c r="AZ962" s="729"/>
      <c r="BA962" s="729"/>
      <c r="BB962" s="729"/>
      <c r="BC962" s="729"/>
      <c r="BD962" s="729"/>
      <c r="BE962" s="729"/>
      <c r="BF962" s="729"/>
      <c r="BG962" s="729"/>
    </row>
    <row r="963" spans="1:59">
      <c r="A963" s="729"/>
      <c r="B963" s="729"/>
      <c r="C963" s="729"/>
      <c r="D963" s="729"/>
      <c r="E963" s="729"/>
      <c r="F963" s="729"/>
      <c r="G963" s="729"/>
      <c r="H963" s="729"/>
      <c r="I963" s="729"/>
      <c r="J963" s="729"/>
      <c r="K963" s="729"/>
      <c r="L963" s="729"/>
      <c r="M963" s="729"/>
      <c r="N963" s="729"/>
      <c r="O963" s="729"/>
      <c r="P963" s="729"/>
      <c r="Q963" s="729"/>
      <c r="R963" s="729"/>
      <c r="S963" s="729"/>
      <c r="T963" s="729"/>
      <c r="U963" s="729"/>
      <c r="V963" s="729"/>
      <c r="W963" s="729"/>
      <c r="X963" s="729"/>
      <c r="Y963" s="729"/>
      <c r="Z963" s="729"/>
      <c r="AA963" s="729"/>
      <c r="AB963" s="729"/>
      <c r="AC963" s="729"/>
      <c r="AD963" s="729"/>
      <c r="AE963" s="729"/>
      <c r="AF963" s="729"/>
      <c r="AG963" s="729"/>
      <c r="AH963" s="729"/>
      <c r="AI963" s="729"/>
      <c r="AJ963" s="729"/>
      <c r="AK963" s="729"/>
      <c r="AL963" s="729"/>
      <c r="AM963" s="729"/>
      <c r="AN963" s="729"/>
      <c r="AO963" s="729"/>
      <c r="AP963" s="729"/>
      <c r="AQ963" s="729"/>
      <c r="AR963" s="729"/>
      <c r="AS963" s="729"/>
      <c r="AT963" s="729"/>
      <c r="AU963" s="729"/>
      <c r="AV963" s="729"/>
      <c r="AW963" s="729"/>
      <c r="AX963" s="729"/>
      <c r="AY963" s="729"/>
      <c r="AZ963" s="729"/>
      <c r="BA963" s="729"/>
      <c r="BB963" s="729"/>
      <c r="BC963" s="729"/>
      <c r="BD963" s="729"/>
      <c r="BE963" s="729"/>
      <c r="BF963" s="729"/>
      <c r="BG963" s="729"/>
    </row>
    <row r="964" spans="1:59">
      <c r="A964" s="729"/>
      <c r="B964" s="729"/>
      <c r="C964" s="729"/>
      <c r="D964" s="729"/>
      <c r="E964" s="729"/>
      <c r="F964" s="729"/>
      <c r="G964" s="729"/>
      <c r="H964" s="729"/>
      <c r="I964" s="729"/>
      <c r="J964" s="729"/>
      <c r="K964" s="729"/>
      <c r="L964" s="729"/>
      <c r="M964" s="729"/>
      <c r="N964" s="729"/>
      <c r="O964" s="729"/>
      <c r="P964" s="729"/>
      <c r="Q964" s="729"/>
      <c r="R964" s="729"/>
      <c r="S964" s="729"/>
      <c r="T964" s="729"/>
      <c r="U964" s="729"/>
      <c r="V964" s="729"/>
      <c r="W964" s="729"/>
      <c r="X964" s="729"/>
      <c r="Y964" s="729"/>
      <c r="Z964" s="729"/>
      <c r="AA964" s="729"/>
      <c r="AB964" s="729"/>
      <c r="AC964" s="729"/>
      <c r="AD964" s="729"/>
      <c r="AE964" s="729"/>
      <c r="AF964" s="729"/>
      <c r="AG964" s="729"/>
      <c r="AH964" s="729"/>
      <c r="AI964" s="729"/>
      <c r="AJ964" s="729"/>
      <c r="AK964" s="729"/>
      <c r="AL964" s="729"/>
      <c r="AM964" s="729"/>
      <c r="AN964" s="729"/>
      <c r="AO964" s="729"/>
      <c r="AP964" s="729"/>
      <c r="AQ964" s="729"/>
      <c r="AR964" s="729"/>
      <c r="AS964" s="729"/>
      <c r="AT964" s="729"/>
      <c r="AU964" s="729"/>
      <c r="AV964" s="729"/>
      <c r="AW964" s="729"/>
      <c r="AX964" s="729"/>
      <c r="AY964" s="729"/>
      <c r="AZ964" s="729"/>
      <c r="BA964" s="729"/>
      <c r="BB964" s="729"/>
      <c r="BC964" s="729"/>
      <c r="BD964" s="729"/>
      <c r="BE964" s="729"/>
      <c r="BF964" s="729"/>
      <c r="BG964" s="729"/>
    </row>
    <row r="965" spans="1:59">
      <c r="A965" s="729"/>
      <c r="B965" s="729"/>
      <c r="C965" s="729"/>
      <c r="D965" s="729"/>
      <c r="E965" s="729"/>
      <c r="F965" s="729"/>
      <c r="G965" s="729"/>
      <c r="H965" s="729"/>
      <c r="I965" s="729"/>
      <c r="J965" s="729"/>
      <c r="K965" s="729"/>
      <c r="L965" s="729"/>
      <c r="M965" s="729"/>
      <c r="N965" s="729"/>
      <c r="O965" s="729"/>
      <c r="P965" s="729"/>
      <c r="Q965" s="729"/>
      <c r="R965" s="729"/>
      <c r="S965" s="729"/>
      <c r="T965" s="729"/>
      <c r="U965" s="729"/>
      <c r="V965" s="729"/>
      <c r="W965" s="729"/>
      <c r="X965" s="729"/>
      <c r="Y965" s="729"/>
      <c r="Z965" s="729"/>
      <c r="AA965" s="729"/>
      <c r="AB965" s="729"/>
      <c r="AC965" s="729"/>
      <c r="AD965" s="729"/>
      <c r="AE965" s="729"/>
      <c r="AF965" s="729"/>
      <c r="AG965" s="729"/>
      <c r="AH965" s="729"/>
      <c r="AI965" s="729"/>
      <c r="AJ965" s="729"/>
      <c r="AK965" s="729"/>
      <c r="AL965" s="729"/>
      <c r="AM965" s="729"/>
      <c r="AN965" s="729"/>
      <c r="AO965" s="729"/>
      <c r="AP965" s="729"/>
      <c r="AQ965" s="729"/>
      <c r="AR965" s="729"/>
      <c r="AS965" s="729"/>
      <c r="AT965" s="729"/>
      <c r="AU965" s="729"/>
      <c r="AV965" s="729"/>
      <c r="AW965" s="729"/>
      <c r="AX965" s="729"/>
      <c r="AY965" s="729"/>
      <c r="AZ965" s="729"/>
      <c r="BA965" s="729"/>
      <c r="BB965" s="729"/>
      <c r="BC965" s="729"/>
      <c r="BD965" s="729"/>
      <c r="BE965" s="729"/>
      <c r="BF965" s="729"/>
      <c r="BG965" s="729"/>
    </row>
    <row r="966" spans="1:59">
      <c r="A966" s="729"/>
      <c r="B966" s="729"/>
      <c r="C966" s="729"/>
      <c r="D966" s="729"/>
      <c r="E966" s="729"/>
      <c r="F966" s="729"/>
      <c r="G966" s="729"/>
      <c r="H966" s="729"/>
      <c r="I966" s="729"/>
      <c r="J966" s="729"/>
      <c r="K966" s="729"/>
      <c r="L966" s="729"/>
      <c r="M966" s="729"/>
      <c r="N966" s="729"/>
      <c r="O966" s="729"/>
      <c r="P966" s="729"/>
      <c r="Q966" s="729"/>
      <c r="R966" s="729"/>
      <c r="S966" s="729"/>
      <c r="T966" s="729"/>
      <c r="U966" s="729"/>
      <c r="V966" s="729"/>
      <c r="W966" s="729"/>
      <c r="X966" s="729"/>
      <c r="Y966" s="729"/>
      <c r="Z966" s="729"/>
      <c r="AA966" s="729"/>
      <c r="AB966" s="729"/>
      <c r="AC966" s="729"/>
      <c r="AD966" s="729"/>
      <c r="AE966" s="729"/>
      <c r="AF966" s="729"/>
      <c r="AG966" s="729"/>
      <c r="AH966" s="729"/>
      <c r="AI966" s="729"/>
      <c r="AJ966" s="729"/>
      <c r="AK966" s="729"/>
      <c r="AL966" s="729"/>
      <c r="AM966" s="729"/>
      <c r="AN966" s="729"/>
      <c r="AO966" s="729"/>
      <c r="AP966" s="729"/>
      <c r="AQ966" s="729"/>
      <c r="AR966" s="729"/>
      <c r="AS966" s="729"/>
      <c r="AT966" s="729"/>
      <c r="AU966" s="729"/>
      <c r="AV966" s="729"/>
      <c r="AW966" s="729"/>
      <c r="AX966" s="729"/>
      <c r="AY966" s="729"/>
      <c r="AZ966" s="729"/>
      <c r="BA966" s="729"/>
      <c r="BB966" s="729"/>
      <c r="BC966" s="729"/>
      <c r="BD966" s="729"/>
      <c r="BE966" s="729"/>
      <c r="BF966" s="729"/>
      <c r="BG966" s="729"/>
    </row>
    <row r="967" spans="1:59">
      <c r="A967" s="729"/>
      <c r="B967" s="729"/>
      <c r="C967" s="729"/>
      <c r="D967" s="729"/>
      <c r="E967" s="729"/>
      <c r="F967" s="729"/>
      <c r="G967" s="729"/>
      <c r="H967" s="729"/>
      <c r="I967" s="729"/>
      <c r="J967" s="729"/>
      <c r="K967" s="729"/>
      <c r="L967" s="729"/>
      <c r="M967" s="729"/>
      <c r="N967" s="729"/>
      <c r="O967" s="729"/>
      <c r="P967" s="729"/>
      <c r="Q967" s="729"/>
      <c r="R967" s="729"/>
      <c r="S967" s="729"/>
      <c r="T967" s="729"/>
      <c r="U967" s="729"/>
      <c r="V967" s="729"/>
      <c r="W967" s="729"/>
      <c r="X967" s="729"/>
      <c r="Y967" s="729"/>
      <c r="Z967" s="729"/>
      <c r="AA967" s="729"/>
      <c r="AB967" s="729"/>
      <c r="AC967" s="729"/>
      <c r="AD967" s="729"/>
      <c r="AE967" s="729"/>
      <c r="AF967" s="729"/>
      <c r="AG967" s="729"/>
      <c r="AH967" s="729"/>
      <c r="AI967" s="729"/>
      <c r="AJ967" s="729"/>
      <c r="AK967" s="729"/>
      <c r="AL967" s="729"/>
      <c r="AM967" s="729"/>
      <c r="AN967" s="729"/>
      <c r="AO967" s="729"/>
      <c r="AP967" s="729"/>
      <c r="AQ967" s="729"/>
      <c r="AR967" s="729"/>
      <c r="AS967" s="729"/>
      <c r="AT967" s="729"/>
      <c r="AU967" s="729"/>
      <c r="AV967" s="729"/>
      <c r="AW967" s="729"/>
      <c r="AX967" s="729"/>
      <c r="AY967" s="729"/>
      <c r="AZ967" s="729"/>
      <c r="BA967" s="729"/>
      <c r="BB967" s="729"/>
      <c r="BC967" s="729"/>
      <c r="BD967" s="729"/>
      <c r="BE967" s="729"/>
      <c r="BF967" s="729"/>
      <c r="BG967" s="729"/>
    </row>
    <row r="968" spans="1:59">
      <c r="A968" s="729"/>
      <c r="B968" s="729"/>
      <c r="C968" s="729"/>
      <c r="D968" s="729"/>
      <c r="E968" s="729"/>
      <c r="F968" s="729"/>
      <c r="G968" s="729"/>
      <c r="H968" s="729"/>
      <c r="I968" s="729"/>
      <c r="J968" s="729"/>
      <c r="K968" s="729"/>
      <c r="L968" s="729"/>
      <c r="M968" s="729"/>
      <c r="N968" s="729"/>
      <c r="O968" s="729"/>
      <c r="P968" s="729"/>
      <c r="Q968" s="729"/>
      <c r="R968" s="729"/>
      <c r="S968" s="729"/>
      <c r="T968" s="729"/>
      <c r="U968" s="729"/>
      <c r="V968" s="729"/>
      <c r="W968" s="729"/>
      <c r="X968" s="729"/>
      <c r="Y968" s="729"/>
      <c r="Z968" s="729"/>
      <c r="AA968" s="729"/>
      <c r="AB968" s="729"/>
      <c r="AC968" s="729"/>
      <c r="AD968" s="729"/>
      <c r="AE968" s="729"/>
      <c r="AF968" s="729"/>
      <c r="AG968" s="729"/>
      <c r="AH968" s="729"/>
      <c r="AI968" s="729"/>
      <c r="AJ968" s="729"/>
      <c r="AK968" s="729"/>
      <c r="AL968" s="729"/>
      <c r="AM968" s="729"/>
      <c r="AN968" s="729"/>
      <c r="AO968" s="729"/>
      <c r="AP968" s="729"/>
      <c r="AQ968" s="729"/>
      <c r="AR968" s="729"/>
      <c r="AS968" s="729"/>
      <c r="AT968" s="729"/>
      <c r="AU968" s="729"/>
      <c r="AV968" s="729"/>
      <c r="AW968" s="729"/>
      <c r="AX968" s="729"/>
      <c r="AY968" s="729"/>
      <c r="AZ968" s="729"/>
      <c r="BA968" s="729"/>
      <c r="BB968" s="729"/>
      <c r="BC968" s="729"/>
      <c r="BD968" s="729"/>
      <c r="BE968" s="729"/>
      <c r="BF968" s="729"/>
      <c r="BG968" s="729"/>
    </row>
    <row r="969" spans="1:59">
      <c r="A969" s="729"/>
      <c r="B969" s="729"/>
      <c r="C969" s="729"/>
      <c r="D969" s="729"/>
      <c r="E969" s="729"/>
      <c r="F969" s="729"/>
      <c r="G969" s="729"/>
      <c r="H969" s="729"/>
      <c r="I969" s="729"/>
      <c r="J969" s="729"/>
      <c r="K969" s="729"/>
      <c r="L969" s="729"/>
      <c r="M969" s="729"/>
      <c r="N969" s="729"/>
      <c r="O969" s="729"/>
      <c r="P969" s="729"/>
      <c r="Q969" s="729"/>
      <c r="R969" s="729"/>
      <c r="S969" s="729"/>
      <c r="T969" s="729"/>
      <c r="U969" s="729"/>
      <c r="V969" s="729"/>
      <c r="W969" s="729"/>
      <c r="X969" s="729"/>
      <c r="Y969" s="729"/>
      <c r="Z969" s="729"/>
      <c r="AA969" s="729"/>
      <c r="AB969" s="729"/>
      <c r="AC969" s="729"/>
      <c r="AD969" s="729"/>
      <c r="AE969" s="729"/>
      <c r="AF969" s="729"/>
      <c r="AG969" s="729"/>
      <c r="AH969" s="729"/>
      <c r="AI969" s="729"/>
      <c r="AJ969" s="729"/>
      <c r="AK969" s="729"/>
      <c r="AL969" s="729"/>
      <c r="AM969" s="729"/>
      <c r="AN969" s="729"/>
      <c r="AO969" s="729"/>
      <c r="AP969" s="729"/>
      <c r="AQ969" s="729"/>
      <c r="AR969" s="729"/>
      <c r="AS969" s="729"/>
      <c r="AT969" s="729"/>
      <c r="AU969" s="729"/>
      <c r="AV969" s="729"/>
      <c r="AW969" s="729"/>
      <c r="AX969" s="729"/>
      <c r="AY969" s="729"/>
      <c r="AZ969" s="729"/>
      <c r="BA969" s="729"/>
      <c r="BB969" s="729"/>
      <c r="BC969" s="729"/>
      <c r="BD969" s="729"/>
      <c r="BE969" s="729"/>
      <c r="BF969" s="729"/>
      <c r="BG969" s="729"/>
    </row>
    <row r="970" spans="1:59">
      <c r="A970" s="729"/>
      <c r="B970" s="729"/>
      <c r="C970" s="729"/>
      <c r="D970" s="729"/>
      <c r="E970" s="729"/>
      <c r="F970" s="729"/>
      <c r="G970" s="729"/>
      <c r="H970" s="729"/>
      <c r="I970" s="729"/>
      <c r="J970" s="729"/>
      <c r="K970" s="729"/>
      <c r="L970" s="729"/>
      <c r="M970" s="729"/>
      <c r="N970" s="729"/>
      <c r="O970" s="729"/>
      <c r="P970" s="729"/>
      <c r="Q970" s="729"/>
      <c r="R970" s="729"/>
      <c r="S970" s="729"/>
      <c r="T970" s="729"/>
      <c r="U970" s="729"/>
      <c r="V970" s="729"/>
      <c r="W970" s="729"/>
      <c r="X970" s="729"/>
      <c r="Y970" s="729"/>
      <c r="Z970" s="729"/>
      <c r="AA970" s="729"/>
      <c r="AB970" s="729"/>
      <c r="AC970" s="729"/>
      <c r="AD970" s="729"/>
      <c r="AE970" s="729"/>
      <c r="AF970" s="729"/>
      <c r="AG970" s="729"/>
      <c r="AH970" s="729"/>
      <c r="AI970" s="729"/>
      <c r="AJ970" s="729"/>
      <c r="AK970" s="729"/>
      <c r="AL970" s="729"/>
      <c r="AM970" s="729"/>
      <c r="AN970" s="729"/>
      <c r="AO970" s="729"/>
      <c r="AP970" s="729"/>
      <c r="AQ970" s="729"/>
      <c r="AR970" s="729"/>
      <c r="AS970" s="729"/>
      <c r="AT970" s="729"/>
      <c r="AU970" s="729"/>
      <c r="AV970" s="729"/>
      <c r="AW970" s="729"/>
      <c r="AX970" s="729"/>
      <c r="AY970" s="729"/>
      <c r="AZ970" s="729"/>
      <c r="BA970" s="729"/>
      <c r="BB970" s="729"/>
      <c r="BC970" s="729"/>
      <c r="BD970" s="729"/>
      <c r="BE970" s="729"/>
      <c r="BF970" s="729"/>
      <c r="BG970" s="729"/>
    </row>
    <row r="971" spans="1:59">
      <c r="A971" s="729"/>
      <c r="B971" s="729"/>
      <c r="C971" s="729"/>
      <c r="D971" s="729"/>
      <c r="E971" s="729"/>
      <c r="F971" s="729"/>
      <c r="G971" s="729"/>
      <c r="H971" s="729"/>
      <c r="I971" s="729"/>
      <c r="J971" s="729"/>
      <c r="K971" s="729"/>
      <c r="L971" s="729"/>
      <c r="M971" s="729"/>
      <c r="N971" s="729"/>
      <c r="O971" s="729"/>
      <c r="P971" s="729"/>
      <c r="Q971" s="729"/>
      <c r="R971" s="729"/>
      <c r="S971" s="729"/>
      <c r="T971" s="729"/>
      <c r="U971" s="729"/>
      <c r="V971" s="729"/>
      <c r="W971" s="729"/>
      <c r="X971" s="729"/>
      <c r="Y971" s="729"/>
      <c r="Z971" s="729"/>
      <c r="AA971" s="729"/>
      <c r="AB971" s="729"/>
      <c r="AC971" s="729"/>
      <c r="AD971" s="729"/>
      <c r="AE971" s="729"/>
      <c r="AF971" s="729"/>
      <c r="AG971" s="729"/>
      <c r="AH971" s="729"/>
      <c r="AI971" s="729"/>
      <c r="AJ971" s="729"/>
      <c r="AK971" s="729"/>
      <c r="AL971" s="729"/>
      <c r="AM971" s="729"/>
      <c r="AN971" s="729"/>
      <c r="AO971" s="729"/>
      <c r="AP971" s="729"/>
      <c r="AQ971" s="729"/>
      <c r="AR971" s="729"/>
      <c r="AS971" s="729"/>
      <c r="AT971" s="729"/>
      <c r="AU971" s="729"/>
      <c r="AV971" s="729"/>
      <c r="AW971" s="729"/>
      <c r="AX971" s="729"/>
      <c r="AY971" s="729"/>
      <c r="AZ971" s="729"/>
      <c r="BA971" s="729"/>
      <c r="BB971" s="729"/>
      <c r="BC971" s="729"/>
      <c r="BD971" s="729"/>
      <c r="BE971" s="729"/>
      <c r="BF971" s="729"/>
      <c r="BG971" s="729"/>
    </row>
    <row r="972" spans="1:59">
      <c r="A972" s="729"/>
      <c r="B972" s="729"/>
      <c r="C972" s="729"/>
      <c r="D972" s="729"/>
      <c r="E972" s="729"/>
      <c r="F972" s="729"/>
      <c r="G972" s="729"/>
      <c r="H972" s="729"/>
      <c r="I972" s="729"/>
      <c r="J972" s="729"/>
      <c r="K972" s="729"/>
      <c r="L972" s="729"/>
      <c r="M972" s="729"/>
      <c r="N972" s="729"/>
      <c r="O972" s="729"/>
      <c r="P972" s="729"/>
      <c r="Q972" s="729"/>
      <c r="R972" s="729"/>
      <c r="S972" s="729"/>
      <c r="T972" s="729"/>
      <c r="U972" s="729"/>
      <c r="V972" s="729"/>
      <c r="W972" s="729"/>
      <c r="X972" s="729"/>
      <c r="Y972" s="729"/>
      <c r="Z972" s="729"/>
      <c r="AA972" s="729"/>
      <c r="AB972" s="729"/>
      <c r="AC972" s="729"/>
      <c r="AD972" s="729"/>
      <c r="AE972" s="729"/>
      <c r="AF972" s="729"/>
      <c r="AG972" s="729"/>
      <c r="AH972" s="729"/>
      <c r="AI972" s="729"/>
      <c r="AJ972" s="729"/>
      <c r="AK972" s="729"/>
      <c r="AL972" s="729"/>
      <c r="AM972" s="729"/>
      <c r="AN972" s="729"/>
      <c r="AO972" s="729"/>
      <c r="AP972" s="729"/>
      <c r="AQ972" s="729"/>
      <c r="AR972" s="729"/>
      <c r="AS972" s="729"/>
      <c r="AT972" s="729"/>
      <c r="AU972" s="729"/>
      <c r="AV972" s="729"/>
      <c r="AW972" s="729"/>
      <c r="AX972" s="729"/>
      <c r="AY972" s="729"/>
      <c r="AZ972" s="729"/>
      <c r="BA972" s="729"/>
      <c r="BB972" s="729"/>
      <c r="BC972" s="729"/>
      <c r="BD972" s="729"/>
      <c r="BE972" s="729"/>
      <c r="BF972" s="729"/>
      <c r="BG972" s="729"/>
    </row>
    <row r="973" spans="1:59">
      <c r="A973" s="729"/>
      <c r="B973" s="729"/>
      <c r="C973" s="729"/>
      <c r="D973" s="729"/>
      <c r="E973" s="729"/>
      <c r="F973" s="729"/>
      <c r="G973" s="729"/>
      <c r="H973" s="729"/>
      <c r="I973" s="729"/>
      <c r="J973" s="729"/>
      <c r="K973" s="729"/>
      <c r="L973" s="729"/>
      <c r="M973" s="729"/>
      <c r="N973" s="729"/>
      <c r="O973" s="729"/>
      <c r="P973" s="729"/>
      <c r="Q973" s="729"/>
      <c r="R973" s="729"/>
      <c r="S973" s="729"/>
      <c r="T973" s="729"/>
      <c r="U973" s="729"/>
      <c r="V973" s="729"/>
      <c r="W973" s="729"/>
      <c r="X973" s="729"/>
      <c r="Y973" s="729"/>
      <c r="Z973" s="729"/>
      <c r="AA973" s="729"/>
      <c r="AB973" s="729"/>
      <c r="AC973" s="729"/>
      <c r="AD973" s="729"/>
      <c r="AE973" s="729"/>
      <c r="AF973" s="729"/>
      <c r="AG973" s="729"/>
      <c r="AH973" s="729"/>
      <c r="AI973" s="729"/>
      <c r="AJ973" s="729"/>
      <c r="AK973" s="729"/>
      <c r="AL973" s="729"/>
      <c r="AM973" s="729"/>
      <c r="AN973" s="729"/>
      <c r="AO973" s="729"/>
      <c r="AP973" s="729"/>
      <c r="AQ973" s="729"/>
      <c r="AR973" s="729"/>
      <c r="AS973" s="729"/>
      <c r="AT973" s="729"/>
      <c r="AU973" s="729"/>
      <c r="AV973" s="729"/>
      <c r="AW973" s="729"/>
      <c r="AX973" s="729"/>
      <c r="AY973" s="729"/>
      <c r="AZ973" s="729"/>
      <c r="BA973" s="729"/>
      <c r="BB973" s="729"/>
      <c r="BC973" s="729"/>
      <c r="BD973" s="729"/>
      <c r="BE973" s="729"/>
      <c r="BF973" s="729"/>
      <c r="BG973" s="729"/>
    </row>
    <row r="974" spans="1:59">
      <c r="A974" s="729"/>
      <c r="B974" s="729"/>
      <c r="C974" s="729"/>
      <c r="D974" s="729"/>
      <c r="E974" s="729"/>
      <c r="F974" s="729"/>
      <c r="G974" s="729"/>
      <c r="H974" s="729"/>
      <c r="I974" s="729"/>
      <c r="J974" s="729"/>
      <c r="K974" s="729"/>
      <c r="L974" s="729"/>
      <c r="M974" s="729"/>
      <c r="N974" s="729"/>
      <c r="O974" s="729"/>
      <c r="P974" s="729"/>
      <c r="Q974" s="729"/>
      <c r="R974" s="729"/>
      <c r="S974" s="729"/>
      <c r="T974" s="729"/>
      <c r="U974" s="729"/>
      <c r="V974" s="729"/>
      <c r="W974" s="729"/>
      <c r="X974" s="729"/>
      <c r="Y974" s="729"/>
      <c r="Z974" s="729"/>
      <c r="AA974" s="729"/>
      <c r="AB974" s="729"/>
      <c r="AC974" s="729"/>
      <c r="AD974" s="729"/>
      <c r="AE974" s="729"/>
      <c r="AF974" s="729"/>
      <c r="AG974" s="729"/>
      <c r="AH974" s="729"/>
      <c r="AI974" s="729"/>
      <c r="AJ974" s="729"/>
      <c r="AK974" s="729"/>
      <c r="AL974" s="729"/>
      <c r="AM974" s="729"/>
      <c r="AN974" s="729"/>
      <c r="AO974" s="729"/>
      <c r="AP974" s="729"/>
      <c r="AQ974" s="729"/>
      <c r="AR974" s="729"/>
      <c r="AS974" s="729"/>
      <c r="AT974" s="729"/>
      <c r="AU974" s="729"/>
      <c r="AV974" s="729"/>
      <c r="AW974" s="729"/>
      <c r="AX974" s="729"/>
      <c r="AY974" s="729"/>
      <c r="AZ974" s="729"/>
      <c r="BA974" s="729"/>
      <c r="BB974" s="729"/>
      <c r="BC974" s="729"/>
      <c r="BD974" s="729"/>
      <c r="BE974" s="729"/>
      <c r="BF974" s="729"/>
      <c r="BG974" s="729"/>
    </row>
    <row r="975" spans="1:59">
      <c r="A975" s="729"/>
      <c r="B975" s="729"/>
      <c r="C975" s="729"/>
      <c r="D975" s="729"/>
      <c r="E975" s="729"/>
      <c r="F975" s="729"/>
      <c r="G975" s="729"/>
      <c r="H975" s="729"/>
      <c r="I975" s="729"/>
      <c r="J975" s="729"/>
      <c r="K975" s="729"/>
      <c r="L975" s="729"/>
      <c r="M975" s="729"/>
      <c r="N975" s="729"/>
      <c r="O975" s="729"/>
      <c r="P975" s="729"/>
      <c r="Q975" s="729"/>
      <c r="R975" s="729"/>
      <c r="S975" s="729"/>
      <c r="T975" s="729"/>
      <c r="U975" s="729"/>
      <c r="V975" s="729"/>
      <c r="W975" s="729"/>
      <c r="X975" s="729"/>
      <c r="Y975" s="729"/>
      <c r="Z975" s="729"/>
      <c r="AA975" s="729"/>
      <c r="AB975" s="729"/>
      <c r="AC975" s="729"/>
      <c r="AD975" s="729"/>
      <c r="AE975" s="729"/>
      <c r="AF975" s="729"/>
      <c r="AG975" s="729"/>
      <c r="AH975" s="729"/>
      <c r="AI975" s="729"/>
      <c r="AJ975" s="729"/>
      <c r="AK975" s="729"/>
      <c r="AL975" s="729"/>
      <c r="AM975" s="729"/>
      <c r="AN975" s="729"/>
      <c r="AO975" s="729"/>
      <c r="AP975" s="729"/>
      <c r="AQ975" s="729"/>
      <c r="AR975" s="729"/>
      <c r="AS975" s="729"/>
      <c r="AT975" s="729"/>
      <c r="AU975" s="729"/>
      <c r="AV975" s="729"/>
      <c r="AW975" s="729"/>
      <c r="AX975" s="729"/>
      <c r="AY975" s="729"/>
      <c r="AZ975" s="729"/>
      <c r="BA975" s="729"/>
      <c r="BB975" s="729"/>
      <c r="BC975" s="729"/>
      <c r="BD975" s="729"/>
      <c r="BE975" s="729"/>
      <c r="BF975" s="729"/>
      <c r="BG975" s="729"/>
    </row>
    <row r="976" spans="1:59">
      <c r="A976" s="729"/>
      <c r="B976" s="729"/>
      <c r="C976" s="729"/>
      <c r="D976" s="729"/>
      <c r="E976" s="729"/>
      <c r="F976" s="729"/>
      <c r="G976" s="729"/>
      <c r="H976" s="729"/>
      <c r="I976" s="729"/>
      <c r="J976" s="729"/>
      <c r="K976" s="729"/>
      <c r="L976" s="729"/>
      <c r="M976" s="729"/>
      <c r="N976" s="729"/>
      <c r="O976" s="729"/>
      <c r="P976" s="729"/>
      <c r="Q976" s="729"/>
      <c r="R976" s="729"/>
      <c r="S976" s="729"/>
      <c r="T976" s="729"/>
      <c r="U976" s="729"/>
      <c r="V976" s="729"/>
      <c r="W976" s="729"/>
      <c r="X976" s="729"/>
      <c r="Y976" s="729"/>
      <c r="Z976" s="729"/>
      <c r="AA976" s="729"/>
      <c r="AB976" s="729"/>
      <c r="AC976" s="729"/>
      <c r="AD976" s="729"/>
      <c r="AE976" s="729"/>
      <c r="AF976" s="729"/>
      <c r="AG976" s="729"/>
      <c r="AH976" s="729"/>
      <c r="AI976" s="729"/>
      <c r="AJ976" s="729"/>
      <c r="AK976" s="729"/>
      <c r="AL976" s="729"/>
      <c r="AM976" s="729"/>
      <c r="AN976" s="729"/>
      <c r="AO976" s="729"/>
      <c r="AP976" s="729"/>
      <c r="AQ976" s="729"/>
      <c r="AR976" s="729"/>
      <c r="AS976" s="729"/>
      <c r="AT976" s="729"/>
      <c r="AU976" s="729"/>
      <c r="AV976" s="729"/>
      <c r="AW976" s="729"/>
      <c r="AX976" s="729"/>
      <c r="AY976" s="729"/>
      <c r="AZ976" s="729"/>
      <c r="BA976" s="729"/>
      <c r="BB976" s="729"/>
      <c r="BC976" s="729"/>
      <c r="BD976" s="729"/>
      <c r="BE976" s="729"/>
      <c r="BF976" s="729"/>
      <c r="BG976" s="729"/>
    </row>
    <row r="977" spans="1:59">
      <c r="A977" s="729"/>
      <c r="B977" s="729"/>
      <c r="C977" s="729"/>
      <c r="D977" s="729"/>
      <c r="E977" s="729"/>
      <c r="F977" s="729"/>
      <c r="G977" s="729"/>
      <c r="H977" s="729"/>
      <c r="I977" s="729"/>
      <c r="J977" s="729"/>
      <c r="K977" s="729"/>
      <c r="L977" s="729"/>
      <c r="M977" s="729"/>
      <c r="N977" s="729"/>
      <c r="O977" s="729"/>
      <c r="P977" s="729"/>
      <c r="Q977" s="729"/>
      <c r="R977" s="729"/>
      <c r="S977" s="729"/>
      <c r="T977" s="729"/>
      <c r="U977" s="729"/>
      <c r="V977" s="729"/>
      <c r="W977" s="729"/>
      <c r="X977" s="729"/>
      <c r="Y977" s="729"/>
      <c r="Z977" s="729"/>
      <c r="AA977" s="729"/>
      <c r="AB977" s="729"/>
      <c r="AC977" s="729"/>
      <c r="AD977" s="729"/>
      <c r="AE977" s="729"/>
      <c r="AF977" s="729"/>
      <c r="AG977" s="729"/>
      <c r="AH977" s="729"/>
      <c r="AI977" s="729"/>
      <c r="AJ977" s="729"/>
      <c r="AK977" s="729"/>
      <c r="AL977" s="729"/>
      <c r="AM977" s="729"/>
      <c r="AN977" s="729"/>
      <c r="AO977" s="729"/>
      <c r="AP977" s="729"/>
      <c r="AQ977" s="729"/>
      <c r="AR977" s="729"/>
      <c r="AS977" s="729"/>
      <c r="AT977" s="729"/>
      <c r="AU977" s="729"/>
      <c r="AV977" s="729"/>
      <c r="AW977" s="729"/>
      <c r="AX977" s="729"/>
      <c r="AY977" s="729"/>
      <c r="AZ977" s="729"/>
      <c r="BA977" s="729"/>
      <c r="BB977" s="729"/>
      <c r="BC977" s="729"/>
      <c r="BD977" s="729"/>
      <c r="BE977" s="729"/>
      <c r="BF977" s="729"/>
      <c r="BG977" s="729"/>
    </row>
    <row r="978" spans="1:59">
      <c r="A978" s="729"/>
      <c r="B978" s="729"/>
      <c r="C978" s="729"/>
      <c r="D978" s="729"/>
      <c r="E978" s="729"/>
      <c r="F978" s="729"/>
      <c r="G978" s="729"/>
      <c r="H978" s="729"/>
      <c r="I978" s="729"/>
      <c r="J978" s="729"/>
      <c r="K978" s="729"/>
      <c r="L978" s="729"/>
      <c r="M978" s="729"/>
      <c r="N978" s="729"/>
      <c r="O978" s="729"/>
      <c r="P978" s="729"/>
      <c r="Q978" s="729"/>
      <c r="R978" s="729"/>
      <c r="S978" s="729"/>
      <c r="T978" s="729"/>
      <c r="U978" s="729"/>
      <c r="V978" s="729"/>
      <c r="W978" s="729"/>
      <c r="X978" s="729"/>
      <c r="Y978" s="729"/>
      <c r="Z978" s="729"/>
      <c r="AA978" s="729"/>
      <c r="AB978" s="729"/>
      <c r="AC978" s="729"/>
      <c r="AD978" s="729"/>
      <c r="AE978" s="729"/>
      <c r="AF978" s="729"/>
      <c r="AG978" s="729"/>
      <c r="AH978" s="729"/>
      <c r="AI978" s="729"/>
      <c r="AJ978" s="729"/>
      <c r="AK978" s="729"/>
      <c r="AL978" s="729"/>
      <c r="AM978" s="729"/>
      <c r="AN978" s="729"/>
      <c r="AO978" s="729"/>
      <c r="AP978" s="729"/>
      <c r="AQ978" s="729"/>
      <c r="AR978" s="729"/>
      <c r="AS978" s="729"/>
      <c r="AT978" s="729"/>
      <c r="AU978" s="729"/>
      <c r="AV978" s="729"/>
      <c r="AW978" s="729"/>
      <c r="AX978" s="729"/>
      <c r="AY978" s="729"/>
      <c r="AZ978" s="729"/>
      <c r="BA978" s="729"/>
      <c r="BB978" s="729"/>
      <c r="BC978" s="729"/>
      <c r="BD978" s="729"/>
      <c r="BE978" s="729"/>
      <c r="BF978" s="729"/>
      <c r="BG978" s="729"/>
    </row>
    <row r="979" spans="1:59">
      <c r="A979" s="729"/>
      <c r="B979" s="729"/>
      <c r="C979" s="729"/>
      <c r="D979" s="729"/>
      <c r="E979" s="729"/>
      <c r="F979" s="729"/>
      <c r="G979" s="729"/>
      <c r="H979" s="729"/>
      <c r="I979" s="729"/>
      <c r="J979" s="729"/>
      <c r="K979" s="729"/>
      <c r="L979" s="729"/>
      <c r="M979" s="729"/>
      <c r="N979" s="729"/>
      <c r="O979" s="729"/>
      <c r="P979" s="729"/>
      <c r="Q979" s="729"/>
      <c r="R979" s="729"/>
      <c r="S979" s="729"/>
      <c r="T979" s="729"/>
      <c r="U979" s="729"/>
      <c r="V979" s="729"/>
      <c r="W979" s="729"/>
      <c r="X979" s="729"/>
      <c r="Y979" s="729"/>
      <c r="Z979" s="729"/>
      <c r="AA979" s="729"/>
      <c r="AB979" s="729"/>
      <c r="AC979" s="729"/>
      <c r="AD979" s="729"/>
      <c r="AE979" s="729"/>
      <c r="AF979" s="729"/>
      <c r="AG979" s="729"/>
      <c r="AH979" s="729"/>
      <c r="AI979" s="729"/>
      <c r="AJ979" s="729"/>
      <c r="AK979" s="729"/>
      <c r="AL979" s="729"/>
      <c r="AM979" s="729"/>
      <c r="AN979" s="729"/>
      <c r="AO979" s="729"/>
      <c r="AP979" s="729"/>
      <c r="AQ979" s="729"/>
      <c r="AR979" s="729"/>
      <c r="AS979" s="729"/>
      <c r="AT979" s="729"/>
      <c r="AU979" s="729"/>
      <c r="AV979" s="729"/>
      <c r="AW979" s="729"/>
      <c r="AX979" s="729"/>
      <c r="AY979" s="729"/>
      <c r="AZ979" s="729"/>
      <c r="BA979" s="729"/>
      <c r="BB979" s="729"/>
      <c r="BC979" s="729"/>
      <c r="BD979" s="729"/>
      <c r="BE979" s="729"/>
      <c r="BF979" s="729"/>
      <c r="BG979" s="729"/>
    </row>
    <row r="980" spans="1:59">
      <c r="A980" s="729"/>
      <c r="B980" s="729"/>
      <c r="C980" s="729"/>
      <c r="D980" s="729"/>
      <c r="E980" s="729"/>
      <c r="F980" s="729"/>
      <c r="G980" s="729"/>
      <c r="H980" s="729"/>
      <c r="I980" s="729"/>
      <c r="J980" s="729"/>
      <c r="K980" s="729"/>
      <c r="L980" s="729"/>
      <c r="M980" s="729"/>
      <c r="N980" s="729"/>
      <c r="O980" s="729"/>
      <c r="P980" s="729"/>
      <c r="Q980" s="729"/>
      <c r="R980" s="729"/>
      <c r="S980" s="729"/>
      <c r="T980" s="729"/>
      <c r="U980" s="729"/>
      <c r="V980" s="729"/>
      <c r="W980" s="729"/>
      <c r="X980" s="729"/>
      <c r="Y980" s="729"/>
      <c r="Z980" s="729"/>
      <c r="AA980" s="729"/>
      <c r="AB980" s="729"/>
      <c r="AC980" s="729"/>
      <c r="AD980" s="729"/>
      <c r="AE980" s="729"/>
      <c r="AF980" s="729"/>
      <c r="AG980" s="729"/>
      <c r="AH980" s="729"/>
      <c r="AI980" s="729"/>
      <c r="AJ980" s="729"/>
      <c r="AK980" s="729"/>
      <c r="AL980" s="729"/>
      <c r="AM980" s="729"/>
      <c r="AN980" s="729"/>
      <c r="AO980" s="729"/>
      <c r="AP980" s="729"/>
      <c r="AQ980" s="729"/>
      <c r="AR980" s="729"/>
      <c r="AS980" s="729"/>
      <c r="AT980" s="729"/>
      <c r="AU980" s="729"/>
      <c r="AV980" s="729"/>
      <c r="AW980" s="729"/>
      <c r="AX980" s="729"/>
      <c r="AY980" s="729"/>
      <c r="AZ980" s="729"/>
      <c r="BA980" s="729"/>
      <c r="BB980" s="729"/>
      <c r="BC980" s="729"/>
      <c r="BD980" s="729"/>
      <c r="BE980" s="729"/>
      <c r="BF980" s="729"/>
      <c r="BG980" s="729"/>
    </row>
    <row r="981" spans="1:59">
      <c r="A981" s="729"/>
      <c r="B981" s="729"/>
      <c r="C981" s="729"/>
      <c r="D981" s="729"/>
      <c r="E981" s="729"/>
      <c r="F981" s="729"/>
      <c r="G981" s="729"/>
      <c r="H981" s="729"/>
      <c r="I981" s="729"/>
      <c r="J981" s="729"/>
      <c r="K981" s="729"/>
      <c r="L981" s="729"/>
      <c r="M981" s="729"/>
      <c r="N981" s="729"/>
      <c r="O981" s="729"/>
      <c r="P981" s="729"/>
      <c r="Q981" s="729"/>
      <c r="R981" s="729"/>
      <c r="S981" s="729"/>
      <c r="T981" s="729"/>
      <c r="U981" s="729"/>
      <c r="V981" s="729"/>
      <c r="W981" s="729"/>
      <c r="X981" s="729"/>
      <c r="Y981" s="729"/>
      <c r="Z981" s="729"/>
      <c r="AA981" s="729"/>
      <c r="AB981" s="729"/>
      <c r="AC981" s="729"/>
      <c r="AD981" s="729"/>
      <c r="AE981" s="729"/>
      <c r="AF981" s="729"/>
      <c r="AG981" s="729"/>
      <c r="AH981" s="729"/>
      <c r="AI981" s="729"/>
      <c r="AJ981" s="729"/>
      <c r="AK981" s="729"/>
      <c r="AL981" s="729"/>
      <c r="AM981" s="729"/>
      <c r="AN981" s="729"/>
      <c r="AO981" s="729"/>
      <c r="AP981" s="729"/>
      <c r="AQ981" s="729"/>
      <c r="AR981" s="729"/>
      <c r="AS981" s="729"/>
      <c r="AT981" s="729"/>
      <c r="AU981" s="729"/>
      <c r="AV981" s="729"/>
      <c r="AW981" s="729"/>
      <c r="AX981" s="729"/>
      <c r="AY981" s="729"/>
      <c r="AZ981" s="729"/>
      <c r="BA981" s="729"/>
      <c r="BB981" s="729"/>
      <c r="BC981" s="729"/>
      <c r="BD981" s="729"/>
      <c r="BE981" s="729"/>
      <c r="BF981" s="729"/>
      <c r="BG981" s="729"/>
    </row>
    <row r="982" spans="1:59">
      <c r="A982" s="729"/>
      <c r="B982" s="729"/>
      <c r="C982" s="729"/>
      <c r="D982" s="729"/>
      <c r="E982" s="729"/>
      <c r="F982" s="729"/>
      <c r="G982" s="729"/>
      <c r="H982" s="729"/>
      <c r="I982" s="729"/>
      <c r="J982" s="729"/>
      <c r="K982" s="729"/>
      <c r="L982" s="729"/>
      <c r="M982" s="729"/>
      <c r="N982" s="729"/>
      <c r="O982" s="729"/>
      <c r="P982" s="729"/>
      <c r="Q982" s="729"/>
      <c r="R982" s="729"/>
      <c r="S982" s="729"/>
      <c r="T982" s="729"/>
      <c r="U982" s="729"/>
      <c r="V982" s="729"/>
      <c r="W982" s="729"/>
      <c r="X982" s="729"/>
      <c r="Y982" s="729"/>
      <c r="Z982" s="729"/>
      <c r="AA982" s="729"/>
      <c r="AB982" s="729"/>
      <c r="AC982" s="729"/>
      <c r="AD982" s="729"/>
      <c r="AE982" s="729"/>
      <c r="AF982" s="729"/>
      <c r="AG982" s="729"/>
      <c r="AH982" s="729"/>
      <c r="AI982" s="729"/>
      <c r="AJ982" s="729"/>
      <c r="AK982" s="729"/>
      <c r="AL982" s="729"/>
      <c r="AM982" s="729"/>
      <c r="AN982" s="729"/>
      <c r="AO982" s="729"/>
      <c r="AP982" s="729"/>
      <c r="AQ982" s="729"/>
      <c r="AR982" s="729"/>
      <c r="AS982" s="729"/>
      <c r="AT982" s="729"/>
      <c r="AU982" s="729"/>
      <c r="AV982" s="729"/>
      <c r="AW982" s="729"/>
      <c r="AX982" s="729"/>
      <c r="AY982" s="729"/>
      <c r="AZ982" s="729"/>
      <c r="BA982" s="729"/>
      <c r="BB982" s="729"/>
      <c r="BC982" s="729"/>
      <c r="BD982" s="729"/>
      <c r="BE982" s="729"/>
      <c r="BF982" s="729"/>
      <c r="BG982" s="729"/>
    </row>
    <row r="983" spans="1:59">
      <c r="A983" s="729"/>
      <c r="B983" s="729"/>
      <c r="C983" s="729"/>
      <c r="D983" s="729"/>
      <c r="E983" s="729"/>
      <c r="F983" s="729"/>
      <c r="G983" s="729"/>
      <c r="H983" s="729"/>
      <c r="I983" s="729"/>
      <c r="J983" s="729"/>
      <c r="K983" s="729"/>
      <c r="L983" s="729"/>
      <c r="M983" s="729"/>
      <c r="N983" s="729"/>
      <c r="O983" s="729"/>
      <c r="P983" s="729"/>
      <c r="Q983" s="729"/>
      <c r="R983" s="729"/>
      <c r="S983" s="729"/>
      <c r="T983" s="729"/>
      <c r="U983" s="729"/>
      <c r="V983" s="729"/>
      <c r="W983" s="729"/>
      <c r="X983" s="729"/>
      <c r="Y983" s="729"/>
      <c r="Z983" s="729"/>
      <c r="AA983" s="729"/>
      <c r="AB983" s="729"/>
      <c r="AC983" s="729"/>
      <c r="AD983" s="729"/>
      <c r="AE983" s="729"/>
      <c r="AF983" s="729"/>
      <c r="AG983" s="729"/>
      <c r="AH983" s="729"/>
      <c r="AI983" s="729"/>
      <c r="AJ983" s="729"/>
      <c r="AK983" s="729"/>
      <c r="AL983" s="729"/>
      <c r="AM983" s="729"/>
      <c r="AN983" s="729"/>
      <c r="AO983" s="729"/>
      <c r="AP983" s="729"/>
      <c r="AQ983" s="729"/>
      <c r="AR983" s="729"/>
      <c r="AS983" s="729"/>
      <c r="AT983" s="729"/>
      <c r="AU983" s="729"/>
      <c r="AV983" s="729"/>
      <c r="AW983" s="729"/>
      <c r="AX983" s="729"/>
      <c r="AY983" s="729"/>
      <c r="AZ983" s="729"/>
      <c r="BA983" s="729"/>
      <c r="BB983" s="729"/>
      <c r="BC983" s="729"/>
      <c r="BD983" s="729"/>
      <c r="BE983" s="729"/>
      <c r="BF983" s="729"/>
      <c r="BG983" s="729"/>
    </row>
    <row r="984" spans="1:59">
      <c r="A984" s="729"/>
      <c r="B984" s="729"/>
      <c r="C984" s="729"/>
      <c r="D984" s="729"/>
      <c r="E984" s="729"/>
      <c r="F984" s="729"/>
      <c r="G984" s="729"/>
      <c r="H984" s="729"/>
      <c r="I984" s="729"/>
      <c r="J984" s="729"/>
      <c r="K984" s="729"/>
      <c r="L984" s="729"/>
      <c r="M984" s="729"/>
      <c r="N984" s="729"/>
      <c r="O984" s="729"/>
      <c r="P984" s="729"/>
      <c r="Q984" s="729"/>
      <c r="R984" s="729"/>
      <c r="S984" s="729"/>
      <c r="T984" s="729"/>
      <c r="U984" s="729"/>
      <c r="V984" s="729"/>
      <c r="W984" s="729"/>
      <c r="X984" s="729"/>
      <c r="Y984" s="729"/>
      <c r="Z984" s="729"/>
      <c r="AA984" s="729"/>
      <c r="AB984" s="729"/>
      <c r="AC984" s="729"/>
      <c r="AD984" s="729"/>
      <c r="AE984" s="729"/>
      <c r="AF984" s="729"/>
      <c r="AG984" s="729"/>
      <c r="AH984" s="729"/>
      <c r="AI984" s="729"/>
      <c r="AJ984" s="729"/>
      <c r="AK984" s="729"/>
      <c r="AL984" s="729"/>
      <c r="AM984" s="729"/>
      <c r="AN984" s="729"/>
      <c r="AO984" s="729"/>
      <c r="AP984" s="729"/>
      <c r="AQ984" s="729"/>
      <c r="AR984" s="729"/>
      <c r="AS984" s="729"/>
      <c r="AT984" s="729"/>
      <c r="AU984" s="729"/>
      <c r="AV984" s="729"/>
      <c r="AW984" s="729"/>
      <c r="AX984" s="729"/>
      <c r="AY984" s="729"/>
      <c r="AZ984" s="729"/>
      <c r="BA984" s="729"/>
      <c r="BB984" s="729"/>
      <c r="BC984" s="729"/>
      <c r="BD984" s="729"/>
      <c r="BE984" s="729"/>
      <c r="BF984" s="729"/>
      <c r="BG984" s="729"/>
    </row>
    <row r="985" spans="1:59">
      <c r="A985" s="729"/>
      <c r="B985" s="729"/>
      <c r="C985" s="729"/>
      <c r="D985" s="729"/>
      <c r="E985" s="729"/>
      <c r="F985" s="729"/>
      <c r="G985" s="729"/>
      <c r="H985" s="729"/>
      <c r="I985" s="729"/>
      <c r="J985" s="729"/>
      <c r="K985" s="729"/>
      <c r="L985" s="729"/>
      <c r="M985" s="729"/>
      <c r="N985" s="729"/>
      <c r="O985" s="729"/>
      <c r="P985" s="729"/>
      <c r="Q985" s="729"/>
      <c r="R985" s="729"/>
      <c r="S985" s="729"/>
      <c r="T985" s="729"/>
      <c r="U985" s="729"/>
      <c r="V985" s="729"/>
      <c r="W985" s="729"/>
      <c r="X985" s="729"/>
      <c r="Y985" s="729"/>
      <c r="Z985" s="729"/>
      <c r="AA985" s="729"/>
      <c r="AB985" s="729"/>
      <c r="AC985" s="729"/>
      <c r="AD985" s="729"/>
      <c r="AE985" s="729"/>
      <c r="AF985" s="729"/>
      <c r="AG985" s="729"/>
      <c r="AH985" s="729"/>
      <c r="AI985" s="729"/>
      <c r="AJ985" s="729"/>
      <c r="AK985" s="729"/>
      <c r="AL985" s="729"/>
      <c r="AM985" s="729"/>
      <c r="AN985" s="729"/>
      <c r="AO985" s="729"/>
      <c r="AP985" s="729"/>
      <c r="AQ985" s="729"/>
      <c r="AR985" s="729"/>
      <c r="AS985" s="729"/>
      <c r="AT985" s="729"/>
      <c r="AU985" s="729"/>
      <c r="AV985" s="729"/>
      <c r="AW985" s="729"/>
      <c r="AX985" s="729"/>
      <c r="AY985" s="729"/>
      <c r="AZ985" s="729"/>
      <c r="BA985" s="729"/>
      <c r="BB985" s="729"/>
      <c r="BC985" s="729"/>
      <c r="BD985" s="729"/>
      <c r="BE985" s="729"/>
      <c r="BF985" s="729"/>
      <c r="BG985" s="729"/>
    </row>
    <row r="986" spans="1:59">
      <c r="A986" s="729"/>
      <c r="B986" s="729"/>
      <c r="C986" s="729"/>
      <c r="D986" s="729"/>
      <c r="E986" s="729"/>
      <c r="F986" s="729"/>
      <c r="G986" s="729"/>
      <c r="H986" s="729"/>
      <c r="I986" s="729"/>
      <c r="J986" s="729"/>
      <c r="K986" s="729"/>
      <c r="L986" s="729"/>
      <c r="M986" s="729"/>
      <c r="N986" s="729"/>
      <c r="O986" s="729"/>
      <c r="P986" s="729"/>
      <c r="Q986" s="729"/>
      <c r="R986" s="729"/>
      <c r="S986" s="729"/>
      <c r="T986" s="729"/>
      <c r="U986" s="729"/>
      <c r="V986" s="729"/>
      <c r="W986" s="729"/>
      <c r="X986" s="729"/>
      <c r="Y986" s="729"/>
      <c r="Z986" s="729"/>
      <c r="AA986" s="729"/>
      <c r="AB986" s="729"/>
      <c r="AC986" s="729"/>
      <c r="AD986" s="729"/>
      <c r="AE986" s="729"/>
      <c r="AF986" s="729"/>
      <c r="AG986" s="729"/>
      <c r="AH986" s="729"/>
      <c r="AI986" s="729"/>
      <c r="AJ986" s="729"/>
      <c r="AK986" s="729"/>
      <c r="AL986" s="729"/>
      <c r="AM986" s="729"/>
      <c r="AN986" s="729"/>
      <c r="AO986" s="729"/>
      <c r="AP986" s="729"/>
      <c r="AQ986" s="729"/>
      <c r="AR986" s="729"/>
      <c r="AS986" s="729"/>
      <c r="AT986" s="729"/>
      <c r="AU986" s="729"/>
      <c r="AV986" s="729"/>
      <c r="AW986" s="729"/>
      <c r="AX986" s="729"/>
      <c r="AY986" s="729"/>
      <c r="AZ986" s="729"/>
      <c r="BA986" s="729"/>
      <c r="BB986" s="729"/>
      <c r="BC986" s="729"/>
      <c r="BD986" s="729"/>
      <c r="BE986" s="729"/>
      <c r="BF986" s="729"/>
      <c r="BG986" s="729"/>
    </row>
    <row r="987" spans="1:59">
      <c r="A987" s="729"/>
      <c r="B987" s="729"/>
      <c r="C987" s="729"/>
      <c r="D987" s="729"/>
      <c r="E987" s="729"/>
      <c r="F987" s="729"/>
      <c r="G987" s="729"/>
      <c r="H987" s="729"/>
      <c r="I987" s="729"/>
      <c r="J987" s="729"/>
      <c r="K987" s="729"/>
      <c r="L987" s="729"/>
      <c r="M987" s="729"/>
      <c r="N987" s="729"/>
      <c r="O987" s="729"/>
      <c r="P987" s="729"/>
      <c r="Q987" s="729"/>
      <c r="R987" s="729"/>
      <c r="S987" s="729"/>
      <c r="T987" s="729"/>
      <c r="U987" s="729"/>
      <c r="V987" s="729"/>
      <c r="W987" s="729"/>
      <c r="X987" s="729"/>
      <c r="Y987" s="729"/>
      <c r="Z987" s="729"/>
      <c r="AA987" s="729"/>
      <c r="AB987" s="729"/>
      <c r="AC987" s="729"/>
      <c r="AD987" s="729"/>
      <c r="AE987" s="729"/>
      <c r="AF987" s="729"/>
      <c r="AG987" s="729"/>
      <c r="AH987" s="729"/>
      <c r="AI987" s="729"/>
      <c r="AJ987" s="729"/>
      <c r="AK987" s="729"/>
      <c r="AL987" s="729"/>
      <c r="AM987" s="729"/>
      <c r="AN987" s="729"/>
      <c r="AO987" s="729"/>
      <c r="AP987" s="729"/>
      <c r="AQ987" s="729"/>
      <c r="AR987" s="729"/>
      <c r="AS987" s="729"/>
      <c r="AT987" s="729"/>
      <c r="AU987" s="729"/>
      <c r="AV987" s="729"/>
      <c r="AW987" s="729"/>
      <c r="AX987" s="729"/>
      <c r="AY987" s="729"/>
      <c r="AZ987" s="729"/>
      <c r="BA987" s="729"/>
      <c r="BB987" s="729"/>
      <c r="BC987" s="729"/>
      <c r="BD987" s="729"/>
      <c r="BE987" s="729"/>
      <c r="BF987" s="729"/>
      <c r="BG987" s="729"/>
    </row>
    <row r="988" spans="1:59">
      <c r="A988" s="729"/>
      <c r="B988" s="729"/>
      <c r="C988" s="729"/>
      <c r="D988" s="729"/>
      <c r="E988" s="729"/>
      <c r="F988" s="729"/>
      <c r="G988" s="729"/>
      <c r="H988" s="729"/>
      <c r="I988" s="729"/>
      <c r="J988" s="729"/>
      <c r="K988" s="729"/>
      <c r="L988" s="729"/>
      <c r="M988" s="729"/>
      <c r="N988" s="729"/>
      <c r="O988" s="729"/>
      <c r="P988" s="729"/>
      <c r="Q988" s="729"/>
      <c r="R988" s="729"/>
      <c r="S988" s="729"/>
      <c r="T988" s="729"/>
      <c r="U988" s="729"/>
      <c r="V988" s="729"/>
      <c r="W988" s="729"/>
      <c r="X988" s="729"/>
      <c r="Y988" s="729"/>
      <c r="Z988" s="729"/>
      <c r="AA988" s="729"/>
      <c r="AB988" s="729"/>
      <c r="AC988" s="729"/>
      <c r="AD988" s="729"/>
      <c r="AE988" s="729"/>
      <c r="AF988" s="729"/>
      <c r="AG988" s="729"/>
      <c r="AH988" s="729"/>
      <c r="AI988" s="729"/>
      <c r="AJ988" s="729"/>
      <c r="AK988" s="729"/>
      <c r="AL988" s="729"/>
      <c r="AM988" s="729"/>
      <c r="AN988" s="729"/>
      <c r="AO988" s="729"/>
      <c r="AP988" s="729"/>
      <c r="AQ988" s="729"/>
      <c r="AR988" s="729"/>
      <c r="AS988" s="729"/>
      <c r="AT988" s="729"/>
      <c r="AU988" s="729"/>
      <c r="AV988" s="729"/>
      <c r="AW988" s="729"/>
      <c r="AX988" s="729"/>
      <c r="AY988" s="729"/>
      <c r="AZ988" s="729"/>
      <c r="BA988" s="729"/>
      <c r="BB988" s="729"/>
      <c r="BC988" s="729"/>
      <c r="BD988" s="729"/>
      <c r="BE988" s="729"/>
      <c r="BF988" s="729"/>
      <c r="BG988" s="729"/>
    </row>
    <row r="989" spans="1:59">
      <c r="A989" s="729"/>
      <c r="B989" s="729"/>
      <c r="C989" s="729"/>
      <c r="D989" s="729"/>
      <c r="E989" s="729"/>
      <c r="F989" s="729"/>
      <c r="G989" s="729"/>
      <c r="H989" s="729"/>
      <c r="I989" s="729"/>
      <c r="J989" s="729"/>
      <c r="K989" s="729"/>
      <c r="L989" s="729"/>
      <c r="M989" s="729"/>
      <c r="N989" s="729"/>
      <c r="O989" s="729"/>
      <c r="P989" s="729"/>
      <c r="Q989" s="729"/>
      <c r="R989" s="729"/>
      <c r="S989" s="729"/>
      <c r="T989" s="729"/>
      <c r="U989" s="729"/>
      <c r="V989" s="729"/>
      <c r="W989" s="729"/>
      <c r="X989" s="729"/>
      <c r="Y989" s="729"/>
      <c r="Z989" s="729"/>
      <c r="AA989" s="729"/>
      <c r="AB989" s="729"/>
      <c r="AC989" s="729"/>
      <c r="AD989" s="729"/>
      <c r="AE989" s="729"/>
      <c r="AF989" s="729"/>
      <c r="AG989" s="729"/>
      <c r="AH989" s="729"/>
      <c r="AI989" s="729"/>
      <c r="AJ989" s="729"/>
      <c r="AK989" s="729"/>
      <c r="AL989" s="729"/>
      <c r="AM989" s="729"/>
      <c r="AN989" s="729"/>
      <c r="AO989" s="729"/>
      <c r="AP989" s="729"/>
      <c r="AQ989" s="729"/>
      <c r="AR989" s="729"/>
      <c r="AS989" s="729"/>
      <c r="AT989" s="729"/>
      <c r="AU989" s="729"/>
      <c r="AV989" s="729"/>
      <c r="AW989" s="729"/>
      <c r="AX989" s="729"/>
      <c r="AY989" s="729"/>
      <c r="AZ989" s="729"/>
      <c r="BA989" s="729"/>
      <c r="BB989" s="729"/>
      <c r="BC989" s="729"/>
      <c r="BD989" s="729"/>
      <c r="BE989" s="729"/>
      <c r="BF989" s="729"/>
      <c r="BG989" s="729"/>
    </row>
    <row r="990" spans="1:59">
      <c r="A990" s="729"/>
      <c r="B990" s="729"/>
      <c r="C990" s="729"/>
      <c r="D990" s="729"/>
      <c r="E990" s="729"/>
      <c r="F990" s="729"/>
      <c r="G990" s="729"/>
      <c r="H990" s="729"/>
      <c r="I990" s="729"/>
      <c r="J990" s="729"/>
      <c r="K990" s="729"/>
      <c r="L990" s="729"/>
      <c r="M990" s="729"/>
      <c r="N990" s="729"/>
      <c r="O990" s="729"/>
      <c r="P990" s="729"/>
      <c r="Q990" s="729"/>
      <c r="R990" s="729"/>
      <c r="S990" s="729"/>
      <c r="T990" s="729"/>
      <c r="U990" s="729"/>
      <c r="V990" s="729"/>
      <c r="W990" s="729"/>
      <c r="X990" s="729"/>
      <c r="Y990" s="729"/>
      <c r="Z990" s="729"/>
      <c r="AA990" s="729"/>
      <c r="AB990" s="729"/>
      <c r="AC990" s="729"/>
      <c r="AD990" s="729"/>
      <c r="AE990" s="729"/>
      <c r="AF990" s="729"/>
      <c r="AG990" s="729"/>
      <c r="AH990" s="729"/>
      <c r="AI990" s="729"/>
      <c r="AJ990" s="729"/>
      <c r="AK990" s="729"/>
      <c r="AL990" s="729"/>
      <c r="AM990" s="729"/>
      <c r="AN990" s="729"/>
      <c r="AO990" s="729"/>
      <c r="AP990" s="729"/>
      <c r="AQ990" s="729"/>
      <c r="AR990" s="729"/>
      <c r="AS990" s="729"/>
      <c r="AT990" s="729"/>
      <c r="AU990" s="729"/>
      <c r="AV990" s="729"/>
      <c r="AW990" s="729"/>
      <c r="AX990" s="729"/>
      <c r="AY990" s="729"/>
      <c r="AZ990" s="729"/>
      <c r="BA990" s="729"/>
      <c r="BB990" s="729"/>
      <c r="BC990" s="729"/>
      <c r="BD990" s="729"/>
      <c r="BE990" s="729"/>
      <c r="BF990" s="729"/>
      <c r="BG990" s="729"/>
    </row>
    <row r="991" spans="1:59">
      <c r="A991" s="729"/>
      <c r="B991" s="729"/>
      <c r="C991" s="729"/>
      <c r="D991" s="729"/>
      <c r="E991" s="729"/>
      <c r="F991" s="729"/>
      <c r="G991" s="729"/>
      <c r="H991" s="729"/>
      <c r="I991" s="729"/>
      <c r="J991" s="729"/>
      <c r="K991" s="729"/>
      <c r="L991" s="729"/>
      <c r="M991" s="729"/>
      <c r="N991" s="729"/>
      <c r="O991" s="729"/>
      <c r="P991" s="729"/>
      <c r="Q991" s="729"/>
      <c r="R991" s="729"/>
      <c r="S991" s="729"/>
      <c r="T991" s="729"/>
      <c r="U991" s="729"/>
      <c r="V991" s="729"/>
      <c r="W991" s="729"/>
      <c r="X991" s="729"/>
      <c r="Y991" s="729"/>
      <c r="Z991" s="729"/>
      <c r="AA991" s="729"/>
      <c r="AB991" s="729"/>
      <c r="AC991" s="729"/>
      <c r="AD991" s="729"/>
      <c r="AE991" s="729"/>
      <c r="AF991" s="729"/>
      <c r="AG991" s="729"/>
      <c r="AH991" s="729"/>
      <c r="AI991" s="729"/>
      <c r="AJ991" s="729"/>
      <c r="AK991" s="729"/>
      <c r="AL991" s="729"/>
      <c r="AM991" s="729"/>
      <c r="AN991" s="729"/>
      <c r="AO991" s="729"/>
      <c r="AP991" s="729"/>
      <c r="AQ991" s="729"/>
      <c r="AR991" s="729"/>
      <c r="AS991" s="729"/>
      <c r="AT991" s="729"/>
      <c r="AU991" s="729"/>
      <c r="AV991" s="729"/>
      <c r="AW991" s="729"/>
      <c r="AX991" s="729"/>
      <c r="AY991" s="729"/>
      <c r="AZ991" s="729"/>
      <c r="BA991" s="729"/>
      <c r="BB991" s="729"/>
      <c r="BC991" s="729"/>
      <c r="BD991" s="729"/>
      <c r="BE991" s="729"/>
      <c r="BF991" s="729"/>
      <c r="BG991" s="729"/>
    </row>
    <row r="992" spans="1:59">
      <c r="A992" s="729"/>
      <c r="B992" s="729"/>
      <c r="C992" s="729"/>
      <c r="D992" s="729"/>
      <c r="E992" s="729"/>
      <c r="F992" s="729"/>
      <c r="G992" s="729"/>
      <c r="H992" s="729"/>
      <c r="I992" s="729"/>
      <c r="J992" s="729"/>
      <c r="K992" s="729"/>
      <c r="L992" s="729"/>
      <c r="M992" s="729"/>
      <c r="N992" s="729"/>
      <c r="O992" s="729"/>
      <c r="P992" s="729"/>
      <c r="Q992" s="729"/>
      <c r="R992" s="729"/>
      <c r="S992" s="729"/>
      <c r="T992" s="729"/>
      <c r="U992" s="729"/>
      <c r="V992" s="729"/>
      <c r="W992" s="729"/>
      <c r="X992" s="729"/>
      <c r="Y992" s="729"/>
      <c r="Z992" s="729"/>
      <c r="AA992" s="729"/>
      <c r="AB992" s="729"/>
      <c r="AC992" s="729"/>
      <c r="AD992" s="729"/>
      <c r="AE992" s="729"/>
      <c r="AF992" s="729"/>
      <c r="AG992" s="729"/>
      <c r="AH992" s="729"/>
      <c r="AI992" s="729"/>
      <c r="AJ992" s="729"/>
      <c r="AK992" s="729"/>
      <c r="AL992" s="729"/>
      <c r="AM992" s="729"/>
      <c r="AN992" s="729"/>
      <c r="AO992" s="729"/>
      <c r="AP992" s="729"/>
      <c r="AQ992" s="729"/>
      <c r="AR992" s="729"/>
      <c r="AS992" s="729"/>
      <c r="AT992" s="729"/>
      <c r="AU992" s="729"/>
      <c r="AV992" s="729"/>
      <c r="AW992" s="729"/>
      <c r="AX992" s="729"/>
      <c r="AY992" s="729"/>
      <c r="AZ992" s="729"/>
      <c r="BA992" s="729"/>
      <c r="BB992" s="729"/>
      <c r="BC992" s="729"/>
      <c r="BD992" s="729"/>
      <c r="BE992" s="729"/>
      <c r="BF992" s="729"/>
      <c r="BG992" s="729"/>
    </row>
    <row r="993" spans="1:59">
      <c r="A993" s="729"/>
      <c r="B993" s="729"/>
      <c r="C993" s="729"/>
      <c r="D993" s="729"/>
      <c r="E993" s="729"/>
      <c r="F993" s="729"/>
      <c r="G993" s="729"/>
      <c r="H993" s="729"/>
      <c r="I993" s="729"/>
      <c r="J993" s="729"/>
      <c r="K993" s="729"/>
      <c r="L993" s="729"/>
      <c r="M993" s="729"/>
      <c r="N993" s="729"/>
      <c r="O993" s="729"/>
      <c r="P993" s="729"/>
      <c r="Q993" s="729"/>
      <c r="R993" s="729"/>
      <c r="S993" s="729"/>
      <c r="T993" s="729"/>
      <c r="U993" s="729"/>
      <c r="V993" s="729"/>
      <c r="W993" s="729"/>
      <c r="X993" s="729"/>
      <c r="Y993" s="729"/>
      <c r="Z993" s="729"/>
      <c r="AA993" s="729"/>
      <c r="AB993" s="729"/>
      <c r="AC993" s="729"/>
      <c r="AD993" s="729"/>
      <c r="AE993" s="729"/>
      <c r="AF993" s="729"/>
      <c r="AG993" s="729"/>
      <c r="AH993" s="729"/>
      <c r="AI993" s="729"/>
      <c r="AJ993" s="729"/>
      <c r="AK993" s="729"/>
      <c r="AL993" s="729"/>
      <c r="AM993" s="729"/>
      <c r="AN993" s="729"/>
      <c r="AO993" s="729"/>
      <c r="AP993" s="729"/>
      <c r="AQ993" s="729"/>
      <c r="AR993" s="729"/>
      <c r="AS993" s="729"/>
      <c r="AT993" s="729"/>
      <c r="AU993" s="729"/>
      <c r="AV993" s="729"/>
      <c r="AW993" s="729"/>
      <c r="AX993" s="729"/>
      <c r="AY993" s="729"/>
      <c r="AZ993" s="729"/>
      <c r="BA993" s="729"/>
      <c r="BB993" s="729"/>
      <c r="BC993" s="729"/>
      <c r="BD993" s="729"/>
      <c r="BE993" s="729"/>
      <c r="BF993" s="729"/>
      <c r="BG993" s="729"/>
    </row>
    <row r="994" spans="1:59">
      <c r="A994" s="729"/>
      <c r="B994" s="729"/>
      <c r="C994" s="729"/>
      <c r="D994" s="729"/>
      <c r="E994" s="729"/>
      <c r="F994" s="729"/>
      <c r="G994" s="729"/>
      <c r="H994" s="729"/>
      <c r="I994" s="729"/>
      <c r="J994" s="729"/>
      <c r="K994" s="729"/>
      <c r="L994" s="729"/>
      <c r="M994" s="729"/>
      <c r="N994" s="729"/>
      <c r="O994" s="729"/>
      <c r="P994" s="729"/>
      <c r="Q994" s="729"/>
      <c r="R994" s="729"/>
      <c r="S994" s="729"/>
      <c r="T994" s="729"/>
      <c r="U994" s="729"/>
      <c r="V994" s="729"/>
      <c r="W994" s="729"/>
      <c r="X994" s="729"/>
      <c r="Y994" s="729"/>
      <c r="Z994" s="729"/>
      <c r="AA994" s="729"/>
      <c r="AB994" s="729"/>
      <c r="AC994" s="729"/>
      <c r="AD994" s="729"/>
      <c r="AE994" s="729"/>
      <c r="AF994" s="729"/>
      <c r="AG994" s="729"/>
      <c r="AH994" s="729"/>
      <c r="AI994" s="729"/>
      <c r="AJ994" s="729"/>
      <c r="AK994" s="729"/>
      <c r="AL994" s="729"/>
      <c r="AM994" s="729"/>
      <c r="AN994" s="729"/>
      <c r="AO994" s="729"/>
      <c r="AP994" s="729"/>
      <c r="AQ994" s="729"/>
      <c r="AR994" s="729"/>
      <c r="AS994" s="729"/>
      <c r="AT994" s="729"/>
      <c r="AU994" s="729"/>
      <c r="AV994" s="729"/>
      <c r="AW994" s="729"/>
      <c r="AX994" s="729"/>
      <c r="AY994" s="729"/>
      <c r="AZ994" s="729"/>
      <c r="BA994" s="729"/>
      <c r="BB994" s="729"/>
      <c r="BC994" s="729"/>
      <c r="BD994" s="729"/>
      <c r="BE994" s="729"/>
      <c r="BF994" s="729"/>
      <c r="BG994" s="729"/>
    </row>
    <row r="995" spans="1:59">
      <c r="A995" s="729"/>
      <c r="B995" s="729"/>
      <c r="C995" s="729"/>
      <c r="D995" s="729"/>
      <c r="E995" s="729"/>
      <c r="F995" s="729"/>
      <c r="G995" s="729"/>
      <c r="H995" s="729"/>
      <c r="I995" s="729"/>
      <c r="J995" s="729"/>
      <c r="K995" s="729"/>
      <c r="L995" s="729"/>
      <c r="M995" s="729"/>
      <c r="N995" s="729"/>
      <c r="O995" s="729"/>
      <c r="P995" s="729"/>
      <c r="Q995" s="729"/>
      <c r="R995" s="729"/>
      <c r="S995" s="729"/>
      <c r="T995" s="729"/>
      <c r="U995" s="729"/>
      <c r="V995" s="729"/>
      <c r="W995" s="729"/>
      <c r="X995" s="729"/>
      <c r="Y995" s="729"/>
      <c r="Z995" s="729"/>
      <c r="AA995" s="729"/>
      <c r="AB995" s="729"/>
      <c r="AC995" s="729"/>
      <c r="AD995" s="729"/>
      <c r="AE995" s="729"/>
      <c r="AF995" s="729"/>
      <c r="AG995" s="729"/>
      <c r="AH995" s="729"/>
      <c r="AI995" s="729"/>
      <c r="AJ995" s="729"/>
      <c r="AK995" s="729"/>
      <c r="AL995" s="729"/>
      <c r="AM995" s="729"/>
      <c r="AN995" s="729"/>
      <c r="AO995" s="729"/>
      <c r="AP995" s="729"/>
      <c r="AQ995" s="729"/>
      <c r="AR995" s="729"/>
      <c r="AS995" s="729"/>
      <c r="AT995" s="729"/>
      <c r="AU995" s="729"/>
      <c r="AV995" s="729"/>
      <c r="AW995" s="729"/>
      <c r="AX995" s="729"/>
      <c r="AY995" s="729"/>
      <c r="AZ995" s="729"/>
      <c r="BA995" s="729"/>
      <c r="BB995" s="729"/>
      <c r="BC995" s="729"/>
      <c r="BD995" s="729"/>
      <c r="BE995" s="729"/>
      <c r="BF995" s="729"/>
      <c r="BG995" s="729"/>
    </row>
    <row r="996" spans="1:59">
      <c r="A996" s="729"/>
      <c r="B996" s="729"/>
      <c r="C996" s="729"/>
      <c r="D996" s="729"/>
      <c r="E996" s="729"/>
      <c r="F996" s="729"/>
      <c r="G996" s="729"/>
      <c r="H996" s="729"/>
      <c r="I996" s="729"/>
      <c r="J996" s="729"/>
      <c r="K996" s="729"/>
      <c r="L996" s="729"/>
      <c r="M996" s="729"/>
      <c r="N996" s="729"/>
      <c r="O996" s="729"/>
      <c r="P996" s="729"/>
      <c r="Q996" s="729"/>
      <c r="R996" s="729"/>
      <c r="S996" s="729"/>
      <c r="T996" s="729"/>
      <c r="U996" s="729"/>
      <c r="V996" s="729"/>
      <c r="W996" s="729"/>
      <c r="X996" s="729"/>
      <c r="Y996" s="729"/>
      <c r="Z996" s="729"/>
      <c r="AA996" s="729"/>
      <c r="AB996" s="729"/>
      <c r="AC996" s="729"/>
      <c r="AD996" s="729"/>
      <c r="AE996" s="729"/>
      <c r="AF996" s="729"/>
      <c r="AG996" s="729"/>
      <c r="AH996" s="729"/>
      <c r="AI996" s="729"/>
      <c r="AJ996" s="729"/>
      <c r="AK996" s="729"/>
      <c r="AL996" s="729"/>
      <c r="AM996" s="729"/>
      <c r="AN996" s="729"/>
      <c r="AO996" s="729"/>
      <c r="AP996" s="729"/>
      <c r="AQ996" s="729"/>
      <c r="AR996" s="729"/>
      <c r="AS996" s="729"/>
      <c r="AT996" s="729"/>
      <c r="AU996" s="729"/>
      <c r="AV996" s="729"/>
      <c r="AW996" s="729"/>
      <c r="AX996" s="729"/>
      <c r="AY996" s="729"/>
      <c r="AZ996" s="729"/>
      <c r="BA996" s="729"/>
      <c r="BB996" s="729"/>
      <c r="BC996" s="729"/>
      <c r="BD996" s="729"/>
      <c r="BE996" s="729"/>
      <c r="BF996" s="729"/>
      <c r="BG996" s="729"/>
    </row>
    <row r="997" spans="1:59">
      <c r="A997" s="729"/>
      <c r="B997" s="729"/>
      <c r="C997" s="729"/>
      <c r="D997" s="729"/>
      <c r="E997" s="729"/>
      <c r="F997" s="729"/>
      <c r="G997" s="729"/>
      <c r="H997" s="729"/>
      <c r="I997" s="729"/>
      <c r="J997" s="729"/>
      <c r="K997" s="729"/>
      <c r="L997" s="729"/>
      <c r="M997" s="729"/>
      <c r="N997" s="729"/>
      <c r="O997" s="729"/>
      <c r="P997" s="729"/>
      <c r="Q997" s="729"/>
      <c r="R997" s="729"/>
      <c r="S997" s="729"/>
      <c r="T997" s="729"/>
      <c r="U997" s="729"/>
      <c r="V997" s="729"/>
      <c r="W997" s="729"/>
      <c r="X997" s="729"/>
      <c r="Y997" s="729"/>
      <c r="Z997" s="729"/>
      <c r="AA997" s="729"/>
      <c r="AB997" s="729"/>
      <c r="AC997" s="729"/>
      <c r="AD997" s="729"/>
      <c r="AE997" s="729"/>
      <c r="AF997" s="729"/>
      <c r="AG997" s="729"/>
      <c r="AH997" s="729"/>
      <c r="AI997" s="729"/>
      <c r="AJ997" s="729"/>
      <c r="AK997" s="729"/>
      <c r="AL997" s="729"/>
      <c r="AM997" s="729"/>
      <c r="AN997" s="729"/>
      <c r="AO997" s="729"/>
      <c r="AP997" s="729"/>
      <c r="AQ997" s="729"/>
      <c r="AR997" s="729"/>
      <c r="AS997" s="729"/>
      <c r="AT997" s="729"/>
      <c r="AU997" s="729"/>
      <c r="AV997" s="729"/>
      <c r="AW997" s="729"/>
      <c r="AX997" s="729"/>
      <c r="AY997" s="729"/>
      <c r="AZ997" s="729"/>
      <c r="BA997" s="729"/>
      <c r="BB997" s="729"/>
      <c r="BC997" s="729"/>
      <c r="BD997" s="729"/>
      <c r="BE997" s="729"/>
      <c r="BF997" s="729"/>
      <c r="BG997" s="729"/>
    </row>
    <row r="998" spans="1:59">
      <c r="A998" s="729"/>
      <c r="B998" s="729"/>
      <c r="C998" s="729"/>
      <c r="D998" s="729"/>
      <c r="E998" s="729"/>
      <c r="F998" s="729"/>
      <c r="G998" s="729"/>
      <c r="H998" s="729"/>
      <c r="I998" s="729"/>
      <c r="J998" s="729"/>
      <c r="K998" s="729"/>
      <c r="L998" s="729"/>
      <c r="M998" s="729"/>
      <c r="N998" s="729"/>
      <c r="O998" s="729"/>
      <c r="P998" s="729"/>
      <c r="Q998" s="729"/>
      <c r="R998" s="729"/>
      <c r="S998" s="729"/>
      <c r="T998" s="729"/>
      <c r="U998" s="729"/>
      <c r="V998" s="729"/>
      <c r="W998" s="729"/>
      <c r="X998" s="729"/>
      <c r="Y998" s="729"/>
      <c r="Z998" s="729"/>
      <c r="AA998" s="729"/>
      <c r="AB998" s="729"/>
      <c r="AC998" s="729"/>
      <c r="AD998" s="729"/>
      <c r="AE998" s="729"/>
      <c r="AF998" s="729"/>
      <c r="AG998" s="729"/>
      <c r="AH998" s="729"/>
      <c r="AI998" s="729"/>
      <c r="AJ998" s="729"/>
      <c r="AK998" s="729"/>
      <c r="AL998" s="729"/>
      <c r="AM998" s="729"/>
      <c r="AN998" s="729"/>
      <c r="AO998" s="729"/>
      <c r="AP998" s="729"/>
      <c r="AQ998" s="729"/>
      <c r="AR998" s="729"/>
      <c r="AS998" s="729"/>
      <c r="AT998" s="729"/>
      <c r="AU998" s="729"/>
      <c r="AV998" s="729"/>
      <c r="AW998" s="729"/>
      <c r="AX998" s="729"/>
      <c r="AY998" s="729"/>
      <c r="AZ998" s="729"/>
      <c r="BA998" s="729"/>
      <c r="BB998" s="729"/>
      <c r="BC998" s="729"/>
      <c r="BD998" s="729"/>
      <c r="BE998" s="729"/>
      <c r="BF998" s="729"/>
      <c r="BG998" s="729"/>
    </row>
    <row r="999" spans="1:59">
      <c r="A999" s="729"/>
      <c r="B999" s="729"/>
      <c r="C999" s="729"/>
      <c r="D999" s="729"/>
      <c r="E999" s="729"/>
      <c r="F999" s="729"/>
      <c r="G999" s="729"/>
      <c r="H999" s="729"/>
      <c r="I999" s="729"/>
      <c r="J999" s="729"/>
      <c r="K999" s="729"/>
      <c r="L999" s="729"/>
      <c r="M999" s="729"/>
      <c r="N999" s="729"/>
      <c r="O999" s="729"/>
      <c r="P999" s="729"/>
      <c r="Q999" s="729"/>
      <c r="R999" s="729"/>
      <c r="S999" s="729"/>
      <c r="T999" s="729"/>
      <c r="U999" s="729"/>
      <c r="V999" s="729"/>
      <c r="W999" s="729"/>
      <c r="X999" s="729"/>
      <c r="Y999" s="729"/>
      <c r="Z999" s="729"/>
      <c r="AA999" s="729"/>
      <c r="AB999" s="729"/>
      <c r="AC999" s="729"/>
      <c r="AD999" s="729"/>
      <c r="AE999" s="729"/>
      <c r="AF999" s="729"/>
      <c r="AG999" s="729"/>
      <c r="AH999" s="729"/>
      <c r="AI999" s="729"/>
      <c r="AJ999" s="729"/>
      <c r="AK999" s="729"/>
      <c r="AL999" s="729"/>
      <c r="AM999" s="729"/>
      <c r="AN999" s="729"/>
      <c r="AO999" s="729"/>
      <c r="AP999" s="729"/>
      <c r="AQ999" s="729"/>
      <c r="AR999" s="729"/>
      <c r="AS999" s="729"/>
      <c r="AT999" s="729"/>
      <c r="AU999" s="729"/>
      <c r="AV999" s="729"/>
      <c r="AW999" s="729"/>
      <c r="AX999" s="729"/>
      <c r="AY999" s="729"/>
      <c r="AZ999" s="729"/>
      <c r="BA999" s="729"/>
      <c r="BB999" s="729"/>
      <c r="BC999" s="729"/>
      <c r="BD999" s="729"/>
      <c r="BE999" s="729"/>
      <c r="BF999" s="729"/>
      <c r="BG999" s="729"/>
    </row>
    <row r="1000" spans="1:59">
      <c r="A1000" s="729"/>
      <c r="B1000" s="729"/>
      <c r="C1000" s="729"/>
      <c r="D1000" s="729"/>
      <c r="E1000" s="729"/>
      <c r="F1000" s="729"/>
      <c r="G1000" s="729"/>
      <c r="H1000" s="729"/>
      <c r="I1000" s="729"/>
      <c r="J1000" s="729"/>
      <c r="K1000" s="729"/>
      <c r="L1000" s="729"/>
      <c r="M1000" s="729"/>
      <c r="N1000" s="729"/>
      <c r="O1000" s="729"/>
      <c r="P1000" s="729"/>
      <c r="Q1000" s="729"/>
      <c r="R1000" s="729"/>
      <c r="S1000" s="729"/>
      <c r="T1000" s="729"/>
      <c r="U1000" s="729"/>
      <c r="V1000" s="729"/>
      <c r="W1000" s="729"/>
      <c r="X1000" s="729"/>
      <c r="Y1000" s="729"/>
      <c r="Z1000" s="729"/>
      <c r="AA1000" s="729"/>
      <c r="AB1000" s="729"/>
      <c r="AC1000" s="729"/>
      <c r="AD1000" s="729"/>
      <c r="AE1000" s="729"/>
      <c r="AF1000" s="729"/>
      <c r="AG1000" s="729"/>
      <c r="AH1000" s="729"/>
      <c r="AI1000" s="729"/>
      <c r="AJ1000" s="729"/>
      <c r="AK1000" s="729"/>
      <c r="AL1000" s="729"/>
      <c r="AM1000" s="729"/>
      <c r="AN1000" s="729"/>
      <c r="AO1000" s="729"/>
      <c r="AP1000" s="729"/>
      <c r="AQ1000" s="729"/>
      <c r="AR1000" s="729"/>
      <c r="AS1000" s="729"/>
      <c r="AT1000" s="729"/>
      <c r="AU1000" s="729"/>
      <c r="AV1000" s="729"/>
      <c r="AW1000" s="729"/>
      <c r="AX1000" s="729"/>
      <c r="AY1000" s="729"/>
      <c r="AZ1000" s="729"/>
      <c r="BA1000" s="729"/>
      <c r="BB1000" s="729"/>
      <c r="BC1000" s="729"/>
      <c r="BD1000" s="729"/>
      <c r="BE1000" s="729"/>
      <c r="BF1000" s="729"/>
      <c r="BG1000" s="729"/>
    </row>
    <row r="1001" spans="1:59">
      <c r="A1001" s="729"/>
      <c r="B1001" s="729"/>
      <c r="C1001" s="729"/>
      <c r="D1001" s="729"/>
      <c r="E1001" s="729"/>
      <c r="F1001" s="729"/>
      <c r="G1001" s="729"/>
      <c r="H1001" s="729"/>
      <c r="I1001" s="729"/>
      <c r="J1001" s="729"/>
      <c r="K1001" s="729"/>
      <c r="L1001" s="729"/>
      <c r="M1001" s="729"/>
      <c r="N1001" s="729"/>
      <c r="O1001" s="729"/>
      <c r="P1001" s="729"/>
      <c r="Q1001" s="729"/>
      <c r="R1001" s="729"/>
      <c r="S1001" s="729"/>
      <c r="T1001" s="729"/>
      <c r="U1001" s="729"/>
      <c r="V1001" s="729"/>
      <c r="W1001" s="729"/>
      <c r="X1001" s="729"/>
      <c r="Y1001" s="729"/>
      <c r="Z1001" s="729"/>
      <c r="AA1001" s="729"/>
      <c r="AB1001" s="729"/>
      <c r="AC1001" s="729"/>
      <c r="AD1001" s="729"/>
      <c r="AE1001" s="729"/>
      <c r="AF1001" s="729"/>
      <c r="AG1001" s="729"/>
      <c r="AH1001" s="729"/>
      <c r="AI1001" s="729"/>
      <c r="AJ1001" s="729"/>
      <c r="AK1001" s="729"/>
      <c r="AL1001" s="729"/>
      <c r="AM1001" s="729"/>
      <c r="AN1001" s="729"/>
      <c r="AO1001" s="729"/>
      <c r="AP1001" s="729"/>
      <c r="AQ1001" s="729"/>
      <c r="AR1001" s="729"/>
      <c r="AS1001" s="729"/>
      <c r="AT1001" s="729"/>
      <c r="AU1001" s="729"/>
      <c r="AV1001" s="729"/>
      <c r="AW1001" s="729"/>
      <c r="AX1001" s="729"/>
      <c r="AY1001" s="729"/>
      <c r="AZ1001" s="729"/>
      <c r="BA1001" s="729"/>
      <c r="BB1001" s="729"/>
      <c r="BC1001" s="729"/>
      <c r="BD1001" s="729"/>
      <c r="BE1001" s="729"/>
      <c r="BF1001" s="729"/>
      <c r="BG1001" s="729"/>
    </row>
    <row r="1002" spans="1:59">
      <c r="A1002" s="729"/>
      <c r="B1002" s="729"/>
      <c r="C1002" s="729"/>
      <c r="D1002" s="729"/>
      <c r="E1002" s="729"/>
      <c r="F1002" s="729"/>
      <c r="G1002" s="729"/>
      <c r="H1002" s="729"/>
      <c r="I1002" s="729"/>
      <c r="J1002" s="729"/>
      <c r="K1002" s="729"/>
      <c r="L1002" s="729"/>
      <c r="M1002" s="729"/>
      <c r="N1002" s="729"/>
      <c r="O1002" s="729"/>
      <c r="P1002" s="729"/>
      <c r="Q1002" s="729"/>
      <c r="R1002" s="729"/>
      <c r="S1002" s="729"/>
      <c r="T1002" s="729"/>
      <c r="U1002" s="729"/>
      <c r="V1002" s="729"/>
      <c r="W1002" s="729"/>
      <c r="X1002" s="729"/>
      <c r="Y1002" s="729"/>
      <c r="Z1002" s="729"/>
      <c r="AA1002" s="729"/>
      <c r="AB1002" s="729"/>
      <c r="AC1002" s="729"/>
      <c r="AD1002" s="729"/>
      <c r="AE1002" s="729"/>
      <c r="AF1002" s="729"/>
      <c r="AG1002" s="729"/>
      <c r="AH1002" s="729"/>
      <c r="AI1002" s="729"/>
      <c r="AJ1002" s="729"/>
      <c r="AK1002" s="729"/>
      <c r="AL1002" s="729"/>
      <c r="AM1002" s="729"/>
      <c r="AN1002" s="729"/>
      <c r="AO1002" s="729"/>
      <c r="AP1002" s="729"/>
      <c r="AQ1002" s="729"/>
      <c r="AR1002" s="729"/>
      <c r="AS1002" s="729"/>
      <c r="AT1002" s="729"/>
      <c r="AU1002" s="729"/>
      <c r="AV1002" s="729"/>
      <c r="AW1002" s="729"/>
      <c r="AX1002" s="729"/>
      <c r="AY1002" s="729"/>
      <c r="AZ1002" s="729"/>
      <c r="BA1002" s="729"/>
      <c r="BB1002" s="729"/>
      <c r="BC1002" s="729"/>
      <c r="BD1002" s="729"/>
      <c r="BE1002" s="729"/>
      <c r="BF1002" s="729"/>
      <c r="BG1002" s="729"/>
    </row>
    <row r="1003" spans="1:59">
      <c r="A1003" s="729"/>
      <c r="B1003" s="729"/>
      <c r="C1003" s="729"/>
      <c r="D1003" s="729"/>
      <c r="E1003" s="729"/>
      <c r="F1003" s="729"/>
      <c r="G1003" s="729"/>
      <c r="H1003" s="729"/>
      <c r="I1003" s="729"/>
      <c r="J1003" s="729"/>
      <c r="K1003" s="729"/>
      <c r="L1003" s="729"/>
      <c r="M1003" s="729"/>
      <c r="N1003" s="729"/>
      <c r="O1003" s="729"/>
      <c r="P1003" s="729"/>
      <c r="Q1003" s="729"/>
      <c r="R1003" s="729"/>
      <c r="S1003" s="729"/>
      <c r="T1003" s="729"/>
      <c r="U1003" s="729"/>
      <c r="V1003" s="729"/>
      <c r="W1003" s="729"/>
      <c r="X1003" s="729"/>
      <c r="Y1003" s="729"/>
      <c r="Z1003" s="729"/>
      <c r="AA1003" s="729"/>
      <c r="AB1003" s="729"/>
      <c r="AC1003" s="729"/>
      <c r="AD1003" s="729"/>
      <c r="AE1003" s="729"/>
      <c r="AF1003" s="729"/>
      <c r="AG1003" s="729"/>
      <c r="AH1003" s="729"/>
      <c r="AI1003" s="729"/>
      <c r="AJ1003" s="729"/>
      <c r="AK1003" s="729"/>
      <c r="AL1003" s="729"/>
      <c r="AM1003" s="729"/>
      <c r="AN1003" s="729"/>
      <c r="AO1003" s="729"/>
      <c r="AP1003" s="729"/>
      <c r="AQ1003" s="729"/>
      <c r="AR1003" s="729"/>
      <c r="AS1003" s="729"/>
      <c r="AT1003" s="729"/>
      <c r="AU1003" s="729"/>
      <c r="AV1003" s="729"/>
      <c r="AW1003" s="729"/>
      <c r="AX1003" s="729"/>
      <c r="AY1003" s="729"/>
      <c r="AZ1003" s="729"/>
      <c r="BA1003" s="729"/>
      <c r="BB1003" s="729"/>
      <c r="BC1003" s="729"/>
      <c r="BD1003" s="729"/>
      <c r="BE1003" s="729"/>
      <c r="BF1003" s="729"/>
      <c r="BG1003" s="729"/>
    </row>
    <row r="1004" spans="1:59">
      <c r="A1004" s="729"/>
      <c r="B1004" s="729"/>
      <c r="C1004" s="729"/>
      <c r="D1004" s="729"/>
      <c r="E1004" s="729"/>
      <c r="F1004" s="729"/>
      <c r="G1004" s="729"/>
      <c r="H1004" s="729"/>
      <c r="I1004" s="729"/>
      <c r="J1004" s="729"/>
      <c r="K1004" s="729"/>
      <c r="L1004" s="729"/>
      <c r="M1004" s="729"/>
      <c r="N1004" s="729"/>
      <c r="O1004" s="729"/>
      <c r="P1004" s="729"/>
      <c r="Q1004" s="729"/>
      <c r="R1004" s="729"/>
      <c r="S1004" s="729"/>
      <c r="T1004" s="729"/>
      <c r="U1004" s="729"/>
      <c r="V1004" s="729"/>
      <c r="W1004" s="729"/>
      <c r="X1004" s="729"/>
      <c r="Y1004" s="729"/>
      <c r="Z1004" s="729"/>
      <c r="AA1004" s="729"/>
      <c r="AB1004" s="729"/>
      <c r="AC1004" s="729"/>
      <c r="AD1004" s="729"/>
      <c r="AE1004" s="729"/>
      <c r="AF1004" s="729"/>
      <c r="AG1004" s="729"/>
      <c r="AH1004" s="729"/>
      <c r="AI1004" s="729"/>
      <c r="AJ1004" s="729"/>
      <c r="AK1004" s="729"/>
      <c r="AL1004" s="729"/>
      <c r="AM1004" s="729"/>
      <c r="AN1004" s="729"/>
      <c r="AO1004" s="729"/>
      <c r="AP1004" s="729"/>
      <c r="AQ1004" s="729"/>
      <c r="AR1004" s="729"/>
      <c r="AS1004" s="729"/>
      <c r="AT1004" s="729"/>
      <c r="AU1004" s="729"/>
      <c r="AV1004" s="729"/>
      <c r="AW1004" s="729"/>
      <c r="AX1004" s="729"/>
      <c r="AY1004" s="729"/>
      <c r="AZ1004" s="729"/>
      <c r="BA1004" s="729"/>
      <c r="BB1004" s="729"/>
      <c r="BC1004" s="729"/>
      <c r="BD1004" s="729"/>
      <c r="BE1004" s="729"/>
      <c r="BF1004" s="729"/>
      <c r="BG1004" s="729"/>
    </row>
    <row r="1005" spans="1:59">
      <c r="A1005" s="729"/>
      <c r="B1005" s="729"/>
      <c r="C1005" s="729"/>
      <c r="D1005" s="729"/>
      <c r="E1005" s="729"/>
      <c r="F1005" s="729"/>
      <c r="G1005" s="729"/>
      <c r="H1005" s="729"/>
      <c r="I1005" s="729"/>
      <c r="J1005" s="729"/>
      <c r="K1005" s="729"/>
      <c r="L1005" s="729"/>
      <c r="M1005" s="729"/>
      <c r="N1005" s="729"/>
      <c r="O1005" s="729"/>
      <c r="P1005" s="729"/>
      <c r="Q1005" s="729"/>
      <c r="R1005" s="729"/>
      <c r="S1005" s="729"/>
      <c r="T1005" s="729"/>
      <c r="U1005" s="729"/>
      <c r="V1005" s="729"/>
      <c r="W1005" s="729"/>
      <c r="X1005" s="729"/>
      <c r="Y1005" s="729"/>
      <c r="Z1005" s="729"/>
      <c r="AA1005" s="729"/>
      <c r="AB1005" s="729"/>
      <c r="AC1005" s="729"/>
      <c r="AD1005" s="729"/>
      <c r="AE1005" s="729"/>
      <c r="AF1005" s="729"/>
      <c r="AG1005" s="729"/>
      <c r="AH1005" s="729"/>
      <c r="AI1005" s="729"/>
      <c r="AJ1005" s="729"/>
      <c r="AK1005" s="729"/>
      <c r="AL1005" s="729"/>
      <c r="AM1005" s="729"/>
      <c r="AN1005" s="729"/>
      <c r="AO1005" s="729"/>
      <c r="AP1005" s="729"/>
      <c r="AQ1005" s="729"/>
      <c r="AR1005" s="729"/>
      <c r="AS1005" s="729"/>
      <c r="AT1005" s="729"/>
      <c r="AU1005" s="729"/>
      <c r="AV1005" s="729"/>
      <c r="AW1005" s="729"/>
      <c r="AX1005" s="729"/>
      <c r="AY1005" s="729"/>
      <c r="AZ1005" s="729"/>
      <c r="BA1005" s="729"/>
      <c r="BB1005" s="729"/>
      <c r="BC1005" s="729"/>
      <c r="BD1005" s="729"/>
      <c r="BE1005" s="729"/>
      <c r="BF1005" s="729"/>
      <c r="BG1005" s="729"/>
    </row>
    <row r="1006" spans="1:59">
      <c r="A1006" s="729"/>
      <c r="B1006" s="729"/>
      <c r="C1006" s="729"/>
      <c r="D1006" s="729"/>
      <c r="E1006" s="729"/>
      <c r="F1006" s="729"/>
      <c r="G1006" s="729"/>
      <c r="H1006" s="729"/>
      <c r="I1006" s="729"/>
      <c r="J1006" s="729"/>
      <c r="K1006" s="729"/>
      <c r="L1006" s="729"/>
      <c r="M1006" s="729"/>
      <c r="N1006" s="729"/>
      <c r="O1006" s="729"/>
      <c r="P1006" s="729"/>
      <c r="Q1006" s="729"/>
      <c r="R1006" s="729"/>
      <c r="S1006" s="729"/>
      <c r="T1006" s="729"/>
      <c r="U1006" s="729"/>
      <c r="V1006" s="729"/>
      <c r="W1006" s="729"/>
      <c r="X1006" s="729"/>
      <c r="Y1006" s="729"/>
      <c r="Z1006" s="729"/>
      <c r="AA1006" s="729"/>
      <c r="AB1006" s="729"/>
      <c r="AC1006" s="729"/>
      <c r="AD1006" s="729"/>
      <c r="AE1006" s="729"/>
      <c r="AF1006" s="729"/>
      <c r="AG1006" s="729"/>
      <c r="AH1006" s="729"/>
      <c r="AI1006" s="729"/>
      <c r="AJ1006" s="729"/>
      <c r="AK1006" s="729"/>
      <c r="AL1006" s="729"/>
      <c r="AM1006" s="729"/>
      <c r="AN1006" s="729"/>
      <c r="AO1006" s="729"/>
      <c r="AP1006" s="729"/>
      <c r="AQ1006" s="729"/>
      <c r="AR1006" s="729"/>
      <c r="AS1006" s="729"/>
      <c r="AT1006" s="729"/>
      <c r="AU1006" s="729"/>
      <c r="AV1006" s="729"/>
      <c r="AW1006" s="729"/>
      <c r="AX1006" s="729"/>
      <c r="AY1006" s="729"/>
      <c r="AZ1006" s="729"/>
      <c r="BA1006" s="729"/>
      <c r="BB1006" s="729"/>
      <c r="BC1006" s="729"/>
      <c r="BD1006" s="729"/>
      <c r="BE1006" s="729"/>
      <c r="BF1006" s="729"/>
      <c r="BG1006" s="729"/>
    </row>
    <row r="1007" spans="1:59">
      <c r="A1007" s="729"/>
      <c r="B1007" s="729"/>
      <c r="C1007" s="729"/>
      <c r="D1007" s="729"/>
      <c r="E1007" s="729"/>
      <c r="F1007" s="729"/>
      <c r="G1007" s="729"/>
      <c r="H1007" s="729"/>
      <c r="I1007" s="729"/>
      <c r="J1007" s="729"/>
      <c r="K1007" s="729"/>
      <c r="L1007" s="729"/>
      <c r="M1007" s="729"/>
      <c r="N1007" s="729"/>
      <c r="O1007" s="729"/>
      <c r="P1007" s="729"/>
      <c r="Q1007" s="729"/>
      <c r="R1007" s="729"/>
      <c r="S1007" s="729"/>
      <c r="T1007" s="729"/>
      <c r="U1007" s="729"/>
      <c r="V1007" s="729"/>
      <c r="W1007" s="729"/>
      <c r="X1007" s="729"/>
      <c r="Y1007" s="729"/>
      <c r="Z1007" s="729"/>
      <c r="AA1007" s="729"/>
      <c r="AB1007" s="729"/>
      <c r="AC1007" s="729"/>
      <c r="AD1007" s="729"/>
      <c r="AE1007" s="729"/>
      <c r="AF1007" s="729"/>
      <c r="AG1007" s="729"/>
      <c r="AH1007" s="729"/>
      <c r="AI1007" s="729"/>
      <c r="AJ1007" s="729"/>
      <c r="AK1007" s="729"/>
      <c r="AL1007" s="729"/>
      <c r="AM1007" s="729"/>
      <c r="AN1007" s="729"/>
      <c r="AO1007" s="729"/>
      <c r="AP1007" s="729"/>
      <c r="AQ1007" s="729"/>
      <c r="AR1007" s="729"/>
      <c r="AS1007" s="729"/>
      <c r="AT1007" s="729"/>
      <c r="AU1007" s="729"/>
      <c r="AV1007" s="729"/>
      <c r="AW1007" s="729"/>
      <c r="AX1007" s="729"/>
      <c r="AY1007" s="729"/>
      <c r="AZ1007" s="729"/>
      <c r="BA1007" s="729"/>
      <c r="BB1007" s="729"/>
      <c r="BC1007" s="729"/>
      <c r="BD1007" s="729"/>
      <c r="BE1007" s="729"/>
      <c r="BF1007" s="729"/>
      <c r="BG1007" s="729"/>
    </row>
    <row r="1008" spans="1:59">
      <c r="A1008" s="729"/>
      <c r="B1008" s="729"/>
      <c r="C1008" s="729"/>
      <c r="D1008" s="729"/>
      <c r="E1008" s="729"/>
      <c r="F1008" s="729"/>
      <c r="G1008" s="729"/>
      <c r="H1008" s="729"/>
      <c r="I1008" s="729"/>
      <c r="J1008" s="729"/>
      <c r="K1008" s="729"/>
      <c r="L1008" s="729"/>
      <c r="M1008" s="729"/>
      <c r="N1008" s="729"/>
      <c r="O1008" s="729"/>
      <c r="P1008" s="729"/>
      <c r="Q1008" s="729"/>
      <c r="R1008" s="729"/>
      <c r="S1008" s="729"/>
      <c r="T1008" s="729"/>
      <c r="U1008" s="729"/>
      <c r="V1008" s="729"/>
      <c r="W1008" s="729"/>
      <c r="X1008" s="729"/>
      <c r="Y1008" s="729"/>
      <c r="Z1008" s="729"/>
      <c r="AA1008" s="729"/>
      <c r="AB1008" s="729"/>
      <c r="AC1008" s="729"/>
      <c r="AD1008" s="729"/>
      <c r="AE1008" s="729"/>
      <c r="AF1008" s="729"/>
      <c r="AG1008" s="729"/>
      <c r="AH1008" s="729"/>
      <c r="AI1008" s="729"/>
      <c r="AJ1008" s="729"/>
      <c r="AK1008" s="729"/>
      <c r="AL1008" s="729"/>
      <c r="AM1008" s="729"/>
      <c r="AN1008" s="729"/>
      <c r="AO1008" s="729"/>
      <c r="AP1008" s="729"/>
      <c r="AQ1008" s="729"/>
      <c r="AR1008" s="729"/>
      <c r="AS1008" s="729"/>
      <c r="AT1008" s="729"/>
      <c r="AU1008" s="729"/>
      <c r="AV1008" s="729"/>
      <c r="AW1008" s="729"/>
      <c r="AX1008" s="729"/>
      <c r="AY1008" s="729"/>
      <c r="AZ1008" s="729"/>
      <c r="BA1008" s="729"/>
      <c r="BB1008" s="729"/>
      <c r="BC1008" s="729"/>
      <c r="BD1008" s="729"/>
      <c r="BE1008" s="729"/>
      <c r="BF1008" s="729"/>
      <c r="BG1008" s="729"/>
    </row>
    <row r="1009" spans="1:59">
      <c r="A1009" s="729"/>
      <c r="B1009" s="729"/>
      <c r="C1009" s="729"/>
      <c r="D1009" s="729"/>
      <c r="E1009" s="729"/>
      <c r="F1009" s="729"/>
      <c r="G1009" s="729"/>
      <c r="H1009" s="729"/>
      <c r="I1009" s="729"/>
      <c r="J1009" s="729"/>
      <c r="K1009" s="729"/>
      <c r="L1009" s="729"/>
      <c r="M1009" s="729"/>
      <c r="N1009" s="729"/>
      <c r="O1009" s="729"/>
      <c r="P1009" s="729"/>
      <c r="Q1009" s="729"/>
      <c r="R1009" s="729"/>
      <c r="S1009" s="729"/>
      <c r="T1009" s="729"/>
      <c r="U1009" s="729"/>
      <c r="V1009" s="729"/>
      <c r="W1009" s="729"/>
      <c r="X1009" s="729"/>
      <c r="Y1009" s="729"/>
      <c r="Z1009" s="729"/>
      <c r="AA1009" s="729"/>
      <c r="AB1009" s="729"/>
      <c r="AC1009" s="729"/>
      <c r="AD1009" s="729"/>
      <c r="AE1009" s="729"/>
      <c r="AF1009" s="729"/>
      <c r="AG1009" s="729"/>
      <c r="AH1009" s="729"/>
      <c r="AI1009" s="729"/>
      <c r="AJ1009" s="729"/>
      <c r="AK1009" s="729"/>
      <c r="AL1009" s="729"/>
      <c r="AM1009" s="729"/>
      <c r="AN1009" s="729"/>
      <c r="AO1009" s="729"/>
      <c r="AP1009" s="729"/>
      <c r="AQ1009" s="729"/>
      <c r="AR1009" s="729"/>
      <c r="AS1009" s="729"/>
      <c r="AT1009" s="729"/>
      <c r="AU1009" s="729"/>
      <c r="AV1009" s="729"/>
      <c r="AW1009" s="729"/>
      <c r="AX1009" s="729"/>
      <c r="AY1009" s="729"/>
      <c r="AZ1009" s="729"/>
      <c r="BA1009" s="729"/>
      <c r="BB1009" s="729"/>
      <c r="BC1009" s="729"/>
      <c r="BD1009" s="729"/>
      <c r="BE1009" s="729"/>
      <c r="BF1009" s="729"/>
      <c r="BG1009" s="729"/>
    </row>
    <row r="1010" spans="1:59">
      <c r="A1010" s="729"/>
      <c r="B1010" s="729"/>
      <c r="C1010" s="729"/>
      <c r="D1010" s="729"/>
      <c r="E1010" s="729"/>
      <c r="F1010" s="729"/>
      <c r="G1010" s="729"/>
      <c r="H1010" s="729"/>
      <c r="I1010" s="729"/>
      <c r="J1010" s="729"/>
      <c r="K1010" s="729"/>
      <c r="L1010" s="729"/>
      <c r="M1010" s="729"/>
      <c r="N1010" s="729"/>
      <c r="O1010" s="729"/>
      <c r="P1010" s="729"/>
      <c r="Q1010" s="729"/>
      <c r="R1010" s="729"/>
      <c r="S1010" s="729"/>
      <c r="T1010" s="729"/>
      <c r="U1010" s="729"/>
      <c r="V1010" s="729"/>
      <c r="W1010" s="729"/>
      <c r="X1010" s="729"/>
      <c r="Y1010" s="729"/>
      <c r="Z1010" s="729"/>
      <c r="AA1010" s="729"/>
      <c r="AB1010" s="729"/>
      <c r="AC1010" s="729"/>
      <c r="AD1010" s="729"/>
      <c r="AE1010" s="729"/>
      <c r="AF1010" s="729"/>
      <c r="AG1010" s="729"/>
      <c r="AH1010" s="729"/>
      <c r="AI1010" s="729"/>
      <c r="AJ1010" s="729"/>
      <c r="AK1010" s="729"/>
      <c r="AL1010" s="729"/>
      <c r="AM1010" s="729"/>
      <c r="AN1010" s="729"/>
      <c r="AO1010" s="729"/>
      <c r="AP1010" s="729"/>
      <c r="AQ1010" s="729"/>
      <c r="AR1010" s="729"/>
      <c r="AS1010" s="729"/>
      <c r="AT1010" s="729"/>
      <c r="AU1010" s="729"/>
      <c r="AV1010" s="729"/>
      <c r="AW1010" s="729"/>
      <c r="AX1010" s="729"/>
      <c r="AY1010" s="729"/>
      <c r="AZ1010" s="729"/>
      <c r="BA1010" s="729"/>
      <c r="BB1010" s="729"/>
      <c r="BC1010" s="729"/>
      <c r="BD1010" s="729"/>
      <c r="BE1010" s="729"/>
      <c r="BF1010" s="729"/>
      <c r="BG1010" s="729"/>
    </row>
    <row r="1011" spans="1:59">
      <c r="A1011" s="729"/>
      <c r="B1011" s="729"/>
      <c r="C1011" s="729"/>
      <c r="D1011" s="729"/>
      <c r="E1011" s="729"/>
      <c r="F1011" s="729"/>
      <c r="G1011" s="729"/>
      <c r="H1011" s="729"/>
      <c r="I1011" s="729"/>
      <c r="J1011" s="729"/>
      <c r="K1011" s="729"/>
      <c r="L1011" s="729"/>
      <c r="M1011" s="729"/>
      <c r="N1011" s="729"/>
      <c r="O1011" s="729"/>
      <c r="P1011" s="729"/>
      <c r="Q1011" s="729"/>
      <c r="R1011" s="729"/>
      <c r="S1011" s="729"/>
      <c r="T1011" s="729"/>
      <c r="U1011" s="729"/>
      <c r="V1011" s="729"/>
      <c r="W1011" s="729"/>
      <c r="X1011" s="729"/>
      <c r="Y1011" s="729"/>
      <c r="Z1011" s="729"/>
      <c r="AA1011" s="729"/>
      <c r="AB1011" s="729"/>
      <c r="AC1011" s="729"/>
      <c r="AD1011" s="729"/>
      <c r="AE1011" s="729"/>
      <c r="AF1011" s="729"/>
      <c r="AG1011" s="729"/>
      <c r="AH1011" s="729"/>
      <c r="AI1011" s="729"/>
      <c r="AJ1011" s="729"/>
      <c r="AK1011" s="729"/>
      <c r="AL1011" s="729"/>
      <c r="AM1011" s="729"/>
      <c r="AN1011" s="729"/>
      <c r="AO1011" s="729"/>
      <c r="AP1011" s="729"/>
      <c r="AQ1011" s="729"/>
      <c r="AR1011" s="729"/>
      <c r="AS1011" s="729"/>
      <c r="AT1011" s="729"/>
      <c r="AU1011" s="729"/>
      <c r="AV1011" s="729"/>
      <c r="AW1011" s="729"/>
      <c r="AX1011" s="729"/>
      <c r="AY1011" s="729"/>
      <c r="AZ1011" s="729"/>
      <c r="BA1011" s="729"/>
      <c r="BB1011" s="729"/>
      <c r="BC1011" s="729"/>
      <c r="BD1011" s="729"/>
      <c r="BE1011" s="729"/>
      <c r="BF1011" s="729"/>
      <c r="BG1011" s="729"/>
    </row>
    <row r="1012" spans="1:59">
      <c r="A1012" s="729"/>
      <c r="B1012" s="729"/>
      <c r="C1012" s="729"/>
      <c r="D1012" s="729"/>
      <c r="E1012" s="729"/>
      <c r="F1012" s="729"/>
      <c r="G1012" s="729"/>
      <c r="H1012" s="729"/>
      <c r="I1012" s="729"/>
      <c r="J1012" s="729"/>
      <c r="K1012" s="729"/>
      <c r="L1012" s="729"/>
      <c r="M1012" s="729"/>
      <c r="N1012" s="729"/>
      <c r="O1012" s="729"/>
      <c r="P1012" s="729"/>
      <c r="Q1012" s="729"/>
      <c r="R1012" s="729"/>
      <c r="S1012" s="729"/>
      <c r="T1012" s="729"/>
      <c r="U1012" s="729"/>
      <c r="V1012" s="729"/>
      <c r="W1012" s="729"/>
      <c r="X1012" s="729"/>
      <c r="Y1012" s="729"/>
      <c r="Z1012" s="729"/>
      <c r="AA1012" s="729"/>
      <c r="AB1012" s="729"/>
      <c r="AC1012" s="729"/>
      <c r="AD1012" s="729"/>
      <c r="AE1012" s="729"/>
      <c r="AF1012" s="729"/>
      <c r="AG1012" s="729"/>
      <c r="AH1012" s="729"/>
      <c r="AI1012" s="729"/>
      <c r="AJ1012" s="729"/>
      <c r="AK1012" s="729"/>
      <c r="AL1012" s="729"/>
      <c r="AM1012" s="729"/>
      <c r="AN1012" s="729"/>
      <c r="AO1012" s="729"/>
      <c r="AP1012" s="729"/>
      <c r="AQ1012" s="729"/>
      <c r="AR1012" s="729"/>
      <c r="AS1012" s="729"/>
      <c r="AT1012" s="729"/>
      <c r="AU1012" s="729"/>
      <c r="AV1012" s="729"/>
      <c r="AW1012" s="729"/>
      <c r="AX1012" s="729"/>
      <c r="AY1012" s="729"/>
      <c r="AZ1012" s="729"/>
      <c r="BA1012" s="729"/>
      <c r="BB1012" s="729"/>
      <c r="BC1012" s="729"/>
      <c r="BD1012" s="729"/>
      <c r="BE1012" s="729"/>
      <c r="BF1012" s="729"/>
      <c r="BG1012" s="729"/>
    </row>
    <row r="1013" spans="1:59">
      <c r="A1013" s="729"/>
      <c r="B1013" s="729"/>
      <c r="C1013" s="729"/>
      <c r="D1013" s="729"/>
      <c r="E1013" s="729"/>
      <c r="F1013" s="729"/>
      <c r="G1013" s="729"/>
      <c r="H1013" s="729"/>
      <c r="I1013" s="729"/>
      <c r="J1013" s="729"/>
      <c r="K1013" s="729"/>
      <c r="L1013" s="729"/>
      <c r="M1013" s="729"/>
      <c r="N1013" s="729"/>
      <c r="O1013" s="729"/>
      <c r="P1013" s="729"/>
      <c r="Q1013" s="729"/>
      <c r="R1013" s="729"/>
      <c r="S1013" s="729"/>
      <c r="T1013" s="729"/>
      <c r="U1013" s="729"/>
      <c r="V1013" s="729"/>
      <c r="W1013" s="729"/>
      <c r="X1013" s="729"/>
      <c r="Y1013" s="729"/>
      <c r="Z1013" s="729"/>
      <c r="AA1013" s="729"/>
      <c r="AB1013" s="729"/>
      <c r="AC1013" s="729"/>
      <c r="AD1013" s="729"/>
      <c r="AE1013" s="729"/>
      <c r="AF1013" s="729"/>
      <c r="AG1013" s="729"/>
      <c r="AH1013" s="729"/>
      <c r="AI1013" s="729"/>
      <c r="AJ1013" s="729"/>
      <c r="AK1013" s="729"/>
      <c r="AL1013" s="729"/>
      <c r="AM1013" s="729"/>
      <c r="AN1013" s="729"/>
      <c r="AO1013" s="729"/>
      <c r="AP1013" s="729"/>
      <c r="AQ1013" s="729"/>
      <c r="AR1013" s="729"/>
      <c r="AS1013" s="729"/>
      <c r="AT1013" s="729"/>
      <c r="AU1013" s="729"/>
      <c r="AV1013" s="729"/>
      <c r="AW1013" s="729"/>
      <c r="AX1013" s="729"/>
      <c r="AY1013" s="729"/>
      <c r="AZ1013" s="729"/>
      <c r="BA1013" s="729"/>
      <c r="BB1013" s="729"/>
      <c r="BC1013" s="729"/>
      <c r="BD1013" s="729"/>
      <c r="BE1013" s="729"/>
      <c r="BF1013" s="729"/>
      <c r="BG1013" s="729"/>
    </row>
    <row r="1014" spans="1:59">
      <c r="A1014" s="729"/>
      <c r="B1014" s="729"/>
      <c r="C1014" s="729"/>
      <c r="D1014" s="729"/>
      <c r="E1014" s="729"/>
      <c r="F1014" s="729"/>
      <c r="G1014" s="729"/>
      <c r="H1014" s="729"/>
      <c r="I1014" s="729"/>
      <c r="J1014" s="729"/>
      <c r="K1014" s="729"/>
      <c r="L1014" s="729"/>
      <c r="M1014" s="729"/>
      <c r="N1014" s="729"/>
      <c r="O1014" s="729"/>
      <c r="P1014" s="729"/>
      <c r="Q1014" s="729"/>
      <c r="R1014" s="729"/>
      <c r="S1014" s="729"/>
      <c r="T1014" s="729"/>
      <c r="U1014" s="729"/>
      <c r="V1014" s="729"/>
      <c r="W1014" s="729"/>
      <c r="X1014" s="729"/>
      <c r="Y1014" s="729"/>
      <c r="Z1014" s="729"/>
      <c r="AA1014" s="729"/>
      <c r="AB1014" s="729"/>
      <c r="AC1014" s="729"/>
      <c r="AD1014" s="729"/>
      <c r="AE1014" s="729"/>
      <c r="AF1014" s="729"/>
      <c r="AG1014" s="729"/>
      <c r="AH1014" s="729"/>
      <c r="AI1014" s="729"/>
      <c r="AJ1014" s="729"/>
      <c r="AK1014" s="729"/>
      <c r="AL1014" s="729"/>
      <c r="AM1014" s="729"/>
      <c r="AN1014" s="729"/>
      <c r="AO1014" s="729"/>
      <c r="AP1014" s="729"/>
      <c r="AQ1014" s="729"/>
      <c r="AR1014" s="729"/>
      <c r="AS1014" s="729"/>
      <c r="AT1014" s="729"/>
      <c r="AU1014" s="729"/>
      <c r="AV1014" s="729"/>
      <c r="AW1014" s="729"/>
      <c r="AX1014" s="729"/>
      <c r="AY1014" s="729"/>
      <c r="AZ1014" s="729"/>
      <c r="BA1014" s="729"/>
      <c r="BB1014" s="729"/>
      <c r="BC1014" s="729"/>
      <c r="BD1014" s="729"/>
      <c r="BE1014" s="729"/>
      <c r="BF1014" s="729"/>
      <c r="BG1014" s="729"/>
    </row>
    <row r="1015" spans="1:59">
      <c r="A1015" s="729"/>
      <c r="B1015" s="729"/>
      <c r="C1015" s="729"/>
      <c r="D1015" s="729"/>
      <c r="E1015" s="729"/>
      <c r="F1015" s="729"/>
      <c r="G1015" s="729"/>
      <c r="H1015" s="729"/>
      <c r="I1015" s="729"/>
      <c r="J1015" s="729"/>
      <c r="K1015" s="729"/>
      <c r="L1015" s="729"/>
      <c r="M1015" s="729"/>
      <c r="N1015" s="729"/>
      <c r="O1015" s="729"/>
      <c r="P1015" s="729"/>
      <c r="Q1015" s="729"/>
      <c r="R1015" s="729"/>
      <c r="S1015" s="729"/>
      <c r="T1015" s="729"/>
      <c r="U1015" s="729"/>
      <c r="V1015" s="729"/>
      <c r="W1015" s="729"/>
      <c r="X1015" s="729"/>
      <c r="Y1015" s="729"/>
      <c r="Z1015" s="729"/>
      <c r="AA1015" s="729"/>
      <c r="AB1015" s="729"/>
      <c r="AC1015" s="729"/>
      <c r="AD1015" s="729"/>
      <c r="AE1015" s="729"/>
      <c r="AF1015" s="729"/>
      <c r="AG1015" s="729"/>
      <c r="AH1015" s="729"/>
      <c r="AI1015" s="729"/>
      <c r="AJ1015" s="729"/>
      <c r="AK1015" s="729"/>
      <c r="AL1015" s="729"/>
      <c r="AM1015" s="729"/>
      <c r="AN1015" s="729"/>
      <c r="AO1015" s="729"/>
      <c r="AP1015" s="729"/>
      <c r="AQ1015" s="729"/>
      <c r="AR1015" s="729"/>
      <c r="AS1015" s="729"/>
      <c r="AT1015" s="729"/>
      <c r="AU1015" s="729"/>
      <c r="AV1015" s="729"/>
      <c r="AW1015" s="729"/>
      <c r="AX1015" s="729"/>
      <c r="AY1015" s="729"/>
      <c r="AZ1015" s="729"/>
      <c r="BA1015" s="729"/>
      <c r="BB1015" s="729"/>
      <c r="BC1015" s="729"/>
      <c r="BD1015" s="729"/>
      <c r="BE1015" s="729"/>
      <c r="BF1015" s="729"/>
      <c r="BG1015" s="729"/>
    </row>
    <row r="1016" spans="1:59">
      <c r="A1016" s="729"/>
      <c r="B1016" s="729"/>
      <c r="C1016" s="729"/>
      <c r="D1016" s="729"/>
      <c r="E1016" s="729"/>
      <c r="F1016" s="729"/>
      <c r="G1016" s="729"/>
      <c r="H1016" s="729"/>
      <c r="I1016" s="729"/>
      <c r="J1016" s="729"/>
      <c r="K1016" s="729"/>
      <c r="L1016" s="729"/>
      <c r="M1016" s="729"/>
      <c r="N1016" s="729"/>
      <c r="O1016" s="729"/>
      <c r="P1016" s="729"/>
      <c r="Q1016" s="729"/>
      <c r="R1016" s="729"/>
      <c r="S1016" s="729"/>
      <c r="T1016" s="729"/>
      <c r="U1016" s="729"/>
      <c r="V1016" s="729"/>
      <c r="W1016" s="729"/>
      <c r="X1016" s="729"/>
      <c r="Y1016" s="729"/>
      <c r="Z1016" s="729"/>
      <c r="AA1016" s="729"/>
      <c r="AB1016" s="729"/>
      <c r="AC1016" s="729"/>
      <c r="AD1016" s="729"/>
      <c r="AE1016" s="729"/>
      <c r="AF1016" s="729"/>
      <c r="AG1016" s="729"/>
      <c r="AH1016" s="729"/>
      <c r="AI1016" s="729"/>
      <c r="AJ1016" s="729"/>
      <c r="AK1016" s="729"/>
      <c r="AL1016" s="729"/>
      <c r="AM1016" s="729"/>
      <c r="AN1016" s="729"/>
      <c r="AO1016" s="729"/>
      <c r="AP1016" s="729"/>
      <c r="AQ1016" s="729"/>
      <c r="AR1016" s="729"/>
      <c r="AS1016" s="729"/>
      <c r="AT1016" s="729"/>
      <c r="AU1016" s="729"/>
      <c r="AV1016" s="729"/>
      <c r="AW1016" s="729"/>
      <c r="AX1016" s="729"/>
      <c r="AY1016" s="729"/>
      <c r="AZ1016" s="729"/>
      <c r="BA1016" s="729"/>
      <c r="BB1016" s="729"/>
      <c r="BC1016" s="729"/>
      <c r="BD1016" s="729"/>
      <c r="BE1016" s="729"/>
      <c r="BF1016" s="729"/>
      <c r="BG1016" s="729"/>
    </row>
    <row r="1017" spans="1:59">
      <c r="A1017" s="729"/>
      <c r="B1017" s="729"/>
      <c r="C1017" s="729"/>
      <c r="D1017" s="729"/>
      <c r="E1017" s="729"/>
      <c r="F1017" s="729"/>
      <c r="G1017" s="729"/>
      <c r="H1017" s="729"/>
      <c r="I1017" s="729"/>
      <c r="J1017" s="729"/>
      <c r="K1017" s="729"/>
      <c r="L1017" s="729"/>
      <c r="M1017" s="729"/>
      <c r="N1017" s="729"/>
      <c r="O1017" s="729"/>
      <c r="P1017" s="729"/>
      <c r="Q1017" s="729"/>
      <c r="R1017" s="729"/>
      <c r="S1017" s="729"/>
      <c r="T1017" s="729"/>
      <c r="U1017" s="729"/>
      <c r="V1017" s="729"/>
      <c r="W1017" s="729"/>
      <c r="X1017" s="729"/>
      <c r="Y1017" s="729"/>
      <c r="Z1017" s="729"/>
      <c r="AA1017" s="729"/>
      <c r="AB1017" s="729"/>
      <c r="AC1017" s="729"/>
      <c r="AD1017" s="729"/>
      <c r="AE1017" s="729"/>
      <c r="AF1017" s="729"/>
      <c r="AG1017" s="729"/>
      <c r="AH1017" s="729"/>
      <c r="AI1017" s="729"/>
      <c r="AJ1017" s="729"/>
      <c r="AK1017" s="729"/>
      <c r="AL1017" s="729"/>
      <c r="AM1017" s="729"/>
      <c r="AN1017" s="729"/>
      <c r="AO1017" s="729"/>
      <c r="AP1017" s="729"/>
      <c r="AQ1017" s="729"/>
      <c r="AR1017" s="729"/>
      <c r="AS1017" s="729"/>
      <c r="AT1017" s="729"/>
      <c r="AU1017" s="729"/>
      <c r="AV1017" s="729"/>
      <c r="AW1017" s="729"/>
      <c r="AX1017" s="729"/>
      <c r="AY1017" s="729"/>
      <c r="AZ1017" s="729"/>
      <c r="BA1017" s="729"/>
      <c r="BB1017" s="729"/>
      <c r="BC1017" s="729"/>
      <c r="BD1017" s="729"/>
      <c r="BE1017" s="729"/>
      <c r="BF1017" s="729"/>
      <c r="BG1017" s="729"/>
    </row>
    <row r="1018" spans="1:59">
      <c r="A1018" s="729"/>
      <c r="B1018" s="729"/>
      <c r="C1018" s="729"/>
      <c r="D1018" s="729"/>
      <c r="E1018" s="729"/>
      <c r="F1018" s="729"/>
      <c r="G1018" s="729"/>
      <c r="H1018" s="729"/>
      <c r="I1018" s="729"/>
      <c r="J1018" s="729"/>
      <c r="K1018" s="729"/>
      <c r="L1018" s="729"/>
      <c r="M1018" s="729"/>
      <c r="N1018" s="729"/>
      <c r="O1018" s="729"/>
      <c r="P1018" s="729"/>
      <c r="Q1018" s="729"/>
      <c r="R1018" s="729"/>
      <c r="S1018" s="729"/>
      <c r="T1018" s="729"/>
      <c r="U1018" s="729"/>
      <c r="V1018" s="729"/>
      <c r="W1018" s="729"/>
      <c r="X1018" s="729"/>
      <c r="Y1018" s="729"/>
      <c r="Z1018" s="729"/>
      <c r="AA1018" s="729"/>
      <c r="AB1018" s="729"/>
      <c r="AC1018" s="729"/>
      <c r="AD1018" s="729"/>
      <c r="AE1018" s="729"/>
      <c r="AF1018" s="729"/>
      <c r="AG1018" s="729"/>
      <c r="AH1018" s="729"/>
      <c r="AI1018" s="729"/>
      <c r="AJ1018" s="729"/>
      <c r="AK1018" s="729"/>
      <c r="AL1018" s="729"/>
      <c r="AM1018" s="729"/>
      <c r="AN1018" s="729"/>
      <c r="AO1018" s="729"/>
      <c r="AP1018" s="729"/>
      <c r="AQ1018" s="729"/>
      <c r="AR1018" s="729"/>
      <c r="AS1018" s="729"/>
      <c r="AT1018" s="729"/>
      <c r="AU1018" s="729"/>
      <c r="AV1018" s="729"/>
      <c r="AW1018" s="729"/>
      <c r="AX1018" s="729"/>
      <c r="AY1018" s="729"/>
      <c r="AZ1018" s="729"/>
      <c r="BA1018" s="729"/>
      <c r="BB1018" s="729"/>
      <c r="BC1018" s="729"/>
      <c r="BD1018" s="729"/>
      <c r="BE1018" s="729"/>
      <c r="BF1018" s="729"/>
      <c r="BG1018" s="729"/>
    </row>
    <row r="1019" spans="1:59">
      <c r="A1019" s="729"/>
      <c r="B1019" s="729"/>
      <c r="C1019" s="729"/>
      <c r="D1019" s="729"/>
      <c r="E1019" s="729"/>
      <c r="F1019" s="729"/>
      <c r="G1019" s="729"/>
      <c r="H1019" s="729"/>
      <c r="I1019" s="729"/>
      <c r="J1019" s="729"/>
      <c r="K1019" s="729"/>
      <c r="L1019" s="729"/>
      <c r="M1019" s="729"/>
      <c r="N1019" s="729"/>
      <c r="O1019" s="729"/>
      <c r="P1019" s="729"/>
      <c r="Q1019" s="729"/>
      <c r="R1019" s="729"/>
      <c r="S1019" s="729"/>
      <c r="T1019" s="729"/>
      <c r="U1019" s="729"/>
      <c r="V1019" s="729"/>
      <c r="W1019" s="729"/>
      <c r="X1019" s="729"/>
      <c r="Y1019" s="729"/>
      <c r="Z1019" s="729"/>
      <c r="AA1019" s="729"/>
      <c r="AB1019" s="729"/>
      <c r="AC1019" s="729"/>
      <c r="AD1019" s="729"/>
      <c r="AE1019" s="729"/>
      <c r="AF1019" s="729"/>
      <c r="AG1019" s="729"/>
      <c r="AH1019" s="729"/>
      <c r="AI1019" s="729"/>
      <c r="AJ1019" s="729"/>
      <c r="AK1019" s="729"/>
      <c r="AL1019" s="729"/>
      <c r="AM1019" s="729"/>
      <c r="AN1019" s="729"/>
      <c r="AO1019" s="729"/>
      <c r="AP1019" s="729"/>
      <c r="AQ1019" s="729"/>
      <c r="AR1019" s="729"/>
      <c r="AS1019" s="729"/>
      <c r="AT1019" s="729"/>
      <c r="AU1019" s="729"/>
      <c r="AV1019" s="729"/>
      <c r="AW1019" s="729"/>
      <c r="AX1019" s="729"/>
      <c r="AY1019" s="729"/>
      <c r="AZ1019" s="729"/>
      <c r="BA1019" s="729"/>
      <c r="BB1019" s="729"/>
      <c r="BC1019" s="729"/>
      <c r="BD1019" s="729"/>
      <c r="BE1019" s="729"/>
      <c r="BF1019" s="729"/>
      <c r="BG1019" s="729"/>
    </row>
    <row r="1020" spans="1:59">
      <c r="A1020" s="729"/>
      <c r="B1020" s="729"/>
      <c r="C1020" s="729"/>
      <c r="D1020" s="729"/>
      <c r="E1020" s="729"/>
      <c r="F1020" s="729"/>
      <c r="G1020" s="729"/>
      <c r="H1020" s="729"/>
      <c r="I1020" s="729"/>
      <c r="J1020" s="729"/>
      <c r="K1020" s="729"/>
      <c r="L1020" s="729"/>
      <c r="M1020" s="729"/>
      <c r="N1020" s="729"/>
      <c r="O1020" s="729"/>
      <c r="P1020" s="729"/>
      <c r="Q1020" s="729"/>
      <c r="R1020" s="729"/>
      <c r="S1020" s="729"/>
      <c r="T1020" s="729"/>
      <c r="U1020" s="729"/>
      <c r="V1020" s="729"/>
      <c r="W1020" s="729"/>
      <c r="X1020" s="729"/>
      <c r="Y1020" s="729"/>
      <c r="Z1020" s="729"/>
      <c r="AA1020" s="729"/>
      <c r="AB1020" s="729"/>
      <c r="AC1020" s="729"/>
      <c r="AD1020" s="729"/>
      <c r="AE1020" s="729"/>
      <c r="AF1020" s="729"/>
      <c r="AG1020" s="729"/>
      <c r="AH1020" s="729"/>
      <c r="AI1020" s="729"/>
      <c r="AJ1020" s="729"/>
      <c r="AK1020" s="729"/>
      <c r="AL1020" s="729"/>
      <c r="AM1020" s="729"/>
      <c r="AN1020" s="729"/>
      <c r="AO1020" s="729"/>
      <c r="AP1020" s="729"/>
      <c r="AQ1020" s="729"/>
      <c r="AR1020" s="729"/>
      <c r="AS1020" s="729"/>
      <c r="AT1020" s="729"/>
      <c r="AU1020" s="729"/>
      <c r="AV1020" s="729"/>
      <c r="AW1020" s="729"/>
      <c r="AX1020" s="729"/>
      <c r="AY1020" s="729"/>
      <c r="AZ1020" s="729"/>
      <c r="BA1020" s="729"/>
      <c r="BB1020" s="729"/>
      <c r="BC1020" s="729"/>
      <c r="BD1020" s="729"/>
      <c r="BE1020" s="729"/>
      <c r="BF1020" s="729"/>
      <c r="BG1020" s="729"/>
    </row>
    <row r="1021" spans="1:59">
      <c r="A1021" s="729"/>
      <c r="B1021" s="729"/>
      <c r="C1021" s="729"/>
      <c r="D1021" s="729"/>
      <c r="E1021" s="729"/>
      <c r="F1021" s="729"/>
      <c r="G1021" s="729"/>
      <c r="H1021" s="729"/>
      <c r="I1021" s="729"/>
      <c r="J1021" s="729"/>
      <c r="K1021" s="729"/>
      <c r="L1021" s="729"/>
      <c r="M1021" s="729"/>
      <c r="N1021" s="729"/>
      <c r="O1021" s="729"/>
      <c r="P1021" s="729"/>
      <c r="Q1021" s="729"/>
      <c r="R1021" s="729"/>
      <c r="S1021" s="729"/>
      <c r="T1021" s="729"/>
      <c r="U1021" s="729"/>
      <c r="V1021" s="729"/>
      <c r="W1021" s="729"/>
      <c r="X1021" s="729"/>
      <c r="Y1021" s="729"/>
      <c r="Z1021" s="729"/>
      <c r="AA1021" s="729"/>
      <c r="AB1021" s="729"/>
      <c r="AC1021" s="729"/>
      <c r="AD1021" s="729"/>
      <c r="AE1021" s="729"/>
      <c r="AF1021" s="729"/>
      <c r="AG1021" s="729"/>
      <c r="AH1021" s="729"/>
      <c r="AI1021" s="729"/>
      <c r="AJ1021" s="729"/>
      <c r="AK1021" s="729"/>
      <c r="AL1021" s="729"/>
      <c r="AM1021" s="729"/>
      <c r="AN1021" s="729"/>
      <c r="AO1021" s="729"/>
      <c r="AP1021" s="729"/>
      <c r="AQ1021" s="729"/>
      <c r="AR1021" s="729"/>
      <c r="AS1021" s="729"/>
      <c r="AT1021" s="729"/>
      <c r="AU1021" s="729"/>
      <c r="AV1021" s="729"/>
      <c r="AW1021" s="729"/>
      <c r="AX1021" s="729"/>
      <c r="AY1021" s="729"/>
      <c r="AZ1021" s="729"/>
      <c r="BA1021" s="729"/>
      <c r="BB1021" s="729"/>
      <c r="BC1021" s="729"/>
      <c r="BD1021" s="729"/>
      <c r="BE1021" s="729"/>
      <c r="BF1021" s="729"/>
      <c r="BG1021" s="729"/>
    </row>
    <row r="1022" spans="1:59">
      <c r="A1022" s="729"/>
      <c r="B1022" s="729"/>
      <c r="C1022" s="729"/>
      <c r="D1022" s="729"/>
      <c r="E1022" s="729"/>
      <c r="F1022" s="729"/>
      <c r="G1022" s="729"/>
      <c r="H1022" s="729"/>
      <c r="I1022" s="729"/>
      <c r="J1022" s="729"/>
      <c r="K1022" s="729"/>
      <c r="L1022" s="729"/>
      <c r="M1022" s="729"/>
      <c r="N1022" s="729"/>
      <c r="O1022" s="729"/>
      <c r="P1022" s="729"/>
      <c r="Q1022" s="729"/>
      <c r="R1022" s="729"/>
      <c r="S1022" s="729"/>
      <c r="T1022" s="729"/>
      <c r="U1022" s="729"/>
      <c r="V1022" s="729"/>
      <c r="W1022" s="729"/>
      <c r="X1022" s="729"/>
      <c r="Y1022" s="729"/>
      <c r="Z1022" s="729"/>
      <c r="AA1022" s="729"/>
      <c r="AB1022" s="729"/>
      <c r="AC1022" s="729"/>
      <c r="AD1022" s="729"/>
      <c r="AE1022" s="729"/>
      <c r="AF1022" s="729"/>
      <c r="AG1022" s="729"/>
      <c r="AH1022" s="729"/>
      <c r="AI1022" s="729"/>
      <c r="AJ1022" s="729"/>
      <c r="AK1022" s="729"/>
      <c r="AL1022" s="729"/>
      <c r="AM1022" s="729"/>
      <c r="AN1022" s="729"/>
      <c r="AO1022" s="729"/>
      <c r="AP1022" s="729"/>
      <c r="AQ1022" s="729"/>
      <c r="AR1022" s="729"/>
      <c r="AS1022" s="729"/>
      <c r="AT1022" s="729"/>
      <c r="AU1022" s="729"/>
      <c r="AV1022" s="729"/>
      <c r="AW1022" s="729"/>
      <c r="AX1022" s="729"/>
      <c r="AY1022" s="729"/>
      <c r="AZ1022" s="729"/>
      <c r="BA1022" s="729"/>
      <c r="BB1022" s="729"/>
      <c r="BC1022" s="729"/>
      <c r="BD1022" s="729"/>
      <c r="BE1022" s="729"/>
      <c r="BF1022" s="729"/>
      <c r="BG1022" s="729"/>
    </row>
    <row r="1023" spans="1:59">
      <c r="A1023" s="729"/>
      <c r="B1023" s="729"/>
      <c r="C1023" s="729"/>
      <c r="D1023" s="729"/>
      <c r="E1023" s="729"/>
      <c r="F1023" s="729"/>
      <c r="G1023" s="729"/>
      <c r="H1023" s="729"/>
      <c r="I1023" s="729"/>
      <c r="J1023" s="729"/>
      <c r="K1023" s="729"/>
      <c r="L1023" s="729"/>
      <c r="M1023" s="729"/>
      <c r="N1023" s="729"/>
      <c r="O1023" s="729"/>
      <c r="P1023" s="729"/>
      <c r="Q1023" s="729"/>
      <c r="R1023" s="729"/>
      <c r="S1023" s="729"/>
      <c r="T1023" s="729"/>
      <c r="U1023" s="729"/>
      <c r="V1023" s="729"/>
      <c r="W1023" s="729"/>
      <c r="X1023" s="729"/>
      <c r="Y1023" s="729"/>
      <c r="Z1023" s="729"/>
      <c r="AA1023" s="729"/>
      <c r="AB1023" s="729"/>
      <c r="AC1023" s="729"/>
      <c r="AD1023" s="729"/>
      <c r="AE1023" s="729"/>
      <c r="AF1023" s="729"/>
      <c r="AG1023" s="729"/>
      <c r="AH1023" s="729"/>
      <c r="AI1023" s="729"/>
      <c r="AJ1023" s="729"/>
      <c r="AK1023" s="729"/>
      <c r="AL1023" s="729"/>
      <c r="AM1023" s="729"/>
      <c r="AN1023" s="729"/>
      <c r="AO1023" s="729"/>
      <c r="AP1023" s="729"/>
      <c r="AQ1023" s="729"/>
      <c r="AR1023" s="729"/>
      <c r="AS1023" s="729"/>
      <c r="AT1023" s="729"/>
      <c r="AU1023" s="729"/>
      <c r="AV1023" s="729"/>
      <c r="AW1023" s="729"/>
      <c r="AX1023" s="729"/>
      <c r="AY1023" s="729"/>
      <c r="AZ1023" s="729"/>
      <c r="BA1023" s="729"/>
      <c r="BB1023" s="729"/>
      <c r="BC1023" s="729"/>
      <c r="BD1023" s="729"/>
      <c r="BE1023" s="729"/>
      <c r="BF1023" s="729"/>
      <c r="BG1023" s="729"/>
    </row>
    <row r="1024" spans="1:59">
      <c r="A1024" s="729"/>
      <c r="B1024" s="729"/>
      <c r="C1024" s="729"/>
      <c r="D1024" s="729"/>
      <c r="E1024" s="729"/>
      <c r="F1024" s="729"/>
      <c r="G1024" s="729"/>
      <c r="H1024" s="729"/>
      <c r="I1024" s="729"/>
      <c r="J1024" s="729"/>
      <c r="K1024" s="729"/>
      <c r="L1024" s="729"/>
      <c r="M1024" s="729"/>
      <c r="N1024" s="729"/>
      <c r="O1024" s="729"/>
      <c r="P1024" s="729"/>
      <c r="Q1024" s="729"/>
      <c r="R1024" s="729"/>
      <c r="S1024" s="729"/>
      <c r="T1024" s="729"/>
      <c r="U1024" s="729"/>
      <c r="V1024" s="729"/>
      <c r="W1024" s="729"/>
      <c r="X1024" s="729"/>
      <c r="Y1024" s="729"/>
      <c r="Z1024" s="729"/>
      <c r="AA1024" s="729"/>
      <c r="AB1024" s="729"/>
      <c r="AC1024" s="729"/>
      <c r="AD1024" s="729"/>
      <c r="AE1024" s="729"/>
      <c r="AF1024" s="729"/>
      <c r="AG1024" s="729"/>
      <c r="AH1024" s="729"/>
      <c r="AI1024" s="729"/>
      <c r="AJ1024" s="729"/>
      <c r="AK1024" s="729"/>
      <c r="AL1024" s="729"/>
      <c r="AM1024" s="729"/>
      <c r="AN1024" s="729"/>
      <c r="AO1024" s="729"/>
      <c r="AP1024" s="729"/>
      <c r="AQ1024" s="729"/>
      <c r="AR1024" s="729"/>
      <c r="AS1024" s="729"/>
      <c r="AT1024" s="729"/>
      <c r="AU1024" s="729"/>
      <c r="AV1024" s="729"/>
      <c r="AW1024" s="729"/>
      <c r="AX1024" s="729"/>
      <c r="AY1024" s="729"/>
      <c r="AZ1024" s="729"/>
      <c r="BA1024" s="729"/>
      <c r="BB1024" s="729"/>
      <c r="BC1024" s="729"/>
      <c r="BD1024" s="729"/>
      <c r="BE1024" s="729"/>
      <c r="BF1024" s="729"/>
      <c r="BG1024" s="729"/>
    </row>
    <row r="1025" spans="1:59">
      <c r="A1025" s="729"/>
      <c r="B1025" s="729"/>
      <c r="C1025" s="729"/>
      <c r="D1025" s="729"/>
      <c r="E1025" s="729"/>
      <c r="F1025" s="729"/>
      <c r="G1025" s="729"/>
      <c r="H1025" s="729"/>
      <c r="I1025" s="729"/>
      <c r="J1025" s="729"/>
      <c r="K1025" s="729"/>
      <c r="L1025" s="729"/>
      <c r="M1025" s="729"/>
      <c r="N1025" s="729"/>
      <c r="O1025" s="729"/>
      <c r="P1025" s="729"/>
      <c r="Q1025" s="729"/>
      <c r="R1025" s="729"/>
      <c r="S1025" s="729"/>
      <c r="T1025" s="729"/>
      <c r="U1025" s="729"/>
      <c r="V1025" s="729"/>
      <c r="W1025" s="729"/>
      <c r="X1025" s="729"/>
      <c r="Y1025" s="729"/>
      <c r="Z1025" s="729"/>
      <c r="AA1025" s="729"/>
      <c r="AB1025" s="729"/>
      <c r="AC1025" s="729"/>
      <c r="AD1025" s="729"/>
      <c r="AE1025" s="729"/>
      <c r="AF1025" s="729"/>
      <c r="AG1025" s="729"/>
      <c r="AH1025" s="729"/>
      <c r="AI1025" s="729"/>
      <c r="AJ1025" s="729"/>
      <c r="AK1025" s="729"/>
      <c r="AL1025" s="729"/>
      <c r="AM1025" s="729"/>
      <c r="AN1025" s="729"/>
      <c r="AO1025" s="729"/>
      <c r="AP1025" s="729"/>
      <c r="AQ1025" s="729"/>
      <c r="AR1025" s="729"/>
      <c r="AS1025" s="729"/>
      <c r="AT1025" s="729"/>
      <c r="AU1025" s="729"/>
      <c r="AV1025" s="729"/>
      <c r="AW1025" s="729"/>
      <c r="AX1025" s="729"/>
      <c r="AY1025" s="729"/>
      <c r="AZ1025" s="729"/>
      <c r="BA1025" s="729"/>
      <c r="BB1025" s="729"/>
      <c r="BC1025" s="729"/>
      <c r="BD1025" s="729"/>
      <c r="BE1025" s="729"/>
      <c r="BF1025" s="729"/>
      <c r="BG1025" s="729"/>
    </row>
    <row r="1026" spans="1:59">
      <c r="A1026" s="729"/>
      <c r="B1026" s="729"/>
      <c r="C1026" s="729"/>
      <c r="D1026" s="729"/>
      <c r="E1026" s="729"/>
      <c r="F1026" s="729"/>
      <c r="G1026" s="729"/>
      <c r="H1026" s="729"/>
      <c r="I1026" s="729"/>
      <c r="J1026" s="729"/>
      <c r="K1026" s="729"/>
      <c r="L1026" s="729"/>
      <c r="M1026" s="729"/>
      <c r="N1026" s="729"/>
      <c r="O1026" s="729"/>
      <c r="P1026" s="729"/>
      <c r="Q1026" s="729"/>
      <c r="R1026" s="729"/>
      <c r="S1026" s="729"/>
      <c r="T1026" s="729"/>
      <c r="U1026" s="729"/>
      <c r="V1026" s="729"/>
      <c r="W1026" s="729"/>
      <c r="X1026" s="729"/>
      <c r="Y1026" s="729"/>
      <c r="Z1026" s="729"/>
      <c r="AA1026" s="729"/>
      <c r="AB1026" s="729"/>
      <c r="AC1026" s="729"/>
      <c r="AD1026" s="729"/>
      <c r="AE1026" s="729"/>
      <c r="AF1026" s="729"/>
      <c r="AG1026" s="729"/>
      <c r="AH1026" s="729"/>
      <c r="AI1026" s="729"/>
      <c r="AJ1026" s="729"/>
      <c r="AK1026" s="729"/>
      <c r="AL1026" s="729"/>
      <c r="AM1026" s="729"/>
      <c r="AN1026" s="729"/>
      <c r="AO1026" s="729"/>
      <c r="AP1026" s="729"/>
      <c r="AQ1026" s="729"/>
      <c r="AR1026" s="729"/>
      <c r="AS1026" s="729"/>
      <c r="AT1026" s="729"/>
      <c r="AU1026" s="729"/>
      <c r="AV1026" s="729"/>
      <c r="AW1026" s="729"/>
      <c r="AX1026" s="729"/>
      <c r="AY1026" s="729"/>
      <c r="AZ1026" s="729"/>
      <c r="BA1026" s="729"/>
      <c r="BB1026" s="729"/>
      <c r="BC1026" s="729"/>
      <c r="BD1026" s="729"/>
      <c r="BE1026" s="729"/>
      <c r="BF1026" s="729"/>
      <c r="BG1026" s="729"/>
    </row>
    <row r="1027" spans="1:59">
      <c r="A1027" s="729"/>
      <c r="B1027" s="729"/>
      <c r="C1027" s="729"/>
      <c r="D1027" s="729"/>
      <c r="E1027" s="729"/>
      <c r="F1027" s="729"/>
      <c r="G1027" s="729"/>
      <c r="H1027" s="729"/>
      <c r="I1027" s="729"/>
      <c r="J1027" s="729"/>
      <c r="K1027" s="729"/>
      <c r="L1027" s="729"/>
      <c r="M1027" s="729"/>
      <c r="N1027" s="729"/>
      <c r="O1027" s="729"/>
      <c r="P1027" s="729"/>
      <c r="Q1027" s="729"/>
      <c r="R1027" s="729"/>
      <c r="S1027" s="729"/>
      <c r="T1027" s="729"/>
      <c r="U1027" s="729"/>
      <c r="V1027" s="729"/>
      <c r="W1027" s="729"/>
      <c r="X1027" s="729"/>
      <c r="Y1027" s="729"/>
      <c r="Z1027" s="729"/>
      <c r="AA1027" s="729"/>
      <c r="AB1027" s="729"/>
      <c r="AC1027" s="729"/>
      <c r="AD1027" s="729"/>
      <c r="AE1027" s="729"/>
      <c r="AF1027" s="729"/>
      <c r="AG1027" s="729"/>
      <c r="AH1027" s="729"/>
      <c r="AI1027" s="729"/>
      <c r="AJ1027" s="729"/>
      <c r="AK1027" s="729"/>
      <c r="AL1027" s="729"/>
      <c r="AM1027" s="729"/>
      <c r="AN1027" s="729"/>
      <c r="AO1027" s="729"/>
      <c r="AP1027" s="729"/>
      <c r="AQ1027" s="729"/>
      <c r="AR1027" s="729"/>
      <c r="AS1027" s="729"/>
      <c r="AT1027" s="729"/>
      <c r="AU1027" s="729"/>
      <c r="AV1027" s="729"/>
      <c r="AW1027" s="729"/>
      <c r="AX1027" s="729"/>
      <c r="AY1027" s="729"/>
      <c r="AZ1027" s="729"/>
      <c r="BA1027" s="729"/>
      <c r="BB1027" s="729"/>
      <c r="BC1027" s="729"/>
      <c r="BD1027" s="729"/>
      <c r="BE1027" s="729"/>
      <c r="BF1027" s="729"/>
      <c r="BG1027" s="729"/>
    </row>
    <row r="1028" spans="1:59">
      <c r="A1028" s="729"/>
      <c r="B1028" s="729"/>
      <c r="C1028" s="729"/>
      <c r="D1028" s="729"/>
      <c r="E1028" s="729"/>
      <c r="F1028" s="729"/>
      <c r="G1028" s="729"/>
      <c r="H1028" s="729"/>
      <c r="I1028" s="729"/>
      <c r="J1028" s="729"/>
      <c r="K1028" s="729"/>
      <c r="L1028" s="729"/>
      <c r="M1028" s="729"/>
      <c r="N1028" s="729"/>
      <c r="O1028" s="729"/>
      <c r="P1028" s="729"/>
      <c r="Q1028" s="729"/>
      <c r="R1028" s="729"/>
      <c r="S1028" s="729"/>
      <c r="T1028" s="729"/>
      <c r="U1028" s="729"/>
      <c r="V1028" s="729"/>
      <c r="W1028" s="729"/>
      <c r="X1028" s="729"/>
      <c r="Y1028" s="729"/>
      <c r="Z1028" s="729"/>
      <c r="AA1028" s="729"/>
      <c r="AB1028" s="729"/>
      <c r="AC1028" s="729"/>
      <c r="AD1028" s="729"/>
      <c r="AE1028" s="729"/>
      <c r="AF1028" s="729"/>
      <c r="AG1028" s="729"/>
      <c r="AH1028" s="729"/>
      <c r="AI1028" s="729"/>
      <c r="AJ1028" s="729"/>
      <c r="AK1028" s="729"/>
      <c r="AL1028" s="729"/>
      <c r="AM1028" s="729"/>
      <c r="AN1028" s="729"/>
      <c r="AO1028" s="729"/>
      <c r="AP1028" s="729"/>
      <c r="AQ1028" s="729"/>
      <c r="AR1028" s="729"/>
      <c r="AS1028" s="729"/>
      <c r="AT1028" s="729"/>
      <c r="AU1028" s="729"/>
      <c r="AV1028" s="729"/>
      <c r="AW1028" s="729"/>
      <c r="AX1028" s="729"/>
      <c r="AY1028" s="729"/>
      <c r="AZ1028" s="729"/>
      <c r="BA1028" s="729"/>
      <c r="BB1028" s="729"/>
      <c r="BC1028" s="729"/>
      <c r="BD1028" s="729"/>
      <c r="BE1028" s="729"/>
      <c r="BF1028" s="729"/>
      <c r="BG1028" s="729"/>
    </row>
    <row r="1029" spans="1:59">
      <c r="A1029" s="729"/>
      <c r="B1029" s="729"/>
      <c r="C1029" s="729"/>
      <c r="D1029" s="729"/>
      <c r="E1029" s="729"/>
      <c r="F1029" s="729"/>
      <c r="G1029" s="729"/>
      <c r="H1029" s="729"/>
      <c r="I1029" s="729"/>
      <c r="J1029" s="729"/>
      <c r="K1029" s="729"/>
      <c r="L1029" s="729"/>
      <c r="M1029" s="729"/>
      <c r="N1029" s="729"/>
      <c r="O1029" s="729"/>
      <c r="P1029" s="729"/>
      <c r="Q1029" s="729"/>
      <c r="R1029" s="729"/>
      <c r="S1029" s="729"/>
      <c r="T1029" s="729"/>
      <c r="U1029" s="729"/>
      <c r="V1029" s="729"/>
      <c r="W1029" s="729"/>
      <c r="X1029" s="729"/>
      <c r="Y1029" s="729"/>
      <c r="Z1029" s="729"/>
      <c r="AA1029" s="729"/>
      <c r="AB1029" s="729"/>
      <c r="AC1029" s="729"/>
      <c r="AD1029" s="729"/>
      <c r="AE1029" s="729"/>
      <c r="AF1029" s="729"/>
      <c r="AG1029" s="729"/>
      <c r="AH1029" s="729"/>
      <c r="AI1029" s="729"/>
      <c r="AJ1029" s="729"/>
      <c r="AK1029" s="729"/>
      <c r="AL1029" s="729"/>
      <c r="AM1029" s="729"/>
      <c r="AN1029" s="729"/>
      <c r="AO1029" s="729"/>
      <c r="AP1029" s="729"/>
      <c r="AQ1029" s="729"/>
      <c r="AR1029" s="729"/>
      <c r="AS1029" s="729"/>
      <c r="AT1029" s="729"/>
      <c r="AU1029" s="729"/>
      <c r="AV1029" s="729"/>
      <c r="AW1029" s="729"/>
      <c r="AX1029" s="729"/>
      <c r="AY1029" s="729"/>
      <c r="AZ1029" s="729"/>
      <c r="BA1029" s="729"/>
      <c r="BB1029" s="729"/>
      <c r="BC1029" s="729"/>
      <c r="BD1029" s="729"/>
      <c r="BE1029" s="729"/>
      <c r="BF1029" s="729"/>
      <c r="BG1029" s="729"/>
    </row>
    <row r="1030" spans="1:59">
      <c r="A1030" s="729"/>
      <c r="B1030" s="729"/>
      <c r="C1030" s="729"/>
      <c r="D1030" s="729"/>
      <c r="E1030" s="729"/>
      <c r="F1030" s="729"/>
      <c r="G1030" s="729"/>
      <c r="H1030" s="729"/>
      <c r="I1030" s="729"/>
      <c r="J1030" s="729"/>
      <c r="K1030" s="729"/>
      <c r="L1030" s="729"/>
      <c r="M1030" s="729"/>
      <c r="N1030" s="729"/>
      <c r="O1030" s="729"/>
      <c r="P1030" s="729"/>
      <c r="Q1030" s="729"/>
      <c r="R1030" s="729"/>
      <c r="S1030" s="729"/>
      <c r="T1030" s="729"/>
      <c r="U1030" s="729"/>
      <c r="V1030" s="729"/>
      <c r="W1030" s="729"/>
      <c r="X1030" s="729"/>
      <c r="Y1030" s="729"/>
      <c r="Z1030" s="729"/>
      <c r="AA1030" s="729"/>
      <c r="AB1030" s="729"/>
      <c r="AC1030" s="729"/>
      <c r="AD1030" s="729"/>
      <c r="AE1030" s="729"/>
      <c r="AF1030" s="729"/>
      <c r="AG1030" s="729"/>
      <c r="AH1030" s="729"/>
      <c r="AI1030" s="729"/>
      <c r="AJ1030" s="729"/>
      <c r="AK1030" s="729"/>
      <c r="AL1030" s="729"/>
      <c r="AM1030" s="729"/>
      <c r="AN1030" s="729"/>
      <c r="AO1030" s="729"/>
      <c r="AP1030" s="729"/>
      <c r="AQ1030" s="729"/>
      <c r="AR1030" s="729"/>
      <c r="AS1030" s="729"/>
      <c r="AT1030" s="729"/>
      <c r="AU1030" s="729"/>
      <c r="AV1030" s="729"/>
      <c r="AW1030" s="729"/>
      <c r="AX1030" s="729"/>
      <c r="AY1030" s="729"/>
      <c r="AZ1030" s="729"/>
      <c r="BA1030" s="729"/>
      <c r="BB1030" s="729"/>
      <c r="BC1030" s="729"/>
      <c r="BD1030" s="729"/>
      <c r="BE1030" s="729"/>
      <c r="BF1030" s="729"/>
      <c r="BG1030" s="729"/>
    </row>
    <row r="1031" spans="1:59">
      <c r="A1031" s="729"/>
      <c r="B1031" s="729"/>
      <c r="C1031" s="729"/>
      <c r="D1031" s="729"/>
      <c r="E1031" s="729"/>
      <c r="F1031" s="729"/>
      <c r="G1031" s="729"/>
      <c r="H1031" s="729"/>
      <c r="I1031" s="729"/>
      <c r="J1031" s="729"/>
      <c r="K1031" s="729"/>
      <c r="L1031" s="729"/>
      <c r="M1031" s="729"/>
      <c r="N1031" s="729"/>
      <c r="O1031" s="729"/>
      <c r="P1031" s="729"/>
      <c r="Q1031" s="729"/>
      <c r="R1031" s="729"/>
      <c r="S1031" s="729"/>
      <c r="T1031" s="729"/>
      <c r="U1031" s="729"/>
      <c r="V1031" s="729"/>
      <c r="W1031" s="729"/>
      <c r="X1031" s="729"/>
      <c r="Y1031" s="729"/>
      <c r="Z1031" s="729"/>
      <c r="AA1031" s="729"/>
      <c r="AB1031" s="729"/>
      <c r="AC1031" s="729"/>
      <c r="AD1031" s="729"/>
      <c r="AE1031" s="729"/>
      <c r="AF1031" s="729"/>
      <c r="AG1031" s="729"/>
      <c r="AH1031" s="729"/>
      <c r="AI1031" s="729"/>
      <c r="AJ1031" s="729"/>
      <c r="AK1031" s="729"/>
      <c r="AL1031" s="729"/>
      <c r="AM1031" s="729"/>
      <c r="AN1031" s="729"/>
      <c r="AO1031" s="729"/>
      <c r="AP1031" s="729"/>
      <c r="AQ1031" s="729"/>
      <c r="AR1031" s="729"/>
      <c r="AS1031" s="729"/>
      <c r="AT1031" s="729"/>
      <c r="AU1031" s="729"/>
      <c r="AV1031" s="729"/>
      <c r="AW1031" s="729"/>
      <c r="AX1031" s="729"/>
      <c r="AY1031" s="729"/>
      <c r="AZ1031" s="729"/>
      <c r="BA1031" s="729"/>
      <c r="BB1031" s="729"/>
      <c r="BC1031" s="729"/>
      <c r="BD1031" s="729"/>
      <c r="BE1031" s="729"/>
      <c r="BF1031" s="729"/>
      <c r="BG1031" s="729"/>
    </row>
    <row r="1032" spans="1:59">
      <c r="A1032" s="729"/>
      <c r="B1032" s="729"/>
      <c r="C1032" s="729"/>
      <c r="D1032" s="729"/>
      <c r="E1032" s="729"/>
      <c r="F1032" s="729"/>
      <c r="G1032" s="729"/>
      <c r="H1032" s="729"/>
      <c r="I1032" s="729"/>
      <c r="J1032" s="729"/>
      <c r="K1032" s="729"/>
      <c r="L1032" s="729"/>
      <c r="M1032" s="729"/>
      <c r="N1032" s="729"/>
      <c r="O1032" s="729"/>
      <c r="P1032" s="729"/>
      <c r="Q1032" s="729"/>
      <c r="R1032" s="729"/>
      <c r="S1032" s="729"/>
      <c r="T1032" s="729"/>
      <c r="U1032" s="729"/>
      <c r="V1032" s="729"/>
      <c r="W1032" s="729"/>
      <c r="X1032" s="729"/>
      <c r="Y1032" s="729"/>
      <c r="Z1032" s="729"/>
      <c r="AA1032" s="729"/>
      <c r="AB1032" s="729"/>
      <c r="AC1032" s="729"/>
      <c r="AD1032" s="729"/>
      <c r="AE1032" s="729"/>
      <c r="AF1032" s="729"/>
      <c r="AG1032" s="729"/>
      <c r="AH1032" s="729"/>
      <c r="AI1032" s="729"/>
      <c r="AJ1032" s="729"/>
      <c r="AK1032" s="729"/>
      <c r="AL1032" s="729"/>
      <c r="AM1032" s="729"/>
      <c r="AN1032" s="729"/>
      <c r="AO1032" s="729"/>
      <c r="AP1032" s="729"/>
      <c r="AQ1032" s="729"/>
      <c r="AR1032" s="729"/>
      <c r="AS1032" s="729"/>
      <c r="AT1032" s="729"/>
      <c r="AU1032" s="729"/>
      <c r="AV1032" s="729"/>
      <c r="AW1032" s="729"/>
      <c r="AX1032" s="729"/>
      <c r="AY1032" s="729"/>
      <c r="AZ1032" s="729"/>
      <c r="BA1032" s="729"/>
      <c r="BB1032" s="729"/>
      <c r="BC1032" s="729"/>
      <c r="BD1032" s="729"/>
      <c r="BE1032" s="729"/>
      <c r="BF1032" s="729"/>
      <c r="BG1032" s="729"/>
    </row>
    <row r="1033" spans="1:59">
      <c r="A1033" s="729"/>
      <c r="B1033" s="729"/>
      <c r="C1033" s="729"/>
      <c r="D1033" s="729"/>
      <c r="E1033" s="729"/>
      <c r="F1033" s="729"/>
      <c r="G1033" s="729"/>
      <c r="H1033" s="729"/>
      <c r="I1033" s="729"/>
      <c r="J1033" s="729"/>
      <c r="K1033" s="729"/>
      <c r="L1033" s="729"/>
      <c r="M1033" s="729"/>
      <c r="N1033" s="729"/>
      <c r="O1033" s="729"/>
      <c r="P1033" s="729"/>
      <c r="Q1033" s="729"/>
      <c r="R1033" s="729"/>
      <c r="S1033" s="729"/>
      <c r="T1033" s="729"/>
      <c r="U1033" s="729"/>
      <c r="V1033" s="729"/>
      <c r="W1033" s="729"/>
      <c r="X1033" s="729"/>
      <c r="Y1033" s="729"/>
      <c r="Z1033" s="729"/>
      <c r="AA1033" s="729"/>
      <c r="AB1033" s="729"/>
      <c r="AC1033" s="729"/>
      <c r="AD1033" s="729"/>
      <c r="AE1033" s="729"/>
      <c r="AF1033" s="729"/>
      <c r="AG1033" s="729"/>
      <c r="AH1033" s="729"/>
      <c r="AI1033" s="729"/>
      <c r="AJ1033" s="729"/>
      <c r="AK1033" s="729"/>
      <c r="AL1033" s="729"/>
      <c r="AM1033" s="729"/>
      <c r="AN1033" s="729"/>
      <c r="AO1033" s="729"/>
      <c r="AP1033" s="729"/>
      <c r="AQ1033" s="729"/>
      <c r="AR1033" s="729"/>
      <c r="AS1033" s="729"/>
      <c r="AT1033" s="729"/>
      <c r="AU1033" s="729"/>
      <c r="AV1033" s="729"/>
      <c r="AW1033" s="729"/>
      <c r="AX1033" s="729"/>
      <c r="AY1033" s="729"/>
      <c r="AZ1033" s="729"/>
      <c r="BA1033" s="729"/>
      <c r="BB1033" s="729"/>
      <c r="BC1033" s="729"/>
      <c r="BD1033" s="729"/>
      <c r="BE1033" s="729"/>
      <c r="BF1033" s="729"/>
      <c r="BG1033" s="729"/>
    </row>
    <row r="1034" spans="1:59">
      <c r="A1034" s="729"/>
      <c r="B1034" s="729"/>
      <c r="C1034" s="729"/>
      <c r="D1034" s="729"/>
      <c r="E1034" s="729"/>
      <c r="F1034" s="729"/>
      <c r="G1034" s="729"/>
      <c r="H1034" s="729"/>
      <c r="I1034" s="729"/>
      <c r="J1034" s="729"/>
      <c r="K1034" s="729"/>
      <c r="L1034" s="729"/>
      <c r="M1034" s="729"/>
      <c r="N1034" s="729"/>
      <c r="O1034" s="729"/>
      <c r="P1034" s="729"/>
      <c r="Q1034" s="729"/>
      <c r="R1034" s="729"/>
      <c r="S1034" s="729"/>
      <c r="T1034" s="729"/>
      <c r="U1034" s="729"/>
      <c r="V1034" s="729"/>
      <c r="W1034" s="729"/>
      <c r="X1034" s="729"/>
      <c r="Y1034" s="729"/>
      <c r="Z1034" s="729"/>
      <c r="AA1034" s="729"/>
      <c r="AB1034" s="729"/>
      <c r="AC1034" s="729"/>
      <c r="AD1034" s="729"/>
      <c r="AE1034" s="729"/>
      <c r="AF1034" s="729"/>
      <c r="AG1034" s="729"/>
      <c r="AH1034" s="729"/>
      <c r="AI1034" s="729"/>
      <c r="AJ1034" s="729"/>
      <c r="AK1034" s="729"/>
      <c r="AL1034" s="729"/>
      <c r="AM1034" s="729"/>
      <c r="AN1034" s="729"/>
      <c r="AO1034" s="729"/>
      <c r="AP1034" s="729"/>
      <c r="AQ1034" s="729"/>
      <c r="AR1034" s="729"/>
      <c r="AS1034" s="729"/>
      <c r="AT1034" s="729"/>
      <c r="AU1034" s="729"/>
      <c r="AV1034" s="729"/>
      <c r="AW1034" s="729"/>
      <c r="AX1034" s="729"/>
      <c r="AY1034" s="729"/>
      <c r="AZ1034" s="729"/>
      <c r="BA1034" s="729"/>
      <c r="BB1034" s="729"/>
      <c r="BC1034" s="729"/>
      <c r="BD1034" s="729"/>
      <c r="BE1034" s="729"/>
      <c r="BF1034" s="729"/>
      <c r="BG1034" s="729"/>
    </row>
    <row r="1035" spans="1:59">
      <c r="A1035" s="729"/>
      <c r="B1035" s="729"/>
      <c r="C1035" s="729"/>
      <c r="D1035" s="729"/>
      <c r="E1035" s="729"/>
      <c r="F1035" s="729"/>
      <c r="G1035" s="729"/>
      <c r="H1035" s="729"/>
      <c r="I1035" s="729"/>
      <c r="J1035" s="729"/>
      <c r="K1035" s="729"/>
      <c r="L1035" s="729"/>
      <c r="M1035" s="729"/>
      <c r="N1035" s="729"/>
      <c r="O1035" s="729"/>
      <c r="P1035" s="729"/>
      <c r="Q1035" s="729"/>
      <c r="R1035" s="729"/>
      <c r="S1035" s="729"/>
      <c r="T1035" s="729"/>
      <c r="U1035" s="729"/>
      <c r="V1035" s="729"/>
      <c r="W1035" s="729"/>
      <c r="X1035" s="729"/>
      <c r="Y1035" s="729"/>
      <c r="Z1035" s="729"/>
      <c r="AA1035" s="729"/>
      <c r="AB1035" s="729"/>
      <c r="AC1035" s="729"/>
      <c r="AD1035" s="729"/>
      <c r="AE1035" s="729"/>
      <c r="AF1035" s="729"/>
      <c r="AG1035" s="729"/>
      <c r="AH1035" s="729"/>
      <c r="AI1035" s="729"/>
      <c r="AJ1035" s="729"/>
      <c r="AK1035" s="729"/>
      <c r="AL1035" s="729"/>
      <c r="AM1035" s="729"/>
      <c r="AN1035" s="729"/>
      <c r="AO1035" s="729"/>
      <c r="AP1035" s="729"/>
      <c r="AQ1035" s="729"/>
      <c r="AR1035" s="729"/>
      <c r="AS1035" s="729"/>
      <c r="AT1035" s="729"/>
      <c r="AU1035" s="729"/>
      <c r="AV1035" s="729"/>
      <c r="AW1035" s="729"/>
      <c r="AX1035" s="729"/>
      <c r="AY1035" s="729"/>
      <c r="AZ1035" s="729"/>
      <c r="BA1035" s="729"/>
      <c r="BB1035" s="729"/>
      <c r="BC1035" s="729"/>
      <c r="BD1035" s="729"/>
      <c r="BE1035" s="729"/>
      <c r="BF1035" s="729"/>
      <c r="BG1035" s="729"/>
    </row>
    <row r="1036" spans="1:59">
      <c r="A1036" s="729"/>
      <c r="B1036" s="729"/>
      <c r="C1036" s="729"/>
      <c r="D1036" s="729"/>
      <c r="E1036" s="729"/>
      <c r="F1036" s="729"/>
      <c r="G1036" s="729"/>
      <c r="H1036" s="729"/>
      <c r="I1036" s="729"/>
      <c r="J1036" s="729"/>
      <c r="K1036" s="729"/>
      <c r="L1036" s="729"/>
      <c r="M1036" s="729"/>
      <c r="N1036" s="729"/>
      <c r="O1036" s="729"/>
      <c r="P1036" s="729"/>
      <c r="Q1036" s="729"/>
      <c r="R1036" s="729"/>
      <c r="S1036" s="729"/>
      <c r="T1036" s="729"/>
      <c r="U1036" s="729"/>
      <c r="V1036" s="729"/>
      <c r="W1036" s="729"/>
      <c r="X1036" s="729"/>
      <c r="Y1036" s="729"/>
      <c r="Z1036" s="729"/>
      <c r="AA1036" s="729"/>
      <c r="AB1036" s="729"/>
      <c r="AC1036" s="729"/>
      <c r="AD1036" s="729"/>
      <c r="AE1036" s="729"/>
      <c r="AF1036" s="729"/>
      <c r="AG1036" s="729"/>
      <c r="AH1036" s="729"/>
      <c r="AI1036" s="729"/>
      <c r="AJ1036" s="729"/>
      <c r="AK1036" s="729"/>
      <c r="AL1036" s="729"/>
      <c r="AM1036" s="729"/>
      <c r="AN1036" s="729"/>
      <c r="AO1036" s="729"/>
      <c r="AP1036" s="729"/>
      <c r="AQ1036" s="729"/>
      <c r="AR1036" s="729"/>
      <c r="AS1036" s="729"/>
      <c r="AT1036" s="729"/>
      <c r="AU1036" s="729"/>
      <c r="AV1036" s="729"/>
      <c r="AW1036" s="729"/>
      <c r="AX1036" s="729"/>
      <c r="AY1036" s="729"/>
      <c r="AZ1036" s="729"/>
      <c r="BA1036" s="729"/>
      <c r="BB1036" s="729"/>
      <c r="BC1036" s="729"/>
      <c r="BD1036" s="729"/>
      <c r="BE1036" s="729"/>
      <c r="BF1036" s="729"/>
      <c r="BG1036" s="729"/>
    </row>
    <row r="1037" spans="1:59">
      <c r="A1037" s="729"/>
      <c r="B1037" s="729"/>
      <c r="C1037" s="729"/>
      <c r="D1037" s="729"/>
      <c r="E1037" s="729"/>
      <c r="F1037" s="729"/>
      <c r="G1037" s="729"/>
      <c r="H1037" s="729"/>
      <c r="I1037" s="729"/>
      <c r="J1037" s="729"/>
      <c r="K1037" s="729"/>
      <c r="L1037" s="729"/>
      <c r="M1037" s="729"/>
      <c r="N1037" s="729"/>
    </row>
    <row r="1038" spans="1:59">
      <c r="A1038" s="729"/>
      <c r="B1038" s="729"/>
      <c r="C1038" s="729"/>
      <c r="D1038" s="729"/>
      <c r="E1038" s="729"/>
      <c r="F1038" s="729"/>
      <c r="G1038" s="729"/>
      <c r="H1038" s="729"/>
      <c r="I1038" s="729"/>
      <c r="J1038" s="729"/>
      <c r="K1038" s="729"/>
      <c r="L1038" s="729"/>
      <c r="M1038" s="729"/>
      <c r="N1038" s="729"/>
    </row>
    <row r="1039" spans="1:59">
      <c r="A1039" s="729"/>
      <c r="B1039" s="729"/>
      <c r="C1039" s="729"/>
      <c r="D1039" s="729"/>
      <c r="E1039" s="729"/>
      <c r="F1039" s="729"/>
      <c r="G1039" s="729"/>
      <c r="H1039" s="729"/>
      <c r="I1039" s="729"/>
      <c r="J1039" s="729"/>
      <c r="K1039" s="729"/>
      <c r="L1039" s="729"/>
      <c r="M1039" s="729"/>
      <c r="N1039" s="729"/>
    </row>
  </sheetData>
  <mergeCells count="6">
    <mergeCell ref="B5:D5"/>
    <mergeCell ref="E5:F5"/>
    <mergeCell ref="B6:B7"/>
    <mergeCell ref="C6:D6"/>
    <mergeCell ref="E6:E7"/>
    <mergeCell ref="F6:F7"/>
  </mergeCells>
  <pageMargins left="0.51181102362204722" right="0.51181102362204722" top="0.27559055118110237" bottom="0.19685039370078741" header="0.31496062992125984" footer="0.31496062992125984"/>
  <pageSetup paperSize="8" scale="11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E42"/>
  <sheetViews>
    <sheetView view="pageBreakPreview" topLeftCell="A14" zoomScaleNormal="100" zoomScaleSheetLayoutView="100" workbookViewId="0">
      <selection activeCell="A25" sqref="A19:F35"/>
    </sheetView>
  </sheetViews>
  <sheetFormatPr defaultRowHeight="15"/>
  <cols>
    <col min="1" max="1" width="83.7109375" style="757" customWidth="1"/>
    <col min="2" max="2" width="21.85546875" style="757" bestFit="1" customWidth="1"/>
    <col min="3" max="3" width="20.5703125" style="757" bestFit="1" customWidth="1"/>
    <col min="4" max="16384" width="9.140625" style="757"/>
  </cols>
  <sheetData>
    <row r="1" spans="1:5">
      <c r="A1" s="14" t="s">
        <v>970</v>
      </c>
      <c r="B1" s="14"/>
      <c r="C1" s="14"/>
      <c r="D1" s="14"/>
      <c r="E1" s="14"/>
    </row>
    <row r="2" spans="1:5">
      <c r="A2" s="129" t="s">
        <v>14</v>
      </c>
      <c r="B2" s="691"/>
      <c r="C2" s="691"/>
      <c r="D2" s="691"/>
      <c r="E2" s="691"/>
    </row>
    <row r="3" spans="1:5">
      <c r="A3" s="130" t="s">
        <v>681</v>
      </c>
      <c r="B3" s="130"/>
      <c r="C3" s="130"/>
    </row>
    <row r="4" spans="1:5" ht="15.75" thickBot="1"/>
    <row r="5" spans="1:5" ht="15.75" thickBot="1">
      <c r="A5" s="758" t="s">
        <v>15</v>
      </c>
      <c r="B5" s="758" t="s">
        <v>70</v>
      </c>
      <c r="C5" s="758" t="s">
        <v>682</v>
      </c>
    </row>
    <row r="6" spans="1:5">
      <c r="A6" s="759" t="s">
        <v>683</v>
      </c>
      <c r="B6" s="760">
        <v>365</v>
      </c>
      <c r="C6" s="760">
        <v>365</v>
      </c>
    </row>
    <row r="7" spans="1:5">
      <c r="A7" s="761" t="s">
        <v>684</v>
      </c>
      <c r="B7" s="762">
        <v>97</v>
      </c>
      <c r="C7" s="762">
        <v>97</v>
      </c>
    </row>
    <row r="8" spans="1:5">
      <c r="A8" s="759" t="s">
        <v>685</v>
      </c>
      <c r="B8" s="760">
        <v>268</v>
      </c>
      <c r="C8" s="760">
        <v>268</v>
      </c>
    </row>
    <row r="9" spans="1:5">
      <c r="A9" s="761" t="s">
        <v>686</v>
      </c>
      <c r="B9" s="762">
        <v>1.3619000000000001</v>
      </c>
      <c r="C9" s="762">
        <v>1.3619000000000001</v>
      </c>
    </row>
    <row r="10" spans="1:5">
      <c r="A10" s="759" t="s">
        <v>687</v>
      </c>
      <c r="B10" s="760">
        <v>7</v>
      </c>
      <c r="C10" s="760">
        <v>7</v>
      </c>
    </row>
    <row r="11" spans="1:5">
      <c r="A11" s="761" t="s">
        <v>688</v>
      </c>
      <c r="B11" s="762">
        <v>0.16669999999999999</v>
      </c>
      <c r="C11" s="762">
        <v>0.16669999999999999</v>
      </c>
    </row>
    <row r="12" spans="1:5">
      <c r="A12" s="759" t="s">
        <v>689</v>
      </c>
      <c r="B12" s="763">
        <v>0.875</v>
      </c>
      <c r="C12" s="763">
        <v>0.875</v>
      </c>
    </row>
    <row r="13" spans="1:5">
      <c r="A13" s="764" t="s">
        <v>690</v>
      </c>
      <c r="B13" s="765">
        <v>5.9583000000000004</v>
      </c>
      <c r="C13" s="766">
        <v>5.9583000000000004</v>
      </c>
    </row>
    <row r="14" spans="1:5">
      <c r="A14" s="759" t="s">
        <v>691</v>
      </c>
      <c r="B14" s="760">
        <v>1.1748000000000001</v>
      </c>
      <c r="C14" s="760">
        <v>1.1748000000000001</v>
      </c>
    </row>
    <row r="15" spans="1:5">
      <c r="A15" s="764" t="s">
        <v>692</v>
      </c>
      <c r="B15" s="767">
        <v>13.54</v>
      </c>
      <c r="C15" s="767">
        <v>7.85</v>
      </c>
    </row>
    <row r="16" spans="1:5">
      <c r="A16" s="768" t="s">
        <v>693</v>
      </c>
      <c r="B16" s="769">
        <v>16.248000000000001</v>
      </c>
      <c r="C16" s="769">
        <v>9.42</v>
      </c>
    </row>
    <row r="17" spans="1:3">
      <c r="A17" s="770" t="s">
        <v>694</v>
      </c>
      <c r="B17" s="767">
        <v>25.996200000000002</v>
      </c>
      <c r="C17" s="767">
        <v>15.0716</v>
      </c>
    </row>
    <row r="18" spans="1:3">
      <c r="A18" s="759" t="s">
        <v>695</v>
      </c>
      <c r="B18" s="771">
        <v>0.03</v>
      </c>
      <c r="C18" s="771">
        <v>0.03</v>
      </c>
    </row>
    <row r="19" spans="1:3">
      <c r="A19" s="770" t="s">
        <v>696</v>
      </c>
      <c r="B19" s="767">
        <v>26.7761</v>
      </c>
      <c r="C19" s="767">
        <v>15.5237</v>
      </c>
    </row>
    <row r="20" spans="1:3">
      <c r="A20" s="759" t="s">
        <v>697</v>
      </c>
      <c r="B20" s="771">
        <v>0.41993333333333338</v>
      </c>
      <c r="C20" s="771">
        <v>0.41993333333333338</v>
      </c>
    </row>
    <row r="21" spans="1:3">
      <c r="A21" s="764" t="s">
        <v>698</v>
      </c>
      <c r="B21" s="767">
        <v>38.020299999999999</v>
      </c>
      <c r="C21" s="767">
        <v>22.0426</v>
      </c>
    </row>
    <row r="22" spans="1:3">
      <c r="A22" s="772" t="s">
        <v>699</v>
      </c>
      <c r="B22" s="773">
        <v>825.15000000000009</v>
      </c>
      <c r="C22" s="773">
        <v>825.15000000000009</v>
      </c>
    </row>
    <row r="23" spans="1:3">
      <c r="A23" s="774" t="s">
        <v>700</v>
      </c>
      <c r="B23" s="775">
        <v>4.4905999999999997</v>
      </c>
      <c r="C23" s="775">
        <v>4.4905999999999997</v>
      </c>
    </row>
    <row r="24" spans="1:3">
      <c r="A24" s="772" t="s">
        <v>701</v>
      </c>
      <c r="B24" s="773">
        <v>42.510899999999999</v>
      </c>
      <c r="C24" s="773">
        <v>26.533200000000001</v>
      </c>
    </row>
    <row r="25" spans="1:3">
      <c r="A25" s="776" t="s">
        <v>702</v>
      </c>
      <c r="B25" s="777">
        <v>20.78</v>
      </c>
      <c r="C25" s="777">
        <v>20.78</v>
      </c>
    </row>
    <row r="26" spans="1:3">
      <c r="A26" s="778" t="s">
        <v>703</v>
      </c>
      <c r="B26" s="779">
        <v>4.2300000000000004</v>
      </c>
      <c r="C26" s="779">
        <v>4.2300000000000004</v>
      </c>
    </row>
    <row r="27" spans="1:3">
      <c r="A27" s="776" t="s">
        <v>704</v>
      </c>
      <c r="B27" s="777">
        <v>5.42</v>
      </c>
      <c r="C27" s="777">
        <v>5.42</v>
      </c>
    </row>
    <row r="28" spans="1:3">
      <c r="A28" s="780" t="s">
        <v>705</v>
      </c>
      <c r="B28" s="779">
        <v>52546.004333333338</v>
      </c>
      <c r="C28" s="779">
        <v>52546.004333333338</v>
      </c>
    </row>
    <row r="29" spans="1:3">
      <c r="A29" s="776" t="s">
        <v>706</v>
      </c>
      <c r="B29" s="777">
        <v>1715.3333333333333</v>
      </c>
      <c r="C29" s="777">
        <v>1715.3333333333333</v>
      </c>
    </row>
    <row r="30" spans="1:3">
      <c r="A30" s="778" t="s">
        <v>707</v>
      </c>
      <c r="B30" s="779">
        <v>1743.5</v>
      </c>
      <c r="C30" s="779">
        <v>1743.5</v>
      </c>
    </row>
    <row r="31" spans="1:3">
      <c r="A31" s="776" t="s">
        <v>708</v>
      </c>
      <c r="B31" s="777">
        <v>1757.6333333333334</v>
      </c>
      <c r="C31" s="777">
        <v>1757.6333333333334</v>
      </c>
    </row>
    <row r="32" spans="1:3">
      <c r="A32" s="780" t="s">
        <v>709</v>
      </c>
      <c r="B32" s="779">
        <v>11475.359000000002</v>
      </c>
      <c r="C32" s="779">
        <v>0</v>
      </c>
    </row>
    <row r="33" spans="1:3">
      <c r="A33" s="776" t="s">
        <v>710</v>
      </c>
      <c r="B33" s="777">
        <v>376.2</v>
      </c>
      <c r="C33" s="777">
        <v>0</v>
      </c>
    </row>
    <row r="34" spans="1:3">
      <c r="A34" s="778" t="s">
        <v>711</v>
      </c>
      <c r="B34" s="779">
        <v>378.36666666666667</v>
      </c>
      <c r="C34" s="779">
        <v>0</v>
      </c>
    </row>
    <row r="35" spans="1:3">
      <c r="A35" s="776" t="s">
        <v>712</v>
      </c>
      <c r="B35" s="777">
        <v>379.6</v>
      </c>
      <c r="C35" s="777">
        <v>0</v>
      </c>
    </row>
    <row r="36" spans="1:3">
      <c r="A36" s="781" t="s">
        <v>713</v>
      </c>
      <c r="B36" s="782">
        <v>64021.363333333342</v>
      </c>
      <c r="C36" s="782">
        <v>52546.004333333338</v>
      </c>
    </row>
    <row r="37" spans="1:3">
      <c r="A37" s="783" t="s">
        <v>714</v>
      </c>
      <c r="B37" s="784">
        <v>2721605.77</v>
      </c>
      <c r="C37" s="784">
        <v>1394213.64</v>
      </c>
    </row>
    <row r="38" spans="1:3">
      <c r="A38" s="781" t="s">
        <v>715</v>
      </c>
      <c r="B38" s="785">
        <v>1714242.4267496669</v>
      </c>
      <c r="C38" s="785">
        <v>815708.40746936668</v>
      </c>
    </row>
    <row r="39" spans="1:3">
      <c r="A39" s="757" t="s">
        <v>716</v>
      </c>
      <c r="B39" s="786">
        <v>719867.53640641016</v>
      </c>
      <c r="C39" s="786">
        <v>342543.15057663608</v>
      </c>
    </row>
    <row r="40" spans="1:3">
      <c r="A40" s="781" t="s">
        <v>717</v>
      </c>
      <c r="B40" s="785">
        <v>150853.3335539707</v>
      </c>
      <c r="C40" s="785">
        <v>71782.33985730428</v>
      </c>
    </row>
    <row r="41" spans="1:3">
      <c r="A41" s="757" t="s">
        <v>718</v>
      </c>
      <c r="B41" s="786">
        <v>569014.20285243948</v>
      </c>
      <c r="C41" s="786">
        <v>270760.81071933178</v>
      </c>
    </row>
    <row r="42" spans="1:3">
      <c r="A42" s="781" t="s">
        <v>719</v>
      </c>
      <c r="B42" s="785">
        <v>287494.33418466669</v>
      </c>
      <c r="C42" s="785">
        <v>235963.08705926666</v>
      </c>
    </row>
  </sheetData>
  <pageMargins left="0.511811024" right="0.37" top="0.78740157499999996" bottom="0.78740157499999996" header="0.31496062000000002" footer="0.31496062000000002"/>
  <pageSetup paperSize="9" scale="7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H1041"/>
  <sheetViews>
    <sheetView view="pageBreakPreview" topLeftCell="A14" zoomScale="106" zoomScaleSheetLayoutView="106" workbookViewId="0">
      <selection activeCell="A25" sqref="A19:F35"/>
    </sheetView>
  </sheetViews>
  <sheetFormatPr defaultRowHeight="12.75"/>
  <cols>
    <col min="1" max="1" width="32.7109375" customWidth="1"/>
    <col min="2" max="3" width="14.7109375" customWidth="1"/>
    <col min="4" max="4" width="11.5703125" customWidth="1"/>
    <col min="5" max="5" width="11.85546875" customWidth="1"/>
    <col min="6" max="6" width="14.5703125" bestFit="1" customWidth="1"/>
  </cols>
  <sheetData>
    <row r="1" spans="1:8">
      <c r="A1" s="14" t="s">
        <v>969</v>
      </c>
      <c r="B1" s="14"/>
      <c r="C1" s="14"/>
      <c r="D1" s="14"/>
      <c r="E1" s="14"/>
      <c r="F1" s="14"/>
      <c r="G1" s="128"/>
    </row>
    <row r="2" spans="1:8">
      <c r="A2" s="129" t="s">
        <v>14</v>
      </c>
      <c r="B2" s="691"/>
      <c r="C2" s="691"/>
      <c r="D2" s="691"/>
      <c r="E2" s="691"/>
      <c r="F2" s="691"/>
      <c r="G2" s="691"/>
      <c r="H2" s="691"/>
    </row>
    <row r="3" spans="1:8">
      <c r="A3" s="130" t="s">
        <v>720</v>
      </c>
      <c r="B3" s="130"/>
      <c r="C3" s="130"/>
      <c r="D3" s="130"/>
      <c r="E3" s="130"/>
      <c r="F3" s="130"/>
      <c r="G3" s="130"/>
      <c r="H3" s="130"/>
    </row>
    <row r="5" spans="1:8">
      <c r="A5" s="1054" t="s">
        <v>15</v>
      </c>
      <c r="B5" s="1052" t="s">
        <v>721</v>
      </c>
      <c r="C5" s="1050" t="s">
        <v>722</v>
      </c>
      <c r="D5" s="1050" t="s">
        <v>723</v>
      </c>
      <c r="E5" s="1050" t="s">
        <v>724</v>
      </c>
      <c r="F5" s="1052" t="s">
        <v>725</v>
      </c>
    </row>
    <row r="6" spans="1:8" ht="24.75" customHeight="1">
      <c r="A6" s="1055"/>
      <c r="B6" s="1053"/>
      <c r="C6" s="1056"/>
      <c r="D6" s="1056"/>
      <c r="E6" s="1056"/>
      <c r="F6" s="1053"/>
    </row>
    <row r="7" spans="1:8">
      <c r="A7" s="721" t="s">
        <v>726</v>
      </c>
      <c r="B7" s="733">
        <v>3130.93</v>
      </c>
      <c r="C7" s="733">
        <v>3130.93</v>
      </c>
      <c r="D7" s="733">
        <v>5642.79</v>
      </c>
      <c r="E7" s="733">
        <v>5642.79</v>
      </c>
      <c r="F7" s="733">
        <v>2250.81</v>
      </c>
    </row>
    <row r="8" spans="1:8">
      <c r="A8" s="721" t="s">
        <v>661</v>
      </c>
      <c r="B8" s="735">
        <v>0.41993333333333338</v>
      </c>
      <c r="C8" s="735">
        <v>0.41993333333333338</v>
      </c>
      <c r="D8" s="735">
        <v>0.41993333333333338</v>
      </c>
      <c r="E8" s="735">
        <v>0.41993333333333338</v>
      </c>
      <c r="F8" s="735">
        <v>0.41993333333333338</v>
      </c>
    </row>
    <row r="9" spans="1:8">
      <c r="A9" s="721" t="s">
        <v>662</v>
      </c>
      <c r="B9" s="733">
        <v>1314.7818713333334</v>
      </c>
      <c r="C9" s="733">
        <v>1314.7818713333334</v>
      </c>
      <c r="D9" s="733">
        <v>2369.5956140000003</v>
      </c>
      <c r="E9" s="733">
        <v>2369.5956140000003</v>
      </c>
      <c r="F9" s="733">
        <v>945.19014600000003</v>
      </c>
    </row>
    <row r="10" spans="1:8">
      <c r="A10" s="721" t="s">
        <v>663</v>
      </c>
      <c r="B10" s="733">
        <v>4445.711871333333</v>
      </c>
      <c r="C10" s="733">
        <v>4445.711871333333</v>
      </c>
      <c r="D10" s="733">
        <v>8012.3856140000007</v>
      </c>
      <c r="E10" s="733">
        <v>8012.3856140000007</v>
      </c>
      <c r="F10" s="733">
        <v>3196.0001459999999</v>
      </c>
    </row>
    <row r="11" spans="1:8">
      <c r="A11" s="719"/>
      <c r="B11" s="736"/>
      <c r="C11" s="736"/>
      <c r="D11" s="736"/>
      <c r="E11" s="736"/>
      <c r="F11" s="736"/>
    </row>
    <row r="12" spans="1:8">
      <c r="A12" s="721" t="s">
        <v>664</v>
      </c>
      <c r="B12" s="733">
        <v>825.15000000000009</v>
      </c>
      <c r="C12" s="733">
        <v>825.15000000000009</v>
      </c>
      <c r="D12" s="733">
        <v>825.15000000000009</v>
      </c>
      <c r="E12" s="733">
        <v>825.15000000000009</v>
      </c>
      <c r="F12" s="733">
        <v>825.15000000000009</v>
      </c>
    </row>
    <row r="13" spans="1:8">
      <c r="A13" s="721" t="s">
        <v>665</v>
      </c>
      <c r="B13" s="733">
        <v>610.34</v>
      </c>
      <c r="C13" s="733">
        <v>610.34</v>
      </c>
      <c r="D13" s="733">
        <v>610.34</v>
      </c>
      <c r="E13" s="733">
        <v>610.34</v>
      </c>
      <c r="F13" s="733">
        <v>610.34</v>
      </c>
    </row>
    <row r="14" spans="1:8">
      <c r="A14" s="721" t="s">
        <v>666</v>
      </c>
      <c r="B14" s="733">
        <v>94.81</v>
      </c>
      <c r="C14" s="733">
        <v>94.81</v>
      </c>
      <c r="D14" s="733">
        <v>94.81</v>
      </c>
      <c r="E14" s="733">
        <v>94.81</v>
      </c>
      <c r="F14" s="733">
        <v>94.81</v>
      </c>
    </row>
    <row r="15" spans="1:8">
      <c r="A15" s="721" t="s">
        <v>667</v>
      </c>
      <c r="B15" s="733">
        <v>103</v>
      </c>
      <c r="C15" s="733">
        <v>103</v>
      </c>
      <c r="D15" s="733">
        <v>103</v>
      </c>
      <c r="E15" s="733">
        <v>103</v>
      </c>
      <c r="F15" s="733">
        <v>103</v>
      </c>
    </row>
    <row r="16" spans="1:8">
      <c r="A16" s="721" t="s">
        <v>668</v>
      </c>
      <c r="B16" s="733">
        <v>12</v>
      </c>
      <c r="C16" s="733">
        <v>12</v>
      </c>
      <c r="D16" s="733">
        <v>12</v>
      </c>
      <c r="E16" s="733">
        <v>12</v>
      </c>
      <c r="F16" s="733">
        <v>12</v>
      </c>
    </row>
    <row r="17" spans="1:6">
      <c r="A17" s="721" t="s">
        <v>669</v>
      </c>
      <c r="B17" s="733">
        <v>5</v>
      </c>
      <c r="C17" s="733">
        <v>5</v>
      </c>
      <c r="D17" s="733">
        <v>5</v>
      </c>
      <c r="E17" s="733">
        <v>5</v>
      </c>
      <c r="F17" s="733">
        <v>5</v>
      </c>
    </row>
    <row r="18" spans="1:6">
      <c r="A18" s="721" t="s">
        <v>727</v>
      </c>
      <c r="B18" s="733"/>
      <c r="C18" s="733"/>
      <c r="D18" s="733"/>
      <c r="E18" s="733"/>
      <c r="F18" s="733"/>
    </row>
    <row r="19" spans="1:6">
      <c r="A19" s="719"/>
      <c r="B19" s="736"/>
      <c r="C19" s="736"/>
      <c r="D19" s="736"/>
      <c r="E19" s="736"/>
      <c r="F19" s="736"/>
    </row>
    <row r="20" spans="1:6">
      <c r="A20" s="721" t="s">
        <v>671</v>
      </c>
      <c r="B20" s="737">
        <v>5270.8618713333326</v>
      </c>
      <c r="C20" s="737">
        <v>5270.8618713333326</v>
      </c>
      <c r="D20" s="737">
        <v>8837.5356140000004</v>
      </c>
      <c r="E20" s="737">
        <v>8837.5356140000004</v>
      </c>
      <c r="F20" s="737">
        <v>4021.1501459999999</v>
      </c>
    </row>
    <row r="21" spans="1:6">
      <c r="A21" s="719"/>
      <c r="B21" s="736"/>
      <c r="C21" s="736"/>
      <c r="D21" s="736"/>
      <c r="E21" s="736"/>
      <c r="F21" s="736"/>
    </row>
    <row r="22" spans="1:6">
      <c r="A22" s="719" t="s">
        <v>672</v>
      </c>
      <c r="B22" s="736"/>
      <c r="C22" s="736"/>
      <c r="D22" s="736"/>
      <c r="E22" s="736"/>
      <c r="F22" s="736"/>
    </row>
    <row r="23" spans="1:6">
      <c r="A23" s="721" t="s">
        <v>673</v>
      </c>
      <c r="B23" s="740">
        <v>0.56395499999999998</v>
      </c>
      <c r="C23" s="740">
        <v>0.74286399999999997</v>
      </c>
      <c r="D23" s="740">
        <v>0.21</v>
      </c>
      <c r="E23" s="787">
        <v>0.125</v>
      </c>
      <c r="F23" s="740">
        <v>0.25769999999999998</v>
      </c>
    </row>
    <row r="24" spans="1:6">
      <c r="A24" s="721" t="s">
        <v>664</v>
      </c>
      <c r="B24" s="740">
        <v>0.56395499999999998</v>
      </c>
      <c r="C24" s="740">
        <v>0.74286399999999997</v>
      </c>
      <c r="D24" s="740">
        <v>0.21</v>
      </c>
      <c r="E24" s="740">
        <v>0.125</v>
      </c>
      <c r="F24" s="740">
        <v>0.25769999999999998</v>
      </c>
    </row>
    <row r="25" spans="1:6">
      <c r="A25" s="719"/>
      <c r="B25" s="736"/>
      <c r="C25" s="736"/>
      <c r="D25" s="736"/>
      <c r="E25" s="736"/>
      <c r="F25" s="736"/>
    </row>
    <row r="26" spans="1:6">
      <c r="A26" s="721" t="s">
        <v>674</v>
      </c>
      <c r="B26" s="741">
        <v>2972.5289066477894</v>
      </c>
      <c r="C26" s="741">
        <v>3915.5335331861647</v>
      </c>
      <c r="D26" s="741">
        <v>1855.8824789400001</v>
      </c>
      <c r="E26" s="741">
        <v>1104.69195175</v>
      </c>
      <c r="F26" s="737">
        <v>1036.2503926242</v>
      </c>
    </row>
    <row r="27" spans="1:6">
      <c r="A27" s="721" t="s">
        <v>67</v>
      </c>
      <c r="B27" s="737">
        <v>1765.7036281499998</v>
      </c>
      <c r="C27" s="737">
        <v>2325.8551835199996</v>
      </c>
      <c r="D27" s="737">
        <v>1184.9858999999999</v>
      </c>
      <c r="E27" s="737">
        <v>705.34875</v>
      </c>
      <c r="F27" s="737">
        <v>580.03373699999997</v>
      </c>
    </row>
    <row r="28" spans="1:6">
      <c r="A28" s="721" t="s">
        <v>662</v>
      </c>
      <c r="B28" s="737">
        <v>741.47781024778999</v>
      </c>
      <c r="C28" s="737">
        <v>976.70412006616527</v>
      </c>
      <c r="D28" s="737">
        <v>497.61507894000005</v>
      </c>
      <c r="E28" s="737">
        <v>296.19945175000004</v>
      </c>
      <c r="F28" s="737">
        <v>243.5755006242</v>
      </c>
    </row>
    <row r="29" spans="1:6">
      <c r="A29" s="721" t="s">
        <v>664</v>
      </c>
      <c r="B29" s="737">
        <v>465.34746825000002</v>
      </c>
      <c r="C29" s="737">
        <v>612.97422960000006</v>
      </c>
      <c r="D29" s="737">
        <v>173.28150000000002</v>
      </c>
      <c r="E29" s="737">
        <v>103.14375000000001</v>
      </c>
      <c r="F29" s="737">
        <v>212.641155</v>
      </c>
    </row>
    <row r="30" spans="1:6">
      <c r="A30" s="719"/>
      <c r="B30" s="736"/>
      <c r="C30" s="736"/>
      <c r="D30" s="736"/>
      <c r="E30" s="736"/>
      <c r="F30" s="736"/>
    </row>
    <row r="31" spans="1:6">
      <c r="A31" s="721" t="s">
        <v>661</v>
      </c>
      <c r="B31" s="788">
        <v>0.41993333333333338</v>
      </c>
      <c r="C31" s="788">
        <v>0.41993333333333338</v>
      </c>
      <c r="D31" s="788">
        <v>0.41993333333333338</v>
      </c>
      <c r="E31" s="788">
        <v>0.41993333333333338</v>
      </c>
      <c r="F31" s="788">
        <v>0.41993333333333338</v>
      </c>
    </row>
    <row r="32" spans="1:6">
      <c r="A32" s="746"/>
      <c r="B32" s="789"/>
      <c r="C32" s="789"/>
      <c r="D32" s="789"/>
      <c r="E32" s="789"/>
      <c r="F32" s="789"/>
    </row>
    <row r="33" spans="1:6" ht="15.75">
      <c r="A33" s="790" t="s">
        <v>728</v>
      </c>
      <c r="B33" s="791"/>
      <c r="C33" s="791"/>
      <c r="D33" s="791"/>
      <c r="E33" s="791"/>
      <c r="F33" s="112">
        <v>12718.5</v>
      </c>
    </row>
    <row r="34" spans="1:6" ht="15.75">
      <c r="A34" s="790" t="s">
        <v>729</v>
      </c>
      <c r="B34" s="112">
        <v>11676</v>
      </c>
      <c r="C34" s="112">
        <v>2401</v>
      </c>
      <c r="D34" s="112">
        <v>201</v>
      </c>
      <c r="E34" s="112">
        <v>16</v>
      </c>
      <c r="F34" s="791"/>
    </row>
    <row r="35" spans="1:6" ht="15.75">
      <c r="A35" s="753"/>
      <c r="B35" s="789"/>
      <c r="C35" s="789"/>
      <c r="D35" s="789"/>
      <c r="E35" s="789"/>
      <c r="F35" s="789"/>
    </row>
    <row r="36" spans="1:6" ht="15.75">
      <c r="A36" s="790" t="s">
        <v>730</v>
      </c>
      <c r="B36" s="792">
        <v>34707247.514019586</v>
      </c>
      <c r="C36" s="792">
        <v>9401196.0131799821</v>
      </c>
      <c r="D36" s="792">
        <v>373032.37826694001</v>
      </c>
      <c r="E36" s="792">
        <v>17675.071228000001</v>
      </c>
      <c r="F36" s="792">
        <v>13179550.618590888</v>
      </c>
    </row>
    <row r="37" spans="1:6">
      <c r="A37" s="721" t="s">
        <v>67</v>
      </c>
      <c r="B37" s="748">
        <v>20616355.562279396</v>
      </c>
      <c r="C37" s="748">
        <v>5584378.2956315195</v>
      </c>
      <c r="D37" s="748">
        <v>238182.16589999999</v>
      </c>
      <c r="E37" s="748">
        <v>11285.58</v>
      </c>
      <c r="F37" s="748">
        <v>7377159.0840344997</v>
      </c>
    </row>
    <row r="38" spans="1:6">
      <c r="A38" s="721" t="s">
        <v>662</v>
      </c>
      <c r="B38" s="748">
        <v>8657494.9124531951</v>
      </c>
      <c r="C38" s="748">
        <v>2345066.5922788628</v>
      </c>
      <c r="D38" s="748">
        <v>100020.63086694</v>
      </c>
      <c r="E38" s="748">
        <v>4739.1912280000006</v>
      </c>
      <c r="F38" s="748">
        <v>3097915.0046888879</v>
      </c>
    </row>
    <row r="39" spans="1:6">
      <c r="A39" s="793" t="s">
        <v>731</v>
      </c>
      <c r="B39" s="748">
        <v>1814239.289480587</v>
      </c>
      <c r="C39" s="748">
        <v>491425.29001557373</v>
      </c>
      <c r="D39" s="748">
        <v>20960.030599199999</v>
      </c>
      <c r="E39" s="748">
        <v>993.1310400000001</v>
      </c>
      <c r="F39" s="748">
        <v>649189.99939503602</v>
      </c>
    </row>
    <row r="40" spans="1:6">
      <c r="A40" s="793" t="s">
        <v>732</v>
      </c>
      <c r="B40" s="748">
        <v>6843255.6229726076</v>
      </c>
      <c r="C40" s="748">
        <v>1853641.3022632892</v>
      </c>
      <c r="D40" s="748">
        <v>79060.600267739996</v>
      </c>
      <c r="E40" s="748">
        <v>3746.0601880000004</v>
      </c>
      <c r="F40" s="748">
        <v>2448725.0052938517</v>
      </c>
    </row>
    <row r="41" spans="1:6">
      <c r="A41" s="721" t="s">
        <v>664</v>
      </c>
      <c r="B41" s="748">
        <v>5433397.039287</v>
      </c>
      <c r="C41" s="748">
        <v>1471751.1252696002</v>
      </c>
      <c r="D41" s="748">
        <v>34829.581500000008</v>
      </c>
      <c r="E41" s="748">
        <v>1650.3000000000002</v>
      </c>
      <c r="F41" s="748">
        <v>2704476.5298675001</v>
      </c>
    </row>
    <row r="42" spans="1:6">
      <c r="A42" s="729" t="s">
        <v>679</v>
      </c>
    </row>
    <row r="44" spans="1:6" ht="15.75">
      <c r="A44" s="753"/>
      <c r="B44" s="754"/>
      <c r="C44" s="754"/>
      <c r="D44" s="754"/>
      <c r="E44" s="754"/>
      <c r="F44" s="754"/>
    </row>
    <row r="45" spans="1:6" ht="15.75">
      <c r="A45" s="753"/>
    </row>
    <row r="46" spans="1:6" ht="15.75">
      <c r="A46" s="753"/>
    </row>
    <row r="47" spans="1:6" ht="15.75">
      <c r="A47" s="753"/>
    </row>
    <row r="48" spans="1:6" ht="15.75">
      <c r="A48" s="753"/>
    </row>
    <row r="49" spans="1:1" ht="15.75">
      <c r="A49" s="753"/>
    </row>
    <row r="50" spans="1:1" ht="15.75">
      <c r="A50" s="753"/>
    </row>
    <row r="51" spans="1:1" ht="15.75">
      <c r="A51" s="753"/>
    </row>
    <row r="52" spans="1:1" ht="15.75">
      <c r="A52" s="753"/>
    </row>
    <row r="53" spans="1:1" ht="15.75">
      <c r="A53" s="753"/>
    </row>
    <row r="54" spans="1:1" ht="15.75">
      <c r="A54" s="753"/>
    </row>
    <row r="55" spans="1:1" ht="15.75">
      <c r="A55" s="753"/>
    </row>
    <row r="56" spans="1:1" ht="15.75">
      <c r="A56" s="753"/>
    </row>
    <row r="57" spans="1:1" ht="15.75">
      <c r="A57" s="753"/>
    </row>
    <row r="58" spans="1:1" ht="15.75">
      <c r="A58" s="753"/>
    </row>
    <row r="59" spans="1:1" ht="15.75">
      <c r="A59" s="753"/>
    </row>
    <row r="60" spans="1:1">
      <c r="A60" s="729"/>
    </row>
    <row r="61" spans="1:1">
      <c r="A61" s="729"/>
    </row>
    <row r="62" spans="1:1">
      <c r="A62" s="729"/>
    </row>
    <row r="63" spans="1:1">
      <c r="A63" s="729"/>
    </row>
    <row r="64" spans="1:1">
      <c r="A64" s="729"/>
    </row>
    <row r="65" spans="1:1">
      <c r="A65" s="729"/>
    </row>
    <row r="66" spans="1:1">
      <c r="A66" s="729"/>
    </row>
    <row r="67" spans="1:1">
      <c r="A67" s="729"/>
    </row>
    <row r="68" spans="1:1">
      <c r="A68" s="729"/>
    </row>
    <row r="69" spans="1:1">
      <c r="A69" s="729"/>
    </row>
    <row r="70" spans="1:1">
      <c r="A70" s="729"/>
    </row>
    <row r="71" spans="1:1">
      <c r="A71" s="729"/>
    </row>
    <row r="72" spans="1:1">
      <c r="A72" s="729"/>
    </row>
    <row r="73" spans="1:1">
      <c r="A73" s="729"/>
    </row>
    <row r="74" spans="1:1">
      <c r="A74" s="729"/>
    </row>
    <row r="75" spans="1:1">
      <c r="A75" s="729"/>
    </row>
    <row r="76" spans="1:1">
      <c r="A76" s="729"/>
    </row>
    <row r="77" spans="1:1">
      <c r="A77" s="729"/>
    </row>
    <row r="78" spans="1:1">
      <c r="A78" s="729"/>
    </row>
    <row r="79" spans="1:1">
      <c r="A79" s="729"/>
    </row>
    <row r="80" spans="1:1">
      <c r="A80" s="729"/>
    </row>
    <row r="81" spans="1:1">
      <c r="A81" s="729"/>
    </row>
    <row r="82" spans="1:1">
      <c r="A82" s="729"/>
    </row>
    <row r="83" spans="1:1">
      <c r="A83" s="729"/>
    </row>
    <row r="84" spans="1:1">
      <c r="A84" s="729"/>
    </row>
    <row r="85" spans="1:1">
      <c r="A85" s="729"/>
    </row>
    <row r="86" spans="1:1">
      <c r="A86" s="729"/>
    </row>
    <row r="87" spans="1:1">
      <c r="A87" s="729"/>
    </row>
    <row r="88" spans="1:1">
      <c r="A88" s="729"/>
    </row>
    <row r="89" spans="1:1">
      <c r="A89" s="729"/>
    </row>
    <row r="90" spans="1:1">
      <c r="A90" s="729"/>
    </row>
    <row r="91" spans="1:1">
      <c r="A91" s="729"/>
    </row>
    <row r="92" spans="1:1">
      <c r="A92" s="729"/>
    </row>
    <row r="93" spans="1:1">
      <c r="A93" s="729"/>
    </row>
    <row r="94" spans="1:1">
      <c r="A94" s="729"/>
    </row>
    <row r="95" spans="1:1">
      <c r="A95" s="729"/>
    </row>
    <row r="96" spans="1:1">
      <c r="A96" s="729"/>
    </row>
    <row r="97" spans="1:1">
      <c r="A97" s="729"/>
    </row>
    <row r="98" spans="1:1">
      <c r="A98" s="729"/>
    </row>
    <row r="99" spans="1:1">
      <c r="A99" s="729"/>
    </row>
    <row r="100" spans="1:1">
      <c r="A100" s="729"/>
    </row>
    <row r="101" spans="1:1">
      <c r="A101" s="729"/>
    </row>
    <row r="102" spans="1:1">
      <c r="A102" s="729"/>
    </row>
    <row r="103" spans="1:1">
      <c r="A103" s="729"/>
    </row>
    <row r="104" spans="1:1">
      <c r="A104" s="729"/>
    </row>
    <row r="105" spans="1:1">
      <c r="A105" s="729"/>
    </row>
    <row r="106" spans="1:1">
      <c r="A106" s="729"/>
    </row>
    <row r="107" spans="1:1">
      <c r="A107" s="729"/>
    </row>
    <row r="108" spans="1:1">
      <c r="A108" s="729"/>
    </row>
    <row r="109" spans="1:1">
      <c r="A109" s="729"/>
    </row>
    <row r="110" spans="1:1">
      <c r="A110" s="729"/>
    </row>
    <row r="111" spans="1:1">
      <c r="A111" s="729"/>
    </row>
    <row r="112" spans="1:1">
      <c r="A112" s="729"/>
    </row>
    <row r="113" spans="1:1">
      <c r="A113" s="729"/>
    </row>
    <row r="114" spans="1:1">
      <c r="A114" s="729"/>
    </row>
    <row r="115" spans="1:1">
      <c r="A115" s="729"/>
    </row>
    <row r="116" spans="1:1">
      <c r="A116" s="729"/>
    </row>
    <row r="117" spans="1:1">
      <c r="A117" s="729"/>
    </row>
    <row r="118" spans="1:1">
      <c r="A118" s="729"/>
    </row>
    <row r="119" spans="1:1">
      <c r="A119" s="729"/>
    </row>
    <row r="120" spans="1:1">
      <c r="A120" s="729"/>
    </row>
    <row r="121" spans="1:1">
      <c r="A121" s="729"/>
    </row>
    <row r="122" spans="1:1">
      <c r="A122" s="729"/>
    </row>
    <row r="123" spans="1:1">
      <c r="A123" s="729"/>
    </row>
    <row r="124" spans="1:1">
      <c r="A124" s="729"/>
    </row>
    <row r="125" spans="1:1">
      <c r="A125" s="729"/>
    </row>
    <row r="126" spans="1:1">
      <c r="A126" s="729"/>
    </row>
    <row r="127" spans="1:1">
      <c r="A127" s="729"/>
    </row>
    <row r="128" spans="1:1">
      <c r="A128" s="729"/>
    </row>
    <row r="129" spans="1:1">
      <c r="A129" s="729"/>
    </row>
    <row r="130" spans="1:1">
      <c r="A130" s="729"/>
    </row>
    <row r="131" spans="1:1">
      <c r="A131" s="729"/>
    </row>
    <row r="132" spans="1:1">
      <c r="A132" s="729"/>
    </row>
    <row r="133" spans="1:1">
      <c r="A133" s="729"/>
    </row>
    <row r="134" spans="1:1">
      <c r="A134" s="729"/>
    </row>
    <row r="135" spans="1:1">
      <c r="A135" s="729"/>
    </row>
    <row r="136" spans="1:1">
      <c r="A136" s="729"/>
    </row>
    <row r="137" spans="1:1">
      <c r="A137" s="729"/>
    </row>
    <row r="138" spans="1:1">
      <c r="A138" s="729"/>
    </row>
    <row r="139" spans="1:1">
      <c r="A139" s="729"/>
    </row>
    <row r="140" spans="1:1">
      <c r="A140" s="729"/>
    </row>
    <row r="141" spans="1:1">
      <c r="A141" s="729"/>
    </row>
    <row r="142" spans="1:1">
      <c r="A142" s="729"/>
    </row>
    <row r="143" spans="1:1">
      <c r="A143" s="729"/>
    </row>
    <row r="144" spans="1:1">
      <c r="A144" s="729"/>
    </row>
    <row r="145" spans="1:1">
      <c r="A145" s="729"/>
    </row>
    <row r="146" spans="1:1">
      <c r="A146" s="729"/>
    </row>
    <row r="147" spans="1:1">
      <c r="A147" s="729"/>
    </row>
    <row r="148" spans="1:1">
      <c r="A148" s="729"/>
    </row>
    <row r="149" spans="1:1">
      <c r="A149" s="729"/>
    </row>
    <row r="150" spans="1:1">
      <c r="A150" s="729"/>
    </row>
    <row r="151" spans="1:1">
      <c r="A151" s="729"/>
    </row>
    <row r="152" spans="1:1">
      <c r="A152" s="729"/>
    </row>
    <row r="153" spans="1:1">
      <c r="A153" s="729"/>
    </row>
    <row r="154" spans="1:1">
      <c r="A154" s="729"/>
    </row>
    <row r="155" spans="1:1">
      <c r="A155" s="729"/>
    </row>
    <row r="156" spans="1:1">
      <c r="A156" s="729"/>
    </row>
    <row r="157" spans="1:1">
      <c r="A157" s="729"/>
    </row>
    <row r="158" spans="1:1">
      <c r="A158" s="729"/>
    </row>
    <row r="159" spans="1:1">
      <c r="A159" s="729"/>
    </row>
    <row r="160" spans="1:1">
      <c r="A160" s="729"/>
    </row>
    <row r="161" spans="1:1">
      <c r="A161" s="729"/>
    </row>
    <row r="162" spans="1:1">
      <c r="A162" s="729"/>
    </row>
    <row r="163" spans="1:1">
      <c r="A163" s="729"/>
    </row>
    <row r="164" spans="1:1">
      <c r="A164" s="729"/>
    </row>
    <row r="165" spans="1:1">
      <c r="A165" s="729"/>
    </row>
    <row r="166" spans="1:1">
      <c r="A166" s="729"/>
    </row>
    <row r="167" spans="1:1">
      <c r="A167" s="729"/>
    </row>
    <row r="168" spans="1:1">
      <c r="A168" s="729"/>
    </row>
    <row r="169" spans="1:1">
      <c r="A169" s="729"/>
    </row>
    <row r="170" spans="1:1">
      <c r="A170" s="729"/>
    </row>
    <row r="171" spans="1:1">
      <c r="A171" s="729"/>
    </row>
    <row r="172" spans="1:1">
      <c r="A172" s="729"/>
    </row>
    <row r="173" spans="1:1">
      <c r="A173" s="729"/>
    </row>
    <row r="174" spans="1:1">
      <c r="A174" s="729"/>
    </row>
    <row r="175" spans="1:1">
      <c r="A175" s="729"/>
    </row>
    <row r="176" spans="1:1">
      <c r="A176" s="729"/>
    </row>
    <row r="177" spans="1:1">
      <c r="A177" s="729"/>
    </row>
    <row r="178" spans="1:1">
      <c r="A178" s="729"/>
    </row>
    <row r="179" spans="1:1">
      <c r="A179" s="729"/>
    </row>
    <row r="180" spans="1:1">
      <c r="A180" s="729"/>
    </row>
    <row r="181" spans="1:1">
      <c r="A181" s="729"/>
    </row>
    <row r="182" spans="1:1">
      <c r="A182" s="729"/>
    </row>
    <row r="183" spans="1:1">
      <c r="A183" s="729"/>
    </row>
    <row r="184" spans="1:1">
      <c r="A184" s="729"/>
    </row>
    <row r="185" spans="1:1">
      <c r="A185" s="729"/>
    </row>
    <row r="186" spans="1:1">
      <c r="A186" s="729"/>
    </row>
    <row r="187" spans="1:1">
      <c r="A187" s="729"/>
    </row>
    <row r="188" spans="1:1">
      <c r="A188" s="729"/>
    </row>
    <row r="189" spans="1:1">
      <c r="A189" s="729"/>
    </row>
    <row r="190" spans="1:1">
      <c r="A190" s="729"/>
    </row>
    <row r="191" spans="1:1">
      <c r="A191" s="729"/>
    </row>
    <row r="192" spans="1:1">
      <c r="A192" s="729"/>
    </row>
    <row r="193" spans="1:1">
      <c r="A193" s="729"/>
    </row>
    <row r="194" spans="1:1">
      <c r="A194" s="729"/>
    </row>
    <row r="195" spans="1:1">
      <c r="A195" s="729"/>
    </row>
    <row r="196" spans="1:1">
      <c r="A196" s="729"/>
    </row>
    <row r="197" spans="1:1">
      <c r="A197" s="729"/>
    </row>
    <row r="198" spans="1:1">
      <c r="A198" s="729"/>
    </row>
    <row r="199" spans="1:1">
      <c r="A199" s="729"/>
    </row>
    <row r="200" spans="1:1">
      <c r="A200" s="729"/>
    </row>
    <row r="201" spans="1:1">
      <c r="A201" s="729"/>
    </row>
    <row r="202" spans="1:1">
      <c r="A202" s="729"/>
    </row>
    <row r="203" spans="1:1">
      <c r="A203" s="729"/>
    </row>
    <row r="204" spans="1:1">
      <c r="A204" s="729"/>
    </row>
    <row r="205" spans="1:1">
      <c r="A205" s="729"/>
    </row>
    <row r="206" spans="1:1">
      <c r="A206" s="729"/>
    </row>
    <row r="207" spans="1:1">
      <c r="A207" s="729"/>
    </row>
    <row r="208" spans="1:1">
      <c r="A208" s="729"/>
    </row>
    <row r="209" spans="1:1">
      <c r="A209" s="729"/>
    </row>
    <row r="210" spans="1:1">
      <c r="A210" s="729"/>
    </row>
    <row r="211" spans="1:1">
      <c r="A211" s="729"/>
    </row>
    <row r="212" spans="1:1">
      <c r="A212" s="729"/>
    </row>
    <row r="213" spans="1:1">
      <c r="A213" s="729"/>
    </row>
    <row r="214" spans="1:1">
      <c r="A214" s="729"/>
    </row>
    <row r="215" spans="1:1">
      <c r="A215" s="729"/>
    </row>
    <row r="216" spans="1:1">
      <c r="A216" s="729"/>
    </row>
    <row r="217" spans="1:1">
      <c r="A217" s="729"/>
    </row>
    <row r="218" spans="1:1">
      <c r="A218" s="729"/>
    </row>
    <row r="219" spans="1:1">
      <c r="A219" s="729"/>
    </row>
    <row r="220" spans="1:1">
      <c r="A220" s="729"/>
    </row>
    <row r="221" spans="1:1">
      <c r="A221" s="729"/>
    </row>
    <row r="222" spans="1:1">
      <c r="A222" s="729"/>
    </row>
    <row r="223" spans="1:1">
      <c r="A223" s="729"/>
    </row>
    <row r="224" spans="1:1">
      <c r="A224" s="729"/>
    </row>
    <row r="225" spans="1:1">
      <c r="A225" s="729"/>
    </row>
    <row r="226" spans="1:1">
      <c r="A226" s="729"/>
    </row>
    <row r="227" spans="1:1">
      <c r="A227" s="729"/>
    </row>
    <row r="228" spans="1:1">
      <c r="A228" s="729"/>
    </row>
    <row r="229" spans="1:1">
      <c r="A229" s="729"/>
    </row>
    <row r="230" spans="1:1">
      <c r="A230" s="729"/>
    </row>
    <row r="231" spans="1:1">
      <c r="A231" s="729"/>
    </row>
    <row r="232" spans="1:1">
      <c r="A232" s="729"/>
    </row>
    <row r="233" spans="1:1">
      <c r="A233" s="729"/>
    </row>
    <row r="234" spans="1:1">
      <c r="A234" s="729"/>
    </row>
    <row r="235" spans="1:1">
      <c r="A235" s="729"/>
    </row>
    <row r="236" spans="1:1">
      <c r="A236" s="729"/>
    </row>
    <row r="237" spans="1:1">
      <c r="A237" s="729"/>
    </row>
    <row r="238" spans="1:1">
      <c r="A238" s="729"/>
    </row>
    <row r="239" spans="1:1">
      <c r="A239" s="729"/>
    </row>
    <row r="240" spans="1:1">
      <c r="A240" s="729"/>
    </row>
    <row r="241" spans="1:1">
      <c r="A241" s="729"/>
    </row>
    <row r="242" spans="1:1">
      <c r="A242" s="729"/>
    </row>
    <row r="243" spans="1:1">
      <c r="A243" s="729"/>
    </row>
    <row r="244" spans="1:1">
      <c r="A244" s="729"/>
    </row>
    <row r="245" spans="1:1">
      <c r="A245" s="729"/>
    </row>
    <row r="246" spans="1:1">
      <c r="A246" s="729"/>
    </row>
    <row r="247" spans="1:1">
      <c r="A247" s="729"/>
    </row>
    <row r="248" spans="1:1">
      <c r="A248" s="729"/>
    </row>
    <row r="249" spans="1:1">
      <c r="A249" s="729"/>
    </row>
    <row r="250" spans="1:1">
      <c r="A250" s="729"/>
    </row>
    <row r="251" spans="1:1">
      <c r="A251" s="729"/>
    </row>
    <row r="252" spans="1:1">
      <c r="A252" s="729"/>
    </row>
    <row r="253" spans="1:1">
      <c r="A253" s="729"/>
    </row>
    <row r="254" spans="1:1">
      <c r="A254" s="729"/>
    </row>
    <row r="255" spans="1:1">
      <c r="A255" s="729"/>
    </row>
    <row r="256" spans="1:1">
      <c r="A256" s="729"/>
    </row>
    <row r="257" spans="1:1">
      <c r="A257" s="729"/>
    </row>
    <row r="258" spans="1:1">
      <c r="A258" s="729"/>
    </row>
    <row r="259" spans="1:1">
      <c r="A259" s="729"/>
    </row>
    <row r="260" spans="1:1">
      <c r="A260" s="729"/>
    </row>
    <row r="261" spans="1:1">
      <c r="A261" s="729"/>
    </row>
    <row r="262" spans="1:1">
      <c r="A262" s="729"/>
    </row>
    <row r="263" spans="1:1">
      <c r="A263" s="729"/>
    </row>
    <row r="264" spans="1:1">
      <c r="A264" s="729"/>
    </row>
    <row r="265" spans="1:1">
      <c r="A265" s="729"/>
    </row>
    <row r="266" spans="1:1">
      <c r="A266" s="729"/>
    </row>
    <row r="267" spans="1:1">
      <c r="A267" s="729"/>
    </row>
    <row r="268" spans="1:1">
      <c r="A268" s="729"/>
    </row>
    <row r="269" spans="1:1">
      <c r="A269" s="729"/>
    </row>
    <row r="270" spans="1:1">
      <c r="A270" s="729"/>
    </row>
    <row r="271" spans="1:1">
      <c r="A271" s="729"/>
    </row>
    <row r="272" spans="1:1">
      <c r="A272" s="729"/>
    </row>
    <row r="273" spans="1:1">
      <c r="A273" s="729"/>
    </row>
    <row r="274" spans="1:1">
      <c r="A274" s="729"/>
    </row>
    <row r="275" spans="1:1">
      <c r="A275" s="729"/>
    </row>
    <row r="276" spans="1:1">
      <c r="A276" s="729"/>
    </row>
    <row r="277" spans="1:1">
      <c r="A277" s="729"/>
    </row>
    <row r="278" spans="1:1">
      <c r="A278" s="729"/>
    </row>
    <row r="279" spans="1:1">
      <c r="A279" s="729"/>
    </row>
    <row r="280" spans="1:1">
      <c r="A280" s="729"/>
    </row>
    <row r="281" spans="1:1">
      <c r="A281" s="729"/>
    </row>
    <row r="282" spans="1:1">
      <c r="A282" s="729"/>
    </row>
    <row r="283" spans="1:1">
      <c r="A283" s="729"/>
    </row>
    <row r="284" spans="1:1">
      <c r="A284" s="729"/>
    </row>
    <row r="285" spans="1:1">
      <c r="A285" s="729"/>
    </row>
    <row r="286" spans="1:1">
      <c r="A286" s="729"/>
    </row>
    <row r="287" spans="1:1">
      <c r="A287" s="729"/>
    </row>
    <row r="288" spans="1:1">
      <c r="A288" s="729"/>
    </row>
    <row r="289" spans="1:1">
      <c r="A289" s="729"/>
    </row>
    <row r="290" spans="1:1">
      <c r="A290" s="729"/>
    </row>
    <row r="291" spans="1:1">
      <c r="A291" s="729"/>
    </row>
    <row r="292" spans="1:1">
      <c r="A292" s="729"/>
    </row>
    <row r="293" spans="1:1">
      <c r="A293" s="729"/>
    </row>
    <row r="294" spans="1:1">
      <c r="A294" s="729"/>
    </row>
    <row r="295" spans="1:1">
      <c r="A295" s="729"/>
    </row>
    <row r="296" spans="1:1">
      <c r="A296" s="729"/>
    </row>
    <row r="297" spans="1:1">
      <c r="A297" s="729"/>
    </row>
    <row r="298" spans="1:1">
      <c r="A298" s="729"/>
    </row>
    <row r="299" spans="1:1">
      <c r="A299" s="729"/>
    </row>
    <row r="300" spans="1:1">
      <c r="A300" s="729"/>
    </row>
    <row r="301" spans="1:1">
      <c r="A301" s="729"/>
    </row>
    <row r="302" spans="1:1">
      <c r="A302" s="729"/>
    </row>
    <row r="303" spans="1:1">
      <c r="A303" s="729"/>
    </row>
    <row r="304" spans="1:1">
      <c r="A304" s="729"/>
    </row>
    <row r="305" spans="1:1">
      <c r="A305" s="729"/>
    </row>
    <row r="306" spans="1:1">
      <c r="A306" s="729"/>
    </row>
    <row r="307" spans="1:1">
      <c r="A307" s="729"/>
    </row>
    <row r="308" spans="1:1">
      <c r="A308" s="729"/>
    </row>
    <row r="309" spans="1:1">
      <c r="A309" s="729"/>
    </row>
    <row r="310" spans="1:1">
      <c r="A310" s="729"/>
    </row>
    <row r="311" spans="1:1">
      <c r="A311" s="729"/>
    </row>
    <row r="312" spans="1:1">
      <c r="A312" s="729"/>
    </row>
    <row r="313" spans="1:1">
      <c r="A313" s="729"/>
    </row>
    <row r="314" spans="1:1">
      <c r="A314" s="729"/>
    </row>
    <row r="315" spans="1:1">
      <c r="A315" s="729"/>
    </row>
    <row r="316" spans="1:1">
      <c r="A316" s="729"/>
    </row>
    <row r="317" spans="1:1">
      <c r="A317" s="729"/>
    </row>
    <row r="318" spans="1:1">
      <c r="A318" s="729"/>
    </row>
    <row r="319" spans="1:1">
      <c r="A319" s="729"/>
    </row>
    <row r="320" spans="1:1">
      <c r="A320" s="729"/>
    </row>
    <row r="321" spans="1:1">
      <c r="A321" s="729"/>
    </row>
    <row r="322" spans="1:1">
      <c r="A322" s="729"/>
    </row>
    <row r="323" spans="1:1">
      <c r="A323" s="729"/>
    </row>
    <row r="324" spans="1:1">
      <c r="A324" s="729"/>
    </row>
    <row r="325" spans="1:1">
      <c r="A325" s="729"/>
    </row>
    <row r="326" spans="1:1">
      <c r="A326" s="729"/>
    </row>
    <row r="327" spans="1:1">
      <c r="A327" s="729"/>
    </row>
    <row r="328" spans="1:1">
      <c r="A328" s="729"/>
    </row>
    <row r="329" spans="1:1">
      <c r="A329" s="729"/>
    </row>
    <row r="330" spans="1:1">
      <c r="A330" s="729"/>
    </row>
    <row r="331" spans="1:1">
      <c r="A331" s="729"/>
    </row>
    <row r="332" spans="1:1">
      <c r="A332" s="729"/>
    </row>
    <row r="333" spans="1:1">
      <c r="A333" s="729"/>
    </row>
    <row r="334" spans="1:1">
      <c r="A334" s="729"/>
    </row>
    <row r="335" spans="1:1">
      <c r="A335" s="729"/>
    </row>
    <row r="336" spans="1:1">
      <c r="A336" s="729"/>
    </row>
    <row r="337" spans="1:1">
      <c r="A337" s="729"/>
    </row>
    <row r="338" spans="1:1">
      <c r="A338" s="729"/>
    </row>
    <row r="339" spans="1:1">
      <c r="A339" s="729"/>
    </row>
    <row r="340" spans="1:1">
      <c r="A340" s="729"/>
    </row>
    <row r="341" spans="1:1">
      <c r="A341" s="729"/>
    </row>
    <row r="342" spans="1:1">
      <c r="A342" s="729"/>
    </row>
    <row r="343" spans="1:1">
      <c r="A343" s="729"/>
    </row>
    <row r="344" spans="1:1">
      <c r="A344" s="729"/>
    </row>
    <row r="345" spans="1:1">
      <c r="A345" s="729"/>
    </row>
    <row r="346" spans="1:1">
      <c r="A346" s="729"/>
    </row>
    <row r="347" spans="1:1">
      <c r="A347" s="729"/>
    </row>
    <row r="348" spans="1:1">
      <c r="A348" s="729"/>
    </row>
    <row r="349" spans="1:1">
      <c r="A349" s="729"/>
    </row>
    <row r="350" spans="1:1">
      <c r="A350" s="729"/>
    </row>
    <row r="351" spans="1:1">
      <c r="A351" s="729"/>
    </row>
    <row r="352" spans="1:1">
      <c r="A352" s="729"/>
    </row>
    <row r="353" spans="1:1">
      <c r="A353" s="729"/>
    </row>
    <row r="354" spans="1:1">
      <c r="A354" s="729"/>
    </row>
    <row r="355" spans="1:1">
      <c r="A355" s="729"/>
    </row>
    <row r="356" spans="1:1">
      <c r="A356" s="729"/>
    </row>
    <row r="357" spans="1:1">
      <c r="A357" s="729"/>
    </row>
    <row r="358" spans="1:1">
      <c r="A358" s="729"/>
    </row>
    <row r="359" spans="1:1">
      <c r="A359" s="729"/>
    </row>
    <row r="360" spans="1:1">
      <c r="A360" s="729"/>
    </row>
    <row r="361" spans="1:1">
      <c r="A361" s="729"/>
    </row>
    <row r="362" spans="1:1">
      <c r="A362" s="729"/>
    </row>
    <row r="363" spans="1:1">
      <c r="A363" s="729"/>
    </row>
    <row r="364" spans="1:1">
      <c r="A364" s="729"/>
    </row>
    <row r="365" spans="1:1">
      <c r="A365" s="729"/>
    </row>
    <row r="366" spans="1:1">
      <c r="A366" s="729"/>
    </row>
    <row r="367" spans="1:1">
      <c r="A367" s="729"/>
    </row>
    <row r="368" spans="1:1">
      <c r="A368" s="729"/>
    </row>
    <row r="369" spans="1:1">
      <c r="A369" s="729"/>
    </row>
    <row r="370" spans="1:1">
      <c r="A370" s="729"/>
    </row>
    <row r="371" spans="1:1">
      <c r="A371" s="729"/>
    </row>
    <row r="372" spans="1:1">
      <c r="A372" s="729"/>
    </row>
    <row r="373" spans="1:1">
      <c r="A373" s="729"/>
    </row>
    <row r="374" spans="1:1">
      <c r="A374" s="729"/>
    </row>
    <row r="375" spans="1:1">
      <c r="A375" s="729"/>
    </row>
    <row r="376" spans="1:1">
      <c r="A376" s="729"/>
    </row>
    <row r="377" spans="1:1">
      <c r="A377" s="729"/>
    </row>
    <row r="378" spans="1:1">
      <c r="A378" s="729"/>
    </row>
    <row r="379" spans="1:1">
      <c r="A379" s="729"/>
    </row>
    <row r="380" spans="1:1">
      <c r="A380" s="729"/>
    </row>
    <row r="381" spans="1:1">
      <c r="A381" s="729"/>
    </row>
    <row r="382" spans="1:1">
      <c r="A382" s="729"/>
    </row>
    <row r="383" spans="1:1">
      <c r="A383" s="729"/>
    </row>
    <row r="384" spans="1:1">
      <c r="A384" s="729"/>
    </row>
    <row r="385" spans="1:1">
      <c r="A385" s="729"/>
    </row>
    <row r="386" spans="1:1">
      <c r="A386" s="729"/>
    </row>
    <row r="387" spans="1:1">
      <c r="A387" s="729"/>
    </row>
    <row r="388" spans="1:1">
      <c r="A388" s="729"/>
    </row>
    <row r="389" spans="1:1">
      <c r="A389" s="729"/>
    </row>
    <row r="390" spans="1:1">
      <c r="A390" s="729"/>
    </row>
    <row r="391" spans="1:1">
      <c r="A391" s="729"/>
    </row>
    <row r="392" spans="1:1">
      <c r="A392" s="729"/>
    </row>
    <row r="393" spans="1:1">
      <c r="A393" s="729"/>
    </row>
    <row r="394" spans="1:1">
      <c r="A394" s="729"/>
    </row>
    <row r="395" spans="1:1">
      <c r="A395" s="729"/>
    </row>
    <row r="396" spans="1:1">
      <c r="A396" s="729"/>
    </row>
    <row r="397" spans="1:1">
      <c r="A397" s="729"/>
    </row>
    <row r="398" spans="1:1">
      <c r="A398" s="729"/>
    </row>
    <row r="399" spans="1:1">
      <c r="A399" s="729"/>
    </row>
    <row r="400" spans="1:1">
      <c r="A400" s="729"/>
    </row>
    <row r="401" spans="1:1">
      <c r="A401" s="729"/>
    </row>
    <row r="402" spans="1:1">
      <c r="A402" s="729"/>
    </row>
    <row r="403" spans="1:1">
      <c r="A403" s="729"/>
    </row>
    <row r="404" spans="1:1">
      <c r="A404" s="729"/>
    </row>
    <row r="405" spans="1:1">
      <c r="A405" s="729"/>
    </row>
    <row r="406" spans="1:1">
      <c r="A406" s="729"/>
    </row>
    <row r="407" spans="1:1">
      <c r="A407" s="729"/>
    </row>
    <row r="408" spans="1:1">
      <c r="A408" s="729"/>
    </row>
    <row r="409" spans="1:1">
      <c r="A409" s="729"/>
    </row>
    <row r="410" spans="1:1">
      <c r="A410" s="729"/>
    </row>
    <row r="411" spans="1:1">
      <c r="A411" s="729"/>
    </row>
    <row r="412" spans="1:1">
      <c r="A412" s="729"/>
    </row>
    <row r="413" spans="1:1">
      <c r="A413" s="729"/>
    </row>
    <row r="414" spans="1:1">
      <c r="A414" s="729"/>
    </row>
    <row r="415" spans="1:1">
      <c r="A415" s="729"/>
    </row>
    <row r="416" spans="1:1">
      <c r="A416" s="729"/>
    </row>
    <row r="417" spans="1:1">
      <c r="A417" s="729"/>
    </row>
    <row r="418" spans="1:1">
      <c r="A418" s="729"/>
    </row>
    <row r="419" spans="1:1">
      <c r="A419" s="729"/>
    </row>
    <row r="420" spans="1:1">
      <c r="A420" s="729"/>
    </row>
    <row r="421" spans="1:1">
      <c r="A421" s="729"/>
    </row>
    <row r="422" spans="1:1">
      <c r="A422" s="729"/>
    </row>
    <row r="423" spans="1:1">
      <c r="A423" s="729"/>
    </row>
    <row r="424" spans="1:1">
      <c r="A424" s="729"/>
    </row>
    <row r="425" spans="1:1">
      <c r="A425" s="729"/>
    </row>
    <row r="426" spans="1:1">
      <c r="A426" s="729"/>
    </row>
    <row r="427" spans="1:1">
      <c r="A427" s="729"/>
    </row>
    <row r="428" spans="1:1">
      <c r="A428" s="729"/>
    </row>
    <row r="429" spans="1:1">
      <c r="A429" s="729"/>
    </row>
    <row r="430" spans="1:1">
      <c r="A430" s="729"/>
    </row>
    <row r="431" spans="1:1">
      <c r="A431" s="729"/>
    </row>
    <row r="432" spans="1:1">
      <c r="A432" s="729"/>
    </row>
    <row r="433" spans="1:1">
      <c r="A433" s="729"/>
    </row>
    <row r="434" spans="1:1">
      <c r="A434" s="729"/>
    </row>
    <row r="435" spans="1:1">
      <c r="A435" s="729"/>
    </row>
    <row r="436" spans="1:1">
      <c r="A436" s="729"/>
    </row>
    <row r="437" spans="1:1">
      <c r="A437" s="729"/>
    </row>
    <row r="438" spans="1:1">
      <c r="A438" s="729"/>
    </row>
    <row r="439" spans="1:1">
      <c r="A439" s="729"/>
    </row>
    <row r="440" spans="1:1">
      <c r="A440" s="729"/>
    </row>
    <row r="441" spans="1:1">
      <c r="A441" s="729"/>
    </row>
    <row r="442" spans="1:1">
      <c r="A442" s="729"/>
    </row>
    <row r="443" spans="1:1">
      <c r="A443" s="729"/>
    </row>
    <row r="444" spans="1:1">
      <c r="A444" s="729"/>
    </row>
    <row r="445" spans="1:1">
      <c r="A445" s="729"/>
    </row>
    <row r="446" spans="1:1">
      <c r="A446" s="729"/>
    </row>
    <row r="447" spans="1:1">
      <c r="A447" s="729"/>
    </row>
    <row r="448" spans="1:1">
      <c r="A448" s="729"/>
    </row>
    <row r="449" spans="1:1">
      <c r="A449" s="729"/>
    </row>
    <row r="450" spans="1:1">
      <c r="A450" s="729"/>
    </row>
    <row r="451" spans="1:1">
      <c r="A451" s="729"/>
    </row>
    <row r="452" spans="1:1">
      <c r="A452" s="729"/>
    </row>
    <row r="453" spans="1:1">
      <c r="A453" s="729"/>
    </row>
    <row r="454" spans="1:1">
      <c r="A454" s="729"/>
    </row>
    <row r="455" spans="1:1">
      <c r="A455" s="729"/>
    </row>
    <row r="456" spans="1:1">
      <c r="A456" s="729"/>
    </row>
    <row r="457" spans="1:1">
      <c r="A457" s="729"/>
    </row>
    <row r="458" spans="1:1">
      <c r="A458" s="729"/>
    </row>
    <row r="459" spans="1:1">
      <c r="A459" s="729"/>
    </row>
    <row r="460" spans="1:1">
      <c r="A460" s="729"/>
    </row>
    <row r="461" spans="1:1">
      <c r="A461" s="729"/>
    </row>
    <row r="462" spans="1:1">
      <c r="A462" s="729"/>
    </row>
    <row r="463" spans="1:1">
      <c r="A463" s="729"/>
    </row>
    <row r="464" spans="1:1">
      <c r="A464" s="729"/>
    </row>
    <row r="465" spans="1:1">
      <c r="A465" s="729"/>
    </row>
    <row r="466" spans="1:1">
      <c r="A466" s="729"/>
    </row>
    <row r="467" spans="1:1">
      <c r="A467" s="729"/>
    </row>
    <row r="468" spans="1:1">
      <c r="A468" s="729"/>
    </row>
    <row r="469" spans="1:1">
      <c r="A469" s="729"/>
    </row>
    <row r="470" spans="1:1">
      <c r="A470" s="729"/>
    </row>
    <row r="471" spans="1:1">
      <c r="A471" s="729"/>
    </row>
    <row r="472" spans="1:1">
      <c r="A472" s="729"/>
    </row>
    <row r="473" spans="1:1">
      <c r="A473" s="729"/>
    </row>
    <row r="474" spans="1:1">
      <c r="A474" s="729"/>
    </row>
    <row r="475" spans="1:1">
      <c r="A475" s="729"/>
    </row>
    <row r="476" spans="1:1">
      <c r="A476" s="729"/>
    </row>
    <row r="477" spans="1:1">
      <c r="A477" s="729"/>
    </row>
    <row r="478" spans="1:1">
      <c r="A478" s="729"/>
    </row>
    <row r="479" spans="1:1">
      <c r="A479" s="729"/>
    </row>
    <row r="480" spans="1:1">
      <c r="A480" s="729"/>
    </row>
    <row r="481" spans="1:1">
      <c r="A481" s="729"/>
    </row>
    <row r="482" spans="1:1">
      <c r="A482" s="729"/>
    </row>
    <row r="483" spans="1:1">
      <c r="A483" s="729"/>
    </row>
    <row r="484" spans="1:1">
      <c r="A484" s="729"/>
    </row>
    <row r="485" spans="1:1">
      <c r="A485" s="729"/>
    </row>
    <row r="486" spans="1:1">
      <c r="A486" s="729"/>
    </row>
    <row r="487" spans="1:1">
      <c r="A487" s="729"/>
    </row>
    <row r="488" spans="1:1">
      <c r="A488" s="729"/>
    </row>
    <row r="489" spans="1:1">
      <c r="A489" s="729"/>
    </row>
    <row r="490" spans="1:1">
      <c r="A490" s="729"/>
    </row>
    <row r="491" spans="1:1">
      <c r="A491" s="729"/>
    </row>
    <row r="492" spans="1:1">
      <c r="A492" s="729"/>
    </row>
    <row r="493" spans="1:1">
      <c r="A493" s="729"/>
    </row>
    <row r="494" spans="1:1">
      <c r="A494" s="729"/>
    </row>
    <row r="495" spans="1:1">
      <c r="A495" s="729"/>
    </row>
    <row r="496" spans="1:1">
      <c r="A496" s="729"/>
    </row>
    <row r="497" spans="1:1">
      <c r="A497" s="729"/>
    </row>
    <row r="498" spans="1:1">
      <c r="A498" s="729"/>
    </row>
    <row r="499" spans="1:1">
      <c r="A499" s="729"/>
    </row>
    <row r="500" spans="1:1">
      <c r="A500" s="729"/>
    </row>
    <row r="501" spans="1:1">
      <c r="A501" s="729"/>
    </row>
    <row r="502" spans="1:1">
      <c r="A502" s="729"/>
    </row>
    <row r="503" spans="1:1">
      <c r="A503" s="729"/>
    </row>
    <row r="504" spans="1:1">
      <c r="A504" s="729"/>
    </row>
    <row r="505" spans="1:1">
      <c r="A505" s="729"/>
    </row>
    <row r="506" spans="1:1">
      <c r="A506" s="729"/>
    </row>
    <row r="507" spans="1:1">
      <c r="A507" s="729"/>
    </row>
    <row r="508" spans="1:1">
      <c r="A508" s="729"/>
    </row>
    <row r="509" spans="1:1">
      <c r="A509" s="729"/>
    </row>
    <row r="510" spans="1:1">
      <c r="A510" s="729"/>
    </row>
    <row r="511" spans="1:1">
      <c r="A511" s="729"/>
    </row>
    <row r="512" spans="1:1">
      <c r="A512" s="729"/>
    </row>
    <row r="513" spans="1:1">
      <c r="A513" s="729"/>
    </row>
    <row r="514" spans="1:1">
      <c r="A514" s="729"/>
    </row>
    <row r="515" spans="1:1">
      <c r="A515" s="729"/>
    </row>
    <row r="516" spans="1:1">
      <c r="A516" s="729"/>
    </row>
    <row r="517" spans="1:1">
      <c r="A517" s="729"/>
    </row>
    <row r="518" spans="1:1">
      <c r="A518" s="729"/>
    </row>
    <row r="519" spans="1:1">
      <c r="A519" s="729"/>
    </row>
    <row r="520" spans="1:1">
      <c r="A520" s="729"/>
    </row>
    <row r="521" spans="1:1">
      <c r="A521" s="729"/>
    </row>
    <row r="522" spans="1:1">
      <c r="A522" s="729"/>
    </row>
    <row r="523" spans="1:1">
      <c r="A523" s="729"/>
    </row>
    <row r="524" spans="1:1">
      <c r="A524" s="729"/>
    </row>
    <row r="525" spans="1:1">
      <c r="A525" s="729"/>
    </row>
    <row r="526" spans="1:1">
      <c r="A526" s="729"/>
    </row>
    <row r="527" spans="1:1">
      <c r="A527" s="729"/>
    </row>
    <row r="528" spans="1:1">
      <c r="A528" s="729"/>
    </row>
    <row r="529" spans="1:1">
      <c r="A529" s="729"/>
    </row>
    <row r="530" spans="1:1">
      <c r="A530" s="729"/>
    </row>
    <row r="531" spans="1:1">
      <c r="A531" s="729"/>
    </row>
    <row r="532" spans="1:1">
      <c r="A532" s="729"/>
    </row>
    <row r="533" spans="1:1">
      <c r="A533" s="729"/>
    </row>
    <row r="534" spans="1:1">
      <c r="A534" s="729"/>
    </row>
    <row r="535" spans="1:1">
      <c r="A535" s="729"/>
    </row>
    <row r="536" spans="1:1">
      <c r="A536" s="729"/>
    </row>
    <row r="537" spans="1:1">
      <c r="A537" s="729"/>
    </row>
    <row r="538" spans="1:1">
      <c r="A538" s="729"/>
    </row>
    <row r="539" spans="1:1">
      <c r="A539" s="729"/>
    </row>
    <row r="540" spans="1:1">
      <c r="A540" s="729"/>
    </row>
    <row r="541" spans="1:1">
      <c r="A541" s="729"/>
    </row>
    <row r="542" spans="1:1">
      <c r="A542" s="729"/>
    </row>
    <row r="543" spans="1:1">
      <c r="A543" s="729"/>
    </row>
    <row r="544" spans="1:1">
      <c r="A544" s="729"/>
    </row>
    <row r="545" spans="1:1">
      <c r="A545" s="729"/>
    </row>
    <row r="546" spans="1:1">
      <c r="A546" s="729"/>
    </row>
    <row r="547" spans="1:1">
      <c r="A547" s="729"/>
    </row>
    <row r="548" spans="1:1">
      <c r="A548" s="729"/>
    </row>
    <row r="549" spans="1:1">
      <c r="A549" s="729"/>
    </row>
    <row r="550" spans="1:1">
      <c r="A550" s="729"/>
    </row>
    <row r="551" spans="1:1">
      <c r="A551" s="729"/>
    </row>
    <row r="552" spans="1:1">
      <c r="A552" s="729"/>
    </row>
    <row r="553" spans="1:1">
      <c r="A553" s="729"/>
    </row>
    <row r="554" spans="1:1">
      <c r="A554" s="729"/>
    </row>
    <row r="555" spans="1:1">
      <c r="A555" s="729"/>
    </row>
    <row r="556" spans="1:1">
      <c r="A556" s="729"/>
    </row>
    <row r="557" spans="1:1">
      <c r="A557" s="729"/>
    </row>
    <row r="558" spans="1:1">
      <c r="A558" s="729"/>
    </row>
    <row r="559" spans="1:1">
      <c r="A559" s="729"/>
    </row>
    <row r="560" spans="1:1">
      <c r="A560" s="729"/>
    </row>
    <row r="561" spans="1:1">
      <c r="A561" s="729"/>
    </row>
    <row r="562" spans="1:1">
      <c r="A562" s="729"/>
    </row>
    <row r="563" spans="1:1">
      <c r="A563" s="729"/>
    </row>
    <row r="564" spans="1:1">
      <c r="A564" s="729"/>
    </row>
    <row r="565" spans="1:1">
      <c r="A565" s="729"/>
    </row>
    <row r="566" spans="1:1">
      <c r="A566" s="729"/>
    </row>
    <row r="567" spans="1:1">
      <c r="A567" s="729"/>
    </row>
    <row r="568" spans="1:1">
      <c r="A568" s="729"/>
    </row>
    <row r="569" spans="1:1">
      <c r="A569" s="729"/>
    </row>
    <row r="570" spans="1:1">
      <c r="A570" s="729"/>
    </row>
    <row r="571" spans="1:1">
      <c r="A571" s="729"/>
    </row>
    <row r="572" spans="1:1">
      <c r="A572" s="729"/>
    </row>
    <row r="573" spans="1:1">
      <c r="A573" s="729"/>
    </row>
    <row r="574" spans="1:1">
      <c r="A574" s="729"/>
    </row>
    <row r="575" spans="1:1">
      <c r="A575" s="729"/>
    </row>
    <row r="576" spans="1:1">
      <c r="A576" s="729"/>
    </row>
    <row r="577" spans="1:1">
      <c r="A577" s="729"/>
    </row>
    <row r="578" spans="1:1">
      <c r="A578" s="729"/>
    </row>
    <row r="579" spans="1:1">
      <c r="A579" s="729"/>
    </row>
    <row r="580" spans="1:1">
      <c r="A580" s="729"/>
    </row>
    <row r="581" spans="1:1">
      <c r="A581" s="729"/>
    </row>
    <row r="582" spans="1:1">
      <c r="A582" s="729"/>
    </row>
    <row r="583" spans="1:1">
      <c r="A583" s="729"/>
    </row>
    <row r="584" spans="1:1">
      <c r="A584" s="729"/>
    </row>
    <row r="585" spans="1:1">
      <c r="A585" s="729"/>
    </row>
    <row r="586" spans="1:1">
      <c r="A586" s="729"/>
    </row>
    <row r="587" spans="1:1">
      <c r="A587" s="729"/>
    </row>
    <row r="588" spans="1:1">
      <c r="A588" s="729"/>
    </row>
    <row r="589" spans="1:1">
      <c r="A589" s="729"/>
    </row>
    <row r="590" spans="1:1">
      <c r="A590" s="729"/>
    </row>
    <row r="591" spans="1:1">
      <c r="A591" s="729"/>
    </row>
    <row r="592" spans="1:1">
      <c r="A592" s="729"/>
    </row>
    <row r="593" spans="1:1">
      <c r="A593" s="729"/>
    </row>
    <row r="594" spans="1:1">
      <c r="A594" s="729"/>
    </row>
    <row r="595" spans="1:1">
      <c r="A595" s="729"/>
    </row>
    <row r="596" spans="1:1">
      <c r="A596" s="729"/>
    </row>
    <row r="597" spans="1:1">
      <c r="A597" s="729"/>
    </row>
    <row r="598" spans="1:1">
      <c r="A598" s="729"/>
    </row>
    <row r="599" spans="1:1">
      <c r="A599" s="729"/>
    </row>
    <row r="600" spans="1:1">
      <c r="A600" s="729"/>
    </row>
    <row r="601" spans="1:1">
      <c r="A601" s="729"/>
    </row>
    <row r="602" spans="1:1">
      <c r="A602" s="729"/>
    </row>
    <row r="603" spans="1:1">
      <c r="A603" s="729"/>
    </row>
    <row r="604" spans="1:1">
      <c r="A604" s="729"/>
    </row>
    <row r="605" spans="1:1">
      <c r="A605" s="729"/>
    </row>
    <row r="606" spans="1:1">
      <c r="A606" s="729"/>
    </row>
    <row r="607" spans="1:1">
      <c r="A607" s="729"/>
    </row>
    <row r="608" spans="1:1">
      <c r="A608" s="729"/>
    </row>
    <row r="609" spans="1:1">
      <c r="A609" s="729"/>
    </row>
    <row r="610" spans="1:1">
      <c r="A610" s="729"/>
    </row>
    <row r="611" spans="1:1">
      <c r="A611" s="729"/>
    </row>
    <row r="612" spans="1:1">
      <c r="A612" s="729"/>
    </row>
    <row r="613" spans="1:1">
      <c r="A613" s="729"/>
    </row>
    <row r="614" spans="1:1">
      <c r="A614" s="729"/>
    </row>
    <row r="615" spans="1:1">
      <c r="A615" s="729"/>
    </row>
    <row r="616" spans="1:1">
      <c r="A616" s="729"/>
    </row>
    <row r="617" spans="1:1">
      <c r="A617" s="729"/>
    </row>
    <row r="618" spans="1:1">
      <c r="A618" s="729"/>
    </row>
    <row r="619" spans="1:1">
      <c r="A619" s="729"/>
    </row>
    <row r="620" spans="1:1">
      <c r="A620" s="729"/>
    </row>
    <row r="621" spans="1:1">
      <c r="A621" s="729"/>
    </row>
    <row r="622" spans="1:1">
      <c r="A622" s="729"/>
    </row>
    <row r="623" spans="1:1">
      <c r="A623" s="729"/>
    </row>
    <row r="624" spans="1:1">
      <c r="A624" s="729"/>
    </row>
    <row r="625" spans="1:1">
      <c r="A625" s="729"/>
    </row>
    <row r="626" spans="1:1">
      <c r="A626" s="729"/>
    </row>
    <row r="627" spans="1:1">
      <c r="A627" s="729"/>
    </row>
    <row r="628" spans="1:1">
      <c r="A628" s="729"/>
    </row>
    <row r="629" spans="1:1">
      <c r="A629" s="729"/>
    </row>
    <row r="630" spans="1:1">
      <c r="A630" s="729"/>
    </row>
    <row r="631" spans="1:1">
      <c r="A631" s="729"/>
    </row>
    <row r="632" spans="1:1">
      <c r="A632" s="729"/>
    </row>
    <row r="633" spans="1:1">
      <c r="A633" s="729"/>
    </row>
    <row r="634" spans="1:1">
      <c r="A634" s="729"/>
    </row>
    <row r="635" spans="1:1">
      <c r="A635" s="729"/>
    </row>
    <row r="636" spans="1:1">
      <c r="A636" s="729"/>
    </row>
    <row r="637" spans="1:1">
      <c r="A637" s="729"/>
    </row>
    <row r="638" spans="1:1">
      <c r="A638" s="729"/>
    </row>
    <row r="639" spans="1:1">
      <c r="A639" s="729"/>
    </row>
    <row r="640" spans="1:1">
      <c r="A640" s="729"/>
    </row>
    <row r="641" spans="1:1">
      <c r="A641" s="729"/>
    </row>
    <row r="642" spans="1:1">
      <c r="A642" s="729"/>
    </row>
    <row r="643" spans="1:1">
      <c r="A643" s="729"/>
    </row>
    <row r="644" spans="1:1">
      <c r="A644" s="729"/>
    </row>
    <row r="645" spans="1:1">
      <c r="A645" s="729"/>
    </row>
    <row r="646" spans="1:1">
      <c r="A646" s="729"/>
    </row>
    <row r="647" spans="1:1">
      <c r="A647" s="729"/>
    </row>
    <row r="648" spans="1:1">
      <c r="A648" s="729"/>
    </row>
    <row r="649" spans="1:1">
      <c r="A649" s="729"/>
    </row>
    <row r="650" spans="1:1">
      <c r="A650" s="729"/>
    </row>
    <row r="651" spans="1:1">
      <c r="A651" s="729"/>
    </row>
    <row r="652" spans="1:1">
      <c r="A652" s="729"/>
    </row>
    <row r="653" spans="1:1">
      <c r="A653" s="729"/>
    </row>
    <row r="654" spans="1:1">
      <c r="A654" s="729"/>
    </row>
    <row r="655" spans="1:1">
      <c r="A655" s="729"/>
    </row>
    <row r="656" spans="1:1">
      <c r="A656" s="729"/>
    </row>
    <row r="657" spans="1:1">
      <c r="A657" s="729"/>
    </row>
    <row r="658" spans="1:1">
      <c r="A658" s="729"/>
    </row>
    <row r="659" spans="1:1">
      <c r="A659" s="729"/>
    </row>
    <row r="660" spans="1:1">
      <c r="A660" s="729"/>
    </row>
    <row r="661" spans="1:1">
      <c r="A661" s="729"/>
    </row>
    <row r="662" spans="1:1">
      <c r="A662" s="729"/>
    </row>
    <row r="663" spans="1:1">
      <c r="A663" s="729"/>
    </row>
    <row r="664" spans="1:1">
      <c r="A664" s="729"/>
    </row>
    <row r="665" spans="1:1">
      <c r="A665" s="729"/>
    </row>
    <row r="666" spans="1:1">
      <c r="A666" s="729"/>
    </row>
    <row r="667" spans="1:1">
      <c r="A667" s="729"/>
    </row>
    <row r="668" spans="1:1">
      <c r="A668" s="729"/>
    </row>
    <row r="669" spans="1:1">
      <c r="A669" s="729"/>
    </row>
    <row r="670" spans="1:1">
      <c r="A670" s="729"/>
    </row>
    <row r="671" spans="1:1">
      <c r="A671" s="729"/>
    </row>
    <row r="672" spans="1:1">
      <c r="A672" s="729"/>
    </row>
    <row r="673" spans="1:1">
      <c r="A673" s="729"/>
    </row>
    <row r="674" spans="1:1">
      <c r="A674" s="729"/>
    </row>
    <row r="675" spans="1:1">
      <c r="A675" s="729"/>
    </row>
    <row r="676" spans="1:1">
      <c r="A676" s="729"/>
    </row>
    <row r="677" spans="1:1">
      <c r="A677" s="729"/>
    </row>
    <row r="678" spans="1:1">
      <c r="A678" s="729"/>
    </row>
    <row r="679" spans="1:1">
      <c r="A679" s="729"/>
    </row>
    <row r="680" spans="1:1">
      <c r="A680" s="729"/>
    </row>
    <row r="681" spans="1:1">
      <c r="A681" s="729"/>
    </row>
    <row r="682" spans="1:1">
      <c r="A682" s="729"/>
    </row>
    <row r="683" spans="1:1">
      <c r="A683" s="729"/>
    </row>
    <row r="684" spans="1:1">
      <c r="A684" s="729"/>
    </row>
    <row r="685" spans="1:1">
      <c r="A685" s="729"/>
    </row>
    <row r="686" spans="1:1">
      <c r="A686" s="729"/>
    </row>
    <row r="687" spans="1:1">
      <c r="A687" s="729"/>
    </row>
    <row r="688" spans="1:1">
      <c r="A688" s="729"/>
    </row>
    <row r="689" spans="1:1">
      <c r="A689" s="729"/>
    </row>
    <row r="690" spans="1:1">
      <c r="A690" s="729"/>
    </row>
    <row r="691" spans="1:1">
      <c r="A691" s="729"/>
    </row>
    <row r="692" spans="1:1">
      <c r="A692" s="729"/>
    </row>
    <row r="693" spans="1:1">
      <c r="A693" s="729"/>
    </row>
    <row r="694" spans="1:1">
      <c r="A694" s="729"/>
    </row>
    <row r="695" spans="1:1">
      <c r="A695" s="729"/>
    </row>
    <row r="696" spans="1:1">
      <c r="A696" s="729"/>
    </row>
    <row r="697" spans="1:1">
      <c r="A697" s="729"/>
    </row>
    <row r="698" spans="1:1">
      <c r="A698" s="729"/>
    </row>
    <row r="699" spans="1:1">
      <c r="A699" s="729"/>
    </row>
    <row r="700" spans="1:1">
      <c r="A700" s="729"/>
    </row>
    <row r="701" spans="1:1">
      <c r="A701" s="729"/>
    </row>
    <row r="702" spans="1:1">
      <c r="A702" s="729"/>
    </row>
    <row r="703" spans="1:1">
      <c r="A703" s="729"/>
    </row>
    <row r="704" spans="1:1">
      <c r="A704" s="729"/>
    </row>
    <row r="705" spans="1:1">
      <c r="A705" s="729"/>
    </row>
    <row r="706" spans="1:1">
      <c r="A706" s="729"/>
    </row>
    <row r="707" spans="1:1">
      <c r="A707" s="729"/>
    </row>
    <row r="708" spans="1:1">
      <c r="A708" s="729"/>
    </row>
    <row r="709" spans="1:1">
      <c r="A709" s="729"/>
    </row>
    <row r="710" spans="1:1">
      <c r="A710" s="729"/>
    </row>
    <row r="711" spans="1:1">
      <c r="A711" s="729"/>
    </row>
    <row r="712" spans="1:1">
      <c r="A712" s="729"/>
    </row>
    <row r="713" spans="1:1">
      <c r="A713" s="729"/>
    </row>
    <row r="714" spans="1:1">
      <c r="A714" s="729"/>
    </row>
    <row r="715" spans="1:1">
      <c r="A715" s="729"/>
    </row>
    <row r="716" spans="1:1">
      <c r="A716" s="729"/>
    </row>
    <row r="717" spans="1:1">
      <c r="A717" s="729"/>
    </row>
    <row r="718" spans="1:1">
      <c r="A718" s="729"/>
    </row>
    <row r="719" spans="1:1">
      <c r="A719" s="729"/>
    </row>
    <row r="720" spans="1:1">
      <c r="A720" s="729"/>
    </row>
    <row r="721" spans="1:1">
      <c r="A721" s="729"/>
    </row>
    <row r="722" spans="1:1">
      <c r="A722" s="729"/>
    </row>
    <row r="723" spans="1:1">
      <c r="A723" s="729"/>
    </row>
    <row r="724" spans="1:1">
      <c r="A724" s="729"/>
    </row>
    <row r="725" spans="1:1">
      <c r="A725" s="729"/>
    </row>
    <row r="726" spans="1:1">
      <c r="A726" s="729"/>
    </row>
    <row r="727" spans="1:1">
      <c r="A727" s="729"/>
    </row>
    <row r="728" spans="1:1">
      <c r="A728" s="729"/>
    </row>
    <row r="729" spans="1:1">
      <c r="A729" s="729"/>
    </row>
    <row r="730" spans="1:1">
      <c r="A730" s="729"/>
    </row>
    <row r="731" spans="1:1">
      <c r="A731" s="729"/>
    </row>
    <row r="732" spans="1:1">
      <c r="A732" s="729"/>
    </row>
    <row r="733" spans="1:1">
      <c r="A733" s="729"/>
    </row>
    <row r="734" spans="1:1">
      <c r="A734" s="729"/>
    </row>
    <row r="735" spans="1:1">
      <c r="A735" s="729"/>
    </row>
    <row r="736" spans="1:1">
      <c r="A736" s="729"/>
    </row>
    <row r="737" spans="1:1">
      <c r="A737" s="729"/>
    </row>
    <row r="738" spans="1:1">
      <c r="A738" s="729"/>
    </row>
    <row r="739" spans="1:1">
      <c r="A739" s="729"/>
    </row>
    <row r="740" spans="1:1">
      <c r="A740" s="729"/>
    </row>
    <row r="741" spans="1:1">
      <c r="A741" s="729"/>
    </row>
    <row r="742" spans="1:1">
      <c r="A742" s="729"/>
    </row>
    <row r="743" spans="1:1">
      <c r="A743" s="729"/>
    </row>
    <row r="744" spans="1:1">
      <c r="A744" s="729"/>
    </row>
    <row r="745" spans="1:1">
      <c r="A745" s="729"/>
    </row>
    <row r="746" spans="1:1">
      <c r="A746" s="729"/>
    </row>
    <row r="747" spans="1:1">
      <c r="A747" s="729"/>
    </row>
    <row r="748" spans="1:1">
      <c r="A748" s="729"/>
    </row>
    <row r="749" spans="1:1">
      <c r="A749" s="729"/>
    </row>
    <row r="750" spans="1:1">
      <c r="A750" s="729"/>
    </row>
    <row r="751" spans="1:1">
      <c r="A751" s="729"/>
    </row>
    <row r="752" spans="1:1">
      <c r="A752" s="729"/>
    </row>
    <row r="753" spans="1:1">
      <c r="A753" s="729"/>
    </row>
    <row r="754" spans="1:1">
      <c r="A754" s="729"/>
    </row>
    <row r="755" spans="1:1">
      <c r="A755" s="729"/>
    </row>
    <row r="756" spans="1:1">
      <c r="A756" s="729"/>
    </row>
    <row r="757" spans="1:1">
      <c r="A757" s="729"/>
    </row>
    <row r="758" spans="1:1">
      <c r="A758" s="729"/>
    </row>
    <row r="759" spans="1:1">
      <c r="A759" s="729"/>
    </row>
    <row r="760" spans="1:1">
      <c r="A760" s="729"/>
    </row>
    <row r="761" spans="1:1">
      <c r="A761" s="729"/>
    </row>
    <row r="762" spans="1:1">
      <c r="A762" s="729"/>
    </row>
    <row r="763" spans="1:1">
      <c r="A763" s="729"/>
    </row>
    <row r="764" spans="1:1">
      <c r="A764" s="729"/>
    </row>
    <row r="765" spans="1:1">
      <c r="A765" s="729"/>
    </row>
    <row r="766" spans="1:1">
      <c r="A766" s="729"/>
    </row>
    <row r="767" spans="1:1">
      <c r="A767" s="729"/>
    </row>
    <row r="768" spans="1:1">
      <c r="A768" s="729"/>
    </row>
    <row r="769" spans="1:1">
      <c r="A769" s="729"/>
    </row>
    <row r="770" spans="1:1">
      <c r="A770" s="729"/>
    </row>
    <row r="771" spans="1:1">
      <c r="A771" s="729"/>
    </row>
    <row r="772" spans="1:1">
      <c r="A772" s="729"/>
    </row>
    <row r="773" spans="1:1">
      <c r="A773" s="729"/>
    </row>
    <row r="774" spans="1:1">
      <c r="A774" s="729"/>
    </row>
    <row r="775" spans="1:1">
      <c r="A775" s="729"/>
    </row>
    <row r="776" spans="1:1">
      <c r="A776" s="729"/>
    </row>
    <row r="777" spans="1:1">
      <c r="A777" s="729"/>
    </row>
    <row r="778" spans="1:1">
      <c r="A778" s="729"/>
    </row>
    <row r="779" spans="1:1">
      <c r="A779" s="729"/>
    </row>
    <row r="780" spans="1:1">
      <c r="A780" s="729"/>
    </row>
    <row r="781" spans="1:1">
      <c r="A781" s="729"/>
    </row>
    <row r="782" spans="1:1">
      <c r="A782" s="729"/>
    </row>
    <row r="783" spans="1:1">
      <c r="A783" s="729"/>
    </row>
    <row r="784" spans="1:1">
      <c r="A784" s="729"/>
    </row>
    <row r="785" spans="1:1">
      <c r="A785" s="729"/>
    </row>
    <row r="786" spans="1:1">
      <c r="A786" s="729"/>
    </row>
    <row r="787" spans="1:1">
      <c r="A787" s="729"/>
    </row>
    <row r="788" spans="1:1">
      <c r="A788" s="729"/>
    </row>
    <row r="789" spans="1:1">
      <c r="A789" s="729"/>
    </row>
    <row r="790" spans="1:1">
      <c r="A790" s="729"/>
    </row>
    <row r="791" spans="1:1">
      <c r="A791" s="729"/>
    </row>
    <row r="792" spans="1:1">
      <c r="A792" s="729"/>
    </row>
    <row r="793" spans="1:1">
      <c r="A793" s="729"/>
    </row>
    <row r="794" spans="1:1">
      <c r="A794" s="729"/>
    </row>
    <row r="795" spans="1:1">
      <c r="A795" s="729"/>
    </row>
    <row r="796" spans="1:1">
      <c r="A796" s="729"/>
    </row>
    <row r="797" spans="1:1">
      <c r="A797" s="729"/>
    </row>
    <row r="798" spans="1:1">
      <c r="A798" s="729"/>
    </row>
    <row r="799" spans="1:1">
      <c r="A799" s="729"/>
    </row>
    <row r="800" spans="1:1">
      <c r="A800" s="729"/>
    </row>
    <row r="801" spans="1:1">
      <c r="A801" s="729"/>
    </row>
    <row r="802" spans="1:1">
      <c r="A802" s="729"/>
    </row>
    <row r="803" spans="1:1">
      <c r="A803" s="729"/>
    </row>
    <row r="804" spans="1:1">
      <c r="A804" s="729"/>
    </row>
    <row r="805" spans="1:1">
      <c r="A805" s="729"/>
    </row>
    <row r="806" spans="1:1">
      <c r="A806" s="729"/>
    </row>
    <row r="807" spans="1:1">
      <c r="A807" s="729"/>
    </row>
    <row r="808" spans="1:1">
      <c r="A808" s="729"/>
    </row>
    <row r="809" spans="1:1">
      <c r="A809" s="729"/>
    </row>
    <row r="810" spans="1:1">
      <c r="A810" s="729"/>
    </row>
    <row r="811" spans="1:1">
      <c r="A811" s="729"/>
    </row>
    <row r="812" spans="1:1">
      <c r="A812" s="729"/>
    </row>
    <row r="813" spans="1:1">
      <c r="A813" s="729"/>
    </row>
    <row r="814" spans="1:1">
      <c r="A814" s="729"/>
    </row>
    <row r="815" spans="1:1">
      <c r="A815" s="729"/>
    </row>
    <row r="816" spans="1:1">
      <c r="A816" s="729"/>
    </row>
    <row r="817" spans="1:1">
      <c r="A817" s="729"/>
    </row>
    <row r="818" spans="1:1">
      <c r="A818" s="729"/>
    </row>
    <row r="819" spans="1:1">
      <c r="A819" s="729"/>
    </row>
    <row r="820" spans="1:1">
      <c r="A820" s="729"/>
    </row>
    <row r="821" spans="1:1">
      <c r="A821" s="729"/>
    </row>
    <row r="822" spans="1:1">
      <c r="A822" s="729"/>
    </row>
    <row r="823" spans="1:1">
      <c r="A823" s="729"/>
    </row>
    <row r="824" spans="1:1">
      <c r="A824" s="729"/>
    </row>
    <row r="825" spans="1:1">
      <c r="A825" s="729"/>
    </row>
    <row r="826" spans="1:1">
      <c r="A826" s="729"/>
    </row>
    <row r="827" spans="1:1">
      <c r="A827" s="729"/>
    </row>
    <row r="828" spans="1:1">
      <c r="A828" s="729"/>
    </row>
    <row r="829" spans="1:1">
      <c r="A829" s="729"/>
    </row>
    <row r="830" spans="1:1">
      <c r="A830" s="729"/>
    </row>
    <row r="831" spans="1:1">
      <c r="A831" s="729"/>
    </row>
    <row r="832" spans="1:1">
      <c r="A832" s="729"/>
    </row>
    <row r="833" spans="1:1">
      <c r="A833" s="729"/>
    </row>
    <row r="834" spans="1:1">
      <c r="A834" s="729"/>
    </row>
    <row r="835" spans="1:1">
      <c r="A835" s="729"/>
    </row>
    <row r="836" spans="1:1">
      <c r="A836" s="729"/>
    </row>
    <row r="837" spans="1:1">
      <c r="A837" s="729"/>
    </row>
    <row r="838" spans="1:1">
      <c r="A838" s="729"/>
    </row>
    <row r="839" spans="1:1">
      <c r="A839" s="729"/>
    </row>
    <row r="840" spans="1:1">
      <c r="A840" s="729"/>
    </row>
    <row r="841" spans="1:1">
      <c r="A841" s="729"/>
    </row>
    <row r="842" spans="1:1">
      <c r="A842" s="729"/>
    </row>
    <row r="843" spans="1:1">
      <c r="A843" s="729"/>
    </row>
    <row r="844" spans="1:1">
      <c r="A844" s="729"/>
    </row>
    <row r="845" spans="1:1">
      <c r="A845" s="729"/>
    </row>
    <row r="846" spans="1:1">
      <c r="A846" s="729"/>
    </row>
    <row r="847" spans="1:1">
      <c r="A847" s="729"/>
    </row>
    <row r="848" spans="1:1">
      <c r="A848" s="729"/>
    </row>
    <row r="849" spans="1:1">
      <c r="A849" s="729"/>
    </row>
    <row r="850" spans="1:1">
      <c r="A850" s="729"/>
    </row>
    <row r="851" spans="1:1">
      <c r="A851" s="729"/>
    </row>
    <row r="852" spans="1:1">
      <c r="A852" s="729"/>
    </row>
    <row r="853" spans="1:1">
      <c r="A853" s="729"/>
    </row>
    <row r="854" spans="1:1">
      <c r="A854" s="729"/>
    </row>
    <row r="855" spans="1:1">
      <c r="A855" s="729"/>
    </row>
    <row r="856" spans="1:1">
      <c r="A856" s="729"/>
    </row>
    <row r="857" spans="1:1">
      <c r="A857" s="729"/>
    </row>
    <row r="858" spans="1:1">
      <c r="A858" s="729"/>
    </row>
    <row r="859" spans="1:1">
      <c r="A859" s="729"/>
    </row>
    <row r="860" spans="1:1">
      <c r="A860" s="729"/>
    </row>
    <row r="861" spans="1:1">
      <c r="A861" s="729"/>
    </row>
    <row r="862" spans="1:1">
      <c r="A862" s="729"/>
    </row>
    <row r="863" spans="1:1">
      <c r="A863" s="729"/>
    </row>
    <row r="864" spans="1:1">
      <c r="A864" s="729"/>
    </row>
    <row r="865" spans="1:1">
      <c r="A865" s="729"/>
    </row>
    <row r="866" spans="1:1">
      <c r="A866" s="729"/>
    </row>
    <row r="867" spans="1:1">
      <c r="A867" s="729"/>
    </row>
    <row r="868" spans="1:1">
      <c r="A868" s="729"/>
    </row>
    <row r="869" spans="1:1">
      <c r="A869" s="729"/>
    </row>
    <row r="870" spans="1:1">
      <c r="A870" s="729"/>
    </row>
    <row r="871" spans="1:1">
      <c r="A871" s="729"/>
    </row>
    <row r="872" spans="1:1">
      <c r="A872" s="729"/>
    </row>
    <row r="873" spans="1:1">
      <c r="A873" s="729"/>
    </row>
    <row r="874" spans="1:1">
      <c r="A874" s="729"/>
    </row>
    <row r="875" spans="1:1">
      <c r="A875" s="729"/>
    </row>
    <row r="876" spans="1:1">
      <c r="A876" s="729"/>
    </row>
    <row r="877" spans="1:1">
      <c r="A877" s="729"/>
    </row>
    <row r="878" spans="1:1">
      <c r="A878" s="729"/>
    </row>
    <row r="879" spans="1:1">
      <c r="A879" s="729"/>
    </row>
    <row r="880" spans="1:1">
      <c r="A880" s="729"/>
    </row>
    <row r="881" spans="1:1">
      <c r="A881" s="729"/>
    </row>
    <row r="882" spans="1:1">
      <c r="A882" s="729"/>
    </row>
    <row r="883" spans="1:1">
      <c r="A883" s="729"/>
    </row>
    <row r="884" spans="1:1">
      <c r="A884" s="729"/>
    </row>
    <row r="885" spans="1:1">
      <c r="A885" s="729"/>
    </row>
    <row r="886" spans="1:1">
      <c r="A886" s="729"/>
    </row>
    <row r="887" spans="1:1">
      <c r="A887" s="729"/>
    </row>
    <row r="888" spans="1:1">
      <c r="A888" s="729"/>
    </row>
    <row r="889" spans="1:1">
      <c r="A889" s="729"/>
    </row>
    <row r="890" spans="1:1">
      <c r="A890" s="729"/>
    </row>
    <row r="891" spans="1:1">
      <c r="A891" s="729"/>
    </row>
    <row r="892" spans="1:1">
      <c r="A892" s="729"/>
    </row>
    <row r="893" spans="1:1">
      <c r="A893" s="729"/>
    </row>
    <row r="894" spans="1:1">
      <c r="A894" s="729"/>
    </row>
    <row r="895" spans="1:1">
      <c r="A895" s="729"/>
    </row>
    <row r="896" spans="1:1">
      <c r="A896" s="729"/>
    </row>
    <row r="897" spans="1:1">
      <c r="A897" s="729"/>
    </row>
    <row r="898" spans="1:1">
      <c r="A898" s="729"/>
    </row>
    <row r="899" spans="1:1">
      <c r="A899" s="729"/>
    </row>
    <row r="900" spans="1:1">
      <c r="A900" s="729"/>
    </row>
    <row r="901" spans="1:1">
      <c r="A901" s="729"/>
    </row>
    <row r="902" spans="1:1">
      <c r="A902" s="729"/>
    </row>
    <row r="903" spans="1:1">
      <c r="A903" s="729"/>
    </row>
    <row r="904" spans="1:1">
      <c r="A904" s="729"/>
    </row>
    <row r="905" spans="1:1">
      <c r="A905" s="729"/>
    </row>
    <row r="906" spans="1:1">
      <c r="A906" s="729"/>
    </row>
    <row r="907" spans="1:1">
      <c r="A907" s="729"/>
    </row>
    <row r="908" spans="1:1">
      <c r="A908" s="729"/>
    </row>
    <row r="909" spans="1:1">
      <c r="A909" s="729"/>
    </row>
    <row r="910" spans="1:1">
      <c r="A910" s="729"/>
    </row>
    <row r="911" spans="1:1">
      <c r="A911" s="729"/>
    </row>
    <row r="912" spans="1:1">
      <c r="A912" s="729"/>
    </row>
    <row r="913" spans="1:1">
      <c r="A913" s="729"/>
    </row>
    <row r="914" spans="1:1">
      <c r="A914" s="729"/>
    </row>
    <row r="915" spans="1:1">
      <c r="A915" s="729"/>
    </row>
    <row r="916" spans="1:1">
      <c r="A916" s="729"/>
    </row>
    <row r="917" spans="1:1">
      <c r="A917" s="729"/>
    </row>
    <row r="918" spans="1:1">
      <c r="A918" s="729"/>
    </row>
    <row r="919" spans="1:1">
      <c r="A919" s="729"/>
    </row>
    <row r="920" spans="1:1">
      <c r="A920" s="729"/>
    </row>
    <row r="921" spans="1:1">
      <c r="A921" s="729"/>
    </row>
    <row r="922" spans="1:1">
      <c r="A922" s="729"/>
    </row>
    <row r="923" spans="1:1">
      <c r="A923" s="729"/>
    </row>
    <row r="924" spans="1:1">
      <c r="A924" s="729"/>
    </row>
    <row r="925" spans="1:1">
      <c r="A925" s="729"/>
    </row>
    <row r="926" spans="1:1">
      <c r="A926" s="729"/>
    </row>
    <row r="927" spans="1:1">
      <c r="A927" s="729"/>
    </row>
    <row r="928" spans="1:1">
      <c r="A928" s="729"/>
    </row>
    <row r="929" spans="1:1">
      <c r="A929" s="729"/>
    </row>
    <row r="930" spans="1:1">
      <c r="A930" s="729"/>
    </row>
    <row r="931" spans="1:1">
      <c r="A931" s="729"/>
    </row>
    <row r="932" spans="1:1">
      <c r="A932" s="729"/>
    </row>
    <row r="933" spans="1:1">
      <c r="A933" s="729"/>
    </row>
    <row r="934" spans="1:1">
      <c r="A934" s="729"/>
    </row>
    <row r="935" spans="1:1">
      <c r="A935" s="729"/>
    </row>
    <row r="936" spans="1:1">
      <c r="A936" s="729"/>
    </row>
    <row r="937" spans="1:1">
      <c r="A937" s="729"/>
    </row>
    <row r="938" spans="1:1">
      <c r="A938" s="729"/>
    </row>
    <row r="939" spans="1:1">
      <c r="A939" s="729"/>
    </row>
    <row r="940" spans="1:1">
      <c r="A940" s="729"/>
    </row>
    <row r="941" spans="1:1">
      <c r="A941" s="729"/>
    </row>
    <row r="942" spans="1:1">
      <c r="A942" s="729"/>
    </row>
    <row r="943" spans="1:1">
      <c r="A943" s="729"/>
    </row>
    <row r="944" spans="1:1">
      <c r="A944" s="729"/>
    </row>
    <row r="945" spans="1:1">
      <c r="A945" s="729"/>
    </row>
    <row r="946" spans="1:1">
      <c r="A946" s="729"/>
    </row>
    <row r="947" spans="1:1">
      <c r="A947" s="729"/>
    </row>
    <row r="948" spans="1:1">
      <c r="A948" s="729"/>
    </row>
    <row r="949" spans="1:1">
      <c r="A949" s="729"/>
    </row>
    <row r="950" spans="1:1">
      <c r="A950" s="729"/>
    </row>
    <row r="951" spans="1:1">
      <c r="A951" s="729"/>
    </row>
    <row r="952" spans="1:1">
      <c r="A952" s="729"/>
    </row>
    <row r="953" spans="1:1">
      <c r="A953" s="729"/>
    </row>
    <row r="954" spans="1:1">
      <c r="A954" s="729"/>
    </row>
    <row r="955" spans="1:1">
      <c r="A955" s="729"/>
    </row>
    <row r="956" spans="1:1">
      <c r="A956" s="729"/>
    </row>
    <row r="957" spans="1:1">
      <c r="A957" s="729"/>
    </row>
    <row r="958" spans="1:1">
      <c r="A958" s="729"/>
    </row>
    <row r="959" spans="1:1">
      <c r="A959" s="729"/>
    </row>
    <row r="960" spans="1:1">
      <c r="A960" s="729"/>
    </row>
    <row r="961" spans="1:1">
      <c r="A961" s="729"/>
    </row>
    <row r="962" spans="1:1">
      <c r="A962" s="729"/>
    </row>
    <row r="963" spans="1:1">
      <c r="A963" s="729"/>
    </row>
    <row r="964" spans="1:1">
      <c r="A964" s="729"/>
    </row>
    <row r="965" spans="1:1">
      <c r="A965" s="729"/>
    </row>
    <row r="966" spans="1:1">
      <c r="A966" s="729"/>
    </row>
    <row r="967" spans="1:1">
      <c r="A967" s="729"/>
    </row>
    <row r="968" spans="1:1">
      <c r="A968" s="729"/>
    </row>
    <row r="969" spans="1:1">
      <c r="A969" s="729"/>
    </row>
    <row r="970" spans="1:1">
      <c r="A970" s="729"/>
    </row>
    <row r="971" spans="1:1">
      <c r="A971" s="729"/>
    </row>
    <row r="972" spans="1:1">
      <c r="A972" s="729"/>
    </row>
    <row r="973" spans="1:1">
      <c r="A973" s="729"/>
    </row>
    <row r="974" spans="1:1">
      <c r="A974" s="729"/>
    </row>
    <row r="975" spans="1:1">
      <c r="A975" s="729"/>
    </row>
    <row r="976" spans="1:1">
      <c r="A976" s="729"/>
    </row>
    <row r="977" spans="1:1">
      <c r="A977" s="729"/>
    </row>
    <row r="978" spans="1:1">
      <c r="A978" s="729"/>
    </row>
    <row r="979" spans="1:1">
      <c r="A979" s="729"/>
    </row>
    <row r="980" spans="1:1">
      <c r="A980" s="729"/>
    </row>
    <row r="981" spans="1:1">
      <c r="A981" s="729"/>
    </row>
    <row r="982" spans="1:1">
      <c r="A982" s="729"/>
    </row>
    <row r="983" spans="1:1">
      <c r="A983" s="729"/>
    </row>
    <row r="984" spans="1:1">
      <c r="A984" s="729"/>
    </row>
    <row r="985" spans="1:1">
      <c r="A985" s="729"/>
    </row>
    <row r="986" spans="1:1">
      <c r="A986" s="729"/>
    </row>
    <row r="987" spans="1:1">
      <c r="A987" s="729"/>
    </row>
    <row r="988" spans="1:1">
      <c r="A988" s="729"/>
    </row>
    <row r="989" spans="1:1">
      <c r="A989" s="729"/>
    </row>
    <row r="990" spans="1:1">
      <c r="A990" s="729"/>
    </row>
    <row r="991" spans="1:1">
      <c r="A991" s="729"/>
    </row>
    <row r="992" spans="1:1">
      <c r="A992" s="729"/>
    </row>
    <row r="993" spans="1:1">
      <c r="A993" s="729"/>
    </row>
    <row r="994" spans="1:1">
      <c r="A994" s="729"/>
    </row>
    <row r="995" spans="1:1">
      <c r="A995" s="729"/>
    </row>
    <row r="996" spans="1:1">
      <c r="A996" s="729"/>
    </row>
    <row r="997" spans="1:1">
      <c r="A997" s="729"/>
    </row>
    <row r="998" spans="1:1">
      <c r="A998" s="729"/>
    </row>
    <row r="999" spans="1:1">
      <c r="A999" s="729"/>
    </row>
    <row r="1000" spans="1:1">
      <c r="A1000" s="729"/>
    </row>
    <row r="1001" spans="1:1">
      <c r="A1001" s="729"/>
    </row>
    <row r="1002" spans="1:1">
      <c r="A1002" s="729"/>
    </row>
    <row r="1003" spans="1:1">
      <c r="A1003" s="729"/>
    </row>
    <row r="1004" spans="1:1">
      <c r="A1004" s="729"/>
    </row>
    <row r="1005" spans="1:1">
      <c r="A1005" s="729"/>
    </row>
    <row r="1006" spans="1:1">
      <c r="A1006" s="729"/>
    </row>
    <row r="1007" spans="1:1">
      <c r="A1007" s="729"/>
    </row>
    <row r="1008" spans="1:1">
      <c r="A1008" s="729"/>
    </row>
    <row r="1009" spans="1:1">
      <c r="A1009" s="729"/>
    </row>
    <row r="1010" spans="1:1">
      <c r="A1010" s="729"/>
    </row>
    <row r="1011" spans="1:1">
      <c r="A1011" s="729"/>
    </row>
    <row r="1012" spans="1:1">
      <c r="A1012" s="729"/>
    </row>
    <row r="1013" spans="1:1">
      <c r="A1013" s="729"/>
    </row>
    <row r="1014" spans="1:1">
      <c r="A1014" s="729"/>
    </row>
    <row r="1015" spans="1:1">
      <c r="A1015" s="729"/>
    </row>
    <row r="1016" spans="1:1">
      <c r="A1016" s="729"/>
    </row>
    <row r="1017" spans="1:1">
      <c r="A1017" s="729"/>
    </row>
    <row r="1018" spans="1:1">
      <c r="A1018" s="729"/>
    </row>
    <row r="1019" spans="1:1">
      <c r="A1019" s="729"/>
    </row>
    <row r="1020" spans="1:1">
      <c r="A1020" s="729"/>
    </row>
    <row r="1021" spans="1:1">
      <c r="A1021" s="729"/>
    </row>
    <row r="1022" spans="1:1">
      <c r="A1022" s="729"/>
    </row>
    <row r="1023" spans="1:1">
      <c r="A1023" s="729"/>
    </row>
    <row r="1024" spans="1:1">
      <c r="A1024" s="729"/>
    </row>
    <row r="1025" spans="1:1">
      <c r="A1025" s="729"/>
    </row>
    <row r="1026" spans="1:1">
      <c r="A1026" s="729"/>
    </row>
    <row r="1027" spans="1:1">
      <c r="A1027" s="729"/>
    </row>
    <row r="1028" spans="1:1">
      <c r="A1028" s="729"/>
    </row>
    <row r="1029" spans="1:1">
      <c r="A1029" s="729"/>
    </row>
    <row r="1030" spans="1:1">
      <c r="A1030" s="729"/>
    </row>
    <row r="1031" spans="1:1">
      <c r="A1031" s="729"/>
    </row>
    <row r="1032" spans="1:1">
      <c r="A1032" s="729"/>
    </row>
    <row r="1033" spans="1:1">
      <c r="A1033" s="729"/>
    </row>
    <row r="1034" spans="1:1">
      <c r="A1034" s="729"/>
    </row>
    <row r="1035" spans="1:1">
      <c r="A1035" s="729"/>
    </row>
    <row r="1036" spans="1:1">
      <c r="A1036" s="729"/>
    </row>
    <row r="1037" spans="1:1">
      <c r="A1037" s="729"/>
    </row>
    <row r="1038" spans="1:1">
      <c r="A1038" s="729"/>
    </row>
    <row r="1039" spans="1:1">
      <c r="A1039" s="729"/>
    </row>
    <row r="1040" spans="1:1">
      <c r="A1040" s="729"/>
    </row>
    <row r="1041" spans="1:1">
      <c r="A1041" s="729"/>
    </row>
  </sheetData>
  <mergeCells count="6">
    <mergeCell ref="F5:F6"/>
    <mergeCell ref="A5:A6"/>
    <mergeCell ref="B5:B6"/>
    <mergeCell ref="C5:C6"/>
    <mergeCell ref="D5:D6"/>
    <mergeCell ref="E5:E6"/>
  </mergeCells>
  <pageMargins left="0.51181102362204722" right="0.51181102362204722" top="0.31496062992125984" bottom="0.15748031496062992" header="0.31496062992125984" footer="0.31496062992125984"/>
  <pageSetup paperSize="8" scale="11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26"/>
  <sheetViews>
    <sheetView view="pageBreakPreview" zoomScaleSheetLayoutView="100" workbookViewId="0">
      <selection activeCell="A25" sqref="A19:F35"/>
    </sheetView>
  </sheetViews>
  <sheetFormatPr defaultColWidth="9.140625" defaultRowHeight="17.25" customHeight="1"/>
  <cols>
    <col min="1" max="1" width="45.7109375" style="95" customWidth="1"/>
    <col min="2" max="2" width="17" style="95" customWidth="1"/>
    <col min="3" max="3" width="129.7109375" style="95" customWidth="1"/>
    <col min="4" max="16384" width="9.140625" style="95"/>
  </cols>
  <sheetData>
    <row r="1" spans="1:3" ht="17.25" customHeight="1">
      <c r="A1" s="92" t="s">
        <v>1006</v>
      </c>
      <c r="B1" s="93"/>
      <c r="C1" s="94"/>
    </row>
    <row r="2" spans="1:3" ht="17.25" customHeight="1">
      <c r="A2" s="97" t="s">
        <v>14</v>
      </c>
      <c r="B2" s="98"/>
      <c r="C2" s="99"/>
    </row>
    <row r="3" spans="1:3" ht="17.25" customHeight="1">
      <c r="A3" s="100" t="s">
        <v>51</v>
      </c>
      <c r="B3" s="100"/>
      <c r="C3" s="100"/>
    </row>
    <row r="4" spans="1:3" ht="17.25" customHeight="1">
      <c r="A4" s="96"/>
      <c r="B4" s="101"/>
      <c r="C4" s="94"/>
    </row>
    <row r="5" spans="1:3" ht="27" customHeight="1">
      <c r="A5" s="102" t="s">
        <v>52</v>
      </c>
      <c r="B5" s="103">
        <v>12718.5</v>
      </c>
      <c r="C5" s="104" t="s">
        <v>2424</v>
      </c>
    </row>
    <row r="6" spans="1:3" ht="27" customHeight="1">
      <c r="A6" s="105" t="s">
        <v>53</v>
      </c>
      <c r="B6" s="106">
        <v>1358.5</v>
      </c>
      <c r="C6" s="107" t="s">
        <v>54</v>
      </c>
    </row>
    <row r="7" spans="1:3" ht="27" customHeight="1">
      <c r="A7" s="102" t="s">
        <v>55</v>
      </c>
      <c r="B7" s="103">
        <v>14077</v>
      </c>
      <c r="C7" s="104" t="s">
        <v>56</v>
      </c>
    </row>
    <row r="8" spans="1:3" ht="27" customHeight="1">
      <c r="A8" s="105" t="s">
        <v>57</v>
      </c>
      <c r="B8" s="108">
        <v>77121734.043500006</v>
      </c>
      <c r="C8" s="107" t="s">
        <v>58</v>
      </c>
    </row>
    <row r="9" spans="1:3" ht="27" customHeight="1">
      <c r="A9" s="102" t="s">
        <v>59</v>
      </c>
      <c r="B9" s="109">
        <v>1343</v>
      </c>
      <c r="C9" s="104" t="s">
        <v>60</v>
      </c>
    </row>
    <row r="10" spans="1:3" ht="27" customHeight="1">
      <c r="A10" s="105" t="s">
        <v>61</v>
      </c>
      <c r="B10" s="110">
        <v>4973158.5</v>
      </c>
      <c r="C10" s="111" t="s">
        <v>62</v>
      </c>
    </row>
    <row r="11" spans="1:3" ht="27" customHeight="1">
      <c r="A11" s="102" t="s">
        <v>63</v>
      </c>
      <c r="B11" s="109">
        <v>17750</v>
      </c>
      <c r="C11" s="104" t="s">
        <v>64</v>
      </c>
    </row>
    <row r="12" spans="1:3" ht="27" customHeight="1">
      <c r="A12" s="105" t="s">
        <v>65</v>
      </c>
      <c r="B12" s="110">
        <v>4353</v>
      </c>
      <c r="C12" s="107" t="s">
        <v>66</v>
      </c>
    </row>
    <row r="13" spans="1:3" ht="27" customHeight="1">
      <c r="A13" s="102" t="s">
        <v>68</v>
      </c>
      <c r="B13" s="113">
        <v>0.24523943661971831</v>
      </c>
      <c r="C13" s="104" t="s">
        <v>69</v>
      </c>
    </row>
    <row r="14" spans="1:3" ht="27" customHeight="1">
      <c r="A14" s="105" t="s">
        <v>71</v>
      </c>
      <c r="B14" s="106">
        <v>661.23674427418985</v>
      </c>
      <c r="C14" s="107" t="s">
        <v>72</v>
      </c>
    </row>
    <row r="15" spans="1:3" ht="27" customHeight="1">
      <c r="A15" s="102" t="s">
        <v>73</v>
      </c>
      <c r="B15" s="114">
        <v>311.63275626948155</v>
      </c>
      <c r="C15" s="115" t="s">
        <v>74</v>
      </c>
    </row>
    <row r="16" spans="1:3" ht="27" customHeight="1">
      <c r="A16" s="105" t="s">
        <v>75</v>
      </c>
      <c r="B16" s="106">
        <v>6063.7444701419199</v>
      </c>
      <c r="C16" s="107" t="s">
        <v>76</v>
      </c>
    </row>
    <row r="17" spans="1:3" ht="27" customHeight="1">
      <c r="A17" s="102" t="s">
        <v>77</v>
      </c>
      <c r="B17" s="116">
        <v>2.835237440460046</v>
      </c>
      <c r="C17" s="104" t="s">
        <v>78</v>
      </c>
    </row>
    <row r="18" spans="1:3" ht="27" customHeight="1">
      <c r="A18" s="105" t="s">
        <v>79</v>
      </c>
      <c r="B18" s="117">
        <v>1.3362125833143632</v>
      </c>
      <c r="C18" s="107" t="s">
        <v>80</v>
      </c>
    </row>
    <row r="19" spans="1:3" ht="27" customHeight="1">
      <c r="A19" s="118" t="s">
        <v>81</v>
      </c>
      <c r="B19" s="119">
        <v>0.54738084832251488</v>
      </c>
      <c r="C19" s="120" t="s">
        <v>82</v>
      </c>
    </row>
    <row r="20" spans="1:3" ht="27" customHeight="1">
      <c r="A20" s="105" t="s">
        <v>83</v>
      </c>
      <c r="B20" s="121">
        <v>0.36761077016936489</v>
      </c>
      <c r="C20" s="107" t="s">
        <v>84</v>
      </c>
    </row>
    <row r="21" spans="1:3" ht="27" customHeight="1">
      <c r="A21" s="118" t="s">
        <v>85</v>
      </c>
      <c r="B21" s="122">
        <v>15.507596237582213</v>
      </c>
      <c r="C21" s="120" t="s">
        <v>86</v>
      </c>
    </row>
    <row r="22" spans="1:3" ht="27" customHeight="1">
      <c r="A22" s="123" t="s">
        <v>87</v>
      </c>
      <c r="B22" s="124">
        <v>3496474152.1277938</v>
      </c>
      <c r="C22" s="125" t="s">
        <v>88</v>
      </c>
    </row>
    <row r="23" spans="1:3" ht="17.25" customHeight="1">
      <c r="A23" s="126" t="s">
        <v>89</v>
      </c>
      <c r="B23" s="93"/>
      <c r="C23" s="94"/>
    </row>
    <row r="26" spans="1:3" ht="39.75" customHeight="1"/>
  </sheetData>
  <pageMargins left="0.39370078740157483" right="0.27559055118110237" top="0.31496062992125984" bottom="0.15748031496062992" header="0.31496062992125984" footer="0.15748031496062992"/>
  <pageSetup paperSize="8" scale="9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134"/>
  <sheetViews>
    <sheetView view="pageBreakPreview" topLeftCell="A90" zoomScale="106" zoomScaleNormal="100" zoomScaleSheetLayoutView="106" workbookViewId="0">
      <selection activeCell="A25" sqref="A19:F35"/>
    </sheetView>
  </sheetViews>
  <sheetFormatPr defaultRowHeight="12.75"/>
  <cols>
    <col min="1" max="1" width="11.7109375" style="99" customWidth="1"/>
    <col min="2" max="2" width="28" style="99" customWidth="1"/>
    <col min="3" max="3" width="29.140625" style="98" customWidth="1"/>
    <col min="4" max="4" width="9" style="98" customWidth="1"/>
    <col min="5" max="8" width="12.140625" customWidth="1"/>
    <col min="9" max="9" width="14.28515625" customWidth="1"/>
    <col min="17" max="17" width="11" bestFit="1" customWidth="1"/>
  </cols>
  <sheetData>
    <row r="1" spans="1:10">
      <c r="A1" s="794" t="s">
        <v>968</v>
      </c>
      <c r="B1" s="794"/>
      <c r="C1" s="795"/>
      <c r="J1" s="128"/>
    </row>
    <row r="2" spans="1:10">
      <c r="A2" s="796" t="s">
        <v>733</v>
      </c>
      <c r="B2" s="797"/>
      <c r="C2" s="797"/>
      <c r="D2" s="797"/>
      <c r="E2" s="797"/>
      <c r="F2" s="797"/>
      <c r="G2" s="797"/>
      <c r="H2" s="797"/>
      <c r="I2" s="797"/>
    </row>
    <row r="3" spans="1:10" ht="12.75" customHeight="1">
      <c r="A3" s="1058" t="s">
        <v>734</v>
      </c>
      <c r="B3" s="1059" t="s">
        <v>735</v>
      </c>
      <c r="C3" s="1059" t="s">
        <v>736</v>
      </c>
      <c r="D3" s="1059" t="s">
        <v>737</v>
      </c>
      <c r="E3" s="1060" t="s">
        <v>738</v>
      </c>
      <c r="F3" s="1060" t="s">
        <v>739</v>
      </c>
      <c r="G3" s="1060" t="s">
        <v>740</v>
      </c>
      <c r="H3" s="1061" t="s">
        <v>741</v>
      </c>
      <c r="I3" s="1061" t="s">
        <v>742</v>
      </c>
    </row>
    <row r="4" spans="1:10" ht="54" customHeight="1">
      <c r="A4" s="1058"/>
      <c r="B4" s="1059"/>
      <c r="C4" s="1059"/>
      <c r="D4" s="1059"/>
      <c r="E4" s="1060"/>
      <c r="F4" s="1060"/>
      <c r="G4" s="1060"/>
      <c r="H4" s="1061"/>
      <c r="I4" s="1061"/>
    </row>
    <row r="5" spans="1:10">
      <c r="A5" s="1062" t="s">
        <v>743</v>
      </c>
      <c r="B5" s="1062"/>
      <c r="C5" s="1062"/>
      <c r="D5" s="1062"/>
      <c r="E5" s="798"/>
      <c r="F5" s="798"/>
      <c r="H5" s="799">
        <v>0.4199</v>
      </c>
      <c r="I5" s="800"/>
    </row>
    <row r="6" spans="1:10">
      <c r="A6" s="801">
        <v>121010</v>
      </c>
      <c r="B6" s="802" t="s">
        <v>744</v>
      </c>
      <c r="C6" s="802" t="s">
        <v>745</v>
      </c>
      <c r="D6" s="803">
        <v>1</v>
      </c>
      <c r="E6" s="804">
        <v>32993.190984609719</v>
      </c>
      <c r="F6" s="798">
        <v>32993.190984609719</v>
      </c>
      <c r="G6" s="798">
        <v>33753.860984609717</v>
      </c>
      <c r="H6" s="805">
        <v>13853.840894437621</v>
      </c>
      <c r="I6" s="800">
        <v>47607.701879047338</v>
      </c>
    </row>
    <row r="7" spans="1:10">
      <c r="A7" s="801">
        <v>252305</v>
      </c>
      <c r="B7" s="802" t="s">
        <v>746</v>
      </c>
      <c r="C7" s="802" t="s">
        <v>747</v>
      </c>
      <c r="D7" s="803">
        <v>1</v>
      </c>
      <c r="E7" s="804">
        <v>5145.1364752383452</v>
      </c>
      <c r="F7" s="798">
        <v>5145.1364752383452</v>
      </c>
      <c r="G7" s="798">
        <v>5905.8064752383452</v>
      </c>
      <c r="H7" s="805">
        <v>2160.4428059525812</v>
      </c>
      <c r="I7" s="800">
        <v>8066.2492811909269</v>
      </c>
    </row>
    <row r="8" spans="1:10">
      <c r="A8" s="801">
        <v>422105</v>
      </c>
      <c r="B8" s="802" t="s">
        <v>748</v>
      </c>
      <c r="C8" s="802" t="s">
        <v>749</v>
      </c>
      <c r="D8" s="803">
        <v>1</v>
      </c>
      <c r="E8" s="804">
        <v>1454.1219170286431</v>
      </c>
      <c r="F8" s="798">
        <v>1454.1219170286431</v>
      </c>
      <c r="G8" s="798">
        <v>2214.7919170286432</v>
      </c>
      <c r="H8" s="805">
        <v>610.58579296032724</v>
      </c>
      <c r="I8" s="800">
        <v>2825.3777099889703</v>
      </c>
    </row>
    <row r="9" spans="1:10">
      <c r="A9" s="1057" t="s">
        <v>750</v>
      </c>
      <c r="B9" s="1057"/>
      <c r="C9" s="1057"/>
      <c r="D9" s="1057"/>
      <c r="E9" s="804"/>
      <c r="F9" s="798"/>
      <c r="G9" s="798"/>
      <c r="H9" s="805"/>
      <c r="I9" s="800"/>
    </row>
    <row r="10" spans="1:10">
      <c r="A10" s="806">
        <v>241035</v>
      </c>
      <c r="B10" s="807" t="s">
        <v>751</v>
      </c>
      <c r="C10" s="802" t="s">
        <v>752</v>
      </c>
      <c r="D10" s="803">
        <v>1</v>
      </c>
      <c r="E10" s="804">
        <v>7682.3309882932872</v>
      </c>
      <c r="F10" s="798">
        <v>7682.3309882932872</v>
      </c>
      <c r="G10" s="798">
        <v>8443.0009882932864</v>
      </c>
      <c r="H10" s="805">
        <v>3225.8107819843513</v>
      </c>
      <c r="I10" s="800">
        <v>11668.811770277638</v>
      </c>
    </row>
    <row r="11" spans="1:10">
      <c r="A11" s="806">
        <v>241015</v>
      </c>
      <c r="B11" s="802" t="s">
        <v>753</v>
      </c>
      <c r="C11" s="802" t="s">
        <v>754</v>
      </c>
      <c r="D11" s="803">
        <v>1</v>
      </c>
      <c r="E11" s="804">
        <v>5819.1881875805775</v>
      </c>
      <c r="F11" s="798">
        <v>5819.1881875805775</v>
      </c>
      <c r="G11" s="798">
        <v>6579.8581875805776</v>
      </c>
      <c r="H11" s="805">
        <v>2443.4771199650845</v>
      </c>
      <c r="I11" s="800">
        <v>9023.3353075456616</v>
      </c>
    </row>
    <row r="12" spans="1:10">
      <c r="A12" s="806">
        <v>241035</v>
      </c>
      <c r="B12" s="802" t="s">
        <v>755</v>
      </c>
      <c r="C12" s="802" t="s">
        <v>752</v>
      </c>
      <c r="D12" s="803">
        <v>1</v>
      </c>
      <c r="E12" s="804">
        <v>7682.3309882932872</v>
      </c>
      <c r="F12" s="798">
        <v>7682.3309882932872</v>
      </c>
      <c r="G12" s="798">
        <v>8443.0009882932864</v>
      </c>
      <c r="H12" s="805">
        <v>3225.8107819843513</v>
      </c>
      <c r="I12" s="800">
        <v>11668.811770277638</v>
      </c>
    </row>
    <row r="13" spans="1:10">
      <c r="A13" s="806">
        <v>241015</v>
      </c>
      <c r="B13" s="802" t="s">
        <v>756</v>
      </c>
      <c r="C13" s="802" t="s">
        <v>754</v>
      </c>
      <c r="D13" s="803">
        <v>1</v>
      </c>
      <c r="E13" s="804">
        <v>5819.1881875805775</v>
      </c>
      <c r="F13" s="798">
        <v>5819.1881875805775</v>
      </c>
      <c r="G13" s="798">
        <v>6579.8581875805776</v>
      </c>
      <c r="H13" s="805">
        <v>2443.4771199650845</v>
      </c>
      <c r="I13" s="800">
        <v>9023.3353075456616</v>
      </c>
    </row>
    <row r="14" spans="1:10">
      <c r="A14" s="801">
        <v>351430</v>
      </c>
      <c r="B14" s="802" t="s">
        <v>757</v>
      </c>
      <c r="C14" s="802" t="s">
        <v>758</v>
      </c>
      <c r="D14" s="803">
        <v>2</v>
      </c>
      <c r="E14" s="804">
        <v>2181.6706119484215</v>
      </c>
      <c r="F14" s="798">
        <v>4363.3412238968431</v>
      </c>
      <c r="G14" s="798">
        <v>5884.6812238968432</v>
      </c>
      <c r="H14" s="805">
        <v>1832.1669799142844</v>
      </c>
      <c r="I14" s="800">
        <v>7716.8482038111279</v>
      </c>
    </row>
    <row r="15" spans="1:10">
      <c r="A15" s="806">
        <v>241005</v>
      </c>
      <c r="B15" s="802" t="s">
        <v>759</v>
      </c>
      <c r="C15" s="802" t="s">
        <v>754</v>
      </c>
      <c r="D15" s="803">
        <v>2</v>
      </c>
      <c r="E15" s="804">
        <v>5819.1881875805775</v>
      </c>
      <c r="F15" s="798">
        <v>11638.376375161155</v>
      </c>
      <c r="G15" s="798">
        <v>13159.716375161155</v>
      </c>
      <c r="H15" s="805">
        <v>4886.954239930169</v>
      </c>
      <c r="I15" s="800">
        <v>18046.670615091323</v>
      </c>
    </row>
    <row r="16" spans="1:10">
      <c r="A16" s="1057" t="s">
        <v>760</v>
      </c>
      <c r="B16" s="1057"/>
      <c r="C16" s="1057"/>
      <c r="D16" s="1057"/>
      <c r="E16" s="804"/>
      <c r="F16" s="798"/>
      <c r="G16" s="798"/>
      <c r="H16" s="805"/>
      <c r="I16" s="800"/>
    </row>
    <row r="17" spans="1:14">
      <c r="A17" s="806">
        <v>214910</v>
      </c>
      <c r="B17" s="802" t="s">
        <v>761</v>
      </c>
      <c r="C17" s="802" t="s">
        <v>762</v>
      </c>
      <c r="D17" s="803">
        <v>1</v>
      </c>
      <c r="E17" s="804">
        <v>8880.5709848166607</v>
      </c>
      <c r="F17" s="798">
        <v>8880.5709848166607</v>
      </c>
      <c r="G17" s="798">
        <v>9641.2409848166608</v>
      </c>
      <c r="H17" s="805">
        <v>3728.951756524516</v>
      </c>
      <c r="I17" s="800">
        <v>13370.192741341176</v>
      </c>
    </row>
    <row r="18" spans="1:14">
      <c r="A18" s="806">
        <v>411010</v>
      </c>
      <c r="B18" s="802" t="s">
        <v>763</v>
      </c>
      <c r="C18" s="802" t="s">
        <v>764</v>
      </c>
      <c r="D18" s="803">
        <v>1</v>
      </c>
      <c r="E18" s="804">
        <v>2218.6358974146724</v>
      </c>
      <c r="F18" s="798">
        <v>2218.6358974146724</v>
      </c>
      <c r="G18" s="798">
        <v>2979.3058974146725</v>
      </c>
      <c r="H18" s="805">
        <v>931.6052133244209</v>
      </c>
      <c r="I18" s="800">
        <v>3910.9111107390936</v>
      </c>
    </row>
    <row r="19" spans="1:14">
      <c r="A19" s="806">
        <v>225140</v>
      </c>
      <c r="B19" s="802" t="s">
        <v>765</v>
      </c>
      <c r="C19" s="802" t="s">
        <v>766</v>
      </c>
      <c r="D19" s="803">
        <v>1</v>
      </c>
      <c r="E19" s="804">
        <v>9302.7864217852075</v>
      </c>
      <c r="F19" s="798">
        <v>9302.7864217852075</v>
      </c>
      <c r="G19" s="798">
        <v>10063.456421785208</v>
      </c>
      <c r="H19" s="805">
        <v>3906.2400185076085</v>
      </c>
      <c r="I19" s="800">
        <v>13969.696440292817</v>
      </c>
      <c r="N19" s="808"/>
    </row>
    <row r="20" spans="1:14">
      <c r="A20" s="806">
        <v>322235</v>
      </c>
      <c r="B20" s="802" t="s">
        <v>767</v>
      </c>
      <c r="C20" s="802" t="s">
        <v>768</v>
      </c>
      <c r="D20" s="803">
        <v>2</v>
      </c>
      <c r="E20" s="804">
        <v>1919.3711071608168</v>
      </c>
      <c r="F20" s="798">
        <v>3838.7422143216336</v>
      </c>
      <c r="G20" s="798">
        <v>5360.0822143216337</v>
      </c>
      <c r="H20" s="805">
        <v>1611.8878557936539</v>
      </c>
      <c r="I20" s="800">
        <v>6971.9700701152879</v>
      </c>
    </row>
    <row r="21" spans="1:14">
      <c r="A21" s="806">
        <v>251510</v>
      </c>
      <c r="B21" s="802" t="s">
        <v>769</v>
      </c>
      <c r="C21" s="802" t="s">
        <v>770</v>
      </c>
      <c r="D21" s="803">
        <v>1</v>
      </c>
      <c r="E21" s="804">
        <v>3572.0684840871891</v>
      </c>
      <c r="F21" s="798">
        <v>3572.0684840871891</v>
      </c>
      <c r="G21" s="798">
        <v>4332.7384840871891</v>
      </c>
      <c r="H21" s="805">
        <v>1499.9115564682106</v>
      </c>
      <c r="I21" s="800">
        <v>5832.6500405553998</v>
      </c>
    </row>
    <row r="22" spans="1:14">
      <c r="A22" s="806">
        <v>251605</v>
      </c>
      <c r="B22" s="802" t="s">
        <v>771</v>
      </c>
      <c r="C22" s="802" t="s">
        <v>772</v>
      </c>
      <c r="D22" s="803">
        <v>1</v>
      </c>
      <c r="E22" s="804">
        <v>3468.0112054996926</v>
      </c>
      <c r="F22" s="798">
        <v>3468.0112054996926</v>
      </c>
      <c r="G22" s="798">
        <v>4228.6812054996926</v>
      </c>
      <c r="H22" s="805">
        <v>1456.2179051893208</v>
      </c>
      <c r="I22" s="800">
        <v>5684.8991106890135</v>
      </c>
    </row>
    <row r="23" spans="1:14">
      <c r="A23" s="806">
        <v>214915</v>
      </c>
      <c r="B23" s="809" t="s">
        <v>773</v>
      </c>
      <c r="C23" s="802" t="s">
        <v>774</v>
      </c>
      <c r="D23" s="810">
        <v>1</v>
      </c>
      <c r="E23" s="804">
        <v>8571.1715454641417</v>
      </c>
      <c r="F23" s="798">
        <v>8571.1715454641417</v>
      </c>
      <c r="G23" s="798">
        <v>9331.8415454641417</v>
      </c>
      <c r="H23" s="805">
        <v>3599.0349319403931</v>
      </c>
      <c r="I23" s="800">
        <v>12930.876477404534</v>
      </c>
    </row>
    <row r="24" spans="1:14">
      <c r="A24" s="806">
        <v>351605</v>
      </c>
      <c r="B24" s="802" t="s">
        <v>775</v>
      </c>
      <c r="C24" s="802" t="s">
        <v>776</v>
      </c>
      <c r="D24" s="803">
        <v>6</v>
      </c>
      <c r="E24" s="804">
        <v>3430.4606363468934</v>
      </c>
      <c r="F24" s="798">
        <v>20582.763818081359</v>
      </c>
      <c r="G24" s="798">
        <v>25146.78381808136</v>
      </c>
      <c r="H24" s="805">
        <v>8642.7025272123628</v>
      </c>
      <c r="I24" s="800">
        <v>33789.486345293721</v>
      </c>
    </row>
    <row r="25" spans="1:14">
      <c r="A25" s="806">
        <v>214910</v>
      </c>
      <c r="B25" s="802" t="s">
        <v>777</v>
      </c>
      <c r="C25" s="802" t="s">
        <v>762</v>
      </c>
      <c r="D25" s="803">
        <v>1</v>
      </c>
      <c r="E25" s="804">
        <v>8880.5709848166607</v>
      </c>
      <c r="F25" s="798">
        <v>8880.5709848166607</v>
      </c>
      <c r="G25" s="798">
        <v>9641.2409848166608</v>
      </c>
      <c r="H25" s="805">
        <v>3728.951756524516</v>
      </c>
      <c r="I25" s="800">
        <v>13370.192741341176</v>
      </c>
    </row>
    <row r="26" spans="1:14">
      <c r="A26" s="1063" t="s">
        <v>778</v>
      </c>
      <c r="B26" s="1063"/>
      <c r="C26" s="1063"/>
      <c r="D26" s="1063"/>
      <c r="E26" s="804"/>
      <c r="F26" s="798"/>
      <c r="G26" s="798"/>
      <c r="H26" s="805"/>
      <c r="I26" s="800"/>
    </row>
    <row r="27" spans="1:14">
      <c r="A27" s="806">
        <v>123115</v>
      </c>
      <c r="B27" s="802" t="s">
        <v>779</v>
      </c>
      <c r="C27" s="802" t="s">
        <v>780</v>
      </c>
      <c r="D27" s="803">
        <v>1</v>
      </c>
      <c r="E27" s="804">
        <v>32709.123033936434</v>
      </c>
      <c r="F27" s="798">
        <v>32709.123033936434</v>
      </c>
      <c r="G27" s="798">
        <v>33469.793033936432</v>
      </c>
      <c r="H27" s="805">
        <v>13734.560761949908</v>
      </c>
      <c r="I27" s="800">
        <v>47204.353795886338</v>
      </c>
    </row>
    <row r="28" spans="1:14">
      <c r="A28" s="1057" t="s">
        <v>781</v>
      </c>
      <c r="B28" s="1057"/>
      <c r="C28" s="1057"/>
      <c r="D28" s="1057"/>
      <c r="E28" s="804"/>
      <c r="F28" s="798"/>
      <c r="G28" s="798"/>
      <c r="H28" s="805"/>
      <c r="I28" s="800"/>
    </row>
    <row r="29" spans="1:14" ht="22.5">
      <c r="A29" s="806">
        <v>142310</v>
      </c>
      <c r="B29" s="802" t="s">
        <v>782</v>
      </c>
      <c r="C29" s="802" t="s">
        <v>783</v>
      </c>
      <c r="D29" s="803">
        <v>1</v>
      </c>
      <c r="E29" s="804">
        <v>9630.2988510161886</v>
      </c>
      <c r="F29" s="798">
        <v>9630.2988510161886</v>
      </c>
      <c r="G29" s="798">
        <v>10390.968851016189</v>
      </c>
      <c r="H29" s="805">
        <v>4043.7624875416977</v>
      </c>
      <c r="I29" s="800">
        <v>14434.731338557885</v>
      </c>
    </row>
    <row r="30" spans="1:14">
      <c r="A30" s="806">
        <v>142340</v>
      </c>
      <c r="B30" s="802" t="s">
        <v>784</v>
      </c>
      <c r="C30" s="802" t="s">
        <v>784</v>
      </c>
      <c r="D30" s="803">
        <v>1</v>
      </c>
      <c r="E30" s="804">
        <v>4778.0917268281783</v>
      </c>
      <c r="F30" s="798">
        <v>4778.0917268281783</v>
      </c>
      <c r="G30" s="798">
        <v>5538.7617268281783</v>
      </c>
      <c r="H30" s="805">
        <v>2006.320716095152</v>
      </c>
      <c r="I30" s="800">
        <v>7545.0824429233307</v>
      </c>
    </row>
    <row r="31" spans="1:14">
      <c r="A31" s="806">
        <v>212410</v>
      </c>
      <c r="B31" s="802" t="s">
        <v>785</v>
      </c>
      <c r="C31" s="802" t="s">
        <v>786</v>
      </c>
      <c r="D31" s="803">
        <v>1</v>
      </c>
      <c r="E31" s="804">
        <v>3488.3523806409826</v>
      </c>
      <c r="F31" s="798">
        <v>3488.3523806409826</v>
      </c>
      <c r="G31" s="798">
        <v>4249.0223806409822</v>
      </c>
      <c r="H31" s="805">
        <v>1464.7591646311487</v>
      </c>
      <c r="I31" s="800">
        <v>5713.7815452721306</v>
      </c>
    </row>
    <row r="32" spans="1:14">
      <c r="A32" s="811">
        <v>422315</v>
      </c>
      <c r="B32" s="802" t="s">
        <v>787</v>
      </c>
      <c r="C32" s="802" t="s">
        <v>788</v>
      </c>
      <c r="D32" s="803">
        <v>8</v>
      </c>
      <c r="E32" s="804">
        <v>1283.1780080169362</v>
      </c>
      <c r="F32" s="798">
        <v>10265.42406413549</v>
      </c>
      <c r="G32" s="798">
        <v>16350.784064135489</v>
      </c>
      <c r="H32" s="805">
        <v>4310.4515645304919</v>
      </c>
      <c r="I32" s="800">
        <v>20661.235628665981</v>
      </c>
    </row>
    <row r="33" spans="1:9">
      <c r="A33" s="1057" t="s">
        <v>789</v>
      </c>
      <c r="B33" s="1057"/>
      <c r="C33" s="1057"/>
      <c r="D33" s="1057"/>
      <c r="E33" s="804"/>
      <c r="F33" s="798"/>
      <c r="G33" s="798"/>
      <c r="H33" s="805"/>
      <c r="I33" s="800"/>
    </row>
    <row r="34" spans="1:9">
      <c r="A34" s="801">
        <v>142530</v>
      </c>
      <c r="B34" s="812" t="s">
        <v>790</v>
      </c>
      <c r="C34" s="802" t="s">
        <v>791</v>
      </c>
      <c r="D34" s="813">
        <v>1</v>
      </c>
      <c r="E34" s="804">
        <v>8953.7725181746882</v>
      </c>
      <c r="F34" s="798">
        <v>8953.7725181746882</v>
      </c>
      <c r="G34" s="798">
        <v>9714.4425181746883</v>
      </c>
      <c r="H34" s="805">
        <v>3759.6890803815513</v>
      </c>
      <c r="I34" s="800">
        <v>13474.13159855624</v>
      </c>
    </row>
    <row r="35" spans="1:9" ht="22.5">
      <c r="A35" s="801" t="s">
        <v>792</v>
      </c>
      <c r="B35" s="814" t="s">
        <v>793</v>
      </c>
      <c r="C35" s="802" t="s">
        <v>793</v>
      </c>
      <c r="D35" s="813">
        <v>2</v>
      </c>
      <c r="E35" s="804">
        <v>2052.1072863892127</v>
      </c>
      <c r="F35" s="798">
        <v>4104.2145727784255</v>
      </c>
      <c r="G35" s="798">
        <v>5625.5545727784256</v>
      </c>
      <c r="H35" s="805">
        <v>1723.3596991096608</v>
      </c>
      <c r="I35" s="800">
        <v>7348.9142718880867</v>
      </c>
    </row>
    <row r="36" spans="1:9" ht="22.5">
      <c r="A36" s="801" t="s">
        <v>794</v>
      </c>
      <c r="B36" s="815" t="s">
        <v>795</v>
      </c>
      <c r="C36" s="802" t="s">
        <v>795</v>
      </c>
      <c r="D36" s="813">
        <v>4</v>
      </c>
      <c r="E36" s="804">
        <v>3488.3523806409826</v>
      </c>
      <c r="F36" s="798">
        <v>13953.40952256393</v>
      </c>
      <c r="G36" s="798">
        <v>16996.089522563929</v>
      </c>
      <c r="H36" s="805">
        <v>5859.0366585245947</v>
      </c>
      <c r="I36" s="800">
        <v>22855.126181088523</v>
      </c>
    </row>
    <row r="37" spans="1:9">
      <c r="A37" s="1057" t="s">
        <v>796</v>
      </c>
      <c r="B37" s="1057"/>
      <c r="C37" s="1057"/>
      <c r="D37" s="1057"/>
      <c r="E37" s="816"/>
      <c r="F37" s="797"/>
      <c r="G37" s="797"/>
      <c r="H37" s="797"/>
      <c r="I37" s="817"/>
    </row>
    <row r="38" spans="1:9">
      <c r="A38" s="801">
        <v>142115</v>
      </c>
      <c r="B38" s="812" t="s">
        <v>797</v>
      </c>
      <c r="C38" s="802" t="s">
        <v>797</v>
      </c>
      <c r="D38" s="813">
        <v>1</v>
      </c>
      <c r="E38" s="804">
        <v>11419.428935717582</v>
      </c>
      <c r="F38" s="798">
        <v>11419.428935717582</v>
      </c>
      <c r="G38" s="798">
        <v>12180.098935717582</v>
      </c>
      <c r="H38" s="805">
        <v>4795.0182101078126</v>
      </c>
      <c r="I38" s="800">
        <v>16975.117145825396</v>
      </c>
    </row>
    <row r="39" spans="1:9" ht="33.75">
      <c r="A39" s="801">
        <v>252545</v>
      </c>
      <c r="B39" s="812" t="s">
        <v>798</v>
      </c>
      <c r="C39" s="802" t="s">
        <v>799</v>
      </c>
      <c r="D39" s="813">
        <v>4</v>
      </c>
      <c r="E39" s="804">
        <v>4894.0908462482439</v>
      </c>
      <c r="F39" s="798">
        <v>19576.363384992976</v>
      </c>
      <c r="G39" s="798">
        <v>22619.043384992976</v>
      </c>
      <c r="H39" s="805">
        <v>8220.1149853585503</v>
      </c>
      <c r="I39" s="800">
        <v>30839.158370351528</v>
      </c>
    </row>
    <row r="40" spans="1:9">
      <c r="A40" s="801">
        <v>251225</v>
      </c>
      <c r="B40" s="812" t="s">
        <v>800</v>
      </c>
      <c r="C40" s="802" t="s">
        <v>801</v>
      </c>
      <c r="D40" s="813">
        <v>1</v>
      </c>
      <c r="E40" s="804">
        <v>4076.3776591953679</v>
      </c>
      <c r="F40" s="798">
        <v>4076.3776591953679</v>
      </c>
      <c r="G40" s="798">
        <v>4837.0476591953675</v>
      </c>
      <c r="H40" s="805">
        <v>1711.6709790961349</v>
      </c>
      <c r="I40" s="800">
        <v>6548.7186382915024</v>
      </c>
    </row>
    <row r="41" spans="1:9">
      <c r="A41" s="801">
        <v>252210</v>
      </c>
      <c r="B41" s="812" t="s">
        <v>802</v>
      </c>
      <c r="C41" s="802" t="s">
        <v>803</v>
      </c>
      <c r="D41" s="813">
        <v>1</v>
      </c>
      <c r="E41" s="804">
        <v>5795.4482598033637</v>
      </c>
      <c r="F41" s="798">
        <v>5795.4482598033637</v>
      </c>
      <c r="G41" s="798">
        <v>6556.1182598033638</v>
      </c>
      <c r="H41" s="805">
        <v>2433.5087242914324</v>
      </c>
      <c r="I41" s="800">
        <v>8989.6269840947971</v>
      </c>
    </row>
    <row r="42" spans="1:9">
      <c r="A42" s="801">
        <v>252210</v>
      </c>
      <c r="B42" s="818" t="s">
        <v>804</v>
      </c>
      <c r="C42" s="802" t="s">
        <v>804</v>
      </c>
      <c r="D42" s="813">
        <v>2</v>
      </c>
      <c r="E42" s="804">
        <v>5795.4482598033637</v>
      </c>
      <c r="F42" s="798">
        <v>11590.896519606727</v>
      </c>
      <c r="G42" s="798">
        <v>13112.236519606728</v>
      </c>
      <c r="H42" s="805">
        <v>4867.0174485828647</v>
      </c>
      <c r="I42" s="800">
        <v>17979.253968189594</v>
      </c>
    </row>
    <row r="43" spans="1:9" ht="22.5">
      <c r="A43" s="819">
        <v>410105</v>
      </c>
      <c r="B43" s="818" t="s">
        <v>805</v>
      </c>
      <c r="C43" s="802" t="s">
        <v>806</v>
      </c>
      <c r="D43" s="813">
        <v>2</v>
      </c>
      <c r="E43" s="804">
        <v>4112.0080871308928</v>
      </c>
      <c r="F43" s="798">
        <v>8224.0161742617856</v>
      </c>
      <c r="G43" s="798">
        <v>9745.3561742617858</v>
      </c>
      <c r="H43" s="805">
        <v>3453.2643915725239</v>
      </c>
      <c r="I43" s="800">
        <v>13198.62056583431</v>
      </c>
    </row>
    <row r="44" spans="1:9">
      <c r="A44" s="819">
        <v>413210</v>
      </c>
      <c r="B44" s="812" t="s">
        <v>807</v>
      </c>
      <c r="C44" s="802" t="s">
        <v>808</v>
      </c>
      <c r="D44" s="813">
        <v>16</v>
      </c>
      <c r="E44" s="804">
        <v>1805.6617818126886</v>
      </c>
      <c r="F44" s="798">
        <v>28890.588509003017</v>
      </c>
      <c r="G44" s="798">
        <v>41061.308509003014</v>
      </c>
      <c r="H44" s="805">
        <v>12131.158114930367</v>
      </c>
      <c r="I44" s="800">
        <v>53192.466623933382</v>
      </c>
    </row>
    <row r="45" spans="1:9">
      <c r="A45" s="819">
        <v>410105</v>
      </c>
      <c r="B45" s="812" t="s">
        <v>809</v>
      </c>
      <c r="C45" s="802" t="s">
        <v>806</v>
      </c>
      <c r="D45" s="813">
        <v>1</v>
      </c>
      <c r="E45" s="804">
        <v>4112.0080871308928</v>
      </c>
      <c r="F45" s="798">
        <v>4112.0080871308928</v>
      </c>
      <c r="G45" s="798">
        <v>4872.6780871308929</v>
      </c>
      <c r="H45" s="805">
        <v>1726.6321957862619</v>
      </c>
      <c r="I45" s="800">
        <v>6599.3102829171548</v>
      </c>
    </row>
    <row r="46" spans="1:9">
      <c r="A46" s="819">
        <v>351710</v>
      </c>
      <c r="B46" s="812" t="s">
        <v>810</v>
      </c>
      <c r="C46" s="802" t="s">
        <v>811</v>
      </c>
      <c r="D46" s="813">
        <v>1</v>
      </c>
      <c r="E46" s="804">
        <v>3323.5796206751693</v>
      </c>
      <c r="F46" s="798">
        <v>3323.5796206751693</v>
      </c>
      <c r="G46" s="798">
        <v>4084.2496206751694</v>
      </c>
      <c r="H46" s="805">
        <v>1395.5710827215037</v>
      </c>
      <c r="I46" s="800">
        <v>5479.8207033966728</v>
      </c>
    </row>
    <row r="47" spans="1:9">
      <c r="A47" s="1057" t="s">
        <v>812</v>
      </c>
      <c r="B47" s="1057"/>
      <c r="C47" s="1057"/>
      <c r="D47" s="1057"/>
      <c r="E47" s="816"/>
      <c r="F47" s="797"/>
      <c r="G47" s="797"/>
      <c r="H47" s="797"/>
      <c r="I47" s="817"/>
    </row>
    <row r="48" spans="1:9">
      <c r="A48" s="801">
        <v>410105</v>
      </c>
      <c r="B48" s="818" t="s">
        <v>813</v>
      </c>
      <c r="C48" s="802" t="s">
        <v>806</v>
      </c>
      <c r="D48" s="820">
        <v>1</v>
      </c>
      <c r="E48" s="804">
        <v>4112.0080871308928</v>
      </c>
      <c r="F48" s="798">
        <v>4112.0080871308928</v>
      </c>
      <c r="G48" s="798">
        <v>4872.6780871308929</v>
      </c>
      <c r="H48" s="805">
        <v>1726.6321957862619</v>
      </c>
      <c r="I48" s="800">
        <v>6599.3102829171548</v>
      </c>
    </row>
    <row r="49" spans="1:9">
      <c r="A49" s="801">
        <v>411010</v>
      </c>
      <c r="B49" s="812" t="s">
        <v>814</v>
      </c>
      <c r="C49" s="802" t="s">
        <v>815</v>
      </c>
      <c r="D49" s="813">
        <v>1</v>
      </c>
      <c r="E49" s="804">
        <v>2218.6358974146724</v>
      </c>
      <c r="F49" s="798">
        <v>2218.6358974146724</v>
      </c>
      <c r="G49" s="798">
        <v>2979.3058974146725</v>
      </c>
      <c r="H49" s="805">
        <v>931.6052133244209</v>
      </c>
      <c r="I49" s="800">
        <v>3910.9111107390936</v>
      </c>
    </row>
    <row r="50" spans="1:9">
      <c r="A50" s="801">
        <v>422105</v>
      </c>
      <c r="B50" s="812" t="s">
        <v>816</v>
      </c>
      <c r="C50" s="802" t="s">
        <v>817</v>
      </c>
      <c r="D50" s="813">
        <v>2</v>
      </c>
      <c r="E50" s="804">
        <v>1454.1219170286431</v>
      </c>
      <c r="F50" s="798">
        <v>2908.2438340572862</v>
      </c>
      <c r="G50" s="798">
        <v>4429.5838340572864</v>
      </c>
      <c r="H50" s="805">
        <v>1221.1715859206545</v>
      </c>
      <c r="I50" s="800">
        <v>5650.7554199779406</v>
      </c>
    </row>
    <row r="51" spans="1:9">
      <c r="A51" s="801" t="s">
        <v>818</v>
      </c>
      <c r="B51" s="812" t="s">
        <v>819</v>
      </c>
      <c r="C51" s="802" t="s">
        <v>820</v>
      </c>
      <c r="D51" s="813">
        <v>2</v>
      </c>
      <c r="E51" s="804">
        <v>2704.8</v>
      </c>
      <c r="F51" s="798">
        <v>5409.6</v>
      </c>
      <c r="G51" s="798">
        <v>6930.9400000000005</v>
      </c>
      <c r="H51" s="805">
        <v>2271.4910400000003</v>
      </c>
      <c r="I51" s="800">
        <v>9202.4310400000013</v>
      </c>
    </row>
    <row r="52" spans="1:9">
      <c r="A52" s="801">
        <v>517410</v>
      </c>
      <c r="B52" s="812" t="s">
        <v>821</v>
      </c>
      <c r="C52" s="802" t="s">
        <v>822</v>
      </c>
      <c r="D52" s="813">
        <v>16</v>
      </c>
      <c r="E52" s="804">
        <v>1410.4515395042081</v>
      </c>
      <c r="F52" s="798">
        <v>22567.224632067329</v>
      </c>
      <c r="G52" s="798">
        <v>34737.944632067331</v>
      </c>
      <c r="H52" s="805">
        <v>9475.977623005072</v>
      </c>
      <c r="I52" s="800">
        <v>44213.922255072401</v>
      </c>
    </row>
    <row r="53" spans="1:9">
      <c r="A53" s="801">
        <v>514320</v>
      </c>
      <c r="B53" s="812" t="s">
        <v>823</v>
      </c>
      <c r="C53" s="802" t="s">
        <v>824</v>
      </c>
      <c r="D53" s="813">
        <v>10</v>
      </c>
      <c r="E53" s="804">
        <v>1169.9615531416914</v>
      </c>
      <c r="F53" s="798">
        <v>11699.615531416914</v>
      </c>
      <c r="G53" s="798">
        <v>19306.315531416913</v>
      </c>
      <c r="H53" s="805">
        <v>4912.6685616419618</v>
      </c>
      <c r="I53" s="800">
        <v>24218.984093058876</v>
      </c>
    </row>
    <row r="54" spans="1:9">
      <c r="A54" s="801">
        <v>517310</v>
      </c>
      <c r="B54" s="818" t="s">
        <v>825</v>
      </c>
      <c r="C54" s="802" t="s">
        <v>826</v>
      </c>
      <c r="D54" s="813">
        <v>16</v>
      </c>
      <c r="E54" s="804">
        <v>2141.162819958322</v>
      </c>
      <c r="F54" s="798">
        <v>34258.605119333151</v>
      </c>
      <c r="G54" s="798">
        <v>46429.325119333153</v>
      </c>
      <c r="H54" s="805">
        <v>14385.18828960799</v>
      </c>
      <c r="I54" s="800">
        <v>60814.513408941144</v>
      </c>
    </row>
    <row r="55" spans="1:9">
      <c r="A55" s="1057" t="s">
        <v>827</v>
      </c>
      <c r="B55" s="1057"/>
      <c r="C55" s="1057"/>
      <c r="D55" s="1057"/>
      <c r="E55" s="804"/>
      <c r="F55" s="798"/>
      <c r="G55" s="798"/>
      <c r="H55" s="805"/>
      <c r="I55" s="800"/>
    </row>
    <row r="56" spans="1:9">
      <c r="A56" s="801">
        <v>142205</v>
      </c>
      <c r="B56" s="812" t="s">
        <v>828</v>
      </c>
      <c r="C56" s="802" t="s">
        <v>828</v>
      </c>
      <c r="D56" s="813">
        <v>1</v>
      </c>
      <c r="E56" s="804">
        <v>11102.318127091408</v>
      </c>
      <c r="F56" s="798">
        <v>11102.318127091408</v>
      </c>
      <c r="G56" s="798">
        <v>11862.988127091408</v>
      </c>
      <c r="H56" s="805">
        <v>4661.8633815656822</v>
      </c>
      <c r="I56" s="800">
        <v>16524.851508657091</v>
      </c>
    </row>
    <row r="57" spans="1:9">
      <c r="A57" s="801">
        <v>252405</v>
      </c>
      <c r="B57" s="818" t="s">
        <v>829</v>
      </c>
      <c r="C57" s="802" t="s">
        <v>830</v>
      </c>
      <c r="D57" s="813">
        <v>3</v>
      </c>
      <c r="E57" s="804">
        <v>4045.337087538569</v>
      </c>
      <c r="F57" s="798">
        <v>12136.011262615706</v>
      </c>
      <c r="G57" s="798">
        <v>14418.021262615706</v>
      </c>
      <c r="H57" s="805">
        <v>5095.9111291723348</v>
      </c>
      <c r="I57" s="800">
        <v>19513.932391788039</v>
      </c>
    </row>
    <row r="58" spans="1:9">
      <c r="A58" s="801">
        <v>411030</v>
      </c>
      <c r="B58" s="818" t="s">
        <v>831</v>
      </c>
      <c r="C58" s="802" t="s">
        <v>832</v>
      </c>
      <c r="D58" s="813">
        <v>3</v>
      </c>
      <c r="E58" s="804">
        <v>1790.7524500079674</v>
      </c>
      <c r="F58" s="798">
        <v>5372.2573500239023</v>
      </c>
      <c r="G58" s="798">
        <v>7654.2673500239016</v>
      </c>
      <c r="H58" s="805">
        <v>2255.8108612750366</v>
      </c>
      <c r="I58" s="800">
        <v>9910.0782112989382</v>
      </c>
    </row>
    <row r="59" spans="1:9" ht="22.5">
      <c r="A59" s="801">
        <v>411010</v>
      </c>
      <c r="B59" s="818" t="s">
        <v>833</v>
      </c>
      <c r="C59" s="802" t="s">
        <v>764</v>
      </c>
      <c r="D59" s="813">
        <v>2</v>
      </c>
      <c r="E59" s="804">
        <v>2218.6358974146724</v>
      </c>
      <c r="F59" s="798">
        <v>4437.2717948293448</v>
      </c>
      <c r="G59" s="798">
        <v>5958.6117948293449</v>
      </c>
      <c r="H59" s="805">
        <v>1863.2104266488418</v>
      </c>
      <c r="I59" s="800">
        <v>7821.8222214781872</v>
      </c>
    </row>
    <row r="60" spans="1:9" ht="22.5">
      <c r="A60" s="801">
        <v>411005</v>
      </c>
      <c r="B60" s="818" t="s">
        <v>834</v>
      </c>
      <c r="C60" s="802" t="s">
        <v>835</v>
      </c>
      <c r="D60" s="813">
        <v>3</v>
      </c>
      <c r="E60" s="804">
        <v>1423.6974334629481</v>
      </c>
      <c r="F60" s="798">
        <v>4271.0923003888438</v>
      </c>
      <c r="G60" s="798">
        <v>6553.102300388844</v>
      </c>
      <c r="H60" s="805">
        <v>1793.4316569332755</v>
      </c>
      <c r="I60" s="800">
        <v>8346.533957322119</v>
      </c>
    </row>
    <row r="61" spans="1:9">
      <c r="A61" s="801" t="s">
        <v>836</v>
      </c>
      <c r="B61" s="812" t="s">
        <v>837</v>
      </c>
      <c r="C61" s="802" t="s">
        <v>838</v>
      </c>
      <c r="D61" s="813">
        <v>28</v>
      </c>
      <c r="E61" s="804">
        <v>619.99</v>
      </c>
      <c r="F61" s="798">
        <v>17359.72</v>
      </c>
      <c r="G61" s="798">
        <v>38658.479999999996</v>
      </c>
      <c r="H61" s="805">
        <v>7289.3464280000007</v>
      </c>
      <c r="I61" s="800">
        <v>45947.826428</v>
      </c>
    </row>
    <row r="62" spans="1:9">
      <c r="A62" s="801">
        <v>261305</v>
      </c>
      <c r="B62" s="812" t="s">
        <v>839</v>
      </c>
      <c r="C62" s="802" t="s">
        <v>839</v>
      </c>
      <c r="D62" s="813">
        <v>4</v>
      </c>
      <c r="E62" s="804">
        <v>2047.763865346928</v>
      </c>
      <c r="F62" s="798">
        <v>8191.0554613877121</v>
      </c>
      <c r="G62" s="798">
        <v>11233.735461387712</v>
      </c>
      <c r="H62" s="805">
        <v>3439.4241882367</v>
      </c>
      <c r="I62" s="800">
        <v>14673.159649624413</v>
      </c>
    </row>
    <row r="63" spans="1:9">
      <c r="A63" s="1057" t="s">
        <v>840</v>
      </c>
      <c r="B63" s="1057"/>
      <c r="C63" s="1057"/>
      <c r="D63" s="1057"/>
      <c r="E63" s="804"/>
      <c r="F63" s="798"/>
      <c r="G63" s="798"/>
      <c r="H63" s="805"/>
      <c r="I63" s="800"/>
    </row>
    <row r="64" spans="1:9">
      <c r="A64" s="801">
        <v>142210</v>
      </c>
      <c r="B64" s="812" t="s">
        <v>841</v>
      </c>
      <c r="C64" s="802" t="s">
        <v>842</v>
      </c>
      <c r="D64" s="813">
        <v>1</v>
      </c>
      <c r="E64" s="804">
        <v>5832.1055012240631</v>
      </c>
      <c r="F64" s="798">
        <v>5832.1055012240631</v>
      </c>
      <c r="G64" s="798">
        <v>6592.7755012240632</v>
      </c>
      <c r="H64" s="805">
        <v>2448.9010999639841</v>
      </c>
      <c r="I64" s="800">
        <v>9041.6766011880463</v>
      </c>
    </row>
    <row r="65" spans="1:9">
      <c r="A65" s="801">
        <v>411010</v>
      </c>
      <c r="B65" s="818" t="s">
        <v>764</v>
      </c>
      <c r="C65" s="802" t="s">
        <v>764</v>
      </c>
      <c r="D65" s="813">
        <v>1</v>
      </c>
      <c r="E65" s="804">
        <v>2218.6358974146724</v>
      </c>
      <c r="F65" s="798">
        <v>2218.6358974146724</v>
      </c>
      <c r="G65" s="798">
        <v>2979.3058974146725</v>
      </c>
      <c r="H65" s="805">
        <v>931.6052133244209</v>
      </c>
      <c r="I65" s="800">
        <v>3910.9111107390936</v>
      </c>
    </row>
    <row r="66" spans="1:9" ht="22.5">
      <c r="A66" s="801">
        <v>233225</v>
      </c>
      <c r="B66" s="812" t="s">
        <v>843</v>
      </c>
      <c r="C66" s="802" t="s">
        <v>844</v>
      </c>
      <c r="D66" s="813">
        <v>3</v>
      </c>
      <c r="E66" s="804">
        <v>2319.8797070527935</v>
      </c>
      <c r="F66" s="798">
        <v>6959.6391211583805</v>
      </c>
      <c r="G66" s="798">
        <v>9241.6491211583798</v>
      </c>
      <c r="H66" s="805">
        <v>2922.3524669744038</v>
      </c>
      <c r="I66" s="800">
        <v>12164.001588132784</v>
      </c>
    </row>
    <row r="67" spans="1:9" ht="22.5">
      <c r="A67" s="801">
        <v>334110</v>
      </c>
      <c r="B67" s="818" t="s">
        <v>845</v>
      </c>
      <c r="C67" s="802" t="s">
        <v>844</v>
      </c>
      <c r="D67" s="813">
        <v>3</v>
      </c>
      <c r="E67" s="804">
        <v>2319.8797070527935</v>
      </c>
      <c r="F67" s="798">
        <v>6959.6391211583805</v>
      </c>
      <c r="G67" s="798">
        <v>9241.6491211583798</v>
      </c>
      <c r="H67" s="805">
        <v>2922.3524669744038</v>
      </c>
      <c r="I67" s="800">
        <v>12164.001588132784</v>
      </c>
    </row>
    <row r="68" spans="1:9">
      <c r="A68" s="1063" t="s">
        <v>846</v>
      </c>
      <c r="B68" s="1063"/>
      <c r="C68" s="1063"/>
      <c r="D68" s="1063"/>
      <c r="E68" s="804"/>
      <c r="F68" s="798"/>
      <c r="G68" s="798"/>
      <c r="H68" s="805"/>
      <c r="I68" s="800"/>
    </row>
    <row r="69" spans="1:9">
      <c r="A69" s="801">
        <v>123805</v>
      </c>
      <c r="B69" s="812" t="s">
        <v>847</v>
      </c>
      <c r="C69" s="802" t="s">
        <v>848</v>
      </c>
      <c r="D69" s="813">
        <v>1</v>
      </c>
      <c r="E69" s="804">
        <v>23164.049702189655</v>
      </c>
      <c r="F69" s="798">
        <v>23164.049702189655</v>
      </c>
      <c r="G69" s="798">
        <v>23924.719702189654</v>
      </c>
      <c r="H69" s="805">
        <v>9726.5844699494355</v>
      </c>
      <c r="I69" s="800">
        <v>33651.304172139091</v>
      </c>
    </row>
    <row r="70" spans="1:9">
      <c r="A70" s="1057" t="s">
        <v>849</v>
      </c>
      <c r="B70" s="1057"/>
      <c r="C70" s="1057"/>
      <c r="D70" s="1057"/>
      <c r="E70" s="804"/>
      <c r="F70" s="798"/>
      <c r="G70" s="798"/>
      <c r="H70" s="805"/>
      <c r="I70" s="800"/>
    </row>
    <row r="71" spans="1:9">
      <c r="A71" s="819">
        <v>141205</v>
      </c>
      <c r="B71" s="812" t="s">
        <v>850</v>
      </c>
      <c r="C71" s="802" t="s">
        <v>851</v>
      </c>
      <c r="D71" s="813">
        <v>2</v>
      </c>
      <c r="E71" s="804">
        <v>13169.37581782475</v>
      </c>
      <c r="F71" s="798">
        <v>26338.7516356495</v>
      </c>
      <c r="G71" s="798">
        <v>27860.0916356495</v>
      </c>
      <c r="H71" s="805">
        <v>11059.641811809224</v>
      </c>
      <c r="I71" s="800">
        <v>38919.733447458726</v>
      </c>
    </row>
    <row r="72" spans="1:9" ht="22.5">
      <c r="A72" s="819">
        <v>910105</v>
      </c>
      <c r="B72" s="812" t="s">
        <v>852</v>
      </c>
      <c r="C72" s="802" t="s">
        <v>853</v>
      </c>
      <c r="D72" s="813">
        <v>4</v>
      </c>
      <c r="E72" s="804">
        <v>2705.8075554553038</v>
      </c>
      <c r="F72" s="798">
        <v>10823.230221821215</v>
      </c>
      <c r="G72" s="798">
        <v>13865.910221821216</v>
      </c>
      <c r="H72" s="805">
        <v>4544.6743701427285</v>
      </c>
      <c r="I72" s="800">
        <v>18410.584591963943</v>
      </c>
    </row>
    <row r="73" spans="1:9">
      <c r="A73" s="819">
        <v>411010</v>
      </c>
      <c r="B73" s="812" t="s">
        <v>854</v>
      </c>
      <c r="C73" s="802" t="s">
        <v>764</v>
      </c>
      <c r="D73" s="813">
        <v>16</v>
      </c>
      <c r="E73" s="804">
        <v>2218.6358974146724</v>
      </c>
      <c r="F73" s="798">
        <v>35498.174358634758</v>
      </c>
      <c r="G73" s="798">
        <v>47668.89435863476</v>
      </c>
      <c r="H73" s="805">
        <v>14905.683413190734</v>
      </c>
      <c r="I73" s="800">
        <v>62574.577771825498</v>
      </c>
    </row>
    <row r="74" spans="1:9" ht="22.5">
      <c r="A74" s="819">
        <v>511210</v>
      </c>
      <c r="B74" s="812" t="s">
        <v>855</v>
      </c>
      <c r="C74" s="802" t="s">
        <v>856</v>
      </c>
      <c r="D74" s="813">
        <v>16</v>
      </c>
      <c r="E74" s="804">
        <v>1337.6299271356941</v>
      </c>
      <c r="F74" s="798">
        <v>21402.078834171105</v>
      </c>
      <c r="G74" s="798">
        <v>33572.798834171102</v>
      </c>
      <c r="H74" s="805">
        <v>8986.7329024684477</v>
      </c>
      <c r="I74" s="800">
        <v>42559.531736639547</v>
      </c>
    </row>
    <row r="75" spans="1:9" ht="22.5">
      <c r="A75" s="819">
        <v>910105</v>
      </c>
      <c r="B75" s="818" t="s">
        <v>857</v>
      </c>
      <c r="C75" s="802" t="s">
        <v>853</v>
      </c>
      <c r="D75" s="813">
        <v>16</v>
      </c>
      <c r="E75" s="804">
        <v>2705.8075554553038</v>
      </c>
      <c r="F75" s="798">
        <v>43292.920887284861</v>
      </c>
      <c r="G75" s="798">
        <v>55463.640887284862</v>
      </c>
      <c r="H75" s="805">
        <v>18178.697480570914</v>
      </c>
      <c r="I75" s="800">
        <v>73642.338367855773</v>
      </c>
    </row>
    <row r="76" spans="1:9">
      <c r="A76" s="819">
        <v>411010</v>
      </c>
      <c r="B76" s="812" t="s">
        <v>858</v>
      </c>
      <c r="C76" s="802" t="s">
        <v>764</v>
      </c>
      <c r="D76" s="813">
        <v>2</v>
      </c>
      <c r="E76" s="804">
        <v>2218.6358974146724</v>
      </c>
      <c r="F76" s="798">
        <v>4437.2717948293448</v>
      </c>
      <c r="G76" s="798">
        <v>5958.6117948293449</v>
      </c>
      <c r="H76" s="805">
        <v>1863.2104266488418</v>
      </c>
      <c r="I76" s="800">
        <v>7821.8222214781872</v>
      </c>
    </row>
    <row r="77" spans="1:9">
      <c r="A77" s="1057" t="s">
        <v>859</v>
      </c>
      <c r="B77" s="1057"/>
      <c r="C77" s="1057"/>
      <c r="D77" s="1057"/>
      <c r="E77" s="821"/>
      <c r="F77" s="798"/>
      <c r="G77" s="798"/>
      <c r="H77" s="805"/>
      <c r="I77" s="800"/>
    </row>
    <row r="78" spans="1:9" ht="22.5">
      <c r="A78" s="819" t="s">
        <v>860</v>
      </c>
      <c r="B78" s="802" t="s">
        <v>861</v>
      </c>
      <c r="C78" s="802" t="s">
        <v>862</v>
      </c>
      <c r="D78" s="803">
        <v>1</v>
      </c>
      <c r="E78" s="804">
        <v>5832.1055012240631</v>
      </c>
      <c r="F78" s="798">
        <v>5832.1055012240631</v>
      </c>
      <c r="G78" s="798">
        <v>6592.7755012240632</v>
      </c>
      <c r="H78" s="805">
        <v>2448.9010999639841</v>
      </c>
      <c r="I78" s="800">
        <v>9041.6766011880463</v>
      </c>
    </row>
    <row r="79" spans="1:9">
      <c r="A79" s="819">
        <v>391125</v>
      </c>
      <c r="B79" s="802" t="s">
        <v>863</v>
      </c>
      <c r="C79" s="802" t="s">
        <v>864</v>
      </c>
      <c r="D79" s="803">
        <v>2</v>
      </c>
      <c r="E79" s="804">
        <v>3433.2535690265654</v>
      </c>
      <c r="F79" s="798">
        <v>6866.5071380531308</v>
      </c>
      <c r="G79" s="798">
        <v>8387.84713805313</v>
      </c>
      <c r="H79" s="805">
        <v>2883.2463472685095</v>
      </c>
      <c r="I79" s="800">
        <v>11271.093485321639</v>
      </c>
    </row>
    <row r="80" spans="1:9">
      <c r="A80" s="819">
        <v>342125</v>
      </c>
      <c r="B80" s="802" t="s">
        <v>865</v>
      </c>
      <c r="C80" s="802" t="s">
        <v>866</v>
      </c>
      <c r="D80" s="803">
        <v>1</v>
      </c>
      <c r="E80" s="804">
        <v>3473.02205530734</v>
      </c>
      <c r="F80" s="798">
        <v>3473.02205530734</v>
      </c>
      <c r="G80" s="798">
        <v>4233.6920553073396</v>
      </c>
      <c r="H80" s="805">
        <v>1458.3219610235521</v>
      </c>
      <c r="I80" s="800">
        <v>5692.0140163308915</v>
      </c>
    </row>
    <row r="81" spans="1:9" ht="22.5">
      <c r="A81" s="819">
        <v>411010</v>
      </c>
      <c r="B81" s="802" t="s">
        <v>867</v>
      </c>
      <c r="C81" s="802" t="s">
        <v>764</v>
      </c>
      <c r="D81" s="803">
        <v>1</v>
      </c>
      <c r="E81" s="804">
        <v>2218.6358974146724</v>
      </c>
      <c r="F81" s="798">
        <v>2218.6358974146724</v>
      </c>
      <c r="G81" s="798">
        <v>2979.3058974146725</v>
      </c>
      <c r="H81" s="805">
        <v>931.6052133244209</v>
      </c>
      <c r="I81" s="800">
        <v>3910.9111107390936</v>
      </c>
    </row>
    <row r="82" spans="1:9">
      <c r="A82" s="819">
        <v>411010</v>
      </c>
      <c r="B82" s="802" t="s">
        <v>868</v>
      </c>
      <c r="C82" s="802" t="s">
        <v>764</v>
      </c>
      <c r="D82" s="803">
        <v>2</v>
      </c>
      <c r="E82" s="804">
        <v>2218.6358974146724</v>
      </c>
      <c r="F82" s="798">
        <v>4437.2717948293448</v>
      </c>
      <c r="G82" s="798">
        <v>5958.6117948293449</v>
      </c>
      <c r="H82" s="805">
        <v>1863.2104266488418</v>
      </c>
      <c r="I82" s="800">
        <v>7821.8222214781872</v>
      </c>
    </row>
    <row r="83" spans="1:9">
      <c r="A83" s="1057" t="s">
        <v>869</v>
      </c>
      <c r="B83" s="1057"/>
      <c r="C83" s="1057"/>
      <c r="D83" s="1057"/>
      <c r="E83" s="804"/>
      <c r="F83" s="798"/>
      <c r="G83" s="798"/>
      <c r="H83" s="805"/>
      <c r="I83" s="800"/>
    </row>
    <row r="84" spans="1:9">
      <c r="A84" s="819">
        <v>410105</v>
      </c>
      <c r="B84" s="812" t="s">
        <v>870</v>
      </c>
      <c r="C84" s="802" t="s">
        <v>871</v>
      </c>
      <c r="D84" s="813">
        <v>1</v>
      </c>
      <c r="E84" s="804">
        <v>4112.0080871308928</v>
      </c>
      <c r="F84" s="798">
        <v>4112.0080871308928</v>
      </c>
      <c r="G84" s="798">
        <v>4872.6780871308929</v>
      </c>
      <c r="H84" s="805">
        <v>1726.6321957862619</v>
      </c>
      <c r="I84" s="800">
        <v>6599.3102829171548</v>
      </c>
    </row>
    <row r="85" spans="1:9" ht="22.5">
      <c r="A85" s="819" t="s">
        <v>872</v>
      </c>
      <c r="B85" s="812" t="s">
        <v>873</v>
      </c>
      <c r="C85" s="802" t="s">
        <v>874</v>
      </c>
      <c r="D85" s="813">
        <v>16</v>
      </c>
      <c r="E85" s="804">
        <v>1427.3118169307593</v>
      </c>
      <c r="F85" s="798">
        <v>22836.989070892148</v>
      </c>
      <c r="G85" s="798">
        <v>35007.709070892146</v>
      </c>
      <c r="H85" s="805">
        <v>9589.2517108676129</v>
      </c>
      <c r="I85" s="800">
        <v>44596.960781759757</v>
      </c>
    </row>
    <row r="86" spans="1:9">
      <c r="A86" s="819">
        <v>411010</v>
      </c>
      <c r="B86" s="812" t="s">
        <v>875</v>
      </c>
      <c r="C86" s="802" t="s">
        <v>764</v>
      </c>
      <c r="D86" s="813">
        <v>1</v>
      </c>
      <c r="E86" s="804">
        <v>2218.6358974146724</v>
      </c>
      <c r="F86" s="798">
        <v>2218.6358974146724</v>
      </c>
      <c r="G86" s="798">
        <v>2979.3058974146725</v>
      </c>
      <c r="H86" s="805">
        <v>931.6052133244209</v>
      </c>
      <c r="I86" s="800">
        <v>3910.9111107390936</v>
      </c>
    </row>
    <row r="87" spans="1:9">
      <c r="A87" s="1057" t="s">
        <v>876</v>
      </c>
      <c r="B87" s="1057"/>
      <c r="C87" s="1057"/>
      <c r="D87" s="1057"/>
      <c r="E87" s="804"/>
      <c r="F87" s="798"/>
      <c r="G87" s="798"/>
      <c r="H87" s="805"/>
      <c r="I87" s="800"/>
    </row>
    <row r="88" spans="1:9">
      <c r="A88" s="819">
        <v>142410</v>
      </c>
      <c r="B88" s="812" t="s">
        <v>877</v>
      </c>
      <c r="C88" s="802" t="s">
        <v>877</v>
      </c>
      <c r="D88" s="813">
        <v>1</v>
      </c>
      <c r="E88" s="804">
        <v>10662.215599211138</v>
      </c>
      <c r="F88" s="798">
        <v>10662.215599211138</v>
      </c>
      <c r="G88" s="798">
        <v>11422.885599211138</v>
      </c>
      <c r="H88" s="805">
        <v>4477.0643301087566</v>
      </c>
      <c r="I88" s="800">
        <v>15899.949929319895</v>
      </c>
    </row>
    <row r="89" spans="1:9">
      <c r="A89" s="819">
        <v>410205</v>
      </c>
      <c r="B89" s="812" t="s">
        <v>878</v>
      </c>
      <c r="C89" s="802" t="s">
        <v>879</v>
      </c>
      <c r="D89" s="813">
        <v>2</v>
      </c>
      <c r="E89" s="804">
        <v>2875.4884838802468</v>
      </c>
      <c r="F89" s="798">
        <v>5750.9769677604936</v>
      </c>
      <c r="G89" s="798">
        <v>7272.3169677604938</v>
      </c>
      <c r="H89" s="805">
        <v>2414.8352287626312</v>
      </c>
      <c r="I89" s="800">
        <v>9687.1521965231259</v>
      </c>
    </row>
    <row r="90" spans="1:9">
      <c r="A90" s="819">
        <v>411010</v>
      </c>
      <c r="B90" s="818" t="s">
        <v>764</v>
      </c>
      <c r="C90" s="802" t="s">
        <v>764</v>
      </c>
      <c r="D90" s="813">
        <v>2</v>
      </c>
      <c r="E90" s="804">
        <v>2218.6358974146724</v>
      </c>
      <c r="F90" s="798">
        <v>4437.2717948293448</v>
      </c>
      <c r="G90" s="798">
        <v>5958.6117948293449</v>
      </c>
      <c r="H90" s="805">
        <v>1863.2104266488418</v>
      </c>
      <c r="I90" s="800">
        <v>7821.8222214781872</v>
      </c>
    </row>
    <row r="91" spans="1:9">
      <c r="A91" s="819">
        <v>354205</v>
      </c>
      <c r="B91" s="812" t="s">
        <v>880</v>
      </c>
      <c r="C91" s="802" t="s">
        <v>880</v>
      </c>
      <c r="D91" s="813">
        <v>1</v>
      </c>
      <c r="E91" s="804">
        <v>4354.0382937211707</v>
      </c>
      <c r="F91" s="798">
        <v>4354.0382937211707</v>
      </c>
      <c r="G91" s="798">
        <v>5114.7082937211708</v>
      </c>
      <c r="H91" s="805">
        <v>1828.2606795335196</v>
      </c>
      <c r="I91" s="800">
        <v>6942.9689732546904</v>
      </c>
    </row>
    <row r="92" spans="1:9">
      <c r="A92" s="819">
        <v>414105</v>
      </c>
      <c r="B92" s="812" t="s">
        <v>881</v>
      </c>
      <c r="C92" s="802" t="s">
        <v>881</v>
      </c>
      <c r="D92" s="813">
        <v>16</v>
      </c>
      <c r="E92" s="804">
        <v>1551.4535672882519</v>
      </c>
      <c r="F92" s="798">
        <v>24823.25707661203</v>
      </c>
      <c r="G92" s="798">
        <v>36993.977076612027</v>
      </c>
      <c r="H92" s="805">
        <v>10423.28564646939</v>
      </c>
      <c r="I92" s="800">
        <v>47417.262723081418</v>
      </c>
    </row>
    <row r="93" spans="1:9">
      <c r="A93" s="822"/>
      <c r="B93" s="823"/>
      <c r="C93" s="824"/>
      <c r="D93" s="825"/>
      <c r="E93" s="826"/>
      <c r="F93" s="827"/>
      <c r="G93" s="827"/>
      <c r="H93" s="828"/>
      <c r="I93" s="829"/>
    </row>
    <row r="94" spans="1:9">
      <c r="A94" s="830" t="s">
        <v>882</v>
      </c>
      <c r="B94" s="831"/>
      <c r="C94" s="832">
        <v>760.67</v>
      </c>
      <c r="D94" s="825"/>
      <c r="E94" s="826"/>
      <c r="F94" s="827"/>
      <c r="G94" s="827"/>
      <c r="H94" s="828"/>
      <c r="I94" s="829"/>
    </row>
    <row r="95" spans="1:9">
      <c r="A95" s="822"/>
      <c r="B95" s="823"/>
      <c r="C95" s="824"/>
      <c r="D95" s="825"/>
      <c r="E95" s="826"/>
      <c r="F95" s="827"/>
      <c r="G95" s="827"/>
      <c r="H95" s="828"/>
      <c r="I95" s="829"/>
    </row>
    <row r="96" spans="1:9" ht="13.5" thickBot="1">
      <c r="A96" s="797"/>
      <c r="B96" s="797"/>
      <c r="C96" s="797"/>
      <c r="D96" s="797"/>
      <c r="E96" s="797"/>
      <c r="F96" s="797"/>
      <c r="G96" s="797"/>
      <c r="H96" s="797"/>
      <c r="I96" s="797"/>
    </row>
    <row r="97" spans="1:9" ht="13.5" thickBot="1">
      <c r="A97" s="833" t="s">
        <v>883</v>
      </c>
      <c r="B97" s="834"/>
      <c r="C97" s="835" t="s">
        <v>884</v>
      </c>
      <c r="D97" s="797"/>
      <c r="E97" s="797"/>
      <c r="F97" s="797"/>
      <c r="G97" s="797"/>
      <c r="H97" s="797"/>
      <c r="I97" s="797"/>
    </row>
    <row r="98" spans="1:9">
      <c r="A98" s="836" t="s">
        <v>885</v>
      </c>
      <c r="B98" s="837"/>
      <c r="C98" s="838">
        <v>26545.05</v>
      </c>
      <c r="D98" s="797"/>
      <c r="E98" s="797"/>
      <c r="F98" s="797"/>
      <c r="G98" s="797"/>
      <c r="H98" s="797"/>
      <c r="I98" s="797"/>
    </row>
    <row r="99" spans="1:9">
      <c r="A99" s="839" t="s">
        <v>886</v>
      </c>
      <c r="B99" s="840"/>
      <c r="C99" s="841">
        <v>45672.75</v>
      </c>
      <c r="D99" s="797"/>
      <c r="E99" s="797"/>
      <c r="F99" s="797"/>
      <c r="G99" s="797"/>
      <c r="H99" s="797"/>
      <c r="I99" s="797"/>
    </row>
    <row r="100" spans="1:9">
      <c r="A100" s="839" t="s">
        <v>887</v>
      </c>
      <c r="B100" s="840"/>
      <c r="C100" s="841">
        <v>20797.2</v>
      </c>
      <c r="D100" s="797"/>
      <c r="E100" s="797"/>
      <c r="F100" s="797"/>
      <c r="G100" s="797"/>
      <c r="H100" s="797"/>
      <c r="I100" s="797"/>
    </row>
    <row r="101" spans="1:9">
      <c r="A101" s="839" t="s">
        <v>888</v>
      </c>
      <c r="B101" s="840"/>
      <c r="C101" s="841">
        <v>31639.41</v>
      </c>
      <c r="D101" s="797"/>
      <c r="E101" s="797"/>
      <c r="F101" s="797"/>
      <c r="G101" s="797"/>
      <c r="H101" s="797"/>
      <c r="I101" s="797"/>
    </row>
    <row r="102" spans="1:9">
      <c r="A102" s="839" t="s">
        <v>889</v>
      </c>
      <c r="B102" s="840"/>
      <c r="C102" s="841">
        <v>57435.57</v>
      </c>
      <c r="D102" s="797"/>
      <c r="E102" s="797"/>
      <c r="F102" s="797"/>
      <c r="G102" s="797"/>
      <c r="H102" s="797"/>
      <c r="I102" s="797"/>
    </row>
    <row r="103" spans="1:9">
      <c r="A103" s="839" t="s">
        <v>890</v>
      </c>
      <c r="B103" s="840"/>
      <c r="C103" s="841">
        <v>24527.34</v>
      </c>
      <c r="D103" s="797"/>
      <c r="E103" s="797"/>
      <c r="F103" s="797"/>
      <c r="G103" s="797"/>
      <c r="H103" s="797"/>
      <c r="I103" s="797"/>
    </row>
    <row r="104" spans="1:9">
      <c r="A104" s="839" t="s">
        <v>891</v>
      </c>
      <c r="B104" s="840"/>
      <c r="C104" s="841">
        <v>29249.64</v>
      </c>
      <c r="D104" s="797"/>
      <c r="E104" s="797"/>
      <c r="F104" s="797"/>
      <c r="G104" s="797"/>
      <c r="H104" s="797"/>
      <c r="I104" s="797"/>
    </row>
    <row r="105" spans="1:9">
      <c r="A105" s="839" t="s">
        <v>892</v>
      </c>
      <c r="B105" s="840"/>
      <c r="C105" s="841">
        <v>44818.92</v>
      </c>
      <c r="D105" s="797"/>
      <c r="E105" s="797"/>
      <c r="F105" s="797"/>
      <c r="G105" s="797"/>
      <c r="H105" s="797"/>
      <c r="I105" s="797"/>
    </row>
    <row r="106" spans="1:9">
      <c r="A106" s="839" t="s">
        <v>893</v>
      </c>
      <c r="B106" s="840"/>
      <c r="C106" s="841">
        <v>2828.6099999999997</v>
      </c>
      <c r="D106" s="797"/>
      <c r="E106" s="797"/>
      <c r="F106" s="797"/>
      <c r="G106" s="797"/>
      <c r="H106" s="797"/>
      <c r="I106" s="797"/>
    </row>
    <row r="107" spans="1:9">
      <c r="A107" s="839" t="s">
        <v>894</v>
      </c>
      <c r="B107" s="840"/>
      <c r="C107" s="841">
        <v>12721.59</v>
      </c>
      <c r="D107" s="797"/>
      <c r="E107" s="797"/>
      <c r="F107" s="797"/>
      <c r="G107" s="797"/>
      <c r="H107" s="797"/>
      <c r="I107" s="797"/>
    </row>
    <row r="108" spans="1:9">
      <c r="A108" s="839" t="s">
        <v>895</v>
      </c>
      <c r="B108" s="840"/>
      <c r="C108" s="841">
        <v>12402</v>
      </c>
      <c r="D108" s="797"/>
      <c r="E108" s="797"/>
      <c r="F108" s="797"/>
      <c r="G108" s="797"/>
      <c r="H108" s="797"/>
      <c r="I108" s="797"/>
    </row>
    <row r="109" spans="1:9">
      <c r="A109" s="839" t="s">
        <v>896</v>
      </c>
      <c r="B109" s="840"/>
      <c r="C109" s="841">
        <v>9506.61</v>
      </c>
      <c r="D109" s="797"/>
      <c r="E109" s="797"/>
      <c r="F109" s="797"/>
      <c r="G109" s="797"/>
      <c r="H109" s="797"/>
      <c r="I109" s="797"/>
    </row>
    <row r="110" spans="1:9" ht="13.5" thickBot="1">
      <c r="A110" s="842" t="s">
        <v>897</v>
      </c>
      <c r="B110" s="843"/>
      <c r="C110" s="844">
        <v>141325.56</v>
      </c>
      <c r="D110" s="797"/>
      <c r="E110" s="797"/>
      <c r="F110" s="797"/>
      <c r="G110" s="797"/>
      <c r="H110" s="797"/>
      <c r="I110" s="797"/>
    </row>
    <row r="111" spans="1:9" ht="13.5" thickBot="1">
      <c r="A111" s="833" t="s">
        <v>898</v>
      </c>
      <c r="B111" s="834"/>
      <c r="C111" s="845">
        <v>459470.25</v>
      </c>
      <c r="D111" s="797"/>
      <c r="E111" s="797"/>
      <c r="F111" s="797"/>
      <c r="G111" s="797"/>
      <c r="H111" s="797"/>
      <c r="I111" s="797"/>
    </row>
    <row r="112" spans="1:9" ht="13.5" thickBot="1">
      <c r="A112" s="833" t="s">
        <v>899</v>
      </c>
      <c r="B112" s="834"/>
      <c r="C112" s="846">
        <v>5513643</v>
      </c>
      <c r="D112" s="797"/>
      <c r="E112" s="797"/>
      <c r="F112" s="797"/>
      <c r="G112" s="797"/>
      <c r="H112" s="797"/>
      <c r="I112" s="797"/>
    </row>
    <row r="113" spans="1:9">
      <c r="A113" s="847"/>
      <c r="B113" s="797"/>
      <c r="C113" s="797"/>
      <c r="D113" s="797"/>
      <c r="E113" s="797"/>
      <c r="F113" s="797"/>
      <c r="G113" s="797"/>
      <c r="H113" s="797"/>
      <c r="I113" s="848"/>
    </row>
    <row r="114" spans="1:9">
      <c r="A114" s="847"/>
      <c r="B114" s="797"/>
      <c r="C114" s="849" t="s">
        <v>900</v>
      </c>
      <c r="D114" s="850">
        <v>278</v>
      </c>
      <c r="E114" s="804"/>
      <c r="F114" s="798">
        <v>771797.01235212432</v>
      </c>
      <c r="G114" s="798"/>
      <c r="H114" s="805">
        <v>324077.56548665708</v>
      </c>
      <c r="I114" s="800">
        <v>1307340.8378387815</v>
      </c>
    </row>
    <row r="115" spans="1:9">
      <c r="A115" s="847"/>
      <c r="B115" s="851" t="s">
        <v>901</v>
      </c>
      <c r="C115" s="849" t="s">
        <v>883</v>
      </c>
      <c r="D115" s="852"/>
      <c r="E115" s="853"/>
      <c r="F115" s="854"/>
      <c r="G115" s="854"/>
      <c r="H115" s="855"/>
      <c r="I115" s="800">
        <v>459470.25</v>
      </c>
    </row>
    <row r="116" spans="1:9">
      <c r="A116" s="847"/>
      <c r="B116" s="851" t="s">
        <v>902</v>
      </c>
      <c r="C116" s="849" t="s">
        <v>903</v>
      </c>
      <c r="D116" s="856"/>
      <c r="E116" s="853"/>
      <c r="F116" s="854"/>
      <c r="G116" s="854"/>
      <c r="H116" s="855"/>
      <c r="I116" s="800">
        <v>1766811.0878387815</v>
      </c>
    </row>
    <row r="117" spans="1:9">
      <c r="A117" s="847"/>
      <c r="B117" s="851" t="s">
        <v>904</v>
      </c>
      <c r="C117" s="849" t="s">
        <v>905</v>
      </c>
      <c r="D117" s="856"/>
      <c r="E117" s="853"/>
      <c r="F117" s="854"/>
      <c r="G117" s="854"/>
      <c r="H117" s="855"/>
      <c r="I117" s="857">
        <v>21201733.054065377</v>
      </c>
    </row>
    <row r="118" spans="1:9">
      <c r="A118" s="847"/>
      <c r="B118" s="797"/>
      <c r="C118" s="797"/>
      <c r="D118" s="858"/>
      <c r="E118" s="797"/>
      <c r="F118" s="797"/>
      <c r="G118" s="797"/>
      <c r="H118" s="797"/>
      <c r="I118" s="797"/>
    </row>
    <row r="119" spans="1:9">
      <c r="A119" s="847"/>
      <c r="B119" s="797"/>
      <c r="C119" s="849" t="s">
        <v>906</v>
      </c>
      <c r="D119" s="852"/>
      <c r="E119" s="853"/>
      <c r="F119" s="854"/>
      <c r="G119" s="854"/>
      <c r="H119" s="855"/>
      <c r="I119" s="859">
        <v>477</v>
      </c>
    </row>
    <row r="120" spans="1:9">
      <c r="A120" s="847"/>
      <c r="B120" s="797"/>
      <c r="C120" s="860" t="s">
        <v>907</v>
      </c>
      <c r="D120" s="856"/>
      <c r="E120" s="853"/>
      <c r="F120" s="854"/>
      <c r="G120" s="854"/>
      <c r="H120" s="855"/>
      <c r="I120" s="859">
        <v>3704.0064734565644</v>
      </c>
    </row>
    <row r="121" spans="1:9">
      <c r="A121" s="847"/>
      <c r="B121" s="797"/>
      <c r="C121" s="860" t="s">
        <v>908</v>
      </c>
      <c r="D121" s="861"/>
      <c r="E121" s="862"/>
      <c r="F121" s="863"/>
      <c r="G121" s="863"/>
      <c r="H121" s="864"/>
      <c r="I121" s="865">
        <v>3919.0616827673321</v>
      </c>
    </row>
    <row r="122" spans="1:9">
      <c r="A122" s="847"/>
      <c r="B122" s="797"/>
      <c r="C122" s="860" t="s">
        <v>909</v>
      </c>
      <c r="D122" s="861"/>
      <c r="E122" s="862"/>
      <c r="F122" s="863"/>
      <c r="G122" s="863"/>
      <c r="H122" s="864"/>
      <c r="I122" s="866">
        <v>14077</v>
      </c>
    </row>
    <row r="123" spans="1:9">
      <c r="A123" s="847"/>
      <c r="B123" s="797"/>
      <c r="C123" s="860" t="s">
        <v>910</v>
      </c>
      <c r="D123" s="861"/>
      <c r="E123" s="862"/>
      <c r="F123" s="863"/>
      <c r="G123" s="863"/>
      <c r="H123" s="864"/>
      <c r="I123" s="867">
        <v>55168631.308315732</v>
      </c>
    </row>
    <row r="124" spans="1:9">
      <c r="A124" s="847"/>
      <c r="B124" s="797"/>
      <c r="C124" s="797"/>
      <c r="D124" s="797"/>
      <c r="E124" s="797"/>
      <c r="F124" s="797"/>
      <c r="G124" s="797"/>
      <c r="H124" s="797"/>
      <c r="I124" s="797"/>
    </row>
    <row r="125" spans="1:9">
      <c r="A125" s="847"/>
      <c r="B125" s="797"/>
      <c r="C125" s="797"/>
      <c r="D125" s="797"/>
      <c r="E125" s="797"/>
      <c r="F125" s="797"/>
      <c r="G125" s="797"/>
      <c r="H125" s="797"/>
      <c r="I125" s="797"/>
    </row>
    <row r="126" spans="1:9">
      <c r="A126" s="847"/>
      <c r="B126" s="797"/>
      <c r="C126" s="797"/>
      <c r="D126" s="797"/>
      <c r="E126" s="797"/>
      <c r="F126" s="797"/>
      <c r="G126" s="797"/>
      <c r="H126" s="797"/>
      <c r="I126" s="797"/>
    </row>
    <row r="127" spans="1:9">
      <c r="A127" s="847"/>
      <c r="B127" s="797"/>
      <c r="C127" s="797"/>
      <c r="D127" s="797"/>
      <c r="E127" s="797"/>
      <c r="F127" s="797"/>
      <c r="G127" s="797"/>
      <c r="H127" s="797"/>
      <c r="I127" s="797"/>
    </row>
    <row r="128" spans="1:9">
      <c r="A128" s="847"/>
      <c r="B128" s="797"/>
      <c r="C128" s="797"/>
      <c r="D128" s="797"/>
      <c r="E128" s="797"/>
      <c r="F128" s="797"/>
      <c r="G128" s="797"/>
      <c r="H128" s="797"/>
      <c r="I128" s="797"/>
    </row>
    <row r="129" spans="1:9">
      <c r="A129" s="847"/>
      <c r="B129" s="797"/>
      <c r="C129" s="797"/>
      <c r="D129" s="797"/>
      <c r="E129" s="797"/>
      <c r="F129" s="797"/>
      <c r="G129" s="797"/>
      <c r="H129" s="797"/>
      <c r="I129" s="797"/>
    </row>
    <row r="130" spans="1:9">
      <c r="A130" s="847"/>
      <c r="B130" s="797"/>
      <c r="C130" s="797"/>
      <c r="D130" s="797"/>
      <c r="E130" s="797"/>
      <c r="F130" s="797"/>
      <c r="G130" s="797"/>
      <c r="H130" s="797"/>
      <c r="I130" s="797"/>
    </row>
    <row r="131" spans="1:9">
      <c r="A131" s="847"/>
      <c r="B131" s="797"/>
      <c r="C131" s="797"/>
      <c r="D131" s="797"/>
      <c r="E131" s="797"/>
      <c r="F131" s="797"/>
      <c r="G131" s="797"/>
      <c r="H131" s="797"/>
      <c r="I131" s="797"/>
    </row>
    <row r="132" spans="1:9">
      <c r="A132" s="847"/>
      <c r="B132" s="797"/>
      <c r="C132" s="797"/>
      <c r="D132" s="797"/>
      <c r="E132" s="797"/>
      <c r="F132" s="797"/>
      <c r="G132" s="797"/>
      <c r="H132" s="797"/>
      <c r="I132" s="797"/>
    </row>
    <row r="133" spans="1:9">
      <c r="A133" s="847"/>
      <c r="B133" s="797"/>
      <c r="C133" s="797"/>
      <c r="D133" s="797"/>
      <c r="E133" s="797"/>
      <c r="F133" s="797"/>
      <c r="G133" s="797"/>
      <c r="H133" s="797"/>
      <c r="I133" s="797"/>
    </row>
    <row r="134" spans="1:9">
      <c r="A134" s="847"/>
      <c r="B134" s="797"/>
      <c r="C134" s="797"/>
      <c r="D134" s="797"/>
      <c r="E134" s="797"/>
      <c r="F134" s="797"/>
      <c r="G134" s="797"/>
      <c r="H134" s="797"/>
      <c r="I134" s="797"/>
    </row>
  </sheetData>
  <mergeCells count="24">
    <mergeCell ref="A87:D87"/>
    <mergeCell ref="A26:D26"/>
    <mergeCell ref="A28:D28"/>
    <mergeCell ref="A33:D33"/>
    <mergeCell ref="A37:D37"/>
    <mergeCell ref="A47:D47"/>
    <mergeCell ref="A55:D55"/>
    <mergeCell ref="A63:D63"/>
    <mergeCell ref="A68:D68"/>
    <mergeCell ref="A70:D70"/>
    <mergeCell ref="A77:D77"/>
    <mergeCell ref="A83:D83"/>
    <mergeCell ref="G3:G4"/>
    <mergeCell ref="H3:H4"/>
    <mergeCell ref="I3:I4"/>
    <mergeCell ref="A5:D5"/>
    <mergeCell ref="A9:D9"/>
    <mergeCell ref="E3:E4"/>
    <mergeCell ref="F3:F4"/>
    <mergeCell ref="A16:D16"/>
    <mergeCell ref="A3:A4"/>
    <mergeCell ref="B3:B4"/>
    <mergeCell ref="C3:C4"/>
    <mergeCell ref="D3:D4"/>
  </mergeCells>
  <pageMargins left="0.19685039370078741" right="0.15748031496062992" top="0.43307086614173229" bottom="0.39370078740157483" header="0.31496062992125984" footer="0.31496062992125984"/>
  <pageSetup scale="67" orientation="portrait" verticalDpi="4294967293" r:id="rId1"/>
  <rowBreaks count="1" manualBreakCount="1">
    <brk id="69" max="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L12"/>
  <sheetViews>
    <sheetView view="pageBreakPreview" zoomScale="106" zoomScaleSheetLayoutView="106" workbookViewId="0">
      <selection activeCell="A12" sqref="A12"/>
    </sheetView>
  </sheetViews>
  <sheetFormatPr defaultRowHeight="12.75"/>
  <cols>
    <col min="1" max="1" width="25.85546875" customWidth="1"/>
    <col min="2" max="6" width="9.7109375" customWidth="1"/>
  </cols>
  <sheetData>
    <row r="1" spans="1:12">
      <c r="A1" s="794" t="s">
        <v>967</v>
      </c>
      <c r="B1" s="794"/>
      <c r="C1" s="868"/>
      <c r="D1" s="869"/>
      <c r="E1" s="870"/>
      <c r="F1" s="870"/>
      <c r="G1" s="870"/>
      <c r="H1" s="870"/>
      <c r="I1" s="870"/>
      <c r="J1" s="870"/>
      <c r="K1" s="870"/>
      <c r="L1" s="128"/>
    </row>
    <row r="2" spans="1:12">
      <c r="A2" s="871" t="s">
        <v>14</v>
      </c>
      <c r="B2" s="872"/>
      <c r="C2" s="868"/>
      <c r="D2" s="869"/>
      <c r="E2" s="870"/>
      <c r="F2" s="870"/>
      <c r="G2" s="870"/>
      <c r="H2" s="870"/>
      <c r="I2" s="870"/>
      <c r="J2" s="870"/>
      <c r="K2" s="870"/>
    </row>
    <row r="3" spans="1:12">
      <c r="A3" s="873" t="s">
        <v>911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</row>
    <row r="4" spans="1:12">
      <c r="A4" s="870"/>
      <c r="B4" s="874"/>
      <c r="C4" s="868"/>
      <c r="D4" s="869"/>
      <c r="E4" s="870"/>
      <c r="F4" s="870"/>
      <c r="G4" s="870"/>
      <c r="H4" s="870"/>
      <c r="I4" s="870"/>
      <c r="J4" s="870"/>
      <c r="K4" s="870"/>
    </row>
    <row r="5" spans="1:12" ht="12.75" customHeight="1">
      <c r="A5" s="875"/>
      <c r="B5" s="1064" t="s">
        <v>912</v>
      </c>
      <c r="C5" s="1066" t="s">
        <v>913</v>
      </c>
      <c r="D5" s="1066"/>
      <c r="E5" s="1066"/>
      <c r="F5" s="1066"/>
      <c r="G5" s="1066"/>
      <c r="H5" s="1066"/>
      <c r="I5" s="1066"/>
      <c r="J5" s="1066"/>
      <c r="K5" s="1066"/>
    </row>
    <row r="6" spans="1:12" ht="27">
      <c r="A6" s="875"/>
      <c r="B6" s="1065"/>
      <c r="C6" s="876" t="s">
        <v>404</v>
      </c>
      <c r="D6" s="876" t="s">
        <v>405</v>
      </c>
      <c r="E6" s="876" t="s">
        <v>406</v>
      </c>
      <c r="F6" s="877" t="s">
        <v>407</v>
      </c>
      <c r="G6" s="876" t="s">
        <v>408</v>
      </c>
      <c r="H6" s="876" t="s">
        <v>409</v>
      </c>
      <c r="I6" s="876" t="s">
        <v>453</v>
      </c>
      <c r="J6" s="876" t="s">
        <v>411</v>
      </c>
      <c r="K6" s="876" t="s">
        <v>412</v>
      </c>
    </row>
    <row r="7" spans="1:12">
      <c r="A7" s="878" t="s">
        <v>914</v>
      </c>
      <c r="B7" s="879">
        <v>2895123.0169999986</v>
      </c>
      <c r="C7" s="879">
        <v>517592.35507058306</v>
      </c>
      <c r="D7" s="879">
        <v>522680.15267569514</v>
      </c>
      <c r="E7" s="879">
        <v>518945.8693934679</v>
      </c>
      <c r="F7" s="879">
        <v>765254.97095071687</v>
      </c>
      <c r="G7" s="879">
        <v>20548.55387925461</v>
      </c>
      <c r="H7" s="879">
        <v>189554.64854193409</v>
      </c>
      <c r="I7" s="879">
        <v>309487.35571860487</v>
      </c>
      <c r="J7" s="879">
        <v>13186.829865212045</v>
      </c>
      <c r="K7" s="879">
        <v>35705.649711652528</v>
      </c>
    </row>
    <row r="8" spans="1:12">
      <c r="A8" s="880" t="s">
        <v>915</v>
      </c>
      <c r="B8" s="881">
        <v>2093988.2310000008</v>
      </c>
      <c r="C8" s="881">
        <v>402095.7726115543</v>
      </c>
      <c r="D8" s="881">
        <v>406735.29597312119</v>
      </c>
      <c r="E8" s="881">
        <v>363082.60421136324</v>
      </c>
      <c r="F8" s="881">
        <v>578761.8653238283</v>
      </c>
      <c r="G8" s="881">
        <v>11336.536533507659</v>
      </c>
      <c r="H8" s="881">
        <v>115537.08784757565</v>
      </c>
      <c r="I8" s="881">
        <v>188269.77894445229</v>
      </c>
      <c r="J8" s="881">
        <v>33.639416666666662</v>
      </c>
      <c r="K8" s="881">
        <v>26032.39</v>
      </c>
    </row>
    <row r="9" spans="1:12">
      <c r="A9" s="882" t="s">
        <v>916</v>
      </c>
      <c r="B9" s="327">
        <v>1517957.3010000004</v>
      </c>
      <c r="C9" s="327">
        <v>291952.63810428366</v>
      </c>
      <c r="D9" s="327">
        <v>291897.1183046184</v>
      </c>
      <c r="E9" s="327">
        <v>261141.6542447556</v>
      </c>
      <c r="F9" s="327">
        <v>479884.72305022593</v>
      </c>
      <c r="G9" s="327">
        <v>5626.4760721096873</v>
      </c>
      <c r="H9" s="327">
        <v>70260.847977837897</v>
      </c>
      <c r="I9" s="327">
        <v>105150.84200745869</v>
      </c>
      <c r="J9" s="327">
        <v>0</v>
      </c>
      <c r="K9" s="327">
        <v>10620.354838709678</v>
      </c>
    </row>
    <row r="10" spans="1:12">
      <c r="A10" s="880" t="s">
        <v>917</v>
      </c>
      <c r="B10" s="881">
        <v>77121734.043499976</v>
      </c>
      <c r="C10" s="881">
        <v>14025813.765272507</v>
      </c>
      <c r="D10" s="881">
        <v>14150686.112406198</v>
      </c>
      <c r="E10" s="881">
        <v>13708541.139863381</v>
      </c>
      <c r="F10" s="881">
        <v>20931521.275223166</v>
      </c>
      <c r="G10" s="881">
        <v>503205.38732210727</v>
      </c>
      <c r="H10" s="881">
        <v>4792221.8543018475</v>
      </c>
      <c r="I10" s="881">
        <v>7770034.4285224574</v>
      </c>
      <c r="J10" s="881">
        <v>270481.38961184688</v>
      </c>
      <c r="K10" s="881">
        <v>907523.52570178011</v>
      </c>
    </row>
    <row r="12" spans="1:12">
      <c r="A12" s="883"/>
    </row>
  </sheetData>
  <mergeCells count="2">
    <mergeCell ref="B5:B6"/>
    <mergeCell ref="C5:K5"/>
  </mergeCells>
  <pageMargins left="0.511811024" right="0.34" top="0.41" bottom="0.78740157499999996" header="0.31496062000000002" footer="0.31496062000000002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W725"/>
  <sheetViews>
    <sheetView view="pageBreakPreview" zoomScale="106" zoomScaleNormal="100" zoomScaleSheetLayoutView="106" workbookViewId="0">
      <selection activeCell="A25" sqref="A19:F35"/>
    </sheetView>
  </sheetViews>
  <sheetFormatPr defaultRowHeight="12.75"/>
  <cols>
    <col min="1" max="1" width="9.140625" style="885"/>
    <col min="2" max="2" width="1.5703125" style="885" customWidth="1"/>
    <col min="3" max="16384" width="9.140625" style="885"/>
  </cols>
  <sheetData>
    <row r="1" spans="1:23">
      <c r="A1" s="917" t="s">
        <v>1750</v>
      </c>
      <c r="B1" s="917"/>
      <c r="C1" s="794"/>
      <c r="D1" s="794"/>
      <c r="E1" s="794"/>
      <c r="F1" s="794"/>
      <c r="G1" s="868"/>
      <c r="H1" s="868"/>
      <c r="I1" s="869"/>
      <c r="J1" s="889"/>
      <c r="K1" s="889"/>
      <c r="L1" s="916"/>
      <c r="M1" s="916"/>
      <c r="N1" s="916"/>
      <c r="O1" s="916"/>
      <c r="P1" s="915"/>
      <c r="Q1" s="889"/>
      <c r="R1" s="889"/>
      <c r="S1" s="916"/>
      <c r="T1" s="916"/>
      <c r="U1" s="916"/>
      <c r="V1" s="916"/>
      <c r="W1" s="915"/>
    </row>
    <row r="2" spans="1:23">
      <c r="A2" s="917"/>
      <c r="B2" s="917"/>
      <c r="C2" s="794"/>
      <c r="D2" s="794"/>
      <c r="E2" s="794"/>
      <c r="F2" s="794"/>
      <c r="G2" s="868"/>
      <c r="H2" s="868"/>
      <c r="I2" s="869"/>
      <c r="J2" s="889"/>
      <c r="K2" s="889"/>
      <c r="L2" s="916"/>
      <c r="M2" s="916"/>
      <c r="N2" s="916"/>
      <c r="O2" s="916"/>
      <c r="P2" s="915"/>
      <c r="Q2" s="889"/>
      <c r="R2" s="889"/>
      <c r="S2" s="916"/>
      <c r="T2" s="916"/>
      <c r="U2" s="916"/>
      <c r="V2" s="916"/>
      <c r="W2" s="915"/>
    </row>
    <row r="3" spans="1:23">
      <c r="A3" s="871" t="s">
        <v>14</v>
      </c>
      <c r="B3" s="871"/>
      <c r="C3" s="872"/>
      <c r="D3" s="872"/>
      <c r="E3" s="872"/>
      <c r="F3" s="872"/>
      <c r="G3" s="868"/>
      <c r="H3" s="868"/>
      <c r="I3" s="869"/>
      <c r="J3" s="889"/>
      <c r="K3" s="889"/>
      <c r="L3" s="916"/>
      <c r="M3" s="916"/>
      <c r="N3" s="916"/>
      <c r="O3" s="916"/>
      <c r="P3" s="915"/>
      <c r="Q3" s="889"/>
      <c r="R3" s="889"/>
      <c r="S3" s="916"/>
      <c r="T3" s="916"/>
      <c r="U3" s="916"/>
      <c r="V3" s="916"/>
      <c r="W3" s="915"/>
    </row>
    <row r="4" spans="1:23">
      <c r="A4" s="873" t="s">
        <v>1749</v>
      </c>
      <c r="B4" s="873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873"/>
    </row>
    <row r="5" spans="1:23">
      <c r="A5" s="870"/>
      <c r="B5" s="870"/>
      <c r="C5" s="874"/>
      <c r="D5" s="874"/>
      <c r="E5" s="868"/>
      <c r="F5" s="868"/>
      <c r="G5" s="868"/>
      <c r="H5" s="868"/>
      <c r="I5" s="869"/>
      <c r="J5" s="889"/>
      <c r="K5" s="889"/>
      <c r="L5" s="916"/>
      <c r="M5" s="916"/>
      <c r="N5" s="916"/>
      <c r="O5" s="916"/>
      <c r="P5" s="915"/>
      <c r="Q5" s="889"/>
      <c r="R5" s="889"/>
      <c r="S5" s="916"/>
      <c r="T5" s="916"/>
      <c r="U5" s="916"/>
      <c r="V5" s="916"/>
      <c r="W5" s="915"/>
    </row>
    <row r="6" spans="1:23">
      <c r="A6" s="1067" t="s">
        <v>1748</v>
      </c>
      <c r="B6" s="914"/>
      <c r="C6" s="1068" t="s">
        <v>1747</v>
      </c>
      <c r="D6" s="1068"/>
      <c r="E6" s="1068"/>
      <c r="F6" s="1068"/>
      <c r="G6" s="1068"/>
      <c r="H6" s="1068"/>
      <c r="I6" s="1068"/>
      <c r="J6" s="1068" t="s">
        <v>597</v>
      </c>
      <c r="K6" s="1068"/>
      <c r="L6" s="1068"/>
      <c r="M6" s="1068"/>
      <c r="N6" s="1068"/>
      <c r="O6" s="1068"/>
      <c r="P6" s="1068"/>
      <c r="Q6" s="1068" t="s">
        <v>598</v>
      </c>
      <c r="R6" s="1068"/>
      <c r="S6" s="1068"/>
      <c r="T6" s="1068"/>
      <c r="U6" s="1068"/>
      <c r="V6" s="1068"/>
      <c r="W6" s="1068"/>
    </row>
    <row r="7" spans="1:23" ht="67.5">
      <c r="A7" s="1067"/>
      <c r="B7" s="914" t="s">
        <v>1030</v>
      </c>
      <c r="C7" s="912" t="s">
        <v>1746</v>
      </c>
      <c r="D7" s="912" t="s">
        <v>1745</v>
      </c>
      <c r="E7" s="912" t="s">
        <v>1744</v>
      </c>
      <c r="F7" s="912" t="s">
        <v>1743</v>
      </c>
      <c r="G7" s="913" t="s">
        <v>1742</v>
      </c>
      <c r="H7" s="912" t="s">
        <v>1741</v>
      </c>
      <c r="I7" s="911" t="s">
        <v>1740</v>
      </c>
      <c r="J7" s="912" t="s">
        <v>1746</v>
      </c>
      <c r="K7" s="912" t="s">
        <v>1745</v>
      </c>
      <c r="L7" s="912" t="s">
        <v>1744</v>
      </c>
      <c r="M7" s="912" t="s">
        <v>1743</v>
      </c>
      <c r="N7" s="913" t="s">
        <v>1742</v>
      </c>
      <c r="O7" s="912" t="s">
        <v>1741</v>
      </c>
      <c r="P7" s="911" t="s">
        <v>1740</v>
      </c>
      <c r="Q7" s="912" t="s">
        <v>1746</v>
      </c>
      <c r="R7" s="912" t="s">
        <v>1745</v>
      </c>
      <c r="S7" s="912" t="s">
        <v>1744</v>
      </c>
      <c r="T7" s="912" t="s">
        <v>1743</v>
      </c>
      <c r="U7" s="913" t="s">
        <v>1742</v>
      </c>
      <c r="V7" s="912" t="s">
        <v>1741</v>
      </c>
      <c r="W7" s="911" t="s">
        <v>1740</v>
      </c>
    </row>
    <row r="8" spans="1:23" ht="18">
      <c r="A8" s="910"/>
      <c r="B8" s="910"/>
      <c r="C8" s="908" t="s">
        <v>204</v>
      </c>
      <c r="D8" s="908" t="s">
        <v>1739</v>
      </c>
      <c r="E8" s="909" t="s">
        <v>205</v>
      </c>
      <c r="F8" s="909" t="s">
        <v>206</v>
      </c>
      <c r="G8" s="909" t="s">
        <v>1738</v>
      </c>
      <c r="H8" s="908" t="s">
        <v>1737</v>
      </c>
      <c r="I8" s="908" t="s">
        <v>1736</v>
      </c>
      <c r="J8" s="908" t="s">
        <v>429</v>
      </c>
      <c r="K8" s="908" t="s">
        <v>1735</v>
      </c>
      <c r="L8" s="909" t="s">
        <v>430</v>
      </c>
      <c r="M8" s="909" t="s">
        <v>431</v>
      </c>
      <c r="N8" s="909" t="s">
        <v>1734</v>
      </c>
      <c r="O8" s="908" t="s">
        <v>1733</v>
      </c>
      <c r="P8" s="908" t="s">
        <v>1732</v>
      </c>
      <c r="Q8" s="908" t="s">
        <v>1731</v>
      </c>
      <c r="R8" s="908" t="s">
        <v>1730</v>
      </c>
      <c r="S8" s="909" t="s">
        <v>612</v>
      </c>
      <c r="T8" s="909" t="s">
        <v>1729</v>
      </c>
      <c r="U8" s="909" t="s">
        <v>1728</v>
      </c>
      <c r="V8" s="908" t="s">
        <v>1727</v>
      </c>
      <c r="W8" s="908" t="s">
        <v>1726</v>
      </c>
    </row>
    <row r="9" spans="1:23">
      <c r="A9" s="878" t="s">
        <v>1725</v>
      </c>
      <c r="B9" s="907" t="s">
        <v>354</v>
      </c>
      <c r="C9" s="905">
        <v>19</v>
      </c>
      <c r="D9" s="905">
        <f>C9</f>
        <v>19</v>
      </c>
      <c r="E9" s="905">
        <v>15362</v>
      </c>
      <c r="F9" s="905">
        <v>840</v>
      </c>
      <c r="G9" s="905">
        <f t="shared" ref="G9:G72" si="0">F9+E9</f>
        <v>16202</v>
      </c>
      <c r="H9" s="905">
        <f>G9</f>
        <v>16202</v>
      </c>
      <c r="I9" s="906">
        <f t="shared" ref="I9:I72" si="1">H9/D9/60</f>
        <v>14.212280701754386</v>
      </c>
      <c r="J9" s="904">
        <v>10.5</v>
      </c>
      <c r="K9" s="904">
        <f>J9</f>
        <v>10.5</v>
      </c>
      <c r="L9" s="904">
        <v>9209</v>
      </c>
      <c r="M9" s="904">
        <v>420</v>
      </c>
      <c r="N9" s="905">
        <f t="shared" ref="N9:N72" si="2">M9+L9</f>
        <v>9629</v>
      </c>
      <c r="O9" s="904">
        <f>N9</f>
        <v>9629</v>
      </c>
      <c r="P9" s="903">
        <f t="shared" ref="P9:P72" si="3">O9/K9/60</f>
        <v>15.284126984126983</v>
      </c>
      <c r="Q9" s="904">
        <v>6</v>
      </c>
      <c r="R9" s="904">
        <f>Q9</f>
        <v>6</v>
      </c>
      <c r="S9" s="904">
        <v>5514</v>
      </c>
      <c r="T9" s="904">
        <v>252</v>
      </c>
      <c r="U9" s="905">
        <f t="shared" ref="U9:U72" si="4">T9+S9</f>
        <v>5766</v>
      </c>
      <c r="V9" s="904">
        <f>U9</f>
        <v>5766</v>
      </c>
      <c r="W9" s="903">
        <f t="shared" ref="W9:W72" si="5">V9/R9/60</f>
        <v>16.016666666666666</v>
      </c>
    </row>
    <row r="10" spans="1:23">
      <c r="A10" s="880" t="s">
        <v>1724</v>
      </c>
      <c r="B10" s="896" t="s">
        <v>354</v>
      </c>
      <c r="C10" s="893">
        <v>20.5</v>
      </c>
      <c r="D10" s="894">
        <f t="shared" ref="D10:D73" si="6">IF($B10="*",D9,D9+C10)</f>
        <v>39.5</v>
      </c>
      <c r="E10" s="893">
        <v>17915</v>
      </c>
      <c r="F10" s="893">
        <v>546</v>
      </c>
      <c r="G10" s="893">
        <f t="shared" si="0"/>
        <v>18461</v>
      </c>
      <c r="H10" s="894">
        <f t="shared" ref="H10:H73" si="7">IF($B10="*",H9,H9+G10)</f>
        <v>34663</v>
      </c>
      <c r="I10" s="895">
        <f t="shared" si="1"/>
        <v>14.625738396624474</v>
      </c>
      <c r="J10" s="892">
        <v>12.5</v>
      </c>
      <c r="K10" s="894">
        <f t="shared" ref="K10:K73" si="8">IF($B10="*",K9,K9+J10)</f>
        <v>23</v>
      </c>
      <c r="L10" s="892">
        <v>11992</v>
      </c>
      <c r="M10" s="892">
        <v>286</v>
      </c>
      <c r="N10" s="893">
        <f t="shared" si="2"/>
        <v>12278</v>
      </c>
      <c r="O10" s="892">
        <f t="shared" ref="O10:O73" si="9">IF($B10="*",O9,O9+N10)</f>
        <v>21907</v>
      </c>
      <c r="P10" s="891">
        <f t="shared" si="3"/>
        <v>15.87463768115942</v>
      </c>
      <c r="Q10" s="892">
        <v>8</v>
      </c>
      <c r="R10" s="894">
        <f t="shared" ref="R10:R73" si="10">IF($B10="*",R9,R9+Q10)</f>
        <v>14</v>
      </c>
      <c r="S10" s="892">
        <v>7703</v>
      </c>
      <c r="T10" s="892">
        <v>208</v>
      </c>
      <c r="U10" s="893">
        <f t="shared" si="4"/>
        <v>7911</v>
      </c>
      <c r="V10" s="892">
        <f t="shared" ref="V10:V73" si="11">IF($B10="*",V9,V9+U10)</f>
        <v>13677</v>
      </c>
      <c r="W10" s="891">
        <f t="shared" si="5"/>
        <v>16.282142857142858</v>
      </c>
    </row>
    <row r="11" spans="1:23">
      <c r="A11" s="882" t="s">
        <v>1723</v>
      </c>
      <c r="B11" s="902" t="s">
        <v>354</v>
      </c>
      <c r="C11" s="899">
        <v>18</v>
      </c>
      <c r="D11" s="900">
        <f t="shared" si="6"/>
        <v>57.5</v>
      </c>
      <c r="E11" s="899">
        <v>13052</v>
      </c>
      <c r="F11" s="899">
        <v>216</v>
      </c>
      <c r="G11" s="899">
        <f t="shared" si="0"/>
        <v>13268</v>
      </c>
      <c r="H11" s="899">
        <f t="shared" si="7"/>
        <v>47931</v>
      </c>
      <c r="I11" s="901">
        <f t="shared" si="1"/>
        <v>13.89304347826087</v>
      </c>
      <c r="J11" s="898">
        <v>9</v>
      </c>
      <c r="K11" s="900">
        <f t="shared" si="8"/>
        <v>32</v>
      </c>
      <c r="L11" s="898">
        <v>7558</v>
      </c>
      <c r="M11" s="898">
        <v>96</v>
      </c>
      <c r="N11" s="899">
        <f t="shared" si="2"/>
        <v>7654</v>
      </c>
      <c r="O11" s="898">
        <f t="shared" si="9"/>
        <v>29561</v>
      </c>
      <c r="P11" s="897">
        <f t="shared" si="3"/>
        <v>15.396354166666667</v>
      </c>
      <c r="Q11" s="898">
        <v>5.5</v>
      </c>
      <c r="R11" s="900">
        <f t="shared" si="10"/>
        <v>19.5</v>
      </c>
      <c r="S11" s="898">
        <v>4721</v>
      </c>
      <c r="T11" s="898">
        <v>60</v>
      </c>
      <c r="U11" s="899">
        <f t="shared" si="4"/>
        <v>4781</v>
      </c>
      <c r="V11" s="898">
        <f t="shared" si="11"/>
        <v>18458</v>
      </c>
      <c r="W11" s="897">
        <f t="shared" si="5"/>
        <v>15.776068376068375</v>
      </c>
    </row>
    <row r="12" spans="1:23">
      <c r="A12" s="880" t="s">
        <v>1722</v>
      </c>
      <c r="B12" s="896" t="s">
        <v>354</v>
      </c>
      <c r="C12" s="893">
        <v>14</v>
      </c>
      <c r="D12" s="894">
        <f t="shared" si="6"/>
        <v>71.5</v>
      </c>
      <c r="E12" s="893">
        <v>11227</v>
      </c>
      <c r="F12" s="893">
        <v>96</v>
      </c>
      <c r="G12" s="893">
        <f t="shared" si="0"/>
        <v>11323</v>
      </c>
      <c r="H12" s="893">
        <f t="shared" si="7"/>
        <v>59254</v>
      </c>
      <c r="I12" s="895">
        <f t="shared" si="1"/>
        <v>13.812121212121212</v>
      </c>
      <c r="J12" s="892">
        <v>7</v>
      </c>
      <c r="K12" s="894">
        <f t="shared" si="8"/>
        <v>39</v>
      </c>
      <c r="L12" s="892">
        <v>7397</v>
      </c>
      <c r="M12" s="892">
        <v>42</v>
      </c>
      <c r="N12" s="893">
        <f t="shared" si="2"/>
        <v>7439</v>
      </c>
      <c r="O12" s="892">
        <f t="shared" si="9"/>
        <v>37000</v>
      </c>
      <c r="P12" s="891">
        <f t="shared" si="3"/>
        <v>15.811965811965813</v>
      </c>
      <c r="Q12" s="892">
        <v>6</v>
      </c>
      <c r="R12" s="894">
        <f t="shared" si="10"/>
        <v>25.5</v>
      </c>
      <c r="S12" s="892">
        <v>6076</v>
      </c>
      <c r="T12" s="892">
        <v>36</v>
      </c>
      <c r="U12" s="893">
        <f t="shared" si="4"/>
        <v>6112</v>
      </c>
      <c r="V12" s="892">
        <f t="shared" si="11"/>
        <v>24570</v>
      </c>
      <c r="W12" s="891">
        <f t="shared" si="5"/>
        <v>16.058823529411764</v>
      </c>
    </row>
    <row r="13" spans="1:23">
      <c r="A13" s="882" t="s">
        <v>1721</v>
      </c>
      <c r="B13" s="902" t="s">
        <v>1030</v>
      </c>
      <c r="C13" s="899">
        <v>4</v>
      </c>
      <c r="D13" s="900">
        <f t="shared" si="6"/>
        <v>71.5</v>
      </c>
      <c r="E13" s="899">
        <v>860</v>
      </c>
      <c r="F13" s="899">
        <v>0</v>
      </c>
      <c r="G13" s="899">
        <f t="shared" si="0"/>
        <v>860</v>
      </c>
      <c r="H13" s="899">
        <f t="shared" si="7"/>
        <v>59254</v>
      </c>
      <c r="I13" s="901">
        <f t="shared" si="1"/>
        <v>13.812121212121212</v>
      </c>
      <c r="J13" s="898">
        <v>0</v>
      </c>
      <c r="K13" s="900">
        <f t="shared" si="8"/>
        <v>39</v>
      </c>
      <c r="L13" s="898">
        <v>0</v>
      </c>
      <c r="M13" s="898">
        <v>0</v>
      </c>
      <c r="N13" s="899">
        <f t="shared" si="2"/>
        <v>0</v>
      </c>
      <c r="O13" s="898">
        <f t="shared" si="9"/>
        <v>37000</v>
      </c>
      <c r="P13" s="897">
        <f t="shared" si="3"/>
        <v>15.811965811965813</v>
      </c>
      <c r="Q13" s="898">
        <v>0</v>
      </c>
      <c r="R13" s="900">
        <f t="shared" si="10"/>
        <v>25.5</v>
      </c>
      <c r="S13" s="898">
        <v>0</v>
      </c>
      <c r="T13" s="898">
        <v>0</v>
      </c>
      <c r="U13" s="899">
        <f t="shared" si="4"/>
        <v>0</v>
      </c>
      <c r="V13" s="898">
        <f t="shared" si="11"/>
        <v>24570</v>
      </c>
      <c r="W13" s="897">
        <f t="shared" si="5"/>
        <v>16.058823529411764</v>
      </c>
    </row>
    <row r="14" spans="1:23">
      <c r="A14" s="880" t="s">
        <v>1720</v>
      </c>
      <c r="B14" s="896" t="s">
        <v>354</v>
      </c>
      <c r="C14" s="893">
        <v>33</v>
      </c>
      <c r="D14" s="894">
        <f t="shared" si="6"/>
        <v>104.5</v>
      </c>
      <c r="E14" s="893">
        <v>29827</v>
      </c>
      <c r="F14" s="893">
        <v>1216</v>
      </c>
      <c r="G14" s="893">
        <f t="shared" si="0"/>
        <v>31043</v>
      </c>
      <c r="H14" s="893">
        <f t="shared" si="7"/>
        <v>90297</v>
      </c>
      <c r="I14" s="895">
        <f t="shared" si="1"/>
        <v>14.401435406698564</v>
      </c>
      <c r="J14" s="892">
        <v>14</v>
      </c>
      <c r="K14" s="894">
        <f t="shared" si="8"/>
        <v>53</v>
      </c>
      <c r="L14" s="892">
        <v>14509</v>
      </c>
      <c r="M14" s="892">
        <v>448</v>
      </c>
      <c r="N14" s="893">
        <f t="shared" si="2"/>
        <v>14957</v>
      </c>
      <c r="O14" s="892">
        <f t="shared" si="9"/>
        <v>51957</v>
      </c>
      <c r="P14" s="891">
        <f t="shared" si="3"/>
        <v>16.338679245283018</v>
      </c>
      <c r="Q14" s="892">
        <v>10</v>
      </c>
      <c r="R14" s="894">
        <f t="shared" si="10"/>
        <v>35.5</v>
      </c>
      <c r="S14" s="892">
        <v>10712</v>
      </c>
      <c r="T14" s="892">
        <v>320</v>
      </c>
      <c r="U14" s="893">
        <f t="shared" si="4"/>
        <v>11032</v>
      </c>
      <c r="V14" s="892">
        <f t="shared" si="11"/>
        <v>35602</v>
      </c>
      <c r="W14" s="891">
        <f t="shared" si="5"/>
        <v>16.71455399061033</v>
      </c>
    </row>
    <row r="15" spans="1:23">
      <c r="A15" s="882" t="s">
        <v>1719</v>
      </c>
      <c r="B15" s="902" t="s">
        <v>1030</v>
      </c>
      <c r="C15" s="899">
        <v>12</v>
      </c>
      <c r="D15" s="900">
        <f t="shared" si="6"/>
        <v>104.5</v>
      </c>
      <c r="E15" s="899">
        <v>12037</v>
      </c>
      <c r="F15" s="899">
        <v>0</v>
      </c>
      <c r="G15" s="899">
        <f t="shared" si="0"/>
        <v>12037</v>
      </c>
      <c r="H15" s="899">
        <f t="shared" si="7"/>
        <v>90297</v>
      </c>
      <c r="I15" s="901">
        <f t="shared" si="1"/>
        <v>14.401435406698564</v>
      </c>
      <c r="J15" s="898">
        <v>0</v>
      </c>
      <c r="K15" s="900">
        <f t="shared" si="8"/>
        <v>53</v>
      </c>
      <c r="L15" s="898">
        <v>0</v>
      </c>
      <c r="M15" s="898">
        <v>0</v>
      </c>
      <c r="N15" s="899">
        <f t="shared" si="2"/>
        <v>0</v>
      </c>
      <c r="O15" s="898">
        <f t="shared" si="9"/>
        <v>51957</v>
      </c>
      <c r="P15" s="897">
        <f t="shared" si="3"/>
        <v>16.338679245283018</v>
      </c>
      <c r="Q15" s="898">
        <v>0</v>
      </c>
      <c r="R15" s="900">
        <f t="shared" si="10"/>
        <v>35.5</v>
      </c>
      <c r="S15" s="898">
        <v>0</v>
      </c>
      <c r="T15" s="898">
        <v>0</v>
      </c>
      <c r="U15" s="899">
        <f t="shared" si="4"/>
        <v>0</v>
      </c>
      <c r="V15" s="898">
        <f t="shared" si="11"/>
        <v>35602</v>
      </c>
      <c r="W15" s="897">
        <f t="shared" si="5"/>
        <v>16.71455399061033</v>
      </c>
    </row>
    <row r="16" spans="1:23">
      <c r="A16" s="880" t="s">
        <v>1718</v>
      </c>
      <c r="B16" s="896" t="s">
        <v>1030</v>
      </c>
      <c r="C16" s="893">
        <v>2</v>
      </c>
      <c r="D16" s="894">
        <f t="shared" si="6"/>
        <v>104.5</v>
      </c>
      <c r="E16" s="893">
        <v>459</v>
      </c>
      <c r="F16" s="893">
        <v>0</v>
      </c>
      <c r="G16" s="893">
        <f t="shared" si="0"/>
        <v>459</v>
      </c>
      <c r="H16" s="893">
        <f t="shared" si="7"/>
        <v>90297</v>
      </c>
      <c r="I16" s="895">
        <f t="shared" si="1"/>
        <v>14.401435406698564</v>
      </c>
      <c r="J16" s="892">
        <v>0</v>
      </c>
      <c r="K16" s="894">
        <f t="shared" si="8"/>
        <v>53</v>
      </c>
      <c r="L16" s="892">
        <v>0</v>
      </c>
      <c r="M16" s="892">
        <v>0</v>
      </c>
      <c r="N16" s="893">
        <f t="shared" si="2"/>
        <v>0</v>
      </c>
      <c r="O16" s="892">
        <f t="shared" si="9"/>
        <v>51957</v>
      </c>
      <c r="P16" s="891">
        <f t="shared" si="3"/>
        <v>16.338679245283018</v>
      </c>
      <c r="Q16" s="892">
        <v>0</v>
      </c>
      <c r="R16" s="894">
        <f t="shared" si="10"/>
        <v>35.5</v>
      </c>
      <c r="S16" s="892">
        <v>0</v>
      </c>
      <c r="T16" s="892">
        <v>0</v>
      </c>
      <c r="U16" s="893">
        <f t="shared" si="4"/>
        <v>0</v>
      </c>
      <c r="V16" s="892">
        <f t="shared" si="11"/>
        <v>35602</v>
      </c>
      <c r="W16" s="891">
        <f t="shared" si="5"/>
        <v>16.71455399061033</v>
      </c>
    </row>
    <row r="17" spans="1:23">
      <c r="A17" s="882" t="s">
        <v>1717</v>
      </c>
      <c r="B17" s="902" t="s">
        <v>1030</v>
      </c>
      <c r="C17" s="899">
        <v>2.5</v>
      </c>
      <c r="D17" s="900">
        <f t="shared" si="6"/>
        <v>104.5</v>
      </c>
      <c r="E17" s="899">
        <v>617</v>
      </c>
      <c r="F17" s="899">
        <v>0</v>
      </c>
      <c r="G17" s="899">
        <f t="shared" si="0"/>
        <v>617</v>
      </c>
      <c r="H17" s="899">
        <f t="shared" si="7"/>
        <v>90297</v>
      </c>
      <c r="I17" s="901">
        <f t="shared" si="1"/>
        <v>14.401435406698564</v>
      </c>
      <c r="J17" s="898">
        <v>0</v>
      </c>
      <c r="K17" s="900">
        <f t="shared" si="8"/>
        <v>53</v>
      </c>
      <c r="L17" s="898">
        <v>0</v>
      </c>
      <c r="M17" s="898">
        <v>0</v>
      </c>
      <c r="N17" s="899">
        <f t="shared" si="2"/>
        <v>0</v>
      </c>
      <c r="O17" s="898">
        <f t="shared" si="9"/>
        <v>51957</v>
      </c>
      <c r="P17" s="897">
        <f t="shared" si="3"/>
        <v>16.338679245283018</v>
      </c>
      <c r="Q17" s="898">
        <v>0</v>
      </c>
      <c r="R17" s="900">
        <f t="shared" si="10"/>
        <v>35.5</v>
      </c>
      <c r="S17" s="898">
        <v>0</v>
      </c>
      <c r="T17" s="898">
        <v>0</v>
      </c>
      <c r="U17" s="899">
        <f t="shared" si="4"/>
        <v>0</v>
      </c>
      <c r="V17" s="898">
        <f t="shared" si="11"/>
        <v>35602</v>
      </c>
      <c r="W17" s="897">
        <f t="shared" si="5"/>
        <v>16.71455399061033</v>
      </c>
    </row>
    <row r="18" spans="1:23">
      <c r="A18" s="880" t="s">
        <v>1716</v>
      </c>
      <c r="B18" s="896" t="s">
        <v>1030</v>
      </c>
      <c r="C18" s="893">
        <v>1</v>
      </c>
      <c r="D18" s="894">
        <f t="shared" si="6"/>
        <v>104.5</v>
      </c>
      <c r="E18" s="893">
        <v>174</v>
      </c>
      <c r="F18" s="893">
        <v>0</v>
      </c>
      <c r="G18" s="893">
        <f t="shared" si="0"/>
        <v>174</v>
      </c>
      <c r="H18" s="893">
        <f t="shared" si="7"/>
        <v>90297</v>
      </c>
      <c r="I18" s="895">
        <f t="shared" si="1"/>
        <v>14.401435406698564</v>
      </c>
      <c r="J18" s="892">
        <v>0</v>
      </c>
      <c r="K18" s="894">
        <f t="shared" si="8"/>
        <v>53</v>
      </c>
      <c r="L18" s="892">
        <v>0</v>
      </c>
      <c r="M18" s="892">
        <v>0</v>
      </c>
      <c r="N18" s="893">
        <f t="shared" si="2"/>
        <v>0</v>
      </c>
      <c r="O18" s="892">
        <f t="shared" si="9"/>
        <v>51957</v>
      </c>
      <c r="P18" s="891">
        <f t="shared" si="3"/>
        <v>16.338679245283018</v>
      </c>
      <c r="Q18" s="892">
        <v>0</v>
      </c>
      <c r="R18" s="894">
        <f t="shared" si="10"/>
        <v>35.5</v>
      </c>
      <c r="S18" s="892">
        <v>0</v>
      </c>
      <c r="T18" s="892">
        <v>0</v>
      </c>
      <c r="U18" s="893">
        <f t="shared" si="4"/>
        <v>0</v>
      </c>
      <c r="V18" s="892">
        <f t="shared" si="11"/>
        <v>35602</v>
      </c>
      <c r="W18" s="891">
        <f t="shared" si="5"/>
        <v>16.71455399061033</v>
      </c>
    </row>
    <row r="19" spans="1:23">
      <c r="A19" s="882" t="s">
        <v>1715</v>
      </c>
      <c r="B19" s="902" t="s">
        <v>354</v>
      </c>
      <c r="C19" s="899">
        <v>21.5</v>
      </c>
      <c r="D19" s="900">
        <f t="shared" si="6"/>
        <v>126</v>
      </c>
      <c r="E19" s="899">
        <v>19700</v>
      </c>
      <c r="F19" s="899">
        <v>528</v>
      </c>
      <c r="G19" s="899">
        <f t="shared" si="0"/>
        <v>20228</v>
      </c>
      <c r="H19" s="899">
        <f t="shared" si="7"/>
        <v>110525</v>
      </c>
      <c r="I19" s="901">
        <f t="shared" si="1"/>
        <v>14.619708994708994</v>
      </c>
      <c r="J19" s="898">
        <v>14</v>
      </c>
      <c r="K19" s="900">
        <f t="shared" si="8"/>
        <v>67</v>
      </c>
      <c r="L19" s="898">
        <v>13205</v>
      </c>
      <c r="M19" s="898">
        <v>336</v>
      </c>
      <c r="N19" s="899">
        <f t="shared" si="2"/>
        <v>13541</v>
      </c>
      <c r="O19" s="898">
        <f t="shared" si="9"/>
        <v>65498</v>
      </c>
      <c r="P19" s="897">
        <f t="shared" si="3"/>
        <v>16.293034825870645</v>
      </c>
      <c r="Q19" s="898">
        <v>9.5</v>
      </c>
      <c r="R19" s="900">
        <f t="shared" si="10"/>
        <v>45</v>
      </c>
      <c r="S19" s="898">
        <v>9187</v>
      </c>
      <c r="T19" s="898">
        <v>216</v>
      </c>
      <c r="U19" s="899">
        <f t="shared" si="4"/>
        <v>9403</v>
      </c>
      <c r="V19" s="898">
        <f t="shared" si="11"/>
        <v>45005</v>
      </c>
      <c r="W19" s="897">
        <f t="shared" si="5"/>
        <v>16.668518518518518</v>
      </c>
    </row>
    <row r="20" spans="1:23">
      <c r="A20" s="880" t="s">
        <v>1714</v>
      </c>
      <c r="B20" s="896" t="s">
        <v>354</v>
      </c>
      <c r="C20" s="893">
        <v>14</v>
      </c>
      <c r="D20" s="894">
        <f t="shared" si="6"/>
        <v>140</v>
      </c>
      <c r="E20" s="893">
        <v>11434</v>
      </c>
      <c r="F20" s="893">
        <v>224</v>
      </c>
      <c r="G20" s="893">
        <f t="shared" si="0"/>
        <v>11658</v>
      </c>
      <c r="H20" s="893">
        <f t="shared" si="7"/>
        <v>122183</v>
      </c>
      <c r="I20" s="895">
        <f t="shared" si="1"/>
        <v>14.545595238095238</v>
      </c>
      <c r="J20" s="892">
        <v>7</v>
      </c>
      <c r="K20" s="894">
        <f t="shared" si="8"/>
        <v>74</v>
      </c>
      <c r="L20" s="892">
        <v>7365</v>
      </c>
      <c r="M20" s="892">
        <v>112</v>
      </c>
      <c r="N20" s="893">
        <f t="shared" si="2"/>
        <v>7477</v>
      </c>
      <c r="O20" s="892">
        <f t="shared" si="9"/>
        <v>72975</v>
      </c>
      <c r="P20" s="891">
        <f t="shared" si="3"/>
        <v>16.435810810810811</v>
      </c>
      <c r="Q20" s="892">
        <v>5</v>
      </c>
      <c r="R20" s="894">
        <f t="shared" si="10"/>
        <v>50</v>
      </c>
      <c r="S20" s="892">
        <v>5244</v>
      </c>
      <c r="T20" s="892">
        <v>80</v>
      </c>
      <c r="U20" s="893">
        <f t="shared" si="4"/>
        <v>5324</v>
      </c>
      <c r="V20" s="892">
        <f t="shared" si="11"/>
        <v>50329</v>
      </c>
      <c r="W20" s="891">
        <f t="shared" si="5"/>
        <v>16.776333333333334</v>
      </c>
    </row>
    <row r="21" spans="1:23">
      <c r="A21" s="882" t="s">
        <v>1713</v>
      </c>
      <c r="B21" s="902" t="s">
        <v>354</v>
      </c>
      <c r="C21" s="899">
        <v>13</v>
      </c>
      <c r="D21" s="900">
        <f t="shared" si="6"/>
        <v>153</v>
      </c>
      <c r="E21" s="899">
        <v>10278</v>
      </c>
      <c r="F21" s="899">
        <v>798</v>
      </c>
      <c r="G21" s="899">
        <f t="shared" si="0"/>
        <v>11076</v>
      </c>
      <c r="H21" s="899">
        <f t="shared" si="7"/>
        <v>133259</v>
      </c>
      <c r="I21" s="901">
        <f t="shared" si="1"/>
        <v>14.516230936819172</v>
      </c>
      <c r="J21" s="898">
        <v>8</v>
      </c>
      <c r="K21" s="900">
        <f t="shared" si="8"/>
        <v>82</v>
      </c>
      <c r="L21" s="898">
        <v>6387</v>
      </c>
      <c r="M21" s="898">
        <v>304</v>
      </c>
      <c r="N21" s="899">
        <f t="shared" si="2"/>
        <v>6691</v>
      </c>
      <c r="O21" s="898">
        <f t="shared" si="9"/>
        <v>79666</v>
      </c>
      <c r="P21" s="897">
        <f t="shared" si="3"/>
        <v>16.192276422764227</v>
      </c>
      <c r="Q21" s="898">
        <v>5.5</v>
      </c>
      <c r="R21" s="900">
        <f t="shared" si="10"/>
        <v>55.5</v>
      </c>
      <c r="S21" s="898">
        <v>4800</v>
      </c>
      <c r="T21" s="898">
        <v>190</v>
      </c>
      <c r="U21" s="899">
        <f t="shared" si="4"/>
        <v>4990</v>
      </c>
      <c r="V21" s="898">
        <f t="shared" si="11"/>
        <v>55319</v>
      </c>
      <c r="W21" s="897">
        <f t="shared" si="5"/>
        <v>16.612312312312312</v>
      </c>
    </row>
    <row r="22" spans="1:23">
      <c r="A22" s="880" t="s">
        <v>1712</v>
      </c>
      <c r="B22" s="896" t="s">
        <v>354</v>
      </c>
      <c r="C22" s="893">
        <v>4</v>
      </c>
      <c r="D22" s="894">
        <f t="shared" si="6"/>
        <v>157</v>
      </c>
      <c r="E22" s="893">
        <v>1179</v>
      </c>
      <c r="F22" s="893">
        <v>304</v>
      </c>
      <c r="G22" s="893">
        <f t="shared" si="0"/>
        <v>1483</v>
      </c>
      <c r="H22" s="893">
        <f t="shared" si="7"/>
        <v>134742</v>
      </c>
      <c r="I22" s="895">
        <f t="shared" si="1"/>
        <v>14.303821656050955</v>
      </c>
      <c r="J22" s="892">
        <v>0</v>
      </c>
      <c r="K22" s="894">
        <f t="shared" si="8"/>
        <v>82</v>
      </c>
      <c r="L22" s="892">
        <v>0</v>
      </c>
      <c r="M22" s="892">
        <v>0</v>
      </c>
      <c r="N22" s="893">
        <f t="shared" si="2"/>
        <v>0</v>
      </c>
      <c r="O22" s="892">
        <f t="shared" si="9"/>
        <v>79666</v>
      </c>
      <c r="P22" s="891">
        <f t="shared" si="3"/>
        <v>16.192276422764227</v>
      </c>
      <c r="Q22" s="892">
        <v>0</v>
      </c>
      <c r="R22" s="894">
        <f t="shared" si="10"/>
        <v>55.5</v>
      </c>
      <c r="S22" s="892">
        <v>0</v>
      </c>
      <c r="T22" s="892">
        <v>0</v>
      </c>
      <c r="U22" s="893">
        <f t="shared" si="4"/>
        <v>0</v>
      </c>
      <c r="V22" s="892">
        <f t="shared" si="11"/>
        <v>55319</v>
      </c>
      <c r="W22" s="891">
        <f t="shared" si="5"/>
        <v>16.612312312312312</v>
      </c>
    </row>
    <row r="23" spans="1:23">
      <c r="A23" s="882" t="s">
        <v>1711</v>
      </c>
      <c r="B23" s="902" t="s">
        <v>354</v>
      </c>
      <c r="C23" s="899">
        <v>16</v>
      </c>
      <c r="D23" s="900">
        <f t="shared" si="6"/>
        <v>173</v>
      </c>
      <c r="E23" s="899">
        <v>13435</v>
      </c>
      <c r="F23" s="899">
        <v>448</v>
      </c>
      <c r="G23" s="899">
        <f t="shared" si="0"/>
        <v>13883</v>
      </c>
      <c r="H23" s="899">
        <f t="shared" si="7"/>
        <v>148625</v>
      </c>
      <c r="I23" s="901">
        <f t="shared" si="1"/>
        <v>14.318400770712909</v>
      </c>
      <c r="J23" s="898">
        <v>8.5</v>
      </c>
      <c r="K23" s="900">
        <f t="shared" si="8"/>
        <v>90.5</v>
      </c>
      <c r="L23" s="898">
        <v>8362</v>
      </c>
      <c r="M23" s="898">
        <v>224</v>
      </c>
      <c r="N23" s="899">
        <f t="shared" si="2"/>
        <v>8586</v>
      </c>
      <c r="O23" s="898">
        <f t="shared" si="9"/>
        <v>88252</v>
      </c>
      <c r="P23" s="897">
        <f t="shared" si="3"/>
        <v>16.25267034990792</v>
      </c>
      <c r="Q23" s="898">
        <v>5.5</v>
      </c>
      <c r="R23" s="900">
        <f t="shared" si="10"/>
        <v>61</v>
      </c>
      <c r="S23" s="898">
        <v>5409</v>
      </c>
      <c r="T23" s="898">
        <v>140</v>
      </c>
      <c r="U23" s="899">
        <f t="shared" si="4"/>
        <v>5549</v>
      </c>
      <c r="V23" s="898">
        <f t="shared" si="11"/>
        <v>60868</v>
      </c>
      <c r="W23" s="897">
        <f t="shared" si="5"/>
        <v>16.630601092896175</v>
      </c>
    </row>
    <row r="24" spans="1:23">
      <c r="A24" s="880" t="s">
        <v>1710</v>
      </c>
      <c r="B24" s="896" t="s">
        <v>1030</v>
      </c>
      <c r="C24" s="893">
        <v>3</v>
      </c>
      <c r="D24" s="894">
        <f t="shared" si="6"/>
        <v>173</v>
      </c>
      <c r="E24" s="893">
        <v>162</v>
      </c>
      <c r="F24" s="893">
        <v>0</v>
      </c>
      <c r="G24" s="893">
        <f t="shared" si="0"/>
        <v>162</v>
      </c>
      <c r="H24" s="893">
        <f t="shared" si="7"/>
        <v>148625</v>
      </c>
      <c r="I24" s="895">
        <f t="shared" si="1"/>
        <v>14.318400770712909</v>
      </c>
      <c r="J24" s="892">
        <v>0</v>
      </c>
      <c r="K24" s="894">
        <f t="shared" si="8"/>
        <v>90.5</v>
      </c>
      <c r="L24" s="892">
        <v>0</v>
      </c>
      <c r="M24" s="892">
        <v>0</v>
      </c>
      <c r="N24" s="893">
        <f t="shared" si="2"/>
        <v>0</v>
      </c>
      <c r="O24" s="892">
        <f t="shared" si="9"/>
        <v>88252</v>
      </c>
      <c r="P24" s="891">
        <f t="shared" si="3"/>
        <v>16.25267034990792</v>
      </c>
      <c r="Q24" s="892">
        <v>0</v>
      </c>
      <c r="R24" s="894">
        <f t="shared" si="10"/>
        <v>61</v>
      </c>
      <c r="S24" s="892">
        <v>0</v>
      </c>
      <c r="T24" s="892">
        <v>0</v>
      </c>
      <c r="U24" s="893">
        <f t="shared" si="4"/>
        <v>0</v>
      </c>
      <c r="V24" s="892">
        <f t="shared" si="11"/>
        <v>60868</v>
      </c>
      <c r="W24" s="891">
        <f t="shared" si="5"/>
        <v>16.630601092896175</v>
      </c>
    </row>
    <row r="25" spans="1:23">
      <c r="A25" s="882" t="s">
        <v>1709</v>
      </c>
      <c r="B25" s="902" t="s">
        <v>1030</v>
      </c>
      <c r="C25" s="899">
        <v>1</v>
      </c>
      <c r="D25" s="900">
        <f t="shared" si="6"/>
        <v>173</v>
      </c>
      <c r="E25" s="899">
        <v>263</v>
      </c>
      <c r="F25" s="899">
        <v>0</v>
      </c>
      <c r="G25" s="899">
        <f t="shared" si="0"/>
        <v>263</v>
      </c>
      <c r="H25" s="899">
        <f t="shared" si="7"/>
        <v>148625</v>
      </c>
      <c r="I25" s="901">
        <f t="shared" si="1"/>
        <v>14.318400770712909</v>
      </c>
      <c r="J25" s="898">
        <v>0</v>
      </c>
      <c r="K25" s="900">
        <f t="shared" si="8"/>
        <v>90.5</v>
      </c>
      <c r="L25" s="898">
        <v>0</v>
      </c>
      <c r="M25" s="898">
        <v>0</v>
      </c>
      <c r="N25" s="899">
        <f t="shared" si="2"/>
        <v>0</v>
      </c>
      <c r="O25" s="898">
        <f t="shared" si="9"/>
        <v>88252</v>
      </c>
      <c r="P25" s="897">
        <f t="shared" si="3"/>
        <v>16.25267034990792</v>
      </c>
      <c r="Q25" s="898">
        <v>0</v>
      </c>
      <c r="R25" s="900">
        <f t="shared" si="10"/>
        <v>61</v>
      </c>
      <c r="S25" s="898">
        <v>0</v>
      </c>
      <c r="T25" s="898">
        <v>0</v>
      </c>
      <c r="U25" s="899">
        <f t="shared" si="4"/>
        <v>0</v>
      </c>
      <c r="V25" s="898">
        <f t="shared" si="11"/>
        <v>60868</v>
      </c>
      <c r="W25" s="897">
        <f t="shared" si="5"/>
        <v>16.630601092896175</v>
      </c>
    </row>
    <row r="26" spans="1:23">
      <c r="A26" s="880" t="s">
        <v>1708</v>
      </c>
      <c r="B26" s="896" t="s">
        <v>354</v>
      </c>
      <c r="C26" s="893">
        <v>14</v>
      </c>
      <c r="D26" s="894">
        <f t="shared" si="6"/>
        <v>187</v>
      </c>
      <c r="E26" s="893">
        <v>12462</v>
      </c>
      <c r="F26" s="893">
        <v>240</v>
      </c>
      <c r="G26" s="893">
        <f t="shared" si="0"/>
        <v>12702</v>
      </c>
      <c r="H26" s="893">
        <f t="shared" si="7"/>
        <v>161327</v>
      </c>
      <c r="I26" s="895">
        <f t="shared" si="1"/>
        <v>14.378520499108735</v>
      </c>
      <c r="J26" s="892">
        <v>8</v>
      </c>
      <c r="K26" s="894">
        <f t="shared" si="8"/>
        <v>98.5</v>
      </c>
      <c r="L26" s="892">
        <v>8323</v>
      </c>
      <c r="M26" s="892">
        <v>128</v>
      </c>
      <c r="N26" s="893">
        <f t="shared" si="2"/>
        <v>8451</v>
      </c>
      <c r="O26" s="892">
        <f t="shared" si="9"/>
        <v>96703</v>
      </c>
      <c r="P26" s="891">
        <f t="shared" si="3"/>
        <v>16.362605752961084</v>
      </c>
      <c r="Q26" s="892">
        <v>6</v>
      </c>
      <c r="R26" s="894">
        <f t="shared" si="10"/>
        <v>67</v>
      </c>
      <c r="S26" s="892">
        <v>6065</v>
      </c>
      <c r="T26" s="892">
        <v>96</v>
      </c>
      <c r="U26" s="893">
        <f t="shared" si="4"/>
        <v>6161</v>
      </c>
      <c r="V26" s="892">
        <f t="shared" si="11"/>
        <v>67029</v>
      </c>
      <c r="W26" s="891">
        <f t="shared" si="5"/>
        <v>16.673880597014925</v>
      </c>
    </row>
    <row r="27" spans="1:23">
      <c r="A27" s="882" t="s">
        <v>1707</v>
      </c>
      <c r="B27" s="902" t="s">
        <v>354</v>
      </c>
      <c r="C27" s="899">
        <v>21</v>
      </c>
      <c r="D27" s="900">
        <f t="shared" si="6"/>
        <v>208</v>
      </c>
      <c r="E27" s="899">
        <v>18470</v>
      </c>
      <c r="F27" s="899">
        <v>630</v>
      </c>
      <c r="G27" s="899">
        <f t="shared" si="0"/>
        <v>19100</v>
      </c>
      <c r="H27" s="899">
        <f t="shared" si="7"/>
        <v>180427</v>
      </c>
      <c r="I27" s="901">
        <f t="shared" si="1"/>
        <v>14.457291666666666</v>
      </c>
      <c r="J27" s="898">
        <v>13</v>
      </c>
      <c r="K27" s="900">
        <f t="shared" si="8"/>
        <v>111.5</v>
      </c>
      <c r="L27" s="898">
        <v>12376</v>
      </c>
      <c r="M27" s="898">
        <v>360</v>
      </c>
      <c r="N27" s="899">
        <f t="shared" si="2"/>
        <v>12736</v>
      </c>
      <c r="O27" s="898">
        <f t="shared" si="9"/>
        <v>109439</v>
      </c>
      <c r="P27" s="897">
        <f t="shared" si="3"/>
        <v>16.358594917787745</v>
      </c>
      <c r="Q27" s="898">
        <v>9</v>
      </c>
      <c r="R27" s="900">
        <f t="shared" si="10"/>
        <v>76</v>
      </c>
      <c r="S27" s="898">
        <v>8525</v>
      </c>
      <c r="T27" s="898">
        <v>270</v>
      </c>
      <c r="U27" s="899">
        <f t="shared" si="4"/>
        <v>8795</v>
      </c>
      <c r="V27" s="898">
        <f t="shared" si="11"/>
        <v>75824</v>
      </c>
      <c r="W27" s="897">
        <f t="shared" si="5"/>
        <v>16.628070175438598</v>
      </c>
    </row>
    <row r="28" spans="1:23">
      <c r="A28" s="880" t="s">
        <v>1706</v>
      </c>
      <c r="B28" s="896" t="s">
        <v>354</v>
      </c>
      <c r="C28" s="893">
        <v>25</v>
      </c>
      <c r="D28" s="894">
        <f t="shared" si="6"/>
        <v>233</v>
      </c>
      <c r="E28" s="893">
        <v>23578</v>
      </c>
      <c r="F28" s="893">
        <v>1050</v>
      </c>
      <c r="G28" s="893">
        <f t="shared" si="0"/>
        <v>24628</v>
      </c>
      <c r="H28" s="893">
        <f t="shared" si="7"/>
        <v>205055</v>
      </c>
      <c r="I28" s="895">
        <f t="shared" si="1"/>
        <v>14.667739628040058</v>
      </c>
      <c r="J28" s="892">
        <v>12</v>
      </c>
      <c r="K28" s="894">
        <f t="shared" si="8"/>
        <v>123.5</v>
      </c>
      <c r="L28" s="892">
        <v>11651</v>
      </c>
      <c r="M28" s="892">
        <v>462</v>
      </c>
      <c r="N28" s="893">
        <f t="shared" si="2"/>
        <v>12113</v>
      </c>
      <c r="O28" s="892">
        <f t="shared" si="9"/>
        <v>121552</v>
      </c>
      <c r="P28" s="891">
        <f t="shared" si="3"/>
        <v>16.403778677462888</v>
      </c>
      <c r="Q28" s="892">
        <v>8.5</v>
      </c>
      <c r="R28" s="894">
        <f t="shared" si="10"/>
        <v>84.5</v>
      </c>
      <c r="S28" s="892">
        <v>8634</v>
      </c>
      <c r="T28" s="892">
        <v>336</v>
      </c>
      <c r="U28" s="893">
        <f t="shared" si="4"/>
        <v>8970</v>
      </c>
      <c r="V28" s="892">
        <f t="shared" si="11"/>
        <v>84794</v>
      </c>
      <c r="W28" s="891">
        <f t="shared" si="5"/>
        <v>16.724654832347138</v>
      </c>
    </row>
    <row r="29" spans="1:23">
      <c r="A29" s="882" t="s">
        <v>1705</v>
      </c>
      <c r="B29" s="902" t="s">
        <v>354</v>
      </c>
      <c r="C29" s="899">
        <v>12</v>
      </c>
      <c r="D29" s="900">
        <f t="shared" si="6"/>
        <v>245</v>
      </c>
      <c r="E29" s="899">
        <v>7981</v>
      </c>
      <c r="F29" s="899">
        <v>720</v>
      </c>
      <c r="G29" s="899">
        <f t="shared" si="0"/>
        <v>8701</v>
      </c>
      <c r="H29" s="899">
        <f t="shared" si="7"/>
        <v>213756</v>
      </c>
      <c r="I29" s="901">
        <f t="shared" si="1"/>
        <v>14.541224489795919</v>
      </c>
      <c r="J29" s="898">
        <v>6</v>
      </c>
      <c r="K29" s="900">
        <f t="shared" si="8"/>
        <v>129.5</v>
      </c>
      <c r="L29" s="898">
        <v>5972</v>
      </c>
      <c r="M29" s="898">
        <v>360</v>
      </c>
      <c r="N29" s="899">
        <f t="shared" si="2"/>
        <v>6332</v>
      </c>
      <c r="O29" s="898">
        <f t="shared" si="9"/>
        <v>127884</v>
      </c>
      <c r="P29" s="897">
        <f t="shared" si="3"/>
        <v>16.458687258687259</v>
      </c>
      <c r="Q29" s="898">
        <v>4</v>
      </c>
      <c r="R29" s="900">
        <f t="shared" si="10"/>
        <v>88.5</v>
      </c>
      <c r="S29" s="898">
        <v>3686</v>
      </c>
      <c r="T29" s="898">
        <v>240</v>
      </c>
      <c r="U29" s="899">
        <f t="shared" si="4"/>
        <v>3926</v>
      </c>
      <c r="V29" s="898">
        <f t="shared" si="11"/>
        <v>88720</v>
      </c>
      <c r="W29" s="897">
        <f t="shared" si="5"/>
        <v>16.70809792843691</v>
      </c>
    </row>
    <row r="30" spans="1:23">
      <c r="A30" s="880" t="s">
        <v>1704</v>
      </c>
      <c r="B30" s="896" t="s">
        <v>354</v>
      </c>
      <c r="C30" s="893">
        <v>15</v>
      </c>
      <c r="D30" s="894">
        <f t="shared" si="6"/>
        <v>260</v>
      </c>
      <c r="E30" s="893">
        <v>12445</v>
      </c>
      <c r="F30" s="893">
        <v>448</v>
      </c>
      <c r="G30" s="893">
        <f t="shared" si="0"/>
        <v>12893</v>
      </c>
      <c r="H30" s="893">
        <f t="shared" si="7"/>
        <v>226649</v>
      </c>
      <c r="I30" s="895">
        <f t="shared" si="1"/>
        <v>14.528782051282052</v>
      </c>
      <c r="J30" s="892">
        <v>7</v>
      </c>
      <c r="K30" s="894">
        <f t="shared" si="8"/>
        <v>136.5</v>
      </c>
      <c r="L30" s="892">
        <v>6627</v>
      </c>
      <c r="M30" s="892">
        <v>196</v>
      </c>
      <c r="N30" s="893">
        <f t="shared" si="2"/>
        <v>6823</v>
      </c>
      <c r="O30" s="892">
        <f t="shared" si="9"/>
        <v>134707</v>
      </c>
      <c r="P30" s="891">
        <f t="shared" si="3"/>
        <v>16.447741147741148</v>
      </c>
      <c r="Q30" s="892">
        <v>4.5</v>
      </c>
      <c r="R30" s="894">
        <f t="shared" si="10"/>
        <v>93</v>
      </c>
      <c r="S30" s="892">
        <v>4963</v>
      </c>
      <c r="T30" s="892">
        <v>112</v>
      </c>
      <c r="U30" s="893">
        <f t="shared" si="4"/>
        <v>5075</v>
      </c>
      <c r="V30" s="892">
        <f t="shared" si="11"/>
        <v>93795</v>
      </c>
      <c r="W30" s="891">
        <f t="shared" si="5"/>
        <v>16.809139784946236</v>
      </c>
    </row>
    <row r="31" spans="1:23">
      <c r="A31" s="882" t="s">
        <v>1703</v>
      </c>
      <c r="B31" s="902" t="s">
        <v>354</v>
      </c>
      <c r="C31" s="899">
        <v>20</v>
      </c>
      <c r="D31" s="900">
        <f t="shared" si="6"/>
        <v>280</v>
      </c>
      <c r="E31" s="899">
        <v>17296</v>
      </c>
      <c r="F31" s="899">
        <v>484</v>
      </c>
      <c r="G31" s="899">
        <f t="shared" si="0"/>
        <v>17780</v>
      </c>
      <c r="H31" s="899">
        <f t="shared" si="7"/>
        <v>244429</v>
      </c>
      <c r="I31" s="901">
        <f t="shared" si="1"/>
        <v>14.549345238095238</v>
      </c>
      <c r="J31" s="898">
        <v>11</v>
      </c>
      <c r="K31" s="900">
        <f t="shared" si="8"/>
        <v>147.5</v>
      </c>
      <c r="L31" s="898">
        <v>11002</v>
      </c>
      <c r="M31" s="898">
        <v>242</v>
      </c>
      <c r="N31" s="899">
        <f t="shared" si="2"/>
        <v>11244</v>
      </c>
      <c r="O31" s="898">
        <f t="shared" si="9"/>
        <v>145951</v>
      </c>
      <c r="P31" s="897">
        <f t="shared" si="3"/>
        <v>16.491638418079095</v>
      </c>
      <c r="Q31" s="898">
        <v>7.5</v>
      </c>
      <c r="R31" s="900">
        <f t="shared" si="10"/>
        <v>100.5</v>
      </c>
      <c r="S31" s="898">
        <v>7687</v>
      </c>
      <c r="T31" s="898">
        <v>154</v>
      </c>
      <c r="U31" s="899">
        <f t="shared" si="4"/>
        <v>7841</v>
      </c>
      <c r="V31" s="898">
        <f t="shared" si="11"/>
        <v>101636</v>
      </c>
      <c r="W31" s="897">
        <f t="shared" si="5"/>
        <v>16.855058043117744</v>
      </c>
    </row>
    <row r="32" spans="1:23">
      <c r="A32" s="880" t="s">
        <v>1702</v>
      </c>
      <c r="B32" s="896" t="s">
        <v>354</v>
      </c>
      <c r="C32" s="893">
        <v>12</v>
      </c>
      <c r="D32" s="894">
        <f t="shared" si="6"/>
        <v>292</v>
      </c>
      <c r="E32" s="893">
        <v>10470</v>
      </c>
      <c r="F32" s="893">
        <v>728</v>
      </c>
      <c r="G32" s="893">
        <f t="shared" si="0"/>
        <v>11198</v>
      </c>
      <c r="H32" s="893">
        <f t="shared" si="7"/>
        <v>255627</v>
      </c>
      <c r="I32" s="895">
        <f t="shared" si="1"/>
        <v>14.590582191780822</v>
      </c>
      <c r="J32" s="892">
        <v>8</v>
      </c>
      <c r="K32" s="894">
        <f t="shared" si="8"/>
        <v>155.5</v>
      </c>
      <c r="L32" s="892">
        <v>6596</v>
      </c>
      <c r="M32" s="892">
        <v>448</v>
      </c>
      <c r="N32" s="893">
        <f t="shared" si="2"/>
        <v>7044</v>
      </c>
      <c r="O32" s="892">
        <f t="shared" si="9"/>
        <v>152995</v>
      </c>
      <c r="P32" s="891">
        <f t="shared" si="3"/>
        <v>16.39817792068596</v>
      </c>
      <c r="Q32" s="892">
        <v>6</v>
      </c>
      <c r="R32" s="894">
        <f t="shared" si="10"/>
        <v>106.5</v>
      </c>
      <c r="S32" s="892">
        <v>5331</v>
      </c>
      <c r="T32" s="892">
        <v>336</v>
      </c>
      <c r="U32" s="893">
        <f t="shared" si="4"/>
        <v>5667</v>
      </c>
      <c r="V32" s="892">
        <f t="shared" si="11"/>
        <v>107303</v>
      </c>
      <c r="W32" s="891">
        <f t="shared" si="5"/>
        <v>16.792331768388106</v>
      </c>
    </row>
    <row r="33" spans="1:23">
      <c r="A33" s="882" t="s">
        <v>1701</v>
      </c>
      <c r="B33" s="902" t="s">
        <v>354</v>
      </c>
      <c r="C33" s="899">
        <v>17</v>
      </c>
      <c r="D33" s="900">
        <f t="shared" si="6"/>
        <v>309</v>
      </c>
      <c r="E33" s="899">
        <v>12414</v>
      </c>
      <c r="F33" s="899">
        <v>760</v>
      </c>
      <c r="G33" s="899">
        <f t="shared" si="0"/>
        <v>13174</v>
      </c>
      <c r="H33" s="899">
        <f t="shared" si="7"/>
        <v>268801</v>
      </c>
      <c r="I33" s="901">
        <f t="shared" si="1"/>
        <v>14.498435814455233</v>
      </c>
      <c r="J33" s="898">
        <v>9.5</v>
      </c>
      <c r="K33" s="900">
        <f t="shared" si="8"/>
        <v>165</v>
      </c>
      <c r="L33" s="898">
        <v>8885</v>
      </c>
      <c r="M33" s="898">
        <v>342</v>
      </c>
      <c r="N33" s="899">
        <f t="shared" si="2"/>
        <v>9227</v>
      </c>
      <c r="O33" s="898">
        <f t="shared" si="9"/>
        <v>162222</v>
      </c>
      <c r="P33" s="897">
        <f t="shared" si="3"/>
        <v>16.386060606060607</v>
      </c>
      <c r="Q33" s="898">
        <v>6</v>
      </c>
      <c r="R33" s="900">
        <f t="shared" si="10"/>
        <v>112.5</v>
      </c>
      <c r="S33" s="898">
        <v>5838</v>
      </c>
      <c r="T33" s="898">
        <v>228</v>
      </c>
      <c r="U33" s="899">
        <f t="shared" si="4"/>
        <v>6066</v>
      </c>
      <c r="V33" s="898">
        <f t="shared" si="11"/>
        <v>113369</v>
      </c>
      <c r="W33" s="897">
        <f t="shared" si="5"/>
        <v>16.795407407407406</v>
      </c>
    </row>
    <row r="34" spans="1:23">
      <c r="A34" s="880" t="s">
        <v>1700</v>
      </c>
      <c r="B34" s="896" t="s">
        <v>354</v>
      </c>
      <c r="C34" s="893">
        <v>16.5</v>
      </c>
      <c r="D34" s="894">
        <f t="shared" si="6"/>
        <v>325.5</v>
      </c>
      <c r="E34" s="893">
        <v>14751</v>
      </c>
      <c r="F34" s="893">
        <v>672</v>
      </c>
      <c r="G34" s="893">
        <f t="shared" si="0"/>
        <v>15423</v>
      </c>
      <c r="H34" s="893">
        <f t="shared" si="7"/>
        <v>284224</v>
      </c>
      <c r="I34" s="895">
        <f t="shared" si="1"/>
        <v>14.553200204813107</v>
      </c>
      <c r="J34" s="892">
        <v>13</v>
      </c>
      <c r="K34" s="894">
        <f t="shared" si="8"/>
        <v>178</v>
      </c>
      <c r="L34" s="892">
        <v>12790</v>
      </c>
      <c r="M34" s="892">
        <v>546</v>
      </c>
      <c r="N34" s="893">
        <f t="shared" si="2"/>
        <v>13336</v>
      </c>
      <c r="O34" s="892">
        <f t="shared" si="9"/>
        <v>175558</v>
      </c>
      <c r="P34" s="891">
        <f t="shared" si="3"/>
        <v>16.438014981273408</v>
      </c>
      <c r="Q34" s="892">
        <v>6</v>
      </c>
      <c r="R34" s="894">
        <f t="shared" si="10"/>
        <v>118.5</v>
      </c>
      <c r="S34" s="892">
        <v>6170</v>
      </c>
      <c r="T34" s="892">
        <v>252</v>
      </c>
      <c r="U34" s="893">
        <f t="shared" si="4"/>
        <v>6422</v>
      </c>
      <c r="V34" s="892">
        <f t="shared" si="11"/>
        <v>119791</v>
      </c>
      <c r="W34" s="891">
        <f t="shared" si="5"/>
        <v>16.848241912798876</v>
      </c>
    </row>
    <row r="35" spans="1:23">
      <c r="A35" s="882" t="s">
        <v>1699</v>
      </c>
      <c r="B35" s="902" t="s">
        <v>354</v>
      </c>
      <c r="C35" s="899">
        <v>16</v>
      </c>
      <c r="D35" s="900">
        <f t="shared" si="6"/>
        <v>341.5</v>
      </c>
      <c r="E35" s="899">
        <v>12921</v>
      </c>
      <c r="F35" s="899">
        <v>384</v>
      </c>
      <c r="G35" s="899">
        <f t="shared" si="0"/>
        <v>13305</v>
      </c>
      <c r="H35" s="899">
        <f t="shared" si="7"/>
        <v>297529</v>
      </c>
      <c r="I35" s="901">
        <f t="shared" si="1"/>
        <v>14.520693020985847</v>
      </c>
      <c r="J35" s="898">
        <v>8.5</v>
      </c>
      <c r="K35" s="900">
        <f t="shared" si="8"/>
        <v>186.5</v>
      </c>
      <c r="L35" s="898">
        <v>8260</v>
      </c>
      <c r="M35" s="898">
        <v>192</v>
      </c>
      <c r="N35" s="899">
        <f t="shared" si="2"/>
        <v>8452</v>
      </c>
      <c r="O35" s="898">
        <f t="shared" si="9"/>
        <v>184010</v>
      </c>
      <c r="P35" s="897">
        <f t="shared" si="3"/>
        <v>16.444146559428059</v>
      </c>
      <c r="Q35" s="898">
        <v>6</v>
      </c>
      <c r="R35" s="900">
        <f t="shared" si="10"/>
        <v>124.5</v>
      </c>
      <c r="S35" s="898">
        <v>5411</v>
      </c>
      <c r="T35" s="898">
        <v>144</v>
      </c>
      <c r="U35" s="899">
        <f t="shared" si="4"/>
        <v>5555</v>
      </c>
      <c r="V35" s="898">
        <f t="shared" si="11"/>
        <v>125346</v>
      </c>
      <c r="W35" s="897">
        <f t="shared" si="5"/>
        <v>16.779919678714858</v>
      </c>
    </row>
    <row r="36" spans="1:23">
      <c r="A36" s="880" t="s">
        <v>1698</v>
      </c>
      <c r="B36" s="896" t="s">
        <v>354</v>
      </c>
      <c r="C36" s="893">
        <v>18.5</v>
      </c>
      <c r="D36" s="894">
        <f t="shared" si="6"/>
        <v>360</v>
      </c>
      <c r="E36" s="893">
        <v>16501</v>
      </c>
      <c r="F36" s="893">
        <v>152</v>
      </c>
      <c r="G36" s="893">
        <f t="shared" si="0"/>
        <v>16653</v>
      </c>
      <c r="H36" s="893">
        <f t="shared" si="7"/>
        <v>314182</v>
      </c>
      <c r="I36" s="895">
        <f t="shared" si="1"/>
        <v>14.545462962962963</v>
      </c>
      <c r="J36" s="892">
        <v>12</v>
      </c>
      <c r="K36" s="894">
        <f t="shared" si="8"/>
        <v>198.5</v>
      </c>
      <c r="L36" s="892">
        <v>13326</v>
      </c>
      <c r="M36" s="892">
        <v>96</v>
      </c>
      <c r="N36" s="893">
        <f t="shared" si="2"/>
        <v>13422</v>
      </c>
      <c r="O36" s="892">
        <f t="shared" si="9"/>
        <v>197432</v>
      </c>
      <c r="P36" s="891">
        <f t="shared" si="3"/>
        <v>16.576994122586061</v>
      </c>
      <c r="Q36" s="892">
        <v>7</v>
      </c>
      <c r="R36" s="894">
        <f t="shared" si="10"/>
        <v>131.5</v>
      </c>
      <c r="S36" s="892">
        <v>7622</v>
      </c>
      <c r="T36" s="892">
        <v>56</v>
      </c>
      <c r="U36" s="893">
        <f t="shared" si="4"/>
        <v>7678</v>
      </c>
      <c r="V36" s="892">
        <f t="shared" si="11"/>
        <v>133024</v>
      </c>
      <c r="W36" s="891">
        <f t="shared" si="5"/>
        <v>16.85982256020279</v>
      </c>
    </row>
    <row r="37" spans="1:23">
      <c r="A37" s="882" t="s">
        <v>1697</v>
      </c>
      <c r="B37" s="902" t="s">
        <v>354</v>
      </c>
      <c r="C37" s="899">
        <v>8</v>
      </c>
      <c r="D37" s="900">
        <f t="shared" si="6"/>
        <v>368</v>
      </c>
      <c r="E37" s="899">
        <v>5778</v>
      </c>
      <c r="F37" s="899">
        <v>560</v>
      </c>
      <c r="G37" s="899">
        <f t="shared" si="0"/>
        <v>6338</v>
      </c>
      <c r="H37" s="899">
        <f t="shared" si="7"/>
        <v>320520</v>
      </c>
      <c r="I37" s="901">
        <f t="shared" si="1"/>
        <v>14.516304347826088</v>
      </c>
      <c r="J37" s="898">
        <v>5</v>
      </c>
      <c r="K37" s="900">
        <f t="shared" si="8"/>
        <v>203.5</v>
      </c>
      <c r="L37" s="898">
        <v>4132</v>
      </c>
      <c r="M37" s="898">
        <v>280</v>
      </c>
      <c r="N37" s="899">
        <f t="shared" si="2"/>
        <v>4412</v>
      </c>
      <c r="O37" s="898">
        <f t="shared" si="9"/>
        <v>201844</v>
      </c>
      <c r="P37" s="897">
        <f t="shared" si="3"/>
        <v>16.531040131040132</v>
      </c>
      <c r="Q37" s="898">
        <v>3</v>
      </c>
      <c r="R37" s="900">
        <f t="shared" si="10"/>
        <v>134.5</v>
      </c>
      <c r="S37" s="898">
        <v>2693</v>
      </c>
      <c r="T37" s="898">
        <v>168</v>
      </c>
      <c r="U37" s="899">
        <f t="shared" si="4"/>
        <v>2861</v>
      </c>
      <c r="V37" s="898">
        <f t="shared" si="11"/>
        <v>135885</v>
      </c>
      <c r="W37" s="897">
        <f t="shared" si="5"/>
        <v>16.838289962825279</v>
      </c>
    </row>
    <row r="38" spans="1:23">
      <c r="A38" s="880" t="s">
        <v>1696</v>
      </c>
      <c r="B38" s="896" t="s">
        <v>354</v>
      </c>
      <c r="C38" s="893">
        <v>22</v>
      </c>
      <c r="D38" s="894">
        <f t="shared" si="6"/>
        <v>390</v>
      </c>
      <c r="E38" s="893">
        <v>18901</v>
      </c>
      <c r="F38" s="893">
        <v>396</v>
      </c>
      <c r="G38" s="893">
        <f t="shared" si="0"/>
        <v>19297</v>
      </c>
      <c r="H38" s="893">
        <f t="shared" si="7"/>
        <v>339817</v>
      </c>
      <c r="I38" s="895">
        <f t="shared" si="1"/>
        <v>14.522094017094018</v>
      </c>
      <c r="J38" s="892">
        <v>12</v>
      </c>
      <c r="K38" s="894">
        <f t="shared" si="8"/>
        <v>215.5</v>
      </c>
      <c r="L38" s="892">
        <v>11687</v>
      </c>
      <c r="M38" s="892">
        <v>216</v>
      </c>
      <c r="N38" s="893">
        <f t="shared" si="2"/>
        <v>11903</v>
      </c>
      <c r="O38" s="892">
        <f t="shared" si="9"/>
        <v>213747</v>
      </c>
      <c r="P38" s="891">
        <f t="shared" si="3"/>
        <v>16.531090487238981</v>
      </c>
      <c r="Q38" s="892">
        <v>8</v>
      </c>
      <c r="R38" s="894">
        <f t="shared" si="10"/>
        <v>142.5</v>
      </c>
      <c r="S38" s="892">
        <v>7935</v>
      </c>
      <c r="T38" s="892">
        <v>144</v>
      </c>
      <c r="U38" s="893">
        <f t="shared" si="4"/>
        <v>8079</v>
      </c>
      <c r="V38" s="892">
        <f t="shared" si="11"/>
        <v>143964</v>
      </c>
      <c r="W38" s="891">
        <f t="shared" si="5"/>
        <v>16.837894736842106</v>
      </c>
    </row>
    <row r="39" spans="1:23">
      <c r="A39" s="882" t="s">
        <v>1695</v>
      </c>
      <c r="B39" s="902" t="s">
        <v>354</v>
      </c>
      <c r="C39" s="899">
        <v>8</v>
      </c>
      <c r="D39" s="900">
        <f t="shared" si="6"/>
        <v>398</v>
      </c>
      <c r="E39" s="899">
        <v>6733</v>
      </c>
      <c r="F39" s="899">
        <v>192</v>
      </c>
      <c r="G39" s="899">
        <f t="shared" si="0"/>
        <v>6925</v>
      </c>
      <c r="H39" s="899">
        <f t="shared" si="7"/>
        <v>346742</v>
      </c>
      <c r="I39" s="901">
        <f t="shared" si="1"/>
        <v>14.520184254606365</v>
      </c>
      <c r="J39" s="898">
        <v>5</v>
      </c>
      <c r="K39" s="900">
        <f t="shared" si="8"/>
        <v>220.5</v>
      </c>
      <c r="L39" s="898">
        <v>4212</v>
      </c>
      <c r="M39" s="898">
        <v>96</v>
      </c>
      <c r="N39" s="899">
        <f t="shared" si="2"/>
        <v>4308</v>
      </c>
      <c r="O39" s="898">
        <f t="shared" si="9"/>
        <v>218055</v>
      </c>
      <c r="P39" s="897">
        <f t="shared" si="3"/>
        <v>16.48185941043084</v>
      </c>
      <c r="Q39" s="898">
        <v>2.5</v>
      </c>
      <c r="R39" s="900">
        <f t="shared" si="10"/>
        <v>145</v>
      </c>
      <c r="S39" s="898">
        <v>2572</v>
      </c>
      <c r="T39" s="898">
        <v>48</v>
      </c>
      <c r="U39" s="899">
        <f t="shared" si="4"/>
        <v>2620</v>
      </c>
      <c r="V39" s="898">
        <f t="shared" si="11"/>
        <v>146584</v>
      </c>
      <c r="W39" s="897">
        <f t="shared" si="5"/>
        <v>16.848735632183907</v>
      </c>
    </row>
    <row r="40" spans="1:23">
      <c r="A40" s="880" t="s">
        <v>1694</v>
      </c>
      <c r="B40" s="896" t="s">
        <v>354</v>
      </c>
      <c r="C40" s="893">
        <v>13</v>
      </c>
      <c r="D40" s="894">
        <f t="shared" si="6"/>
        <v>411</v>
      </c>
      <c r="E40" s="893">
        <v>12059</v>
      </c>
      <c r="F40" s="893">
        <v>286</v>
      </c>
      <c r="G40" s="893">
        <f t="shared" si="0"/>
        <v>12345</v>
      </c>
      <c r="H40" s="893">
        <f t="shared" si="7"/>
        <v>359087</v>
      </c>
      <c r="I40" s="895">
        <f t="shared" si="1"/>
        <v>14.561516626115168</v>
      </c>
      <c r="J40" s="892">
        <v>6</v>
      </c>
      <c r="K40" s="894">
        <f t="shared" si="8"/>
        <v>226.5</v>
      </c>
      <c r="L40" s="892">
        <v>5854</v>
      </c>
      <c r="M40" s="892">
        <v>132</v>
      </c>
      <c r="N40" s="893">
        <f t="shared" si="2"/>
        <v>5986</v>
      </c>
      <c r="O40" s="892">
        <f t="shared" si="9"/>
        <v>224041</v>
      </c>
      <c r="P40" s="891">
        <f t="shared" si="3"/>
        <v>16.485724797645325</v>
      </c>
      <c r="Q40" s="892">
        <v>4</v>
      </c>
      <c r="R40" s="894">
        <f t="shared" si="10"/>
        <v>149</v>
      </c>
      <c r="S40" s="892">
        <v>3038</v>
      </c>
      <c r="T40" s="892">
        <v>88</v>
      </c>
      <c r="U40" s="893">
        <f t="shared" si="4"/>
        <v>3126</v>
      </c>
      <c r="V40" s="892">
        <f t="shared" si="11"/>
        <v>149710</v>
      </c>
      <c r="W40" s="891">
        <f t="shared" si="5"/>
        <v>16.746085011185681</v>
      </c>
    </row>
    <row r="41" spans="1:23">
      <c r="A41" s="882" t="s">
        <v>1693</v>
      </c>
      <c r="B41" s="902" t="s">
        <v>354</v>
      </c>
      <c r="C41" s="899">
        <v>12</v>
      </c>
      <c r="D41" s="900">
        <f t="shared" si="6"/>
        <v>423</v>
      </c>
      <c r="E41" s="899">
        <v>9173</v>
      </c>
      <c r="F41" s="899">
        <v>144</v>
      </c>
      <c r="G41" s="899">
        <f t="shared" si="0"/>
        <v>9317</v>
      </c>
      <c r="H41" s="899">
        <f t="shared" si="7"/>
        <v>368404</v>
      </c>
      <c r="I41" s="901">
        <f t="shared" si="1"/>
        <v>14.515524034672971</v>
      </c>
      <c r="J41" s="898">
        <v>7</v>
      </c>
      <c r="K41" s="900">
        <f t="shared" si="8"/>
        <v>233.5</v>
      </c>
      <c r="L41" s="898">
        <v>7548</v>
      </c>
      <c r="M41" s="898">
        <v>84</v>
      </c>
      <c r="N41" s="899">
        <f t="shared" si="2"/>
        <v>7632</v>
      </c>
      <c r="O41" s="898">
        <f t="shared" si="9"/>
        <v>231673</v>
      </c>
      <c r="P41" s="897">
        <f t="shared" si="3"/>
        <v>16.536259814418273</v>
      </c>
      <c r="Q41" s="898">
        <v>0</v>
      </c>
      <c r="R41" s="900">
        <f t="shared" si="10"/>
        <v>149</v>
      </c>
      <c r="S41" s="898">
        <v>0</v>
      </c>
      <c r="T41" s="898">
        <v>0</v>
      </c>
      <c r="U41" s="899">
        <f t="shared" si="4"/>
        <v>0</v>
      </c>
      <c r="V41" s="898">
        <f t="shared" si="11"/>
        <v>149710</v>
      </c>
      <c r="W41" s="897">
        <f t="shared" si="5"/>
        <v>16.746085011185681</v>
      </c>
    </row>
    <row r="42" spans="1:23">
      <c r="A42" s="880" t="s">
        <v>1692</v>
      </c>
      <c r="B42" s="896" t="s">
        <v>354</v>
      </c>
      <c r="C42" s="893">
        <v>13</v>
      </c>
      <c r="D42" s="894">
        <f t="shared" si="6"/>
        <v>436</v>
      </c>
      <c r="E42" s="893">
        <v>10231</v>
      </c>
      <c r="F42" s="893">
        <v>224</v>
      </c>
      <c r="G42" s="893">
        <f t="shared" si="0"/>
        <v>10455</v>
      </c>
      <c r="H42" s="893">
        <f t="shared" si="7"/>
        <v>378859</v>
      </c>
      <c r="I42" s="895">
        <f t="shared" si="1"/>
        <v>14.482377675840979</v>
      </c>
      <c r="J42" s="892">
        <v>7.5</v>
      </c>
      <c r="K42" s="894">
        <f t="shared" si="8"/>
        <v>241</v>
      </c>
      <c r="L42" s="892">
        <v>7505</v>
      </c>
      <c r="M42" s="892">
        <v>112</v>
      </c>
      <c r="N42" s="893">
        <f t="shared" si="2"/>
        <v>7617</v>
      </c>
      <c r="O42" s="892">
        <f t="shared" si="9"/>
        <v>239290</v>
      </c>
      <c r="P42" s="891">
        <f t="shared" si="3"/>
        <v>16.548409405255878</v>
      </c>
      <c r="Q42" s="892">
        <v>7</v>
      </c>
      <c r="R42" s="894">
        <f t="shared" si="10"/>
        <v>156</v>
      </c>
      <c r="S42" s="892">
        <v>7180</v>
      </c>
      <c r="T42" s="892">
        <v>112</v>
      </c>
      <c r="U42" s="893">
        <f t="shared" si="4"/>
        <v>7292</v>
      </c>
      <c r="V42" s="892">
        <f t="shared" si="11"/>
        <v>157002</v>
      </c>
      <c r="W42" s="891">
        <f t="shared" si="5"/>
        <v>16.773717948717948</v>
      </c>
    </row>
    <row r="43" spans="1:23">
      <c r="A43" s="882" t="s">
        <v>1691</v>
      </c>
      <c r="B43" s="902" t="s">
        <v>354</v>
      </c>
      <c r="C43" s="899">
        <v>12</v>
      </c>
      <c r="D43" s="900">
        <f t="shared" si="6"/>
        <v>448</v>
      </c>
      <c r="E43" s="899">
        <v>10938</v>
      </c>
      <c r="F43" s="899">
        <v>192</v>
      </c>
      <c r="G43" s="899">
        <f t="shared" si="0"/>
        <v>11130</v>
      </c>
      <c r="H43" s="899">
        <f t="shared" si="7"/>
        <v>389989</v>
      </c>
      <c r="I43" s="901">
        <f t="shared" si="1"/>
        <v>14.508519345238094</v>
      </c>
      <c r="J43" s="898">
        <v>6</v>
      </c>
      <c r="K43" s="900">
        <f t="shared" si="8"/>
        <v>247</v>
      </c>
      <c r="L43" s="898">
        <v>6097</v>
      </c>
      <c r="M43" s="898">
        <v>96</v>
      </c>
      <c r="N43" s="899">
        <f t="shared" si="2"/>
        <v>6193</v>
      </c>
      <c r="O43" s="898">
        <f t="shared" si="9"/>
        <v>245483</v>
      </c>
      <c r="P43" s="897">
        <f t="shared" si="3"/>
        <v>16.56430499325236</v>
      </c>
      <c r="Q43" s="898">
        <v>4</v>
      </c>
      <c r="R43" s="900">
        <f t="shared" si="10"/>
        <v>160</v>
      </c>
      <c r="S43" s="898">
        <v>3904</v>
      </c>
      <c r="T43" s="898">
        <v>64</v>
      </c>
      <c r="U43" s="899">
        <f t="shared" si="4"/>
        <v>3968</v>
      </c>
      <c r="V43" s="898">
        <f t="shared" si="11"/>
        <v>160970</v>
      </c>
      <c r="W43" s="897">
        <f t="shared" si="5"/>
        <v>16.767708333333335</v>
      </c>
    </row>
    <row r="44" spans="1:23">
      <c r="A44" s="880" t="s">
        <v>1690</v>
      </c>
      <c r="B44" s="896" t="s">
        <v>354</v>
      </c>
      <c r="C44" s="893">
        <v>16.5</v>
      </c>
      <c r="D44" s="894">
        <f t="shared" si="6"/>
        <v>464.5</v>
      </c>
      <c r="E44" s="893">
        <v>13695</v>
      </c>
      <c r="F44" s="893">
        <v>476</v>
      </c>
      <c r="G44" s="893">
        <f t="shared" si="0"/>
        <v>14171</v>
      </c>
      <c r="H44" s="893">
        <f t="shared" si="7"/>
        <v>404160</v>
      </c>
      <c r="I44" s="895">
        <f t="shared" si="1"/>
        <v>14.5016146393972</v>
      </c>
      <c r="J44" s="892">
        <v>8.5</v>
      </c>
      <c r="K44" s="894">
        <f t="shared" si="8"/>
        <v>255.5</v>
      </c>
      <c r="L44" s="892">
        <v>8661</v>
      </c>
      <c r="M44" s="892">
        <v>196</v>
      </c>
      <c r="N44" s="893">
        <f t="shared" si="2"/>
        <v>8857</v>
      </c>
      <c r="O44" s="892">
        <f t="shared" si="9"/>
        <v>254340</v>
      </c>
      <c r="P44" s="891">
        <f t="shared" si="3"/>
        <v>16.590998043052839</v>
      </c>
      <c r="Q44" s="892">
        <v>5</v>
      </c>
      <c r="R44" s="894">
        <f t="shared" si="10"/>
        <v>165</v>
      </c>
      <c r="S44" s="892">
        <v>5057</v>
      </c>
      <c r="T44" s="892">
        <v>140</v>
      </c>
      <c r="U44" s="893">
        <f t="shared" si="4"/>
        <v>5197</v>
      </c>
      <c r="V44" s="892">
        <f t="shared" si="11"/>
        <v>166167</v>
      </c>
      <c r="W44" s="891">
        <f t="shared" si="5"/>
        <v>16.784545454545455</v>
      </c>
    </row>
    <row r="45" spans="1:23">
      <c r="A45" s="882" t="s">
        <v>1689</v>
      </c>
      <c r="B45" s="902" t="s">
        <v>354</v>
      </c>
      <c r="C45" s="899">
        <v>9</v>
      </c>
      <c r="D45" s="900">
        <f t="shared" si="6"/>
        <v>473.5</v>
      </c>
      <c r="E45" s="899">
        <v>9016</v>
      </c>
      <c r="F45" s="899">
        <v>432</v>
      </c>
      <c r="G45" s="899">
        <f t="shared" si="0"/>
        <v>9448</v>
      </c>
      <c r="H45" s="899">
        <f t="shared" si="7"/>
        <v>413608</v>
      </c>
      <c r="I45" s="901">
        <f t="shared" si="1"/>
        <v>14.558535726856741</v>
      </c>
      <c r="J45" s="898">
        <v>6</v>
      </c>
      <c r="K45" s="900">
        <f t="shared" si="8"/>
        <v>261.5</v>
      </c>
      <c r="L45" s="898">
        <v>6173</v>
      </c>
      <c r="M45" s="898">
        <v>288</v>
      </c>
      <c r="N45" s="899">
        <f t="shared" si="2"/>
        <v>6461</v>
      </c>
      <c r="O45" s="898">
        <f t="shared" si="9"/>
        <v>260801</v>
      </c>
      <c r="P45" s="897">
        <f t="shared" si="3"/>
        <v>16.622115997450603</v>
      </c>
      <c r="Q45" s="898">
        <v>4.5</v>
      </c>
      <c r="R45" s="900">
        <f t="shared" si="10"/>
        <v>169.5</v>
      </c>
      <c r="S45" s="898">
        <v>5251</v>
      </c>
      <c r="T45" s="898">
        <v>240</v>
      </c>
      <c r="U45" s="899">
        <f t="shared" si="4"/>
        <v>5491</v>
      </c>
      <c r="V45" s="898">
        <f t="shared" si="11"/>
        <v>171658</v>
      </c>
      <c r="W45" s="897">
        <f t="shared" si="5"/>
        <v>16.878859390363814</v>
      </c>
    </row>
    <row r="46" spans="1:23">
      <c r="A46" s="880" t="s">
        <v>1688</v>
      </c>
      <c r="B46" s="896" t="s">
        <v>354</v>
      </c>
      <c r="C46" s="893">
        <v>5.5</v>
      </c>
      <c r="D46" s="894">
        <f t="shared" si="6"/>
        <v>479</v>
      </c>
      <c r="E46" s="893">
        <v>5062</v>
      </c>
      <c r="F46" s="893">
        <v>336</v>
      </c>
      <c r="G46" s="893">
        <f t="shared" si="0"/>
        <v>5398</v>
      </c>
      <c r="H46" s="893">
        <f t="shared" si="7"/>
        <v>419006</v>
      </c>
      <c r="I46" s="895">
        <f t="shared" si="1"/>
        <v>14.579192762700069</v>
      </c>
      <c r="J46" s="892">
        <v>4</v>
      </c>
      <c r="K46" s="894">
        <f t="shared" si="8"/>
        <v>265.5</v>
      </c>
      <c r="L46" s="892">
        <v>4033</v>
      </c>
      <c r="M46" s="892">
        <v>224</v>
      </c>
      <c r="N46" s="893">
        <f t="shared" si="2"/>
        <v>4257</v>
      </c>
      <c r="O46" s="892">
        <f t="shared" si="9"/>
        <v>265058</v>
      </c>
      <c r="P46" s="891">
        <f t="shared" si="3"/>
        <v>16.638920276208413</v>
      </c>
      <c r="Q46" s="892">
        <v>3.5</v>
      </c>
      <c r="R46" s="894">
        <f t="shared" si="10"/>
        <v>173</v>
      </c>
      <c r="S46" s="892">
        <v>3715</v>
      </c>
      <c r="T46" s="892">
        <v>168</v>
      </c>
      <c r="U46" s="893">
        <f t="shared" si="4"/>
        <v>3883</v>
      </c>
      <c r="V46" s="892">
        <f t="shared" si="11"/>
        <v>175541</v>
      </c>
      <c r="W46" s="891">
        <f t="shared" si="5"/>
        <v>16.91146435452794</v>
      </c>
    </row>
    <row r="47" spans="1:23">
      <c r="A47" s="882" t="s">
        <v>1687</v>
      </c>
      <c r="B47" s="902" t="s">
        <v>354</v>
      </c>
      <c r="C47" s="899">
        <v>8</v>
      </c>
      <c r="D47" s="900">
        <f t="shared" si="6"/>
        <v>487</v>
      </c>
      <c r="E47" s="899">
        <v>8575</v>
      </c>
      <c r="F47" s="899">
        <v>80</v>
      </c>
      <c r="G47" s="899">
        <f t="shared" si="0"/>
        <v>8655</v>
      </c>
      <c r="H47" s="899">
        <f t="shared" si="7"/>
        <v>427661</v>
      </c>
      <c r="I47" s="901">
        <f t="shared" si="1"/>
        <v>14.635900068446269</v>
      </c>
      <c r="J47" s="898">
        <v>7</v>
      </c>
      <c r="K47" s="900">
        <f t="shared" si="8"/>
        <v>272.5</v>
      </c>
      <c r="L47" s="898">
        <v>7460</v>
      </c>
      <c r="M47" s="898">
        <v>70</v>
      </c>
      <c r="N47" s="899">
        <f t="shared" si="2"/>
        <v>7530</v>
      </c>
      <c r="O47" s="898">
        <f t="shared" si="9"/>
        <v>272588</v>
      </c>
      <c r="P47" s="897">
        <f t="shared" si="3"/>
        <v>16.672048929663607</v>
      </c>
      <c r="Q47" s="898">
        <v>6</v>
      </c>
      <c r="R47" s="900">
        <f t="shared" si="10"/>
        <v>179</v>
      </c>
      <c r="S47" s="898">
        <v>6954</v>
      </c>
      <c r="T47" s="898">
        <v>60</v>
      </c>
      <c r="U47" s="899">
        <f t="shared" si="4"/>
        <v>7014</v>
      </c>
      <c r="V47" s="898">
        <f t="shared" si="11"/>
        <v>182555</v>
      </c>
      <c r="W47" s="897">
        <f t="shared" si="5"/>
        <v>16.997672253258845</v>
      </c>
    </row>
    <row r="48" spans="1:23">
      <c r="A48" s="880" t="s">
        <v>1686</v>
      </c>
      <c r="B48" s="896" t="s">
        <v>354</v>
      </c>
      <c r="C48" s="893">
        <v>10</v>
      </c>
      <c r="D48" s="894">
        <f t="shared" si="6"/>
        <v>497</v>
      </c>
      <c r="E48" s="893">
        <v>9513</v>
      </c>
      <c r="F48" s="893">
        <v>60</v>
      </c>
      <c r="G48" s="893">
        <f t="shared" si="0"/>
        <v>9573</v>
      </c>
      <c r="H48" s="893">
        <f t="shared" si="7"/>
        <v>437234</v>
      </c>
      <c r="I48" s="895">
        <f t="shared" si="1"/>
        <v>14.662441314553991</v>
      </c>
      <c r="J48" s="892">
        <v>6</v>
      </c>
      <c r="K48" s="894">
        <f t="shared" si="8"/>
        <v>278.5</v>
      </c>
      <c r="L48" s="892">
        <v>5956</v>
      </c>
      <c r="M48" s="892">
        <v>36</v>
      </c>
      <c r="N48" s="893">
        <f t="shared" si="2"/>
        <v>5992</v>
      </c>
      <c r="O48" s="892">
        <f t="shared" si="9"/>
        <v>278580</v>
      </c>
      <c r="P48" s="891">
        <f t="shared" si="3"/>
        <v>16.671454219030519</v>
      </c>
      <c r="Q48" s="892">
        <v>4</v>
      </c>
      <c r="R48" s="894">
        <f t="shared" si="10"/>
        <v>183</v>
      </c>
      <c r="S48" s="892">
        <v>4081</v>
      </c>
      <c r="T48" s="892">
        <v>24</v>
      </c>
      <c r="U48" s="893">
        <f t="shared" si="4"/>
        <v>4105</v>
      </c>
      <c r="V48" s="892">
        <f t="shared" si="11"/>
        <v>186660</v>
      </c>
      <c r="W48" s="891">
        <f t="shared" si="5"/>
        <v>17</v>
      </c>
    </row>
    <row r="49" spans="1:23">
      <c r="A49" s="882" t="s">
        <v>1685</v>
      </c>
      <c r="B49" s="902" t="s">
        <v>354</v>
      </c>
      <c r="C49" s="899">
        <v>24</v>
      </c>
      <c r="D49" s="900">
        <f t="shared" si="6"/>
        <v>521</v>
      </c>
      <c r="E49" s="899">
        <v>22527</v>
      </c>
      <c r="F49" s="899">
        <v>1296</v>
      </c>
      <c r="G49" s="899">
        <f t="shared" si="0"/>
        <v>23823</v>
      </c>
      <c r="H49" s="899">
        <f t="shared" si="7"/>
        <v>461057</v>
      </c>
      <c r="I49" s="901">
        <f t="shared" si="1"/>
        <v>14.749104286628278</v>
      </c>
      <c r="J49" s="898">
        <v>13</v>
      </c>
      <c r="K49" s="900">
        <f t="shared" si="8"/>
        <v>291.5</v>
      </c>
      <c r="L49" s="898">
        <v>14259</v>
      </c>
      <c r="M49" s="898">
        <v>624</v>
      </c>
      <c r="N49" s="899">
        <f t="shared" si="2"/>
        <v>14883</v>
      </c>
      <c r="O49" s="898">
        <f t="shared" si="9"/>
        <v>293463</v>
      </c>
      <c r="P49" s="897">
        <f t="shared" si="3"/>
        <v>16.778902229845627</v>
      </c>
      <c r="Q49" s="898">
        <v>10</v>
      </c>
      <c r="R49" s="900">
        <f t="shared" si="10"/>
        <v>193</v>
      </c>
      <c r="S49" s="898">
        <v>10152</v>
      </c>
      <c r="T49" s="898">
        <v>480</v>
      </c>
      <c r="U49" s="899">
        <f t="shared" si="4"/>
        <v>10632</v>
      </c>
      <c r="V49" s="898">
        <f t="shared" si="11"/>
        <v>197292</v>
      </c>
      <c r="W49" s="897">
        <f t="shared" si="5"/>
        <v>17.037305699481866</v>
      </c>
    </row>
    <row r="50" spans="1:23">
      <c r="A50" s="880" t="s">
        <v>1684</v>
      </c>
      <c r="B50" s="896" t="s">
        <v>1030</v>
      </c>
      <c r="C50" s="893">
        <v>5</v>
      </c>
      <c r="D50" s="894">
        <f t="shared" si="6"/>
        <v>521</v>
      </c>
      <c r="E50" s="893">
        <v>1205</v>
      </c>
      <c r="F50" s="893">
        <v>0</v>
      </c>
      <c r="G50" s="893">
        <f t="shared" si="0"/>
        <v>1205</v>
      </c>
      <c r="H50" s="893">
        <f t="shared" si="7"/>
        <v>461057</v>
      </c>
      <c r="I50" s="895">
        <f t="shared" si="1"/>
        <v>14.749104286628278</v>
      </c>
      <c r="J50" s="892">
        <v>0</v>
      </c>
      <c r="K50" s="894">
        <f t="shared" si="8"/>
        <v>291.5</v>
      </c>
      <c r="L50" s="892">
        <v>0</v>
      </c>
      <c r="M50" s="892">
        <v>0</v>
      </c>
      <c r="N50" s="893">
        <f t="shared" si="2"/>
        <v>0</v>
      </c>
      <c r="O50" s="892">
        <f t="shared" si="9"/>
        <v>293463</v>
      </c>
      <c r="P50" s="891">
        <f t="shared" si="3"/>
        <v>16.778902229845627</v>
      </c>
      <c r="Q50" s="892">
        <v>0</v>
      </c>
      <c r="R50" s="894">
        <f t="shared" si="10"/>
        <v>193</v>
      </c>
      <c r="S50" s="892">
        <v>0</v>
      </c>
      <c r="T50" s="892">
        <v>0</v>
      </c>
      <c r="U50" s="893">
        <f t="shared" si="4"/>
        <v>0</v>
      </c>
      <c r="V50" s="892">
        <f t="shared" si="11"/>
        <v>197292</v>
      </c>
      <c r="W50" s="891">
        <f t="shared" si="5"/>
        <v>17.037305699481866</v>
      </c>
    </row>
    <row r="51" spans="1:23">
      <c r="A51" s="882" t="s">
        <v>1683</v>
      </c>
      <c r="B51" s="902" t="s">
        <v>354</v>
      </c>
      <c r="C51" s="899">
        <v>18</v>
      </c>
      <c r="D51" s="900">
        <f t="shared" si="6"/>
        <v>539</v>
      </c>
      <c r="E51" s="899">
        <v>17467</v>
      </c>
      <c r="F51" s="899">
        <v>756</v>
      </c>
      <c r="G51" s="899">
        <f t="shared" si="0"/>
        <v>18223</v>
      </c>
      <c r="H51" s="899">
        <f t="shared" si="7"/>
        <v>479280</v>
      </c>
      <c r="I51" s="901">
        <f t="shared" si="1"/>
        <v>14.820037105751391</v>
      </c>
      <c r="J51" s="898">
        <v>13</v>
      </c>
      <c r="K51" s="900">
        <f t="shared" si="8"/>
        <v>304.5</v>
      </c>
      <c r="L51" s="898">
        <v>14181</v>
      </c>
      <c r="M51" s="898">
        <v>468</v>
      </c>
      <c r="N51" s="899">
        <f t="shared" si="2"/>
        <v>14649</v>
      </c>
      <c r="O51" s="898">
        <f t="shared" si="9"/>
        <v>308112</v>
      </c>
      <c r="P51" s="897">
        <f t="shared" si="3"/>
        <v>16.864367816091953</v>
      </c>
      <c r="Q51" s="898">
        <v>9</v>
      </c>
      <c r="R51" s="900">
        <f t="shared" si="10"/>
        <v>202</v>
      </c>
      <c r="S51" s="898">
        <v>9210</v>
      </c>
      <c r="T51" s="898">
        <v>324</v>
      </c>
      <c r="U51" s="899">
        <f t="shared" si="4"/>
        <v>9534</v>
      </c>
      <c r="V51" s="898">
        <f t="shared" si="11"/>
        <v>206826</v>
      </c>
      <c r="W51" s="897">
        <f t="shared" si="5"/>
        <v>17.064851485148516</v>
      </c>
    </row>
    <row r="52" spans="1:23">
      <c r="A52" s="880" t="s">
        <v>1682</v>
      </c>
      <c r="B52" s="896" t="s">
        <v>1030</v>
      </c>
      <c r="C52" s="893">
        <v>1.5</v>
      </c>
      <c r="D52" s="894">
        <f t="shared" si="6"/>
        <v>539</v>
      </c>
      <c r="E52" s="893">
        <v>449</v>
      </c>
      <c r="F52" s="893">
        <v>0</v>
      </c>
      <c r="G52" s="893">
        <f t="shared" si="0"/>
        <v>449</v>
      </c>
      <c r="H52" s="893">
        <f t="shared" si="7"/>
        <v>479280</v>
      </c>
      <c r="I52" s="895">
        <f t="shared" si="1"/>
        <v>14.820037105751391</v>
      </c>
      <c r="J52" s="892">
        <v>0</v>
      </c>
      <c r="K52" s="894">
        <f t="shared" si="8"/>
        <v>304.5</v>
      </c>
      <c r="L52" s="892">
        <v>0</v>
      </c>
      <c r="M52" s="892">
        <v>0</v>
      </c>
      <c r="N52" s="893">
        <f t="shared" si="2"/>
        <v>0</v>
      </c>
      <c r="O52" s="892">
        <f t="shared" si="9"/>
        <v>308112</v>
      </c>
      <c r="P52" s="891">
        <f t="shared" si="3"/>
        <v>16.864367816091953</v>
      </c>
      <c r="Q52" s="892">
        <v>0</v>
      </c>
      <c r="R52" s="894">
        <f t="shared" si="10"/>
        <v>202</v>
      </c>
      <c r="S52" s="892">
        <v>0</v>
      </c>
      <c r="T52" s="892">
        <v>0</v>
      </c>
      <c r="U52" s="893">
        <f t="shared" si="4"/>
        <v>0</v>
      </c>
      <c r="V52" s="892">
        <f t="shared" si="11"/>
        <v>206826</v>
      </c>
      <c r="W52" s="891">
        <f t="shared" si="5"/>
        <v>17.064851485148516</v>
      </c>
    </row>
    <row r="53" spans="1:23">
      <c r="A53" s="882" t="s">
        <v>1681</v>
      </c>
      <c r="B53" s="902" t="s">
        <v>354</v>
      </c>
      <c r="C53" s="899">
        <v>23.5</v>
      </c>
      <c r="D53" s="900">
        <f t="shared" si="6"/>
        <v>562.5</v>
      </c>
      <c r="E53" s="899">
        <v>21566</v>
      </c>
      <c r="F53" s="899">
        <v>936</v>
      </c>
      <c r="G53" s="899">
        <f t="shared" si="0"/>
        <v>22502</v>
      </c>
      <c r="H53" s="899">
        <f t="shared" si="7"/>
        <v>501782</v>
      </c>
      <c r="I53" s="901">
        <f t="shared" si="1"/>
        <v>14.867614814814816</v>
      </c>
      <c r="J53" s="898">
        <v>13</v>
      </c>
      <c r="K53" s="900">
        <f t="shared" si="8"/>
        <v>317.5</v>
      </c>
      <c r="L53" s="898">
        <v>13680</v>
      </c>
      <c r="M53" s="898">
        <v>468</v>
      </c>
      <c r="N53" s="899">
        <f t="shared" si="2"/>
        <v>14148</v>
      </c>
      <c r="O53" s="898">
        <f t="shared" si="9"/>
        <v>322260</v>
      </c>
      <c r="P53" s="897">
        <f t="shared" si="3"/>
        <v>16.916535433070866</v>
      </c>
      <c r="Q53" s="898">
        <v>12</v>
      </c>
      <c r="R53" s="900">
        <f t="shared" si="10"/>
        <v>214</v>
      </c>
      <c r="S53" s="898">
        <v>11509</v>
      </c>
      <c r="T53" s="898">
        <v>432</v>
      </c>
      <c r="U53" s="899">
        <f t="shared" si="4"/>
        <v>11941</v>
      </c>
      <c r="V53" s="898">
        <f t="shared" si="11"/>
        <v>218767</v>
      </c>
      <c r="W53" s="897">
        <f t="shared" si="5"/>
        <v>17.037928348909656</v>
      </c>
    </row>
    <row r="54" spans="1:23">
      <c r="A54" s="880" t="s">
        <v>1680</v>
      </c>
      <c r="B54" s="896" t="s">
        <v>354</v>
      </c>
      <c r="C54" s="893">
        <v>23</v>
      </c>
      <c r="D54" s="894">
        <f t="shared" si="6"/>
        <v>585.5</v>
      </c>
      <c r="E54" s="893">
        <v>21053</v>
      </c>
      <c r="F54" s="893">
        <v>216</v>
      </c>
      <c r="G54" s="893">
        <f t="shared" si="0"/>
        <v>21269</v>
      </c>
      <c r="H54" s="893">
        <f t="shared" si="7"/>
        <v>523051</v>
      </c>
      <c r="I54" s="895">
        <f t="shared" si="1"/>
        <v>14.8890122402505</v>
      </c>
      <c r="J54" s="892">
        <v>12</v>
      </c>
      <c r="K54" s="894">
        <f t="shared" si="8"/>
        <v>329.5</v>
      </c>
      <c r="L54" s="892">
        <v>12879</v>
      </c>
      <c r="M54" s="892">
        <v>96</v>
      </c>
      <c r="N54" s="893">
        <f t="shared" si="2"/>
        <v>12975</v>
      </c>
      <c r="O54" s="892">
        <f t="shared" si="9"/>
        <v>335235</v>
      </c>
      <c r="P54" s="891">
        <f t="shared" si="3"/>
        <v>16.956752655538693</v>
      </c>
      <c r="Q54" s="892">
        <v>8</v>
      </c>
      <c r="R54" s="894">
        <f t="shared" si="10"/>
        <v>222</v>
      </c>
      <c r="S54" s="892">
        <v>8493</v>
      </c>
      <c r="T54" s="892">
        <v>64</v>
      </c>
      <c r="U54" s="893">
        <f t="shared" si="4"/>
        <v>8557</v>
      </c>
      <c r="V54" s="892">
        <f t="shared" si="11"/>
        <v>227324</v>
      </c>
      <c r="W54" s="891">
        <f t="shared" si="5"/>
        <v>17.066366366366367</v>
      </c>
    </row>
    <row r="55" spans="1:23">
      <c r="A55" s="882" t="s">
        <v>1679</v>
      </c>
      <c r="B55" s="902" t="s">
        <v>1030</v>
      </c>
      <c r="C55" s="899">
        <v>2</v>
      </c>
      <c r="D55" s="900">
        <f t="shared" si="6"/>
        <v>585.5</v>
      </c>
      <c r="E55" s="899">
        <v>456</v>
      </c>
      <c r="F55" s="899">
        <v>0</v>
      </c>
      <c r="G55" s="899">
        <f t="shared" si="0"/>
        <v>456</v>
      </c>
      <c r="H55" s="899">
        <f t="shared" si="7"/>
        <v>523051</v>
      </c>
      <c r="I55" s="901">
        <f t="shared" si="1"/>
        <v>14.8890122402505</v>
      </c>
      <c r="J55" s="898">
        <v>0</v>
      </c>
      <c r="K55" s="900">
        <f t="shared" si="8"/>
        <v>329.5</v>
      </c>
      <c r="L55" s="898">
        <v>0</v>
      </c>
      <c r="M55" s="898">
        <v>0</v>
      </c>
      <c r="N55" s="899">
        <f t="shared" si="2"/>
        <v>0</v>
      </c>
      <c r="O55" s="898">
        <f t="shared" si="9"/>
        <v>335235</v>
      </c>
      <c r="P55" s="897">
        <f t="shared" si="3"/>
        <v>16.956752655538693</v>
      </c>
      <c r="Q55" s="898">
        <v>0</v>
      </c>
      <c r="R55" s="900">
        <f t="shared" si="10"/>
        <v>222</v>
      </c>
      <c r="S55" s="898">
        <v>0</v>
      </c>
      <c r="T55" s="898">
        <v>0</v>
      </c>
      <c r="U55" s="899">
        <f t="shared" si="4"/>
        <v>0</v>
      </c>
      <c r="V55" s="898">
        <f t="shared" si="11"/>
        <v>227324</v>
      </c>
      <c r="W55" s="897">
        <f t="shared" si="5"/>
        <v>17.066366366366367</v>
      </c>
    </row>
    <row r="56" spans="1:23">
      <c r="A56" s="880" t="s">
        <v>1678</v>
      </c>
      <c r="B56" s="896" t="s">
        <v>354</v>
      </c>
      <c r="C56" s="893">
        <v>24.5</v>
      </c>
      <c r="D56" s="894">
        <f t="shared" si="6"/>
        <v>610</v>
      </c>
      <c r="E56" s="893">
        <v>21861</v>
      </c>
      <c r="F56" s="893">
        <v>756</v>
      </c>
      <c r="G56" s="893">
        <f t="shared" si="0"/>
        <v>22617</v>
      </c>
      <c r="H56" s="893">
        <f t="shared" si="7"/>
        <v>545668</v>
      </c>
      <c r="I56" s="895">
        <f t="shared" si="1"/>
        <v>14.90896174863388</v>
      </c>
      <c r="J56" s="892">
        <v>14</v>
      </c>
      <c r="K56" s="894">
        <f t="shared" si="8"/>
        <v>343.5</v>
      </c>
      <c r="L56" s="892">
        <v>14253</v>
      </c>
      <c r="M56" s="892">
        <v>392</v>
      </c>
      <c r="N56" s="893">
        <f t="shared" si="2"/>
        <v>14645</v>
      </c>
      <c r="O56" s="892">
        <f t="shared" si="9"/>
        <v>349880</v>
      </c>
      <c r="P56" s="891">
        <f t="shared" si="3"/>
        <v>16.976225133430372</v>
      </c>
      <c r="Q56" s="892">
        <v>8</v>
      </c>
      <c r="R56" s="894">
        <f t="shared" si="10"/>
        <v>230</v>
      </c>
      <c r="S56" s="892">
        <v>8446</v>
      </c>
      <c r="T56" s="892">
        <v>224</v>
      </c>
      <c r="U56" s="893">
        <f t="shared" si="4"/>
        <v>8670</v>
      </c>
      <c r="V56" s="892">
        <f t="shared" si="11"/>
        <v>235994</v>
      </c>
      <c r="W56" s="891">
        <f t="shared" si="5"/>
        <v>17.101014492753624</v>
      </c>
    </row>
    <row r="57" spans="1:23">
      <c r="A57" s="882" t="s">
        <v>1677</v>
      </c>
      <c r="B57" s="902" t="s">
        <v>1030</v>
      </c>
      <c r="C57" s="899">
        <v>10.5</v>
      </c>
      <c r="D57" s="900">
        <f t="shared" si="6"/>
        <v>610</v>
      </c>
      <c r="E57" s="899">
        <v>9458</v>
      </c>
      <c r="F57" s="899">
        <v>0</v>
      </c>
      <c r="G57" s="899">
        <f t="shared" si="0"/>
        <v>9458</v>
      </c>
      <c r="H57" s="899">
        <f t="shared" si="7"/>
        <v>545668</v>
      </c>
      <c r="I57" s="901">
        <f t="shared" si="1"/>
        <v>14.90896174863388</v>
      </c>
      <c r="J57" s="898">
        <v>6</v>
      </c>
      <c r="K57" s="900">
        <f t="shared" si="8"/>
        <v>343.5</v>
      </c>
      <c r="L57" s="898">
        <v>6246</v>
      </c>
      <c r="M57" s="898">
        <v>0</v>
      </c>
      <c r="N57" s="899">
        <f t="shared" si="2"/>
        <v>6246</v>
      </c>
      <c r="O57" s="898">
        <f t="shared" si="9"/>
        <v>349880</v>
      </c>
      <c r="P57" s="897">
        <f t="shared" si="3"/>
        <v>16.976225133430372</v>
      </c>
      <c r="Q57" s="898">
        <v>4</v>
      </c>
      <c r="R57" s="900">
        <f t="shared" si="10"/>
        <v>230</v>
      </c>
      <c r="S57" s="898">
        <v>4297</v>
      </c>
      <c r="T57" s="898">
        <v>0</v>
      </c>
      <c r="U57" s="899">
        <f t="shared" si="4"/>
        <v>4297</v>
      </c>
      <c r="V57" s="898">
        <f t="shared" si="11"/>
        <v>235994</v>
      </c>
      <c r="W57" s="897">
        <f t="shared" si="5"/>
        <v>17.101014492753624</v>
      </c>
    </row>
    <row r="58" spans="1:23">
      <c r="A58" s="880" t="s">
        <v>1676</v>
      </c>
      <c r="B58" s="896" t="s">
        <v>354</v>
      </c>
      <c r="C58" s="893">
        <v>8</v>
      </c>
      <c r="D58" s="894">
        <f t="shared" si="6"/>
        <v>618</v>
      </c>
      <c r="E58" s="893">
        <v>7455</v>
      </c>
      <c r="F58" s="893">
        <v>208</v>
      </c>
      <c r="G58" s="893">
        <f t="shared" si="0"/>
        <v>7663</v>
      </c>
      <c r="H58" s="893">
        <f t="shared" si="7"/>
        <v>553331</v>
      </c>
      <c r="I58" s="895">
        <f t="shared" si="1"/>
        <v>14.922626752966558</v>
      </c>
      <c r="J58" s="892">
        <v>5</v>
      </c>
      <c r="K58" s="894">
        <f t="shared" si="8"/>
        <v>348.5</v>
      </c>
      <c r="L58" s="892">
        <v>4871</v>
      </c>
      <c r="M58" s="892">
        <v>130</v>
      </c>
      <c r="N58" s="893">
        <f t="shared" si="2"/>
        <v>5001</v>
      </c>
      <c r="O58" s="892">
        <f t="shared" si="9"/>
        <v>354881</v>
      </c>
      <c r="P58" s="891">
        <f t="shared" si="3"/>
        <v>16.971831659493066</v>
      </c>
      <c r="Q58" s="892">
        <v>5</v>
      </c>
      <c r="R58" s="894">
        <f t="shared" si="10"/>
        <v>235</v>
      </c>
      <c r="S58" s="892">
        <v>4944</v>
      </c>
      <c r="T58" s="892">
        <v>130</v>
      </c>
      <c r="U58" s="893">
        <f t="shared" si="4"/>
        <v>5074</v>
      </c>
      <c r="V58" s="892">
        <f t="shared" si="11"/>
        <v>241068</v>
      </c>
      <c r="W58" s="891">
        <f t="shared" si="5"/>
        <v>17.097021276595743</v>
      </c>
    </row>
    <row r="59" spans="1:23">
      <c r="A59" s="882" t="s">
        <v>1675</v>
      </c>
      <c r="B59" s="902" t="s">
        <v>354</v>
      </c>
      <c r="C59" s="899">
        <v>11</v>
      </c>
      <c r="D59" s="900">
        <f t="shared" si="6"/>
        <v>629</v>
      </c>
      <c r="E59" s="899">
        <v>6455</v>
      </c>
      <c r="F59" s="899">
        <v>408</v>
      </c>
      <c r="G59" s="899">
        <f t="shared" si="0"/>
        <v>6863</v>
      </c>
      <c r="H59" s="899">
        <f t="shared" si="7"/>
        <v>560194</v>
      </c>
      <c r="I59" s="901">
        <f t="shared" si="1"/>
        <v>14.843508214096451</v>
      </c>
      <c r="J59" s="898">
        <v>7</v>
      </c>
      <c r="K59" s="900">
        <f t="shared" si="8"/>
        <v>355.5</v>
      </c>
      <c r="L59" s="898">
        <v>6759</v>
      </c>
      <c r="M59" s="898">
        <v>238</v>
      </c>
      <c r="N59" s="899">
        <f t="shared" si="2"/>
        <v>6997</v>
      </c>
      <c r="O59" s="898">
        <f t="shared" si="9"/>
        <v>361878</v>
      </c>
      <c r="P59" s="897">
        <f t="shared" si="3"/>
        <v>16.965682137834037</v>
      </c>
      <c r="Q59" s="898">
        <v>4</v>
      </c>
      <c r="R59" s="900">
        <f t="shared" si="10"/>
        <v>239</v>
      </c>
      <c r="S59" s="898">
        <v>4054</v>
      </c>
      <c r="T59" s="898">
        <v>136</v>
      </c>
      <c r="U59" s="899">
        <f t="shared" si="4"/>
        <v>4190</v>
      </c>
      <c r="V59" s="898">
        <f t="shared" si="11"/>
        <v>245258</v>
      </c>
      <c r="W59" s="897">
        <f t="shared" si="5"/>
        <v>17.103068340306834</v>
      </c>
    </row>
    <row r="60" spans="1:23">
      <c r="A60" s="880" t="s">
        <v>1674</v>
      </c>
      <c r="B60" s="896" t="s">
        <v>354</v>
      </c>
      <c r="C60" s="893">
        <v>5</v>
      </c>
      <c r="D60" s="894">
        <f t="shared" si="6"/>
        <v>634</v>
      </c>
      <c r="E60" s="893">
        <v>5261</v>
      </c>
      <c r="F60" s="893">
        <v>80</v>
      </c>
      <c r="G60" s="893">
        <f t="shared" si="0"/>
        <v>5341</v>
      </c>
      <c r="H60" s="893">
        <f t="shared" si="7"/>
        <v>565535</v>
      </c>
      <c r="I60" s="895">
        <f t="shared" si="1"/>
        <v>14.866850683491062</v>
      </c>
      <c r="J60" s="892">
        <v>5</v>
      </c>
      <c r="K60" s="894">
        <f t="shared" si="8"/>
        <v>360.5</v>
      </c>
      <c r="L60" s="892">
        <v>5669</v>
      </c>
      <c r="M60" s="892">
        <v>80</v>
      </c>
      <c r="N60" s="893">
        <f t="shared" si="2"/>
        <v>5749</v>
      </c>
      <c r="O60" s="892">
        <f t="shared" si="9"/>
        <v>367627</v>
      </c>
      <c r="P60" s="891">
        <f t="shared" si="3"/>
        <v>16.996162736939436</v>
      </c>
      <c r="Q60" s="892">
        <v>0</v>
      </c>
      <c r="R60" s="894">
        <f t="shared" si="10"/>
        <v>239</v>
      </c>
      <c r="S60" s="892">
        <v>0</v>
      </c>
      <c r="T60" s="892">
        <v>0</v>
      </c>
      <c r="U60" s="893">
        <f t="shared" si="4"/>
        <v>0</v>
      </c>
      <c r="V60" s="892">
        <f t="shared" si="11"/>
        <v>245258</v>
      </c>
      <c r="W60" s="891">
        <f t="shared" si="5"/>
        <v>17.103068340306834</v>
      </c>
    </row>
    <row r="61" spans="1:23">
      <c r="A61" s="882" t="s">
        <v>1673</v>
      </c>
      <c r="B61" s="902" t="s">
        <v>354</v>
      </c>
      <c r="C61" s="899">
        <v>8</v>
      </c>
      <c r="D61" s="900">
        <f t="shared" si="6"/>
        <v>642</v>
      </c>
      <c r="E61" s="899">
        <v>8007</v>
      </c>
      <c r="F61" s="899">
        <v>416</v>
      </c>
      <c r="G61" s="899">
        <f t="shared" si="0"/>
        <v>8423</v>
      </c>
      <c r="H61" s="899">
        <f t="shared" si="7"/>
        <v>573958</v>
      </c>
      <c r="I61" s="901">
        <f t="shared" si="1"/>
        <v>14.900259605399791</v>
      </c>
      <c r="J61" s="898">
        <v>4</v>
      </c>
      <c r="K61" s="900">
        <f t="shared" si="8"/>
        <v>364.5</v>
      </c>
      <c r="L61" s="898">
        <v>4340</v>
      </c>
      <c r="M61" s="898">
        <v>208</v>
      </c>
      <c r="N61" s="899">
        <f t="shared" si="2"/>
        <v>4548</v>
      </c>
      <c r="O61" s="898">
        <f t="shared" si="9"/>
        <v>372175</v>
      </c>
      <c r="P61" s="897">
        <f t="shared" si="3"/>
        <v>17.017604023776862</v>
      </c>
      <c r="Q61" s="898">
        <v>0</v>
      </c>
      <c r="R61" s="900">
        <f t="shared" si="10"/>
        <v>239</v>
      </c>
      <c r="S61" s="898">
        <v>0</v>
      </c>
      <c r="T61" s="898">
        <v>0</v>
      </c>
      <c r="U61" s="899">
        <f t="shared" si="4"/>
        <v>0</v>
      </c>
      <c r="V61" s="898">
        <f t="shared" si="11"/>
        <v>245258</v>
      </c>
      <c r="W61" s="897">
        <f t="shared" si="5"/>
        <v>17.103068340306834</v>
      </c>
    </row>
    <row r="62" spans="1:23">
      <c r="A62" s="880" t="s">
        <v>1672</v>
      </c>
      <c r="B62" s="896" t="s">
        <v>354</v>
      </c>
      <c r="C62" s="893">
        <v>14</v>
      </c>
      <c r="D62" s="894">
        <f t="shared" si="6"/>
        <v>656</v>
      </c>
      <c r="E62" s="893">
        <v>12095</v>
      </c>
      <c r="F62" s="893">
        <v>384</v>
      </c>
      <c r="G62" s="893">
        <f t="shared" si="0"/>
        <v>12479</v>
      </c>
      <c r="H62" s="893">
        <f t="shared" si="7"/>
        <v>586437</v>
      </c>
      <c r="I62" s="895">
        <f t="shared" si="1"/>
        <v>14.899314024390243</v>
      </c>
      <c r="J62" s="892">
        <v>7.5</v>
      </c>
      <c r="K62" s="894">
        <f t="shared" si="8"/>
        <v>372</v>
      </c>
      <c r="L62" s="892">
        <v>8319</v>
      </c>
      <c r="M62" s="892">
        <v>168</v>
      </c>
      <c r="N62" s="893">
        <f t="shared" si="2"/>
        <v>8487</v>
      </c>
      <c r="O62" s="892">
        <f t="shared" si="9"/>
        <v>380662</v>
      </c>
      <c r="P62" s="891">
        <f t="shared" si="3"/>
        <v>17.054749103942651</v>
      </c>
      <c r="Q62" s="892">
        <v>6</v>
      </c>
      <c r="R62" s="894">
        <f t="shared" si="10"/>
        <v>245</v>
      </c>
      <c r="S62" s="892">
        <v>6614</v>
      </c>
      <c r="T62" s="892">
        <v>144</v>
      </c>
      <c r="U62" s="893">
        <f t="shared" si="4"/>
        <v>6758</v>
      </c>
      <c r="V62" s="892">
        <f t="shared" si="11"/>
        <v>252016</v>
      </c>
      <c r="W62" s="891">
        <f t="shared" si="5"/>
        <v>17.143945578231293</v>
      </c>
    </row>
    <row r="63" spans="1:23">
      <c r="A63" s="882" t="s">
        <v>1671</v>
      </c>
      <c r="B63" s="902" t="s">
        <v>354</v>
      </c>
      <c r="C63" s="899">
        <v>5</v>
      </c>
      <c r="D63" s="900">
        <f t="shared" si="6"/>
        <v>661</v>
      </c>
      <c r="E63" s="899">
        <v>5391</v>
      </c>
      <c r="F63" s="899">
        <v>110</v>
      </c>
      <c r="G63" s="899">
        <f t="shared" si="0"/>
        <v>5501</v>
      </c>
      <c r="H63" s="899">
        <f t="shared" si="7"/>
        <v>591938</v>
      </c>
      <c r="I63" s="901">
        <f t="shared" si="1"/>
        <v>14.925315179021684</v>
      </c>
      <c r="J63" s="898">
        <v>4.5</v>
      </c>
      <c r="K63" s="900">
        <f t="shared" si="8"/>
        <v>376.5</v>
      </c>
      <c r="L63" s="898">
        <v>5134</v>
      </c>
      <c r="M63" s="898">
        <v>88</v>
      </c>
      <c r="N63" s="899">
        <f t="shared" si="2"/>
        <v>5222</v>
      </c>
      <c r="O63" s="898">
        <f t="shared" si="9"/>
        <v>385884</v>
      </c>
      <c r="P63" s="897">
        <f t="shared" si="3"/>
        <v>17.08207171314741</v>
      </c>
      <c r="Q63" s="898">
        <v>3</v>
      </c>
      <c r="R63" s="900">
        <f t="shared" si="10"/>
        <v>248</v>
      </c>
      <c r="S63" s="898">
        <v>3589</v>
      </c>
      <c r="T63" s="898">
        <v>66</v>
      </c>
      <c r="U63" s="899">
        <f t="shared" si="4"/>
        <v>3655</v>
      </c>
      <c r="V63" s="898">
        <f t="shared" si="11"/>
        <v>255671</v>
      </c>
      <c r="W63" s="897">
        <f t="shared" si="5"/>
        <v>17.182190860215051</v>
      </c>
    </row>
    <row r="64" spans="1:23">
      <c r="A64" s="880" t="s">
        <v>1670</v>
      </c>
      <c r="B64" s="896" t="s">
        <v>354</v>
      </c>
      <c r="C64" s="893">
        <v>13</v>
      </c>
      <c r="D64" s="894">
        <f t="shared" si="6"/>
        <v>674</v>
      </c>
      <c r="E64" s="893">
        <v>13966</v>
      </c>
      <c r="F64" s="893">
        <v>624</v>
      </c>
      <c r="G64" s="893">
        <f t="shared" si="0"/>
        <v>14590</v>
      </c>
      <c r="H64" s="893">
        <f t="shared" si="7"/>
        <v>606528</v>
      </c>
      <c r="I64" s="895">
        <f t="shared" si="1"/>
        <v>14.998219584569734</v>
      </c>
      <c r="J64" s="892">
        <v>8</v>
      </c>
      <c r="K64" s="894">
        <f t="shared" si="8"/>
        <v>384.5</v>
      </c>
      <c r="L64" s="892">
        <v>8677</v>
      </c>
      <c r="M64" s="892">
        <v>384</v>
      </c>
      <c r="N64" s="893">
        <f t="shared" si="2"/>
        <v>9061</v>
      </c>
      <c r="O64" s="892">
        <f t="shared" si="9"/>
        <v>394945</v>
      </c>
      <c r="P64" s="891">
        <f t="shared" si="3"/>
        <v>17.119419159081058</v>
      </c>
      <c r="Q64" s="892">
        <v>5</v>
      </c>
      <c r="R64" s="894">
        <f t="shared" si="10"/>
        <v>253</v>
      </c>
      <c r="S64" s="892">
        <v>5558</v>
      </c>
      <c r="T64" s="892">
        <v>240</v>
      </c>
      <c r="U64" s="893">
        <f t="shared" si="4"/>
        <v>5798</v>
      </c>
      <c r="V64" s="892">
        <f t="shared" si="11"/>
        <v>261469</v>
      </c>
      <c r="W64" s="891">
        <f t="shared" si="5"/>
        <v>17.224571805006587</v>
      </c>
    </row>
    <row r="65" spans="1:23">
      <c r="A65" s="882" t="s">
        <v>1669</v>
      </c>
      <c r="B65" s="902" t="s">
        <v>354</v>
      </c>
      <c r="C65" s="899">
        <v>12</v>
      </c>
      <c r="D65" s="900">
        <f t="shared" si="6"/>
        <v>686</v>
      </c>
      <c r="E65" s="899">
        <v>11118</v>
      </c>
      <c r="F65" s="899">
        <v>416</v>
      </c>
      <c r="G65" s="899">
        <f t="shared" si="0"/>
        <v>11534</v>
      </c>
      <c r="H65" s="899">
        <f t="shared" si="7"/>
        <v>618062</v>
      </c>
      <c r="I65" s="901">
        <f t="shared" si="1"/>
        <v>15.016083576287658</v>
      </c>
      <c r="J65" s="898">
        <v>7.5</v>
      </c>
      <c r="K65" s="900">
        <f t="shared" si="8"/>
        <v>392</v>
      </c>
      <c r="L65" s="898">
        <v>8283</v>
      </c>
      <c r="M65" s="898">
        <v>224</v>
      </c>
      <c r="N65" s="899">
        <f t="shared" si="2"/>
        <v>8507</v>
      </c>
      <c r="O65" s="898">
        <f t="shared" si="9"/>
        <v>403452</v>
      </c>
      <c r="P65" s="897">
        <f t="shared" si="3"/>
        <v>17.153571428571428</v>
      </c>
      <c r="Q65" s="898">
        <v>0</v>
      </c>
      <c r="R65" s="900">
        <f t="shared" si="10"/>
        <v>253</v>
      </c>
      <c r="S65" s="898">
        <v>0</v>
      </c>
      <c r="T65" s="898">
        <v>0</v>
      </c>
      <c r="U65" s="899">
        <f t="shared" si="4"/>
        <v>0</v>
      </c>
      <c r="V65" s="898">
        <f t="shared" si="11"/>
        <v>261469</v>
      </c>
      <c r="W65" s="897">
        <f t="shared" si="5"/>
        <v>17.224571805006587</v>
      </c>
    </row>
    <row r="66" spans="1:23">
      <c r="A66" s="880" t="s">
        <v>1668</v>
      </c>
      <c r="B66" s="896" t="s">
        <v>354</v>
      </c>
      <c r="C66" s="893">
        <v>14</v>
      </c>
      <c r="D66" s="894">
        <f t="shared" si="6"/>
        <v>700</v>
      </c>
      <c r="E66" s="893">
        <v>11950</v>
      </c>
      <c r="F66" s="893">
        <v>918</v>
      </c>
      <c r="G66" s="893">
        <f t="shared" si="0"/>
        <v>12868</v>
      </c>
      <c r="H66" s="893">
        <f t="shared" si="7"/>
        <v>630930</v>
      </c>
      <c r="I66" s="895">
        <f t="shared" si="1"/>
        <v>15.022142857142857</v>
      </c>
      <c r="J66" s="892">
        <v>6</v>
      </c>
      <c r="K66" s="894">
        <f t="shared" si="8"/>
        <v>398</v>
      </c>
      <c r="L66" s="892">
        <v>6589</v>
      </c>
      <c r="M66" s="892">
        <v>324</v>
      </c>
      <c r="N66" s="893">
        <f t="shared" si="2"/>
        <v>6913</v>
      </c>
      <c r="O66" s="892">
        <f t="shared" si="9"/>
        <v>410365</v>
      </c>
      <c r="P66" s="891">
        <f t="shared" si="3"/>
        <v>17.184463986599663</v>
      </c>
      <c r="Q66" s="892">
        <v>5</v>
      </c>
      <c r="R66" s="894">
        <f t="shared" si="10"/>
        <v>258</v>
      </c>
      <c r="S66" s="892">
        <v>5329</v>
      </c>
      <c r="T66" s="892">
        <v>270</v>
      </c>
      <c r="U66" s="893">
        <f t="shared" si="4"/>
        <v>5599</v>
      </c>
      <c r="V66" s="892">
        <f t="shared" si="11"/>
        <v>267068</v>
      </c>
      <c r="W66" s="891">
        <f t="shared" si="5"/>
        <v>17.252454780361756</v>
      </c>
    </row>
    <row r="67" spans="1:23">
      <c r="A67" s="882" t="s">
        <v>1667</v>
      </c>
      <c r="B67" s="902" t="s">
        <v>1030</v>
      </c>
      <c r="C67" s="899">
        <v>3</v>
      </c>
      <c r="D67" s="900">
        <f t="shared" si="6"/>
        <v>700</v>
      </c>
      <c r="E67" s="899">
        <v>1065</v>
      </c>
      <c r="F67" s="899">
        <v>0</v>
      </c>
      <c r="G67" s="899">
        <f t="shared" si="0"/>
        <v>1065</v>
      </c>
      <c r="H67" s="899">
        <f t="shared" si="7"/>
        <v>630930</v>
      </c>
      <c r="I67" s="901">
        <f t="shared" si="1"/>
        <v>15.022142857142857</v>
      </c>
      <c r="J67" s="898">
        <v>0</v>
      </c>
      <c r="K67" s="900">
        <f t="shared" si="8"/>
        <v>398</v>
      </c>
      <c r="L67" s="898">
        <v>0</v>
      </c>
      <c r="M67" s="898">
        <v>0</v>
      </c>
      <c r="N67" s="899">
        <f t="shared" si="2"/>
        <v>0</v>
      </c>
      <c r="O67" s="898">
        <f t="shared" si="9"/>
        <v>410365</v>
      </c>
      <c r="P67" s="897">
        <f t="shared" si="3"/>
        <v>17.184463986599663</v>
      </c>
      <c r="Q67" s="898">
        <v>0</v>
      </c>
      <c r="R67" s="900">
        <f t="shared" si="10"/>
        <v>258</v>
      </c>
      <c r="S67" s="898">
        <v>0</v>
      </c>
      <c r="T67" s="898">
        <v>0</v>
      </c>
      <c r="U67" s="899">
        <f t="shared" si="4"/>
        <v>0</v>
      </c>
      <c r="V67" s="898">
        <f t="shared" si="11"/>
        <v>267068</v>
      </c>
      <c r="W67" s="897">
        <f t="shared" si="5"/>
        <v>17.252454780361756</v>
      </c>
    </row>
    <row r="68" spans="1:23">
      <c r="A68" s="880" t="s">
        <v>1666</v>
      </c>
      <c r="B68" s="896" t="s">
        <v>354</v>
      </c>
      <c r="C68" s="893">
        <v>13</v>
      </c>
      <c r="D68" s="894">
        <f t="shared" si="6"/>
        <v>713</v>
      </c>
      <c r="E68" s="893">
        <v>10747</v>
      </c>
      <c r="F68" s="893">
        <v>910</v>
      </c>
      <c r="G68" s="893">
        <f t="shared" si="0"/>
        <v>11657</v>
      </c>
      <c r="H68" s="893">
        <f t="shared" si="7"/>
        <v>642587</v>
      </c>
      <c r="I68" s="895">
        <f t="shared" si="1"/>
        <v>15.020733987844787</v>
      </c>
      <c r="J68" s="892">
        <v>9</v>
      </c>
      <c r="K68" s="894">
        <f t="shared" si="8"/>
        <v>407</v>
      </c>
      <c r="L68" s="892">
        <v>9029</v>
      </c>
      <c r="M68" s="892">
        <v>630</v>
      </c>
      <c r="N68" s="893">
        <f t="shared" si="2"/>
        <v>9659</v>
      </c>
      <c r="O68" s="892">
        <f t="shared" si="9"/>
        <v>420024</v>
      </c>
      <c r="P68" s="891">
        <f t="shared" si="3"/>
        <v>17.2</v>
      </c>
      <c r="Q68" s="892">
        <v>5</v>
      </c>
      <c r="R68" s="894">
        <f t="shared" si="10"/>
        <v>263</v>
      </c>
      <c r="S68" s="892">
        <v>4766</v>
      </c>
      <c r="T68" s="892">
        <v>350</v>
      </c>
      <c r="U68" s="893">
        <f t="shared" si="4"/>
        <v>5116</v>
      </c>
      <c r="V68" s="892">
        <f t="shared" si="11"/>
        <v>272184</v>
      </c>
      <c r="W68" s="891">
        <f t="shared" si="5"/>
        <v>17.248669201520912</v>
      </c>
    </row>
    <row r="69" spans="1:23">
      <c r="A69" s="882" t="s">
        <v>1665</v>
      </c>
      <c r="B69" s="902" t="s">
        <v>354</v>
      </c>
      <c r="C69" s="899">
        <v>16</v>
      </c>
      <c r="D69" s="900">
        <f t="shared" si="6"/>
        <v>729</v>
      </c>
      <c r="E69" s="899">
        <v>12522</v>
      </c>
      <c r="F69" s="899">
        <v>640</v>
      </c>
      <c r="G69" s="899">
        <f t="shared" si="0"/>
        <v>13162</v>
      </c>
      <c r="H69" s="899">
        <f t="shared" si="7"/>
        <v>655749</v>
      </c>
      <c r="I69" s="901">
        <f t="shared" si="1"/>
        <v>14.991975308641974</v>
      </c>
      <c r="J69" s="898">
        <v>12</v>
      </c>
      <c r="K69" s="900">
        <f t="shared" si="8"/>
        <v>419</v>
      </c>
      <c r="L69" s="898">
        <v>10023</v>
      </c>
      <c r="M69" s="898">
        <v>560</v>
      </c>
      <c r="N69" s="899">
        <f t="shared" si="2"/>
        <v>10583</v>
      </c>
      <c r="O69" s="898">
        <f t="shared" si="9"/>
        <v>430607</v>
      </c>
      <c r="P69" s="897">
        <f t="shared" si="3"/>
        <v>17.128361177406525</v>
      </c>
      <c r="Q69" s="898">
        <v>7</v>
      </c>
      <c r="R69" s="900">
        <f t="shared" si="10"/>
        <v>270</v>
      </c>
      <c r="S69" s="898">
        <v>6650</v>
      </c>
      <c r="T69" s="898">
        <v>280</v>
      </c>
      <c r="U69" s="899">
        <f t="shared" si="4"/>
        <v>6930</v>
      </c>
      <c r="V69" s="898">
        <f t="shared" si="11"/>
        <v>279114</v>
      </c>
      <c r="W69" s="897">
        <f t="shared" si="5"/>
        <v>17.229259259259258</v>
      </c>
    </row>
    <row r="70" spans="1:23">
      <c r="A70" s="880" t="s">
        <v>1664</v>
      </c>
      <c r="B70" s="896" t="s">
        <v>354</v>
      </c>
      <c r="C70" s="893">
        <v>16.5</v>
      </c>
      <c r="D70" s="894">
        <f t="shared" si="6"/>
        <v>745.5</v>
      </c>
      <c r="E70" s="893">
        <v>13061</v>
      </c>
      <c r="F70" s="893">
        <v>960</v>
      </c>
      <c r="G70" s="893">
        <f t="shared" si="0"/>
        <v>14021</v>
      </c>
      <c r="H70" s="893">
        <f t="shared" si="7"/>
        <v>669770</v>
      </c>
      <c r="I70" s="895">
        <f t="shared" si="1"/>
        <v>14.973619494746256</v>
      </c>
      <c r="J70" s="892">
        <v>7</v>
      </c>
      <c r="K70" s="894">
        <f t="shared" si="8"/>
        <v>426</v>
      </c>
      <c r="L70" s="892">
        <v>8099</v>
      </c>
      <c r="M70" s="892">
        <v>420</v>
      </c>
      <c r="N70" s="893">
        <f t="shared" si="2"/>
        <v>8519</v>
      </c>
      <c r="O70" s="892">
        <f t="shared" si="9"/>
        <v>439126</v>
      </c>
      <c r="P70" s="891">
        <f t="shared" si="3"/>
        <v>17.180203442879499</v>
      </c>
      <c r="Q70" s="892">
        <v>5.5</v>
      </c>
      <c r="R70" s="894">
        <f t="shared" si="10"/>
        <v>275.5</v>
      </c>
      <c r="S70" s="892">
        <v>4956</v>
      </c>
      <c r="T70" s="892">
        <v>360</v>
      </c>
      <c r="U70" s="893">
        <f t="shared" si="4"/>
        <v>5316</v>
      </c>
      <c r="V70" s="892">
        <f t="shared" si="11"/>
        <v>284430</v>
      </c>
      <c r="W70" s="891">
        <f t="shared" si="5"/>
        <v>17.206896551724139</v>
      </c>
    </row>
    <row r="71" spans="1:23">
      <c r="A71" s="882" t="s">
        <v>1663</v>
      </c>
      <c r="B71" s="902" t="s">
        <v>354</v>
      </c>
      <c r="C71" s="899">
        <v>6.5</v>
      </c>
      <c r="D71" s="900">
        <f t="shared" si="6"/>
        <v>752</v>
      </c>
      <c r="E71" s="899">
        <v>6154</v>
      </c>
      <c r="F71" s="899">
        <v>420</v>
      </c>
      <c r="G71" s="899">
        <f t="shared" si="0"/>
        <v>6574</v>
      </c>
      <c r="H71" s="899">
        <f t="shared" si="7"/>
        <v>676344</v>
      </c>
      <c r="I71" s="901">
        <f t="shared" si="1"/>
        <v>14.989893617021275</v>
      </c>
      <c r="J71" s="898">
        <v>5</v>
      </c>
      <c r="K71" s="900">
        <f t="shared" si="8"/>
        <v>431</v>
      </c>
      <c r="L71" s="898">
        <v>5150</v>
      </c>
      <c r="M71" s="898">
        <v>350</v>
      </c>
      <c r="N71" s="899">
        <f t="shared" si="2"/>
        <v>5500</v>
      </c>
      <c r="O71" s="898">
        <f t="shared" si="9"/>
        <v>444626</v>
      </c>
      <c r="P71" s="897">
        <f t="shared" si="3"/>
        <v>17.193580819798918</v>
      </c>
      <c r="Q71" s="898">
        <v>0</v>
      </c>
      <c r="R71" s="900">
        <f t="shared" si="10"/>
        <v>275.5</v>
      </c>
      <c r="S71" s="898">
        <v>0</v>
      </c>
      <c r="T71" s="898">
        <v>0</v>
      </c>
      <c r="U71" s="899">
        <f t="shared" si="4"/>
        <v>0</v>
      </c>
      <c r="V71" s="898">
        <f t="shared" si="11"/>
        <v>284430</v>
      </c>
      <c r="W71" s="897">
        <f t="shared" si="5"/>
        <v>17.206896551724139</v>
      </c>
    </row>
    <row r="72" spans="1:23">
      <c r="A72" s="880" t="s">
        <v>1662</v>
      </c>
      <c r="B72" s="896" t="s">
        <v>354</v>
      </c>
      <c r="C72" s="893">
        <v>13</v>
      </c>
      <c r="D72" s="894">
        <f t="shared" si="6"/>
        <v>765</v>
      </c>
      <c r="E72" s="893">
        <v>12188</v>
      </c>
      <c r="F72" s="893">
        <v>448</v>
      </c>
      <c r="G72" s="893">
        <f t="shared" si="0"/>
        <v>12636</v>
      </c>
      <c r="H72" s="893">
        <f t="shared" si="7"/>
        <v>688980</v>
      </c>
      <c r="I72" s="895">
        <f t="shared" si="1"/>
        <v>15.010457516339869</v>
      </c>
      <c r="J72" s="892">
        <v>10</v>
      </c>
      <c r="K72" s="894">
        <f t="shared" si="8"/>
        <v>441</v>
      </c>
      <c r="L72" s="892">
        <v>10572</v>
      </c>
      <c r="M72" s="892">
        <v>320</v>
      </c>
      <c r="N72" s="893">
        <f t="shared" si="2"/>
        <v>10892</v>
      </c>
      <c r="O72" s="892">
        <f t="shared" si="9"/>
        <v>455518</v>
      </c>
      <c r="P72" s="891">
        <f t="shared" si="3"/>
        <v>17.215343915343915</v>
      </c>
      <c r="Q72" s="892">
        <v>6</v>
      </c>
      <c r="R72" s="894">
        <f t="shared" si="10"/>
        <v>281.5</v>
      </c>
      <c r="S72" s="892">
        <v>6700</v>
      </c>
      <c r="T72" s="892">
        <v>192</v>
      </c>
      <c r="U72" s="893">
        <f t="shared" si="4"/>
        <v>6892</v>
      </c>
      <c r="V72" s="892">
        <f t="shared" si="11"/>
        <v>291322</v>
      </c>
      <c r="W72" s="891">
        <f t="shared" si="5"/>
        <v>17.248194197750149</v>
      </c>
    </row>
    <row r="73" spans="1:23">
      <c r="A73" s="882" t="s">
        <v>1661</v>
      </c>
      <c r="B73" s="902" t="s">
        <v>354</v>
      </c>
      <c r="C73" s="899">
        <v>19.5</v>
      </c>
      <c r="D73" s="900">
        <f t="shared" si="6"/>
        <v>784.5</v>
      </c>
      <c r="E73" s="899">
        <v>17241</v>
      </c>
      <c r="F73" s="899">
        <v>722</v>
      </c>
      <c r="G73" s="899">
        <f t="shared" ref="G73:G136" si="12">F73+E73</f>
        <v>17963</v>
      </c>
      <c r="H73" s="899">
        <f t="shared" si="7"/>
        <v>706943</v>
      </c>
      <c r="I73" s="901">
        <f t="shared" ref="I73:I136" si="13">H73/D73/60</f>
        <v>15.01897174421075</v>
      </c>
      <c r="J73" s="898">
        <v>12</v>
      </c>
      <c r="K73" s="900">
        <f t="shared" si="8"/>
        <v>453</v>
      </c>
      <c r="L73" s="898">
        <v>10492</v>
      </c>
      <c r="M73" s="898">
        <v>494</v>
      </c>
      <c r="N73" s="899">
        <f t="shared" ref="N73:N136" si="14">M73+L73</f>
        <v>10986</v>
      </c>
      <c r="O73" s="898">
        <f t="shared" si="9"/>
        <v>466504</v>
      </c>
      <c r="P73" s="897">
        <f t="shared" ref="P73:P136" si="15">O73/K73/60</f>
        <v>17.163502575423102</v>
      </c>
      <c r="Q73" s="898">
        <v>9</v>
      </c>
      <c r="R73" s="900">
        <f t="shared" si="10"/>
        <v>290.5</v>
      </c>
      <c r="S73" s="898">
        <v>8440</v>
      </c>
      <c r="T73" s="898">
        <v>342</v>
      </c>
      <c r="U73" s="899">
        <f t="shared" ref="U73:U136" si="16">T73+S73</f>
        <v>8782</v>
      </c>
      <c r="V73" s="898">
        <f t="shared" si="11"/>
        <v>300104</v>
      </c>
      <c r="W73" s="897">
        <f t="shared" ref="W73:W136" si="17">V73/R73/60</f>
        <v>17.217670682730922</v>
      </c>
    </row>
    <row r="74" spans="1:23">
      <c r="A74" s="880" t="s">
        <v>1660</v>
      </c>
      <c r="B74" s="896" t="s">
        <v>354</v>
      </c>
      <c r="C74" s="893">
        <v>42</v>
      </c>
      <c r="D74" s="894">
        <f t="shared" ref="D74:D137" si="18">IF($B74="*",D73,D73+C74)</f>
        <v>826.5</v>
      </c>
      <c r="E74" s="893">
        <v>35866</v>
      </c>
      <c r="F74" s="893">
        <v>728</v>
      </c>
      <c r="G74" s="893">
        <f t="shared" si="12"/>
        <v>36594</v>
      </c>
      <c r="H74" s="893">
        <f t="shared" ref="H74:H137" si="19">IF($B74="*",H73,H73+G74)</f>
        <v>743537</v>
      </c>
      <c r="I74" s="895">
        <f t="shared" si="13"/>
        <v>14.993688243597498</v>
      </c>
      <c r="J74" s="892">
        <v>20</v>
      </c>
      <c r="K74" s="894">
        <f t="shared" ref="K74:K137" si="20">IF($B74="*",K73,K73+J74)</f>
        <v>473</v>
      </c>
      <c r="L74" s="892">
        <v>19869</v>
      </c>
      <c r="M74" s="892">
        <v>280</v>
      </c>
      <c r="N74" s="893">
        <f t="shared" si="14"/>
        <v>20149</v>
      </c>
      <c r="O74" s="892">
        <f t="shared" ref="O74:O137" si="21">IF($B74="*",O73,O73+N74)</f>
        <v>486653</v>
      </c>
      <c r="P74" s="891">
        <f t="shared" si="15"/>
        <v>17.147744890768145</v>
      </c>
      <c r="Q74" s="892">
        <v>14</v>
      </c>
      <c r="R74" s="894">
        <f t="shared" ref="R74:R137" si="22">IF($B74="*",R73,R73+Q74)</f>
        <v>304.5</v>
      </c>
      <c r="S74" s="892">
        <v>11969</v>
      </c>
      <c r="T74" s="892">
        <v>196</v>
      </c>
      <c r="U74" s="893">
        <f t="shared" si="16"/>
        <v>12165</v>
      </c>
      <c r="V74" s="892">
        <f t="shared" ref="V74:V137" si="23">IF($B74="*",V73,V73+U74)</f>
        <v>312269</v>
      </c>
      <c r="W74" s="891">
        <f t="shared" si="17"/>
        <v>17.091899288451014</v>
      </c>
    </row>
    <row r="75" spans="1:23">
      <c r="A75" s="882" t="s">
        <v>1659</v>
      </c>
      <c r="B75" s="902" t="s">
        <v>1030</v>
      </c>
      <c r="C75" s="899">
        <v>5.5</v>
      </c>
      <c r="D75" s="900">
        <f t="shared" si="18"/>
        <v>826.5</v>
      </c>
      <c r="E75" s="899">
        <v>1470</v>
      </c>
      <c r="F75" s="899">
        <v>0</v>
      </c>
      <c r="G75" s="899">
        <f t="shared" si="12"/>
        <v>1470</v>
      </c>
      <c r="H75" s="899">
        <f t="shared" si="19"/>
        <v>743537</v>
      </c>
      <c r="I75" s="901">
        <f t="shared" si="13"/>
        <v>14.993688243597498</v>
      </c>
      <c r="J75" s="898">
        <v>0</v>
      </c>
      <c r="K75" s="900">
        <f t="shared" si="20"/>
        <v>473</v>
      </c>
      <c r="L75" s="898">
        <v>0</v>
      </c>
      <c r="M75" s="898">
        <v>0</v>
      </c>
      <c r="N75" s="899">
        <f t="shared" si="14"/>
        <v>0</v>
      </c>
      <c r="O75" s="898">
        <f t="shared" si="21"/>
        <v>486653</v>
      </c>
      <c r="P75" s="897">
        <f t="shared" si="15"/>
        <v>17.147744890768145</v>
      </c>
      <c r="Q75" s="898">
        <v>0</v>
      </c>
      <c r="R75" s="900">
        <f t="shared" si="22"/>
        <v>304.5</v>
      </c>
      <c r="S75" s="898">
        <v>0</v>
      </c>
      <c r="T75" s="898">
        <v>0</v>
      </c>
      <c r="U75" s="899">
        <f t="shared" si="16"/>
        <v>0</v>
      </c>
      <c r="V75" s="898">
        <f t="shared" si="23"/>
        <v>312269</v>
      </c>
      <c r="W75" s="897">
        <f t="shared" si="17"/>
        <v>17.091899288451014</v>
      </c>
    </row>
    <row r="76" spans="1:23">
      <c r="A76" s="880" t="s">
        <v>1658</v>
      </c>
      <c r="B76" s="896" t="s">
        <v>1030</v>
      </c>
      <c r="C76" s="893">
        <v>5.5</v>
      </c>
      <c r="D76" s="894">
        <f t="shared" si="18"/>
        <v>826.5</v>
      </c>
      <c r="E76" s="893">
        <v>1624</v>
      </c>
      <c r="F76" s="893">
        <v>0</v>
      </c>
      <c r="G76" s="893">
        <f t="shared" si="12"/>
        <v>1624</v>
      </c>
      <c r="H76" s="893">
        <f t="shared" si="19"/>
        <v>743537</v>
      </c>
      <c r="I76" s="895">
        <f t="shared" si="13"/>
        <v>14.993688243597498</v>
      </c>
      <c r="J76" s="892">
        <v>0</v>
      </c>
      <c r="K76" s="894">
        <f t="shared" si="20"/>
        <v>473</v>
      </c>
      <c r="L76" s="892">
        <v>0</v>
      </c>
      <c r="M76" s="892">
        <v>0</v>
      </c>
      <c r="N76" s="893">
        <f t="shared" si="14"/>
        <v>0</v>
      </c>
      <c r="O76" s="892">
        <f t="shared" si="21"/>
        <v>486653</v>
      </c>
      <c r="P76" s="891">
        <f t="shared" si="15"/>
        <v>17.147744890768145</v>
      </c>
      <c r="Q76" s="892">
        <v>0</v>
      </c>
      <c r="R76" s="894">
        <f t="shared" si="22"/>
        <v>304.5</v>
      </c>
      <c r="S76" s="892">
        <v>0</v>
      </c>
      <c r="T76" s="892">
        <v>0</v>
      </c>
      <c r="U76" s="893">
        <f t="shared" si="16"/>
        <v>0</v>
      </c>
      <c r="V76" s="892">
        <f t="shared" si="23"/>
        <v>312269</v>
      </c>
      <c r="W76" s="891">
        <f t="shared" si="17"/>
        <v>17.091899288451014</v>
      </c>
    </row>
    <row r="77" spans="1:23">
      <c r="A77" s="882" t="s">
        <v>1657</v>
      </c>
      <c r="B77" s="902" t="s">
        <v>1030</v>
      </c>
      <c r="C77" s="899">
        <v>4</v>
      </c>
      <c r="D77" s="900">
        <f t="shared" si="18"/>
        <v>826.5</v>
      </c>
      <c r="E77" s="899">
        <v>1386</v>
      </c>
      <c r="F77" s="899">
        <v>0</v>
      </c>
      <c r="G77" s="899">
        <f t="shared" si="12"/>
        <v>1386</v>
      </c>
      <c r="H77" s="899">
        <f t="shared" si="19"/>
        <v>743537</v>
      </c>
      <c r="I77" s="901">
        <f t="shared" si="13"/>
        <v>14.993688243597498</v>
      </c>
      <c r="J77" s="898">
        <v>0</v>
      </c>
      <c r="K77" s="900">
        <f t="shared" si="20"/>
        <v>473</v>
      </c>
      <c r="L77" s="898">
        <v>0</v>
      </c>
      <c r="M77" s="898">
        <v>0</v>
      </c>
      <c r="N77" s="899">
        <f t="shared" si="14"/>
        <v>0</v>
      </c>
      <c r="O77" s="898">
        <f t="shared" si="21"/>
        <v>486653</v>
      </c>
      <c r="P77" s="897">
        <f t="shared" si="15"/>
        <v>17.147744890768145</v>
      </c>
      <c r="Q77" s="898">
        <v>0</v>
      </c>
      <c r="R77" s="900">
        <f t="shared" si="22"/>
        <v>304.5</v>
      </c>
      <c r="S77" s="898">
        <v>0</v>
      </c>
      <c r="T77" s="898">
        <v>0</v>
      </c>
      <c r="U77" s="899">
        <f t="shared" si="16"/>
        <v>0</v>
      </c>
      <c r="V77" s="898">
        <f t="shared" si="23"/>
        <v>312269</v>
      </c>
      <c r="W77" s="897">
        <f t="shared" si="17"/>
        <v>17.091899288451014</v>
      </c>
    </row>
    <row r="78" spans="1:23">
      <c r="A78" s="880" t="s">
        <v>1656</v>
      </c>
      <c r="B78" s="896" t="s">
        <v>354</v>
      </c>
      <c r="C78" s="893">
        <v>15</v>
      </c>
      <c r="D78" s="894">
        <f t="shared" si="18"/>
        <v>841.5</v>
      </c>
      <c r="E78" s="893">
        <v>14219</v>
      </c>
      <c r="F78" s="893">
        <v>420</v>
      </c>
      <c r="G78" s="893">
        <f t="shared" si="12"/>
        <v>14639</v>
      </c>
      <c r="H78" s="893">
        <f t="shared" si="19"/>
        <v>758176</v>
      </c>
      <c r="I78" s="895">
        <f t="shared" si="13"/>
        <v>15.016359675183205</v>
      </c>
      <c r="J78" s="892">
        <v>9</v>
      </c>
      <c r="K78" s="894">
        <f t="shared" si="20"/>
        <v>482</v>
      </c>
      <c r="L78" s="892">
        <v>9463</v>
      </c>
      <c r="M78" s="892">
        <v>252</v>
      </c>
      <c r="N78" s="893">
        <f t="shared" si="14"/>
        <v>9715</v>
      </c>
      <c r="O78" s="892">
        <f t="shared" si="21"/>
        <v>496368</v>
      </c>
      <c r="P78" s="891">
        <f t="shared" si="15"/>
        <v>17.163485477178423</v>
      </c>
      <c r="Q78" s="892">
        <v>7</v>
      </c>
      <c r="R78" s="894">
        <f t="shared" si="22"/>
        <v>311.5</v>
      </c>
      <c r="S78" s="892">
        <v>7429</v>
      </c>
      <c r="T78" s="892">
        <v>196</v>
      </c>
      <c r="U78" s="893">
        <f t="shared" si="16"/>
        <v>7625</v>
      </c>
      <c r="V78" s="892">
        <f t="shared" si="23"/>
        <v>319894</v>
      </c>
      <c r="W78" s="891">
        <f t="shared" si="17"/>
        <v>17.115783841626538</v>
      </c>
    </row>
    <row r="79" spans="1:23">
      <c r="A79" s="882" t="s">
        <v>1655</v>
      </c>
      <c r="B79" s="902" t="s">
        <v>354</v>
      </c>
      <c r="C79" s="899">
        <v>15</v>
      </c>
      <c r="D79" s="900">
        <f t="shared" si="18"/>
        <v>856.5</v>
      </c>
      <c r="E79" s="899">
        <v>12851</v>
      </c>
      <c r="F79" s="899">
        <v>544</v>
      </c>
      <c r="G79" s="899">
        <f t="shared" si="12"/>
        <v>13395</v>
      </c>
      <c r="H79" s="899">
        <f t="shared" si="19"/>
        <v>771571</v>
      </c>
      <c r="I79" s="901">
        <f t="shared" si="13"/>
        <v>15.014029966919633</v>
      </c>
      <c r="J79" s="898">
        <v>8</v>
      </c>
      <c r="K79" s="900">
        <f t="shared" si="20"/>
        <v>490</v>
      </c>
      <c r="L79" s="898">
        <v>7785</v>
      </c>
      <c r="M79" s="898">
        <v>256</v>
      </c>
      <c r="N79" s="899">
        <f t="shared" si="14"/>
        <v>8041</v>
      </c>
      <c r="O79" s="898">
        <f t="shared" si="21"/>
        <v>504409</v>
      </c>
      <c r="P79" s="897">
        <f t="shared" si="15"/>
        <v>17.156768707482993</v>
      </c>
      <c r="Q79" s="898">
        <v>6</v>
      </c>
      <c r="R79" s="900">
        <f t="shared" si="22"/>
        <v>317.5</v>
      </c>
      <c r="S79" s="898">
        <v>6230</v>
      </c>
      <c r="T79" s="898">
        <v>192</v>
      </c>
      <c r="U79" s="899">
        <f t="shared" si="16"/>
        <v>6422</v>
      </c>
      <c r="V79" s="898">
        <f t="shared" si="23"/>
        <v>326316</v>
      </c>
      <c r="W79" s="897">
        <f t="shared" si="17"/>
        <v>17.129448818897636</v>
      </c>
    </row>
    <row r="80" spans="1:23">
      <c r="A80" s="880" t="s">
        <v>1654</v>
      </c>
      <c r="B80" s="896" t="s">
        <v>354</v>
      </c>
      <c r="C80" s="893">
        <v>18</v>
      </c>
      <c r="D80" s="894">
        <f t="shared" si="18"/>
        <v>874.5</v>
      </c>
      <c r="E80" s="893">
        <v>15790</v>
      </c>
      <c r="F80" s="893">
        <v>1232</v>
      </c>
      <c r="G80" s="893">
        <f t="shared" si="12"/>
        <v>17022</v>
      </c>
      <c r="H80" s="893">
        <f t="shared" si="19"/>
        <v>788593</v>
      </c>
      <c r="I80" s="895">
        <f t="shared" si="13"/>
        <v>15.029407280350677</v>
      </c>
      <c r="J80" s="892">
        <v>10</v>
      </c>
      <c r="K80" s="894">
        <f t="shared" si="20"/>
        <v>500</v>
      </c>
      <c r="L80" s="892">
        <v>10362</v>
      </c>
      <c r="M80" s="892">
        <v>560</v>
      </c>
      <c r="N80" s="893">
        <f t="shared" si="14"/>
        <v>10922</v>
      </c>
      <c r="O80" s="892">
        <f t="shared" si="21"/>
        <v>515331</v>
      </c>
      <c r="P80" s="891">
        <f t="shared" si="15"/>
        <v>17.177700000000002</v>
      </c>
      <c r="Q80" s="892">
        <v>0</v>
      </c>
      <c r="R80" s="894">
        <f t="shared" si="22"/>
        <v>317.5</v>
      </c>
      <c r="S80" s="892">
        <v>0</v>
      </c>
      <c r="T80" s="892">
        <v>0</v>
      </c>
      <c r="U80" s="893">
        <f t="shared" si="16"/>
        <v>0</v>
      </c>
      <c r="V80" s="892">
        <f t="shared" si="23"/>
        <v>326316</v>
      </c>
      <c r="W80" s="891">
        <f t="shared" si="17"/>
        <v>17.129448818897636</v>
      </c>
    </row>
    <row r="81" spans="1:23">
      <c r="A81" s="882" t="s">
        <v>1653</v>
      </c>
      <c r="B81" s="902" t="s">
        <v>354</v>
      </c>
      <c r="C81" s="899">
        <v>0</v>
      </c>
      <c r="D81" s="900">
        <f t="shared" si="18"/>
        <v>874.5</v>
      </c>
      <c r="E81" s="899">
        <v>0</v>
      </c>
      <c r="F81" s="899">
        <v>0</v>
      </c>
      <c r="G81" s="899">
        <f t="shared" si="12"/>
        <v>0</v>
      </c>
      <c r="H81" s="899">
        <f t="shared" si="19"/>
        <v>788593</v>
      </c>
      <c r="I81" s="901">
        <f t="shared" si="13"/>
        <v>15.029407280350677</v>
      </c>
      <c r="J81" s="898">
        <v>0</v>
      </c>
      <c r="K81" s="900">
        <f t="shared" si="20"/>
        <v>500</v>
      </c>
      <c r="L81" s="898">
        <v>0</v>
      </c>
      <c r="M81" s="898">
        <v>0</v>
      </c>
      <c r="N81" s="899">
        <f t="shared" si="14"/>
        <v>0</v>
      </c>
      <c r="O81" s="898">
        <f t="shared" si="21"/>
        <v>515331</v>
      </c>
      <c r="P81" s="897">
        <f t="shared" si="15"/>
        <v>17.177700000000002</v>
      </c>
      <c r="Q81" s="898">
        <v>5.5</v>
      </c>
      <c r="R81" s="900">
        <f t="shared" si="22"/>
        <v>323</v>
      </c>
      <c r="S81" s="898">
        <v>5832</v>
      </c>
      <c r="T81" s="898">
        <v>280</v>
      </c>
      <c r="U81" s="899">
        <f t="shared" si="16"/>
        <v>6112</v>
      </c>
      <c r="V81" s="898">
        <f t="shared" si="23"/>
        <v>332428</v>
      </c>
      <c r="W81" s="897">
        <f t="shared" si="17"/>
        <v>17.1531475748194</v>
      </c>
    </row>
    <row r="82" spans="1:23">
      <c r="A82" s="880" t="s">
        <v>1652</v>
      </c>
      <c r="B82" s="896" t="s">
        <v>354</v>
      </c>
      <c r="C82" s="893">
        <v>11</v>
      </c>
      <c r="D82" s="894">
        <f t="shared" si="18"/>
        <v>885.5</v>
      </c>
      <c r="E82" s="893">
        <v>8423</v>
      </c>
      <c r="F82" s="893">
        <v>520</v>
      </c>
      <c r="G82" s="893">
        <f t="shared" si="12"/>
        <v>8943</v>
      </c>
      <c r="H82" s="893">
        <f t="shared" si="19"/>
        <v>797536</v>
      </c>
      <c r="I82" s="895">
        <f t="shared" si="13"/>
        <v>15.011029550159984</v>
      </c>
      <c r="J82" s="892">
        <v>5.5</v>
      </c>
      <c r="K82" s="894">
        <f t="shared" si="20"/>
        <v>505.5</v>
      </c>
      <c r="L82" s="892">
        <v>5687</v>
      </c>
      <c r="M82" s="892">
        <v>200</v>
      </c>
      <c r="N82" s="893">
        <f t="shared" si="14"/>
        <v>5887</v>
      </c>
      <c r="O82" s="892">
        <f t="shared" si="21"/>
        <v>521218</v>
      </c>
      <c r="P82" s="891">
        <f t="shared" si="15"/>
        <v>17.184899439498846</v>
      </c>
      <c r="Q82" s="892">
        <v>4</v>
      </c>
      <c r="R82" s="894">
        <f t="shared" si="22"/>
        <v>327</v>
      </c>
      <c r="S82" s="892">
        <v>3435</v>
      </c>
      <c r="T82" s="892">
        <v>160</v>
      </c>
      <c r="U82" s="893">
        <f t="shared" si="16"/>
        <v>3595</v>
      </c>
      <c r="V82" s="892">
        <f t="shared" si="23"/>
        <v>336023</v>
      </c>
      <c r="W82" s="891">
        <f t="shared" si="17"/>
        <v>17.126554536187562</v>
      </c>
    </row>
    <row r="83" spans="1:23">
      <c r="A83" s="882" t="s">
        <v>1651</v>
      </c>
      <c r="B83" s="902" t="s">
        <v>1030</v>
      </c>
      <c r="C83" s="899">
        <v>1.5</v>
      </c>
      <c r="D83" s="900">
        <f t="shared" si="18"/>
        <v>885.5</v>
      </c>
      <c r="E83" s="899">
        <v>60</v>
      </c>
      <c r="F83" s="899">
        <v>0</v>
      </c>
      <c r="G83" s="899">
        <f t="shared" si="12"/>
        <v>60</v>
      </c>
      <c r="H83" s="899">
        <f t="shared" si="19"/>
        <v>797536</v>
      </c>
      <c r="I83" s="901">
        <f t="shared" si="13"/>
        <v>15.011029550159984</v>
      </c>
      <c r="J83" s="898">
        <v>0</v>
      </c>
      <c r="K83" s="900">
        <f t="shared" si="20"/>
        <v>505.5</v>
      </c>
      <c r="L83" s="898">
        <v>0</v>
      </c>
      <c r="M83" s="898">
        <v>0</v>
      </c>
      <c r="N83" s="899">
        <f t="shared" si="14"/>
        <v>0</v>
      </c>
      <c r="O83" s="898">
        <f t="shared" si="21"/>
        <v>521218</v>
      </c>
      <c r="P83" s="897">
        <f t="shared" si="15"/>
        <v>17.184899439498846</v>
      </c>
      <c r="Q83" s="898">
        <v>0</v>
      </c>
      <c r="R83" s="900">
        <f t="shared" si="22"/>
        <v>327</v>
      </c>
      <c r="S83" s="898">
        <v>0</v>
      </c>
      <c r="T83" s="898">
        <v>0</v>
      </c>
      <c r="U83" s="899">
        <f t="shared" si="16"/>
        <v>0</v>
      </c>
      <c r="V83" s="898">
        <f t="shared" si="23"/>
        <v>336023</v>
      </c>
      <c r="W83" s="897">
        <f t="shared" si="17"/>
        <v>17.126554536187562</v>
      </c>
    </row>
    <row r="84" spans="1:23">
      <c r="A84" s="880" t="s">
        <v>1650</v>
      </c>
      <c r="B84" s="896" t="s">
        <v>1030</v>
      </c>
      <c r="C84" s="893">
        <v>0.5</v>
      </c>
      <c r="D84" s="894">
        <f t="shared" si="18"/>
        <v>885.5</v>
      </c>
      <c r="E84" s="893">
        <v>20</v>
      </c>
      <c r="F84" s="893">
        <v>0</v>
      </c>
      <c r="G84" s="893">
        <f t="shared" si="12"/>
        <v>20</v>
      </c>
      <c r="H84" s="893">
        <f t="shared" si="19"/>
        <v>797536</v>
      </c>
      <c r="I84" s="895">
        <f t="shared" si="13"/>
        <v>15.011029550159984</v>
      </c>
      <c r="J84" s="892">
        <v>0</v>
      </c>
      <c r="K84" s="894">
        <f t="shared" si="20"/>
        <v>505.5</v>
      </c>
      <c r="L84" s="892">
        <v>0</v>
      </c>
      <c r="M84" s="892">
        <v>0</v>
      </c>
      <c r="N84" s="893">
        <f t="shared" si="14"/>
        <v>0</v>
      </c>
      <c r="O84" s="892">
        <f t="shared" si="21"/>
        <v>521218</v>
      </c>
      <c r="P84" s="891">
        <f t="shared" si="15"/>
        <v>17.184899439498846</v>
      </c>
      <c r="Q84" s="892">
        <v>0</v>
      </c>
      <c r="R84" s="894">
        <f t="shared" si="22"/>
        <v>327</v>
      </c>
      <c r="S84" s="892">
        <v>0</v>
      </c>
      <c r="T84" s="892">
        <v>0</v>
      </c>
      <c r="U84" s="893">
        <f t="shared" si="16"/>
        <v>0</v>
      </c>
      <c r="V84" s="892">
        <f t="shared" si="23"/>
        <v>336023</v>
      </c>
      <c r="W84" s="891">
        <f t="shared" si="17"/>
        <v>17.126554536187562</v>
      </c>
    </row>
    <row r="85" spans="1:23">
      <c r="A85" s="882" t="s">
        <v>1649</v>
      </c>
      <c r="B85" s="902" t="s">
        <v>354</v>
      </c>
      <c r="C85" s="899">
        <v>8</v>
      </c>
      <c r="D85" s="900">
        <f t="shared" si="18"/>
        <v>893.5</v>
      </c>
      <c r="E85" s="899">
        <v>8147</v>
      </c>
      <c r="F85" s="899">
        <v>208</v>
      </c>
      <c r="G85" s="899">
        <f t="shared" si="12"/>
        <v>8355</v>
      </c>
      <c r="H85" s="899">
        <f t="shared" si="19"/>
        <v>805891</v>
      </c>
      <c r="I85" s="901">
        <f t="shared" si="13"/>
        <v>15.032475284461855</v>
      </c>
      <c r="J85" s="898">
        <v>5</v>
      </c>
      <c r="K85" s="900">
        <f t="shared" si="20"/>
        <v>510.5</v>
      </c>
      <c r="L85" s="898">
        <v>5025</v>
      </c>
      <c r="M85" s="898">
        <v>130</v>
      </c>
      <c r="N85" s="899">
        <f t="shared" si="14"/>
        <v>5155</v>
      </c>
      <c r="O85" s="898">
        <f t="shared" si="21"/>
        <v>526373</v>
      </c>
      <c r="P85" s="897">
        <f t="shared" si="15"/>
        <v>17.18488410055501</v>
      </c>
      <c r="Q85" s="898">
        <v>5</v>
      </c>
      <c r="R85" s="900">
        <f t="shared" si="22"/>
        <v>332</v>
      </c>
      <c r="S85" s="898">
        <v>5194</v>
      </c>
      <c r="T85" s="898">
        <v>130</v>
      </c>
      <c r="U85" s="899">
        <f t="shared" si="16"/>
        <v>5324</v>
      </c>
      <c r="V85" s="898">
        <f t="shared" si="23"/>
        <v>341347</v>
      </c>
      <c r="W85" s="897">
        <f t="shared" si="17"/>
        <v>17.135893574297189</v>
      </c>
    </row>
    <row r="86" spans="1:23">
      <c r="A86" s="880" t="s">
        <v>1648</v>
      </c>
      <c r="B86" s="896" t="s">
        <v>354</v>
      </c>
      <c r="C86" s="893">
        <v>14</v>
      </c>
      <c r="D86" s="894">
        <f t="shared" si="18"/>
        <v>907.5</v>
      </c>
      <c r="E86" s="893">
        <v>13065</v>
      </c>
      <c r="F86" s="893">
        <v>810</v>
      </c>
      <c r="G86" s="893">
        <f t="shared" si="12"/>
        <v>13875</v>
      </c>
      <c r="H86" s="893">
        <f t="shared" si="19"/>
        <v>819766</v>
      </c>
      <c r="I86" s="895">
        <f t="shared" si="13"/>
        <v>15.055390266299357</v>
      </c>
      <c r="J86" s="892">
        <v>8</v>
      </c>
      <c r="K86" s="894">
        <f t="shared" si="20"/>
        <v>518.5</v>
      </c>
      <c r="L86" s="892">
        <v>8141</v>
      </c>
      <c r="M86" s="892">
        <v>432</v>
      </c>
      <c r="N86" s="893">
        <f t="shared" si="14"/>
        <v>8573</v>
      </c>
      <c r="O86" s="892">
        <f t="shared" si="21"/>
        <v>534946</v>
      </c>
      <c r="P86" s="891">
        <f t="shared" si="15"/>
        <v>17.195306975249117</v>
      </c>
      <c r="Q86" s="892">
        <v>6</v>
      </c>
      <c r="R86" s="894">
        <f t="shared" si="22"/>
        <v>338</v>
      </c>
      <c r="S86" s="892">
        <v>7252</v>
      </c>
      <c r="T86" s="892">
        <v>324</v>
      </c>
      <c r="U86" s="893">
        <f t="shared" si="16"/>
        <v>7576</v>
      </c>
      <c r="V86" s="892">
        <f t="shared" si="23"/>
        <v>348923</v>
      </c>
      <c r="W86" s="891">
        <f t="shared" si="17"/>
        <v>17.20527613412229</v>
      </c>
    </row>
    <row r="87" spans="1:23">
      <c r="A87" s="882" t="s">
        <v>1647</v>
      </c>
      <c r="B87" s="902" t="s">
        <v>354</v>
      </c>
      <c r="C87" s="899">
        <v>14</v>
      </c>
      <c r="D87" s="900">
        <f t="shared" si="18"/>
        <v>921.5</v>
      </c>
      <c r="E87" s="899">
        <v>12705</v>
      </c>
      <c r="F87" s="899">
        <v>1290</v>
      </c>
      <c r="G87" s="899">
        <f t="shared" si="12"/>
        <v>13995</v>
      </c>
      <c r="H87" s="899">
        <f t="shared" si="19"/>
        <v>833761</v>
      </c>
      <c r="I87" s="901">
        <f t="shared" si="13"/>
        <v>15.079779345270392</v>
      </c>
      <c r="J87" s="898">
        <v>7</v>
      </c>
      <c r="K87" s="900">
        <f t="shared" si="20"/>
        <v>525.5</v>
      </c>
      <c r="L87" s="898">
        <v>7775</v>
      </c>
      <c r="M87" s="898">
        <v>602</v>
      </c>
      <c r="N87" s="899">
        <f t="shared" si="14"/>
        <v>8377</v>
      </c>
      <c r="O87" s="898">
        <f t="shared" si="21"/>
        <v>543323</v>
      </c>
      <c r="P87" s="897">
        <f t="shared" si="15"/>
        <v>17.231937836980652</v>
      </c>
      <c r="Q87" s="898">
        <v>7</v>
      </c>
      <c r="R87" s="900">
        <f t="shared" si="22"/>
        <v>345</v>
      </c>
      <c r="S87" s="898">
        <v>6150</v>
      </c>
      <c r="T87" s="898">
        <v>602</v>
      </c>
      <c r="U87" s="899">
        <f t="shared" si="16"/>
        <v>6752</v>
      </c>
      <c r="V87" s="898">
        <f t="shared" si="23"/>
        <v>355675</v>
      </c>
      <c r="W87" s="897">
        <f t="shared" si="17"/>
        <v>17.182367149758456</v>
      </c>
    </row>
    <row r="88" spans="1:23">
      <c r="A88" s="880" t="s">
        <v>1646</v>
      </c>
      <c r="B88" s="896" t="s">
        <v>354</v>
      </c>
      <c r="C88" s="893">
        <v>12</v>
      </c>
      <c r="D88" s="894">
        <f t="shared" si="18"/>
        <v>933.5</v>
      </c>
      <c r="E88" s="893">
        <v>9870</v>
      </c>
      <c r="F88" s="893">
        <v>1170</v>
      </c>
      <c r="G88" s="893">
        <f t="shared" si="12"/>
        <v>11040</v>
      </c>
      <c r="H88" s="893">
        <f t="shared" si="19"/>
        <v>844801</v>
      </c>
      <c r="I88" s="895">
        <f t="shared" si="13"/>
        <v>15.083038743081593</v>
      </c>
      <c r="J88" s="892">
        <v>7</v>
      </c>
      <c r="K88" s="894">
        <f t="shared" si="20"/>
        <v>532.5</v>
      </c>
      <c r="L88" s="892">
        <v>7547</v>
      </c>
      <c r="M88" s="892">
        <v>546</v>
      </c>
      <c r="N88" s="893">
        <f t="shared" si="14"/>
        <v>8093</v>
      </c>
      <c r="O88" s="892">
        <f t="shared" si="21"/>
        <v>551416</v>
      </c>
      <c r="P88" s="891">
        <f t="shared" si="15"/>
        <v>17.258716744913929</v>
      </c>
      <c r="Q88" s="892">
        <v>0</v>
      </c>
      <c r="R88" s="894">
        <f t="shared" si="22"/>
        <v>345</v>
      </c>
      <c r="S88" s="892">
        <v>0</v>
      </c>
      <c r="T88" s="892">
        <v>0</v>
      </c>
      <c r="U88" s="893">
        <f t="shared" si="16"/>
        <v>0</v>
      </c>
      <c r="V88" s="892">
        <f t="shared" si="23"/>
        <v>355675</v>
      </c>
      <c r="W88" s="891">
        <f t="shared" si="17"/>
        <v>17.182367149758456</v>
      </c>
    </row>
    <row r="89" spans="1:23">
      <c r="A89" s="882" t="s">
        <v>1645</v>
      </c>
      <c r="B89" s="902" t="s">
        <v>354</v>
      </c>
      <c r="C89" s="899">
        <v>6</v>
      </c>
      <c r="D89" s="900">
        <f t="shared" si="18"/>
        <v>939.5</v>
      </c>
      <c r="E89" s="899">
        <v>6269</v>
      </c>
      <c r="F89" s="899">
        <v>108</v>
      </c>
      <c r="G89" s="899">
        <f t="shared" si="12"/>
        <v>6377</v>
      </c>
      <c r="H89" s="899">
        <f t="shared" si="19"/>
        <v>851178</v>
      </c>
      <c r="I89" s="901">
        <f t="shared" si="13"/>
        <v>15.099840340606706</v>
      </c>
      <c r="J89" s="898">
        <v>4</v>
      </c>
      <c r="K89" s="900">
        <f t="shared" si="20"/>
        <v>536.5</v>
      </c>
      <c r="L89" s="898">
        <v>3956</v>
      </c>
      <c r="M89" s="898">
        <v>72</v>
      </c>
      <c r="N89" s="899">
        <f t="shared" si="14"/>
        <v>4028</v>
      </c>
      <c r="O89" s="898">
        <f t="shared" si="21"/>
        <v>555444</v>
      </c>
      <c r="P89" s="897">
        <f t="shared" si="15"/>
        <v>17.255172413793105</v>
      </c>
      <c r="Q89" s="898">
        <v>4</v>
      </c>
      <c r="R89" s="900">
        <f t="shared" si="22"/>
        <v>349</v>
      </c>
      <c r="S89" s="898">
        <v>3716</v>
      </c>
      <c r="T89" s="898">
        <v>72</v>
      </c>
      <c r="U89" s="899">
        <f t="shared" si="16"/>
        <v>3788</v>
      </c>
      <c r="V89" s="898">
        <f t="shared" si="23"/>
        <v>359463</v>
      </c>
      <c r="W89" s="897">
        <f t="shared" si="17"/>
        <v>17.166332378223498</v>
      </c>
    </row>
    <row r="90" spans="1:23">
      <c r="A90" s="880" t="s">
        <v>1644</v>
      </c>
      <c r="B90" s="896" t="s">
        <v>354</v>
      </c>
      <c r="C90" s="893">
        <v>20</v>
      </c>
      <c r="D90" s="894">
        <f t="shared" si="18"/>
        <v>959.5</v>
      </c>
      <c r="E90" s="893">
        <v>17830</v>
      </c>
      <c r="F90" s="893">
        <v>1950</v>
      </c>
      <c r="G90" s="893">
        <f t="shared" si="12"/>
        <v>19780</v>
      </c>
      <c r="H90" s="893">
        <f t="shared" si="19"/>
        <v>870958</v>
      </c>
      <c r="I90" s="895">
        <f t="shared" si="13"/>
        <v>15.128678130970993</v>
      </c>
      <c r="J90" s="892">
        <v>12</v>
      </c>
      <c r="K90" s="894">
        <f t="shared" si="20"/>
        <v>548.5</v>
      </c>
      <c r="L90" s="892">
        <v>13082</v>
      </c>
      <c r="M90" s="892">
        <v>936</v>
      </c>
      <c r="N90" s="893">
        <f t="shared" si="14"/>
        <v>14018</v>
      </c>
      <c r="O90" s="892">
        <f t="shared" si="21"/>
        <v>569462</v>
      </c>
      <c r="P90" s="891">
        <f t="shared" si="15"/>
        <v>17.303615922212092</v>
      </c>
      <c r="Q90" s="892">
        <v>9</v>
      </c>
      <c r="R90" s="894">
        <f t="shared" si="22"/>
        <v>358</v>
      </c>
      <c r="S90" s="892">
        <v>9293</v>
      </c>
      <c r="T90" s="892">
        <v>702</v>
      </c>
      <c r="U90" s="893">
        <f t="shared" si="16"/>
        <v>9995</v>
      </c>
      <c r="V90" s="892">
        <f t="shared" si="23"/>
        <v>369458</v>
      </c>
      <c r="W90" s="891">
        <f t="shared" si="17"/>
        <v>17.200093109869648</v>
      </c>
    </row>
    <row r="91" spans="1:23">
      <c r="A91" s="882" t="s">
        <v>1643</v>
      </c>
      <c r="B91" s="902" t="s">
        <v>354</v>
      </c>
      <c r="C91" s="899">
        <v>8.5</v>
      </c>
      <c r="D91" s="900">
        <f t="shared" si="18"/>
        <v>968</v>
      </c>
      <c r="E91" s="899">
        <v>7534</v>
      </c>
      <c r="F91" s="899">
        <v>480</v>
      </c>
      <c r="G91" s="899">
        <f t="shared" si="12"/>
        <v>8014</v>
      </c>
      <c r="H91" s="899">
        <f t="shared" si="19"/>
        <v>878972</v>
      </c>
      <c r="I91" s="901">
        <f t="shared" si="13"/>
        <v>15.133815426997245</v>
      </c>
      <c r="J91" s="898">
        <v>5</v>
      </c>
      <c r="K91" s="900">
        <f t="shared" si="20"/>
        <v>553.5</v>
      </c>
      <c r="L91" s="898">
        <v>2685</v>
      </c>
      <c r="M91" s="898">
        <v>300</v>
      </c>
      <c r="N91" s="899">
        <f t="shared" si="14"/>
        <v>2985</v>
      </c>
      <c r="O91" s="898">
        <f t="shared" si="21"/>
        <v>572447</v>
      </c>
      <c r="P91" s="897">
        <f t="shared" si="15"/>
        <v>17.237187594098163</v>
      </c>
      <c r="Q91" s="898">
        <v>0</v>
      </c>
      <c r="R91" s="900">
        <f t="shared" si="22"/>
        <v>358</v>
      </c>
      <c r="S91" s="898">
        <v>0</v>
      </c>
      <c r="T91" s="898">
        <v>0</v>
      </c>
      <c r="U91" s="899">
        <f t="shared" si="16"/>
        <v>0</v>
      </c>
      <c r="V91" s="898">
        <f t="shared" si="23"/>
        <v>369458</v>
      </c>
      <c r="W91" s="897">
        <f t="shared" si="17"/>
        <v>17.200093109869648</v>
      </c>
    </row>
    <row r="92" spans="1:23">
      <c r="A92" s="880" t="s">
        <v>1642</v>
      </c>
      <c r="B92" s="896" t="s">
        <v>354</v>
      </c>
      <c r="C92" s="893">
        <v>46</v>
      </c>
      <c r="D92" s="894">
        <f t="shared" si="18"/>
        <v>1014</v>
      </c>
      <c r="E92" s="893">
        <v>34095</v>
      </c>
      <c r="F92" s="893">
        <v>1344</v>
      </c>
      <c r="G92" s="893">
        <f t="shared" si="12"/>
        <v>35439</v>
      </c>
      <c r="H92" s="893">
        <f t="shared" si="19"/>
        <v>914411</v>
      </c>
      <c r="I92" s="895">
        <f t="shared" si="13"/>
        <v>15.029766600920448</v>
      </c>
      <c r="J92" s="892">
        <v>15</v>
      </c>
      <c r="K92" s="894">
        <f t="shared" si="20"/>
        <v>568.5</v>
      </c>
      <c r="L92" s="892">
        <v>14670</v>
      </c>
      <c r="M92" s="892">
        <v>336</v>
      </c>
      <c r="N92" s="893">
        <f t="shared" si="14"/>
        <v>15006</v>
      </c>
      <c r="O92" s="892">
        <f t="shared" si="21"/>
        <v>587453</v>
      </c>
      <c r="P92" s="891">
        <f t="shared" si="15"/>
        <v>17.222310172969802</v>
      </c>
      <c r="Q92" s="892">
        <v>11</v>
      </c>
      <c r="R92" s="894">
        <f t="shared" si="22"/>
        <v>369</v>
      </c>
      <c r="S92" s="892">
        <v>10075</v>
      </c>
      <c r="T92" s="892">
        <v>240</v>
      </c>
      <c r="U92" s="893">
        <f t="shared" si="16"/>
        <v>10315</v>
      </c>
      <c r="V92" s="892">
        <f t="shared" si="23"/>
        <v>379773</v>
      </c>
      <c r="W92" s="891">
        <f t="shared" si="17"/>
        <v>17.153252032520324</v>
      </c>
    </row>
    <row r="93" spans="1:23">
      <c r="A93" s="882" t="s">
        <v>1641</v>
      </c>
      <c r="B93" s="902" t="s">
        <v>1030</v>
      </c>
      <c r="C93" s="899">
        <v>4.5</v>
      </c>
      <c r="D93" s="900">
        <f t="shared" si="18"/>
        <v>1014</v>
      </c>
      <c r="E93" s="899">
        <v>765</v>
      </c>
      <c r="F93" s="899">
        <v>0</v>
      </c>
      <c r="G93" s="899">
        <f t="shared" si="12"/>
        <v>765</v>
      </c>
      <c r="H93" s="899">
        <f t="shared" si="19"/>
        <v>914411</v>
      </c>
      <c r="I93" s="901">
        <f t="shared" si="13"/>
        <v>15.029766600920448</v>
      </c>
      <c r="J93" s="898">
        <v>0</v>
      </c>
      <c r="K93" s="900">
        <f t="shared" si="20"/>
        <v>568.5</v>
      </c>
      <c r="L93" s="898">
        <v>0</v>
      </c>
      <c r="M93" s="898">
        <v>0</v>
      </c>
      <c r="N93" s="899">
        <f t="shared" si="14"/>
        <v>0</v>
      </c>
      <c r="O93" s="898">
        <f t="shared" si="21"/>
        <v>587453</v>
      </c>
      <c r="P93" s="897">
        <f t="shared" si="15"/>
        <v>17.222310172969802</v>
      </c>
      <c r="Q93" s="898">
        <v>0</v>
      </c>
      <c r="R93" s="900">
        <f t="shared" si="22"/>
        <v>369</v>
      </c>
      <c r="S93" s="898">
        <v>0</v>
      </c>
      <c r="T93" s="898">
        <v>0</v>
      </c>
      <c r="U93" s="899">
        <f t="shared" si="16"/>
        <v>0</v>
      </c>
      <c r="V93" s="898">
        <f t="shared" si="23"/>
        <v>379773</v>
      </c>
      <c r="W93" s="897">
        <f t="shared" si="17"/>
        <v>17.153252032520324</v>
      </c>
    </row>
    <row r="94" spans="1:23">
      <c r="A94" s="880" t="s">
        <v>1640</v>
      </c>
      <c r="B94" s="896" t="s">
        <v>354</v>
      </c>
      <c r="C94" s="893">
        <v>16</v>
      </c>
      <c r="D94" s="894">
        <f t="shared" si="18"/>
        <v>1030</v>
      </c>
      <c r="E94" s="893">
        <v>14456</v>
      </c>
      <c r="F94" s="893">
        <v>1722</v>
      </c>
      <c r="G94" s="893">
        <f t="shared" si="12"/>
        <v>16178</v>
      </c>
      <c r="H94" s="893">
        <f t="shared" si="19"/>
        <v>930589</v>
      </c>
      <c r="I94" s="895">
        <f t="shared" si="13"/>
        <v>15.058074433656959</v>
      </c>
      <c r="J94" s="892">
        <v>9</v>
      </c>
      <c r="K94" s="894">
        <f t="shared" si="20"/>
        <v>577.5</v>
      </c>
      <c r="L94" s="892">
        <v>8905</v>
      </c>
      <c r="M94" s="892">
        <v>738</v>
      </c>
      <c r="N94" s="893">
        <f t="shared" si="14"/>
        <v>9643</v>
      </c>
      <c r="O94" s="892">
        <f t="shared" si="21"/>
        <v>597096</v>
      </c>
      <c r="P94" s="891">
        <f t="shared" si="15"/>
        <v>17.232207792207795</v>
      </c>
      <c r="Q94" s="892">
        <v>8</v>
      </c>
      <c r="R94" s="894">
        <f t="shared" si="22"/>
        <v>377</v>
      </c>
      <c r="S94" s="892">
        <v>8312</v>
      </c>
      <c r="T94" s="892">
        <v>656</v>
      </c>
      <c r="U94" s="893">
        <f t="shared" si="16"/>
        <v>8968</v>
      </c>
      <c r="V94" s="892">
        <f t="shared" si="23"/>
        <v>388741</v>
      </c>
      <c r="W94" s="891">
        <f t="shared" si="17"/>
        <v>17.185720601237843</v>
      </c>
    </row>
    <row r="95" spans="1:23">
      <c r="A95" s="882" t="s">
        <v>1639</v>
      </c>
      <c r="B95" s="902" t="s">
        <v>354</v>
      </c>
      <c r="C95" s="899">
        <v>17</v>
      </c>
      <c r="D95" s="900">
        <f t="shared" si="18"/>
        <v>1047</v>
      </c>
      <c r="E95" s="899">
        <v>13722</v>
      </c>
      <c r="F95" s="899">
        <v>1242</v>
      </c>
      <c r="G95" s="899">
        <f t="shared" si="12"/>
        <v>14964</v>
      </c>
      <c r="H95" s="899">
        <f t="shared" si="19"/>
        <v>945553</v>
      </c>
      <c r="I95" s="901">
        <f t="shared" si="13"/>
        <v>15.051782871696911</v>
      </c>
      <c r="J95" s="898">
        <v>7</v>
      </c>
      <c r="K95" s="900">
        <f t="shared" si="20"/>
        <v>584.5</v>
      </c>
      <c r="L95" s="898">
        <v>7581</v>
      </c>
      <c r="M95" s="898">
        <v>378</v>
      </c>
      <c r="N95" s="899">
        <f t="shared" si="14"/>
        <v>7959</v>
      </c>
      <c r="O95" s="898">
        <f t="shared" si="21"/>
        <v>605055</v>
      </c>
      <c r="P95" s="897">
        <f t="shared" si="15"/>
        <v>17.25278015397776</v>
      </c>
      <c r="Q95" s="898">
        <v>0</v>
      </c>
      <c r="R95" s="900">
        <f t="shared" si="22"/>
        <v>377</v>
      </c>
      <c r="S95" s="898">
        <v>0</v>
      </c>
      <c r="T95" s="898">
        <v>0</v>
      </c>
      <c r="U95" s="899">
        <f t="shared" si="16"/>
        <v>0</v>
      </c>
      <c r="V95" s="898">
        <f t="shared" si="23"/>
        <v>388741</v>
      </c>
      <c r="W95" s="897">
        <f t="shared" si="17"/>
        <v>17.185720601237843</v>
      </c>
    </row>
    <row r="96" spans="1:23">
      <c r="A96" s="880" t="s">
        <v>1638</v>
      </c>
      <c r="B96" s="896" t="s">
        <v>354</v>
      </c>
      <c r="C96" s="893">
        <v>0</v>
      </c>
      <c r="D96" s="894">
        <f t="shared" si="18"/>
        <v>1047</v>
      </c>
      <c r="E96" s="893">
        <v>0</v>
      </c>
      <c r="F96" s="893">
        <v>0</v>
      </c>
      <c r="G96" s="893">
        <f t="shared" si="12"/>
        <v>0</v>
      </c>
      <c r="H96" s="893">
        <f t="shared" si="19"/>
        <v>945553</v>
      </c>
      <c r="I96" s="895">
        <f t="shared" si="13"/>
        <v>15.051782871696911</v>
      </c>
      <c r="J96" s="892">
        <v>0</v>
      </c>
      <c r="K96" s="894">
        <f t="shared" si="20"/>
        <v>584.5</v>
      </c>
      <c r="L96" s="892">
        <v>0</v>
      </c>
      <c r="M96" s="892">
        <v>0</v>
      </c>
      <c r="N96" s="893">
        <f t="shared" si="14"/>
        <v>0</v>
      </c>
      <c r="O96" s="892">
        <f t="shared" si="21"/>
        <v>605055</v>
      </c>
      <c r="P96" s="891">
        <f t="shared" si="15"/>
        <v>17.25278015397776</v>
      </c>
      <c r="Q96" s="892">
        <v>5</v>
      </c>
      <c r="R96" s="894">
        <f t="shared" si="22"/>
        <v>382</v>
      </c>
      <c r="S96" s="892">
        <v>4915</v>
      </c>
      <c r="T96" s="892">
        <v>270</v>
      </c>
      <c r="U96" s="893">
        <f t="shared" si="16"/>
        <v>5185</v>
      </c>
      <c r="V96" s="892">
        <f t="shared" si="23"/>
        <v>393926</v>
      </c>
      <c r="W96" s="891">
        <f t="shared" si="17"/>
        <v>17.186998254799299</v>
      </c>
    </row>
    <row r="97" spans="1:23">
      <c r="A97" s="882" t="s">
        <v>1637</v>
      </c>
      <c r="B97" s="902" t="s">
        <v>354</v>
      </c>
      <c r="C97" s="899">
        <v>33</v>
      </c>
      <c r="D97" s="900">
        <f t="shared" si="18"/>
        <v>1080</v>
      </c>
      <c r="E97" s="899">
        <v>27225</v>
      </c>
      <c r="F97" s="899">
        <v>3276</v>
      </c>
      <c r="G97" s="899">
        <f t="shared" si="12"/>
        <v>30501</v>
      </c>
      <c r="H97" s="899">
        <f t="shared" si="19"/>
        <v>976054</v>
      </c>
      <c r="I97" s="901">
        <f t="shared" si="13"/>
        <v>15.06256172839506</v>
      </c>
      <c r="J97" s="898">
        <v>18</v>
      </c>
      <c r="K97" s="900">
        <f t="shared" si="20"/>
        <v>602.5</v>
      </c>
      <c r="L97" s="898">
        <v>18771</v>
      </c>
      <c r="M97" s="898">
        <v>1404</v>
      </c>
      <c r="N97" s="899">
        <f t="shared" si="14"/>
        <v>20175</v>
      </c>
      <c r="O97" s="898">
        <f t="shared" si="21"/>
        <v>625230</v>
      </c>
      <c r="P97" s="897">
        <f t="shared" si="15"/>
        <v>17.295435684647305</v>
      </c>
      <c r="Q97" s="898">
        <v>12</v>
      </c>
      <c r="R97" s="900">
        <f t="shared" si="22"/>
        <v>394</v>
      </c>
      <c r="S97" s="898">
        <v>11615</v>
      </c>
      <c r="T97" s="898">
        <v>936</v>
      </c>
      <c r="U97" s="899">
        <f t="shared" si="16"/>
        <v>12551</v>
      </c>
      <c r="V97" s="898">
        <f t="shared" si="23"/>
        <v>406477</v>
      </c>
      <c r="W97" s="897">
        <f t="shared" si="17"/>
        <v>17.194458544839257</v>
      </c>
    </row>
    <row r="98" spans="1:23">
      <c r="A98" s="880" t="s">
        <v>1636</v>
      </c>
      <c r="B98" s="896" t="s">
        <v>354</v>
      </c>
      <c r="C98" s="893">
        <v>18</v>
      </c>
      <c r="D98" s="894">
        <f t="shared" si="18"/>
        <v>1098</v>
      </c>
      <c r="E98" s="893">
        <v>14943</v>
      </c>
      <c r="F98" s="893">
        <v>1058</v>
      </c>
      <c r="G98" s="893">
        <f t="shared" si="12"/>
        <v>16001</v>
      </c>
      <c r="H98" s="893">
        <f t="shared" si="19"/>
        <v>992055</v>
      </c>
      <c r="I98" s="895">
        <f t="shared" si="13"/>
        <v>15.05851548269581</v>
      </c>
      <c r="J98" s="892">
        <v>9</v>
      </c>
      <c r="K98" s="894">
        <f t="shared" si="20"/>
        <v>611.5</v>
      </c>
      <c r="L98" s="892">
        <v>10116</v>
      </c>
      <c r="M98" s="892">
        <v>414</v>
      </c>
      <c r="N98" s="893">
        <f t="shared" si="14"/>
        <v>10530</v>
      </c>
      <c r="O98" s="892">
        <f t="shared" si="21"/>
        <v>635760</v>
      </c>
      <c r="P98" s="891">
        <f t="shared" si="15"/>
        <v>17.327882256745706</v>
      </c>
      <c r="Q98" s="892">
        <v>0</v>
      </c>
      <c r="R98" s="894">
        <f t="shared" si="22"/>
        <v>394</v>
      </c>
      <c r="S98" s="892">
        <v>0</v>
      </c>
      <c r="T98" s="892">
        <v>0</v>
      </c>
      <c r="U98" s="893">
        <f t="shared" si="16"/>
        <v>0</v>
      </c>
      <c r="V98" s="892">
        <f t="shared" si="23"/>
        <v>406477</v>
      </c>
      <c r="W98" s="891">
        <f t="shared" si="17"/>
        <v>17.194458544839257</v>
      </c>
    </row>
    <row r="99" spans="1:23">
      <c r="A99" s="882" t="s">
        <v>1635</v>
      </c>
      <c r="B99" s="902" t="s">
        <v>354</v>
      </c>
      <c r="C99" s="899">
        <v>0</v>
      </c>
      <c r="D99" s="900">
        <f t="shared" si="18"/>
        <v>1098</v>
      </c>
      <c r="E99" s="899">
        <v>0</v>
      </c>
      <c r="F99" s="899">
        <v>0</v>
      </c>
      <c r="G99" s="899">
        <f t="shared" si="12"/>
        <v>0</v>
      </c>
      <c r="H99" s="899">
        <f t="shared" si="19"/>
        <v>992055</v>
      </c>
      <c r="I99" s="901">
        <f t="shared" si="13"/>
        <v>15.05851548269581</v>
      </c>
      <c r="J99" s="898">
        <v>0</v>
      </c>
      <c r="K99" s="900">
        <f t="shared" si="20"/>
        <v>611.5</v>
      </c>
      <c r="L99" s="898">
        <v>0</v>
      </c>
      <c r="M99" s="898">
        <v>0</v>
      </c>
      <c r="N99" s="899">
        <f t="shared" si="14"/>
        <v>0</v>
      </c>
      <c r="O99" s="898">
        <f t="shared" si="21"/>
        <v>635760</v>
      </c>
      <c r="P99" s="897">
        <f t="shared" si="15"/>
        <v>17.327882256745706</v>
      </c>
      <c r="Q99" s="898">
        <v>5.5</v>
      </c>
      <c r="R99" s="900">
        <f t="shared" si="22"/>
        <v>399.5</v>
      </c>
      <c r="S99" s="898">
        <v>6135</v>
      </c>
      <c r="T99" s="898">
        <v>230</v>
      </c>
      <c r="U99" s="899">
        <f t="shared" si="16"/>
        <v>6365</v>
      </c>
      <c r="V99" s="898">
        <f t="shared" si="23"/>
        <v>412842</v>
      </c>
      <c r="W99" s="897">
        <f t="shared" si="17"/>
        <v>17.223279098873594</v>
      </c>
    </row>
    <row r="100" spans="1:23">
      <c r="A100" s="880" t="s">
        <v>1634</v>
      </c>
      <c r="B100" s="896" t="s">
        <v>354</v>
      </c>
      <c r="C100" s="893">
        <v>14</v>
      </c>
      <c r="D100" s="894">
        <f t="shared" si="18"/>
        <v>1112</v>
      </c>
      <c r="E100" s="893">
        <v>10525</v>
      </c>
      <c r="F100" s="893">
        <v>832</v>
      </c>
      <c r="G100" s="893">
        <f t="shared" si="12"/>
        <v>11357</v>
      </c>
      <c r="H100" s="893">
        <f t="shared" si="19"/>
        <v>1003412</v>
      </c>
      <c r="I100" s="895">
        <f t="shared" si="13"/>
        <v>15.039148681055156</v>
      </c>
      <c r="J100" s="892">
        <v>6</v>
      </c>
      <c r="K100" s="894">
        <f t="shared" si="20"/>
        <v>617.5</v>
      </c>
      <c r="L100" s="892">
        <v>6859</v>
      </c>
      <c r="M100" s="892">
        <v>312</v>
      </c>
      <c r="N100" s="893">
        <f t="shared" si="14"/>
        <v>7171</v>
      </c>
      <c r="O100" s="892">
        <f t="shared" si="21"/>
        <v>642931</v>
      </c>
      <c r="P100" s="891">
        <f t="shared" si="15"/>
        <v>17.353063427800272</v>
      </c>
      <c r="Q100" s="892">
        <v>6</v>
      </c>
      <c r="R100" s="894">
        <f t="shared" si="22"/>
        <v>405.5</v>
      </c>
      <c r="S100" s="892">
        <v>6248</v>
      </c>
      <c r="T100" s="892">
        <v>312</v>
      </c>
      <c r="U100" s="893">
        <f t="shared" si="16"/>
        <v>6560</v>
      </c>
      <c r="V100" s="892">
        <f t="shared" si="23"/>
        <v>419402</v>
      </c>
      <c r="W100" s="891">
        <f t="shared" si="17"/>
        <v>17.238060008220305</v>
      </c>
    </row>
    <row r="101" spans="1:23">
      <c r="A101" s="882" t="s">
        <v>1633</v>
      </c>
      <c r="B101" s="902" t="s">
        <v>354</v>
      </c>
      <c r="C101" s="899">
        <v>5</v>
      </c>
      <c r="D101" s="900">
        <f t="shared" si="18"/>
        <v>1117</v>
      </c>
      <c r="E101" s="899">
        <v>5301</v>
      </c>
      <c r="F101" s="899">
        <v>100</v>
      </c>
      <c r="G101" s="899">
        <f t="shared" si="12"/>
        <v>5401</v>
      </c>
      <c r="H101" s="899">
        <f t="shared" si="19"/>
        <v>1008813</v>
      </c>
      <c r="I101" s="901">
        <f t="shared" si="13"/>
        <v>15.052417188898836</v>
      </c>
      <c r="J101" s="898">
        <v>5</v>
      </c>
      <c r="K101" s="900">
        <f t="shared" si="20"/>
        <v>622.5</v>
      </c>
      <c r="L101" s="898">
        <v>4579</v>
      </c>
      <c r="M101" s="898">
        <v>100</v>
      </c>
      <c r="N101" s="899">
        <f t="shared" si="14"/>
        <v>4679</v>
      </c>
      <c r="O101" s="898">
        <f t="shared" si="21"/>
        <v>647610</v>
      </c>
      <c r="P101" s="897">
        <f t="shared" si="15"/>
        <v>17.338955823293173</v>
      </c>
      <c r="Q101" s="898">
        <v>4</v>
      </c>
      <c r="R101" s="900">
        <f t="shared" si="22"/>
        <v>409.5</v>
      </c>
      <c r="S101" s="898">
        <v>4185</v>
      </c>
      <c r="T101" s="898">
        <v>80</v>
      </c>
      <c r="U101" s="899">
        <f t="shared" si="16"/>
        <v>4265</v>
      </c>
      <c r="V101" s="898">
        <f t="shared" si="23"/>
        <v>423667</v>
      </c>
      <c r="W101" s="897">
        <f t="shared" si="17"/>
        <v>17.243264143264142</v>
      </c>
    </row>
    <row r="102" spans="1:23">
      <c r="A102" s="880" t="s">
        <v>1632</v>
      </c>
      <c r="B102" s="896" t="s">
        <v>354</v>
      </c>
      <c r="C102" s="893">
        <v>20.5</v>
      </c>
      <c r="D102" s="894">
        <f t="shared" si="18"/>
        <v>1137.5</v>
      </c>
      <c r="E102" s="893">
        <v>17288</v>
      </c>
      <c r="F102" s="893">
        <v>126</v>
      </c>
      <c r="G102" s="893">
        <f t="shared" si="12"/>
        <v>17414</v>
      </c>
      <c r="H102" s="893">
        <f t="shared" si="19"/>
        <v>1026227</v>
      </c>
      <c r="I102" s="895">
        <f t="shared" si="13"/>
        <v>15.036293040293041</v>
      </c>
      <c r="J102" s="892">
        <v>10</v>
      </c>
      <c r="K102" s="894">
        <f t="shared" si="20"/>
        <v>632.5</v>
      </c>
      <c r="L102" s="892">
        <v>10192</v>
      </c>
      <c r="M102" s="892">
        <v>60</v>
      </c>
      <c r="N102" s="893">
        <f t="shared" si="14"/>
        <v>10252</v>
      </c>
      <c r="O102" s="892">
        <f t="shared" si="21"/>
        <v>657862</v>
      </c>
      <c r="P102" s="891">
        <f t="shared" si="15"/>
        <v>17.334967061923582</v>
      </c>
      <c r="Q102" s="892">
        <v>8</v>
      </c>
      <c r="R102" s="894">
        <f t="shared" si="22"/>
        <v>417.5</v>
      </c>
      <c r="S102" s="892">
        <v>7659</v>
      </c>
      <c r="T102" s="892">
        <v>48</v>
      </c>
      <c r="U102" s="893">
        <f t="shared" si="16"/>
        <v>7707</v>
      </c>
      <c r="V102" s="892">
        <f t="shared" si="23"/>
        <v>431374</v>
      </c>
      <c r="W102" s="891">
        <f t="shared" si="17"/>
        <v>17.22051896207585</v>
      </c>
    </row>
    <row r="103" spans="1:23">
      <c r="A103" s="882" t="s">
        <v>1631</v>
      </c>
      <c r="B103" s="902" t="s">
        <v>1030</v>
      </c>
      <c r="C103" s="899">
        <v>1</v>
      </c>
      <c r="D103" s="900">
        <f t="shared" si="18"/>
        <v>1137.5</v>
      </c>
      <c r="E103" s="899">
        <v>150</v>
      </c>
      <c r="F103" s="899">
        <v>12</v>
      </c>
      <c r="G103" s="899">
        <f t="shared" si="12"/>
        <v>162</v>
      </c>
      <c r="H103" s="899">
        <f t="shared" si="19"/>
        <v>1026227</v>
      </c>
      <c r="I103" s="901">
        <f t="shared" si="13"/>
        <v>15.036293040293041</v>
      </c>
      <c r="J103" s="898">
        <v>0</v>
      </c>
      <c r="K103" s="900">
        <f t="shared" si="20"/>
        <v>632.5</v>
      </c>
      <c r="L103" s="898">
        <v>0</v>
      </c>
      <c r="M103" s="898">
        <v>0</v>
      </c>
      <c r="N103" s="899">
        <f t="shared" si="14"/>
        <v>0</v>
      </c>
      <c r="O103" s="898">
        <f t="shared" si="21"/>
        <v>657862</v>
      </c>
      <c r="P103" s="897">
        <f t="shared" si="15"/>
        <v>17.334967061923582</v>
      </c>
      <c r="Q103" s="898">
        <v>0</v>
      </c>
      <c r="R103" s="900">
        <f t="shared" si="22"/>
        <v>417.5</v>
      </c>
      <c r="S103" s="898">
        <v>0</v>
      </c>
      <c r="T103" s="898">
        <v>0</v>
      </c>
      <c r="U103" s="899">
        <f t="shared" si="16"/>
        <v>0</v>
      </c>
      <c r="V103" s="898">
        <f t="shared" si="23"/>
        <v>431374</v>
      </c>
      <c r="W103" s="897">
        <f t="shared" si="17"/>
        <v>17.22051896207585</v>
      </c>
    </row>
    <row r="104" spans="1:23">
      <c r="A104" s="880" t="s">
        <v>1630</v>
      </c>
      <c r="B104" s="896" t="s">
        <v>354</v>
      </c>
      <c r="C104" s="893">
        <v>13</v>
      </c>
      <c r="D104" s="894">
        <f t="shared" si="18"/>
        <v>1150.5</v>
      </c>
      <c r="E104" s="893">
        <v>12529</v>
      </c>
      <c r="F104" s="893">
        <v>650</v>
      </c>
      <c r="G104" s="893">
        <f t="shared" si="12"/>
        <v>13179</v>
      </c>
      <c r="H104" s="893">
        <f t="shared" si="19"/>
        <v>1039406</v>
      </c>
      <c r="I104" s="895">
        <f t="shared" si="13"/>
        <v>15.057308416630452</v>
      </c>
      <c r="J104" s="892">
        <v>10</v>
      </c>
      <c r="K104" s="894">
        <f t="shared" si="20"/>
        <v>642.5</v>
      </c>
      <c r="L104" s="892">
        <v>10550</v>
      </c>
      <c r="M104" s="892">
        <v>500</v>
      </c>
      <c r="N104" s="893">
        <f t="shared" si="14"/>
        <v>11050</v>
      </c>
      <c r="O104" s="892">
        <f t="shared" si="21"/>
        <v>668912</v>
      </c>
      <c r="P104" s="891">
        <f t="shared" si="15"/>
        <v>17.351802853437096</v>
      </c>
      <c r="Q104" s="892">
        <v>6</v>
      </c>
      <c r="R104" s="894">
        <f t="shared" si="22"/>
        <v>423.5</v>
      </c>
      <c r="S104" s="892">
        <v>5742</v>
      </c>
      <c r="T104" s="892">
        <v>300</v>
      </c>
      <c r="U104" s="893">
        <f t="shared" si="16"/>
        <v>6042</v>
      </c>
      <c r="V104" s="892">
        <f t="shared" si="23"/>
        <v>437416</v>
      </c>
      <c r="W104" s="891">
        <f t="shared" si="17"/>
        <v>17.214325068870526</v>
      </c>
    </row>
    <row r="105" spans="1:23">
      <c r="A105" s="882" t="s">
        <v>1629</v>
      </c>
      <c r="B105" s="902" t="s">
        <v>354</v>
      </c>
      <c r="C105" s="899">
        <v>20</v>
      </c>
      <c r="D105" s="900">
        <f t="shared" si="18"/>
        <v>1170.5</v>
      </c>
      <c r="E105" s="899">
        <v>18057</v>
      </c>
      <c r="F105" s="899">
        <v>440</v>
      </c>
      <c r="G105" s="899">
        <f t="shared" si="12"/>
        <v>18497</v>
      </c>
      <c r="H105" s="899">
        <f t="shared" si="19"/>
        <v>1057903</v>
      </c>
      <c r="I105" s="901">
        <f t="shared" si="13"/>
        <v>15.06340595187242</v>
      </c>
      <c r="J105" s="898">
        <v>11</v>
      </c>
      <c r="K105" s="900">
        <f t="shared" si="20"/>
        <v>653.5</v>
      </c>
      <c r="L105" s="898">
        <v>11055</v>
      </c>
      <c r="M105" s="898">
        <v>242</v>
      </c>
      <c r="N105" s="899">
        <f t="shared" si="14"/>
        <v>11297</v>
      </c>
      <c r="O105" s="898">
        <f t="shared" si="21"/>
        <v>680209</v>
      </c>
      <c r="P105" s="897">
        <f t="shared" si="15"/>
        <v>17.347844937515941</v>
      </c>
      <c r="Q105" s="898">
        <v>8</v>
      </c>
      <c r="R105" s="900">
        <f t="shared" si="22"/>
        <v>431.5</v>
      </c>
      <c r="S105" s="898">
        <v>8235</v>
      </c>
      <c r="T105" s="898">
        <v>176</v>
      </c>
      <c r="U105" s="899">
        <f t="shared" si="16"/>
        <v>8411</v>
      </c>
      <c r="V105" s="898">
        <f t="shared" si="23"/>
        <v>445827</v>
      </c>
      <c r="W105" s="897">
        <f t="shared" si="17"/>
        <v>17.220046349942059</v>
      </c>
    </row>
    <row r="106" spans="1:23">
      <c r="A106" s="880" t="s">
        <v>1628</v>
      </c>
      <c r="B106" s="896" t="s">
        <v>354</v>
      </c>
      <c r="C106" s="893">
        <v>14</v>
      </c>
      <c r="D106" s="894">
        <f t="shared" si="18"/>
        <v>1184.5</v>
      </c>
      <c r="E106" s="893">
        <v>14530</v>
      </c>
      <c r="F106" s="893">
        <v>336</v>
      </c>
      <c r="G106" s="893">
        <f t="shared" si="12"/>
        <v>14866</v>
      </c>
      <c r="H106" s="893">
        <f t="shared" si="19"/>
        <v>1072769</v>
      </c>
      <c r="I106" s="895">
        <f t="shared" si="13"/>
        <v>15.09454059378078</v>
      </c>
      <c r="J106" s="892">
        <v>8</v>
      </c>
      <c r="K106" s="894">
        <f t="shared" si="20"/>
        <v>661.5</v>
      </c>
      <c r="L106" s="892">
        <v>8720</v>
      </c>
      <c r="M106" s="892">
        <v>192</v>
      </c>
      <c r="N106" s="893">
        <f t="shared" si="14"/>
        <v>8912</v>
      </c>
      <c r="O106" s="892">
        <f t="shared" si="21"/>
        <v>689121</v>
      </c>
      <c r="P106" s="891">
        <f t="shared" si="15"/>
        <v>17.362585034013605</v>
      </c>
      <c r="Q106" s="892">
        <v>6</v>
      </c>
      <c r="R106" s="894">
        <f t="shared" si="22"/>
        <v>437.5</v>
      </c>
      <c r="S106" s="892">
        <v>5571</v>
      </c>
      <c r="T106" s="892">
        <v>144</v>
      </c>
      <c r="U106" s="893">
        <f t="shared" si="16"/>
        <v>5715</v>
      </c>
      <c r="V106" s="892">
        <f t="shared" si="23"/>
        <v>451542</v>
      </c>
      <c r="W106" s="891">
        <f t="shared" si="17"/>
        <v>17.201599999999999</v>
      </c>
    </row>
    <row r="107" spans="1:23">
      <c r="A107" s="882" t="s">
        <v>1627</v>
      </c>
      <c r="B107" s="902" t="s">
        <v>354</v>
      </c>
      <c r="C107" s="899">
        <v>12</v>
      </c>
      <c r="D107" s="900">
        <f t="shared" si="18"/>
        <v>1196.5</v>
      </c>
      <c r="E107" s="899">
        <v>9690</v>
      </c>
      <c r="F107" s="899">
        <v>192</v>
      </c>
      <c r="G107" s="899">
        <f t="shared" si="12"/>
        <v>9882</v>
      </c>
      <c r="H107" s="899">
        <f t="shared" si="19"/>
        <v>1082651</v>
      </c>
      <c r="I107" s="901">
        <f t="shared" si="13"/>
        <v>15.080805126062126</v>
      </c>
      <c r="J107" s="898">
        <v>8.5</v>
      </c>
      <c r="K107" s="900">
        <f t="shared" si="20"/>
        <v>670</v>
      </c>
      <c r="L107" s="898">
        <v>7575</v>
      </c>
      <c r="M107" s="898">
        <v>112</v>
      </c>
      <c r="N107" s="899">
        <f t="shared" si="14"/>
        <v>7687</v>
      </c>
      <c r="O107" s="898">
        <f t="shared" si="21"/>
        <v>696808</v>
      </c>
      <c r="P107" s="897">
        <f t="shared" si="15"/>
        <v>17.333532338308455</v>
      </c>
      <c r="Q107" s="898">
        <v>6</v>
      </c>
      <c r="R107" s="900">
        <f t="shared" si="22"/>
        <v>443.5</v>
      </c>
      <c r="S107" s="898">
        <v>5874</v>
      </c>
      <c r="T107" s="898">
        <v>64</v>
      </c>
      <c r="U107" s="899">
        <f t="shared" si="16"/>
        <v>5938</v>
      </c>
      <c r="V107" s="898">
        <f t="shared" si="23"/>
        <v>457480</v>
      </c>
      <c r="W107" s="897">
        <f t="shared" si="17"/>
        <v>17.192033070274331</v>
      </c>
    </row>
    <row r="108" spans="1:23">
      <c r="A108" s="880" t="s">
        <v>1626</v>
      </c>
      <c r="B108" s="896" t="s">
        <v>354</v>
      </c>
      <c r="C108" s="893">
        <v>13</v>
      </c>
      <c r="D108" s="894">
        <f t="shared" si="18"/>
        <v>1209.5</v>
      </c>
      <c r="E108" s="893">
        <v>10623</v>
      </c>
      <c r="F108" s="893">
        <v>234</v>
      </c>
      <c r="G108" s="893">
        <f t="shared" si="12"/>
        <v>10857</v>
      </c>
      <c r="H108" s="893">
        <f t="shared" si="19"/>
        <v>1093508</v>
      </c>
      <c r="I108" s="895">
        <f t="shared" si="13"/>
        <v>15.068320242524459</v>
      </c>
      <c r="J108" s="892">
        <v>8</v>
      </c>
      <c r="K108" s="894">
        <f t="shared" si="20"/>
        <v>678</v>
      </c>
      <c r="L108" s="892">
        <v>6797</v>
      </c>
      <c r="M108" s="892">
        <v>144</v>
      </c>
      <c r="N108" s="893">
        <f t="shared" si="14"/>
        <v>6941</v>
      </c>
      <c r="O108" s="892">
        <f t="shared" si="21"/>
        <v>703749</v>
      </c>
      <c r="P108" s="891">
        <f t="shared" si="15"/>
        <v>17.299631268436581</v>
      </c>
      <c r="Q108" s="892">
        <v>5.5</v>
      </c>
      <c r="R108" s="894">
        <f t="shared" si="22"/>
        <v>449</v>
      </c>
      <c r="S108" s="892">
        <v>4261</v>
      </c>
      <c r="T108" s="892">
        <v>108</v>
      </c>
      <c r="U108" s="893">
        <f t="shared" si="16"/>
        <v>4369</v>
      </c>
      <c r="V108" s="892">
        <f t="shared" si="23"/>
        <v>461849</v>
      </c>
      <c r="W108" s="891">
        <f t="shared" si="17"/>
        <v>17.143615441722343</v>
      </c>
    </row>
    <row r="109" spans="1:23">
      <c r="A109" s="882" t="s">
        <v>1625</v>
      </c>
      <c r="B109" s="902" t="s">
        <v>354</v>
      </c>
      <c r="C109" s="899">
        <v>10</v>
      </c>
      <c r="D109" s="900">
        <f t="shared" si="18"/>
        <v>1219.5</v>
      </c>
      <c r="E109" s="899">
        <v>7921</v>
      </c>
      <c r="F109" s="899">
        <v>440</v>
      </c>
      <c r="G109" s="899">
        <f t="shared" si="12"/>
        <v>8361</v>
      </c>
      <c r="H109" s="899">
        <f t="shared" si="19"/>
        <v>1101869</v>
      </c>
      <c r="I109" s="901">
        <f t="shared" si="13"/>
        <v>15.05902692360257</v>
      </c>
      <c r="J109" s="898">
        <v>7</v>
      </c>
      <c r="K109" s="900">
        <f t="shared" si="20"/>
        <v>685</v>
      </c>
      <c r="L109" s="898">
        <v>5236</v>
      </c>
      <c r="M109" s="898">
        <v>280</v>
      </c>
      <c r="N109" s="899">
        <f t="shared" si="14"/>
        <v>5516</v>
      </c>
      <c r="O109" s="898">
        <f t="shared" si="21"/>
        <v>709265</v>
      </c>
      <c r="P109" s="897">
        <f t="shared" si="15"/>
        <v>17.257055961070559</v>
      </c>
      <c r="Q109" s="898">
        <v>3.5</v>
      </c>
      <c r="R109" s="900">
        <f t="shared" si="22"/>
        <v>452.5</v>
      </c>
      <c r="S109" s="898">
        <v>3264</v>
      </c>
      <c r="T109" s="898">
        <v>120</v>
      </c>
      <c r="U109" s="899">
        <f t="shared" si="16"/>
        <v>3384</v>
      </c>
      <c r="V109" s="898">
        <f t="shared" si="23"/>
        <v>465233</v>
      </c>
      <c r="W109" s="897">
        <f t="shared" si="17"/>
        <v>17.135653775322282</v>
      </c>
    </row>
    <row r="110" spans="1:23">
      <c r="A110" s="880" t="s">
        <v>1624</v>
      </c>
      <c r="B110" s="896" t="s">
        <v>1030</v>
      </c>
      <c r="C110" s="893">
        <v>3</v>
      </c>
      <c r="D110" s="894">
        <f t="shared" si="18"/>
        <v>1219.5</v>
      </c>
      <c r="E110" s="893">
        <v>1386</v>
      </c>
      <c r="F110" s="893">
        <v>0</v>
      </c>
      <c r="G110" s="893">
        <f t="shared" si="12"/>
        <v>1386</v>
      </c>
      <c r="H110" s="893">
        <f t="shared" si="19"/>
        <v>1101869</v>
      </c>
      <c r="I110" s="895">
        <f t="shared" si="13"/>
        <v>15.05902692360257</v>
      </c>
      <c r="J110" s="892">
        <v>0</v>
      </c>
      <c r="K110" s="894">
        <f t="shared" si="20"/>
        <v>685</v>
      </c>
      <c r="L110" s="892">
        <v>0</v>
      </c>
      <c r="M110" s="892">
        <v>0</v>
      </c>
      <c r="N110" s="893">
        <f t="shared" si="14"/>
        <v>0</v>
      </c>
      <c r="O110" s="892">
        <f t="shared" si="21"/>
        <v>709265</v>
      </c>
      <c r="P110" s="891">
        <f t="shared" si="15"/>
        <v>17.257055961070559</v>
      </c>
      <c r="Q110" s="892">
        <v>0</v>
      </c>
      <c r="R110" s="894">
        <f t="shared" si="22"/>
        <v>452.5</v>
      </c>
      <c r="S110" s="892">
        <v>0</v>
      </c>
      <c r="T110" s="892">
        <v>0</v>
      </c>
      <c r="U110" s="893">
        <f t="shared" si="16"/>
        <v>0</v>
      </c>
      <c r="V110" s="892">
        <f t="shared" si="23"/>
        <v>465233</v>
      </c>
      <c r="W110" s="891">
        <f t="shared" si="17"/>
        <v>17.135653775322282</v>
      </c>
    </row>
    <row r="111" spans="1:23">
      <c r="A111" s="882" t="s">
        <v>1623</v>
      </c>
      <c r="B111" s="902" t="s">
        <v>354</v>
      </c>
      <c r="C111" s="899">
        <v>14</v>
      </c>
      <c r="D111" s="900">
        <f t="shared" si="18"/>
        <v>1233.5</v>
      </c>
      <c r="E111" s="899">
        <v>11137</v>
      </c>
      <c r="F111" s="899">
        <v>480</v>
      </c>
      <c r="G111" s="899">
        <f t="shared" si="12"/>
        <v>11617</v>
      </c>
      <c r="H111" s="899">
        <f t="shared" si="19"/>
        <v>1113486</v>
      </c>
      <c r="I111" s="901">
        <f t="shared" si="13"/>
        <v>15.045074989866235</v>
      </c>
      <c r="J111" s="898">
        <v>9.5</v>
      </c>
      <c r="K111" s="900">
        <f t="shared" si="20"/>
        <v>694.5</v>
      </c>
      <c r="L111" s="898">
        <v>8849</v>
      </c>
      <c r="M111" s="898">
        <v>300</v>
      </c>
      <c r="N111" s="899">
        <f t="shared" si="14"/>
        <v>9149</v>
      </c>
      <c r="O111" s="898">
        <f t="shared" si="21"/>
        <v>718414</v>
      </c>
      <c r="P111" s="897">
        <f t="shared" si="15"/>
        <v>17.240556755459565</v>
      </c>
      <c r="Q111" s="898">
        <v>7.5</v>
      </c>
      <c r="R111" s="900">
        <f t="shared" si="22"/>
        <v>460</v>
      </c>
      <c r="S111" s="898">
        <v>6307</v>
      </c>
      <c r="T111" s="898">
        <v>210</v>
      </c>
      <c r="U111" s="899">
        <f t="shared" si="16"/>
        <v>6517</v>
      </c>
      <c r="V111" s="898">
        <f t="shared" si="23"/>
        <v>471750</v>
      </c>
      <c r="W111" s="897">
        <f t="shared" si="17"/>
        <v>17.092391304347824</v>
      </c>
    </row>
    <row r="112" spans="1:23">
      <c r="A112" s="880" t="s">
        <v>1622</v>
      </c>
      <c r="B112" s="896" t="s">
        <v>354</v>
      </c>
      <c r="C112" s="893">
        <v>44</v>
      </c>
      <c r="D112" s="894">
        <f t="shared" si="18"/>
        <v>1277.5</v>
      </c>
      <c r="E112" s="893">
        <v>38370</v>
      </c>
      <c r="F112" s="893">
        <v>704</v>
      </c>
      <c r="G112" s="893">
        <f t="shared" si="12"/>
        <v>39074</v>
      </c>
      <c r="H112" s="893">
        <f t="shared" si="19"/>
        <v>1152560</v>
      </c>
      <c r="I112" s="895">
        <f t="shared" si="13"/>
        <v>15.03666014350946</v>
      </c>
      <c r="J112" s="892">
        <v>24.5</v>
      </c>
      <c r="K112" s="894">
        <f t="shared" si="20"/>
        <v>719</v>
      </c>
      <c r="L112" s="892">
        <v>23440</v>
      </c>
      <c r="M112" s="892">
        <v>320</v>
      </c>
      <c r="N112" s="893">
        <f t="shared" si="14"/>
        <v>23760</v>
      </c>
      <c r="O112" s="892">
        <f t="shared" si="21"/>
        <v>742174</v>
      </c>
      <c r="P112" s="891">
        <f t="shared" si="15"/>
        <v>17.203847936949465</v>
      </c>
      <c r="Q112" s="892">
        <v>15</v>
      </c>
      <c r="R112" s="894">
        <f t="shared" si="22"/>
        <v>475</v>
      </c>
      <c r="S112" s="892">
        <v>15536</v>
      </c>
      <c r="T112" s="892">
        <v>144</v>
      </c>
      <c r="U112" s="893">
        <f t="shared" si="16"/>
        <v>15680</v>
      </c>
      <c r="V112" s="892">
        <f t="shared" si="23"/>
        <v>487430</v>
      </c>
      <c r="W112" s="891">
        <f t="shared" si="17"/>
        <v>17.10280701754386</v>
      </c>
    </row>
    <row r="113" spans="1:23">
      <c r="A113" s="882" t="s">
        <v>1621</v>
      </c>
      <c r="B113" s="902" t="s">
        <v>1030</v>
      </c>
      <c r="C113" s="899">
        <v>24</v>
      </c>
      <c r="D113" s="900">
        <f t="shared" si="18"/>
        <v>1277.5</v>
      </c>
      <c r="E113" s="899">
        <v>20354</v>
      </c>
      <c r="F113" s="899">
        <v>0</v>
      </c>
      <c r="G113" s="899">
        <f t="shared" si="12"/>
        <v>20354</v>
      </c>
      <c r="H113" s="899">
        <f t="shared" si="19"/>
        <v>1152560</v>
      </c>
      <c r="I113" s="901">
        <f t="shared" si="13"/>
        <v>15.03666014350946</v>
      </c>
      <c r="J113" s="898">
        <v>10</v>
      </c>
      <c r="K113" s="900">
        <f t="shared" si="20"/>
        <v>719</v>
      </c>
      <c r="L113" s="898">
        <v>9254</v>
      </c>
      <c r="M113" s="898">
        <v>0</v>
      </c>
      <c r="N113" s="899">
        <f t="shared" si="14"/>
        <v>9254</v>
      </c>
      <c r="O113" s="898">
        <f t="shared" si="21"/>
        <v>742174</v>
      </c>
      <c r="P113" s="897">
        <f t="shared" si="15"/>
        <v>17.203847936949465</v>
      </c>
      <c r="Q113" s="898">
        <v>7.5</v>
      </c>
      <c r="R113" s="900">
        <f t="shared" si="22"/>
        <v>475</v>
      </c>
      <c r="S113" s="898">
        <v>8011</v>
      </c>
      <c r="T113" s="898">
        <v>0</v>
      </c>
      <c r="U113" s="899">
        <f t="shared" si="16"/>
        <v>8011</v>
      </c>
      <c r="V113" s="898">
        <f t="shared" si="23"/>
        <v>487430</v>
      </c>
      <c r="W113" s="897">
        <f t="shared" si="17"/>
        <v>17.10280701754386</v>
      </c>
    </row>
    <row r="114" spans="1:23">
      <c r="A114" s="880" t="s">
        <v>1620</v>
      </c>
      <c r="B114" s="896" t="s">
        <v>1030</v>
      </c>
      <c r="C114" s="893">
        <v>7</v>
      </c>
      <c r="D114" s="894">
        <f t="shared" si="18"/>
        <v>1277.5</v>
      </c>
      <c r="E114" s="893">
        <v>6829</v>
      </c>
      <c r="F114" s="893">
        <v>0</v>
      </c>
      <c r="G114" s="893">
        <f t="shared" si="12"/>
        <v>6829</v>
      </c>
      <c r="H114" s="893">
        <f t="shared" si="19"/>
        <v>1152560</v>
      </c>
      <c r="I114" s="895">
        <f t="shared" si="13"/>
        <v>15.03666014350946</v>
      </c>
      <c r="J114" s="892">
        <v>6</v>
      </c>
      <c r="K114" s="894">
        <f t="shared" si="20"/>
        <v>719</v>
      </c>
      <c r="L114" s="892">
        <v>6099</v>
      </c>
      <c r="M114" s="892">
        <v>0</v>
      </c>
      <c r="N114" s="893">
        <f t="shared" si="14"/>
        <v>6099</v>
      </c>
      <c r="O114" s="892">
        <f t="shared" si="21"/>
        <v>742174</v>
      </c>
      <c r="P114" s="891">
        <f t="shared" si="15"/>
        <v>17.203847936949465</v>
      </c>
      <c r="Q114" s="892">
        <v>0</v>
      </c>
      <c r="R114" s="894">
        <f t="shared" si="22"/>
        <v>475</v>
      </c>
      <c r="S114" s="892">
        <v>0</v>
      </c>
      <c r="T114" s="892">
        <v>0</v>
      </c>
      <c r="U114" s="893">
        <f t="shared" si="16"/>
        <v>0</v>
      </c>
      <c r="V114" s="892">
        <f t="shared" si="23"/>
        <v>487430</v>
      </c>
      <c r="W114" s="891">
        <f t="shared" si="17"/>
        <v>17.10280701754386</v>
      </c>
    </row>
    <row r="115" spans="1:23">
      <c r="A115" s="882" t="s">
        <v>1619</v>
      </c>
      <c r="B115" s="902" t="s">
        <v>354</v>
      </c>
      <c r="C115" s="899">
        <v>11.5</v>
      </c>
      <c r="D115" s="900">
        <f t="shared" si="18"/>
        <v>1289</v>
      </c>
      <c r="E115" s="899">
        <v>7917</v>
      </c>
      <c r="F115" s="899">
        <v>480</v>
      </c>
      <c r="G115" s="899">
        <f t="shared" si="12"/>
        <v>8397</v>
      </c>
      <c r="H115" s="899">
        <f t="shared" si="19"/>
        <v>1160957</v>
      </c>
      <c r="I115" s="901">
        <f t="shared" si="13"/>
        <v>15.011080941298165</v>
      </c>
      <c r="J115" s="898">
        <v>6</v>
      </c>
      <c r="K115" s="900">
        <f t="shared" si="20"/>
        <v>725</v>
      </c>
      <c r="L115" s="898">
        <v>4874</v>
      </c>
      <c r="M115" s="898">
        <v>240</v>
      </c>
      <c r="N115" s="899">
        <f t="shared" si="14"/>
        <v>5114</v>
      </c>
      <c r="O115" s="898">
        <f t="shared" si="21"/>
        <v>747288</v>
      </c>
      <c r="P115" s="897">
        <f t="shared" si="15"/>
        <v>17.17903448275862</v>
      </c>
      <c r="Q115" s="898">
        <v>5</v>
      </c>
      <c r="R115" s="900">
        <f t="shared" si="22"/>
        <v>480</v>
      </c>
      <c r="S115" s="898">
        <v>4115</v>
      </c>
      <c r="T115" s="898">
        <v>200</v>
      </c>
      <c r="U115" s="899">
        <f t="shared" si="16"/>
        <v>4315</v>
      </c>
      <c r="V115" s="898">
        <f t="shared" si="23"/>
        <v>491745</v>
      </c>
      <c r="W115" s="897">
        <f t="shared" si="17"/>
        <v>17.074479166666666</v>
      </c>
    </row>
    <row r="116" spans="1:23">
      <c r="A116" s="880" t="s">
        <v>1618</v>
      </c>
      <c r="B116" s="896" t="s">
        <v>354</v>
      </c>
      <c r="C116" s="893">
        <v>3.5</v>
      </c>
      <c r="D116" s="894">
        <f t="shared" si="18"/>
        <v>1292.5</v>
      </c>
      <c r="E116" s="893">
        <v>3204</v>
      </c>
      <c r="F116" s="893">
        <v>156</v>
      </c>
      <c r="G116" s="893">
        <f t="shared" si="12"/>
        <v>3360</v>
      </c>
      <c r="H116" s="893">
        <f t="shared" si="19"/>
        <v>1164317</v>
      </c>
      <c r="I116" s="895">
        <f t="shared" si="13"/>
        <v>15.013758865248228</v>
      </c>
      <c r="J116" s="892">
        <v>3</v>
      </c>
      <c r="K116" s="894">
        <f t="shared" si="20"/>
        <v>728</v>
      </c>
      <c r="L116" s="892">
        <v>2744</v>
      </c>
      <c r="M116" s="892">
        <v>156</v>
      </c>
      <c r="N116" s="893">
        <f t="shared" si="14"/>
        <v>2900</v>
      </c>
      <c r="O116" s="892">
        <f t="shared" si="21"/>
        <v>750188</v>
      </c>
      <c r="P116" s="891">
        <f t="shared" si="15"/>
        <v>17.174633699633702</v>
      </c>
      <c r="Q116" s="892">
        <v>0</v>
      </c>
      <c r="R116" s="894">
        <f t="shared" si="22"/>
        <v>480</v>
      </c>
      <c r="S116" s="892">
        <v>0</v>
      </c>
      <c r="T116" s="892">
        <v>0</v>
      </c>
      <c r="U116" s="893">
        <f t="shared" si="16"/>
        <v>0</v>
      </c>
      <c r="V116" s="892">
        <f t="shared" si="23"/>
        <v>491745</v>
      </c>
      <c r="W116" s="891">
        <f t="shared" si="17"/>
        <v>17.074479166666666</v>
      </c>
    </row>
    <row r="117" spans="1:23">
      <c r="A117" s="882" t="s">
        <v>1617</v>
      </c>
      <c r="B117" s="902" t="s">
        <v>354</v>
      </c>
      <c r="C117" s="899">
        <v>56.5</v>
      </c>
      <c r="D117" s="900">
        <f t="shared" si="18"/>
        <v>1349</v>
      </c>
      <c r="E117" s="899">
        <v>28420</v>
      </c>
      <c r="F117" s="899">
        <v>3306</v>
      </c>
      <c r="G117" s="899">
        <f t="shared" si="12"/>
        <v>31726</v>
      </c>
      <c r="H117" s="899">
        <f t="shared" si="19"/>
        <v>1196043</v>
      </c>
      <c r="I117" s="901">
        <f t="shared" si="13"/>
        <v>14.776908821349148</v>
      </c>
      <c r="J117" s="898">
        <v>20</v>
      </c>
      <c r="K117" s="900">
        <f t="shared" si="20"/>
        <v>748</v>
      </c>
      <c r="L117" s="898">
        <v>14933</v>
      </c>
      <c r="M117" s="898">
        <v>760</v>
      </c>
      <c r="N117" s="899">
        <f t="shared" si="14"/>
        <v>15693</v>
      </c>
      <c r="O117" s="898">
        <f t="shared" si="21"/>
        <v>765881</v>
      </c>
      <c r="P117" s="897">
        <f t="shared" si="15"/>
        <v>17.06508467023173</v>
      </c>
      <c r="Q117" s="898">
        <v>16</v>
      </c>
      <c r="R117" s="900">
        <f t="shared" si="22"/>
        <v>496</v>
      </c>
      <c r="S117" s="898">
        <v>12967</v>
      </c>
      <c r="T117" s="898">
        <v>684</v>
      </c>
      <c r="U117" s="899">
        <f t="shared" si="16"/>
        <v>13651</v>
      </c>
      <c r="V117" s="898">
        <f t="shared" si="23"/>
        <v>505396</v>
      </c>
      <c r="W117" s="897">
        <f t="shared" si="17"/>
        <v>16.982392473118281</v>
      </c>
    </row>
    <row r="118" spans="1:23">
      <c r="A118" s="880" t="s">
        <v>1616</v>
      </c>
      <c r="B118" s="896" t="s">
        <v>1030</v>
      </c>
      <c r="C118" s="893">
        <v>2.5</v>
      </c>
      <c r="D118" s="894">
        <f t="shared" si="18"/>
        <v>1349</v>
      </c>
      <c r="E118" s="893">
        <v>630</v>
      </c>
      <c r="F118" s="893">
        <v>0</v>
      </c>
      <c r="G118" s="893">
        <f t="shared" si="12"/>
        <v>630</v>
      </c>
      <c r="H118" s="893">
        <f t="shared" si="19"/>
        <v>1196043</v>
      </c>
      <c r="I118" s="895">
        <f t="shared" si="13"/>
        <v>14.776908821349148</v>
      </c>
      <c r="J118" s="892">
        <v>0</v>
      </c>
      <c r="K118" s="894">
        <f t="shared" si="20"/>
        <v>748</v>
      </c>
      <c r="L118" s="892">
        <v>0</v>
      </c>
      <c r="M118" s="892">
        <v>0</v>
      </c>
      <c r="N118" s="893">
        <f t="shared" si="14"/>
        <v>0</v>
      </c>
      <c r="O118" s="892">
        <f t="shared" si="21"/>
        <v>765881</v>
      </c>
      <c r="P118" s="891">
        <f t="shared" si="15"/>
        <v>17.06508467023173</v>
      </c>
      <c r="Q118" s="892">
        <v>0</v>
      </c>
      <c r="R118" s="894">
        <f t="shared" si="22"/>
        <v>496</v>
      </c>
      <c r="S118" s="892">
        <v>0</v>
      </c>
      <c r="T118" s="892">
        <v>0</v>
      </c>
      <c r="U118" s="893">
        <f t="shared" si="16"/>
        <v>0</v>
      </c>
      <c r="V118" s="892">
        <f t="shared" si="23"/>
        <v>505396</v>
      </c>
      <c r="W118" s="891">
        <f t="shared" si="17"/>
        <v>16.982392473118281</v>
      </c>
    </row>
    <row r="119" spans="1:23">
      <c r="A119" s="882" t="s">
        <v>1615</v>
      </c>
      <c r="B119" s="902" t="s">
        <v>1030</v>
      </c>
      <c r="C119" s="899">
        <v>1.5</v>
      </c>
      <c r="D119" s="900">
        <f t="shared" si="18"/>
        <v>1349</v>
      </c>
      <c r="E119" s="899">
        <v>165</v>
      </c>
      <c r="F119" s="899">
        <v>0</v>
      </c>
      <c r="G119" s="899">
        <f t="shared" si="12"/>
        <v>165</v>
      </c>
      <c r="H119" s="899">
        <f t="shared" si="19"/>
        <v>1196043</v>
      </c>
      <c r="I119" s="901">
        <f t="shared" si="13"/>
        <v>14.776908821349148</v>
      </c>
      <c r="J119" s="898">
        <v>0</v>
      </c>
      <c r="K119" s="900">
        <f t="shared" si="20"/>
        <v>748</v>
      </c>
      <c r="L119" s="898">
        <v>0</v>
      </c>
      <c r="M119" s="898">
        <v>0</v>
      </c>
      <c r="N119" s="899">
        <f t="shared" si="14"/>
        <v>0</v>
      </c>
      <c r="O119" s="898">
        <f t="shared" si="21"/>
        <v>765881</v>
      </c>
      <c r="P119" s="897">
        <f t="shared" si="15"/>
        <v>17.06508467023173</v>
      </c>
      <c r="Q119" s="898">
        <v>0</v>
      </c>
      <c r="R119" s="900">
        <f t="shared" si="22"/>
        <v>496</v>
      </c>
      <c r="S119" s="898">
        <v>0</v>
      </c>
      <c r="T119" s="898">
        <v>0</v>
      </c>
      <c r="U119" s="899">
        <f t="shared" si="16"/>
        <v>0</v>
      </c>
      <c r="V119" s="898">
        <f t="shared" si="23"/>
        <v>505396</v>
      </c>
      <c r="W119" s="897">
        <f t="shared" si="17"/>
        <v>16.982392473118281</v>
      </c>
    </row>
    <row r="120" spans="1:23">
      <c r="A120" s="880" t="s">
        <v>1614</v>
      </c>
      <c r="B120" s="896" t="s">
        <v>1030</v>
      </c>
      <c r="C120" s="893">
        <v>4</v>
      </c>
      <c r="D120" s="894">
        <f t="shared" si="18"/>
        <v>1349</v>
      </c>
      <c r="E120" s="893">
        <v>480</v>
      </c>
      <c r="F120" s="893">
        <v>0</v>
      </c>
      <c r="G120" s="893">
        <f t="shared" si="12"/>
        <v>480</v>
      </c>
      <c r="H120" s="893">
        <f t="shared" si="19"/>
        <v>1196043</v>
      </c>
      <c r="I120" s="895">
        <f t="shared" si="13"/>
        <v>14.776908821349148</v>
      </c>
      <c r="J120" s="892">
        <v>0</v>
      </c>
      <c r="K120" s="894">
        <f t="shared" si="20"/>
        <v>748</v>
      </c>
      <c r="L120" s="892">
        <v>0</v>
      </c>
      <c r="M120" s="892">
        <v>0</v>
      </c>
      <c r="N120" s="893">
        <f t="shared" si="14"/>
        <v>0</v>
      </c>
      <c r="O120" s="892">
        <f t="shared" si="21"/>
        <v>765881</v>
      </c>
      <c r="P120" s="891">
        <f t="shared" si="15"/>
        <v>17.06508467023173</v>
      </c>
      <c r="Q120" s="892">
        <v>0</v>
      </c>
      <c r="R120" s="894">
        <f t="shared" si="22"/>
        <v>496</v>
      </c>
      <c r="S120" s="892">
        <v>0</v>
      </c>
      <c r="T120" s="892">
        <v>0</v>
      </c>
      <c r="U120" s="893">
        <f t="shared" si="16"/>
        <v>0</v>
      </c>
      <c r="V120" s="892">
        <f t="shared" si="23"/>
        <v>505396</v>
      </c>
      <c r="W120" s="891">
        <f t="shared" si="17"/>
        <v>16.982392473118281</v>
      </c>
    </row>
    <row r="121" spans="1:23">
      <c r="A121" s="882" t="s">
        <v>1613</v>
      </c>
      <c r="B121" s="902" t="s">
        <v>1030</v>
      </c>
      <c r="C121" s="899">
        <v>4.5</v>
      </c>
      <c r="D121" s="900">
        <f t="shared" si="18"/>
        <v>1349</v>
      </c>
      <c r="E121" s="899">
        <v>700</v>
      </c>
      <c r="F121" s="899">
        <v>0</v>
      </c>
      <c r="G121" s="899">
        <f t="shared" si="12"/>
        <v>700</v>
      </c>
      <c r="H121" s="899">
        <f t="shared" si="19"/>
        <v>1196043</v>
      </c>
      <c r="I121" s="901">
        <f t="shared" si="13"/>
        <v>14.776908821349148</v>
      </c>
      <c r="J121" s="898">
        <v>0</v>
      </c>
      <c r="K121" s="900">
        <f t="shared" si="20"/>
        <v>748</v>
      </c>
      <c r="L121" s="898">
        <v>0</v>
      </c>
      <c r="M121" s="898">
        <v>0</v>
      </c>
      <c r="N121" s="899">
        <f t="shared" si="14"/>
        <v>0</v>
      </c>
      <c r="O121" s="898">
        <f t="shared" si="21"/>
        <v>765881</v>
      </c>
      <c r="P121" s="897">
        <f t="shared" si="15"/>
        <v>17.06508467023173</v>
      </c>
      <c r="Q121" s="898">
        <v>0</v>
      </c>
      <c r="R121" s="900">
        <f t="shared" si="22"/>
        <v>496</v>
      </c>
      <c r="S121" s="898">
        <v>0</v>
      </c>
      <c r="T121" s="898">
        <v>0</v>
      </c>
      <c r="U121" s="899">
        <f t="shared" si="16"/>
        <v>0</v>
      </c>
      <c r="V121" s="898">
        <f t="shared" si="23"/>
        <v>505396</v>
      </c>
      <c r="W121" s="897">
        <f t="shared" si="17"/>
        <v>16.982392473118281</v>
      </c>
    </row>
    <row r="122" spans="1:23">
      <c r="A122" s="880" t="s">
        <v>1612</v>
      </c>
      <c r="B122" s="896" t="s">
        <v>1030</v>
      </c>
      <c r="C122" s="893">
        <v>1</v>
      </c>
      <c r="D122" s="894">
        <f t="shared" si="18"/>
        <v>1349</v>
      </c>
      <c r="E122" s="893">
        <v>290</v>
      </c>
      <c r="F122" s="893">
        <v>0</v>
      </c>
      <c r="G122" s="893">
        <f t="shared" si="12"/>
        <v>290</v>
      </c>
      <c r="H122" s="893">
        <f t="shared" si="19"/>
        <v>1196043</v>
      </c>
      <c r="I122" s="895">
        <f t="shared" si="13"/>
        <v>14.776908821349148</v>
      </c>
      <c r="J122" s="892">
        <v>0</v>
      </c>
      <c r="K122" s="894">
        <f t="shared" si="20"/>
        <v>748</v>
      </c>
      <c r="L122" s="892">
        <v>0</v>
      </c>
      <c r="M122" s="892">
        <v>0</v>
      </c>
      <c r="N122" s="893">
        <f t="shared" si="14"/>
        <v>0</v>
      </c>
      <c r="O122" s="892">
        <f t="shared" si="21"/>
        <v>765881</v>
      </c>
      <c r="P122" s="891">
        <f t="shared" si="15"/>
        <v>17.06508467023173</v>
      </c>
      <c r="Q122" s="892">
        <v>0</v>
      </c>
      <c r="R122" s="894">
        <f t="shared" si="22"/>
        <v>496</v>
      </c>
      <c r="S122" s="892">
        <v>0</v>
      </c>
      <c r="T122" s="892">
        <v>0</v>
      </c>
      <c r="U122" s="893">
        <f t="shared" si="16"/>
        <v>0</v>
      </c>
      <c r="V122" s="892">
        <f t="shared" si="23"/>
        <v>505396</v>
      </c>
      <c r="W122" s="891">
        <f t="shared" si="17"/>
        <v>16.982392473118281</v>
      </c>
    </row>
    <row r="123" spans="1:23">
      <c r="A123" s="882" t="s">
        <v>1611</v>
      </c>
      <c r="B123" s="902" t="s">
        <v>1030</v>
      </c>
      <c r="C123" s="899">
        <v>5</v>
      </c>
      <c r="D123" s="900">
        <f t="shared" si="18"/>
        <v>1349</v>
      </c>
      <c r="E123" s="899">
        <v>4171</v>
      </c>
      <c r="F123" s="899">
        <v>0</v>
      </c>
      <c r="G123" s="899">
        <f t="shared" si="12"/>
        <v>4171</v>
      </c>
      <c r="H123" s="899">
        <f t="shared" si="19"/>
        <v>1196043</v>
      </c>
      <c r="I123" s="901">
        <f t="shared" si="13"/>
        <v>14.776908821349148</v>
      </c>
      <c r="J123" s="898">
        <v>0</v>
      </c>
      <c r="K123" s="900">
        <f t="shared" si="20"/>
        <v>748</v>
      </c>
      <c r="L123" s="898">
        <v>0</v>
      </c>
      <c r="M123" s="898">
        <v>0</v>
      </c>
      <c r="N123" s="899">
        <f t="shared" si="14"/>
        <v>0</v>
      </c>
      <c r="O123" s="898">
        <f t="shared" si="21"/>
        <v>765881</v>
      </c>
      <c r="P123" s="897">
        <f t="shared" si="15"/>
        <v>17.06508467023173</v>
      </c>
      <c r="Q123" s="898">
        <v>0</v>
      </c>
      <c r="R123" s="900">
        <f t="shared" si="22"/>
        <v>496</v>
      </c>
      <c r="S123" s="898">
        <v>0</v>
      </c>
      <c r="T123" s="898">
        <v>0</v>
      </c>
      <c r="U123" s="899">
        <f t="shared" si="16"/>
        <v>0</v>
      </c>
      <c r="V123" s="898">
        <f t="shared" si="23"/>
        <v>505396</v>
      </c>
      <c r="W123" s="897">
        <f t="shared" si="17"/>
        <v>16.982392473118281</v>
      </c>
    </row>
    <row r="124" spans="1:23">
      <c r="A124" s="880" t="s">
        <v>1610</v>
      </c>
      <c r="B124" s="896" t="s">
        <v>354</v>
      </c>
      <c r="C124" s="893">
        <v>19</v>
      </c>
      <c r="D124" s="894">
        <f t="shared" si="18"/>
        <v>1368</v>
      </c>
      <c r="E124" s="893">
        <v>14916</v>
      </c>
      <c r="F124" s="893">
        <v>570</v>
      </c>
      <c r="G124" s="893">
        <f t="shared" si="12"/>
        <v>15486</v>
      </c>
      <c r="H124" s="893">
        <f t="shared" si="19"/>
        <v>1211529</v>
      </c>
      <c r="I124" s="895">
        <f t="shared" si="13"/>
        <v>14.760343567251461</v>
      </c>
      <c r="J124" s="892">
        <v>13</v>
      </c>
      <c r="K124" s="894">
        <f t="shared" si="20"/>
        <v>761</v>
      </c>
      <c r="L124" s="892">
        <v>10694</v>
      </c>
      <c r="M124" s="892">
        <v>390</v>
      </c>
      <c r="N124" s="893">
        <f t="shared" si="14"/>
        <v>11084</v>
      </c>
      <c r="O124" s="892">
        <f t="shared" si="21"/>
        <v>776965</v>
      </c>
      <c r="P124" s="891">
        <f t="shared" si="15"/>
        <v>17.016316250547526</v>
      </c>
      <c r="Q124" s="892">
        <v>9</v>
      </c>
      <c r="R124" s="894">
        <f t="shared" si="22"/>
        <v>505</v>
      </c>
      <c r="S124" s="892">
        <v>7534</v>
      </c>
      <c r="T124" s="892">
        <v>270</v>
      </c>
      <c r="U124" s="893">
        <f t="shared" si="16"/>
        <v>7804</v>
      </c>
      <c r="V124" s="892">
        <f t="shared" si="23"/>
        <v>513200</v>
      </c>
      <c r="W124" s="891">
        <f t="shared" si="17"/>
        <v>16.937293729372936</v>
      </c>
    </row>
    <row r="125" spans="1:23">
      <c r="A125" s="882" t="s">
        <v>1609</v>
      </c>
      <c r="B125" s="902" t="s">
        <v>354</v>
      </c>
      <c r="C125" s="899">
        <v>24</v>
      </c>
      <c r="D125" s="900">
        <f t="shared" si="18"/>
        <v>1392</v>
      </c>
      <c r="E125" s="899">
        <v>20127</v>
      </c>
      <c r="F125" s="899">
        <v>310</v>
      </c>
      <c r="G125" s="899">
        <f t="shared" si="12"/>
        <v>20437</v>
      </c>
      <c r="H125" s="899">
        <f t="shared" si="19"/>
        <v>1231966</v>
      </c>
      <c r="I125" s="901">
        <f t="shared" si="13"/>
        <v>14.750550766283526</v>
      </c>
      <c r="J125" s="898">
        <v>13.5</v>
      </c>
      <c r="K125" s="900">
        <f t="shared" si="20"/>
        <v>774.5</v>
      </c>
      <c r="L125" s="898">
        <v>11479</v>
      </c>
      <c r="M125" s="898">
        <v>130</v>
      </c>
      <c r="N125" s="899">
        <f t="shared" si="14"/>
        <v>11609</v>
      </c>
      <c r="O125" s="898">
        <f t="shared" si="21"/>
        <v>788574</v>
      </c>
      <c r="P125" s="897">
        <f t="shared" si="15"/>
        <v>16.969528728211749</v>
      </c>
      <c r="Q125" s="898">
        <v>10</v>
      </c>
      <c r="R125" s="900">
        <f t="shared" si="22"/>
        <v>515</v>
      </c>
      <c r="S125" s="898">
        <v>9308</v>
      </c>
      <c r="T125" s="898">
        <v>100</v>
      </c>
      <c r="U125" s="899">
        <f t="shared" si="16"/>
        <v>9408</v>
      </c>
      <c r="V125" s="898">
        <f t="shared" si="23"/>
        <v>522608</v>
      </c>
      <c r="W125" s="897">
        <f t="shared" si="17"/>
        <v>16.912880258899676</v>
      </c>
    </row>
    <row r="126" spans="1:23">
      <c r="A126" s="880" t="s">
        <v>1608</v>
      </c>
      <c r="B126" s="896" t="s">
        <v>1030</v>
      </c>
      <c r="C126" s="893">
        <v>2</v>
      </c>
      <c r="D126" s="894">
        <f t="shared" si="18"/>
        <v>1392</v>
      </c>
      <c r="E126" s="893">
        <v>1293</v>
      </c>
      <c r="F126" s="893">
        <v>0</v>
      </c>
      <c r="G126" s="893">
        <f t="shared" si="12"/>
        <v>1293</v>
      </c>
      <c r="H126" s="893">
        <f t="shared" si="19"/>
        <v>1231966</v>
      </c>
      <c r="I126" s="895">
        <f t="shared" si="13"/>
        <v>14.750550766283526</v>
      </c>
      <c r="J126" s="892">
        <v>0</v>
      </c>
      <c r="K126" s="894">
        <f t="shared" si="20"/>
        <v>774.5</v>
      </c>
      <c r="L126" s="892">
        <v>0</v>
      </c>
      <c r="M126" s="892">
        <v>0</v>
      </c>
      <c r="N126" s="893">
        <f t="shared" si="14"/>
        <v>0</v>
      </c>
      <c r="O126" s="892">
        <f t="shared" si="21"/>
        <v>788574</v>
      </c>
      <c r="P126" s="891">
        <f t="shared" si="15"/>
        <v>16.969528728211749</v>
      </c>
      <c r="Q126" s="892">
        <v>0</v>
      </c>
      <c r="R126" s="894">
        <f t="shared" si="22"/>
        <v>515</v>
      </c>
      <c r="S126" s="892">
        <v>0</v>
      </c>
      <c r="T126" s="892">
        <v>0</v>
      </c>
      <c r="U126" s="893">
        <f t="shared" si="16"/>
        <v>0</v>
      </c>
      <c r="V126" s="892">
        <f t="shared" si="23"/>
        <v>522608</v>
      </c>
      <c r="W126" s="891">
        <f t="shared" si="17"/>
        <v>16.912880258899676</v>
      </c>
    </row>
    <row r="127" spans="1:23">
      <c r="A127" s="882" t="s">
        <v>1607</v>
      </c>
      <c r="B127" s="902" t="s">
        <v>354</v>
      </c>
      <c r="C127" s="899">
        <v>27</v>
      </c>
      <c r="D127" s="900">
        <f t="shared" si="18"/>
        <v>1419</v>
      </c>
      <c r="E127" s="899">
        <v>21855</v>
      </c>
      <c r="F127" s="899">
        <v>756</v>
      </c>
      <c r="G127" s="899">
        <f t="shared" si="12"/>
        <v>22611</v>
      </c>
      <c r="H127" s="899">
        <f t="shared" si="19"/>
        <v>1254577</v>
      </c>
      <c r="I127" s="901">
        <f t="shared" si="13"/>
        <v>14.735459243598777</v>
      </c>
      <c r="J127" s="898">
        <v>16</v>
      </c>
      <c r="K127" s="900">
        <f t="shared" si="20"/>
        <v>790.5</v>
      </c>
      <c r="L127" s="898">
        <v>14557</v>
      </c>
      <c r="M127" s="898">
        <v>392</v>
      </c>
      <c r="N127" s="899">
        <f t="shared" si="14"/>
        <v>14949</v>
      </c>
      <c r="O127" s="898">
        <f t="shared" si="21"/>
        <v>803523</v>
      </c>
      <c r="P127" s="897">
        <f t="shared" si="15"/>
        <v>16.94123972169513</v>
      </c>
      <c r="Q127" s="898">
        <v>11.5</v>
      </c>
      <c r="R127" s="900">
        <f t="shared" si="22"/>
        <v>526.5</v>
      </c>
      <c r="S127" s="898">
        <v>10482</v>
      </c>
      <c r="T127" s="898">
        <v>280</v>
      </c>
      <c r="U127" s="899">
        <f t="shared" si="16"/>
        <v>10762</v>
      </c>
      <c r="V127" s="898">
        <f t="shared" si="23"/>
        <v>533370</v>
      </c>
      <c r="W127" s="897">
        <f t="shared" si="17"/>
        <v>16.884140550807217</v>
      </c>
    </row>
    <row r="128" spans="1:23">
      <c r="A128" s="880" t="s">
        <v>1606</v>
      </c>
      <c r="B128" s="896" t="s">
        <v>1030</v>
      </c>
      <c r="C128" s="893">
        <v>8</v>
      </c>
      <c r="D128" s="894">
        <f t="shared" si="18"/>
        <v>1419</v>
      </c>
      <c r="E128" s="893">
        <v>5950</v>
      </c>
      <c r="F128" s="893">
        <v>0</v>
      </c>
      <c r="G128" s="893">
        <f t="shared" si="12"/>
        <v>5950</v>
      </c>
      <c r="H128" s="893">
        <f t="shared" si="19"/>
        <v>1254577</v>
      </c>
      <c r="I128" s="895">
        <f t="shared" si="13"/>
        <v>14.735459243598777</v>
      </c>
      <c r="J128" s="892">
        <v>5.5</v>
      </c>
      <c r="K128" s="894">
        <f t="shared" si="20"/>
        <v>790.5</v>
      </c>
      <c r="L128" s="892">
        <v>5568</v>
      </c>
      <c r="M128" s="892">
        <v>0</v>
      </c>
      <c r="N128" s="893">
        <f t="shared" si="14"/>
        <v>5568</v>
      </c>
      <c r="O128" s="892">
        <f t="shared" si="21"/>
        <v>803523</v>
      </c>
      <c r="P128" s="891">
        <f t="shared" si="15"/>
        <v>16.94123972169513</v>
      </c>
      <c r="Q128" s="892">
        <v>4</v>
      </c>
      <c r="R128" s="894">
        <f t="shared" si="22"/>
        <v>526.5</v>
      </c>
      <c r="S128" s="892">
        <v>3992</v>
      </c>
      <c r="T128" s="892">
        <v>0</v>
      </c>
      <c r="U128" s="893">
        <f t="shared" si="16"/>
        <v>3992</v>
      </c>
      <c r="V128" s="892">
        <f t="shared" si="23"/>
        <v>533370</v>
      </c>
      <c r="W128" s="891">
        <f t="shared" si="17"/>
        <v>16.884140550807217</v>
      </c>
    </row>
    <row r="129" spans="1:23">
      <c r="A129" s="882" t="s">
        <v>1605</v>
      </c>
      <c r="B129" s="902" t="s">
        <v>354</v>
      </c>
      <c r="C129" s="899">
        <v>11</v>
      </c>
      <c r="D129" s="900">
        <f t="shared" si="18"/>
        <v>1430</v>
      </c>
      <c r="E129" s="899">
        <v>9490</v>
      </c>
      <c r="F129" s="899">
        <v>308</v>
      </c>
      <c r="G129" s="899">
        <f t="shared" si="12"/>
        <v>9798</v>
      </c>
      <c r="H129" s="899">
        <f t="shared" si="19"/>
        <v>1264375</v>
      </c>
      <c r="I129" s="901">
        <f t="shared" si="13"/>
        <v>14.736305361305362</v>
      </c>
      <c r="J129" s="898">
        <v>5</v>
      </c>
      <c r="K129" s="900">
        <f t="shared" si="20"/>
        <v>795.5</v>
      </c>
      <c r="L129" s="898">
        <v>4900</v>
      </c>
      <c r="M129" s="898">
        <v>112</v>
      </c>
      <c r="N129" s="899">
        <f t="shared" si="14"/>
        <v>5012</v>
      </c>
      <c r="O129" s="898">
        <f t="shared" si="21"/>
        <v>808535</v>
      </c>
      <c r="P129" s="897">
        <f t="shared" si="15"/>
        <v>16.939765346742089</v>
      </c>
      <c r="Q129" s="898">
        <v>0</v>
      </c>
      <c r="R129" s="900">
        <f t="shared" si="22"/>
        <v>526.5</v>
      </c>
      <c r="S129" s="898">
        <v>0</v>
      </c>
      <c r="T129" s="898">
        <v>0</v>
      </c>
      <c r="U129" s="899">
        <f t="shared" si="16"/>
        <v>0</v>
      </c>
      <c r="V129" s="898">
        <f t="shared" si="23"/>
        <v>533370</v>
      </c>
      <c r="W129" s="897">
        <f t="shared" si="17"/>
        <v>16.884140550807217</v>
      </c>
    </row>
    <row r="130" spans="1:23">
      <c r="A130" s="880" t="s">
        <v>1604</v>
      </c>
      <c r="B130" s="896" t="s">
        <v>354</v>
      </c>
      <c r="C130" s="893">
        <v>10</v>
      </c>
      <c r="D130" s="894">
        <f t="shared" si="18"/>
        <v>1440</v>
      </c>
      <c r="E130" s="893">
        <v>8540</v>
      </c>
      <c r="F130" s="893">
        <v>500</v>
      </c>
      <c r="G130" s="893">
        <f t="shared" si="12"/>
        <v>9040</v>
      </c>
      <c r="H130" s="893">
        <f t="shared" si="19"/>
        <v>1273415</v>
      </c>
      <c r="I130" s="895">
        <f t="shared" si="13"/>
        <v>14.738599537037036</v>
      </c>
      <c r="J130" s="892">
        <v>8.5</v>
      </c>
      <c r="K130" s="894">
        <f t="shared" si="20"/>
        <v>804</v>
      </c>
      <c r="L130" s="892">
        <v>7720</v>
      </c>
      <c r="M130" s="892">
        <v>350</v>
      </c>
      <c r="N130" s="893">
        <f t="shared" si="14"/>
        <v>8070</v>
      </c>
      <c r="O130" s="892">
        <f t="shared" si="21"/>
        <v>816605</v>
      </c>
      <c r="P130" s="891">
        <f t="shared" si="15"/>
        <v>16.927964344941959</v>
      </c>
      <c r="Q130" s="892">
        <v>6</v>
      </c>
      <c r="R130" s="894">
        <f t="shared" si="22"/>
        <v>532.5</v>
      </c>
      <c r="S130" s="892">
        <v>5448</v>
      </c>
      <c r="T130" s="892">
        <v>300</v>
      </c>
      <c r="U130" s="893">
        <f t="shared" si="16"/>
        <v>5748</v>
      </c>
      <c r="V130" s="892">
        <f t="shared" si="23"/>
        <v>539118</v>
      </c>
      <c r="W130" s="891">
        <f t="shared" si="17"/>
        <v>16.873802816901406</v>
      </c>
    </row>
    <row r="131" spans="1:23">
      <c r="A131" s="882" t="s">
        <v>1603</v>
      </c>
      <c r="B131" s="902" t="s">
        <v>354</v>
      </c>
      <c r="C131" s="899">
        <v>15.5</v>
      </c>
      <c r="D131" s="900">
        <f t="shared" si="18"/>
        <v>1455.5</v>
      </c>
      <c r="E131" s="899">
        <v>13564</v>
      </c>
      <c r="F131" s="899">
        <v>750</v>
      </c>
      <c r="G131" s="899">
        <f t="shared" si="12"/>
        <v>14314</v>
      </c>
      <c r="H131" s="899">
        <f t="shared" si="19"/>
        <v>1287729</v>
      </c>
      <c r="I131" s="901">
        <f t="shared" si="13"/>
        <v>14.74555135692202</v>
      </c>
      <c r="J131" s="898">
        <v>10.5</v>
      </c>
      <c r="K131" s="900">
        <f t="shared" si="20"/>
        <v>814.5</v>
      </c>
      <c r="L131" s="898">
        <v>9809</v>
      </c>
      <c r="M131" s="898">
        <v>500</v>
      </c>
      <c r="N131" s="899">
        <f t="shared" si="14"/>
        <v>10309</v>
      </c>
      <c r="O131" s="898">
        <f t="shared" si="21"/>
        <v>826914</v>
      </c>
      <c r="P131" s="897">
        <f t="shared" si="15"/>
        <v>16.920687538367098</v>
      </c>
      <c r="Q131" s="898">
        <v>7</v>
      </c>
      <c r="R131" s="900">
        <f t="shared" si="22"/>
        <v>539.5</v>
      </c>
      <c r="S131" s="898">
        <v>7034</v>
      </c>
      <c r="T131" s="898">
        <v>350</v>
      </c>
      <c r="U131" s="899">
        <f t="shared" si="16"/>
        <v>7384</v>
      </c>
      <c r="V131" s="898">
        <f t="shared" si="23"/>
        <v>546502</v>
      </c>
      <c r="W131" s="897">
        <f t="shared" si="17"/>
        <v>16.882978066110596</v>
      </c>
    </row>
    <row r="132" spans="1:23">
      <c r="A132" s="880" t="s">
        <v>1602</v>
      </c>
      <c r="B132" s="896" t="s">
        <v>354</v>
      </c>
      <c r="C132" s="893">
        <v>7</v>
      </c>
      <c r="D132" s="894">
        <f t="shared" si="18"/>
        <v>1462.5</v>
      </c>
      <c r="E132" s="893">
        <v>6280</v>
      </c>
      <c r="F132" s="893">
        <v>364</v>
      </c>
      <c r="G132" s="893">
        <f t="shared" si="12"/>
        <v>6644</v>
      </c>
      <c r="H132" s="893">
        <f t="shared" si="19"/>
        <v>1294373</v>
      </c>
      <c r="I132" s="895">
        <f t="shared" si="13"/>
        <v>14.750689458689459</v>
      </c>
      <c r="J132" s="892">
        <v>5</v>
      </c>
      <c r="K132" s="894">
        <f t="shared" si="20"/>
        <v>819.5</v>
      </c>
      <c r="L132" s="892">
        <v>5018</v>
      </c>
      <c r="M132" s="892">
        <v>260</v>
      </c>
      <c r="N132" s="893">
        <f t="shared" si="14"/>
        <v>5278</v>
      </c>
      <c r="O132" s="892">
        <f t="shared" si="21"/>
        <v>832192</v>
      </c>
      <c r="P132" s="891">
        <f t="shared" si="15"/>
        <v>16.92479153955664</v>
      </c>
      <c r="Q132" s="892">
        <v>0</v>
      </c>
      <c r="R132" s="894">
        <f t="shared" si="22"/>
        <v>539.5</v>
      </c>
      <c r="S132" s="892">
        <v>0</v>
      </c>
      <c r="T132" s="892">
        <v>0</v>
      </c>
      <c r="U132" s="893">
        <f t="shared" si="16"/>
        <v>0</v>
      </c>
      <c r="V132" s="892">
        <f t="shared" si="23"/>
        <v>546502</v>
      </c>
      <c r="W132" s="891">
        <f t="shared" si="17"/>
        <v>16.882978066110596</v>
      </c>
    </row>
    <row r="133" spans="1:23">
      <c r="A133" s="882" t="s">
        <v>1601</v>
      </c>
      <c r="B133" s="902" t="s">
        <v>1030</v>
      </c>
      <c r="C133" s="899">
        <v>0.5</v>
      </c>
      <c r="D133" s="900">
        <f t="shared" si="18"/>
        <v>1462.5</v>
      </c>
      <c r="E133" s="899">
        <v>35</v>
      </c>
      <c r="F133" s="899">
        <v>0</v>
      </c>
      <c r="G133" s="899">
        <f t="shared" si="12"/>
        <v>35</v>
      </c>
      <c r="H133" s="899">
        <f t="shared" si="19"/>
        <v>1294373</v>
      </c>
      <c r="I133" s="901">
        <f t="shared" si="13"/>
        <v>14.750689458689459</v>
      </c>
      <c r="J133" s="898">
        <v>0</v>
      </c>
      <c r="K133" s="900">
        <f t="shared" si="20"/>
        <v>819.5</v>
      </c>
      <c r="L133" s="898">
        <v>0</v>
      </c>
      <c r="M133" s="898">
        <v>0</v>
      </c>
      <c r="N133" s="899">
        <f t="shared" si="14"/>
        <v>0</v>
      </c>
      <c r="O133" s="898">
        <f t="shared" si="21"/>
        <v>832192</v>
      </c>
      <c r="P133" s="897">
        <f t="shared" si="15"/>
        <v>16.92479153955664</v>
      </c>
      <c r="Q133" s="898">
        <v>0</v>
      </c>
      <c r="R133" s="900">
        <f t="shared" si="22"/>
        <v>539.5</v>
      </c>
      <c r="S133" s="898">
        <v>0</v>
      </c>
      <c r="T133" s="898">
        <v>0</v>
      </c>
      <c r="U133" s="899">
        <f t="shared" si="16"/>
        <v>0</v>
      </c>
      <c r="V133" s="898">
        <f t="shared" si="23"/>
        <v>546502</v>
      </c>
      <c r="W133" s="897">
        <f t="shared" si="17"/>
        <v>16.882978066110596</v>
      </c>
    </row>
    <row r="134" spans="1:23">
      <c r="A134" s="880" t="s">
        <v>1600</v>
      </c>
      <c r="B134" s="896" t="s">
        <v>354</v>
      </c>
      <c r="C134" s="893">
        <v>13</v>
      </c>
      <c r="D134" s="894">
        <f t="shared" si="18"/>
        <v>1475.5</v>
      </c>
      <c r="E134" s="893">
        <v>10788</v>
      </c>
      <c r="F134" s="893">
        <v>750</v>
      </c>
      <c r="G134" s="893">
        <f t="shared" si="12"/>
        <v>11538</v>
      </c>
      <c r="H134" s="893">
        <f t="shared" si="19"/>
        <v>1305911</v>
      </c>
      <c r="I134" s="895">
        <f t="shared" si="13"/>
        <v>14.751056139161866</v>
      </c>
      <c r="J134" s="892">
        <v>9.5</v>
      </c>
      <c r="K134" s="894">
        <f t="shared" si="20"/>
        <v>829</v>
      </c>
      <c r="L134" s="892">
        <v>9290</v>
      </c>
      <c r="M134" s="892">
        <v>450</v>
      </c>
      <c r="N134" s="893">
        <f t="shared" si="14"/>
        <v>9740</v>
      </c>
      <c r="O134" s="892">
        <f t="shared" si="21"/>
        <v>841932</v>
      </c>
      <c r="P134" s="891">
        <f t="shared" si="15"/>
        <v>16.926658624849217</v>
      </c>
      <c r="Q134" s="892">
        <v>6</v>
      </c>
      <c r="R134" s="894">
        <f t="shared" si="22"/>
        <v>545.5</v>
      </c>
      <c r="S134" s="892">
        <v>5742</v>
      </c>
      <c r="T134" s="892">
        <v>300</v>
      </c>
      <c r="U134" s="893">
        <f t="shared" si="16"/>
        <v>6042</v>
      </c>
      <c r="V134" s="892">
        <f t="shared" si="23"/>
        <v>552544</v>
      </c>
      <c r="W134" s="891">
        <f t="shared" si="17"/>
        <v>16.88188206538344</v>
      </c>
    </row>
    <row r="135" spans="1:23">
      <c r="A135" s="882" t="s">
        <v>1599</v>
      </c>
      <c r="B135" s="902" t="s">
        <v>354</v>
      </c>
      <c r="C135" s="899">
        <v>14</v>
      </c>
      <c r="D135" s="900">
        <f t="shared" si="18"/>
        <v>1489.5</v>
      </c>
      <c r="E135" s="899">
        <v>11557</v>
      </c>
      <c r="F135" s="899">
        <v>900</v>
      </c>
      <c r="G135" s="899">
        <f t="shared" si="12"/>
        <v>12457</v>
      </c>
      <c r="H135" s="899">
        <f t="shared" si="19"/>
        <v>1318368</v>
      </c>
      <c r="I135" s="901">
        <f t="shared" si="13"/>
        <v>14.751795904665995</v>
      </c>
      <c r="J135" s="898">
        <v>6</v>
      </c>
      <c r="K135" s="900">
        <f t="shared" si="20"/>
        <v>835</v>
      </c>
      <c r="L135" s="898">
        <v>6348</v>
      </c>
      <c r="M135" s="898">
        <v>300</v>
      </c>
      <c r="N135" s="899">
        <f t="shared" si="14"/>
        <v>6648</v>
      </c>
      <c r="O135" s="898">
        <f t="shared" si="21"/>
        <v>848580</v>
      </c>
      <c r="P135" s="897">
        <f t="shared" si="15"/>
        <v>16.937724550898203</v>
      </c>
      <c r="Q135" s="898">
        <v>6</v>
      </c>
      <c r="R135" s="900">
        <f t="shared" si="22"/>
        <v>551.5</v>
      </c>
      <c r="S135" s="898">
        <v>5419</v>
      </c>
      <c r="T135" s="898">
        <v>300</v>
      </c>
      <c r="U135" s="899">
        <f t="shared" si="16"/>
        <v>5719</v>
      </c>
      <c r="V135" s="898">
        <f t="shared" si="23"/>
        <v>558263</v>
      </c>
      <c r="W135" s="897">
        <f t="shared" si="17"/>
        <v>16.871048655182836</v>
      </c>
    </row>
    <row r="136" spans="1:23">
      <c r="A136" s="880" t="s">
        <v>1598</v>
      </c>
      <c r="B136" s="896" t="s">
        <v>1030</v>
      </c>
      <c r="C136" s="893">
        <v>4</v>
      </c>
      <c r="D136" s="894">
        <f t="shared" si="18"/>
        <v>1489.5</v>
      </c>
      <c r="E136" s="893">
        <v>2043</v>
      </c>
      <c r="F136" s="893">
        <v>0</v>
      </c>
      <c r="G136" s="893">
        <f t="shared" si="12"/>
        <v>2043</v>
      </c>
      <c r="H136" s="893">
        <f t="shared" si="19"/>
        <v>1318368</v>
      </c>
      <c r="I136" s="895">
        <f t="shared" si="13"/>
        <v>14.751795904665995</v>
      </c>
      <c r="J136" s="892">
        <v>0</v>
      </c>
      <c r="K136" s="894">
        <f t="shared" si="20"/>
        <v>835</v>
      </c>
      <c r="L136" s="892">
        <v>0</v>
      </c>
      <c r="M136" s="892">
        <v>0</v>
      </c>
      <c r="N136" s="893">
        <f t="shared" si="14"/>
        <v>0</v>
      </c>
      <c r="O136" s="892">
        <f t="shared" si="21"/>
        <v>848580</v>
      </c>
      <c r="P136" s="891">
        <f t="shared" si="15"/>
        <v>16.937724550898203</v>
      </c>
      <c r="Q136" s="892">
        <v>0</v>
      </c>
      <c r="R136" s="894">
        <f t="shared" si="22"/>
        <v>551.5</v>
      </c>
      <c r="S136" s="892">
        <v>0</v>
      </c>
      <c r="T136" s="892">
        <v>0</v>
      </c>
      <c r="U136" s="893">
        <f t="shared" si="16"/>
        <v>0</v>
      </c>
      <c r="V136" s="892">
        <f t="shared" si="23"/>
        <v>558263</v>
      </c>
      <c r="W136" s="891">
        <f t="shared" si="17"/>
        <v>16.871048655182836</v>
      </c>
    </row>
    <row r="137" spans="1:23">
      <c r="A137" s="882" t="s">
        <v>1597</v>
      </c>
      <c r="B137" s="902" t="s">
        <v>354</v>
      </c>
      <c r="C137" s="899">
        <v>19</v>
      </c>
      <c r="D137" s="900">
        <f t="shared" si="18"/>
        <v>1508.5</v>
      </c>
      <c r="E137" s="899">
        <v>15636</v>
      </c>
      <c r="F137" s="899">
        <v>380</v>
      </c>
      <c r="G137" s="899">
        <f t="shared" ref="G137:G200" si="24">F137+E137</f>
        <v>16016</v>
      </c>
      <c r="H137" s="899">
        <f t="shared" si="19"/>
        <v>1334384</v>
      </c>
      <c r="I137" s="901">
        <f t="shared" ref="I137:I200" si="25">H137/D137/60</f>
        <v>14.742945530880567</v>
      </c>
      <c r="J137" s="898">
        <v>11</v>
      </c>
      <c r="K137" s="900">
        <f t="shared" si="20"/>
        <v>846</v>
      </c>
      <c r="L137" s="898">
        <v>9510</v>
      </c>
      <c r="M137" s="898">
        <v>220</v>
      </c>
      <c r="N137" s="899">
        <f t="shared" ref="N137:N200" si="26">M137+L137</f>
        <v>9730</v>
      </c>
      <c r="O137" s="898">
        <f t="shared" si="21"/>
        <v>858310</v>
      </c>
      <c r="P137" s="897">
        <f t="shared" ref="P137:P200" si="27">O137/K137/60</f>
        <v>16.909180457052798</v>
      </c>
      <c r="Q137" s="898">
        <v>8</v>
      </c>
      <c r="R137" s="900">
        <f t="shared" si="22"/>
        <v>559.5</v>
      </c>
      <c r="S137" s="898">
        <v>7204</v>
      </c>
      <c r="T137" s="898">
        <v>120</v>
      </c>
      <c r="U137" s="899">
        <f t="shared" ref="U137:U200" si="28">T137+S137</f>
        <v>7324</v>
      </c>
      <c r="V137" s="898">
        <f t="shared" si="23"/>
        <v>565587</v>
      </c>
      <c r="W137" s="897">
        <f t="shared" ref="W137:W200" si="29">V137/R137/60</f>
        <v>16.847989276139412</v>
      </c>
    </row>
    <row r="138" spans="1:23">
      <c r="A138" s="880" t="s">
        <v>1596</v>
      </c>
      <c r="B138" s="896" t="s">
        <v>354</v>
      </c>
      <c r="C138" s="893">
        <v>23</v>
      </c>
      <c r="D138" s="894">
        <f t="shared" ref="D138:D201" si="30">IF($B138="*",D137,D137+C138)</f>
        <v>1531.5</v>
      </c>
      <c r="E138" s="893">
        <v>19738</v>
      </c>
      <c r="F138" s="893">
        <v>322</v>
      </c>
      <c r="G138" s="893">
        <f t="shared" si="24"/>
        <v>20060</v>
      </c>
      <c r="H138" s="893">
        <f t="shared" ref="H138:H201" si="31">IF($B138="*",H137,H137+G138)</f>
        <v>1354444</v>
      </c>
      <c r="I138" s="895">
        <f t="shared" si="25"/>
        <v>14.739841114375883</v>
      </c>
      <c r="J138" s="892">
        <v>10</v>
      </c>
      <c r="K138" s="894">
        <f t="shared" ref="K138:K201" si="32">IF($B138="*",K137,K137+J138)</f>
        <v>856</v>
      </c>
      <c r="L138" s="892">
        <v>9126</v>
      </c>
      <c r="M138" s="892">
        <v>140</v>
      </c>
      <c r="N138" s="893">
        <f t="shared" si="26"/>
        <v>9266</v>
      </c>
      <c r="O138" s="892">
        <f t="shared" ref="O138:O201" si="33">IF($B138="*",O137,O137+N138)</f>
        <v>867576</v>
      </c>
      <c r="P138" s="891">
        <f t="shared" si="27"/>
        <v>16.892056074766355</v>
      </c>
      <c r="Q138" s="892">
        <v>5</v>
      </c>
      <c r="R138" s="894">
        <f t="shared" ref="R138:R201" si="34">IF($B138="*",R137,R137+Q138)</f>
        <v>564.5</v>
      </c>
      <c r="S138" s="892">
        <v>4902</v>
      </c>
      <c r="T138" s="892">
        <v>70</v>
      </c>
      <c r="U138" s="893">
        <f t="shared" si="28"/>
        <v>4972</v>
      </c>
      <c r="V138" s="892">
        <f t="shared" ref="V138:V201" si="35">IF($B138="*",V137,V137+U138)</f>
        <v>570559</v>
      </c>
      <c r="W138" s="891">
        <f t="shared" si="29"/>
        <v>16.84555653971066</v>
      </c>
    </row>
    <row r="139" spans="1:23">
      <c r="A139" s="882" t="s">
        <v>1595</v>
      </c>
      <c r="B139" s="902" t="s">
        <v>354</v>
      </c>
      <c r="C139" s="899">
        <v>30</v>
      </c>
      <c r="D139" s="900">
        <f t="shared" si="30"/>
        <v>1561.5</v>
      </c>
      <c r="E139" s="899">
        <v>24058</v>
      </c>
      <c r="F139" s="899">
        <v>240</v>
      </c>
      <c r="G139" s="899">
        <f t="shared" si="24"/>
        <v>24298</v>
      </c>
      <c r="H139" s="899">
        <f t="shared" si="31"/>
        <v>1378742</v>
      </c>
      <c r="I139" s="901">
        <f t="shared" si="25"/>
        <v>14.715999573060092</v>
      </c>
      <c r="J139" s="898">
        <v>14.5</v>
      </c>
      <c r="K139" s="900">
        <f t="shared" si="32"/>
        <v>870.5</v>
      </c>
      <c r="L139" s="898">
        <v>14028</v>
      </c>
      <c r="M139" s="898">
        <v>112</v>
      </c>
      <c r="N139" s="899">
        <f t="shared" si="26"/>
        <v>14140</v>
      </c>
      <c r="O139" s="898">
        <f t="shared" si="33"/>
        <v>881716</v>
      </c>
      <c r="P139" s="897">
        <f t="shared" si="27"/>
        <v>16.881409151828453</v>
      </c>
      <c r="Q139" s="898">
        <v>9.5</v>
      </c>
      <c r="R139" s="900">
        <f t="shared" si="34"/>
        <v>574</v>
      </c>
      <c r="S139" s="898">
        <v>10132</v>
      </c>
      <c r="T139" s="898">
        <v>64</v>
      </c>
      <c r="U139" s="899">
        <f t="shared" si="28"/>
        <v>10196</v>
      </c>
      <c r="V139" s="898">
        <f t="shared" si="35"/>
        <v>580755</v>
      </c>
      <c r="W139" s="897">
        <f t="shared" si="29"/>
        <v>16.862804878048781</v>
      </c>
    </row>
    <row r="140" spans="1:23">
      <c r="A140" s="880" t="s">
        <v>1594</v>
      </c>
      <c r="B140" s="896" t="s">
        <v>354</v>
      </c>
      <c r="C140" s="893">
        <v>16</v>
      </c>
      <c r="D140" s="894">
        <f t="shared" si="30"/>
        <v>1577.5</v>
      </c>
      <c r="E140" s="893">
        <v>12081</v>
      </c>
      <c r="F140" s="893">
        <v>352</v>
      </c>
      <c r="G140" s="893">
        <f t="shared" si="24"/>
        <v>12433</v>
      </c>
      <c r="H140" s="893">
        <f t="shared" si="31"/>
        <v>1391175</v>
      </c>
      <c r="I140" s="895">
        <f t="shared" si="25"/>
        <v>14.69809825673534</v>
      </c>
      <c r="J140" s="892">
        <v>9</v>
      </c>
      <c r="K140" s="894">
        <f t="shared" si="32"/>
        <v>879.5</v>
      </c>
      <c r="L140" s="892">
        <v>7858</v>
      </c>
      <c r="M140" s="892">
        <v>176</v>
      </c>
      <c r="N140" s="893">
        <f t="shared" si="26"/>
        <v>8034</v>
      </c>
      <c r="O140" s="892">
        <f t="shared" si="33"/>
        <v>889750</v>
      </c>
      <c r="P140" s="891">
        <f t="shared" si="27"/>
        <v>16.86090581769945</v>
      </c>
      <c r="Q140" s="892">
        <v>7</v>
      </c>
      <c r="R140" s="894">
        <f t="shared" si="34"/>
        <v>581</v>
      </c>
      <c r="S140" s="892">
        <v>6396</v>
      </c>
      <c r="T140" s="892">
        <v>110</v>
      </c>
      <c r="U140" s="893">
        <f t="shared" si="28"/>
        <v>6506</v>
      </c>
      <c r="V140" s="892">
        <f t="shared" si="35"/>
        <v>587261</v>
      </c>
      <c r="W140" s="891">
        <f t="shared" si="29"/>
        <v>16.846270797475615</v>
      </c>
    </row>
    <row r="141" spans="1:23">
      <c r="A141" s="882" t="s">
        <v>1593</v>
      </c>
      <c r="B141" s="902" t="s">
        <v>354</v>
      </c>
      <c r="C141" s="899">
        <v>9</v>
      </c>
      <c r="D141" s="900">
        <f t="shared" si="30"/>
        <v>1586.5</v>
      </c>
      <c r="E141" s="899">
        <v>8533</v>
      </c>
      <c r="F141" s="899">
        <v>162</v>
      </c>
      <c r="G141" s="899">
        <f t="shared" si="24"/>
        <v>8695</v>
      </c>
      <c r="H141" s="899">
        <f t="shared" si="31"/>
        <v>1399870</v>
      </c>
      <c r="I141" s="901">
        <f t="shared" si="25"/>
        <v>14.706061561088349</v>
      </c>
      <c r="J141" s="898">
        <v>0</v>
      </c>
      <c r="K141" s="900">
        <f t="shared" si="32"/>
        <v>879.5</v>
      </c>
      <c r="L141" s="898">
        <v>0</v>
      </c>
      <c r="M141" s="898">
        <v>0</v>
      </c>
      <c r="N141" s="899">
        <f t="shared" si="26"/>
        <v>0</v>
      </c>
      <c r="O141" s="898">
        <f t="shared" si="33"/>
        <v>889750</v>
      </c>
      <c r="P141" s="897">
        <f t="shared" si="27"/>
        <v>16.86090581769945</v>
      </c>
      <c r="Q141" s="898">
        <v>0</v>
      </c>
      <c r="R141" s="900">
        <f t="shared" si="34"/>
        <v>581</v>
      </c>
      <c r="S141" s="898">
        <v>0</v>
      </c>
      <c r="T141" s="898">
        <v>0</v>
      </c>
      <c r="U141" s="899">
        <f t="shared" si="28"/>
        <v>0</v>
      </c>
      <c r="V141" s="898">
        <f t="shared" si="35"/>
        <v>587261</v>
      </c>
      <c r="W141" s="897">
        <f t="shared" si="29"/>
        <v>16.846270797475615</v>
      </c>
    </row>
    <row r="142" spans="1:23">
      <c r="A142" s="880" t="s">
        <v>1592</v>
      </c>
      <c r="B142" s="896" t="s">
        <v>354</v>
      </c>
      <c r="C142" s="893">
        <v>0</v>
      </c>
      <c r="D142" s="894">
        <f t="shared" si="30"/>
        <v>1586.5</v>
      </c>
      <c r="E142" s="893">
        <v>0</v>
      </c>
      <c r="F142" s="893">
        <v>0</v>
      </c>
      <c r="G142" s="893">
        <f t="shared" si="24"/>
        <v>0</v>
      </c>
      <c r="H142" s="893">
        <f t="shared" si="31"/>
        <v>1399870</v>
      </c>
      <c r="I142" s="895">
        <f t="shared" si="25"/>
        <v>14.706061561088349</v>
      </c>
      <c r="J142" s="892">
        <v>6</v>
      </c>
      <c r="K142" s="894">
        <f t="shared" si="32"/>
        <v>885.5</v>
      </c>
      <c r="L142" s="892">
        <v>6152</v>
      </c>
      <c r="M142" s="892">
        <v>72</v>
      </c>
      <c r="N142" s="893">
        <f t="shared" si="26"/>
        <v>6224</v>
      </c>
      <c r="O142" s="892">
        <f t="shared" si="33"/>
        <v>895974</v>
      </c>
      <c r="P142" s="891">
        <f t="shared" si="27"/>
        <v>16.863805759457936</v>
      </c>
      <c r="Q142" s="892">
        <v>4.5</v>
      </c>
      <c r="R142" s="894">
        <f t="shared" si="34"/>
        <v>585.5</v>
      </c>
      <c r="S142" s="892">
        <v>4053</v>
      </c>
      <c r="T142" s="892">
        <v>72</v>
      </c>
      <c r="U142" s="893">
        <f t="shared" si="28"/>
        <v>4125</v>
      </c>
      <c r="V142" s="892">
        <f t="shared" si="35"/>
        <v>591386</v>
      </c>
      <c r="W142" s="891">
        <f t="shared" si="29"/>
        <v>16.834215769997154</v>
      </c>
    </row>
    <row r="143" spans="1:23">
      <c r="A143" s="882" t="s">
        <v>1591</v>
      </c>
      <c r="B143" s="902" t="s">
        <v>354</v>
      </c>
      <c r="C143" s="899">
        <v>9</v>
      </c>
      <c r="D143" s="900">
        <f t="shared" si="30"/>
        <v>1595.5</v>
      </c>
      <c r="E143" s="899">
        <v>9405</v>
      </c>
      <c r="F143" s="899">
        <v>306</v>
      </c>
      <c r="G143" s="899">
        <f t="shared" si="24"/>
        <v>9711</v>
      </c>
      <c r="H143" s="899">
        <f t="shared" si="31"/>
        <v>1409581</v>
      </c>
      <c r="I143" s="901">
        <f t="shared" si="25"/>
        <v>14.724548208503082</v>
      </c>
      <c r="J143" s="898">
        <v>7</v>
      </c>
      <c r="K143" s="900">
        <f t="shared" si="32"/>
        <v>892.5</v>
      </c>
      <c r="L143" s="898">
        <v>6404</v>
      </c>
      <c r="M143" s="898">
        <v>238</v>
      </c>
      <c r="N143" s="899">
        <f t="shared" si="26"/>
        <v>6642</v>
      </c>
      <c r="O143" s="898">
        <f t="shared" si="33"/>
        <v>902616</v>
      </c>
      <c r="P143" s="897">
        <f t="shared" si="27"/>
        <v>16.855574229691875</v>
      </c>
      <c r="Q143" s="898">
        <v>0</v>
      </c>
      <c r="R143" s="900">
        <f t="shared" si="34"/>
        <v>585.5</v>
      </c>
      <c r="S143" s="898">
        <v>0</v>
      </c>
      <c r="T143" s="898">
        <v>0</v>
      </c>
      <c r="U143" s="899">
        <f t="shared" si="28"/>
        <v>0</v>
      </c>
      <c r="V143" s="898">
        <f t="shared" si="35"/>
        <v>591386</v>
      </c>
      <c r="W143" s="897">
        <f t="shared" si="29"/>
        <v>16.834215769997154</v>
      </c>
    </row>
    <row r="144" spans="1:23">
      <c r="A144" s="880" t="s">
        <v>1590</v>
      </c>
      <c r="B144" s="896" t="s">
        <v>354</v>
      </c>
      <c r="C144" s="893">
        <v>20</v>
      </c>
      <c r="D144" s="894">
        <f t="shared" si="30"/>
        <v>1615.5</v>
      </c>
      <c r="E144" s="893">
        <v>18099</v>
      </c>
      <c r="F144" s="893">
        <v>480</v>
      </c>
      <c r="G144" s="893">
        <f t="shared" si="24"/>
        <v>18579</v>
      </c>
      <c r="H144" s="893">
        <f t="shared" si="31"/>
        <v>1428160</v>
      </c>
      <c r="I144" s="895">
        <f t="shared" si="25"/>
        <v>14.733931703291034</v>
      </c>
      <c r="J144" s="892">
        <v>10.5</v>
      </c>
      <c r="K144" s="894">
        <f t="shared" si="32"/>
        <v>903</v>
      </c>
      <c r="L144" s="892">
        <v>9860</v>
      </c>
      <c r="M144" s="892">
        <v>216</v>
      </c>
      <c r="N144" s="893">
        <f t="shared" si="26"/>
        <v>10076</v>
      </c>
      <c r="O144" s="892">
        <f t="shared" si="33"/>
        <v>912692</v>
      </c>
      <c r="P144" s="891">
        <f t="shared" si="27"/>
        <v>16.845551864156516</v>
      </c>
      <c r="Q144" s="892">
        <v>8</v>
      </c>
      <c r="R144" s="894">
        <f t="shared" si="34"/>
        <v>593.5</v>
      </c>
      <c r="S144" s="892">
        <v>7793</v>
      </c>
      <c r="T144" s="892">
        <v>168</v>
      </c>
      <c r="U144" s="893">
        <f t="shared" si="28"/>
        <v>7961</v>
      </c>
      <c r="V144" s="892">
        <f t="shared" si="35"/>
        <v>599347</v>
      </c>
      <c r="W144" s="891">
        <f t="shared" si="29"/>
        <v>16.830862117382758</v>
      </c>
    </row>
    <row r="145" spans="1:23">
      <c r="A145" s="882" t="s">
        <v>1589</v>
      </c>
      <c r="B145" s="902" t="s">
        <v>354</v>
      </c>
      <c r="C145" s="899">
        <v>25</v>
      </c>
      <c r="D145" s="900">
        <f t="shared" si="30"/>
        <v>1640.5</v>
      </c>
      <c r="E145" s="899">
        <v>16153</v>
      </c>
      <c r="F145" s="899">
        <v>540</v>
      </c>
      <c r="G145" s="899">
        <f t="shared" si="24"/>
        <v>16693</v>
      </c>
      <c r="H145" s="899">
        <f t="shared" si="31"/>
        <v>1444853</v>
      </c>
      <c r="I145" s="901">
        <f t="shared" si="25"/>
        <v>14.678990145280912</v>
      </c>
      <c r="J145" s="898">
        <v>13.5</v>
      </c>
      <c r="K145" s="900">
        <f t="shared" si="32"/>
        <v>916.5</v>
      </c>
      <c r="L145" s="898">
        <v>10217</v>
      </c>
      <c r="M145" s="898">
        <v>260</v>
      </c>
      <c r="N145" s="899">
        <f t="shared" si="26"/>
        <v>10477</v>
      </c>
      <c r="O145" s="898">
        <f t="shared" si="33"/>
        <v>923169</v>
      </c>
      <c r="P145" s="897">
        <f t="shared" si="27"/>
        <v>16.78794326241135</v>
      </c>
      <c r="Q145" s="898">
        <v>9.5</v>
      </c>
      <c r="R145" s="900">
        <f t="shared" si="34"/>
        <v>603</v>
      </c>
      <c r="S145" s="898">
        <v>7621</v>
      </c>
      <c r="T145" s="898">
        <v>180</v>
      </c>
      <c r="U145" s="899">
        <f t="shared" si="28"/>
        <v>7801</v>
      </c>
      <c r="V145" s="898">
        <f t="shared" si="35"/>
        <v>607148</v>
      </c>
      <c r="W145" s="897">
        <f t="shared" si="29"/>
        <v>16.781315644002213</v>
      </c>
    </row>
    <row r="146" spans="1:23">
      <c r="A146" s="880" t="s">
        <v>1588</v>
      </c>
      <c r="B146" s="896" t="s">
        <v>354</v>
      </c>
      <c r="C146" s="893">
        <v>12</v>
      </c>
      <c r="D146" s="894">
        <f t="shared" si="30"/>
        <v>1652.5</v>
      </c>
      <c r="E146" s="893">
        <v>12134</v>
      </c>
      <c r="F146" s="893">
        <v>408</v>
      </c>
      <c r="G146" s="893">
        <f t="shared" si="24"/>
        <v>12542</v>
      </c>
      <c r="H146" s="893">
        <f t="shared" si="31"/>
        <v>1457395</v>
      </c>
      <c r="I146" s="895">
        <f t="shared" si="25"/>
        <v>14.698890569843671</v>
      </c>
      <c r="J146" s="892">
        <v>9</v>
      </c>
      <c r="K146" s="894">
        <f t="shared" si="32"/>
        <v>925.5</v>
      </c>
      <c r="L146" s="892">
        <v>7816</v>
      </c>
      <c r="M146" s="892">
        <v>272</v>
      </c>
      <c r="N146" s="893">
        <f t="shared" si="26"/>
        <v>8088</v>
      </c>
      <c r="O146" s="892">
        <f t="shared" si="33"/>
        <v>931257</v>
      </c>
      <c r="P146" s="891">
        <f t="shared" si="27"/>
        <v>16.77034035656402</v>
      </c>
      <c r="Q146" s="892">
        <v>0</v>
      </c>
      <c r="R146" s="894">
        <f t="shared" si="34"/>
        <v>603</v>
      </c>
      <c r="S146" s="892">
        <v>0</v>
      </c>
      <c r="T146" s="892">
        <v>0</v>
      </c>
      <c r="U146" s="893">
        <f t="shared" si="28"/>
        <v>0</v>
      </c>
      <c r="V146" s="892">
        <f t="shared" si="35"/>
        <v>607148</v>
      </c>
      <c r="W146" s="891">
        <f t="shared" si="29"/>
        <v>16.781315644002213</v>
      </c>
    </row>
    <row r="147" spans="1:23">
      <c r="A147" s="882" t="s">
        <v>1587</v>
      </c>
      <c r="B147" s="902" t="s">
        <v>354</v>
      </c>
      <c r="C147" s="899">
        <v>22</v>
      </c>
      <c r="D147" s="900">
        <f t="shared" si="30"/>
        <v>1674.5</v>
      </c>
      <c r="E147" s="899">
        <v>17976</v>
      </c>
      <c r="F147" s="899">
        <v>220</v>
      </c>
      <c r="G147" s="899">
        <f t="shared" si="24"/>
        <v>18196</v>
      </c>
      <c r="H147" s="899">
        <f t="shared" si="31"/>
        <v>1475591</v>
      </c>
      <c r="I147" s="901">
        <f t="shared" si="25"/>
        <v>14.686881656215785</v>
      </c>
      <c r="J147" s="898">
        <v>9.5</v>
      </c>
      <c r="K147" s="900">
        <f t="shared" si="32"/>
        <v>935</v>
      </c>
      <c r="L147" s="898">
        <v>8961</v>
      </c>
      <c r="M147" s="898">
        <v>90</v>
      </c>
      <c r="N147" s="899">
        <f t="shared" si="26"/>
        <v>9051</v>
      </c>
      <c r="O147" s="898">
        <f t="shared" si="33"/>
        <v>940308</v>
      </c>
      <c r="P147" s="897">
        <f t="shared" si="27"/>
        <v>16.761283422459893</v>
      </c>
      <c r="Q147" s="898">
        <v>10</v>
      </c>
      <c r="R147" s="900">
        <f t="shared" si="34"/>
        <v>613</v>
      </c>
      <c r="S147" s="898">
        <v>8320</v>
      </c>
      <c r="T147" s="898">
        <v>100</v>
      </c>
      <c r="U147" s="899">
        <f t="shared" si="28"/>
        <v>8420</v>
      </c>
      <c r="V147" s="898">
        <f t="shared" si="35"/>
        <v>615568</v>
      </c>
      <c r="W147" s="897">
        <f t="shared" si="29"/>
        <v>16.736487221315933</v>
      </c>
    </row>
    <row r="148" spans="1:23">
      <c r="A148" s="880" t="s">
        <v>1586</v>
      </c>
      <c r="B148" s="896" t="s">
        <v>1030</v>
      </c>
      <c r="C148" s="893">
        <v>2.5</v>
      </c>
      <c r="D148" s="894">
        <f t="shared" si="30"/>
        <v>1674.5</v>
      </c>
      <c r="E148" s="893">
        <v>400</v>
      </c>
      <c r="F148" s="893">
        <v>0</v>
      </c>
      <c r="G148" s="893">
        <f t="shared" si="24"/>
        <v>400</v>
      </c>
      <c r="H148" s="893">
        <f t="shared" si="31"/>
        <v>1475591</v>
      </c>
      <c r="I148" s="895">
        <f t="shared" si="25"/>
        <v>14.686881656215785</v>
      </c>
      <c r="J148" s="892">
        <v>0</v>
      </c>
      <c r="K148" s="894">
        <f t="shared" si="32"/>
        <v>935</v>
      </c>
      <c r="L148" s="892">
        <v>0</v>
      </c>
      <c r="M148" s="892">
        <v>0</v>
      </c>
      <c r="N148" s="893">
        <f t="shared" si="26"/>
        <v>0</v>
      </c>
      <c r="O148" s="892">
        <f t="shared" si="33"/>
        <v>940308</v>
      </c>
      <c r="P148" s="891">
        <f t="shared" si="27"/>
        <v>16.761283422459893</v>
      </c>
      <c r="Q148" s="892">
        <v>0</v>
      </c>
      <c r="R148" s="894">
        <f t="shared" si="34"/>
        <v>613</v>
      </c>
      <c r="S148" s="892">
        <v>0</v>
      </c>
      <c r="T148" s="892">
        <v>0</v>
      </c>
      <c r="U148" s="893">
        <f t="shared" si="28"/>
        <v>0</v>
      </c>
      <c r="V148" s="892">
        <f t="shared" si="35"/>
        <v>615568</v>
      </c>
      <c r="W148" s="891">
        <f t="shared" si="29"/>
        <v>16.736487221315933</v>
      </c>
    </row>
    <row r="149" spans="1:23">
      <c r="A149" s="882" t="s">
        <v>1585</v>
      </c>
      <c r="B149" s="902" t="s">
        <v>354</v>
      </c>
      <c r="C149" s="899">
        <v>39.5</v>
      </c>
      <c r="D149" s="900">
        <f t="shared" si="30"/>
        <v>1714</v>
      </c>
      <c r="E149" s="899">
        <v>32062</v>
      </c>
      <c r="F149" s="899">
        <v>1230</v>
      </c>
      <c r="G149" s="899">
        <f t="shared" si="24"/>
        <v>33292</v>
      </c>
      <c r="H149" s="899">
        <f t="shared" si="31"/>
        <v>1508883</v>
      </c>
      <c r="I149" s="901">
        <f t="shared" si="25"/>
        <v>14.672141190198367</v>
      </c>
      <c r="J149" s="898">
        <v>13.5</v>
      </c>
      <c r="K149" s="900">
        <f t="shared" si="32"/>
        <v>948.5</v>
      </c>
      <c r="L149" s="898">
        <v>12934</v>
      </c>
      <c r="M149" s="898">
        <v>360</v>
      </c>
      <c r="N149" s="899">
        <f t="shared" si="26"/>
        <v>13294</v>
      </c>
      <c r="O149" s="898">
        <f t="shared" si="33"/>
        <v>953602</v>
      </c>
      <c r="P149" s="897">
        <f t="shared" si="27"/>
        <v>16.756316991741347</v>
      </c>
      <c r="Q149" s="898">
        <v>10.5</v>
      </c>
      <c r="R149" s="900">
        <f t="shared" si="34"/>
        <v>623.5</v>
      </c>
      <c r="S149" s="898">
        <v>9454</v>
      </c>
      <c r="T149" s="898">
        <v>300</v>
      </c>
      <c r="U149" s="899">
        <f t="shared" si="28"/>
        <v>9754</v>
      </c>
      <c r="V149" s="898">
        <f t="shared" si="35"/>
        <v>625322</v>
      </c>
      <c r="W149" s="897">
        <f t="shared" si="29"/>
        <v>16.715370221865811</v>
      </c>
    </row>
    <row r="150" spans="1:23">
      <c r="A150" s="880" t="s">
        <v>1584</v>
      </c>
      <c r="B150" s="896" t="s">
        <v>1030</v>
      </c>
      <c r="C150" s="893">
        <v>2.5</v>
      </c>
      <c r="D150" s="894">
        <f t="shared" si="30"/>
        <v>1714</v>
      </c>
      <c r="E150" s="893">
        <v>492</v>
      </c>
      <c r="F150" s="893">
        <v>0</v>
      </c>
      <c r="G150" s="893">
        <f t="shared" si="24"/>
        <v>492</v>
      </c>
      <c r="H150" s="893">
        <f t="shared" si="31"/>
        <v>1508883</v>
      </c>
      <c r="I150" s="895">
        <f t="shared" si="25"/>
        <v>14.672141190198367</v>
      </c>
      <c r="J150" s="892">
        <v>0</v>
      </c>
      <c r="K150" s="894">
        <f t="shared" si="32"/>
        <v>948.5</v>
      </c>
      <c r="L150" s="892">
        <v>0</v>
      </c>
      <c r="M150" s="892">
        <v>0</v>
      </c>
      <c r="N150" s="893">
        <f t="shared" si="26"/>
        <v>0</v>
      </c>
      <c r="O150" s="892">
        <f t="shared" si="33"/>
        <v>953602</v>
      </c>
      <c r="P150" s="891">
        <f t="shared" si="27"/>
        <v>16.756316991741347</v>
      </c>
      <c r="Q150" s="892">
        <v>0</v>
      </c>
      <c r="R150" s="894">
        <f t="shared" si="34"/>
        <v>623.5</v>
      </c>
      <c r="S150" s="892">
        <v>0</v>
      </c>
      <c r="T150" s="892">
        <v>0</v>
      </c>
      <c r="U150" s="893">
        <f t="shared" si="28"/>
        <v>0</v>
      </c>
      <c r="V150" s="892">
        <f t="shared" si="35"/>
        <v>625322</v>
      </c>
      <c r="W150" s="891">
        <f t="shared" si="29"/>
        <v>16.715370221865811</v>
      </c>
    </row>
    <row r="151" spans="1:23">
      <c r="A151" s="882" t="s">
        <v>1583</v>
      </c>
      <c r="B151" s="902" t="s">
        <v>1030</v>
      </c>
      <c r="C151" s="899">
        <v>2</v>
      </c>
      <c r="D151" s="900">
        <f t="shared" si="30"/>
        <v>1714</v>
      </c>
      <c r="E151" s="899">
        <v>406</v>
      </c>
      <c r="F151" s="899">
        <v>0</v>
      </c>
      <c r="G151" s="899">
        <f t="shared" si="24"/>
        <v>406</v>
      </c>
      <c r="H151" s="899">
        <f t="shared" si="31"/>
        <v>1508883</v>
      </c>
      <c r="I151" s="901">
        <f t="shared" si="25"/>
        <v>14.672141190198367</v>
      </c>
      <c r="J151" s="898">
        <v>0</v>
      </c>
      <c r="K151" s="900">
        <f t="shared" si="32"/>
        <v>948.5</v>
      </c>
      <c r="L151" s="898">
        <v>0</v>
      </c>
      <c r="M151" s="898">
        <v>0</v>
      </c>
      <c r="N151" s="899">
        <f t="shared" si="26"/>
        <v>0</v>
      </c>
      <c r="O151" s="898">
        <f t="shared" si="33"/>
        <v>953602</v>
      </c>
      <c r="P151" s="897">
        <f t="shared" si="27"/>
        <v>16.756316991741347</v>
      </c>
      <c r="Q151" s="898">
        <v>0</v>
      </c>
      <c r="R151" s="900">
        <f t="shared" si="34"/>
        <v>623.5</v>
      </c>
      <c r="S151" s="898">
        <v>0</v>
      </c>
      <c r="T151" s="898">
        <v>0</v>
      </c>
      <c r="U151" s="899">
        <f t="shared" si="28"/>
        <v>0</v>
      </c>
      <c r="V151" s="898">
        <f t="shared" si="35"/>
        <v>625322</v>
      </c>
      <c r="W151" s="897">
        <f t="shared" si="29"/>
        <v>16.715370221865811</v>
      </c>
    </row>
    <row r="152" spans="1:23">
      <c r="A152" s="880" t="s">
        <v>1582</v>
      </c>
      <c r="B152" s="896" t="s">
        <v>1030</v>
      </c>
      <c r="C152" s="893">
        <v>14</v>
      </c>
      <c r="D152" s="894">
        <f t="shared" si="30"/>
        <v>1714</v>
      </c>
      <c r="E152" s="893">
        <v>11413</v>
      </c>
      <c r="F152" s="893">
        <v>0</v>
      </c>
      <c r="G152" s="893">
        <f t="shared" si="24"/>
        <v>11413</v>
      </c>
      <c r="H152" s="893">
        <f t="shared" si="31"/>
        <v>1508883</v>
      </c>
      <c r="I152" s="895">
        <f t="shared" si="25"/>
        <v>14.672141190198367</v>
      </c>
      <c r="J152" s="892">
        <v>0</v>
      </c>
      <c r="K152" s="894">
        <f t="shared" si="32"/>
        <v>948.5</v>
      </c>
      <c r="L152" s="892">
        <v>0</v>
      </c>
      <c r="M152" s="892">
        <v>0</v>
      </c>
      <c r="N152" s="893">
        <f t="shared" si="26"/>
        <v>0</v>
      </c>
      <c r="O152" s="892">
        <f t="shared" si="33"/>
        <v>953602</v>
      </c>
      <c r="P152" s="891">
        <f t="shared" si="27"/>
        <v>16.756316991741347</v>
      </c>
      <c r="Q152" s="892">
        <v>0</v>
      </c>
      <c r="R152" s="894">
        <f t="shared" si="34"/>
        <v>623.5</v>
      </c>
      <c r="S152" s="892">
        <v>0</v>
      </c>
      <c r="T152" s="892">
        <v>0</v>
      </c>
      <c r="U152" s="893">
        <f t="shared" si="28"/>
        <v>0</v>
      </c>
      <c r="V152" s="892">
        <f t="shared" si="35"/>
        <v>625322</v>
      </c>
      <c r="W152" s="891">
        <f t="shared" si="29"/>
        <v>16.715370221865811</v>
      </c>
    </row>
    <row r="153" spans="1:23">
      <c r="A153" s="882" t="s">
        <v>1581</v>
      </c>
      <c r="B153" s="902" t="s">
        <v>1030</v>
      </c>
      <c r="C153" s="899">
        <v>4.5</v>
      </c>
      <c r="D153" s="900">
        <f t="shared" si="30"/>
        <v>1714</v>
      </c>
      <c r="E153" s="899">
        <v>1487</v>
      </c>
      <c r="F153" s="899">
        <v>0</v>
      </c>
      <c r="G153" s="899">
        <f t="shared" si="24"/>
        <v>1487</v>
      </c>
      <c r="H153" s="899">
        <f t="shared" si="31"/>
        <v>1508883</v>
      </c>
      <c r="I153" s="901">
        <f t="shared" si="25"/>
        <v>14.672141190198367</v>
      </c>
      <c r="J153" s="898">
        <v>0</v>
      </c>
      <c r="K153" s="900">
        <f t="shared" si="32"/>
        <v>948.5</v>
      </c>
      <c r="L153" s="898">
        <v>0</v>
      </c>
      <c r="M153" s="898">
        <v>0</v>
      </c>
      <c r="N153" s="899">
        <f t="shared" si="26"/>
        <v>0</v>
      </c>
      <c r="O153" s="898">
        <f t="shared" si="33"/>
        <v>953602</v>
      </c>
      <c r="P153" s="897">
        <f t="shared" si="27"/>
        <v>16.756316991741347</v>
      </c>
      <c r="Q153" s="898">
        <v>0</v>
      </c>
      <c r="R153" s="900">
        <f t="shared" si="34"/>
        <v>623.5</v>
      </c>
      <c r="S153" s="898">
        <v>0</v>
      </c>
      <c r="T153" s="898">
        <v>0</v>
      </c>
      <c r="U153" s="899">
        <f t="shared" si="28"/>
        <v>0</v>
      </c>
      <c r="V153" s="898">
        <f t="shared" si="35"/>
        <v>625322</v>
      </c>
      <c r="W153" s="897">
        <f t="shared" si="29"/>
        <v>16.715370221865811</v>
      </c>
    </row>
    <row r="154" spans="1:23">
      <c r="A154" s="880" t="s">
        <v>1580</v>
      </c>
      <c r="B154" s="896" t="s">
        <v>354</v>
      </c>
      <c r="C154" s="893">
        <v>29.5</v>
      </c>
      <c r="D154" s="894">
        <f t="shared" si="30"/>
        <v>1743.5</v>
      </c>
      <c r="E154" s="893">
        <v>22276</v>
      </c>
      <c r="F154" s="893">
        <v>1280</v>
      </c>
      <c r="G154" s="893">
        <f t="shared" si="24"/>
        <v>23556</v>
      </c>
      <c r="H154" s="893">
        <f t="shared" si="31"/>
        <v>1532439</v>
      </c>
      <c r="I154" s="895">
        <f t="shared" si="25"/>
        <v>14.649067966733583</v>
      </c>
      <c r="J154" s="892">
        <v>15.5</v>
      </c>
      <c r="K154" s="894">
        <f t="shared" si="32"/>
        <v>964</v>
      </c>
      <c r="L154" s="892">
        <v>14251</v>
      </c>
      <c r="M154" s="892">
        <v>560</v>
      </c>
      <c r="N154" s="893">
        <f t="shared" si="26"/>
        <v>14811</v>
      </c>
      <c r="O154" s="892">
        <f t="shared" si="33"/>
        <v>968413</v>
      </c>
      <c r="P154" s="891">
        <f t="shared" si="27"/>
        <v>16.742963347164594</v>
      </c>
      <c r="Q154" s="892">
        <v>10</v>
      </c>
      <c r="R154" s="894">
        <f t="shared" si="34"/>
        <v>633.5</v>
      </c>
      <c r="S154" s="892">
        <v>8776</v>
      </c>
      <c r="T154" s="892">
        <v>400</v>
      </c>
      <c r="U154" s="893">
        <f t="shared" si="28"/>
        <v>9176</v>
      </c>
      <c r="V154" s="892">
        <f t="shared" si="35"/>
        <v>634498</v>
      </c>
      <c r="W154" s="891">
        <f t="shared" si="29"/>
        <v>16.692922915022361</v>
      </c>
    </row>
    <row r="155" spans="1:23">
      <c r="A155" s="882" t="s">
        <v>1579</v>
      </c>
      <c r="B155" s="902" t="s">
        <v>1030</v>
      </c>
      <c r="C155" s="899">
        <v>8.5</v>
      </c>
      <c r="D155" s="900">
        <f t="shared" si="30"/>
        <v>1743.5</v>
      </c>
      <c r="E155" s="899">
        <v>2476</v>
      </c>
      <c r="F155" s="899">
        <v>0</v>
      </c>
      <c r="G155" s="899">
        <f t="shared" si="24"/>
        <v>2476</v>
      </c>
      <c r="H155" s="899">
        <f t="shared" si="31"/>
        <v>1532439</v>
      </c>
      <c r="I155" s="901">
        <f t="shared" si="25"/>
        <v>14.649067966733583</v>
      </c>
      <c r="J155" s="898">
        <v>0</v>
      </c>
      <c r="K155" s="900">
        <f t="shared" si="32"/>
        <v>964</v>
      </c>
      <c r="L155" s="898">
        <v>0</v>
      </c>
      <c r="M155" s="898">
        <v>0</v>
      </c>
      <c r="N155" s="899">
        <f t="shared" si="26"/>
        <v>0</v>
      </c>
      <c r="O155" s="898">
        <f t="shared" si="33"/>
        <v>968413</v>
      </c>
      <c r="P155" s="897">
        <f t="shared" si="27"/>
        <v>16.742963347164594</v>
      </c>
      <c r="Q155" s="898">
        <v>0</v>
      </c>
      <c r="R155" s="900">
        <f t="shared" si="34"/>
        <v>633.5</v>
      </c>
      <c r="S155" s="898">
        <v>0</v>
      </c>
      <c r="T155" s="898">
        <v>0</v>
      </c>
      <c r="U155" s="899">
        <f t="shared" si="28"/>
        <v>0</v>
      </c>
      <c r="V155" s="898">
        <f t="shared" si="35"/>
        <v>634498</v>
      </c>
      <c r="W155" s="897">
        <f t="shared" si="29"/>
        <v>16.692922915022361</v>
      </c>
    </row>
    <row r="156" spans="1:23">
      <c r="A156" s="880" t="s">
        <v>1578</v>
      </c>
      <c r="B156" s="896" t="s">
        <v>1030</v>
      </c>
      <c r="C156" s="893">
        <v>0.5</v>
      </c>
      <c r="D156" s="894">
        <f t="shared" si="30"/>
        <v>1743.5</v>
      </c>
      <c r="E156" s="893">
        <v>100</v>
      </c>
      <c r="F156" s="893">
        <v>0</v>
      </c>
      <c r="G156" s="893">
        <f t="shared" si="24"/>
        <v>100</v>
      </c>
      <c r="H156" s="893">
        <f t="shared" si="31"/>
        <v>1532439</v>
      </c>
      <c r="I156" s="895">
        <f t="shared" si="25"/>
        <v>14.649067966733583</v>
      </c>
      <c r="J156" s="892">
        <v>0</v>
      </c>
      <c r="K156" s="894">
        <f t="shared" si="32"/>
        <v>964</v>
      </c>
      <c r="L156" s="892">
        <v>0</v>
      </c>
      <c r="M156" s="892">
        <v>0</v>
      </c>
      <c r="N156" s="893">
        <f t="shared" si="26"/>
        <v>0</v>
      </c>
      <c r="O156" s="892">
        <f t="shared" si="33"/>
        <v>968413</v>
      </c>
      <c r="P156" s="891">
        <f t="shared" si="27"/>
        <v>16.742963347164594</v>
      </c>
      <c r="Q156" s="892">
        <v>0</v>
      </c>
      <c r="R156" s="894">
        <f t="shared" si="34"/>
        <v>633.5</v>
      </c>
      <c r="S156" s="892">
        <v>0</v>
      </c>
      <c r="T156" s="892">
        <v>0</v>
      </c>
      <c r="U156" s="893">
        <f t="shared" si="28"/>
        <v>0</v>
      </c>
      <c r="V156" s="892">
        <f t="shared" si="35"/>
        <v>634498</v>
      </c>
      <c r="W156" s="891">
        <f t="shared" si="29"/>
        <v>16.692922915022361</v>
      </c>
    </row>
    <row r="157" spans="1:23">
      <c r="A157" s="882" t="s">
        <v>1577</v>
      </c>
      <c r="B157" s="902" t="s">
        <v>354</v>
      </c>
      <c r="C157" s="899">
        <v>26.5</v>
      </c>
      <c r="D157" s="900">
        <f t="shared" si="30"/>
        <v>1770</v>
      </c>
      <c r="E157" s="899">
        <v>19818</v>
      </c>
      <c r="F157" s="899">
        <v>1080</v>
      </c>
      <c r="G157" s="899">
        <f t="shared" si="24"/>
        <v>20898</v>
      </c>
      <c r="H157" s="899">
        <f t="shared" si="31"/>
        <v>1553337</v>
      </c>
      <c r="I157" s="901">
        <f t="shared" si="25"/>
        <v>14.626525423728815</v>
      </c>
      <c r="J157" s="898">
        <v>15.5</v>
      </c>
      <c r="K157" s="900">
        <f t="shared" si="32"/>
        <v>979.5</v>
      </c>
      <c r="L157" s="898">
        <v>13980</v>
      </c>
      <c r="M157" s="898">
        <v>576</v>
      </c>
      <c r="N157" s="899">
        <f t="shared" si="26"/>
        <v>14556</v>
      </c>
      <c r="O157" s="898">
        <f t="shared" si="33"/>
        <v>982969</v>
      </c>
      <c r="P157" s="897">
        <f t="shared" si="27"/>
        <v>16.72569338097669</v>
      </c>
      <c r="Q157" s="898">
        <v>9.5</v>
      </c>
      <c r="R157" s="900">
        <f t="shared" si="34"/>
        <v>643</v>
      </c>
      <c r="S157" s="898">
        <v>8850</v>
      </c>
      <c r="T157" s="898">
        <v>324</v>
      </c>
      <c r="U157" s="899">
        <f t="shared" si="28"/>
        <v>9174</v>
      </c>
      <c r="V157" s="898">
        <f t="shared" si="35"/>
        <v>643672</v>
      </c>
      <c r="W157" s="897">
        <f t="shared" si="29"/>
        <v>16.684085018144117</v>
      </c>
    </row>
    <row r="158" spans="1:23">
      <c r="A158" s="880" t="s">
        <v>1576</v>
      </c>
      <c r="B158" s="896" t="s">
        <v>1030</v>
      </c>
      <c r="C158" s="893">
        <v>3.5</v>
      </c>
      <c r="D158" s="894">
        <f t="shared" si="30"/>
        <v>1770</v>
      </c>
      <c r="E158" s="893">
        <v>1050</v>
      </c>
      <c r="F158" s="893">
        <v>0</v>
      </c>
      <c r="G158" s="893">
        <f t="shared" si="24"/>
        <v>1050</v>
      </c>
      <c r="H158" s="893">
        <f t="shared" si="31"/>
        <v>1553337</v>
      </c>
      <c r="I158" s="895">
        <f t="shared" si="25"/>
        <v>14.626525423728815</v>
      </c>
      <c r="J158" s="892">
        <v>0</v>
      </c>
      <c r="K158" s="894">
        <f t="shared" si="32"/>
        <v>979.5</v>
      </c>
      <c r="L158" s="892">
        <v>0</v>
      </c>
      <c r="M158" s="892">
        <v>0</v>
      </c>
      <c r="N158" s="893">
        <f t="shared" si="26"/>
        <v>0</v>
      </c>
      <c r="O158" s="892">
        <f t="shared" si="33"/>
        <v>982969</v>
      </c>
      <c r="P158" s="891">
        <f t="shared" si="27"/>
        <v>16.72569338097669</v>
      </c>
      <c r="Q158" s="892">
        <v>0</v>
      </c>
      <c r="R158" s="894">
        <f t="shared" si="34"/>
        <v>643</v>
      </c>
      <c r="S158" s="892">
        <v>0</v>
      </c>
      <c r="T158" s="892">
        <v>0</v>
      </c>
      <c r="U158" s="893">
        <f t="shared" si="28"/>
        <v>0</v>
      </c>
      <c r="V158" s="892">
        <f t="shared" si="35"/>
        <v>643672</v>
      </c>
      <c r="W158" s="891">
        <f t="shared" si="29"/>
        <v>16.684085018144117</v>
      </c>
    </row>
    <row r="159" spans="1:23">
      <c r="A159" s="882" t="s">
        <v>1575</v>
      </c>
      <c r="B159" s="902" t="s">
        <v>1030</v>
      </c>
      <c r="C159" s="899">
        <v>1.5</v>
      </c>
      <c r="D159" s="900">
        <f t="shared" si="30"/>
        <v>1770</v>
      </c>
      <c r="E159" s="899">
        <v>462</v>
      </c>
      <c r="F159" s="899">
        <v>0</v>
      </c>
      <c r="G159" s="899">
        <f t="shared" si="24"/>
        <v>462</v>
      </c>
      <c r="H159" s="899">
        <f t="shared" si="31"/>
        <v>1553337</v>
      </c>
      <c r="I159" s="901">
        <f t="shared" si="25"/>
        <v>14.626525423728815</v>
      </c>
      <c r="J159" s="898">
        <v>0</v>
      </c>
      <c r="K159" s="900">
        <f t="shared" si="32"/>
        <v>979.5</v>
      </c>
      <c r="L159" s="898">
        <v>0</v>
      </c>
      <c r="M159" s="898">
        <v>0</v>
      </c>
      <c r="N159" s="899">
        <f t="shared" si="26"/>
        <v>0</v>
      </c>
      <c r="O159" s="898">
        <f t="shared" si="33"/>
        <v>982969</v>
      </c>
      <c r="P159" s="897">
        <f t="shared" si="27"/>
        <v>16.72569338097669</v>
      </c>
      <c r="Q159" s="898">
        <v>0</v>
      </c>
      <c r="R159" s="900">
        <f t="shared" si="34"/>
        <v>643</v>
      </c>
      <c r="S159" s="898">
        <v>0</v>
      </c>
      <c r="T159" s="898">
        <v>0</v>
      </c>
      <c r="U159" s="899">
        <f t="shared" si="28"/>
        <v>0</v>
      </c>
      <c r="V159" s="898">
        <f t="shared" si="35"/>
        <v>643672</v>
      </c>
      <c r="W159" s="897">
        <f t="shared" si="29"/>
        <v>16.684085018144117</v>
      </c>
    </row>
    <row r="160" spans="1:23">
      <c r="A160" s="880" t="s">
        <v>1574</v>
      </c>
      <c r="B160" s="896" t="s">
        <v>354</v>
      </c>
      <c r="C160" s="893">
        <v>17</v>
      </c>
      <c r="D160" s="894">
        <f t="shared" si="30"/>
        <v>1787</v>
      </c>
      <c r="E160" s="893">
        <v>14500</v>
      </c>
      <c r="F160" s="893">
        <v>272</v>
      </c>
      <c r="G160" s="893">
        <f t="shared" si="24"/>
        <v>14772</v>
      </c>
      <c r="H160" s="893">
        <f t="shared" si="31"/>
        <v>1568109</v>
      </c>
      <c r="I160" s="895">
        <f t="shared" si="25"/>
        <v>14.625153889199776</v>
      </c>
      <c r="J160" s="892">
        <v>10</v>
      </c>
      <c r="K160" s="894">
        <f t="shared" si="32"/>
        <v>989.5</v>
      </c>
      <c r="L160" s="892">
        <v>8696</v>
      </c>
      <c r="M160" s="892">
        <v>144</v>
      </c>
      <c r="N160" s="893">
        <f t="shared" si="26"/>
        <v>8840</v>
      </c>
      <c r="O160" s="892">
        <f t="shared" si="33"/>
        <v>991809</v>
      </c>
      <c r="P160" s="891">
        <f t="shared" si="27"/>
        <v>16.705558362809498</v>
      </c>
      <c r="Q160" s="892">
        <v>8</v>
      </c>
      <c r="R160" s="894">
        <f t="shared" si="34"/>
        <v>651</v>
      </c>
      <c r="S160" s="892">
        <v>6663</v>
      </c>
      <c r="T160" s="892">
        <v>96</v>
      </c>
      <c r="U160" s="893">
        <f t="shared" si="28"/>
        <v>6759</v>
      </c>
      <c r="V160" s="892">
        <f t="shared" si="35"/>
        <v>650431</v>
      </c>
      <c r="W160" s="891">
        <f t="shared" si="29"/>
        <v>16.652099334357398</v>
      </c>
    </row>
    <row r="161" spans="1:23">
      <c r="A161" s="882" t="s">
        <v>1573</v>
      </c>
      <c r="B161" s="902" t="s">
        <v>1030</v>
      </c>
      <c r="C161" s="899">
        <v>0.5</v>
      </c>
      <c r="D161" s="900">
        <f t="shared" si="30"/>
        <v>1787</v>
      </c>
      <c r="E161" s="899">
        <v>70</v>
      </c>
      <c r="F161" s="899">
        <v>0</v>
      </c>
      <c r="G161" s="899">
        <f t="shared" si="24"/>
        <v>70</v>
      </c>
      <c r="H161" s="899">
        <f t="shared" si="31"/>
        <v>1568109</v>
      </c>
      <c r="I161" s="901">
        <f t="shared" si="25"/>
        <v>14.625153889199776</v>
      </c>
      <c r="J161" s="898">
        <v>0</v>
      </c>
      <c r="K161" s="900">
        <f t="shared" si="32"/>
        <v>989.5</v>
      </c>
      <c r="L161" s="898">
        <v>0</v>
      </c>
      <c r="M161" s="898">
        <v>0</v>
      </c>
      <c r="N161" s="899">
        <f t="shared" si="26"/>
        <v>0</v>
      </c>
      <c r="O161" s="898">
        <f t="shared" si="33"/>
        <v>991809</v>
      </c>
      <c r="P161" s="897">
        <f t="shared" si="27"/>
        <v>16.705558362809498</v>
      </c>
      <c r="Q161" s="898">
        <v>0</v>
      </c>
      <c r="R161" s="900">
        <f t="shared" si="34"/>
        <v>651</v>
      </c>
      <c r="S161" s="898">
        <v>0</v>
      </c>
      <c r="T161" s="898">
        <v>0</v>
      </c>
      <c r="U161" s="899">
        <f t="shared" si="28"/>
        <v>0</v>
      </c>
      <c r="V161" s="898">
        <f t="shared" si="35"/>
        <v>650431</v>
      </c>
      <c r="W161" s="897">
        <f t="shared" si="29"/>
        <v>16.652099334357398</v>
      </c>
    </row>
    <row r="162" spans="1:23">
      <c r="A162" s="880" t="s">
        <v>1572</v>
      </c>
      <c r="B162" s="896" t="s">
        <v>354</v>
      </c>
      <c r="C162" s="893">
        <v>11</v>
      </c>
      <c r="D162" s="894">
        <f t="shared" si="30"/>
        <v>1798</v>
      </c>
      <c r="E162" s="893">
        <v>9864</v>
      </c>
      <c r="F162" s="893">
        <v>154</v>
      </c>
      <c r="G162" s="893">
        <f t="shared" si="24"/>
        <v>10018</v>
      </c>
      <c r="H162" s="893">
        <f t="shared" si="31"/>
        <v>1578127</v>
      </c>
      <c r="I162" s="895">
        <f t="shared" si="25"/>
        <v>14.628540971449759</v>
      </c>
      <c r="J162" s="892">
        <v>8</v>
      </c>
      <c r="K162" s="894">
        <f t="shared" si="32"/>
        <v>997.5</v>
      </c>
      <c r="L162" s="892">
        <v>8017</v>
      </c>
      <c r="M162" s="892">
        <v>84</v>
      </c>
      <c r="N162" s="893">
        <f t="shared" si="26"/>
        <v>8101</v>
      </c>
      <c r="O162" s="892">
        <f t="shared" si="33"/>
        <v>999910</v>
      </c>
      <c r="P162" s="891">
        <f t="shared" si="27"/>
        <v>16.706934001670842</v>
      </c>
      <c r="Q162" s="892">
        <v>7</v>
      </c>
      <c r="R162" s="894">
        <f t="shared" si="34"/>
        <v>658</v>
      </c>
      <c r="S162" s="892">
        <v>6541</v>
      </c>
      <c r="T162" s="892">
        <v>70</v>
      </c>
      <c r="U162" s="893">
        <f t="shared" si="28"/>
        <v>6611</v>
      </c>
      <c r="V162" s="892">
        <f t="shared" si="35"/>
        <v>657042</v>
      </c>
      <c r="W162" s="891">
        <f t="shared" si="29"/>
        <v>16.642401215805471</v>
      </c>
    </row>
    <row r="163" spans="1:23">
      <c r="A163" s="882" t="s">
        <v>1571</v>
      </c>
      <c r="B163" s="902" t="s">
        <v>354</v>
      </c>
      <c r="C163" s="899">
        <v>11</v>
      </c>
      <c r="D163" s="900">
        <f t="shared" si="30"/>
        <v>1809</v>
      </c>
      <c r="E163" s="899">
        <v>9360</v>
      </c>
      <c r="F163" s="899">
        <v>154</v>
      </c>
      <c r="G163" s="899">
        <f t="shared" si="24"/>
        <v>9514</v>
      </c>
      <c r="H163" s="899">
        <f t="shared" si="31"/>
        <v>1587641</v>
      </c>
      <c r="I163" s="901">
        <f t="shared" si="25"/>
        <v>14.627243412566795</v>
      </c>
      <c r="J163" s="898">
        <v>0</v>
      </c>
      <c r="K163" s="900">
        <f t="shared" si="32"/>
        <v>997.5</v>
      </c>
      <c r="L163" s="898">
        <v>0</v>
      </c>
      <c r="M163" s="898">
        <v>0</v>
      </c>
      <c r="N163" s="899">
        <f t="shared" si="26"/>
        <v>0</v>
      </c>
      <c r="O163" s="898">
        <f t="shared" si="33"/>
        <v>999910</v>
      </c>
      <c r="P163" s="897">
        <f t="shared" si="27"/>
        <v>16.706934001670842</v>
      </c>
      <c r="Q163" s="898">
        <v>0</v>
      </c>
      <c r="R163" s="900">
        <f t="shared" si="34"/>
        <v>658</v>
      </c>
      <c r="S163" s="898">
        <v>0</v>
      </c>
      <c r="T163" s="898">
        <v>0</v>
      </c>
      <c r="U163" s="899">
        <f t="shared" si="28"/>
        <v>0</v>
      </c>
      <c r="V163" s="898">
        <f t="shared" si="35"/>
        <v>657042</v>
      </c>
      <c r="W163" s="897">
        <f t="shared" si="29"/>
        <v>16.642401215805471</v>
      </c>
    </row>
    <row r="164" spans="1:23">
      <c r="A164" s="880" t="s">
        <v>1570</v>
      </c>
      <c r="B164" s="896" t="s">
        <v>354</v>
      </c>
      <c r="C164" s="893">
        <v>0</v>
      </c>
      <c r="D164" s="894">
        <f t="shared" si="30"/>
        <v>1809</v>
      </c>
      <c r="E164" s="893">
        <v>0</v>
      </c>
      <c r="F164" s="893">
        <v>0</v>
      </c>
      <c r="G164" s="893">
        <f t="shared" si="24"/>
        <v>0</v>
      </c>
      <c r="H164" s="893">
        <f t="shared" si="31"/>
        <v>1587641</v>
      </c>
      <c r="I164" s="895">
        <f t="shared" si="25"/>
        <v>14.627243412566795</v>
      </c>
      <c r="J164" s="892">
        <v>7.5</v>
      </c>
      <c r="K164" s="894">
        <f t="shared" si="32"/>
        <v>1005</v>
      </c>
      <c r="L164" s="892">
        <v>6992</v>
      </c>
      <c r="M164" s="892">
        <v>84</v>
      </c>
      <c r="N164" s="893">
        <f t="shared" si="26"/>
        <v>7076</v>
      </c>
      <c r="O164" s="892">
        <f t="shared" si="33"/>
        <v>1006986</v>
      </c>
      <c r="P164" s="891">
        <f t="shared" si="27"/>
        <v>16.69960199004975</v>
      </c>
      <c r="Q164" s="892">
        <v>5.5</v>
      </c>
      <c r="R164" s="894">
        <f t="shared" si="34"/>
        <v>663.5</v>
      </c>
      <c r="S164" s="892">
        <v>5372</v>
      </c>
      <c r="T164" s="892">
        <v>56</v>
      </c>
      <c r="U164" s="893">
        <f t="shared" si="28"/>
        <v>5428</v>
      </c>
      <c r="V164" s="892">
        <f t="shared" si="35"/>
        <v>662470</v>
      </c>
      <c r="W164" s="891">
        <f t="shared" si="29"/>
        <v>16.640793770409445</v>
      </c>
    </row>
    <row r="165" spans="1:23">
      <c r="A165" s="882" t="s">
        <v>1569</v>
      </c>
      <c r="B165" s="902" t="s">
        <v>354</v>
      </c>
      <c r="C165" s="899">
        <v>30.5</v>
      </c>
      <c r="D165" s="900">
        <f t="shared" si="30"/>
        <v>1839.5</v>
      </c>
      <c r="E165" s="899">
        <v>23271</v>
      </c>
      <c r="F165" s="899">
        <v>2790</v>
      </c>
      <c r="G165" s="899">
        <f t="shared" si="24"/>
        <v>26061</v>
      </c>
      <c r="H165" s="899">
        <f t="shared" si="31"/>
        <v>1613702</v>
      </c>
      <c r="I165" s="901">
        <f t="shared" si="25"/>
        <v>14.620838996104014</v>
      </c>
      <c r="J165" s="898">
        <v>12.5</v>
      </c>
      <c r="K165" s="900">
        <f t="shared" si="32"/>
        <v>1017.5</v>
      </c>
      <c r="L165" s="898">
        <v>12370</v>
      </c>
      <c r="M165" s="898">
        <v>900</v>
      </c>
      <c r="N165" s="899">
        <f t="shared" si="26"/>
        <v>13270</v>
      </c>
      <c r="O165" s="898">
        <f t="shared" si="33"/>
        <v>1020256</v>
      </c>
      <c r="P165" s="897">
        <f t="shared" si="27"/>
        <v>16.711809991809993</v>
      </c>
      <c r="Q165" s="898">
        <v>11</v>
      </c>
      <c r="R165" s="900">
        <f t="shared" si="34"/>
        <v>674.5</v>
      </c>
      <c r="S165" s="898">
        <v>9632</v>
      </c>
      <c r="T165" s="898">
        <v>990</v>
      </c>
      <c r="U165" s="899">
        <f t="shared" si="28"/>
        <v>10622</v>
      </c>
      <c r="V165" s="898">
        <f t="shared" si="35"/>
        <v>673092</v>
      </c>
      <c r="W165" s="897">
        <f t="shared" si="29"/>
        <v>16.631875463306152</v>
      </c>
    </row>
    <row r="166" spans="1:23">
      <c r="A166" s="880" t="s">
        <v>1568</v>
      </c>
      <c r="B166" s="896" t="s">
        <v>1030</v>
      </c>
      <c r="C166" s="893">
        <v>2.5</v>
      </c>
      <c r="D166" s="894">
        <f t="shared" si="30"/>
        <v>1839.5</v>
      </c>
      <c r="E166" s="893">
        <v>811</v>
      </c>
      <c r="F166" s="893">
        <v>0</v>
      </c>
      <c r="G166" s="893">
        <f t="shared" si="24"/>
        <v>811</v>
      </c>
      <c r="H166" s="893">
        <f t="shared" si="31"/>
        <v>1613702</v>
      </c>
      <c r="I166" s="895">
        <f t="shared" si="25"/>
        <v>14.620838996104014</v>
      </c>
      <c r="J166" s="892">
        <v>0</v>
      </c>
      <c r="K166" s="894">
        <f t="shared" si="32"/>
        <v>1017.5</v>
      </c>
      <c r="L166" s="892">
        <v>0</v>
      </c>
      <c r="M166" s="892">
        <v>0</v>
      </c>
      <c r="N166" s="893">
        <f t="shared" si="26"/>
        <v>0</v>
      </c>
      <c r="O166" s="892">
        <f t="shared" si="33"/>
        <v>1020256</v>
      </c>
      <c r="P166" s="891">
        <f t="shared" si="27"/>
        <v>16.711809991809993</v>
      </c>
      <c r="Q166" s="892">
        <v>0</v>
      </c>
      <c r="R166" s="894">
        <f t="shared" si="34"/>
        <v>674.5</v>
      </c>
      <c r="S166" s="892">
        <v>0</v>
      </c>
      <c r="T166" s="892">
        <v>0</v>
      </c>
      <c r="U166" s="893">
        <f t="shared" si="28"/>
        <v>0</v>
      </c>
      <c r="V166" s="892">
        <f t="shared" si="35"/>
        <v>673092</v>
      </c>
      <c r="W166" s="891">
        <f t="shared" si="29"/>
        <v>16.631875463306152</v>
      </c>
    </row>
    <row r="167" spans="1:23">
      <c r="A167" s="882" t="s">
        <v>1567</v>
      </c>
      <c r="B167" s="902" t="s">
        <v>354</v>
      </c>
      <c r="C167" s="899">
        <v>16</v>
      </c>
      <c r="D167" s="900">
        <f t="shared" si="30"/>
        <v>1855.5</v>
      </c>
      <c r="E167" s="899">
        <v>13311</v>
      </c>
      <c r="F167" s="899">
        <v>352</v>
      </c>
      <c r="G167" s="899">
        <f t="shared" si="24"/>
        <v>13663</v>
      </c>
      <c r="H167" s="899">
        <f t="shared" si="31"/>
        <v>1627365</v>
      </c>
      <c r="I167" s="901">
        <f t="shared" si="25"/>
        <v>14.617488547561303</v>
      </c>
      <c r="J167" s="898">
        <v>10.5</v>
      </c>
      <c r="K167" s="900">
        <f t="shared" si="32"/>
        <v>1028</v>
      </c>
      <c r="L167" s="898">
        <v>8666</v>
      </c>
      <c r="M167" s="898">
        <v>220</v>
      </c>
      <c r="N167" s="899">
        <f t="shared" si="26"/>
        <v>8886</v>
      </c>
      <c r="O167" s="898">
        <f t="shared" si="33"/>
        <v>1029142</v>
      </c>
      <c r="P167" s="897">
        <f t="shared" si="27"/>
        <v>16.68518158236057</v>
      </c>
      <c r="Q167" s="898">
        <v>0</v>
      </c>
      <c r="R167" s="900">
        <f t="shared" si="34"/>
        <v>674.5</v>
      </c>
      <c r="S167" s="898">
        <v>0</v>
      </c>
      <c r="T167" s="898">
        <v>0</v>
      </c>
      <c r="U167" s="899">
        <f t="shared" si="28"/>
        <v>0</v>
      </c>
      <c r="V167" s="898">
        <f t="shared" si="35"/>
        <v>673092</v>
      </c>
      <c r="W167" s="897">
        <f t="shared" si="29"/>
        <v>16.631875463306152</v>
      </c>
    </row>
    <row r="168" spans="1:23">
      <c r="A168" s="880" t="s">
        <v>1566</v>
      </c>
      <c r="B168" s="896" t="s">
        <v>1030</v>
      </c>
      <c r="C168" s="893">
        <v>1.5</v>
      </c>
      <c r="D168" s="894">
        <f t="shared" si="30"/>
        <v>1855.5</v>
      </c>
      <c r="E168" s="893">
        <v>266</v>
      </c>
      <c r="F168" s="893">
        <v>0</v>
      </c>
      <c r="G168" s="893">
        <f t="shared" si="24"/>
        <v>266</v>
      </c>
      <c r="H168" s="893">
        <f t="shared" si="31"/>
        <v>1627365</v>
      </c>
      <c r="I168" s="895">
        <f t="shared" si="25"/>
        <v>14.617488547561303</v>
      </c>
      <c r="J168" s="892">
        <v>0</v>
      </c>
      <c r="K168" s="894">
        <f t="shared" si="32"/>
        <v>1028</v>
      </c>
      <c r="L168" s="892">
        <v>0</v>
      </c>
      <c r="M168" s="892">
        <v>0</v>
      </c>
      <c r="N168" s="893">
        <f t="shared" si="26"/>
        <v>0</v>
      </c>
      <c r="O168" s="892">
        <f t="shared" si="33"/>
        <v>1029142</v>
      </c>
      <c r="P168" s="891">
        <f t="shared" si="27"/>
        <v>16.68518158236057</v>
      </c>
      <c r="Q168" s="892">
        <v>0</v>
      </c>
      <c r="R168" s="894">
        <f t="shared" si="34"/>
        <v>674.5</v>
      </c>
      <c r="S168" s="892">
        <v>0</v>
      </c>
      <c r="T168" s="892">
        <v>0</v>
      </c>
      <c r="U168" s="893">
        <f t="shared" si="28"/>
        <v>0</v>
      </c>
      <c r="V168" s="892">
        <f t="shared" si="35"/>
        <v>673092</v>
      </c>
      <c r="W168" s="891">
        <f t="shared" si="29"/>
        <v>16.631875463306152</v>
      </c>
    </row>
    <row r="169" spans="1:23">
      <c r="A169" s="882" t="s">
        <v>1565</v>
      </c>
      <c r="B169" s="902" t="s">
        <v>1030</v>
      </c>
      <c r="C169" s="899">
        <v>1.5</v>
      </c>
      <c r="D169" s="900">
        <f t="shared" si="30"/>
        <v>1855.5</v>
      </c>
      <c r="E169" s="899">
        <v>329</v>
      </c>
      <c r="F169" s="899">
        <v>0</v>
      </c>
      <c r="G169" s="899">
        <f t="shared" si="24"/>
        <v>329</v>
      </c>
      <c r="H169" s="899">
        <f t="shared" si="31"/>
        <v>1627365</v>
      </c>
      <c r="I169" s="901">
        <f t="shared" si="25"/>
        <v>14.617488547561303</v>
      </c>
      <c r="J169" s="898">
        <v>0</v>
      </c>
      <c r="K169" s="900">
        <f t="shared" si="32"/>
        <v>1028</v>
      </c>
      <c r="L169" s="898">
        <v>0</v>
      </c>
      <c r="M169" s="898">
        <v>0</v>
      </c>
      <c r="N169" s="899">
        <f t="shared" si="26"/>
        <v>0</v>
      </c>
      <c r="O169" s="898">
        <f t="shared" si="33"/>
        <v>1029142</v>
      </c>
      <c r="P169" s="897">
        <f t="shared" si="27"/>
        <v>16.68518158236057</v>
      </c>
      <c r="Q169" s="898">
        <v>0</v>
      </c>
      <c r="R169" s="900">
        <f t="shared" si="34"/>
        <v>674.5</v>
      </c>
      <c r="S169" s="898">
        <v>0</v>
      </c>
      <c r="T169" s="898">
        <v>0</v>
      </c>
      <c r="U169" s="899">
        <f t="shared" si="28"/>
        <v>0</v>
      </c>
      <c r="V169" s="898">
        <f t="shared" si="35"/>
        <v>673092</v>
      </c>
      <c r="W169" s="897">
        <f t="shared" si="29"/>
        <v>16.631875463306152</v>
      </c>
    </row>
    <row r="170" spans="1:23">
      <c r="A170" s="880" t="s">
        <v>1564</v>
      </c>
      <c r="B170" s="896" t="s">
        <v>354</v>
      </c>
      <c r="C170" s="893">
        <v>13</v>
      </c>
      <c r="D170" s="894">
        <f t="shared" si="30"/>
        <v>1868.5</v>
      </c>
      <c r="E170" s="893">
        <v>11528</v>
      </c>
      <c r="F170" s="893">
        <v>442</v>
      </c>
      <c r="G170" s="893">
        <f t="shared" si="24"/>
        <v>11970</v>
      </c>
      <c r="H170" s="893">
        <f t="shared" si="31"/>
        <v>1639335</v>
      </c>
      <c r="I170" s="895">
        <f t="shared" si="25"/>
        <v>14.622558201766122</v>
      </c>
      <c r="J170" s="892">
        <v>0</v>
      </c>
      <c r="K170" s="894">
        <f t="shared" si="32"/>
        <v>1028</v>
      </c>
      <c r="L170" s="892">
        <v>0</v>
      </c>
      <c r="M170" s="892">
        <v>0</v>
      </c>
      <c r="N170" s="893">
        <f t="shared" si="26"/>
        <v>0</v>
      </c>
      <c r="O170" s="892">
        <f t="shared" si="33"/>
        <v>1029142</v>
      </c>
      <c r="P170" s="891">
        <f t="shared" si="27"/>
        <v>16.68518158236057</v>
      </c>
      <c r="Q170" s="892">
        <v>0</v>
      </c>
      <c r="R170" s="894">
        <f t="shared" si="34"/>
        <v>674.5</v>
      </c>
      <c r="S170" s="892">
        <v>0</v>
      </c>
      <c r="T170" s="892">
        <v>0</v>
      </c>
      <c r="U170" s="893">
        <f t="shared" si="28"/>
        <v>0</v>
      </c>
      <c r="V170" s="892">
        <f t="shared" si="35"/>
        <v>673092</v>
      </c>
      <c r="W170" s="891">
        <f t="shared" si="29"/>
        <v>16.631875463306152</v>
      </c>
    </row>
    <row r="171" spans="1:23">
      <c r="A171" s="882" t="s">
        <v>1563</v>
      </c>
      <c r="B171" s="902" t="s">
        <v>1030</v>
      </c>
      <c r="C171" s="899">
        <v>1.5</v>
      </c>
      <c r="D171" s="900">
        <f t="shared" si="30"/>
        <v>1868.5</v>
      </c>
      <c r="E171" s="899">
        <v>217</v>
      </c>
      <c r="F171" s="899">
        <v>0</v>
      </c>
      <c r="G171" s="899">
        <f t="shared" si="24"/>
        <v>217</v>
      </c>
      <c r="H171" s="899">
        <f t="shared" si="31"/>
        <v>1639335</v>
      </c>
      <c r="I171" s="901">
        <f t="shared" si="25"/>
        <v>14.622558201766122</v>
      </c>
      <c r="J171" s="898">
        <v>0</v>
      </c>
      <c r="K171" s="900">
        <f t="shared" si="32"/>
        <v>1028</v>
      </c>
      <c r="L171" s="898">
        <v>0</v>
      </c>
      <c r="M171" s="898">
        <v>0</v>
      </c>
      <c r="N171" s="899">
        <f t="shared" si="26"/>
        <v>0</v>
      </c>
      <c r="O171" s="898">
        <f t="shared" si="33"/>
        <v>1029142</v>
      </c>
      <c r="P171" s="897">
        <f t="shared" si="27"/>
        <v>16.68518158236057</v>
      </c>
      <c r="Q171" s="898">
        <v>0</v>
      </c>
      <c r="R171" s="900">
        <f t="shared" si="34"/>
        <v>674.5</v>
      </c>
      <c r="S171" s="898">
        <v>0</v>
      </c>
      <c r="T171" s="898">
        <v>0</v>
      </c>
      <c r="U171" s="899">
        <f t="shared" si="28"/>
        <v>0</v>
      </c>
      <c r="V171" s="898">
        <f t="shared" si="35"/>
        <v>673092</v>
      </c>
      <c r="W171" s="897">
        <f t="shared" si="29"/>
        <v>16.631875463306152</v>
      </c>
    </row>
    <row r="172" spans="1:23">
      <c r="A172" s="880" t="s">
        <v>1562</v>
      </c>
      <c r="B172" s="896" t="s">
        <v>354</v>
      </c>
      <c r="C172" s="893">
        <v>0</v>
      </c>
      <c r="D172" s="894">
        <f t="shared" si="30"/>
        <v>1868.5</v>
      </c>
      <c r="E172" s="893">
        <v>0</v>
      </c>
      <c r="F172" s="893">
        <v>0</v>
      </c>
      <c r="G172" s="893">
        <f t="shared" si="24"/>
        <v>0</v>
      </c>
      <c r="H172" s="893">
        <f t="shared" si="31"/>
        <v>1639335</v>
      </c>
      <c r="I172" s="895">
        <f t="shared" si="25"/>
        <v>14.622558201766122</v>
      </c>
      <c r="J172" s="892">
        <v>7.5</v>
      </c>
      <c r="K172" s="894">
        <f t="shared" si="32"/>
        <v>1035.5</v>
      </c>
      <c r="L172" s="892">
        <v>7004</v>
      </c>
      <c r="M172" s="892">
        <v>204</v>
      </c>
      <c r="N172" s="893">
        <f t="shared" si="26"/>
        <v>7208</v>
      </c>
      <c r="O172" s="892">
        <f t="shared" si="33"/>
        <v>1036350</v>
      </c>
      <c r="P172" s="891">
        <f t="shared" si="27"/>
        <v>16.680347658136167</v>
      </c>
      <c r="Q172" s="892">
        <v>5</v>
      </c>
      <c r="R172" s="894">
        <f t="shared" si="34"/>
        <v>679.5</v>
      </c>
      <c r="S172" s="892">
        <v>2991</v>
      </c>
      <c r="T172" s="892">
        <v>136</v>
      </c>
      <c r="U172" s="893">
        <f t="shared" si="28"/>
        <v>3127</v>
      </c>
      <c r="V172" s="892">
        <f t="shared" si="35"/>
        <v>676219</v>
      </c>
      <c r="W172" s="891">
        <f t="shared" si="29"/>
        <v>16.586190826588179</v>
      </c>
    </row>
    <row r="173" spans="1:23">
      <c r="A173" s="882" t="s">
        <v>1561</v>
      </c>
      <c r="B173" s="902" t="s">
        <v>354</v>
      </c>
      <c r="C173" s="899">
        <v>24</v>
      </c>
      <c r="D173" s="900">
        <f t="shared" si="30"/>
        <v>1892.5</v>
      </c>
      <c r="E173" s="899">
        <v>21699</v>
      </c>
      <c r="F173" s="899">
        <v>864</v>
      </c>
      <c r="G173" s="899">
        <f t="shared" si="24"/>
        <v>22563</v>
      </c>
      <c r="H173" s="899">
        <f t="shared" si="31"/>
        <v>1661898</v>
      </c>
      <c r="I173" s="901">
        <f t="shared" si="25"/>
        <v>14.635825627476883</v>
      </c>
      <c r="J173" s="898">
        <v>15.5</v>
      </c>
      <c r="K173" s="900">
        <f t="shared" si="32"/>
        <v>1051</v>
      </c>
      <c r="L173" s="898">
        <v>15964</v>
      </c>
      <c r="M173" s="898">
        <v>540</v>
      </c>
      <c r="N173" s="899">
        <f t="shared" si="26"/>
        <v>16504</v>
      </c>
      <c r="O173" s="898">
        <f t="shared" si="33"/>
        <v>1052854</v>
      </c>
      <c r="P173" s="897">
        <f t="shared" si="27"/>
        <v>16.696067237551539</v>
      </c>
      <c r="Q173" s="898">
        <v>10</v>
      </c>
      <c r="R173" s="900">
        <f t="shared" si="34"/>
        <v>689.5</v>
      </c>
      <c r="S173" s="898">
        <v>9650</v>
      </c>
      <c r="T173" s="898">
        <v>360</v>
      </c>
      <c r="U173" s="899">
        <f t="shared" si="28"/>
        <v>10010</v>
      </c>
      <c r="V173" s="898">
        <f t="shared" si="35"/>
        <v>686229</v>
      </c>
      <c r="W173" s="897">
        <f t="shared" si="29"/>
        <v>16.587599709934736</v>
      </c>
    </row>
    <row r="174" spans="1:23">
      <c r="A174" s="880" t="s">
        <v>1560</v>
      </c>
      <c r="B174" s="896" t="s">
        <v>354</v>
      </c>
      <c r="C174" s="893">
        <v>17</v>
      </c>
      <c r="D174" s="894">
        <f t="shared" si="30"/>
        <v>1909.5</v>
      </c>
      <c r="E174" s="893">
        <v>14543</v>
      </c>
      <c r="F174" s="893">
        <v>408</v>
      </c>
      <c r="G174" s="893">
        <f t="shared" si="24"/>
        <v>14951</v>
      </c>
      <c r="H174" s="893">
        <f t="shared" si="31"/>
        <v>1676849</v>
      </c>
      <c r="I174" s="895">
        <f t="shared" si="25"/>
        <v>14.636021646155189</v>
      </c>
      <c r="J174" s="892">
        <v>8</v>
      </c>
      <c r="K174" s="894">
        <f t="shared" si="32"/>
        <v>1059</v>
      </c>
      <c r="L174" s="892">
        <v>8275</v>
      </c>
      <c r="M174" s="892">
        <v>144</v>
      </c>
      <c r="N174" s="893">
        <f t="shared" si="26"/>
        <v>8419</v>
      </c>
      <c r="O174" s="892">
        <f t="shared" si="33"/>
        <v>1061273</v>
      </c>
      <c r="P174" s="891">
        <f t="shared" si="27"/>
        <v>16.702439408246775</v>
      </c>
      <c r="Q174" s="892">
        <v>8</v>
      </c>
      <c r="R174" s="894">
        <f t="shared" si="34"/>
        <v>697.5</v>
      </c>
      <c r="S174" s="892">
        <v>7422</v>
      </c>
      <c r="T174" s="892">
        <v>144</v>
      </c>
      <c r="U174" s="893">
        <f t="shared" si="28"/>
        <v>7566</v>
      </c>
      <c r="V174" s="892">
        <f t="shared" si="35"/>
        <v>693795</v>
      </c>
      <c r="W174" s="891">
        <f t="shared" si="29"/>
        <v>16.578136200716848</v>
      </c>
    </row>
    <row r="175" spans="1:23">
      <c r="A175" s="882" t="s">
        <v>1559</v>
      </c>
      <c r="B175" s="902" t="s">
        <v>354</v>
      </c>
      <c r="C175" s="899">
        <v>11</v>
      </c>
      <c r="D175" s="900">
        <f t="shared" si="30"/>
        <v>1920.5</v>
      </c>
      <c r="E175" s="899">
        <v>9334</v>
      </c>
      <c r="F175" s="899">
        <v>176</v>
      </c>
      <c r="G175" s="899">
        <f t="shared" si="24"/>
        <v>9510</v>
      </c>
      <c r="H175" s="899">
        <f t="shared" si="31"/>
        <v>1686359</v>
      </c>
      <c r="I175" s="901">
        <f t="shared" si="25"/>
        <v>14.634721860626573</v>
      </c>
      <c r="J175" s="898">
        <v>9.5</v>
      </c>
      <c r="K175" s="900">
        <f t="shared" si="32"/>
        <v>1068.5</v>
      </c>
      <c r="L175" s="898">
        <v>8280</v>
      </c>
      <c r="M175" s="898">
        <v>128</v>
      </c>
      <c r="N175" s="899">
        <f t="shared" si="26"/>
        <v>8408</v>
      </c>
      <c r="O175" s="898">
        <f t="shared" si="33"/>
        <v>1069681</v>
      </c>
      <c r="P175" s="897">
        <f t="shared" si="27"/>
        <v>16.685088129776947</v>
      </c>
      <c r="Q175" s="898">
        <v>6.5</v>
      </c>
      <c r="R175" s="900">
        <f t="shared" si="34"/>
        <v>704</v>
      </c>
      <c r="S175" s="898">
        <v>6871</v>
      </c>
      <c r="T175" s="898">
        <v>64</v>
      </c>
      <c r="U175" s="899">
        <f t="shared" si="28"/>
        <v>6935</v>
      </c>
      <c r="V175" s="898">
        <f t="shared" si="35"/>
        <v>700730</v>
      </c>
      <c r="W175" s="897">
        <f t="shared" si="29"/>
        <v>16.589251893939394</v>
      </c>
    </row>
    <row r="176" spans="1:23">
      <c r="A176" s="880" t="s">
        <v>1558</v>
      </c>
      <c r="B176" s="896" t="s">
        <v>354</v>
      </c>
      <c r="C176" s="893">
        <v>28</v>
      </c>
      <c r="D176" s="894">
        <f t="shared" si="30"/>
        <v>1948.5</v>
      </c>
      <c r="E176" s="893">
        <v>24101</v>
      </c>
      <c r="F176" s="893">
        <v>3360</v>
      </c>
      <c r="G176" s="893">
        <f t="shared" si="24"/>
        <v>27461</v>
      </c>
      <c r="H176" s="893">
        <f t="shared" si="31"/>
        <v>1713820</v>
      </c>
      <c r="I176" s="895">
        <f t="shared" si="25"/>
        <v>14.65931058078864</v>
      </c>
      <c r="J176" s="892">
        <v>16</v>
      </c>
      <c r="K176" s="894">
        <f t="shared" si="32"/>
        <v>1084.5</v>
      </c>
      <c r="L176" s="892">
        <v>14704</v>
      </c>
      <c r="M176" s="892">
        <v>1680</v>
      </c>
      <c r="N176" s="893">
        <f t="shared" si="26"/>
        <v>16384</v>
      </c>
      <c r="O176" s="892">
        <f t="shared" si="33"/>
        <v>1086065</v>
      </c>
      <c r="P176" s="891">
        <f t="shared" si="27"/>
        <v>16.690717688643002</v>
      </c>
      <c r="Q176" s="892">
        <v>10.5</v>
      </c>
      <c r="R176" s="894">
        <f t="shared" si="34"/>
        <v>714.5</v>
      </c>
      <c r="S176" s="892">
        <v>9787</v>
      </c>
      <c r="T176" s="892">
        <v>1120</v>
      </c>
      <c r="U176" s="893">
        <f t="shared" si="28"/>
        <v>10907</v>
      </c>
      <c r="V176" s="892">
        <f t="shared" si="35"/>
        <v>711637</v>
      </c>
      <c r="W176" s="891">
        <f t="shared" si="29"/>
        <v>16.599883368322836</v>
      </c>
    </row>
    <row r="177" spans="1:23">
      <c r="A177" s="882" t="s">
        <v>1557</v>
      </c>
      <c r="B177" s="902" t="s">
        <v>354</v>
      </c>
      <c r="C177" s="899">
        <v>6</v>
      </c>
      <c r="D177" s="900">
        <f t="shared" si="30"/>
        <v>1954.5</v>
      </c>
      <c r="E177" s="899">
        <v>4678</v>
      </c>
      <c r="F177" s="899">
        <v>72</v>
      </c>
      <c r="G177" s="899">
        <f t="shared" si="24"/>
        <v>4750</v>
      </c>
      <c r="H177" s="899">
        <f t="shared" si="31"/>
        <v>1718570</v>
      </c>
      <c r="I177" s="901">
        <f t="shared" si="25"/>
        <v>14.654813677837469</v>
      </c>
      <c r="J177" s="898">
        <v>5</v>
      </c>
      <c r="K177" s="900">
        <f t="shared" si="32"/>
        <v>1089.5</v>
      </c>
      <c r="L177" s="898">
        <v>3940</v>
      </c>
      <c r="M177" s="898">
        <v>60</v>
      </c>
      <c r="N177" s="899">
        <f t="shared" si="26"/>
        <v>4000</v>
      </c>
      <c r="O177" s="898">
        <f t="shared" si="33"/>
        <v>1090065</v>
      </c>
      <c r="P177" s="897">
        <f t="shared" si="27"/>
        <v>16.675309775126205</v>
      </c>
      <c r="Q177" s="898">
        <v>4</v>
      </c>
      <c r="R177" s="900">
        <f t="shared" si="34"/>
        <v>718.5</v>
      </c>
      <c r="S177" s="898">
        <v>3343</v>
      </c>
      <c r="T177" s="898">
        <v>48</v>
      </c>
      <c r="U177" s="899">
        <f t="shared" si="28"/>
        <v>3391</v>
      </c>
      <c r="V177" s="898">
        <f t="shared" si="35"/>
        <v>715028</v>
      </c>
      <c r="W177" s="897">
        <f t="shared" si="29"/>
        <v>16.586128508466711</v>
      </c>
    </row>
    <row r="178" spans="1:23">
      <c r="A178" s="880" t="s">
        <v>1556</v>
      </c>
      <c r="B178" s="896" t="s">
        <v>354</v>
      </c>
      <c r="C178" s="893">
        <v>11</v>
      </c>
      <c r="D178" s="894">
        <f t="shared" si="30"/>
        <v>1965.5</v>
      </c>
      <c r="E178" s="893">
        <v>6042</v>
      </c>
      <c r="F178" s="893">
        <v>120</v>
      </c>
      <c r="G178" s="893">
        <f t="shared" si="24"/>
        <v>6162</v>
      </c>
      <c r="H178" s="893">
        <f t="shared" si="31"/>
        <v>1724732</v>
      </c>
      <c r="I178" s="895">
        <f t="shared" si="25"/>
        <v>14.625048757737641</v>
      </c>
      <c r="J178" s="892">
        <v>6</v>
      </c>
      <c r="K178" s="894">
        <f t="shared" si="32"/>
        <v>1095.5</v>
      </c>
      <c r="L178" s="892">
        <v>4071</v>
      </c>
      <c r="M178" s="892">
        <v>60</v>
      </c>
      <c r="N178" s="893">
        <f t="shared" si="26"/>
        <v>4131</v>
      </c>
      <c r="O178" s="892">
        <f t="shared" si="33"/>
        <v>1094196</v>
      </c>
      <c r="P178" s="891">
        <f t="shared" si="27"/>
        <v>16.646827932450936</v>
      </c>
      <c r="Q178" s="892">
        <v>5</v>
      </c>
      <c r="R178" s="894">
        <f t="shared" si="34"/>
        <v>723.5</v>
      </c>
      <c r="S178" s="892">
        <v>3447</v>
      </c>
      <c r="T178" s="892">
        <v>50</v>
      </c>
      <c r="U178" s="893">
        <f t="shared" si="28"/>
        <v>3497</v>
      </c>
      <c r="V178" s="892">
        <f t="shared" si="35"/>
        <v>718525</v>
      </c>
      <c r="W178" s="891">
        <f t="shared" si="29"/>
        <v>16.552061736926976</v>
      </c>
    </row>
    <row r="179" spans="1:23">
      <c r="A179" s="882" t="s">
        <v>1555</v>
      </c>
      <c r="B179" s="902" t="s">
        <v>354</v>
      </c>
      <c r="C179" s="899">
        <v>16</v>
      </c>
      <c r="D179" s="900">
        <f t="shared" si="30"/>
        <v>1981.5</v>
      </c>
      <c r="E179" s="899">
        <v>13217</v>
      </c>
      <c r="F179" s="899">
        <v>544</v>
      </c>
      <c r="G179" s="899">
        <f t="shared" si="24"/>
        <v>13761</v>
      </c>
      <c r="H179" s="899">
        <f t="shared" si="31"/>
        <v>1738493</v>
      </c>
      <c r="I179" s="901">
        <f t="shared" si="25"/>
        <v>14.622701656993859</v>
      </c>
      <c r="J179" s="898">
        <v>9</v>
      </c>
      <c r="K179" s="900">
        <f t="shared" si="32"/>
        <v>1104.5</v>
      </c>
      <c r="L179" s="898">
        <v>7454</v>
      </c>
      <c r="M179" s="898">
        <v>288</v>
      </c>
      <c r="N179" s="899">
        <f t="shared" si="26"/>
        <v>7742</v>
      </c>
      <c r="O179" s="898">
        <f t="shared" si="33"/>
        <v>1101938</v>
      </c>
      <c r="P179" s="897">
        <f t="shared" si="27"/>
        <v>16.628006639505056</v>
      </c>
      <c r="Q179" s="898">
        <v>7</v>
      </c>
      <c r="R179" s="900">
        <f t="shared" si="34"/>
        <v>730.5</v>
      </c>
      <c r="S179" s="898">
        <v>5888</v>
      </c>
      <c r="T179" s="898">
        <v>256</v>
      </c>
      <c r="U179" s="899">
        <f t="shared" si="28"/>
        <v>6144</v>
      </c>
      <c r="V179" s="898">
        <f t="shared" si="35"/>
        <v>724669</v>
      </c>
      <c r="W179" s="897">
        <f t="shared" si="29"/>
        <v>16.533629933835275</v>
      </c>
    </row>
    <row r="180" spans="1:23">
      <c r="A180" s="880" t="s">
        <v>1554</v>
      </c>
      <c r="B180" s="896" t="s">
        <v>354</v>
      </c>
      <c r="C180" s="893">
        <v>13.5</v>
      </c>
      <c r="D180" s="894">
        <f t="shared" si="30"/>
        <v>1995</v>
      </c>
      <c r="E180" s="893">
        <v>10144</v>
      </c>
      <c r="F180" s="893">
        <v>714</v>
      </c>
      <c r="G180" s="893">
        <f t="shared" si="24"/>
        <v>10858</v>
      </c>
      <c r="H180" s="893">
        <f t="shared" si="31"/>
        <v>1749351</v>
      </c>
      <c r="I180" s="895">
        <f t="shared" si="25"/>
        <v>14.614461152882205</v>
      </c>
      <c r="J180" s="892">
        <v>9</v>
      </c>
      <c r="K180" s="894">
        <f t="shared" si="32"/>
        <v>1113.5</v>
      </c>
      <c r="L180" s="892">
        <v>7216</v>
      </c>
      <c r="M180" s="892">
        <v>378</v>
      </c>
      <c r="N180" s="893">
        <f t="shared" si="26"/>
        <v>7594</v>
      </c>
      <c r="O180" s="892">
        <f t="shared" si="33"/>
        <v>1109532</v>
      </c>
      <c r="P180" s="891">
        <f t="shared" si="27"/>
        <v>16.607274360125732</v>
      </c>
      <c r="Q180" s="892">
        <v>6</v>
      </c>
      <c r="R180" s="894">
        <f t="shared" si="34"/>
        <v>736.5</v>
      </c>
      <c r="S180" s="892">
        <v>5313</v>
      </c>
      <c r="T180" s="892">
        <v>252</v>
      </c>
      <c r="U180" s="893">
        <f t="shared" si="28"/>
        <v>5565</v>
      </c>
      <c r="V180" s="892">
        <f t="shared" si="35"/>
        <v>730234</v>
      </c>
      <c r="W180" s="891">
        <f t="shared" si="29"/>
        <v>16.524869880063363</v>
      </c>
    </row>
    <row r="181" spans="1:23">
      <c r="A181" s="882" t="s">
        <v>1553</v>
      </c>
      <c r="B181" s="902" t="s">
        <v>354</v>
      </c>
      <c r="C181" s="899">
        <v>11.5</v>
      </c>
      <c r="D181" s="900">
        <f t="shared" si="30"/>
        <v>2006.5</v>
      </c>
      <c r="E181" s="899">
        <v>9539</v>
      </c>
      <c r="F181" s="899">
        <v>432</v>
      </c>
      <c r="G181" s="899">
        <f t="shared" si="24"/>
        <v>9971</v>
      </c>
      <c r="H181" s="899">
        <f t="shared" si="31"/>
        <v>1759322</v>
      </c>
      <c r="I181" s="901">
        <f t="shared" si="25"/>
        <v>14.613522717833709</v>
      </c>
      <c r="J181" s="898">
        <v>6</v>
      </c>
      <c r="K181" s="900">
        <f t="shared" si="32"/>
        <v>1119.5</v>
      </c>
      <c r="L181" s="898">
        <v>5157</v>
      </c>
      <c r="M181" s="898">
        <v>216</v>
      </c>
      <c r="N181" s="899">
        <f t="shared" si="26"/>
        <v>5373</v>
      </c>
      <c r="O181" s="898">
        <f t="shared" si="33"/>
        <v>1114905</v>
      </c>
      <c r="P181" s="897">
        <f t="shared" si="27"/>
        <v>16.598258150960252</v>
      </c>
      <c r="Q181" s="898">
        <v>6</v>
      </c>
      <c r="R181" s="900">
        <f t="shared" si="34"/>
        <v>742.5</v>
      </c>
      <c r="S181" s="898">
        <v>5351</v>
      </c>
      <c r="T181" s="898">
        <v>216</v>
      </c>
      <c r="U181" s="899">
        <f t="shared" si="28"/>
        <v>5567</v>
      </c>
      <c r="V181" s="898">
        <f t="shared" si="35"/>
        <v>735801</v>
      </c>
      <c r="W181" s="897">
        <f t="shared" si="29"/>
        <v>16.516296296296296</v>
      </c>
    </row>
    <row r="182" spans="1:23">
      <c r="A182" s="880" t="s">
        <v>1552</v>
      </c>
      <c r="B182" s="896" t="s">
        <v>1030</v>
      </c>
      <c r="C182" s="893">
        <v>1</v>
      </c>
      <c r="D182" s="894">
        <f t="shared" si="30"/>
        <v>2006.5</v>
      </c>
      <c r="E182" s="893">
        <v>44</v>
      </c>
      <c r="F182" s="893">
        <v>0</v>
      </c>
      <c r="G182" s="893">
        <f t="shared" si="24"/>
        <v>44</v>
      </c>
      <c r="H182" s="893">
        <f t="shared" si="31"/>
        <v>1759322</v>
      </c>
      <c r="I182" s="895">
        <f t="shared" si="25"/>
        <v>14.613522717833709</v>
      </c>
      <c r="J182" s="892">
        <v>0</v>
      </c>
      <c r="K182" s="894">
        <f t="shared" si="32"/>
        <v>1119.5</v>
      </c>
      <c r="L182" s="892">
        <v>0</v>
      </c>
      <c r="M182" s="892">
        <v>0</v>
      </c>
      <c r="N182" s="893">
        <f t="shared" si="26"/>
        <v>0</v>
      </c>
      <c r="O182" s="892">
        <f t="shared" si="33"/>
        <v>1114905</v>
      </c>
      <c r="P182" s="891">
        <f t="shared" si="27"/>
        <v>16.598258150960252</v>
      </c>
      <c r="Q182" s="892">
        <v>0</v>
      </c>
      <c r="R182" s="894">
        <f t="shared" si="34"/>
        <v>742.5</v>
      </c>
      <c r="S182" s="892">
        <v>0</v>
      </c>
      <c r="T182" s="892">
        <v>0</v>
      </c>
      <c r="U182" s="893">
        <f t="shared" si="28"/>
        <v>0</v>
      </c>
      <c r="V182" s="892">
        <f t="shared" si="35"/>
        <v>735801</v>
      </c>
      <c r="W182" s="891">
        <f t="shared" si="29"/>
        <v>16.516296296296296</v>
      </c>
    </row>
    <row r="183" spans="1:23">
      <c r="A183" s="882" t="s">
        <v>1551</v>
      </c>
      <c r="B183" s="902" t="s">
        <v>354</v>
      </c>
      <c r="C183" s="899">
        <v>15</v>
      </c>
      <c r="D183" s="900">
        <f t="shared" si="30"/>
        <v>2021.5</v>
      </c>
      <c r="E183" s="899">
        <v>13301</v>
      </c>
      <c r="F183" s="899">
        <v>238</v>
      </c>
      <c r="G183" s="899">
        <f t="shared" si="24"/>
        <v>13539</v>
      </c>
      <c r="H183" s="899">
        <f t="shared" si="31"/>
        <v>1772861</v>
      </c>
      <c r="I183" s="901">
        <f t="shared" si="25"/>
        <v>14.616712012531947</v>
      </c>
      <c r="J183" s="898">
        <v>12</v>
      </c>
      <c r="K183" s="900">
        <f t="shared" si="32"/>
        <v>1131.5</v>
      </c>
      <c r="L183" s="898">
        <v>12287</v>
      </c>
      <c r="M183" s="898">
        <v>168</v>
      </c>
      <c r="N183" s="899">
        <f t="shared" si="26"/>
        <v>12455</v>
      </c>
      <c r="O183" s="898">
        <f t="shared" si="33"/>
        <v>1127360</v>
      </c>
      <c r="P183" s="897">
        <f t="shared" si="27"/>
        <v>16.60568566799234</v>
      </c>
      <c r="Q183" s="898">
        <v>8</v>
      </c>
      <c r="R183" s="900">
        <f t="shared" si="34"/>
        <v>750.5</v>
      </c>
      <c r="S183" s="898">
        <v>6867</v>
      </c>
      <c r="T183" s="898">
        <v>126</v>
      </c>
      <c r="U183" s="899">
        <f t="shared" si="28"/>
        <v>6993</v>
      </c>
      <c r="V183" s="898">
        <f t="shared" si="35"/>
        <v>742794</v>
      </c>
      <c r="W183" s="897">
        <f t="shared" si="29"/>
        <v>16.49553630912725</v>
      </c>
    </row>
    <row r="184" spans="1:23">
      <c r="A184" s="880" t="s">
        <v>1550</v>
      </c>
      <c r="B184" s="896" t="s">
        <v>354</v>
      </c>
      <c r="C184" s="893">
        <v>3</v>
      </c>
      <c r="D184" s="894">
        <f t="shared" si="30"/>
        <v>2024.5</v>
      </c>
      <c r="E184" s="893">
        <v>1816</v>
      </c>
      <c r="F184" s="893">
        <v>36</v>
      </c>
      <c r="G184" s="893">
        <f t="shared" si="24"/>
        <v>1852</v>
      </c>
      <c r="H184" s="893">
        <f t="shared" si="31"/>
        <v>1774713</v>
      </c>
      <c r="I184" s="895">
        <f t="shared" si="25"/>
        <v>14.61029883921956</v>
      </c>
      <c r="J184" s="892">
        <v>2</v>
      </c>
      <c r="K184" s="894">
        <f t="shared" si="32"/>
        <v>1133.5</v>
      </c>
      <c r="L184" s="892">
        <v>1592</v>
      </c>
      <c r="M184" s="892">
        <v>24</v>
      </c>
      <c r="N184" s="893">
        <f t="shared" si="26"/>
        <v>1616</v>
      </c>
      <c r="O184" s="892">
        <f t="shared" si="33"/>
        <v>1128976</v>
      </c>
      <c r="P184" s="891">
        <f t="shared" si="27"/>
        <v>16.600147037200411</v>
      </c>
      <c r="Q184" s="892">
        <v>2</v>
      </c>
      <c r="R184" s="894">
        <f t="shared" si="34"/>
        <v>752.5</v>
      </c>
      <c r="S184" s="892">
        <v>1350</v>
      </c>
      <c r="T184" s="892">
        <v>24</v>
      </c>
      <c r="U184" s="893">
        <f t="shared" si="28"/>
        <v>1374</v>
      </c>
      <c r="V184" s="892">
        <f t="shared" si="35"/>
        <v>744168</v>
      </c>
      <c r="W184" s="891">
        <f t="shared" si="29"/>
        <v>16.482126245847176</v>
      </c>
    </row>
    <row r="185" spans="1:23">
      <c r="A185" s="882" t="s">
        <v>1549</v>
      </c>
      <c r="B185" s="902" t="s">
        <v>354</v>
      </c>
      <c r="C185" s="899">
        <v>12</v>
      </c>
      <c r="D185" s="900">
        <f t="shared" si="30"/>
        <v>2036.5</v>
      </c>
      <c r="E185" s="899">
        <v>10858</v>
      </c>
      <c r="F185" s="899">
        <v>240</v>
      </c>
      <c r="G185" s="899">
        <f t="shared" si="24"/>
        <v>11098</v>
      </c>
      <c r="H185" s="899">
        <f t="shared" si="31"/>
        <v>1785811</v>
      </c>
      <c r="I185" s="901">
        <f t="shared" si="25"/>
        <v>14.615033963499467</v>
      </c>
      <c r="J185" s="898">
        <v>5</v>
      </c>
      <c r="K185" s="900">
        <f t="shared" si="32"/>
        <v>1138.5</v>
      </c>
      <c r="L185" s="898">
        <v>4940</v>
      </c>
      <c r="M185" s="898">
        <v>100</v>
      </c>
      <c r="N185" s="899">
        <f t="shared" si="26"/>
        <v>5040</v>
      </c>
      <c r="O185" s="898">
        <f t="shared" si="33"/>
        <v>1134016</v>
      </c>
      <c r="P185" s="897">
        <f t="shared" si="27"/>
        <v>16.601024740155175</v>
      </c>
      <c r="Q185" s="898">
        <v>4</v>
      </c>
      <c r="R185" s="900">
        <f t="shared" si="34"/>
        <v>756.5</v>
      </c>
      <c r="S185" s="898">
        <v>3688</v>
      </c>
      <c r="T185" s="898">
        <v>80</v>
      </c>
      <c r="U185" s="899">
        <f t="shared" si="28"/>
        <v>3768</v>
      </c>
      <c r="V185" s="898">
        <f t="shared" si="35"/>
        <v>747936</v>
      </c>
      <c r="W185" s="897">
        <f t="shared" si="29"/>
        <v>16.477990746860542</v>
      </c>
    </row>
    <row r="186" spans="1:23">
      <c r="A186" s="880" t="s">
        <v>1548</v>
      </c>
      <c r="B186" s="896" t="s">
        <v>354</v>
      </c>
      <c r="C186" s="893">
        <v>31</v>
      </c>
      <c r="D186" s="894">
        <f t="shared" si="30"/>
        <v>2067.5</v>
      </c>
      <c r="E186" s="893">
        <v>23997</v>
      </c>
      <c r="F186" s="893">
        <v>558</v>
      </c>
      <c r="G186" s="893">
        <f t="shared" si="24"/>
        <v>24555</v>
      </c>
      <c r="H186" s="893">
        <f t="shared" si="31"/>
        <v>1810366</v>
      </c>
      <c r="I186" s="895">
        <f t="shared" si="25"/>
        <v>14.593841193067311</v>
      </c>
      <c r="J186" s="892">
        <v>11.5</v>
      </c>
      <c r="K186" s="894">
        <f t="shared" si="32"/>
        <v>1150</v>
      </c>
      <c r="L186" s="892">
        <v>9608</v>
      </c>
      <c r="M186" s="892">
        <v>198</v>
      </c>
      <c r="N186" s="893">
        <f t="shared" si="26"/>
        <v>9806</v>
      </c>
      <c r="O186" s="892">
        <f t="shared" si="33"/>
        <v>1143822</v>
      </c>
      <c r="P186" s="891">
        <f t="shared" si="27"/>
        <v>16.577130434782607</v>
      </c>
      <c r="Q186" s="892">
        <v>8</v>
      </c>
      <c r="R186" s="894">
        <f t="shared" si="34"/>
        <v>764.5</v>
      </c>
      <c r="S186" s="892">
        <v>7077</v>
      </c>
      <c r="T186" s="892">
        <v>108</v>
      </c>
      <c r="U186" s="893">
        <f t="shared" si="28"/>
        <v>7185</v>
      </c>
      <c r="V186" s="892">
        <f t="shared" si="35"/>
        <v>755121</v>
      </c>
      <c r="W186" s="891">
        <f t="shared" si="29"/>
        <v>16.462197514715502</v>
      </c>
    </row>
    <row r="187" spans="1:23">
      <c r="A187" s="882" t="s">
        <v>1547</v>
      </c>
      <c r="B187" s="902" t="s">
        <v>354</v>
      </c>
      <c r="C187" s="899">
        <v>9</v>
      </c>
      <c r="D187" s="900">
        <f t="shared" si="30"/>
        <v>2076.5</v>
      </c>
      <c r="E187" s="899">
        <v>7550</v>
      </c>
      <c r="F187" s="899">
        <v>126</v>
      </c>
      <c r="G187" s="899">
        <f t="shared" si="24"/>
        <v>7676</v>
      </c>
      <c r="H187" s="899">
        <f t="shared" si="31"/>
        <v>1818042</v>
      </c>
      <c r="I187" s="901">
        <f t="shared" si="25"/>
        <v>14.592198410787383</v>
      </c>
      <c r="J187" s="898">
        <v>8.5</v>
      </c>
      <c r="K187" s="900">
        <f t="shared" si="32"/>
        <v>1158.5</v>
      </c>
      <c r="L187" s="898">
        <v>7163</v>
      </c>
      <c r="M187" s="898">
        <v>112</v>
      </c>
      <c r="N187" s="899">
        <f t="shared" si="26"/>
        <v>7275</v>
      </c>
      <c r="O187" s="898">
        <f t="shared" si="33"/>
        <v>1151097</v>
      </c>
      <c r="P187" s="897">
        <f t="shared" si="27"/>
        <v>16.560164005179111</v>
      </c>
      <c r="Q187" s="898">
        <v>0</v>
      </c>
      <c r="R187" s="900">
        <f t="shared" si="34"/>
        <v>764.5</v>
      </c>
      <c r="S187" s="898">
        <v>0</v>
      </c>
      <c r="T187" s="898">
        <v>0</v>
      </c>
      <c r="U187" s="899">
        <f t="shared" si="28"/>
        <v>0</v>
      </c>
      <c r="V187" s="898">
        <f t="shared" si="35"/>
        <v>755121</v>
      </c>
      <c r="W187" s="897">
        <f t="shared" si="29"/>
        <v>16.462197514715502</v>
      </c>
    </row>
    <row r="188" spans="1:23">
      <c r="A188" s="880" t="s">
        <v>1546</v>
      </c>
      <c r="B188" s="896" t="s">
        <v>354</v>
      </c>
      <c r="C188" s="893">
        <v>26</v>
      </c>
      <c r="D188" s="894">
        <f t="shared" si="30"/>
        <v>2102.5</v>
      </c>
      <c r="E188" s="893">
        <v>22941</v>
      </c>
      <c r="F188" s="893">
        <v>2340</v>
      </c>
      <c r="G188" s="893">
        <f t="shared" si="24"/>
        <v>25281</v>
      </c>
      <c r="H188" s="893">
        <f t="shared" si="31"/>
        <v>1843323</v>
      </c>
      <c r="I188" s="895">
        <f t="shared" si="25"/>
        <v>14.612152199762189</v>
      </c>
      <c r="J188" s="892">
        <v>16</v>
      </c>
      <c r="K188" s="894">
        <f t="shared" si="32"/>
        <v>1174.5</v>
      </c>
      <c r="L188" s="892">
        <v>15021</v>
      </c>
      <c r="M188" s="892">
        <v>1440</v>
      </c>
      <c r="N188" s="893">
        <f t="shared" si="26"/>
        <v>16461</v>
      </c>
      <c r="O188" s="892">
        <f t="shared" si="33"/>
        <v>1167558</v>
      </c>
      <c r="P188" s="891">
        <f t="shared" si="27"/>
        <v>16.568156662409535</v>
      </c>
      <c r="Q188" s="892">
        <v>13</v>
      </c>
      <c r="R188" s="894">
        <f t="shared" si="34"/>
        <v>777.5</v>
      </c>
      <c r="S188" s="892">
        <v>12547</v>
      </c>
      <c r="T188" s="892">
        <v>1170</v>
      </c>
      <c r="U188" s="893">
        <f t="shared" si="28"/>
        <v>13717</v>
      </c>
      <c r="V188" s="892">
        <f t="shared" si="35"/>
        <v>768838</v>
      </c>
      <c r="W188" s="891">
        <f t="shared" si="29"/>
        <v>16.480986066452303</v>
      </c>
    </row>
    <row r="189" spans="1:23">
      <c r="A189" s="882" t="s">
        <v>1545</v>
      </c>
      <c r="B189" s="902" t="s">
        <v>1030</v>
      </c>
      <c r="C189" s="899">
        <v>1.5</v>
      </c>
      <c r="D189" s="900">
        <f t="shared" si="30"/>
        <v>2102.5</v>
      </c>
      <c r="E189" s="899">
        <v>247</v>
      </c>
      <c r="F189" s="899">
        <v>0</v>
      </c>
      <c r="G189" s="899">
        <f t="shared" si="24"/>
        <v>247</v>
      </c>
      <c r="H189" s="899">
        <f t="shared" si="31"/>
        <v>1843323</v>
      </c>
      <c r="I189" s="901">
        <f t="shared" si="25"/>
        <v>14.612152199762189</v>
      </c>
      <c r="J189" s="898">
        <v>0</v>
      </c>
      <c r="K189" s="900">
        <f t="shared" si="32"/>
        <v>1174.5</v>
      </c>
      <c r="L189" s="898">
        <v>0</v>
      </c>
      <c r="M189" s="898">
        <v>0</v>
      </c>
      <c r="N189" s="899">
        <f t="shared" si="26"/>
        <v>0</v>
      </c>
      <c r="O189" s="898">
        <f t="shared" si="33"/>
        <v>1167558</v>
      </c>
      <c r="P189" s="897">
        <f t="shared" si="27"/>
        <v>16.568156662409535</v>
      </c>
      <c r="Q189" s="898">
        <v>0</v>
      </c>
      <c r="R189" s="900">
        <f t="shared" si="34"/>
        <v>777.5</v>
      </c>
      <c r="S189" s="898">
        <v>0</v>
      </c>
      <c r="T189" s="898">
        <v>0</v>
      </c>
      <c r="U189" s="899">
        <f t="shared" si="28"/>
        <v>0</v>
      </c>
      <c r="V189" s="898">
        <f t="shared" si="35"/>
        <v>768838</v>
      </c>
      <c r="W189" s="897">
        <f t="shared" si="29"/>
        <v>16.480986066452303</v>
      </c>
    </row>
    <row r="190" spans="1:23">
      <c r="A190" s="880" t="s">
        <v>1544</v>
      </c>
      <c r="B190" s="896" t="s">
        <v>1030</v>
      </c>
      <c r="C190" s="893">
        <v>1.5</v>
      </c>
      <c r="D190" s="894">
        <f t="shared" si="30"/>
        <v>2102.5</v>
      </c>
      <c r="E190" s="893">
        <v>451</v>
      </c>
      <c r="F190" s="893">
        <v>0</v>
      </c>
      <c r="G190" s="893">
        <f t="shared" si="24"/>
        <v>451</v>
      </c>
      <c r="H190" s="893">
        <f t="shared" si="31"/>
        <v>1843323</v>
      </c>
      <c r="I190" s="895">
        <f t="shared" si="25"/>
        <v>14.612152199762189</v>
      </c>
      <c r="J190" s="892">
        <v>0</v>
      </c>
      <c r="K190" s="894">
        <f t="shared" si="32"/>
        <v>1174.5</v>
      </c>
      <c r="L190" s="892">
        <v>0</v>
      </c>
      <c r="M190" s="892">
        <v>0</v>
      </c>
      <c r="N190" s="893">
        <f t="shared" si="26"/>
        <v>0</v>
      </c>
      <c r="O190" s="892">
        <f t="shared" si="33"/>
        <v>1167558</v>
      </c>
      <c r="P190" s="891">
        <f t="shared" si="27"/>
        <v>16.568156662409535</v>
      </c>
      <c r="Q190" s="892">
        <v>0</v>
      </c>
      <c r="R190" s="894">
        <f t="shared" si="34"/>
        <v>777.5</v>
      </c>
      <c r="S190" s="892">
        <v>0</v>
      </c>
      <c r="T190" s="892">
        <v>0</v>
      </c>
      <c r="U190" s="893">
        <f t="shared" si="28"/>
        <v>0</v>
      </c>
      <c r="V190" s="892">
        <f t="shared" si="35"/>
        <v>768838</v>
      </c>
      <c r="W190" s="891">
        <f t="shared" si="29"/>
        <v>16.480986066452303</v>
      </c>
    </row>
    <row r="191" spans="1:23">
      <c r="A191" s="882" t="s">
        <v>1543</v>
      </c>
      <c r="B191" s="902" t="s">
        <v>354</v>
      </c>
      <c r="C191" s="899">
        <v>19</v>
      </c>
      <c r="D191" s="900">
        <f t="shared" si="30"/>
        <v>2121.5</v>
      </c>
      <c r="E191" s="899">
        <v>12814</v>
      </c>
      <c r="F191" s="899">
        <v>576</v>
      </c>
      <c r="G191" s="899">
        <f t="shared" si="24"/>
        <v>13390</v>
      </c>
      <c r="H191" s="899">
        <f t="shared" si="31"/>
        <v>1856713</v>
      </c>
      <c r="I191" s="901">
        <f t="shared" si="25"/>
        <v>14.586479692041793</v>
      </c>
      <c r="J191" s="898">
        <v>9</v>
      </c>
      <c r="K191" s="900">
        <f t="shared" si="32"/>
        <v>1183.5</v>
      </c>
      <c r="L191" s="898">
        <v>8276</v>
      </c>
      <c r="M191" s="898">
        <v>216</v>
      </c>
      <c r="N191" s="899">
        <f t="shared" si="26"/>
        <v>8492</v>
      </c>
      <c r="O191" s="898">
        <f t="shared" si="33"/>
        <v>1176050</v>
      </c>
      <c r="P191" s="897">
        <f t="shared" si="27"/>
        <v>16.561751865934376</v>
      </c>
      <c r="Q191" s="898">
        <v>8</v>
      </c>
      <c r="R191" s="900">
        <f t="shared" si="34"/>
        <v>785.5</v>
      </c>
      <c r="S191" s="898">
        <v>6689</v>
      </c>
      <c r="T191" s="898">
        <v>192</v>
      </c>
      <c r="U191" s="899">
        <f t="shared" si="28"/>
        <v>6881</v>
      </c>
      <c r="V191" s="898">
        <f t="shared" si="35"/>
        <v>775719</v>
      </c>
      <c r="W191" s="897">
        <f t="shared" si="29"/>
        <v>16.459134309357097</v>
      </c>
    </row>
    <row r="192" spans="1:23">
      <c r="A192" s="880" t="s">
        <v>1542</v>
      </c>
      <c r="B192" s="896" t="s">
        <v>1030</v>
      </c>
      <c r="C192" s="893">
        <v>5</v>
      </c>
      <c r="D192" s="894">
        <f t="shared" si="30"/>
        <v>2121.5</v>
      </c>
      <c r="E192" s="893">
        <v>2066</v>
      </c>
      <c r="F192" s="893">
        <v>0</v>
      </c>
      <c r="G192" s="893">
        <f t="shared" si="24"/>
        <v>2066</v>
      </c>
      <c r="H192" s="893">
        <f t="shared" si="31"/>
        <v>1856713</v>
      </c>
      <c r="I192" s="895">
        <f t="shared" si="25"/>
        <v>14.586479692041793</v>
      </c>
      <c r="J192" s="892">
        <v>0</v>
      </c>
      <c r="K192" s="894">
        <f t="shared" si="32"/>
        <v>1183.5</v>
      </c>
      <c r="L192" s="892">
        <v>0</v>
      </c>
      <c r="M192" s="892">
        <v>0</v>
      </c>
      <c r="N192" s="893">
        <f t="shared" si="26"/>
        <v>0</v>
      </c>
      <c r="O192" s="892">
        <f t="shared" si="33"/>
        <v>1176050</v>
      </c>
      <c r="P192" s="891">
        <f t="shared" si="27"/>
        <v>16.561751865934376</v>
      </c>
      <c r="Q192" s="892">
        <v>0</v>
      </c>
      <c r="R192" s="894">
        <f t="shared" si="34"/>
        <v>785.5</v>
      </c>
      <c r="S192" s="892">
        <v>0</v>
      </c>
      <c r="T192" s="892">
        <v>0</v>
      </c>
      <c r="U192" s="893">
        <f t="shared" si="28"/>
        <v>0</v>
      </c>
      <c r="V192" s="892">
        <f t="shared" si="35"/>
        <v>775719</v>
      </c>
      <c r="W192" s="891">
        <f t="shared" si="29"/>
        <v>16.459134309357097</v>
      </c>
    </row>
    <row r="193" spans="1:23">
      <c r="A193" s="882" t="s">
        <v>1541</v>
      </c>
      <c r="B193" s="902" t="s">
        <v>354</v>
      </c>
      <c r="C193" s="899">
        <v>0</v>
      </c>
      <c r="D193" s="900">
        <f t="shared" si="30"/>
        <v>2121.5</v>
      </c>
      <c r="E193" s="899">
        <v>0</v>
      </c>
      <c r="F193" s="899">
        <v>0</v>
      </c>
      <c r="G193" s="899">
        <f t="shared" si="24"/>
        <v>0</v>
      </c>
      <c r="H193" s="899">
        <f t="shared" si="31"/>
        <v>1856713</v>
      </c>
      <c r="I193" s="901">
        <f t="shared" si="25"/>
        <v>14.586479692041793</v>
      </c>
      <c r="J193" s="898">
        <v>1</v>
      </c>
      <c r="K193" s="900">
        <f t="shared" si="32"/>
        <v>1184.5</v>
      </c>
      <c r="L193" s="898">
        <v>200</v>
      </c>
      <c r="M193" s="898">
        <v>0</v>
      </c>
      <c r="N193" s="899">
        <f t="shared" si="26"/>
        <v>200</v>
      </c>
      <c r="O193" s="898">
        <f t="shared" si="33"/>
        <v>1176250</v>
      </c>
      <c r="P193" s="897">
        <f t="shared" si="27"/>
        <v>16.550583931335304</v>
      </c>
      <c r="Q193" s="898">
        <v>0</v>
      </c>
      <c r="R193" s="900">
        <f t="shared" si="34"/>
        <v>785.5</v>
      </c>
      <c r="S193" s="898">
        <v>0</v>
      </c>
      <c r="T193" s="898">
        <v>0</v>
      </c>
      <c r="U193" s="899">
        <f t="shared" si="28"/>
        <v>0</v>
      </c>
      <c r="V193" s="898">
        <f t="shared" si="35"/>
        <v>775719</v>
      </c>
      <c r="W193" s="897">
        <f t="shared" si="29"/>
        <v>16.459134309357097</v>
      </c>
    </row>
    <row r="194" spans="1:23">
      <c r="A194" s="880" t="s">
        <v>1540</v>
      </c>
      <c r="B194" s="896" t="s">
        <v>354</v>
      </c>
      <c r="C194" s="893">
        <v>29</v>
      </c>
      <c r="D194" s="894">
        <f t="shared" si="30"/>
        <v>2150.5</v>
      </c>
      <c r="E194" s="893">
        <v>20669</v>
      </c>
      <c r="F194" s="893">
        <v>580</v>
      </c>
      <c r="G194" s="893">
        <f t="shared" si="24"/>
        <v>21249</v>
      </c>
      <c r="H194" s="893">
        <f t="shared" si="31"/>
        <v>1877962</v>
      </c>
      <c r="I194" s="895">
        <f t="shared" si="25"/>
        <v>14.554460203053555</v>
      </c>
      <c r="J194" s="892">
        <v>16.5</v>
      </c>
      <c r="K194" s="894">
        <f t="shared" si="32"/>
        <v>1201</v>
      </c>
      <c r="L194" s="892">
        <v>11829</v>
      </c>
      <c r="M194" s="892">
        <v>320</v>
      </c>
      <c r="N194" s="893">
        <f t="shared" si="26"/>
        <v>12149</v>
      </c>
      <c r="O194" s="892">
        <f t="shared" si="33"/>
        <v>1188399</v>
      </c>
      <c r="P194" s="891">
        <f t="shared" si="27"/>
        <v>16.491798501248958</v>
      </c>
      <c r="Q194" s="892">
        <v>10</v>
      </c>
      <c r="R194" s="894">
        <f t="shared" si="34"/>
        <v>795.5</v>
      </c>
      <c r="S194" s="892">
        <v>6733</v>
      </c>
      <c r="T194" s="892">
        <v>200</v>
      </c>
      <c r="U194" s="893">
        <f t="shared" si="28"/>
        <v>6933</v>
      </c>
      <c r="V194" s="892">
        <f t="shared" si="35"/>
        <v>782652</v>
      </c>
      <c r="W194" s="891">
        <f t="shared" si="29"/>
        <v>16.397485857950972</v>
      </c>
    </row>
    <row r="195" spans="1:23">
      <c r="A195" s="882" t="s">
        <v>1539</v>
      </c>
      <c r="B195" s="902" t="s">
        <v>354</v>
      </c>
      <c r="C195" s="899">
        <v>6</v>
      </c>
      <c r="D195" s="900">
        <f t="shared" si="30"/>
        <v>2156.5</v>
      </c>
      <c r="E195" s="899">
        <v>5606</v>
      </c>
      <c r="F195" s="899">
        <v>144</v>
      </c>
      <c r="G195" s="899">
        <f t="shared" si="24"/>
        <v>5750</v>
      </c>
      <c r="H195" s="899">
        <f t="shared" si="31"/>
        <v>1883712</v>
      </c>
      <c r="I195" s="901">
        <f t="shared" si="25"/>
        <v>14.55840482262926</v>
      </c>
      <c r="J195" s="898">
        <v>0</v>
      </c>
      <c r="K195" s="900">
        <f t="shared" si="32"/>
        <v>1201</v>
      </c>
      <c r="L195" s="898">
        <v>0</v>
      </c>
      <c r="M195" s="898">
        <v>0</v>
      </c>
      <c r="N195" s="899">
        <f t="shared" si="26"/>
        <v>0</v>
      </c>
      <c r="O195" s="898">
        <f t="shared" si="33"/>
        <v>1188399</v>
      </c>
      <c r="P195" s="897">
        <f t="shared" si="27"/>
        <v>16.491798501248958</v>
      </c>
      <c r="Q195" s="898">
        <v>0</v>
      </c>
      <c r="R195" s="900">
        <f t="shared" si="34"/>
        <v>795.5</v>
      </c>
      <c r="S195" s="898">
        <v>0</v>
      </c>
      <c r="T195" s="898">
        <v>0</v>
      </c>
      <c r="U195" s="899">
        <f t="shared" si="28"/>
        <v>0</v>
      </c>
      <c r="V195" s="898">
        <f t="shared" si="35"/>
        <v>782652</v>
      </c>
      <c r="W195" s="897">
        <f t="shared" si="29"/>
        <v>16.397485857950972</v>
      </c>
    </row>
    <row r="196" spans="1:23">
      <c r="A196" s="880" t="s">
        <v>1538</v>
      </c>
      <c r="B196" s="896" t="s">
        <v>354</v>
      </c>
      <c r="C196" s="893">
        <v>13</v>
      </c>
      <c r="D196" s="894">
        <f t="shared" si="30"/>
        <v>2169.5</v>
      </c>
      <c r="E196" s="893">
        <v>10279</v>
      </c>
      <c r="F196" s="893">
        <v>208</v>
      </c>
      <c r="G196" s="893">
        <f t="shared" si="24"/>
        <v>10487</v>
      </c>
      <c r="H196" s="893">
        <f t="shared" si="31"/>
        <v>1894199</v>
      </c>
      <c r="I196" s="895">
        <f t="shared" si="25"/>
        <v>14.551732350003842</v>
      </c>
      <c r="J196" s="892">
        <v>6</v>
      </c>
      <c r="K196" s="894">
        <f t="shared" si="32"/>
        <v>1207</v>
      </c>
      <c r="L196" s="892">
        <v>5863</v>
      </c>
      <c r="M196" s="892">
        <v>96</v>
      </c>
      <c r="N196" s="893">
        <f t="shared" si="26"/>
        <v>5959</v>
      </c>
      <c r="O196" s="892">
        <f t="shared" si="33"/>
        <v>1194358</v>
      </c>
      <c r="P196" s="891">
        <f t="shared" si="27"/>
        <v>16.492101629384148</v>
      </c>
      <c r="Q196" s="892">
        <v>5</v>
      </c>
      <c r="R196" s="894">
        <f t="shared" si="34"/>
        <v>800.5</v>
      </c>
      <c r="S196" s="892">
        <v>4019</v>
      </c>
      <c r="T196" s="892">
        <v>80</v>
      </c>
      <c r="U196" s="893">
        <f t="shared" si="28"/>
        <v>4099</v>
      </c>
      <c r="V196" s="892">
        <f t="shared" si="35"/>
        <v>786751</v>
      </c>
      <c r="W196" s="891">
        <f t="shared" si="29"/>
        <v>16.380408078284407</v>
      </c>
    </row>
    <row r="197" spans="1:23">
      <c r="A197" s="882" t="s">
        <v>1537</v>
      </c>
      <c r="B197" s="902" t="s">
        <v>354</v>
      </c>
      <c r="C197" s="899">
        <v>14</v>
      </c>
      <c r="D197" s="900">
        <f t="shared" si="30"/>
        <v>2183.5</v>
      </c>
      <c r="E197" s="899">
        <v>12212</v>
      </c>
      <c r="F197" s="899">
        <v>700</v>
      </c>
      <c r="G197" s="899">
        <f t="shared" si="24"/>
        <v>12912</v>
      </c>
      <c r="H197" s="899">
        <f t="shared" si="31"/>
        <v>1907111</v>
      </c>
      <c r="I197" s="901">
        <f t="shared" si="25"/>
        <v>14.556988016181972</v>
      </c>
      <c r="J197" s="898">
        <v>9</v>
      </c>
      <c r="K197" s="900">
        <f t="shared" si="32"/>
        <v>1216</v>
      </c>
      <c r="L197" s="898">
        <v>6855</v>
      </c>
      <c r="M197" s="898">
        <v>450</v>
      </c>
      <c r="N197" s="899">
        <f t="shared" si="26"/>
        <v>7305</v>
      </c>
      <c r="O197" s="898">
        <f t="shared" si="33"/>
        <v>1201663</v>
      </c>
      <c r="P197" s="897">
        <f t="shared" si="27"/>
        <v>16.470161732456141</v>
      </c>
      <c r="Q197" s="898">
        <v>6</v>
      </c>
      <c r="R197" s="900">
        <f t="shared" si="34"/>
        <v>806.5</v>
      </c>
      <c r="S197" s="898">
        <v>5778</v>
      </c>
      <c r="T197" s="898">
        <v>300</v>
      </c>
      <c r="U197" s="899">
        <f t="shared" si="28"/>
        <v>6078</v>
      </c>
      <c r="V197" s="898">
        <f t="shared" si="35"/>
        <v>792829</v>
      </c>
      <c r="W197" s="897">
        <f t="shared" si="29"/>
        <v>16.384149617689605</v>
      </c>
    </row>
    <row r="198" spans="1:23">
      <c r="A198" s="880" t="s">
        <v>1536</v>
      </c>
      <c r="B198" s="896" t="s">
        <v>354</v>
      </c>
      <c r="C198" s="893">
        <v>10</v>
      </c>
      <c r="D198" s="894">
        <f t="shared" si="30"/>
        <v>2193.5</v>
      </c>
      <c r="E198" s="893">
        <v>8987</v>
      </c>
      <c r="F198" s="893">
        <v>260</v>
      </c>
      <c r="G198" s="893">
        <f t="shared" si="24"/>
        <v>9247</v>
      </c>
      <c r="H198" s="893">
        <f t="shared" si="31"/>
        <v>1916358</v>
      </c>
      <c r="I198" s="895">
        <f t="shared" si="25"/>
        <v>14.56088443127422</v>
      </c>
      <c r="J198" s="892">
        <v>6.5</v>
      </c>
      <c r="K198" s="894">
        <f t="shared" si="32"/>
        <v>1222.5</v>
      </c>
      <c r="L198" s="892">
        <v>6105</v>
      </c>
      <c r="M198" s="892">
        <v>130</v>
      </c>
      <c r="N198" s="893">
        <f t="shared" si="26"/>
        <v>6235</v>
      </c>
      <c r="O198" s="892">
        <f t="shared" si="33"/>
        <v>1207898</v>
      </c>
      <c r="P198" s="891">
        <f t="shared" si="27"/>
        <v>16.467593728698024</v>
      </c>
      <c r="Q198" s="892">
        <v>6</v>
      </c>
      <c r="R198" s="894">
        <f t="shared" si="34"/>
        <v>812.5</v>
      </c>
      <c r="S198" s="892">
        <v>5658</v>
      </c>
      <c r="T198" s="892">
        <v>104</v>
      </c>
      <c r="U198" s="893">
        <f t="shared" si="28"/>
        <v>5762</v>
      </c>
      <c r="V198" s="892">
        <f t="shared" si="35"/>
        <v>798591</v>
      </c>
      <c r="W198" s="891">
        <f t="shared" si="29"/>
        <v>16.381353846153846</v>
      </c>
    </row>
    <row r="199" spans="1:23">
      <c r="A199" s="882" t="s">
        <v>1535</v>
      </c>
      <c r="B199" s="902" t="s">
        <v>354</v>
      </c>
      <c r="C199" s="899">
        <v>18</v>
      </c>
      <c r="D199" s="900">
        <f t="shared" si="30"/>
        <v>2211.5</v>
      </c>
      <c r="E199" s="899">
        <v>14788</v>
      </c>
      <c r="F199" s="899">
        <v>288</v>
      </c>
      <c r="G199" s="899">
        <f t="shared" si="24"/>
        <v>15076</v>
      </c>
      <c r="H199" s="899">
        <f t="shared" si="31"/>
        <v>1931434</v>
      </c>
      <c r="I199" s="901">
        <f t="shared" si="25"/>
        <v>14.555987640364759</v>
      </c>
      <c r="J199" s="898">
        <v>7</v>
      </c>
      <c r="K199" s="900">
        <f t="shared" si="32"/>
        <v>1229.5</v>
      </c>
      <c r="L199" s="898">
        <v>6954</v>
      </c>
      <c r="M199" s="898">
        <v>80</v>
      </c>
      <c r="N199" s="899">
        <f t="shared" si="26"/>
        <v>7034</v>
      </c>
      <c r="O199" s="898">
        <f t="shared" si="33"/>
        <v>1214932</v>
      </c>
      <c r="P199" s="897">
        <f t="shared" si="27"/>
        <v>16.469188016809003</v>
      </c>
      <c r="Q199" s="898">
        <v>5.5</v>
      </c>
      <c r="R199" s="900">
        <f t="shared" si="34"/>
        <v>818</v>
      </c>
      <c r="S199" s="898">
        <v>5631</v>
      </c>
      <c r="T199" s="898">
        <v>64</v>
      </c>
      <c r="U199" s="899">
        <f t="shared" si="28"/>
        <v>5695</v>
      </c>
      <c r="V199" s="898">
        <f t="shared" si="35"/>
        <v>804286</v>
      </c>
      <c r="W199" s="897">
        <f t="shared" si="29"/>
        <v>16.38724531377343</v>
      </c>
    </row>
    <row r="200" spans="1:23">
      <c r="A200" s="880" t="s">
        <v>1534</v>
      </c>
      <c r="B200" s="896" t="s">
        <v>354</v>
      </c>
      <c r="C200" s="893">
        <v>43</v>
      </c>
      <c r="D200" s="894">
        <f t="shared" si="30"/>
        <v>2254.5</v>
      </c>
      <c r="E200" s="893">
        <v>26205</v>
      </c>
      <c r="F200" s="893">
        <v>2376</v>
      </c>
      <c r="G200" s="893">
        <f t="shared" si="24"/>
        <v>28581</v>
      </c>
      <c r="H200" s="893">
        <f t="shared" si="31"/>
        <v>1960015</v>
      </c>
      <c r="I200" s="895">
        <f t="shared" si="25"/>
        <v>14.489650328971686</v>
      </c>
      <c r="J200" s="892">
        <v>21.5</v>
      </c>
      <c r="K200" s="894">
        <f t="shared" si="32"/>
        <v>1251</v>
      </c>
      <c r="L200" s="892">
        <v>16335</v>
      </c>
      <c r="M200" s="892">
        <v>792</v>
      </c>
      <c r="N200" s="893">
        <f t="shared" si="26"/>
        <v>17127</v>
      </c>
      <c r="O200" s="892">
        <f t="shared" si="33"/>
        <v>1232059</v>
      </c>
      <c r="P200" s="891">
        <f t="shared" si="27"/>
        <v>16.414321875832666</v>
      </c>
      <c r="Q200" s="892">
        <v>10</v>
      </c>
      <c r="R200" s="894">
        <f t="shared" si="34"/>
        <v>828</v>
      </c>
      <c r="S200" s="892">
        <v>8541</v>
      </c>
      <c r="T200" s="892">
        <v>360</v>
      </c>
      <c r="U200" s="893">
        <f t="shared" si="28"/>
        <v>8901</v>
      </c>
      <c r="V200" s="892">
        <f t="shared" si="35"/>
        <v>813187</v>
      </c>
      <c r="W200" s="891">
        <f t="shared" si="29"/>
        <v>16.368498389694043</v>
      </c>
    </row>
    <row r="201" spans="1:23">
      <c r="A201" s="882" t="s">
        <v>1533</v>
      </c>
      <c r="B201" s="902" t="s">
        <v>1030</v>
      </c>
      <c r="C201" s="899">
        <v>5</v>
      </c>
      <c r="D201" s="900">
        <f t="shared" si="30"/>
        <v>2254.5</v>
      </c>
      <c r="E201" s="899">
        <v>1335</v>
      </c>
      <c r="F201" s="899">
        <v>0</v>
      </c>
      <c r="G201" s="899">
        <f t="shared" ref="G201:G264" si="36">F201+E201</f>
        <v>1335</v>
      </c>
      <c r="H201" s="899">
        <f t="shared" si="31"/>
        <v>1960015</v>
      </c>
      <c r="I201" s="901">
        <f t="shared" ref="I201:I264" si="37">H201/D201/60</f>
        <v>14.489650328971686</v>
      </c>
      <c r="J201" s="898">
        <v>0</v>
      </c>
      <c r="K201" s="900">
        <f t="shared" si="32"/>
        <v>1251</v>
      </c>
      <c r="L201" s="898">
        <v>0</v>
      </c>
      <c r="M201" s="898">
        <v>0</v>
      </c>
      <c r="N201" s="899">
        <f t="shared" ref="N201:N264" si="38">M201+L201</f>
        <v>0</v>
      </c>
      <c r="O201" s="898">
        <f t="shared" si="33"/>
        <v>1232059</v>
      </c>
      <c r="P201" s="897">
        <f t="shared" ref="P201:P264" si="39">O201/K201/60</f>
        <v>16.414321875832666</v>
      </c>
      <c r="Q201" s="898">
        <v>0</v>
      </c>
      <c r="R201" s="900">
        <f t="shared" si="34"/>
        <v>828</v>
      </c>
      <c r="S201" s="898">
        <v>0</v>
      </c>
      <c r="T201" s="898">
        <v>0</v>
      </c>
      <c r="U201" s="899">
        <f t="shared" ref="U201:U264" si="40">T201+S201</f>
        <v>0</v>
      </c>
      <c r="V201" s="898">
        <f t="shared" si="35"/>
        <v>813187</v>
      </c>
      <c r="W201" s="897">
        <f t="shared" ref="W201:W264" si="41">V201/R201/60</f>
        <v>16.368498389694043</v>
      </c>
    </row>
    <row r="202" spans="1:23">
      <c r="A202" s="880" t="s">
        <v>1532</v>
      </c>
      <c r="B202" s="896" t="s">
        <v>1030</v>
      </c>
      <c r="C202" s="893">
        <v>5</v>
      </c>
      <c r="D202" s="894">
        <f t="shared" ref="D202:D265" si="42">IF($B202="*",D201,D201+C202)</f>
        <v>2254.5</v>
      </c>
      <c r="E202" s="893">
        <v>955</v>
      </c>
      <c r="F202" s="893">
        <v>0</v>
      </c>
      <c r="G202" s="893">
        <f t="shared" si="36"/>
        <v>955</v>
      </c>
      <c r="H202" s="893">
        <f t="shared" ref="H202:H265" si="43">IF($B202="*",H201,H201+G202)</f>
        <v>1960015</v>
      </c>
      <c r="I202" s="895">
        <f t="shared" si="37"/>
        <v>14.489650328971686</v>
      </c>
      <c r="J202" s="892">
        <v>0</v>
      </c>
      <c r="K202" s="894">
        <f t="shared" ref="K202:K265" si="44">IF($B202="*",K201,K201+J202)</f>
        <v>1251</v>
      </c>
      <c r="L202" s="892">
        <v>0</v>
      </c>
      <c r="M202" s="892">
        <v>0</v>
      </c>
      <c r="N202" s="893">
        <f t="shared" si="38"/>
        <v>0</v>
      </c>
      <c r="O202" s="892">
        <f t="shared" ref="O202:O265" si="45">IF($B202="*",O201,O201+N202)</f>
        <v>1232059</v>
      </c>
      <c r="P202" s="891">
        <f t="shared" si="39"/>
        <v>16.414321875832666</v>
      </c>
      <c r="Q202" s="892">
        <v>0</v>
      </c>
      <c r="R202" s="894">
        <f t="shared" ref="R202:R265" si="46">IF($B202="*",R201,R201+Q202)</f>
        <v>828</v>
      </c>
      <c r="S202" s="892">
        <v>0</v>
      </c>
      <c r="T202" s="892">
        <v>0</v>
      </c>
      <c r="U202" s="893">
        <f t="shared" si="40"/>
        <v>0</v>
      </c>
      <c r="V202" s="892">
        <f t="shared" ref="V202:V265" si="47">IF($B202="*",V201,V201+U202)</f>
        <v>813187</v>
      </c>
      <c r="W202" s="891">
        <f t="shared" si="41"/>
        <v>16.368498389694043</v>
      </c>
    </row>
    <row r="203" spans="1:23">
      <c r="A203" s="882" t="s">
        <v>1531</v>
      </c>
      <c r="B203" s="902" t="s">
        <v>1030</v>
      </c>
      <c r="C203" s="899">
        <v>4.5</v>
      </c>
      <c r="D203" s="900">
        <f t="shared" si="42"/>
        <v>2254.5</v>
      </c>
      <c r="E203" s="899">
        <v>1275</v>
      </c>
      <c r="F203" s="899">
        <v>0</v>
      </c>
      <c r="G203" s="899">
        <f t="shared" si="36"/>
        <v>1275</v>
      </c>
      <c r="H203" s="899">
        <f t="shared" si="43"/>
        <v>1960015</v>
      </c>
      <c r="I203" s="901">
        <f t="shared" si="37"/>
        <v>14.489650328971686</v>
      </c>
      <c r="J203" s="898">
        <v>0</v>
      </c>
      <c r="K203" s="900">
        <f t="shared" si="44"/>
        <v>1251</v>
      </c>
      <c r="L203" s="898">
        <v>0</v>
      </c>
      <c r="M203" s="898">
        <v>0</v>
      </c>
      <c r="N203" s="899">
        <f t="shared" si="38"/>
        <v>0</v>
      </c>
      <c r="O203" s="898">
        <f t="shared" si="45"/>
        <v>1232059</v>
      </c>
      <c r="P203" s="897">
        <f t="shared" si="39"/>
        <v>16.414321875832666</v>
      </c>
      <c r="Q203" s="898">
        <v>0</v>
      </c>
      <c r="R203" s="900">
        <f t="shared" si="46"/>
        <v>828</v>
      </c>
      <c r="S203" s="898">
        <v>0</v>
      </c>
      <c r="T203" s="898">
        <v>0</v>
      </c>
      <c r="U203" s="899">
        <f t="shared" si="40"/>
        <v>0</v>
      </c>
      <c r="V203" s="898">
        <f t="shared" si="47"/>
        <v>813187</v>
      </c>
      <c r="W203" s="897">
        <f t="shared" si="41"/>
        <v>16.368498389694043</v>
      </c>
    </row>
    <row r="204" spans="1:23">
      <c r="A204" s="880" t="s">
        <v>1530</v>
      </c>
      <c r="B204" s="896" t="s">
        <v>1030</v>
      </c>
      <c r="C204" s="893">
        <v>2.5</v>
      </c>
      <c r="D204" s="894">
        <f t="shared" si="42"/>
        <v>2254.5</v>
      </c>
      <c r="E204" s="893">
        <v>718</v>
      </c>
      <c r="F204" s="893">
        <v>0</v>
      </c>
      <c r="G204" s="893">
        <f t="shared" si="36"/>
        <v>718</v>
      </c>
      <c r="H204" s="893">
        <f t="shared" si="43"/>
        <v>1960015</v>
      </c>
      <c r="I204" s="895">
        <f t="shared" si="37"/>
        <v>14.489650328971686</v>
      </c>
      <c r="J204" s="892">
        <v>0</v>
      </c>
      <c r="K204" s="894">
        <f t="shared" si="44"/>
        <v>1251</v>
      </c>
      <c r="L204" s="892">
        <v>0</v>
      </c>
      <c r="M204" s="892">
        <v>0</v>
      </c>
      <c r="N204" s="893">
        <f t="shared" si="38"/>
        <v>0</v>
      </c>
      <c r="O204" s="892">
        <f t="shared" si="45"/>
        <v>1232059</v>
      </c>
      <c r="P204" s="891">
        <f t="shared" si="39"/>
        <v>16.414321875832666</v>
      </c>
      <c r="Q204" s="892">
        <v>0</v>
      </c>
      <c r="R204" s="894">
        <f t="shared" si="46"/>
        <v>828</v>
      </c>
      <c r="S204" s="892">
        <v>0</v>
      </c>
      <c r="T204" s="892">
        <v>0</v>
      </c>
      <c r="U204" s="893">
        <f t="shared" si="40"/>
        <v>0</v>
      </c>
      <c r="V204" s="892">
        <f t="shared" si="47"/>
        <v>813187</v>
      </c>
      <c r="W204" s="891">
        <f t="shared" si="41"/>
        <v>16.368498389694043</v>
      </c>
    </row>
    <row r="205" spans="1:23">
      <c r="A205" s="882" t="s">
        <v>1529</v>
      </c>
      <c r="B205" s="902" t="s">
        <v>354</v>
      </c>
      <c r="C205" s="899">
        <v>17</v>
      </c>
      <c r="D205" s="900">
        <f t="shared" si="42"/>
        <v>2271.5</v>
      </c>
      <c r="E205" s="899">
        <v>12860</v>
      </c>
      <c r="F205" s="899">
        <v>380</v>
      </c>
      <c r="G205" s="899">
        <f t="shared" si="36"/>
        <v>13240</v>
      </c>
      <c r="H205" s="899">
        <f t="shared" si="43"/>
        <v>1973255</v>
      </c>
      <c r="I205" s="901">
        <f t="shared" si="37"/>
        <v>14.478354978354979</v>
      </c>
      <c r="J205" s="898">
        <v>9</v>
      </c>
      <c r="K205" s="900">
        <f t="shared" si="44"/>
        <v>1260</v>
      </c>
      <c r="L205" s="898">
        <v>9212</v>
      </c>
      <c r="M205" s="898">
        <v>140</v>
      </c>
      <c r="N205" s="899">
        <f t="shared" si="38"/>
        <v>9352</v>
      </c>
      <c r="O205" s="898">
        <f t="shared" si="45"/>
        <v>1241411</v>
      </c>
      <c r="P205" s="897">
        <f t="shared" si="39"/>
        <v>16.420780423280423</v>
      </c>
      <c r="Q205" s="898">
        <v>0</v>
      </c>
      <c r="R205" s="900">
        <f t="shared" si="46"/>
        <v>828</v>
      </c>
      <c r="S205" s="898">
        <v>0</v>
      </c>
      <c r="T205" s="898">
        <v>0</v>
      </c>
      <c r="U205" s="899">
        <f t="shared" si="40"/>
        <v>0</v>
      </c>
      <c r="V205" s="898">
        <f t="shared" si="47"/>
        <v>813187</v>
      </c>
      <c r="W205" s="897">
        <f t="shared" si="41"/>
        <v>16.368498389694043</v>
      </c>
    </row>
    <row r="206" spans="1:23">
      <c r="A206" s="880" t="s">
        <v>1528</v>
      </c>
      <c r="B206" s="896" t="s">
        <v>1030</v>
      </c>
      <c r="C206" s="893">
        <v>5</v>
      </c>
      <c r="D206" s="894">
        <f t="shared" si="42"/>
        <v>2271.5</v>
      </c>
      <c r="E206" s="893">
        <v>1179</v>
      </c>
      <c r="F206" s="893">
        <v>0</v>
      </c>
      <c r="G206" s="893">
        <f t="shared" si="36"/>
        <v>1179</v>
      </c>
      <c r="H206" s="893">
        <f t="shared" si="43"/>
        <v>1973255</v>
      </c>
      <c r="I206" s="895">
        <f t="shared" si="37"/>
        <v>14.478354978354979</v>
      </c>
      <c r="J206" s="892">
        <v>0</v>
      </c>
      <c r="K206" s="894">
        <f t="shared" si="44"/>
        <v>1260</v>
      </c>
      <c r="L206" s="892">
        <v>0</v>
      </c>
      <c r="M206" s="892">
        <v>0</v>
      </c>
      <c r="N206" s="893">
        <f t="shared" si="38"/>
        <v>0</v>
      </c>
      <c r="O206" s="892">
        <f t="shared" si="45"/>
        <v>1241411</v>
      </c>
      <c r="P206" s="891">
        <f t="shared" si="39"/>
        <v>16.420780423280423</v>
      </c>
      <c r="Q206" s="892">
        <v>0</v>
      </c>
      <c r="R206" s="894">
        <f t="shared" si="46"/>
        <v>828</v>
      </c>
      <c r="S206" s="892">
        <v>0</v>
      </c>
      <c r="T206" s="892">
        <v>0</v>
      </c>
      <c r="U206" s="893">
        <f t="shared" si="40"/>
        <v>0</v>
      </c>
      <c r="V206" s="892">
        <f t="shared" si="47"/>
        <v>813187</v>
      </c>
      <c r="W206" s="891">
        <f t="shared" si="41"/>
        <v>16.368498389694043</v>
      </c>
    </row>
    <row r="207" spans="1:23">
      <c r="A207" s="882" t="s">
        <v>1527</v>
      </c>
      <c r="B207" s="902" t="s">
        <v>354</v>
      </c>
      <c r="C207" s="899">
        <v>12</v>
      </c>
      <c r="D207" s="900">
        <f t="shared" si="42"/>
        <v>2283.5</v>
      </c>
      <c r="E207" s="899">
        <v>9951</v>
      </c>
      <c r="F207" s="899">
        <v>720</v>
      </c>
      <c r="G207" s="899">
        <f t="shared" si="36"/>
        <v>10671</v>
      </c>
      <c r="H207" s="899">
        <f t="shared" si="43"/>
        <v>1983926</v>
      </c>
      <c r="I207" s="901">
        <f t="shared" si="37"/>
        <v>14.480154733231151</v>
      </c>
      <c r="J207" s="898">
        <v>0</v>
      </c>
      <c r="K207" s="900">
        <f t="shared" si="44"/>
        <v>1260</v>
      </c>
      <c r="L207" s="898">
        <v>0</v>
      </c>
      <c r="M207" s="898">
        <v>0</v>
      </c>
      <c r="N207" s="899">
        <f t="shared" si="38"/>
        <v>0</v>
      </c>
      <c r="O207" s="898">
        <f t="shared" si="45"/>
        <v>1241411</v>
      </c>
      <c r="P207" s="897">
        <f t="shared" si="39"/>
        <v>16.420780423280423</v>
      </c>
      <c r="Q207" s="898">
        <v>0</v>
      </c>
      <c r="R207" s="900">
        <f t="shared" si="46"/>
        <v>828</v>
      </c>
      <c r="S207" s="898">
        <v>0</v>
      </c>
      <c r="T207" s="898">
        <v>0</v>
      </c>
      <c r="U207" s="899">
        <f t="shared" si="40"/>
        <v>0</v>
      </c>
      <c r="V207" s="898">
        <f t="shared" si="47"/>
        <v>813187</v>
      </c>
      <c r="W207" s="897">
        <f t="shared" si="41"/>
        <v>16.368498389694043</v>
      </c>
    </row>
    <row r="208" spans="1:23">
      <c r="A208" s="880" t="s">
        <v>1526</v>
      </c>
      <c r="B208" s="896" t="s">
        <v>354</v>
      </c>
      <c r="C208" s="893">
        <v>17</v>
      </c>
      <c r="D208" s="894">
        <f t="shared" si="42"/>
        <v>2300.5</v>
      </c>
      <c r="E208" s="893">
        <v>13924</v>
      </c>
      <c r="F208" s="893">
        <v>340</v>
      </c>
      <c r="G208" s="893">
        <f t="shared" si="36"/>
        <v>14264</v>
      </c>
      <c r="H208" s="893">
        <f t="shared" si="43"/>
        <v>1998190</v>
      </c>
      <c r="I208" s="895">
        <f t="shared" si="37"/>
        <v>14.476490617981598</v>
      </c>
      <c r="J208" s="892">
        <v>13</v>
      </c>
      <c r="K208" s="894">
        <f t="shared" si="44"/>
        <v>1273</v>
      </c>
      <c r="L208" s="892">
        <v>9583</v>
      </c>
      <c r="M208" s="892">
        <v>260</v>
      </c>
      <c r="N208" s="893">
        <f t="shared" si="38"/>
        <v>9843</v>
      </c>
      <c r="O208" s="892">
        <f t="shared" si="45"/>
        <v>1251254</v>
      </c>
      <c r="P208" s="891">
        <f t="shared" si="39"/>
        <v>16.381958627913068</v>
      </c>
      <c r="Q208" s="892">
        <v>7</v>
      </c>
      <c r="R208" s="894">
        <f t="shared" si="46"/>
        <v>835</v>
      </c>
      <c r="S208" s="892">
        <v>5401</v>
      </c>
      <c r="T208" s="892">
        <v>140</v>
      </c>
      <c r="U208" s="893">
        <f t="shared" si="40"/>
        <v>5541</v>
      </c>
      <c r="V208" s="892">
        <f t="shared" si="47"/>
        <v>818728</v>
      </c>
      <c r="W208" s="891">
        <f t="shared" si="41"/>
        <v>16.341876247504992</v>
      </c>
    </row>
    <row r="209" spans="1:23">
      <c r="A209" s="882" t="s">
        <v>1525</v>
      </c>
      <c r="B209" s="902" t="s">
        <v>354</v>
      </c>
      <c r="C209" s="899">
        <v>18</v>
      </c>
      <c r="D209" s="900">
        <f t="shared" si="42"/>
        <v>2318.5</v>
      </c>
      <c r="E209" s="899">
        <v>13320</v>
      </c>
      <c r="F209" s="899">
        <v>480</v>
      </c>
      <c r="G209" s="899">
        <f t="shared" si="36"/>
        <v>13800</v>
      </c>
      <c r="H209" s="899">
        <f t="shared" si="43"/>
        <v>2011990</v>
      </c>
      <c r="I209" s="901">
        <f t="shared" si="37"/>
        <v>14.463302422543311</v>
      </c>
      <c r="J209" s="898">
        <v>11</v>
      </c>
      <c r="K209" s="900">
        <f t="shared" si="44"/>
        <v>1284</v>
      </c>
      <c r="L209" s="898">
        <v>10083</v>
      </c>
      <c r="M209" s="898">
        <v>220</v>
      </c>
      <c r="N209" s="899">
        <f t="shared" si="38"/>
        <v>10303</v>
      </c>
      <c r="O209" s="898">
        <f t="shared" si="45"/>
        <v>1261557</v>
      </c>
      <c r="P209" s="897">
        <f t="shared" si="39"/>
        <v>16.375350467289721</v>
      </c>
      <c r="Q209" s="898">
        <v>6</v>
      </c>
      <c r="R209" s="900">
        <f t="shared" si="46"/>
        <v>841</v>
      </c>
      <c r="S209" s="898">
        <v>5385</v>
      </c>
      <c r="T209" s="898">
        <v>100</v>
      </c>
      <c r="U209" s="899">
        <f t="shared" si="40"/>
        <v>5485</v>
      </c>
      <c r="V209" s="898">
        <f t="shared" si="47"/>
        <v>824213</v>
      </c>
      <c r="W209" s="897">
        <f t="shared" si="41"/>
        <v>16.333987316686486</v>
      </c>
    </row>
    <row r="210" spans="1:23">
      <c r="A210" s="880" t="s">
        <v>1524</v>
      </c>
      <c r="B210" s="896" t="s">
        <v>354</v>
      </c>
      <c r="C210" s="893">
        <v>7</v>
      </c>
      <c r="D210" s="894">
        <f t="shared" si="42"/>
        <v>2325.5</v>
      </c>
      <c r="E210" s="893">
        <v>4929</v>
      </c>
      <c r="F210" s="893">
        <v>140</v>
      </c>
      <c r="G210" s="893">
        <f t="shared" si="36"/>
        <v>5069</v>
      </c>
      <c r="H210" s="893">
        <f t="shared" si="43"/>
        <v>2017059</v>
      </c>
      <c r="I210" s="895">
        <f t="shared" si="37"/>
        <v>14.456095463341217</v>
      </c>
      <c r="J210" s="892">
        <v>0</v>
      </c>
      <c r="K210" s="894">
        <f t="shared" si="44"/>
        <v>1284</v>
      </c>
      <c r="L210" s="892">
        <v>0</v>
      </c>
      <c r="M210" s="892">
        <v>0</v>
      </c>
      <c r="N210" s="893">
        <f t="shared" si="38"/>
        <v>0</v>
      </c>
      <c r="O210" s="892">
        <f t="shared" si="45"/>
        <v>1261557</v>
      </c>
      <c r="P210" s="891">
        <f t="shared" si="39"/>
        <v>16.375350467289721</v>
      </c>
      <c r="Q210" s="892">
        <v>0</v>
      </c>
      <c r="R210" s="894">
        <f t="shared" si="46"/>
        <v>841</v>
      </c>
      <c r="S210" s="892">
        <v>0</v>
      </c>
      <c r="T210" s="892">
        <v>0</v>
      </c>
      <c r="U210" s="893">
        <f t="shared" si="40"/>
        <v>0</v>
      </c>
      <c r="V210" s="892">
        <f t="shared" si="47"/>
        <v>824213</v>
      </c>
      <c r="W210" s="891">
        <f t="shared" si="41"/>
        <v>16.333987316686486</v>
      </c>
    </row>
    <row r="211" spans="1:23">
      <c r="A211" s="882" t="s">
        <v>1523</v>
      </c>
      <c r="B211" s="902" t="s">
        <v>354</v>
      </c>
      <c r="C211" s="899">
        <v>10</v>
      </c>
      <c r="D211" s="900">
        <f t="shared" si="42"/>
        <v>2335.5</v>
      </c>
      <c r="E211" s="899">
        <v>7226</v>
      </c>
      <c r="F211" s="899">
        <v>300</v>
      </c>
      <c r="G211" s="899">
        <f t="shared" si="36"/>
        <v>7526</v>
      </c>
      <c r="H211" s="899">
        <f t="shared" si="43"/>
        <v>2024585</v>
      </c>
      <c r="I211" s="901">
        <f t="shared" si="37"/>
        <v>14.447905516306287</v>
      </c>
      <c r="J211" s="898">
        <v>8</v>
      </c>
      <c r="K211" s="900">
        <f t="shared" si="44"/>
        <v>1292</v>
      </c>
      <c r="L211" s="898">
        <v>7071</v>
      </c>
      <c r="M211" s="898">
        <v>210</v>
      </c>
      <c r="N211" s="899">
        <f t="shared" si="38"/>
        <v>7281</v>
      </c>
      <c r="O211" s="898">
        <f t="shared" si="45"/>
        <v>1268838</v>
      </c>
      <c r="P211" s="897">
        <f t="shared" si="39"/>
        <v>16.367879256965942</v>
      </c>
      <c r="Q211" s="898">
        <v>0</v>
      </c>
      <c r="R211" s="900">
        <f t="shared" si="46"/>
        <v>841</v>
      </c>
      <c r="S211" s="898">
        <v>0</v>
      </c>
      <c r="T211" s="898">
        <v>0</v>
      </c>
      <c r="U211" s="899">
        <f t="shared" si="40"/>
        <v>0</v>
      </c>
      <c r="V211" s="898">
        <f t="shared" si="47"/>
        <v>824213</v>
      </c>
      <c r="W211" s="897">
        <f t="shared" si="41"/>
        <v>16.333987316686486</v>
      </c>
    </row>
    <row r="212" spans="1:23">
      <c r="A212" s="880" t="s">
        <v>1522</v>
      </c>
      <c r="B212" s="896" t="s">
        <v>354</v>
      </c>
      <c r="C212" s="893">
        <v>17</v>
      </c>
      <c r="D212" s="894">
        <f t="shared" si="42"/>
        <v>2352.5</v>
      </c>
      <c r="E212" s="893">
        <v>13875</v>
      </c>
      <c r="F212" s="893">
        <v>170</v>
      </c>
      <c r="G212" s="893">
        <f t="shared" si="36"/>
        <v>14045</v>
      </c>
      <c r="H212" s="893">
        <f t="shared" si="43"/>
        <v>2038630</v>
      </c>
      <c r="I212" s="895">
        <f t="shared" si="37"/>
        <v>14.443003896563939</v>
      </c>
      <c r="J212" s="892">
        <v>8.5</v>
      </c>
      <c r="K212" s="894">
        <f t="shared" si="44"/>
        <v>1300.5</v>
      </c>
      <c r="L212" s="892">
        <v>6650</v>
      </c>
      <c r="M212" s="892">
        <v>80</v>
      </c>
      <c r="N212" s="893">
        <f t="shared" si="38"/>
        <v>6730</v>
      </c>
      <c r="O212" s="892">
        <f t="shared" si="45"/>
        <v>1275568</v>
      </c>
      <c r="P212" s="891">
        <f t="shared" si="39"/>
        <v>16.347148532615662</v>
      </c>
      <c r="Q212" s="892">
        <v>6.5</v>
      </c>
      <c r="R212" s="894">
        <f t="shared" si="46"/>
        <v>847.5</v>
      </c>
      <c r="S212" s="892">
        <v>5295</v>
      </c>
      <c r="T212" s="892">
        <v>60</v>
      </c>
      <c r="U212" s="893">
        <f t="shared" si="40"/>
        <v>5355</v>
      </c>
      <c r="V212" s="892">
        <f t="shared" si="47"/>
        <v>829568</v>
      </c>
      <c r="W212" s="891">
        <f t="shared" si="41"/>
        <v>16.31402163225172</v>
      </c>
    </row>
    <row r="213" spans="1:23">
      <c r="A213" s="882" t="s">
        <v>1521</v>
      </c>
      <c r="B213" s="902" t="s">
        <v>354</v>
      </c>
      <c r="C213" s="899">
        <v>9</v>
      </c>
      <c r="D213" s="900">
        <f t="shared" si="42"/>
        <v>2361.5</v>
      </c>
      <c r="E213" s="899">
        <v>7245</v>
      </c>
      <c r="F213" s="899">
        <v>270</v>
      </c>
      <c r="G213" s="899">
        <f t="shared" si="36"/>
        <v>7515</v>
      </c>
      <c r="H213" s="899">
        <f t="shared" si="43"/>
        <v>2046145</v>
      </c>
      <c r="I213" s="901">
        <f t="shared" si="37"/>
        <v>14.440997953278282</v>
      </c>
      <c r="J213" s="898">
        <v>0</v>
      </c>
      <c r="K213" s="900">
        <f t="shared" si="44"/>
        <v>1300.5</v>
      </c>
      <c r="L213" s="898">
        <v>0</v>
      </c>
      <c r="M213" s="898">
        <v>0</v>
      </c>
      <c r="N213" s="899">
        <f t="shared" si="38"/>
        <v>0</v>
      </c>
      <c r="O213" s="898">
        <f t="shared" si="45"/>
        <v>1275568</v>
      </c>
      <c r="P213" s="897">
        <f t="shared" si="39"/>
        <v>16.347148532615662</v>
      </c>
      <c r="Q213" s="898">
        <v>0</v>
      </c>
      <c r="R213" s="900">
        <f t="shared" si="46"/>
        <v>847.5</v>
      </c>
      <c r="S213" s="898">
        <v>0</v>
      </c>
      <c r="T213" s="898">
        <v>0</v>
      </c>
      <c r="U213" s="899">
        <f t="shared" si="40"/>
        <v>0</v>
      </c>
      <c r="V213" s="898">
        <f t="shared" si="47"/>
        <v>829568</v>
      </c>
      <c r="W213" s="897">
        <f t="shared" si="41"/>
        <v>16.31402163225172</v>
      </c>
    </row>
    <row r="214" spans="1:23">
      <c r="A214" s="880" t="s">
        <v>1520</v>
      </c>
      <c r="B214" s="896" t="s">
        <v>354</v>
      </c>
      <c r="C214" s="893">
        <v>30</v>
      </c>
      <c r="D214" s="894">
        <f t="shared" si="42"/>
        <v>2391.5</v>
      </c>
      <c r="E214" s="893">
        <v>23086</v>
      </c>
      <c r="F214" s="893">
        <v>600</v>
      </c>
      <c r="G214" s="893">
        <f t="shared" si="36"/>
        <v>23686</v>
      </c>
      <c r="H214" s="893">
        <f t="shared" si="43"/>
        <v>2069831</v>
      </c>
      <c r="I214" s="895">
        <f t="shared" si="37"/>
        <v>14.424914628197087</v>
      </c>
      <c r="J214" s="892">
        <v>17.5</v>
      </c>
      <c r="K214" s="894">
        <f t="shared" si="44"/>
        <v>1318</v>
      </c>
      <c r="L214" s="892">
        <v>14147</v>
      </c>
      <c r="M214" s="892">
        <v>340</v>
      </c>
      <c r="N214" s="893">
        <f t="shared" si="38"/>
        <v>14487</v>
      </c>
      <c r="O214" s="892">
        <f t="shared" si="45"/>
        <v>1290055</v>
      </c>
      <c r="P214" s="891">
        <f t="shared" si="39"/>
        <v>16.313290338897318</v>
      </c>
      <c r="Q214" s="892">
        <v>11</v>
      </c>
      <c r="R214" s="894">
        <f t="shared" si="46"/>
        <v>858.5</v>
      </c>
      <c r="S214" s="892">
        <v>10236</v>
      </c>
      <c r="T214" s="892">
        <v>220</v>
      </c>
      <c r="U214" s="893">
        <f t="shared" si="40"/>
        <v>10456</v>
      </c>
      <c r="V214" s="892">
        <f t="shared" si="47"/>
        <v>840024</v>
      </c>
      <c r="W214" s="891">
        <f t="shared" si="41"/>
        <v>16.307979033197437</v>
      </c>
    </row>
    <row r="215" spans="1:23">
      <c r="A215" s="882" t="s">
        <v>1519</v>
      </c>
      <c r="B215" s="902" t="s">
        <v>1030</v>
      </c>
      <c r="C215" s="899">
        <v>3</v>
      </c>
      <c r="D215" s="900">
        <f t="shared" si="42"/>
        <v>2391.5</v>
      </c>
      <c r="E215" s="899">
        <v>1450</v>
      </c>
      <c r="F215" s="899">
        <v>0</v>
      </c>
      <c r="G215" s="899">
        <f t="shared" si="36"/>
        <v>1450</v>
      </c>
      <c r="H215" s="899">
        <f t="shared" si="43"/>
        <v>2069831</v>
      </c>
      <c r="I215" s="901">
        <f t="shared" si="37"/>
        <v>14.424914628197087</v>
      </c>
      <c r="J215" s="898">
        <v>0</v>
      </c>
      <c r="K215" s="900">
        <f t="shared" si="44"/>
        <v>1318</v>
      </c>
      <c r="L215" s="898">
        <v>0</v>
      </c>
      <c r="M215" s="898">
        <v>0</v>
      </c>
      <c r="N215" s="899">
        <f t="shared" si="38"/>
        <v>0</v>
      </c>
      <c r="O215" s="898">
        <f t="shared" si="45"/>
        <v>1290055</v>
      </c>
      <c r="P215" s="897">
        <f t="shared" si="39"/>
        <v>16.313290338897318</v>
      </c>
      <c r="Q215" s="898">
        <v>0</v>
      </c>
      <c r="R215" s="900">
        <f t="shared" si="46"/>
        <v>858.5</v>
      </c>
      <c r="S215" s="898">
        <v>0</v>
      </c>
      <c r="T215" s="898">
        <v>0</v>
      </c>
      <c r="U215" s="899">
        <f t="shared" si="40"/>
        <v>0</v>
      </c>
      <c r="V215" s="898">
        <f t="shared" si="47"/>
        <v>840024</v>
      </c>
      <c r="W215" s="897">
        <f t="shared" si="41"/>
        <v>16.307979033197437</v>
      </c>
    </row>
    <row r="216" spans="1:23">
      <c r="A216" s="880" t="s">
        <v>1518</v>
      </c>
      <c r="B216" s="896" t="s">
        <v>1030</v>
      </c>
      <c r="C216" s="893">
        <v>1.5</v>
      </c>
      <c r="D216" s="894">
        <f t="shared" si="42"/>
        <v>2391.5</v>
      </c>
      <c r="E216" s="893">
        <v>315</v>
      </c>
      <c r="F216" s="893">
        <v>0</v>
      </c>
      <c r="G216" s="893">
        <f t="shared" si="36"/>
        <v>315</v>
      </c>
      <c r="H216" s="893">
        <f t="shared" si="43"/>
        <v>2069831</v>
      </c>
      <c r="I216" s="895">
        <f t="shared" si="37"/>
        <v>14.424914628197087</v>
      </c>
      <c r="J216" s="892">
        <v>0</v>
      </c>
      <c r="K216" s="894">
        <f t="shared" si="44"/>
        <v>1318</v>
      </c>
      <c r="L216" s="892">
        <v>0</v>
      </c>
      <c r="M216" s="892">
        <v>0</v>
      </c>
      <c r="N216" s="893">
        <f t="shared" si="38"/>
        <v>0</v>
      </c>
      <c r="O216" s="892">
        <f t="shared" si="45"/>
        <v>1290055</v>
      </c>
      <c r="P216" s="891">
        <f t="shared" si="39"/>
        <v>16.313290338897318</v>
      </c>
      <c r="Q216" s="892">
        <v>0</v>
      </c>
      <c r="R216" s="894">
        <f t="shared" si="46"/>
        <v>858.5</v>
      </c>
      <c r="S216" s="892">
        <v>0</v>
      </c>
      <c r="T216" s="892">
        <v>0</v>
      </c>
      <c r="U216" s="893">
        <f t="shared" si="40"/>
        <v>0</v>
      </c>
      <c r="V216" s="892">
        <f t="shared" si="47"/>
        <v>840024</v>
      </c>
      <c r="W216" s="891">
        <f t="shared" si="41"/>
        <v>16.307979033197437</v>
      </c>
    </row>
    <row r="217" spans="1:23">
      <c r="A217" s="882" t="s">
        <v>1517</v>
      </c>
      <c r="B217" s="902" t="s">
        <v>354</v>
      </c>
      <c r="C217" s="899">
        <v>28</v>
      </c>
      <c r="D217" s="900">
        <f t="shared" si="42"/>
        <v>2419.5</v>
      </c>
      <c r="E217" s="899">
        <v>19844</v>
      </c>
      <c r="F217" s="899">
        <v>560</v>
      </c>
      <c r="G217" s="899">
        <f t="shared" si="36"/>
        <v>20404</v>
      </c>
      <c r="H217" s="899">
        <f t="shared" si="43"/>
        <v>2090235</v>
      </c>
      <c r="I217" s="901">
        <f t="shared" si="37"/>
        <v>14.398532754701385</v>
      </c>
      <c r="J217" s="898">
        <v>13.5</v>
      </c>
      <c r="K217" s="900">
        <f t="shared" si="44"/>
        <v>1331.5</v>
      </c>
      <c r="L217" s="898">
        <v>10426</v>
      </c>
      <c r="M217" s="898">
        <v>260</v>
      </c>
      <c r="N217" s="899">
        <f t="shared" si="38"/>
        <v>10686</v>
      </c>
      <c r="O217" s="898">
        <f t="shared" si="45"/>
        <v>1300741</v>
      </c>
      <c r="P217" s="897">
        <f t="shared" si="39"/>
        <v>16.281649768431592</v>
      </c>
      <c r="Q217" s="898">
        <v>9.5</v>
      </c>
      <c r="R217" s="900">
        <f t="shared" si="46"/>
        <v>868</v>
      </c>
      <c r="S217" s="898">
        <v>7445</v>
      </c>
      <c r="T217" s="898">
        <v>180</v>
      </c>
      <c r="U217" s="899">
        <f t="shared" si="40"/>
        <v>7625</v>
      </c>
      <c r="V217" s="898">
        <f t="shared" si="47"/>
        <v>847649</v>
      </c>
      <c r="W217" s="897">
        <f t="shared" si="41"/>
        <v>16.275902457757297</v>
      </c>
    </row>
    <row r="218" spans="1:23">
      <c r="A218" s="880" t="s">
        <v>1516</v>
      </c>
      <c r="B218" s="896" t="s">
        <v>1030</v>
      </c>
      <c r="C218" s="893">
        <v>3.5</v>
      </c>
      <c r="D218" s="894">
        <f t="shared" si="42"/>
        <v>2419.5</v>
      </c>
      <c r="E218" s="893">
        <v>931</v>
      </c>
      <c r="F218" s="893">
        <v>0</v>
      </c>
      <c r="G218" s="893">
        <f t="shared" si="36"/>
        <v>931</v>
      </c>
      <c r="H218" s="893">
        <f t="shared" si="43"/>
        <v>2090235</v>
      </c>
      <c r="I218" s="895">
        <f t="shared" si="37"/>
        <v>14.398532754701385</v>
      </c>
      <c r="J218" s="892">
        <v>0</v>
      </c>
      <c r="K218" s="894">
        <f t="shared" si="44"/>
        <v>1331.5</v>
      </c>
      <c r="L218" s="892">
        <v>0</v>
      </c>
      <c r="M218" s="892">
        <v>0</v>
      </c>
      <c r="N218" s="893">
        <f t="shared" si="38"/>
        <v>0</v>
      </c>
      <c r="O218" s="892">
        <f t="shared" si="45"/>
        <v>1300741</v>
      </c>
      <c r="P218" s="891">
        <f t="shared" si="39"/>
        <v>16.281649768431592</v>
      </c>
      <c r="Q218" s="892">
        <v>0</v>
      </c>
      <c r="R218" s="894">
        <f t="shared" si="46"/>
        <v>868</v>
      </c>
      <c r="S218" s="892">
        <v>0</v>
      </c>
      <c r="T218" s="892">
        <v>0</v>
      </c>
      <c r="U218" s="893">
        <f t="shared" si="40"/>
        <v>0</v>
      </c>
      <c r="V218" s="892">
        <f t="shared" si="47"/>
        <v>847649</v>
      </c>
      <c r="W218" s="891">
        <f t="shared" si="41"/>
        <v>16.275902457757297</v>
      </c>
    </row>
    <row r="219" spans="1:23">
      <c r="A219" s="882" t="s">
        <v>1515</v>
      </c>
      <c r="B219" s="902" t="s">
        <v>354</v>
      </c>
      <c r="C219" s="899">
        <v>10</v>
      </c>
      <c r="D219" s="900">
        <f t="shared" si="42"/>
        <v>2429.5</v>
      </c>
      <c r="E219" s="899">
        <v>8162</v>
      </c>
      <c r="F219" s="899">
        <v>200</v>
      </c>
      <c r="G219" s="899">
        <f t="shared" si="36"/>
        <v>8362</v>
      </c>
      <c r="H219" s="899">
        <f t="shared" si="43"/>
        <v>2098597</v>
      </c>
      <c r="I219" s="901">
        <f t="shared" si="37"/>
        <v>14.396631680043905</v>
      </c>
      <c r="J219" s="898">
        <v>7.5</v>
      </c>
      <c r="K219" s="900">
        <f t="shared" si="44"/>
        <v>1339</v>
      </c>
      <c r="L219" s="898">
        <v>7249</v>
      </c>
      <c r="M219" s="898">
        <v>140</v>
      </c>
      <c r="N219" s="899">
        <f t="shared" si="38"/>
        <v>7389</v>
      </c>
      <c r="O219" s="898">
        <f t="shared" si="45"/>
        <v>1308130</v>
      </c>
      <c r="P219" s="897">
        <f t="shared" si="39"/>
        <v>16.282424695046053</v>
      </c>
      <c r="Q219" s="898">
        <v>7.5</v>
      </c>
      <c r="R219" s="900">
        <f t="shared" si="46"/>
        <v>875.5</v>
      </c>
      <c r="S219" s="898">
        <v>6651</v>
      </c>
      <c r="T219" s="898">
        <v>140</v>
      </c>
      <c r="U219" s="899">
        <f t="shared" si="40"/>
        <v>6791</v>
      </c>
      <c r="V219" s="898">
        <f t="shared" si="47"/>
        <v>854440</v>
      </c>
      <c r="W219" s="897">
        <f t="shared" si="41"/>
        <v>16.265752903102989</v>
      </c>
    </row>
    <row r="220" spans="1:23">
      <c r="A220" s="880" t="s">
        <v>1514</v>
      </c>
      <c r="B220" s="896" t="s">
        <v>1030</v>
      </c>
      <c r="C220" s="893">
        <v>3</v>
      </c>
      <c r="D220" s="894">
        <f t="shared" si="42"/>
        <v>2429.5</v>
      </c>
      <c r="E220" s="893">
        <v>413</v>
      </c>
      <c r="F220" s="893">
        <v>0</v>
      </c>
      <c r="G220" s="893">
        <f t="shared" si="36"/>
        <v>413</v>
      </c>
      <c r="H220" s="893">
        <f t="shared" si="43"/>
        <v>2098597</v>
      </c>
      <c r="I220" s="895">
        <f t="shared" si="37"/>
        <v>14.396631680043905</v>
      </c>
      <c r="J220" s="892">
        <v>0</v>
      </c>
      <c r="K220" s="894">
        <f t="shared" si="44"/>
        <v>1339</v>
      </c>
      <c r="L220" s="892">
        <v>0</v>
      </c>
      <c r="M220" s="892">
        <v>0</v>
      </c>
      <c r="N220" s="893">
        <f t="shared" si="38"/>
        <v>0</v>
      </c>
      <c r="O220" s="892">
        <f t="shared" si="45"/>
        <v>1308130</v>
      </c>
      <c r="P220" s="891">
        <f t="shared" si="39"/>
        <v>16.282424695046053</v>
      </c>
      <c r="Q220" s="892">
        <v>0</v>
      </c>
      <c r="R220" s="894">
        <f t="shared" si="46"/>
        <v>875.5</v>
      </c>
      <c r="S220" s="892">
        <v>0</v>
      </c>
      <c r="T220" s="892">
        <v>0</v>
      </c>
      <c r="U220" s="893">
        <f t="shared" si="40"/>
        <v>0</v>
      </c>
      <c r="V220" s="892">
        <f t="shared" si="47"/>
        <v>854440</v>
      </c>
      <c r="W220" s="891">
        <f t="shared" si="41"/>
        <v>16.265752903102989</v>
      </c>
    </row>
    <row r="221" spans="1:23">
      <c r="A221" s="882" t="s">
        <v>1513</v>
      </c>
      <c r="B221" s="902" t="s">
        <v>354</v>
      </c>
      <c r="C221" s="899">
        <v>11</v>
      </c>
      <c r="D221" s="900">
        <f t="shared" si="42"/>
        <v>2440.5</v>
      </c>
      <c r="E221" s="899">
        <v>8848</v>
      </c>
      <c r="F221" s="899">
        <v>240</v>
      </c>
      <c r="G221" s="899">
        <f t="shared" si="36"/>
        <v>9088</v>
      </c>
      <c r="H221" s="899">
        <f t="shared" si="43"/>
        <v>2107685</v>
      </c>
      <c r="I221" s="901">
        <f t="shared" si="37"/>
        <v>14.393805914088642</v>
      </c>
      <c r="J221" s="898">
        <v>7</v>
      </c>
      <c r="K221" s="900">
        <f t="shared" si="44"/>
        <v>1346</v>
      </c>
      <c r="L221" s="898">
        <v>6338</v>
      </c>
      <c r="M221" s="898">
        <v>140</v>
      </c>
      <c r="N221" s="899">
        <f t="shared" si="38"/>
        <v>6478</v>
      </c>
      <c r="O221" s="898">
        <f t="shared" si="45"/>
        <v>1314608</v>
      </c>
      <c r="P221" s="897">
        <f t="shared" si="39"/>
        <v>16.277959385834571</v>
      </c>
      <c r="Q221" s="898">
        <v>5</v>
      </c>
      <c r="R221" s="900">
        <f t="shared" si="46"/>
        <v>880.5</v>
      </c>
      <c r="S221" s="898">
        <v>5091</v>
      </c>
      <c r="T221" s="898">
        <v>100</v>
      </c>
      <c r="U221" s="899">
        <f t="shared" si="40"/>
        <v>5191</v>
      </c>
      <c r="V221" s="898">
        <f t="shared" si="47"/>
        <v>859631</v>
      </c>
      <c r="W221" s="897">
        <f t="shared" si="41"/>
        <v>16.271644898731783</v>
      </c>
    </row>
    <row r="222" spans="1:23">
      <c r="A222" s="880" t="s">
        <v>1512</v>
      </c>
      <c r="B222" s="896" t="s">
        <v>1030</v>
      </c>
      <c r="C222" s="893">
        <v>1</v>
      </c>
      <c r="D222" s="894">
        <f t="shared" si="42"/>
        <v>2440.5</v>
      </c>
      <c r="E222" s="893">
        <v>395</v>
      </c>
      <c r="F222" s="893">
        <v>0</v>
      </c>
      <c r="G222" s="893">
        <f t="shared" si="36"/>
        <v>395</v>
      </c>
      <c r="H222" s="893">
        <f t="shared" si="43"/>
        <v>2107685</v>
      </c>
      <c r="I222" s="895">
        <f t="shared" si="37"/>
        <v>14.393805914088642</v>
      </c>
      <c r="J222" s="892">
        <v>0</v>
      </c>
      <c r="K222" s="894">
        <f t="shared" si="44"/>
        <v>1346</v>
      </c>
      <c r="L222" s="892">
        <v>0</v>
      </c>
      <c r="M222" s="892">
        <v>0</v>
      </c>
      <c r="N222" s="893">
        <f t="shared" si="38"/>
        <v>0</v>
      </c>
      <c r="O222" s="892">
        <f t="shared" si="45"/>
        <v>1314608</v>
      </c>
      <c r="P222" s="891">
        <f t="shared" si="39"/>
        <v>16.277959385834571</v>
      </c>
      <c r="Q222" s="892">
        <v>0</v>
      </c>
      <c r="R222" s="894">
        <f t="shared" si="46"/>
        <v>880.5</v>
      </c>
      <c r="S222" s="892">
        <v>0</v>
      </c>
      <c r="T222" s="892">
        <v>0</v>
      </c>
      <c r="U222" s="893">
        <f t="shared" si="40"/>
        <v>0</v>
      </c>
      <c r="V222" s="892">
        <f t="shared" si="47"/>
        <v>859631</v>
      </c>
      <c r="W222" s="891">
        <f t="shared" si="41"/>
        <v>16.271644898731783</v>
      </c>
    </row>
    <row r="223" spans="1:23">
      <c r="A223" s="882" t="s">
        <v>1511</v>
      </c>
      <c r="B223" s="902" t="s">
        <v>354</v>
      </c>
      <c r="C223" s="899">
        <v>17</v>
      </c>
      <c r="D223" s="900">
        <f t="shared" si="42"/>
        <v>2457.5</v>
      </c>
      <c r="E223" s="899">
        <v>12349</v>
      </c>
      <c r="F223" s="899">
        <v>374</v>
      </c>
      <c r="G223" s="899">
        <f t="shared" si="36"/>
        <v>12723</v>
      </c>
      <c r="H223" s="899">
        <f t="shared" si="43"/>
        <v>2120408</v>
      </c>
      <c r="I223" s="901">
        <f t="shared" si="37"/>
        <v>14.380522210918956</v>
      </c>
      <c r="J223" s="898">
        <v>15</v>
      </c>
      <c r="K223" s="900">
        <f t="shared" si="44"/>
        <v>1361</v>
      </c>
      <c r="L223" s="898">
        <v>11966</v>
      </c>
      <c r="M223" s="898">
        <v>330</v>
      </c>
      <c r="N223" s="899">
        <f t="shared" si="38"/>
        <v>12296</v>
      </c>
      <c r="O223" s="898">
        <f t="shared" si="45"/>
        <v>1326904</v>
      </c>
      <c r="P223" s="897">
        <f t="shared" si="39"/>
        <v>16.249130541268677</v>
      </c>
      <c r="Q223" s="898">
        <v>9.5</v>
      </c>
      <c r="R223" s="900">
        <f t="shared" si="46"/>
        <v>890</v>
      </c>
      <c r="S223" s="898">
        <v>7531</v>
      </c>
      <c r="T223" s="898">
        <v>198</v>
      </c>
      <c r="U223" s="899">
        <f t="shared" si="40"/>
        <v>7729</v>
      </c>
      <c r="V223" s="898">
        <f t="shared" si="47"/>
        <v>867360</v>
      </c>
      <c r="W223" s="897">
        <f t="shared" si="41"/>
        <v>16.242696629213484</v>
      </c>
    </row>
    <row r="224" spans="1:23">
      <c r="A224" s="880" t="s">
        <v>1510</v>
      </c>
      <c r="B224" s="896" t="s">
        <v>354</v>
      </c>
      <c r="C224" s="893">
        <v>24</v>
      </c>
      <c r="D224" s="894">
        <f t="shared" si="42"/>
        <v>2481.5</v>
      </c>
      <c r="E224" s="893">
        <v>17133</v>
      </c>
      <c r="F224" s="893">
        <v>468</v>
      </c>
      <c r="G224" s="893">
        <f t="shared" si="36"/>
        <v>17601</v>
      </c>
      <c r="H224" s="893">
        <f t="shared" si="43"/>
        <v>2138009</v>
      </c>
      <c r="I224" s="895">
        <f t="shared" si="37"/>
        <v>14.359654778695681</v>
      </c>
      <c r="J224" s="892">
        <v>12.5</v>
      </c>
      <c r="K224" s="894">
        <f t="shared" si="44"/>
        <v>1373.5</v>
      </c>
      <c r="L224" s="892">
        <v>10329</v>
      </c>
      <c r="M224" s="892">
        <v>216</v>
      </c>
      <c r="N224" s="893">
        <f t="shared" si="38"/>
        <v>10545</v>
      </c>
      <c r="O224" s="892">
        <f t="shared" si="45"/>
        <v>1337449</v>
      </c>
      <c r="P224" s="891">
        <f t="shared" si="39"/>
        <v>16.229207620434416</v>
      </c>
      <c r="Q224" s="892">
        <v>7</v>
      </c>
      <c r="R224" s="894">
        <f t="shared" si="46"/>
        <v>897</v>
      </c>
      <c r="S224" s="892">
        <v>5918</v>
      </c>
      <c r="T224" s="892">
        <v>126</v>
      </c>
      <c r="U224" s="893">
        <f t="shared" si="40"/>
        <v>6044</v>
      </c>
      <c r="V224" s="892">
        <f t="shared" si="47"/>
        <v>873404</v>
      </c>
      <c r="W224" s="891">
        <f t="shared" si="41"/>
        <v>16.228242289111854</v>
      </c>
    </row>
    <row r="225" spans="1:23">
      <c r="A225" s="882" t="s">
        <v>1509</v>
      </c>
      <c r="B225" s="902" t="s">
        <v>354</v>
      </c>
      <c r="C225" s="899">
        <v>20</v>
      </c>
      <c r="D225" s="900">
        <f t="shared" si="42"/>
        <v>2501.5</v>
      </c>
      <c r="E225" s="899">
        <v>15333</v>
      </c>
      <c r="F225" s="899">
        <v>720</v>
      </c>
      <c r="G225" s="899">
        <f t="shared" si="36"/>
        <v>16053</v>
      </c>
      <c r="H225" s="899">
        <f t="shared" si="43"/>
        <v>2154062</v>
      </c>
      <c r="I225" s="901">
        <f t="shared" si="37"/>
        <v>14.351802251982145</v>
      </c>
      <c r="J225" s="898">
        <v>9.5</v>
      </c>
      <c r="K225" s="900">
        <f t="shared" si="44"/>
        <v>1383</v>
      </c>
      <c r="L225" s="898">
        <v>10333</v>
      </c>
      <c r="M225" s="898">
        <v>240</v>
      </c>
      <c r="N225" s="899">
        <f t="shared" si="38"/>
        <v>10573</v>
      </c>
      <c r="O225" s="898">
        <f t="shared" si="45"/>
        <v>1348022</v>
      </c>
      <c r="P225" s="897">
        <f t="shared" si="39"/>
        <v>16.245143408050133</v>
      </c>
      <c r="Q225" s="898">
        <v>9.5</v>
      </c>
      <c r="R225" s="900">
        <f t="shared" si="46"/>
        <v>906.5</v>
      </c>
      <c r="S225" s="898">
        <v>8979</v>
      </c>
      <c r="T225" s="898">
        <v>240</v>
      </c>
      <c r="U225" s="899">
        <f t="shared" si="40"/>
        <v>9219</v>
      </c>
      <c r="V225" s="898">
        <f t="shared" si="47"/>
        <v>882623</v>
      </c>
      <c r="W225" s="897">
        <f t="shared" si="41"/>
        <v>16.227670527670529</v>
      </c>
    </row>
    <row r="226" spans="1:23">
      <c r="A226" s="880" t="s">
        <v>1508</v>
      </c>
      <c r="B226" s="896" t="s">
        <v>1030</v>
      </c>
      <c r="C226" s="893">
        <v>0.5</v>
      </c>
      <c r="D226" s="894">
        <f t="shared" si="42"/>
        <v>2501.5</v>
      </c>
      <c r="E226" s="893">
        <v>113</v>
      </c>
      <c r="F226" s="893">
        <v>0</v>
      </c>
      <c r="G226" s="893">
        <f t="shared" si="36"/>
        <v>113</v>
      </c>
      <c r="H226" s="893">
        <f t="shared" si="43"/>
        <v>2154062</v>
      </c>
      <c r="I226" s="895">
        <f t="shared" si="37"/>
        <v>14.351802251982145</v>
      </c>
      <c r="J226" s="892">
        <v>0</v>
      </c>
      <c r="K226" s="894">
        <f t="shared" si="44"/>
        <v>1383</v>
      </c>
      <c r="L226" s="892">
        <v>0</v>
      </c>
      <c r="M226" s="892">
        <v>0</v>
      </c>
      <c r="N226" s="893">
        <f t="shared" si="38"/>
        <v>0</v>
      </c>
      <c r="O226" s="892">
        <f t="shared" si="45"/>
        <v>1348022</v>
      </c>
      <c r="P226" s="891">
        <f t="shared" si="39"/>
        <v>16.245143408050133</v>
      </c>
      <c r="Q226" s="892">
        <v>0</v>
      </c>
      <c r="R226" s="894">
        <f t="shared" si="46"/>
        <v>906.5</v>
      </c>
      <c r="S226" s="892">
        <v>0</v>
      </c>
      <c r="T226" s="892">
        <v>0</v>
      </c>
      <c r="U226" s="893">
        <f t="shared" si="40"/>
        <v>0</v>
      </c>
      <c r="V226" s="892">
        <f t="shared" si="47"/>
        <v>882623</v>
      </c>
      <c r="W226" s="891">
        <f t="shared" si="41"/>
        <v>16.227670527670529</v>
      </c>
    </row>
    <row r="227" spans="1:23">
      <c r="A227" s="882" t="s">
        <v>1507</v>
      </c>
      <c r="B227" s="902" t="s">
        <v>1030</v>
      </c>
      <c r="C227" s="899">
        <v>5</v>
      </c>
      <c r="D227" s="900">
        <f t="shared" si="42"/>
        <v>2501.5</v>
      </c>
      <c r="E227" s="899">
        <v>1651</v>
      </c>
      <c r="F227" s="899">
        <v>0</v>
      </c>
      <c r="G227" s="899">
        <f t="shared" si="36"/>
        <v>1651</v>
      </c>
      <c r="H227" s="899">
        <f t="shared" si="43"/>
        <v>2154062</v>
      </c>
      <c r="I227" s="901">
        <f t="shared" si="37"/>
        <v>14.351802251982145</v>
      </c>
      <c r="J227" s="898">
        <v>0</v>
      </c>
      <c r="K227" s="900">
        <f t="shared" si="44"/>
        <v>1383</v>
      </c>
      <c r="L227" s="898">
        <v>0</v>
      </c>
      <c r="M227" s="898">
        <v>0</v>
      </c>
      <c r="N227" s="899">
        <f t="shared" si="38"/>
        <v>0</v>
      </c>
      <c r="O227" s="898">
        <f t="shared" si="45"/>
        <v>1348022</v>
      </c>
      <c r="P227" s="897">
        <f t="shared" si="39"/>
        <v>16.245143408050133</v>
      </c>
      <c r="Q227" s="898">
        <v>0</v>
      </c>
      <c r="R227" s="900">
        <f t="shared" si="46"/>
        <v>906.5</v>
      </c>
      <c r="S227" s="898">
        <v>0</v>
      </c>
      <c r="T227" s="898">
        <v>0</v>
      </c>
      <c r="U227" s="899">
        <f t="shared" si="40"/>
        <v>0</v>
      </c>
      <c r="V227" s="898">
        <f t="shared" si="47"/>
        <v>882623</v>
      </c>
      <c r="W227" s="897">
        <f t="shared" si="41"/>
        <v>16.227670527670529</v>
      </c>
    </row>
    <row r="228" spans="1:23">
      <c r="A228" s="880" t="s">
        <v>1506</v>
      </c>
      <c r="B228" s="896" t="s">
        <v>354</v>
      </c>
      <c r="C228" s="893">
        <v>12</v>
      </c>
      <c r="D228" s="894">
        <f t="shared" si="42"/>
        <v>2513.5</v>
      </c>
      <c r="E228" s="893">
        <v>9315</v>
      </c>
      <c r="F228" s="893">
        <v>120</v>
      </c>
      <c r="G228" s="893">
        <f t="shared" si="36"/>
        <v>9435</v>
      </c>
      <c r="H228" s="893">
        <f t="shared" si="43"/>
        <v>2163497</v>
      </c>
      <c r="I228" s="895">
        <f t="shared" si="37"/>
        <v>14.345845766195875</v>
      </c>
      <c r="J228" s="892">
        <v>9</v>
      </c>
      <c r="K228" s="894">
        <f t="shared" si="44"/>
        <v>1392</v>
      </c>
      <c r="L228" s="892">
        <v>7789</v>
      </c>
      <c r="M228" s="892">
        <v>90</v>
      </c>
      <c r="N228" s="893">
        <f t="shared" si="38"/>
        <v>7879</v>
      </c>
      <c r="O228" s="892">
        <f t="shared" si="45"/>
        <v>1355901</v>
      </c>
      <c r="P228" s="891">
        <f t="shared" si="39"/>
        <v>16.234446839080459</v>
      </c>
      <c r="Q228" s="892">
        <v>7</v>
      </c>
      <c r="R228" s="894">
        <f t="shared" si="46"/>
        <v>913.5</v>
      </c>
      <c r="S228" s="892">
        <v>5334</v>
      </c>
      <c r="T228" s="892">
        <v>70</v>
      </c>
      <c r="U228" s="893">
        <f t="shared" si="40"/>
        <v>5404</v>
      </c>
      <c r="V228" s="892">
        <f t="shared" si="47"/>
        <v>888027</v>
      </c>
      <c r="W228" s="891">
        <f t="shared" si="41"/>
        <v>16.201915708812258</v>
      </c>
    </row>
    <row r="229" spans="1:23">
      <c r="A229" s="882" t="s">
        <v>1505</v>
      </c>
      <c r="B229" s="902" t="s">
        <v>354</v>
      </c>
      <c r="C229" s="899">
        <v>38</v>
      </c>
      <c r="D229" s="900">
        <f t="shared" si="42"/>
        <v>2551.5</v>
      </c>
      <c r="E229" s="899">
        <v>26154</v>
      </c>
      <c r="F229" s="899">
        <v>1512</v>
      </c>
      <c r="G229" s="899">
        <f t="shared" si="36"/>
        <v>27666</v>
      </c>
      <c r="H229" s="899">
        <f t="shared" si="43"/>
        <v>2191163</v>
      </c>
      <c r="I229" s="901">
        <f t="shared" si="37"/>
        <v>14.312907440067933</v>
      </c>
      <c r="J229" s="898">
        <v>22</v>
      </c>
      <c r="K229" s="900">
        <f t="shared" si="44"/>
        <v>1414</v>
      </c>
      <c r="L229" s="898">
        <v>16620</v>
      </c>
      <c r="M229" s="898">
        <v>864</v>
      </c>
      <c r="N229" s="899">
        <f t="shared" si="38"/>
        <v>17484</v>
      </c>
      <c r="O229" s="898">
        <f t="shared" si="45"/>
        <v>1373385</v>
      </c>
      <c r="P229" s="897">
        <f t="shared" si="39"/>
        <v>16.187942008486562</v>
      </c>
      <c r="Q229" s="898">
        <v>14</v>
      </c>
      <c r="R229" s="900">
        <f t="shared" si="46"/>
        <v>927.5</v>
      </c>
      <c r="S229" s="898">
        <v>12534</v>
      </c>
      <c r="T229" s="898">
        <v>468</v>
      </c>
      <c r="U229" s="899">
        <f t="shared" si="40"/>
        <v>13002</v>
      </c>
      <c r="V229" s="898">
        <f t="shared" si="47"/>
        <v>901029</v>
      </c>
      <c r="W229" s="897">
        <f t="shared" si="41"/>
        <v>16.190997304582211</v>
      </c>
    </row>
    <row r="230" spans="1:23">
      <c r="A230" s="880" t="s">
        <v>1504</v>
      </c>
      <c r="B230" s="896" t="s">
        <v>1030</v>
      </c>
      <c r="C230" s="893">
        <v>5.5</v>
      </c>
      <c r="D230" s="894">
        <f t="shared" si="42"/>
        <v>2551.5</v>
      </c>
      <c r="E230" s="893">
        <v>1109</v>
      </c>
      <c r="F230" s="893">
        <v>0</v>
      </c>
      <c r="G230" s="893">
        <f t="shared" si="36"/>
        <v>1109</v>
      </c>
      <c r="H230" s="893">
        <f t="shared" si="43"/>
        <v>2191163</v>
      </c>
      <c r="I230" s="895">
        <f t="shared" si="37"/>
        <v>14.312907440067933</v>
      </c>
      <c r="J230" s="892">
        <v>0</v>
      </c>
      <c r="K230" s="894">
        <f t="shared" si="44"/>
        <v>1414</v>
      </c>
      <c r="L230" s="892">
        <v>0</v>
      </c>
      <c r="M230" s="892">
        <v>0</v>
      </c>
      <c r="N230" s="893">
        <f t="shared" si="38"/>
        <v>0</v>
      </c>
      <c r="O230" s="892">
        <f t="shared" si="45"/>
        <v>1373385</v>
      </c>
      <c r="P230" s="891">
        <f t="shared" si="39"/>
        <v>16.187942008486562</v>
      </c>
      <c r="Q230" s="892">
        <v>0</v>
      </c>
      <c r="R230" s="894">
        <f t="shared" si="46"/>
        <v>927.5</v>
      </c>
      <c r="S230" s="892">
        <v>0</v>
      </c>
      <c r="T230" s="892">
        <v>0</v>
      </c>
      <c r="U230" s="893">
        <f t="shared" si="40"/>
        <v>0</v>
      </c>
      <c r="V230" s="892">
        <f t="shared" si="47"/>
        <v>901029</v>
      </c>
      <c r="W230" s="891">
        <f t="shared" si="41"/>
        <v>16.190997304582211</v>
      </c>
    </row>
    <row r="231" spans="1:23">
      <c r="A231" s="882" t="s">
        <v>1503</v>
      </c>
      <c r="B231" s="902" t="s">
        <v>354</v>
      </c>
      <c r="C231" s="899">
        <v>10</v>
      </c>
      <c r="D231" s="900">
        <f t="shared" si="42"/>
        <v>2561.5</v>
      </c>
      <c r="E231" s="899">
        <v>7609</v>
      </c>
      <c r="F231" s="899">
        <v>120</v>
      </c>
      <c r="G231" s="899">
        <f t="shared" si="36"/>
        <v>7729</v>
      </c>
      <c r="H231" s="899">
        <f t="shared" si="43"/>
        <v>2198892</v>
      </c>
      <c r="I231" s="901">
        <f t="shared" si="37"/>
        <v>14.307319929728674</v>
      </c>
      <c r="J231" s="898">
        <v>5.5</v>
      </c>
      <c r="K231" s="900">
        <f t="shared" si="44"/>
        <v>1419.5</v>
      </c>
      <c r="L231" s="898">
        <v>4267</v>
      </c>
      <c r="M231" s="898">
        <v>60</v>
      </c>
      <c r="N231" s="899">
        <f t="shared" si="38"/>
        <v>4327</v>
      </c>
      <c r="O231" s="898">
        <f t="shared" si="45"/>
        <v>1377712</v>
      </c>
      <c r="P231" s="897">
        <f t="shared" si="39"/>
        <v>16.176024421744746</v>
      </c>
      <c r="Q231" s="898">
        <v>0</v>
      </c>
      <c r="R231" s="900">
        <f t="shared" si="46"/>
        <v>927.5</v>
      </c>
      <c r="S231" s="898">
        <v>0</v>
      </c>
      <c r="T231" s="898">
        <v>0</v>
      </c>
      <c r="U231" s="899">
        <f t="shared" si="40"/>
        <v>0</v>
      </c>
      <c r="V231" s="898">
        <f t="shared" si="47"/>
        <v>901029</v>
      </c>
      <c r="W231" s="897">
        <f t="shared" si="41"/>
        <v>16.190997304582211</v>
      </c>
    </row>
    <row r="232" spans="1:23">
      <c r="A232" s="880" t="s">
        <v>1502</v>
      </c>
      <c r="B232" s="896" t="s">
        <v>354</v>
      </c>
      <c r="C232" s="893">
        <v>13</v>
      </c>
      <c r="D232" s="894">
        <f t="shared" si="42"/>
        <v>2574.5</v>
      </c>
      <c r="E232" s="893">
        <v>8340</v>
      </c>
      <c r="F232" s="893">
        <v>260</v>
      </c>
      <c r="G232" s="893">
        <f t="shared" si="36"/>
        <v>8600</v>
      </c>
      <c r="H232" s="893">
        <f t="shared" si="43"/>
        <v>2207492</v>
      </c>
      <c r="I232" s="895">
        <f t="shared" si="37"/>
        <v>14.290749012753285</v>
      </c>
      <c r="J232" s="892">
        <v>0</v>
      </c>
      <c r="K232" s="894">
        <f t="shared" si="44"/>
        <v>1419.5</v>
      </c>
      <c r="L232" s="892">
        <v>0</v>
      </c>
      <c r="M232" s="892">
        <v>0</v>
      </c>
      <c r="N232" s="893">
        <f t="shared" si="38"/>
        <v>0</v>
      </c>
      <c r="O232" s="892">
        <f t="shared" si="45"/>
        <v>1377712</v>
      </c>
      <c r="P232" s="891">
        <f t="shared" si="39"/>
        <v>16.176024421744746</v>
      </c>
      <c r="Q232" s="892">
        <v>0</v>
      </c>
      <c r="R232" s="894">
        <f t="shared" si="46"/>
        <v>927.5</v>
      </c>
      <c r="S232" s="892">
        <v>0</v>
      </c>
      <c r="T232" s="892">
        <v>0</v>
      </c>
      <c r="U232" s="893">
        <f t="shared" si="40"/>
        <v>0</v>
      </c>
      <c r="V232" s="892">
        <f t="shared" si="47"/>
        <v>901029</v>
      </c>
      <c r="W232" s="891">
        <f t="shared" si="41"/>
        <v>16.190997304582211</v>
      </c>
    </row>
    <row r="233" spans="1:23">
      <c r="A233" s="882" t="s">
        <v>1501</v>
      </c>
      <c r="B233" s="902" t="s">
        <v>354</v>
      </c>
      <c r="C233" s="899">
        <v>8</v>
      </c>
      <c r="D233" s="900">
        <f t="shared" si="42"/>
        <v>2582.5</v>
      </c>
      <c r="E233" s="899">
        <v>8261</v>
      </c>
      <c r="F233" s="899">
        <v>160</v>
      </c>
      <c r="G233" s="899">
        <f t="shared" si="36"/>
        <v>8421</v>
      </c>
      <c r="H233" s="899">
        <f t="shared" si="43"/>
        <v>2215913</v>
      </c>
      <c r="I233" s="901">
        <f t="shared" si="37"/>
        <v>14.300826072926752</v>
      </c>
      <c r="J233" s="898">
        <v>6.5</v>
      </c>
      <c r="K233" s="900">
        <f t="shared" si="44"/>
        <v>1426</v>
      </c>
      <c r="L233" s="898">
        <v>7348</v>
      </c>
      <c r="M233" s="898">
        <v>100</v>
      </c>
      <c r="N233" s="899">
        <f t="shared" si="38"/>
        <v>7448</v>
      </c>
      <c r="O233" s="898">
        <f t="shared" si="45"/>
        <v>1385160</v>
      </c>
      <c r="P233" s="897">
        <f t="shared" si="39"/>
        <v>16.189340813464234</v>
      </c>
      <c r="Q233" s="898">
        <v>5.5</v>
      </c>
      <c r="R233" s="900">
        <f t="shared" si="46"/>
        <v>933</v>
      </c>
      <c r="S233" s="898">
        <v>5668</v>
      </c>
      <c r="T233" s="898">
        <v>80</v>
      </c>
      <c r="U233" s="899">
        <f t="shared" si="40"/>
        <v>5748</v>
      </c>
      <c r="V233" s="898">
        <f t="shared" si="47"/>
        <v>906777</v>
      </c>
      <c r="W233" s="897">
        <f t="shared" si="41"/>
        <v>16.198231511254018</v>
      </c>
    </row>
    <row r="234" spans="1:23">
      <c r="A234" s="880" t="s">
        <v>1500</v>
      </c>
      <c r="B234" s="896" t="s">
        <v>354</v>
      </c>
      <c r="C234" s="893">
        <v>10</v>
      </c>
      <c r="D234" s="894">
        <f t="shared" si="42"/>
        <v>2592.5</v>
      </c>
      <c r="E234" s="893">
        <v>9317</v>
      </c>
      <c r="F234" s="893">
        <v>90</v>
      </c>
      <c r="G234" s="893">
        <f t="shared" si="36"/>
        <v>9407</v>
      </c>
      <c r="H234" s="893">
        <f t="shared" si="43"/>
        <v>2225320</v>
      </c>
      <c r="I234" s="895">
        <f t="shared" si="37"/>
        <v>14.306139504982321</v>
      </c>
      <c r="J234" s="892">
        <v>8</v>
      </c>
      <c r="K234" s="894">
        <f t="shared" si="44"/>
        <v>1434</v>
      </c>
      <c r="L234" s="892">
        <v>5147</v>
      </c>
      <c r="M234" s="892">
        <v>70</v>
      </c>
      <c r="N234" s="893">
        <f t="shared" si="38"/>
        <v>5217</v>
      </c>
      <c r="O234" s="892">
        <f t="shared" si="45"/>
        <v>1390377</v>
      </c>
      <c r="P234" s="891">
        <f t="shared" si="39"/>
        <v>16.159658298465828</v>
      </c>
      <c r="Q234" s="892">
        <v>6</v>
      </c>
      <c r="R234" s="894">
        <f t="shared" si="46"/>
        <v>939</v>
      </c>
      <c r="S234" s="892">
        <v>3593</v>
      </c>
      <c r="T234" s="892">
        <v>60</v>
      </c>
      <c r="U234" s="893">
        <f t="shared" si="40"/>
        <v>3653</v>
      </c>
      <c r="V234" s="892">
        <f t="shared" si="47"/>
        <v>910430</v>
      </c>
      <c r="W234" s="891">
        <f t="shared" si="41"/>
        <v>16.159566915157971</v>
      </c>
    </row>
    <row r="235" spans="1:23">
      <c r="A235" s="882" t="s">
        <v>1499</v>
      </c>
      <c r="B235" s="902" t="s">
        <v>354</v>
      </c>
      <c r="C235" s="899">
        <v>22.5</v>
      </c>
      <c r="D235" s="900">
        <f t="shared" si="42"/>
        <v>2615</v>
      </c>
      <c r="E235" s="899">
        <v>19027</v>
      </c>
      <c r="F235" s="899">
        <v>1080</v>
      </c>
      <c r="G235" s="899">
        <f t="shared" si="36"/>
        <v>20107</v>
      </c>
      <c r="H235" s="899">
        <f t="shared" si="43"/>
        <v>2245427</v>
      </c>
      <c r="I235" s="901">
        <f t="shared" si="37"/>
        <v>14.311198215423838</v>
      </c>
      <c r="J235" s="898">
        <v>12</v>
      </c>
      <c r="K235" s="900">
        <f t="shared" si="44"/>
        <v>1446</v>
      </c>
      <c r="L235" s="898">
        <v>11668</v>
      </c>
      <c r="M235" s="898">
        <v>432</v>
      </c>
      <c r="N235" s="899">
        <f t="shared" si="38"/>
        <v>12100</v>
      </c>
      <c r="O235" s="898">
        <f t="shared" si="45"/>
        <v>1402477</v>
      </c>
      <c r="P235" s="897">
        <f t="shared" si="39"/>
        <v>16.165018441678193</v>
      </c>
      <c r="Q235" s="898">
        <v>7</v>
      </c>
      <c r="R235" s="900">
        <f t="shared" si="46"/>
        <v>946</v>
      </c>
      <c r="S235" s="898">
        <v>6998</v>
      </c>
      <c r="T235" s="898">
        <v>252</v>
      </c>
      <c r="U235" s="899">
        <f t="shared" si="40"/>
        <v>7250</v>
      </c>
      <c r="V235" s="898">
        <f t="shared" si="47"/>
        <v>917680</v>
      </c>
      <c r="W235" s="897">
        <f t="shared" si="41"/>
        <v>16.167723749119098</v>
      </c>
    </row>
    <row r="236" spans="1:23">
      <c r="A236" s="880" t="s">
        <v>1498</v>
      </c>
      <c r="B236" s="896" t="s">
        <v>354</v>
      </c>
      <c r="C236" s="893">
        <v>18</v>
      </c>
      <c r="D236" s="894">
        <f t="shared" si="42"/>
        <v>2633</v>
      </c>
      <c r="E236" s="893">
        <v>15537</v>
      </c>
      <c r="F236" s="893">
        <v>280</v>
      </c>
      <c r="G236" s="893">
        <f t="shared" si="36"/>
        <v>15817</v>
      </c>
      <c r="H236" s="893">
        <f t="shared" si="43"/>
        <v>2261244</v>
      </c>
      <c r="I236" s="895">
        <f t="shared" si="37"/>
        <v>14.313482719331562</v>
      </c>
      <c r="J236" s="892">
        <v>17</v>
      </c>
      <c r="K236" s="894">
        <f t="shared" si="44"/>
        <v>1463</v>
      </c>
      <c r="L236" s="892">
        <v>16900</v>
      </c>
      <c r="M236" s="892">
        <v>238</v>
      </c>
      <c r="N236" s="893">
        <f t="shared" si="38"/>
        <v>17138</v>
      </c>
      <c r="O236" s="892">
        <f t="shared" si="45"/>
        <v>1419615</v>
      </c>
      <c r="P236" s="891">
        <f t="shared" si="39"/>
        <v>16.17241968557758</v>
      </c>
      <c r="Q236" s="892">
        <v>11</v>
      </c>
      <c r="R236" s="894">
        <f t="shared" si="46"/>
        <v>957</v>
      </c>
      <c r="S236" s="892">
        <v>10109</v>
      </c>
      <c r="T236" s="892">
        <v>154</v>
      </c>
      <c r="U236" s="893">
        <f t="shared" si="40"/>
        <v>10263</v>
      </c>
      <c r="V236" s="892">
        <f t="shared" si="47"/>
        <v>927943</v>
      </c>
      <c r="W236" s="891">
        <f t="shared" si="41"/>
        <v>16.160623476140717</v>
      </c>
    </row>
    <row r="237" spans="1:23">
      <c r="A237" s="882" t="s">
        <v>1497</v>
      </c>
      <c r="B237" s="902" t="s">
        <v>354</v>
      </c>
      <c r="C237" s="899">
        <v>41.5</v>
      </c>
      <c r="D237" s="900">
        <f t="shared" si="42"/>
        <v>2674.5</v>
      </c>
      <c r="E237" s="899">
        <v>29954</v>
      </c>
      <c r="F237" s="899">
        <v>1720</v>
      </c>
      <c r="G237" s="899">
        <f t="shared" si="36"/>
        <v>31674</v>
      </c>
      <c r="H237" s="899">
        <f t="shared" si="43"/>
        <v>2292918</v>
      </c>
      <c r="I237" s="901">
        <f t="shared" si="37"/>
        <v>14.288764255000935</v>
      </c>
      <c r="J237" s="898">
        <v>17</v>
      </c>
      <c r="K237" s="900">
        <f t="shared" si="44"/>
        <v>1480</v>
      </c>
      <c r="L237" s="898">
        <v>15565</v>
      </c>
      <c r="M237" s="898">
        <v>600</v>
      </c>
      <c r="N237" s="899">
        <f t="shared" si="38"/>
        <v>16165</v>
      </c>
      <c r="O237" s="898">
        <f t="shared" si="45"/>
        <v>1435780</v>
      </c>
      <c r="P237" s="897">
        <f t="shared" si="39"/>
        <v>16.168693693693694</v>
      </c>
      <c r="Q237" s="898">
        <v>11</v>
      </c>
      <c r="R237" s="900">
        <f t="shared" si="46"/>
        <v>968</v>
      </c>
      <c r="S237" s="898">
        <v>10037</v>
      </c>
      <c r="T237" s="898">
        <v>400</v>
      </c>
      <c r="U237" s="899">
        <f t="shared" si="40"/>
        <v>10437</v>
      </c>
      <c r="V237" s="898">
        <f t="shared" si="47"/>
        <v>938380</v>
      </c>
      <c r="W237" s="897">
        <f t="shared" si="41"/>
        <v>16.15668044077135</v>
      </c>
    </row>
    <row r="238" spans="1:23">
      <c r="A238" s="880" t="s">
        <v>1496</v>
      </c>
      <c r="B238" s="896" t="s">
        <v>1030</v>
      </c>
      <c r="C238" s="893">
        <v>12.5</v>
      </c>
      <c r="D238" s="894">
        <f t="shared" si="42"/>
        <v>2674.5</v>
      </c>
      <c r="E238" s="893">
        <v>4466</v>
      </c>
      <c r="F238" s="893">
        <v>0</v>
      </c>
      <c r="G238" s="893">
        <f t="shared" si="36"/>
        <v>4466</v>
      </c>
      <c r="H238" s="893">
        <f t="shared" si="43"/>
        <v>2292918</v>
      </c>
      <c r="I238" s="895">
        <f t="shared" si="37"/>
        <v>14.288764255000935</v>
      </c>
      <c r="J238" s="892">
        <v>0</v>
      </c>
      <c r="K238" s="894">
        <f t="shared" si="44"/>
        <v>1480</v>
      </c>
      <c r="L238" s="892">
        <v>0</v>
      </c>
      <c r="M238" s="892">
        <v>0</v>
      </c>
      <c r="N238" s="893">
        <f t="shared" si="38"/>
        <v>0</v>
      </c>
      <c r="O238" s="892">
        <f t="shared" si="45"/>
        <v>1435780</v>
      </c>
      <c r="P238" s="891">
        <f t="shared" si="39"/>
        <v>16.168693693693694</v>
      </c>
      <c r="Q238" s="892">
        <v>0</v>
      </c>
      <c r="R238" s="894">
        <f t="shared" si="46"/>
        <v>968</v>
      </c>
      <c r="S238" s="892">
        <v>0</v>
      </c>
      <c r="T238" s="892">
        <v>0</v>
      </c>
      <c r="U238" s="893">
        <f t="shared" si="40"/>
        <v>0</v>
      </c>
      <c r="V238" s="892">
        <f t="shared" si="47"/>
        <v>938380</v>
      </c>
      <c r="W238" s="891">
        <f t="shared" si="41"/>
        <v>16.15668044077135</v>
      </c>
    </row>
    <row r="239" spans="1:23">
      <c r="A239" s="882" t="s">
        <v>1495</v>
      </c>
      <c r="B239" s="902" t="s">
        <v>354</v>
      </c>
      <c r="C239" s="899">
        <v>15</v>
      </c>
      <c r="D239" s="900">
        <f t="shared" si="42"/>
        <v>2689.5</v>
      </c>
      <c r="E239" s="899">
        <v>13087</v>
      </c>
      <c r="F239" s="899">
        <v>630</v>
      </c>
      <c r="G239" s="899">
        <f t="shared" si="36"/>
        <v>13717</v>
      </c>
      <c r="H239" s="899">
        <f t="shared" si="43"/>
        <v>2306635</v>
      </c>
      <c r="I239" s="901">
        <f t="shared" si="37"/>
        <v>14.294075726591064</v>
      </c>
      <c r="J239" s="898">
        <v>10</v>
      </c>
      <c r="K239" s="900">
        <f t="shared" si="44"/>
        <v>1490</v>
      </c>
      <c r="L239" s="898">
        <v>8719</v>
      </c>
      <c r="M239" s="898">
        <v>420</v>
      </c>
      <c r="N239" s="899">
        <f t="shared" si="38"/>
        <v>9139</v>
      </c>
      <c r="O239" s="898">
        <f t="shared" si="45"/>
        <v>1444919</v>
      </c>
      <c r="P239" s="897">
        <f t="shared" si="39"/>
        <v>16.162404921700222</v>
      </c>
      <c r="Q239" s="898">
        <v>7</v>
      </c>
      <c r="R239" s="900">
        <f t="shared" si="46"/>
        <v>975</v>
      </c>
      <c r="S239" s="898">
        <v>6288</v>
      </c>
      <c r="T239" s="898">
        <v>252</v>
      </c>
      <c r="U239" s="899">
        <f t="shared" si="40"/>
        <v>6540</v>
      </c>
      <c r="V239" s="898">
        <f t="shared" si="47"/>
        <v>944920</v>
      </c>
      <c r="W239" s="897">
        <f t="shared" si="41"/>
        <v>16.152478632478633</v>
      </c>
    </row>
    <row r="240" spans="1:23">
      <c r="A240" s="880" t="s">
        <v>1494</v>
      </c>
      <c r="B240" s="896" t="s">
        <v>354</v>
      </c>
      <c r="C240" s="893">
        <v>25.5</v>
      </c>
      <c r="D240" s="894">
        <f t="shared" si="42"/>
        <v>2715</v>
      </c>
      <c r="E240" s="893">
        <v>20485</v>
      </c>
      <c r="F240" s="893">
        <v>1040</v>
      </c>
      <c r="G240" s="893">
        <f t="shared" si="36"/>
        <v>21525</v>
      </c>
      <c r="H240" s="893">
        <f t="shared" si="43"/>
        <v>2328160</v>
      </c>
      <c r="I240" s="895">
        <f t="shared" si="37"/>
        <v>14.291958256599141</v>
      </c>
      <c r="J240" s="892">
        <v>24</v>
      </c>
      <c r="K240" s="894">
        <f t="shared" si="44"/>
        <v>1514</v>
      </c>
      <c r="L240" s="892">
        <v>21593</v>
      </c>
      <c r="M240" s="892">
        <v>920</v>
      </c>
      <c r="N240" s="893">
        <f t="shared" si="38"/>
        <v>22513</v>
      </c>
      <c r="O240" s="892">
        <f t="shared" si="45"/>
        <v>1467432</v>
      </c>
      <c r="P240" s="891">
        <f t="shared" si="39"/>
        <v>16.154029062087186</v>
      </c>
      <c r="Q240" s="892">
        <v>16</v>
      </c>
      <c r="R240" s="894">
        <f t="shared" si="46"/>
        <v>991</v>
      </c>
      <c r="S240" s="892">
        <v>13993</v>
      </c>
      <c r="T240" s="892">
        <v>600</v>
      </c>
      <c r="U240" s="893">
        <f t="shared" si="40"/>
        <v>14593</v>
      </c>
      <c r="V240" s="892">
        <f t="shared" si="47"/>
        <v>959513</v>
      </c>
      <c r="W240" s="891">
        <f t="shared" si="41"/>
        <v>16.137117389841912</v>
      </c>
    </row>
    <row r="241" spans="1:23">
      <c r="A241" s="882" t="s">
        <v>1493</v>
      </c>
      <c r="B241" s="902" t="s">
        <v>1030</v>
      </c>
      <c r="C241" s="899">
        <v>3.5</v>
      </c>
      <c r="D241" s="900">
        <f t="shared" si="42"/>
        <v>2715</v>
      </c>
      <c r="E241" s="899">
        <v>1904</v>
      </c>
      <c r="F241" s="899">
        <v>0</v>
      </c>
      <c r="G241" s="899">
        <f t="shared" si="36"/>
        <v>1904</v>
      </c>
      <c r="H241" s="899">
        <f t="shared" si="43"/>
        <v>2328160</v>
      </c>
      <c r="I241" s="901">
        <f t="shared" si="37"/>
        <v>14.291958256599141</v>
      </c>
      <c r="J241" s="898">
        <v>0</v>
      </c>
      <c r="K241" s="900">
        <f t="shared" si="44"/>
        <v>1514</v>
      </c>
      <c r="L241" s="898">
        <v>0</v>
      </c>
      <c r="M241" s="898">
        <v>0</v>
      </c>
      <c r="N241" s="899">
        <f t="shared" si="38"/>
        <v>0</v>
      </c>
      <c r="O241" s="898">
        <f t="shared" si="45"/>
        <v>1467432</v>
      </c>
      <c r="P241" s="897">
        <f t="shared" si="39"/>
        <v>16.154029062087186</v>
      </c>
      <c r="Q241" s="898">
        <v>0</v>
      </c>
      <c r="R241" s="900">
        <f t="shared" si="46"/>
        <v>991</v>
      </c>
      <c r="S241" s="898">
        <v>0</v>
      </c>
      <c r="T241" s="898">
        <v>0</v>
      </c>
      <c r="U241" s="899">
        <f t="shared" si="40"/>
        <v>0</v>
      </c>
      <c r="V241" s="898">
        <f t="shared" si="47"/>
        <v>959513</v>
      </c>
      <c r="W241" s="897">
        <f t="shared" si="41"/>
        <v>16.137117389841912</v>
      </c>
    </row>
    <row r="242" spans="1:23">
      <c r="A242" s="880" t="s">
        <v>1492</v>
      </c>
      <c r="B242" s="896" t="s">
        <v>354</v>
      </c>
      <c r="C242" s="893">
        <v>26.5</v>
      </c>
      <c r="D242" s="894">
        <f t="shared" si="42"/>
        <v>2741.5</v>
      </c>
      <c r="E242" s="893">
        <v>20627</v>
      </c>
      <c r="F242" s="893">
        <v>2304</v>
      </c>
      <c r="G242" s="893">
        <f t="shared" si="36"/>
        <v>22931</v>
      </c>
      <c r="H242" s="893">
        <f t="shared" si="43"/>
        <v>2351091</v>
      </c>
      <c r="I242" s="895">
        <f t="shared" si="37"/>
        <v>14.293215393033012</v>
      </c>
      <c r="J242" s="892">
        <v>14.5</v>
      </c>
      <c r="K242" s="894">
        <f t="shared" si="44"/>
        <v>1528.5</v>
      </c>
      <c r="L242" s="892">
        <v>15250</v>
      </c>
      <c r="M242" s="892">
        <v>936</v>
      </c>
      <c r="N242" s="893">
        <f t="shared" si="38"/>
        <v>16186</v>
      </c>
      <c r="O242" s="892">
        <f t="shared" si="45"/>
        <v>1483618</v>
      </c>
      <c r="P242" s="891">
        <f t="shared" si="39"/>
        <v>16.177276196707012</v>
      </c>
      <c r="Q242" s="892">
        <v>12.5</v>
      </c>
      <c r="R242" s="894">
        <f t="shared" si="46"/>
        <v>1003.5</v>
      </c>
      <c r="S242" s="892">
        <v>12452</v>
      </c>
      <c r="T242" s="892">
        <v>792</v>
      </c>
      <c r="U242" s="893">
        <f t="shared" si="40"/>
        <v>13244</v>
      </c>
      <c r="V242" s="892">
        <f t="shared" si="47"/>
        <v>972757</v>
      </c>
      <c r="W242" s="891">
        <f t="shared" si="41"/>
        <v>16.156070420195981</v>
      </c>
    </row>
    <row r="243" spans="1:23">
      <c r="A243" s="882" t="s">
        <v>1491</v>
      </c>
      <c r="B243" s="902" t="s">
        <v>1030</v>
      </c>
      <c r="C243" s="899">
        <v>4.5</v>
      </c>
      <c r="D243" s="900">
        <f t="shared" si="42"/>
        <v>2741.5</v>
      </c>
      <c r="E243" s="899">
        <v>898</v>
      </c>
      <c r="F243" s="899">
        <v>0</v>
      </c>
      <c r="G243" s="899">
        <f t="shared" si="36"/>
        <v>898</v>
      </c>
      <c r="H243" s="899">
        <f t="shared" si="43"/>
        <v>2351091</v>
      </c>
      <c r="I243" s="901">
        <f t="shared" si="37"/>
        <v>14.293215393033012</v>
      </c>
      <c r="J243" s="898">
        <v>0</v>
      </c>
      <c r="K243" s="900">
        <f t="shared" si="44"/>
        <v>1528.5</v>
      </c>
      <c r="L243" s="898">
        <v>0</v>
      </c>
      <c r="M243" s="898">
        <v>0</v>
      </c>
      <c r="N243" s="899">
        <f t="shared" si="38"/>
        <v>0</v>
      </c>
      <c r="O243" s="898">
        <f t="shared" si="45"/>
        <v>1483618</v>
      </c>
      <c r="P243" s="897">
        <f t="shared" si="39"/>
        <v>16.177276196707012</v>
      </c>
      <c r="Q243" s="898">
        <v>0</v>
      </c>
      <c r="R243" s="900">
        <f t="shared" si="46"/>
        <v>1003.5</v>
      </c>
      <c r="S243" s="898">
        <v>0</v>
      </c>
      <c r="T243" s="898">
        <v>0</v>
      </c>
      <c r="U243" s="899">
        <f t="shared" si="40"/>
        <v>0</v>
      </c>
      <c r="V243" s="898">
        <f t="shared" si="47"/>
        <v>972757</v>
      </c>
      <c r="W243" s="897">
        <f t="shared" si="41"/>
        <v>16.156070420195981</v>
      </c>
    </row>
    <row r="244" spans="1:23">
      <c r="A244" s="880" t="s">
        <v>1490</v>
      </c>
      <c r="B244" s="896" t="s">
        <v>1030</v>
      </c>
      <c r="C244" s="893">
        <v>0.5</v>
      </c>
      <c r="D244" s="894">
        <f t="shared" si="42"/>
        <v>2741.5</v>
      </c>
      <c r="E244" s="893">
        <v>112</v>
      </c>
      <c r="F244" s="893">
        <v>0</v>
      </c>
      <c r="G244" s="893">
        <f t="shared" si="36"/>
        <v>112</v>
      </c>
      <c r="H244" s="893">
        <f t="shared" si="43"/>
        <v>2351091</v>
      </c>
      <c r="I244" s="895">
        <f t="shared" si="37"/>
        <v>14.293215393033012</v>
      </c>
      <c r="J244" s="892">
        <v>0</v>
      </c>
      <c r="K244" s="894">
        <f t="shared" si="44"/>
        <v>1528.5</v>
      </c>
      <c r="L244" s="892">
        <v>0</v>
      </c>
      <c r="M244" s="892">
        <v>0</v>
      </c>
      <c r="N244" s="893">
        <f t="shared" si="38"/>
        <v>0</v>
      </c>
      <c r="O244" s="892">
        <f t="shared" si="45"/>
        <v>1483618</v>
      </c>
      <c r="P244" s="891">
        <f t="shared" si="39"/>
        <v>16.177276196707012</v>
      </c>
      <c r="Q244" s="892">
        <v>0</v>
      </c>
      <c r="R244" s="894">
        <f t="shared" si="46"/>
        <v>1003.5</v>
      </c>
      <c r="S244" s="892">
        <v>0</v>
      </c>
      <c r="T244" s="892">
        <v>0</v>
      </c>
      <c r="U244" s="893">
        <f t="shared" si="40"/>
        <v>0</v>
      </c>
      <c r="V244" s="892">
        <f t="shared" si="47"/>
        <v>972757</v>
      </c>
      <c r="W244" s="891">
        <f t="shared" si="41"/>
        <v>16.156070420195981</v>
      </c>
    </row>
    <row r="245" spans="1:23">
      <c r="A245" s="882" t="s">
        <v>1489</v>
      </c>
      <c r="B245" s="902" t="s">
        <v>1030</v>
      </c>
      <c r="C245" s="899">
        <v>0.5</v>
      </c>
      <c r="D245" s="900">
        <f t="shared" si="42"/>
        <v>2741.5</v>
      </c>
      <c r="E245" s="899">
        <v>54</v>
      </c>
      <c r="F245" s="899">
        <v>0</v>
      </c>
      <c r="G245" s="899">
        <f t="shared" si="36"/>
        <v>54</v>
      </c>
      <c r="H245" s="899">
        <f t="shared" si="43"/>
        <v>2351091</v>
      </c>
      <c r="I245" s="901">
        <f t="shared" si="37"/>
        <v>14.293215393033012</v>
      </c>
      <c r="J245" s="898">
        <v>0</v>
      </c>
      <c r="K245" s="900">
        <f t="shared" si="44"/>
        <v>1528.5</v>
      </c>
      <c r="L245" s="898">
        <v>0</v>
      </c>
      <c r="M245" s="898">
        <v>0</v>
      </c>
      <c r="N245" s="899">
        <f t="shared" si="38"/>
        <v>0</v>
      </c>
      <c r="O245" s="898">
        <f t="shared" si="45"/>
        <v>1483618</v>
      </c>
      <c r="P245" s="897">
        <f t="shared" si="39"/>
        <v>16.177276196707012</v>
      </c>
      <c r="Q245" s="898">
        <v>0</v>
      </c>
      <c r="R245" s="900">
        <f t="shared" si="46"/>
        <v>1003.5</v>
      </c>
      <c r="S245" s="898">
        <v>0</v>
      </c>
      <c r="T245" s="898">
        <v>0</v>
      </c>
      <c r="U245" s="899">
        <f t="shared" si="40"/>
        <v>0</v>
      </c>
      <c r="V245" s="898">
        <f t="shared" si="47"/>
        <v>972757</v>
      </c>
      <c r="W245" s="897">
        <f t="shared" si="41"/>
        <v>16.156070420195981</v>
      </c>
    </row>
    <row r="246" spans="1:23">
      <c r="A246" s="880" t="s">
        <v>1488</v>
      </c>
      <c r="B246" s="896" t="s">
        <v>354</v>
      </c>
      <c r="C246" s="893">
        <v>20</v>
      </c>
      <c r="D246" s="894">
        <f t="shared" si="42"/>
        <v>2761.5</v>
      </c>
      <c r="E246" s="893">
        <v>13890</v>
      </c>
      <c r="F246" s="893">
        <v>800</v>
      </c>
      <c r="G246" s="893">
        <f t="shared" si="36"/>
        <v>14690</v>
      </c>
      <c r="H246" s="893">
        <f t="shared" si="43"/>
        <v>2365781</v>
      </c>
      <c r="I246" s="895">
        <f t="shared" si="37"/>
        <v>14.27835717303398</v>
      </c>
      <c r="J246" s="892">
        <v>13.5</v>
      </c>
      <c r="K246" s="894">
        <f t="shared" si="44"/>
        <v>1542</v>
      </c>
      <c r="L246" s="892">
        <v>10724</v>
      </c>
      <c r="M246" s="892">
        <v>480</v>
      </c>
      <c r="N246" s="893">
        <f t="shared" si="38"/>
        <v>11204</v>
      </c>
      <c r="O246" s="892">
        <f t="shared" si="45"/>
        <v>1494822</v>
      </c>
      <c r="P246" s="891">
        <f t="shared" si="39"/>
        <v>16.156744487678342</v>
      </c>
      <c r="Q246" s="892">
        <v>11</v>
      </c>
      <c r="R246" s="894">
        <f t="shared" si="46"/>
        <v>1014.5</v>
      </c>
      <c r="S246" s="892">
        <v>8195</v>
      </c>
      <c r="T246" s="892">
        <v>440</v>
      </c>
      <c r="U246" s="893">
        <f t="shared" si="40"/>
        <v>8635</v>
      </c>
      <c r="V246" s="892">
        <f t="shared" si="47"/>
        <v>981392</v>
      </c>
      <c r="W246" s="891">
        <f t="shared" si="41"/>
        <v>16.12275340890422</v>
      </c>
    </row>
    <row r="247" spans="1:23">
      <c r="A247" s="882" t="s">
        <v>1487</v>
      </c>
      <c r="B247" s="902" t="s">
        <v>1030</v>
      </c>
      <c r="C247" s="899">
        <v>2.5</v>
      </c>
      <c r="D247" s="900">
        <f t="shared" si="42"/>
        <v>2761.5</v>
      </c>
      <c r="E247" s="899">
        <v>580</v>
      </c>
      <c r="F247" s="899">
        <v>0</v>
      </c>
      <c r="G247" s="899">
        <f t="shared" si="36"/>
        <v>580</v>
      </c>
      <c r="H247" s="899">
        <f t="shared" si="43"/>
        <v>2365781</v>
      </c>
      <c r="I247" s="901">
        <f t="shared" si="37"/>
        <v>14.27835717303398</v>
      </c>
      <c r="J247" s="898">
        <v>0</v>
      </c>
      <c r="K247" s="900">
        <f t="shared" si="44"/>
        <v>1542</v>
      </c>
      <c r="L247" s="898">
        <v>0</v>
      </c>
      <c r="M247" s="898">
        <v>0</v>
      </c>
      <c r="N247" s="899">
        <f t="shared" si="38"/>
        <v>0</v>
      </c>
      <c r="O247" s="898">
        <f t="shared" si="45"/>
        <v>1494822</v>
      </c>
      <c r="P247" s="897">
        <f t="shared" si="39"/>
        <v>16.156744487678342</v>
      </c>
      <c r="Q247" s="898">
        <v>0</v>
      </c>
      <c r="R247" s="900">
        <f t="shared" si="46"/>
        <v>1014.5</v>
      </c>
      <c r="S247" s="898">
        <v>0</v>
      </c>
      <c r="T247" s="898">
        <v>0</v>
      </c>
      <c r="U247" s="899">
        <f t="shared" si="40"/>
        <v>0</v>
      </c>
      <c r="V247" s="898">
        <f t="shared" si="47"/>
        <v>981392</v>
      </c>
      <c r="W247" s="897">
        <f t="shared" si="41"/>
        <v>16.12275340890422</v>
      </c>
    </row>
    <row r="248" spans="1:23">
      <c r="A248" s="880" t="s">
        <v>1486</v>
      </c>
      <c r="B248" s="896" t="s">
        <v>354</v>
      </c>
      <c r="C248" s="893">
        <v>12</v>
      </c>
      <c r="D248" s="894">
        <f t="shared" si="42"/>
        <v>2773.5</v>
      </c>
      <c r="E248" s="893">
        <v>8209</v>
      </c>
      <c r="F248" s="893">
        <v>480</v>
      </c>
      <c r="G248" s="893">
        <f t="shared" si="36"/>
        <v>8689</v>
      </c>
      <c r="H248" s="893">
        <f t="shared" si="43"/>
        <v>2374470</v>
      </c>
      <c r="I248" s="895">
        <f t="shared" si="37"/>
        <v>14.268793942671715</v>
      </c>
      <c r="J248" s="892">
        <v>9</v>
      </c>
      <c r="K248" s="894">
        <f t="shared" si="44"/>
        <v>1551</v>
      </c>
      <c r="L248" s="892">
        <v>7196</v>
      </c>
      <c r="M248" s="892">
        <v>360</v>
      </c>
      <c r="N248" s="893">
        <f t="shared" si="38"/>
        <v>7556</v>
      </c>
      <c r="O248" s="892">
        <f t="shared" si="45"/>
        <v>1502378</v>
      </c>
      <c r="P248" s="891">
        <f t="shared" si="39"/>
        <v>16.144186546314206</v>
      </c>
      <c r="Q248" s="892">
        <v>6</v>
      </c>
      <c r="R248" s="894">
        <f t="shared" si="46"/>
        <v>1020.5</v>
      </c>
      <c r="S248" s="892">
        <v>5064</v>
      </c>
      <c r="T248" s="892">
        <v>240</v>
      </c>
      <c r="U248" s="893">
        <f t="shared" si="40"/>
        <v>5304</v>
      </c>
      <c r="V248" s="892">
        <f t="shared" si="47"/>
        <v>986696</v>
      </c>
      <c r="W248" s="891">
        <f t="shared" si="41"/>
        <v>16.1145843540748</v>
      </c>
    </row>
    <row r="249" spans="1:23">
      <c r="A249" s="882" t="s">
        <v>1485</v>
      </c>
      <c r="B249" s="902" t="s">
        <v>354</v>
      </c>
      <c r="C249" s="899">
        <v>14</v>
      </c>
      <c r="D249" s="900">
        <f t="shared" si="42"/>
        <v>2787.5</v>
      </c>
      <c r="E249" s="899">
        <v>12114</v>
      </c>
      <c r="F249" s="899">
        <v>416</v>
      </c>
      <c r="G249" s="899">
        <f t="shared" si="36"/>
        <v>12530</v>
      </c>
      <c r="H249" s="899">
        <f t="shared" si="43"/>
        <v>2387000</v>
      </c>
      <c r="I249" s="901">
        <f t="shared" si="37"/>
        <v>14.272047832585949</v>
      </c>
      <c r="J249" s="898">
        <v>9</v>
      </c>
      <c r="K249" s="900">
        <f t="shared" si="44"/>
        <v>1560</v>
      </c>
      <c r="L249" s="898">
        <v>7967</v>
      </c>
      <c r="M249" s="898">
        <v>234</v>
      </c>
      <c r="N249" s="899">
        <f t="shared" si="38"/>
        <v>8201</v>
      </c>
      <c r="O249" s="898">
        <f t="shared" si="45"/>
        <v>1510579</v>
      </c>
      <c r="P249" s="897">
        <f t="shared" si="39"/>
        <v>16.138664529914529</v>
      </c>
      <c r="Q249" s="898">
        <v>6</v>
      </c>
      <c r="R249" s="900">
        <f t="shared" si="46"/>
        <v>1026.5</v>
      </c>
      <c r="S249" s="898">
        <v>5414</v>
      </c>
      <c r="T249" s="898">
        <v>156</v>
      </c>
      <c r="U249" s="899">
        <f t="shared" si="40"/>
        <v>5570</v>
      </c>
      <c r="V249" s="898">
        <f t="shared" si="47"/>
        <v>992266</v>
      </c>
      <c r="W249" s="897">
        <f t="shared" si="41"/>
        <v>16.110829680142881</v>
      </c>
    </row>
    <row r="250" spans="1:23">
      <c r="A250" s="880" t="s">
        <v>1484</v>
      </c>
      <c r="B250" s="896" t="s">
        <v>354</v>
      </c>
      <c r="C250" s="893">
        <v>20.5</v>
      </c>
      <c r="D250" s="894">
        <f t="shared" si="42"/>
        <v>2808</v>
      </c>
      <c r="E250" s="893">
        <v>18115</v>
      </c>
      <c r="F250" s="893">
        <v>322</v>
      </c>
      <c r="G250" s="893">
        <f t="shared" si="36"/>
        <v>18437</v>
      </c>
      <c r="H250" s="893">
        <f t="shared" si="43"/>
        <v>2405437</v>
      </c>
      <c r="I250" s="895">
        <f t="shared" si="37"/>
        <v>14.277285137701805</v>
      </c>
      <c r="J250" s="892">
        <v>13</v>
      </c>
      <c r="K250" s="894">
        <f t="shared" si="44"/>
        <v>1573</v>
      </c>
      <c r="L250" s="892">
        <v>13149</v>
      </c>
      <c r="M250" s="892">
        <v>182</v>
      </c>
      <c r="N250" s="893">
        <f t="shared" si="38"/>
        <v>13331</v>
      </c>
      <c r="O250" s="892">
        <f t="shared" si="45"/>
        <v>1523910</v>
      </c>
      <c r="P250" s="891">
        <f t="shared" si="39"/>
        <v>16.14653528289892</v>
      </c>
      <c r="Q250" s="892">
        <v>9</v>
      </c>
      <c r="R250" s="894">
        <f t="shared" si="46"/>
        <v>1035.5</v>
      </c>
      <c r="S250" s="892">
        <v>8992</v>
      </c>
      <c r="T250" s="892">
        <v>126</v>
      </c>
      <c r="U250" s="893">
        <f t="shared" si="40"/>
        <v>9118</v>
      </c>
      <c r="V250" s="892">
        <f t="shared" si="47"/>
        <v>1001384</v>
      </c>
      <c r="W250" s="891">
        <f t="shared" si="41"/>
        <v>16.117559954933206</v>
      </c>
    </row>
    <row r="251" spans="1:23">
      <c r="A251" s="882" t="s">
        <v>1483</v>
      </c>
      <c r="B251" s="902" t="s">
        <v>354</v>
      </c>
      <c r="C251" s="899">
        <v>15</v>
      </c>
      <c r="D251" s="900">
        <f t="shared" si="42"/>
        <v>2823</v>
      </c>
      <c r="E251" s="899">
        <v>10773</v>
      </c>
      <c r="F251" s="899">
        <v>396</v>
      </c>
      <c r="G251" s="899">
        <f t="shared" si="36"/>
        <v>11169</v>
      </c>
      <c r="H251" s="899">
        <f t="shared" si="43"/>
        <v>2416606</v>
      </c>
      <c r="I251" s="901">
        <f t="shared" si="37"/>
        <v>14.267363325067894</v>
      </c>
      <c r="J251" s="898">
        <v>9</v>
      </c>
      <c r="K251" s="900">
        <f t="shared" si="44"/>
        <v>1582</v>
      </c>
      <c r="L251" s="898">
        <v>7297</v>
      </c>
      <c r="M251" s="898">
        <v>198</v>
      </c>
      <c r="N251" s="899">
        <f t="shared" si="38"/>
        <v>7495</v>
      </c>
      <c r="O251" s="898">
        <f t="shared" si="45"/>
        <v>1531405</v>
      </c>
      <c r="P251" s="897">
        <f t="shared" si="39"/>
        <v>16.133638853771597</v>
      </c>
      <c r="Q251" s="898">
        <v>7</v>
      </c>
      <c r="R251" s="900">
        <f t="shared" si="46"/>
        <v>1042.5</v>
      </c>
      <c r="S251" s="898">
        <v>6318</v>
      </c>
      <c r="T251" s="898">
        <v>154</v>
      </c>
      <c r="U251" s="899">
        <f t="shared" si="40"/>
        <v>6472</v>
      </c>
      <c r="V251" s="898">
        <f t="shared" si="47"/>
        <v>1007856</v>
      </c>
      <c r="W251" s="897">
        <f t="shared" si="41"/>
        <v>16.112805755395684</v>
      </c>
    </row>
    <row r="252" spans="1:23">
      <c r="A252" s="880" t="s">
        <v>1482</v>
      </c>
      <c r="B252" s="896" t="s">
        <v>1030</v>
      </c>
      <c r="C252" s="893">
        <v>2.5</v>
      </c>
      <c r="D252" s="894">
        <f t="shared" si="42"/>
        <v>2823</v>
      </c>
      <c r="E252" s="893">
        <v>948</v>
      </c>
      <c r="F252" s="893">
        <v>0</v>
      </c>
      <c r="G252" s="893">
        <f t="shared" si="36"/>
        <v>948</v>
      </c>
      <c r="H252" s="893">
        <f t="shared" si="43"/>
        <v>2416606</v>
      </c>
      <c r="I252" s="895">
        <f t="shared" si="37"/>
        <v>14.267363325067894</v>
      </c>
      <c r="J252" s="892">
        <v>0</v>
      </c>
      <c r="K252" s="894">
        <f t="shared" si="44"/>
        <v>1582</v>
      </c>
      <c r="L252" s="892">
        <v>0</v>
      </c>
      <c r="M252" s="892">
        <v>0</v>
      </c>
      <c r="N252" s="893">
        <f t="shared" si="38"/>
        <v>0</v>
      </c>
      <c r="O252" s="892">
        <f t="shared" si="45"/>
        <v>1531405</v>
      </c>
      <c r="P252" s="891">
        <f t="shared" si="39"/>
        <v>16.133638853771597</v>
      </c>
      <c r="Q252" s="892">
        <v>0</v>
      </c>
      <c r="R252" s="894">
        <f t="shared" si="46"/>
        <v>1042.5</v>
      </c>
      <c r="S252" s="892">
        <v>0</v>
      </c>
      <c r="T252" s="892">
        <v>0</v>
      </c>
      <c r="U252" s="893">
        <f t="shared" si="40"/>
        <v>0</v>
      </c>
      <c r="V252" s="892">
        <f t="shared" si="47"/>
        <v>1007856</v>
      </c>
      <c r="W252" s="891">
        <f t="shared" si="41"/>
        <v>16.112805755395684</v>
      </c>
    </row>
    <row r="253" spans="1:23">
      <c r="A253" s="882" t="s">
        <v>1481</v>
      </c>
      <c r="B253" s="902" t="s">
        <v>354</v>
      </c>
      <c r="C253" s="899">
        <v>19.5</v>
      </c>
      <c r="D253" s="900">
        <f t="shared" si="42"/>
        <v>2842.5</v>
      </c>
      <c r="E253" s="899">
        <v>19580</v>
      </c>
      <c r="F253" s="899">
        <v>342</v>
      </c>
      <c r="G253" s="899">
        <f t="shared" si="36"/>
        <v>19922</v>
      </c>
      <c r="H253" s="899">
        <f t="shared" si="43"/>
        <v>2436528</v>
      </c>
      <c r="I253" s="901">
        <f t="shared" si="37"/>
        <v>14.286297273526825</v>
      </c>
      <c r="J253" s="898">
        <v>15</v>
      </c>
      <c r="K253" s="900">
        <f t="shared" si="44"/>
        <v>1597</v>
      </c>
      <c r="L253" s="898">
        <v>14096</v>
      </c>
      <c r="M253" s="898">
        <v>270</v>
      </c>
      <c r="N253" s="899">
        <f t="shared" si="38"/>
        <v>14366</v>
      </c>
      <c r="O253" s="898">
        <f t="shared" si="45"/>
        <v>1545771</v>
      </c>
      <c r="P253" s="897">
        <f t="shared" si="39"/>
        <v>16.132028804007515</v>
      </c>
      <c r="Q253" s="898">
        <v>8.5</v>
      </c>
      <c r="R253" s="900">
        <f t="shared" si="46"/>
        <v>1051</v>
      </c>
      <c r="S253" s="898">
        <v>8146</v>
      </c>
      <c r="T253" s="898">
        <v>144</v>
      </c>
      <c r="U253" s="899">
        <f t="shared" si="40"/>
        <v>8290</v>
      </c>
      <c r="V253" s="898">
        <f t="shared" si="47"/>
        <v>1016146</v>
      </c>
      <c r="W253" s="897">
        <f t="shared" si="41"/>
        <v>16.113954963526801</v>
      </c>
    </row>
    <row r="254" spans="1:23">
      <c r="A254" s="880" t="s">
        <v>1480</v>
      </c>
      <c r="B254" s="896" t="s">
        <v>354</v>
      </c>
      <c r="C254" s="893">
        <v>13</v>
      </c>
      <c r="D254" s="894">
        <f t="shared" si="42"/>
        <v>2855.5</v>
      </c>
      <c r="E254" s="893">
        <v>12285</v>
      </c>
      <c r="F254" s="893">
        <v>364</v>
      </c>
      <c r="G254" s="893">
        <f t="shared" si="36"/>
        <v>12649</v>
      </c>
      <c r="H254" s="893">
        <f t="shared" si="43"/>
        <v>2449177</v>
      </c>
      <c r="I254" s="895">
        <f t="shared" si="37"/>
        <v>14.295085507500145</v>
      </c>
      <c r="J254" s="892">
        <v>0</v>
      </c>
      <c r="K254" s="894">
        <f t="shared" si="44"/>
        <v>1597</v>
      </c>
      <c r="L254" s="892">
        <v>0</v>
      </c>
      <c r="M254" s="892">
        <v>0</v>
      </c>
      <c r="N254" s="893">
        <f t="shared" si="38"/>
        <v>0</v>
      </c>
      <c r="O254" s="892">
        <f t="shared" si="45"/>
        <v>1545771</v>
      </c>
      <c r="P254" s="891">
        <f t="shared" si="39"/>
        <v>16.132028804007515</v>
      </c>
      <c r="Q254" s="892">
        <v>0</v>
      </c>
      <c r="R254" s="894">
        <f t="shared" si="46"/>
        <v>1051</v>
      </c>
      <c r="S254" s="892">
        <v>0</v>
      </c>
      <c r="T254" s="892">
        <v>0</v>
      </c>
      <c r="U254" s="893">
        <f t="shared" si="40"/>
        <v>0</v>
      </c>
      <c r="V254" s="892">
        <f t="shared" si="47"/>
        <v>1016146</v>
      </c>
      <c r="W254" s="891">
        <f t="shared" si="41"/>
        <v>16.113954963526801</v>
      </c>
    </row>
    <row r="255" spans="1:23">
      <c r="A255" s="882" t="s">
        <v>1479</v>
      </c>
      <c r="B255" s="902" t="s">
        <v>354</v>
      </c>
      <c r="C255" s="899">
        <v>6</v>
      </c>
      <c r="D255" s="900">
        <f t="shared" si="42"/>
        <v>2861.5</v>
      </c>
      <c r="E255" s="899">
        <v>4299</v>
      </c>
      <c r="F255" s="899">
        <v>204</v>
      </c>
      <c r="G255" s="899">
        <f t="shared" si="36"/>
        <v>4503</v>
      </c>
      <c r="H255" s="899">
        <f t="shared" si="43"/>
        <v>2453680</v>
      </c>
      <c r="I255" s="901">
        <f t="shared" si="37"/>
        <v>14.291339041295357</v>
      </c>
      <c r="J255" s="898">
        <v>4</v>
      </c>
      <c r="K255" s="900">
        <f t="shared" si="44"/>
        <v>1601</v>
      </c>
      <c r="L255" s="898">
        <v>3495</v>
      </c>
      <c r="M255" s="898">
        <v>136</v>
      </c>
      <c r="N255" s="899">
        <f t="shared" si="38"/>
        <v>3631</v>
      </c>
      <c r="O255" s="898">
        <f t="shared" si="45"/>
        <v>1549402</v>
      </c>
      <c r="P255" s="897">
        <f t="shared" si="39"/>
        <v>16.129523214657507</v>
      </c>
      <c r="Q255" s="898">
        <v>0</v>
      </c>
      <c r="R255" s="900">
        <f t="shared" si="46"/>
        <v>1051</v>
      </c>
      <c r="S255" s="898">
        <v>0</v>
      </c>
      <c r="T255" s="898">
        <v>0</v>
      </c>
      <c r="U255" s="899">
        <f t="shared" si="40"/>
        <v>0</v>
      </c>
      <c r="V255" s="898">
        <f t="shared" si="47"/>
        <v>1016146</v>
      </c>
      <c r="W255" s="897">
        <f t="shared" si="41"/>
        <v>16.113954963526801</v>
      </c>
    </row>
    <row r="256" spans="1:23">
      <c r="A256" s="880" t="s">
        <v>1478</v>
      </c>
      <c r="B256" s="896" t="s">
        <v>354</v>
      </c>
      <c r="C256" s="893">
        <v>11</v>
      </c>
      <c r="D256" s="894">
        <f t="shared" si="42"/>
        <v>2872.5</v>
      </c>
      <c r="E256" s="893">
        <v>8345</v>
      </c>
      <c r="F256" s="893">
        <v>336</v>
      </c>
      <c r="G256" s="893">
        <f t="shared" si="36"/>
        <v>8681</v>
      </c>
      <c r="H256" s="893">
        <f t="shared" si="43"/>
        <v>2462361</v>
      </c>
      <c r="I256" s="895">
        <f t="shared" si="37"/>
        <v>14.286979982593559</v>
      </c>
      <c r="J256" s="892">
        <v>7</v>
      </c>
      <c r="K256" s="894">
        <f t="shared" si="44"/>
        <v>1608</v>
      </c>
      <c r="L256" s="892">
        <v>5834</v>
      </c>
      <c r="M256" s="892">
        <v>168</v>
      </c>
      <c r="N256" s="893">
        <f t="shared" si="38"/>
        <v>6002</v>
      </c>
      <c r="O256" s="892">
        <f t="shared" si="45"/>
        <v>1555404</v>
      </c>
      <c r="P256" s="891">
        <f t="shared" si="39"/>
        <v>16.121517412935322</v>
      </c>
      <c r="Q256" s="892">
        <v>4.5</v>
      </c>
      <c r="R256" s="894">
        <f t="shared" si="46"/>
        <v>1055.5</v>
      </c>
      <c r="S256" s="892">
        <v>4283</v>
      </c>
      <c r="T256" s="892">
        <v>96</v>
      </c>
      <c r="U256" s="893">
        <f t="shared" si="40"/>
        <v>4379</v>
      </c>
      <c r="V256" s="892">
        <f t="shared" si="47"/>
        <v>1020525</v>
      </c>
      <c r="W256" s="891">
        <f t="shared" si="41"/>
        <v>16.114400757934629</v>
      </c>
    </row>
    <row r="257" spans="1:23">
      <c r="A257" s="882" t="s">
        <v>1477</v>
      </c>
      <c r="B257" s="902" t="s">
        <v>354</v>
      </c>
      <c r="C257" s="899">
        <v>14</v>
      </c>
      <c r="D257" s="900">
        <f t="shared" si="42"/>
        <v>2886.5</v>
      </c>
      <c r="E257" s="899">
        <v>9438</v>
      </c>
      <c r="F257" s="899">
        <v>504</v>
      </c>
      <c r="G257" s="899">
        <f t="shared" si="36"/>
        <v>9942</v>
      </c>
      <c r="H257" s="899">
        <f t="shared" si="43"/>
        <v>2472303</v>
      </c>
      <c r="I257" s="901">
        <f t="shared" si="37"/>
        <v>14.275090940585484</v>
      </c>
      <c r="J257" s="898">
        <v>9</v>
      </c>
      <c r="K257" s="900">
        <f t="shared" si="44"/>
        <v>1617</v>
      </c>
      <c r="L257" s="898">
        <v>6219</v>
      </c>
      <c r="M257" s="898">
        <v>324</v>
      </c>
      <c r="N257" s="899">
        <f t="shared" si="38"/>
        <v>6543</v>
      </c>
      <c r="O257" s="898">
        <f t="shared" si="45"/>
        <v>1561947</v>
      </c>
      <c r="P257" s="897">
        <f t="shared" si="39"/>
        <v>16.099226963512677</v>
      </c>
      <c r="Q257" s="898">
        <v>6</v>
      </c>
      <c r="R257" s="900">
        <f t="shared" si="46"/>
        <v>1061.5</v>
      </c>
      <c r="S257" s="898">
        <v>4236</v>
      </c>
      <c r="T257" s="898">
        <v>216</v>
      </c>
      <c r="U257" s="899">
        <f t="shared" si="40"/>
        <v>4452</v>
      </c>
      <c r="V257" s="898">
        <f t="shared" si="47"/>
        <v>1024977</v>
      </c>
      <c r="W257" s="897">
        <f t="shared" si="41"/>
        <v>16.093217145548753</v>
      </c>
    </row>
    <row r="258" spans="1:23">
      <c r="A258" s="880" t="s">
        <v>1476</v>
      </c>
      <c r="B258" s="896" t="s">
        <v>354</v>
      </c>
      <c r="C258" s="893">
        <v>17</v>
      </c>
      <c r="D258" s="894">
        <f t="shared" si="42"/>
        <v>2903.5</v>
      </c>
      <c r="E258" s="893">
        <v>15478</v>
      </c>
      <c r="F258" s="893">
        <v>340</v>
      </c>
      <c r="G258" s="893">
        <f t="shared" si="36"/>
        <v>15818</v>
      </c>
      <c r="H258" s="893">
        <f t="shared" si="43"/>
        <v>2488121</v>
      </c>
      <c r="I258" s="895">
        <f t="shared" si="37"/>
        <v>14.282308707881294</v>
      </c>
      <c r="J258" s="892">
        <v>10</v>
      </c>
      <c r="K258" s="894">
        <f t="shared" si="44"/>
        <v>1627</v>
      </c>
      <c r="L258" s="892">
        <v>8896</v>
      </c>
      <c r="M258" s="892">
        <v>200</v>
      </c>
      <c r="N258" s="893">
        <f t="shared" si="38"/>
        <v>9096</v>
      </c>
      <c r="O258" s="892">
        <f t="shared" si="45"/>
        <v>1571043</v>
      </c>
      <c r="P258" s="891">
        <f t="shared" si="39"/>
        <v>16.093454210202829</v>
      </c>
      <c r="Q258" s="892">
        <v>5</v>
      </c>
      <c r="R258" s="894">
        <f t="shared" si="46"/>
        <v>1066.5</v>
      </c>
      <c r="S258" s="892">
        <v>5480</v>
      </c>
      <c r="T258" s="892">
        <v>100</v>
      </c>
      <c r="U258" s="893">
        <f t="shared" si="40"/>
        <v>5580</v>
      </c>
      <c r="V258" s="892">
        <f t="shared" si="47"/>
        <v>1030557</v>
      </c>
      <c r="W258" s="891">
        <f t="shared" si="41"/>
        <v>16.104969526488514</v>
      </c>
    </row>
    <row r="259" spans="1:23">
      <c r="A259" s="882" t="s">
        <v>1475</v>
      </c>
      <c r="B259" s="902" t="s">
        <v>354</v>
      </c>
      <c r="C259" s="899">
        <v>26.5</v>
      </c>
      <c r="D259" s="900">
        <f t="shared" si="42"/>
        <v>2930</v>
      </c>
      <c r="E259" s="899">
        <v>20120</v>
      </c>
      <c r="F259" s="899">
        <v>1368</v>
      </c>
      <c r="G259" s="899">
        <f t="shared" si="36"/>
        <v>21488</v>
      </c>
      <c r="H259" s="899">
        <f t="shared" si="43"/>
        <v>2509609</v>
      </c>
      <c r="I259" s="901">
        <f t="shared" si="37"/>
        <v>14.275364050056883</v>
      </c>
      <c r="J259" s="898">
        <v>13</v>
      </c>
      <c r="K259" s="900">
        <f t="shared" si="44"/>
        <v>1640</v>
      </c>
      <c r="L259" s="898">
        <v>10896</v>
      </c>
      <c r="M259" s="898">
        <v>468</v>
      </c>
      <c r="N259" s="899">
        <f t="shared" si="38"/>
        <v>11364</v>
      </c>
      <c r="O259" s="898">
        <f t="shared" si="45"/>
        <v>1582407</v>
      </c>
      <c r="P259" s="897">
        <f t="shared" si="39"/>
        <v>16.081371951219513</v>
      </c>
      <c r="Q259" s="898">
        <v>8.5</v>
      </c>
      <c r="R259" s="900">
        <f t="shared" si="46"/>
        <v>1075</v>
      </c>
      <c r="S259" s="898">
        <v>6817</v>
      </c>
      <c r="T259" s="898">
        <v>324</v>
      </c>
      <c r="U259" s="899">
        <f t="shared" si="40"/>
        <v>7141</v>
      </c>
      <c r="V259" s="898">
        <f t="shared" si="47"/>
        <v>1037698</v>
      </c>
      <c r="W259" s="897">
        <f t="shared" si="41"/>
        <v>16.088341085271317</v>
      </c>
    </row>
    <row r="260" spans="1:23">
      <c r="A260" s="880" t="s">
        <v>1474</v>
      </c>
      <c r="B260" s="896" t="s">
        <v>1030</v>
      </c>
      <c r="C260" s="893">
        <v>4</v>
      </c>
      <c r="D260" s="894">
        <f t="shared" si="42"/>
        <v>2930</v>
      </c>
      <c r="E260" s="893">
        <v>572</v>
      </c>
      <c r="F260" s="893">
        <v>0</v>
      </c>
      <c r="G260" s="893">
        <f t="shared" si="36"/>
        <v>572</v>
      </c>
      <c r="H260" s="893">
        <f t="shared" si="43"/>
        <v>2509609</v>
      </c>
      <c r="I260" s="895">
        <f t="shared" si="37"/>
        <v>14.275364050056883</v>
      </c>
      <c r="J260" s="892">
        <v>0</v>
      </c>
      <c r="K260" s="894">
        <f t="shared" si="44"/>
        <v>1640</v>
      </c>
      <c r="L260" s="892">
        <v>0</v>
      </c>
      <c r="M260" s="892">
        <v>0</v>
      </c>
      <c r="N260" s="893">
        <f t="shared" si="38"/>
        <v>0</v>
      </c>
      <c r="O260" s="892">
        <f t="shared" si="45"/>
        <v>1582407</v>
      </c>
      <c r="P260" s="891">
        <f t="shared" si="39"/>
        <v>16.081371951219513</v>
      </c>
      <c r="Q260" s="892">
        <v>0</v>
      </c>
      <c r="R260" s="894">
        <f t="shared" si="46"/>
        <v>1075</v>
      </c>
      <c r="S260" s="892">
        <v>0</v>
      </c>
      <c r="T260" s="892">
        <v>0</v>
      </c>
      <c r="U260" s="893">
        <f t="shared" si="40"/>
        <v>0</v>
      </c>
      <c r="V260" s="892">
        <f t="shared" si="47"/>
        <v>1037698</v>
      </c>
      <c r="W260" s="891">
        <f t="shared" si="41"/>
        <v>16.088341085271317</v>
      </c>
    </row>
    <row r="261" spans="1:23">
      <c r="A261" s="882" t="s">
        <v>1473</v>
      </c>
      <c r="B261" s="902" t="s">
        <v>354</v>
      </c>
      <c r="C261" s="899">
        <v>11</v>
      </c>
      <c r="D261" s="900">
        <f t="shared" si="42"/>
        <v>2941</v>
      </c>
      <c r="E261" s="899">
        <v>8702</v>
      </c>
      <c r="F261" s="899">
        <v>550</v>
      </c>
      <c r="G261" s="899">
        <f t="shared" si="36"/>
        <v>9252</v>
      </c>
      <c r="H261" s="899">
        <f t="shared" si="43"/>
        <v>2518861</v>
      </c>
      <c r="I261" s="901">
        <f t="shared" si="37"/>
        <v>14.274402130794515</v>
      </c>
      <c r="J261" s="898">
        <v>8</v>
      </c>
      <c r="K261" s="900">
        <f t="shared" si="44"/>
        <v>1648</v>
      </c>
      <c r="L261" s="898">
        <v>7981</v>
      </c>
      <c r="M261" s="898">
        <v>400</v>
      </c>
      <c r="N261" s="899">
        <f t="shared" si="38"/>
        <v>8381</v>
      </c>
      <c r="O261" s="898">
        <f t="shared" si="45"/>
        <v>1590788</v>
      </c>
      <c r="P261" s="897">
        <f t="shared" si="39"/>
        <v>16.088066343042069</v>
      </c>
      <c r="Q261" s="898">
        <v>6</v>
      </c>
      <c r="R261" s="900">
        <f t="shared" si="46"/>
        <v>1081</v>
      </c>
      <c r="S261" s="898">
        <v>5555</v>
      </c>
      <c r="T261" s="898">
        <v>300</v>
      </c>
      <c r="U261" s="899">
        <f t="shared" si="40"/>
        <v>5855</v>
      </c>
      <c r="V261" s="898">
        <f t="shared" si="47"/>
        <v>1043553</v>
      </c>
      <c r="W261" s="897">
        <f t="shared" si="41"/>
        <v>16.089315448658649</v>
      </c>
    </row>
    <row r="262" spans="1:23">
      <c r="A262" s="880" t="s">
        <v>1472</v>
      </c>
      <c r="B262" s="896" t="s">
        <v>354</v>
      </c>
      <c r="C262" s="893">
        <v>8</v>
      </c>
      <c r="D262" s="894">
        <f t="shared" si="42"/>
        <v>2949</v>
      </c>
      <c r="E262" s="893">
        <v>6914</v>
      </c>
      <c r="F262" s="893">
        <v>80</v>
      </c>
      <c r="G262" s="893">
        <f t="shared" si="36"/>
        <v>6994</v>
      </c>
      <c r="H262" s="893">
        <f t="shared" si="43"/>
        <v>2525855</v>
      </c>
      <c r="I262" s="895">
        <f t="shared" si="37"/>
        <v>14.275206284616253</v>
      </c>
      <c r="J262" s="892">
        <v>0</v>
      </c>
      <c r="K262" s="894">
        <f t="shared" si="44"/>
        <v>1648</v>
      </c>
      <c r="L262" s="892">
        <v>0</v>
      </c>
      <c r="M262" s="892">
        <v>0</v>
      </c>
      <c r="N262" s="893">
        <f t="shared" si="38"/>
        <v>0</v>
      </c>
      <c r="O262" s="892">
        <f t="shared" si="45"/>
        <v>1590788</v>
      </c>
      <c r="P262" s="891">
        <f t="shared" si="39"/>
        <v>16.088066343042069</v>
      </c>
      <c r="Q262" s="892">
        <v>0</v>
      </c>
      <c r="R262" s="894">
        <f t="shared" si="46"/>
        <v>1081</v>
      </c>
      <c r="S262" s="892">
        <v>0</v>
      </c>
      <c r="T262" s="892">
        <v>0</v>
      </c>
      <c r="U262" s="893">
        <f t="shared" si="40"/>
        <v>0</v>
      </c>
      <c r="V262" s="892">
        <f t="shared" si="47"/>
        <v>1043553</v>
      </c>
      <c r="W262" s="891">
        <f t="shared" si="41"/>
        <v>16.089315448658649</v>
      </c>
    </row>
    <row r="263" spans="1:23">
      <c r="A263" s="882" t="s">
        <v>1471</v>
      </c>
      <c r="B263" s="902" t="s">
        <v>354</v>
      </c>
      <c r="C263" s="899">
        <v>14</v>
      </c>
      <c r="D263" s="900">
        <f t="shared" si="42"/>
        <v>2963</v>
      </c>
      <c r="E263" s="899">
        <v>11674</v>
      </c>
      <c r="F263" s="899">
        <v>280</v>
      </c>
      <c r="G263" s="899">
        <f t="shared" si="36"/>
        <v>11954</v>
      </c>
      <c r="H263" s="899">
        <f t="shared" si="43"/>
        <v>2537809</v>
      </c>
      <c r="I263" s="901">
        <f t="shared" si="37"/>
        <v>14.274997187535156</v>
      </c>
      <c r="J263" s="898">
        <v>8</v>
      </c>
      <c r="K263" s="900">
        <f t="shared" si="44"/>
        <v>1656</v>
      </c>
      <c r="L263" s="898">
        <v>6717</v>
      </c>
      <c r="M263" s="898">
        <v>160</v>
      </c>
      <c r="N263" s="899">
        <f t="shared" si="38"/>
        <v>6877</v>
      </c>
      <c r="O263" s="898">
        <f t="shared" si="45"/>
        <v>1597665</v>
      </c>
      <c r="P263" s="897">
        <f t="shared" si="39"/>
        <v>16.07955917874396</v>
      </c>
      <c r="Q263" s="898">
        <v>6.5</v>
      </c>
      <c r="R263" s="900">
        <f t="shared" si="46"/>
        <v>1087.5</v>
      </c>
      <c r="S263" s="898">
        <v>5078</v>
      </c>
      <c r="T263" s="898">
        <v>120</v>
      </c>
      <c r="U263" s="899">
        <f t="shared" si="40"/>
        <v>5198</v>
      </c>
      <c r="V263" s="898">
        <f t="shared" si="47"/>
        <v>1048751</v>
      </c>
      <c r="W263" s="897">
        <f t="shared" si="41"/>
        <v>16.072812260536399</v>
      </c>
    </row>
    <row r="264" spans="1:23">
      <c r="A264" s="880" t="s">
        <v>1470</v>
      </c>
      <c r="B264" s="896" t="s">
        <v>354</v>
      </c>
      <c r="C264" s="893">
        <v>11</v>
      </c>
      <c r="D264" s="894">
        <f t="shared" si="42"/>
        <v>2974</v>
      </c>
      <c r="E264" s="893">
        <v>9089</v>
      </c>
      <c r="F264" s="893">
        <v>132</v>
      </c>
      <c r="G264" s="893">
        <f t="shared" si="36"/>
        <v>9221</v>
      </c>
      <c r="H264" s="893">
        <f t="shared" si="43"/>
        <v>2547030</v>
      </c>
      <c r="I264" s="895">
        <f t="shared" si="37"/>
        <v>14.273873570948217</v>
      </c>
      <c r="J264" s="892">
        <v>6</v>
      </c>
      <c r="K264" s="894">
        <f t="shared" si="44"/>
        <v>1662</v>
      </c>
      <c r="L264" s="892">
        <v>5235</v>
      </c>
      <c r="M264" s="892">
        <v>72</v>
      </c>
      <c r="N264" s="893">
        <f t="shared" si="38"/>
        <v>5307</v>
      </c>
      <c r="O264" s="892">
        <f t="shared" si="45"/>
        <v>1602972</v>
      </c>
      <c r="P264" s="891">
        <f t="shared" si="39"/>
        <v>16.074729241877257</v>
      </c>
      <c r="Q264" s="892">
        <v>6</v>
      </c>
      <c r="R264" s="894">
        <f t="shared" si="46"/>
        <v>1093.5</v>
      </c>
      <c r="S264" s="892">
        <v>4555</v>
      </c>
      <c r="T264" s="892">
        <v>72</v>
      </c>
      <c r="U264" s="893">
        <f t="shared" si="40"/>
        <v>4627</v>
      </c>
      <c r="V264" s="892">
        <f t="shared" si="47"/>
        <v>1053378</v>
      </c>
      <c r="W264" s="891">
        <f t="shared" si="41"/>
        <v>16.05514403292181</v>
      </c>
    </row>
    <row r="265" spans="1:23">
      <c r="A265" s="882" t="s">
        <v>1469</v>
      </c>
      <c r="B265" s="902" t="s">
        <v>354</v>
      </c>
      <c r="C265" s="899">
        <v>19</v>
      </c>
      <c r="D265" s="900">
        <f t="shared" si="42"/>
        <v>2993</v>
      </c>
      <c r="E265" s="899">
        <v>15136</v>
      </c>
      <c r="F265" s="899">
        <v>616</v>
      </c>
      <c r="G265" s="899">
        <f t="shared" ref="G265:G328" si="48">F265+E265</f>
        <v>15752</v>
      </c>
      <c r="H265" s="899">
        <f t="shared" si="43"/>
        <v>2562782</v>
      </c>
      <c r="I265" s="901">
        <f t="shared" ref="I265:I328" si="49">H265/D265/60</f>
        <v>14.270976723465866</v>
      </c>
      <c r="J265" s="898">
        <v>9.5</v>
      </c>
      <c r="K265" s="900">
        <f t="shared" si="44"/>
        <v>1671.5</v>
      </c>
      <c r="L265" s="898">
        <v>7501</v>
      </c>
      <c r="M265" s="898">
        <v>280</v>
      </c>
      <c r="N265" s="899">
        <f t="shared" ref="N265:N328" si="50">M265+L265</f>
        <v>7781</v>
      </c>
      <c r="O265" s="898">
        <f t="shared" si="45"/>
        <v>1610753</v>
      </c>
      <c r="P265" s="897">
        <f t="shared" ref="P265:P328" si="51">O265/K265/60</f>
        <v>16.060953235616712</v>
      </c>
      <c r="Q265" s="898">
        <v>7</v>
      </c>
      <c r="R265" s="900">
        <f t="shared" si="46"/>
        <v>1100.5</v>
      </c>
      <c r="S265" s="898">
        <v>5608</v>
      </c>
      <c r="T265" s="898">
        <v>196</v>
      </c>
      <c r="U265" s="899">
        <f t="shared" ref="U265:U328" si="52">T265+S265</f>
        <v>5804</v>
      </c>
      <c r="V265" s="898">
        <f t="shared" si="47"/>
        <v>1059182</v>
      </c>
      <c r="W265" s="897">
        <f t="shared" ref="W265:W328" si="53">V265/R265/60</f>
        <v>16.040920793578678</v>
      </c>
    </row>
    <row r="266" spans="1:23">
      <c r="A266" s="880" t="s">
        <v>1468</v>
      </c>
      <c r="B266" s="896" t="s">
        <v>1030</v>
      </c>
      <c r="C266" s="893">
        <v>1</v>
      </c>
      <c r="D266" s="894">
        <f t="shared" ref="D266:D329" si="54">IF($B266="*",D265,D265+C266)</f>
        <v>2993</v>
      </c>
      <c r="E266" s="893">
        <v>153</v>
      </c>
      <c r="F266" s="893">
        <v>0</v>
      </c>
      <c r="G266" s="893">
        <f t="shared" si="48"/>
        <v>153</v>
      </c>
      <c r="H266" s="893">
        <f t="shared" ref="H266:H329" si="55">IF($B266="*",H265,H265+G266)</f>
        <v>2562782</v>
      </c>
      <c r="I266" s="895">
        <f t="shared" si="49"/>
        <v>14.270976723465866</v>
      </c>
      <c r="J266" s="892">
        <v>0</v>
      </c>
      <c r="K266" s="894">
        <f t="shared" ref="K266:K329" si="56">IF($B266="*",K265,K265+J266)</f>
        <v>1671.5</v>
      </c>
      <c r="L266" s="892">
        <v>0</v>
      </c>
      <c r="M266" s="892">
        <v>0</v>
      </c>
      <c r="N266" s="893">
        <f t="shared" si="50"/>
        <v>0</v>
      </c>
      <c r="O266" s="892">
        <f t="shared" ref="O266:O329" si="57">IF($B266="*",O265,O265+N266)</f>
        <v>1610753</v>
      </c>
      <c r="P266" s="891">
        <f t="shared" si="51"/>
        <v>16.060953235616712</v>
      </c>
      <c r="Q266" s="892">
        <v>0</v>
      </c>
      <c r="R266" s="894">
        <f t="shared" ref="R266:R329" si="58">IF($B266="*",R265,R265+Q266)</f>
        <v>1100.5</v>
      </c>
      <c r="S266" s="892">
        <v>0</v>
      </c>
      <c r="T266" s="892">
        <v>0</v>
      </c>
      <c r="U266" s="893">
        <f t="shared" si="52"/>
        <v>0</v>
      </c>
      <c r="V266" s="892">
        <f t="shared" ref="V266:V329" si="59">IF($B266="*",V265,V265+U266)</f>
        <v>1059182</v>
      </c>
      <c r="W266" s="891">
        <f t="shared" si="53"/>
        <v>16.040920793578678</v>
      </c>
    </row>
    <row r="267" spans="1:23">
      <c r="A267" s="882" t="s">
        <v>1467</v>
      </c>
      <c r="B267" s="902" t="s">
        <v>354</v>
      </c>
      <c r="C267" s="899">
        <v>14</v>
      </c>
      <c r="D267" s="900">
        <f t="shared" si="54"/>
        <v>3007</v>
      </c>
      <c r="E267" s="899">
        <v>11666</v>
      </c>
      <c r="F267" s="899">
        <v>280</v>
      </c>
      <c r="G267" s="899">
        <f t="shared" si="48"/>
        <v>11946</v>
      </c>
      <c r="H267" s="899">
        <f t="shared" si="55"/>
        <v>2574728</v>
      </c>
      <c r="I267" s="901">
        <f t="shared" si="49"/>
        <v>14.27074603702472</v>
      </c>
      <c r="J267" s="898">
        <v>0</v>
      </c>
      <c r="K267" s="900">
        <f t="shared" si="56"/>
        <v>1671.5</v>
      </c>
      <c r="L267" s="898">
        <v>0</v>
      </c>
      <c r="M267" s="898">
        <v>0</v>
      </c>
      <c r="N267" s="899">
        <f t="shared" si="50"/>
        <v>0</v>
      </c>
      <c r="O267" s="898">
        <f t="shared" si="57"/>
        <v>1610753</v>
      </c>
      <c r="P267" s="897">
        <f t="shared" si="51"/>
        <v>16.060953235616712</v>
      </c>
      <c r="Q267" s="898">
        <v>0</v>
      </c>
      <c r="R267" s="900">
        <f t="shared" si="58"/>
        <v>1100.5</v>
      </c>
      <c r="S267" s="898">
        <v>0</v>
      </c>
      <c r="T267" s="898">
        <v>0</v>
      </c>
      <c r="U267" s="899">
        <f t="shared" si="52"/>
        <v>0</v>
      </c>
      <c r="V267" s="898">
        <f t="shared" si="59"/>
        <v>1059182</v>
      </c>
      <c r="W267" s="897">
        <f t="shared" si="53"/>
        <v>16.040920793578678</v>
      </c>
    </row>
    <row r="268" spans="1:23">
      <c r="A268" s="880" t="s">
        <v>1466</v>
      </c>
      <c r="B268" s="896" t="s">
        <v>354</v>
      </c>
      <c r="C268" s="893">
        <v>0</v>
      </c>
      <c r="D268" s="894">
        <f t="shared" si="54"/>
        <v>3007</v>
      </c>
      <c r="E268" s="893">
        <v>0</v>
      </c>
      <c r="F268" s="893">
        <v>0</v>
      </c>
      <c r="G268" s="893">
        <f t="shared" si="48"/>
        <v>0</v>
      </c>
      <c r="H268" s="893">
        <f t="shared" si="55"/>
        <v>2574728</v>
      </c>
      <c r="I268" s="895">
        <f t="shared" si="49"/>
        <v>14.27074603702472</v>
      </c>
      <c r="J268" s="892">
        <v>4</v>
      </c>
      <c r="K268" s="894">
        <f t="shared" si="56"/>
        <v>1675.5</v>
      </c>
      <c r="L268" s="892">
        <v>3594</v>
      </c>
      <c r="M268" s="892">
        <v>204</v>
      </c>
      <c r="N268" s="893">
        <f t="shared" si="50"/>
        <v>3798</v>
      </c>
      <c r="O268" s="892">
        <f t="shared" si="57"/>
        <v>1614551</v>
      </c>
      <c r="P268" s="891">
        <f t="shared" si="51"/>
        <v>16.060389933353228</v>
      </c>
      <c r="Q268" s="892">
        <v>3</v>
      </c>
      <c r="R268" s="894">
        <f t="shared" si="58"/>
        <v>1103.5</v>
      </c>
      <c r="S268" s="892">
        <v>3118</v>
      </c>
      <c r="T268" s="892">
        <v>136</v>
      </c>
      <c r="U268" s="893">
        <f t="shared" si="52"/>
        <v>3254</v>
      </c>
      <c r="V268" s="892">
        <f t="shared" si="59"/>
        <v>1062436</v>
      </c>
      <c r="W268" s="891">
        <f t="shared" si="53"/>
        <v>16.046458238936715</v>
      </c>
    </row>
    <row r="269" spans="1:23">
      <c r="A269" s="882" t="s">
        <v>1465</v>
      </c>
      <c r="B269" s="902" t="s">
        <v>354</v>
      </c>
      <c r="C269" s="899">
        <v>21.5</v>
      </c>
      <c r="D269" s="900">
        <f t="shared" si="54"/>
        <v>3028.5</v>
      </c>
      <c r="E269" s="899">
        <v>11917</v>
      </c>
      <c r="F269" s="899">
        <v>1044</v>
      </c>
      <c r="G269" s="899">
        <f t="shared" si="48"/>
        <v>12961</v>
      </c>
      <c r="H269" s="899">
        <f t="shared" si="55"/>
        <v>2587689</v>
      </c>
      <c r="I269" s="901">
        <f t="shared" si="49"/>
        <v>14.240762753838535</v>
      </c>
      <c r="J269" s="898">
        <v>12</v>
      </c>
      <c r="K269" s="900">
        <f t="shared" si="56"/>
        <v>1687.5</v>
      </c>
      <c r="L269" s="898">
        <v>7914</v>
      </c>
      <c r="M269" s="898">
        <v>432</v>
      </c>
      <c r="N269" s="899">
        <f t="shared" si="50"/>
        <v>8346</v>
      </c>
      <c r="O269" s="898">
        <f t="shared" si="57"/>
        <v>1622897</v>
      </c>
      <c r="P269" s="897">
        <f t="shared" si="51"/>
        <v>16.028612345679011</v>
      </c>
      <c r="Q269" s="898">
        <v>8</v>
      </c>
      <c r="R269" s="900">
        <f t="shared" si="58"/>
        <v>1111.5</v>
      </c>
      <c r="S269" s="898">
        <v>6486</v>
      </c>
      <c r="T269" s="898">
        <v>288</v>
      </c>
      <c r="U269" s="899">
        <f t="shared" si="52"/>
        <v>6774</v>
      </c>
      <c r="V269" s="898">
        <f t="shared" si="59"/>
        <v>1069210</v>
      </c>
      <c r="W269" s="897">
        <f t="shared" si="53"/>
        <v>16.032538611485979</v>
      </c>
    </row>
    <row r="270" spans="1:23">
      <c r="A270" s="880" t="s">
        <v>1464</v>
      </c>
      <c r="B270" s="896" t="s">
        <v>354</v>
      </c>
      <c r="C270" s="893">
        <v>12.5</v>
      </c>
      <c r="D270" s="894">
        <f t="shared" si="54"/>
        <v>3041</v>
      </c>
      <c r="E270" s="893">
        <v>9598</v>
      </c>
      <c r="F270" s="893">
        <v>168</v>
      </c>
      <c r="G270" s="893">
        <f t="shared" si="48"/>
        <v>9766</v>
      </c>
      <c r="H270" s="893">
        <f t="shared" si="55"/>
        <v>2597455</v>
      </c>
      <c r="I270" s="895">
        <f t="shared" si="49"/>
        <v>14.235750301435932</v>
      </c>
      <c r="J270" s="892">
        <v>7</v>
      </c>
      <c r="K270" s="894">
        <f t="shared" si="56"/>
        <v>1694.5</v>
      </c>
      <c r="L270" s="892">
        <v>5851</v>
      </c>
      <c r="M270" s="892">
        <v>98</v>
      </c>
      <c r="N270" s="893">
        <f t="shared" si="50"/>
        <v>5949</v>
      </c>
      <c r="O270" s="892">
        <f t="shared" si="57"/>
        <v>1628846</v>
      </c>
      <c r="P270" s="891">
        <f t="shared" si="51"/>
        <v>16.02091078981017</v>
      </c>
      <c r="Q270" s="892">
        <v>6</v>
      </c>
      <c r="R270" s="894">
        <f t="shared" si="58"/>
        <v>1117.5</v>
      </c>
      <c r="S270" s="892">
        <v>4417</v>
      </c>
      <c r="T270" s="892">
        <v>84</v>
      </c>
      <c r="U270" s="893">
        <f t="shared" si="52"/>
        <v>4501</v>
      </c>
      <c r="V270" s="892">
        <f t="shared" si="59"/>
        <v>1073711</v>
      </c>
      <c r="W270" s="891">
        <f t="shared" si="53"/>
        <v>16.013586875466068</v>
      </c>
    </row>
    <row r="271" spans="1:23">
      <c r="A271" s="882" t="s">
        <v>1463</v>
      </c>
      <c r="B271" s="902" t="s">
        <v>354</v>
      </c>
      <c r="C271" s="899">
        <v>24</v>
      </c>
      <c r="D271" s="900">
        <f t="shared" si="54"/>
        <v>3065</v>
      </c>
      <c r="E271" s="899">
        <v>17665</v>
      </c>
      <c r="F271" s="899">
        <v>702</v>
      </c>
      <c r="G271" s="899">
        <f t="shared" si="48"/>
        <v>18367</v>
      </c>
      <c r="H271" s="899">
        <f t="shared" si="55"/>
        <v>2615822</v>
      </c>
      <c r="I271" s="901">
        <f t="shared" si="49"/>
        <v>14.224154431756391</v>
      </c>
      <c r="J271" s="898">
        <v>10</v>
      </c>
      <c r="K271" s="900">
        <f t="shared" si="56"/>
        <v>1704.5</v>
      </c>
      <c r="L271" s="898">
        <v>8013</v>
      </c>
      <c r="M271" s="898">
        <v>260</v>
      </c>
      <c r="N271" s="899">
        <f t="shared" si="50"/>
        <v>8273</v>
      </c>
      <c r="O271" s="898">
        <f t="shared" si="57"/>
        <v>1637119</v>
      </c>
      <c r="P271" s="897">
        <f t="shared" si="51"/>
        <v>16.007812652781851</v>
      </c>
      <c r="Q271" s="898">
        <v>6</v>
      </c>
      <c r="R271" s="900">
        <f t="shared" si="58"/>
        <v>1123.5</v>
      </c>
      <c r="S271" s="898">
        <v>5204</v>
      </c>
      <c r="T271" s="898">
        <v>156</v>
      </c>
      <c r="U271" s="899">
        <f t="shared" si="52"/>
        <v>5360</v>
      </c>
      <c r="V271" s="898">
        <f t="shared" si="59"/>
        <v>1079071</v>
      </c>
      <c r="W271" s="897">
        <f t="shared" si="53"/>
        <v>16.007580477673937</v>
      </c>
    </row>
    <row r="272" spans="1:23">
      <c r="A272" s="880" t="s">
        <v>1462</v>
      </c>
      <c r="B272" s="896" t="s">
        <v>1030</v>
      </c>
      <c r="C272" s="893">
        <v>5</v>
      </c>
      <c r="D272" s="894">
        <f t="shared" si="54"/>
        <v>3065</v>
      </c>
      <c r="E272" s="893">
        <v>865</v>
      </c>
      <c r="F272" s="893">
        <v>0</v>
      </c>
      <c r="G272" s="893">
        <f t="shared" si="48"/>
        <v>865</v>
      </c>
      <c r="H272" s="893">
        <f t="shared" si="55"/>
        <v>2615822</v>
      </c>
      <c r="I272" s="895">
        <f t="shared" si="49"/>
        <v>14.224154431756391</v>
      </c>
      <c r="J272" s="892">
        <v>0</v>
      </c>
      <c r="K272" s="894">
        <f t="shared" si="56"/>
        <v>1704.5</v>
      </c>
      <c r="L272" s="892">
        <v>0</v>
      </c>
      <c r="M272" s="892">
        <v>0</v>
      </c>
      <c r="N272" s="893">
        <f t="shared" si="50"/>
        <v>0</v>
      </c>
      <c r="O272" s="892">
        <f t="shared" si="57"/>
        <v>1637119</v>
      </c>
      <c r="P272" s="891">
        <f t="shared" si="51"/>
        <v>16.007812652781851</v>
      </c>
      <c r="Q272" s="892">
        <v>0</v>
      </c>
      <c r="R272" s="894">
        <f t="shared" si="58"/>
        <v>1123.5</v>
      </c>
      <c r="S272" s="892">
        <v>0</v>
      </c>
      <c r="T272" s="892">
        <v>0</v>
      </c>
      <c r="U272" s="893">
        <f t="shared" si="52"/>
        <v>0</v>
      </c>
      <c r="V272" s="892">
        <f t="shared" si="59"/>
        <v>1079071</v>
      </c>
      <c r="W272" s="891">
        <f t="shared" si="53"/>
        <v>16.007580477673937</v>
      </c>
    </row>
    <row r="273" spans="1:23">
      <c r="A273" s="882" t="s">
        <v>1461</v>
      </c>
      <c r="B273" s="902" t="s">
        <v>354</v>
      </c>
      <c r="C273" s="899">
        <v>13</v>
      </c>
      <c r="D273" s="900">
        <f t="shared" si="54"/>
        <v>3078</v>
      </c>
      <c r="E273" s="899">
        <v>10124</v>
      </c>
      <c r="F273" s="899">
        <v>182</v>
      </c>
      <c r="G273" s="899">
        <f t="shared" si="48"/>
        <v>10306</v>
      </c>
      <c r="H273" s="899">
        <f t="shared" si="55"/>
        <v>2626128</v>
      </c>
      <c r="I273" s="901">
        <f t="shared" si="49"/>
        <v>14.219883040935674</v>
      </c>
      <c r="J273" s="898">
        <v>0</v>
      </c>
      <c r="K273" s="900">
        <f t="shared" si="56"/>
        <v>1704.5</v>
      </c>
      <c r="L273" s="898">
        <v>0</v>
      </c>
      <c r="M273" s="898">
        <v>0</v>
      </c>
      <c r="N273" s="899">
        <f t="shared" si="50"/>
        <v>0</v>
      </c>
      <c r="O273" s="898">
        <f t="shared" si="57"/>
        <v>1637119</v>
      </c>
      <c r="P273" s="897">
        <f t="shared" si="51"/>
        <v>16.007812652781851</v>
      </c>
      <c r="Q273" s="898">
        <v>0</v>
      </c>
      <c r="R273" s="900">
        <f t="shared" si="58"/>
        <v>1123.5</v>
      </c>
      <c r="S273" s="898">
        <v>0</v>
      </c>
      <c r="T273" s="898">
        <v>0</v>
      </c>
      <c r="U273" s="899">
        <f t="shared" si="52"/>
        <v>0</v>
      </c>
      <c r="V273" s="898">
        <f t="shared" si="59"/>
        <v>1079071</v>
      </c>
      <c r="W273" s="897">
        <f t="shared" si="53"/>
        <v>16.007580477673937</v>
      </c>
    </row>
    <row r="274" spans="1:23">
      <c r="A274" s="880" t="s">
        <v>1460</v>
      </c>
      <c r="B274" s="896" t="s">
        <v>354</v>
      </c>
      <c r="C274" s="893">
        <v>4</v>
      </c>
      <c r="D274" s="894">
        <f t="shared" si="54"/>
        <v>3082</v>
      </c>
      <c r="E274" s="893">
        <v>3986</v>
      </c>
      <c r="F274" s="893">
        <v>80</v>
      </c>
      <c r="G274" s="893">
        <f t="shared" si="48"/>
        <v>4066</v>
      </c>
      <c r="H274" s="893">
        <f t="shared" si="55"/>
        <v>2630194</v>
      </c>
      <c r="I274" s="895">
        <f t="shared" si="49"/>
        <v>14.22341553104045</v>
      </c>
      <c r="J274" s="892">
        <v>3</v>
      </c>
      <c r="K274" s="894">
        <f t="shared" si="56"/>
        <v>1707.5</v>
      </c>
      <c r="L274" s="892">
        <v>2828</v>
      </c>
      <c r="M274" s="892">
        <v>60</v>
      </c>
      <c r="N274" s="893">
        <f t="shared" si="50"/>
        <v>2888</v>
      </c>
      <c r="O274" s="892">
        <f t="shared" si="57"/>
        <v>1640007</v>
      </c>
      <c r="P274" s="891">
        <f t="shared" si="51"/>
        <v>16.007877013177158</v>
      </c>
      <c r="Q274" s="892">
        <v>2</v>
      </c>
      <c r="R274" s="894">
        <f t="shared" si="58"/>
        <v>1125.5</v>
      </c>
      <c r="S274" s="892">
        <v>2111</v>
      </c>
      <c r="T274" s="892">
        <v>40</v>
      </c>
      <c r="U274" s="893">
        <f t="shared" si="52"/>
        <v>2151</v>
      </c>
      <c r="V274" s="892">
        <f t="shared" si="59"/>
        <v>1081222</v>
      </c>
      <c r="W274" s="891">
        <f t="shared" si="53"/>
        <v>16.010987709166297</v>
      </c>
    </row>
    <row r="275" spans="1:23">
      <c r="A275" s="882" t="s">
        <v>1459</v>
      </c>
      <c r="B275" s="902" t="s">
        <v>354</v>
      </c>
      <c r="C275" s="899">
        <v>7</v>
      </c>
      <c r="D275" s="900">
        <f t="shared" si="54"/>
        <v>3089</v>
      </c>
      <c r="E275" s="899">
        <v>5757</v>
      </c>
      <c r="F275" s="899">
        <v>154</v>
      </c>
      <c r="G275" s="899">
        <f t="shared" si="48"/>
        <v>5911</v>
      </c>
      <c r="H275" s="899">
        <f t="shared" si="55"/>
        <v>2636105</v>
      </c>
      <c r="I275" s="901">
        <f t="shared" si="49"/>
        <v>14.223076508039279</v>
      </c>
      <c r="J275" s="898">
        <v>5</v>
      </c>
      <c r="K275" s="900">
        <f t="shared" si="56"/>
        <v>1712.5</v>
      </c>
      <c r="L275" s="898">
        <v>4313</v>
      </c>
      <c r="M275" s="898">
        <v>110</v>
      </c>
      <c r="N275" s="899">
        <f t="shared" si="50"/>
        <v>4423</v>
      </c>
      <c r="O275" s="898">
        <f t="shared" si="57"/>
        <v>1644430</v>
      </c>
      <c r="P275" s="897">
        <f t="shared" si="51"/>
        <v>16.004184914841847</v>
      </c>
      <c r="Q275" s="898">
        <v>0</v>
      </c>
      <c r="R275" s="900">
        <f t="shared" si="58"/>
        <v>1125.5</v>
      </c>
      <c r="S275" s="898">
        <v>0</v>
      </c>
      <c r="T275" s="898">
        <v>0</v>
      </c>
      <c r="U275" s="899">
        <f t="shared" si="52"/>
        <v>0</v>
      </c>
      <c r="V275" s="898">
        <f t="shared" si="59"/>
        <v>1081222</v>
      </c>
      <c r="W275" s="897">
        <f t="shared" si="53"/>
        <v>16.010987709166297</v>
      </c>
    </row>
    <row r="276" spans="1:23">
      <c r="A276" s="880" t="s">
        <v>1458</v>
      </c>
      <c r="B276" s="896" t="s">
        <v>354</v>
      </c>
      <c r="C276" s="893">
        <v>14</v>
      </c>
      <c r="D276" s="894">
        <f t="shared" si="54"/>
        <v>3103</v>
      </c>
      <c r="E276" s="893">
        <v>11097</v>
      </c>
      <c r="F276" s="893">
        <v>448</v>
      </c>
      <c r="G276" s="893">
        <f t="shared" si="48"/>
        <v>11545</v>
      </c>
      <c r="H276" s="893">
        <f t="shared" si="55"/>
        <v>2647650</v>
      </c>
      <c r="I276" s="895">
        <f t="shared" si="49"/>
        <v>14.220915243312923</v>
      </c>
      <c r="J276" s="892">
        <v>11</v>
      </c>
      <c r="K276" s="894">
        <f t="shared" si="56"/>
        <v>1723.5</v>
      </c>
      <c r="L276" s="892">
        <v>9287</v>
      </c>
      <c r="M276" s="892">
        <v>352</v>
      </c>
      <c r="N276" s="893">
        <f t="shared" si="50"/>
        <v>9639</v>
      </c>
      <c r="O276" s="892">
        <f t="shared" si="57"/>
        <v>1654069</v>
      </c>
      <c r="P276" s="891">
        <f t="shared" si="51"/>
        <v>15.995251909873321</v>
      </c>
      <c r="Q276" s="892">
        <v>7</v>
      </c>
      <c r="R276" s="894">
        <f t="shared" si="58"/>
        <v>1132.5</v>
      </c>
      <c r="S276" s="892">
        <v>6553</v>
      </c>
      <c r="T276" s="892">
        <v>224</v>
      </c>
      <c r="U276" s="893">
        <f t="shared" si="52"/>
        <v>6777</v>
      </c>
      <c r="V276" s="892">
        <f t="shared" si="59"/>
        <v>1087999</v>
      </c>
      <c r="W276" s="891">
        <f t="shared" si="53"/>
        <v>16.011758646063281</v>
      </c>
    </row>
    <row r="277" spans="1:23">
      <c r="A277" s="882" t="s">
        <v>1457</v>
      </c>
      <c r="B277" s="902" t="s">
        <v>1030</v>
      </c>
      <c r="C277" s="899">
        <v>3.5</v>
      </c>
      <c r="D277" s="900">
        <f t="shared" si="54"/>
        <v>3103</v>
      </c>
      <c r="E277" s="899">
        <v>538</v>
      </c>
      <c r="F277" s="899">
        <v>0</v>
      </c>
      <c r="G277" s="899">
        <f t="shared" si="48"/>
        <v>538</v>
      </c>
      <c r="H277" s="899">
        <f t="shared" si="55"/>
        <v>2647650</v>
      </c>
      <c r="I277" s="901">
        <f t="shared" si="49"/>
        <v>14.220915243312923</v>
      </c>
      <c r="J277" s="898">
        <v>0</v>
      </c>
      <c r="K277" s="900">
        <f t="shared" si="56"/>
        <v>1723.5</v>
      </c>
      <c r="L277" s="898">
        <v>0</v>
      </c>
      <c r="M277" s="898">
        <v>0</v>
      </c>
      <c r="N277" s="899">
        <f t="shared" si="50"/>
        <v>0</v>
      </c>
      <c r="O277" s="898">
        <f t="shared" si="57"/>
        <v>1654069</v>
      </c>
      <c r="P277" s="897">
        <f t="shared" si="51"/>
        <v>15.995251909873321</v>
      </c>
      <c r="Q277" s="898">
        <v>0</v>
      </c>
      <c r="R277" s="900">
        <f t="shared" si="58"/>
        <v>1132.5</v>
      </c>
      <c r="S277" s="898">
        <v>0</v>
      </c>
      <c r="T277" s="898">
        <v>0</v>
      </c>
      <c r="U277" s="899">
        <f t="shared" si="52"/>
        <v>0</v>
      </c>
      <c r="V277" s="898">
        <f t="shared" si="59"/>
        <v>1087999</v>
      </c>
      <c r="W277" s="897">
        <f t="shared" si="53"/>
        <v>16.011758646063281</v>
      </c>
    </row>
    <row r="278" spans="1:23">
      <c r="A278" s="880" t="s">
        <v>1456</v>
      </c>
      <c r="B278" s="896" t="s">
        <v>354</v>
      </c>
      <c r="C278" s="893">
        <v>10</v>
      </c>
      <c r="D278" s="894">
        <f t="shared" si="54"/>
        <v>3113</v>
      </c>
      <c r="E278" s="893">
        <v>8857</v>
      </c>
      <c r="F278" s="893">
        <v>240</v>
      </c>
      <c r="G278" s="893">
        <f t="shared" si="48"/>
        <v>9097</v>
      </c>
      <c r="H278" s="893">
        <f t="shared" si="55"/>
        <v>2656747</v>
      </c>
      <c r="I278" s="895">
        <f t="shared" si="49"/>
        <v>14.223937252382482</v>
      </c>
      <c r="J278" s="892">
        <v>9</v>
      </c>
      <c r="K278" s="894">
        <f t="shared" si="56"/>
        <v>1732.5</v>
      </c>
      <c r="L278" s="892">
        <v>8060</v>
      </c>
      <c r="M278" s="892">
        <v>216</v>
      </c>
      <c r="N278" s="893">
        <f t="shared" si="50"/>
        <v>8276</v>
      </c>
      <c r="O278" s="892">
        <f t="shared" si="57"/>
        <v>1662345</v>
      </c>
      <c r="P278" s="891">
        <f t="shared" si="51"/>
        <v>15.991774891774892</v>
      </c>
      <c r="Q278" s="892">
        <v>6</v>
      </c>
      <c r="R278" s="894">
        <f t="shared" si="58"/>
        <v>1138.5</v>
      </c>
      <c r="S278" s="892">
        <v>5121</v>
      </c>
      <c r="T278" s="892">
        <v>144</v>
      </c>
      <c r="U278" s="893">
        <f t="shared" si="52"/>
        <v>5265</v>
      </c>
      <c r="V278" s="892">
        <f t="shared" si="59"/>
        <v>1093264</v>
      </c>
      <c r="W278" s="891">
        <f t="shared" si="53"/>
        <v>16.004450300102473</v>
      </c>
    </row>
    <row r="279" spans="1:23">
      <c r="A279" s="882" t="s">
        <v>1455</v>
      </c>
      <c r="B279" s="902" t="s">
        <v>354</v>
      </c>
      <c r="C279" s="899">
        <v>11.5</v>
      </c>
      <c r="D279" s="900">
        <f t="shared" si="54"/>
        <v>3124.5</v>
      </c>
      <c r="E279" s="899">
        <v>7861</v>
      </c>
      <c r="F279" s="899">
        <v>720</v>
      </c>
      <c r="G279" s="899">
        <f t="shared" si="48"/>
        <v>8581</v>
      </c>
      <c r="H279" s="899">
        <f t="shared" si="55"/>
        <v>2665328</v>
      </c>
      <c r="I279" s="901">
        <f t="shared" si="49"/>
        <v>14.217357443857683</v>
      </c>
      <c r="J279" s="898">
        <v>7</v>
      </c>
      <c r="K279" s="900">
        <f t="shared" si="56"/>
        <v>1739.5</v>
      </c>
      <c r="L279" s="898">
        <v>5428</v>
      </c>
      <c r="M279" s="898">
        <v>336</v>
      </c>
      <c r="N279" s="899">
        <f t="shared" si="50"/>
        <v>5764</v>
      </c>
      <c r="O279" s="898">
        <f t="shared" si="57"/>
        <v>1668109</v>
      </c>
      <c r="P279" s="897">
        <f t="shared" si="51"/>
        <v>15.982648270575835</v>
      </c>
      <c r="Q279" s="898">
        <v>4</v>
      </c>
      <c r="R279" s="900">
        <f t="shared" si="58"/>
        <v>1142.5</v>
      </c>
      <c r="S279" s="898">
        <v>3538</v>
      </c>
      <c r="T279" s="898">
        <v>192</v>
      </c>
      <c r="U279" s="899">
        <f t="shared" si="52"/>
        <v>3730</v>
      </c>
      <c r="V279" s="898">
        <f t="shared" si="59"/>
        <v>1096994</v>
      </c>
      <c r="W279" s="897">
        <f t="shared" si="53"/>
        <v>16.002830051057622</v>
      </c>
    </row>
    <row r="280" spans="1:23">
      <c r="A280" s="880" t="s">
        <v>1454</v>
      </c>
      <c r="B280" s="896" t="s">
        <v>354</v>
      </c>
      <c r="C280" s="893">
        <v>11.5</v>
      </c>
      <c r="D280" s="894">
        <f t="shared" si="54"/>
        <v>3136</v>
      </c>
      <c r="E280" s="893">
        <v>8725</v>
      </c>
      <c r="F280" s="893">
        <v>572</v>
      </c>
      <c r="G280" s="893">
        <f t="shared" si="48"/>
        <v>9297</v>
      </c>
      <c r="H280" s="893">
        <f t="shared" si="55"/>
        <v>2674625</v>
      </c>
      <c r="I280" s="895">
        <f t="shared" si="49"/>
        <v>14.214631164965986</v>
      </c>
      <c r="J280" s="892">
        <v>6</v>
      </c>
      <c r="K280" s="894">
        <f t="shared" si="56"/>
        <v>1745.5</v>
      </c>
      <c r="L280" s="892">
        <v>5266</v>
      </c>
      <c r="M280" s="892">
        <v>264</v>
      </c>
      <c r="N280" s="893">
        <f t="shared" si="50"/>
        <v>5530</v>
      </c>
      <c r="O280" s="892">
        <f t="shared" si="57"/>
        <v>1673639</v>
      </c>
      <c r="P280" s="891">
        <f t="shared" si="51"/>
        <v>15.980511792227635</v>
      </c>
      <c r="Q280" s="892">
        <v>4</v>
      </c>
      <c r="R280" s="894">
        <f t="shared" si="58"/>
        <v>1146.5</v>
      </c>
      <c r="S280" s="892">
        <v>3680</v>
      </c>
      <c r="T280" s="892">
        <v>176</v>
      </c>
      <c r="U280" s="893">
        <f t="shared" si="52"/>
        <v>3856</v>
      </c>
      <c r="V280" s="892">
        <f t="shared" si="59"/>
        <v>1100850</v>
      </c>
      <c r="W280" s="891">
        <f t="shared" si="53"/>
        <v>16.003052769297863</v>
      </c>
    </row>
    <row r="281" spans="1:23">
      <c r="A281" s="882" t="s">
        <v>1453</v>
      </c>
      <c r="B281" s="902" t="s">
        <v>354</v>
      </c>
      <c r="C281" s="899">
        <v>5.5</v>
      </c>
      <c r="D281" s="900">
        <f t="shared" si="54"/>
        <v>3141.5</v>
      </c>
      <c r="E281" s="899">
        <v>4364</v>
      </c>
      <c r="F281" s="899">
        <v>308</v>
      </c>
      <c r="G281" s="899">
        <f t="shared" si="48"/>
        <v>4672</v>
      </c>
      <c r="H281" s="899">
        <f t="shared" si="55"/>
        <v>2679297</v>
      </c>
      <c r="I281" s="901">
        <f t="shared" si="49"/>
        <v>14.214531274868694</v>
      </c>
      <c r="J281" s="898">
        <v>3</v>
      </c>
      <c r="K281" s="900">
        <f t="shared" si="56"/>
        <v>1748.5</v>
      </c>
      <c r="L281" s="898">
        <v>2340</v>
      </c>
      <c r="M281" s="898">
        <v>132</v>
      </c>
      <c r="N281" s="899">
        <f t="shared" si="50"/>
        <v>2472</v>
      </c>
      <c r="O281" s="898">
        <f t="shared" si="57"/>
        <v>1676111</v>
      </c>
      <c r="P281" s="897">
        <f t="shared" si="51"/>
        <v>15.976656181488895</v>
      </c>
      <c r="Q281" s="898">
        <v>3</v>
      </c>
      <c r="R281" s="900">
        <f t="shared" si="58"/>
        <v>1149.5</v>
      </c>
      <c r="S281" s="898">
        <v>1972</v>
      </c>
      <c r="T281" s="898">
        <v>132</v>
      </c>
      <c r="U281" s="899">
        <f t="shared" si="52"/>
        <v>2104</v>
      </c>
      <c r="V281" s="898">
        <f t="shared" si="59"/>
        <v>1102954</v>
      </c>
      <c r="W281" s="897">
        <f t="shared" si="53"/>
        <v>15.991793533420328</v>
      </c>
    </row>
    <row r="282" spans="1:23">
      <c r="A282" s="880" t="s">
        <v>1452</v>
      </c>
      <c r="B282" s="896" t="s">
        <v>354</v>
      </c>
      <c r="C282" s="893">
        <v>9</v>
      </c>
      <c r="D282" s="894">
        <f t="shared" si="54"/>
        <v>3150.5</v>
      </c>
      <c r="E282" s="893">
        <v>11742</v>
      </c>
      <c r="F282" s="893">
        <v>1268</v>
      </c>
      <c r="G282" s="893">
        <f t="shared" si="48"/>
        <v>13010</v>
      </c>
      <c r="H282" s="893">
        <f t="shared" si="55"/>
        <v>2692307</v>
      </c>
      <c r="I282" s="895">
        <f t="shared" si="49"/>
        <v>14.242749828069618</v>
      </c>
      <c r="J282" s="892">
        <v>6</v>
      </c>
      <c r="K282" s="894">
        <f t="shared" si="56"/>
        <v>1754.5</v>
      </c>
      <c r="L282" s="892">
        <v>8606</v>
      </c>
      <c r="M282" s="892">
        <v>624</v>
      </c>
      <c r="N282" s="893">
        <f t="shared" si="50"/>
        <v>9230</v>
      </c>
      <c r="O282" s="892">
        <f t="shared" si="57"/>
        <v>1685341</v>
      </c>
      <c r="P282" s="891">
        <f t="shared" si="51"/>
        <v>16.009698869573477</v>
      </c>
      <c r="Q282" s="892">
        <v>3.5</v>
      </c>
      <c r="R282" s="894">
        <f t="shared" si="58"/>
        <v>1153</v>
      </c>
      <c r="S282" s="892">
        <v>2863</v>
      </c>
      <c r="T282" s="892">
        <v>198</v>
      </c>
      <c r="U282" s="893">
        <f t="shared" si="52"/>
        <v>3061</v>
      </c>
      <c r="V282" s="892">
        <f t="shared" si="59"/>
        <v>1106015</v>
      </c>
      <c r="W282" s="891">
        <f t="shared" si="53"/>
        <v>15.987496386238798</v>
      </c>
    </row>
    <row r="283" spans="1:23">
      <c r="A283" s="882" t="s">
        <v>1451</v>
      </c>
      <c r="B283" s="902" t="s">
        <v>1030</v>
      </c>
      <c r="C283" s="899">
        <v>2</v>
      </c>
      <c r="D283" s="900">
        <f t="shared" si="54"/>
        <v>3150.5</v>
      </c>
      <c r="E283" s="899">
        <v>325</v>
      </c>
      <c r="F283" s="899">
        <v>0</v>
      </c>
      <c r="G283" s="899">
        <f t="shared" si="48"/>
        <v>325</v>
      </c>
      <c r="H283" s="899">
        <f t="shared" si="55"/>
        <v>2692307</v>
      </c>
      <c r="I283" s="901">
        <f t="shared" si="49"/>
        <v>14.242749828069618</v>
      </c>
      <c r="J283" s="898">
        <v>0</v>
      </c>
      <c r="K283" s="900">
        <f t="shared" si="56"/>
        <v>1754.5</v>
      </c>
      <c r="L283" s="898">
        <v>0</v>
      </c>
      <c r="M283" s="898">
        <v>0</v>
      </c>
      <c r="N283" s="899">
        <f t="shared" si="50"/>
        <v>0</v>
      </c>
      <c r="O283" s="898">
        <f t="shared" si="57"/>
        <v>1685341</v>
      </c>
      <c r="P283" s="897">
        <f t="shared" si="51"/>
        <v>16.009698869573477</v>
      </c>
      <c r="Q283" s="898">
        <v>0</v>
      </c>
      <c r="R283" s="900">
        <f t="shared" si="58"/>
        <v>1153</v>
      </c>
      <c r="S283" s="898">
        <v>0</v>
      </c>
      <c r="T283" s="898">
        <v>0</v>
      </c>
      <c r="U283" s="899">
        <f t="shared" si="52"/>
        <v>0</v>
      </c>
      <c r="V283" s="898">
        <f t="shared" si="59"/>
        <v>1106015</v>
      </c>
      <c r="W283" s="897">
        <f t="shared" si="53"/>
        <v>15.987496386238798</v>
      </c>
    </row>
    <row r="284" spans="1:23">
      <c r="A284" s="880" t="s">
        <v>1450</v>
      </c>
      <c r="B284" s="896" t="s">
        <v>354</v>
      </c>
      <c r="C284" s="893">
        <v>6</v>
      </c>
      <c r="D284" s="894">
        <f t="shared" si="54"/>
        <v>3156.5</v>
      </c>
      <c r="E284" s="893">
        <v>3961</v>
      </c>
      <c r="F284" s="893">
        <v>608</v>
      </c>
      <c r="G284" s="893">
        <f t="shared" si="48"/>
        <v>4569</v>
      </c>
      <c r="H284" s="893">
        <f t="shared" si="55"/>
        <v>2696876</v>
      </c>
      <c r="I284" s="895">
        <f t="shared" si="49"/>
        <v>14.239801467870532</v>
      </c>
      <c r="J284" s="892">
        <v>3.5</v>
      </c>
      <c r="K284" s="894">
        <f t="shared" si="56"/>
        <v>1758</v>
      </c>
      <c r="L284" s="892">
        <v>3330</v>
      </c>
      <c r="M284" s="892">
        <v>228</v>
      </c>
      <c r="N284" s="893">
        <f t="shared" si="50"/>
        <v>3558</v>
      </c>
      <c r="O284" s="892">
        <f t="shared" si="57"/>
        <v>1688899</v>
      </c>
      <c r="P284" s="891">
        <f t="shared" si="51"/>
        <v>16.011556693211983</v>
      </c>
      <c r="Q284" s="892">
        <v>0</v>
      </c>
      <c r="R284" s="894">
        <f t="shared" si="58"/>
        <v>1153</v>
      </c>
      <c r="S284" s="892">
        <v>0</v>
      </c>
      <c r="T284" s="892">
        <v>0</v>
      </c>
      <c r="U284" s="893">
        <f t="shared" si="52"/>
        <v>0</v>
      </c>
      <c r="V284" s="892">
        <f t="shared" si="59"/>
        <v>1106015</v>
      </c>
      <c r="W284" s="891">
        <f t="shared" si="53"/>
        <v>15.987496386238798</v>
      </c>
    </row>
    <row r="285" spans="1:23">
      <c r="A285" s="882" t="s">
        <v>1449</v>
      </c>
      <c r="B285" s="902" t="s">
        <v>354</v>
      </c>
      <c r="C285" s="899">
        <v>24.5</v>
      </c>
      <c r="D285" s="900">
        <f t="shared" si="54"/>
        <v>3181</v>
      </c>
      <c r="E285" s="899">
        <v>22945</v>
      </c>
      <c r="F285" s="899">
        <v>1792</v>
      </c>
      <c r="G285" s="899">
        <f t="shared" si="48"/>
        <v>24737</v>
      </c>
      <c r="H285" s="899">
        <f t="shared" si="55"/>
        <v>2721613</v>
      </c>
      <c r="I285" s="901">
        <f t="shared" si="49"/>
        <v>14.259734884208321</v>
      </c>
      <c r="J285" s="898">
        <v>16</v>
      </c>
      <c r="K285" s="900">
        <f t="shared" si="56"/>
        <v>1774</v>
      </c>
      <c r="L285" s="898">
        <v>14597</v>
      </c>
      <c r="M285" s="898">
        <v>1024</v>
      </c>
      <c r="N285" s="899">
        <f t="shared" si="50"/>
        <v>15621</v>
      </c>
      <c r="O285" s="898">
        <f t="shared" si="57"/>
        <v>1704520</v>
      </c>
      <c r="P285" s="897">
        <f t="shared" si="51"/>
        <v>16.013904547162721</v>
      </c>
      <c r="Q285" s="898">
        <v>7.5</v>
      </c>
      <c r="R285" s="900">
        <f t="shared" si="58"/>
        <v>1160.5</v>
      </c>
      <c r="S285" s="898">
        <v>7135</v>
      </c>
      <c r="T285" s="898">
        <v>448</v>
      </c>
      <c r="U285" s="899">
        <f t="shared" si="52"/>
        <v>7583</v>
      </c>
      <c r="V285" s="898">
        <f t="shared" si="59"/>
        <v>1113598</v>
      </c>
      <c r="W285" s="897">
        <f t="shared" si="53"/>
        <v>15.993077696395233</v>
      </c>
    </row>
    <row r="286" spans="1:23">
      <c r="A286" s="880" t="s">
        <v>1448</v>
      </c>
      <c r="B286" s="896" t="s">
        <v>1030</v>
      </c>
      <c r="C286" s="893">
        <v>10</v>
      </c>
      <c r="D286" s="894">
        <f t="shared" si="54"/>
        <v>3181</v>
      </c>
      <c r="E286" s="893">
        <v>9410</v>
      </c>
      <c r="F286" s="893">
        <v>0</v>
      </c>
      <c r="G286" s="893">
        <f t="shared" si="48"/>
        <v>9410</v>
      </c>
      <c r="H286" s="893">
        <f t="shared" si="55"/>
        <v>2721613</v>
      </c>
      <c r="I286" s="895">
        <f t="shared" si="49"/>
        <v>14.259734884208321</v>
      </c>
      <c r="J286" s="892">
        <v>6</v>
      </c>
      <c r="K286" s="894">
        <f t="shared" si="56"/>
        <v>1774</v>
      </c>
      <c r="L286" s="892">
        <v>5334</v>
      </c>
      <c r="M286" s="892">
        <v>0</v>
      </c>
      <c r="N286" s="893">
        <f t="shared" si="50"/>
        <v>5334</v>
      </c>
      <c r="O286" s="892">
        <f t="shared" si="57"/>
        <v>1704520</v>
      </c>
      <c r="P286" s="891">
        <f t="shared" si="51"/>
        <v>16.013904547162721</v>
      </c>
      <c r="Q286" s="892">
        <v>3</v>
      </c>
      <c r="R286" s="894">
        <f t="shared" si="58"/>
        <v>1160.5</v>
      </c>
      <c r="S286" s="892">
        <v>2710</v>
      </c>
      <c r="T286" s="892">
        <v>0</v>
      </c>
      <c r="U286" s="893">
        <f t="shared" si="52"/>
        <v>2710</v>
      </c>
      <c r="V286" s="892">
        <f t="shared" si="59"/>
        <v>1113598</v>
      </c>
      <c r="W286" s="891">
        <f t="shared" si="53"/>
        <v>15.993077696395233</v>
      </c>
    </row>
    <row r="287" spans="1:23">
      <c r="A287" s="882" t="s">
        <v>1447</v>
      </c>
      <c r="B287" s="902" t="s">
        <v>354</v>
      </c>
      <c r="C287" s="899">
        <v>9</v>
      </c>
      <c r="D287" s="900">
        <f t="shared" si="54"/>
        <v>3190</v>
      </c>
      <c r="E287" s="899">
        <v>10610</v>
      </c>
      <c r="F287" s="899">
        <v>1332</v>
      </c>
      <c r="G287" s="899">
        <f t="shared" si="48"/>
        <v>11942</v>
      </c>
      <c r="H287" s="899">
        <f t="shared" si="55"/>
        <v>2733555</v>
      </c>
      <c r="I287" s="901">
        <f t="shared" si="49"/>
        <v>14.281896551724138</v>
      </c>
      <c r="J287" s="898">
        <v>0</v>
      </c>
      <c r="K287" s="900">
        <f t="shared" si="56"/>
        <v>1774</v>
      </c>
      <c r="L287" s="898">
        <v>0</v>
      </c>
      <c r="M287" s="898">
        <v>0</v>
      </c>
      <c r="N287" s="899">
        <f t="shared" si="50"/>
        <v>0</v>
      </c>
      <c r="O287" s="898">
        <f t="shared" si="57"/>
        <v>1704520</v>
      </c>
      <c r="P287" s="897">
        <f t="shared" si="51"/>
        <v>16.013904547162721</v>
      </c>
      <c r="Q287" s="898">
        <v>0</v>
      </c>
      <c r="R287" s="900">
        <f t="shared" si="58"/>
        <v>1160.5</v>
      </c>
      <c r="S287" s="898">
        <v>0</v>
      </c>
      <c r="T287" s="898">
        <v>0</v>
      </c>
      <c r="U287" s="899">
        <f t="shared" si="52"/>
        <v>0</v>
      </c>
      <c r="V287" s="898">
        <f t="shared" si="59"/>
        <v>1113598</v>
      </c>
      <c r="W287" s="897">
        <f t="shared" si="53"/>
        <v>15.993077696395233</v>
      </c>
    </row>
    <row r="288" spans="1:23">
      <c r="A288" s="880" t="s">
        <v>1446</v>
      </c>
      <c r="B288" s="896" t="s">
        <v>354</v>
      </c>
      <c r="C288" s="893">
        <v>5.5</v>
      </c>
      <c r="D288" s="894">
        <f t="shared" si="54"/>
        <v>3195.5</v>
      </c>
      <c r="E288" s="893">
        <v>3935</v>
      </c>
      <c r="F288" s="893">
        <v>518</v>
      </c>
      <c r="G288" s="893">
        <f t="shared" si="48"/>
        <v>4453</v>
      </c>
      <c r="H288" s="893">
        <f t="shared" si="55"/>
        <v>2738008</v>
      </c>
      <c r="I288" s="895">
        <f t="shared" si="49"/>
        <v>14.280540343190946</v>
      </c>
      <c r="J288" s="892">
        <v>6</v>
      </c>
      <c r="K288" s="894">
        <f t="shared" si="56"/>
        <v>1780</v>
      </c>
      <c r="L288" s="892">
        <v>5538</v>
      </c>
      <c r="M288" s="892">
        <v>444</v>
      </c>
      <c r="N288" s="893">
        <f t="shared" si="50"/>
        <v>5982</v>
      </c>
      <c r="O288" s="892">
        <f t="shared" si="57"/>
        <v>1710502</v>
      </c>
      <c r="P288" s="891">
        <f t="shared" si="51"/>
        <v>16.015936329588015</v>
      </c>
      <c r="Q288" s="892">
        <v>4</v>
      </c>
      <c r="R288" s="894">
        <f t="shared" si="58"/>
        <v>1164.5</v>
      </c>
      <c r="S288" s="892">
        <v>3470</v>
      </c>
      <c r="T288" s="892">
        <v>296</v>
      </c>
      <c r="U288" s="893">
        <f t="shared" si="52"/>
        <v>3766</v>
      </c>
      <c r="V288" s="892">
        <f t="shared" si="59"/>
        <v>1117364</v>
      </c>
      <c r="W288" s="891">
        <f t="shared" si="53"/>
        <v>15.992042364391011</v>
      </c>
    </row>
    <row r="289" spans="1:23">
      <c r="A289" s="882" t="s">
        <v>1445</v>
      </c>
      <c r="B289" s="902" t="s">
        <v>354</v>
      </c>
      <c r="C289" s="899">
        <v>14</v>
      </c>
      <c r="D289" s="900">
        <f t="shared" si="54"/>
        <v>3209.5</v>
      </c>
      <c r="E289" s="899">
        <v>9869</v>
      </c>
      <c r="F289" s="899">
        <v>352</v>
      </c>
      <c r="G289" s="899">
        <f t="shared" si="48"/>
        <v>10221</v>
      </c>
      <c r="H289" s="899">
        <f t="shared" si="55"/>
        <v>2748229</v>
      </c>
      <c r="I289" s="901">
        <f t="shared" si="49"/>
        <v>14.271324713091342</v>
      </c>
      <c r="J289" s="898">
        <v>6</v>
      </c>
      <c r="K289" s="900">
        <f t="shared" si="56"/>
        <v>1786</v>
      </c>
      <c r="L289" s="898">
        <v>5906</v>
      </c>
      <c r="M289" s="898">
        <v>132</v>
      </c>
      <c r="N289" s="899">
        <f t="shared" si="50"/>
        <v>6038</v>
      </c>
      <c r="O289" s="898">
        <f t="shared" si="57"/>
        <v>1716540</v>
      </c>
      <c r="P289" s="897">
        <f t="shared" si="51"/>
        <v>16.018477043673013</v>
      </c>
      <c r="Q289" s="898">
        <v>5</v>
      </c>
      <c r="R289" s="900">
        <f t="shared" si="58"/>
        <v>1169.5</v>
      </c>
      <c r="S289" s="898">
        <v>4526</v>
      </c>
      <c r="T289" s="898">
        <v>110</v>
      </c>
      <c r="U289" s="899">
        <f t="shared" si="52"/>
        <v>4636</v>
      </c>
      <c r="V289" s="898">
        <f t="shared" si="59"/>
        <v>1122000</v>
      </c>
      <c r="W289" s="897">
        <f t="shared" si="53"/>
        <v>15.989739204788371</v>
      </c>
    </row>
    <row r="290" spans="1:23">
      <c r="A290" s="880" t="s">
        <v>1444</v>
      </c>
      <c r="B290" s="896" t="s">
        <v>354</v>
      </c>
      <c r="C290" s="893">
        <v>8</v>
      </c>
      <c r="D290" s="894">
        <f t="shared" si="54"/>
        <v>3217.5</v>
      </c>
      <c r="E290" s="893">
        <v>5856</v>
      </c>
      <c r="F290" s="893">
        <v>64</v>
      </c>
      <c r="G290" s="893">
        <f t="shared" si="48"/>
        <v>5920</v>
      </c>
      <c r="H290" s="893">
        <f t="shared" si="55"/>
        <v>2754149</v>
      </c>
      <c r="I290" s="895">
        <f t="shared" si="49"/>
        <v>14.266506086506087</v>
      </c>
      <c r="J290" s="892">
        <v>5</v>
      </c>
      <c r="K290" s="894">
        <f t="shared" si="56"/>
        <v>1791</v>
      </c>
      <c r="L290" s="892">
        <v>3596</v>
      </c>
      <c r="M290" s="892">
        <v>40</v>
      </c>
      <c r="N290" s="893">
        <f t="shared" si="50"/>
        <v>3636</v>
      </c>
      <c r="O290" s="892">
        <f t="shared" si="57"/>
        <v>1720176</v>
      </c>
      <c r="P290" s="891">
        <f t="shared" si="51"/>
        <v>16.007593523171412</v>
      </c>
      <c r="Q290" s="892">
        <v>5</v>
      </c>
      <c r="R290" s="894">
        <f t="shared" si="58"/>
        <v>1174.5</v>
      </c>
      <c r="S290" s="892">
        <v>3013</v>
      </c>
      <c r="T290" s="892">
        <v>40</v>
      </c>
      <c r="U290" s="893">
        <f t="shared" si="52"/>
        <v>3053</v>
      </c>
      <c r="V290" s="892">
        <f t="shared" si="59"/>
        <v>1125053</v>
      </c>
      <c r="W290" s="891">
        <f t="shared" si="53"/>
        <v>15.964992195260395</v>
      </c>
    </row>
    <row r="291" spans="1:23">
      <c r="A291" s="882" t="s">
        <v>1443</v>
      </c>
      <c r="B291" s="902" t="s">
        <v>354</v>
      </c>
      <c r="C291" s="899">
        <v>22</v>
      </c>
      <c r="D291" s="900">
        <f t="shared" si="54"/>
        <v>3239.5</v>
      </c>
      <c r="E291" s="899">
        <v>15306</v>
      </c>
      <c r="F291" s="899">
        <v>648</v>
      </c>
      <c r="G291" s="899">
        <f t="shared" si="48"/>
        <v>15954</v>
      </c>
      <c r="H291" s="899">
        <f t="shared" si="55"/>
        <v>2770103</v>
      </c>
      <c r="I291" s="901">
        <f t="shared" si="49"/>
        <v>14.251700365282709</v>
      </c>
      <c r="J291" s="898">
        <v>12</v>
      </c>
      <c r="K291" s="900">
        <f t="shared" si="56"/>
        <v>1803</v>
      </c>
      <c r="L291" s="898">
        <v>9825</v>
      </c>
      <c r="M291" s="898">
        <v>264</v>
      </c>
      <c r="N291" s="899">
        <f t="shared" si="50"/>
        <v>10089</v>
      </c>
      <c r="O291" s="898">
        <f t="shared" si="57"/>
        <v>1730265</v>
      </c>
      <c r="P291" s="897">
        <f t="shared" si="51"/>
        <v>15.994315030504714</v>
      </c>
      <c r="Q291" s="898">
        <v>8</v>
      </c>
      <c r="R291" s="900">
        <f t="shared" si="58"/>
        <v>1182.5</v>
      </c>
      <c r="S291" s="898">
        <v>7212</v>
      </c>
      <c r="T291" s="898">
        <v>192</v>
      </c>
      <c r="U291" s="899">
        <f t="shared" si="52"/>
        <v>7404</v>
      </c>
      <c r="V291" s="898">
        <f t="shared" si="59"/>
        <v>1132457</v>
      </c>
      <c r="W291" s="897">
        <f t="shared" si="53"/>
        <v>15.961338971106413</v>
      </c>
    </row>
    <row r="292" spans="1:23">
      <c r="A292" s="880" t="s">
        <v>1442</v>
      </c>
      <c r="B292" s="896" t="s">
        <v>354</v>
      </c>
      <c r="C292" s="893">
        <v>7</v>
      </c>
      <c r="D292" s="894">
        <f t="shared" si="54"/>
        <v>3246.5</v>
      </c>
      <c r="E292" s="893">
        <v>6017</v>
      </c>
      <c r="F292" s="893">
        <v>168</v>
      </c>
      <c r="G292" s="893">
        <f t="shared" si="48"/>
        <v>6185</v>
      </c>
      <c r="H292" s="893">
        <f t="shared" si="55"/>
        <v>2776288</v>
      </c>
      <c r="I292" s="895">
        <f t="shared" si="49"/>
        <v>14.252723445762104</v>
      </c>
      <c r="J292" s="892">
        <v>5</v>
      </c>
      <c r="K292" s="894">
        <f t="shared" si="56"/>
        <v>1808</v>
      </c>
      <c r="L292" s="892">
        <v>3614</v>
      </c>
      <c r="M292" s="892">
        <v>120</v>
      </c>
      <c r="N292" s="893">
        <f t="shared" si="50"/>
        <v>3734</v>
      </c>
      <c r="O292" s="892">
        <f t="shared" si="57"/>
        <v>1733999</v>
      </c>
      <c r="P292" s="891">
        <f t="shared" si="51"/>
        <v>15.984504056047198</v>
      </c>
      <c r="Q292" s="892">
        <v>3</v>
      </c>
      <c r="R292" s="894">
        <f t="shared" si="58"/>
        <v>1185.5</v>
      </c>
      <c r="S292" s="892">
        <v>2550</v>
      </c>
      <c r="T292" s="892">
        <v>72</v>
      </c>
      <c r="U292" s="893">
        <f t="shared" si="52"/>
        <v>2622</v>
      </c>
      <c r="V292" s="892">
        <f t="shared" si="59"/>
        <v>1135079</v>
      </c>
      <c r="W292" s="891">
        <f t="shared" si="53"/>
        <v>15.957809644313228</v>
      </c>
    </row>
    <row r="293" spans="1:23">
      <c r="A293" s="882" t="s">
        <v>1441</v>
      </c>
      <c r="B293" s="902" t="s">
        <v>354</v>
      </c>
      <c r="C293" s="899">
        <v>11</v>
      </c>
      <c r="D293" s="900">
        <f t="shared" si="54"/>
        <v>3257.5</v>
      </c>
      <c r="E293" s="899">
        <v>7464</v>
      </c>
      <c r="F293" s="899">
        <v>234</v>
      </c>
      <c r="G293" s="899">
        <f t="shared" si="48"/>
        <v>7698</v>
      </c>
      <c r="H293" s="899">
        <f t="shared" si="55"/>
        <v>2783986</v>
      </c>
      <c r="I293" s="901">
        <f t="shared" si="49"/>
        <v>14.243980557687388</v>
      </c>
      <c r="J293" s="898">
        <v>6.5</v>
      </c>
      <c r="K293" s="900">
        <f t="shared" si="56"/>
        <v>1814.5</v>
      </c>
      <c r="L293" s="898">
        <v>4888</v>
      </c>
      <c r="M293" s="898">
        <v>108</v>
      </c>
      <c r="N293" s="899">
        <f t="shared" si="50"/>
        <v>4996</v>
      </c>
      <c r="O293" s="898">
        <f t="shared" si="57"/>
        <v>1738995</v>
      </c>
      <c r="P293" s="897">
        <f t="shared" si="51"/>
        <v>15.973133094516395</v>
      </c>
      <c r="Q293" s="898">
        <v>3.5</v>
      </c>
      <c r="R293" s="900">
        <f t="shared" si="58"/>
        <v>1189</v>
      </c>
      <c r="S293" s="898">
        <v>2800</v>
      </c>
      <c r="T293" s="898">
        <v>54</v>
      </c>
      <c r="U293" s="899">
        <f t="shared" si="52"/>
        <v>2854</v>
      </c>
      <c r="V293" s="898">
        <f t="shared" si="59"/>
        <v>1137933</v>
      </c>
      <c r="W293" s="897">
        <f t="shared" si="53"/>
        <v>15.950841042893188</v>
      </c>
    </row>
    <row r="294" spans="1:23">
      <c r="A294" s="880" t="s">
        <v>1440</v>
      </c>
      <c r="B294" s="896" t="s">
        <v>354</v>
      </c>
      <c r="C294" s="893">
        <v>5</v>
      </c>
      <c r="D294" s="894">
        <f t="shared" si="54"/>
        <v>3262.5</v>
      </c>
      <c r="E294" s="893">
        <v>4210</v>
      </c>
      <c r="F294" s="893">
        <v>108</v>
      </c>
      <c r="G294" s="893">
        <f t="shared" si="48"/>
        <v>4318</v>
      </c>
      <c r="H294" s="893">
        <f t="shared" si="55"/>
        <v>2788304</v>
      </c>
      <c r="I294" s="895">
        <f t="shared" si="49"/>
        <v>14.244209450830141</v>
      </c>
      <c r="J294" s="892">
        <v>3</v>
      </c>
      <c r="K294" s="894">
        <f t="shared" si="56"/>
        <v>1817.5</v>
      </c>
      <c r="L294" s="892">
        <v>2826</v>
      </c>
      <c r="M294" s="892">
        <v>54</v>
      </c>
      <c r="N294" s="893">
        <f t="shared" si="50"/>
        <v>2880</v>
      </c>
      <c r="O294" s="892">
        <f t="shared" si="57"/>
        <v>1741875</v>
      </c>
      <c r="P294" s="891">
        <f t="shared" si="51"/>
        <v>15.973177441540578</v>
      </c>
      <c r="Q294" s="892">
        <v>2</v>
      </c>
      <c r="R294" s="894">
        <f t="shared" si="58"/>
        <v>1191</v>
      </c>
      <c r="S294" s="892">
        <v>1642</v>
      </c>
      <c r="T294" s="892">
        <v>36</v>
      </c>
      <c r="U294" s="893">
        <f t="shared" si="52"/>
        <v>1678</v>
      </c>
      <c r="V294" s="892">
        <f t="shared" si="59"/>
        <v>1139611</v>
      </c>
      <c r="W294" s="891">
        <f t="shared" si="53"/>
        <v>15.94753708368318</v>
      </c>
    </row>
    <row r="295" spans="1:23">
      <c r="A295" s="882" t="s">
        <v>1439</v>
      </c>
      <c r="B295" s="902" t="s">
        <v>354</v>
      </c>
      <c r="C295" s="899">
        <v>13.5</v>
      </c>
      <c r="D295" s="900">
        <f t="shared" si="54"/>
        <v>3276</v>
      </c>
      <c r="E295" s="899">
        <v>10111</v>
      </c>
      <c r="F295" s="899">
        <v>768</v>
      </c>
      <c r="G295" s="899">
        <f t="shared" si="48"/>
        <v>10879</v>
      </c>
      <c r="H295" s="899">
        <f t="shared" si="55"/>
        <v>2799183</v>
      </c>
      <c r="I295" s="901">
        <f t="shared" si="49"/>
        <v>14.240857753357753</v>
      </c>
      <c r="J295" s="898">
        <v>8.5</v>
      </c>
      <c r="K295" s="900">
        <f t="shared" si="56"/>
        <v>1826</v>
      </c>
      <c r="L295" s="898">
        <v>7542</v>
      </c>
      <c r="M295" s="898">
        <v>384</v>
      </c>
      <c r="N295" s="899">
        <f t="shared" si="50"/>
        <v>7926</v>
      </c>
      <c r="O295" s="898">
        <f t="shared" si="57"/>
        <v>1749801</v>
      </c>
      <c r="P295" s="897">
        <f t="shared" si="51"/>
        <v>15.971166484118292</v>
      </c>
      <c r="Q295" s="898">
        <v>5.5</v>
      </c>
      <c r="R295" s="900">
        <f t="shared" si="58"/>
        <v>1196.5</v>
      </c>
      <c r="S295" s="898">
        <v>4892</v>
      </c>
      <c r="T295" s="898">
        <v>240</v>
      </c>
      <c r="U295" s="899">
        <f t="shared" si="52"/>
        <v>5132</v>
      </c>
      <c r="V295" s="898">
        <f t="shared" si="59"/>
        <v>1144743</v>
      </c>
      <c r="W295" s="897">
        <f t="shared" si="53"/>
        <v>15.945716673631425</v>
      </c>
    </row>
    <row r="296" spans="1:23">
      <c r="A296" s="880" t="s">
        <v>1438</v>
      </c>
      <c r="B296" s="896" t="s">
        <v>354</v>
      </c>
      <c r="C296" s="893">
        <v>1</v>
      </c>
      <c r="D296" s="894">
        <f t="shared" si="54"/>
        <v>3277</v>
      </c>
      <c r="E296" s="893">
        <v>878</v>
      </c>
      <c r="F296" s="893">
        <v>66</v>
      </c>
      <c r="G296" s="893">
        <f t="shared" si="48"/>
        <v>944</v>
      </c>
      <c r="H296" s="893">
        <f t="shared" si="55"/>
        <v>2800127</v>
      </c>
      <c r="I296" s="895">
        <f t="shared" si="49"/>
        <v>14.241313192961041</v>
      </c>
      <c r="J296" s="892">
        <v>1</v>
      </c>
      <c r="K296" s="894">
        <f t="shared" si="56"/>
        <v>1827</v>
      </c>
      <c r="L296" s="892">
        <v>854</v>
      </c>
      <c r="M296" s="892">
        <v>66</v>
      </c>
      <c r="N296" s="893">
        <f t="shared" si="50"/>
        <v>920</v>
      </c>
      <c r="O296" s="892">
        <f t="shared" si="57"/>
        <v>1750721</v>
      </c>
      <c r="P296" s="891">
        <f t="shared" si="51"/>
        <v>15.970817369093231</v>
      </c>
      <c r="Q296" s="892">
        <v>0</v>
      </c>
      <c r="R296" s="894">
        <f t="shared" si="58"/>
        <v>1196.5</v>
      </c>
      <c r="S296" s="892">
        <v>0</v>
      </c>
      <c r="T296" s="892">
        <v>0</v>
      </c>
      <c r="U296" s="893">
        <f t="shared" si="52"/>
        <v>0</v>
      </c>
      <c r="V296" s="892">
        <f t="shared" si="59"/>
        <v>1144743</v>
      </c>
      <c r="W296" s="891">
        <f t="shared" si="53"/>
        <v>15.945716673631425</v>
      </c>
    </row>
    <row r="297" spans="1:23">
      <c r="A297" s="882" t="s">
        <v>1437</v>
      </c>
      <c r="B297" s="902" t="s">
        <v>354</v>
      </c>
      <c r="C297" s="899">
        <v>6</v>
      </c>
      <c r="D297" s="900">
        <f t="shared" si="54"/>
        <v>3283</v>
      </c>
      <c r="E297" s="899">
        <v>4550</v>
      </c>
      <c r="F297" s="899">
        <v>126</v>
      </c>
      <c r="G297" s="899">
        <f t="shared" si="48"/>
        <v>4676</v>
      </c>
      <c r="H297" s="899">
        <f t="shared" si="55"/>
        <v>2804803</v>
      </c>
      <c r="I297" s="901">
        <f t="shared" si="49"/>
        <v>14.239024266422986</v>
      </c>
      <c r="J297" s="898">
        <v>3</v>
      </c>
      <c r="K297" s="900">
        <f t="shared" si="56"/>
        <v>1830</v>
      </c>
      <c r="L297" s="898">
        <v>2399</v>
      </c>
      <c r="M297" s="898">
        <v>54</v>
      </c>
      <c r="N297" s="899">
        <f t="shared" si="50"/>
        <v>2453</v>
      </c>
      <c r="O297" s="898">
        <f t="shared" si="57"/>
        <v>1753174</v>
      </c>
      <c r="P297" s="897">
        <f t="shared" si="51"/>
        <v>15.966976320582878</v>
      </c>
      <c r="Q297" s="898">
        <v>2.5</v>
      </c>
      <c r="R297" s="900">
        <f t="shared" si="58"/>
        <v>1199</v>
      </c>
      <c r="S297" s="898">
        <v>2217</v>
      </c>
      <c r="T297" s="898">
        <v>36</v>
      </c>
      <c r="U297" s="899">
        <f t="shared" si="52"/>
        <v>2253</v>
      </c>
      <c r="V297" s="898">
        <f t="shared" si="59"/>
        <v>1146996</v>
      </c>
      <c r="W297" s="897">
        <f t="shared" si="53"/>
        <v>15.943786488740617</v>
      </c>
    </row>
    <row r="298" spans="1:23">
      <c r="A298" s="880" t="s">
        <v>1436</v>
      </c>
      <c r="B298" s="896" t="s">
        <v>354</v>
      </c>
      <c r="C298" s="893">
        <v>27</v>
      </c>
      <c r="D298" s="894">
        <f t="shared" si="54"/>
        <v>3310</v>
      </c>
      <c r="E298" s="893">
        <v>21403</v>
      </c>
      <c r="F298" s="893">
        <v>630</v>
      </c>
      <c r="G298" s="893">
        <f t="shared" si="48"/>
        <v>22033</v>
      </c>
      <c r="H298" s="893">
        <f t="shared" si="55"/>
        <v>2826836</v>
      </c>
      <c r="I298" s="895">
        <f t="shared" si="49"/>
        <v>14.233816717019133</v>
      </c>
      <c r="J298" s="892">
        <v>15</v>
      </c>
      <c r="K298" s="894">
        <f t="shared" si="56"/>
        <v>1845</v>
      </c>
      <c r="L298" s="892">
        <v>13605</v>
      </c>
      <c r="M298" s="892">
        <v>270</v>
      </c>
      <c r="N298" s="893">
        <f t="shared" si="50"/>
        <v>13875</v>
      </c>
      <c r="O298" s="892">
        <f t="shared" si="57"/>
        <v>1767049</v>
      </c>
      <c r="P298" s="891">
        <f t="shared" si="51"/>
        <v>15.962502258355917</v>
      </c>
      <c r="Q298" s="892">
        <v>10.5</v>
      </c>
      <c r="R298" s="894">
        <f t="shared" si="58"/>
        <v>1209.5</v>
      </c>
      <c r="S298" s="892">
        <v>10068</v>
      </c>
      <c r="T298" s="892">
        <v>180</v>
      </c>
      <c r="U298" s="893">
        <f t="shared" si="52"/>
        <v>10248</v>
      </c>
      <c r="V298" s="892">
        <f t="shared" si="59"/>
        <v>1157244</v>
      </c>
      <c r="W298" s="891">
        <f t="shared" si="53"/>
        <v>15.946589499793303</v>
      </c>
    </row>
    <row r="299" spans="1:23">
      <c r="A299" s="882" t="s">
        <v>1435</v>
      </c>
      <c r="B299" s="902" t="s">
        <v>354</v>
      </c>
      <c r="C299" s="899">
        <v>5</v>
      </c>
      <c r="D299" s="900">
        <f t="shared" si="54"/>
        <v>3315</v>
      </c>
      <c r="E299" s="899">
        <v>4282</v>
      </c>
      <c r="F299" s="899">
        <v>110</v>
      </c>
      <c r="G299" s="899">
        <f t="shared" si="48"/>
        <v>4392</v>
      </c>
      <c r="H299" s="899">
        <f t="shared" si="55"/>
        <v>2831228</v>
      </c>
      <c r="I299" s="901">
        <f t="shared" si="49"/>
        <v>14.234429361488186</v>
      </c>
      <c r="J299" s="898">
        <v>3</v>
      </c>
      <c r="K299" s="900">
        <f t="shared" si="56"/>
        <v>1848</v>
      </c>
      <c r="L299" s="898">
        <v>2408</v>
      </c>
      <c r="M299" s="898">
        <v>66</v>
      </c>
      <c r="N299" s="899">
        <f t="shared" si="50"/>
        <v>2474</v>
      </c>
      <c r="O299" s="898">
        <f t="shared" si="57"/>
        <v>1769523</v>
      </c>
      <c r="P299" s="897">
        <f t="shared" si="51"/>
        <v>15.958901515151515</v>
      </c>
      <c r="Q299" s="898">
        <v>0</v>
      </c>
      <c r="R299" s="900">
        <f t="shared" si="58"/>
        <v>1209.5</v>
      </c>
      <c r="S299" s="898">
        <v>0</v>
      </c>
      <c r="T299" s="898">
        <v>0</v>
      </c>
      <c r="U299" s="899">
        <f t="shared" si="52"/>
        <v>0</v>
      </c>
      <c r="V299" s="898">
        <f t="shared" si="59"/>
        <v>1157244</v>
      </c>
      <c r="W299" s="897">
        <f t="shared" si="53"/>
        <v>15.946589499793303</v>
      </c>
    </row>
    <row r="300" spans="1:23">
      <c r="A300" s="880" t="s">
        <v>1434</v>
      </c>
      <c r="B300" s="896" t="s">
        <v>354</v>
      </c>
      <c r="C300" s="893">
        <v>36</v>
      </c>
      <c r="D300" s="894">
        <f t="shared" si="54"/>
        <v>3351</v>
      </c>
      <c r="E300" s="893">
        <v>27745</v>
      </c>
      <c r="F300" s="893">
        <v>774</v>
      </c>
      <c r="G300" s="893">
        <f t="shared" si="48"/>
        <v>28519</v>
      </c>
      <c r="H300" s="893">
        <f t="shared" si="55"/>
        <v>2859747</v>
      </c>
      <c r="I300" s="895">
        <f t="shared" si="49"/>
        <v>14.223351238436289</v>
      </c>
      <c r="J300" s="892">
        <v>16.5</v>
      </c>
      <c r="K300" s="894">
        <f t="shared" si="56"/>
        <v>1864.5</v>
      </c>
      <c r="L300" s="892">
        <v>13737</v>
      </c>
      <c r="M300" s="892">
        <v>288</v>
      </c>
      <c r="N300" s="893">
        <f t="shared" si="50"/>
        <v>14025</v>
      </c>
      <c r="O300" s="892">
        <f t="shared" si="57"/>
        <v>1783548</v>
      </c>
      <c r="P300" s="891">
        <f t="shared" si="51"/>
        <v>15.943041029766695</v>
      </c>
      <c r="Q300" s="892">
        <v>8</v>
      </c>
      <c r="R300" s="894">
        <f t="shared" si="58"/>
        <v>1217.5</v>
      </c>
      <c r="S300" s="892">
        <v>7047</v>
      </c>
      <c r="T300" s="892">
        <v>144</v>
      </c>
      <c r="U300" s="893">
        <f t="shared" si="52"/>
        <v>7191</v>
      </c>
      <c r="V300" s="892">
        <f t="shared" si="59"/>
        <v>1164435</v>
      </c>
      <c r="W300" s="891">
        <f t="shared" si="53"/>
        <v>15.940246406570843</v>
      </c>
    </row>
    <row r="301" spans="1:23">
      <c r="A301" s="882" t="s">
        <v>1433</v>
      </c>
      <c r="B301" s="902" t="s">
        <v>1030</v>
      </c>
      <c r="C301" s="899">
        <v>7</v>
      </c>
      <c r="D301" s="900">
        <f t="shared" si="54"/>
        <v>3351</v>
      </c>
      <c r="E301" s="899">
        <v>5253</v>
      </c>
      <c r="F301" s="899">
        <v>0</v>
      </c>
      <c r="G301" s="899">
        <f t="shared" si="48"/>
        <v>5253</v>
      </c>
      <c r="H301" s="899">
        <f t="shared" si="55"/>
        <v>2859747</v>
      </c>
      <c r="I301" s="901">
        <f t="shared" si="49"/>
        <v>14.223351238436289</v>
      </c>
      <c r="J301" s="898">
        <v>3.5</v>
      </c>
      <c r="K301" s="900">
        <f t="shared" si="56"/>
        <v>1864.5</v>
      </c>
      <c r="L301" s="898">
        <v>3319</v>
      </c>
      <c r="M301" s="898">
        <v>0</v>
      </c>
      <c r="N301" s="899">
        <f t="shared" si="50"/>
        <v>3319</v>
      </c>
      <c r="O301" s="898">
        <f t="shared" si="57"/>
        <v>1783548</v>
      </c>
      <c r="P301" s="897">
        <f t="shared" si="51"/>
        <v>15.943041029766695</v>
      </c>
      <c r="Q301" s="898">
        <v>0</v>
      </c>
      <c r="R301" s="900">
        <f t="shared" si="58"/>
        <v>1217.5</v>
      </c>
      <c r="S301" s="898">
        <v>0</v>
      </c>
      <c r="T301" s="898">
        <v>0</v>
      </c>
      <c r="U301" s="899">
        <f t="shared" si="52"/>
        <v>0</v>
      </c>
      <c r="V301" s="898">
        <f t="shared" si="59"/>
        <v>1164435</v>
      </c>
      <c r="W301" s="897">
        <f t="shared" si="53"/>
        <v>15.940246406570843</v>
      </c>
    </row>
    <row r="302" spans="1:23">
      <c r="A302" s="880" t="s">
        <v>1432</v>
      </c>
      <c r="B302" s="896" t="s">
        <v>354</v>
      </c>
      <c r="C302" s="893">
        <v>15</v>
      </c>
      <c r="D302" s="894">
        <f t="shared" si="54"/>
        <v>3366</v>
      </c>
      <c r="E302" s="893">
        <v>11310</v>
      </c>
      <c r="F302" s="893">
        <v>380</v>
      </c>
      <c r="G302" s="893">
        <f t="shared" si="48"/>
        <v>11690</v>
      </c>
      <c r="H302" s="893">
        <f t="shared" si="55"/>
        <v>2871437</v>
      </c>
      <c r="I302" s="895">
        <f t="shared" si="49"/>
        <v>14.217850069320658</v>
      </c>
      <c r="J302" s="892">
        <v>9</v>
      </c>
      <c r="K302" s="894">
        <f t="shared" si="56"/>
        <v>1873.5</v>
      </c>
      <c r="L302" s="892">
        <v>7415</v>
      </c>
      <c r="M302" s="892">
        <v>180</v>
      </c>
      <c r="N302" s="893">
        <f t="shared" si="50"/>
        <v>7595</v>
      </c>
      <c r="O302" s="892">
        <f t="shared" si="57"/>
        <v>1791143</v>
      </c>
      <c r="P302" s="891">
        <f t="shared" si="51"/>
        <v>15.934018325771728</v>
      </c>
      <c r="Q302" s="892">
        <v>5</v>
      </c>
      <c r="R302" s="894">
        <f t="shared" si="58"/>
        <v>1222.5</v>
      </c>
      <c r="S302" s="892">
        <v>4287</v>
      </c>
      <c r="T302" s="892">
        <v>100</v>
      </c>
      <c r="U302" s="893">
        <f t="shared" si="52"/>
        <v>4387</v>
      </c>
      <c r="V302" s="892">
        <f t="shared" si="59"/>
        <v>1168822</v>
      </c>
      <c r="W302" s="891">
        <f t="shared" si="53"/>
        <v>15.934860259032037</v>
      </c>
    </row>
    <row r="303" spans="1:23">
      <c r="A303" s="882" t="s">
        <v>1431</v>
      </c>
      <c r="B303" s="902" t="s">
        <v>354</v>
      </c>
      <c r="C303" s="899">
        <v>18.5</v>
      </c>
      <c r="D303" s="900">
        <f t="shared" si="54"/>
        <v>3384.5</v>
      </c>
      <c r="E303" s="899">
        <v>13452</v>
      </c>
      <c r="F303" s="899">
        <v>352</v>
      </c>
      <c r="G303" s="899">
        <f t="shared" si="48"/>
        <v>13804</v>
      </c>
      <c r="H303" s="899">
        <f t="shared" si="55"/>
        <v>2885241</v>
      </c>
      <c r="I303" s="901">
        <f t="shared" si="49"/>
        <v>14.208110503767175</v>
      </c>
      <c r="J303" s="898">
        <v>9.5</v>
      </c>
      <c r="K303" s="900">
        <f t="shared" si="56"/>
        <v>1883</v>
      </c>
      <c r="L303" s="898">
        <v>8282</v>
      </c>
      <c r="M303" s="898">
        <v>144</v>
      </c>
      <c r="N303" s="899">
        <f t="shared" si="50"/>
        <v>8426</v>
      </c>
      <c r="O303" s="898">
        <f t="shared" si="57"/>
        <v>1799569</v>
      </c>
      <c r="P303" s="897">
        <f t="shared" si="51"/>
        <v>15.928208532483627</v>
      </c>
      <c r="Q303" s="898">
        <v>6.5</v>
      </c>
      <c r="R303" s="900">
        <f t="shared" si="58"/>
        <v>1229</v>
      </c>
      <c r="S303" s="898">
        <v>5686</v>
      </c>
      <c r="T303" s="898">
        <v>96</v>
      </c>
      <c r="U303" s="899">
        <f t="shared" si="52"/>
        <v>5782</v>
      </c>
      <c r="V303" s="898">
        <f t="shared" si="59"/>
        <v>1174604</v>
      </c>
      <c r="W303" s="897">
        <f t="shared" si="53"/>
        <v>15.928993761866016</v>
      </c>
    </row>
    <row r="304" spans="1:23">
      <c r="A304" s="880" t="s">
        <v>1430</v>
      </c>
      <c r="B304" s="896" t="s">
        <v>354</v>
      </c>
      <c r="C304" s="893">
        <v>5</v>
      </c>
      <c r="D304" s="894">
        <f t="shared" si="54"/>
        <v>3389.5</v>
      </c>
      <c r="E304" s="893">
        <v>4354</v>
      </c>
      <c r="F304" s="893">
        <v>300</v>
      </c>
      <c r="G304" s="893">
        <f t="shared" si="48"/>
        <v>4654</v>
      </c>
      <c r="H304" s="893">
        <f t="shared" si="55"/>
        <v>2889895</v>
      </c>
      <c r="I304" s="895">
        <f t="shared" si="49"/>
        <v>14.210035895166445</v>
      </c>
      <c r="J304" s="892">
        <v>0</v>
      </c>
      <c r="K304" s="894">
        <f t="shared" si="56"/>
        <v>1883</v>
      </c>
      <c r="L304" s="892">
        <v>0</v>
      </c>
      <c r="M304" s="892">
        <v>0</v>
      </c>
      <c r="N304" s="893">
        <f t="shared" si="50"/>
        <v>0</v>
      </c>
      <c r="O304" s="892">
        <f t="shared" si="57"/>
        <v>1799569</v>
      </c>
      <c r="P304" s="891">
        <f t="shared" si="51"/>
        <v>15.928208532483627</v>
      </c>
      <c r="Q304" s="892">
        <v>0</v>
      </c>
      <c r="R304" s="894">
        <f t="shared" si="58"/>
        <v>1229</v>
      </c>
      <c r="S304" s="892">
        <v>0</v>
      </c>
      <c r="T304" s="892">
        <v>0</v>
      </c>
      <c r="U304" s="893">
        <f t="shared" si="52"/>
        <v>0</v>
      </c>
      <c r="V304" s="892">
        <f t="shared" si="59"/>
        <v>1174604</v>
      </c>
      <c r="W304" s="891">
        <f t="shared" si="53"/>
        <v>15.928993761866016</v>
      </c>
    </row>
    <row r="305" spans="1:23">
      <c r="A305" s="882" t="s">
        <v>1429</v>
      </c>
      <c r="B305" s="902" t="s">
        <v>354</v>
      </c>
      <c r="C305" s="899">
        <v>13.5</v>
      </c>
      <c r="D305" s="900">
        <f t="shared" si="54"/>
        <v>3403</v>
      </c>
      <c r="E305" s="899">
        <v>11227</v>
      </c>
      <c r="F305" s="899">
        <v>1204</v>
      </c>
      <c r="G305" s="899">
        <f t="shared" si="48"/>
        <v>12431</v>
      </c>
      <c r="H305" s="899">
        <f t="shared" si="55"/>
        <v>2902326</v>
      </c>
      <c r="I305" s="901">
        <f t="shared" si="49"/>
        <v>14.214545988833382</v>
      </c>
      <c r="J305" s="898">
        <v>11</v>
      </c>
      <c r="K305" s="900">
        <f t="shared" si="56"/>
        <v>1894</v>
      </c>
      <c r="L305" s="898">
        <v>8697</v>
      </c>
      <c r="M305" s="898">
        <v>946</v>
      </c>
      <c r="N305" s="899">
        <f t="shared" si="50"/>
        <v>9643</v>
      </c>
      <c r="O305" s="898">
        <f t="shared" si="57"/>
        <v>1809212</v>
      </c>
      <c r="P305" s="897">
        <f t="shared" si="51"/>
        <v>15.92055614220345</v>
      </c>
      <c r="Q305" s="898">
        <v>0</v>
      </c>
      <c r="R305" s="900">
        <f t="shared" si="58"/>
        <v>1229</v>
      </c>
      <c r="S305" s="898">
        <v>0</v>
      </c>
      <c r="T305" s="898">
        <v>0</v>
      </c>
      <c r="U305" s="899">
        <f t="shared" si="52"/>
        <v>0</v>
      </c>
      <c r="V305" s="898">
        <f t="shared" si="59"/>
        <v>1174604</v>
      </c>
      <c r="W305" s="897">
        <f t="shared" si="53"/>
        <v>15.928993761866016</v>
      </c>
    </row>
    <row r="306" spans="1:23">
      <c r="A306" s="880" t="s">
        <v>1428</v>
      </c>
      <c r="B306" s="896" t="s">
        <v>354</v>
      </c>
      <c r="C306" s="893">
        <v>0</v>
      </c>
      <c r="D306" s="894">
        <f t="shared" si="54"/>
        <v>3403</v>
      </c>
      <c r="E306" s="893">
        <v>0</v>
      </c>
      <c r="F306" s="893">
        <v>0</v>
      </c>
      <c r="G306" s="893">
        <f t="shared" si="48"/>
        <v>0</v>
      </c>
      <c r="H306" s="893">
        <f t="shared" si="55"/>
        <v>2902326</v>
      </c>
      <c r="I306" s="895">
        <f t="shared" si="49"/>
        <v>14.214545988833382</v>
      </c>
      <c r="J306" s="892">
        <v>0</v>
      </c>
      <c r="K306" s="894">
        <f t="shared" si="56"/>
        <v>1894</v>
      </c>
      <c r="L306" s="892">
        <v>0</v>
      </c>
      <c r="M306" s="892">
        <v>0</v>
      </c>
      <c r="N306" s="893">
        <f t="shared" si="50"/>
        <v>0</v>
      </c>
      <c r="O306" s="892">
        <f t="shared" si="57"/>
        <v>1809212</v>
      </c>
      <c r="P306" s="891">
        <f t="shared" si="51"/>
        <v>15.92055614220345</v>
      </c>
      <c r="Q306" s="892">
        <v>6</v>
      </c>
      <c r="R306" s="894">
        <f t="shared" si="58"/>
        <v>1235</v>
      </c>
      <c r="S306" s="892">
        <v>4985</v>
      </c>
      <c r="T306" s="892">
        <v>516</v>
      </c>
      <c r="U306" s="893">
        <f t="shared" si="52"/>
        <v>5501</v>
      </c>
      <c r="V306" s="892">
        <f t="shared" si="59"/>
        <v>1180105</v>
      </c>
      <c r="W306" s="891">
        <f t="shared" si="53"/>
        <v>15.925843454790822</v>
      </c>
    </row>
    <row r="307" spans="1:23">
      <c r="A307" s="882" t="s">
        <v>1427</v>
      </c>
      <c r="B307" s="902" t="s">
        <v>354</v>
      </c>
      <c r="C307" s="899">
        <v>6.5</v>
      </c>
      <c r="D307" s="900">
        <f t="shared" si="54"/>
        <v>3409.5</v>
      </c>
      <c r="E307" s="899">
        <v>6340</v>
      </c>
      <c r="F307" s="899">
        <v>420</v>
      </c>
      <c r="G307" s="899">
        <f t="shared" si="48"/>
        <v>6760</v>
      </c>
      <c r="H307" s="899">
        <f t="shared" si="55"/>
        <v>2909086</v>
      </c>
      <c r="I307" s="901">
        <f t="shared" si="49"/>
        <v>14.220491763210637</v>
      </c>
      <c r="J307" s="898">
        <v>5.5</v>
      </c>
      <c r="K307" s="900">
        <f t="shared" si="56"/>
        <v>1899.5</v>
      </c>
      <c r="L307" s="898">
        <v>4805</v>
      </c>
      <c r="M307" s="898">
        <v>300</v>
      </c>
      <c r="N307" s="899">
        <f t="shared" si="50"/>
        <v>5105</v>
      </c>
      <c r="O307" s="898">
        <f t="shared" si="57"/>
        <v>1814317</v>
      </c>
      <c r="P307" s="897">
        <f t="shared" si="51"/>
        <v>15.919250680003509</v>
      </c>
      <c r="Q307" s="898">
        <v>0</v>
      </c>
      <c r="R307" s="900">
        <f t="shared" si="58"/>
        <v>1235</v>
      </c>
      <c r="S307" s="898">
        <v>0</v>
      </c>
      <c r="T307" s="898">
        <v>0</v>
      </c>
      <c r="U307" s="899">
        <f t="shared" si="52"/>
        <v>0</v>
      </c>
      <c r="V307" s="898">
        <f t="shared" si="59"/>
        <v>1180105</v>
      </c>
      <c r="W307" s="897">
        <f t="shared" si="53"/>
        <v>15.925843454790822</v>
      </c>
    </row>
    <row r="308" spans="1:23">
      <c r="A308" s="880" t="s">
        <v>1426</v>
      </c>
      <c r="B308" s="896" t="s">
        <v>354</v>
      </c>
      <c r="C308" s="893">
        <v>18</v>
      </c>
      <c r="D308" s="894">
        <f t="shared" si="54"/>
        <v>3427.5</v>
      </c>
      <c r="E308" s="893">
        <v>15604</v>
      </c>
      <c r="F308" s="893">
        <v>440</v>
      </c>
      <c r="G308" s="893">
        <f t="shared" si="48"/>
        <v>16044</v>
      </c>
      <c r="H308" s="893">
        <f t="shared" si="55"/>
        <v>2925130</v>
      </c>
      <c r="I308" s="895">
        <f t="shared" si="49"/>
        <v>14.223826890347679</v>
      </c>
      <c r="J308" s="892">
        <v>11</v>
      </c>
      <c r="K308" s="894">
        <f t="shared" si="56"/>
        <v>1910.5</v>
      </c>
      <c r="L308" s="892">
        <v>10184</v>
      </c>
      <c r="M308" s="892">
        <v>220</v>
      </c>
      <c r="N308" s="893">
        <f t="shared" si="50"/>
        <v>10404</v>
      </c>
      <c r="O308" s="892">
        <f t="shared" si="57"/>
        <v>1824721</v>
      </c>
      <c r="P308" s="891">
        <f t="shared" si="51"/>
        <v>15.918354706446829</v>
      </c>
      <c r="Q308" s="892">
        <v>7</v>
      </c>
      <c r="R308" s="894">
        <f t="shared" si="58"/>
        <v>1242</v>
      </c>
      <c r="S308" s="892">
        <v>6585</v>
      </c>
      <c r="T308" s="892">
        <v>140</v>
      </c>
      <c r="U308" s="893">
        <f t="shared" si="52"/>
        <v>6725</v>
      </c>
      <c r="V308" s="892">
        <f t="shared" si="59"/>
        <v>1186830</v>
      </c>
      <c r="W308" s="891">
        <f t="shared" si="53"/>
        <v>15.926328502415458</v>
      </c>
    </row>
    <row r="309" spans="1:23">
      <c r="A309" s="882" t="s">
        <v>1425</v>
      </c>
      <c r="B309" s="902" t="s">
        <v>354</v>
      </c>
      <c r="C309" s="899">
        <v>20</v>
      </c>
      <c r="D309" s="900">
        <f t="shared" si="54"/>
        <v>3447.5</v>
      </c>
      <c r="E309" s="899">
        <v>18654</v>
      </c>
      <c r="F309" s="899">
        <v>400</v>
      </c>
      <c r="G309" s="899">
        <f t="shared" si="48"/>
        <v>19054</v>
      </c>
      <c r="H309" s="899">
        <f t="shared" si="55"/>
        <v>2944184</v>
      </c>
      <c r="I309" s="901">
        <f t="shared" si="49"/>
        <v>14.233425187333816</v>
      </c>
      <c r="J309" s="898">
        <v>11</v>
      </c>
      <c r="K309" s="900">
        <f t="shared" si="56"/>
        <v>1921.5</v>
      </c>
      <c r="L309" s="898">
        <v>10183</v>
      </c>
      <c r="M309" s="898">
        <v>200</v>
      </c>
      <c r="N309" s="899">
        <f t="shared" si="50"/>
        <v>10383</v>
      </c>
      <c r="O309" s="898">
        <f t="shared" si="57"/>
        <v>1835104</v>
      </c>
      <c r="P309" s="897">
        <f t="shared" si="51"/>
        <v>15.917286841877006</v>
      </c>
      <c r="Q309" s="898">
        <v>7</v>
      </c>
      <c r="R309" s="900">
        <f t="shared" si="58"/>
        <v>1249</v>
      </c>
      <c r="S309" s="898">
        <v>6871</v>
      </c>
      <c r="T309" s="898">
        <v>140</v>
      </c>
      <c r="U309" s="899">
        <f t="shared" si="52"/>
        <v>7011</v>
      </c>
      <c r="V309" s="898">
        <f t="shared" si="59"/>
        <v>1193841</v>
      </c>
      <c r="W309" s="897">
        <f t="shared" si="53"/>
        <v>15.930624499599679</v>
      </c>
    </row>
    <row r="310" spans="1:23">
      <c r="A310" s="880" t="s">
        <v>1424</v>
      </c>
      <c r="B310" s="896" t="s">
        <v>1030</v>
      </c>
      <c r="C310" s="893">
        <v>1</v>
      </c>
      <c r="D310" s="894">
        <f t="shared" si="54"/>
        <v>3447.5</v>
      </c>
      <c r="E310" s="893">
        <v>158</v>
      </c>
      <c r="F310" s="893">
        <v>0</v>
      </c>
      <c r="G310" s="893">
        <f t="shared" si="48"/>
        <v>158</v>
      </c>
      <c r="H310" s="893">
        <f t="shared" si="55"/>
        <v>2944184</v>
      </c>
      <c r="I310" s="895">
        <f t="shared" si="49"/>
        <v>14.233425187333816</v>
      </c>
      <c r="J310" s="892">
        <v>0</v>
      </c>
      <c r="K310" s="894">
        <f t="shared" si="56"/>
        <v>1921.5</v>
      </c>
      <c r="L310" s="892">
        <v>0</v>
      </c>
      <c r="M310" s="892">
        <v>0</v>
      </c>
      <c r="N310" s="893">
        <f t="shared" si="50"/>
        <v>0</v>
      </c>
      <c r="O310" s="892">
        <f t="shared" si="57"/>
        <v>1835104</v>
      </c>
      <c r="P310" s="891">
        <f t="shared" si="51"/>
        <v>15.917286841877006</v>
      </c>
      <c r="Q310" s="892">
        <v>0</v>
      </c>
      <c r="R310" s="894">
        <f t="shared" si="58"/>
        <v>1249</v>
      </c>
      <c r="S310" s="892">
        <v>0</v>
      </c>
      <c r="T310" s="892">
        <v>0</v>
      </c>
      <c r="U310" s="893">
        <f t="shared" si="52"/>
        <v>0</v>
      </c>
      <c r="V310" s="892">
        <f t="shared" si="59"/>
        <v>1193841</v>
      </c>
      <c r="W310" s="891">
        <f t="shared" si="53"/>
        <v>15.930624499599679</v>
      </c>
    </row>
    <row r="311" spans="1:23">
      <c r="A311" s="882" t="s">
        <v>1423</v>
      </c>
      <c r="B311" s="902" t="s">
        <v>354</v>
      </c>
      <c r="C311" s="899">
        <v>19.5</v>
      </c>
      <c r="D311" s="900">
        <f t="shared" si="54"/>
        <v>3467</v>
      </c>
      <c r="E311" s="899">
        <v>16071</v>
      </c>
      <c r="F311" s="899">
        <v>798</v>
      </c>
      <c r="G311" s="899">
        <f t="shared" si="48"/>
        <v>16869</v>
      </c>
      <c r="H311" s="899">
        <f t="shared" si="55"/>
        <v>2961053</v>
      </c>
      <c r="I311" s="901">
        <f t="shared" si="49"/>
        <v>14.234463032400731</v>
      </c>
      <c r="J311" s="898">
        <v>13.5</v>
      </c>
      <c r="K311" s="900">
        <f t="shared" si="56"/>
        <v>1935</v>
      </c>
      <c r="L311" s="898">
        <v>12034</v>
      </c>
      <c r="M311" s="898">
        <v>494</v>
      </c>
      <c r="N311" s="899">
        <f t="shared" si="50"/>
        <v>12528</v>
      </c>
      <c r="O311" s="898">
        <f t="shared" si="57"/>
        <v>1847632</v>
      </c>
      <c r="P311" s="897">
        <f t="shared" si="51"/>
        <v>15.914142980189492</v>
      </c>
      <c r="Q311" s="898">
        <v>8.5</v>
      </c>
      <c r="R311" s="900">
        <f t="shared" si="58"/>
        <v>1257.5</v>
      </c>
      <c r="S311" s="898">
        <v>7687</v>
      </c>
      <c r="T311" s="898">
        <v>304</v>
      </c>
      <c r="U311" s="899">
        <f t="shared" si="52"/>
        <v>7991</v>
      </c>
      <c r="V311" s="898">
        <f t="shared" si="59"/>
        <v>1201832</v>
      </c>
      <c r="W311" s="897">
        <f t="shared" si="53"/>
        <v>15.928853545394301</v>
      </c>
    </row>
    <row r="312" spans="1:23">
      <c r="A312" s="880" t="s">
        <v>1422</v>
      </c>
      <c r="B312" s="896" t="s">
        <v>1030</v>
      </c>
      <c r="C312" s="893">
        <v>1.5</v>
      </c>
      <c r="D312" s="894">
        <f t="shared" si="54"/>
        <v>3467</v>
      </c>
      <c r="E312" s="893">
        <v>240</v>
      </c>
      <c r="F312" s="893">
        <v>0</v>
      </c>
      <c r="G312" s="893">
        <f t="shared" si="48"/>
        <v>240</v>
      </c>
      <c r="H312" s="893">
        <f t="shared" si="55"/>
        <v>2961053</v>
      </c>
      <c r="I312" s="895">
        <f t="shared" si="49"/>
        <v>14.234463032400731</v>
      </c>
      <c r="J312" s="892">
        <v>0</v>
      </c>
      <c r="K312" s="894">
        <f t="shared" si="56"/>
        <v>1935</v>
      </c>
      <c r="L312" s="892">
        <v>0</v>
      </c>
      <c r="M312" s="892">
        <v>0</v>
      </c>
      <c r="N312" s="893">
        <f t="shared" si="50"/>
        <v>0</v>
      </c>
      <c r="O312" s="892">
        <f t="shared" si="57"/>
        <v>1847632</v>
      </c>
      <c r="P312" s="891">
        <f t="shared" si="51"/>
        <v>15.914142980189492</v>
      </c>
      <c r="Q312" s="892">
        <v>0</v>
      </c>
      <c r="R312" s="894">
        <f t="shared" si="58"/>
        <v>1257.5</v>
      </c>
      <c r="S312" s="892">
        <v>0</v>
      </c>
      <c r="T312" s="892">
        <v>0</v>
      </c>
      <c r="U312" s="893">
        <f t="shared" si="52"/>
        <v>0</v>
      </c>
      <c r="V312" s="892">
        <f t="shared" si="59"/>
        <v>1201832</v>
      </c>
      <c r="W312" s="891">
        <f t="shared" si="53"/>
        <v>15.928853545394301</v>
      </c>
    </row>
    <row r="313" spans="1:23">
      <c r="A313" s="882" t="s">
        <v>1421</v>
      </c>
      <c r="B313" s="902" t="s">
        <v>1030</v>
      </c>
      <c r="C313" s="899">
        <v>3</v>
      </c>
      <c r="D313" s="900">
        <f t="shared" si="54"/>
        <v>3467</v>
      </c>
      <c r="E313" s="899">
        <v>450</v>
      </c>
      <c r="F313" s="899">
        <v>0</v>
      </c>
      <c r="G313" s="899">
        <f t="shared" si="48"/>
        <v>450</v>
      </c>
      <c r="H313" s="899">
        <f t="shared" si="55"/>
        <v>2961053</v>
      </c>
      <c r="I313" s="901">
        <f t="shared" si="49"/>
        <v>14.234463032400731</v>
      </c>
      <c r="J313" s="898">
        <v>0</v>
      </c>
      <c r="K313" s="900">
        <f t="shared" si="56"/>
        <v>1935</v>
      </c>
      <c r="L313" s="898">
        <v>0</v>
      </c>
      <c r="M313" s="898">
        <v>0</v>
      </c>
      <c r="N313" s="899">
        <f t="shared" si="50"/>
        <v>0</v>
      </c>
      <c r="O313" s="898">
        <f t="shared" si="57"/>
        <v>1847632</v>
      </c>
      <c r="P313" s="897">
        <f t="shared" si="51"/>
        <v>15.914142980189492</v>
      </c>
      <c r="Q313" s="898">
        <v>0</v>
      </c>
      <c r="R313" s="900">
        <f t="shared" si="58"/>
        <v>1257.5</v>
      </c>
      <c r="S313" s="898">
        <v>0</v>
      </c>
      <c r="T313" s="898">
        <v>0</v>
      </c>
      <c r="U313" s="899">
        <f t="shared" si="52"/>
        <v>0</v>
      </c>
      <c r="V313" s="898">
        <f t="shared" si="59"/>
        <v>1201832</v>
      </c>
      <c r="W313" s="897">
        <f t="shared" si="53"/>
        <v>15.928853545394301</v>
      </c>
    </row>
    <row r="314" spans="1:23">
      <c r="A314" s="880" t="s">
        <v>1420</v>
      </c>
      <c r="B314" s="896" t="s">
        <v>354</v>
      </c>
      <c r="C314" s="893">
        <v>19</v>
      </c>
      <c r="D314" s="894">
        <f t="shared" si="54"/>
        <v>3486</v>
      </c>
      <c r="E314" s="893">
        <v>10173</v>
      </c>
      <c r="F314" s="893">
        <v>870</v>
      </c>
      <c r="G314" s="893">
        <f t="shared" si="48"/>
        <v>11043</v>
      </c>
      <c r="H314" s="893">
        <f t="shared" si="55"/>
        <v>2972096</v>
      </c>
      <c r="I314" s="895">
        <f t="shared" si="49"/>
        <v>14.209676802447888</v>
      </c>
      <c r="J314" s="892">
        <v>7</v>
      </c>
      <c r="K314" s="894">
        <f t="shared" si="56"/>
        <v>1942</v>
      </c>
      <c r="L314" s="892">
        <v>5526</v>
      </c>
      <c r="M314" s="892">
        <v>210</v>
      </c>
      <c r="N314" s="893">
        <f t="shared" si="50"/>
        <v>5736</v>
      </c>
      <c r="O314" s="892">
        <f t="shared" si="57"/>
        <v>1853368</v>
      </c>
      <c r="P314" s="891">
        <f t="shared" si="51"/>
        <v>15.906007552351527</v>
      </c>
      <c r="Q314" s="892">
        <v>5</v>
      </c>
      <c r="R314" s="894">
        <f t="shared" si="58"/>
        <v>1262.5</v>
      </c>
      <c r="S314" s="892">
        <v>4179</v>
      </c>
      <c r="T314" s="892">
        <v>150</v>
      </c>
      <c r="U314" s="893">
        <f t="shared" si="52"/>
        <v>4329</v>
      </c>
      <c r="V314" s="892">
        <f t="shared" si="59"/>
        <v>1206161</v>
      </c>
      <c r="W314" s="891">
        <f t="shared" si="53"/>
        <v>15.922917491749176</v>
      </c>
    </row>
    <row r="315" spans="1:23">
      <c r="A315" s="882" t="s">
        <v>1419</v>
      </c>
      <c r="B315" s="902" t="s">
        <v>1030</v>
      </c>
      <c r="C315" s="899">
        <v>3</v>
      </c>
      <c r="D315" s="900">
        <f t="shared" si="54"/>
        <v>3486</v>
      </c>
      <c r="E315" s="899">
        <v>727</v>
      </c>
      <c r="F315" s="899">
        <v>0</v>
      </c>
      <c r="G315" s="899">
        <f t="shared" si="48"/>
        <v>727</v>
      </c>
      <c r="H315" s="899">
        <f t="shared" si="55"/>
        <v>2972096</v>
      </c>
      <c r="I315" s="901">
        <f t="shared" si="49"/>
        <v>14.209676802447888</v>
      </c>
      <c r="J315" s="898">
        <v>0</v>
      </c>
      <c r="K315" s="900">
        <f t="shared" si="56"/>
        <v>1942</v>
      </c>
      <c r="L315" s="898">
        <v>0</v>
      </c>
      <c r="M315" s="898">
        <v>0</v>
      </c>
      <c r="N315" s="899">
        <f t="shared" si="50"/>
        <v>0</v>
      </c>
      <c r="O315" s="898">
        <f t="shared" si="57"/>
        <v>1853368</v>
      </c>
      <c r="P315" s="897">
        <f t="shared" si="51"/>
        <v>15.906007552351527</v>
      </c>
      <c r="Q315" s="898">
        <v>0</v>
      </c>
      <c r="R315" s="900">
        <f t="shared" si="58"/>
        <v>1262.5</v>
      </c>
      <c r="S315" s="898">
        <v>0</v>
      </c>
      <c r="T315" s="898">
        <v>0</v>
      </c>
      <c r="U315" s="899">
        <f t="shared" si="52"/>
        <v>0</v>
      </c>
      <c r="V315" s="898">
        <f t="shared" si="59"/>
        <v>1206161</v>
      </c>
      <c r="W315" s="897">
        <f t="shared" si="53"/>
        <v>15.922917491749176</v>
      </c>
    </row>
    <row r="316" spans="1:23">
      <c r="A316" s="880" t="s">
        <v>1418</v>
      </c>
      <c r="B316" s="896" t="s">
        <v>354</v>
      </c>
      <c r="C316" s="893">
        <v>15.5</v>
      </c>
      <c r="D316" s="894">
        <f t="shared" si="54"/>
        <v>3501.5</v>
      </c>
      <c r="E316" s="893">
        <v>12267</v>
      </c>
      <c r="F316" s="893">
        <v>360</v>
      </c>
      <c r="G316" s="893">
        <f t="shared" si="48"/>
        <v>12627</v>
      </c>
      <c r="H316" s="893">
        <f t="shared" si="55"/>
        <v>2984723</v>
      </c>
      <c r="I316" s="895">
        <f t="shared" si="49"/>
        <v>14.206878004664668</v>
      </c>
      <c r="J316" s="892">
        <v>9</v>
      </c>
      <c r="K316" s="894">
        <f t="shared" si="56"/>
        <v>1951</v>
      </c>
      <c r="L316" s="892">
        <v>7781</v>
      </c>
      <c r="M316" s="892">
        <v>216</v>
      </c>
      <c r="N316" s="893">
        <f t="shared" si="50"/>
        <v>7997</v>
      </c>
      <c r="O316" s="892">
        <f t="shared" si="57"/>
        <v>1861365</v>
      </c>
      <c r="P316" s="891">
        <f t="shared" si="51"/>
        <v>15.900948231676065</v>
      </c>
      <c r="Q316" s="892">
        <v>6</v>
      </c>
      <c r="R316" s="894">
        <f t="shared" si="58"/>
        <v>1268.5</v>
      </c>
      <c r="S316" s="892">
        <v>5621</v>
      </c>
      <c r="T316" s="892">
        <v>144</v>
      </c>
      <c r="U316" s="893">
        <f t="shared" si="52"/>
        <v>5765</v>
      </c>
      <c r="V316" s="892">
        <f t="shared" si="59"/>
        <v>1211926</v>
      </c>
      <c r="W316" s="891">
        <f t="shared" si="53"/>
        <v>15.923347786099068</v>
      </c>
    </row>
    <row r="317" spans="1:23">
      <c r="A317" s="882" t="s">
        <v>1417</v>
      </c>
      <c r="B317" s="902" t="s">
        <v>354</v>
      </c>
      <c r="C317" s="899">
        <v>22</v>
      </c>
      <c r="D317" s="900">
        <f t="shared" si="54"/>
        <v>3523.5</v>
      </c>
      <c r="E317" s="899">
        <v>18677</v>
      </c>
      <c r="F317" s="899">
        <v>1800</v>
      </c>
      <c r="G317" s="899">
        <f t="shared" si="48"/>
        <v>20477</v>
      </c>
      <c r="H317" s="899">
        <f t="shared" si="55"/>
        <v>3005200</v>
      </c>
      <c r="I317" s="901">
        <f t="shared" si="49"/>
        <v>14.215032401494726</v>
      </c>
      <c r="J317" s="898">
        <v>13</v>
      </c>
      <c r="K317" s="900">
        <f t="shared" si="56"/>
        <v>1964</v>
      </c>
      <c r="L317" s="898">
        <v>12604</v>
      </c>
      <c r="M317" s="898">
        <v>936</v>
      </c>
      <c r="N317" s="899">
        <f t="shared" si="50"/>
        <v>13540</v>
      </c>
      <c r="O317" s="898">
        <f t="shared" si="57"/>
        <v>1874905</v>
      </c>
      <c r="P317" s="897">
        <f t="shared" si="51"/>
        <v>15.910599117447386</v>
      </c>
      <c r="Q317" s="898">
        <v>8.5</v>
      </c>
      <c r="R317" s="900">
        <f t="shared" si="58"/>
        <v>1277</v>
      </c>
      <c r="S317" s="898">
        <v>8266</v>
      </c>
      <c r="T317" s="898">
        <v>576</v>
      </c>
      <c r="U317" s="899">
        <f t="shared" si="52"/>
        <v>8842</v>
      </c>
      <c r="V317" s="898">
        <f t="shared" si="59"/>
        <v>1220768</v>
      </c>
      <c r="W317" s="897">
        <f t="shared" si="53"/>
        <v>15.93275907073871</v>
      </c>
    </row>
    <row r="318" spans="1:23">
      <c r="A318" s="880" t="s">
        <v>1416</v>
      </c>
      <c r="B318" s="896" t="s">
        <v>354</v>
      </c>
      <c r="C318" s="893">
        <v>17</v>
      </c>
      <c r="D318" s="894">
        <f t="shared" si="54"/>
        <v>3540.5</v>
      </c>
      <c r="E318" s="893">
        <v>14455</v>
      </c>
      <c r="F318" s="893">
        <v>532</v>
      </c>
      <c r="G318" s="893">
        <f t="shared" si="48"/>
        <v>14987</v>
      </c>
      <c r="H318" s="893">
        <f t="shared" si="55"/>
        <v>3020187</v>
      </c>
      <c r="I318" s="895">
        <f t="shared" si="49"/>
        <v>14.217328061008333</v>
      </c>
      <c r="J318" s="892">
        <v>10</v>
      </c>
      <c r="K318" s="894">
        <f t="shared" si="56"/>
        <v>1974</v>
      </c>
      <c r="L318" s="892">
        <v>8815</v>
      </c>
      <c r="M318" s="892">
        <v>252</v>
      </c>
      <c r="N318" s="893">
        <f t="shared" si="50"/>
        <v>9067</v>
      </c>
      <c r="O318" s="892">
        <f t="shared" si="57"/>
        <v>1883972</v>
      </c>
      <c r="P318" s="891">
        <f t="shared" si="51"/>
        <v>15.906551840594394</v>
      </c>
      <c r="Q318" s="892">
        <v>7.5</v>
      </c>
      <c r="R318" s="894">
        <f t="shared" si="58"/>
        <v>1284.5</v>
      </c>
      <c r="S318" s="892">
        <v>5909</v>
      </c>
      <c r="T318" s="892">
        <v>196</v>
      </c>
      <c r="U318" s="893">
        <f t="shared" si="52"/>
        <v>6105</v>
      </c>
      <c r="V318" s="892">
        <f t="shared" si="59"/>
        <v>1226873</v>
      </c>
      <c r="W318" s="891">
        <f t="shared" si="53"/>
        <v>15.918943817308939</v>
      </c>
    </row>
    <row r="319" spans="1:23">
      <c r="A319" s="882" t="s">
        <v>1415</v>
      </c>
      <c r="B319" s="902" t="s">
        <v>354</v>
      </c>
      <c r="C319" s="899">
        <v>8</v>
      </c>
      <c r="D319" s="900">
        <f t="shared" si="54"/>
        <v>3548.5</v>
      </c>
      <c r="E319" s="899">
        <v>6105</v>
      </c>
      <c r="F319" s="899">
        <v>200</v>
      </c>
      <c r="G319" s="899">
        <f t="shared" si="48"/>
        <v>6305</v>
      </c>
      <c r="H319" s="899">
        <f t="shared" si="55"/>
        <v>3026492</v>
      </c>
      <c r="I319" s="901">
        <f t="shared" si="49"/>
        <v>14.214888920201023</v>
      </c>
      <c r="J319" s="898">
        <v>5</v>
      </c>
      <c r="K319" s="900">
        <f t="shared" si="56"/>
        <v>1979</v>
      </c>
      <c r="L319" s="898">
        <v>4210</v>
      </c>
      <c r="M319" s="898">
        <v>100</v>
      </c>
      <c r="N319" s="899">
        <f t="shared" si="50"/>
        <v>4310</v>
      </c>
      <c r="O319" s="898">
        <f t="shared" si="57"/>
        <v>1888282</v>
      </c>
      <c r="P319" s="897">
        <f t="shared" si="51"/>
        <v>15.902661276739092</v>
      </c>
      <c r="Q319" s="898">
        <v>0</v>
      </c>
      <c r="R319" s="900">
        <f t="shared" si="58"/>
        <v>1284.5</v>
      </c>
      <c r="S319" s="898">
        <v>0</v>
      </c>
      <c r="T319" s="898">
        <v>0</v>
      </c>
      <c r="U319" s="899">
        <f t="shared" si="52"/>
        <v>0</v>
      </c>
      <c r="V319" s="898">
        <f t="shared" si="59"/>
        <v>1226873</v>
      </c>
      <c r="W319" s="897">
        <f t="shared" si="53"/>
        <v>15.918943817308939</v>
      </c>
    </row>
    <row r="320" spans="1:23">
      <c r="A320" s="880" t="s">
        <v>1414</v>
      </c>
      <c r="B320" s="896" t="s">
        <v>354</v>
      </c>
      <c r="C320" s="893">
        <v>0</v>
      </c>
      <c r="D320" s="894">
        <f t="shared" si="54"/>
        <v>3548.5</v>
      </c>
      <c r="E320" s="893">
        <v>0</v>
      </c>
      <c r="F320" s="893">
        <v>0</v>
      </c>
      <c r="G320" s="893">
        <f t="shared" si="48"/>
        <v>0</v>
      </c>
      <c r="H320" s="893">
        <f t="shared" si="55"/>
        <v>3026492</v>
      </c>
      <c r="I320" s="895">
        <f t="shared" si="49"/>
        <v>14.214888920201023</v>
      </c>
      <c r="J320" s="892">
        <v>0</v>
      </c>
      <c r="K320" s="894">
        <f t="shared" si="56"/>
        <v>1979</v>
      </c>
      <c r="L320" s="892">
        <v>0</v>
      </c>
      <c r="M320" s="892">
        <v>0</v>
      </c>
      <c r="N320" s="893">
        <f t="shared" si="50"/>
        <v>0</v>
      </c>
      <c r="O320" s="892">
        <f t="shared" si="57"/>
        <v>1888282</v>
      </c>
      <c r="P320" s="891">
        <f t="shared" si="51"/>
        <v>15.902661276739092</v>
      </c>
      <c r="Q320" s="892">
        <v>3</v>
      </c>
      <c r="R320" s="894">
        <f t="shared" si="58"/>
        <v>1287.5</v>
      </c>
      <c r="S320" s="892">
        <v>1460</v>
      </c>
      <c r="T320" s="892">
        <v>18</v>
      </c>
      <c r="U320" s="893">
        <f t="shared" si="52"/>
        <v>1478</v>
      </c>
      <c r="V320" s="892">
        <f t="shared" si="59"/>
        <v>1228351</v>
      </c>
      <c r="W320" s="891">
        <f t="shared" si="53"/>
        <v>15.900983818770225</v>
      </c>
    </row>
    <row r="321" spans="1:23">
      <c r="A321" s="882" t="s">
        <v>1413</v>
      </c>
      <c r="B321" s="902" t="s">
        <v>354</v>
      </c>
      <c r="C321" s="899">
        <v>28</v>
      </c>
      <c r="D321" s="900">
        <f t="shared" si="54"/>
        <v>3576.5</v>
      </c>
      <c r="E321" s="899">
        <v>21029</v>
      </c>
      <c r="F321" s="899">
        <v>1998</v>
      </c>
      <c r="G321" s="899">
        <f t="shared" si="48"/>
        <v>23027</v>
      </c>
      <c r="H321" s="899">
        <f t="shared" si="55"/>
        <v>3049519</v>
      </c>
      <c r="I321" s="901">
        <f t="shared" si="49"/>
        <v>14.210909175637262</v>
      </c>
      <c r="J321" s="898">
        <v>23</v>
      </c>
      <c r="K321" s="900">
        <f t="shared" si="56"/>
        <v>2002</v>
      </c>
      <c r="L321" s="898">
        <v>16959</v>
      </c>
      <c r="M321" s="898">
        <v>1702</v>
      </c>
      <c r="N321" s="899">
        <f t="shared" si="50"/>
        <v>18661</v>
      </c>
      <c r="O321" s="898">
        <f t="shared" si="57"/>
        <v>1906943</v>
      </c>
      <c r="P321" s="897">
        <f t="shared" si="51"/>
        <v>15.87531635031635</v>
      </c>
      <c r="Q321" s="898">
        <v>15</v>
      </c>
      <c r="R321" s="900">
        <f t="shared" si="58"/>
        <v>1302.5</v>
      </c>
      <c r="S321" s="898">
        <v>10349</v>
      </c>
      <c r="T321" s="898">
        <v>1110</v>
      </c>
      <c r="U321" s="899">
        <f t="shared" si="52"/>
        <v>11459</v>
      </c>
      <c r="V321" s="898">
        <f t="shared" si="59"/>
        <v>1239810</v>
      </c>
      <c r="W321" s="897">
        <f t="shared" si="53"/>
        <v>15.864491362763916</v>
      </c>
    </row>
    <row r="322" spans="1:23">
      <c r="A322" s="880" t="s">
        <v>1412</v>
      </c>
      <c r="B322" s="896" t="s">
        <v>1030</v>
      </c>
      <c r="C322" s="893">
        <v>3</v>
      </c>
      <c r="D322" s="894">
        <f t="shared" si="54"/>
        <v>3576.5</v>
      </c>
      <c r="E322" s="893">
        <v>393</v>
      </c>
      <c r="F322" s="893">
        <v>0</v>
      </c>
      <c r="G322" s="893">
        <f t="shared" si="48"/>
        <v>393</v>
      </c>
      <c r="H322" s="893">
        <f t="shared" si="55"/>
        <v>3049519</v>
      </c>
      <c r="I322" s="895">
        <f t="shared" si="49"/>
        <v>14.210909175637262</v>
      </c>
      <c r="J322" s="892">
        <v>0</v>
      </c>
      <c r="K322" s="894">
        <f t="shared" si="56"/>
        <v>2002</v>
      </c>
      <c r="L322" s="892">
        <v>0</v>
      </c>
      <c r="M322" s="892">
        <v>0</v>
      </c>
      <c r="N322" s="893">
        <f t="shared" si="50"/>
        <v>0</v>
      </c>
      <c r="O322" s="892">
        <f t="shared" si="57"/>
        <v>1906943</v>
      </c>
      <c r="P322" s="891">
        <f t="shared" si="51"/>
        <v>15.87531635031635</v>
      </c>
      <c r="Q322" s="892">
        <v>0</v>
      </c>
      <c r="R322" s="894">
        <f t="shared" si="58"/>
        <v>1302.5</v>
      </c>
      <c r="S322" s="892">
        <v>0</v>
      </c>
      <c r="T322" s="892">
        <v>0</v>
      </c>
      <c r="U322" s="893">
        <f t="shared" si="52"/>
        <v>0</v>
      </c>
      <c r="V322" s="892">
        <f t="shared" si="59"/>
        <v>1239810</v>
      </c>
      <c r="W322" s="891">
        <f t="shared" si="53"/>
        <v>15.864491362763916</v>
      </c>
    </row>
    <row r="323" spans="1:23">
      <c r="A323" s="882" t="s">
        <v>1411</v>
      </c>
      <c r="B323" s="902" t="s">
        <v>1030</v>
      </c>
      <c r="C323" s="899">
        <v>1.5</v>
      </c>
      <c r="D323" s="900">
        <f t="shared" si="54"/>
        <v>3576.5</v>
      </c>
      <c r="E323" s="899">
        <v>206</v>
      </c>
      <c r="F323" s="899">
        <v>0</v>
      </c>
      <c r="G323" s="899">
        <f t="shared" si="48"/>
        <v>206</v>
      </c>
      <c r="H323" s="899">
        <f t="shared" si="55"/>
        <v>3049519</v>
      </c>
      <c r="I323" s="901">
        <f t="shared" si="49"/>
        <v>14.210909175637262</v>
      </c>
      <c r="J323" s="898">
        <v>0</v>
      </c>
      <c r="K323" s="900">
        <f t="shared" si="56"/>
        <v>2002</v>
      </c>
      <c r="L323" s="898">
        <v>0</v>
      </c>
      <c r="M323" s="898">
        <v>0</v>
      </c>
      <c r="N323" s="899">
        <f t="shared" si="50"/>
        <v>0</v>
      </c>
      <c r="O323" s="898">
        <f t="shared" si="57"/>
        <v>1906943</v>
      </c>
      <c r="P323" s="897">
        <f t="shared" si="51"/>
        <v>15.87531635031635</v>
      </c>
      <c r="Q323" s="898">
        <v>0</v>
      </c>
      <c r="R323" s="900">
        <f t="shared" si="58"/>
        <v>1302.5</v>
      </c>
      <c r="S323" s="898">
        <v>0</v>
      </c>
      <c r="T323" s="898">
        <v>0</v>
      </c>
      <c r="U323" s="899">
        <f t="shared" si="52"/>
        <v>0</v>
      </c>
      <c r="V323" s="898">
        <f t="shared" si="59"/>
        <v>1239810</v>
      </c>
      <c r="W323" s="897">
        <f t="shared" si="53"/>
        <v>15.864491362763916</v>
      </c>
    </row>
    <row r="324" spans="1:23">
      <c r="A324" s="880" t="s">
        <v>1410</v>
      </c>
      <c r="B324" s="896" t="s">
        <v>1030</v>
      </c>
      <c r="C324" s="893">
        <v>0</v>
      </c>
      <c r="D324" s="894">
        <f t="shared" si="54"/>
        <v>3576.5</v>
      </c>
      <c r="E324" s="893">
        <v>839</v>
      </c>
      <c r="F324" s="893">
        <v>0</v>
      </c>
      <c r="G324" s="893">
        <f t="shared" si="48"/>
        <v>839</v>
      </c>
      <c r="H324" s="893">
        <f t="shared" si="55"/>
        <v>3049519</v>
      </c>
      <c r="I324" s="895">
        <f t="shared" si="49"/>
        <v>14.210909175637262</v>
      </c>
      <c r="J324" s="892">
        <v>0</v>
      </c>
      <c r="K324" s="894">
        <f t="shared" si="56"/>
        <v>2002</v>
      </c>
      <c r="L324" s="892">
        <v>0</v>
      </c>
      <c r="M324" s="892">
        <v>0</v>
      </c>
      <c r="N324" s="893">
        <f t="shared" si="50"/>
        <v>0</v>
      </c>
      <c r="O324" s="892">
        <f t="shared" si="57"/>
        <v>1906943</v>
      </c>
      <c r="P324" s="891">
        <f t="shared" si="51"/>
        <v>15.87531635031635</v>
      </c>
      <c r="Q324" s="892">
        <v>0</v>
      </c>
      <c r="R324" s="894">
        <f t="shared" si="58"/>
        <v>1302.5</v>
      </c>
      <c r="S324" s="892">
        <v>0</v>
      </c>
      <c r="T324" s="892">
        <v>0</v>
      </c>
      <c r="U324" s="893">
        <f t="shared" si="52"/>
        <v>0</v>
      </c>
      <c r="V324" s="892">
        <f t="shared" si="59"/>
        <v>1239810</v>
      </c>
      <c r="W324" s="891">
        <f t="shared" si="53"/>
        <v>15.864491362763916</v>
      </c>
    </row>
    <row r="325" spans="1:23">
      <c r="A325" s="882" t="s">
        <v>1409</v>
      </c>
      <c r="B325" s="902" t="s">
        <v>354</v>
      </c>
      <c r="C325" s="899">
        <v>15</v>
      </c>
      <c r="D325" s="900">
        <f t="shared" si="54"/>
        <v>3591.5</v>
      </c>
      <c r="E325" s="899">
        <v>14209</v>
      </c>
      <c r="F325" s="899">
        <v>240</v>
      </c>
      <c r="G325" s="899">
        <f t="shared" si="48"/>
        <v>14449</v>
      </c>
      <c r="H325" s="899">
        <f t="shared" si="55"/>
        <v>3063968</v>
      </c>
      <c r="I325" s="901">
        <f t="shared" si="49"/>
        <v>14.218608752146272</v>
      </c>
      <c r="J325" s="898">
        <v>12</v>
      </c>
      <c r="K325" s="900">
        <f t="shared" si="56"/>
        <v>2014</v>
      </c>
      <c r="L325" s="898">
        <v>10004</v>
      </c>
      <c r="M325" s="898">
        <v>192</v>
      </c>
      <c r="N325" s="899">
        <f t="shared" si="50"/>
        <v>10196</v>
      </c>
      <c r="O325" s="898">
        <f t="shared" si="57"/>
        <v>1917139</v>
      </c>
      <c r="P325" s="897">
        <f t="shared" si="51"/>
        <v>15.865102615028137</v>
      </c>
      <c r="Q325" s="898">
        <v>0</v>
      </c>
      <c r="R325" s="900">
        <f t="shared" si="58"/>
        <v>1302.5</v>
      </c>
      <c r="S325" s="898">
        <v>0</v>
      </c>
      <c r="T325" s="898">
        <v>0</v>
      </c>
      <c r="U325" s="899">
        <f t="shared" si="52"/>
        <v>0</v>
      </c>
      <c r="V325" s="898">
        <f t="shared" si="59"/>
        <v>1239810</v>
      </c>
      <c r="W325" s="897">
        <f t="shared" si="53"/>
        <v>15.864491362763916</v>
      </c>
    </row>
    <row r="326" spans="1:23">
      <c r="A326" s="880" t="s">
        <v>1408</v>
      </c>
      <c r="B326" s="896" t="s">
        <v>354</v>
      </c>
      <c r="C326" s="893">
        <v>0</v>
      </c>
      <c r="D326" s="894">
        <f t="shared" si="54"/>
        <v>3591.5</v>
      </c>
      <c r="E326" s="893">
        <v>0</v>
      </c>
      <c r="F326" s="893">
        <v>0</v>
      </c>
      <c r="G326" s="893">
        <f t="shared" si="48"/>
        <v>0</v>
      </c>
      <c r="H326" s="893">
        <f t="shared" si="55"/>
        <v>3063968</v>
      </c>
      <c r="I326" s="895">
        <f t="shared" si="49"/>
        <v>14.218608752146272</v>
      </c>
      <c r="J326" s="892">
        <v>0</v>
      </c>
      <c r="K326" s="894">
        <f t="shared" si="56"/>
        <v>2014</v>
      </c>
      <c r="L326" s="892">
        <v>0</v>
      </c>
      <c r="M326" s="892">
        <v>0</v>
      </c>
      <c r="N326" s="893">
        <f t="shared" si="50"/>
        <v>0</v>
      </c>
      <c r="O326" s="892">
        <f t="shared" si="57"/>
        <v>1917139</v>
      </c>
      <c r="P326" s="891">
        <f t="shared" si="51"/>
        <v>15.865102615028137</v>
      </c>
      <c r="Q326" s="892">
        <v>10</v>
      </c>
      <c r="R326" s="894">
        <f t="shared" si="58"/>
        <v>1312.5</v>
      </c>
      <c r="S326" s="892">
        <v>8380</v>
      </c>
      <c r="T326" s="892">
        <v>160</v>
      </c>
      <c r="U326" s="893">
        <f t="shared" si="52"/>
        <v>8540</v>
      </c>
      <c r="V326" s="892">
        <f t="shared" si="59"/>
        <v>1248350</v>
      </c>
      <c r="W326" s="891">
        <f t="shared" si="53"/>
        <v>15.852063492063492</v>
      </c>
    </row>
    <row r="327" spans="1:23">
      <c r="A327" s="882" t="s">
        <v>1407</v>
      </c>
      <c r="B327" s="902" t="s">
        <v>354</v>
      </c>
      <c r="C327" s="899">
        <v>12</v>
      </c>
      <c r="D327" s="900">
        <f t="shared" si="54"/>
        <v>3603.5</v>
      </c>
      <c r="E327" s="899">
        <v>9701</v>
      </c>
      <c r="F327" s="899">
        <v>288</v>
      </c>
      <c r="G327" s="899">
        <f t="shared" si="48"/>
        <v>9989</v>
      </c>
      <c r="H327" s="899">
        <f t="shared" si="55"/>
        <v>3073957</v>
      </c>
      <c r="I327" s="901">
        <f t="shared" si="49"/>
        <v>14.217459876971464</v>
      </c>
      <c r="J327" s="898">
        <v>8</v>
      </c>
      <c r="K327" s="900">
        <f t="shared" si="56"/>
        <v>2022</v>
      </c>
      <c r="L327" s="898">
        <v>7651</v>
      </c>
      <c r="M327" s="898">
        <v>192</v>
      </c>
      <c r="N327" s="899">
        <f t="shared" si="50"/>
        <v>7843</v>
      </c>
      <c r="O327" s="898">
        <f t="shared" si="57"/>
        <v>1924982</v>
      </c>
      <c r="P327" s="897">
        <f t="shared" si="51"/>
        <v>15.866979887899769</v>
      </c>
      <c r="Q327" s="898">
        <v>0</v>
      </c>
      <c r="R327" s="900">
        <f t="shared" si="58"/>
        <v>1312.5</v>
      </c>
      <c r="S327" s="898">
        <v>0</v>
      </c>
      <c r="T327" s="898">
        <v>0</v>
      </c>
      <c r="U327" s="899">
        <f t="shared" si="52"/>
        <v>0</v>
      </c>
      <c r="V327" s="898">
        <f t="shared" si="59"/>
        <v>1248350</v>
      </c>
      <c r="W327" s="897">
        <f t="shared" si="53"/>
        <v>15.852063492063492</v>
      </c>
    </row>
    <row r="328" spans="1:23">
      <c r="A328" s="880" t="s">
        <v>1406</v>
      </c>
      <c r="B328" s="896" t="s">
        <v>354</v>
      </c>
      <c r="C328" s="893">
        <v>0</v>
      </c>
      <c r="D328" s="894">
        <f t="shared" si="54"/>
        <v>3603.5</v>
      </c>
      <c r="E328" s="893">
        <v>0</v>
      </c>
      <c r="F328" s="893">
        <v>0</v>
      </c>
      <c r="G328" s="893">
        <f t="shared" si="48"/>
        <v>0</v>
      </c>
      <c r="H328" s="893">
        <f t="shared" si="55"/>
        <v>3073957</v>
      </c>
      <c r="I328" s="895">
        <f t="shared" si="49"/>
        <v>14.217459876971464</v>
      </c>
      <c r="J328" s="892">
        <v>0</v>
      </c>
      <c r="K328" s="894">
        <f t="shared" si="56"/>
        <v>2022</v>
      </c>
      <c r="L328" s="892">
        <v>0</v>
      </c>
      <c r="M328" s="892">
        <v>0</v>
      </c>
      <c r="N328" s="893">
        <f t="shared" si="50"/>
        <v>0</v>
      </c>
      <c r="O328" s="892">
        <f t="shared" si="57"/>
        <v>1924982</v>
      </c>
      <c r="P328" s="891">
        <f t="shared" si="51"/>
        <v>15.866979887899769</v>
      </c>
      <c r="Q328" s="892">
        <v>5</v>
      </c>
      <c r="R328" s="894">
        <f t="shared" si="58"/>
        <v>1317.5</v>
      </c>
      <c r="S328" s="892">
        <v>2622</v>
      </c>
      <c r="T328" s="892">
        <v>120</v>
      </c>
      <c r="U328" s="893">
        <f t="shared" si="52"/>
        <v>2742</v>
      </c>
      <c r="V328" s="892">
        <f t="shared" si="59"/>
        <v>1251092</v>
      </c>
      <c r="W328" s="891">
        <f t="shared" si="53"/>
        <v>15.826590765338393</v>
      </c>
    </row>
    <row r="329" spans="1:23">
      <c r="A329" s="882" t="s">
        <v>1405</v>
      </c>
      <c r="B329" s="902" t="s">
        <v>354</v>
      </c>
      <c r="C329" s="899">
        <v>14</v>
      </c>
      <c r="D329" s="900">
        <f t="shared" si="54"/>
        <v>3617.5</v>
      </c>
      <c r="E329" s="899">
        <v>13387</v>
      </c>
      <c r="F329" s="899">
        <v>700</v>
      </c>
      <c r="G329" s="899">
        <f t="shared" ref="G329:G392" si="60">F329+E329</f>
        <v>14087</v>
      </c>
      <c r="H329" s="899">
        <f t="shared" si="55"/>
        <v>3088044</v>
      </c>
      <c r="I329" s="901">
        <f t="shared" ref="I329:I392" si="61">H329/D329/60</f>
        <v>14.227339322736697</v>
      </c>
      <c r="J329" s="898">
        <v>9</v>
      </c>
      <c r="K329" s="900">
        <f t="shared" si="56"/>
        <v>2031</v>
      </c>
      <c r="L329" s="898">
        <v>7704</v>
      </c>
      <c r="M329" s="898">
        <v>450</v>
      </c>
      <c r="N329" s="899">
        <f t="shared" ref="N329:N392" si="62">M329+L329</f>
        <v>8154</v>
      </c>
      <c r="O329" s="898">
        <f t="shared" si="57"/>
        <v>1933136</v>
      </c>
      <c r="P329" s="897">
        <f t="shared" ref="P329:P392" si="63">O329/K329/60</f>
        <v>15.863581158706713</v>
      </c>
      <c r="Q329" s="898">
        <v>6.5</v>
      </c>
      <c r="R329" s="900">
        <f t="shared" si="58"/>
        <v>1324</v>
      </c>
      <c r="S329" s="898">
        <v>6296</v>
      </c>
      <c r="T329" s="898">
        <v>300</v>
      </c>
      <c r="U329" s="899">
        <f t="shared" ref="U329:U392" si="64">T329+S329</f>
        <v>6596</v>
      </c>
      <c r="V329" s="898">
        <f t="shared" si="59"/>
        <v>1257688</v>
      </c>
      <c r="W329" s="897">
        <f t="shared" ref="W329:W392" si="65">V329/R329/60</f>
        <v>15.831923464249748</v>
      </c>
    </row>
    <row r="330" spans="1:23">
      <c r="A330" s="880" t="s">
        <v>1404</v>
      </c>
      <c r="B330" s="896" t="s">
        <v>354</v>
      </c>
      <c r="C330" s="893">
        <v>14</v>
      </c>
      <c r="D330" s="894">
        <f t="shared" ref="D330:D393" si="66">IF($B330="*",D329,D329+C330)</f>
        <v>3631.5</v>
      </c>
      <c r="E330" s="893">
        <v>12920</v>
      </c>
      <c r="F330" s="893">
        <v>168</v>
      </c>
      <c r="G330" s="893">
        <f t="shared" si="60"/>
        <v>13088</v>
      </c>
      <c r="H330" s="893">
        <f t="shared" ref="H330:H393" si="67">IF($B330="*",H329,H329+G330)</f>
        <v>3101132</v>
      </c>
      <c r="I330" s="895">
        <f t="shared" si="61"/>
        <v>14.232557712607278</v>
      </c>
      <c r="J330" s="892">
        <v>10</v>
      </c>
      <c r="K330" s="894">
        <f t="shared" ref="K330:K393" si="68">IF($B330="*",K329,K329+J330)</f>
        <v>2041</v>
      </c>
      <c r="L330" s="892">
        <v>9255</v>
      </c>
      <c r="M330" s="892">
        <v>120</v>
      </c>
      <c r="N330" s="893">
        <f t="shared" si="62"/>
        <v>9375</v>
      </c>
      <c r="O330" s="892">
        <f t="shared" ref="O330:O393" si="69">IF($B330="*",O329,O329+N330)</f>
        <v>1942511</v>
      </c>
      <c r="P330" s="891">
        <f t="shared" si="63"/>
        <v>15.862412216233873</v>
      </c>
      <c r="Q330" s="892">
        <v>0</v>
      </c>
      <c r="R330" s="894">
        <f t="shared" ref="R330:R393" si="70">IF($B330="*",R329,R329+Q330)</f>
        <v>1324</v>
      </c>
      <c r="S330" s="892">
        <v>0</v>
      </c>
      <c r="T330" s="892">
        <v>0</v>
      </c>
      <c r="U330" s="893">
        <f t="shared" si="64"/>
        <v>0</v>
      </c>
      <c r="V330" s="892">
        <f t="shared" ref="V330:V393" si="71">IF($B330="*",V329,V329+U330)</f>
        <v>1257688</v>
      </c>
      <c r="W330" s="891">
        <f t="shared" si="65"/>
        <v>15.831923464249748</v>
      </c>
    </row>
    <row r="331" spans="1:23">
      <c r="A331" s="882" t="s">
        <v>1403</v>
      </c>
      <c r="B331" s="902" t="s">
        <v>354</v>
      </c>
      <c r="C331" s="899">
        <v>4</v>
      </c>
      <c r="D331" s="900">
        <f t="shared" si="66"/>
        <v>3635.5</v>
      </c>
      <c r="E331" s="899">
        <v>3372</v>
      </c>
      <c r="F331" s="899">
        <v>180</v>
      </c>
      <c r="G331" s="899">
        <f t="shared" si="60"/>
        <v>3552</v>
      </c>
      <c r="H331" s="899">
        <f t="shared" si="67"/>
        <v>3104684</v>
      </c>
      <c r="I331" s="901">
        <f t="shared" si="61"/>
        <v>14.233182047402925</v>
      </c>
      <c r="J331" s="898">
        <v>0</v>
      </c>
      <c r="K331" s="900">
        <f t="shared" si="68"/>
        <v>2041</v>
      </c>
      <c r="L331" s="898">
        <v>0</v>
      </c>
      <c r="M331" s="898">
        <v>0</v>
      </c>
      <c r="N331" s="899">
        <f t="shared" si="62"/>
        <v>0</v>
      </c>
      <c r="O331" s="898">
        <f t="shared" si="69"/>
        <v>1942511</v>
      </c>
      <c r="P331" s="897">
        <f t="shared" si="63"/>
        <v>15.862412216233873</v>
      </c>
      <c r="Q331" s="898">
        <v>0</v>
      </c>
      <c r="R331" s="900">
        <f t="shared" si="70"/>
        <v>1324</v>
      </c>
      <c r="S331" s="898">
        <v>0</v>
      </c>
      <c r="T331" s="898">
        <v>0</v>
      </c>
      <c r="U331" s="899">
        <f t="shared" si="64"/>
        <v>0</v>
      </c>
      <c r="V331" s="898">
        <f t="shared" si="71"/>
        <v>1257688</v>
      </c>
      <c r="W331" s="897">
        <f t="shared" si="65"/>
        <v>15.831923464249748</v>
      </c>
    </row>
    <row r="332" spans="1:23">
      <c r="A332" s="880" t="s">
        <v>1402</v>
      </c>
      <c r="B332" s="896" t="s">
        <v>354</v>
      </c>
      <c r="C332" s="893">
        <v>34</v>
      </c>
      <c r="D332" s="894">
        <f t="shared" si="66"/>
        <v>3669.5</v>
      </c>
      <c r="E332" s="893">
        <v>27997</v>
      </c>
      <c r="F332" s="893">
        <v>544</v>
      </c>
      <c r="G332" s="893">
        <f t="shared" si="60"/>
        <v>28541</v>
      </c>
      <c r="H332" s="893">
        <f t="shared" si="67"/>
        <v>3133225</v>
      </c>
      <c r="I332" s="895">
        <f t="shared" si="61"/>
        <v>14.230935186446835</v>
      </c>
      <c r="J332" s="892">
        <v>19</v>
      </c>
      <c r="K332" s="894">
        <f t="shared" si="68"/>
        <v>2060</v>
      </c>
      <c r="L332" s="892">
        <v>15425</v>
      </c>
      <c r="M332" s="892">
        <v>304</v>
      </c>
      <c r="N332" s="893">
        <f t="shared" si="62"/>
        <v>15729</v>
      </c>
      <c r="O332" s="892">
        <f t="shared" si="69"/>
        <v>1958240</v>
      </c>
      <c r="P332" s="891">
        <f t="shared" si="63"/>
        <v>15.84336569579288</v>
      </c>
      <c r="Q332" s="892">
        <v>12.5</v>
      </c>
      <c r="R332" s="894">
        <f t="shared" si="70"/>
        <v>1336.5</v>
      </c>
      <c r="S332" s="892">
        <v>10832</v>
      </c>
      <c r="T332" s="892">
        <v>192</v>
      </c>
      <c r="U332" s="893">
        <f t="shared" si="64"/>
        <v>11024</v>
      </c>
      <c r="V332" s="892">
        <f t="shared" si="71"/>
        <v>1268712</v>
      </c>
      <c r="W332" s="891">
        <f t="shared" si="65"/>
        <v>15.821324354657689</v>
      </c>
    </row>
    <row r="333" spans="1:23">
      <c r="A333" s="882" t="s">
        <v>1401</v>
      </c>
      <c r="B333" s="902" t="s">
        <v>354</v>
      </c>
      <c r="C333" s="899">
        <v>17</v>
      </c>
      <c r="D333" s="900">
        <f t="shared" si="66"/>
        <v>3686.5</v>
      </c>
      <c r="E333" s="899">
        <v>14500</v>
      </c>
      <c r="F333" s="899">
        <v>1330</v>
      </c>
      <c r="G333" s="899">
        <f t="shared" si="60"/>
        <v>15830</v>
      </c>
      <c r="H333" s="899">
        <f t="shared" si="67"/>
        <v>3149055</v>
      </c>
      <c r="I333" s="901">
        <f t="shared" si="61"/>
        <v>14.236877797368779</v>
      </c>
      <c r="J333" s="898">
        <v>8.5</v>
      </c>
      <c r="K333" s="900">
        <f t="shared" si="68"/>
        <v>2068.5</v>
      </c>
      <c r="L333" s="898">
        <v>6936</v>
      </c>
      <c r="M333" s="898">
        <v>560</v>
      </c>
      <c r="N333" s="899">
        <f t="shared" si="62"/>
        <v>7496</v>
      </c>
      <c r="O333" s="898">
        <f t="shared" si="69"/>
        <v>1965736</v>
      </c>
      <c r="P333" s="897">
        <f t="shared" si="63"/>
        <v>15.83865925388768</v>
      </c>
      <c r="Q333" s="898">
        <v>0</v>
      </c>
      <c r="R333" s="900">
        <f t="shared" si="70"/>
        <v>1336.5</v>
      </c>
      <c r="S333" s="898">
        <v>0</v>
      </c>
      <c r="T333" s="898">
        <v>0</v>
      </c>
      <c r="U333" s="899">
        <f t="shared" si="64"/>
        <v>0</v>
      </c>
      <c r="V333" s="898">
        <f t="shared" si="71"/>
        <v>1268712</v>
      </c>
      <c r="W333" s="897">
        <f t="shared" si="65"/>
        <v>15.821324354657689</v>
      </c>
    </row>
    <row r="334" spans="1:23">
      <c r="A334" s="880" t="s">
        <v>1400</v>
      </c>
      <c r="B334" s="896" t="s">
        <v>1030</v>
      </c>
      <c r="C334" s="893">
        <v>6</v>
      </c>
      <c r="D334" s="894">
        <f t="shared" si="66"/>
        <v>3686.5</v>
      </c>
      <c r="E334" s="893">
        <v>1252</v>
      </c>
      <c r="F334" s="893">
        <v>0</v>
      </c>
      <c r="G334" s="893">
        <f t="shared" si="60"/>
        <v>1252</v>
      </c>
      <c r="H334" s="893">
        <f t="shared" si="67"/>
        <v>3149055</v>
      </c>
      <c r="I334" s="895">
        <f t="shared" si="61"/>
        <v>14.236877797368779</v>
      </c>
      <c r="J334" s="892">
        <v>0</v>
      </c>
      <c r="K334" s="894">
        <f t="shared" si="68"/>
        <v>2068.5</v>
      </c>
      <c r="L334" s="892">
        <v>0</v>
      </c>
      <c r="M334" s="892">
        <v>0</v>
      </c>
      <c r="N334" s="893">
        <f t="shared" si="62"/>
        <v>0</v>
      </c>
      <c r="O334" s="892">
        <f t="shared" si="69"/>
        <v>1965736</v>
      </c>
      <c r="P334" s="891">
        <f t="shared" si="63"/>
        <v>15.83865925388768</v>
      </c>
      <c r="Q334" s="892">
        <v>0</v>
      </c>
      <c r="R334" s="894">
        <f t="shared" si="70"/>
        <v>1336.5</v>
      </c>
      <c r="S334" s="892">
        <v>0</v>
      </c>
      <c r="T334" s="892">
        <v>0</v>
      </c>
      <c r="U334" s="893">
        <f t="shared" si="64"/>
        <v>0</v>
      </c>
      <c r="V334" s="892">
        <f t="shared" si="71"/>
        <v>1268712</v>
      </c>
      <c r="W334" s="891">
        <f t="shared" si="65"/>
        <v>15.821324354657689</v>
      </c>
    </row>
    <row r="335" spans="1:23">
      <c r="A335" s="882" t="s">
        <v>1399</v>
      </c>
      <c r="B335" s="902" t="s">
        <v>354</v>
      </c>
      <c r="C335" s="899">
        <v>11</v>
      </c>
      <c r="D335" s="900">
        <f t="shared" si="66"/>
        <v>3697.5</v>
      </c>
      <c r="E335" s="899">
        <v>9412</v>
      </c>
      <c r="F335" s="899">
        <v>120</v>
      </c>
      <c r="G335" s="899">
        <f t="shared" si="60"/>
        <v>9532</v>
      </c>
      <c r="H335" s="899">
        <f t="shared" si="67"/>
        <v>3158587</v>
      </c>
      <c r="I335" s="901">
        <f t="shared" si="61"/>
        <v>14.237489294568402</v>
      </c>
      <c r="J335" s="898">
        <v>6.5</v>
      </c>
      <c r="K335" s="900">
        <f t="shared" si="68"/>
        <v>2075</v>
      </c>
      <c r="L335" s="898">
        <v>6710</v>
      </c>
      <c r="M335" s="898">
        <v>60</v>
      </c>
      <c r="N335" s="899">
        <f t="shared" si="62"/>
        <v>6770</v>
      </c>
      <c r="O335" s="898">
        <f t="shared" si="69"/>
        <v>1972506</v>
      </c>
      <c r="P335" s="897">
        <f t="shared" si="63"/>
        <v>15.843421686746987</v>
      </c>
      <c r="Q335" s="898">
        <v>4</v>
      </c>
      <c r="R335" s="900">
        <f t="shared" si="70"/>
        <v>1340.5</v>
      </c>
      <c r="S335" s="898">
        <v>4289</v>
      </c>
      <c r="T335" s="898">
        <v>40</v>
      </c>
      <c r="U335" s="899">
        <f t="shared" si="64"/>
        <v>4329</v>
      </c>
      <c r="V335" s="898">
        <f t="shared" si="71"/>
        <v>1273041</v>
      </c>
      <c r="W335" s="897">
        <f t="shared" si="65"/>
        <v>15.827937336814621</v>
      </c>
    </row>
    <row r="336" spans="1:23">
      <c r="A336" s="880" t="s">
        <v>1398</v>
      </c>
      <c r="B336" s="896" t="s">
        <v>354</v>
      </c>
      <c r="C336" s="893">
        <v>9</v>
      </c>
      <c r="D336" s="894">
        <f t="shared" si="66"/>
        <v>3706.5</v>
      </c>
      <c r="E336" s="893">
        <v>7231</v>
      </c>
      <c r="F336" s="893">
        <v>666</v>
      </c>
      <c r="G336" s="893">
        <f t="shared" si="60"/>
        <v>7897</v>
      </c>
      <c r="H336" s="893">
        <f t="shared" si="67"/>
        <v>3166484</v>
      </c>
      <c r="I336" s="895">
        <f t="shared" si="61"/>
        <v>14.238427986869914</v>
      </c>
      <c r="J336" s="892">
        <v>6</v>
      </c>
      <c r="K336" s="894">
        <f t="shared" si="68"/>
        <v>2081</v>
      </c>
      <c r="L336" s="892">
        <v>4916</v>
      </c>
      <c r="M336" s="892">
        <v>444</v>
      </c>
      <c r="N336" s="893">
        <f t="shared" si="62"/>
        <v>5360</v>
      </c>
      <c r="O336" s="892">
        <f t="shared" si="69"/>
        <v>1977866</v>
      </c>
      <c r="P336" s="891">
        <f t="shared" si="63"/>
        <v>15.840669549895884</v>
      </c>
      <c r="Q336" s="892">
        <v>3</v>
      </c>
      <c r="R336" s="894">
        <f t="shared" si="70"/>
        <v>1343.5</v>
      </c>
      <c r="S336" s="892">
        <v>2229</v>
      </c>
      <c r="T336" s="892">
        <v>222</v>
      </c>
      <c r="U336" s="893">
        <f t="shared" si="64"/>
        <v>2451</v>
      </c>
      <c r="V336" s="892">
        <f t="shared" si="71"/>
        <v>1275492</v>
      </c>
      <c r="W336" s="891">
        <f t="shared" si="65"/>
        <v>15.822999627837737</v>
      </c>
    </row>
    <row r="337" spans="1:23">
      <c r="A337" s="882" t="s">
        <v>1397</v>
      </c>
      <c r="B337" s="902" t="s">
        <v>354</v>
      </c>
      <c r="C337" s="899">
        <v>15</v>
      </c>
      <c r="D337" s="900">
        <f t="shared" si="66"/>
        <v>3721.5</v>
      </c>
      <c r="E337" s="899">
        <v>13313</v>
      </c>
      <c r="F337" s="899">
        <v>224</v>
      </c>
      <c r="G337" s="899">
        <f t="shared" si="60"/>
        <v>13537</v>
      </c>
      <c r="H337" s="899">
        <f t="shared" si="67"/>
        <v>3180021</v>
      </c>
      <c r="I337" s="901">
        <f t="shared" si="61"/>
        <v>14.241663307805993</v>
      </c>
      <c r="J337" s="898">
        <v>7</v>
      </c>
      <c r="K337" s="900">
        <f t="shared" si="68"/>
        <v>2088</v>
      </c>
      <c r="L337" s="898">
        <v>6916</v>
      </c>
      <c r="M337" s="898">
        <v>98</v>
      </c>
      <c r="N337" s="899">
        <f t="shared" si="62"/>
        <v>7014</v>
      </c>
      <c r="O337" s="898">
        <f t="shared" si="69"/>
        <v>1984880</v>
      </c>
      <c r="P337" s="897">
        <f t="shared" si="63"/>
        <v>15.843550446998723</v>
      </c>
      <c r="Q337" s="898">
        <v>5</v>
      </c>
      <c r="R337" s="900">
        <f t="shared" si="70"/>
        <v>1348.5</v>
      </c>
      <c r="S337" s="898">
        <v>4649</v>
      </c>
      <c r="T337" s="898">
        <v>70</v>
      </c>
      <c r="U337" s="899">
        <f t="shared" si="64"/>
        <v>4719</v>
      </c>
      <c r="V337" s="898">
        <f t="shared" si="71"/>
        <v>1280211</v>
      </c>
      <c r="W337" s="897">
        <f t="shared" si="65"/>
        <v>15.822654801631442</v>
      </c>
    </row>
    <row r="338" spans="1:23">
      <c r="A338" s="880" t="s">
        <v>1396</v>
      </c>
      <c r="B338" s="896" t="s">
        <v>354</v>
      </c>
      <c r="C338" s="893">
        <v>10</v>
      </c>
      <c r="D338" s="894">
        <f t="shared" si="66"/>
        <v>3731.5</v>
      </c>
      <c r="E338" s="893">
        <v>8768</v>
      </c>
      <c r="F338" s="893">
        <v>768</v>
      </c>
      <c r="G338" s="893">
        <f t="shared" si="60"/>
        <v>9536</v>
      </c>
      <c r="H338" s="893">
        <f t="shared" si="67"/>
        <v>3189557</v>
      </c>
      <c r="I338" s="895">
        <f t="shared" si="61"/>
        <v>14.246089597570235</v>
      </c>
      <c r="J338" s="892">
        <v>6</v>
      </c>
      <c r="K338" s="894">
        <f t="shared" si="68"/>
        <v>2094</v>
      </c>
      <c r="L338" s="892">
        <v>5073</v>
      </c>
      <c r="M338" s="892">
        <v>384</v>
      </c>
      <c r="N338" s="893">
        <f t="shared" si="62"/>
        <v>5457</v>
      </c>
      <c r="O338" s="892">
        <f t="shared" si="69"/>
        <v>1990337</v>
      </c>
      <c r="P338" s="891">
        <f t="shared" si="63"/>
        <v>15.841587074180199</v>
      </c>
      <c r="Q338" s="892">
        <v>0</v>
      </c>
      <c r="R338" s="894">
        <f t="shared" si="70"/>
        <v>1348.5</v>
      </c>
      <c r="S338" s="892">
        <v>0</v>
      </c>
      <c r="T338" s="892">
        <v>0</v>
      </c>
      <c r="U338" s="893">
        <f t="shared" si="64"/>
        <v>0</v>
      </c>
      <c r="V338" s="892">
        <f t="shared" si="71"/>
        <v>1280211</v>
      </c>
      <c r="W338" s="891">
        <f t="shared" si="65"/>
        <v>15.822654801631442</v>
      </c>
    </row>
    <row r="339" spans="1:23">
      <c r="A339" s="882" t="s">
        <v>1395</v>
      </c>
      <c r="B339" s="902" t="s">
        <v>354</v>
      </c>
      <c r="C339" s="899">
        <v>0</v>
      </c>
      <c r="D339" s="900">
        <f t="shared" si="66"/>
        <v>3731.5</v>
      </c>
      <c r="E339" s="899">
        <v>0</v>
      </c>
      <c r="F339" s="899">
        <v>0</v>
      </c>
      <c r="G339" s="899">
        <f t="shared" si="60"/>
        <v>0</v>
      </c>
      <c r="H339" s="899">
        <f t="shared" si="67"/>
        <v>3189557</v>
      </c>
      <c r="I339" s="901">
        <f t="shared" si="61"/>
        <v>14.246089597570235</v>
      </c>
      <c r="J339" s="898">
        <v>0</v>
      </c>
      <c r="K339" s="900">
        <f t="shared" si="68"/>
        <v>2094</v>
      </c>
      <c r="L339" s="898">
        <v>0</v>
      </c>
      <c r="M339" s="898">
        <v>0</v>
      </c>
      <c r="N339" s="899">
        <f t="shared" si="62"/>
        <v>0</v>
      </c>
      <c r="O339" s="898">
        <f t="shared" si="69"/>
        <v>1990337</v>
      </c>
      <c r="P339" s="897">
        <f t="shared" si="63"/>
        <v>15.841587074180199</v>
      </c>
      <c r="Q339" s="898">
        <v>3</v>
      </c>
      <c r="R339" s="900">
        <f t="shared" si="70"/>
        <v>1351.5</v>
      </c>
      <c r="S339" s="898">
        <v>2780</v>
      </c>
      <c r="T339" s="898">
        <v>192</v>
      </c>
      <c r="U339" s="899">
        <f t="shared" si="64"/>
        <v>2972</v>
      </c>
      <c r="V339" s="898">
        <f t="shared" si="71"/>
        <v>1283183</v>
      </c>
      <c r="W339" s="897">
        <f t="shared" si="65"/>
        <v>15.824183006535948</v>
      </c>
    </row>
    <row r="340" spans="1:23">
      <c r="A340" s="880" t="s">
        <v>1394</v>
      </c>
      <c r="B340" s="896" t="s">
        <v>354</v>
      </c>
      <c r="C340" s="893">
        <v>9</v>
      </c>
      <c r="D340" s="894">
        <f t="shared" si="66"/>
        <v>3740.5</v>
      </c>
      <c r="E340" s="893">
        <v>6869</v>
      </c>
      <c r="F340" s="893">
        <v>792</v>
      </c>
      <c r="G340" s="893">
        <f t="shared" si="60"/>
        <v>7661</v>
      </c>
      <c r="H340" s="893">
        <f t="shared" si="67"/>
        <v>3197218</v>
      </c>
      <c r="I340" s="895">
        <f t="shared" si="61"/>
        <v>14.24594751147351</v>
      </c>
      <c r="J340" s="892">
        <v>5</v>
      </c>
      <c r="K340" s="894">
        <f t="shared" si="68"/>
        <v>2099</v>
      </c>
      <c r="L340" s="892">
        <v>4408</v>
      </c>
      <c r="M340" s="892">
        <v>440</v>
      </c>
      <c r="N340" s="893">
        <f t="shared" si="62"/>
        <v>4848</v>
      </c>
      <c r="O340" s="892">
        <f t="shared" si="69"/>
        <v>1995185</v>
      </c>
      <c r="P340" s="891">
        <f t="shared" si="63"/>
        <v>15.842345561378435</v>
      </c>
      <c r="Q340" s="892">
        <v>3</v>
      </c>
      <c r="R340" s="894">
        <f t="shared" si="70"/>
        <v>1354.5</v>
      </c>
      <c r="S340" s="892">
        <v>2472</v>
      </c>
      <c r="T340" s="892">
        <v>264</v>
      </c>
      <c r="U340" s="893">
        <f t="shared" si="64"/>
        <v>2736</v>
      </c>
      <c r="V340" s="892">
        <f t="shared" si="71"/>
        <v>1285919</v>
      </c>
      <c r="W340" s="891">
        <f t="shared" si="65"/>
        <v>15.822800541405194</v>
      </c>
    </row>
    <row r="341" spans="1:23">
      <c r="A341" s="882" t="s">
        <v>1393</v>
      </c>
      <c r="B341" s="902" t="s">
        <v>354</v>
      </c>
      <c r="C341" s="899">
        <v>17</v>
      </c>
      <c r="D341" s="900">
        <f t="shared" si="66"/>
        <v>3757.5</v>
      </c>
      <c r="E341" s="899">
        <v>11550</v>
      </c>
      <c r="F341" s="899">
        <v>1840</v>
      </c>
      <c r="G341" s="899">
        <f t="shared" si="60"/>
        <v>13390</v>
      </c>
      <c r="H341" s="899">
        <f t="shared" si="67"/>
        <v>3210608</v>
      </c>
      <c r="I341" s="901">
        <f t="shared" si="61"/>
        <v>14.24088711465957</v>
      </c>
      <c r="J341" s="898">
        <v>9.5</v>
      </c>
      <c r="K341" s="900">
        <f t="shared" si="68"/>
        <v>2108.5</v>
      </c>
      <c r="L341" s="898">
        <v>8026</v>
      </c>
      <c r="M341" s="898">
        <v>720</v>
      </c>
      <c r="N341" s="899">
        <f t="shared" si="62"/>
        <v>8746</v>
      </c>
      <c r="O341" s="898">
        <f t="shared" si="69"/>
        <v>2003931</v>
      </c>
      <c r="P341" s="897">
        <f t="shared" si="63"/>
        <v>15.840099596869813</v>
      </c>
      <c r="Q341" s="898">
        <v>6</v>
      </c>
      <c r="R341" s="900">
        <f t="shared" si="70"/>
        <v>1360.5</v>
      </c>
      <c r="S341" s="898">
        <v>4980</v>
      </c>
      <c r="T341" s="898">
        <v>480</v>
      </c>
      <c r="U341" s="899">
        <f t="shared" si="64"/>
        <v>5460</v>
      </c>
      <c r="V341" s="898">
        <f t="shared" si="71"/>
        <v>1291379</v>
      </c>
      <c r="W341" s="897">
        <f t="shared" si="65"/>
        <v>15.819906896974151</v>
      </c>
    </row>
    <row r="342" spans="1:23">
      <c r="A342" s="880" t="s">
        <v>1392</v>
      </c>
      <c r="B342" s="896" t="s">
        <v>354</v>
      </c>
      <c r="C342" s="893">
        <v>26</v>
      </c>
      <c r="D342" s="894">
        <f t="shared" si="66"/>
        <v>3783.5</v>
      </c>
      <c r="E342" s="893">
        <v>17660</v>
      </c>
      <c r="F342" s="893">
        <v>1960</v>
      </c>
      <c r="G342" s="893">
        <f t="shared" si="60"/>
        <v>19620</v>
      </c>
      <c r="H342" s="893">
        <f t="shared" si="67"/>
        <v>3230228</v>
      </c>
      <c r="I342" s="895">
        <f t="shared" si="61"/>
        <v>14.229452447028764</v>
      </c>
      <c r="J342" s="892">
        <v>12</v>
      </c>
      <c r="K342" s="894">
        <f t="shared" si="68"/>
        <v>2120.5</v>
      </c>
      <c r="L342" s="892">
        <v>9252</v>
      </c>
      <c r="M342" s="892">
        <v>672</v>
      </c>
      <c r="N342" s="893">
        <f t="shared" si="62"/>
        <v>9924</v>
      </c>
      <c r="O342" s="892">
        <f t="shared" si="69"/>
        <v>2013855</v>
      </c>
      <c r="P342" s="891">
        <f t="shared" si="63"/>
        <v>15.828460268804527</v>
      </c>
      <c r="Q342" s="892">
        <v>6</v>
      </c>
      <c r="R342" s="894">
        <f t="shared" si="70"/>
        <v>1366.5</v>
      </c>
      <c r="S342" s="892">
        <v>3917</v>
      </c>
      <c r="T342" s="892">
        <v>336</v>
      </c>
      <c r="U342" s="893">
        <f t="shared" si="64"/>
        <v>4253</v>
      </c>
      <c r="V342" s="892">
        <f t="shared" si="71"/>
        <v>1295632</v>
      </c>
      <c r="W342" s="891">
        <f t="shared" si="65"/>
        <v>15.802317355775095</v>
      </c>
    </row>
    <row r="343" spans="1:23">
      <c r="A343" s="882" t="s">
        <v>1391</v>
      </c>
      <c r="B343" s="902" t="s">
        <v>354</v>
      </c>
      <c r="C343" s="899">
        <v>16</v>
      </c>
      <c r="D343" s="900">
        <f t="shared" si="66"/>
        <v>3799.5</v>
      </c>
      <c r="E343" s="899">
        <v>13998</v>
      </c>
      <c r="F343" s="899">
        <v>1496</v>
      </c>
      <c r="G343" s="899">
        <f t="shared" si="60"/>
        <v>15494</v>
      </c>
      <c r="H343" s="899">
        <f t="shared" si="67"/>
        <v>3245722</v>
      </c>
      <c r="I343" s="901">
        <f t="shared" si="61"/>
        <v>14.237496161775672</v>
      </c>
      <c r="J343" s="898">
        <v>8</v>
      </c>
      <c r="K343" s="900">
        <f t="shared" si="68"/>
        <v>2128.5</v>
      </c>
      <c r="L343" s="898">
        <v>7519</v>
      </c>
      <c r="M343" s="898">
        <v>704</v>
      </c>
      <c r="N343" s="899">
        <f t="shared" si="62"/>
        <v>8223</v>
      </c>
      <c r="O343" s="898">
        <f t="shared" si="69"/>
        <v>2022078</v>
      </c>
      <c r="P343" s="897">
        <f t="shared" si="63"/>
        <v>15.8333568240545</v>
      </c>
      <c r="Q343" s="898">
        <v>6</v>
      </c>
      <c r="R343" s="900">
        <f t="shared" si="70"/>
        <v>1372.5</v>
      </c>
      <c r="S343" s="898">
        <v>5111</v>
      </c>
      <c r="T343" s="898">
        <v>528</v>
      </c>
      <c r="U343" s="899">
        <f t="shared" si="64"/>
        <v>5639</v>
      </c>
      <c r="V343" s="898">
        <f t="shared" si="71"/>
        <v>1301271</v>
      </c>
      <c r="W343" s="897">
        <f t="shared" si="65"/>
        <v>15.801712204007286</v>
      </c>
    </row>
    <row r="344" spans="1:23">
      <c r="A344" s="880" t="s">
        <v>1390</v>
      </c>
      <c r="B344" s="896" t="s">
        <v>354</v>
      </c>
      <c r="C344" s="893">
        <v>18.5</v>
      </c>
      <c r="D344" s="894">
        <f t="shared" si="66"/>
        <v>3818</v>
      </c>
      <c r="E344" s="893">
        <v>14557</v>
      </c>
      <c r="F344" s="893">
        <v>1900</v>
      </c>
      <c r="G344" s="893">
        <f t="shared" si="60"/>
        <v>16457</v>
      </c>
      <c r="H344" s="893">
        <f t="shared" si="67"/>
        <v>3262179</v>
      </c>
      <c r="I344" s="895">
        <f t="shared" si="61"/>
        <v>14.240348349921424</v>
      </c>
      <c r="J344" s="892">
        <v>12</v>
      </c>
      <c r="K344" s="894">
        <f t="shared" si="68"/>
        <v>2140.5</v>
      </c>
      <c r="L344" s="892">
        <v>9820</v>
      </c>
      <c r="M344" s="892">
        <v>1200</v>
      </c>
      <c r="N344" s="893">
        <f t="shared" si="62"/>
        <v>11020</v>
      </c>
      <c r="O344" s="892">
        <f t="shared" si="69"/>
        <v>2033098</v>
      </c>
      <c r="P344" s="891">
        <f t="shared" si="63"/>
        <v>15.83039788211477</v>
      </c>
      <c r="Q344" s="892">
        <v>7</v>
      </c>
      <c r="R344" s="894">
        <f t="shared" si="70"/>
        <v>1379.5</v>
      </c>
      <c r="S344" s="892">
        <v>5980</v>
      </c>
      <c r="T344" s="892">
        <v>700</v>
      </c>
      <c r="U344" s="893">
        <f t="shared" si="64"/>
        <v>6680</v>
      </c>
      <c r="V344" s="892">
        <f t="shared" si="71"/>
        <v>1307951</v>
      </c>
      <c r="W344" s="891">
        <f t="shared" si="65"/>
        <v>15.802235109339133</v>
      </c>
    </row>
    <row r="345" spans="1:23">
      <c r="A345" s="882" t="s">
        <v>1389</v>
      </c>
      <c r="B345" s="902" t="s">
        <v>354</v>
      </c>
      <c r="C345" s="899">
        <v>16.5</v>
      </c>
      <c r="D345" s="900">
        <f t="shared" si="66"/>
        <v>3834.5</v>
      </c>
      <c r="E345" s="899">
        <v>13879</v>
      </c>
      <c r="F345" s="899">
        <v>1292</v>
      </c>
      <c r="G345" s="899">
        <f t="shared" si="60"/>
        <v>15171</v>
      </c>
      <c r="H345" s="899">
        <f t="shared" si="67"/>
        <v>3277350</v>
      </c>
      <c r="I345" s="901">
        <f t="shared" si="61"/>
        <v>14.245012387534228</v>
      </c>
      <c r="J345" s="898">
        <v>8.5</v>
      </c>
      <c r="K345" s="900">
        <f t="shared" si="68"/>
        <v>2149</v>
      </c>
      <c r="L345" s="898">
        <v>8915</v>
      </c>
      <c r="M345" s="898">
        <v>608</v>
      </c>
      <c r="N345" s="899">
        <f t="shared" si="62"/>
        <v>9523</v>
      </c>
      <c r="O345" s="898">
        <f t="shared" si="69"/>
        <v>2042621</v>
      </c>
      <c r="P345" s="897">
        <f t="shared" si="63"/>
        <v>15.841639522258415</v>
      </c>
      <c r="Q345" s="898">
        <v>6.5</v>
      </c>
      <c r="R345" s="900">
        <f t="shared" si="70"/>
        <v>1386</v>
      </c>
      <c r="S345" s="898">
        <v>6581</v>
      </c>
      <c r="T345" s="898">
        <v>456</v>
      </c>
      <c r="U345" s="899">
        <f t="shared" si="64"/>
        <v>7037</v>
      </c>
      <c r="V345" s="898">
        <f t="shared" si="71"/>
        <v>1314988</v>
      </c>
      <c r="W345" s="897">
        <f t="shared" si="65"/>
        <v>15.812746512746513</v>
      </c>
    </row>
    <row r="346" spans="1:23">
      <c r="A346" s="880" t="s">
        <v>1388</v>
      </c>
      <c r="B346" s="896" t="s">
        <v>354</v>
      </c>
      <c r="C346" s="893">
        <v>36.5</v>
      </c>
      <c r="D346" s="894">
        <f t="shared" si="66"/>
        <v>3871</v>
      </c>
      <c r="E346" s="893">
        <v>31734</v>
      </c>
      <c r="F346" s="893">
        <v>3510</v>
      </c>
      <c r="G346" s="893">
        <f t="shared" si="60"/>
        <v>35244</v>
      </c>
      <c r="H346" s="893">
        <f t="shared" si="67"/>
        <v>3312594</v>
      </c>
      <c r="I346" s="895">
        <f t="shared" si="61"/>
        <v>14.262438646344613</v>
      </c>
      <c r="J346" s="892">
        <v>23.5</v>
      </c>
      <c r="K346" s="894">
        <f t="shared" si="68"/>
        <v>2172.5</v>
      </c>
      <c r="L346" s="892">
        <v>21196</v>
      </c>
      <c r="M346" s="892">
        <v>1980</v>
      </c>
      <c r="N346" s="893">
        <f t="shared" si="62"/>
        <v>23176</v>
      </c>
      <c r="O346" s="892">
        <f t="shared" si="69"/>
        <v>2065797</v>
      </c>
      <c r="P346" s="891">
        <f t="shared" si="63"/>
        <v>15.848078250863061</v>
      </c>
      <c r="Q346" s="892">
        <v>14</v>
      </c>
      <c r="R346" s="894">
        <f t="shared" si="70"/>
        <v>1400</v>
      </c>
      <c r="S346" s="892">
        <v>12726</v>
      </c>
      <c r="T346" s="892">
        <v>1170</v>
      </c>
      <c r="U346" s="893">
        <f t="shared" si="64"/>
        <v>13896</v>
      </c>
      <c r="V346" s="892">
        <f t="shared" si="71"/>
        <v>1328884</v>
      </c>
      <c r="W346" s="891">
        <f t="shared" si="65"/>
        <v>15.820047619047619</v>
      </c>
    </row>
    <row r="347" spans="1:23">
      <c r="A347" s="882" t="s">
        <v>1387</v>
      </c>
      <c r="B347" s="902" t="s">
        <v>1030</v>
      </c>
      <c r="C347" s="899">
        <v>2.5</v>
      </c>
      <c r="D347" s="900">
        <f t="shared" si="66"/>
        <v>3871</v>
      </c>
      <c r="E347" s="899">
        <v>480</v>
      </c>
      <c r="F347" s="899">
        <v>0</v>
      </c>
      <c r="G347" s="899">
        <f t="shared" si="60"/>
        <v>480</v>
      </c>
      <c r="H347" s="899">
        <f t="shared" si="67"/>
        <v>3312594</v>
      </c>
      <c r="I347" s="901">
        <f t="shared" si="61"/>
        <v>14.262438646344613</v>
      </c>
      <c r="J347" s="898">
        <v>0</v>
      </c>
      <c r="K347" s="900">
        <f t="shared" si="68"/>
        <v>2172.5</v>
      </c>
      <c r="L347" s="898">
        <v>0</v>
      </c>
      <c r="M347" s="898">
        <v>0</v>
      </c>
      <c r="N347" s="899">
        <f t="shared" si="62"/>
        <v>0</v>
      </c>
      <c r="O347" s="898">
        <f t="shared" si="69"/>
        <v>2065797</v>
      </c>
      <c r="P347" s="897">
        <f t="shared" si="63"/>
        <v>15.848078250863061</v>
      </c>
      <c r="Q347" s="898">
        <v>0</v>
      </c>
      <c r="R347" s="900">
        <f t="shared" si="70"/>
        <v>1400</v>
      </c>
      <c r="S347" s="898">
        <v>0</v>
      </c>
      <c r="T347" s="898">
        <v>0</v>
      </c>
      <c r="U347" s="899">
        <f t="shared" si="64"/>
        <v>0</v>
      </c>
      <c r="V347" s="898">
        <f t="shared" si="71"/>
        <v>1328884</v>
      </c>
      <c r="W347" s="897">
        <f t="shared" si="65"/>
        <v>15.820047619047619</v>
      </c>
    </row>
    <row r="348" spans="1:23">
      <c r="A348" s="880" t="s">
        <v>1386</v>
      </c>
      <c r="B348" s="896" t="s">
        <v>1030</v>
      </c>
      <c r="C348" s="893">
        <v>6</v>
      </c>
      <c r="D348" s="894">
        <f t="shared" si="66"/>
        <v>3871</v>
      </c>
      <c r="E348" s="893">
        <v>5547</v>
      </c>
      <c r="F348" s="893">
        <v>0</v>
      </c>
      <c r="G348" s="893">
        <f t="shared" si="60"/>
        <v>5547</v>
      </c>
      <c r="H348" s="893">
        <f t="shared" si="67"/>
        <v>3312594</v>
      </c>
      <c r="I348" s="895">
        <f t="shared" si="61"/>
        <v>14.262438646344613</v>
      </c>
      <c r="J348" s="892">
        <v>0</v>
      </c>
      <c r="K348" s="894">
        <f t="shared" si="68"/>
        <v>2172.5</v>
      </c>
      <c r="L348" s="892">
        <v>0</v>
      </c>
      <c r="M348" s="892">
        <v>0</v>
      </c>
      <c r="N348" s="893">
        <f t="shared" si="62"/>
        <v>0</v>
      </c>
      <c r="O348" s="892">
        <f t="shared" si="69"/>
        <v>2065797</v>
      </c>
      <c r="P348" s="891">
        <f t="shared" si="63"/>
        <v>15.848078250863061</v>
      </c>
      <c r="Q348" s="892">
        <v>0</v>
      </c>
      <c r="R348" s="894">
        <f t="shared" si="70"/>
        <v>1400</v>
      </c>
      <c r="S348" s="892">
        <v>0</v>
      </c>
      <c r="T348" s="892">
        <v>0</v>
      </c>
      <c r="U348" s="893">
        <f t="shared" si="64"/>
        <v>0</v>
      </c>
      <c r="V348" s="892">
        <f t="shared" si="71"/>
        <v>1328884</v>
      </c>
      <c r="W348" s="891">
        <f t="shared" si="65"/>
        <v>15.820047619047619</v>
      </c>
    </row>
    <row r="349" spans="1:23">
      <c r="A349" s="882" t="s">
        <v>1385</v>
      </c>
      <c r="B349" s="902" t="s">
        <v>1030</v>
      </c>
      <c r="C349" s="899">
        <v>1.5</v>
      </c>
      <c r="D349" s="900">
        <f t="shared" si="66"/>
        <v>3871</v>
      </c>
      <c r="E349" s="899">
        <v>253</v>
      </c>
      <c r="F349" s="899">
        <v>0</v>
      </c>
      <c r="G349" s="899">
        <f t="shared" si="60"/>
        <v>253</v>
      </c>
      <c r="H349" s="899">
        <f t="shared" si="67"/>
        <v>3312594</v>
      </c>
      <c r="I349" s="901">
        <f t="shared" si="61"/>
        <v>14.262438646344613</v>
      </c>
      <c r="J349" s="898">
        <v>0</v>
      </c>
      <c r="K349" s="900">
        <f t="shared" si="68"/>
        <v>2172.5</v>
      </c>
      <c r="L349" s="898">
        <v>0</v>
      </c>
      <c r="M349" s="898">
        <v>0</v>
      </c>
      <c r="N349" s="899">
        <f t="shared" si="62"/>
        <v>0</v>
      </c>
      <c r="O349" s="898">
        <f t="shared" si="69"/>
        <v>2065797</v>
      </c>
      <c r="P349" s="897">
        <f t="shared" si="63"/>
        <v>15.848078250863061</v>
      </c>
      <c r="Q349" s="898">
        <v>0</v>
      </c>
      <c r="R349" s="900">
        <f t="shared" si="70"/>
        <v>1400</v>
      </c>
      <c r="S349" s="898">
        <v>0</v>
      </c>
      <c r="T349" s="898">
        <v>0</v>
      </c>
      <c r="U349" s="899">
        <f t="shared" si="64"/>
        <v>0</v>
      </c>
      <c r="V349" s="898">
        <f t="shared" si="71"/>
        <v>1328884</v>
      </c>
      <c r="W349" s="897">
        <f t="shared" si="65"/>
        <v>15.820047619047619</v>
      </c>
    </row>
    <row r="350" spans="1:23">
      <c r="A350" s="880" t="s">
        <v>1384</v>
      </c>
      <c r="B350" s="896" t="s">
        <v>354</v>
      </c>
      <c r="C350" s="893">
        <v>18</v>
      </c>
      <c r="D350" s="894">
        <f t="shared" si="66"/>
        <v>3889</v>
      </c>
      <c r="E350" s="893">
        <v>12682</v>
      </c>
      <c r="F350" s="893">
        <v>960</v>
      </c>
      <c r="G350" s="893">
        <f t="shared" si="60"/>
        <v>13642</v>
      </c>
      <c r="H350" s="893">
        <f t="shared" si="67"/>
        <v>3326236</v>
      </c>
      <c r="I350" s="895">
        <f t="shared" si="61"/>
        <v>14.254889860289705</v>
      </c>
      <c r="J350" s="892">
        <v>10</v>
      </c>
      <c r="K350" s="894">
        <f t="shared" si="68"/>
        <v>2182.5</v>
      </c>
      <c r="L350" s="892">
        <v>9697</v>
      </c>
      <c r="M350" s="892">
        <v>480</v>
      </c>
      <c r="N350" s="893">
        <f t="shared" si="62"/>
        <v>10177</v>
      </c>
      <c r="O350" s="892">
        <f t="shared" si="69"/>
        <v>2075974</v>
      </c>
      <c r="P350" s="891">
        <f t="shared" si="63"/>
        <v>15.853180603283697</v>
      </c>
      <c r="Q350" s="892">
        <v>5</v>
      </c>
      <c r="R350" s="894">
        <f t="shared" si="70"/>
        <v>1405</v>
      </c>
      <c r="S350" s="892">
        <v>4744</v>
      </c>
      <c r="T350" s="892">
        <v>240</v>
      </c>
      <c r="U350" s="893">
        <f t="shared" si="64"/>
        <v>4984</v>
      </c>
      <c r="V350" s="892">
        <f t="shared" si="71"/>
        <v>1333868</v>
      </c>
      <c r="W350" s="891">
        <f t="shared" si="65"/>
        <v>15.822870699881376</v>
      </c>
    </row>
    <row r="351" spans="1:23">
      <c r="A351" s="882" t="s">
        <v>1383</v>
      </c>
      <c r="B351" s="902" t="s">
        <v>354</v>
      </c>
      <c r="C351" s="899">
        <v>14</v>
      </c>
      <c r="D351" s="900">
        <f t="shared" si="66"/>
        <v>3903</v>
      </c>
      <c r="E351" s="899">
        <v>11584</v>
      </c>
      <c r="F351" s="899">
        <v>1120</v>
      </c>
      <c r="G351" s="899">
        <f t="shared" si="60"/>
        <v>12704</v>
      </c>
      <c r="H351" s="899">
        <f t="shared" si="67"/>
        <v>3338940</v>
      </c>
      <c r="I351" s="901">
        <f t="shared" si="61"/>
        <v>14.258006661542403</v>
      </c>
      <c r="J351" s="898">
        <v>5.5</v>
      </c>
      <c r="K351" s="900">
        <f t="shared" si="68"/>
        <v>2188</v>
      </c>
      <c r="L351" s="898">
        <v>5372</v>
      </c>
      <c r="M351" s="898">
        <v>350</v>
      </c>
      <c r="N351" s="899">
        <f t="shared" si="62"/>
        <v>5722</v>
      </c>
      <c r="O351" s="898">
        <f t="shared" si="69"/>
        <v>2081696</v>
      </c>
      <c r="P351" s="897">
        <f t="shared" si="63"/>
        <v>15.856916514320536</v>
      </c>
      <c r="Q351" s="898">
        <v>6</v>
      </c>
      <c r="R351" s="900">
        <f t="shared" si="70"/>
        <v>1411</v>
      </c>
      <c r="S351" s="898">
        <v>5318</v>
      </c>
      <c r="T351" s="898">
        <v>420</v>
      </c>
      <c r="U351" s="899">
        <f t="shared" si="64"/>
        <v>5738</v>
      </c>
      <c r="V351" s="898">
        <f t="shared" si="71"/>
        <v>1339606</v>
      </c>
      <c r="W351" s="897">
        <f t="shared" si="65"/>
        <v>15.823364044412946</v>
      </c>
    </row>
    <row r="352" spans="1:23">
      <c r="A352" s="880" t="s">
        <v>1382</v>
      </c>
      <c r="B352" s="896" t="s">
        <v>354</v>
      </c>
      <c r="C352" s="893">
        <v>17</v>
      </c>
      <c r="D352" s="894">
        <f t="shared" si="66"/>
        <v>3920</v>
      </c>
      <c r="E352" s="893">
        <v>9366</v>
      </c>
      <c r="F352" s="893">
        <v>2112</v>
      </c>
      <c r="G352" s="893">
        <f t="shared" si="60"/>
        <v>11478</v>
      </c>
      <c r="H352" s="893">
        <f t="shared" si="67"/>
        <v>3350418</v>
      </c>
      <c r="I352" s="895">
        <f t="shared" si="61"/>
        <v>14.244974489795919</v>
      </c>
      <c r="J352" s="892">
        <v>6</v>
      </c>
      <c r="K352" s="894">
        <f t="shared" si="68"/>
        <v>2194</v>
      </c>
      <c r="L352" s="892">
        <v>5220</v>
      </c>
      <c r="M352" s="892">
        <v>528</v>
      </c>
      <c r="N352" s="893">
        <f t="shared" si="62"/>
        <v>5748</v>
      </c>
      <c r="O352" s="892">
        <f t="shared" si="69"/>
        <v>2087444</v>
      </c>
      <c r="P352" s="891">
        <f t="shared" si="63"/>
        <v>15.857216651473717</v>
      </c>
      <c r="Q352" s="892">
        <v>4</v>
      </c>
      <c r="R352" s="894">
        <f t="shared" si="70"/>
        <v>1415</v>
      </c>
      <c r="S352" s="892">
        <v>3281</v>
      </c>
      <c r="T352" s="892">
        <v>440</v>
      </c>
      <c r="U352" s="893">
        <f t="shared" si="64"/>
        <v>3721</v>
      </c>
      <c r="V352" s="892">
        <f t="shared" si="71"/>
        <v>1343327</v>
      </c>
      <c r="W352" s="891">
        <f t="shared" si="65"/>
        <v>15.8224617196702</v>
      </c>
    </row>
    <row r="353" spans="1:23">
      <c r="A353" s="882" t="s">
        <v>1381</v>
      </c>
      <c r="B353" s="902" t="s">
        <v>354</v>
      </c>
      <c r="C353" s="899">
        <v>10</v>
      </c>
      <c r="D353" s="900">
        <f t="shared" si="66"/>
        <v>3930</v>
      </c>
      <c r="E353" s="899">
        <v>8580</v>
      </c>
      <c r="F353" s="899">
        <v>960</v>
      </c>
      <c r="G353" s="899">
        <f t="shared" si="60"/>
        <v>9540</v>
      </c>
      <c r="H353" s="899">
        <f t="shared" si="67"/>
        <v>3359958</v>
      </c>
      <c r="I353" s="901">
        <f t="shared" si="61"/>
        <v>14.249185750636133</v>
      </c>
      <c r="J353" s="898">
        <v>7.5</v>
      </c>
      <c r="K353" s="900">
        <f t="shared" si="68"/>
        <v>2201.5</v>
      </c>
      <c r="L353" s="898">
        <v>6652</v>
      </c>
      <c r="M353" s="898">
        <v>560</v>
      </c>
      <c r="N353" s="899">
        <f t="shared" si="62"/>
        <v>7212</v>
      </c>
      <c r="O353" s="898">
        <f t="shared" si="69"/>
        <v>2094656</v>
      </c>
      <c r="P353" s="897">
        <f t="shared" si="63"/>
        <v>15.857793928382163</v>
      </c>
      <c r="Q353" s="898">
        <v>5</v>
      </c>
      <c r="R353" s="900">
        <f t="shared" si="70"/>
        <v>1420</v>
      </c>
      <c r="S353" s="898">
        <v>4262</v>
      </c>
      <c r="T353" s="898">
        <v>400</v>
      </c>
      <c r="U353" s="899">
        <f t="shared" si="64"/>
        <v>4662</v>
      </c>
      <c r="V353" s="898">
        <f t="shared" si="71"/>
        <v>1347989</v>
      </c>
      <c r="W353" s="897">
        <f t="shared" si="65"/>
        <v>15.821467136150234</v>
      </c>
    </row>
    <row r="354" spans="1:23">
      <c r="A354" s="880" t="s">
        <v>1380</v>
      </c>
      <c r="B354" s="896" t="s">
        <v>354</v>
      </c>
      <c r="C354" s="893">
        <v>10</v>
      </c>
      <c r="D354" s="894">
        <f t="shared" si="66"/>
        <v>3940</v>
      </c>
      <c r="E354" s="893">
        <v>7019</v>
      </c>
      <c r="F354" s="893">
        <v>1040</v>
      </c>
      <c r="G354" s="893">
        <f t="shared" si="60"/>
        <v>8059</v>
      </c>
      <c r="H354" s="893">
        <f t="shared" si="67"/>
        <v>3368017</v>
      </c>
      <c r="I354" s="895">
        <f t="shared" si="61"/>
        <v>14.247110829103214</v>
      </c>
      <c r="J354" s="892">
        <v>7</v>
      </c>
      <c r="K354" s="894">
        <f t="shared" si="68"/>
        <v>2208.5</v>
      </c>
      <c r="L354" s="892">
        <v>5450</v>
      </c>
      <c r="M354" s="892">
        <v>560</v>
      </c>
      <c r="N354" s="893">
        <f t="shared" si="62"/>
        <v>6010</v>
      </c>
      <c r="O354" s="892">
        <f t="shared" si="69"/>
        <v>2100666</v>
      </c>
      <c r="P354" s="891">
        <f t="shared" si="63"/>
        <v>15.852886574598143</v>
      </c>
      <c r="Q354" s="892">
        <v>4</v>
      </c>
      <c r="R354" s="894">
        <f t="shared" si="70"/>
        <v>1424</v>
      </c>
      <c r="S354" s="892">
        <v>4558</v>
      </c>
      <c r="T354" s="892">
        <v>320</v>
      </c>
      <c r="U354" s="893">
        <f t="shared" si="64"/>
        <v>4878</v>
      </c>
      <c r="V354" s="892">
        <f t="shared" si="71"/>
        <v>1352867</v>
      </c>
      <c r="W354" s="891">
        <f t="shared" si="65"/>
        <v>15.834117509363296</v>
      </c>
    </row>
    <row r="355" spans="1:23">
      <c r="A355" s="882" t="s">
        <v>1379</v>
      </c>
      <c r="B355" s="902" t="s">
        <v>354</v>
      </c>
      <c r="C355" s="899">
        <v>5</v>
      </c>
      <c r="D355" s="900">
        <f t="shared" si="66"/>
        <v>3945</v>
      </c>
      <c r="E355" s="899">
        <v>4198</v>
      </c>
      <c r="F355" s="899">
        <v>0</v>
      </c>
      <c r="G355" s="899">
        <f t="shared" si="60"/>
        <v>4198</v>
      </c>
      <c r="H355" s="899">
        <f t="shared" si="67"/>
        <v>3372215</v>
      </c>
      <c r="I355" s="901">
        <f t="shared" si="61"/>
        <v>14.246789184621884</v>
      </c>
      <c r="J355" s="898">
        <v>3</v>
      </c>
      <c r="K355" s="900">
        <f t="shared" si="68"/>
        <v>2211.5</v>
      </c>
      <c r="L355" s="898">
        <v>2855</v>
      </c>
      <c r="M355" s="898">
        <v>0</v>
      </c>
      <c r="N355" s="899">
        <f t="shared" si="62"/>
        <v>2855</v>
      </c>
      <c r="O355" s="898">
        <f t="shared" si="69"/>
        <v>2103521</v>
      </c>
      <c r="P355" s="897">
        <f t="shared" si="63"/>
        <v>15.852897731554751</v>
      </c>
      <c r="Q355" s="898">
        <v>2</v>
      </c>
      <c r="R355" s="900">
        <f t="shared" si="70"/>
        <v>1426</v>
      </c>
      <c r="S355" s="898">
        <v>1763</v>
      </c>
      <c r="T355" s="898">
        <v>0</v>
      </c>
      <c r="U355" s="899">
        <f t="shared" si="64"/>
        <v>1763</v>
      </c>
      <c r="V355" s="898">
        <f t="shared" si="71"/>
        <v>1354630</v>
      </c>
      <c r="W355" s="897">
        <f t="shared" si="65"/>
        <v>15.832515194015894</v>
      </c>
    </row>
    <row r="356" spans="1:23">
      <c r="A356" s="880" t="s">
        <v>1378</v>
      </c>
      <c r="B356" s="896" t="s">
        <v>1030</v>
      </c>
      <c r="C356" s="893">
        <v>0.5</v>
      </c>
      <c r="D356" s="894">
        <f t="shared" si="66"/>
        <v>3945</v>
      </c>
      <c r="E356" s="893">
        <v>212</v>
      </c>
      <c r="F356" s="893">
        <v>50</v>
      </c>
      <c r="G356" s="893">
        <f t="shared" si="60"/>
        <v>262</v>
      </c>
      <c r="H356" s="893">
        <f t="shared" si="67"/>
        <v>3372215</v>
      </c>
      <c r="I356" s="895">
        <f t="shared" si="61"/>
        <v>14.246789184621884</v>
      </c>
      <c r="J356" s="892">
        <v>0</v>
      </c>
      <c r="K356" s="894">
        <f t="shared" si="68"/>
        <v>2211.5</v>
      </c>
      <c r="L356" s="892">
        <v>0</v>
      </c>
      <c r="M356" s="892">
        <v>0</v>
      </c>
      <c r="N356" s="893">
        <f t="shared" si="62"/>
        <v>0</v>
      </c>
      <c r="O356" s="892">
        <f t="shared" si="69"/>
        <v>2103521</v>
      </c>
      <c r="P356" s="891">
        <f t="shared" si="63"/>
        <v>15.852897731554751</v>
      </c>
      <c r="Q356" s="892">
        <v>0</v>
      </c>
      <c r="R356" s="894">
        <f t="shared" si="70"/>
        <v>1426</v>
      </c>
      <c r="S356" s="892">
        <v>0</v>
      </c>
      <c r="T356" s="892">
        <v>0</v>
      </c>
      <c r="U356" s="893">
        <f t="shared" si="64"/>
        <v>0</v>
      </c>
      <c r="V356" s="892">
        <f t="shared" si="71"/>
        <v>1354630</v>
      </c>
      <c r="W356" s="891">
        <f t="shared" si="65"/>
        <v>15.832515194015894</v>
      </c>
    </row>
    <row r="357" spans="1:23">
      <c r="A357" s="882" t="s">
        <v>1377</v>
      </c>
      <c r="B357" s="902" t="s">
        <v>354</v>
      </c>
      <c r="C357" s="899">
        <v>24</v>
      </c>
      <c r="D357" s="900">
        <f t="shared" si="66"/>
        <v>3969</v>
      </c>
      <c r="E357" s="899">
        <v>21607</v>
      </c>
      <c r="F357" s="899">
        <v>288</v>
      </c>
      <c r="G357" s="899">
        <f t="shared" si="60"/>
        <v>21895</v>
      </c>
      <c r="H357" s="899">
        <f t="shared" si="67"/>
        <v>3394110</v>
      </c>
      <c r="I357" s="901">
        <f t="shared" si="61"/>
        <v>14.252582514487276</v>
      </c>
      <c r="J357" s="898">
        <v>15</v>
      </c>
      <c r="K357" s="900">
        <f t="shared" si="68"/>
        <v>2226.5</v>
      </c>
      <c r="L357" s="898">
        <v>13236</v>
      </c>
      <c r="M357" s="898">
        <v>168</v>
      </c>
      <c r="N357" s="899">
        <f t="shared" si="62"/>
        <v>13404</v>
      </c>
      <c r="O357" s="898">
        <f t="shared" si="69"/>
        <v>2116925</v>
      </c>
      <c r="P357" s="897">
        <f t="shared" si="63"/>
        <v>15.846433116251216</v>
      </c>
      <c r="Q357" s="898">
        <v>7</v>
      </c>
      <c r="R357" s="900">
        <f t="shared" si="70"/>
        <v>1433</v>
      </c>
      <c r="S357" s="898">
        <v>6156</v>
      </c>
      <c r="T357" s="898">
        <v>84</v>
      </c>
      <c r="U357" s="899">
        <f t="shared" si="64"/>
        <v>6240</v>
      </c>
      <c r="V357" s="898">
        <f t="shared" si="71"/>
        <v>1360870</v>
      </c>
      <c r="W357" s="897">
        <f t="shared" si="65"/>
        <v>15.827750639683646</v>
      </c>
    </row>
    <row r="358" spans="1:23">
      <c r="A358" s="880" t="s">
        <v>1376</v>
      </c>
      <c r="B358" s="896" t="s">
        <v>354</v>
      </c>
      <c r="C358" s="893">
        <v>19</v>
      </c>
      <c r="D358" s="894">
        <f t="shared" si="66"/>
        <v>3988</v>
      </c>
      <c r="E358" s="893">
        <v>14954</v>
      </c>
      <c r="F358" s="893">
        <v>190</v>
      </c>
      <c r="G358" s="893">
        <f t="shared" si="60"/>
        <v>15144</v>
      </c>
      <c r="H358" s="893">
        <f t="shared" si="67"/>
        <v>3409254</v>
      </c>
      <c r="I358" s="895">
        <f t="shared" si="61"/>
        <v>14.24796890672016</v>
      </c>
      <c r="J358" s="892">
        <v>9</v>
      </c>
      <c r="K358" s="894">
        <f t="shared" si="68"/>
        <v>2235.5</v>
      </c>
      <c r="L358" s="892">
        <v>8129</v>
      </c>
      <c r="M358" s="892">
        <v>80</v>
      </c>
      <c r="N358" s="893">
        <f t="shared" si="62"/>
        <v>8209</v>
      </c>
      <c r="O358" s="892">
        <f t="shared" si="69"/>
        <v>2125134</v>
      </c>
      <c r="P358" s="891">
        <f t="shared" si="63"/>
        <v>15.843838067546411</v>
      </c>
      <c r="Q358" s="892">
        <v>7.5</v>
      </c>
      <c r="R358" s="894">
        <f t="shared" si="70"/>
        <v>1440.5</v>
      </c>
      <c r="S358" s="892">
        <v>6430</v>
      </c>
      <c r="T358" s="892">
        <v>70</v>
      </c>
      <c r="U358" s="893">
        <f t="shared" si="64"/>
        <v>6500</v>
      </c>
      <c r="V358" s="892">
        <f t="shared" si="71"/>
        <v>1367370</v>
      </c>
      <c r="W358" s="891">
        <f t="shared" si="65"/>
        <v>15.820548420687262</v>
      </c>
    </row>
    <row r="359" spans="1:23">
      <c r="A359" s="882" t="s">
        <v>1375</v>
      </c>
      <c r="B359" s="902" t="s">
        <v>354</v>
      </c>
      <c r="C359" s="899">
        <v>8</v>
      </c>
      <c r="D359" s="900">
        <f t="shared" si="66"/>
        <v>3996</v>
      </c>
      <c r="E359" s="899">
        <v>8181</v>
      </c>
      <c r="F359" s="899">
        <v>272</v>
      </c>
      <c r="G359" s="899">
        <f t="shared" si="60"/>
        <v>8453</v>
      </c>
      <c r="H359" s="899">
        <f t="shared" si="67"/>
        <v>3417707</v>
      </c>
      <c r="I359" s="901">
        <f t="shared" si="61"/>
        <v>14.254700533867201</v>
      </c>
      <c r="J359" s="898">
        <v>5.5</v>
      </c>
      <c r="K359" s="900">
        <f t="shared" si="68"/>
        <v>2241</v>
      </c>
      <c r="L359" s="898">
        <v>5692</v>
      </c>
      <c r="M359" s="898">
        <v>170</v>
      </c>
      <c r="N359" s="899">
        <f t="shared" si="62"/>
        <v>5862</v>
      </c>
      <c r="O359" s="898">
        <f t="shared" si="69"/>
        <v>2130996</v>
      </c>
      <c r="P359" s="897">
        <f t="shared" si="63"/>
        <v>15.848549754573851</v>
      </c>
      <c r="Q359" s="898">
        <v>5</v>
      </c>
      <c r="R359" s="900">
        <f t="shared" si="70"/>
        <v>1445.5</v>
      </c>
      <c r="S359" s="898">
        <v>4938</v>
      </c>
      <c r="T359" s="898">
        <v>170</v>
      </c>
      <c r="U359" s="899">
        <f t="shared" si="64"/>
        <v>5108</v>
      </c>
      <c r="V359" s="898">
        <f t="shared" si="71"/>
        <v>1372478</v>
      </c>
      <c r="W359" s="897">
        <f t="shared" si="65"/>
        <v>15.82472039663323</v>
      </c>
    </row>
    <row r="360" spans="1:23">
      <c r="A360" s="880" t="s">
        <v>1374</v>
      </c>
      <c r="B360" s="896" t="s">
        <v>354</v>
      </c>
      <c r="C360" s="893">
        <v>14</v>
      </c>
      <c r="D360" s="894">
        <f t="shared" si="66"/>
        <v>4010</v>
      </c>
      <c r="E360" s="893">
        <v>10877</v>
      </c>
      <c r="F360" s="893">
        <v>196</v>
      </c>
      <c r="G360" s="893">
        <f t="shared" si="60"/>
        <v>11073</v>
      </c>
      <c r="H360" s="893">
        <f t="shared" si="67"/>
        <v>3428780</v>
      </c>
      <c r="I360" s="895">
        <f t="shared" si="61"/>
        <v>14.250955943474647</v>
      </c>
      <c r="J360" s="892">
        <v>6.5</v>
      </c>
      <c r="K360" s="894">
        <f t="shared" si="68"/>
        <v>2247.5</v>
      </c>
      <c r="L360" s="892">
        <v>6240</v>
      </c>
      <c r="M360" s="892">
        <v>84</v>
      </c>
      <c r="N360" s="893">
        <f t="shared" si="62"/>
        <v>6324</v>
      </c>
      <c r="O360" s="892">
        <f t="shared" si="69"/>
        <v>2137320</v>
      </c>
      <c r="P360" s="891">
        <f t="shared" si="63"/>
        <v>15.8496106785317</v>
      </c>
      <c r="Q360" s="892">
        <v>4.5</v>
      </c>
      <c r="R360" s="894">
        <f t="shared" si="70"/>
        <v>1450</v>
      </c>
      <c r="S360" s="892">
        <v>4611</v>
      </c>
      <c r="T360" s="892">
        <v>56</v>
      </c>
      <c r="U360" s="893">
        <f t="shared" si="64"/>
        <v>4667</v>
      </c>
      <c r="V360" s="892">
        <f t="shared" si="71"/>
        <v>1377145</v>
      </c>
      <c r="W360" s="891">
        <f t="shared" si="65"/>
        <v>15.829252873563217</v>
      </c>
    </row>
    <row r="361" spans="1:23">
      <c r="A361" s="882" t="s">
        <v>1373</v>
      </c>
      <c r="B361" s="902" t="s">
        <v>354</v>
      </c>
      <c r="C361" s="899">
        <v>18</v>
      </c>
      <c r="D361" s="900">
        <f t="shared" si="66"/>
        <v>4028</v>
      </c>
      <c r="E361" s="899">
        <v>14148</v>
      </c>
      <c r="F361" s="899">
        <v>798</v>
      </c>
      <c r="G361" s="899">
        <f t="shared" si="60"/>
        <v>14946</v>
      </c>
      <c r="H361" s="899">
        <f t="shared" si="67"/>
        <v>3443726</v>
      </c>
      <c r="I361" s="901">
        <f t="shared" si="61"/>
        <v>14.249114531612049</v>
      </c>
      <c r="J361" s="898">
        <v>9</v>
      </c>
      <c r="K361" s="900">
        <f t="shared" si="68"/>
        <v>2256.5</v>
      </c>
      <c r="L361" s="898">
        <v>7497</v>
      </c>
      <c r="M361" s="898">
        <v>378</v>
      </c>
      <c r="N361" s="899">
        <f t="shared" si="62"/>
        <v>7875</v>
      </c>
      <c r="O361" s="898">
        <f t="shared" si="69"/>
        <v>2145195</v>
      </c>
      <c r="P361" s="897">
        <f t="shared" si="63"/>
        <v>15.844560159539109</v>
      </c>
      <c r="Q361" s="898">
        <v>6</v>
      </c>
      <c r="R361" s="900">
        <f t="shared" si="70"/>
        <v>1456</v>
      </c>
      <c r="S361" s="898">
        <v>5923</v>
      </c>
      <c r="T361" s="898">
        <v>252</v>
      </c>
      <c r="U361" s="899">
        <f t="shared" si="64"/>
        <v>6175</v>
      </c>
      <c r="V361" s="898">
        <f t="shared" si="71"/>
        <v>1383320</v>
      </c>
      <c r="W361" s="897">
        <f t="shared" si="65"/>
        <v>15.83470695970696</v>
      </c>
    </row>
    <row r="362" spans="1:23">
      <c r="A362" s="880" t="s">
        <v>1372</v>
      </c>
      <c r="B362" s="896" t="s">
        <v>354</v>
      </c>
      <c r="C362" s="893">
        <v>10.5</v>
      </c>
      <c r="D362" s="894">
        <f t="shared" si="66"/>
        <v>4038.5</v>
      </c>
      <c r="E362" s="893">
        <v>7107</v>
      </c>
      <c r="F362" s="893">
        <v>100</v>
      </c>
      <c r="G362" s="893">
        <f t="shared" si="60"/>
        <v>7207</v>
      </c>
      <c r="H362" s="893">
        <f t="shared" si="67"/>
        <v>3450933</v>
      </c>
      <c r="I362" s="895">
        <f t="shared" si="61"/>
        <v>14.241810077999256</v>
      </c>
      <c r="J362" s="892">
        <v>6</v>
      </c>
      <c r="K362" s="894">
        <f t="shared" si="68"/>
        <v>2262.5</v>
      </c>
      <c r="L362" s="892">
        <v>6142</v>
      </c>
      <c r="M362" s="892">
        <v>60</v>
      </c>
      <c r="N362" s="893">
        <f t="shared" si="62"/>
        <v>6202</v>
      </c>
      <c r="O362" s="892">
        <f t="shared" si="69"/>
        <v>2151397</v>
      </c>
      <c r="P362" s="891">
        <f t="shared" si="63"/>
        <v>15.848228360957643</v>
      </c>
      <c r="Q362" s="892">
        <v>5</v>
      </c>
      <c r="R362" s="894">
        <f t="shared" si="70"/>
        <v>1461</v>
      </c>
      <c r="S362" s="892">
        <v>4209</v>
      </c>
      <c r="T362" s="892">
        <v>50</v>
      </c>
      <c r="U362" s="893">
        <f t="shared" si="64"/>
        <v>4259</v>
      </c>
      <c r="V362" s="892">
        <f t="shared" si="71"/>
        <v>1387579</v>
      </c>
      <c r="W362" s="891">
        <f t="shared" si="65"/>
        <v>15.829101072324892</v>
      </c>
    </row>
    <row r="363" spans="1:23">
      <c r="A363" s="882" t="s">
        <v>1371</v>
      </c>
      <c r="B363" s="902" t="s">
        <v>354</v>
      </c>
      <c r="C363" s="899">
        <v>11.5</v>
      </c>
      <c r="D363" s="900">
        <f t="shared" si="66"/>
        <v>4050</v>
      </c>
      <c r="E363" s="899">
        <v>8389</v>
      </c>
      <c r="F363" s="899">
        <v>336</v>
      </c>
      <c r="G363" s="899">
        <f t="shared" si="60"/>
        <v>8725</v>
      </c>
      <c r="H363" s="899">
        <f t="shared" si="67"/>
        <v>3459658</v>
      </c>
      <c r="I363" s="901">
        <f t="shared" si="61"/>
        <v>14.237275720164609</v>
      </c>
      <c r="J363" s="898">
        <v>7</v>
      </c>
      <c r="K363" s="900">
        <f t="shared" si="68"/>
        <v>2269.5</v>
      </c>
      <c r="L363" s="898">
        <v>6807</v>
      </c>
      <c r="M363" s="898">
        <v>196</v>
      </c>
      <c r="N363" s="899">
        <f t="shared" si="62"/>
        <v>7003</v>
      </c>
      <c r="O363" s="898">
        <f t="shared" si="69"/>
        <v>2158400</v>
      </c>
      <c r="P363" s="897">
        <f t="shared" si="63"/>
        <v>15.850774766835572</v>
      </c>
      <c r="Q363" s="898">
        <v>4.5</v>
      </c>
      <c r="R363" s="900">
        <f t="shared" si="70"/>
        <v>1465.5</v>
      </c>
      <c r="S363" s="898">
        <v>4557</v>
      </c>
      <c r="T363" s="898">
        <v>112</v>
      </c>
      <c r="U363" s="899">
        <f t="shared" si="64"/>
        <v>4669</v>
      </c>
      <c r="V363" s="898">
        <f t="shared" si="71"/>
        <v>1392248</v>
      </c>
      <c r="W363" s="897">
        <f t="shared" si="65"/>
        <v>15.833594905038099</v>
      </c>
    </row>
    <row r="364" spans="1:23">
      <c r="A364" s="880" t="s">
        <v>1370</v>
      </c>
      <c r="B364" s="896" t="s">
        <v>354</v>
      </c>
      <c r="C364" s="893">
        <v>14</v>
      </c>
      <c r="D364" s="894">
        <f t="shared" si="66"/>
        <v>4064</v>
      </c>
      <c r="E364" s="893">
        <v>12405</v>
      </c>
      <c r="F364" s="893">
        <v>504</v>
      </c>
      <c r="G364" s="893">
        <f t="shared" si="60"/>
        <v>12909</v>
      </c>
      <c r="H364" s="893">
        <f t="shared" si="67"/>
        <v>3472567</v>
      </c>
      <c r="I364" s="895">
        <f t="shared" si="61"/>
        <v>14.241170439632546</v>
      </c>
      <c r="J364" s="892">
        <v>8</v>
      </c>
      <c r="K364" s="894">
        <f t="shared" si="68"/>
        <v>2277.5</v>
      </c>
      <c r="L364" s="892">
        <v>8623</v>
      </c>
      <c r="M364" s="892">
        <v>252</v>
      </c>
      <c r="N364" s="893">
        <f t="shared" si="62"/>
        <v>8875</v>
      </c>
      <c r="O364" s="892">
        <f t="shared" si="69"/>
        <v>2167275</v>
      </c>
      <c r="P364" s="891">
        <f t="shared" si="63"/>
        <v>15.860043907793633</v>
      </c>
      <c r="Q364" s="892">
        <v>5.5</v>
      </c>
      <c r="R364" s="894">
        <f t="shared" si="70"/>
        <v>1471</v>
      </c>
      <c r="S364" s="892">
        <v>5225</v>
      </c>
      <c r="T364" s="892">
        <v>180</v>
      </c>
      <c r="U364" s="893">
        <f t="shared" si="64"/>
        <v>5405</v>
      </c>
      <c r="V364" s="892">
        <f t="shared" si="71"/>
        <v>1397653</v>
      </c>
      <c r="W364" s="891">
        <f t="shared" si="65"/>
        <v>15.835633355993656</v>
      </c>
    </row>
    <row r="365" spans="1:23">
      <c r="A365" s="882" t="s">
        <v>1369</v>
      </c>
      <c r="B365" s="902" t="s">
        <v>354</v>
      </c>
      <c r="C365" s="899">
        <v>11</v>
      </c>
      <c r="D365" s="900">
        <f t="shared" si="66"/>
        <v>4075</v>
      </c>
      <c r="E365" s="899">
        <v>7870</v>
      </c>
      <c r="F365" s="899">
        <v>286</v>
      </c>
      <c r="G365" s="899">
        <f t="shared" si="60"/>
        <v>8156</v>
      </c>
      <c r="H365" s="899">
        <f t="shared" si="67"/>
        <v>3480723</v>
      </c>
      <c r="I365" s="901">
        <f t="shared" si="61"/>
        <v>14.236085889570552</v>
      </c>
      <c r="J365" s="898">
        <v>5.5</v>
      </c>
      <c r="K365" s="900">
        <f t="shared" si="68"/>
        <v>2283</v>
      </c>
      <c r="L365" s="898">
        <v>5597</v>
      </c>
      <c r="M365" s="898">
        <v>130</v>
      </c>
      <c r="N365" s="899">
        <f t="shared" si="62"/>
        <v>5727</v>
      </c>
      <c r="O365" s="898">
        <f t="shared" si="69"/>
        <v>2173002</v>
      </c>
      <c r="P365" s="897">
        <f t="shared" si="63"/>
        <v>15.86364432763907</v>
      </c>
      <c r="Q365" s="898">
        <v>3.5</v>
      </c>
      <c r="R365" s="900">
        <f t="shared" si="70"/>
        <v>1474.5</v>
      </c>
      <c r="S365" s="898">
        <v>3806</v>
      </c>
      <c r="T365" s="898">
        <v>78</v>
      </c>
      <c r="U365" s="899">
        <f t="shared" si="64"/>
        <v>3884</v>
      </c>
      <c r="V365" s="898">
        <f t="shared" si="71"/>
        <v>1401537</v>
      </c>
      <c r="W365" s="897">
        <f t="shared" si="65"/>
        <v>15.841946422516108</v>
      </c>
    </row>
    <row r="366" spans="1:23">
      <c r="A366" s="880" t="s">
        <v>1368</v>
      </c>
      <c r="B366" s="896" t="s">
        <v>354</v>
      </c>
      <c r="C366" s="893">
        <v>8</v>
      </c>
      <c r="D366" s="894">
        <f t="shared" si="66"/>
        <v>4083</v>
      </c>
      <c r="E366" s="893">
        <v>7755</v>
      </c>
      <c r="F366" s="893">
        <v>304</v>
      </c>
      <c r="G366" s="893">
        <f t="shared" si="60"/>
        <v>8059</v>
      </c>
      <c r="H366" s="893">
        <f t="shared" si="67"/>
        <v>3488782</v>
      </c>
      <c r="I366" s="895">
        <f t="shared" si="61"/>
        <v>14.241089068495388</v>
      </c>
      <c r="J366" s="892">
        <v>7</v>
      </c>
      <c r="K366" s="894">
        <f t="shared" si="68"/>
        <v>2290</v>
      </c>
      <c r="L366" s="892">
        <v>6938</v>
      </c>
      <c r="M366" s="892">
        <v>266</v>
      </c>
      <c r="N366" s="893">
        <f t="shared" si="62"/>
        <v>7204</v>
      </c>
      <c r="O366" s="892">
        <f t="shared" si="69"/>
        <v>2180206</v>
      </c>
      <c r="P366" s="891">
        <f t="shared" si="63"/>
        <v>15.867583697234352</v>
      </c>
      <c r="Q366" s="892">
        <v>4.5</v>
      </c>
      <c r="R366" s="894">
        <f t="shared" si="70"/>
        <v>1479</v>
      </c>
      <c r="S366" s="892">
        <v>4443</v>
      </c>
      <c r="T366" s="892">
        <v>152</v>
      </c>
      <c r="U366" s="893">
        <f t="shared" si="64"/>
        <v>4595</v>
      </c>
      <c r="V366" s="892">
        <f t="shared" si="71"/>
        <v>1406132</v>
      </c>
      <c r="W366" s="891">
        <f t="shared" si="65"/>
        <v>15.845526256479603</v>
      </c>
    </row>
    <row r="367" spans="1:23">
      <c r="A367" s="882" t="s">
        <v>1367</v>
      </c>
      <c r="B367" s="902" t="s">
        <v>354</v>
      </c>
      <c r="C367" s="899">
        <v>17</v>
      </c>
      <c r="D367" s="900">
        <f t="shared" si="66"/>
        <v>4100</v>
      </c>
      <c r="E367" s="899">
        <v>14271</v>
      </c>
      <c r="F367" s="899">
        <v>240</v>
      </c>
      <c r="G367" s="899">
        <f t="shared" si="60"/>
        <v>14511</v>
      </c>
      <c r="H367" s="899">
        <f t="shared" si="67"/>
        <v>3503293</v>
      </c>
      <c r="I367" s="901">
        <f t="shared" si="61"/>
        <v>14.241028455284553</v>
      </c>
      <c r="J367" s="898">
        <v>11.5</v>
      </c>
      <c r="K367" s="900">
        <f t="shared" si="68"/>
        <v>2301.5</v>
      </c>
      <c r="L367" s="898">
        <v>11551</v>
      </c>
      <c r="M367" s="898">
        <v>160</v>
      </c>
      <c r="N367" s="899">
        <f t="shared" si="62"/>
        <v>11711</v>
      </c>
      <c r="O367" s="898">
        <f t="shared" si="69"/>
        <v>2191917</v>
      </c>
      <c r="P367" s="897">
        <f t="shared" si="63"/>
        <v>15.87310449706713</v>
      </c>
      <c r="Q367" s="898">
        <v>7</v>
      </c>
      <c r="R367" s="900">
        <f t="shared" si="70"/>
        <v>1486</v>
      </c>
      <c r="S367" s="898">
        <v>6621</v>
      </c>
      <c r="T367" s="898">
        <v>112</v>
      </c>
      <c r="U367" s="899">
        <f t="shared" si="64"/>
        <v>6733</v>
      </c>
      <c r="V367" s="898">
        <f t="shared" si="71"/>
        <v>1412865</v>
      </c>
      <c r="W367" s="897">
        <f t="shared" si="65"/>
        <v>15.846399730820997</v>
      </c>
    </row>
    <row r="368" spans="1:23">
      <c r="A368" s="880" t="s">
        <v>1366</v>
      </c>
      <c r="B368" s="896" t="s">
        <v>354</v>
      </c>
      <c r="C368" s="893">
        <v>10</v>
      </c>
      <c r="D368" s="894">
        <f t="shared" si="66"/>
        <v>4110</v>
      </c>
      <c r="E368" s="893">
        <v>8459</v>
      </c>
      <c r="F368" s="893">
        <v>252</v>
      </c>
      <c r="G368" s="893">
        <f t="shared" si="60"/>
        <v>8711</v>
      </c>
      <c r="H368" s="893">
        <f t="shared" si="67"/>
        <v>3512004</v>
      </c>
      <c r="I368" s="895">
        <f t="shared" si="61"/>
        <v>14.241703163017032</v>
      </c>
      <c r="J368" s="892">
        <v>5</v>
      </c>
      <c r="K368" s="894">
        <f t="shared" si="68"/>
        <v>2306.5</v>
      </c>
      <c r="L368" s="892">
        <v>5103</v>
      </c>
      <c r="M368" s="892">
        <v>112</v>
      </c>
      <c r="N368" s="893">
        <f t="shared" si="62"/>
        <v>5215</v>
      </c>
      <c r="O368" s="892">
        <f t="shared" si="69"/>
        <v>2197132</v>
      </c>
      <c r="P368" s="891">
        <f t="shared" si="63"/>
        <v>15.876378351036925</v>
      </c>
      <c r="Q368" s="892">
        <v>5</v>
      </c>
      <c r="R368" s="894">
        <f t="shared" si="70"/>
        <v>1491</v>
      </c>
      <c r="S368" s="892">
        <v>4409</v>
      </c>
      <c r="T368" s="892">
        <v>140</v>
      </c>
      <c r="U368" s="893">
        <f t="shared" si="64"/>
        <v>4549</v>
      </c>
      <c r="V368" s="892">
        <f t="shared" si="71"/>
        <v>1417414</v>
      </c>
      <c r="W368" s="891">
        <f t="shared" si="65"/>
        <v>15.844109099038677</v>
      </c>
    </row>
    <row r="369" spans="1:23">
      <c r="A369" s="882" t="s">
        <v>1365</v>
      </c>
      <c r="B369" s="902" t="s">
        <v>354</v>
      </c>
      <c r="C369" s="899">
        <v>6</v>
      </c>
      <c r="D369" s="900">
        <f t="shared" si="66"/>
        <v>4116</v>
      </c>
      <c r="E369" s="899">
        <v>5108</v>
      </c>
      <c r="F369" s="899">
        <v>168</v>
      </c>
      <c r="G369" s="899">
        <f t="shared" si="60"/>
        <v>5276</v>
      </c>
      <c r="H369" s="899">
        <f t="shared" si="67"/>
        <v>3517280</v>
      </c>
      <c r="I369" s="901">
        <f t="shared" si="61"/>
        <v>14.24230644638808</v>
      </c>
      <c r="J369" s="898">
        <v>4</v>
      </c>
      <c r="K369" s="900">
        <f t="shared" si="68"/>
        <v>2310.5</v>
      </c>
      <c r="L369" s="898">
        <v>3631</v>
      </c>
      <c r="M369" s="898">
        <v>112</v>
      </c>
      <c r="N369" s="899">
        <f t="shared" si="62"/>
        <v>3743</v>
      </c>
      <c r="O369" s="898">
        <f t="shared" si="69"/>
        <v>2200875</v>
      </c>
      <c r="P369" s="897">
        <f t="shared" si="63"/>
        <v>15.875892663925557</v>
      </c>
      <c r="Q369" s="898">
        <v>0</v>
      </c>
      <c r="R369" s="900">
        <f t="shared" si="70"/>
        <v>1491</v>
      </c>
      <c r="S369" s="898">
        <v>0</v>
      </c>
      <c r="T369" s="898">
        <v>0</v>
      </c>
      <c r="U369" s="899">
        <f t="shared" si="64"/>
        <v>0</v>
      </c>
      <c r="V369" s="898">
        <f t="shared" si="71"/>
        <v>1417414</v>
      </c>
      <c r="W369" s="897">
        <f t="shared" si="65"/>
        <v>15.844109099038677</v>
      </c>
    </row>
    <row r="370" spans="1:23">
      <c r="A370" s="880" t="s">
        <v>1364</v>
      </c>
      <c r="B370" s="896" t="s">
        <v>354</v>
      </c>
      <c r="C370" s="893">
        <v>10</v>
      </c>
      <c r="D370" s="894">
        <f t="shared" si="66"/>
        <v>4126</v>
      </c>
      <c r="E370" s="893">
        <v>8663</v>
      </c>
      <c r="F370" s="893">
        <v>240</v>
      </c>
      <c r="G370" s="893">
        <f t="shared" si="60"/>
        <v>8903</v>
      </c>
      <c r="H370" s="893">
        <f t="shared" si="67"/>
        <v>3526183</v>
      </c>
      <c r="I370" s="895">
        <f t="shared" si="61"/>
        <v>14.243751009856197</v>
      </c>
      <c r="J370" s="892">
        <v>5.5</v>
      </c>
      <c r="K370" s="894">
        <f t="shared" si="68"/>
        <v>2316</v>
      </c>
      <c r="L370" s="892">
        <v>5361</v>
      </c>
      <c r="M370" s="892">
        <v>120</v>
      </c>
      <c r="N370" s="893">
        <f t="shared" si="62"/>
        <v>5481</v>
      </c>
      <c r="O370" s="892">
        <f t="shared" si="69"/>
        <v>2206356</v>
      </c>
      <c r="P370" s="891">
        <f t="shared" si="63"/>
        <v>15.877633851468049</v>
      </c>
      <c r="Q370" s="892">
        <v>5</v>
      </c>
      <c r="R370" s="894">
        <f t="shared" si="70"/>
        <v>1496</v>
      </c>
      <c r="S370" s="892">
        <v>4410</v>
      </c>
      <c r="T370" s="892">
        <v>120</v>
      </c>
      <c r="U370" s="893">
        <f t="shared" si="64"/>
        <v>4530</v>
      </c>
      <c r="V370" s="892">
        <f t="shared" si="71"/>
        <v>1421944</v>
      </c>
      <c r="W370" s="891">
        <f t="shared" si="65"/>
        <v>15.841622103386809</v>
      </c>
    </row>
    <row r="371" spans="1:23">
      <c r="A371" s="882" t="s">
        <v>1363</v>
      </c>
      <c r="B371" s="902" t="s">
        <v>354</v>
      </c>
      <c r="C371" s="899">
        <v>12</v>
      </c>
      <c r="D371" s="900">
        <f t="shared" si="66"/>
        <v>4138</v>
      </c>
      <c r="E371" s="899">
        <v>10053</v>
      </c>
      <c r="F371" s="899">
        <v>140</v>
      </c>
      <c r="G371" s="899">
        <f t="shared" si="60"/>
        <v>10193</v>
      </c>
      <c r="H371" s="899">
        <f t="shared" si="67"/>
        <v>3536376</v>
      </c>
      <c r="I371" s="901">
        <f t="shared" si="61"/>
        <v>14.243499275012082</v>
      </c>
      <c r="J371" s="898">
        <v>7</v>
      </c>
      <c r="K371" s="900">
        <f t="shared" si="68"/>
        <v>2323</v>
      </c>
      <c r="L371" s="898">
        <v>6871</v>
      </c>
      <c r="M371" s="898">
        <v>70</v>
      </c>
      <c r="N371" s="899">
        <f t="shared" si="62"/>
        <v>6941</v>
      </c>
      <c r="O371" s="898">
        <f t="shared" si="69"/>
        <v>2213297</v>
      </c>
      <c r="P371" s="897">
        <f t="shared" si="63"/>
        <v>15.879588176208925</v>
      </c>
      <c r="Q371" s="898">
        <v>4.5</v>
      </c>
      <c r="R371" s="900">
        <f t="shared" si="70"/>
        <v>1500.5</v>
      </c>
      <c r="S371" s="898">
        <v>4059</v>
      </c>
      <c r="T371" s="898">
        <v>40</v>
      </c>
      <c r="U371" s="899">
        <f t="shared" si="64"/>
        <v>4099</v>
      </c>
      <c r="V371" s="898">
        <f t="shared" si="71"/>
        <v>1426043</v>
      </c>
      <c r="W371" s="897">
        <f t="shared" si="65"/>
        <v>15.83964234144174</v>
      </c>
    </row>
    <row r="372" spans="1:23">
      <c r="A372" s="880" t="s">
        <v>1362</v>
      </c>
      <c r="B372" s="896" t="s">
        <v>354</v>
      </c>
      <c r="C372" s="893">
        <v>8</v>
      </c>
      <c r="D372" s="894">
        <f t="shared" si="66"/>
        <v>4146</v>
      </c>
      <c r="E372" s="893">
        <v>7596</v>
      </c>
      <c r="F372" s="893">
        <v>224</v>
      </c>
      <c r="G372" s="893">
        <f t="shared" si="60"/>
        <v>7820</v>
      </c>
      <c r="H372" s="893">
        <f t="shared" si="67"/>
        <v>3544196</v>
      </c>
      <c r="I372" s="895">
        <f t="shared" si="61"/>
        <v>14.247451358739347</v>
      </c>
      <c r="J372" s="892">
        <v>5</v>
      </c>
      <c r="K372" s="894">
        <f t="shared" si="68"/>
        <v>2328</v>
      </c>
      <c r="L372" s="892">
        <v>5033</v>
      </c>
      <c r="M372" s="892">
        <v>140</v>
      </c>
      <c r="N372" s="893">
        <f t="shared" si="62"/>
        <v>5173</v>
      </c>
      <c r="O372" s="892">
        <f t="shared" si="69"/>
        <v>2218470</v>
      </c>
      <c r="P372" s="891">
        <f t="shared" si="63"/>
        <v>15.882517182130584</v>
      </c>
      <c r="Q372" s="892">
        <v>5</v>
      </c>
      <c r="R372" s="894">
        <f t="shared" si="70"/>
        <v>1505.5</v>
      </c>
      <c r="S372" s="892">
        <v>4775</v>
      </c>
      <c r="T372" s="892">
        <v>140</v>
      </c>
      <c r="U372" s="893">
        <f t="shared" si="64"/>
        <v>4915</v>
      </c>
      <c r="V372" s="892">
        <f t="shared" si="71"/>
        <v>1430958</v>
      </c>
      <c r="W372" s="891">
        <f t="shared" si="65"/>
        <v>15.841448023912323</v>
      </c>
    </row>
    <row r="373" spans="1:23">
      <c r="A373" s="882" t="s">
        <v>1361</v>
      </c>
      <c r="B373" s="902" t="s">
        <v>354</v>
      </c>
      <c r="C373" s="899">
        <v>13.5</v>
      </c>
      <c r="D373" s="900">
        <f t="shared" si="66"/>
        <v>4159.5</v>
      </c>
      <c r="E373" s="899">
        <v>12142</v>
      </c>
      <c r="F373" s="899">
        <v>480</v>
      </c>
      <c r="G373" s="899">
        <f t="shared" si="60"/>
        <v>12622</v>
      </c>
      <c r="H373" s="899">
        <f t="shared" si="67"/>
        <v>3556818</v>
      </c>
      <c r="I373" s="901">
        <f t="shared" si="61"/>
        <v>14.251785070320953</v>
      </c>
      <c r="J373" s="898">
        <v>7</v>
      </c>
      <c r="K373" s="900">
        <f t="shared" si="68"/>
        <v>2335</v>
      </c>
      <c r="L373" s="898">
        <v>6868</v>
      </c>
      <c r="M373" s="898">
        <v>180</v>
      </c>
      <c r="N373" s="899">
        <f t="shared" si="62"/>
        <v>7048</v>
      </c>
      <c r="O373" s="898">
        <f t="shared" si="69"/>
        <v>2225518</v>
      </c>
      <c r="P373" s="897">
        <f t="shared" si="63"/>
        <v>15.885210563882941</v>
      </c>
      <c r="Q373" s="898">
        <v>5.5</v>
      </c>
      <c r="R373" s="900">
        <f t="shared" si="70"/>
        <v>1511</v>
      </c>
      <c r="S373" s="898">
        <v>5747</v>
      </c>
      <c r="T373" s="898">
        <v>150</v>
      </c>
      <c r="U373" s="899">
        <f t="shared" si="64"/>
        <v>5897</v>
      </c>
      <c r="V373" s="898">
        <f t="shared" si="71"/>
        <v>1436855</v>
      </c>
      <c r="W373" s="897">
        <f t="shared" si="65"/>
        <v>15.848830796382087</v>
      </c>
    </row>
    <row r="374" spans="1:23">
      <c r="A374" s="880" t="s">
        <v>1360</v>
      </c>
      <c r="B374" s="896" t="s">
        <v>354</v>
      </c>
      <c r="C374" s="893">
        <v>7</v>
      </c>
      <c r="D374" s="894">
        <f t="shared" si="66"/>
        <v>4166.5</v>
      </c>
      <c r="E374" s="893">
        <v>5704</v>
      </c>
      <c r="F374" s="893">
        <v>98</v>
      </c>
      <c r="G374" s="893">
        <f t="shared" si="60"/>
        <v>5802</v>
      </c>
      <c r="H374" s="893">
        <f t="shared" si="67"/>
        <v>3562620</v>
      </c>
      <c r="I374" s="895">
        <f t="shared" si="61"/>
        <v>14.25105004200168</v>
      </c>
      <c r="J374" s="892">
        <v>5</v>
      </c>
      <c r="K374" s="894">
        <f t="shared" si="68"/>
        <v>2340</v>
      </c>
      <c r="L374" s="892">
        <v>5018</v>
      </c>
      <c r="M374" s="892">
        <v>70</v>
      </c>
      <c r="N374" s="893">
        <f t="shared" si="62"/>
        <v>5088</v>
      </c>
      <c r="O374" s="892">
        <f t="shared" si="69"/>
        <v>2230606</v>
      </c>
      <c r="P374" s="891">
        <f t="shared" si="63"/>
        <v>15.887507122507122</v>
      </c>
      <c r="Q374" s="892">
        <v>4</v>
      </c>
      <c r="R374" s="894">
        <f t="shared" si="70"/>
        <v>1515</v>
      </c>
      <c r="S374" s="892">
        <v>3684</v>
      </c>
      <c r="T374" s="892">
        <v>56</v>
      </c>
      <c r="U374" s="893">
        <f t="shared" si="64"/>
        <v>3740</v>
      </c>
      <c r="V374" s="892">
        <f t="shared" si="71"/>
        <v>1440595</v>
      </c>
      <c r="W374" s="891">
        <f t="shared" si="65"/>
        <v>15.848129812981297</v>
      </c>
    </row>
    <row r="375" spans="1:23">
      <c r="A375" s="882" t="s">
        <v>1359</v>
      </c>
      <c r="B375" s="902" t="s">
        <v>354</v>
      </c>
      <c r="C375" s="899">
        <v>9</v>
      </c>
      <c r="D375" s="900">
        <f t="shared" si="66"/>
        <v>4175.5</v>
      </c>
      <c r="E375" s="899">
        <v>8089</v>
      </c>
      <c r="F375" s="899">
        <v>252</v>
      </c>
      <c r="G375" s="899">
        <f t="shared" si="60"/>
        <v>8341</v>
      </c>
      <c r="H375" s="899">
        <f t="shared" si="67"/>
        <v>3570961</v>
      </c>
      <c r="I375" s="901">
        <f t="shared" si="61"/>
        <v>14.253626312218097</v>
      </c>
      <c r="J375" s="898">
        <v>6</v>
      </c>
      <c r="K375" s="900">
        <f t="shared" si="68"/>
        <v>2346</v>
      </c>
      <c r="L375" s="898">
        <v>5443</v>
      </c>
      <c r="M375" s="898">
        <v>168</v>
      </c>
      <c r="N375" s="899">
        <f t="shared" si="62"/>
        <v>5611</v>
      </c>
      <c r="O375" s="898">
        <f t="shared" si="69"/>
        <v>2236217</v>
      </c>
      <c r="P375" s="897">
        <f t="shared" si="63"/>
        <v>15.886736288718387</v>
      </c>
      <c r="Q375" s="898">
        <v>4</v>
      </c>
      <c r="R375" s="900">
        <f t="shared" si="70"/>
        <v>1519</v>
      </c>
      <c r="S375" s="898">
        <v>3808</v>
      </c>
      <c r="T375" s="898">
        <v>112</v>
      </c>
      <c r="U375" s="899">
        <f t="shared" si="64"/>
        <v>3920</v>
      </c>
      <c r="V375" s="898">
        <f t="shared" si="71"/>
        <v>1444515</v>
      </c>
      <c r="W375" s="897">
        <f t="shared" si="65"/>
        <v>15.849407504937458</v>
      </c>
    </row>
    <row r="376" spans="1:23">
      <c r="A376" s="880" t="s">
        <v>1358</v>
      </c>
      <c r="B376" s="896" t="s">
        <v>354</v>
      </c>
      <c r="C376" s="893">
        <v>10</v>
      </c>
      <c r="D376" s="894">
        <f t="shared" si="66"/>
        <v>4185.5</v>
      </c>
      <c r="E376" s="893">
        <v>8803</v>
      </c>
      <c r="F376" s="893">
        <v>374</v>
      </c>
      <c r="G376" s="893">
        <f t="shared" si="60"/>
        <v>9177</v>
      </c>
      <c r="H376" s="893">
        <f t="shared" si="67"/>
        <v>3580138</v>
      </c>
      <c r="I376" s="895">
        <f t="shared" si="61"/>
        <v>14.256114363078884</v>
      </c>
      <c r="J376" s="892">
        <v>6</v>
      </c>
      <c r="K376" s="894">
        <f t="shared" si="68"/>
        <v>2352</v>
      </c>
      <c r="L376" s="892">
        <v>5641</v>
      </c>
      <c r="M376" s="892">
        <v>204</v>
      </c>
      <c r="N376" s="893">
        <f t="shared" si="62"/>
        <v>5845</v>
      </c>
      <c r="O376" s="892">
        <f t="shared" si="69"/>
        <v>2242062</v>
      </c>
      <c r="P376" s="891">
        <f t="shared" si="63"/>
        <v>15.887627551020408</v>
      </c>
      <c r="Q376" s="892">
        <v>0</v>
      </c>
      <c r="R376" s="894">
        <f t="shared" si="70"/>
        <v>1519</v>
      </c>
      <c r="S376" s="892">
        <v>0</v>
      </c>
      <c r="T376" s="892">
        <v>0</v>
      </c>
      <c r="U376" s="893">
        <f t="shared" si="64"/>
        <v>0</v>
      </c>
      <c r="V376" s="892">
        <f t="shared" si="71"/>
        <v>1444515</v>
      </c>
      <c r="W376" s="891">
        <f t="shared" si="65"/>
        <v>15.849407504937458</v>
      </c>
    </row>
    <row r="377" spans="1:23">
      <c r="A377" s="882" t="s">
        <v>1357</v>
      </c>
      <c r="B377" s="902" t="s">
        <v>354</v>
      </c>
      <c r="C377" s="899">
        <v>13.5</v>
      </c>
      <c r="D377" s="900">
        <f t="shared" si="66"/>
        <v>4199</v>
      </c>
      <c r="E377" s="899">
        <v>11176</v>
      </c>
      <c r="F377" s="899">
        <v>442</v>
      </c>
      <c r="G377" s="899">
        <f t="shared" si="60"/>
        <v>11618</v>
      </c>
      <c r="H377" s="899">
        <f t="shared" si="67"/>
        <v>3591756</v>
      </c>
      <c r="I377" s="901">
        <f t="shared" si="61"/>
        <v>14.256394379614195</v>
      </c>
      <c r="J377" s="898">
        <v>5</v>
      </c>
      <c r="K377" s="900">
        <f t="shared" si="68"/>
        <v>2357</v>
      </c>
      <c r="L377" s="898">
        <v>5317</v>
      </c>
      <c r="M377" s="898">
        <v>104</v>
      </c>
      <c r="N377" s="899">
        <f t="shared" si="62"/>
        <v>5421</v>
      </c>
      <c r="O377" s="898">
        <f t="shared" si="69"/>
        <v>2247483</v>
      </c>
      <c r="P377" s="897">
        <f t="shared" si="63"/>
        <v>15.892257106491304</v>
      </c>
      <c r="Q377" s="898">
        <v>5</v>
      </c>
      <c r="R377" s="900">
        <f t="shared" si="70"/>
        <v>1524</v>
      </c>
      <c r="S377" s="898">
        <v>4814</v>
      </c>
      <c r="T377" s="898">
        <v>130</v>
      </c>
      <c r="U377" s="899">
        <f t="shared" si="64"/>
        <v>4944</v>
      </c>
      <c r="V377" s="898">
        <f t="shared" si="71"/>
        <v>1449459</v>
      </c>
      <c r="W377" s="897">
        <f t="shared" si="65"/>
        <v>15.851476377952757</v>
      </c>
    </row>
    <row r="378" spans="1:23">
      <c r="A378" s="880" t="s">
        <v>1356</v>
      </c>
      <c r="B378" s="896" t="s">
        <v>354</v>
      </c>
      <c r="C378" s="893">
        <v>10</v>
      </c>
      <c r="D378" s="894">
        <f t="shared" si="66"/>
        <v>4209</v>
      </c>
      <c r="E378" s="893">
        <v>9382</v>
      </c>
      <c r="F378" s="893">
        <v>320</v>
      </c>
      <c r="G378" s="893">
        <f t="shared" si="60"/>
        <v>9702</v>
      </c>
      <c r="H378" s="893">
        <f t="shared" si="67"/>
        <v>3601458</v>
      </c>
      <c r="I378" s="895">
        <f t="shared" si="61"/>
        <v>14.260940841054882</v>
      </c>
      <c r="J378" s="892">
        <v>6</v>
      </c>
      <c r="K378" s="894">
        <f t="shared" si="68"/>
        <v>2363</v>
      </c>
      <c r="L378" s="892">
        <v>5798</v>
      </c>
      <c r="M378" s="892">
        <v>192</v>
      </c>
      <c r="N378" s="893">
        <f t="shared" si="62"/>
        <v>5990</v>
      </c>
      <c r="O378" s="892">
        <f t="shared" si="69"/>
        <v>2253473</v>
      </c>
      <c r="P378" s="891">
        <f t="shared" si="63"/>
        <v>15.894152912963746</v>
      </c>
      <c r="Q378" s="892">
        <v>4.5</v>
      </c>
      <c r="R378" s="894">
        <f t="shared" si="70"/>
        <v>1528.5</v>
      </c>
      <c r="S378" s="892">
        <v>4384</v>
      </c>
      <c r="T378" s="892">
        <v>128</v>
      </c>
      <c r="U378" s="893">
        <f t="shared" si="64"/>
        <v>4512</v>
      </c>
      <c r="V378" s="892">
        <f t="shared" si="71"/>
        <v>1453971</v>
      </c>
      <c r="W378" s="891">
        <f t="shared" si="65"/>
        <v>15.854007196597971</v>
      </c>
    </row>
    <row r="379" spans="1:23">
      <c r="A379" s="882" t="s">
        <v>1355</v>
      </c>
      <c r="B379" s="902" t="s">
        <v>354</v>
      </c>
      <c r="C379" s="899">
        <v>6</v>
      </c>
      <c r="D379" s="900">
        <f t="shared" si="66"/>
        <v>4215</v>
      </c>
      <c r="E379" s="899">
        <v>6158</v>
      </c>
      <c r="F379" s="899">
        <v>144</v>
      </c>
      <c r="G379" s="899">
        <f t="shared" si="60"/>
        <v>6302</v>
      </c>
      <c r="H379" s="899">
        <f t="shared" si="67"/>
        <v>3607760</v>
      </c>
      <c r="I379" s="901">
        <f t="shared" si="61"/>
        <v>14.265559509687623</v>
      </c>
      <c r="J379" s="898">
        <v>4</v>
      </c>
      <c r="K379" s="900">
        <f t="shared" si="68"/>
        <v>2367</v>
      </c>
      <c r="L379" s="898">
        <v>4600</v>
      </c>
      <c r="M379" s="898">
        <v>72</v>
      </c>
      <c r="N379" s="899">
        <f t="shared" si="62"/>
        <v>4672</v>
      </c>
      <c r="O379" s="898">
        <f t="shared" si="69"/>
        <v>2258145</v>
      </c>
      <c r="P379" s="897">
        <f t="shared" si="63"/>
        <v>15.90019011406844</v>
      </c>
      <c r="Q379" s="898">
        <v>3.5</v>
      </c>
      <c r="R379" s="900">
        <f t="shared" si="70"/>
        <v>1532</v>
      </c>
      <c r="S379" s="898">
        <v>3543</v>
      </c>
      <c r="T379" s="898">
        <v>72</v>
      </c>
      <c r="U379" s="899">
        <f t="shared" si="64"/>
        <v>3615</v>
      </c>
      <c r="V379" s="898">
        <f t="shared" si="71"/>
        <v>1457586</v>
      </c>
      <c r="W379" s="897">
        <f t="shared" si="65"/>
        <v>15.857114882506528</v>
      </c>
    </row>
    <row r="380" spans="1:23">
      <c r="A380" s="880" t="s">
        <v>1354</v>
      </c>
      <c r="B380" s="896" t="s">
        <v>354</v>
      </c>
      <c r="C380" s="893">
        <v>14</v>
      </c>
      <c r="D380" s="894">
        <f t="shared" si="66"/>
        <v>4229</v>
      </c>
      <c r="E380" s="893">
        <v>14706</v>
      </c>
      <c r="F380" s="893">
        <v>520</v>
      </c>
      <c r="G380" s="893">
        <f t="shared" si="60"/>
        <v>15226</v>
      </c>
      <c r="H380" s="893">
        <f t="shared" si="67"/>
        <v>3622986</v>
      </c>
      <c r="I380" s="895">
        <f t="shared" si="61"/>
        <v>14.278340033104753</v>
      </c>
      <c r="J380" s="892">
        <v>0</v>
      </c>
      <c r="K380" s="894">
        <f t="shared" si="68"/>
        <v>2367</v>
      </c>
      <c r="L380" s="892">
        <v>0</v>
      </c>
      <c r="M380" s="892">
        <v>0</v>
      </c>
      <c r="N380" s="893">
        <f t="shared" si="62"/>
        <v>0</v>
      </c>
      <c r="O380" s="892">
        <f t="shared" si="69"/>
        <v>2258145</v>
      </c>
      <c r="P380" s="891">
        <f t="shared" si="63"/>
        <v>15.90019011406844</v>
      </c>
      <c r="Q380" s="892">
        <v>0</v>
      </c>
      <c r="R380" s="894">
        <f t="shared" si="70"/>
        <v>1532</v>
      </c>
      <c r="S380" s="892">
        <v>0</v>
      </c>
      <c r="T380" s="892">
        <v>0</v>
      </c>
      <c r="U380" s="893">
        <f t="shared" si="64"/>
        <v>0</v>
      </c>
      <c r="V380" s="892">
        <f t="shared" si="71"/>
        <v>1457586</v>
      </c>
      <c r="W380" s="891">
        <f t="shared" si="65"/>
        <v>15.857114882506528</v>
      </c>
    </row>
    <row r="381" spans="1:23">
      <c r="A381" s="882" t="s">
        <v>1353</v>
      </c>
      <c r="B381" s="902" t="s">
        <v>354</v>
      </c>
      <c r="C381" s="899">
        <v>0</v>
      </c>
      <c r="D381" s="900">
        <f t="shared" si="66"/>
        <v>4229</v>
      </c>
      <c r="E381" s="899">
        <v>0</v>
      </c>
      <c r="F381" s="899">
        <v>0</v>
      </c>
      <c r="G381" s="899">
        <f t="shared" si="60"/>
        <v>0</v>
      </c>
      <c r="H381" s="899">
        <f t="shared" si="67"/>
        <v>3622986</v>
      </c>
      <c r="I381" s="901">
        <f t="shared" si="61"/>
        <v>14.278340033104753</v>
      </c>
      <c r="J381" s="898">
        <v>7</v>
      </c>
      <c r="K381" s="900">
        <f t="shared" si="68"/>
        <v>2374</v>
      </c>
      <c r="L381" s="898">
        <v>7319</v>
      </c>
      <c r="M381" s="898">
        <v>0</v>
      </c>
      <c r="N381" s="899">
        <f t="shared" si="62"/>
        <v>7319</v>
      </c>
      <c r="O381" s="898">
        <f t="shared" si="69"/>
        <v>2265464</v>
      </c>
      <c r="P381" s="897">
        <f t="shared" si="63"/>
        <v>15.904689693906205</v>
      </c>
      <c r="Q381" s="898">
        <v>7</v>
      </c>
      <c r="R381" s="900">
        <f t="shared" si="70"/>
        <v>1539</v>
      </c>
      <c r="S381" s="898">
        <v>6883</v>
      </c>
      <c r="T381" s="898">
        <v>0</v>
      </c>
      <c r="U381" s="899">
        <f t="shared" si="64"/>
        <v>6883</v>
      </c>
      <c r="V381" s="898">
        <f t="shared" si="71"/>
        <v>1464469</v>
      </c>
      <c r="W381" s="897">
        <f t="shared" si="65"/>
        <v>15.859529997834093</v>
      </c>
    </row>
    <row r="382" spans="1:23">
      <c r="A382" s="880" t="s">
        <v>1352</v>
      </c>
      <c r="B382" s="896" t="s">
        <v>354</v>
      </c>
      <c r="C382" s="893">
        <v>10</v>
      </c>
      <c r="D382" s="894">
        <f t="shared" si="66"/>
        <v>4239</v>
      </c>
      <c r="E382" s="893">
        <v>8105</v>
      </c>
      <c r="F382" s="893">
        <v>340</v>
      </c>
      <c r="G382" s="893">
        <f t="shared" si="60"/>
        <v>8445</v>
      </c>
      <c r="H382" s="893">
        <f t="shared" si="67"/>
        <v>3631431</v>
      </c>
      <c r="I382" s="895">
        <f t="shared" si="61"/>
        <v>14.277860344420853</v>
      </c>
      <c r="J382" s="892">
        <v>6</v>
      </c>
      <c r="K382" s="894">
        <f t="shared" si="68"/>
        <v>2380</v>
      </c>
      <c r="L382" s="892">
        <v>5873</v>
      </c>
      <c r="M382" s="892">
        <v>204</v>
      </c>
      <c r="N382" s="893">
        <f t="shared" si="62"/>
        <v>6077</v>
      </c>
      <c r="O382" s="892">
        <f t="shared" si="69"/>
        <v>2271541</v>
      </c>
      <c r="P382" s="891">
        <f t="shared" si="63"/>
        <v>15.907149859943978</v>
      </c>
      <c r="Q382" s="892">
        <v>4</v>
      </c>
      <c r="R382" s="894">
        <f t="shared" si="70"/>
        <v>1543</v>
      </c>
      <c r="S382" s="892">
        <v>3769</v>
      </c>
      <c r="T382" s="892">
        <v>136</v>
      </c>
      <c r="U382" s="893">
        <f t="shared" si="64"/>
        <v>3905</v>
      </c>
      <c r="V382" s="892">
        <f t="shared" si="71"/>
        <v>1468374</v>
      </c>
      <c r="W382" s="891">
        <f t="shared" si="65"/>
        <v>15.860596241088787</v>
      </c>
    </row>
    <row r="383" spans="1:23">
      <c r="A383" s="882" t="s">
        <v>1351</v>
      </c>
      <c r="B383" s="902" t="s">
        <v>354</v>
      </c>
      <c r="C383" s="899">
        <v>11</v>
      </c>
      <c r="D383" s="900">
        <f t="shared" si="66"/>
        <v>4250</v>
      </c>
      <c r="E383" s="899">
        <v>9207</v>
      </c>
      <c r="F383" s="899">
        <v>418</v>
      </c>
      <c r="G383" s="899">
        <f t="shared" si="60"/>
        <v>9625</v>
      </c>
      <c r="H383" s="899">
        <f t="shared" si="67"/>
        <v>3641056</v>
      </c>
      <c r="I383" s="901">
        <f t="shared" si="61"/>
        <v>14.278650980392156</v>
      </c>
      <c r="J383" s="898">
        <v>7.5</v>
      </c>
      <c r="K383" s="900">
        <f t="shared" si="68"/>
        <v>2387.5</v>
      </c>
      <c r="L383" s="898">
        <v>7701</v>
      </c>
      <c r="M383" s="898">
        <v>266</v>
      </c>
      <c r="N383" s="899">
        <f t="shared" si="62"/>
        <v>7967</v>
      </c>
      <c r="O383" s="898">
        <f t="shared" si="69"/>
        <v>2279508</v>
      </c>
      <c r="P383" s="897">
        <f t="shared" si="63"/>
        <v>15.912795811518324</v>
      </c>
      <c r="Q383" s="898">
        <v>5</v>
      </c>
      <c r="R383" s="900">
        <f t="shared" si="70"/>
        <v>1548</v>
      </c>
      <c r="S383" s="898">
        <v>4909</v>
      </c>
      <c r="T383" s="898">
        <v>190</v>
      </c>
      <c r="U383" s="899">
        <f t="shared" si="64"/>
        <v>5099</v>
      </c>
      <c r="V383" s="898">
        <f t="shared" si="71"/>
        <v>1473473</v>
      </c>
      <c r="W383" s="897">
        <f t="shared" si="65"/>
        <v>15.864265719207578</v>
      </c>
    </row>
    <row r="384" spans="1:23">
      <c r="A384" s="880" t="s">
        <v>1350</v>
      </c>
      <c r="B384" s="896" t="s">
        <v>1030</v>
      </c>
      <c r="C384" s="893">
        <v>1.5</v>
      </c>
      <c r="D384" s="894">
        <f t="shared" si="66"/>
        <v>4250</v>
      </c>
      <c r="E384" s="893">
        <v>171</v>
      </c>
      <c r="F384" s="893">
        <v>0</v>
      </c>
      <c r="G384" s="893">
        <f t="shared" si="60"/>
        <v>171</v>
      </c>
      <c r="H384" s="893">
        <f t="shared" si="67"/>
        <v>3641056</v>
      </c>
      <c r="I384" s="895">
        <f t="shared" si="61"/>
        <v>14.278650980392156</v>
      </c>
      <c r="J384" s="892">
        <v>0</v>
      </c>
      <c r="K384" s="894">
        <f t="shared" si="68"/>
        <v>2387.5</v>
      </c>
      <c r="L384" s="892">
        <v>0</v>
      </c>
      <c r="M384" s="892">
        <v>0</v>
      </c>
      <c r="N384" s="893">
        <f t="shared" si="62"/>
        <v>0</v>
      </c>
      <c r="O384" s="892">
        <f t="shared" si="69"/>
        <v>2279508</v>
      </c>
      <c r="P384" s="891">
        <f t="shared" si="63"/>
        <v>15.912795811518324</v>
      </c>
      <c r="Q384" s="892">
        <v>0</v>
      </c>
      <c r="R384" s="894">
        <f t="shared" si="70"/>
        <v>1548</v>
      </c>
      <c r="S384" s="892">
        <v>0</v>
      </c>
      <c r="T384" s="892">
        <v>0</v>
      </c>
      <c r="U384" s="893">
        <f t="shared" si="64"/>
        <v>0</v>
      </c>
      <c r="V384" s="892">
        <f t="shared" si="71"/>
        <v>1473473</v>
      </c>
      <c r="W384" s="891">
        <f t="shared" si="65"/>
        <v>15.864265719207578</v>
      </c>
    </row>
    <row r="385" spans="1:23">
      <c r="A385" s="882" t="s">
        <v>1349</v>
      </c>
      <c r="B385" s="902" t="s">
        <v>354</v>
      </c>
      <c r="C385" s="899">
        <v>12</v>
      </c>
      <c r="D385" s="900">
        <f t="shared" si="66"/>
        <v>4262</v>
      </c>
      <c r="E385" s="899">
        <v>11218</v>
      </c>
      <c r="F385" s="899">
        <v>442</v>
      </c>
      <c r="G385" s="899">
        <f t="shared" si="60"/>
        <v>11660</v>
      </c>
      <c r="H385" s="899">
        <f t="shared" si="67"/>
        <v>3652716</v>
      </c>
      <c r="I385" s="901">
        <f t="shared" si="61"/>
        <v>14.284045049272642</v>
      </c>
      <c r="J385" s="898">
        <v>6</v>
      </c>
      <c r="K385" s="900">
        <f t="shared" si="68"/>
        <v>2393.5</v>
      </c>
      <c r="L385" s="898">
        <v>5756</v>
      </c>
      <c r="M385" s="898">
        <v>204</v>
      </c>
      <c r="N385" s="899">
        <f t="shared" si="62"/>
        <v>5960</v>
      </c>
      <c r="O385" s="898">
        <f t="shared" si="69"/>
        <v>2285468</v>
      </c>
      <c r="P385" s="897">
        <f t="shared" si="63"/>
        <v>15.914407074716246</v>
      </c>
      <c r="Q385" s="898">
        <v>5.5</v>
      </c>
      <c r="R385" s="900">
        <f t="shared" si="70"/>
        <v>1553.5</v>
      </c>
      <c r="S385" s="898">
        <v>5448</v>
      </c>
      <c r="T385" s="898">
        <v>170</v>
      </c>
      <c r="U385" s="899">
        <f t="shared" si="64"/>
        <v>5618</v>
      </c>
      <c r="V385" s="898">
        <f t="shared" si="71"/>
        <v>1479091</v>
      </c>
      <c r="W385" s="897">
        <f t="shared" si="65"/>
        <v>15.868372492221864</v>
      </c>
    </row>
    <row r="386" spans="1:23">
      <c r="A386" s="880" t="s">
        <v>1348</v>
      </c>
      <c r="B386" s="896" t="s">
        <v>1030</v>
      </c>
      <c r="C386" s="893">
        <v>3.5</v>
      </c>
      <c r="D386" s="894">
        <f t="shared" si="66"/>
        <v>4262</v>
      </c>
      <c r="E386" s="893">
        <v>462</v>
      </c>
      <c r="F386" s="893">
        <v>0</v>
      </c>
      <c r="G386" s="893">
        <f t="shared" si="60"/>
        <v>462</v>
      </c>
      <c r="H386" s="893">
        <f t="shared" si="67"/>
        <v>3652716</v>
      </c>
      <c r="I386" s="895">
        <f t="shared" si="61"/>
        <v>14.284045049272642</v>
      </c>
      <c r="J386" s="892">
        <v>0</v>
      </c>
      <c r="K386" s="894">
        <f t="shared" si="68"/>
        <v>2393.5</v>
      </c>
      <c r="L386" s="892">
        <v>0</v>
      </c>
      <c r="M386" s="892">
        <v>0</v>
      </c>
      <c r="N386" s="893">
        <f t="shared" si="62"/>
        <v>0</v>
      </c>
      <c r="O386" s="892">
        <f t="shared" si="69"/>
        <v>2285468</v>
      </c>
      <c r="P386" s="891">
        <f t="shared" si="63"/>
        <v>15.914407074716246</v>
      </c>
      <c r="Q386" s="892">
        <v>0</v>
      </c>
      <c r="R386" s="894">
        <f t="shared" si="70"/>
        <v>1553.5</v>
      </c>
      <c r="S386" s="892">
        <v>0</v>
      </c>
      <c r="T386" s="892">
        <v>0</v>
      </c>
      <c r="U386" s="893">
        <f t="shared" si="64"/>
        <v>0</v>
      </c>
      <c r="V386" s="892">
        <f t="shared" si="71"/>
        <v>1479091</v>
      </c>
      <c r="W386" s="891">
        <f t="shared" si="65"/>
        <v>15.868372492221864</v>
      </c>
    </row>
    <row r="387" spans="1:23">
      <c r="A387" s="882" t="s">
        <v>1347</v>
      </c>
      <c r="B387" s="902" t="s">
        <v>354</v>
      </c>
      <c r="C387" s="899">
        <v>21</v>
      </c>
      <c r="D387" s="900">
        <f t="shared" si="66"/>
        <v>4283</v>
      </c>
      <c r="E387" s="899">
        <v>18353</v>
      </c>
      <c r="F387" s="899">
        <v>572</v>
      </c>
      <c r="G387" s="899">
        <f t="shared" si="60"/>
        <v>18925</v>
      </c>
      <c r="H387" s="899">
        <f t="shared" si="67"/>
        <v>3671641</v>
      </c>
      <c r="I387" s="901">
        <f t="shared" si="61"/>
        <v>14.287652735621448</v>
      </c>
      <c r="J387" s="898">
        <v>11</v>
      </c>
      <c r="K387" s="900">
        <f t="shared" si="68"/>
        <v>2404.5</v>
      </c>
      <c r="L387" s="898">
        <v>11713</v>
      </c>
      <c r="M387" s="898">
        <v>286</v>
      </c>
      <c r="N387" s="899">
        <f t="shared" si="62"/>
        <v>11999</v>
      </c>
      <c r="O387" s="898">
        <f t="shared" si="69"/>
        <v>2297467</v>
      </c>
      <c r="P387" s="897">
        <f t="shared" si="63"/>
        <v>15.924772995078673</v>
      </c>
      <c r="Q387" s="898">
        <v>6.5</v>
      </c>
      <c r="R387" s="900">
        <f t="shared" si="70"/>
        <v>1560</v>
      </c>
      <c r="S387" s="898">
        <v>7056</v>
      </c>
      <c r="T387" s="898">
        <v>156</v>
      </c>
      <c r="U387" s="899">
        <f t="shared" si="64"/>
        <v>7212</v>
      </c>
      <c r="V387" s="898">
        <f t="shared" si="71"/>
        <v>1486303</v>
      </c>
      <c r="W387" s="897">
        <f t="shared" si="65"/>
        <v>15.879305555555556</v>
      </c>
    </row>
    <row r="388" spans="1:23">
      <c r="A388" s="880" t="s">
        <v>1346</v>
      </c>
      <c r="B388" s="896" t="s">
        <v>354</v>
      </c>
      <c r="C388" s="893">
        <v>10</v>
      </c>
      <c r="D388" s="894">
        <f t="shared" si="66"/>
        <v>4293</v>
      </c>
      <c r="E388" s="893">
        <v>6382</v>
      </c>
      <c r="F388" s="893">
        <v>380</v>
      </c>
      <c r="G388" s="893">
        <f t="shared" si="60"/>
        <v>6762</v>
      </c>
      <c r="H388" s="893">
        <f t="shared" si="67"/>
        <v>3678403</v>
      </c>
      <c r="I388" s="895">
        <f t="shared" si="61"/>
        <v>14.280623495613014</v>
      </c>
      <c r="J388" s="892">
        <v>6.5</v>
      </c>
      <c r="K388" s="894">
        <f t="shared" si="68"/>
        <v>2411</v>
      </c>
      <c r="L388" s="892">
        <v>6469</v>
      </c>
      <c r="M388" s="892">
        <v>228</v>
      </c>
      <c r="N388" s="893">
        <f t="shared" si="62"/>
        <v>6697</v>
      </c>
      <c r="O388" s="892">
        <f t="shared" si="69"/>
        <v>2304164</v>
      </c>
      <c r="P388" s="891">
        <f t="shared" si="63"/>
        <v>15.928134937093876</v>
      </c>
      <c r="Q388" s="892">
        <v>4.5</v>
      </c>
      <c r="R388" s="894">
        <f t="shared" si="70"/>
        <v>1564.5</v>
      </c>
      <c r="S388" s="892">
        <v>4389</v>
      </c>
      <c r="T388" s="892">
        <v>152</v>
      </c>
      <c r="U388" s="893">
        <f t="shared" si="64"/>
        <v>4541</v>
      </c>
      <c r="V388" s="892">
        <f t="shared" si="71"/>
        <v>1490844</v>
      </c>
      <c r="W388" s="891">
        <f t="shared" si="65"/>
        <v>15.882007031000319</v>
      </c>
    </row>
    <row r="389" spans="1:23">
      <c r="A389" s="882" t="s">
        <v>1345</v>
      </c>
      <c r="B389" s="902" t="s">
        <v>354</v>
      </c>
      <c r="C389" s="899">
        <v>8</v>
      </c>
      <c r="D389" s="900">
        <f t="shared" si="66"/>
        <v>4301</v>
      </c>
      <c r="E389" s="899">
        <v>6098</v>
      </c>
      <c r="F389" s="899">
        <v>592</v>
      </c>
      <c r="G389" s="899">
        <f t="shared" si="60"/>
        <v>6690</v>
      </c>
      <c r="H389" s="899">
        <f t="shared" si="67"/>
        <v>3685093</v>
      </c>
      <c r="I389" s="901">
        <f t="shared" si="61"/>
        <v>14.279985274742307</v>
      </c>
      <c r="J389" s="898">
        <v>7</v>
      </c>
      <c r="K389" s="900">
        <f t="shared" si="68"/>
        <v>2418</v>
      </c>
      <c r="L389" s="898">
        <v>4887</v>
      </c>
      <c r="M389" s="898">
        <v>518</v>
      </c>
      <c r="N389" s="899">
        <f t="shared" si="62"/>
        <v>5405</v>
      </c>
      <c r="O389" s="898">
        <f t="shared" si="69"/>
        <v>2309569</v>
      </c>
      <c r="P389" s="897">
        <f t="shared" si="63"/>
        <v>15.919279018472567</v>
      </c>
      <c r="Q389" s="898">
        <v>4.5</v>
      </c>
      <c r="R389" s="900">
        <f t="shared" si="70"/>
        <v>1569</v>
      </c>
      <c r="S389" s="898">
        <v>3113</v>
      </c>
      <c r="T389" s="898">
        <v>296</v>
      </c>
      <c r="U389" s="899">
        <f t="shared" si="64"/>
        <v>3409</v>
      </c>
      <c r="V389" s="898">
        <f t="shared" si="71"/>
        <v>1494253</v>
      </c>
      <c r="W389" s="897">
        <f t="shared" si="65"/>
        <v>15.872668366263012</v>
      </c>
    </row>
    <row r="390" spans="1:23">
      <c r="A390" s="880" t="s">
        <v>1344</v>
      </c>
      <c r="B390" s="896" t="s">
        <v>354</v>
      </c>
      <c r="C390" s="893">
        <v>13</v>
      </c>
      <c r="D390" s="894">
        <f t="shared" si="66"/>
        <v>4314</v>
      </c>
      <c r="E390" s="893">
        <v>9514</v>
      </c>
      <c r="F390" s="893">
        <v>182</v>
      </c>
      <c r="G390" s="893">
        <f t="shared" si="60"/>
        <v>9696</v>
      </c>
      <c r="H390" s="893">
        <f t="shared" si="67"/>
        <v>3694789</v>
      </c>
      <c r="I390" s="895">
        <f t="shared" si="61"/>
        <v>14.27441276464225</v>
      </c>
      <c r="J390" s="892">
        <v>8.5</v>
      </c>
      <c r="K390" s="894">
        <f t="shared" si="68"/>
        <v>2426.5</v>
      </c>
      <c r="L390" s="892">
        <v>8579</v>
      </c>
      <c r="M390" s="892">
        <v>112</v>
      </c>
      <c r="N390" s="893">
        <f t="shared" si="62"/>
        <v>8691</v>
      </c>
      <c r="O390" s="892">
        <f t="shared" si="69"/>
        <v>2318260</v>
      </c>
      <c r="P390" s="891">
        <f t="shared" si="63"/>
        <v>15.923209011607941</v>
      </c>
      <c r="Q390" s="892">
        <v>6</v>
      </c>
      <c r="R390" s="894">
        <f t="shared" si="70"/>
        <v>1575</v>
      </c>
      <c r="S390" s="892">
        <v>5826</v>
      </c>
      <c r="T390" s="892">
        <v>84</v>
      </c>
      <c r="U390" s="893">
        <f t="shared" si="64"/>
        <v>5910</v>
      </c>
      <c r="V390" s="892">
        <f t="shared" si="71"/>
        <v>1500163</v>
      </c>
      <c r="W390" s="891">
        <f t="shared" si="65"/>
        <v>15.874740740740741</v>
      </c>
    </row>
    <row r="391" spans="1:23">
      <c r="A391" s="882" t="s">
        <v>1343</v>
      </c>
      <c r="B391" s="902" t="s">
        <v>1030</v>
      </c>
      <c r="C391" s="899">
        <v>2</v>
      </c>
      <c r="D391" s="900">
        <f t="shared" si="66"/>
        <v>4314</v>
      </c>
      <c r="E391" s="899">
        <v>115</v>
      </c>
      <c r="F391" s="899">
        <v>0</v>
      </c>
      <c r="G391" s="899">
        <f t="shared" si="60"/>
        <v>115</v>
      </c>
      <c r="H391" s="899">
        <f t="shared" si="67"/>
        <v>3694789</v>
      </c>
      <c r="I391" s="901">
        <f t="shared" si="61"/>
        <v>14.27441276464225</v>
      </c>
      <c r="J391" s="898">
        <v>0</v>
      </c>
      <c r="K391" s="900">
        <f t="shared" si="68"/>
        <v>2426.5</v>
      </c>
      <c r="L391" s="898">
        <v>0</v>
      </c>
      <c r="M391" s="898">
        <v>0</v>
      </c>
      <c r="N391" s="899">
        <f t="shared" si="62"/>
        <v>0</v>
      </c>
      <c r="O391" s="898">
        <f t="shared" si="69"/>
        <v>2318260</v>
      </c>
      <c r="P391" s="897">
        <f t="shared" si="63"/>
        <v>15.923209011607941</v>
      </c>
      <c r="Q391" s="898">
        <v>0</v>
      </c>
      <c r="R391" s="900">
        <f t="shared" si="70"/>
        <v>1575</v>
      </c>
      <c r="S391" s="898">
        <v>0</v>
      </c>
      <c r="T391" s="898">
        <v>0</v>
      </c>
      <c r="U391" s="899">
        <f t="shared" si="64"/>
        <v>0</v>
      </c>
      <c r="V391" s="898">
        <f t="shared" si="71"/>
        <v>1500163</v>
      </c>
      <c r="W391" s="897">
        <f t="shared" si="65"/>
        <v>15.874740740740741</v>
      </c>
    </row>
    <row r="392" spans="1:23">
      <c r="A392" s="880" t="s">
        <v>1342</v>
      </c>
      <c r="B392" s="896" t="s">
        <v>354</v>
      </c>
      <c r="C392" s="893">
        <v>14.5</v>
      </c>
      <c r="D392" s="894">
        <f t="shared" si="66"/>
        <v>4328.5</v>
      </c>
      <c r="E392" s="893">
        <v>10781</v>
      </c>
      <c r="F392" s="893">
        <v>240</v>
      </c>
      <c r="G392" s="893">
        <f t="shared" si="60"/>
        <v>11021</v>
      </c>
      <c r="H392" s="893">
        <f t="shared" si="67"/>
        <v>3705810</v>
      </c>
      <c r="I392" s="895">
        <f t="shared" si="61"/>
        <v>14.269030842093105</v>
      </c>
      <c r="J392" s="892">
        <v>8.5</v>
      </c>
      <c r="K392" s="894">
        <f t="shared" si="68"/>
        <v>2435</v>
      </c>
      <c r="L392" s="892">
        <v>8298</v>
      </c>
      <c r="M392" s="892">
        <v>128</v>
      </c>
      <c r="N392" s="893">
        <f t="shared" si="62"/>
        <v>8426</v>
      </c>
      <c r="O392" s="892">
        <f t="shared" si="69"/>
        <v>2326686</v>
      </c>
      <c r="P392" s="891">
        <f t="shared" si="63"/>
        <v>15.925297741273102</v>
      </c>
      <c r="Q392" s="892">
        <v>4.5</v>
      </c>
      <c r="R392" s="894">
        <f t="shared" si="70"/>
        <v>1579.5</v>
      </c>
      <c r="S392" s="892">
        <v>5034</v>
      </c>
      <c r="T392" s="892">
        <v>48</v>
      </c>
      <c r="U392" s="893">
        <f t="shared" si="64"/>
        <v>5082</v>
      </c>
      <c r="V392" s="892">
        <f t="shared" si="71"/>
        <v>1505245</v>
      </c>
      <c r="W392" s="891">
        <f t="shared" si="65"/>
        <v>15.883138123878865</v>
      </c>
    </row>
    <row r="393" spans="1:23">
      <c r="A393" s="882" t="s">
        <v>1341</v>
      </c>
      <c r="B393" s="902" t="s">
        <v>354</v>
      </c>
      <c r="C393" s="899">
        <v>4</v>
      </c>
      <c r="D393" s="900">
        <f t="shared" si="66"/>
        <v>4332.5</v>
      </c>
      <c r="E393" s="899">
        <v>3738</v>
      </c>
      <c r="F393" s="899">
        <v>40</v>
      </c>
      <c r="G393" s="899">
        <f t="shared" ref="G393:G456" si="72">F393+E393</f>
        <v>3778</v>
      </c>
      <c r="H393" s="899">
        <f t="shared" si="67"/>
        <v>3709588</v>
      </c>
      <c r="I393" s="901">
        <f t="shared" ref="I393:I456" si="73">H393/D393/60</f>
        <v>14.270390459703789</v>
      </c>
      <c r="J393" s="898">
        <v>3</v>
      </c>
      <c r="K393" s="900">
        <f t="shared" si="68"/>
        <v>2438</v>
      </c>
      <c r="L393" s="898">
        <v>3108</v>
      </c>
      <c r="M393" s="898">
        <v>30</v>
      </c>
      <c r="N393" s="899">
        <f t="shared" ref="N393:N456" si="74">M393+L393</f>
        <v>3138</v>
      </c>
      <c r="O393" s="898">
        <f t="shared" si="69"/>
        <v>2329824</v>
      </c>
      <c r="P393" s="897">
        <f t="shared" ref="P393:P456" si="75">O393/K393/60</f>
        <v>15.927153404429861</v>
      </c>
      <c r="Q393" s="898">
        <v>0</v>
      </c>
      <c r="R393" s="900">
        <f t="shared" si="70"/>
        <v>1579.5</v>
      </c>
      <c r="S393" s="898">
        <v>0</v>
      </c>
      <c r="T393" s="898">
        <v>0</v>
      </c>
      <c r="U393" s="899">
        <f t="shared" ref="U393:U456" si="76">T393+S393</f>
        <v>0</v>
      </c>
      <c r="V393" s="898">
        <f t="shared" si="71"/>
        <v>1505245</v>
      </c>
      <c r="W393" s="897">
        <f t="shared" ref="W393:W456" si="77">V393/R393/60</f>
        <v>15.883138123878865</v>
      </c>
    </row>
    <row r="394" spans="1:23">
      <c r="A394" s="880" t="s">
        <v>1340</v>
      </c>
      <c r="B394" s="896" t="s">
        <v>354</v>
      </c>
      <c r="C394" s="893">
        <v>4</v>
      </c>
      <c r="D394" s="894">
        <f t="shared" ref="D394:D457" si="78">IF($B394="*",D393,D393+C394)</f>
        <v>4336.5</v>
      </c>
      <c r="E394" s="893">
        <v>3198</v>
      </c>
      <c r="F394" s="893">
        <v>160</v>
      </c>
      <c r="G394" s="893">
        <f t="shared" si="72"/>
        <v>3358</v>
      </c>
      <c r="H394" s="893">
        <f t="shared" ref="H394:H457" si="79">IF($B394="*",H393,H393+G394)</f>
        <v>3712946</v>
      </c>
      <c r="I394" s="895">
        <f t="shared" si="73"/>
        <v>14.270133364080095</v>
      </c>
      <c r="J394" s="892">
        <v>4</v>
      </c>
      <c r="K394" s="894">
        <f t="shared" ref="K394:K457" si="80">IF($B394="*",K393,K393+J394)</f>
        <v>2442</v>
      </c>
      <c r="L394" s="892">
        <v>3186</v>
      </c>
      <c r="M394" s="892">
        <v>160</v>
      </c>
      <c r="N394" s="893">
        <f t="shared" si="74"/>
        <v>3346</v>
      </c>
      <c r="O394" s="892">
        <f t="shared" ref="O394:O457" si="81">IF($B394="*",O393,O393+N394)</f>
        <v>2333170</v>
      </c>
      <c r="P394" s="891">
        <f t="shared" si="75"/>
        <v>15.923901173901175</v>
      </c>
      <c r="Q394" s="892">
        <v>3.5</v>
      </c>
      <c r="R394" s="894">
        <f t="shared" ref="R394:R457" si="82">IF($B394="*",R393,R393+Q394)</f>
        <v>1583</v>
      </c>
      <c r="S394" s="892">
        <v>2376</v>
      </c>
      <c r="T394" s="892">
        <v>120</v>
      </c>
      <c r="U394" s="893">
        <f t="shared" si="76"/>
        <v>2496</v>
      </c>
      <c r="V394" s="892">
        <f t="shared" ref="V394:V457" si="83">IF($B394="*",V393,V393+U394)</f>
        <v>1507741</v>
      </c>
      <c r="W394" s="891">
        <f t="shared" si="77"/>
        <v>15.874299852600549</v>
      </c>
    </row>
    <row r="395" spans="1:23">
      <c r="A395" s="882" t="s">
        <v>1339</v>
      </c>
      <c r="B395" s="902" t="s">
        <v>354</v>
      </c>
      <c r="C395" s="899">
        <v>11</v>
      </c>
      <c r="D395" s="900">
        <f t="shared" si="78"/>
        <v>4347.5</v>
      </c>
      <c r="E395" s="899">
        <v>9330</v>
      </c>
      <c r="F395" s="899">
        <v>504</v>
      </c>
      <c r="G395" s="899">
        <f t="shared" si="72"/>
        <v>9834</v>
      </c>
      <c r="H395" s="899">
        <f t="shared" si="79"/>
        <v>3722780</v>
      </c>
      <c r="I395" s="901">
        <f t="shared" si="73"/>
        <v>14.271727046195132</v>
      </c>
      <c r="J395" s="898">
        <v>6.5</v>
      </c>
      <c r="K395" s="900">
        <f t="shared" si="80"/>
        <v>2448.5</v>
      </c>
      <c r="L395" s="898">
        <v>6473</v>
      </c>
      <c r="M395" s="898">
        <v>216</v>
      </c>
      <c r="N395" s="899">
        <f t="shared" si="74"/>
        <v>6689</v>
      </c>
      <c r="O395" s="898">
        <f t="shared" si="81"/>
        <v>2339859</v>
      </c>
      <c r="P395" s="897">
        <f t="shared" si="75"/>
        <v>15.927159485399223</v>
      </c>
      <c r="Q395" s="898">
        <v>6</v>
      </c>
      <c r="R395" s="900">
        <f t="shared" si="82"/>
        <v>1589</v>
      </c>
      <c r="S395" s="898">
        <v>5205</v>
      </c>
      <c r="T395" s="898">
        <v>216</v>
      </c>
      <c r="U395" s="899">
        <f t="shared" si="76"/>
        <v>5421</v>
      </c>
      <c r="V395" s="898">
        <f t="shared" si="83"/>
        <v>1513162</v>
      </c>
      <c r="W395" s="897">
        <f t="shared" si="77"/>
        <v>15.871218795888399</v>
      </c>
    </row>
    <row r="396" spans="1:23">
      <c r="A396" s="880" t="s">
        <v>1338</v>
      </c>
      <c r="B396" s="896" t="s">
        <v>1030</v>
      </c>
      <c r="C396" s="893">
        <v>3</v>
      </c>
      <c r="D396" s="894">
        <f t="shared" si="78"/>
        <v>4347.5</v>
      </c>
      <c r="E396" s="893">
        <v>907</v>
      </c>
      <c r="F396" s="893">
        <v>0</v>
      </c>
      <c r="G396" s="893">
        <f t="shared" si="72"/>
        <v>907</v>
      </c>
      <c r="H396" s="893">
        <f t="shared" si="79"/>
        <v>3722780</v>
      </c>
      <c r="I396" s="895">
        <f t="shared" si="73"/>
        <v>14.271727046195132</v>
      </c>
      <c r="J396" s="892">
        <v>0</v>
      </c>
      <c r="K396" s="894">
        <f t="shared" si="80"/>
        <v>2448.5</v>
      </c>
      <c r="L396" s="892">
        <v>0</v>
      </c>
      <c r="M396" s="892">
        <v>0</v>
      </c>
      <c r="N396" s="893">
        <f t="shared" si="74"/>
        <v>0</v>
      </c>
      <c r="O396" s="892">
        <f t="shared" si="81"/>
        <v>2339859</v>
      </c>
      <c r="P396" s="891">
        <f t="shared" si="75"/>
        <v>15.927159485399223</v>
      </c>
      <c r="Q396" s="892">
        <v>0</v>
      </c>
      <c r="R396" s="894">
        <f t="shared" si="82"/>
        <v>1589</v>
      </c>
      <c r="S396" s="892">
        <v>0</v>
      </c>
      <c r="T396" s="892">
        <v>0</v>
      </c>
      <c r="U396" s="893">
        <f t="shared" si="76"/>
        <v>0</v>
      </c>
      <c r="V396" s="892">
        <f t="shared" si="83"/>
        <v>1513162</v>
      </c>
      <c r="W396" s="891">
        <f t="shared" si="77"/>
        <v>15.871218795888399</v>
      </c>
    </row>
    <row r="397" spans="1:23">
      <c r="A397" s="882" t="s">
        <v>1337</v>
      </c>
      <c r="B397" s="902" t="s">
        <v>354</v>
      </c>
      <c r="C397" s="899">
        <v>2</v>
      </c>
      <c r="D397" s="900">
        <f t="shared" si="78"/>
        <v>4349.5</v>
      </c>
      <c r="E397" s="899">
        <v>1764</v>
      </c>
      <c r="F397" s="899">
        <v>72</v>
      </c>
      <c r="G397" s="899">
        <f t="shared" si="72"/>
        <v>1836</v>
      </c>
      <c r="H397" s="899">
        <f t="shared" si="79"/>
        <v>3724616</v>
      </c>
      <c r="I397" s="901">
        <f t="shared" si="73"/>
        <v>14.272199869716825</v>
      </c>
      <c r="J397" s="898">
        <v>1</v>
      </c>
      <c r="K397" s="900">
        <f t="shared" si="80"/>
        <v>2449.5</v>
      </c>
      <c r="L397" s="898">
        <v>1078</v>
      </c>
      <c r="M397" s="898">
        <v>36</v>
      </c>
      <c r="N397" s="899">
        <f t="shared" si="74"/>
        <v>1114</v>
      </c>
      <c r="O397" s="898">
        <f t="shared" si="81"/>
        <v>2340973</v>
      </c>
      <c r="P397" s="897">
        <f t="shared" si="75"/>
        <v>15.928237055181331</v>
      </c>
      <c r="Q397" s="898">
        <v>1</v>
      </c>
      <c r="R397" s="900">
        <f t="shared" si="82"/>
        <v>1590</v>
      </c>
      <c r="S397" s="898">
        <v>1108</v>
      </c>
      <c r="T397" s="898">
        <v>36</v>
      </c>
      <c r="U397" s="899">
        <f t="shared" si="76"/>
        <v>1144</v>
      </c>
      <c r="V397" s="898">
        <f t="shared" si="83"/>
        <v>1514306</v>
      </c>
      <c r="W397" s="897">
        <f t="shared" si="77"/>
        <v>15.873228511530398</v>
      </c>
    </row>
    <row r="398" spans="1:23">
      <c r="A398" s="880" t="s">
        <v>1336</v>
      </c>
      <c r="B398" s="896" t="s">
        <v>354</v>
      </c>
      <c r="C398" s="893">
        <v>16</v>
      </c>
      <c r="D398" s="894">
        <f t="shared" si="78"/>
        <v>4365.5</v>
      </c>
      <c r="E398" s="893">
        <v>11846</v>
      </c>
      <c r="F398" s="893">
        <v>416</v>
      </c>
      <c r="G398" s="893">
        <f t="shared" si="72"/>
        <v>12262</v>
      </c>
      <c r="H398" s="893">
        <f t="shared" si="79"/>
        <v>3736878</v>
      </c>
      <c r="I398" s="895">
        <f t="shared" si="73"/>
        <v>14.266704844805865</v>
      </c>
      <c r="J398" s="892">
        <v>7.5</v>
      </c>
      <c r="K398" s="894">
        <f t="shared" si="80"/>
        <v>2457</v>
      </c>
      <c r="L398" s="892">
        <v>7202</v>
      </c>
      <c r="M398" s="892">
        <v>182</v>
      </c>
      <c r="N398" s="893">
        <f t="shared" si="74"/>
        <v>7384</v>
      </c>
      <c r="O398" s="892">
        <f t="shared" si="81"/>
        <v>2348357</v>
      </c>
      <c r="P398" s="891">
        <f t="shared" si="75"/>
        <v>15.929704246370912</v>
      </c>
      <c r="Q398" s="892">
        <v>5</v>
      </c>
      <c r="R398" s="894">
        <f t="shared" si="82"/>
        <v>1595</v>
      </c>
      <c r="S398" s="892">
        <v>4637</v>
      </c>
      <c r="T398" s="892">
        <v>130</v>
      </c>
      <c r="U398" s="893">
        <f t="shared" si="76"/>
        <v>4767</v>
      </c>
      <c r="V398" s="892">
        <f t="shared" si="83"/>
        <v>1519073</v>
      </c>
      <c r="W398" s="891">
        <f t="shared" si="77"/>
        <v>15.873281086729362</v>
      </c>
    </row>
    <row r="399" spans="1:23">
      <c r="A399" s="882" t="s">
        <v>1335</v>
      </c>
      <c r="B399" s="902" t="s">
        <v>354</v>
      </c>
      <c r="C399" s="899">
        <v>4</v>
      </c>
      <c r="D399" s="900">
        <f t="shared" si="78"/>
        <v>4369.5</v>
      </c>
      <c r="E399" s="899">
        <v>3972</v>
      </c>
      <c r="F399" s="899">
        <v>100</v>
      </c>
      <c r="G399" s="899">
        <f t="shared" si="72"/>
        <v>4072</v>
      </c>
      <c r="H399" s="899">
        <f t="shared" si="79"/>
        <v>3740950</v>
      </c>
      <c r="I399" s="901">
        <f t="shared" si="73"/>
        <v>14.269176488537971</v>
      </c>
      <c r="J399" s="898">
        <v>3</v>
      </c>
      <c r="K399" s="900">
        <f t="shared" si="80"/>
        <v>2460</v>
      </c>
      <c r="L399" s="898">
        <v>3039</v>
      </c>
      <c r="M399" s="898">
        <v>60</v>
      </c>
      <c r="N399" s="899">
        <f t="shared" si="74"/>
        <v>3099</v>
      </c>
      <c r="O399" s="898">
        <f t="shared" si="81"/>
        <v>2351456</v>
      </c>
      <c r="P399" s="897">
        <f t="shared" si="75"/>
        <v>15.931273712737127</v>
      </c>
      <c r="Q399" s="898">
        <v>3</v>
      </c>
      <c r="R399" s="900">
        <f t="shared" si="82"/>
        <v>1598</v>
      </c>
      <c r="S399" s="898">
        <v>3412</v>
      </c>
      <c r="T399" s="898">
        <v>60</v>
      </c>
      <c r="U399" s="899">
        <f t="shared" si="76"/>
        <v>3472</v>
      </c>
      <c r="V399" s="898">
        <f t="shared" si="83"/>
        <v>1522545</v>
      </c>
      <c r="W399" s="897">
        <f t="shared" si="77"/>
        <v>15.879693366708386</v>
      </c>
    </row>
    <row r="400" spans="1:23">
      <c r="A400" s="880" t="s">
        <v>1334</v>
      </c>
      <c r="B400" s="896" t="s">
        <v>354</v>
      </c>
      <c r="C400" s="893">
        <v>6</v>
      </c>
      <c r="D400" s="894">
        <f t="shared" si="78"/>
        <v>4375.5</v>
      </c>
      <c r="E400" s="893">
        <v>6431</v>
      </c>
      <c r="F400" s="893">
        <v>252</v>
      </c>
      <c r="G400" s="893">
        <f t="shared" si="72"/>
        <v>6683</v>
      </c>
      <c r="H400" s="893">
        <f t="shared" si="79"/>
        <v>3747633</v>
      </c>
      <c r="I400" s="895">
        <f t="shared" si="73"/>
        <v>14.275065706776369</v>
      </c>
      <c r="J400" s="892">
        <v>5</v>
      </c>
      <c r="K400" s="894">
        <f t="shared" si="80"/>
        <v>2465</v>
      </c>
      <c r="L400" s="892">
        <v>5086</v>
      </c>
      <c r="M400" s="892">
        <v>210</v>
      </c>
      <c r="N400" s="893">
        <f t="shared" si="74"/>
        <v>5296</v>
      </c>
      <c r="O400" s="892">
        <f t="shared" si="81"/>
        <v>2356752</v>
      </c>
      <c r="P400" s="891">
        <f t="shared" si="75"/>
        <v>15.934766734279918</v>
      </c>
      <c r="Q400" s="892">
        <v>3</v>
      </c>
      <c r="R400" s="894">
        <f t="shared" si="82"/>
        <v>1601</v>
      </c>
      <c r="S400" s="892">
        <v>2971</v>
      </c>
      <c r="T400" s="892">
        <v>126</v>
      </c>
      <c r="U400" s="893">
        <f t="shared" si="76"/>
        <v>3097</v>
      </c>
      <c r="V400" s="892">
        <f t="shared" si="83"/>
        <v>1525642</v>
      </c>
      <c r="W400" s="891">
        <f t="shared" si="77"/>
        <v>15.882177805538204</v>
      </c>
    </row>
    <row r="401" spans="1:23">
      <c r="A401" s="882" t="s">
        <v>1333</v>
      </c>
      <c r="B401" s="902" t="s">
        <v>354</v>
      </c>
      <c r="C401" s="899">
        <v>9.5</v>
      </c>
      <c r="D401" s="900">
        <f t="shared" si="78"/>
        <v>4385</v>
      </c>
      <c r="E401" s="899">
        <v>7711</v>
      </c>
      <c r="F401" s="899">
        <v>198</v>
      </c>
      <c r="G401" s="899">
        <f t="shared" si="72"/>
        <v>7909</v>
      </c>
      <c r="H401" s="899">
        <f t="shared" si="79"/>
        <v>3755542</v>
      </c>
      <c r="I401" s="901">
        <f t="shared" si="73"/>
        <v>14.274199923983277</v>
      </c>
      <c r="J401" s="898">
        <v>4</v>
      </c>
      <c r="K401" s="900">
        <f t="shared" si="80"/>
        <v>2469</v>
      </c>
      <c r="L401" s="898">
        <v>4830</v>
      </c>
      <c r="M401" s="898">
        <v>66</v>
      </c>
      <c r="N401" s="899">
        <f t="shared" si="74"/>
        <v>4896</v>
      </c>
      <c r="O401" s="898">
        <f t="shared" si="81"/>
        <v>2361648</v>
      </c>
      <c r="P401" s="897">
        <f t="shared" si="75"/>
        <v>15.942000810044552</v>
      </c>
      <c r="Q401" s="898">
        <v>4.5</v>
      </c>
      <c r="R401" s="900">
        <f t="shared" si="82"/>
        <v>1605.5</v>
      </c>
      <c r="S401" s="898">
        <v>4889</v>
      </c>
      <c r="T401" s="898">
        <v>66</v>
      </c>
      <c r="U401" s="899">
        <f t="shared" si="76"/>
        <v>4955</v>
      </c>
      <c r="V401" s="898">
        <f t="shared" si="83"/>
        <v>1530597</v>
      </c>
      <c r="W401" s="897">
        <f t="shared" si="77"/>
        <v>15.889099968857055</v>
      </c>
    </row>
    <row r="402" spans="1:23">
      <c r="A402" s="880" t="s">
        <v>1332</v>
      </c>
      <c r="B402" s="896" t="s">
        <v>354</v>
      </c>
      <c r="C402" s="893">
        <v>3</v>
      </c>
      <c r="D402" s="894">
        <f t="shared" si="78"/>
        <v>4388</v>
      </c>
      <c r="E402" s="893">
        <v>3036</v>
      </c>
      <c r="F402" s="893">
        <v>78</v>
      </c>
      <c r="G402" s="893">
        <f t="shared" si="72"/>
        <v>3114</v>
      </c>
      <c r="H402" s="893">
        <f t="shared" si="79"/>
        <v>3758656</v>
      </c>
      <c r="I402" s="895">
        <f t="shared" si="73"/>
        <v>14.276268611364326</v>
      </c>
      <c r="J402" s="892">
        <v>0</v>
      </c>
      <c r="K402" s="894">
        <f t="shared" si="80"/>
        <v>2469</v>
      </c>
      <c r="L402" s="892">
        <v>0</v>
      </c>
      <c r="M402" s="892">
        <v>0</v>
      </c>
      <c r="N402" s="893">
        <f t="shared" si="74"/>
        <v>0</v>
      </c>
      <c r="O402" s="892">
        <f t="shared" si="81"/>
        <v>2361648</v>
      </c>
      <c r="P402" s="891">
        <f t="shared" si="75"/>
        <v>15.942000810044552</v>
      </c>
      <c r="Q402" s="892">
        <v>0</v>
      </c>
      <c r="R402" s="894">
        <f t="shared" si="82"/>
        <v>1605.5</v>
      </c>
      <c r="S402" s="892">
        <v>0</v>
      </c>
      <c r="T402" s="892">
        <v>0</v>
      </c>
      <c r="U402" s="893">
        <f t="shared" si="76"/>
        <v>0</v>
      </c>
      <c r="V402" s="892">
        <f t="shared" si="83"/>
        <v>1530597</v>
      </c>
      <c r="W402" s="891">
        <f t="shared" si="77"/>
        <v>15.889099968857055</v>
      </c>
    </row>
    <row r="403" spans="1:23">
      <c r="A403" s="882" t="s">
        <v>1331</v>
      </c>
      <c r="B403" s="902" t="s">
        <v>354</v>
      </c>
      <c r="C403" s="899">
        <v>11</v>
      </c>
      <c r="D403" s="900">
        <f t="shared" si="78"/>
        <v>4399</v>
      </c>
      <c r="E403" s="899">
        <v>11291</v>
      </c>
      <c r="F403" s="899">
        <v>132</v>
      </c>
      <c r="G403" s="899">
        <f t="shared" si="72"/>
        <v>11423</v>
      </c>
      <c r="H403" s="899">
        <f t="shared" si="79"/>
        <v>3770079</v>
      </c>
      <c r="I403" s="901">
        <f t="shared" si="73"/>
        <v>14.28384860195499</v>
      </c>
      <c r="J403" s="898">
        <v>7</v>
      </c>
      <c r="K403" s="900">
        <f t="shared" si="80"/>
        <v>2476</v>
      </c>
      <c r="L403" s="898">
        <v>7458</v>
      </c>
      <c r="M403" s="898">
        <v>84</v>
      </c>
      <c r="N403" s="899">
        <f t="shared" si="74"/>
        <v>7542</v>
      </c>
      <c r="O403" s="898">
        <f t="shared" si="81"/>
        <v>2369190</v>
      </c>
      <c r="P403" s="897">
        <f t="shared" si="75"/>
        <v>15.947697899838449</v>
      </c>
      <c r="Q403" s="898">
        <v>5</v>
      </c>
      <c r="R403" s="900">
        <f t="shared" si="82"/>
        <v>1610.5</v>
      </c>
      <c r="S403" s="898">
        <v>4804</v>
      </c>
      <c r="T403" s="898">
        <v>60</v>
      </c>
      <c r="U403" s="899">
        <f t="shared" si="76"/>
        <v>4864</v>
      </c>
      <c r="V403" s="898">
        <f t="shared" si="83"/>
        <v>1535461</v>
      </c>
      <c r="W403" s="897">
        <f t="shared" si="77"/>
        <v>15.890106592155645</v>
      </c>
    </row>
    <row r="404" spans="1:23">
      <c r="A404" s="880" t="s">
        <v>1330</v>
      </c>
      <c r="B404" s="896" t="s">
        <v>354</v>
      </c>
      <c r="C404" s="893">
        <v>9</v>
      </c>
      <c r="D404" s="894">
        <f t="shared" si="78"/>
        <v>4408</v>
      </c>
      <c r="E404" s="893">
        <v>8842</v>
      </c>
      <c r="F404" s="893">
        <v>90</v>
      </c>
      <c r="G404" s="893">
        <f t="shared" si="72"/>
        <v>8932</v>
      </c>
      <c r="H404" s="893">
        <f t="shared" si="79"/>
        <v>3779011</v>
      </c>
      <c r="I404" s="895">
        <f t="shared" si="73"/>
        <v>14.288456594071386</v>
      </c>
      <c r="J404" s="892">
        <v>4</v>
      </c>
      <c r="K404" s="894">
        <f t="shared" si="80"/>
        <v>2480</v>
      </c>
      <c r="L404" s="892">
        <v>4579</v>
      </c>
      <c r="M404" s="892">
        <v>40</v>
      </c>
      <c r="N404" s="893">
        <f t="shared" si="74"/>
        <v>4619</v>
      </c>
      <c r="O404" s="892">
        <f t="shared" si="81"/>
        <v>2373809</v>
      </c>
      <c r="P404" s="891">
        <f t="shared" si="75"/>
        <v>15.95301747311828</v>
      </c>
      <c r="Q404" s="892">
        <v>0</v>
      </c>
      <c r="R404" s="894">
        <f t="shared" si="82"/>
        <v>1610.5</v>
      </c>
      <c r="S404" s="892">
        <v>0</v>
      </c>
      <c r="T404" s="892">
        <v>0</v>
      </c>
      <c r="U404" s="893">
        <f t="shared" si="76"/>
        <v>0</v>
      </c>
      <c r="V404" s="892">
        <f t="shared" si="83"/>
        <v>1535461</v>
      </c>
      <c r="W404" s="891">
        <f t="shared" si="77"/>
        <v>15.890106592155645</v>
      </c>
    </row>
    <row r="405" spans="1:23">
      <c r="A405" s="882" t="s">
        <v>1329</v>
      </c>
      <c r="B405" s="902" t="s">
        <v>354</v>
      </c>
      <c r="C405" s="899">
        <v>5</v>
      </c>
      <c r="D405" s="900">
        <f t="shared" si="78"/>
        <v>4413</v>
      </c>
      <c r="E405" s="899">
        <v>5013</v>
      </c>
      <c r="F405" s="899">
        <v>20</v>
      </c>
      <c r="G405" s="899">
        <f t="shared" si="72"/>
        <v>5033</v>
      </c>
      <c r="H405" s="899">
        <f t="shared" si="79"/>
        <v>3784044</v>
      </c>
      <c r="I405" s="901">
        <f t="shared" si="73"/>
        <v>14.29127577611602</v>
      </c>
      <c r="J405" s="898">
        <v>4</v>
      </c>
      <c r="K405" s="900">
        <f t="shared" si="80"/>
        <v>2484</v>
      </c>
      <c r="L405" s="898">
        <v>4786</v>
      </c>
      <c r="M405" s="898">
        <v>16</v>
      </c>
      <c r="N405" s="899">
        <f t="shared" si="74"/>
        <v>4802</v>
      </c>
      <c r="O405" s="898">
        <f t="shared" si="81"/>
        <v>2378611</v>
      </c>
      <c r="P405" s="897">
        <f t="shared" si="75"/>
        <v>15.959547772410092</v>
      </c>
      <c r="Q405" s="898">
        <v>3</v>
      </c>
      <c r="R405" s="900">
        <f t="shared" si="82"/>
        <v>1613.5</v>
      </c>
      <c r="S405" s="898">
        <v>2730</v>
      </c>
      <c r="T405" s="898">
        <v>12</v>
      </c>
      <c r="U405" s="899">
        <f t="shared" si="76"/>
        <v>2742</v>
      </c>
      <c r="V405" s="898">
        <f t="shared" si="83"/>
        <v>1538203</v>
      </c>
      <c r="W405" s="897">
        <f t="shared" si="77"/>
        <v>15.888885445718417</v>
      </c>
    </row>
    <row r="406" spans="1:23">
      <c r="A406" s="880" t="s">
        <v>1328</v>
      </c>
      <c r="B406" s="896" t="s">
        <v>354</v>
      </c>
      <c r="C406" s="893">
        <v>8</v>
      </c>
      <c r="D406" s="894">
        <f t="shared" si="78"/>
        <v>4421</v>
      </c>
      <c r="E406" s="893">
        <v>7479</v>
      </c>
      <c r="F406" s="893">
        <v>272</v>
      </c>
      <c r="G406" s="893">
        <f t="shared" si="72"/>
        <v>7751</v>
      </c>
      <c r="H406" s="893">
        <f t="shared" si="79"/>
        <v>3791795</v>
      </c>
      <c r="I406" s="895">
        <f t="shared" si="73"/>
        <v>14.294635452009349</v>
      </c>
      <c r="J406" s="892">
        <v>5</v>
      </c>
      <c r="K406" s="894">
        <f t="shared" si="80"/>
        <v>2489</v>
      </c>
      <c r="L406" s="892">
        <v>4769</v>
      </c>
      <c r="M406" s="892">
        <v>170</v>
      </c>
      <c r="N406" s="893">
        <f t="shared" si="74"/>
        <v>4939</v>
      </c>
      <c r="O406" s="892">
        <f t="shared" si="81"/>
        <v>2383550</v>
      </c>
      <c r="P406" s="891">
        <f t="shared" si="75"/>
        <v>15.960559796437659</v>
      </c>
      <c r="Q406" s="892">
        <v>0</v>
      </c>
      <c r="R406" s="894">
        <f t="shared" si="82"/>
        <v>1613.5</v>
      </c>
      <c r="S406" s="892">
        <v>0</v>
      </c>
      <c r="T406" s="892">
        <v>0</v>
      </c>
      <c r="U406" s="893">
        <f t="shared" si="76"/>
        <v>0</v>
      </c>
      <c r="V406" s="892">
        <f t="shared" si="83"/>
        <v>1538203</v>
      </c>
      <c r="W406" s="891">
        <f t="shared" si="77"/>
        <v>15.888885445718417</v>
      </c>
    </row>
    <row r="407" spans="1:23">
      <c r="A407" s="882" t="s">
        <v>1327</v>
      </c>
      <c r="B407" s="902" t="s">
        <v>354</v>
      </c>
      <c r="C407" s="899">
        <v>3</v>
      </c>
      <c r="D407" s="900">
        <f t="shared" si="78"/>
        <v>4424</v>
      </c>
      <c r="E407" s="899">
        <v>3225</v>
      </c>
      <c r="F407" s="899">
        <v>12</v>
      </c>
      <c r="G407" s="899">
        <f t="shared" si="72"/>
        <v>3237</v>
      </c>
      <c r="H407" s="899">
        <f t="shared" si="79"/>
        <v>3795032</v>
      </c>
      <c r="I407" s="901">
        <f t="shared" si="73"/>
        <v>14.29713682941531</v>
      </c>
      <c r="J407" s="898">
        <v>3</v>
      </c>
      <c r="K407" s="900">
        <f t="shared" si="80"/>
        <v>2492</v>
      </c>
      <c r="L407" s="898">
        <v>3630</v>
      </c>
      <c r="M407" s="898">
        <v>12</v>
      </c>
      <c r="N407" s="899">
        <f t="shared" si="74"/>
        <v>3642</v>
      </c>
      <c r="O407" s="898">
        <f t="shared" si="81"/>
        <v>2387192</v>
      </c>
      <c r="P407" s="897">
        <f t="shared" si="75"/>
        <v>15.965703584804709</v>
      </c>
      <c r="Q407" s="898">
        <v>3</v>
      </c>
      <c r="R407" s="900">
        <f t="shared" si="82"/>
        <v>1616.5</v>
      </c>
      <c r="S407" s="898">
        <v>2880</v>
      </c>
      <c r="T407" s="898">
        <v>12</v>
      </c>
      <c r="U407" s="899">
        <f t="shared" si="76"/>
        <v>2892</v>
      </c>
      <c r="V407" s="898">
        <f t="shared" si="83"/>
        <v>1541095</v>
      </c>
      <c r="W407" s="897">
        <f t="shared" si="77"/>
        <v>15.889215383029178</v>
      </c>
    </row>
    <row r="408" spans="1:23">
      <c r="A408" s="880" t="s">
        <v>1326</v>
      </c>
      <c r="B408" s="896" t="s">
        <v>354</v>
      </c>
      <c r="C408" s="893">
        <v>14</v>
      </c>
      <c r="D408" s="894">
        <f t="shared" si="78"/>
        <v>4438</v>
      </c>
      <c r="E408" s="893">
        <v>13719</v>
      </c>
      <c r="F408" s="893">
        <v>270</v>
      </c>
      <c r="G408" s="893">
        <f t="shared" si="72"/>
        <v>13989</v>
      </c>
      <c r="H408" s="893">
        <f t="shared" si="79"/>
        <v>3809021</v>
      </c>
      <c r="I408" s="895">
        <f t="shared" si="73"/>
        <v>14.304570377046719</v>
      </c>
      <c r="J408" s="892">
        <v>8</v>
      </c>
      <c r="K408" s="894">
        <f t="shared" si="80"/>
        <v>2500</v>
      </c>
      <c r="L408" s="892">
        <v>8442</v>
      </c>
      <c r="M408" s="892">
        <v>144</v>
      </c>
      <c r="N408" s="893">
        <f t="shared" si="74"/>
        <v>8586</v>
      </c>
      <c r="O408" s="892">
        <f t="shared" si="81"/>
        <v>2395778</v>
      </c>
      <c r="P408" s="891">
        <f t="shared" si="75"/>
        <v>15.971853333333334</v>
      </c>
      <c r="Q408" s="892">
        <v>6</v>
      </c>
      <c r="R408" s="894">
        <f t="shared" si="82"/>
        <v>1622.5</v>
      </c>
      <c r="S408" s="892">
        <v>5674</v>
      </c>
      <c r="T408" s="892">
        <v>108</v>
      </c>
      <c r="U408" s="893">
        <f t="shared" si="76"/>
        <v>5782</v>
      </c>
      <c r="V408" s="892">
        <f t="shared" si="83"/>
        <v>1546877</v>
      </c>
      <c r="W408" s="891">
        <f t="shared" si="77"/>
        <v>15.8898510529019</v>
      </c>
    </row>
    <row r="409" spans="1:23">
      <c r="A409" s="882" t="s">
        <v>1325</v>
      </c>
      <c r="B409" s="902" t="s">
        <v>354</v>
      </c>
      <c r="C409" s="899">
        <v>4</v>
      </c>
      <c r="D409" s="900">
        <f t="shared" si="78"/>
        <v>4442</v>
      </c>
      <c r="E409" s="899">
        <v>4238</v>
      </c>
      <c r="F409" s="899">
        <v>56</v>
      </c>
      <c r="G409" s="899">
        <f t="shared" si="72"/>
        <v>4294</v>
      </c>
      <c r="H409" s="899">
        <f t="shared" si="79"/>
        <v>3813315</v>
      </c>
      <c r="I409" s="901">
        <f t="shared" si="73"/>
        <v>14.307800540297164</v>
      </c>
      <c r="J409" s="898">
        <v>0</v>
      </c>
      <c r="K409" s="900">
        <f t="shared" si="80"/>
        <v>2500</v>
      </c>
      <c r="L409" s="898">
        <v>0</v>
      </c>
      <c r="M409" s="898">
        <v>0</v>
      </c>
      <c r="N409" s="899">
        <f t="shared" si="74"/>
        <v>0</v>
      </c>
      <c r="O409" s="898">
        <f t="shared" si="81"/>
        <v>2395778</v>
      </c>
      <c r="P409" s="897">
        <f t="shared" si="75"/>
        <v>15.971853333333334</v>
      </c>
      <c r="Q409" s="898">
        <v>0</v>
      </c>
      <c r="R409" s="900">
        <f t="shared" si="82"/>
        <v>1622.5</v>
      </c>
      <c r="S409" s="898">
        <v>0</v>
      </c>
      <c r="T409" s="898">
        <v>0</v>
      </c>
      <c r="U409" s="899">
        <f t="shared" si="76"/>
        <v>0</v>
      </c>
      <c r="V409" s="898">
        <f t="shared" si="83"/>
        <v>1546877</v>
      </c>
      <c r="W409" s="897">
        <f t="shared" si="77"/>
        <v>15.8898510529019</v>
      </c>
    </row>
    <row r="410" spans="1:23">
      <c r="A410" s="880" t="s">
        <v>1324</v>
      </c>
      <c r="B410" s="896" t="s">
        <v>354</v>
      </c>
      <c r="C410" s="893">
        <v>17</v>
      </c>
      <c r="D410" s="894">
        <f t="shared" si="78"/>
        <v>4459</v>
      </c>
      <c r="E410" s="893">
        <v>15930</v>
      </c>
      <c r="F410" s="893">
        <v>576</v>
      </c>
      <c r="G410" s="893">
        <f t="shared" si="72"/>
        <v>16506</v>
      </c>
      <c r="H410" s="893">
        <f t="shared" si="79"/>
        <v>3829821</v>
      </c>
      <c r="I410" s="895">
        <f t="shared" si="73"/>
        <v>14.314947297600359</v>
      </c>
      <c r="J410" s="892">
        <v>10</v>
      </c>
      <c r="K410" s="894">
        <f t="shared" si="80"/>
        <v>2510</v>
      </c>
      <c r="L410" s="892">
        <v>10992</v>
      </c>
      <c r="M410" s="892">
        <v>320</v>
      </c>
      <c r="N410" s="893">
        <f t="shared" si="74"/>
        <v>11312</v>
      </c>
      <c r="O410" s="892">
        <f t="shared" si="81"/>
        <v>2407090</v>
      </c>
      <c r="P410" s="891">
        <f t="shared" si="75"/>
        <v>15.983333333333333</v>
      </c>
      <c r="Q410" s="892">
        <v>7</v>
      </c>
      <c r="R410" s="894">
        <f t="shared" si="82"/>
        <v>1629.5</v>
      </c>
      <c r="S410" s="892">
        <v>7702</v>
      </c>
      <c r="T410" s="892">
        <v>224</v>
      </c>
      <c r="U410" s="893">
        <f t="shared" si="76"/>
        <v>7926</v>
      </c>
      <c r="V410" s="892">
        <f t="shared" si="83"/>
        <v>1554803</v>
      </c>
      <c r="W410" s="891">
        <f t="shared" si="77"/>
        <v>15.902659302444512</v>
      </c>
    </row>
    <row r="411" spans="1:23">
      <c r="A411" s="882" t="s">
        <v>1323</v>
      </c>
      <c r="B411" s="902" t="s">
        <v>354</v>
      </c>
      <c r="C411" s="899">
        <v>7</v>
      </c>
      <c r="D411" s="900">
        <f t="shared" si="78"/>
        <v>4466</v>
      </c>
      <c r="E411" s="899">
        <v>6895</v>
      </c>
      <c r="F411" s="899">
        <v>112</v>
      </c>
      <c r="G411" s="899">
        <f t="shared" si="72"/>
        <v>7007</v>
      </c>
      <c r="H411" s="899">
        <f t="shared" si="79"/>
        <v>3836828</v>
      </c>
      <c r="I411" s="901">
        <f t="shared" si="73"/>
        <v>14.318659501418121</v>
      </c>
      <c r="J411" s="898">
        <v>5</v>
      </c>
      <c r="K411" s="900">
        <f t="shared" si="80"/>
        <v>2515</v>
      </c>
      <c r="L411" s="898">
        <v>4986</v>
      </c>
      <c r="M411" s="898">
        <v>80</v>
      </c>
      <c r="N411" s="899">
        <f t="shared" si="74"/>
        <v>5066</v>
      </c>
      <c r="O411" s="898">
        <f t="shared" si="81"/>
        <v>2412156</v>
      </c>
      <c r="P411" s="897">
        <f t="shared" si="75"/>
        <v>15.985129224652088</v>
      </c>
      <c r="Q411" s="898">
        <v>4</v>
      </c>
      <c r="R411" s="900">
        <f t="shared" si="82"/>
        <v>1633.5</v>
      </c>
      <c r="S411" s="898">
        <v>4159</v>
      </c>
      <c r="T411" s="898">
        <v>64</v>
      </c>
      <c r="U411" s="899">
        <f t="shared" si="76"/>
        <v>4223</v>
      </c>
      <c r="V411" s="898">
        <f t="shared" si="83"/>
        <v>1559026</v>
      </c>
      <c r="W411" s="897">
        <f t="shared" si="77"/>
        <v>15.906805428017549</v>
      </c>
    </row>
    <row r="412" spans="1:23">
      <c r="A412" s="880" t="s">
        <v>1322</v>
      </c>
      <c r="B412" s="896" t="s">
        <v>354</v>
      </c>
      <c r="C412" s="893">
        <v>35.5</v>
      </c>
      <c r="D412" s="894">
        <f t="shared" si="78"/>
        <v>4501.5</v>
      </c>
      <c r="E412" s="893">
        <v>26100</v>
      </c>
      <c r="F412" s="893">
        <v>2838</v>
      </c>
      <c r="G412" s="893">
        <f t="shared" si="72"/>
        <v>28938</v>
      </c>
      <c r="H412" s="893">
        <f t="shared" si="79"/>
        <v>3865766</v>
      </c>
      <c r="I412" s="895">
        <f t="shared" si="73"/>
        <v>14.312880891554666</v>
      </c>
      <c r="J412" s="892">
        <v>18.5</v>
      </c>
      <c r="K412" s="894">
        <f t="shared" si="80"/>
        <v>2533.5</v>
      </c>
      <c r="L412" s="892">
        <v>14907</v>
      </c>
      <c r="M412" s="892">
        <v>1188</v>
      </c>
      <c r="N412" s="893">
        <f t="shared" si="74"/>
        <v>16095</v>
      </c>
      <c r="O412" s="892">
        <f t="shared" si="81"/>
        <v>2428251</v>
      </c>
      <c r="P412" s="891">
        <f t="shared" si="75"/>
        <v>15.97428458654036</v>
      </c>
      <c r="Q412" s="892">
        <v>0</v>
      </c>
      <c r="R412" s="894">
        <f t="shared" si="82"/>
        <v>1633.5</v>
      </c>
      <c r="S412" s="892">
        <v>0</v>
      </c>
      <c r="T412" s="892">
        <v>0</v>
      </c>
      <c r="U412" s="893">
        <f t="shared" si="76"/>
        <v>0</v>
      </c>
      <c r="V412" s="892">
        <f t="shared" si="83"/>
        <v>1559026</v>
      </c>
      <c r="W412" s="891">
        <f t="shared" si="77"/>
        <v>15.906805428017549</v>
      </c>
    </row>
    <row r="413" spans="1:23">
      <c r="A413" s="882" t="s">
        <v>1321</v>
      </c>
      <c r="B413" s="902" t="s">
        <v>354</v>
      </c>
      <c r="C413" s="899">
        <v>0</v>
      </c>
      <c r="D413" s="900">
        <f t="shared" si="78"/>
        <v>4501.5</v>
      </c>
      <c r="E413" s="899">
        <v>0</v>
      </c>
      <c r="F413" s="899">
        <v>0</v>
      </c>
      <c r="G413" s="899">
        <f t="shared" si="72"/>
        <v>0</v>
      </c>
      <c r="H413" s="899">
        <f t="shared" si="79"/>
        <v>3865766</v>
      </c>
      <c r="I413" s="901">
        <f t="shared" si="73"/>
        <v>14.312880891554666</v>
      </c>
      <c r="J413" s="898">
        <v>0</v>
      </c>
      <c r="K413" s="900">
        <f t="shared" si="80"/>
        <v>2533.5</v>
      </c>
      <c r="L413" s="898">
        <v>0</v>
      </c>
      <c r="M413" s="898">
        <v>0</v>
      </c>
      <c r="N413" s="899">
        <f t="shared" si="74"/>
        <v>0</v>
      </c>
      <c r="O413" s="898">
        <f t="shared" si="81"/>
        <v>2428251</v>
      </c>
      <c r="P413" s="897">
        <f t="shared" si="75"/>
        <v>15.97428458654036</v>
      </c>
      <c r="Q413" s="898">
        <v>8.5</v>
      </c>
      <c r="R413" s="900">
        <f t="shared" si="82"/>
        <v>1642</v>
      </c>
      <c r="S413" s="898">
        <v>7119</v>
      </c>
      <c r="T413" s="898">
        <v>0</v>
      </c>
      <c r="U413" s="899">
        <f t="shared" si="76"/>
        <v>7119</v>
      </c>
      <c r="V413" s="898">
        <f t="shared" si="83"/>
        <v>1566145</v>
      </c>
      <c r="W413" s="897">
        <f t="shared" si="77"/>
        <v>15.896721477872514</v>
      </c>
    </row>
    <row r="414" spans="1:23">
      <c r="A414" s="880" t="s">
        <v>1320</v>
      </c>
      <c r="B414" s="896" t="s">
        <v>1030</v>
      </c>
      <c r="C414" s="893">
        <v>3.5</v>
      </c>
      <c r="D414" s="894">
        <f t="shared" si="78"/>
        <v>4501.5</v>
      </c>
      <c r="E414" s="893">
        <v>1244</v>
      </c>
      <c r="F414" s="893">
        <v>0</v>
      </c>
      <c r="G414" s="893">
        <f t="shared" si="72"/>
        <v>1244</v>
      </c>
      <c r="H414" s="893">
        <f t="shared" si="79"/>
        <v>3865766</v>
      </c>
      <c r="I414" s="895">
        <f t="shared" si="73"/>
        <v>14.312880891554666</v>
      </c>
      <c r="J414" s="892">
        <v>0</v>
      </c>
      <c r="K414" s="894">
        <f t="shared" si="80"/>
        <v>2533.5</v>
      </c>
      <c r="L414" s="892">
        <v>0</v>
      </c>
      <c r="M414" s="892">
        <v>0</v>
      </c>
      <c r="N414" s="893">
        <f t="shared" si="74"/>
        <v>0</v>
      </c>
      <c r="O414" s="892">
        <f t="shared" si="81"/>
        <v>2428251</v>
      </c>
      <c r="P414" s="891">
        <f t="shared" si="75"/>
        <v>15.97428458654036</v>
      </c>
      <c r="Q414" s="892">
        <v>0</v>
      </c>
      <c r="R414" s="894">
        <f t="shared" si="82"/>
        <v>1642</v>
      </c>
      <c r="S414" s="892">
        <v>0</v>
      </c>
      <c r="T414" s="892">
        <v>0</v>
      </c>
      <c r="U414" s="893">
        <f t="shared" si="76"/>
        <v>0</v>
      </c>
      <c r="V414" s="892">
        <f t="shared" si="83"/>
        <v>1566145</v>
      </c>
      <c r="W414" s="891">
        <f t="shared" si="77"/>
        <v>15.896721477872514</v>
      </c>
    </row>
    <row r="415" spans="1:23">
      <c r="A415" s="882" t="s">
        <v>1319</v>
      </c>
      <c r="B415" s="902" t="s">
        <v>354</v>
      </c>
      <c r="C415" s="899">
        <v>4</v>
      </c>
      <c r="D415" s="900">
        <f t="shared" si="78"/>
        <v>4505.5</v>
      </c>
      <c r="E415" s="899">
        <v>3442</v>
      </c>
      <c r="F415" s="899">
        <v>200</v>
      </c>
      <c r="G415" s="899">
        <f t="shared" si="72"/>
        <v>3642</v>
      </c>
      <c r="H415" s="899">
        <f t="shared" si="79"/>
        <v>3869408</v>
      </c>
      <c r="I415" s="901">
        <f t="shared" si="73"/>
        <v>14.313646284171199</v>
      </c>
      <c r="J415" s="898">
        <v>0</v>
      </c>
      <c r="K415" s="900">
        <f t="shared" si="80"/>
        <v>2533.5</v>
      </c>
      <c r="L415" s="898">
        <v>0</v>
      </c>
      <c r="M415" s="898">
        <v>0</v>
      </c>
      <c r="N415" s="899">
        <f t="shared" si="74"/>
        <v>0</v>
      </c>
      <c r="O415" s="898">
        <f t="shared" si="81"/>
        <v>2428251</v>
      </c>
      <c r="P415" s="897">
        <f t="shared" si="75"/>
        <v>15.97428458654036</v>
      </c>
      <c r="Q415" s="898">
        <v>0</v>
      </c>
      <c r="R415" s="900">
        <f t="shared" si="82"/>
        <v>1642</v>
      </c>
      <c r="S415" s="898">
        <v>0</v>
      </c>
      <c r="T415" s="898">
        <v>0</v>
      </c>
      <c r="U415" s="899">
        <f t="shared" si="76"/>
        <v>0</v>
      </c>
      <c r="V415" s="898">
        <f t="shared" si="83"/>
        <v>1566145</v>
      </c>
      <c r="W415" s="897">
        <f t="shared" si="77"/>
        <v>15.896721477872514</v>
      </c>
    </row>
    <row r="416" spans="1:23">
      <c r="A416" s="880" t="s">
        <v>1318</v>
      </c>
      <c r="B416" s="896" t="s">
        <v>1030</v>
      </c>
      <c r="C416" s="893">
        <v>1.5</v>
      </c>
      <c r="D416" s="894">
        <f t="shared" si="78"/>
        <v>4505.5</v>
      </c>
      <c r="E416" s="893">
        <v>1355</v>
      </c>
      <c r="F416" s="893">
        <v>0</v>
      </c>
      <c r="G416" s="893">
        <f t="shared" si="72"/>
        <v>1355</v>
      </c>
      <c r="H416" s="893">
        <f t="shared" si="79"/>
        <v>3869408</v>
      </c>
      <c r="I416" s="895">
        <f t="shared" si="73"/>
        <v>14.313646284171199</v>
      </c>
      <c r="J416" s="892">
        <v>0</v>
      </c>
      <c r="K416" s="894">
        <f t="shared" si="80"/>
        <v>2533.5</v>
      </c>
      <c r="L416" s="892">
        <v>0</v>
      </c>
      <c r="M416" s="892">
        <v>0</v>
      </c>
      <c r="N416" s="893">
        <f t="shared" si="74"/>
        <v>0</v>
      </c>
      <c r="O416" s="892">
        <f t="shared" si="81"/>
        <v>2428251</v>
      </c>
      <c r="P416" s="891">
        <f t="shared" si="75"/>
        <v>15.97428458654036</v>
      </c>
      <c r="Q416" s="892">
        <v>0</v>
      </c>
      <c r="R416" s="894">
        <f t="shared" si="82"/>
        <v>1642</v>
      </c>
      <c r="S416" s="892">
        <v>0</v>
      </c>
      <c r="T416" s="892">
        <v>0</v>
      </c>
      <c r="U416" s="893">
        <f t="shared" si="76"/>
        <v>0</v>
      </c>
      <c r="V416" s="892">
        <f t="shared" si="83"/>
        <v>1566145</v>
      </c>
      <c r="W416" s="891">
        <f t="shared" si="77"/>
        <v>15.896721477872514</v>
      </c>
    </row>
    <row r="417" spans="1:23">
      <c r="A417" s="882" t="s">
        <v>1317</v>
      </c>
      <c r="B417" s="902" t="s">
        <v>354</v>
      </c>
      <c r="C417" s="899">
        <v>8</v>
      </c>
      <c r="D417" s="900">
        <f t="shared" si="78"/>
        <v>4513.5</v>
      </c>
      <c r="E417" s="899">
        <v>7299</v>
      </c>
      <c r="F417" s="899">
        <v>176</v>
      </c>
      <c r="G417" s="899">
        <f t="shared" si="72"/>
        <v>7475</v>
      </c>
      <c r="H417" s="899">
        <f t="shared" si="79"/>
        <v>3876883</v>
      </c>
      <c r="I417" s="901">
        <f t="shared" si="73"/>
        <v>14.315878291052767</v>
      </c>
      <c r="J417" s="898">
        <v>3.5</v>
      </c>
      <c r="K417" s="900">
        <f t="shared" si="80"/>
        <v>2537</v>
      </c>
      <c r="L417" s="898">
        <v>3763</v>
      </c>
      <c r="M417" s="898">
        <v>66</v>
      </c>
      <c r="N417" s="899">
        <f t="shared" si="74"/>
        <v>3829</v>
      </c>
      <c r="O417" s="898">
        <f t="shared" si="81"/>
        <v>2432080</v>
      </c>
      <c r="P417" s="897">
        <f t="shared" si="75"/>
        <v>15.977401129943503</v>
      </c>
      <c r="Q417" s="898">
        <v>3</v>
      </c>
      <c r="R417" s="900">
        <f t="shared" si="82"/>
        <v>1645</v>
      </c>
      <c r="S417" s="898">
        <v>2676</v>
      </c>
      <c r="T417" s="898">
        <v>66</v>
      </c>
      <c r="U417" s="899">
        <f t="shared" si="76"/>
        <v>2742</v>
      </c>
      <c r="V417" s="898">
        <f t="shared" si="83"/>
        <v>1568887</v>
      </c>
      <c r="W417" s="897">
        <f t="shared" si="77"/>
        <v>15.895511651469098</v>
      </c>
    </row>
    <row r="418" spans="1:23">
      <c r="A418" s="880" t="s">
        <v>1316</v>
      </c>
      <c r="B418" s="896" t="s">
        <v>354</v>
      </c>
      <c r="C418" s="893">
        <v>5</v>
      </c>
      <c r="D418" s="894">
        <f t="shared" si="78"/>
        <v>4518.5</v>
      </c>
      <c r="E418" s="893">
        <v>5240</v>
      </c>
      <c r="F418" s="893">
        <v>110</v>
      </c>
      <c r="G418" s="893">
        <f t="shared" si="72"/>
        <v>5350</v>
      </c>
      <c r="H418" s="893">
        <f t="shared" si="79"/>
        <v>3882233</v>
      </c>
      <c r="I418" s="895">
        <f t="shared" si="73"/>
        <v>14.319770572830215</v>
      </c>
      <c r="J418" s="892">
        <v>4</v>
      </c>
      <c r="K418" s="894">
        <f t="shared" si="80"/>
        <v>2541</v>
      </c>
      <c r="L418" s="892">
        <v>4075</v>
      </c>
      <c r="M418" s="892">
        <v>88</v>
      </c>
      <c r="N418" s="893">
        <f t="shared" si="74"/>
        <v>4163</v>
      </c>
      <c r="O418" s="892">
        <f t="shared" si="81"/>
        <v>2436243</v>
      </c>
      <c r="P418" s="891">
        <f t="shared" si="75"/>
        <v>15.979555293191657</v>
      </c>
      <c r="Q418" s="892">
        <v>4</v>
      </c>
      <c r="R418" s="894">
        <f t="shared" si="82"/>
        <v>1649</v>
      </c>
      <c r="S418" s="892">
        <v>3990</v>
      </c>
      <c r="T418" s="892">
        <v>88</v>
      </c>
      <c r="U418" s="893">
        <f t="shared" si="76"/>
        <v>4078</v>
      </c>
      <c r="V418" s="892">
        <f t="shared" si="83"/>
        <v>1572965</v>
      </c>
      <c r="W418" s="891">
        <f t="shared" si="77"/>
        <v>15.898170608449565</v>
      </c>
    </row>
    <row r="419" spans="1:23">
      <c r="A419" s="882" t="s">
        <v>1315</v>
      </c>
      <c r="B419" s="902" t="s">
        <v>354</v>
      </c>
      <c r="C419" s="899">
        <v>5</v>
      </c>
      <c r="D419" s="900">
        <f t="shared" si="78"/>
        <v>4523.5</v>
      </c>
      <c r="E419" s="899">
        <v>5388</v>
      </c>
      <c r="F419" s="899">
        <v>50</v>
      </c>
      <c r="G419" s="899">
        <f t="shared" si="72"/>
        <v>5438</v>
      </c>
      <c r="H419" s="899">
        <f t="shared" si="79"/>
        <v>3887671</v>
      </c>
      <c r="I419" s="901">
        <f t="shared" si="73"/>
        <v>14.323978482738292</v>
      </c>
      <c r="J419" s="898">
        <v>0</v>
      </c>
      <c r="K419" s="900">
        <f t="shared" si="80"/>
        <v>2541</v>
      </c>
      <c r="L419" s="898">
        <v>0</v>
      </c>
      <c r="M419" s="898">
        <v>0</v>
      </c>
      <c r="N419" s="899">
        <f t="shared" si="74"/>
        <v>0</v>
      </c>
      <c r="O419" s="898">
        <f t="shared" si="81"/>
        <v>2436243</v>
      </c>
      <c r="P419" s="897">
        <f t="shared" si="75"/>
        <v>15.979555293191657</v>
      </c>
      <c r="Q419" s="898">
        <v>0</v>
      </c>
      <c r="R419" s="900">
        <f t="shared" si="82"/>
        <v>1649</v>
      </c>
      <c r="S419" s="898">
        <v>0</v>
      </c>
      <c r="T419" s="898">
        <v>0</v>
      </c>
      <c r="U419" s="899">
        <f t="shared" si="76"/>
        <v>0</v>
      </c>
      <c r="V419" s="898">
        <f t="shared" si="83"/>
        <v>1572965</v>
      </c>
      <c r="W419" s="897">
        <f t="shared" si="77"/>
        <v>15.898170608449565</v>
      </c>
    </row>
    <row r="420" spans="1:23">
      <c r="A420" s="880" t="s">
        <v>1314</v>
      </c>
      <c r="B420" s="896" t="s">
        <v>354</v>
      </c>
      <c r="C420" s="893">
        <v>7</v>
      </c>
      <c r="D420" s="894">
        <f t="shared" si="78"/>
        <v>4530.5</v>
      </c>
      <c r="E420" s="893">
        <v>6523</v>
      </c>
      <c r="F420" s="893">
        <v>98</v>
      </c>
      <c r="G420" s="893">
        <f t="shared" si="72"/>
        <v>6621</v>
      </c>
      <c r="H420" s="893">
        <f t="shared" si="79"/>
        <v>3894292</v>
      </c>
      <c r="I420" s="895">
        <f t="shared" si="73"/>
        <v>14.326203877423389</v>
      </c>
      <c r="J420" s="892">
        <v>4</v>
      </c>
      <c r="K420" s="894">
        <f t="shared" si="80"/>
        <v>2545</v>
      </c>
      <c r="L420" s="892">
        <v>4084</v>
      </c>
      <c r="M420" s="892">
        <v>56</v>
      </c>
      <c r="N420" s="893">
        <f t="shared" si="74"/>
        <v>4140</v>
      </c>
      <c r="O420" s="892">
        <f t="shared" si="81"/>
        <v>2440383</v>
      </c>
      <c r="P420" s="891">
        <f t="shared" si="75"/>
        <v>15.981552062868369</v>
      </c>
      <c r="Q420" s="892">
        <v>0</v>
      </c>
      <c r="R420" s="894">
        <f t="shared" si="82"/>
        <v>1649</v>
      </c>
      <c r="S420" s="892">
        <v>0</v>
      </c>
      <c r="T420" s="892">
        <v>0</v>
      </c>
      <c r="U420" s="893">
        <f t="shared" si="76"/>
        <v>0</v>
      </c>
      <c r="V420" s="892">
        <f t="shared" si="83"/>
        <v>1572965</v>
      </c>
      <c r="W420" s="891">
        <f t="shared" si="77"/>
        <v>15.898170608449565</v>
      </c>
    </row>
    <row r="421" spans="1:23">
      <c r="A421" s="882" t="s">
        <v>1313</v>
      </c>
      <c r="B421" s="902" t="s">
        <v>354</v>
      </c>
      <c r="C421" s="899">
        <v>52</v>
      </c>
      <c r="D421" s="900">
        <f t="shared" si="78"/>
        <v>4582.5</v>
      </c>
      <c r="E421" s="899">
        <v>42241</v>
      </c>
      <c r="F421" s="899">
        <v>6100</v>
      </c>
      <c r="G421" s="899">
        <f t="shared" si="72"/>
        <v>48341</v>
      </c>
      <c r="H421" s="899">
        <f t="shared" si="79"/>
        <v>3942633</v>
      </c>
      <c r="I421" s="901">
        <f t="shared" si="73"/>
        <v>14.339454446262957</v>
      </c>
      <c r="J421" s="898">
        <v>33.5</v>
      </c>
      <c r="K421" s="900">
        <f t="shared" si="80"/>
        <v>2578.5</v>
      </c>
      <c r="L421" s="898">
        <v>24533</v>
      </c>
      <c r="M421" s="898">
        <v>3600</v>
      </c>
      <c r="N421" s="899">
        <f t="shared" si="74"/>
        <v>28133</v>
      </c>
      <c r="O421" s="898">
        <f t="shared" si="81"/>
        <v>2468516</v>
      </c>
      <c r="P421" s="897">
        <f t="shared" si="75"/>
        <v>15.955762394156809</v>
      </c>
      <c r="Q421" s="898">
        <v>14</v>
      </c>
      <c r="R421" s="900">
        <f t="shared" si="82"/>
        <v>1663</v>
      </c>
      <c r="S421" s="898">
        <v>10311</v>
      </c>
      <c r="T421" s="898">
        <v>1600</v>
      </c>
      <c r="U421" s="899">
        <f t="shared" si="76"/>
        <v>11911</v>
      </c>
      <c r="V421" s="898">
        <f t="shared" si="83"/>
        <v>1584876</v>
      </c>
      <c r="W421" s="897">
        <f t="shared" si="77"/>
        <v>15.883704149128082</v>
      </c>
    </row>
    <row r="422" spans="1:23">
      <c r="A422" s="880" t="s">
        <v>1312</v>
      </c>
      <c r="B422" s="896" t="s">
        <v>1030</v>
      </c>
      <c r="C422" s="893">
        <v>4</v>
      </c>
      <c r="D422" s="894">
        <f t="shared" si="78"/>
        <v>4582.5</v>
      </c>
      <c r="E422" s="893">
        <v>1094</v>
      </c>
      <c r="F422" s="893">
        <v>0</v>
      </c>
      <c r="G422" s="893">
        <f t="shared" si="72"/>
        <v>1094</v>
      </c>
      <c r="H422" s="893">
        <f t="shared" si="79"/>
        <v>3942633</v>
      </c>
      <c r="I422" s="895">
        <f t="shared" si="73"/>
        <v>14.339454446262957</v>
      </c>
      <c r="J422" s="892">
        <v>0</v>
      </c>
      <c r="K422" s="894">
        <f t="shared" si="80"/>
        <v>2578.5</v>
      </c>
      <c r="L422" s="892">
        <v>0</v>
      </c>
      <c r="M422" s="892">
        <v>0</v>
      </c>
      <c r="N422" s="893">
        <f t="shared" si="74"/>
        <v>0</v>
      </c>
      <c r="O422" s="892">
        <f t="shared" si="81"/>
        <v>2468516</v>
      </c>
      <c r="P422" s="891">
        <f t="shared" si="75"/>
        <v>15.955762394156809</v>
      </c>
      <c r="Q422" s="892">
        <v>0</v>
      </c>
      <c r="R422" s="894">
        <f t="shared" si="82"/>
        <v>1663</v>
      </c>
      <c r="S422" s="892">
        <v>0</v>
      </c>
      <c r="T422" s="892">
        <v>0</v>
      </c>
      <c r="U422" s="893">
        <f t="shared" si="76"/>
        <v>0</v>
      </c>
      <c r="V422" s="892">
        <f t="shared" si="83"/>
        <v>1584876</v>
      </c>
      <c r="W422" s="891">
        <f t="shared" si="77"/>
        <v>15.883704149128082</v>
      </c>
    </row>
    <row r="423" spans="1:23">
      <c r="A423" s="882" t="s">
        <v>1311</v>
      </c>
      <c r="B423" s="902" t="s">
        <v>354</v>
      </c>
      <c r="C423" s="899">
        <v>10</v>
      </c>
      <c r="D423" s="900">
        <f t="shared" si="78"/>
        <v>4592.5</v>
      </c>
      <c r="E423" s="899">
        <v>8540</v>
      </c>
      <c r="F423" s="899">
        <v>120</v>
      </c>
      <c r="G423" s="899">
        <f t="shared" si="72"/>
        <v>8660</v>
      </c>
      <c r="H423" s="899">
        <f t="shared" si="79"/>
        <v>3951293</v>
      </c>
      <c r="I423" s="901">
        <f t="shared" si="73"/>
        <v>14.339658864090003</v>
      </c>
      <c r="J423" s="898">
        <v>9</v>
      </c>
      <c r="K423" s="900">
        <f t="shared" si="80"/>
        <v>2587.5</v>
      </c>
      <c r="L423" s="898">
        <v>8688</v>
      </c>
      <c r="M423" s="898">
        <v>80</v>
      </c>
      <c r="N423" s="899">
        <f t="shared" si="74"/>
        <v>8768</v>
      </c>
      <c r="O423" s="898">
        <f t="shared" si="81"/>
        <v>2477284</v>
      </c>
      <c r="P423" s="897">
        <f t="shared" si="75"/>
        <v>15.956740740740742</v>
      </c>
      <c r="Q423" s="898">
        <v>6</v>
      </c>
      <c r="R423" s="900">
        <f t="shared" si="82"/>
        <v>1669</v>
      </c>
      <c r="S423" s="898">
        <v>6555</v>
      </c>
      <c r="T423" s="898">
        <v>60</v>
      </c>
      <c r="U423" s="899">
        <f t="shared" si="76"/>
        <v>6615</v>
      </c>
      <c r="V423" s="898">
        <f t="shared" si="83"/>
        <v>1591491</v>
      </c>
      <c r="W423" s="897">
        <f t="shared" si="77"/>
        <v>15.892660275614141</v>
      </c>
    </row>
    <row r="424" spans="1:23">
      <c r="A424" s="880" t="s">
        <v>1310</v>
      </c>
      <c r="B424" s="896" t="s">
        <v>354</v>
      </c>
      <c r="C424" s="893">
        <v>12</v>
      </c>
      <c r="D424" s="894">
        <f t="shared" si="78"/>
        <v>4604.5</v>
      </c>
      <c r="E424" s="893">
        <v>10148</v>
      </c>
      <c r="F424" s="893">
        <v>870</v>
      </c>
      <c r="G424" s="893">
        <f t="shared" si="72"/>
        <v>11018</v>
      </c>
      <c r="H424" s="893">
        <f t="shared" si="79"/>
        <v>3962311</v>
      </c>
      <c r="I424" s="895">
        <f t="shared" si="73"/>
        <v>14.342168892749847</v>
      </c>
      <c r="J424" s="892">
        <v>9</v>
      </c>
      <c r="K424" s="894">
        <f t="shared" si="80"/>
        <v>2596.5</v>
      </c>
      <c r="L424" s="892">
        <v>9887</v>
      </c>
      <c r="M424" s="892">
        <v>522</v>
      </c>
      <c r="N424" s="893">
        <f t="shared" si="74"/>
        <v>10409</v>
      </c>
      <c r="O424" s="892">
        <f t="shared" si="81"/>
        <v>2487693</v>
      </c>
      <c r="P424" s="891">
        <f t="shared" si="75"/>
        <v>15.968245715386097</v>
      </c>
      <c r="Q424" s="892">
        <v>5.5</v>
      </c>
      <c r="R424" s="894">
        <f t="shared" si="82"/>
        <v>1674.5</v>
      </c>
      <c r="S424" s="892">
        <v>5856</v>
      </c>
      <c r="T424" s="892">
        <v>290</v>
      </c>
      <c r="U424" s="893">
        <f t="shared" si="76"/>
        <v>6146</v>
      </c>
      <c r="V424" s="892">
        <f t="shared" si="83"/>
        <v>1597637</v>
      </c>
      <c r="W424" s="891">
        <f t="shared" si="77"/>
        <v>15.901632328058128</v>
      </c>
    </row>
    <row r="425" spans="1:23">
      <c r="A425" s="882" t="s">
        <v>1309</v>
      </c>
      <c r="B425" s="902" t="s">
        <v>354</v>
      </c>
      <c r="C425" s="899">
        <v>5</v>
      </c>
      <c r="D425" s="900">
        <f t="shared" si="78"/>
        <v>4609.5</v>
      </c>
      <c r="E425" s="899">
        <v>5137</v>
      </c>
      <c r="F425" s="899">
        <v>50</v>
      </c>
      <c r="G425" s="899">
        <f t="shared" si="72"/>
        <v>5187</v>
      </c>
      <c r="H425" s="899">
        <f t="shared" si="79"/>
        <v>3967498</v>
      </c>
      <c r="I425" s="901">
        <f t="shared" si="73"/>
        <v>14.345366453339119</v>
      </c>
      <c r="J425" s="898">
        <v>4</v>
      </c>
      <c r="K425" s="900">
        <f t="shared" si="80"/>
        <v>2600.5</v>
      </c>
      <c r="L425" s="898">
        <v>4381</v>
      </c>
      <c r="M425" s="898">
        <v>40</v>
      </c>
      <c r="N425" s="899">
        <f t="shared" si="74"/>
        <v>4421</v>
      </c>
      <c r="O425" s="898">
        <f t="shared" si="81"/>
        <v>2492114</v>
      </c>
      <c r="P425" s="897">
        <f t="shared" si="75"/>
        <v>15.972018201627892</v>
      </c>
      <c r="Q425" s="898">
        <v>0</v>
      </c>
      <c r="R425" s="900">
        <f t="shared" si="82"/>
        <v>1674.5</v>
      </c>
      <c r="S425" s="898">
        <v>0</v>
      </c>
      <c r="T425" s="898">
        <v>0</v>
      </c>
      <c r="U425" s="899">
        <f t="shared" si="76"/>
        <v>0</v>
      </c>
      <c r="V425" s="898">
        <f t="shared" si="83"/>
        <v>1597637</v>
      </c>
      <c r="W425" s="897">
        <f t="shared" si="77"/>
        <v>15.901632328058128</v>
      </c>
    </row>
    <row r="426" spans="1:23">
      <c r="A426" s="880" t="s">
        <v>1308</v>
      </c>
      <c r="B426" s="896" t="s">
        <v>354</v>
      </c>
      <c r="C426" s="893">
        <v>4</v>
      </c>
      <c r="D426" s="894">
        <f t="shared" si="78"/>
        <v>4613.5</v>
      </c>
      <c r="E426" s="893">
        <v>4175</v>
      </c>
      <c r="F426" s="893">
        <v>56</v>
      </c>
      <c r="G426" s="893">
        <f t="shared" si="72"/>
        <v>4231</v>
      </c>
      <c r="H426" s="893">
        <f t="shared" si="79"/>
        <v>3971729</v>
      </c>
      <c r="I426" s="895">
        <f t="shared" si="73"/>
        <v>14.348213576099131</v>
      </c>
      <c r="J426" s="892">
        <v>4</v>
      </c>
      <c r="K426" s="894">
        <f t="shared" si="80"/>
        <v>2604.5</v>
      </c>
      <c r="L426" s="892">
        <v>3696</v>
      </c>
      <c r="M426" s="892">
        <v>56</v>
      </c>
      <c r="N426" s="893">
        <f t="shared" si="74"/>
        <v>3752</v>
      </c>
      <c r="O426" s="892">
        <f t="shared" si="81"/>
        <v>2495866</v>
      </c>
      <c r="P426" s="891">
        <f t="shared" si="75"/>
        <v>15.971498048249824</v>
      </c>
      <c r="Q426" s="892">
        <v>2</v>
      </c>
      <c r="R426" s="894">
        <f t="shared" si="82"/>
        <v>1676.5</v>
      </c>
      <c r="S426" s="892">
        <v>2050</v>
      </c>
      <c r="T426" s="892">
        <v>28</v>
      </c>
      <c r="U426" s="893">
        <f t="shared" si="76"/>
        <v>2078</v>
      </c>
      <c r="V426" s="892">
        <f t="shared" si="83"/>
        <v>1599715</v>
      </c>
      <c r="W426" s="891">
        <f t="shared" si="77"/>
        <v>15.903320409583456</v>
      </c>
    </row>
    <row r="427" spans="1:23">
      <c r="A427" s="882" t="s">
        <v>1307</v>
      </c>
      <c r="B427" s="902" t="s">
        <v>354</v>
      </c>
      <c r="C427" s="899">
        <v>5</v>
      </c>
      <c r="D427" s="900">
        <f t="shared" si="78"/>
        <v>4618.5</v>
      </c>
      <c r="E427" s="899">
        <v>5130</v>
      </c>
      <c r="F427" s="899">
        <v>180</v>
      </c>
      <c r="G427" s="899">
        <f t="shared" si="72"/>
        <v>5310</v>
      </c>
      <c r="H427" s="899">
        <f t="shared" si="79"/>
        <v>3977039</v>
      </c>
      <c r="I427" s="901">
        <f t="shared" si="73"/>
        <v>14.351842228717837</v>
      </c>
      <c r="J427" s="898">
        <v>3</v>
      </c>
      <c r="K427" s="900">
        <f t="shared" si="80"/>
        <v>2607.5</v>
      </c>
      <c r="L427" s="898">
        <v>3310</v>
      </c>
      <c r="M427" s="898">
        <v>108</v>
      </c>
      <c r="N427" s="899">
        <f t="shared" si="74"/>
        <v>3418</v>
      </c>
      <c r="O427" s="898">
        <f t="shared" si="81"/>
        <v>2499284</v>
      </c>
      <c r="P427" s="897">
        <f t="shared" si="75"/>
        <v>15.974969638862257</v>
      </c>
      <c r="Q427" s="898">
        <v>2</v>
      </c>
      <c r="R427" s="900">
        <f t="shared" si="82"/>
        <v>1678.5</v>
      </c>
      <c r="S427" s="898">
        <v>2150</v>
      </c>
      <c r="T427" s="898">
        <v>72</v>
      </c>
      <c r="U427" s="899">
        <f t="shared" si="76"/>
        <v>2222</v>
      </c>
      <c r="V427" s="898">
        <f t="shared" si="83"/>
        <v>1601937</v>
      </c>
      <c r="W427" s="897">
        <f t="shared" si="77"/>
        <v>15.906434316353886</v>
      </c>
    </row>
    <row r="428" spans="1:23">
      <c r="A428" s="880" t="s">
        <v>1306</v>
      </c>
      <c r="B428" s="896" t="s">
        <v>354</v>
      </c>
      <c r="C428" s="893">
        <v>7</v>
      </c>
      <c r="D428" s="894">
        <f t="shared" si="78"/>
        <v>4625.5</v>
      </c>
      <c r="E428" s="893">
        <v>7100</v>
      </c>
      <c r="F428" s="893">
        <v>434</v>
      </c>
      <c r="G428" s="893">
        <f t="shared" si="72"/>
        <v>7534</v>
      </c>
      <c r="H428" s="893">
        <f t="shared" si="79"/>
        <v>3984573</v>
      </c>
      <c r="I428" s="895">
        <f t="shared" si="73"/>
        <v>14.357269484380065</v>
      </c>
      <c r="J428" s="892">
        <v>5</v>
      </c>
      <c r="K428" s="894">
        <f t="shared" si="80"/>
        <v>2612.5</v>
      </c>
      <c r="L428" s="892">
        <v>4945</v>
      </c>
      <c r="M428" s="892">
        <v>310</v>
      </c>
      <c r="N428" s="893">
        <f t="shared" si="74"/>
        <v>5255</v>
      </c>
      <c r="O428" s="892">
        <f t="shared" si="81"/>
        <v>2504539</v>
      </c>
      <c r="P428" s="891">
        <f t="shared" si="75"/>
        <v>15.977920255183413</v>
      </c>
      <c r="Q428" s="892">
        <v>4</v>
      </c>
      <c r="R428" s="894">
        <f t="shared" si="82"/>
        <v>1682.5</v>
      </c>
      <c r="S428" s="892">
        <v>3790</v>
      </c>
      <c r="T428" s="892">
        <v>248</v>
      </c>
      <c r="U428" s="893">
        <f t="shared" si="76"/>
        <v>4038</v>
      </c>
      <c r="V428" s="892">
        <f t="shared" si="83"/>
        <v>1605975</v>
      </c>
      <c r="W428" s="891">
        <f t="shared" si="77"/>
        <v>15.908618127786033</v>
      </c>
    </row>
    <row r="429" spans="1:23">
      <c r="A429" s="882" t="s">
        <v>1305</v>
      </c>
      <c r="B429" s="902" t="s">
        <v>354</v>
      </c>
      <c r="C429" s="899">
        <v>10</v>
      </c>
      <c r="D429" s="900">
        <f t="shared" si="78"/>
        <v>4635.5</v>
      </c>
      <c r="E429" s="899">
        <v>9956</v>
      </c>
      <c r="F429" s="899">
        <v>400</v>
      </c>
      <c r="G429" s="899">
        <f t="shared" si="72"/>
        <v>10356</v>
      </c>
      <c r="H429" s="899">
        <f t="shared" si="79"/>
        <v>3994929</v>
      </c>
      <c r="I429" s="901">
        <f t="shared" si="73"/>
        <v>14.363531442131377</v>
      </c>
      <c r="J429" s="898">
        <v>8</v>
      </c>
      <c r="K429" s="900">
        <f t="shared" si="80"/>
        <v>2620.5</v>
      </c>
      <c r="L429" s="898">
        <v>7962</v>
      </c>
      <c r="M429" s="898">
        <v>320</v>
      </c>
      <c r="N429" s="899">
        <f t="shared" si="74"/>
        <v>8282</v>
      </c>
      <c r="O429" s="898">
        <f t="shared" si="81"/>
        <v>2512821</v>
      </c>
      <c r="P429" s="897">
        <f t="shared" si="75"/>
        <v>15.981816447242892</v>
      </c>
      <c r="Q429" s="898">
        <v>7</v>
      </c>
      <c r="R429" s="900">
        <f t="shared" si="82"/>
        <v>1689.5</v>
      </c>
      <c r="S429" s="898">
        <v>6476</v>
      </c>
      <c r="T429" s="898">
        <v>280</v>
      </c>
      <c r="U429" s="899">
        <f t="shared" si="76"/>
        <v>6756</v>
      </c>
      <c r="V429" s="898">
        <f t="shared" si="83"/>
        <v>1612731</v>
      </c>
      <c r="W429" s="897">
        <f t="shared" si="77"/>
        <v>15.909351879254217</v>
      </c>
    </row>
    <row r="430" spans="1:23">
      <c r="A430" s="880" t="s">
        <v>1304</v>
      </c>
      <c r="B430" s="896" t="s">
        <v>354</v>
      </c>
      <c r="C430" s="893">
        <v>18</v>
      </c>
      <c r="D430" s="894">
        <f t="shared" si="78"/>
        <v>4653.5</v>
      </c>
      <c r="E430" s="893">
        <v>17602</v>
      </c>
      <c r="F430" s="893">
        <v>720</v>
      </c>
      <c r="G430" s="893">
        <f t="shared" si="72"/>
        <v>18322</v>
      </c>
      <c r="H430" s="893">
        <f t="shared" si="79"/>
        <v>4013251</v>
      </c>
      <c r="I430" s="895">
        <f t="shared" si="73"/>
        <v>14.373593352673616</v>
      </c>
      <c r="J430" s="892">
        <v>12</v>
      </c>
      <c r="K430" s="894">
        <f t="shared" si="80"/>
        <v>2632.5</v>
      </c>
      <c r="L430" s="892">
        <v>12149</v>
      </c>
      <c r="M430" s="892">
        <v>480</v>
      </c>
      <c r="N430" s="893">
        <f t="shared" si="74"/>
        <v>12629</v>
      </c>
      <c r="O430" s="892">
        <f t="shared" si="81"/>
        <v>2525450</v>
      </c>
      <c r="P430" s="891">
        <f t="shared" si="75"/>
        <v>15.9889205444761</v>
      </c>
      <c r="Q430" s="892">
        <v>7</v>
      </c>
      <c r="R430" s="894">
        <f t="shared" si="82"/>
        <v>1696.5</v>
      </c>
      <c r="S430" s="892">
        <v>7237</v>
      </c>
      <c r="T430" s="892">
        <v>280</v>
      </c>
      <c r="U430" s="893">
        <f t="shared" si="76"/>
        <v>7517</v>
      </c>
      <c r="V430" s="892">
        <f t="shared" si="83"/>
        <v>1620248</v>
      </c>
      <c r="W430" s="891">
        <f t="shared" si="77"/>
        <v>15.91755575203851</v>
      </c>
    </row>
    <row r="431" spans="1:23">
      <c r="A431" s="882" t="s">
        <v>1303</v>
      </c>
      <c r="B431" s="902" t="s">
        <v>354</v>
      </c>
      <c r="C431" s="899">
        <v>26</v>
      </c>
      <c r="D431" s="900">
        <f t="shared" si="78"/>
        <v>4679.5</v>
      </c>
      <c r="E431" s="899">
        <v>22821</v>
      </c>
      <c r="F431" s="899">
        <v>1024</v>
      </c>
      <c r="G431" s="899">
        <f t="shared" si="72"/>
        <v>23845</v>
      </c>
      <c r="H431" s="899">
        <f t="shared" si="79"/>
        <v>4037096</v>
      </c>
      <c r="I431" s="901">
        <f t="shared" si="73"/>
        <v>14.378658688606333</v>
      </c>
      <c r="J431" s="898">
        <v>20</v>
      </c>
      <c r="K431" s="900">
        <f t="shared" si="80"/>
        <v>2652.5</v>
      </c>
      <c r="L431" s="898">
        <v>20534</v>
      </c>
      <c r="M431" s="898">
        <v>640</v>
      </c>
      <c r="N431" s="899">
        <f t="shared" si="74"/>
        <v>21174</v>
      </c>
      <c r="O431" s="898">
        <f t="shared" si="81"/>
        <v>2546624</v>
      </c>
      <c r="P431" s="897">
        <f t="shared" si="75"/>
        <v>16.001407477222745</v>
      </c>
      <c r="Q431" s="898">
        <v>11</v>
      </c>
      <c r="R431" s="900">
        <f t="shared" si="82"/>
        <v>1707.5</v>
      </c>
      <c r="S431" s="898">
        <v>11591</v>
      </c>
      <c r="T431" s="898">
        <v>352</v>
      </c>
      <c r="U431" s="899">
        <f t="shared" si="76"/>
        <v>11943</v>
      </c>
      <c r="V431" s="898">
        <f t="shared" si="83"/>
        <v>1632191</v>
      </c>
      <c r="W431" s="897">
        <f t="shared" si="77"/>
        <v>15.931586139580283</v>
      </c>
    </row>
    <row r="432" spans="1:23">
      <c r="A432" s="880" t="s">
        <v>1302</v>
      </c>
      <c r="B432" s="896" t="s">
        <v>1030</v>
      </c>
      <c r="C432" s="893">
        <v>5</v>
      </c>
      <c r="D432" s="894">
        <f t="shared" si="78"/>
        <v>4679.5</v>
      </c>
      <c r="E432" s="893">
        <v>1184</v>
      </c>
      <c r="F432" s="893">
        <v>0</v>
      </c>
      <c r="G432" s="893">
        <f t="shared" si="72"/>
        <v>1184</v>
      </c>
      <c r="H432" s="893">
        <f t="shared" si="79"/>
        <v>4037096</v>
      </c>
      <c r="I432" s="895">
        <f t="shared" si="73"/>
        <v>14.378658688606333</v>
      </c>
      <c r="J432" s="892">
        <v>0</v>
      </c>
      <c r="K432" s="894">
        <f t="shared" si="80"/>
        <v>2652.5</v>
      </c>
      <c r="L432" s="892">
        <v>0</v>
      </c>
      <c r="M432" s="892">
        <v>0</v>
      </c>
      <c r="N432" s="893">
        <f t="shared" si="74"/>
        <v>0</v>
      </c>
      <c r="O432" s="892">
        <f t="shared" si="81"/>
        <v>2546624</v>
      </c>
      <c r="P432" s="891">
        <f t="shared" si="75"/>
        <v>16.001407477222745</v>
      </c>
      <c r="Q432" s="892">
        <v>0</v>
      </c>
      <c r="R432" s="894">
        <f t="shared" si="82"/>
        <v>1707.5</v>
      </c>
      <c r="S432" s="892">
        <v>0</v>
      </c>
      <c r="T432" s="892">
        <v>0</v>
      </c>
      <c r="U432" s="893">
        <f t="shared" si="76"/>
        <v>0</v>
      </c>
      <c r="V432" s="892">
        <f t="shared" si="83"/>
        <v>1632191</v>
      </c>
      <c r="W432" s="891">
        <f t="shared" si="77"/>
        <v>15.931586139580283</v>
      </c>
    </row>
    <row r="433" spans="1:23">
      <c r="A433" s="882" t="s">
        <v>1301</v>
      </c>
      <c r="B433" s="902" t="s">
        <v>354</v>
      </c>
      <c r="C433" s="899">
        <v>1</v>
      </c>
      <c r="D433" s="900">
        <f t="shared" si="78"/>
        <v>4680.5</v>
      </c>
      <c r="E433" s="899">
        <v>1179</v>
      </c>
      <c r="F433" s="899">
        <v>62</v>
      </c>
      <c r="G433" s="899">
        <f t="shared" si="72"/>
        <v>1241</v>
      </c>
      <c r="H433" s="899">
        <f t="shared" si="79"/>
        <v>4038337</v>
      </c>
      <c r="I433" s="901">
        <f t="shared" si="73"/>
        <v>14.380005697397001</v>
      </c>
      <c r="J433" s="898">
        <v>1</v>
      </c>
      <c r="K433" s="900">
        <f t="shared" si="80"/>
        <v>2653.5</v>
      </c>
      <c r="L433" s="898">
        <v>1210</v>
      </c>
      <c r="M433" s="898">
        <v>62</v>
      </c>
      <c r="N433" s="899">
        <f t="shared" si="74"/>
        <v>1272</v>
      </c>
      <c r="O433" s="898">
        <f t="shared" si="81"/>
        <v>2547896</v>
      </c>
      <c r="P433" s="897">
        <f t="shared" si="75"/>
        <v>16.003366622699581</v>
      </c>
      <c r="Q433" s="898">
        <v>1</v>
      </c>
      <c r="R433" s="900">
        <f t="shared" si="82"/>
        <v>1708.5</v>
      </c>
      <c r="S433" s="898">
        <v>1200</v>
      </c>
      <c r="T433" s="898">
        <v>62</v>
      </c>
      <c r="U433" s="899">
        <f t="shared" si="76"/>
        <v>1262</v>
      </c>
      <c r="V433" s="898">
        <f t="shared" si="83"/>
        <v>1633453</v>
      </c>
      <c r="W433" s="897">
        <f t="shared" si="77"/>
        <v>15.93457223685494</v>
      </c>
    </row>
    <row r="434" spans="1:23">
      <c r="A434" s="880" t="s">
        <v>1300</v>
      </c>
      <c r="B434" s="896" t="s">
        <v>354</v>
      </c>
      <c r="C434" s="893">
        <v>13</v>
      </c>
      <c r="D434" s="894">
        <f t="shared" si="78"/>
        <v>4693.5</v>
      </c>
      <c r="E434" s="893">
        <v>10734</v>
      </c>
      <c r="F434" s="893">
        <v>208</v>
      </c>
      <c r="G434" s="893">
        <f t="shared" si="72"/>
        <v>10942</v>
      </c>
      <c r="H434" s="893">
        <f t="shared" si="79"/>
        <v>4049279</v>
      </c>
      <c r="I434" s="895">
        <f t="shared" si="73"/>
        <v>14.379031284400412</v>
      </c>
      <c r="J434" s="892">
        <v>5.5</v>
      </c>
      <c r="K434" s="894">
        <f t="shared" si="80"/>
        <v>2659</v>
      </c>
      <c r="L434" s="892">
        <v>5433</v>
      </c>
      <c r="M434" s="892">
        <v>80</v>
      </c>
      <c r="N434" s="893">
        <f t="shared" si="74"/>
        <v>5513</v>
      </c>
      <c r="O434" s="892">
        <f t="shared" si="81"/>
        <v>2553409</v>
      </c>
      <c r="P434" s="891">
        <f t="shared" si="75"/>
        <v>16.004820107809952</v>
      </c>
      <c r="Q434" s="892">
        <v>4.5</v>
      </c>
      <c r="R434" s="894">
        <f t="shared" si="82"/>
        <v>1713</v>
      </c>
      <c r="S434" s="892">
        <v>4761</v>
      </c>
      <c r="T434" s="892">
        <v>64</v>
      </c>
      <c r="U434" s="893">
        <f t="shared" si="76"/>
        <v>4825</v>
      </c>
      <c r="V434" s="892">
        <f t="shared" si="83"/>
        <v>1638278</v>
      </c>
      <c r="W434" s="891">
        <f t="shared" si="77"/>
        <v>15.939657520918468</v>
      </c>
    </row>
    <row r="435" spans="1:23">
      <c r="A435" s="882" t="s">
        <v>1299</v>
      </c>
      <c r="B435" s="902" t="s">
        <v>354</v>
      </c>
      <c r="C435" s="899">
        <v>11</v>
      </c>
      <c r="D435" s="900">
        <f t="shared" si="78"/>
        <v>4704.5</v>
      </c>
      <c r="E435" s="899">
        <v>9078</v>
      </c>
      <c r="F435" s="899">
        <v>330</v>
      </c>
      <c r="G435" s="899">
        <f t="shared" si="72"/>
        <v>9408</v>
      </c>
      <c r="H435" s="899">
        <f t="shared" si="79"/>
        <v>4058687</v>
      </c>
      <c r="I435" s="901">
        <f t="shared" si="73"/>
        <v>14.378740213270982</v>
      </c>
      <c r="J435" s="898">
        <v>6</v>
      </c>
      <c r="K435" s="900">
        <f t="shared" si="80"/>
        <v>2665</v>
      </c>
      <c r="L435" s="898">
        <v>5555</v>
      </c>
      <c r="M435" s="898">
        <v>180</v>
      </c>
      <c r="N435" s="899">
        <f t="shared" si="74"/>
        <v>5735</v>
      </c>
      <c r="O435" s="898">
        <f t="shared" si="81"/>
        <v>2559144</v>
      </c>
      <c r="P435" s="897">
        <f t="shared" si="75"/>
        <v>16.004652908067541</v>
      </c>
      <c r="Q435" s="898">
        <v>4</v>
      </c>
      <c r="R435" s="900">
        <f t="shared" si="82"/>
        <v>1717</v>
      </c>
      <c r="S435" s="898">
        <v>3813</v>
      </c>
      <c r="T435" s="898">
        <v>120</v>
      </c>
      <c r="U435" s="899">
        <f t="shared" si="76"/>
        <v>3933</v>
      </c>
      <c r="V435" s="898">
        <f t="shared" si="83"/>
        <v>1642211</v>
      </c>
      <c r="W435" s="897">
        <f t="shared" si="77"/>
        <v>15.940700834789361</v>
      </c>
    </row>
    <row r="436" spans="1:23">
      <c r="A436" s="880" t="s">
        <v>1298</v>
      </c>
      <c r="B436" s="896" t="s">
        <v>354</v>
      </c>
      <c r="C436" s="893">
        <v>11</v>
      </c>
      <c r="D436" s="894">
        <f t="shared" si="78"/>
        <v>4715.5</v>
      </c>
      <c r="E436" s="893">
        <v>10058</v>
      </c>
      <c r="F436" s="893">
        <v>552</v>
      </c>
      <c r="G436" s="893">
        <f t="shared" si="72"/>
        <v>10610</v>
      </c>
      <c r="H436" s="893">
        <f t="shared" si="79"/>
        <v>4069297</v>
      </c>
      <c r="I436" s="895">
        <f t="shared" si="73"/>
        <v>14.38269890078818</v>
      </c>
      <c r="J436" s="892">
        <v>7</v>
      </c>
      <c r="K436" s="894">
        <f t="shared" si="80"/>
        <v>2672</v>
      </c>
      <c r="L436" s="892">
        <v>7840</v>
      </c>
      <c r="M436" s="892">
        <v>322</v>
      </c>
      <c r="N436" s="893">
        <f t="shared" si="74"/>
        <v>8162</v>
      </c>
      <c r="O436" s="892">
        <f t="shared" si="81"/>
        <v>2567306</v>
      </c>
      <c r="P436" s="891">
        <f t="shared" si="75"/>
        <v>16.013635229540917</v>
      </c>
      <c r="Q436" s="892">
        <v>6</v>
      </c>
      <c r="R436" s="894">
        <f t="shared" si="82"/>
        <v>1723</v>
      </c>
      <c r="S436" s="892">
        <v>6342</v>
      </c>
      <c r="T436" s="892">
        <v>276</v>
      </c>
      <c r="U436" s="893">
        <f t="shared" si="76"/>
        <v>6618</v>
      </c>
      <c r="V436" s="892">
        <f t="shared" si="83"/>
        <v>1648829</v>
      </c>
      <c r="W436" s="891">
        <f t="shared" si="77"/>
        <v>15.949206809827819</v>
      </c>
    </row>
    <row r="437" spans="1:23">
      <c r="A437" s="882" t="s">
        <v>1297</v>
      </c>
      <c r="B437" s="902" t="s">
        <v>354</v>
      </c>
      <c r="C437" s="899">
        <v>4</v>
      </c>
      <c r="D437" s="900">
        <f t="shared" si="78"/>
        <v>4719.5</v>
      </c>
      <c r="E437" s="899">
        <v>4165</v>
      </c>
      <c r="F437" s="899">
        <v>176</v>
      </c>
      <c r="G437" s="899">
        <f t="shared" si="72"/>
        <v>4341</v>
      </c>
      <c r="H437" s="899">
        <f t="shared" si="79"/>
        <v>4073638</v>
      </c>
      <c r="I437" s="901">
        <f t="shared" si="73"/>
        <v>14.385838895363209</v>
      </c>
      <c r="J437" s="898">
        <v>0</v>
      </c>
      <c r="K437" s="900">
        <f t="shared" si="80"/>
        <v>2672</v>
      </c>
      <c r="L437" s="898">
        <v>0</v>
      </c>
      <c r="M437" s="898">
        <v>0</v>
      </c>
      <c r="N437" s="899">
        <f t="shared" si="74"/>
        <v>0</v>
      </c>
      <c r="O437" s="898">
        <f t="shared" si="81"/>
        <v>2567306</v>
      </c>
      <c r="P437" s="897">
        <f t="shared" si="75"/>
        <v>16.013635229540917</v>
      </c>
      <c r="Q437" s="898">
        <v>0</v>
      </c>
      <c r="R437" s="900">
        <f t="shared" si="82"/>
        <v>1723</v>
      </c>
      <c r="S437" s="898">
        <v>0</v>
      </c>
      <c r="T437" s="898">
        <v>0</v>
      </c>
      <c r="U437" s="899">
        <f t="shared" si="76"/>
        <v>0</v>
      </c>
      <c r="V437" s="898">
        <f t="shared" si="83"/>
        <v>1648829</v>
      </c>
      <c r="W437" s="897">
        <f t="shared" si="77"/>
        <v>15.949206809827819</v>
      </c>
    </row>
    <row r="438" spans="1:23">
      <c r="A438" s="880" t="s">
        <v>1296</v>
      </c>
      <c r="B438" s="896" t="s">
        <v>354</v>
      </c>
      <c r="C438" s="893">
        <v>19</v>
      </c>
      <c r="D438" s="894">
        <f t="shared" si="78"/>
        <v>4738.5</v>
      </c>
      <c r="E438" s="893">
        <v>18295</v>
      </c>
      <c r="F438" s="893">
        <v>1120</v>
      </c>
      <c r="G438" s="893">
        <f t="shared" si="72"/>
        <v>19415</v>
      </c>
      <c r="H438" s="893">
        <f t="shared" si="79"/>
        <v>4093053</v>
      </c>
      <c r="I438" s="895">
        <f t="shared" si="73"/>
        <v>14.396444022369947</v>
      </c>
      <c r="J438" s="892">
        <v>10.5</v>
      </c>
      <c r="K438" s="894">
        <f t="shared" si="80"/>
        <v>2682.5</v>
      </c>
      <c r="L438" s="892">
        <v>10859</v>
      </c>
      <c r="M438" s="892">
        <v>560</v>
      </c>
      <c r="N438" s="893">
        <f t="shared" si="74"/>
        <v>11419</v>
      </c>
      <c r="O438" s="892">
        <f t="shared" si="81"/>
        <v>2578725</v>
      </c>
      <c r="P438" s="891">
        <f t="shared" si="75"/>
        <v>16.021901211556386</v>
      </c>
      <c r="Q438" s="892">
        <v>6</v>
      </c>
      <c r="R438" s="894">
        <f t="shared" si="82"/>
        <v>1729</v>
      </c>
      <c r="S438" s="892">
        <v>6629</v>
      </c>
      <c r="T438" s="892">
        <v>336</v>
      </c>
      <c r="U438" s="893">
        <f t="shared" si="76"/>
        <v>6965</v>
      </c>
      <c r="V438" s="892">
        <f t="shared" si="83"/>
        <v>1655794</v>
      </c>
      <c r="W438" s="891">
        <f t="shared" si="77"/>
        <v>15.960998650472334</v>
      </c>
    </row>
    <row r="439" spans="1:23">
      <c r="A439" s="882" t="s">
        <v>1295</v>
      </c>
      <c r="B439" s="902" t="s">
        <v>1030</v>
      </c>
      <c r="C439" s="899">
        <v>2</v>
      </c>
      <c r="D439" s="900">
        <f t="shared" si="78"/>
        <v>4738.5</v>
      </c>
      <c r="E439" s="899">
        <v>673</v>
      </c>
      <c r="F439" s="899">
        <v>0</v>
      </c>
      <c r="G439" s="899">
        <f t="shared" si="72"/>
        <v>673</v>
      </c>
      <c r="H439" s="899">
        <f t="shared" si="79"/>
        <v>4093053</v>
      </c>
      <c r="I439" s="901">
        <f t="shared" si="73"/>
        <v>14.396444022369947</v>
      </c>
      <c r="J439" s="898">
        <v>0</v>
      </c>
      <c r="K439" s="900">
        <f t="shared" si="80"/>
        <v>2682.5</v>
      </c>
      <c r="L439" s="898">
        <v>0</v>
      </c>
      <c r="M439" s="898">
        <v>0</v>
      </c>
      <c r="N439" s="899">
        <f t="shared" si="74"/>
        <v>0</v>
      </c>
      <c r="O439" s="898">
        <f t="shared" si="81"/>
        <v>2578725</v>
      </c>
      <c r="P439" s="897">
        <f t="shared" si="75"/>
        <v>16.021901211556386</v>
      </c>
      <c r="Q439" s="898">
        <v>0</v>
      </c>
      <c r="R439" s="900">
        <f t="shared" si="82"/>
        <v>1729</v>
      </c>
      <c r="S439" s="898">
        <v>0</v>
      </c>
      <c r="T439" s="898">
        <v>0</v>
      </c>
      <c r="U439" s="899">
        <f t="shared" si="76"/>
        <v>0</v>
      </c>
      <c r="V439" s="898">
        <f t="shared" si="83"/>
        <v>1655794</v>
      </c>
      <c r="W439" s="897">
        <f t="shared" si="77"/>
        <v>15.960998650472334</v>
      </c>
    </row>
    <row r="440" spans="1:23">
      <c r="A440" s="880" t="s">
        <v>1294</v>
      </c>
      <c r="B440" s="896" t="s">
        <v>354</v>
      </c>
      <c r="C440" s="893">
        <v>17</v>
      </c>
      <c r="D440" s="894">
        <f t="shared" si="78"/>
        <v>4755.5</v>
      </c>
      <c r="E440" s="893">
        <v>15847</v>
      </c>
      <c r="F440" s="893">
        <v>792</v>
      </c>
      <c r="G440" s="893">
        <f t="shared" si="72"/>
        <v>16639</v>
      </c>
      <c r="H440" s="893">
        <f t="shared" si="79"/>
        <v>4109692</v>
      </c>
      <c r="I440" s="895">
        <f t="shared" si="73"/>
        <v>14.403294431009707</v>
      </c>
      <c r="J440" s="892">
        <v>14</v>
      </c>
      <c r="K440" s="894">
        <f t="shared" si="80"/>
        <v>2696.5</v>
      </c>
      <c r="L440" s="892">
        <v>14134</v>
      </c>
      <c r="M440" s="892">
        <v>616</v>
      </c>
      <c r="N440" s="893">
        <f t="shared" si="74"/>
        <v>14750</v>
      </c>
      <c r="O440" s="892">
        <f t="shared" si="81"/>
        <v>2593475</v>
      </c>
      <c r="P440" s="891">
        <f t="shared" si="75"/>
        <v>16.029884418072811</v>
      </c>
      <c r="Q440" s="892">
        <v>9</v>
      </c>
      <c r="R440" s="894">
        <f t="shared" si="82"/>
        <v>1738</v>
      </c>
      <c r="S440" s="892">
        <v>9205</v>
      </c>
      <c r="T440" s="892">
        <v>396</v>
      </c>
      <c r="U440" s="893">
        <f t="shared" si="76"/>
        <v>9601</v>
      </c>
      <c r="V440" s="892">
        <f t="shared" si="83"/>
        <v>1665395</v>
      </c>
      <c r="W440" s="891">
        <f t="shared" si="77"/>
        <v>15.97041618718834</v>
      </c>
    </row>
    <row r="441" spans="1:23">
      <c r="A441" s="882" t="s">
        <v>1293</v>
      </c>
      <c r="B441" s="902" t="s">
        <v>354</v>
      </c>
      <c r="C441" s="899">
        <v>10</v>
      </c>
      <c r="D441" s="900">
        <f t="shared" si="78"/>
        <v>4765.5</v>
      </c>
      <c r="E441" s="899">
        <v>9034</v>
      </c>
      <c r="F441" s="899">
        <v>440</v>
      </c>
      <c r="G441" s="899">
        <f t="shared" si="72"/>
        <v>9474</v>
      </c>
      <c r="H441" s="899">
        <f t="shared" si="79"/>
        <v>4119166</v>
      </c>
      <c r="I441" s="901">
        <f t="shared" si="73"/>
        <v>14.406204315741615</v>
      </c>
      <c r="J441" s="898">
        <v>5</v>
      </c>
      <c r="K441" s="900">
        <f t="shared" si="80"/>
        <v>2701.5</v>
      </c>
      <c r="L441" s="898">
        <v>5518</v>
      </c>
      <c r="M441" s="898">
        <v>200</v>
      </c>
      <c r="N441" s="899">
        <f t="shared" si="74"/>
        <v>5718</v>
      </c>
      <c r="O441" s="898">
        <f t="shared" si="81"/>
        <v>2599193</v>
      </c>
      <c r="P441" s="897">
        <f t="shared" si="75"/>
        <v>16.035492627552593</v>
      </c>
      <c r="Q441" s="898">
        <v>5</v>
      </c>
      <c r="R441" s="900">
        <f t="shared" si="82"/>
        <v>1743</v>
      </c>
      <c r="S441" s="898">
        <v>4927</v>
      </c>
      <c r="T441" s="898">
        <v>200</v>
      </c>
      <c r="U441" s="899">
        <f t="shared" si="76"/>
        <v>5127</v>
      </c>
      <c r="V441" s="898">
        <f t="shared" si="83"/>
        <v>1670522</v>
      </c>
      <c r="W441" s="897">
        <f t="shared" si="77"/>
        <v>15.973627844712182</v>
      </c>
    </row>
    <row r="442" spans="1:23">
      <c r="A442" s="880" t="s">
        <v>1292</v>
      </c>
      <c r="B442" s="896" t="s">
        <v>354</v>
      </c>
      <c r="C442" s="893">
        <v>15</v>
      </c>
      <c r="D442" s="894">
        <f t="shared" si="78"/>
        <v>4780.5</v>
      </c>
      <c r="E442" s="893">
        <v>13956</v>
      </c>
      <c r="F442" s="893">
        <v>512</v>
      </c>
      <c r="G442" s="893">
        <f t="shared" si="72"/>
        <v>14468</v>
      </c>
      <c r="H442" s="893">
        <f t="shared" si="79"/>
        <v>4133634</v>
      </c>
      <c r="I442" s="895">
        <f t="shared" si="73"/>
        <v>14.41144231774919</v>
      </c>
      <c r="J442" s="892">
        <v>9</v>
      </c>
      <c r="K442" s="894">
        <f t="shared" si="80"/>
        <v>2710.5</v>
      </c>
      <c r="L442" s="892">
        <v>9691</v>
      </c>
      <c r="M442" s="892">
        <v>288</v>
      </c>
      <c r="N442" s="893">
        <f t="shared" si="74"/>
        <v>9979</v>
      </c>
      <c r="O442" s="892">
        <f t="shared" si="81"/>
        <v>2609172</v>
      </c>
      <c r="P442" s="891">
        <f t="shared" si="75"/>
        <v>16.043608190370779</v>
      </c>
      <c r="Q442" s="892">
        <v>7</v>
      </c>
      <c r="R442" s="894">
        <f t="shared" si="82"/>
        <v>1750</v>
      </c>
      <c r="S442" s="892">
        <v>6651</v>
      </c>
      <c r="T442" s="892">
        <v>224</v>
      </c>
      <c r="U442" s="893">
        <f t="shared" si="76"/>
        <v>6875</v>
      </c>
      <c r="V442" s="892">
        <f t="shared" si="83"/>
        <v>1677397</v>
      </c>
      <c r="W442" s="891">
        <f t="shared" si="77"/>
        <v>15.975209523809523</v>
      </c>
    </row>
    <row r="443" spans="1:23">
      <c r="A443" s="882" t="s">
        <v>1291</v>
      </c>
      <c r="B443" s="902" t="s">
        <v>1030</v>
      </c>
      <c r="C443" s="899">
        <v>1.5</v>
      </c>
      <c r="D443" s="900">
        <f t="shared" si="78"/>
        <v>4780.5</v>
      </c>
      <c r="E443" s="899">
        <v>215</v>
      </c>
      <c r="F443" s="899">
        <v>0</v>
      </c>
      <c r="G443" s="899">
        <f t="shared" si="72"/>
        <v>215</v>
      </c>
      <c r="H443" s="899">
        <f t="shared" si="79"/>
        <v>4133634</v>
      </c>
      <c r="I443" s="901">
        <f t="shared" si="73"/>
        <v>14.41144231774919</v>
      </c>
      <c r="J443" s="898">
        <v>0</v>
      </c>
      <c r="K443" s="900">
        <f t="shared" si="80"/>
        <v>2710.5</v>
      </c>
      <c r="L443" s="898">
        <v>0</v>
      </c>
      <c r="M443" s="898">
        <v>0</v>
      </c>
      <c r="N443" s="899">
        <f t="shared" si="74"/>
        <v>0</v>
      </c>
      <c r="O443" s="898">
        <f t="shared" si="81"/>
        <v>2609172</v>
      </c>
      <c r="P443" s="897">
        <f t="shared" si="75"/>
        <v>16.043608190370779</v>
      </c>
      <c r="Q443" s="898">
        <v>0</v>
      </c>
      <c r="R443" s="900">
        <f t="shared" si="82"/>
        <v>1750</v>
      </c>
      <c r="S443" s="898">
        <v>0</v>
      </c>
      <c r="T443" s="898">
        <v>0</v>
      </c>
      <c r="U443" s="899">
        <f t="shared" si="76"/>
        <v>0</v>
      </c>
      <c r="V443" s="898">
        <f t="shared" si="83"/>
        <v>1677397</v>
      </c>
      <c r="W443" s="897">
        <f t="shared" si="77"/>
        <v>15.975209523809523</v>
      </c>
    </row>
    <row r="444" spans="1:23">
      <c r="A444" s="880" t="s">
        <v>1290</v>
      </c>
      <c r="B444" s="896" t="s">
        <v>354</v>
      </c>
      <c r="C444" s="893">
        <v>22</v>
      </c>
      <c r="D444" s="894">
        <f t="shared" si="78"/>
        <v>4802.5</v>
      </c>
      <c r="E444" s="893">
        <v>17464</v>
      </c>
      <c r="F444" s="893">
        <v>1232</v>
      </c>
      <c r="G444" s="893">
        <f t="shared" si="72"/>
        <v>18696</v>
      </c>
      <c r="H444" s="893">
        <f t="shared" si="79"/>
        <v>4152330</v>
      </c>
      <c r="I444" s="895">
        <f t="shared" si="73"/>
        <v>14.410307131702238</v>
      </c>
      <c r="J444" s="892">
        <v>11</v>
      </c>
      <c r="K444" s="894">
        <f t="shared" si="80"/>
        <v>2721.5</v>
      </c>
      <c r="L444" s="892">
        <v>11588</v>
      </c>
      <c r="M444" s="892">
        <v>484</v>
      </c>
      <c r="N444" s="893">
        <f t="shared" si="74"/>
        <v>12072</v>
      </c>
      <c r="O444" s="892">
        <f t="shared" si="81"/>
        <v>2621244</v>
      </c>
      <c r="P444" s="891">
        <f t="shared" si="75"/>
        <v>16.052691530406026</v>
      </c>
      <c r="Q444" s="892">
        <v>10</v>
      </c>
      <c r="R444" s="894">
        <f t="shared" si="82"/>
        <v>1760</v>
      </c>
      <c r="S444" s="892">
        <v>10367</v>
      </c>
      <c r="T444" s="892">
        <v>440</v>
      </c>
      <c r="U444" s="893">
        <f t="shared" si="76"/>
        <v>10807</v>
      </c>
      <c r="V444" s="892">
        <f t="shared" si="83"/>
        <v>1688204</v>
      </c>
      <c r="W444" s="891">
        <f t="shared" si="77"/>
        <v>15.986780303030304</v>
      </c>
    </row>
    <row r="445" spans="1:23">
      <c r="A445" s="882" t="s">
        <v>1289</v>
      </c>
      <c r="B445" s="902" t="s">
        <v>1030</v>
      </c>
      <c r="C445" s="899">
        <v>4</v>
      </c>
      <c r="D445" s="900">
        <f t="shared" si="78"/>
        <v>4802.5</v>
      </c>
      <c r="E445" s="899">
        <v>2055</v>
      </c>
      <c r="F445" s="899">
        <v>0</v>
      </c>
      <c r="G445" s="899">
        <f t="shared" si="72"/>
        <v>2055</v>
      </c>
      <c r="H445" s="899">
        <f t="shared" si="79"/>
        <v>4152330</v>
      </c>
      <c r="I445" s="901">
        <f t="shared" si="73"/>
        <v>14.410307131702238</v>
      </c>
      <c r="J445" s="898">
        <v>0</v>
      </c>
      <c r="K445" s="900">
        <f t="shared" si="80"/>
        <v>2721.5</v>
      </c>
      <c r="L445" s="898">
        <v>0</v>
      </c>
      <c r="M445" s="898">
        <v>0</v>
      </c>
      <c r="N445" s="899">
        <f t="shared" si="74"/>
        <v>0</v>
      </c>
      <c r="O445" s="898">
        <f t="shared" si="81"/>
        <v>2621244</v>
      </c>
      <c r="P445" s="897">
        <f t="shared" si="75"/>
        <v>16.052691530406026</v>
      </c>
      <c r="Q445" s="898">
        <v>0</v>
      </c>
      <c r="R445" s="900">
        <f t="shared" si="82"/>
        <v>1760</v>
      </c>
      <c r="S445" s="898">
        <v>0</v>
      </c>
      <c r="T445" s="898">
        <v>0</v>
      </c>
      <c r="U445" s="899">
        <f t="shared" si="76"/>
        <v>0</v>
      </c>
      <c r="V445" s="898">
        <f t="shared" si="83"/>
        <v>1688204</v>
      </c>
      <c r="W445" s="897">
        <f t="shared" si="77"/>
        <v>15.986780303030304</v>
      </c>
    </row>
    <row r="446" spans="1:23">
      <c r="A446" s="880" t="s">
        <v>1288</v>
      </c>
      <c r="B446" s="896" t="s">
        <v>354</v>
      </c>
      <c r="C446" s="893">
        <v>6</v>
      </c>
      <c r="D446" s="894">
        <f t="shared" si="78"/>
        <v>4808.5</v>
      </c>
      <c r="E446" s="893">
        <v>6077</v>
      </c>
      <c r="F446" s="893">
        <v>216</v>
      </c>
      <c r="G446" s="893">
        <f t="shared" si="72"/>
        <v>6293</v>
      </c>
      <c r="H446" s="893">
        <f t="shared" si="79"/>
        <v>4158623</v>
      </c>
      <c r="I446" s="895">
        <f t="shared" si="73"/>
        <v>14.414138158122769</v>
      </c>
      <c r="J446" s="892">
        <v>5</v>
      </c>
      <c r="K446" s="894">
        <f t="shared" si="80"/>
        <v>2726.5</v>
      </c>
      <c r="L446" s="892">
        <v>5652</v>
      </c>
      <c r="M446" s="892">
        <v>180</v>
      </c>
      <c r="N446" s="893">
        <f t="shared" si="74"/>
        <v>5832</v>
      </c>
      <c r="O446" s="892">
        <f t="shared" si="81"/>
        <v>2627076</v>
      </c>
      <c r="P446" s="891">
        <f t="shared" si="75"/>
        <v>16.058903355950854</v>
      </c>
      <c r="Q446" s="892">
        <v>0</v>
      </c>
      <c r="R446" s="894">
        <f t="shared" si="82"/>
        <v>1760</v>
      </c>
      <c r="S446" s="892">
        <v>0</v>
      </c>
      <c r="T446" s="892">
        <v>0</v>
      </c>
      <c r="U446" s="893">
        <f t="shared" si="76"/>
        <v>0</v>
      </c>
      <c r="V446" s="892">
        <f t="shared" si="83"/>
        <v>1688204</v>
      </c>
      <c r="W446" s="891">
        <f t="shared" si="77"/>
        <v>15.986780303030304</v>
      </c>
    </row>
    <row r="447" spans="1:23">
      <c r="A447" s="882" t="s">
        <v>1287</v>
      </c>
      <c r="B447" s="902" t="s">
        <v>354</v>
      </c>
      <c r="C447" s="899">
        <v>23.5</v>
      </c>
      <c r="D447" s="900">
        <f t="shared" si="78"/>
        <v>4832</v>
      </c>
      <c r="E447" s="899">
        <v>22840</v>
      </c>
      <c r="F447" s="899">
        <v>550</v>
      </c>
      <c r="G447" s="899">
        <f t="shared" si="72"/>
        <v>23390</v>
      </c>
      <c r="H447" s="899">
        <f t="shared" si="79"/>
        <v>4182013</v>
      </c>
      <c r="I447" s="901">
        <f t="shared" si="73"/>
        <v>14.424713714128035</v>
      </c>
      <c r="J447" s="898">
        <v>18</v>
      </c>
      <c r="K447" s="900">
        <f t="shared" si="80"/>
        <v>2744.5</v>
      </c>
      <c r="L447" s="898">
        <v>19873</v>
      </c>
      <c r="M447" s="898">
        <v>396</v>
      </c>
      <c r="N447" s="899">
        <f t="shared" si="74"/>
        <v>20269</v>
      </c>
      <c r="O447" s="898">
        <f t="shared" si="81"/>
        <v>2647345</v>
      </c>
      <c r="P447" s="897">
        <f t="shared" si="75"/>
        <v>16.076668488492135</v>
      </c>
      <c r="Q447" s="898">
        <v>12</v>
      </c>
      <c r="R447" s="900">
        <f t="shared" si="82"/>
        <v>1772</v>
      </c>
      <c r="S447" s="898">
        <v>12702</v>
      </c>
      <c r="T447" s="898">
        <v>264</v>
      </c>
      <c r="U447" s="899">
        <f t="shared" si="76"/>
        <v>12966</v>
      </c>
      <c r="V447" s="898">
        <f t="shared" si="83"/>
        <v>1701170</v>
      </c>
      <c r="W447" s="897">
        <f t="shared" si="77"/>
        <v>16.000470278404816</v>
      </c>
    </row>
    <row r="448" spans="1:23">
      <c r="A448" s="880" t="s">
        <v>1286</v>
      </c>
      <c r="B448" s="896" t="s">
        <v>354</v>
      </c>
      <c r="C448" s="893">
        <v>9</v>
      </c>
      <c r="D448" s="894">
        <f t="shared" si="78"/>
        <v>4841</v>
      </c>
      <c r="E448" s="893">
        <v>7687</v>
      </c>
      <c r="F448" s="893">
        <v>280</v>
      </c>
      <c r="G448" s="893">
        <f t="shared" si="72"/>
        <v>7967</v>
      </c>
      <c r="H448" s="893">
        <f t="shared" si="79"/>
        <v>4189980</v>
      </c>
      <c r="I448" s="895">
        <f t="shared" si="73"/>
        <v>14.425325346002891</v>
      </c>
      <c r="J448" s="892">
        <v>6</v>
      </c>
      <c r="K448" s="894">
        <f t="shared" si="80"/>
        <v>2750.5</v>
      </c>
      <c r="L448" s="892">
        <v>5503</v>
      </c>
      <c r="M448" s="892">
        <v>168</v>
      </c>
      <c r="N448" s="893">
        <f t="shared" si="74"/>
        <v>5671</v>
      </c>
      <c r="O448" s="892">
        <f t="shared" si="81"/>
        <v>2653016</v>
      </c>
      <c r="P448" s="891">
        <f t="shared" si="75"/>
        <v>16.075961946312791</v>
      </c>
      <c r="Q448" s="892">
        <v>4.5</v>
      </c>
      <c r="R448" s="894">
        <f t="shared" si="82"/>
        <v>1776.5</v>
      </c>
      <c r="S448" s="892">
        <v>4206</v>
      </c>
      <c r="T448" s="892">
        <v>112</v>
      </c>
      <c r="U448" s="893">
        <f t="shared" si="76"/>
        <v>4318</v>
      </c>
      <c r="V448" s="892">
        <f t="shared" si="83"/>
        <v>1705488</v>
      </c>
      <c r="W448" s="891">
        <f t="shared" si="77"/>
        <v>16.000450323670137</v>
      </c>
    </row>
    <row r="449" spans="1:23">
      <c r="A449" s="882" t="s">
        <v>1285</v>
      </c>
      <c r="B449" s="902" t="s">
        <v>354</v>
      </c>
      <c r="C449" s="899">
        <v>16</v>
      </c>
      <c r="D449" s="900">
        <f t="shared" si="78"/>
        <v>4857</v>
      </c>
      <c r="E449" s="899">
        <v>16117</v>
      </c>
      <c r="F449" s="899">
        <v>1312</v>
      </c>
      <c r="G449" s="899">
        <f t="shared" si="72"/>
        <v>17429</v>
      </c>
      <c r="H449" s="899">
        <f t="shared" si="79"/>
        <v>4207409</v>
      </c>
      <c r="I449" s="901">
        <f t="shared" si="73"/>
        <v>14.437612380756297</v>
      </c>
      <c r="J449" s="898">
        <v>8</v>
      </c>
      <c r="K449" s="900">
        <f t="shared" si="80"/>
        <v>2758.5</v>
      </c>
      <c r="L449" s="898">
        <v>8331</v>
      </c>
      <c r="M449" s="898">
        <v>656</v>
      </c>
      <c r="N449" s="899">
        <f t="shared" si="74"/>
        <v>8987</v>
      </c>
      <c r="O449" s="898">
        <f t="shared" si="81"/>
        <v>2662003</v>
      </c>
      <c r="P449" s="897">
        <f t="shared" si="75"/>
        <v>16.083638450848891</v>
      </c>
      <c r="Q449" s="898">
        <v>7</v>
      </c>
      <c r="R449" s="900">
        <f t="shared" si="82"/>
        <v>1783.5</v>
      </c>
      <c r="S449" s="898">
        <v>7654</v>
      </c>
      <c r="T449" s="898">
        <v>574</v>
      </c>
      <c r="U449" s="899">
        <f t="shared" si="76"/>
        <v>8228</v>
      </c>
      <c r="V449" s="898">
        <f t="shared" si="83"/>
        <v>1713716</v>
      </c>
      <c r="W449" s="897">
        <f t="shared" si="77"/>
        <v>16.014540697131107</v>
      </c>
    </row>
    <row r="450" spans="1:23">
      <c r="A450" s="880" t="s">
        <v>1284</v>
      </c>
      <c r="B450" s="896" t="s">
        <v>354</v>
      </c>
      <c r="C450" s="893">
        <v>10</v>
      </c>
      <c r="D450" s="894">
        <f t="shared" si="78"/>
        <v>4867</v>
      </c>
      <c r="E450" s="893">
        <v>9276</v>
      </c>
      <c r="F450" s="893">
        <v>946</v>
      </c>
      <c r="G450" s="893">
        <f t="shared" si="72"/>
        <v>10222</v>
      </c>
      <c r="H450" s="893">
        <f t="shared" si="79"/>
        <v>4217631</v>
      </c>
      <c r="I450" s="895">
        <f t="shared" si="73"/>
        <v>14.442952537497431</v>
      </c>
      <c r="J450" s="892">
        <v>5</v>
      </c>
      <c r="K450" s="894">
        <f t="shared" si="80"/>
        <v>2763.5</v>
      </c>
      <c r="L450" s="892">
        <v>5577</v>
      </c>
      <c r="M450" s="892">
        <v>430</v>
      </c>
      <c r="N450" s="893">
        <f t="shared" si="74"/>
        <v>6007</v>
      </c>
      <c r="O450" s="892">
        <f t="shared" si="81"/>
        <v>2668010</v>
      </c>
      <c r="P450" s="891">
        <f t="shared" si="75"/>
        <v>16.090766540015679</v>
      </c>
      <c r="Q450" s="892">
        <v>4</v>
      </c>
      <c r="R450" s="894">
        <f t="shared" si="82"/>
        <v>1787.5</v>
      </c>
      <c r="S450" s="892">
        <v>4436</v>
      </c>
      <c r="T450" s="892">
        <v>344</v>
      </c>
      <c r="U450" s="893">
        <f t="shared" si="76"/>
        <v>4780</v>
      </c>
      <c r="V450" s="892">
        <f t="shared" si="83"/>
        <v>1718496</v>
      </c>
      <c r="W450" s="891">
        <f t="shared" si="77"/>
        <v>16.023272727272726</v>
      </c>
    </row>
    <row r="451" spans="1:23">
      <c r="A451" s="882" t="s">
        <v>1283</v>
      </c>
      <c r="B451" s="902" t="s">
        <v>354</v>
      </c>
      <c r="C451" s="899">
        <v>24</v>
      </c>
      <c r="D451" s="900">
        <f t="shared" si="78"/>
        <v>4891</v>
      </c>
      <c r="E451" s="899">
        <v>19404</v>
      </c>
      <c r="F451" s="899">
        <v>1020</v>
      </c>
      <c r="G451" s="899">
        <f t="shared" si="72"/>
        <v>20424</v>
      </c>
      <c r="H451" s="899">
        <f t="shared" si="79"/>
        <v>4238055</v>
      </c>
      <c r="I451" s="901">
        <f t="shared" si="73"/>
        <v>14.441678593334697</v>
      </c>
      <c r="J451" s="898">
        <v>14</v>
      </c>
      <c r="K451" s="900">
        <f t="shared" si="80"/>
        <v>2777.5</v>
      </c>
      <c r="L451" s="898">
        <v>14513</v>
      </c>
      <c r="M451" s="898">
        <v>476</v>
      </c>
      <c r="N451" s="899">
        <f t="shared" si="74"/>
        <v>14989</v>
      </c>
      <c r="O451" s="898">
        <f t="shared" si="81"/>
        <v>2682999</v>
      </c>
      <c r="P451" s="897">
        <f t="shared" si="75"/>
        <v>16.099603960396038</v>
      </c>
      <c r="Q451" s="898">
        <v>10</v>
      </c>
      <c r="R451" s="900">
        <f t="shared" si="82"/>
        <v>1797.5</v>
      </c>
      <c r="S451" s="898">
        <v>10487</v>
      </c>
      <c r="T451" s="898">
        <v>340</v>
      </c>
      <c r="U451" s="899">
        <f t="shared" si="76"/>
        <v>10827</v>
      </c>
      <c r="V451" s="898">
        <f t="shared" si="83"/>
        <v>1729323</v>
      </c>
      <c r="W451" s="897">
        <f t="shared" si="77"/>
        <v>16.034520166898471</v>
      </c>
    </row>
    <row r="452" spans="1:23">
      <c r="A452" s="880" t="s">
        <v>1282</v>
      </c>
      <c r="B452" s="896" t="s">
        <v>354</v>
      </c>
      <c r="C452" s="893">
        <v>22</v>
      </c>
      <c r="D452" s="894">
        <f t="shared" si="78"/>
        <v>4913</v>
      </c>
      <c r="E452" s="893">
        <v>19387</v>
      </c>
      <c r="F452" s="893">
        <v>144</v>
      </c>
      <c r="G452" s="893">
        <f t="shared" si="72"/>
        <v>19531</v>
      </c>
      <c r="H452" s="893">
        <f t="shared" si="79"/>
        <v>4257586</v>
      </c>
      <c r="I452" s="895">
        <f t="shared" si="73"/>
        <v>14.443266164597327</v>
      </c>
      <c r="J452" s="892">
        <v>11</v>
      </c>
      <c r="K452" s="894">
        <f t="shared" si="80"/>
        <v>2788.5</v>
      </c>
      <c r="L452" s="892">
        <v>11033</v>
      </c>
      <c r="M452" s="892">
        <v>66</v>
      </c>
      <c r="N452" s="893">
        <f t="shared" si="74"/>
        <v>11099</v>
      </c>
      <c r="O452" s="892">
        <f t="shared" si="81"/>
        <v>2694098</v>
      </c>
      <c r="P452" s="891">
        <f t="shared" si="75"/>
        <v>16.102432610124918</v>
      </c>
      <c r="Q452" s="892">
        <v>8</v>
      </c>
      <c r="R452" s="894">
        <f t="shared" si="82"/>
        <v>1805.5</v>
      </c>
      <c r="S452" s="892">
        <v>7478</v>
      </c>
      <c r="T452" s="892">
        <v>48</v>
      </c>
      <c r="U452" s="893">
        <f t="shared" si="76"/>
        <v>7526</v>
      </c>
      <c r="V452" s="892">
        <f t="shared" si="83"/>
        <v>1736849</v>
      </c>
      <c r="W452" s="891">
        <f t="shared" si="77"/>
        <v>16.032945629096279</v>
      </c>
    </row>
    <row r="453" spans="1:23">
      <c r="A453" s="882" t="s">
        <v>1281</v>
      </c>
      <c r="B453" s="902" t="s">
        <v>1030</v>
      </c>
      <c r="C453" s="899">
        <v>1</v>
      </c>
      <c r="D453" s="900">
        <f t="shared" si="78"/>
        <v>4913</v>
      </c>
      <c r="E453" s="899">
        <v>298</v>
      </c>
      <c r="F453" s="899">
        <v>0</v>
      </c>
      <c r="G453" s="899">
        <f t="shared" si="72"/>
        <v>298</v>
      </c>
      <c r="H453" s="899">
        <f t="shared" si="79"/>
        <v>4257586</v>
      </c>
      <c r="I453" s="901">
        <f t="shared" si="73"/>
        <v>14.443266164597327</v>
      </c>
      <c r="J453" s="898">
        <v>0</v>
      </c>
      <c r="K453" s="900">
        <f t="shared" si="80"/>
        <v>2788.5</v>
      </c>
      <c r="L453" s="898">
        <v>0</v>
      </c>
      <c r="M453" s="898">
        <v>0</v>
      </c>
      <c r="N453" s="899">
        <f t="shared" si="74"/>
        <v>0</v>
      </c>
      <c r="O453" s="898">
        <f t="shared" si="81"/>
        <v>2694098</v>
      </c>
      <c r="P453" s="897">
        <f t="shared" si="75"/>
        <v>16.102432610124918</v>
      </c>
      <c r="Q453" s="898">
        <v>0</v>
      </c>
      <c r="R453" s="900">
        <f t="shared" si="82"/>
        <v>1805.5</v>
      </c>
      <c r="S453" s="898">
        <v>0</v>
      </c>
      <c r="T453" s="898">
        <v>0</v>
      </c>
      <c r="U453" s="899">
        <f t="shared" si="76"/>
        <v>0</v>
      </c>
      <c r="V453" s="898">
        <f t="shared" si="83"/>
        <v>1736849</v>
      </c>
      <c r="W453" s="897">
        <f t="shared" si="77"/>
        <v>16.032945629096279</v>
      </c>
    </row>
    <row r="454" spans="1:23">
      <c r="A454" s="880" t="s">
        <v>1280</v>
      </c>
      <c r="B454" s="896" t="s">
        <v>354</v>
      </c>
      <c r="C454" s="893">
        <v>10</v>
      </c>
      <c r="D454" s="894">
        <f t="shared" si="78"/>
        <v>4923</v>
      </c>
      <c r="E454" s="893">
        <v>10065</v>
      </c>
      <c r="F454" s="893">
        <v>440</v>
      </c>
      <c r="G454" s="893">
        <f t="shared" si="72"/>
        <v>10505</v>
      </c>
      <c r="H454" s="893">
        <f t="shared" si="79"/>
        <v>4268091</v>
      </c>
      <c r="I454" s="895">
        <f t="shared" si="73"/>
        <v>14.449492179565306</v>
      </c>
      <c r="J454" s="892">
        <v>6.5</v>
      </c>
      <c r="K454" s="894">
        <f t="shared" si="80"/>
        <v>2795</v>
      </c>
      <c r="L454" s="892">
        <v>7536</v>
      </c>
      <c r="M454" s="892">
        <v>264</v>
      </c>
      <c r="N454" s="893">
        <f t="shared" si="74"/>
        <v>7800</v>
      </c>
      <c r="O454" s="892">
        <f t="shared" si="81"/>
        <v>2701898</v>
      </c>
      <c r="P454" s="891">
        <f t="shared" si="75"/>
        <v>16.111496720333928</v>
      </c>
      <c r="Q454" s="892">
        <v>4</v>
      </c>
      <c r="R454" s="894">
        <f t="shared" si="82"/>
        <v>1809.5</v>
      </c>
      <c r="S454" s="892">
        <v>4632</v>
      </c>
      <c r="T454" s="892">
        <v>176</v>
      </c>
      <c r="U454" s="893">
        <f t="shared" si="76"/>
        <v>4808</v>
      </c>
      <c r="V454" s="892">
        <f t="shared" si="83"/>
        <v>1741657</v>
      </c>
      <c r="W454" s="891">
        <f t="shared" si="77"/>
        <v>16.041788707746154</v>
      </c>
    </row>
    <row r="455" spans="1:23">
      <c r="A455" s="882" t="s">
        <v>1279</v>
      </c>
      <c r="B455" s="902" t="s">
        <v>354</v>
      </c>
      <c r="C455" s="899">
        <v>8</v>
      </c>
      <c r="D455" s="900">
        <f t="shared" si="78"/>
        <v>4931</v>
      </c>
      <c r="E455" s="899">
        <v>7906</v>
      </c>
      <c r="F455" s="899">
        <v>126</v>
      </c>
      <c r="G455" s="899">
        <f t="shared" si="72"/>
        <v>8032</v>
      </c>
      <c r="H455" s="899">
        <f t="shared" si="79"/>
        <v>4276123</v>
      </c>
      <c r="I455" s="901">
        <f t="shared" si="73"/>
        <v>14.453197458257284</v>
      </c>
      <c r="J455" s="898">
        <v>6</v>
      </c>
      <c r="K455" s="900">
        <f t="shared" si="80"/>
        <v>2801</v>
      </c>
      <c r="L455" s="898">
        <v>6725</v>
      </c>
      <c r="M455" s="898">
        <v>84</v>
      </c>
      <c r="N455" s="899">
        <f t="shared" si="74"/>
        <v>6809</v>
      </c>
      <c r="O455" s="898">
        <f t="shared" si="81"/>
        <v>2708707</v>
      </c>
      <c r="P455" s="897">
        <f t="shared" si="75"/>
        <v>16.117499702487205</v>
      </c>
      <c r="Q455" s="898">
        <v>4</v>
      </c>
      <c r="R455" s="900">
        <f t="shared" si="82"/>
        <v>1813.5</v>
      </c>
      <c r="S455" s="898">
        <v>4384</v>
      </c>
      <c r="T455" s="898">
        <v>56</v>
      </c>
      <c r="U455" s="899">
        <f t="shared" si="76"/>
        <v>4440</v>
      </c>
      <c r="V455" s="898">
        <f t="shared" si="83"/>
        <v>1746097</v>
      </c>
      <c r="W455" s="897">
        <f t="shared" si="77"/>
        <v>16.047210734307509</v>
      </c>
    </row>
    <row r="456" spans="1:23">
      <c r="A456" s="880" t="s">
        <v>1278</v>
      </c>
      <c r="B456" s="896" t="s">
        <v>354</v>
      </c>
      <c r="C456" s="893">
        <v>10</v>
      </c>
      <c r="D456" s="894">
        <f t="shared" si="78"/>
        <v>4941</v>
      </c>
      <c r="E456" s="893">
        <v>8564</v>
      </c>
      <c r="F456" s="893">
        <v>352</v>
      </c>
      <c r="G456" s="893">
        <f t="shared" si="72"/>
        <v>8916</v>
      </c>
      <c r="H456" s="893">
        <f t="shared" si="79"/>
        <v>4285039</v>
      </c>
      <c r="I456" s="895">
        <f t="shared" si="73"/>
        <v>14.454020778519867</v>
      </c>
      <c r="J456" s="892">
        <v>6.5</v>
      </c>
      <c r="K456" s="894">
        <f t="shared" si="80"/>
        <v>2807.5</v>
      </c>
      <c r="L456" s="892">
        <v>6547</v>
      </c>
      <c r="M456" s="892">
        <v>192</v>
      </c>
      <c r="N456" s="893">
        <f t="shared" si="74"/>
        <v>6739</v>
      </c>
      <c r="O456" s="892">
        <f t="shared" si="81"/>
        <v>2715446</v>
      </c>
      <c r="P456" s="891">
        <f t="shared" si="75"/>
        <v>16.120189967349361</v>
      </c>
      <c r="Q456" s="892">
        <v>4</v>
      </c>
      <c r="R456" s="894">
        <f t="shared" si="82"/>
        <v>1817.5</v>
      </c>
      <c r="S456" s="892">
        <v>4116</v>
      </c>
      <c r="T456" s="892">
        <v>128</v>
      </c>
      <c r="U456" s="893">
        <f t="shared" si="76"/>
        <v>4244</v>
      </c>
      <c r="V456" s="892">
        <f t="shared" si="83"/>
        <v>1750341</v>
      </c>
      <c r="W456" s="891">
        <f t="shared" si="77"/>
        <v>16.050811554332874</v>
      </c>
    </row>
    <row r="457" spans="1:23">
      <c r="A457" s="882" t="s">
        <v>1277</v>
      </c>
      <c r="B457" s="902" t="s">
        <v>354</v>
      </c>
      <c r="C457" s="899">
        <v>9.5</v>
      </c>
      <c r="D457" s="900">
        <f t="shared" si="78"/>
        <v>4950.5</v>
      </c>
      <c r="E457" s="899">
        <v>7214</v>
      </c>
      <c r="F457" s="899">
        <v>264</v>
      </c>
      <c r="G457" s="899">
        <f t="shared" ref="G457:G520" si="84">F457+E457</f>
        <v>7478</v>
      </c>
      <c r="H457" s="899">
        <f t="shared" si="79"/>
        <v>4292517</v>
      </c>
      <c r="I457" s="901">
        <f t="shared" ref="I457:I520" si="85">H457/D457/60</f>
        <v>14.451459448540552</v>
      </c>
      <c r="J457" s="898">
        <v>3.5</v>
      </c>
      <c r="K457" s="900">
        <f t="shared" si="80"/>
        <v>2811</v>
      </c>
      <c r="L457" s="898">
        <v>3408</v>
      </c>
      <c r="M457" s="898">
        <v>72</v>
      </c>
      <c r="N457" s="899">
        <f t="shared" ref="N457:N520" si="86">M457+L457</f>
        <v>3480</v>
      </c>
      <c r="O457" s="898">
        <f t="shared" si="81"/>
        <v>2718926</v>
      </c>
      <c r="P457" s="897">
        <f t="shared" ref="P457:P520" si="87">O457/K457/60</f>
        <v>16.120751808371871</v>
      </c>
      <c r="Q457" s="898">
        <v>2</v>
      </c>
      <c r="R457" s="900">
        <f t="shared" si="82"/>
        <v>1819.5</v>
      </c>
      <c r="S457" s="898">
        <v>2074</v>
      </c>
      <c r="T457" s="898">
        <v>48</v>
      </c>
      <c r="U457" s="899">
        <f t="shared" ref="U457:U520" si="88">T457+S457</f>
        <v>2122</v>
      </c>
      <c r="V457" s="898">
        <f t="shared" si="83"/>
        <v>1752463</v>
      </c>
      <c r="W457" s="897">
        <f t="shared" ref="W457:W520" si="89">V457/R457/60</f>
        <v>16.052606027296875</v>
      </c>
    </row>
    <row r="458" spans="1:23">
      <c r="A458" s="880" t="s">
        <v>1276</v>
      </c>
      <c r="B458" s="896" t="s">
        <v>354</v>
      </c>
      <c r="C458" s="893">
        <v>6</v>
      </c>
      <c r="D458" s="894">
        <f t="shared" ref="D458:D521" si="90">IF($B458="*",D457,D457+C458)</f>
        <v>4956.5</v>
      </c>
      <c r="E458" s="893">
        <v>6529</v>
      </c>
      <c r="F458" s="893">
        <v>84</v>
      </c>
      <c r="G458" s="893">
        <f t="shared" si="84"/>
        <v>6613</v>
      </c>
      <c r="H458" s="893">
        <f t="shared" ref="H458:H521" si="91">IF($B458="*",H457,H457+G458)</f>
        <v>4299130</v>
      </c>
      <c r="I458" s="895">
        <f t="shared" si="85"/>
        <v>14.456202293284912</v>
      </c>
      <c r="J458" s="892">
        <v>5</v>
      </c>
      <c r="K458" s="894">
        <f t="shared" ref="K458:K521" si="92">IF($B458="*",K457,K457+J458)</f>
        <v>2816</v>
      </c>
      <c r="L458" s="892">
        <v>5989</v>
      </c>
      <c r="M458" s="892">
        <v>70</v>
      </c>
      <c r="N458" s="893">
        <f t="shared" si="86"/>
        <v>6059</v>
      </c>
      <c r="O458" s="892">
        <f t="shared" ref="O458:O521" si="93">IF($B458="*",O457,O457+N458)</f>
        <v>2724985</v>
      </c>
      <c r="P458" s="891">
        <f t="shared" si="87"/>
        <v>16.127988873106059</v>
      </c>
      <c r="Q458" s="892">
        <v>3</v>
      </c>
      <c r="R458" s="894">
        <f t="shared" ref="R458:R521" si="94">IF($B458="*",R457,R457+Q458)</f>
        <v>1822.5</v>
      </c>
      <c r="S458" s="892">
        <v>3816</v>
      </c>
      <c r="T458" s="892">
        <v>42</v>
      </c>
      <c r="U458" s="893">
        <f t="shared" si="88"/>
        <v>3858</v>
      </c>
      <c r="V458" s="892">
        <f t="shared" ref="V458:V521" si="95">IF($B458="*",V457,V457+U458)</f>
        <v>1756321</v>
      </c>
      <c r="W458" s="891">
        <f t="shared" si="89"/>
        <v>16.061463191586647</v>
      </c>
    </row>
    <row r="459" spans="1:23">
      <c r="A459" s="882" t="s">
        <v>1275</v>
      </c>
      <c r="B459" s="902" t="s">
        <v>354</v>
      </c>
      <c r="C459" s="899">
        <v>4</v>
      </c>
      <c r="D459" s="900">
        <f t="shared" si="90"/>
        <v>4960.5</v>
      </c>
      <c r="E459" s="899">
        <v>3620</v>
      </c>
      <c r="F459" s="899">
        <v>160</v>
      </c>
      <c r="G459" s="899">
        <f t="shared" si="84"/>
        <v>3780</v>
      </c>
      <c r="H459" s="899">
        <f t="shared" si="91"/>
        <v>4302910</v>
      </c>
      <c r="I459" s="901">
        <f t="shared" si="85"/>
        <v>14.457245573362901</v>
      </c>
      <c r="J459" s="898">
        <v>2</v>
      </c>
      <c r="K459" s="900">
        <f t="shared" si="92"/>
        <v>2818</v>
      </c>
      <c r="L459" s="898">
        <v>2284</v>
      </c>
      <c r="M459" s="898">
        <v>80</v>
      </c>
      <c r="N459" s="899">
        <f t="shared" si="86"/>
        <v>2364</v>
      </c>
      <c r="O459" s="898">
        <f t="shared" si="93"/>
        <v>2727349</v>
      </c>
      <c r="P459" s="897">
        <f t="shared" si="87"/>
        <v>16.130524012301869</v>
      </c>
      <c r="Q459" s="898">
        <v>2</v>
      </c>
      <c r="R459" s="900">
        <f t="shared" si="94"/>
        <v>1824.5</v>
      </c>
      <c r="S459" s="898">
        <v>2190</v>
      </c>
      <c r="T459" s="898">
        <v>80</v>
      </c>
      <c r="U459" s="899">
        <f t="shared" si="88"/>
        <v>2270</v>
      </c>
      <c r="V459" s="898">
        <f t="shared" si="95"/>
        <v>1758591</v>
      </c>
      <c r="W459" s="897">
        <f t="shared" si="89"/>
        <v>16.064593039188818</v>
      </c>
    </row>
    <row r="460" spans="1:23">
      <c r="A460" s="880" t="s">
        <v>1274</v>
      </c>
      <c r="B460" s="896" t="s">
        <v>354</v>
      </c>
      <c r="C460" s="893">
        <v>4</v>
      </c>
      <c r="D460" s="894">
        <f t="shared" si="90"/>
        <v>4964.5</v>
      </c>
      <c r="E460" s="893">
        <v>3709</v>
      </c>
      <c r="F460" s="893">
        <v>160</v>
      </c>
      <c r="G460" s="893">
        <f t="shared" si="84"/>
        <v>3869</v>
      </c>
      <c r="H460" s="893">
        <f t="shared" si="91"/>
        <v>4306779</v>
      </c>
      <c r="I460" s="895">
        <f t="shared" si="85"/>
        <v>14.45858596031826</v>
      </c>
      <c r="J460" s="892">
        <v>2</v>
      </c>
      <c r="K460" s="894">
        <f t="shared" si="92"/>
        <v>2820</v>
      </c>
      <c r="L460" s="892">
        <v>2152</v>
      </c>
      <c r="M460" s="892">
        <v>80</v>
      </c>
      <c r="N460" s="893">
        <f t="shared" si="86"/>
        <v>2232</v>
      </c>
      <c r="O460" s="892">
        <f t="shared" si="93"/>
        <v>2729581</v>
      </c>
      <c r="P460" s="891">
        <f t="shared" si="87"/>
        <v>16.132275413711582</v>
      </c>
      <c r="Q460" s="892">
        <v>2</v>
      </c>
      <c r="R460" s="894">
        <f t="shared" si="94"/>
        <v>1826.5</v>
      </c>
      <c r="S460" s="892">
        <v>2132</v>
      </c>
      <c r="T460" s="892">
        <v>80</v>
      </c>
      <c r="U460" s="893">
        <f t="shared" si="88"/>
        <v>2212</v>
      </c>
      <c r="V460" s="892">
        <f t="shared" si="95"/>
        <v>1760803</v>
      </c>
      <c r="W460" s="891">
        <f t="shared" si="89"/>
        <v>16.067186787115613</v>
      </c>
    </row>
    <row r="461" spans="1:23">
      <c r="A461" s="882" t="s">
        <v>1273</v>
      </c>
      <c r="B461" s="902" t="s">
        <v>354</v>
      </c>
      <c r="C461" s="899">
        <v>2</v>
      </c>
      <c r="D461" s="900">
        <f t="shared" si="90"/>
        <v>4966.5</v>
      </c>
      <c r="E461" s="899">
        <v>1935</v>
      </c>
      <c r="F461" s="899">
        <v>100</v>
      </c>
      <c r="G461" s="899">
        <f t="shared" si="84"/>
        <v>2035</v>
      </c>
      <c r="H461" s="899">
        <f t="shared" si="91"/>
        <v>4308814</v>
      </c>
      <c r="I461" s="901">
        <f t="shared" si="85"/>
        <v>14.459592603778651</v>
      </c>
      <c r="J461" s="898">
        <v>0</v>
      </c>
      <c r="K461" s="900">
        <f t="shared" si="92"/>
        <v>2820</v>
      </c>
      <c r="L461" s="898">
        <v>0</v>
      </c>
      <c r="M461" s="898">
        <v>0</v>
      </c>
      <c r="N461" s="899">
        <f t="shared" si="86"/>
        <v>0</v>
      </c>
      <c r="O461" s="898">
        <f t="shared" si="93"/>
        <v>2729581</v>
      </c>
      <c r="P461" s="897">
        <f t="shared" si="87"/>
        <v>16.132275413711582</v>
      </c>
      <c r="Q461" s="898">
        <v>0</v>
      </c>
      <c r="R461" s="900">
        <f t="shared" si="94"/>
        <v>1826.5</v>
      </c>
      <c r="S461" s="898">
        <v>0</v>
      </c>
      <c r="T461" s="898">
        <v>0</v>
      </c>
      <c r="U461" s="899">
        <f t="shared" si="88"/>
        <v>0</v>
      </c>
      <c r="V461" s="898">
        <f t="shared" si="95"/>
        <v>1760803</v>
      </c>
      <c r="W461" s="897">
        <f t="shared" si="89"/>
        <v>16.067186787115613</v>
      </c>
    </row>
    <row r="462" spans="1:23">
      <c r="A462" s="880" t="s">
        <v>1272</v>
      </c>
      <c r="B462" s="896" t="s">
        <v>354</v>
      </c>
      <c r="C462" s="893">
        <v>4</v>
      </c>
      <c r="D462" s="894">
        <f t="shared" si="90"/>
        <v>4970.5</v>
      </c>
      <c r="E462" s="893">
        <v>3654</v>
      </c>
      <c r="F462" s="893">
        <v>0</v>
      </c>
      <c r="G462" s="893">
        <f t="shared" si="84"/>
        <v>3654</v>
      </c>
      <c r="H462" s="893">
        <f t="shared" si="91"/>
        <v>4312468</v>
      </c>
      <c r="I462" s="895">
        <f t="shared" si="85"/>
        <v>14.460208563860109</v>
      </c>
      <c r="J462" s="892">
        <v>3</v>
      </c>
      <c r="K462" s="894">
        <f t="shared" si="92"/>
        <v>2823</v>
      </c>
      <c r="L462" s="892">
        <v>2734</v>
      </c>
      <c r="M462" s="892">
        <v>0</v>
      </c>
      <c r="N462" s="893">
        <f t="shared" si="86"/>
        <v>2734</v>
      </c>
      <c r="O462" s="892">
        <f t="shared" si="93"/>
        <v>2732315</v>
      </c>
      <c r="P462" s="891">
        <f t="shared" si="87"/>
        <v>16.131272877553432</v>
      </c>
      <c r="Q462" s="892">
        <v>2</v>
      </c>
      <c r="R462" s="894">
        <f t="shared" si="94"/>
        <v>1828.5</v>
      </c>
      <c r="S462" s="892">
        <v>1870</v>
      </c>
      <c r="T462" s="892">
        <v>0</v>
      </c>
      <c r="U462" s="893">
        <f t="shared" si="88"/>
        <v>1870</v>
      </c>
      <c r="V462" s="892">
        <f t="shared" si="95"/>
        <v>1762673</v>
      </c>
      <c r="W462" s="891">
        <f t="shared" si="89"/>
        <v>16.066657551727282</v>
      </c>
    </row>
    <row r="463" spans="1:23">
      <c r="A463" s="882" t="s">
        <v>1271</v>
      </c>
      <c r="B463" s="902" t="s">
        <v>354</v>
      </c>
      <c r="C463" s="899">
        <v>5</v>
      </c>
      <c r="D463" s="900">
        <f t="shared" si="90"/>
        <v>4975.5</v>
      </c>
      <c r="E463" s="899">
        <v>4716</v>
      </c>
      <c r="F463" s="899">
        <v>0</v>
      </c>
      <c r="G463" s="899">
        <f t="shared" si="84"/>
        <v>4716</v>
      </c>
      <c r="H463" s="899">
        <f t="shared" si="91"/>
        <v>4317184</v>
      </c>
      <c r="I463" s="901">
        <f t="shared" si="85"/>
        <v>14.461474558670821</v>
      </c>
      <c r="J463" s="898">
        <v>3</v>
      </c>
      <c r="K463" s="900">
        <f t="shared" si="92"/>
        <v>2826</v>
      </c>
      <c r="L463" s="898">
        <v>2645</v>
      </c>
      <c r="M463" s="898">
        <v>0</v>
      </c>
      <c r="N463" s="899">
        <f t="shared" si="86"/>
        <v>2645</v>
      </c>
      <c r="O463" s="898">
        <f t="shared" si="93"/>
        <v>2734960</v>
      </c>
      <c r="P463" s="897">
        <f t="shared" si="87"/>
        <v>16.129747581976879</v>
      </c>
      <c r="Q463" s="898">
        <v>0</v>
      </c>
      <c r="R463" s="900">
        <f t="shared" si="94"/>
        <v>1828.5</v>
      </c>
      <c r="S463" s="898">
        <v>0</v>
      </c>
      <c r="T463" s="898">
        <v>0</v>
      </c>
      <c r="U463" s="899">
        <f t="shared" si="88"/>
        <v>0</v>
      </c>
      <c r="V463" s="898">
        <f t="shared" si="95"/>
        <v>1762673</v>
      </c>
      <c r="W463" s="897">
        <f t="shared" si="89"/>
        <v>16.066657551727282</v>
      </c>
    </row>
    <row r="464" spans="1:23">
      <c r="A464" s="880" t="s">
        <v>1270</v>
      </c>
      <c r="B464" s="896" t="s">
        <v>354</v>
      </c>
      <c r="C464" s="893">
        <v>4</v>
      </c>
      <c r="D464" s="894">
        <f t="shared" si="90"/>
        <v>4979.5</v>
      </c>
      <c r="E464" s="893">
        <v>3634</v>
      </c>
      <c r="F464" s="893">
        <v>112</v>
      </c>
      <c r="G464" s="893">
        <f t="shared" si="84"/>
        <v>3746</v>
      </c>
      <c r="H464" s="893">
        <f t="shared" si="91"/>
        <v>4320930</v>
      </c>
      <c r="I464" s="895">
        <f t="shared" si="85"/>
        <v>14.462395822873782</v>
      </c>
      <c r="J464" s="892">
        <v>4</v>
      </c>
      <c r="K464" s="894">
        <f t="shared" si="92"/>
        <v>2830</v>
      </c>
      <c r="L464" s="892">
        <v>2541</v>
      </c>
      <c r="M464" s="892">
        <v>112</v>
      </c>
      <c r="N464" s="893">
        <f t="shared" si="86"/>
        <v>2653</v>
      </c>
      <c r="O464" s="892">
        <f t="shared" si="93"/>
        <v>2737613</v>
      </c>
      <c r="P464" s="891">
        <f t="shared" si="87"/>
        <v>16.122573616018844</v>
      </c>
      <c r="Q464" s="892">
        <v>3.5</v>
      </c>
      <c r="R464" s="894">
        <f t="shared" si="94"/>
        <v>1832</v>
      </c>
      <c r="S464" s="892">
        <v>1898</v>
      </c>
      <c r="T464" s="892">
        <v>84</v>
      </c>
      <c r="U464" s="893">
        <f t="shared" si="88"/>
        <v>1982</v>
      </c>
      <c r="V464" s="892">
        <f t="shared" si="95"/>
        <v>1764655</v>
      </c>
      <c r="W464" s="891">
        <f t="shared" si="89"/>
        <v>16.053993813682677</v>
      </c>
    </row>
    <row r="465" spans="1:23">
      <c r="A465" s="882" t="s">
        <v>1269</v>
      </c>
      <c r="B465" s="902" t="s">
        <v>354</v>
      </c>
      <c r="C465" s="899">
        <v>12</v>
      </c>
      <c r="D465" s="900">
        <f t="shared" si="90"/>
        <v>4991.5</v>
      </c>
      <c r="E465" s="899">
        <v>12265</v>
      </c>
      <c r="F465" s="899">
        <v>240</v>
      </c>
      <c r="G465" s="899">
        <f t="shared" si="84"/>
        <v>12505</v>
      </c>
      <c r="H465" s="899">
        <f t="shared" si="91"/>
        <v>4333435</v>
      </c>
      <c r="I465" s="901">
        <f t="shared" si="85"/>
        <v>14.469381281511904</v>
      </c>
      <c r="J465" s="898">
        <v>6</v>
      </c>
      <c r="K465" s="900">
        <f t="shared" si="92"/>
        <v>2836</v>
      </c>
      <c r="L465" s="898">
        <v>7172</v>
      </c>
      <c r="M465" s="898">
        <v>120</v>
      </c>
      <c r="N465" s="899">
        <f t="shared" si="86"/>
        <v>7292</v>
      </c>
      <c r="O465" s="898">
        <f t="shared" si="93"/>
        <v>2744905</v>
      </c>
      <c r="P465" s="897">
        <f t="shared" si="87"/>
        <v>16.131317583450869</v>
      </c>
      <c r="Q465" s="898">
        <v>5</v>
      </c>
      <c r="R465" s="900">
        <f t="shared" si="94"/>
        <v>1837</v>
      </c>
      <c r="S465" s="898">
        <v>5564</v>
      </c>
      <c r="T465" s="898">
        <v>100</v>
      </c>
      <c r="U465" s="899">
        <f t="shared" si="88"/>
        <v>5664</v>
      </c>
      <c r="V465" s="898">
        <f t="shared" si="95"/>
        <v>1770319</v>
      </c>
      <c r="W465" s="897">
        <f t="shared" si="89"/>
        <v>16.061685719470152</v>
      </c>
    </row>
    <row r="466" spans="1:23">
      <c r="A466" s="880" t="s">
        <v>1268</v>
      </c>
      <c r="B466" s="896" t="s">
        <v>354</v>
      </c>
      <c r="C466" s="893">
        <v>24</v>
      </c>
      <c r="D466" s="894">
        <f t="shared" si="90"/>
        <v>5015.5</v>
      </c>
      <c r="E466" s="893">
        <v>20388</v>
      </c>
      <c r="F466" s="893">
        <v>624</v>
      </c>
      <c r="G466" s="893">
        <f t="shared" si="84"/>
        <v>21012</v>
      </c>
      <c r="H466" s="893">
        <f t="shared" si="91"/>
        <v>4354447</v>
      </c>
      <c r="I466" s="895">
        <f t="shared" si="85"/>
        <v>14.469966437377462</v>
      </c>
      <c r="J466" s="892">
        <v>16</v>
      </c>
      <c r="K466" s="894">
        <f t="shared" si="92"/>
        <v>2852</v>
      </c>
      <c r="L466" s="892">
        <v>14140</v>
      </c>
      <c r="M466" s="892">
        <v>364</v>
      </c>
      <c r="N466" s="893">
        <f t="shared" si="86"/>
        <v>14504</v>
      </c>
      <c r="O466" s="892">
        <f t="shared" si="93"/>
        <v>2759409</v>
      </c>
      <c r="P466" s="891">
        <f t="shared" si="87"/>
        <v>16.125578541374473</v>
      </c>
      <c r="Q466" s="892">
        <v>12</v>
      </c>
      <c r="R466" s="894">
        <f t="shared" si="94"/>
        <v>1849</v>
      </c>
      <c r="S466" s="892">
        <v>9882</v>
      </c>
      <c r="T466" s="892">
        <v>312</v>
      </c>
      <c r="U466" s="893">
        <f t="shared" si="88"/>
        <v>10194</v>
      </c>
      <c r="V466" s="892">
        <f t="shared" si="95"/>
        <v>1780513</v>
      </c>
      <c r="W466" s="891">
        <f t="shared" si="89"/>
        <v>16.049332972778078</v>
      </c>
    </row>
    <row r="467" spans="1:23">
      <c r="A467" s="882" t="s">
        <v>1267</v>
      </c>
      <c r="B467" s="902" t="s">
        <v>354</v>
      </c>
      <c r="C467" s="899">
        <v>5</v>
      </c>
      <c r="D467" s="900">
        <f t="shared" si="90"/>
        <v>5020.5</v>
      </c>
      <c r="E467" s="899">
        <v>4357</v>
      </c>
      <c r="F467" s="899">
        <v>250</v>
      </c>
      <c r="G467" s="899">
        <f t="shared" si="84"/>
        <v>4607</v>
      </c>
      <c r="H467" s="899">
        <f t="shared" si="91"/>
        <v>4359054</v>
      </c>
      <c r="I467" s="901">
        <f t="shared" si="85"/>
        <v>14.470849516980381</v>
      </c>
      <c r="J467" s="898">
        <v>4</v>
      </c>
      <c r="K467" s="900">
        <f t="shared" si="92"/>
        <v>2856</v>
      </c>
      <c r="L467" s="898">
        <v>3406</v>
      </c>
      <c r="M467" s="898">
        <v>200</v>
      </c>
      <c r="N467" s="899">
        <f t="shared" si="86"/>
        <v>3606</v>
      </c>
      <c r="O467" s="898">
        <f t="shared" si="93"/>
        <v>2763015</v>
      </c>
      <c r="P467" s="897">
        <f t="shared" si="87"/>
        <v>16.124037114845937</v>
      </c>
      <c r="Q467" s="898">
        <v>3</v>
      </c>
      <c r="R467" s="900">
        <f t="shared" si="94"/>
        <v>1852</v>
      </c>
      <c r="S467" s="898">
        <v>2256</v>
      </c>
      <c r="T467" s="898">
        <v>150</v>
      </c>
      <c r="U467" s="899">
        <f t="shared" si="88"/>
        <v>2406</v>
      </c>
      <c r="V467" s="898">
        <f t="shared" si="95"/>
        <v>1782919</v>
      </c>
      <c r="W467" s="897">
        <f t="shared" si="89"/>
        <v>16.044987401007919</v>
      </c>
    </row>
    <row r="468" spans="1:23">
      <c r="A468" s="880" t="s">
        <v>1266</v>
      </c>
      <c r="B468" s="896" t="s">
        <v>354</v>
      </c>
      <c r="C468" s="893">
        <v>18</v>
      </c>
      <c r="D468" s="894">
        <f t="shared" si="90"/>
        <v>5038.5</v>
      </c>
      <c r="E468" s="893">
        <v>12014</v>
      </c>
      <c r="F468" s="893">
        <v>2600</v>
      </c>
      <c r="G468" s="893">
        <f t="shared" si="84"/>
        <v>14614</v>
      </c>
      <c r="H468" s="893">
        <f t="shared" si="91"/>
        <v>4373668</v>
      </c>
      <c r="I468" s="895">
        <f t="shared" si="85"/>
        <v>14.46749363236413</v>
      </c>
      <c r="J468" s="892">
        <v>8.5</v>
      </c>
      <c r="K468" s="894">
        <f t="shared" si="92"/>
        <v>2864.5</v>
      </c>
      <c r="L468" s="892">
        <v>6524</v>
      </c>
      <c r="M468" s="892">
        <v>1170</v>
      </c>
      <c r="N468" s="893">
        <f t="shared" si="86"/>
        <v>7694</v>
      </c>
      <c r="O468" s="892">
        <f t="shared" si="93"/>
        <v>2770709</v>
      </c>
      <c r="P468" s="891">
        <f t="shared" si="87"/>
        <v>16.120957700587653</v>
      </c>
      <c r="Q468" s="892">
        <v>6</v>
      </c>
      <c r="R468" s="894">
        <f t="shared" si="94"/>
        <v>1858</v>
      </c>
      <c r="S468" s="892">
        <v>4169</v>
      </c>
      <c r="T468" s="892">
        <v>780</v>
      </c>
      <c r="U468" s="893">
        <f t="shared" si="88"/>
        <v>4949</v>
      </c>
      <c r="V468" s="892">
        <f t="shared" si="95"/>
        <v>1787868</v>
      </c>
      <c r="W468" s="891">
        <f t="shared" si="89"/>
        <v>16.03756727664155</v>
      </c>
    </row>
    <row r="469" spans="1:23">
      <c r="A469" s="882" t="s">
        <v>1265</v>
      </c>
      <c r="B469" s="902" t="s">
        <v>354</v>
      </c>
      <c r="C469" s="899">
        <v>3</v>
      </c>
      <c r="D469" s="900">
        <f t="shared" si="90"/>
        <v>5041.5</v>
      </c>
      <c r="E469" s="899">
        <v>2852</v>
      </c>
      <c r="F469" s="899">
        <v>186</v>
      </c>
      <c r="G469" s="899">
        <f t="shared" si="84"/>
        <v>3038</v>
      </c>
      <c r="H469" s="899">
        <f t="shared" si="91"/>
        <v>4376706</v>
      </c>
      <c r="I469" s="901">
        <f t="shared" si="85"/>
        <v>14.468927898442924</v>
      </c>
      <c r="J469" s="898">
        <v>1</v>
      </c>
      <c r="K469" s="900">
        <f t="shared" si="92"/>
        <v>2865.5</v>
      </c>
      <c r="L469" s="898">
        <v>741</v>
      </c>
      <c r="M469" s="898">
        <v>62</v>
      </c>
      <c r="N469" s="899">
        <f t="shared" si="86"/>
        <v>803</v>
      </c>
      <c r="O469" s="898">
        <f t="shared" si="93"/>
        <v>2771512</v>
      </c>
      <c r="P469" s="897">
        <f t="shared" si="87"/>
        <v>16.12000232652824</v>
      </c>
      <c r="Q469" s="898">
        <v>0</v>
      </c>
      <c r="R469" s="900">
        <f t="shared" si="94"/>
        <v>1858</v>
      </c>
      <c r="S469" s="898">
        <v>0</v>
      </c>
      <c r="T469" s="898">
        <v>0</v>
      </c>
      <c r="U469" s="899">
        <f t="shared" si="88"/>
        <v>0</v>
      </c>
      <c r="V469" s="898">
        <f t="shared" si="95"/>
        <v>1787868</v>
      </c>
      <c r="W469" s="897">
        <f t="shared" si="89"/>
        <v>16.03756727664155</v>
      </c>
    </row>
    <row r="470" spans="1:23">
      <c r="A470" s="880" t="s">
        <v>1264</v>
      </c>
      <c r="B470" s="896" t="s">
        <v>354</v>
      </c>
      <c r="C470" s="893">
        <v>0</v>
      </c>
      <c r="D470" s="894">
        <f t="shared" si="90"/>
        <v>5041.5</v>
      </c>
      <c r="E470" s="893">
        <v>0</v>
      </c>
      <c r="F470" s="893">
        <v>0</v>
      </c>
      <c r="G470" s="893">
        <f t="shared" si="84"/>
        <v>0</v>
      </c>
      <c r="H470" s="893">
        <f t="shared" si="91"/>
        <v>4376706</v>
      </c>
      <c r="I470" s="895">
        <f t="shared" si="85"/>
        <v>14.468927898442924</v>
      </c>
      <c r="J470" s="892">
        <v>1</v>
      </c>
      <c r="K470" s="894">
        <f t="shared" si="92"/>
        <v>2866.5</v>
      </c>
      <c r="L470" s="892">
        <v>270</v>
      </c>
      <c r="M470" s="892">
        <v>76</v>
      </c>
      <c r="N470" s="893">
        <f t="shared" si="86"/>
        <v>346</v>
      </c>
      <c r="O470" s="892">
        <f t="shared" si="93"/>
        <v>2771858</v>
      </c>
      <c r="P470" s="891">
        <f t="shared" si="87"/>
        <v>16.116390487819061</v>
      </c>
      <c r="Q470" s="892">
        <v>0</v>
      </c>
      <c r="R470" s="894">
        <f t="shared" si="94"/>
        <v>1858</v>
      </c>
      <c r="S470" s="892">
        <v>0</v>
      </c>
      <c r="T470" s="892">
        <v>0</v>
      </c>
      <c r="U470" s="893">
        <f t="shared" si="88"/>
        <v>0</v>
      </c>
      <c r="V470" s="892">
        <f t="shared" si="95"/>
        <v>1787868</v>
      </c>
      <c r="W470" s="891">
        <f t="shared" si="89"/>
        <v>16.03756727664155</v>
      </c>
    </row>
    <row r="471" spans="1:23">
      <c r="A471" s="882" t="s">
        <v>1263</v>
      </c>
      <c r="B471" s="902" t="s">
        <v>354</v>
      </c>
      <c r="C471" s="899">
        <v>0</v>
      </c>
      <c r="D471" s="900">
        <f t="shared" si="90"/>
        <v>5041.5</v>
      </c>
      <c r="E471" s="899">
        <v>0</v>
      </c>
      <c r="F471" s="899">
        <v>0</v>
      </c>
      <c r="G471" s="899">
        <f t="shared" si="84"/>
        <v>0</v>
      </c>
      <c r="H471" s="899">
        <f t="shared" si="91"/>
        <v>4376706</v>
      </c>
      <c r="I471" s="901">
        <f t="shared" si="85"/>
        <v>14.468927898442924</v>
      </c>
      <c r="J471" s="898">
        <v>1</v>
      </c>
      <c r="K471" s="900">
        <f t="shared" si="92"/>
        <v>2867.5</v>
      </c>
      <c r="L471" s="898">
        <v>320</v>
      </c>
      <c r="M471" s="898">
        <v>92</v>
      </c>
      <c r="N471" s="899">
        <f t="shared" si="86"/>
        <v>412</v>
      </c>
      <c r="O471" s="898">
        <f t="shared" si="93"/>
        <v>2772270</v>
      </c>
      <c r="P471" s="897">
        <f t="shared" si="87"/>
        <v>16.113164777680907</v>
      </c>
      <c r="Q471" s="898">
        <v>0</v>
      </c>
      <c r="R471" s="900">
        <f t="shared" si="94"/>
        <v>1858</v>
      </c>
      <c r="S471" s="898">
        <v>0</v>
      </c>
      <c r="T471" s="898">
        <v>0</v>
      </c>
      <c r="U471" s="899">
        <f t="shared" si="88"/>
        <v>0</v>
      </c>
      <c r="V471" s="898">
        <f t="shared" si="95"/>
        <v>1787868</v>
      </c>
      <c r="W471" s="897">
        <f t="shared" si="89"/>
        <v>16.03756727664155</v>
      </c>
    </row>
    <row r="472" spans="1:23">
      <c r="A472" s="880" t="s">
        <v>1262</v>
      </c>
      <c r="B472" s="896" t="s">
        <v>354</v>
      </c>
      <c r="C472" s="893">
        <v>11</v>
      </c>
      <c r="D472" s="894">
        <f t="shared" si="90"/>
        <v>5052.5</v>
      </c>
      <c r="E472" s="893">
        <v>8780</v>
      </c>
      <c r="F472" s="893">
        <v>330</v>
      </c>
      <c r="G472" s="893">
        <f t="shared" si="84"/>
        <v>9110</v>
      </c>
      <c r="H472" s="893">
        <f t="shared" si="91"/>
        <v>4385816</v>
      </c>
      <c r="I472" s="895">
        <f t="shared" si="85"/>
        <v>14.467478146132278</v>
      </c>
      <c r="J472" s="892">
        <v>7</v>
      </c>
      <c r="K472" s="894">
        <f t="shared" si="92"/>
        <v>2874.5</v>
      </c>
      <c r="L472" s="892">
        <v>5367</v>
      </c>
      <c r="M472" s="892">
        <v>210</v>
      </c>
      <c r="N472" s="893">
        <f t="shared" si="86"/>
        <v>5577</v>
      </c>
      <c r="O472" s="892">
        <f t="shared" si="93"/>
        <v>2777847</v>
      </c>
      <c r="P472" s="891">
        <f t="shared" si="87"/>
        <v>16.106261958601497</v>
      </c>
      <c r="Q472" s="892">
        <v>0</v>
      </c>
      <c r="R472" s="894">
        <f t="shared" si="94"/>
        <v>1858</v>
      </c>
      <c r="S472" s="892">
        <v>0</v>
      </c>
      <c r="T472" s="892">
        <v>0</v>
      </c>
      <c r="U472" s="893">
        <f t="shared" si="88"/>
        <v>0</v>
      </c>
      <c r="V472" s="892">
        <f t="shared" si="95"/>
        <v>1787868</v>
      </c>
      <c r="W472" s="891">
        <f t="shared" si="89"/>
        <v>16.03756727664155</v>
      </c>
    </row>
    <row r="473" spans="1:23">
      <c r="A473" s="882" t="s">
        <v>1261</v>
      </c>
      <c r="B473" s="902" t="s">
        <v>354</v>
      </c>
      <c r="C473" s="899">
        <v>40</v>
      </c>
      <c r="D473" s="900">
        <f t="shared" si="90"/>
        <v>5092.5</v>
      </c>
      <c r="E473" s="899">
        <v>30309</v>
      </c>
      <c r="F473" s="899">
        <v>4600</v>
      </c>
      <c r="G473" s="899">
        <f t="shared" si="84"/>
        <v>34909</v>
      </c>
      <c r="H473" s="899">
        <f t="shared" si="91"/>
        <v>4420725</v>
      </c>
      <c r="I473" s="901">
        <f t="shared" si="85"/>
        <v>14.468090328915071</v>
      </c>
      <c r="J473" s="898">
        <v>29.5</v>
      </c>
      <c r="K473" s="900">
        <f t="shared" si="92"/>
        <v>2904</v>
      </c>
      <c r="L473" s="898">
        <v>23019</v>
      </c>
      <c r="M473" s="898">
        <v>3400</v>
      </c>
      <c r="N473" s="899">
        <f t="shared" si="86"/>
        <v>26419</v>
      </c>
      <c r="O473" s="898">
        <f t="shared" si="93"/>
        <v>2804266</v>
      </c>
      <c r="P473" s="897">
        <f t="shared" si="87"/>
        <v>16.094272268135903</v>
      </c>
      <c r="Q473" s="898">
        <v>14</v>
      </c>
      <c r="R473" s="900">
        <f t="shared" si="94"/>
        <v>1872</v>
      </c>
      <c r="S473" s="898">
        <v>11266</v>
      </c>
      <c r="T473" s="898">
        <v>1400</v>
      </c>
      <c r="U473" s="899">
        <f t="shared" si="88"/>
        <v>12666</v>
      </c>
      <c r="V473" s="898">
        <f t="shared" si="95"/>
        <v>1800534</v>
      </c>
      <c r="W473" s="897">
        <f t="shared" si="89"/>
        <v>16.030395299145297</v>
      </c>
    </row>
    <row r="474" spans="1:23">
      <c r="A474" s="880" t="s">
        <v>1260</v>
      </c>
      <c r="B474" s="896" t="s">
        <v>354</v>
      </c>
      <c r="C474" s="893">
        <v>10</v>
      </c>
      <c r="D474" s="894">
        <f t="shared" si="90"/>
        <v>5102.5</v>
      </c>
      <c r="E474" s="893">
        <v>9307</v>
      </c>
      <c r="F474" s="893">
        <v>176</v>
      </c>
      <c r="G474" s="893">
        <f t="shared" si="84"/>
        <v>9483</v>
      </c>
      <c r="H474" s="893">
        <f t="shared" si="91"/>
        <v>4430208</v>
      </c>
      <c r="I474" s="895">
        <f t="shared" si="85"/>
        <v>14.470710436060754</v>
      </c>
      <c r="J474" s="892">
        <v>6</v>
      </c>
      <c r="K474" s="894">
        <f t="shared" si="92"/>
        <v>2910</v>
      </c>
      <c r="L474" s="892">
        <v>6012</v>
      </c>
      <c r="M474" s="892">
        <v>96</v>
      </c>
      <c r="N474" s="893">
        <f t="shared" si="86"/>
        <v>6108</v>
      </c>
      <c r="O474" s="892">
        <f t="shared" si="93"/>
        <v>2810374</v>
      </c>
      <c r="P474" s="891">
        <f t="shared" si="87"/>
        <v>16.096071019473083</v>
      </c>
      <c r="Q474" s="892">
        <v>5</v>
      </c>
      <c r="R474" s="894">
        <f t="shared" si="94"/>
        <v>1877</v>
      </c>
      <c r="S474" s="892">
        <v>5249</v>
      </c>
      <c r="T474" s="892">
        <v>80</v>
      </c>
      <c r="U474" s="893">
        <f t="shared" si="88"/>
        <v>5329</v>
      </c>
      <c r="V474" s="892">
        <f t="shared" si="95"/>
        <v>1805863</v>
      </c>
      <c r="W474" s="891">
        <f t="shared" si="89"/>
        <v>16.035011543242764</v>
      </c>
    </row>
    <row r="475" spans="1:23">
      <c r="A475" s="882" t="s">
        <v>1259</v>
      </c>
      <c r="B475" s="902" t="s">
        <v>1030</v>
      </c>
      <c r="C475" s="899">
        <v>2</v>
      </c>
      <c r="D475" s="900">
        <f t="shared" si="90"/>
        <v>5102.5</v>
      </c>
      <c r="E475" s="899">
        <v>840</v>
      </c>
      <c r="F475" s="899">
        <v>0</v>
      </c>
      <c r="G475" s="899">
        <f t="shared" si="84"/>
        <v>840</v>
      </c>
      <c r="H475" s="899">
        <f t="shared" si="91"/>
        <v>4430208</v>
      </c>
      <c r="I475" s="901">
        <f t="shared" si="85"/>
        <v>14.470710436060754</v>
      </c>
      <c r="J475" s="898">
        <v>0</v>
      </c>
      <c r="K475" s="900">
        <f t="shared" si="92"/>
        <v>2910</v>
      </c>
      <c r="L475" s="898">
        <v>0</v>
      </c>
      <c r="M475" s="898">
        <v>0</v>
      </c>
      <c r="N475" s="899">
        <f t="shared" si="86"/>
        <v>0</v>
      </c>
      <c r="O475" s="898">
        <f t="shared" si="93"/>
        <v>2810374</v>
      </c>
      <c r="P475" s="897">
        <f t="shared" si="87"/>
        <v>16.096071019473083</v>
      </c>
      <c r="Q475" s="898">
        <v>0</v>
      </c>
      <c r="R475" s="900">
        <f t="shared" si="94"/>
        <v>1877</v>
      </c>
      <c r="S475" s="898">
        <v>0</v>
      </c>
      <c r="T475" s="898">
        <v>0</v>
      </c>
      <c r="U475" s="899">
        <f t="shared" si="88"/>
        <v>0</v>
      </c>
      <c r="V475" s="898">
        <f t="shared" si="95"/>
        <v>1805863</v>
      </c>
      <c r="W475" s="897">
        <f t="shared" si="89"/>
        <v>16.035011543242764</v>
      </c>
    </row>
    <row r="476" spans="1:23">
      <c r="A476" s="880" t="s">
        <v>1258</v>
      </c>
      <c r="B476" s="896" t="s">
        <v>354</v>
      </c>
      <c r="C476" s="893">
        <v>13.5</v>
      </c>
      <c r="D476" s="894">
        <f t="shared" si="90"/>
        <v>5116</v>
      </c>
      <c r="E476" s="893">
        <v>13661</v>
      </c>
      <c r="F476" s="893">
        <v>390</v>
      </c>
      <c r="G476" s="893">
        <f t="shared" si="84"/>
        <v>14051</v>
      </c>
      <c r="H476" s="893">
        <f t="shared" si="91"/>
        <v>4444259</v>
      </c>
      <c r="I476" s="895">
        <f t="shared" si="85"/>
        <v>14.478300104248111</v>
      </c>
      <c r="J476" s="892">
        <v>10</v>
      </c>
      <c r="K476" s="894">
        <f t="shared" si="92"/>
        <v>2920</v>
      </c>
      <c r="L476" s="892">
        <v>10806</v>
      </c>
      <c r="M476" s="892">
        <v>300</v>
      </c>
      <c r="N476" s="893">
        <f t="shared" si="86"/>
        <v>11106</v>
      </c>
      <c r="O476" s="892">
        <f t="shared" si="93"/>
        <v>2821480</v>
      </c>
      <c r="P476" s="891">
        <f t="shared" si="87"/>
        <v>16.104337899543378</v>
      </c>
      <c r="Q476" s="892">
        <v>8</v>
      </c>
      <c r="R476" s="894">
        <f t="shared" si="94"/>
        <v>1885</v>
      </c>
      <c r="S476" s="892">
        <v>8135</v>
      </c>
      <c r="T476" s="892">
        <v>240</v>
      </c>
      <c r="U476" s="893">
        <f t="shared" si="88"/>
        <v>8375</v>
      </c>
      <c r="V476" s="892">
        <f t="shared" si="95"/>
        <v>1814238</v>
      </c>
      <c r="W476" s="891">
        <f t="shared" si="89"/>
        <v>16.041007957559682</v>
      </c>
    </row>
    <row r="477" spans="1:23">
      <c r="A477" s="882" t="s">
        <v>1257</v>
      </c>
      <c r="B477" s="902" t="s">
        <v>354</v>
      </c>
      <c r="C477" s="899">
        <v>18.5</v>
      </c>
      <c r="D477" s="900">
        <f t="shared" si="90"/>
        <v>5134.5</v>
      </c>
      <c r="E477" s="899">
        <v>17098</v>
      </c>
      <c r="F477" s="899">
        <v>440</v>
      </c>
      <c r="G477" s="899">
        <f t="shared" si="84"/>
        <v>17538</v>
      </c>
      <c r="H477" s="899">
        <f t="shared" si="91"/>
        <v>4461797</v>
      </c>
      <c r="I477" s="901">
        <f t="shared" si="85"/>
        <v>14.483062291037751</v>
      </c>
      <c r="J477" s="898">
        <v>13</v>
      </c>
      <c r="K477" s="900">
        <f t="shared" si="92"/>
        <v>2933</v>
      </c>
      <c r="L477" s="898">
        <v>12339</v>
      </c>
      <c r="M477" s="898">
        <v>286</v>
      </c>
      <c r="N477" s="899">
        <f t="shared" si="86"/>
        <v>12625</v>
      </c>
      <c r="O477" s="898">
        <f t="shared" si="93"/>
        <v>2834105</v>
      </c>
      <c r="P477" s="897">
        <f t="shared" si="87"/>
        <v>16.104699397658823</v>
      </c>
      <c r="Q477" s="898">
        <v>9</v>
      </c>
      <c r="R477" s="900">
        <f t="shared" si="94"/>
        <v>1894</v>
      </c>
      <c r="S477" s="898">
        <v>9017</v>
      </c>
      <c r="T477" s="898">
        <v>198</v>
      </c>
      <c r="U477" s="899">
        <f t="shared" si="88"/>
        <v>9215</v>
      </c>
      <c r="V477" s="898">
        <f t="shared" si="95"/>
        <v>1823453</v>
      </c>
      <c r="W477" s="897">
        <f t="shared" si="89"/>
        <v>16.045872932066175</v>
      </c>
    </row>
    <row r="478" spans="1:23">
      <c r="A478" s="880" t="s">
        <v>1256</v>
      </c>
      <c r="B478" s="896" t="s">
        <v>354</v>
      </c>
      <c r="C478" s="893">
        <v>6</v>
      </c>
      <c r="D478" s="894">
        <f t="shared" si="90"/>
        <v>5140.5</v>
      </c>
      <c r="E478" s="893">
        <v>5625</v>
      </c>
      <c r="F478" s="893">
        <v>420</v>
      </c>
      <c r="G478" s="893">
        <f t="shared" si="84"/>
        <v>6045</v>
      </c>
      <c r="H478" s="893">
        <f t="shared" si="91"/>
        <v>4467842</v>
      </c>
      <c r="I478" s="895">
        <f t="shared" si="85"/>
        <v>14.485756897837435</v>
      </c>
      <c r="J478" s="892">
        <v>4</v>
      </c>
      <c r="K478" s="894">
        <f t="shared" si="92"/>
        <v>2937</v>
      </c>
      <c r="L478" s="892">
        <v>4001</v>
      </c>
      <c r="M478" s="892">
        <v>280</v>
      </c>
      <c r="N478" s="893">
        <f t="shared" si="86"/>
        <v>4281</v>
      </c>
      <c r="O478" s="892">
        <f t="shared" si="93"/>
        <v>2838386</v>
      </c>
      <c r="P478" s="891">
        <f t="shared" si="87"/>
        <v>16.107059357621157</v>
      </c>
      <c r="Q478" s="892">
        <v>3</v>
      </c>
      <c r="R478" s="894">
        <f t="shared" si="94"/>
        <v>1897</v>
      </c>
      <c r="S478" s="892">
        <v>2692</v>
      </c>
      <c r="T478" s="892">
        <v>210</v>
      </c>
      <c r="U478" s="893">
        <f t="shared" si="88"/>
        <v>2902</v>
      </c>
      <c r="V478" s="892">
        <f t="shared" si="95"/>
        <v>1826355</v>
      </c>
      <c r="W478" s="891">
        <f t="shared" si="89"/>
        <v>16.045993674222455</v>
      </c>
    </row>
    <row r="479" spans="1:23">
      <c r="A479" s="882" t="s">
        <v>1255</v>
      </c>
      <c r="B479" s="902" t="s">
        <v>354</v>
      </c>
      <c r="C479" s="899">
        <v>17</v>
      </c>
      <c r="D479" s="900">
        <f t="shared" si="90"/>
        <v>5157.5</v>
      </c>
      <c r="E479" s="899">
        <v>10943</v>
      </c>
      <c r="F479" s="899">
        <v>720</v>
      </c>
      <c r="G479" s="899">
        <f t="shared" si="84"/>
        <v>11663</v>
      </c>
      <c r="H479" s="899">
        <f t="shared" si="91"/>
        <v>4479505</v>
      </c>
      <c r="I479" s="901">
        <f t="shared" si="85"/>
        <v>14.475698820487963</v>
      </c>
      <c r="J479" s="898">
        <v>7.5</v>
      </c>
      <c r="K479" s="900">
        <f t="shared" si="92"/>
        <v>2944.5</v>
      </c>
      <c r="L479" s="898">
        <v>6566</v>
      </c>
      <c r="M479" s="898">
        <v>320</v>
      </c>
      <c r="N479" s="899">
        <f t="shared" si="86"/>
        <v>6886</v>
      </c>
      <c r="O479" s="898">
        <f t="shared" si="93"/>
        <v>2845272</v>
      </c>
      <c r="P479" s="897">
        <f t="shared" si="87"/>
        <v>16.105009339446426</v>
      </c>
      <c r="Q479" s="898">
        <v>5</v>
      </c>
      <c r="R479" s="900">
        <f t="shared" si="94"/>
        <v>1902</v>
      </c>
      <c r="S479" s="898">
        <v>4497</v>
      </c>
      <c r="T479" s="898">
        <v>200</v>
      </c>
      <c r="U479" s="899">
        <f t="shared" si="88"/>
        <v>4697</v>
      </c>
      <c r="V479" s="898">
        <f t="shared" si="95"/>
        <v>1831052</v>
      </c>
      <c r="W479" s="897">
        <f t="shared" si="89"/>
        <v>16.04497020679986</v>
      </c>
    </row>
    <row r="480" spans="1:23">
      <c r="A480" s="880" t="s">
        <v>1254</v>
      </c>
      <c r="B480" s="896" t="s">
        <v>1030</v>
      </c>
      <c r="C480" s="893">
        <v>9</v>
      </c>
      <c r="D480" s="894">
        <f t="shared" si="90"/>
        <v>5157.5</v>
      </c>
      <c r="E480" s="893">
        <v>412</v>
      </c>
      <c r="F480" s="893">
        <v>0</v>
      </c>
      <c r="G480" s="893">
        <f t="shared" si="84"/>
        <v>412</v>
      </c>
      <c r="H480" s="893">
        <f t="shared" si="91"/>
        <v>4479505</v>
      </c>
      <c r="I480" s="895">
        <f t="shared" si="85"/>
        <v>14.475698820487963</v>
      </c>
      <c r="J480" s="892">
        <v>0</v>
      </c>
      <c r="K480" s="894">
        <f t="shared" si="92"/>
        <v>2944.5</v>
      </c>
      <c r="L480" s="892">
        <v>0</v>
      </c>
      <c r="M480" s="892">
        <v>0</v>
      </c>
      <c r="N480" s="893">
        <f t="shared" si="86"/>
        <v>0</v>
      </c>
      <c r="O480" s="892">
        <f t="shared" si="93"/>
        <v>2845272</v>
      </c>
      <c r="P480" s="891">
        <f t="shared" si="87"/>
        <v>16.105009339446426</v>
      </c>
      <c r="Q480" s="892">
        <v>0</v>
      </c>
      <c r="R480" s="894">
        <f t="shared" si="94"/>
        <v>1902</v>
      </c>
      <c r="S480" s="892">
        <v>0</v>
      </c>
      <c r="T480" s="892">
        <v>0</v>
      </c>
      <c r="U480" s="893">
        <f t="shared" si="88"/>
        <v>0</v>
      </c>
      <c r="V480" s="892">
        <f t="shared" si="95"/>
        <v>1831052</v>
      </c>
      <c r="W480" s="891">
        <f t="shared" si="89"/>
        <v>16.04497020679986</v>
      </c>
    </row>
    <row r="481" spans="1:23">
      <c r="A481" s="882" t="s">
        <v>1253</v>
      </c>
      <c r="B481" s="902" t="s">
        <v>354</v>
      </c>
      <c r="C481" s="899">
        <v>9</v>
      </c>
      <c r="D481" s="900">
        <f t="shared" si="90"/>
        <v>5166.5</v>
      </c>
      <c r="E481" s="899">
        <v>8424</v>
      </c>
      <c r="F481" s="899">
        <v>600</v>
      </c>
      <c r="G481" s="899">
        <f t="shared" si="84"/>
        <v>9024</v>
      </c>
      <c r="H481" s="899">
        <f t="shared" si="91"/>
        <v>4488529</v>
      </c>
      <c r="I481" s="901">
        <f t="shared" si="85"/>
        <v>14.479592890093228</v>
      </c>
      <c r="J481" s="898">
        <v>5</v>
      </c>
      <c r="K481" s="900">
        <f t="shared" si="92"/>
        <v>2949.5</v>
      </c>
      <c r="L481" s="898">
        <v>5712</v>
      </c>
      <c r="M481" s="898">
        <v>300</v>
      </c>
      <c r="N481" s="899">
        <f t="shared" si="86"/>
        <v>6012</v>
      </c>
      <c r="O481" s="898">
        <f t="shared" si="93"/>
        <v>2851284</v>
      </c>
      <c r="P481" s="897">
        <f t="shared" si="87"/>
        <v>16.111679945753519</v>
      </c>
      <c r="Q481" s="898">
        <v>4</v>
      </c>
      <c r="R481" s="900">
        <f t="shared" si="94"/>
        <v>1906</v>
      </c>
      <c r="S481" s="898">
        <v>3610</v>
      </c>
      <c r="T481" s="898">
        <v>240</v>
      </c>
      <c r="U481" s="899">
        <f t="shared" si="88"/>
        <v>3850</v>
      </c>
      <c r="V481" s="898">
        <f t="shared" si="95"/>
        <v>1834902</v>
      </c>
      <c r="W481" s="897">
        <f t="shared" si="89"/>
        <v>16.044963273871982</v>
      </c>
    </row>
    <row r="482" spans="1:23">
      <c r="A482" s="880" t="s">
        <v>1252</v>
      </c>
      <c r="B482" s="896" t="s">
        <v>354</v>
      </c>
      <c r="C482" s="893">
        <v>9</v>
      </c>
      <c r="D482" s="894">
        <f t="shared" si="90"/>
        <v>5175.5</v>
      </c>
      <c r="E482" s="893">
        <v>8679</v>
      </c>
      <c r="F482" s="893">
        <v>234</v>
      </c>
      <c r="G482" s="893">
        <f t="shared" si="84"/>
        <v>8913</v>
      </c>
      <c r="H482" s="893">
        <f t="shared" si="91"/>
        <v>4497442</v>
      </c>
      <c r="I482" s="895">
        <f t="shared" si="85"/>
        <v>14.483115963030947</v>
      </c>
      <c r="J482" s="892">
        <v>6</v>
      </c>
      <c r="K482" s="894">
        <f t="shared" si="92"/>
        <v>2955.5</v>
      </c>
      <c r="L482" s="892">
        <v>6595</v>
      </c>
      <c r="M482" s="892">
        <v>156</v>
      </c>
      <c r="N482" s="893">
        <f t="shared" si="86"/>
        <v>6751</v>
      </c>
      <c r="O482" s="892">
        <f t="shared" si="93"/>
        <v>2858035</v>
      </c>
      <c r="P482" s="891">
        <f t="shared" si="87"/>
        <v>16.117041673715672</v>
      </c>
      <c r="Q482" s="892">
        <v>4.5</v>
      </c>
      <c r="R482" s="894">
        <f t="shared" si="94"/>
        <v>1910.5</v>
      </c>
      <c r="S482" s="892">
        <v>5270</v>
      </c>
      <c r="T482" s="892">
        <v>104</v>
      </c>
      <c r="U482" s="893">
        <f t="shared" si="88"/>
        <v>5374</v>
      </c>
      <c r="V482" s="892">
        <f t="shared" si="95"/>
        <v>1840276</v>
      </c>
      <c r="W482" s="891">
        <f t="shared" si="89"/>
        <v>16.054052167844368</v>
      </c>
    </row>
    <row r="483" spans="1:23">
      <c r="A483" s="882" t="s">
        <v>1251</v>
      </c>
      <c r="B483" s="902" t="s">
        <v>354</v>
      </c>
      <c r="C483" s="899">
        <v>4</v>
      </c>
      <c r="D483" s="900">
        <f t="shared" si="90"/>
        <v>5179.5</v>
      </c>
      <c r="E483" s="899">
        <v>4251</v>
      </c>
      <c r="F483" s="899">
        <v>96</v>
      </c>
      <c r="G483" s="899">
        <f t="shared" si="84"/>
        <v>4347</v>
      </c>
      <c r="H483" s="899">
        <f t="shared" si="91"/>
        <v>4501789</v>
      </c>
      <c r="I483" s="901">
        <f t="shared" si="85"/>
        <v>14.485918846735528</v>
      </c>
      <c r="J483" s="898">
        <v>4</v>
      </c>
      <c r="K483" s="900">
        <f t="shared" si="92"/>
        <v>2959.5</v>
      </c>
      <c r="L483" s="898">
        <v>3872</v>
      </c>
      <c r="M483" s="898">
        <v>96</v>
      </c>
      <c r="N483" s="899">
        <f t="shared" si="86"/>
        <v>3968</v>
      </c>
      <c r="O483" s="898">
        <f t="shared" si="93"/>
        <v>2862003</v>
      </c>
      <c r="P483" s="897">
        <f t="shared" si="87"/>
        <v>16.117604325054906</v>
      </c>
      <c r="Q483" s="898">
        <v>3</v>
      </c>
      <c r="R483" s="900">
        <f t="shared" si="94"/>
        <v>1913.5</v>
      </c>
      <c r="S483" s="898">
        <v>2800</v>
      </c>
      <c r="T483" s="898">
        <v>72</v>
      </c>
      <c r="U483" s="899">
        <f t="shared" si="88"/>
        <v>2872</v>
      </c>
      <c r="V483" s="898">
        <f t="shared" si="95"/>
        <v>1843148</v>
      </c>
      <c r="W483" s="897">
        <f t="shared" si="89"/>
        <v>16.053897744098947</v>
      </c>
    </row>
    <row r="484" spans="1:23">
      <c r="A484" s="880" t="s">
        <v>1250</v>
      </c>
      <c r="B484" s="896" t="s">
        <v>354</v>
      </c>
      <c r="C484" s="893">
        <v>10</v>
      </c>
      <c r="D484" s="894">
        <f t="shared" si="90"/>
        <v>5189.5</v>
      </c>
      <c r="E484" s="893">
        <v>10236</v>
      </c>
      <c r="F484" s="893">
        <v>260</v>
      </c>
      <c r="G484" s="893">
        <f t="shared" si="84"/>
        <v>10496</v>
      </c>
      <c r="H484" s="893">
        <f t="shared" si="91"/>
        <v>4512285</v>
      </c>
      <c r="I484" s="895">
        <f t="shared" si="85"/>
        <v>14.491714037961268</v>
      </c>
      <c r="J484" s="892">
        <v>7</v>
      </c>
      <c r="K484" s="894">
        <f t="shared" si="92"/>
        <v>2966.5</v>
      </c>
      <c r="L484" s="892">
        <v>7452</v>
      </c>
      <c r="M484" s="892">
        <v>182</v>
      </c>
      <c r="N484" s="893">
        <f t="shared" si="86"/>
        <v>7634</v>
      </c>
      <c r="O484" s="892">
        <f t="shared" si="93"/>
        <v>2869637</v>
      </c>
      <c r="P484" s="891">
        <f t="shared" si="87"/>
        <v>16.122461936063825</v>
      </c>
      <c r="Q484" s="892">
        <v>5</v>
      </c>
      <c r="R484" s="894">
        <f t="shared" si="94"/>
        <v>1918.5</v>
      </c>
      <c r="S484" s="892">
        <v>5025</v>
      </c>
      <c r="T484" s="892">
        <v>130</v>
      </c>
      <c r="U484" s="893">
        <f t="shared" si="88"/>
        <v>5155</v>
      </c>
      <c r="V484" s="892">
        <f t="shared" si="95"/>
        <v>1848303</v>
      </c>
      <c r="W484" s="891">
        <f t="shared" si="89"/>
        <v>16.05684128225176</v>
      </c>
    </row>
    <row r="485" spans="1:23">
      <c r="A485" s="882" t="s">
        <v>1249</v>
      </c>
      <c r="B485" s="902" t="s">
        <v>354</v>
      </c>
      <c r="C485" s="899">
        <v>4</v>
      </c>
      <c r="D485" s="900">
        <f t="shared" si="90"/>
        <v>5193.5</v>
      </c>
      <c r="E485" s="899">
        <v>4134</v>
      </c>
      <c r="F485" s="899">
        <v>64</v>
      </c>
      <c r="G485" s="899">
        <f t="shared" si="84"/>
        <v>4198</v>
      </c>
      <c r="H485" s="899">
        <f t="shared" si="91"/>
        <v>4516483</v>
      </c>
      <c r="I485" s="901">
        <f t="shared" si="85"/>
        <v>14.494024582009564</v>
      </c>
      <c r="J485" s="898">
        <v>4</v>
      </c>
      <c r="K485" s="900">
        <f t="shared" si="92"/>
        <v>2970.5</v>
      </c>
      <c r="L485" s="898">
        <v>4050</v>
      </c>
      <c r="M485" s="898">
        <v>64</v>
      </c>
      <c r="N485" s="899">
        <f t="shared" si="86"/>
        <v>4114</v>
      </c>
      <c r="O485" s="898">
        <f t="shared" si="93"/>
        <v>2873751</v>
      </c>
      <c r="P485" s="897">
        <f t="shared" si="87"/>
        <v>16.123834371317958</v>
      </c>
      <c r="Q485" s="898">
        <v>0</v>
      </c>
      <c r="R485" s="900">
        <f t="shared" si="94"/>
        <v>1918.5</v>
      </c>
      <c r="S485" s="898">
        <v>0</v>
      </c>
      <c r="T485" s="898">
        <v>0</v>
      </c>
      <c r="U485" s="899">
        <f t="shared" si="88"/>
        <v>0</v>
      </c>
      <c r="V485" s="898">
        <f t="shared" si="95"/>
        <v>1848303</v>
      </c>
      <c r="W485" s="897">
        <f t="shared" si="89"/>
        <v>16.05684128225176</v>
      </c>
    </row>
    <row r="486" spans="1:23">
      <c r="A486" s="880" t="s">
        <v>1248</v>
      </c>
      <c r="B486" s="896" t="s">
        <v>354</v>
      </c>
      <c r="C486" s="893">
        <v>8</v>
      </c>
      <c r="D486" s="894">
        <f t="shared" si="90"/>
        <v>5201.5</v>
      </c>
      <c r="E486" s="893">
        <v>7050</v>
      </c>
      <c r="F486" s="893">
        <v>160</v>
      </c>
      <c r="G486" s="893">
        <f t="shared" si="84"/>
        <v>7210</v>
      </c>
      <c r="H486" s="893">
        <f t="shared" si="91"/>
        <v>4523693</v>
      </c>
      <c r="I486" s="895">
        <f t="shared" si="85"/>
        <v>14.494834823288155</v>
      </c>
      <c r="J486" s="892">
        <v>5</v>
      </c>
      <c r="K486" s="894">
        <f t="shared" si="92"/>
        <v>2975.5</v>
      </c>
      <c r="L486" s="892">
        <v>4473</v>
      </c>
      <c r="M486" s="892">
        <v>100</v>
      </c>
      <c r="N486" s="893">
        <f t="shared" si="86"/>
        <v>4573</v>
      </c>
      <c r="O486" s="892">
        <f t="shared" si="93"/>
        <v>2878324</v>
      </c>
      <c r="P486" s="891">
        <f t="shared" si="87"/>
        <v>16.122354786310424</v>
      </c>
      <c r="Q486" s="892">
        <v>0</v>
      </c>
      <c r="R486" s="894">
        <f t="shared" si="94"/>
        <v>1918.5</v>
      </c>
      <c r="S486" s="892">
        <v>0</v>
      </c>
      <c r="T486" s="892">
        <v>0</v>
      </c>
      <c r="U486" s="893">
        <f t="shared" si="88"/>
        <v>0</v>
      </c>
      <c r="V486" s="892">
        <f t="shared" si="95"/>
        <v>1848303</v>
      </c>
      <c r="W486" s="891">
        <f t="shared" si="89"/>
        <v>16.05684128225176</v>
      </c>
    </row>
    <row r="487" spans="1:23">
      <c r="A487" s="882" t="s">
        <v>1247</v>
      </c>
      <c r="B487" s="902" t="s">
        <v>354</v>
      </c>
      <c r="C487" s="899">
        <v>7</v>
      </c>
      <c r="D487" s="900">
        <f t="shared" si="90"/>
        <v>5208.5</v>
      </c>
      <c r="E487" s="899">
        <v>4139</v>
      </c>
      <c r="F487" s="899">
        <v>380</v>
      </c>
      <c r="G487" s="899">
        <f t="shared" si="84"/>
        <v>4519</v>
      </c>
      <c r="H487" s="899">
        <f t="shared" si="91"/>
        <v>4528212</v>
      </c>
      <c r="I487" s="901">
        <f t="shared" si="85"/>
        <v>14.48981472592877</v>
      </c>
      <c r="J487" s="898">
        <v>3</v>
      </c>
      <c r="K487" s="900">
        <f t="shared" si="92"/>
        <v>2978.5</v>
      </c>
      <c r="L487" s="898">
        <v>2234</v>
      </c>
      <c r="M487" s="898">
        <v>114</v>
      </c>
      <c r="N487" s="899">
        <f t="shared" si="86"/>
        <v>2348</v>
      </c>
      <c r="O487" s="898">
        <f t="shared" si="93"/>
        <v>2880672</v>
      </c>
      <c r="P487" s="897">
        <f t="shared" si="87"/>
        <v>16.119254658385092</v>
      </c>
      <c r="Q487" s="898">
        <v>3</v>
      </c>
      <c r="R487" s="900">
        <f t="shared" si="94"/>
        <v>1921.5</v>
      </c>
      <c r="S487" s="898">
        <v>2100</v>
      </c>
      <c r="T487" s="898">
        <v>114</v>
      </c>
      <c r="U487" s="899">
        <f t="shared" si="88"/>
        <v>2214</v>
      </c>
      <c r="V487" s="898">
        <f t="shared" si="95"/>
        <v>1850517</v>
      </c>
      <c r="W487" s="897">
        <f t="shared" si="89"/>
        <v>16.050975800156127</v>
      </c>
    </row>
    <row r="488" spans="1:23">
      <c r="A488" s="880" t="s">
        <v>1246</v>
      </c>
      <c r="B488" s="896" t="s">
        <v>354</v>
      </c>
      <c r="C488" s="893">
        <v>6.5</v>
      </c>
      <c r="D488" s="894">
        <f t="shared" si="90"/>
        <v>5215</v>
      </c>
      <c r="E488" s="893">
        <v>3985</v>
      </c>
      <c r="F488" s="893">
        <v>90</v>
      </c>
      <c r="G488" s="893">
        <f t="shared" si="84"/>
        <v>4075</v>
      </c>
      <c r="H488" s="893">
        <f t="shared" si="91"/>
        <v>4532287</v>
      </c>
      <c r="I488" s="895">
        <f t="shared" si="85"/>
        <v>14.484777884308086</v>
      </c>
      <c r="J488" s="892">
        <v>3</v>
      </c>
      <c r="K488" s="894">
        <f t="shared" si="92"/>
        <v>2981.5</v>
      </c>
      <c r="L488" s="892">
        <v>2008</v>
      </c>
      <c r="M488" s="892">
        <v>30</v>
      </c>
      <c r="N488" s="893">
        <f t="shared" si="86"/>
        <v>2038</v>
      </c>
      <c r="O488" s="892">
        <f t="shared" si="93"/>
        <v>2882710</v>
      </c>
      <c r="P488" s="891">
        <f t="shared" si="87"/>
        <v>16.114427860696519</v>
      </c>
      <c r="Q488" s="892">
        <v>3</v>
      </c>
      <c r="R488" s="894">
        <f t="shared" si="94"/>
        <v>1924.5</v>
      </c>
      <c r="S488" s="892">
        <v>1909</v>
      </c>
      <c r="T488" s="892">
        <v>30</v>
      </c>
      <c r="U488" s="893">
        <f t="shared" si="88"/>
        <v>1939</v>
      </c>
      <c r="V488" s="892">
        <f t="shared" si="95"/>
        <v>1852456</v>
      </c>
      <c r="W488" s="891">
        <f t="shared" si="89"/>
        <v>16.042747033861609</v>
      </c>
    </row>
    <row r="489" spans="1:23">
      <c r="A489" s="882" t="s">
        <v>1245</v>
      </c>
      <c r="B489" s="902" t="s">
        <v>354</v>
      </c>
      <c r="C489" s="899">
        <v>7</v>
      </c>
      <c r="D489" s="900">
        <f t="shared" si="90"/>
        <v>5222</v>
      </c>
      <c r="E489" s="899">
        <v>3935</v>
      </c>
      <c r="F489" s="899">
        <v>162</v>
      </c>
      <c r="G489" s="899">
        <f t="shared" si="84"/>
        <v>4097</v>
      </c>
      <c r="H489" s="899">
        <f t="shared" si="91"/>
        <v>4536384</v>
      </c>
      <c r="I489" s="901">
        <f t="shared" si="85"/>
        <v>14.478437380314057</v>
      </c>
      <c r="J489" s="898">
        <v>4</v>
      </c>
      <c r="K489" s="900">
        <f t="shared" si="92"/>
        <v>2985.5</v>
      </c>
      <c r="L489" s="898">
        <v>2563</v>
      </c>
      <c r="M489" s="898">
        <v>72</v>
      </c>
      <c r="N489" s="899">
        <f t="shared" si="86"/>
        <v>2635</v>
      </c>
      <c r="O489" s="898">
        <f t="shared" si="93"/>
        <v>2885345</v>
      </c>
      <c r="P489" s="897">
        <f t="shared" si="87"/>
        <v>16.107547591134928</v>
      </c>
      <c r="Q489" s="898">
        <v>3</v>
      </c>
      <c r="R489" s="900">
        <f t="shared" si="94"/>
        <v>1927.5</v>
      </c>
      <c r="S489" s="898">
        <v>1531</v>
      </c>
      <c r="T489" s="898">
        <v>54</v>
      </c>
      <c r="U489" s="899">
        <f t="shared" si="88"/>
        <v>1585</v>
      </c>
      <c r="V489" s="898">
        <f t="shared" si="95"/>
        <v>1854041</v>
      </c>
      <c r="W489" s="897">
        <f t="shared" si="89"/>
        <v>16.031482922611328</v>
      </c>
    </row>
    <row r="490" spans="1:23">
      <c r="A490" s="880" t="s">
        <v>1244</v>
      </c>
      <c r="B490" s="896" t="s">
        <v>1030</v>
      </c>
      <c r="C490" s="893">
        <v>2</v>
      </c>
      <c r="D490" s="894">
        <f t="shared" si="90"/>
        <v>5222</v>
      </c>
      <c r="E490" s="893">
        <v>370</v>
      </c>
      <c r="F490" s="893">
        <v>72</v>
      </c>
      <c r="G490" s="893">
        <f t="shared" si="84"/>
        <v>442</v>
      </c>
      <c r="H490" s="893">
        <f t="shared" si="91"/>
        <v>4536384</v>
      </c>
      <c r="I490" s="895">
        <f t="shared" si="85"/>
        <v>14.478437380314057</v>
      </c>
      <c r="J490" s="892">
        <v>0</v>
      </c>
      <c r="K490" s="894">
        <f t="shared" si="92"/>
        <v>2985.5</v>
      </c>
      <c r="L490" s="892">
        <v>0</v>
      </c>
      <c r="M490" s="892">
        <v>0</v>
      </c>
      <c r="N490" s="893">
        <f t="shared" si="86"/>
        <v>0</v>
      </c>
      <c r="O490" s="892">
        <f t="shared" si="93"/>
        <v>2885345</v>
      </c>
      <c r="P490" s="891">
        <f t="shared" si="87"/>
        <v>16.107547591134928</v>
      </c>
      <c r="Q490" s="892">
        <v>0</v>
      </c>
      <c r="R490" s="894">
        <f t="shared" si="94"/>
        <v>1927.5</v>
      </c>
      <c r="S490" s="892">
        <v>0</v>
      </c>
      <c r="T490" s="892">
        <v>0</v>
      </c>
      <c r="U490" s="893">
        <f t="shared" si="88"/>
        <v>0</v>
      </c>
      <c r="V490" s="892">
        <f t="shared" si="95"/>
        <v>1854041</v>
      </c>
      <c r="W490" s="891">
        <f t="shared" si="89"/>
        <v>16.031482922611328</v>
      </c>
    </row>
    <row r="491" spans="1:23">
      <c r="A491" s="882" t="s">
        <v>1243</v>
      </c>
      <c r="B491" s="902" t="s">
        <v>354</v>
      </c>
      <c r="C491" s="899">
        <v>14</v>
      </c>
      <c r="D491" s="900">
        <f t="shared" si="90"/>
        <v>5236</v>
      </c>
      <c r="E491" s="899">
        <v>11406</v>
      </c>
      <c r="F491" s="899">
        <v>300</v>
      </c>
      <c r="G491" s="899">
        <f t="shared" si="84"/>
        <v>11706</v>
      </c>
      <c r="H491" s="899">
        <f t="shared" si="91"/>
        <v>4548090</v>
      </c>
      <c r="I491" s="901">
        <f t="shared" si="85"/>
        <v>14.476986249045073</v>
      </c>
      <c r="J491" s="898">
        <v>9</v>
      </c>
      <c r="K491" s="900">
        <f t="shared" si="92"/>
        <v>2994.5</v>
      </c>
      <c r="L491" s="898">
        <v>8295</v>
      </c>
      <c r="M491" s="898">
        <v>180</v>
      </c>
      <c r="N491" s="899">
        <f t="shared" si="86"/>
        <v>8475</v>
      </c>
      <c r="O491" s="898">
        <f t="shared" si="93"/>
        <v>2893820</v>
      </c>
      <c r="P491" s="897">
        <f t="shared" si="87"/>
        <v>16.106306005454446</v>
      </c>
      <c r="Q491" s="898">
        <v>7</v>
      </c>
      <c r="R491" s="900">
        <f t="shared" si="94"/>
        <v>1934.5</v>
      </c>
      <c r="S491" s="898">
        <v>6494</v>
      </c>
      <c r="T491" s="898">
        <v>140</v>
      </c>
      <c r="U491" s="899">
        <f t="shared" si="88"/>
        <v>6634</v>
      </c>
      <c r="V491" s="898">
        <f t="shared" si="95"/>
        <v>1860675</v>
      </c>
      <c r="W491" s="897">
        <f t="shared" si="89"/>
        <v>16.030628069268545</v>
      </c>
    </row>
    <row r="492" spans="1:23">
      <c r="A492" s="880" t="s">
        <v>1242</v>
      </c>
      <c r="B492" s="896" t="s">
        <v>354</v>
      </c>
      <c r="C492" s="893">
        <v>8</v>
      </c>
      <c r="D492" s="894">
        <f t="shared" si="90"/>
        <v>5244</v>
      </c>
      <c r="E492" s="893">
        <v>7367</v>
      </c>
      <c r="F492" s="893">
        <v>48</v>
      </c>
      <c r="G492" s="893">
        <f t="shared" si="84"/>
        <v>7415</v>
      </c>
      <c r="H492" s="893">
        <f t="shared" si="91"/>
        <v>4555505</v>
      </c>
      <c r="I492" s="895">
        <f t="shared" si="85"/>
        <v>14.478467454869056</v>
      </c>
      <c r="J492" s="892">
        <v>5.5</v>
      </c>
      <c r="K492" s="894">
        <f t="shared" si="92"/>
        <v>3000</v>
      </c>
      <c r="L492" s="892">
        <v>5128</v>
      </c>
      <c r="M492" s="892">
        <v>30</v>
      </c>
      <c r="N492" s="893">
        <f t="shared" si="86"/>
        <v>5158</v>
      </c>
      <c r="O492" s="892">
        <f t="shared" si="93"/>
        <v>2898978</v>
      </c>
      <c r="P492" s="891">
        <f t="shared" si="87"/>
        <v>16.105433333333334</v>
      </c>
      <c r="Q492" s="892">
        <v>5</v>
      </c>
      <c r="R492" s="894">
        <f t="shared" si="94"/>
        <v>1939.5</v>
      </c>
      <c r="S492" s="892">
        <v>4235</v>
      </c>
      <c r="T492" s="892">
        <v>30</v>
      </c>
      <c r="U492" s="893">
        <f t="shared" si="88"/>
        <v>4265</v>
      </c>
      <c r="V492" s="892">
        <f t="shared" si="95"/>
        <v>1864940</v>
      </c>
      <c r="W492" s="891">
        <f t="shared" si="89"/>
        <v>16.02595170576609</v>
      </c>
    </row>
    <row r="493" spans="1:23">
      <c r="A493" s="882" t="s">
        <v>1241</v>
      </c>
      <c r="B493" s="902" t="s">
        <v>1030</v>
      </c>
      <c r="C493" s="899">
        <v>1</v>
      </c>
      <c r="D493" s="900">
        <f t="shared" si="90"/>
        <v>5244</v>
      </c>
      <c r="E493" s="899">
        <v>740</v>
      </c>
      <c r="F493" s="899">
        <v>6</v>
      </c>
      <c r="G493" s="899">
        <f t="shared" si="84"/>
        <v>746</v>
      </c>
      <c r="H493" s="899">
        <f t="shared" si="91"/>
        <v>4555505</v>
      </c>
      <c r="I493" s="901">
        <f t="shared" si="85"/>
        <v>14.478467454869056</v>
      </c>
      <c r="J493" s="898">
        <v>0</v>
      </c>
      <c r="K493" s="900">
        <f t="shared" si="92"/>
        <v>3000</v>
      </c>
      <c r="L493" s="898">
        <v>0</v>
      </c>
      <c r="M493" s="898">
        <v>0</v>
      </c>
      <c r="N493" s="899">
        <f t="shared" si="86"/>
        <v>0</v>
      </c>
      <c r="O493" s="898">
        <f t="shared" si="93"/>
        <v>2898978</v>
      </c>
      <c r="P493" s="897">
        <f t="shared" si="87"/>
        <v>16.105433333333334</v>
      </c>
      <c r="Q493" s="898">
        <v>0</v>
      </c>
      <c r="R493" s="900">
        <f t="shared" si="94"/>
        <v>1939.5</v>
      </c>
      <c r="S493" s="898">
        <v>0</v>
      </c>
      <c r="T493" s="898">
        <v>0</v>
      </c>
      <c r="U493" s="899">
        <f t="shared" si="88"/>
        <v>0</v>
      </c>
      <c r="V493" s="898">
        <f t="shared" si="95"/>
        <v>1864940</v>
      </c>
      <c r="W493" s="897">
        <f t="shared" si="89"/>
        <v>16.02595170576609</v>
      </c>
    </row>
    <row r="494" spans="1:23">
      <c r="A494" s="880" t="s">
        <v>1240</v>
      </c>
      <c r="B494" s="896" t="s">
        <v>354</v>
      </c>
      <c r="C494" s="893">
        <v>5</v>
      </c>
      <c r="D494" s="894">
        <f t="shared" si="90"/>
        <v>5249</v>
      </c>
      <c r="E494" s="893">
        <v>4124</v>
      </c>
      <c r="F494" s="893">
        <v>110</v>
      </c>
      <c r="G494" s="893">
        <f t="shared" si="84"/>
        <v>4234</v>
      </c>
      <c r="H494" s="893">
        <f t="shared" si="91"/>
        <v>4559739</v>
      </c>
      <c r="I494" s="895">
        <f t="shared" si="85"/>
        <v>14.478119641836541</v>
      </c>
      <c r="J494" s="892">
        <v>5</v>
      </c>
      <c r="K494" s="894">
        <f t="shared" si="92"/>
        <v>3005</v>
      </c>
      <c r="L494" s="892">
        <v>3203</v>
      </c>
      <c r="M494" s="892">
        <v>110</v>
      </c>
      <c r="N494" s="893">
        <f t="shared" si="86"/>
        <v>3313</v>
      </c>
      <c r="O494" s="892">
        <f t="shared" si="93"/>
        <v>2902291</v>
      </c>
      <c r="P494" s="891">
        <f t="shared" si="87"/>
        <v>16.097010537992237</v>
      </c>
      <c r="Q494" s="892">
        <v>0</v>
      </c>
      <c r="R494" s="894">
        <f t="shared" si="94"/>
        <v>1939.5</v>
      </c>
      <c r="S494" s="892">
        <v>0</v>
      </c>
      <c r="T494" s="892">
        <v>0</v>
      </c>
      <c r="U494" s="893">
        <f t="shared" si="88"/>
        <v>0</v>
      </c>
      <c r="V494" s="892">
        <f t="shared" si="95"/>
        <v>1864940</v>
      </c>
      <c r="W494" s="891">
        <f t="shared" si="89"/>
        <v>16.02595170576609</v>
      </c>
    </row>
    <row r="495" spans="1:23">
      <c r="A495" s="882" t="s">
        <v>1239</v>
      </c>
      <c r="B495" s="902" t="s">
        <v>354</v>
      </c>
      <c r="C495" s="899">
        <v>10.5</v>
      </c>
      <c r="D495" s="900">
        <f t="shared" si="90"/>
        <v>5259.5</v>
      </c>
      <c r="E495" s="899">
        <v>8802</v>
      </c>
      <c r="F495" s="899">
        <v>360</v>
      </c>
      <c r="G495" s="899">
        <f t="shared" si="84"/>
        <v>9162</v>
      </c>
      <c r="H495" s="899">
        <f t="shared" si="91"/>
        <v>4568901</v>
      </c>
      <c r="I495" s="901">
        <f t="shared" si="85"/>
        <v>14.478248882973666</v>
      </c>
      <c r="J495" s="898">
        <v>7</v>
      </c>
      <c r="K495" s="900">
        <f t="shared" si="92"/>
        <v>3012</v>
      </c>
      <c r="L495" s="898">
        <v>5888</v>
      </c>
      <c r="M495" s="898">
        <v>252</v>
      </c>
      <c r="N495" s="899">
        <f t="shared" si="86"/>
        <v>6140</v>
      </c>
      <c r="O495" s="898">
        <f t="shared" si="93"/>
        <v>2908431</v>
      </c>
      <c r="P495" s="897">
        <f t="shared" si="87"/>
        <v>16.093575697211158</v>
      </c>
      <c r="Q495" s="898">
        <v>5</v>
      </c>
      <c r="R495" s="900">
        <f t="shared" si="94"/>
        <v>1944.5</v>
      </c>
      <c r="S495" s="898">
        <v>4413</v>
      </c>
      <c r="T495" s="898">
        <v>180</v>
      </c>
      <c r="U495" s="899">
        <f t="shared" si="88"/>
        <v>4593</v>
      </c>
      <c r="V495" s="898">
        <f t="shared" si="95"/>
        <v>1869533</v>
      </c>
      <c r="W495" s="897">
        <f t="shared" si="89"/>
        <v>16.02411073969315</v>
      </c>
    </row>
    <row r="496" spans="1:23">
      <c r="A496" s="880" t="s">
        <v>1238</v>
      </c>
      <c r="B496" s="896" t="s">
        <v>354</v>
      </c>
      <c r="C496" s="893">
        <v>11.5</v>
      </c>
      <c r="D496" s="894">
        <f t="shared" si="90"/>
        <v>5271</v>
      </c>
      <c r="E496" s="893">
        <v>8197</v>
      </c>
      <c r="F496" s="893">
        <v>450</v>
      </c>
      <c r="G496" s="893">
        <f t="shared" si="84"/>
        <v>8647</v>
      </c>
      <c r="H496" s="893">
        <f t="shared" si="91"/>
        <v>4577548</v>
      </c>
      <c r="I496" s="895">
        <f t="shared" si="85"/>
        <v>14.474002403086068</v>
      </c>
      <c r="J496" s="892">
        <v>8</v>
      </c>
      <c r="K496" s="894">
        <f t="shared" si="92"/>
        <v>3020</v>
      </c>
      <c r="L496" s="892">
        <v>6114</v>
      </c>
      <c r="M496" s="892">
        <v>240</v>
      </c>
      <c r="N496" s="893">
        <f t="shared" si="86"/>
        <v>6354</v>
      </c>
      <c r="O496" s="892">
        <f t="shared" si="93"/>
        <v>2914785</v>
      </c>
      <c r="P496" s="891">
        <f t="shared" si="87"/>
        <v>16.086009933774836</v>
      </c>
      <c r="Q496" s="892">
        <v>5</v>
      </c>
      <c r="R496" s="894">
        <f t="shared" si="94"/>
        <v>1949.5</v>
      </c>
      <c r="S496" s="892">
        <v>3925</v>
      </c>
      <c r="T496" s="892">
        <v>150</v>
      </c>
      <c r="U496" s="893">
        <f t="shared" si="88"/>
        <v>4075</v>
      </c>
      <c r="V496" s="892">
        <f t="shared" si="95"/>
        <v>1873608</v>
      </c>
      <c r="W496" s="891">
        <f t="shared" si="89"/>
        <v>16.017850730956656</v>
      </c>
    </row>
    <row r="497" spans="1:23">
      <c r="A497" s="882" t="s">
        <v>1237</v>
      </c>
      <c r="B497" s="902" t="s">
        <v>354</v>
      </c>
      <c r="C497" s="899">
        <v>11</v>
      </c>
      <c r="D497" s="900">
        <f t="shared" si="90"/>
        <v>5282</v>
      </c>
      <c r="E497" s="899">
        <v>8162</v>
      </c>
      <c r="F497" s="899">
        <v>588</v>
      </c>
      <c r="G497" s="899">
        <f t="shared" si="84"/>
        <v>8750</v>
      </c>
      <c r="H497" s="899">
        <f t="shared" si="91"/>
        <v>4586298</v>
      </c>
      <c r="I497" s="901">
        <f t="shared" si="85"/>
        <v>14.471469140477092</v>
      </c>
      <c r="J497" s="898">
        <v>6</v>
      </c>
      <c r="K497" s="900">
        <f t="shared" si="92"/>
        <v>3026</v>
      </c>
      <c r="L497" s="898">
        <v>5055</v>
      </c>
      <c r="M497" s="898">
        <v>252</v>
      </c>
      <c r="N497" s="899">
        <f t="shared" si="86"/>
        <v>5307</v>
      </c>
      <c r="O497" s="898">
        <f t="shared" si="93"/>
        <v>2920092</v>
      </c>
      <c r="P497" s="897">
        <f t="shared" si="87"/>
        <v>16.083344348975547</v>
      </c>
      <c r="Q497" s="898">
        <v>4</v>
      </c>
      <c r="R497" s="900">
        <f t="shared" si="94"/>
        <v>1953.5</v>
      </c>
      <c r="S497" s="898">
        <v>3602</v>
      </c>
      <c r="T497" s="898">
        <v>168</v>
      </c>
      <c r="U497" s="899">
        <f t="shared" si="88"/>
        <v>3770</v>
      </c>
      <c r="V497" s="898">
        <f t="shared" si="95"/>
        <v>1877378</v>
      </c>
      <c r="W497" s="897">
        <f t="shared" si="89"/>
        <v>16.017216961010153</v>
      </c>
    </row>
    <row r="498" spans="1:23">
      <c r="A498" s="880" t="s">
        <v>1236</v>
      </c>
      <c r="B498" s="896" t="s">
        <v>354</v>
      </c>
      <c r="C498" s="893">
        <v>9</v>
      </c>
      <c r="D498" s="894">
        <f t="shared" si="90"/>
        <v>5291</v>
      </c>
      <c r="E498" s="893">
        <v>6957</v>
      </c>
      <c r="F498" s="893">
        <v>384</v>
      </c>
      <c r="G498" s="893">
        <f t="shared" si="84"/>
        <v>7341</v>
      </c>
      <c r="H498" s="893">
        <f t="shared" si="91"/>
        <v>4593639</v>
      </c>
      <c r="I498" s="895">
        <f t="shared" si="85"/>
        <v>14.469977319977319</v>
      </c>
      <c r="J498" s="892">
        <v>5</v>
      </c>
      <c r="K498" s="894">
        <f t="shared" si="92"/>
        <v>3031</v>
      </c>
      <c r="L498" s="892">
        <v>4339</v>
      </c>
      <c r="M498" s="892">
        <v>160</v>
      </c>
      <c r="N498" s="893">
        <f t="shared" si="86"/>
        <v>4499</v>
      </c>
      <c r="O498" s="892">
        <f t="shared" si="93"/>
        <v>2924591</v>
      </c>
      <c r="P498" s="891">
        <f t="shared" si="87"/>
        <v>16.081551743099087</v>
      </c>
      <c r="Q498" s="892">
        <v>0</v>
      </c>
      <c r="R498" s="894">
        <f t="shared" si="94"/>
        <v>1953.5</v>
      </c>
      <c r="S498" s="892">
        <v>0</v>
      </c>
      <c r="T498" s="892">
        <v>0</v>
      </c>
      <c r="U498" s="893">
        <f t="shared" si="88"/>
        <v>0</v>
      </c>
      <c r="V498" s="892">
        <f t="shared" si="95"/>
        <v>1877378</v>
      </c>
      <c r="W498" s="891">
        <f t="shared" si="89"/>
        <v>16.017216961010153</v>
      </c>
    </row>
    <row r="499" spans="1:23">
      <c r="A499" s="882" t="s">
        <v>1235</v>
      </c>
      <c r="B499" s="902" t="s">
        <v>354</v>
      </c>
      <c r="C499" s="899">
        <v>4</v>
      </c>
      <c r="D499" s="900">
        <f t="shared" si="90"/>
        <v>5295</v>
      </c>
      <c r="E499" s="899">
        <v>2844</v>
      </c>
      <c r="F499" s="899">
        <v>200</v>
      </c>
      <c r="G499" s="899">
        <f t="shared" si="84"/>
        <v>3044</v>
      </c>
      <c r="H499" s="899">
        <f t="shared" si="91"/>
        <v>4596683</v>
      </c>
      <c r="I499" s="901">
        <f t="shared" si="85"/>
        <v>14.46862763613472</v>
      </c>
      <c r="J499" s="898">
        <v>3</v>
      </c>
      <c r="K499" s="900">
        <f t="shared" si="92"/>
        <v>3034</v>
      </c>
      <c r="L499" s="898">
        <v>2152</v>
      </c>
      <c r="M499" s="898">
        <v>150</v>
      </c>
      <c r="N499" s="899">
        <f t="shared" si="86"/>
        <v>2302</v>
      </c>
      <c r="O499" s="898">
        <f t="shared" si="93"/>
        <v>2926893</v>
      </c>
      <c r="P499" s="897">
        <f t="shared" si="87"/>
        <v>16.078295978905736</v>
      </c>
      <c r="Q499" s="898">
        <v>0</v>
      </c>
      <c r="R499" s="900">
        <f t="shared" si="94"/>
        <v>1953.5</v>
      </c>
      <c r="S499" s="898">
        <v>0</v>
      </c>
      <c r="T499" s="898">
        <v>0</v>
      </c>
      <c r="U499" s="899">
        <f t="shared" si="88"/>
        <v>0</v>
      </c>
      <c r="V499" s="898">
        <f t="shared" si="95"/>
        <v>1877378</v>
      </c>
      <c r="W499" s="897">
        <f t="shared" si="89"/>
        <v>16.017216961010153</v>
      </c>
    </row>
    <row r="500" spans="1:23">
      <c r="A500" s="880" t="s">
        <v>1234</v>
      </c>
      <c r="B500" s="896" t="s">
        <v>354</v>
      </c>
      <c r="C500" s="893">
        <v>4</v>
      </c>
      <c r="D500" s="894">
        <f t="shared" si="90"/>
        <v>5299</v>
      </c>
      <c r="E500" s="893">
        <v>2874</v>
      </c>
      <c r="F500" s="893">
        <v>208</v>
      </c>
      <c r="G500" s="893">
        <f t="shared" si="84"/>
        <v>3082</v>
      </c>
      <c r="H500" s="893">
        <f t="shared" si="91"/>
        <v>4599765</v>
      </c>
      <c r="I500" s="895">
        <f t="shared" si="85"/>
        <v>14.467399509341385</v>
      </c>
      <c r="J500" s="892">
        <v>3</v>
      </c>
      <c r="K500" s="894">
        <f t="shared" si="92"/>
        <v>3037</v>
      </c>
      <c r="L500" s="892">
        <v>1988</v>
      </c>
      <c r="M500" s="892">
        <v>156</v>
      </c>
      <c r="N500" s="893">
        <f t="shared" si="86"/>
        <v>2144</v>
      </c>
      <c r="O500" s="892">
        <f t="shared" si="93"/>
        <v>2929037</v>
      </c>
      <c r="P500" s="891">
        <f t="shared" si="87"/>
        <v>16.074179563165405</v>
      </c>
      <c r="Q500" s="892">
        <v>0</v>
      </c>
      <c r="R500" s="894">
        <f t="shared" si="94"/>
        <v>1953.5</v>
      </c>
      <c r="S500" s="892">
        <v>0</v>
      </c>
      <c r="T500" s="892">
        <v>0</v>
      </c>
      <c r="U500" s="893">
        <f t="shared" si="88"/>
        <v>0</v>
      </c>
      <c r="V500" s="892">
        <f t="shared" si="95"/>
        <v>1877378</v>
      </c>
      <c r="W500" s="891">
        <f t="shared" si="89"/>
        <v>16.017216961010153</v>
      </c>
    </row>
    <row r="501" spans="1:23">
      <c r="A501" s="882" t="s">
        <v>1233</v>
      </c>
      <c r="B501" s="902" t="s">
        <v>354</v>
      </c>
      <c r="C501" s="899">
        <v>11</v>
      </c>
      <c r="D501" s="900">
        <f t="shared" si="90"/>
        <v>5310</v>
      </c>
      <c r="E501" s="899">
        <v>8820</v>
      </c>
      <c r="F501" s="899">
        <v>312</v>
      </c>
      <c r="G501" s="899">
        <f t="shared" si="84"/>
        <v>9132</v>
      </c>
      <c r="H501" s="899">
        <f t="shared" si="91"/>
        <v>4608897</v>
      </c>
      <c r="I501" s="901">
        <f t="shared" si="85"/>
        <v>14.466092278719398</v>
      </c>
      <c r="J501" s="898">
        <v>6</v>
      </c>
      <c r="K501" s="900">
        <f t="shared" si="92"/>
        <v>3043</v>
      </c>
      <c r="L501" s="898">
        <v>5211</v>
      </c>
      <c r="M501" s="898">
        <v>156</v>
      </c>
      <c r="N501" s="899">
        <f t="shared" si="86"/>
        <v>5367</v>
      </c>
      <c r="O501" s="898">
        <f t="shared" si="93"/>
        <v>2934404</v>
      </c>
      <c r="P501" s="897">
        <f t="shared" si="87"/>
        <v>16.071880819366854</v>
      </c>
      <c r="Q501" s="898">
        <v>5</v>
      </c>
      <c r="R501" s="900">
        <f t="shared" si="94"/>
        <v>1958.5</v>
      </c>
      <c r="S501" s="898">
        <v>4288</v>
      </c>
      <c r="T501" s="898">
        <v>130</v>
      </c>
      <c r="U501" s="899">
        <f t="shared" si="88"/>
        <v>4418</v>
      </c>
      <c r="V501" s="898">
        <f t="shared" si="95"/>
        <v>1881796</v>
      </c>
      <c r="W501" s="897">
        <f t="shared" si="89"/>
        <v>16.013922219385584</v>
      </c>
    </row>
    <row r="502" spans="1:23">
      <c r="A502" s="880" t="s">
        <v>1232</v>
      </c>
      <c r="B502" s="896" t="s">
        <v>354</v>
      </c>
      <c r="C502" s="893">
        <v>22</v>
      </c>
      <c r="D502" s="894">
        <f t="shared" si="90"/>
        <v>5332</v>
      </c>
      <c r="E502" s="893">
        <v>16784</v>
      </c>
      <c r="F502" s="893">
        <v>506</v>
      </c>
      <c r="G502" s="893">
        <f t="shared" si="84"/>
        <v>17290</v>
      </c>
      <c r="H502" s="893">
        <f t="shared" si="91"/>
        <v>4626187</v>
      </c>
      <c r="I502" s="895">
        <f t="shared" si="85"/>
        <v>14.460449487371843</v>
      </c>
      <c r="J502" s="892">
        <v>10</v>
      </c>
      <c r="K502" s="894">
        <f t="shared" si="92"/>
        <v>3053</v>
      </c>
      <c r="L502" s="892">
        <v>8806</v>
      </c>
      <c r="M502" s="892">
        <v>220</v>
      </c>
      <c r="N502" s="893">
        <f t="shared" si="86"/>
        <v>9026</v>
      </c>
      <c r="O502" s="892">
        <f t="shared" si="93"/>
        <v>2943430</v>
      </c>
      <c r="P502" s="891">
        <f t="shared" si="87"/>
        <v>16.068511846271427</v>
      </c>
      <c r="Q502" s="892">
        <v>8</v>
      </c>
      <c r="R502" s="894">
        <f t="shared" si="94"/>
        <v>1966.5</v>
      </c>
      <c r="S502" s="892">
        <v>5868</v>
      </c>
      <c r="T502" s="892">
        <v>154</v>
      </c>
      <c r="U502" s="893">
        <f t="shared" si="88"/>
        <v>6022</v>
      </c>
      <c r="V502" s="892">
        <f t="shared" si="95"/>
        <v>1887818</v>
      </c>
      <c r="W502" s="891">
        <f t="shared" si="89"/>
        <v>15.999813543520638</v>
      </c>
    </row>
    <row r="503" spans="1:23">
      <c r="A503" s="882" t="s">
        <v>1231</v>
      </c>
      <c r="B503" s="902" t="s">
        <v>354</v>
      </c>
      <c r="C503" s="899">
        <v>10.5</v>
      </c>
      <c r="D503" s="900">
        <f t="shared" si="90"/>
        <v>5342.5</v>
      </c>
      <c r="E503" s="899">
        <v>7039</v>
      </c>
      <c r="F503" s="899">
        <v>280</v>
      </c>
      <c r="G503" s="899">
        <f t="shared" si="84"/>
        <v>7319</v>
      </c>
      <c r="H503" s="899">
        <f t="shared" si="91"/>
        <v>4633506</v>
      </c>
      <c r="I503" s="901">
        <f t="shared" si="85"/>
        <v>14.454861956013103</v>
      </c>
      <c r="J503" s="898">
        <v>4.5</v>
      </c>
      <c r="K503" s="900">
        <f t="shared" si="92"/>
        <v>3057.5</v>
      </c>
      <c r="L503" s="898">
        <v>3837</v>
      </c>
      <c r="M503" s="898">
        <v>80</v>
      </c>
      <c r="N503" s="899">
        <f t="shared" si="86"/>
        <v>3917</v>
      </c>
      <c r="O503" s="898">
        <f t="shared" si="93"/>
        <v>2947347</v>
      </c>
      <c r="P503" s="897">
        <f t="shared" si="87"/>
        <v>16.066214227309892</v>
      </c>
      <c r="Q503" s="898">
        <v>4</v>
      </c>
      <c r="R503" s="900">
        <f t="shared" si="94"/>
        <v>1970.5</v>
      </c>
      <c r="S503" s="898">
        <v>3224</v>
      </c>
      <c r="T503" s="898">
        <v>80</v>
      </c>
      <c r="U503" s="899">
        <f t="shared" si="88"/>
        <v>3304</v>
      </c>
      <c r="V503" s="898">
        <f t="shared" si="95"/>
        <v>1891122</v>
      </c>
      <c r="W503" s="897">
        <f t="shared" si="89"/>
        <v>15.995280385688911</v>
      </c>
    </row>
    <row r="504" spans="1:23">
      <c r="A504" s="880" t="s">
        <v>1230</v>
      </c>
      <c r="B504" s="896" t="s">
        <v>354</v>
      </c>
      <c r="C504" s="893">
        <v>13</v>
      </c>
      <c r="D504" s="894">
        <f t="shared" si="90"/>
        <v>5355.5</v>
      </c>
      <c r="E504" s="893">
        <v>10885</v>
      </c>
      <c r="F504" s="893">
        <v>420</v>
      </c>
      <c r="G504" s="893">
        <f t="shared" si="84"/>
        <v>11305</v>
      </c>
      <c r="H504" s="893">
        <f t="shared" si="91"/>
        <v>4644811</v>
      </c>
      <c r="I504" s="895">
        <f t="shared" si="85"/>
        <v>14.454955964273489</v>
      </c>
      <c r="J504" s="892">
        <v>9</v>
      </c>
      <c r="K504" s="894">
        <f t="shared" si="92"/>
        <v>3066.5</v>
      </c>
      <c r="L504" s="892">
        <v>8103</v>
      </c>
      <c r="M504" s="892">
        <v>270</v>
      </c>
      <c r="N504" s="893">
        <f t="shared" si="86"/>
        <v>8373</v>
      </c>
      <c r="O504" s="892">
        <f t="shared" si="93"/>
        <v>2955720</v>
      </c>
      <c r="P504" s="891">
        <f t="shared" si="87"/>
        <v>16.064568726561227</v>
      </c>
      <c r="Q504" s="892">
        <v>7</v>
      </c>
      <c r="R504" s="894">
        <f t="shared" si="94"/>
        <v>1977.5</v>
      </c>
      <c r="S504" s="892">
        <v>6673</v>
      </c>
      <c r="T504" s="892">
        <v>210</v>
      </c>
      <c r="U504" s="893">
        <f t="shared" si="88"/>
        <v>6883</v>
      </c>
      <c r="V504" s="892">
        <f t="shared" si="95"/>
        <v>1898005</v>
      </c>
      <c r="W504" s="891">
        <f t="shared" si="89"/>
        <v>15.996670880741677</v>
      </c>
    </row>
    <row r="505" spans="1:23">
      <c r="A505" s="882" t="s">
        <v>1229</v>
      </c>
      <c r="B505" s="902" t="s">
        <v>354</v>
      </c>
      <c r="C505" s="899">
        <v>15</v>
      </c>
      <c r="D505" s="900">
        <f t="shared" si="90"/>
        <v>5370.5</v>
      </c>
      <c r="E505" s="899">
        <v>11635</v>
      </c>
      <c r="F505" s="899">
        <v>884</v>
      </c>
      <c r="G505" s="899">
        <f t="shared" si="84"/>
        <v>12519</v>
      </c>
      <c r="H505" s="899">
        <f t="shared" si="91"/>
        <v>4657330</v>
      </c>
      <c r="I505" s="901">
        <f t="shared" si="85"/>
        <v>14.453433882630419</v>
      </c>
      <c r="J505" s="898">
        <v>9.5</v>
      </c>
      <c r="K505" s="900">
        <f t="shared" si="92"/>
        <v>3076</v>
      </c>
      <c r="L505" s="898">
        <v>8756</v>
      </c>
      <c r="M505" s="898">
        <v>468</v>
      </c>
      <c r="N505" s="899">
        <f t="shared" si="86"/>
        <v>9224</v>
      </c>
      <c r="O505" s="898">
        <f t="shared" si="93"/>
        <v>2964944</v>
      </c>
      <c r="P505" s="897">
        <f t="shared" si="87"/>
        <v>16.064932813177286</v>
      </c>
      <c r="Q505" s="898">
        <v>0</v>
      </c>
      <c r="R505" s="900">
        <f t="shared" si="94"/>
        <v>1977.5</v>
      </c>
      <c r="S505" s="898">
        <v>0</v>
      </c>
      <c r="T505" s="898">
        <v>0</v>
      </c>
      <c r="U505" s="899">
        <f t="shared" si="88"/>
        <v>0</v>
      </c>
      <c r="V505" s="898">
        <f t="shared" si="95"/>
        <v>1898005</v>
      </c>
      <c r="W505" s="897">
        <f t="shared" si="89"/>
        <v>15.996670880741677</v>
      </c>
    </row>
    <row r="506" spans="1:23">
      <c r="A506" s="880" t="s">
        <v>1228</v>
      </c>
      <c r="B506" s="896" t="s">
        <v>354</v>
      </c>
      <c r="C506" s="893">
        <v>0</v>
      </c>
      <c r="D506" s="894">
        <f t="shared" si="90"/>
        <v>5370.5</v>
      </c>
      <c r="E506" s="893">
        <v>0</v>
      </c>
      <c r="F506" s="893">
        <v>0</v>
      </c>
      <c r="G506" s="893">
        <f t="shared" si="84"/>
        <v>0</v>
      </c>
      <c r="H506" s="893">
        <f t="shared" si="91"/>
        <v>4657330</v>
      </c>
      <c r="I506" s="895">
        <f t="shared" si="85"/>
        <v>14.453433882630419</v>
      </c>
      <c r="J506" s="892">
        <v>0</v>
      </c>
      <c r="K506" s="894">
        <f t="shared" si="92"/>
        <v>3076</v>
      </c>
      <c r="L506" s="892">
        <v>0</v>
      </c>
      <c r="M506" s="892">
        <v>0</v>
      </c>
      <c r="N506" s="893">
        <f t="shared" si="86"/>
        <v>0</v>
      </c>
      <c r="O506" s="892">
        <f t="shared" si="93"/>
        <v>2964944</v>
      </c>
      <c r="P506" s="891">
        <f t="shared" si="87"/>
        <v>16.064932813177286</v>
      </c>
      <c r="Q506" s="892">
        <v>5</v>
      </c>
      <c r="R506" s="894">
        <f t="shared" si="94"/>
        <v>1982.5</v>
      </c>
      <c r="S506" s="892">
        <v>4938</v>
      </c>
      <c r="T506" s="892">
        <v>260</v>
      </c>
      <c r="U506" s="893">
        <f t="shared" si="88"/>
        <v>5198</v>
      </c>
      <c r="V506" s="892">
        <f t="shared" si="95"/>
        <v>1903203</v>
      </c>
      <c r="W506" s="891">
        <f t="shared" si="89"/>
        <v>16.000025220680961</v>
      </c>
    </row>
    <row r="507" spans="1:23">
      <c r="A507" s="882" t="s">
        <v>1227</v>
      </c>
      <c r="B507" s="902" t="s">
        <v>354</v>
      </c>
      <c r="C507" s="899">
        <v>19.5</v>
      </c>
      <c r="D507" s="900">
        <f t="shared" si="90"/>
        <v>5390</v>
      </c>
      <c r="E507" s="899">
        <v>16287</v>
      </c>
      <c r="F507" s="899">
        <v>960</v>
      </c>
      <c r="G507" s="899">
        <f t="shared" si="84"/>
        <v>17247</v>
      </c>
      <c r="H507" s="899">
        <f t="shared" si="91"/>
        <v>4674577</v>
      </c>
      <c r="I507" s="901">
        <f t="shared" si="85"/>
        <v>14.454474335188621</v>
      </c>
      <c r="J507" s="898">
        <v>10</v>
      </c>
      <c r="K507" s="900">
        <f t="shared" si="92"/>
        <v>3086</v>
      </c>
      <c r="L507" s="898">
        <v>9052</v>
      </c>
      <c r="M507" s="898">
        <v>480</v>
      </c>
      <c r="N507" s="899">
        <f t="shared" si="86"/>
        <v>9532</v>
      </c>
      <c r="O507" s="898">
        <f t="shared" si="93"/>
        <v>2974476</v>
      </c>
      <c r="P507" s="897">
        <f t="shared" si="87"/>
        <v>16.064355152300713</v>
      </c>
      <c r="Q507" s="898">
        <v>7</v>
      </c>
      <c r="R507" s="900">
        <f t="shared" si="94"/>
        <v>1989.5</v>
      </c>
      <c r="S507" s="898">
        <v>6360</v>
      </c>
      <c r="T507" s="898">
        <v>336</v>
      </c>
      <c r="U507" s="899">
        <f t="shared" si="88"/>
        <v>6696</v>
      </c>
      <c r="V507" s="898">
        <f t="shared" si="95"/>
        <v>1909899</v>
      </c>
      <c r="W507" s="897">
        <f t="shared" si="89"/>
        <v>15.999824076401106</v>
      </c>
    </row>
    <row r="508" spans="1:23">
      <c r="A508" s="880" t="s">
        <v>1226</v>
      </c>
      <c r="B508" s="896" t="s">
        <v>354</v>
      </c>
      <c r="C508" s="893">
        <v>30</v>
      </c>
      <c r="D508" s="894">
        <f t="shared" si="90"/>
        <v>5420</v>
      </c>
      <c r="E508" s="893">
        <v>27301</v>
      </c>
      <c r="F508" s="893">
        <v>840</v>
      </c>
      <c r="G508" s="893">
        <f t="shared" si="84"/>
        <v>28141</v>
      </c>
      <c r="H508" s="893">
        <f t="shared" si="91"/>
        <v>4702718</v>
      </c>
      <c r="I508" s="895">
        <f t="shared" si="85"/>
        <v>14.4610024600246</v>
      </c>
      <c r="J508" s="892">
        <v>21</v>
      </c>
      <c r="K508" s="894">
        <f t="shared" si="92"/>
        <v>3107</v>
      </c>
      <c r="L508" s="892">
        <v>19759</v>
      </c>
      <c r="M508" s="892">
        <v>588</v>
      </c>
      <c r="N508" s="893">
        <f t="shared" si="86"/>
        <v>20347</v>
      </c>
      <c r="O508" s="892">
        <f t="shared" si="93"/>
        <v>2994823</v>
      </c>
      <c r="P508" s="891">
        <f t="shared" si="87"/>
        <v>16.064923291492327</v>
      </c>
      <c r="Q508" s="892">
        <v>18</v>
      </c>
      <c r="R508" s="894">
        <f t="shared" si="94"/>
        <v>2007.5</v>
      </c>
      <c r="S508" s="892">
        <v>15624</v>
      </c>
      <c r="T508" s="892">
        <v>504</v>
      </c>
      <c r="U508" s="893">
        <f t="shared" si="88"/>
        <v>16128</v>
      </c>
      <c r="V508" s="892">
        <f t="shared" si="95"/>
        <v>1926027</v>
      </c>
      <c r="W508" s="891">
        <f t="shared" si="89"/>
        <v>15.990261519302615</v>
      </c>
    </row>
    <row r="509" spans="1:23">
      <c r="A509" s="882" t="s">
        <v>1225</v>
      </c>
      <c r="B509" s="902" t="s">
        <v>354</v>
      </c>
      <c r="C509" s="899">
        <v>19</v>
      </c>
      <c r="D509" s="900">
        <f t="shared" si="90"/>
        <v>5439</v>
      </c>
      <c r="E509" s="899">
        <v>15028</v>
      </c>
      <c r="F509" s="899">
        <v>1150</v>
      </c>
      <c r="G509" s="899">
        <f t="shared" si="84"/>
        <v>16178</v>
      </c>
      <c r="H509" s="899">
        <f t="shared" si="91"/>
        <v>4718896</v>
      </c>
      <c r="I509" s="901">
        <f t="shared" si="85"/>
        <v>14.46006006006006</v>
      </c>
      <c r="J509" s="898">
        <v>13</v>
      </c>
      <c r="K509" s="900">
        <f t="shared" si="92"/>
        <v>3120</v>
      </c>
      <c r="L509" s="898">
        <v>11921</v>
      </c>
      <c r="M509" s="898">
        <v>650</v>
      </c>
      <c r="N509" s="899">
        <f t="shared" si="86"/>
        <v>12571</v>
      </c>
      <c r="O509" s="898">
        <f t="shared" si="93"/>
        <v>3007394</v>
      </c>
      <c r="P509" s="897">
        <f t="shared" si="87"/>
        <v>16.065138888888889</v>
      </c>
      <c r="Q509" s="898">
        <v>9</v>
      </c>
      <c r="R509" s="900">
        <f t="shared" si="94"/>
        <v>2016.5</v>
      </c>
      <c r="S509" s="898">
        <v>8698</v>
      </c>
      <c r="T509" s="898">
        <v>450</v>
      </c>
      <c r="U509" s="899">
        <f t="shared" si="88"/>
        <v>9148</v>
      </c>
      <c r="V509" s="898">
        <f t="shared" si="95"/>
        <v>1935175</v>
      </c>
      <c r="W509" s="897">
        <f t="shared" si="89"/>
        <v>15.994503677989917</v>
      </c>
    </row>
    <row r="510" spans="1:23">
      <c r="A510" s="880" t="s">
        <v>1224</v>
      </c>
      <c r="B510" s="896" t="s">
        <v>354</v>
      </c>
      <c r="C510" s="893">
        <v>8</v>
      </c>
      <c r="D510" s="894">
        <f t="shared" si="90"/>
        <v>5447</v>
      </c>
      <c r="E510" s="893">
        <v>7007</v>
      </c>
      <c r="F510" s="893">
        <v>352</v>
      </c>
      <c r="G510" s="893">
        <f t="shared" si="84"/>
        <v>7359</v>
      </c>
      <c r="H510" s="893">
        <f t="shared" si="91"/>
        <v>4726255</v>
      </c>
      <c r="I510" s="895">
        <f t="shared" si="85"/>
        <v>14.461339575301389</v>
      </c>
      <c r="J510" s="892">
        <v>6</v>
      </c>
      <c r="K510" s="894">
        <f t="shared" si="92"/>
        <v>3126</v>
      </c>
      <c r="L510" s="892">
        <v>5178</v>
      </c>
      <c r="M510" s="892">
        <v>264</v>
      </c>
      <c r="N510" s="893">
        <f t="shared" si="86"/>
        <v>5442</v>
      </c>
      <c r="O510" s="892">
        <f t="shared" si="93"/>
        <v>3012836</v>
      </c>
      <c r="P510" s="891">
        <f t="shared" si="87"/>
        <v>16.063318404777139</v>
      </c>
      <c r="Q510" s="892">
        <v>0</v>
      </c>
      <c r="R510" s="894">
        <f t="shared" si="94"/>
        <v>2016.5</v>
      </c>
      <c r="S510" s="892">
        <v>0</v>
      </c>
      <c r="T510" s="892">
        <v>0</v>
      </c>
      <c r="U510" s="893">
        <f t="shared" si="88"/>
        <v>0</v>
      </c>
      <c r="V510" s="892">
        <f t="shared" si="95"/>
        <v>1935175</v>
      </c>
      <c r="W510" s="891">
        <f t="shared" si="89"/>
        <v>15.994503677989917</v>
      </c>
    </row>
    <row r="511" spans="1:23">
      <c r="A511" s="882" t="s">
        <v>1223</v>
      </c>
      <c r="B511" s="902" t="s">
        <v>354</v>
      </c>
      <c r="C511" s="899">
        <v>0</v>
      </c>
      <c r="D511" s="900">
        <f t="shared" si="90"/>
        <v>5447</v>
      </c>
      <c r="E511" s="899">
        <v>0</v>
      </c>
      <c r="F511" s="899">
        <v>0</v>
      </c>
      <c r="G511" s="899">
        <f t="shared" si="84"/>
        <v>0</v>
      </c>
      <c r="H511" s="899">
        <f t="shared" si="91"/>
        <v>4726255</v>
      </c>
      <c r="I511" s="901">
        <f t="shared" si="85"/>
        <v>14.461339575301389</v>
      </c>
      <c r="J511" s="898">
        <v>0</v>
      </c>
      <c r="K511" s="900">
        <f t="shared" si="92"/>
        <v>3126</v>
      </c>
      <c r="L511" s="898">
        <v>0</v>
      </c>
      <c r="M511" s="898">
        <v>0</v>
      </c>
      <c r="N511" s="899">
        <f t="shared" si="86"/>
        <v>0</v>
      </c>
      <c r="O511" s="898">
        <f t="shared" si="93"/>
        <v>3012836</v>
      </c>
      <c r="P511" s="897">
        <f t="shared" si="87"/>
        <v>16.063318404777139</v>
      </c>
      <c r="Q511" s="898">
        <v>4</v>
      </c>
      <c r="R511" s="900">
        <f t="shared" si="94"/>
        <v>2020.5</v>
      </c>
      <c r="S511" s="898">
        <v>3650</v>
      </c>
      <c r="T511" s="898">
        <v>176</v>
      </c>
      <c r="U511" s="899">
        <f t="shared" si="88"/>
        <v>3826</v>
      </c>
      <c r="V511" s="898">
        <f t="shared" si="95"/>
        <v>1939001</v>
      </c>
      <c r="W511" s="897">
        <f t="shared" si="89"/>
        <v>15.99439907613627</v>
      </c>
    </row>
    <row r="512" spans="1:23">
      <c r="A512" s="880" t="s">
        <v>1222</v>
      </c>
      <c r="B512" s="896" t="s">
        <v>354</v>
      </c>
      <c r="C512" s="893">
        <v>33</v>
      </c>
      <c r="D512" s="894">
        <f t="shared" si="90"/>
        <v>5480</v>
      </c>
      <c r="E512" s="893">
        <v>28160</v>
      </c>
      <c r="F512" s="893">
        <v>924</v>
      </c>
      <c r="G512" s="893">
        <f t="shared" si="84"/>
        <v>29084</v>
      </c>
      <c r="H512" s="893">
        <f t="shared" si="91"/>
        <v>4755339</v>
      </c>
      <c r="I512" s="895">
        <f t="shared" si="85"/>
        <v>14.4627098540146</v>
      </c>
      <c r="J512" s="892">
        <v>20</v>
      </c>
      <c r="K512" s="894">
        <f t="shared" si="92"/>
        <v>3146</v>
      </c>
      <c r="L512" s="892">
        <v>17970</v>
      </c>
      <c r="M512" s="892">
        <v>560</v>
      </c>
      <c r="N512" s="893">
        <f t="shared" si="86"/>
        <v>18530</v>
      </c>
      <c r="O512" s="892">
        <f t="shared" si="93"/>
        <v>3031366</v>
      </c>
      <c r="P512" s="891">
        <f t="shared" si="87"/>
        <v>16.059366391184575</v>
      </c>
      <c r="Q512" s="892">
        <v>10.5</v>
      </c>
      <c r="R512" s="894">
        <f t="shared" si="94"/>
        <v>2031</v>
      </c>
      <c r="S512" s="892">
        <v>9941</v>
      </c>
      <c r="T512" s="892">
        <v>280</v>
      </c>
      <c r="U512" s="893">
        <f t="shared" si="88"/>
        <v>10221</v>
      </c>
      <c r="V512" s="892">
        <f t="shared" si="95"/>
        <v>1949222</v>
      </c>
      <c r="W512" s="891">
        <f t="shared" si="89"/>
        <v>15.995585097653045</v>
      </c>
    </row>
    <row r="513" spans="1:23">
      <c r="A513" s="882" t="s">
        <v>1221</v>
      </c>
      <c r="B513" s="902" t="s">
        <v>354</v>
      </c>
      <c r="C513" s="899">
        <v>26</v>
      </c>
      <c r="D513" s="900">
        <f t="shared" si="90"/>
        <v>5506</v>
      </c>
      <c r="E513" s="899">
        <v>23320</v>
      </c>
      <c r="F513" s="899">
        <v>1242</v>
      </c>
      <c r="G513" s="899">
        <f t="shared" si="84"/>
        <v>24562</v>
      </c>
      <c r="H513" s="899">
        <f t="shared" si="91"/>
        <v>4779901</v>
      </c>
      <c r="I513" s="901">
        <f t="shared" si="85"/>
        <v>14.468764378254027</v>
      </c>
      <c r="J513" s="898">
        <v>20</v>
      </c>
      <c r="K513" s="900">
        <f t="shared" si="92"/>
        <v>3166</v>
      </c>
      <c r="L513" s="898">
        <v>17791</v>
      </c>
      <c r="M513" s="898">
        <v>920</v>
      </c>
      <c r="N513" s="899">
        <f t="shared" si="86"/>
        <v>18711</v>
      </c>
      <c r="O513" s="898">
        <f t="shared" si="93"/>
        <v>3050077</v>
      </c>
      <c r="P513" s="897">
        <f t="shared" si="87"/>
        <v>16.05641714045062</v>
      </c>
      <c r="Q513" s="898">
        <v>13</v>
      </c>
      <c r="R513" s="900">
        <f t="shared" si="94"/>
        <v>2044</v>
      </c>
      <c r="S513" s="898">
        <v>12505</v>
      </c>
      <c r="T513" s="898">
        <v>598</v>
      </c>
      <c r="U513" s="899">
        <f t="shared" si="88"/>
        <v>13103</v>
      </c>
      <c r="V513" s="898">
        <f t="shared" si="95"/>
        <v>1962325</v>
      </c>
      <c r="W513" s="897">
        <f t="shared" si="89"/>
        <v>16.00069308545336</v>
      </c>
    </row>
    <row r="514" spans="1:23">
      <c r="A514" s="880" t="s">
        <v>1220</v>
      </c>
      <c r="B514" s="896" t="s">
        <v>354</v>
      </c>
      <c r="C514" s="893">
        <v>3</v>
      </c>
      <c r="D514" s="894">
        <f t="shared" si="90"/>
        <v>5509</v>
      </c>
      <c r="E514" s="893">
        <v>2565</v>
      </c>
      <c r="F514" s="893">
        <v>144</v>
      </c>
      <c r="G514" s="893">
        <f t="shared" si="84"/>
        <v>2709</v>
      </c>
      <c r="H514" s="893">
        <f t="shared" si="91"/>
        <v>4782610</v>
      </c>
      <c r="I514" s="895">
        <f t="shared" si="85"/>
        <v>14.469080897924609</v>
      </c>
      <c r="J514" s="892">
        <v>3</v>
      </c>
      <c r="K514" s="894">
        <f t="shared" si="92"/>
        <v>3169</v>
      </c>
      <c r="L514" s="892">
        <v>2235</v>
      </c>
      <c r="M514" s="892">
        <v>144</v>
      </c>
      <c r="N514" s="893">
        <f t="shared" si="86"/>
        <v>2379</v>
      </c>
      <c r="O514" s="892">
        <f t="shared" si="93"/>
        <v>3052456</v>
      </c>
      <c r="P514" s="891">
        <f t="shared" si="87"/>
        <v>16.053728831387399</v>
      </c>
      <c r="Q514" s="892">
        <v>3</v>
      </c>
      <c r="R514" s="894">
        <f t="shared" si="94"/>
        <v>2047</v>
      </c>
      <c r="S514" s="892">
        <v>1950</v>
      </c>
      <c r="T514" s="892">
        <v>144</v>
      </c>
      <c r="U514" s="893">
        <f t="shared" si="88"/>
        <v>2094</v>
      </c>
      <c r="V514" s="892">
        <f t="shared" si="95"/>
        <v>1964419</v>
      </c>
      <c r="W514" s="891">
        <f t="shared" si="89"/>
        <v>15.994292460511316</v>
      </c>
    </row>
    <row r="515" spans="1:23">
      <c r="A515" s="882" t="s">
        <v>1219</v>
      </c>
      <c r="B515" s="902" t="s">
        <v>354</v>
      </c>
      <c r="C515" s="899">
        <v>29</v>
      </c>
      <c r="D515" s="900">
        <f t="shared" si="90"/>
        <v>5538</v>
      </c>
      <c r="E515" s="899">
        <v>21305</v>
      </c>
      <c r="F515" s="899">
        <v>1184</v>
      </c>
      <c r="G515" s="899">
        <f t="shared" si="84"/>
        <v>22489</v>
      </c>
      <c r="H515" s="899">
        <f t="shared" si="91"/>
        <v>4805099</v>
      </c>
      <c r="I515" s="901">
        <f t="shared" si="85"/>
        <v>14.460993740219093</v>
      </c>
      <c r="J515" s="898">
        <v>15</v>
      </c>
      <c r="K515" s="900">
        <f t="shared" si="92"/>
        <v>3184</v>
      </c>
      <c r="L515" s="898">
        <v>13654</v>
      </c>
      <c r="M515" s="898">
        <v>480</v>
      </c>
      <c r="N515" s="899">
        <f t="shared" si="86"/>
        <v>14134</v>
      </c>
      <c r="O515" s="898">
        <f t="shared" si="93"/>
        <v>3066590</v>
      </c>
      <c r="P515" s="897">
        <f t="shared" si="87"/>
        <v>16.052083333333332</v>
      </c>
      <c r="Q515" s="898">
        <v>8</v>
      </c>
      <c r="R515" s="900">
        <f t="shared" si="94"/>
        <v>2055</v>
      </c>
      <c r="S515" s="898">
        <v>7403</v>
      </c>
      <c r="T515" s="898">
        <v>224</v>
      </c>
      <c r="U515" s="899">
        <f t="shared" si="88"/>
        <v>7627</v>
      </c>
      <c r="V515" s="898">
        <f t="shared" si="95"/>
        <v>1972046</v>
      </c>
      <c r="W515" s="897">
        <f t="shared" si="89"/>
        <v>15.99388483373885</v>
      </c>
    </row>
    <row r="516" spans="1:23">
      <c r="A516" s="880" t="s">
        <v>1218</v>
      </c>
      <c r="B516" s="896" t="s">
        <v>1030</v>
      </c>
      <c r="C516" s="893">
        <v>2</v>
      </c>
      <c r="D516" s="894">
        <f t="shared" si="90"/>
        <v>5538</v>
      </c>
      <c r="E516" s="893">
        <v>180</v>
      </c>
      <c r="F516" s="893">
        <v>0</v>
      </c>
      <c r="G516" s="893">
        <f t="shared" si="84"/>
        <v>180</v>
      </c>
      <c r="H516" s="893">
        <f t="shared" si="91"/>
        <v>4805099</v>
      </c>
      <c r="I516" s="895">
        <f t="shared" si="85"/>
        <v>14.460993740219093</v>
      </c>
      <c r="J516" s="892">
        <v>0</v>
      </c>
      <c r="K516" s="894">
        <f t="shared" si="92"/>
        <v>3184</v>
      </c>
      <c r="L516" s="892">
        <v>0</v>
      </c>
      <c r="M516" s="892">
        <v>0</v>
      </c>
      <c r="N516" s="893">
        <f t="shared" si="86"/>
        <v>0</v>
      </c>
      <c r="O516" s="892">
        <f t="shared" si="93"/>
        <v>3066590</v>
      </c>
      <c r="P516" s="891">
        <f t="shared" si="87"/>
        <v>16.052083333333332</v>
      </c>
      <c r="Q516" s="892">
        <v>0</v>
      </c>
      <c r="R516" s="894">
        <f t="shared" si="94"/>
        <v>2055</v>
      </c>
      <c r="S516" s="892">
        <v>0</v>
      </c>
      <c r="T516" s="892">
        <v>0</v>
      </c>
      <c r="U516" s="893">
        <f t="shared" si="88"/>
        <v>0</v>
      </c>
      <c r="V516" s="892">
        <f t="shared" si="95"/>
        <v>1972046</v>
      </c>
      <c r="W516" s="891">
        <f t="shared" si="89"/>
        <v>15.99388483373885</v>
      </c>
    </row>
    <row r="517" spans="1:23">
      <c r="A517" s="882" t="s">
        <v>1217</v>
      </c>
      <c r="B517" s="902" t="s">
        <v>354</v>
      </c>
      <c r="C517" s="899">
        <v>22.5</v>
      </c>
      <c r="D517" s="900">
        <f t="shared" si="90"/>
        <v>5560.5</v>
      </c>
      <c r="E517" s="899">
        <v>18175</v>
      </c>
      <c r="F517" s="899">
        <v>550</v>
      </c>
      <c r="G517" s="899">
        <f t="shared" si="84"/>
        <v>18725</v>
      </c>
      <c r="H517" s="899">
        <f t="shared" si="91"/>
        <v>4823824</v>
      </c>
      <c r="I517" s="901">
        <f t="shared" si="85"/>
        <v>14.458603842580105</v>
      </c>
      <c r="J517" s="898">
        <v>12</v>
      </c>
      <c r="K517" s="900">
        <f t="shared" si="92"/>
        <v>3196</v>
      </c>
      <c r="L517" s="898">
        <v>10657</v>
      </c>
      <c r="M517" s="898">
        <v>264</v>
      </c>
      <c r="N517" s="899">
        <f t="shared" si="86"/>
        <v>10921</v>
      </c>
      <c r="O517" s="898">
        <f t="shared" si="93"/>
        <v>3077511</v>
      </c>
      <c r="P517" s="897">
        <f t="shared" si="87"/>
        <v>16.048764080100124</v>
      </c>
      <c r="Q517" s="898">
        <v>8</v>
      </c>
      <c r="R517" s="900">
        <f t="shared" si="94"/>
        <v>2063</v>
      </c>
      <c r="S517" s="898">
        <v>7332</v>
      </c>
      <c r="T517" s="898">
        <v>176</v>
      </c>
      <c r="U517" s="899">
        <f t="shared" si="88"/>
        <v>7508</v>
      </c>
      <c r="V517" s="898">
        <f t="shared" si="95"/>
        <v>1979554</v>
      </c>
      <c r="W517" s="897">
        <f t="shared" si="89"/>
        <v>15.992518985296494</v>
      </c>
    </row>
    <row r="518" spans="1:23">
      <c r="A518" s="880" t="s">
        <v>1216</v>
      </c>
      <c r="B518" s="896" t="s">
        <v>354</v>
      </c>
      <c r="C518" s="893">
        <v>11</v>
      </c>
      <c r="D518" s="894">
        <f t="shared" si="90"/>
        <v>5571.5</v>
      </c>
      <c r="E518" s="893">
        <v>7818</v>
      </c>
      <c r="F518" s="893">
        <v>280</v>
      </c>
      <c r="G518" s="893">
        <f t="shared" si="84"/>
        <v>8098</v>
      </c>
      <c r="H518" s="893">
        <f t="shared" si="91"/>
        <v>4831922</v>
      </c>
      <c r="I518" s="895">
        <f t="shared" si="85"/>
        <v>14.454282210057135</v>
      </c>
      <c r="J518" s="892">
        <v>7</v>
      </c>
      <c r="K518" s="894">
        <f t="shared" si="92"/>
        <v>3203</v>
      </c>
      <c r="L518" s="892">
        <v>5612</v>
      </c>
      <c r="M518" s="892">
        <v>140</v>
      </c>
      <c r="N518" s="893">
        <f t="shared" si="86"/>
        <v>5752</v>
      </c>
      <c r="O518" s="892">
        <f t="shared" si="93"/>
        <v>3083263</v>
      </c>
      <c r="P518" s="891">
        <f t="shared" si="87"/>
        <v>16.043620564054532</v>
      </c>
      <c r="Q518" s="892">
        <v>4</v>
      </c>
      <c r="R518" s="894">
        <f t="shared" si="94"/>
        <v>2067</v>
      </c>
      <c r="S518" s="892">
        <v>3552</v>
      </c>
      <c r="T518" s="892">
        <v>80</v>
      </c>
      <c r="U518" s="893">
        <f t="shared" si="88"/>
        <v>3632</v>
      </c>
      <c r="V518" s="892">
        <f t="shared" si="95"/>
        <v>1983186</v>
      </c>
      <c r="W518" s="891">
        <f t="shared" si="89"/>
        <v>15.990856313497824</v>
      </c>
    </row>
    <row r="519" spans="1:23">
      <c r="A519" s="882" t="s">
        <v>1215</v>
      </c>
      <c r="B519" s="902" t="s">
        <v>354</v>
      </c>
      <c r="C519" s="899">
        <v>8</v>
      </c>
      <c r="D519" s="900">
        <f t="shared" si="90"/>
        <v>5579.5</v>
      </c>
      <c r="E519" s="899">
        <v>6724</v>
      </c>
      <c r="F519" s="899">
        <v>378</v>
      </c>
      <c r="G519" s="899">
        <f t="shared" si="84"/>
        <v>7102</v>
      </c>
      <c r="H519" s="899">
        <f t="shared" si="91"/>
        <v>4839024</v>
      </c>
      <c r="I519" s="901">
        <f t="shared" si="85"/>
        <v>14.454771932968903</v>
      </c>
      <c r="J519" s="898">
        <v>0</v>
      </c>
      <c r="K519" s="900">
        <f t="shared" si="92"/>
        <v>3203</v>
      </c>
      <c r="L519" s="898">
        <v>0</v>
      </c>
      <c r="M519" s="898">
        <v>0</v>
      </c>
      <c r="N519" s="899">
        <f t="shared" si="86"/>
        <v>0</v>
      </c>
      <c r="O519" s="898">
        <f t="shared" si="93"/>
        <v>3083263</v>
      </c>
      <c r="P519" s="897">
        <f t="shared" si="87"/>
        <v>16.043620564054532</v>
      </c>
      <c r="Q519" s="898">
        <v>0</v>
      </c>
      <c r="R519" s="900">
        <f t="shared" si="94"/>
        <v>2067</v>
      </c>
      <c r="S519" s="898">
        <v>0</v>
      </c>
      <c r="T519" s="898">
        <v>0</v>
      </c>
      <c r="U519" s="899">
        <f t="shared" si="88"/>
        <v>0</v>
      </c>
      <c r="V519" s="898">
        <f t="shared" si="95"/>
        <v>1983186</v>
      </c>
      <c r="W519" s="897">
        <f t="shared" si="89"/>
        <v>15.990856313497824</v>
      </c>
    </row>
    <row r="520" spans="1:23">
      <c r="A520" s="880" t="s">
        <v>1214</v>
      </c>
      <c r="B520" s="896" t="s">
        <v>354</v>
      </c>
      <c r="C520" s="893">
        <v>7</v>
      </c>
      <c r="D520" s="894">
        <f t="shared" si="90"/>
        <v>5586.5</v>
      </c>
      <c r="E520" s="893">
        <v>6770</v>
      </c>
      <c r="F520" s="893">
        <v>308</v>
      </c>
      <c r="G520" s="893">
        <f t="shared" si="84"/>
        <v>7078</v>
      </c>
      <c r="H520" s="893">
        <f t="shared" si="91"/>
        <v>4846102</v>
      </c>
      <c r="I520" s="895">
        <f t="shared" si="85"/>
        <v>14.457776186640412</v>
      </c>
      <c r="J520" s="892">
        <v>0</v>
      </c>
      <c r="K520" s="894">
        <f t="shared" si="92"/>
        <v>3203</v>
      </c>
      <c r="L520" s="892">
        <v>0</v>
      </c>
      <c r="M520" s="892">
        <v>0</v>
      </c>
      <c r="N520" s="893">
        <f t="shared" si="86"/>
        <v>0</v>
      </c>
      <c r="O520" s="892">
        <f t="shared" si="93"/>
        <v>3083263</v>
      </c>
      <c r="P520" s="891">
        <f t="shared" si="87"/>
        <v>16.043620564054532</v>
      </c>
      <c r="Q520" s="892">
        <v>0</v>
      </c>
      <c r="R520" s="894">
        <f t="shared" si="94"/>
        <v>2067</v>
      </c>
      <c r="S520" s="892">
        <v>0</v>
      </c>
      <c r="T520" s="892">
        <v>0</v>
      </c>
      <c r="U520" s="893">
        <f t="shared" si="88"/>
        <v>0</v>
      </c>
      <c r="V520" s="892">
        <f t="shared" si="95"/>
        <v>1983186</v>
      </c>
      <c r="W520" s="891">
        <f t="shared" si="89"/>
        <v>15.990856313497824</v>
      </c>
    </row>
    <row r="521" spans="1:23">
      <c r="A521" s="882" t="s">
        <v>1213</v>
      </c>
      <c r="B521" s="902" t="s">
        <v>354</v>
      </c>
      <c r="C521" s="899">
        <v>11</v>
      </c>
      <c r="D521" s="900">
        <f t="shared" si="90"/>
        <v>5597.5</v>
      </c>
      <c r="E521" s="899">
        <v>8482</v>
      </c>
      <c r="F521" s="899">
        <v>1484</v>
      </c>
      <c r="G521" s="899">
        <f t="shared" ref="G521:G584" si="96">F521+E521</f>
        <v>9966</v>
      </c>
      <c r="H521" s="899">
        <f t="shared" si="91"/>
        <v>4856068</v>
      </c>
      <c r="I521" s="901">
        <f t="shared" ref="I521:I584" si="97">H521/D521/60</f>
        <v>14.45903826112848</v>
      </c>
      <c r="J521" s="898">
        <v>7</v>
      </c>
      <c r="K521" s="900">
        <f t="shared" si="92"/>
        <v>3210</v>
      </c>
      <c r="L521" s="898">
        <v>5765</v>
      </c>
      <c r="M521" s="898">
        <v>742</v>
      </c>
      <c r="N521" s="899">
        <f t="shared" ref="N521:N584" si="98">M521+L521</f>
        <v>6507</v>
      </c>
      <c r="O521" s="898">
        <f t="shared" si="93"/>
        <v>3089770</v>
      </c>
      <c r="P521" s="897">
        <f t="shared" ref="P521:P584" si="99">O521/K521/60</f>
        <v>16.042419522326064</v>
      </c>
      <c r="Q521" s="898">
        <v>4.5</v>
      </c>
      <c r="R521" s="900">
        <f t="shared" si="94"/>
        <v>2071.5</v>
      </c>
      <c r="S521" s="898">
        <v>3650</v>
      </c>
      <c r="T521" s="898">
        <v>530</v>
      </c>
      <c r="U521" s="899">
        <f t="shared" ref="U521:U584" si="100">T521+S521</f>
        <v>4180</v>
      </c>
      <c r="V521" s="898">
        <f t="shared" si="95"/>
        <v>1987366</v>
      </c>
      <c r="W521" s="897">
        <f t="shared" ref="W521:W584" si="101">V521/R521/60</f>
        <v>15.989749778743262</v>
      </c>
    </row>
    <row r="522" spans="1:23">
      <c r="A522" s="880" t="s">
        <v>1212</v>
      </c>
      <c r="B522" s="896" t="s">
        <v>354</v>
      </c>
      <c r="C522" s="893">
        <v>4</v>
      </c>
      <c r="D522" s="894">
        <f t="shared" ref="D522:D585" si="102">IF($B522="*",D521,D521+C522)</f>
        <v>5601.5</v>
      </c>
      <c r="E522" s="893">
        <v>4069</v>
      </c>
      <c r="F522" s="893">
        <v>200</v>
      </c>
      <c r="G522" s="893">
        <f t="shared" si="96"/>
        <v>4269</v>
      </c>
      <c r="H522" s="893">
        <f t="shared" ref="H522:H585" si="103">IF($B522="*",H521,H521+G522)</f>
        <v>4860337</v>
      </c>
      <c r="I522" s="895">
        <f t="shared" si="97"/>
        <v>14.461415097146597</v>
      </c>
      <c r="J522" s="892">
        <v>4</v>
      </c>
      <c r="K522" s="894">
        <f t="shared" ref="K522:K585" si="104">IF($B522="*",K521,K521+J522)</f>
        <v>3214</v>
      </c>
      <c r="L522" s="892">
        <v>3424</v>
      </c>
      <c r="M522" s="892">
        <v>200</v>
      </c>
      <c r="N522" s="893">
        <f t="shared" si="98"/>
        <v>3624</v>
      </c>
      <c r="O522" s="892">
        <f t="shared" ref="O522:O585" si="105">IF($B522="*",O521,O521+N522)</f>
        <v>3093394</v>
      </c>
      <c r="P522" s="891">
        <f t="shared" si="99"/>
        <v>16.041246629330015</v>
      </c>
      <c r="Q522" s="892">
        <v>0</v>
      </c>
      <c r="R522" s="894">
        <f t="shared" ref="R522:R585" si="106">IF($B522="*",R521,R521+Q522)</f>
        <v>2071.5</v>
      </c>
      <c r="S522" s="892">
        <v>0</v>
      </c>
      <c r="T522" s="892">
        <v>0</v>
      </c>
      <c r="U522" s="893">
        <f t="shared" si="100"/>
        <v>0</v>
      </c>
      <c r="V522" s="892">
        <f t="shared" ref="V522:V585" si="107">IF($B522="*",V521,V521+U522)</f>
        <v>1987366</v>
      </c>
      <c r="W522" s="891">
        <f t="shared" si="101"/>
        <v>15.989749778743262</v>
      </c>
    </row>
    <row r="523" spans="1:23">
      <c r="A523" s="882" t="s">
        <v>1211</v>
      </c>
      <c r="B523" s="902" t="s">
        <v>354</v>
      </c>
      <c r="C523" s="899">
        <v>7</v>
      </c>
      <c r="D523" s="900">
        <f t="shared" si="102"/>
        <v>5608.5</v>
      </c>
      <c r="E523" s="899">
        <v>5067</v>
      </c>
      <c r="F523" s="899">
        <v>784</v>
      </c>
      <c r="G523" s="899">
        <f t="shared" si="96"/>
        <v>5851</v>
      </c>
      <c r="H523" s="899">
        <f t="shared" si="103"/>
        <v>4866188</v>
      </c>
      <c r="I523" s="901">
        <f t="shared" si="97"/>
        <v>14.460753023684289</v>
      </c>
      <c r="J523" s="898">
        <v>0</v>
      </c>
      <c r="K523" s="900">
        <f t="shared" si="104"/>
        <v>3214</v>
      </c>
      <c r="L523" s="898">
        <v>0</v>
      </c>
      <c r="M523" s="898">
        <v>0</v>
      </c>
      <c r="N523" s="899">
        <f t="shared" si="98"/>
        <v>0</v>
      </c>
      <c r="O523" s="898">
        <f t="shared" si="105"/>
        <v>3093394</v>
      </c>
      <c r="P523" s="897">
        <f t="shared" si="99"/>
        <v>16.041246629330015</v>
      </c>
      <c r="Q523" s="898">
        <v>0</v>
      </c>
      <c r="R523" s="900">
        <f t="shared" si="106"/>
        <v>2071.5</v>
      </c>
      <c r="S523" s="898">
        <v>0</v>
      </c>
      <c r="T523" s="898">
        <v>0</v>
      </c>
      <c r="U523" s="899">
        <f t="shared" si="100"/>
        <v>0</v>
      </c>
      <c r="V523" s="898">
        <f t="shared" si="107"/>
        <v>1987366</v>
      </c>
      <c r="W523" s="897">
        <f t="shared" si="101"/>
        <v>15.989749778743262</v>
      </c>
    </row>
    <row r="524" spans="1:23">
      <c r="A524" s="880" t="s">
        <v>1210</v>
      </c>
      <c r="B524" s="896" t="s">
        <v>354</v>
      </c>
      <c r="C524" s="893">
        <v>26</v>
      </c>
      <c r="D524" s="894">
        <f t="shared" si="102"/>
        <v>5634.5</v>
      </c>
      <c r="E524" s="893">
        <v>18278</v>
      </c>
      <c r="F524" s="893">
        <v>3968</v>
      </c>
      <c r="G524" s="893">
        <f t="shared" si="96"/>
        <v>22246</v>
      </c>
      <c r="H524" s="893">
        <f t="shared" si="103"/>
        <v>4888434</v>
      </c>
      <c r="I524" s="895">
        <f t="shared" si="97"/>
        <v>14.45982784630402</v>
      </c>
      <c r="J524" s="892">
        <v>22</v>
      </c>
      <c r="K524" s="894">
        <f t="shared" si="104"/>
        <v>3236</v>
      </c>
      <c r="L524" s="892">
        <v>14376</v>
      </c>
      <c r="M524" s="892">
        <v>3348</v>
      </c>
      <c r="N524" s="893">
        <f t="shared" si="98"/>
        <v>17724</v>
      </c>
      <c r="O524" s="892">
        <f t="shared" si="105"/>
        <v>3111118</v>
      </c>
      <c r="P524" s="891">
        <f t="shared" si="99"/>
        <v>16.023475484136796</v>
      </c>
      <c r="Q524" s="892">
        <v>11.5</v>
      </c>
      <c r="R524" s="894">
        <f t="shared" si="106"/>
        <v>2083</v>
      </c>
      <c r="S524" s="892">
        <v>7792</v>
      </c>
      <c r="T524" s="892">
        <v>1612</v>
      </c>
      <c r="U524" s="893">
        <f t="shared" si="100"/>
        <v>9404</v>
      </c>
      <c r="V524" s="892">
        <f t="shared" si="107"/>
        <v>1996770</v>
      </c>
      <c r="W524" s="891">
        <f t="shared" si="101"/>
        <v>15.976716274603938</v>
      </c>
    </row>
    <row r="525" spans="1:23">
      <c r="A525" s="882" t="s">
        <v>1209</v>
      </c>
      <c r="B525" s="902" t="s">
        <v>354</v>
      </c>
      <c r="C525" s="899">
        <v>5</v>
      </c>
      <c r="D525" s="900">
        <f t="shared" si="102"/>
        <v>5639.5</v>
      </c>
      <c r="E525" s="899">
        <v>4135</v>
      </c>
      <c r="F525" s="899">
        <v>120</v>
      </c>
      <c r="G525" s="899">
        <f t="shared" si="96"/>
        <v>4255</v>
      </c>
      <c r="H525" s="899">
        <f t="shared" si="103"/>
        <v>4892689</v>
      </c>
      <c r="I525" s="901">
        <f t="shared" si="97"/>
        <v>14.459582705322577</v>
      </c>
      <c r="J525" s="898">
        <v>4</v>
      </c>
      <c r="K525" s="900">
        <f t="shared" si="104"/>
        <v>3240</v>
      </c>
      <c r="L525" s="898">
        <v>3123</v>
      </c>
      <c r="M525" s="898">
        <v>96</v>
      </c>
      <c r="N525" s="899">
        <f t="shared" si="98"/>
        <v>3219</v>
      </c>
      <c r="O525" s="898">
        <f t="shared" si="105"/>
        <v>3114337</v>
      </c>
      <c r="P525" s="897">
        <f t="shared" si="99"/>
        <v>16.02025205761317</v>
      </c>
      <c r="Q525" s="898">
        <v>3</v>
      </c>
      <c r="R525" s="900">
        <f t="shared" si="106"/>
        <v>2086</v>
      </c>
      <c r="S525" s="898">
        <v>2514</v>
      </c>
      <c r="T525" s="898">
        <v>72</v>
      </c>
      <c r="U525" s="899">
        <f t="shared" si="100"/>
        <v>2586</v>
      </c>
      <c r="V525" s="898">
        <f t="shared" si="107"/>
        <v>1999356</v>
      </c>
      <c r="W525" s="897">
        <f t="shared" si="101"/>
        <v>15.974400767018217</v>
      </c>
    </row>
    <row r="526" spans="1:23">
      <c r="A526" s="880" t="s">
        <v>1208</v>
      </c>
      <c r="B526" s="896" t="s">
        <v>354</v>
      </c>
      <c r="C526" s="893">
        <v>7</v>
      </c>
      <c r="D526" s="894">
        <f t="shared" si="102"/>
        <v>5646.5</v>
      </c>
      <c r="E526" s="893">
        <v>6607</v>
      </c>
      <c r="F526" s="893">
        <v>420</v>
      </c>
      <c r="G526" s="893">
        <f t="shared" si="96"/>
        <v>7027</v>
      </c>
      <c r="H526" s="893">
        <f t="shared" si="103"/>
        <v>4899716</v>
      </c>
      <c r="I526" s="895">
        <f t="shared" si="97"/>
        <v>14.462398535966232</v>
      </c>
      <c r="J526" s="892">
        <v>5</v>
      </c>
      <c r="K526" s="894">
        <f t="shared" si="104"/>
        <v>3245</v>
      </c>
      <c r="L526" s="892">
        <v>4631</v>
      </c>
      <c r="M526" s="892">
        <v>300</v>
      </c>
      <c r="N526" s="893">
        <f t="shared" si="98"/>
        <v>4931</v>
      </c>
      <c r="O526" s="892">
        <f t="shared" si="105"/>
        <v>3119268</v>
      </c>
      <c r="P526" s="891">
        <f t="shared" si="99"/>
        <v>16.0208936825886</v>
      </c>
      <c r="Q526" s="892">
        <v>4</v>
      </c>
      <c r="R526" s="894">
        <f t="shared" si="106"/>
        <v>2090</v>
      </c>
      <c r="S526" s="892">
        <v>3890</v>
      </c>
      <c r="T526" s="892">
        <v>240</v>
      </c>
      <c r="U526" s="893">
        <f t="shared" si="100"/>
        <v>4130</v>
      </c>
      <c r="V526" s="892">
        <f t="shared" si="107"/>
        <v>2003486</v>
      </c>
      <c r="W526" s="891">
        <f t="shared" si="101"/>
        <v>15.976762360446571</v>
      </c>
    </row>
    <row r="527" spans="1:23">
      <c r="A527" s="882" t="s">
        <v>1207</v>
      </c>
      <c r="B527" s="902" t="s">
        <v>354</v>
      </c>
      <c r="C527" s="899">
        <v>3</v>
      </c>
      <c r="D527" s="900">
        <f t="shared" si="102"/>
        <v>5649.5</v>
      </c>
      <c r="E527" s="899">
        <v>2692</v>
      </c>
      <c r="F527" s="899">
        <v>120</v>
      </c>
      <c r="G527" s="899">
        <f t="shared" si="96"/>
        <v>2812</v>
      </c>
      <c r="H527" s="899">
        <f t="shared" si="103"/>
        <v>4902528</v>
      </c>
      <c r="I527" s="901">
        <f t="shared" si="97"/>
        <v>14.463014426055402</v>
      </c>
      <c r="J527" s="898">
        <v>3</v>
      </c>
      <c r="K527" s="900">
        <f t="shared" si="104"/>
        <v>3248</v>
      </c>
      <c r="L527" s="898">
        <v>2923</v>
      </c>
      <c r="M527" s="898">
        <v>120</v>
      </c>
      <c r="N527" s="899">
        <f t="shared" si="98"/>
        <v>3043</v>
      </c>
      <c r="O527" s="898">
        <f t="shared" si="105"/>
        <v>3122311</v>
      </c>
      <c r="P527" s="897">
        <f t="shared" si="99"/>
        <v>16.02171079638752</v>
      </c>
      <c r="Q527" s="898">
        <v>3</v>
      </c>
      <c r="R527" s="900">
        <f t="shared" si="106"/>
        <v>2093</v>
      </c>
      <c r="S527" s="898">
        <v>2135</v>
      </c>
      <c r="T527" s="898">
        <v>120</v>
      </c>
      <c r="U527" s="899">
        <f t="shared" si="100"/>
        <v>2255</v>
      </c>
      <c r="V527" s="898">
        <f t="shared" si="107"/>
        <v>2005741</v>
      </c>
      <c r="W527" s="897">
        <f t="shared" si="101"/>
        <v>15.971818760949196</v>
      </c>
    </row>
    <row r="528" spans="1:23">
      <c r="A528" s="880" t="s">
        <v>1206</v>
      </c>
      <c r="B528" s="896" t="s">
        <v>354</v>
      </c>
      <c r="C528" s="893">
        <v>3</v>
      </c>
      <c r="D528" s="894">
        <f t="shared" si="102"/>
        <v>5652.5</v>
      </c>
      <c r="E528" s="893">
        <v>2772</v>
      </c>
      <c r="F528" s="893">
        <v>180</v>
      </c>
      <c r="G528" s="893">
        <f t="shared" si="96"/>
        <v>2952</v>
      </c>
      <c r="H528" s="893">
        <f t="shared" si="103"/>
        <v>4905480</v>
      </c>
      <c r="I528" s="895">
        <f t="shared" si="97"/>
        <v>14.464042459088898</v>
      </c>
      <c r="J528" s="892">
        <v>3</v>
      </c>
      <c r="K528" s="894">
        <f t="shared" si="104"/>
        <v>3251</v>
      </c>
      <c r="L528" s="892">
        <v>3260</v>
      </c>
      <c r="M528" s="892">
        <v>180</v>
      </c>
      <c r="N528" s="893">
        <f t="shared" si="98"/>
        <v>3440</v>
      </c>
      <c r="O528" s="892">
        <f t="shared" si="105"/>
        <v>3125751</v>
      </c>
      <c r="P528" s="891">
        <f t="shared" si="99"/>
        <v>16.024561673331284</v>
      </c>
      <c r="Q528" s="892">
        <v>2.5</v>
      </c>
      <c r="R528" s="894">
        <f t="shared" si="106"/>
        <v>2095.5</v>
      </c>
      <c r="S528" s="892">
        <v>2435</v>
      </c>
      <c r="T528" s="892">
        <v>120</v>
      </c>
      <c r="U528" s="893">
        <f t="shared" si="100"/>
        <v>2555</v>
      </c>
      <c r="V528" s="892">
        <f t="shared" si="107"/>
        <v>2008296</v>
      </c>
      <c r="W528" s="891">
        <f t="shared" si="101"/>
        <v>15.973085182534001</v>
      </c>
    </row>
    <row r="529" spans="1:23">
      <c r="A529" s="882" t="s">
        <v>1205</v>
      </c>
      <c r="B529" s="902" t="s">
        <v>354</v>
      </c>
      <c r="C529" s="899">
        <v>4</v>
      </c>
      <c r="D529" s="900">
        <f t="shared" si="102"/>
        <v>5656.5</v>
      </c>
      <c r="E529" s="899">
        <v>3828</v>
      </c>
      <c r="F529" s="899">
        <v>280</v>
      </c>
      <c r="G529" s="899">
        <f t="shared" si="96"/>
        <v>4108</v>
      </c>
      <c r="H529" s="899">
        <f t="shared" si="103"/>
        <v>4909588</v>
      </c>
      <c r="I529" s="901">
        <f t="shared" si="97"/>
        <v>14.46591826512272</v>
      </c>
      <c r="J529" s="898">
        <v>4</v>
      </c>
      <c r="K529" s="900">
        <f t="shared" si="104"/>
        <v>3255</v>
      </c>
      <c r="L529" s="898">
        <v>3504</v>
      </c>
      <c r="M529" s="898">
        <v>280</v>
      </c>
      <c r="N529" s="899">
        <f t="shared" si="98"/>
        <v>3784</v>
      </c>
      <c r="O529" s="898">
        <f t="shared" si="105"/>
        <v>3129535</v>
      </c>
      <c r="P529" s="897">
        <f t="shared" si="99"/>
        <v>16.024244751664106</v>
      </c>
      <c r="Q529" s="898">
        <v>0</v>
      </c>
      <c r="R529" s="900">
        <f t="shared" si="106"/>
        <v>2095.5</v>
      </c>
      <c r="S529" s="898">
        <v>0</v>
      </c>
      <c r="T529" s="898">
        <v>0</v>
      </c>
      <c r="U529" s="899">
        <f t="shared" si="100"/>
        <v>0</v>
      </c>
      <c r="V529" s="898">
        <f t="shared" si="107"/>
        <v>2008296</v>
      </c>
      <c r="W529" s="897">
        <f t="shared" si="101"/>
        <v>15.973085182534001</v>
      </c>
    </row>
    <row r="530" spans="1:23">
      <c r="A530" s="880" t="s">
        <v>1204</v>
      </c>
      <c r="B530" s="896" t="s">
        <v>354</v>
      </c>
      <c r="C530" s="893">
        <v>8.5</v>
      </c>
      <c r="D530" s="894">
        <f t="shared" si="102"/>
        <v>5665</v>
      </c>
      <c r="E530" s="893">
        <v>8639</v>
      </c>
      <c r="F530" s="893">
        <v>544</v>
      </c>
      <c r="G530" s="893">
        <f t="shared" si="96"/>
        <v>9183</v>
      </c>
      <c r="H530" s="893">
        <f t="shared" si="103"/>
        <v>4918771</v>
      </c>
      <c r="I530" s="895">
        <f t="shared" si="97"/>
        <v>14.471229773462785</v>
      </c>
      <c r="J530" s="892">
        <v>6</v>
      </c>
      <c r="K530" s="894">
        <f t="shared" si="104"/>
        <v>3261</v>
      </c>
      <c r="L530" s="892">
        <v>6304</v>
      </c>
      <c r="M530" s="892">
        <v>408</v>
      </c>
      <c r="N530" s="893">
        <f t="shared" si="98"/>
        <v>6712</v>
      </c>
      <c r="O530" s="892">
        <f t="shared" si="105"/>
        <v>3136247</v>
      </c>
      <c r="P530" s="891">
        <f t="shared" si="99"/>
        <v>16.029065726259837</v>
      </c>
      <c r="Q530" s="892">
        <v>5</v>
      </c>
      <c r="R530" s="894">
        <f t="shared" si="106"/>
        <v>2100.5</v>
      </c>
      <c r="S530" s="892">
        <v>4248</v>
      </c>
      <c r="T530" s="892">
        <v>340</v>
      </c>
      <c r="U530" s="893">
        <f t="shared" si="100"/>
        <v>4588</v>
      </c>
      <c r="V530" s="892">
        <f t="shared" si="107"/>
        <v>2012884</v>
      </c>
      <c r="W530" s="891">
        <f t="shared" si="101"/>
        <v>15.971467111005317</v>
      </c>
    </row>
    <row r="531" spans="1:23">
      <c r="A531" s="882" t="s">
        <v>1203</v>
      </c>
      <c r="B531" s="902" t="s">
        <v>354</v>
      </c>
      <c r="C531" s="899">
        <v>6.5</v>
      </c>
      <c r="D531" s="900">
        <f t="shared" si="102"/>
        <v>5671.5</v>
      </c>
      <c r="E531" s="899">
        <v>5576</v>
      </c>
      <c r="F531" s="899">
        <v>84</v>
      </c>
      <c r="G531" s="899">
        <f t="shared" si="96"/>
        <v>5660</v>
      </c>
      <c r="H531" s="899">
        <f t="shared" si="103"/>
        <v>4924431</v>
      </c>
      <c r="I531" s="901">
        <f t="shared" si="97"/>
        <v>14.471277439830732</v>
      </c>
      <c r="J531" s="898">
        <v>5</v>
      </c>
      <c r="K531" s="900">
        <f t="shared" si="104"/>
        <v>3266</v>
      </c>
      <c r="L531" s="898">
        <v>4364</v>
      </c>
      <c r="M531" s="898">
        <v>60</v>
      </c>
      <c r="N531" s="899">
        <f t="shared" si="98"/>
        <v>4424</v>
      </c>
      <c r="O531" s="898">
        <f t="shared" si="105"/>
        <v>3140671</v>
      </c>
      <c r="P531" s="897">
        <f t="shared" si="99"/>
        <v>16.027102469891815</v>
      </c>
      <c r="Q531" s="898">
        <v>5</v>
      </c>
      <c r="R531" s="900">
        <f t="shared" si="106"/>
        <v>2105.5</v>
      </c>
      <c r="S531" s="898">
        <v>3943</v>
      </c>
      <c r="T531" s="898">
        <v>60</v>
      </c>
      <c r="U531" s="899">
        <f t="shared" si="100"/>
        <v>4003</v>
      </c>
      <c r="V531" s="898">
        <f t="shared" si="107"/>
        <v>2016887</v>
      </c>
      <c r="W531" s="897">
        <f t="shared" si="101"/>
        <v>15.965225995408849</v>
      </c>
    </row>
    <row r="532" spans="1:23">
      <c r="A532" s="880" t="s">
        <v>1202</v>
      </c>
      <c r="B532" s="896" t="s">
        <v>354</v>
      </c>
      <c r="C532" s="893">
        <v>7</v>
      </c>
      <c r="D532" s="894">
        <f t="shared" si="102"/>
        <v>5678.5</v>
      </c>
      <c r="E532" s="893">
        <v>6355</v>
      </c>
      <c r="F532" s="893">
        <v>140</v>
      </c>
      <c r="G532" s="893">
        <f t="shared" si="96"/>
        <v>6495</v>
      </c>
      <c r="H532" s="893">
        <f t="shared" si="103"/>
        <v>4930926</v>
      </c>
      <c r="I532" s="895">
        <f t="shared" si="97"/>
        <v>14.472501540899886</v>
      </c>
      <c r="J532" s="892">
        <v>5</v>
      </c>
      <c r="K532" s="894">
        <f t="shared" si="104"/>
        <v>3271</v>
      </c>
      <c r="L532" s="892">
        <v>5291</v>
      </c>
      <c r="M532" s="892">
        <v>100</v>
      </c>
      <c r="N532" s="893">
        <f t="shared" si="98"/>
        <v>5391</v>
      </c>
      <c r="O532" s="892">
        <f t="shared" si="105"/>
        <v>3146062</v>
      </c>
      <c r="P532" s="891">
        <f t="shared" si="99"/>
        <v>16.03007235300112</v>
      </c>
      <c r="Q532" s="892">
        <v>4</v>
      </c>
      <c r="R532" s="894">
        <f t="shared" si="106"/>
        <v>2109.5</v>
      </c>
      <c r="S532" s="892">
        <v>3784</v>
      </c>
      <c r="T532" s="892">
        <v>80</v>
      </c>
      <c r="U532" s="893">
        <f t="shared" si="100"/>
        <v>3864</v>
      </c>
      <c r="V532" s="892">
        <f t="shared" si="107"/>
        <v>2020751</v>
      </c>
      <c r="W532" s="891">
        <f t="shared" si="101"/>
        <v>15.965481551710516</v>
      </c>
    </row>
    <row r="533" spans="1:23">
      <c r="A533" s="882" t="s">
        <v>1201</v>
      </c>
      <c r="B533" s="902" t="s">
        <v>354</v>
      </c>
      <c r="C533" s="899">
        <v>6</v>
      </c>
      <c r="D533" s="900">
        <f t="shared" si="102"/>
        <v>5684.5</v>
      </c>
      <c r="E533" s="899">
        <v>4862</v>
      </c>
      <c r="F533" s="899">
        <v>100</v>
      </c>
      <c r="G533" s="899">
        <f t="shared" si="96"/>
        <v>4962</v>
      </c>
      <c r="H533" s="899">
        <f t="shared" si="103"/>
        <v>4935888</v>
      </c>
      <c r="I533" s="901">
        <f t="shared" si="97"/>
        <v>14.471774122614127</v>
      </c>
      <c r="J533" s="898">
        <v>4</v>
      </c>
      <c r="K533" s="900">
        <f t="shared" si="104"/>
        <v>3275</v>
      </c>
      <c r="L533" s="898">
        <v>3468</v>
      </c>
      <c r="M533" s="898">
        <v>80</v>
      </c>
      <c r="N533" s="899">
        <f t="shared" si="98"/>
        <v>3548</v>
      </c>
      <c r="O533" s="898">
        <f t="shared" si="105"/>
        <v>3149610</v>
      </c>
      <c r="P533" s="897">
        <f t="shared" si="99"/>
        <v>16.028549618320611</v>
      </c>
      <c r="Q533" s="898">
        <v>3</v>
      </c>
      <c r="R533" s="900">
        <f t="shared" si="106"/>
        <v>2112.5</v>
      </c>
      <c r="S533" s="898">
        <v>2607</v>
      </c>
      <c r="T533" s="898">
        <v>60</v>
      </c>
      <c r="U533" s="899">
        <f t="shared" si="100"/>
        <v>2667</v>
      </c>
      <c r="V533" s="898">
        <f t="shared" si="107"/>
        <v>2023418</v>
      </c>
      <c r="W533" s="897">
        <f t="shared" si="101"/>
        <v>15.96385009861933</v>
      </c>
    </row>
    <row r="534" spans="1:23">
      <c r="A534" s="880" t="s">
        <v>1200</v>
      </c>
      <c r="B534" s="896" t="s">
        <v>354</v>
      </c>
      <c r="C534" s="893">
        <v>9</v>
      </c>
      <c r="D534" s="894">
        <f t="shared" si="102"/>
        <v>5693.5</v>
      </c>
      <c r="E534" s="893">
        <v>7549</v>
      </c>
      <c r="F534" s="893">
        <v>90</v>
      </c>
      <c r="G534" s="893">
        <f t="shared" si="96"/>
        <v>7639</v>
      </c>
      <c r="H534" s="893">
        <f t="shared" si="103"/>
        <v>4943527</v>
      </c>
      <c r="I534" s="895">
        <f t="shared" si="97"/>
        <v>14.47125962354732</v>
      </c>
      <c r="J534" s="892">
        <v>7.5</v>
      </c>
      <c r="K534" s="894">
        <f t="shared" si="104"/>
        <v>3282.5</v>
      </c>
      <c r="L534" s="892">
        <v>6668</v>
      </c>
      <c r="M534" s="892">
        <v>70</v>
      </c>
      <c r="N534" s="893">
        <f t="shared" si="98"/>
        <v>6738</v>
      </c>
      <c r="O534" s="892">
        <f t="shared" si="105"/>
        <v>3156348</v>
      </c>
      <c r="P534" s="891">
        <f t="shared" si="99"/>
        <v>16.026138613861388</v>
      </c>
      <c r="Q534" s="892">
        <v>5</v>
      </c>
      <c r="R534" s="894">
        <f t="shared" si="106"/>
        <v>2117.5</v>
      </c>
      <c r="S534" s="892">
        <v>5214</v>
      </c>
      <c r="T534" s="892">
        <v>50</v>
      </c>
      <c r="U534" s="893">
        <f t="shared" si="100"/>
        <v>5264</v>
      </c>
      <c r="V534" s="892">
        <f t="shared" si="107"/>
        <v>2028682</v>
      </c>
      <c r="W534" s="891">
        <f t="shared" si="101"/>
        <v>15.9675875639512</v>
      </c>
    </row>
    <row r="535" spans="1:23">
      <c r="A535" s="882" t="s">
        <v>1199</v>
      </c>
      <c r="B535" s="902" t="s">
        <v>354</v>
      </c>
      <c r="C535" s="899">
        <v>3</v>
      </c>
      <c r="D535" s="900">
        <f t="shared" si="102"/>
        <v>5696.5</v>
      </c>
      <c r="E535" s="899">
        <v>2635</v>
      </c>
      <c r="F535" s="899">
        <v>60</v>
      </c>
      <c r="G535" s="899">
        <f t="shared" si="96"/>
        <v>2695</v>
      </c>
      <c r="H535" s="899">
        <f t="shared" si="103"/>
        <v>4946222</v>
      </c>
      <c r="I535" s="901">
        <f t="shared" si="97"/>
        <v>14.471523450071683</v>
      </c>
      <c r="J535" s="898">
        <v>2.5</v>
      </c>
      <c r="K535" s="900">
        <f t="shared" si="104"/>
        <v>3285</v>
      </c>
      <c r="L535" s="898">
        <v>2421</v>
      </c>
      <c r="M535" s="898">
        <v>40</v>
      </c>
      <c r="N535" s="899">
        <f t="shared" si="98"/>
        <v>2461</v>
      </c>
      <c r="O535" s="898">
        <f t="shared" si="105"/>
        <v>3158809</v>
      </c>
      <c r="P535" s="897">
        <f t="shared" si="99"/>
        <v>16.02642820903095</v>
      </c>
      <c r="Q535" s="898">
        <v>2</v>
      </c>
      <c r="R535" s="900">
        <f t="shared" si="106"/>
        <v>2119.5</v>
      </c>
      <c r="S535" s="898">
        <v>2063</v>
      </c>
      <c r="T535" s="898">
        <v>40</v>
      </c>
      <c r="U535" s="899">
        <f t="shared" si="100"/>
        <v>2103</v>
      </c>
      <c r="V535" s="898">
        <f t="shared" si="107"/>
        <v>2030785</v>
      </c>
      <c r="W535" s="897">
        <f t="shared" si="101"/>
        <v>15.969057167570968</v>
      </c>
    </row>
    <row r="536" spans="1:23">
      <c r="A536" s="880" t="s">
        <v>1198</v>
      </c>
      <c r="B536" s="896" t="s">
        <v>354</v>
      </c>
      <c r="C536" s="893">
        <v>4</v>
      </c>
      <c r="D536" s="894">
        <f t="shared" si="102"/>
        <v>5700.5</v>
      </c>
      <c r="E536" s="893">
        <v>3678</v>
      </c>
      <c r="F536" s="893">
        <v>32</v>
      </c>
      <c r="G536" s="893">
        <f t="shared" si="96"/>
        <v>3710</v>
      </c>
      <c r="H536" s="893">
        <f t="shared" si="103"/>
        <v>4949932</v>
      </c>
      <c r="I536" s="895">
        <f t="shared" si="97"/>
        <v>14.472215887495249</v>
      </c>
      <c r="J536" s="892">
        <v>3</v>
      </c>
      <c r="K536" s="894">
        <f t="shared" si="104"/>
        <v>3288</v>
      </c>
      <c r="L536" s="892">
        <v>3485</v>
      </c>
      <c r="M536" s="892">
        <v>24</v>
      </c>
      <c r="N536" s="893">
        <f t="shared" si="98"/>
        <v>3509</v>
      </c>
      <c r="O536" s="892">
        <f t="shared" si="105"/>
        <v>3162318</v>
      </c>
      <c r="P536" s="891">
        <f t="shared" si="99"/>
        <v>16.029592457420925</v>
      </c>
      <c r="Q536" s="892">
        <v>3</v>
      </c>
      <c r="R536" s="894">
        <f t="shared" si="106"/>
        <v>2122.5</v>
      </c>
      <c r="S536" s="892">
        <v>2356</v>
      </c>
      <c r="T536" s="892">
        <v>24</v>
      </c>
      <c r="U536" s="893">
        <f t="shared" si="100"/>
        <v>2380</v>
      </c>
      <c r="V536" s="892">
        <f t="shared" si="107"/>
        <v>2033165</v>
      </c>
      <c r="W536" s="891">
        <f t="shared" si="101"/>
        <v>15.965174715351393</v>
      </c>
    </row>
    <row r="537" spans="1:23">
      <c r="A537" s="882" t="s">
        <v>1197</v>
      </c>
      <c r="B537" s="902" t="s">
        <v>354</v>
      </c>
      <c r="C537" s="899">
        <v>4</v>
      </c>
      <c r="D537" s="900">
        <f t="shared" si="102"/>
        <v>5704.5</v>
      </c>
      <c r="E537" s="899">
        <v>3461</v>
      </c>
      <c r="F537" s="899">
        <v>120</v>
      </c>
      <c r="G537" s="899">
        <f t="shared" si="96"/>
        <v>3581</v>
      </c>
      <c r="H537" s="899">
        <f t="shared" si="103"/>
        <v>4953513</v>
      </c>
      <c r="I537" s="901">
        <f t="shared" si="97"/>
        <v>14.472530458410027</v>
      </c>
      <c r="J537" s="898">
        <v>3</v>
      </c>
      <c r="K537" s="900">
        <f t="shared" si="104"/>
        <v>3291</v>
      </c>
      <c r="L537" s="898">
        <v>2977</v>
      </c>
      <c r="M537" s="898">
        <v>90</v>
      </c>
      <c r="N537" s="899">
        <f t="shared" si="98"/>
        <v>3067</v>
      </c>
      <c r="O537" s="898">
        <f t="shared" si="105"/>
        <v>3165385</v>
      </c>
      <c r="P537" s="897">
        <f t="shared" si="99"/>
        <v>16.030512508862554</v>
      </c>
      <c r="Q537" s="898">
        <v>2</v>
      </c>
      <c r="R537" s="900">
        <f t="shared" si="106"/>
        <v>2124.5</v>
      </c>
      <c r="S537" s="898">
        <v>1920</v>
      </c>
      <c r="T537" s="898">
        <v>60</v>
      </c>
      <c r="U537" s="899">
        <f t="shared" si="100"/>
        <v>1980</v>
      </c>
      <c r="V537" s="898">
        <f t="shared" si="107"/>
        <v>2035145</v>
      </c>
      <c r="W537" s="897">
        <f t="shared" si="101"/>
        <v>15.965678198791872</v>
      </c>
    </row>
    <row r="538" spans="1:23">
      <c r="A538" s="880" t="s">
        <v>1196</v>
      </c>
      <c r="B538" s="896" t="s">
        <v>354</v>
      </c>
      <c r="C538" s="893">
        <v>5</v>
      </c>
      <c r="D538" s="894">
        <f t="shared" si="102"/>
        <v>5709.5</v>
      </c>
      <c r="E538" s="893">
        <v>4735</v>
      </c>
      <c r="F538" s="893">
        <v>50</v>
      </c>
      <c r="G538" s="893">
        <f t="shared" si="96"/>
        <v>4785</v>
      </c>
      <c r="H538" s="893">
        <f t="shared" si="103"/>
        <v>4958298</v>
      </c>
      <c r="I538" s="895">
        <f t="shared" si="97"/>
        <v>14.473824327874594</v>
      </c>
      <c r="J538" s="892">
        <v>4</v>
      </c>
      <c r="K538" s="894">
        <f t="shared" si="104"/>
        <v>3295</v>
      </c>
      <c r="L538" s="892">
        <v>3530</v>
      </c>
      <c r="M538" s="892">
        <v>40</v>
      </c>
      <c r="N538" s="893">
        <f t="shared" si="98"/>
        <v>3570</v>
      </c>
      <c r="O538" s="892">
        <f t="shared" si="105"/>
        <v>3168955</v>
      </c>
      <c r="P538" s="891">
        <f t="shared" si="99"/>
        <v>16.02910976226606</v>
      </c>
      <c r="Q538" s="892">
        <v>3</v>
      </c>
      <c r="R538" s="894">
        <f t="shared" si="106"/>
        <v>2127.5</v>
      </c>
      <c r="S538" s="892">
        <v>2917</v>
      </c>
      <c r="T538" s="892">
        <v>30</v>
      </c>
      <c r="U538" s="893">
        <f t="shared" si="100"/>
        <v>2947</v>
      </c>
      <c r="V538" s="892">
        <f t="shared" si="107"/>
        <v>2038092</v>
      </c>
      <c r="W538" s="891">
        <f t="shared" si="101"/>
        <v>15.966251468860163</v>
      </c>
    </row>
    <row r="539" spans="1:23">
      <c r="A539" s="882" t="s">
        <v>1195</v>
      </c>
      <c r="B539" s="902" t="s">
        <v>354</v>
      </c>
      <c r="C539" s="899">
        <v>6</v>
      </c>
      <c r="D539" s="900">
        <f t="shared" si="102"/>
        <v>5715.5</v>
      </c>
      <c r="E539" s="899">
        <v>5235</v>
      </c>
      <c r="F539" s="899">
        <v>72</v>
      </c>
      <c r="G539" s="899">
        <f t="shared" si="96"/>
        <v>5307</v>
      </c>
      <c r="H539" s="899">
        <f t="shared" si="103"/>
        <v>4963605</v>
      </c>
      <c r="I539" s="901">
        <f t="shared" si="97"/>
        <v>14.474105502580702</v>
      </c>
      <c r="J539" s="898">
        <v>5</v>
      </c>
      <c r="K539" s="900">
        <f t="shared" si="104"/>
        <v>3300</v>
      </c>
      <c r="L539" s="898">
        <v>3705</v>
      </c>
      <c r="M539" s="898">
        <v>60</v>
      </c>
      <c r="N539" s="899">
        <f t="shared" si="98"/>
        <v>3765</v>
      </c>
      <c r="O539" s="898">
        <f t="shared" si="105"/>
        <v>3172720</v>
      </c>
      <c r="P539" s="897">
        <f t="shared" si="99"/>
        <v>16.023838383838385</v>
      </c>
      <c r="Q539" s="898">
        <v>3</v>
      </c>
      <c r="R539" s="900">
        <f t="shared" si="106"/>
        <v>2130.5</v>
      </c>
      <c r="S539" s="898">
        <v>2621</v>
      </c>
      <c r="T539" s="898">
        <v>36</v>
      </c>
      <c r="U539" s="899">
        <f t="shared" si="100"/>
        <v>2657</v>
      </c>
      <c r="V539" s="898">
        <f t="shared" si="107"/>
        <v>2040749</v>
      </c>
      <c r="W539" s="897">
        <f t="shared" si="101"/>
        <v>15.964554486427286</v>
      </c>
    </row>
    <row r="540" spans="1:23">
      <c r="A540" s="880" t="s">
        <v>1194</v>
      </c>
      <c r="B540" s="896" t="s">
        <v>354</v>
      </c>
      <c r="C540" s="893">
        <v>19.5</v>
      </c>
      <c r="D540" s="894">
        <f t="shared" si="102"/>
        <v>5735</v>
      </c>
      <c r="E540" s="893">
        <v>16499</v>
      </c>
      <c r="F540" s="893">
        <v>420</v>
      </c>
      <c r="G540" s="893">
        <f t="shared" si="96"/>
        <v>16919</v>
      </c>
      <c r="H540" s="893">
        <f t="shared" si="103"/>
        <v>4980524</v>
      </c>
      <c r="I540" s="895">
        <f t="shared" si="97"/>
        <v>14.474059866317932</v>
      </c>
      <c r="J540" s="892">
        <v>11</v>
      </c>
      <c r="K540" s="894">
        <f t="shared" si="104"/>
        <v>3311</v>
      </c>
      <c r="L540" s="892">
        <v>10349</v>
      </c>
      <c r="M540" s="892">
        <v>220</v>
      </c>
      <c r="N540" s="893">
        <f t="shared" si="98"/>
        <v>10569</v>
      </c>
      <c r="O540" s="892">
        <f t="shared" si="105"/>
        <v>3183289</v>
      </c>
      <c r="P540" s="891">
        <f t="shared" si="99"/>
        <v>16.02380449008356</v>
      </c>
      <c r="Q540" s="892">
        <v>10</v>
      </c>
      <c r="R540" s="894">
        <f t="shared" si="106"/>
        <v>2140.5</v>
      </c>
      <c r="S540" s="892">
        <v>9095</v>
      </c>
      <c r="T540" s="892">
        <v>200</v>
      </c>
      <c r="U540" s="893">
        <f t="shared" si="100"/>
        <v>9295</v>
      </c>
      <c r="V540" s="892">
        <f t="shared" si="107"/>
        <v>2050044</v>
      </c>
      <c r="W540" s="891">
        <f t="shared" si="101"/>
        <v>15.962345246437748</v>
      </c>
    </row>
    <row r="541" spans="1:23">
      <c r="A541" s="882" t="s">
        <v>1193</v>
      </c>
      <c r="B541" s="902" t="s">
        <v>1030</v>
      </c>
      <c r="C541" s="899">
        <v>14.5</v>
      </c>
      <c r="D541" s="900">
        <f t="shared" si="102"/>
        <v>5735</v>
      </c>
      <c r="E541" s="899">
        <v>11813</v>
      </c>
      <c r="F541" s="899">
        <v>0</v>
      </c>
      <c r="G541" s="899">
        <f t="shared" si="96"/>
        <v>11813</v>
      </c>
      <c r="H541" s="899">
        <f t="shared" si="103"/>
        <v>4980524</v>
      </c>
      <c r="I541" s="901">
        <f t="shared" si="97"/>
        <v>14.474059866317932</v>
      </c>
      <c r="J541" s="898">
        <v>7</v>
      </c>
      <c r="K541" s="900">
        <f t="shared" si="104"/>
        <v>3311</v>
      </c>
      <c r="L541" s="898">
        <v>6357</v>
      </c>
      <c r="M541" s="898">
        <v>0</v>
      </c>
      <c r="N541" s="899">
        <f t="shared" si="98"/>
        <v>6357</v>
      </c>
      <c r="O541" s="898">
        <f t="shared" si="105"/>
        <v>3183289</v>
      </c>
      <c r="P541" s="897">
        <f t="shared" si="99"/>
        <v>16.02380449008356</v>
      </c>
      <c r="Q541" s="898">
        <v>6</v>
      </c>
      <c r="R541" s="900">
        <f t="shared" si="106"/>
        <v>2140.5</v>
      </c>
      <c r="S541" s="898">
        <v>4775</v>
      </c>
      <c r="T541" s="898">
        <v>0</v>
      </c>
      <c r="U541" s="899">
        <f t="shared" si="100"/>
        <v>4775</v>
      </c>
      <c r="V541" s="898">
        <f t="shared" si="107"/>
        <v>2050044</v>
      </c>
      <c r="W541" s="897">
        <f t="shared" si="101"/>
        <v>15.962345246437748</v>
      </c>
    </row>
    <row r="542" spans="1:23">
      <c r="A542" s="880" t="s">
        <v>1192</v>
      </c>
      <c r="B542" s="896" t="s">
        <v>354</v>
      </c>
      <c r="C542" s="893">
        <v>7</v>
      </c>
      <c r="D542" s="894">
        <f t="shared" si="102"/>
        <v>5742</v>
      </c>
      <c r="E542" s="893">
        <v>6022</v>
      </c>
      <c r="F542" s="893">
        <v>42</v>
      </c>
      <c r="G542" s="893">
        <f t="shared" si="96"/>
        <v>6064</v>
      </c>
      <c r="H542" s="893">
        <f t="shared" si="103"/>
        <v>4986588</v>
      </c>
      <c r="I542" s="895">
        <f t="shared" si="97"/>
        <v>14.474016022291885</v>
      </c>
      <c r="J542" s="892">
        <v>4</v>
      </c>
      <c r="K542" s="894">
        <f t="shared" si="104"/>
        <v>3315</v>
      </c>
      <c r="L542" s="892">
        <v>3614</v>
      </c>
      <c r="M542" s="892">
        <v>18</v>
      </c>
      <c r="N542" s="893">
        <f t="shared" si="98"/>
        <v>3632</v>
      </c>
      <c r="O542" s="892">
        <f t="shared" si="105"/>
        <v>3186921</v>
      </c>
      <c r="P542" s="891">
        <f t="shared" si="99"/>
        <v>16.022730015082956</v>
      </c>
      <c r="Q542" s="892">
        <v>3</v>
      </c>
      <c r="R542" s="894">
        <f t="shared" si="106"/>
        <v>2143.5</v>
      </c>
      <c r="S542" s="892">
        <v>2269</v>
      </c>
      <c r="T542" s="892">
        <v>18</v>
      </c>
      <c r="U542" s="893">
        <f t="shared" si="100"/>
        <v>2287</v>
      </c>
      <c r="V542" s="892">
        <f t="shared" si="107"/>
        <v>2052331</v>
      </c>
      <c r="W542" s="891">
        <f t="shared" si="101"/>
        <v>15.957787108311951</v>
      </c>
    </row>
    <row r="543" spans="1:23">
      <c r="A543" s="882" t="s">
        <v>1191</v>
      </c>
      <c r="B543" s="902" t="s">
        <v>354</v>
      </c>
      <c r="C543" s="899">
        <v>2</v>
      </c>
      <c r="D543" s="900">
        <f t="shared" si="102"/>
        <v>5744</v>
      </c>
      <c r="E543" s="899">
        <v>1439</v>
      </c>
      <c r="F543" s="899">
        <v>64</v>
      </c>
      <c r="G543" s="899">
        <f t="shared" si="96"/>
        <v>1503</v>
      </c>
      <c r="H543" s="899">
        <f t="shared" si="103"/>
        <v>4988091</v>
      </c>
      <c r="I543" s="901">
        <f t="shared" si="97"/>
        <v>14.473337395543176</v>
      </c>
      <c r="J543" s="898">
        <v>1</v>
      </c>
      <c r="K543" s="900">
        <f t="shared" si="104"/>
        <v>3316</v>
      </c>
      <c r="L543" s="898">
        <v>710</v>
      </c>
      <c r="M543" s="898">
        <v>32</v>
      </c>
      <c r="N543" s="899">
        <f t="shared" si="98"/>
        <v>742</v>
      </c>
      <c r="O543" s="898">
        <f t="shared" si="105"/>
        <v>3187663</v>
      </c>
      <c r="P543" s="897">
        <f t="shared" si="99"/>
        <v>16.021627462806595</v>
      </c>
      <c r="Q543" s="898">
        <v>1</v>
      </c>
      <c r="R543" s="900">
        <f t="shared" si="106"/>
        <v>2144.5</v>
      </c>
      <c r="S543" s="898">
        <v>710</v>
      </c>
      <c r="T543" s="898">
        <v>32</v>
      </c>
      <c r="U543" s="899">
        <f t="shared" si="100"/>
        <v>742</v>
      </c>
      <c r="V543" s="898">
        <f t="shared" si="107"/>
        <v>2053073</v>
      </c>
      <c r="W543" s="897">
        <f t="shared" si="101"/>
        <v>15.956112535944666</v>
      </c>
    </row>
    <row r="544" spans="1:23">
      <c r="A544" s="880" t="s">
        <v>1190</v>
      </c>
      <c r="B544" s="896" t="s">
        <v>354</v>
      </c>
      <c r="C544" s="893">
        <v>25</v>
      </c>
      <c r="D544" s="894">
        <f t="shared" si="102"/>
        <v>5769</v>
      </c>
      <c r="E544" s="893">
        <v>25588</v>
      </c>
      <c r="F544" s="893">
        <v>750</v>
      </c>
      <c r="G544" s="893">
        <f t="shared" si="96"/>
        <v>26338</v>
      </c>
      <c r="H544" s="893">
        <f t="shared" si="103"/>
        <v>5014429</v>
      </c>
      <c r="I544" s="895">
        <f t="shared" si="97"/>
        <v>14.486707690529844</v>
      </c>
      <c r="J544" s="892">
        <v>13.5</v>
      </c>
      <c r="K544" s="894">
        <f t="shared" si="104"/>
        <v>3329.5</v>
      </c>
      <c r="L544" s="892">
        <v>13618</v>
      </c>
      <c r="M544" s="892">
        <v>390</v>
      </c>
      <c r="N544" s="893">
        <f t="shared" si="98"/>
        <v>14008</v>
      </c>
      <c r="O544" s="892">
        <f t="shared" si="105"/>
        <v>3201671</v>
      </c>
      <c r="P544" s="891">
        <f t="shared" si="99"/>
        <v>16.026785803674226</v>
      </c>
      <c r="Q544" s="892">
        <v>9</v>
      </c>
      <c r="R544" s="894">
        <f t="shared" si="106"/>
        <v>2153.5</v>
      </c>
      <c r="S544" s="892">
        <v>9411</v>
      </c>
      <c r="T544" s="892">
        <v>270</v>
      </c>
      <c r="U544" s="893">
        <f t="shared" si="100"/>
        <v>9681</v>
      </c>
      <c r="V544" s="892">
        <f t="shared" si="107"/>
        <v>2062754</v>
      </c>
      <c r="W544" s="891">
        <f t="shared" si="101"/>
        <v>15.964352604287594</v>
      </c>
    </row>
    <row r="545" spans="1:23">
      <c r="A545" s="882" t="s">
        <v>1189</v>
      </c>
      <c r="B545" s="902" t="s">
        <v>354</v>
      </c>
      <c r="C545" s="899">
        <v>5</v>
      </c>
      <c r="D545" s="900">
        <f t="shared" si="102"/>
        <v>5774</v>
      </c>
      <c r="E545" s="899">
        <v>4078</v>
      </c>
      <c r="F545" s="899">
        <v>200</v>
      </c>
      <c r="G545" s="899">
        <f t="shared" si="96"/>
        <v>4278</v>
      </c>
      <c r="H545" s="899">
        <f t="shared" si="103"/>
        <v>5018707</v>
      </c>
      <c r="I545" s="901">
        <f t="shared" si="97"/>
        <v>14.486511372820692</v>
      </c>
      <c r="J545" s="898">
        <v>4</v>
      </c>
      <c r="K545" s="900">
        <f t="shared" si="104"/>
        <v>3333.5</v>
      </c>
      <c r="L545" s="898">
        <v>3151</v>
      </c>
      <c r="M545" s="898">
        <v>160</v>
      </c>
      <c r="N545" s="899">
        <f t="shared" si="98"/>
        <v>3311</v>
      </c>
      <c r="O545" s="898">
        <f t="shared" si="105"/>
        <v>3204982</v>
      </c>
      <c r="P545" s="897">
        <f t="shared" si="99"/>
        <v>16.02410879456027</v>
      </c>
      <c r="Q545" s="898">
        <v>0</v>
      </c>
      <c r="R545" s="900">
        <f t="shared" si="106"/>
        <v>2153.5</v>
      </c>
      <c r="S545" s="898">
        <v>0</v>
      </c>
      <c r="T545" s="898">
        <v>0</v>
      </c>
      <c r="U545" s="899">
        <f t="shared" si="100"/>
        <v>0</v>
      </c>
      <c r="V545" s="898">
        <f t="shared" si="107"/>
        <v>2062754</v>
      </c>
      <c r="W545" s="897">
        <f t="shared" si="101"/>
        <v>15.964352604287594</v>
      </c>
    </row>
    <row r="546" spans="1:23">
      <c r="A546" s="880" t="s">
        <v>1188</v>
      </c>
      <c r="B546" s="896" t="s">
        <v>354</v>
      </c>
      <c r="C546" s="893">
        <v>5</v>
      </c>
      <c r="D546" s="894">
        <f t="shared" si="102"/>
        <v>5779</v>
      </c>
      <c r="E546" s="893">
        <v>4111</v>
      </c>
      <c r="F546" s="893">
        <v>80</v>
      </c>
      <c r="G546" s="893">
        <f t="shared" si="96"/>
        <v>4191</v>
      </c>
      <c r="H546" s="893">
        <f t="shared" si="103"/>
        <v>5022898</v>
      </c>
      <c r="I546" s="895">
        <f t="shared" si="97"/>
        <v>14.486064486358655</v>
      </c>
      <c r="J546" s="892">
        <v>5</v>
      </c>
      <c r="K546" s="894">
        <f t="shared" si="104"/>
        <v>3338.5</v>
      </c>
      <c r="L546" s="892">
        <v>3086</v>
      </c>
      <c r="M546" s="892">
        <v>80</v>
      </c>
      <c r="N546" s="893">
        <f t="shared" si="98"/>
        <v>3166</v>
      </c>
      <c r="O546" s="892">
        <f t="shared" si="105"/>
        <v>3208148</v>
      </c>
      <c r="P546" s="891">
        <f t="shared" si="99"/>
        <v>16.015915331236581</v>
      </c>
      <c r="Q546" s="892">
        <v>2</v>
      </c>
      <c r="R546" s="894">
        <f t="shared" si="106"/>
        <v>2155.5</v>
      </c>
      <c r="S546" s="892">
        <v>1870</v>
      </c>
      <c r="T546" s="892">
        <v>32</v>
      </c>
      <c r="U546" s="893">
        <f t="shared" si="100"/>
        <v>1902</v>
      </c>
      <c r="V546" s="892">
        <f t="shared" si="107"/>
        <v>2064656</v>
      </c>
      <c r="W546" s="891">
        <f t="shared" si="101"/>
        <v>15.964246501198485</v>
      </c>
    </row>
    <row r="547" spans="1:23">
      <c r="A547" s="882" t="s">
        <v>1187</v>
      </c>
      <c r="B547" s="902" t="s">
        <v>354</v>
      </c>
      <c r="C547" s="899">
        <v>3</v>
      </c>
      <c r="D547" s="900">
        <f t="shared" si="102"/>
        <v>5782</v>
      </c>
      <c r="E547" s="899">
        <v>2821</v>
      </c>
      <c r="F547" s="899">
        <v>180</v>
      </c>
      <c r="G547" s="899">
        <f t="shared" si="96"/>
        <v>3001</v>
      </c>
      <c r="H547" s="899">
        <f t="shared" si="103"/>
        <v>5025899</v>
      </c>
      <c r="I547" s="901">
        <f t="shared" si="97"/>
        <v>14.487198777816211</v>
      </c>
      <c r="J547" s="898">
        <v>3</v>
      </c>
      <c r="K547" s="900">
        <f t="shared" si="104"/>
        <v>3341.5</v>
      </c>
      <c r="L547" s="898">
        <v>2472</v>
      </c>
      <c r="M547" s="898">
        <v>180</v>
      </c>
      <c r="N547" s="899">
        <f t="shared" si="98"/>
        <v>2652</v>
      </c>
      <c r="O547" s="898">
        <f t="shared" si="105"/>
        <v>3210800</v>
      </c>
      <c r="P547" s="897">
        <f t="shared" si="99"/>
        <v>16.014763828619881</v>
      </c>
      <c r="Q547" s="898">
        <v>3</v>
      </c>
      <c r="R547" s="900">
        <f t="shared" si="106"/>
        <v>2158.5</v>
      </c>
      <c r="S547" s="898">
        <v>2284</v>
      </c>
      <c r="T547" s="898">
        <v>180</v>
      </c>
      <c r="U547" s="899">
        <f t="shared" si="100"/>
        <v>2464</v>
      </c>
      <c r="V547" s="898">
        <f t="shared" si="107"/>
        <v>2067120</v>
      </c>
      <c r="W547" s="897">
        <f t="shared" si="101"/>
        <v>15.961084086170953</v>
      </c>
    </row>
    <row r="548" spans="1:23">
      <c r="A548" s="880" t="s">
        <v>1186</v>
      </c>
      <c r="B548" s="896" t="s">
        <v>354</v>
      </c>
      <c r="C548" s="893">
        <v>6</v>
      </c>
      <c r="D548" s="894">
        <f t="shared" si="102"/>
        <v>5788</v>
      </c>
      <c r="E548" s="893">
        <v>5561</v>
      </c>
      <c r="F548" s="893">
        <v>300</v>
      </c>
      <c r="G548" s="893">
        <f t="shared" si="96"/>
        <v>5861</v>
      </c>
      <c r="H548" s="893">
        <f t="shared" si="103"/>
        <v>5031760</v>
      </c>
      <c r="I548" s="895">
        <f t="shared" si="97"/>
        <v>14.489057820778621</v>
      </c>
      <c r="J548" s="892">
        <v>5</v>
      </c>
      <c r="K548" s="894">
        <f t="shared" si="104"/>
        <v>3346.5</v>
      </c>
      <c r="L548" s="892">
        <v>4429</v>
      </c>
      <c r="M548" s="892">
        <v>250</v>
      </c>
      <c r="N548" s="893">
        <f t="shared" si="98"/>
        <v>4679</v>
      </c>
      <c r="O548" s="892">
        <f t="shared" si="105"/>
        <v>3215479</v>
      </c>
      <c r="P548" s="891">
        <f t="shared" si="99"/>
        <v>16.014139150356094</v>
      </c>
      <c r="Q548" s="892">
        <v>4</v>
      </c>
      <c r="R548" s="894">
        <f t="shared" si="106"/>
        <v>2162.5</v>
      </c>
      <c r="S548" s="892">
        <v>4271</v>
      </c>
      <c r="T548" s="892">
        <v>200</v>
      </c>
      <c r="U548" s="893">
        <f t="shared" si="100"/>
        <v>4471</v>
      </c>
      <c r="V548" s="892">
        <f t="shared" si="107"/>
        <v>2071591</v>
      </c>
      <c r="W548" s="891">
        <f t="shared" si="101"/>
        <v>15.966019267822736</v>
      </c>
    </row>
    <row r="549" spans="1:23">
      <c r="A549" s="882" t="s">
        <v>1185</v>
      </c>
      <c r="B549" s="902" t="s">
        <v>354</v>
      </c>
      <c r="C549" s="899">
        <v>10.5</v>
      </c>
      <c r="D549" s="900">
        <f t="shared" si="102"/>
        <v>5798.5</v>
      </c>
      <c r="E549" s="899">
        <v>7719</v>
      </c>
      <c r="F549" s="899">
        <v>560</v>
      </c>
      <c r="G549" s="899">
        <f t="shared" si="96"/>
        <v>8279</v>
      </c>
      <c r="H549" s="899">
        <f t="shared" si="103"/>
        <v>5040039</v>
      </c>
      <c r="I549" s="901">
        <f t="shared" si="97"/>
        <v>14.486617228593603</v>
      </c>
      <c r="J549" s="898">
        <v>4</v>
      </c>
      <c r="K549" s="900">
        <f t="shared" si="104"/>
        <v>3350.5</v>
      </c>
      <c r="L549" s="898">
        <v>3160</v>
      </c>
      <c r="M549" s="898">
        <v>160</v>
      </c>
      <c r="N549" s="899">
        <f t="shared" si="98"/>
        <v>3320</v>
      </c>
      <c r="O549" s="898">
        <f t="shared" si="105"/>
        <v>3218799</v>
      </c>
      <c r="P549" s="897">
        <f t="shared" si="99"/>
        <v>16.011535591702732</v>
      </c>
      <c r="Q549" s="898">
        <v>3</v>
      </c>
      <c r="R549" s="900">
        <f t="shared" si="106"/>
        <v>2165.5</v>
      </c>
      <c r="S549" s="898">
        <v>2650</v>
      </c>
      <c r="T549" s="898">
        <v>120</v>
      </c>
      <c r="U549" s="899">
        <f t="shared" si="100"/>
        <v>2770</v>
      </c>
      <c r="V549" s="898">
        <f t="shared" si="107"/>
        <v>2074361</v>
      </c>
      <c r="W549" s="897">
        <f t="shared" si="101"/>
        <v>15.965219733702762</v>
      </c>
    </row>
    <row r="550" spans="1:23">
      <c r="A550" s="880" t="s">
        <v>1184</v>
      </c>
      <c r="B550" s="896" t="s">
        <v>354</v>
      </c>
      <c r="C550" s="893">
        <v>21</v>
      </c>
      <c r="D550" s="894">
        <f t="shared" si="102"/>
        <v>5819.5</v>
      </c>
      <c r="E550" s="893">
        <v>18011</v>
      </c>
      <c r="F550" s="893">
        <v>714</v>
      </c>
      <c r="G550" s="893">
        <f t="shared" si="96"/>
        <v>18725</v>
      </c>
      <c r="H550" s="893">
        <f t="shared" si="103"/>
        <v>5058764</v>
      </c>
      <c r="I550" s="895">
        <f t="shared" si="97"/>
        <v>14.487968611278173</v>
      </c>
      <c r="J550" s="892">
        <v>6.5</v>
      </c>
      <c r="K550" s="894">
        <f t="shared" si="104"/>
        <v>3357</v>
      </c>
      <c r="L550" s="892">
        <v>7253</v>
      </c>
      <c r="M550" s="892">
        <v>102</v>
      </c>
      <c r="N550" s="893">
        <f t="shared" si="98"/>
        <v>7355</v>
      </c>
      <c r="O550" s="892">
        <f t="shared" si="105"/>
        <v>3226154</v>
      </c>
      <c r="P550" s="891">
        <f t="shared" si="99"/>
        <v>16.017048952437694</v>
      </c>
      <c r="Q550" s="892">
        <v>0</v>
      </c>
      <c r="R550" s="894">
        <f t="shared" si="106"/>
        <v>2165.5</v>
      </c>
      <c r="S550" s="892">
        <v>0</v>
      </c>
      <c r="T550" s="892">
        <v>0</v>
      </c>
      <c r="U550" s="893">
        <f t="shared" si="100"/>
        <v>0</v>
      </c>
      <c r="V550" s="892">
        <f t="shared" si="107"/>
        <v>2074361</v>
      </c>
      <c r="W550" s="891">
        <f t="shared" si="101"/>
        <v>15.965219733702762</v>
      </c>
    </row>
    <row r="551" spans="1:23">
      <c r="A551" s="882" t="s">
        <v>1183</v>
      </c>
      <c r="B551" s="902" t="s">
        <v>1030</v>
      </c>
      <c r="C551" s="899">
        <v>10</v>
      </c>
      <c r="D551" s="900">
        <f t="shared" si="102"/>
        <v>5819.5</v>
      </c>
      <c r="E551" s="899">
        <v>610</v>
      </c>
      <c r="F551" s="899">
        <v>0</v>
      </c>
      <c r="G551" s="899">
        <f t="shared" si="96"/>
        <v>610</v>
      </c>
      <c r="H551" s="899">
        <f t="shared" si="103"/>
        <v>5058764</v>
      </c>
      <c r="I551" s="901">
        <f t="shared" si="97"/>
        <v>14.487968611278173</v>
      </c>
      <c r="J551" s="898">
        <v>2.5</v>
      </c>
      <c r="K551" s="900">
        <f t="shared" si="104"/>
        <v>3357</v>
      </c>
      <c r="L551" s="898">
        <v>232</v>
      </c>
      <c r="M551" s="898">
        <v>0</v>
      </c>
      <c r="N551" s="899">
        <f t="shared" si="98"/>
        <v>232</v>
      </c>
      <c r="O551" s="898">
        <f t="shared" si="105"/>
        <v>3226154</v>
      </c>
      <c r="P551" s="897">
        <f t="shared" si="99"/>
        <v>16.017048952437694</v>
      </c>
      <c r="Q551" s="898">
        <v>0</v>
      </c>
      <c r="R551" s="900">
        <f t="shared" si="106"/>
        <v>2165.5</v>
      </c>
      <c r="S551" s="898">
        <v>0</v>
      </c>
      <c r="T551" s="898">
        <v>0</v>
      </c>
      <c r="U551" s="899">
        <f t="shared" si="100"/>
        <v>0</v>
      </c>
      <c r="V551" s="898">
        <f t="shared" si="107"/>
        <v>2074361</v>
      </c>
      <c r="W551" s="897">
        <f t="shared" si="101"/>
        <v>15.965219733702762</v>
      </c>
    </row>
    <row r="552" spans="1:23">
      <c r="A552" s="880" t="s">
        <v>1182</v>
      </c>
      <c r="B552" s="896" t="s">
        <v>1030</v>
      </c>
      <c r="C552" s="893">
        <v>2</v>
      </c>
      <c r="D552" s="894">
        <f t="shared" si="102"/>
        <v>5819.5</v>
      </c>
      <c r="E552" s="893">
        <v>1060</v>
      </c>
      <c r="F552" s="893">
        <v>0</v>
      </c>
      <c r="G552" s="893">
        <f t="shared" si="96"/>
        <v>1060</v>
      </c>
      <c r="H552" s="893">
        <f t="shared" si="103"/>
        <v>5058764</v>
      </c>
      <c r="I552" s="895">
        <f t="shared" si="97"/>
        <v>14.487968611278173</v>
      </c>
      <c r="J552" s="892">
        <v>0</v>
      </c>
      <c r="K552" s="894">
        <f t="shared" si="104"/>
        <v>3357</v>
      </c>
      <c r="L552" s="892">
        <v>0</v>
      </c>
      <c r="M552" s="892">
        <v>0</v>
      </c>
      <c r="N552" s="893">
        <f t="shared" si="98"/>
        <v>0</v>
      </c>
      <c r="O552" s="892">
        <f t="shared" si="105"/>
        <v>3226154</v>
      </c>
      <c r="P552" s="891">
        <f t="shared" si="99"/>
        <v>16.017048952437694</v>
      </c>
      <c r="Q552" s="892">
        <v>0</v>
      </c>
      <c r="R552" s="894">
        <f t="shared" si="106"/>
        <v>2165.5</v>
      </c>
      <c r="S552" s="892">
        <v>0</v>
      </c>
      <c r="T552" s="892">
        <v>0</v>
      </c>
      <c r="U552" s="893">
        <f t="shared" si="100"/>
        <v>0</v>
      </c>
      <c r="V552" s="892">
        <f t="shared" si="107"/>
        <v>2074361</v>
      </c>
      <c r="W552" s="891">
        <f t="shared" si="101"/>
        <v>15.965219733702762</v>
      </c>
    </row>
    <row r="553" spans="1:23">
      <c r="A553" s="882" t="s">
        <v>1181</v>
      </c>
      <c r="B553" s="902" t="s">
        <v>354</v>
      </c>
      <c r="C553" s="899">
        <v>0</v>
      </c>
      <c r="D553" s="900">
        <f t="shared" si="102"/>
        <v>5819.5</v>
      </c>
      <c r="E553" s="899">
        <v>0</v>
      </c>
      <c r="F553" s="899">
        <v>0</v>
      </c>
      <c r="G553" s="899">
        <f t="shared" si="96"/>
        <v>0</v>
      </c>
      <c r="H553" s="899">
        <f t="shared" si="103"/>
        <v>5058764</v>
      </c>
      <c r="I553" s="901">
        <f t="shared" si="97"/>
        <v>14.487968611278173</v>
      </c>
      <c r="J553" s="898">
        <v>0</v>
      </c>
      <c r="K553" s="900">
        <f t="shared" si="104"/>
        <v>3357</v>
      </c>
      <c r="L553" s="898">
        <v>0</v>
      </c>
      <c r="M553" s="898">
        <v>0</v>
      </c>
      <c r="N553" s="899">
        <f t="shared" si="98"/>
        <v>0</v>
      </c>
      <c r="O553" s="898">
        <f t="shared" si="105"/>
        <v>3226154</v>
      </c>
      <c r="P553" s="897">
        <f t="shared" si="99"/>
        <v>16.017048952437694</v>
      </c>
      <c r="Q553" s="898">
        <v>4</v>
      </c>
      <c r="R553" s="900">
        <f t="shared" si="106"/>
        <v>2169.5</v>
      </c>
      <c r="S553" s="898">
        <v>4630</v>
      </c>
      <c r="T553" s="898">
        <v>68</v>
      </c>
      <c r="U553" s="899">
        <f t="shared" si="100"/>
        <v>4698</v>
      </c>
      <c r="V553" s="898">
        <f t="shared" si="107"/>
        <v>2079059</v>
      </c>
      <c r="W553" s="897">
        <f t="shared" si="101"/>
        <v>15.971875240070677</v>
      </c>
    </row>
    <row r="554" spans="1:23">
      <c r="A554" s="880" t="s">
        <v>1180</v>
      </c>
      <c r="B554" s="896" t="s">
        <v>354</v>
      </c>
      <c r="C554" s="893">
        <v>6</v>
      </c>
      <c r="D554" s="894">
        <f t="shared" si="102"/>
        <v>5825.5</v>
      </c>
      <c r="E554" s="893">
        <v>5082</v>
      </c>
      <c r="F554" s="893">
        <v>120</v>
      </c>
      <c r="G554" s="893">
        <f t="shared" si="96"/>
        <v>5202</v>
      </c>
      <c r="H554" s="893">
        <f t="shared" si="103"/>
        <v>5063966</v>
      </c>
      <c r="I554" s="895">
        <f t="shared" si="97"/>
        <v>14.487929505335735</v>
      </c>
      <c r="J554" s="892">
        <v>3</v>
      </c>
      <c r="K554" s="894">
        <f t="shared" si="104"/>
        <v>3360</v>
      </c>
      <c r="L554" s="892">
        <v>3150</v>
      </c>
      <c r="M554" s="892">
        <v>60</v>
      </c>
      <c r="N554" s="893">
        <f t="shared" si="98"/>
        <v>3210</v>
      </c>
      <c r="O554" s="892">
        <f t="shared" si="105"/>
        <v>3229364</v>
      </c>
      <c r="P554" s="891">
        <f t="shared" si="99"/>
        <v>16.018670634920635</v>
      </c>
      <c r="Q554" s="892">
        <v>2</v>
      </c>
      <c r="R554" s="894">
        <f t="shared" si="106"/>
        <v>2171.5</v>
      </c>
      <c r="S554" s="892">
        <v>2200</v>
      </c>
      <c r="T554" s="892">
        <v>40</v>
      </c>
      <c r="U554" s="893">
        <f t="shared" si="100"/>
        <v>2240</v>
      </c>
      <c r="V554" s="892">
        <f t="shared" si="107"/>
        <v>2081299</v>
      </c>
      <c r="W554" s="891">
        <f t="shared" si="101"/>
        <v>15.974357203162176</v>
      </c>
    </row>
    <row r="555" spans="1:23">
      <c r="A555" s="882" t="s">
        <v>1179</v>
      </c>
      <c r="B555" s="902" t="s">
        <v>354</v>
      </c>
      <c r="C555" s="899">
        <v>4.5</v>
      </c>
      <c r="D555" s="900">
        <f t="shared" si="102"/>
        <v>5830</v>
      </c>
      <c r="E555" s="899">
        <v>3768</v>
      </c>
      <c r="F555" s="899">
        <v>50</v>
      </c>
      <c r="G555" s="899">
        <f t="shared" si="96"/>
        <v>3818</v>
      </c>
      <c r="H555" s="899">
        <f t="shared" si="103"/>
        <v>5067784</v>
      </c>
      <c r="I555" s="901">
        <f t="shared" si="97"/>
        <v>14.487661520869068</v>
      </c>
      <c r="J555" s="898">
        <v>3</v>
      </c>
      <c r="K555" s="900">
        <f t="shared" si="104"/>
        <v>3363</v>
      </c>
      <c r="L555" s="898">
        <v>2820</v>
      </c>
      <c r="M555" s="898">
        <v>30</v>
      </c>
      <c r="N555" s="899">
        <f t="shared" si="98"/>
        <v>2850</v>
      </c>
      <c r="O555" s="898">
        <f t="shared" si="105"/>
        <v>3232214</v>
      </c>
      <c r="P555" s="897">
        <f t="shared" si="99"/>
        <v>16.018505302805035</v>
      </c>
      <c r="Q555" s="898">
        <v>0</v>
      </c>
      <c r="R555" s="900">
        <f t="shared" si="106"/>
        <v>2171.5</v>
      </c>
      <c r="S555" s="898">
        <v>0</v>
      </c>
      <c r="T555" s="898">
        <v>0</v>
      </c>
      <c r="U555" s="899">
        <f t="shared" si="100"/>
        <v>0</v>
      </c>
      <c r="V555" s="898">
        <f t="shared" si="107"/>
        <v>2081299</v>
      </c>
      <c r="W555" s="897">
        <f t="shared" si="101"/>
        <v>15.974357203162176</v>
      </c>
    </row>
    <row r="556" spans="1:23">
      <c r="A556" s="880" t="s">
        <v>1178</v>
      </c>
      <c r="B556" s="896" t="s">
        <v>354</v>
      </c>
      <c r="C556" s="893">
        <v>17</v>
      </c>
      <c r="D556" s="894">
        <f t="shared" si="102"/>
        <v>5847</v>
      </c>
      <c r="E556" s="893">
        <v>11552</v>
      </c>
      <c r="F556" s="893">
        <v>340</v>
      </c>
      <c r="G556" s="893">
        <f t="shared" si="96"/>
        <v>11892</v>
      </c>
      <c r="H556" s="893">
        <f t="shared" si="103"/>
        <v>5079676</v>
      </c>
      <c r="I556" s="895">
        <f t="shared" si="97"/>
        <v>14.479436748189954</v>
      </c>
      <c r="J556" s="892">
        <v>8</v>
      </c>
      <c r="K556" s="894">
        <f t="shared" si="104"/>
        <v>3371</v>
      </c>
      <c r="L556" s="892">
        <v>7988</v>
      </c>
      <c r="M556" s="892">
        <v>160</v>
      </c>
      <c r="N556" s="893">
        <f t="shared" si="98"/>
        <v>8148</v>
      </c>
      <c r="O556" s="892">
        <f t="shared" si="105"/>
        <v>3240362</v>
      </c>
      <c r="P556" s="891">
        <f t="shared" si="99"/>
        <v>16.020775239790371</v>
      </c>
      <c r="Q556" s="892">
        <v>6</v>
      </c>
      <c r="R556" s="894">
        <f t="shared" si="106"/>
        <v>2177.5</v>
      </c>
      <c r="S556" s="892">
        <v>5763</v>
      </c>
      <c r="T556" s="892">
        <v>120</v>
      </c>
      <c r="U556" s="893">
        <f t="shared" si="100"/>
        <v>5883</v>
      </c>
      <c r="V556" s="892">
        <f t="shared" si="107"/>
        <v>2087182</v>
      </c>
      <c r="W556" s="891">
        <f t="shared" si="101"/>
        <v>15.975369307309604</v>
      </c>
    </row>
    <row r="557" spans="1:23">
      <c r="A557" s="882" t="s">
        <v>1177</v>
      </c>
      <c r="B557" s="902" t="s">
        <v>1030</v>
      </c>
      <c r="C557" s="899">
        <v>8</v>
      </c>
      <c r="D557" s="900">
        <f t="shared" si="102"/>
        <v>5847</v>
      </c>
      <c r="E557" s="899">
        <v>5058</v>
      </c>
      <c r="F557" s="899">
        <v>0</v>
      </c>
      <c r="G557" s="899">
        <f t="shared" si="96"/>
        <v>5058</v>
      </c>
      <c r="H557" s="899">
        <f t="shared" si="103"/>
        <v>5079676</v>
      </c>
      <c r="I557" s="901">
        <f t="shared" si="97"/>
        <v>14.479436748189954</v>
      </c>
      <c r="J557" s="898">
        <v>3</v>
      </c>
      <c r="K557" s="900">
        <f t="shared" si="104"/>
        <v>3371</v>
      </c>
      <c r="L557" s="898">
        <v>2234</v>
      </c>
      <c r="M557" s="898">
        <v>0</v>
      </c>
      <c r="N557" s="899">
        <f t="shared" si="98"/>
        <v>2234</v>
      </c>
      <c r="O557" s="898">
        <f t="shared" si="105"/>
        <v>3240362</v>
      </c>
      <c r="P557" s="897">
        <f t="shared" si="99"/>
        <v>16.020775239790371</v>
      </c>
      <c r="Q557" s="898">
        <v>2</v>
      </c>
      <c r="R557" s="900">
        <f t="shared" si="106"/>
        <v>2177.5</v>
      </c>
      <c r="S557" s="898">
        <v>1563</v>
      </c>
      <c r="T557" s="898">
        <v>0</v>
      </c>
      <c r="U557" s="899">
        <f t="shared" si="100"/>
        <v>1563</v>
      </c>
      <c r="V557" s="898">
        <f t="shared" si="107"/>
        <v>2087182</v>
      </c>
      <c r="W557" s="897">
        <f t="shared" si="101"/>
        <v>15.975369307309604</v>
      </c>
    </row>
    <row r="558" spans="1:23">
      <c r="A558" s="880" t="s">
        <v>1176</v>
      </c>
      <c r="B558" s="896" t="s">
        <v>354</v>
      </c>
      <c r="C558" s="893">
        <v>6</v>
      </c>
      <c r="D558" s="894">
        <f t="shared" si="102"/>
        <v>5853</v>
      </c>
      <c r="E558" s="893">
        <v>5278</v>
      </c>
      <c r="F558" s="893">
        <v>24</v>
      </c>
      <c r="G558" s="893">
        <f t="shared" si="96"/>
        <v>5302</v>
      </c>
      <c r="H558" s="893">
        <f t="shared" si="103"/>
        <v>5084978</v>
      </c>
      <c r="I558" s="895">
        <f t="shared" si="97"/>
        <v>14.47969132638533</v>
      </c>
      <c r="J558" s="892">
        <v>4</v>
      </c>
      <c r="K558" s="894">
        <f t="shared" si="104"/>
        <v>3375</v>
      </c>
      <c r="L558" s="892">
        <v>3390</v>
      </c>
      <c r="M558" s="892">
        <v>16</v>
      </c>
      <c r="N558" s="893">
        <f t="shared" si="98"/>
        <v>3406</v>
      </c>
      <c r="O558" s="892">
        <f t="shared" si="105"/>
        <v>3243768</v>
      </c>
      <c r="P558" s="891">
        <f t="shared" si="99"/>
        <v>16.018607407407409</v>
      </c>
      <c r="Q558" s="892">
        <v>3.5</v>
      </c>
      <c r="R558" s="894">
        <f t="shared" si="106"/>
        <v>2181</v>
      </c>
      <c r="S558" s="892">
        <v>3228</v>
      </c>
      <c r="T558" s="892">
        <v>16</v>
      </c>
      <c r="U558" s="893">
        <f t="shared" si="100"/>
        <v>3244</v>
      </c>
      <c r="V558" s="892">
        <f t="shared" si="107"/>
        <v>2090426</v>
      </c>
      <c r="W558" s="891">
        <f t="shared" si="101"/>
        <v>15.974522390340821</v>
      </c>
    </row>
    <row r="559" spans="1:23">
      <c r="A559" s="882" t="s">
        <v>1175</v>
      </c>
      <c r="B559" s="902" t="s">
        <v>354</v>
      </c>
      <c r="C559" s="899">
        <v>9.5</v>
      </c>
      <c r="D559" s="900">
        <f t="shared" si="102"/>
        <v>5862.5</v>
      </c>
      <c r="E559" s="899">
        <v>7668</v>
      </c>
      <c r="F559" s="899">
        <v>220</v>
      </c>
      <c r="G559" s="899">
        <f t="shared" si="96"/>
        <v>7888</v>
      </c>
      <c r="H559" s="899">
        <f t="shared" si="103"/>
        <v>5092866</v>
      </c>
      <c r="I559" s="901">
        <f t="shared" si="97"/>
        <v>14.478652452025587</v>
      </c>
      <c r="J559" s="898">
        <v>7</v>
      </c>
      <c r="K559" s="900">
        <f t="shared" si="104"/>
        <v>3382</v>
      </c>
      <c r="L559" s="898">
        <v>5925</v>
      </c>
      <c r="M559" s="898">
        <v>140</v>
      </c>
      <c r="N559" s="899">
        <f t="shared" si="98"/>
        <v>6065</v>
      </c>
      <c r="O559" s="898">
        <f t="shared" si="105"/>
        <v>3249833</v>
      </c>
      <c r="P559" s="897">
        <f t="shared" si="99"/>
        <v>16.015341021092055</v>
      </c>
      <c r="Q559" s="898">
        <v>4.5</v>
      </c>
      <c r="R559" s="900">
        <f t="shared" si="106"/>
        <v>2185.5</v>
      </c>
      <c r="S559" s="898">
        <v>3473</v>
      </c>
      <c r="T559" s="898">
        <v>80</v>
      </c>
      <c r="U559" s="899">
        <f t="shared" si="100"/>
        <v>3553</v>
      </c>
      <c r="V559" s="898">
        <f t="shared" si="107"/>
        <v>2093979</v>
      </c>
      <c r="W559" s="897">
        <f t="shared" si="101"/>
        <v>15.968725692061314</v>
      </c>
    </row>
    <row r="560" spans="1:23">
      <c r="A560" s="880" t="s">
        <v>1174</v>
      </c>
      <c r="B560" s="896" t="s">
        <v>354</v>
      </c>
      <c r="C560" s="893">
        <v>19</v>
      </c>
      <c r="D560" s="894">
        <f t="shared" si="102"/>
        <v>5881.5</v>
      </c>
      <c r="E560" s="893">
        <v>17777</v>
      </c>
      <c r="F560" s="893">
        <v>1200</v>
      </c>
      <c r="G560" s="893">
        <f t="shared" si="96"/>
        <v>18977</v>
      </c>
      <c r="H560" s="893">
        <f t="shared" si="103"/>
        <v>5111843</v>
      </c>
      <c r="I560" s="895">
        <f t="shared" si="97"/>
        <v>14.485655586726743</v>
      </c>
      <c r="J560" s="892">
        <v>12</v>
      </c>
      <c r="K560" s="894">
        <f t="shared" si="104"/>
        <v>3394</v>
      </c>
      <c r="L560" s="892">
        <v>10140</v>
      </c>
      <c r="M560" s="892">
        <v>720</v>
      </c>
      <c r="N560" s="893">
        <f t="shared" si="98"/>
        <v>10860</v>
      </c>
      <c r="O560" s="892">
        <f t="shared" si="105"/>
        <v>3260693</v>
      </c>
      <c r="P560" s="891">
        <f t="shared" si="99"/>
        <v>16.012045767039876</v>
      </c>
      <c r="Q560" s="892">
        <v>9</v>
      </c>
      <c r="R560" s="894">
        <f t="shared" si="106"/>
        <v>2194.5</v>
      </c>
      <c r="S560" s="892">
        <v>7860</v>
      </c>
      <c r="T560" s="892">
        <v>540</v>
      </c>
      <c r="U560" s="893">
        <f t="shared" si="100"/>
        <v>8400</v>
      </c>
      <c r="V560" s="892">
        <f t="shared" si="107"/>
        <v>2102379</v>
      </c>
      <c r="W560" s="891">
        <f t="shared" si="101"/>
        <v>15.967031214399636</v>
      </c>
    </row>
    <row r="561" spans="1:23">
      <c r="A561" s="882" t="s">
        <v>1173</v>
      </c>
      <c r="B561" s="902" t="s">
        <v>354</v>
      </c>
      <c r="C561" s="899">
        <v>9</v>
      </c>
      <c r="D561" s="900">
        <f t="shared" si="102"/>
        <v>5890.5</v>
      </c>
      <c r="E561" s="899">
        <v>8157</v>
      </c>
      <c r="F561" s="899">
        <v>360</v>
      </c>
      <c r="G561" s="899">
        <f t="shared" si="96"/>
        <v>8517</v>
      </c>
      <c r="H561" s="899">
        <f t="shared" si="103"/>
        <v>5120360</v>
      </c>
      <c r="I561" s="901">
        <f t="shared" si="97"/>
        <v>14.487621311150722</v>
      </c>
      <c r="J561" s="898">
        <v>4</v>
      </c>
      <c r="K561" s="900">
        <f t="shared" si="104"/>
        <v>3398</v>
      </c>
      <c r="L561" s="898">
        <v>4060</v>
      </c>
      <c r="M561" s="898">
        <v>160</v>
      </c>
      <c r="N561" s="899">
        <f t="shared" si="98"/>
        <v>4220</v>
      </c>
      <c r="O561" s="898">
        <f t="shared" si="105"/>
        <v>3264913</v>
      </c>
      <c r="P561" s="897">
        <f t="shared" si="99"/>
        <v>16.01389542868354</v>
      </c>
      <c r="Q561" s="898">
        <v>4</v>
      </c>
      <c r="R561" s="900">
        <f t="shared" si="106"/>
        <v>2198.5</v>
      </c>
      <c r="S561" s="898">
        <v>3692</v>
      </c>
      <c r="T561" s="898">
        <v>160</v>
      </c>
      <c r="U561" s="899">
        <f t="shared" si="100"/>
        <v>3852</v>
      </c>
      <c r="V561" s="898">
        <f t="shared" si="107"/>
        <v>2106231</v>
      </c>
      <c r="W561" s="897">
        <f t="shared" si="101"/>
        <v>15.967182169661132</v>
      </c>
    </row>
    <row r="562" spans="1:23">
      <c r="A562" s="880" t="s">
        <v>1172</v>
      </c>
      <c r="B562" s="896" t="s">
        <v>354</v>
      </c>
      <c r="C562" s="893">
        <v>10</v>
      </c>
      <c r="D562" s="894">
        <f t="shared" si="102"/>
        <v>5900.5</v>
      </c>
      <c r="E562" s="893">
        <v>8726</v>
      </c>
      <c r="F562" s="893">
        <v>260</v>
      </c>
      <c r="G562" s="893">
        <f t="shared" si="96"/>
        <v>8986</v>
      </c>
      <c r="H562" s="893">
        <f t="shared" si="103"/>
        <v>5129346</v>
      </c>
      <c r="I562" s="895">
        <f t="shared" si="97"/>
        <v>14.4884501313448</v>
      </c>
      <c r="J562" s="892">
        <v>7.5</v>
      </c>
      <c r="K562" s="894">
        <f t="shared" si="104"/>
        <v>3405.5</v>
      </c>
      <c r="L562" s="892">
        <v>6798</v>
      </c>
      <c r="M562" s="892">
        <v>156</v>
      </c>
      <c r="N562" s="893">
        <f t="shared" si="98"/>
        <v>6954</v>
      </c>
      <c r="O562" s="892">
        <f t="shared" si="105"/>
        <v>3271867</v>
      </c>
      <c r="P562" s="891">
        <f t="shared" si="99"/>
        <v>16.012660891694807</v>
      </c>
      <c r="Q562" s="892">
        <v>5</v>
      </c>
      <c r="R562" s="894">
        <f t="shared" si="106"/>
        <v>2203.5</v>
      </c>
      <c r="S562" s="892">
        <v>5261</v>
      </c>
      <c r="T562" s="892">
        <v>52</v>
      </c>
      <c r="U562" s="893">
        <f t="shared" si="100"/>
        <v>5313</v>
      </c>
      <c r="V562" s="892">
        <f t="shared" si="107"/>
        <v>2111544</v>
      </c>
      <c r="W562" s="891">
        <f t="shared" si="101"/>
        <v>15.971136827773995</v>
      </c>
    </row>
    <row r="563" spans="1:23">
      <c r="A563" s="882" t="s">
        <v>1171</v>
      </c>
      <c r="B563" s="902" t="s">
        <v>354</v>
      </c>
      <c r="C563" s="899">
        <v>8</v>
      </c>
      <c r="D563" s="900">
        <f t="shared" si="102"/>
        <v>5908.5</v>
      </c>
      <c r="E563" s="899">
        <v>6655</v>
      </c>
      <c r="F563" s="899">
        <v>432</v>
      </c>
      <c r="G563" s="899">
        <f t="shared" si="96"/>
        <v>7087</v>
      </c>
      <c r="H563" s="899">
        <f t="shared" si="103"/>
        <v>5136433</v>
      </c>
      <c r="I563" s="901">
        <f t="shared" si="97"/>
        <v>14.488824010606189</v>
      </c>
      <c r="J563" s="898">
        <v>0</v>
      </c>
      <c r="K563" s="900">
        <f t="shared" si="104"/>
        <v>3405.5</v>
      </c>
      <c r="L563" s="898">
        <v>0</v>
      </c>
      <c r="M563" s="898">
        <v>0</v>
      </c>
      <c r="N563" s="899">
        <f t="shared" si="98"/>
        <v>0</v>
      </c>
      <c r="O563" s="898">
        <f t="shared" si="105"/>
        <v>3271867</v>
      </c>
      <c r="P563" s="897">
        <f t="shared" si="99"/>
        <v>16.012660891694807</v>
      </c>
      <c r="Q563" s="898">
        <v>0</v>
      </c>
      <c r="R563" s="900">
        <f t="shared" si="106"/>
        <v>2203.5</v>
      </c>
      <c r="S563" s="898">
        <v>0</v>
      </c>
      <c r="T563" s="898">
        <v>0</v>
      </c>
      <c r="U563" s="899">
        <f t="shared" si="100"/>
        <v>0</v>
      </c>
      <c r="V563" s="898">
        <f t="shared" si="107"/>
        <v>2111544</v>
      </c>
      <c r="W563" s="897">
        <f t="shared" si="101"/>
        <v>15.971136827773995</v>
      </c>
    </row>
    <row r="564" spans="1:23">
      <c r="A564" s="880" t="s">
        <v>1170</v>
      </c>
      <c r="B564" s="896" t="s">
        <v>354</v>
      </c>
      <c r="C564" s="893">
        <v>18</v>
      </c>
      <c r="D564" s="894">
        <f t="shared" si="102"/>
        <v>5926.5</v>
      </c>
      <c r="E564" s="893">
        <v>15483</v>
      </c>
      <c r="F564" s="893">
        <v>152</v>
      </c>
      <c r="G564" s="893">
        <f t="shared" si="96"/>
        <v>15635</v>
      </c>
      <c r="H564" s="893">
        <f t="shared" si="103"/>
        <v>5152068</v>
      </c>
      <c r="I564" s="895">
        <f t="shared" si="97"/>
        <v>14.488787648696531</v>
      </c>
      <c r="J564" s="892">
        <v>9.5</v>
      </c>
      <c r="K564" s="894">
        <f t="shared" si="104"/>
        <v>3415</v>
      </c>
      <c r="L564" s="892">
        <v>7631</v>
      </c>
      <c r="M564" s="892">
        <v>80</v>
      </c>
      <c r="N564" s="893">
        <f t="shared" si="98"/>
        <v>7711</v>
      </c>
      <c r="O564" s="892">
        <f t="shared" si="105"/>
        <v>3279578</v>
      </c>
      <c r="P564" s="891">
        <f t="shared" si="99"/>
        <v>16.005749145924842</v>
      </c>
      <c r="Q564" s="892">
        <v>7</v>
      </c>
      <c r="R564" s="894">
        <f t="shared" si="106"/>
        <v>2210.5</v>
      </c>
      <c r="S564" s="892">
        <v>6373</v>
      </c>
      <c r="T564" s="892">
        <v>56</v>
      </c>
      <c r="U564" s="893">
        <f t="shared" si="100"/>
        <v>6429</v>
      </c>
      <c r="V564" s="892">
        <f t="shared" si="107"/>
        <v>2117973</v>
      </c>
      <c r="W564" s="891">
        <f t="shared" si="101"/>
        <v>15.969034155168513</v>
      </c>
    </row>
    <row r="565" spans="1:23">
      <c r="A565" s="882" t="s">
        <v>1169</v>
      </c>
      <c r="B565" s="902" t="s">
        <v>354</v>
      </c>
      <c r="C565" s="899">
        <v>1</v>
      </c>
      <c r="D565" s="900">
        <f t="shared" si="102"/>
        <v>5927.5</v>
      </c>
      <c r="E565" s="899">
        <v>750</v>
      </c>
      <c r="F565" s="899">
        <v>30</v>
      </c>
      <c r="G565" s="899">
        <f t="shared" si="96"/>
        <v>780</v>
      </c>
      <c r="H565" s="899">
        <f t="shared" si="103"/>
        <v>5152848</v>
      </c>
      <c r="I565" s="901">
        <f t="shared" si="97"/>
        <v>14.488536482496837</v>
      </c>
      <c r="J565" s="898">
        <v>0</v>
      </c>
      <c r="K565" s="900">
        <f t="shared" si="104"/>
        <v>3415</v>
      </c>
      <c r="L565" s="898">
        <v>0</v>
      </c>
      <c r="M565" s="898">
        <v>0</v>
      </c>
      <c r="N565" s="899">
        <f t="shared" si="98"/>
        <v>0</v>
      </c>
      <c r="O565" s="898">
        <f t="shared" si="105"/>
        <v>3279578</v>
      </c>
      <c r="P565" s="897">
        <f t="shared" si="99"/>
        <v>16.005749145924842</v>
      </c>
      <c r="Q565" s="898">
        <v>0</v>
      </c>
      <c r="R565" s="900">
        <f t="shared" si="106"/>
        <v>2210.5</v>
      </c>
      <c r="S565" s="898">
        <v>0</v>
      </c>
      <c r="T565" s="898">
        <v>0</v>
      </c>
      <c r="U565" s="899">
        <f t="shared" si="100"/>
        <v>0</v>
      </c>
      <c r="V565" s="898">
        <f t="shared" si="107"/>
        <v>2117973</v>
      </c>
      <c r="W565" s="897">
        <f t="shared" si="101"/>
        <v>15.969034155168513</v>
      </c>
    </row>
    <row r="566" spans="1:23">
      <c r="A566" s="880" t="s">
        <v>1168</v>
      </c>
      <c r="B566" s="896" t="s">
        <v>354</v>
      </c>
      <c r="C566" s="893">
        <v>6.5</v>
      </c>
      <c r="D566" s="894">
        <f t="shared" si="102"/>
        <v>5934</v>
      </c>
      <c r="E566" s="893">
        <v>6197</v>
      </c>
      <c r="F566" s="893">
        <v>240</v>
      </c>
      <c r="G566" s="893">
        <f t="shared" si="96"/>
        <v>6437</v>
      </c>
      <c r="H566" s="893">
        <f t="shared" si="103"/>
        <v>5159285</v>
      </c>
      <c r="I566" s="895">
        <f t="shared" si="97"/>
        <v>14.490745421862711</v>
      </c>
      <c r="J566" s="892">
        <v>5.5</v>
      </c>
      <c r="K566" s="894">
        <f t="shared" si="104"/>
        <v>3420.5</v>
      </c>
      <c r="L566" s="892">
        <v>4717</v>
      </c>
      <c r="M566" s="892">
        <v>200</v>
      </c>
      <c r="N566" s="893">
        <f t="shared" si="98"/>
        <v>4917</v>
      </c>
      <c r="O566" s="892">
        <f t="shared" si="105"/>
        <v>3284495</v>
      </c>
      <c r="P566" s="891">
        <f t="shared" si="99"/>
        <v>16.003971154314673</v>
      </c>
      <c r="Q566" s="892">
        <v>5</v>
      </c>
      <c r="R566" s="894">
        <f t="shared" si="106"/>
        <v>2215.5</v>
      </c>
      <c r="S566" s="892">
        <v>4570</v>
      </c>
      <c r="T566" s="892">
        <v>200</v>
      </c>
      <c r="U566" s="893">
        <f t="shared" si="100"/>
        <v>4770</v>
      </c>
      <c r="V566" s="892">
        <f t="shared" si="107"/>
        <v>2122743</v>
      </c>
      <c r="W566" s="891">
        <f t="shared" si="101"/>
        <v>15.968878357030015</v>
      </c>
    </row>
    <row r="567" spans="1:23">
      <c r="A567" s="882" t="s">
        <v>1167</v>
      </c>
      <c r="B567" s="902" t="s">
        <v>354</v>
      </c>
      <c r="C567" s="899">
        <v>22</v>
      </c>
      <c r="D567" s="900">
        <f t="shared" si="102"/>
        <v>5956</v>
      </c>
      <c r="E567" s="899">
        <v>19948</v>
      </c>
      <c r="F567" s="899">
        <v>352</v>
      </c>
      <c r="G567" s="899">
        <f t="shared" si="96"/>
        <v>20300</v>
      </c>
      <c r="H567" s="899">
        <f t="shared" si="103"/>
        <v>5179585</v>
      </c>
      <c r="I567" s="901">
        <f t="shared" si="97"/>
        <v>14.494025632415491</v>
      </c>
      <c r="J567" s="898">
        <v>14</v>
      </c>
      <c r="K567" s="900">
        <f t="shared" si="104"/>
        <v>3434.5</v>
      </c>
      <c r="L567" s="898">
        <v>12808</v>
      </c>
      <c r="M567" s="898">
        <v>192</v>
      </c>
      <c r="N567" s="899">
        <f t="shared" si="98"/>
        <v>13000</v>
      </c>
      <c r="O567" s="898">
        <f t="shared" si="105"/>
        <v>3297495</v>
      </c>
      <c r="P567" s="897">
        <f t="shared" si="99"/>
        <v>16.001819769981076</v>
      </c>
      <c r="Q567" s="898">
        <v>10</v>
      </c>
      <c r="R567" s="900">
        <f t="shared" si="106"/>
        <v>2225.5</v>
      </c>
      <c r="S567" s="898">
        <v>9675</v>
      </c>
      <c r="T567" s="898">
        <v>112</v>
      </c>
      <c r="U567" s="899">
        <f t="shared" si="100"/>
        <v>9787</v>
      </c>
      <c r="V567" s="898">
        <f t="shared" si="107"/>
        <v>2132530</v>
      </c>
      <c r="W567" s="897">
        <f t="shared" si="101"/>
        <v>15.970418632517038</v>
      </c>
    </row>
    <row r="568" spans="1:23">
      <c r="A568" s="880" t="s">
        <v>1166</v>
      </c>
      <c r="B568" s="896" t="s">
        <v>1030</v>
      </c>
      <c r="C568" s="893">
        <v>7</v>
      </c>
      <c r="D568" s="894">
        <f t="shared" si="102"/>
        <v>5956</v>
      </c>
      <c r="E568" s="893">
        <v>6731</v>
      </c>
      <c r="F568" s="893">
        <v>0</v>
      </c>
      <c r="G568" s="893">
        <f t="shared" si="96"/>
        <v>6731</v>
      </c>
      <c r="H568" s="893">
        <f t="shared" si="103"/>
        <v>5179585</v>
      </c>
      <c r="I568" s="895">
        <f t="shared" si="97"/>
        <v>14.494025632415491</v>
      </c>
      <c r="J568" s="892">
        <v>3.5</v>
      </c>
      <c r="K568" s="894">
        <f t="shared" si="104"/>
        <v>3434.5</v>
      </c>
      <c r="L568" s="892">
        <v>3900</v>
      </c>
      <c r="M568" s="892">
        <v>0</v>
      </c>
      <c r="N568" s="893">
        <f t="shared" si="98"/>
        <v>3900</v>
      </c>
      <c r="O568" s="892">
        <f t="shared" si="105"/>
        <v>3297495</v>
      </c>
      <c r="P568" s="891">
        <f t="shared" si="99"/>
        <v>16.001819769981076</v>
      </c>
      <c r="Q568" s="892">
        <v>3</v>
      </c>
      <c r="R568" s="894">
        <f t="shared" si="106"/>
        <v>2225.5</v>
      </c>
      <c r="S568" s="892">
        <v>3124</v>
      </c>
      <c r="T568" s="892">
        <v>0</v>
      </c>
      <c r="U568" s="893">
        <f t="shared" si="100"/>
        <v>3124</v>
      </c>
      <c r="V568" s="892">
        <f t="shared" si="107"/>
        <v>2132530</v>
      </c>
      <c r="W568" s="891">
        <f t="shared" si="101"/>
        <v>15.970418632517038</v>
      </c>
    </row>
    <row r="569" spans="1:23">
      <c r="A569" s="882" t="s">
        <v>1165</v>
      </c>
      <c r="B569" s="902" t="s">
        <v>1030</v>
      </c>
      <c r="C569" s="899">
        <v>4</v>
      </c>
      <c r="D569" s="900">
        <f t="shared" si="102"/>
        <v>5956</v>
      </c>
      <c r="E569" s="899">
        <v>3715</v>
      </c>
      <c r="F569" s="899">
        <v>0</v>
      </c>
      <c r="G569" s="899">
        <f t="shared" si="96"/>
        <v>3715</v>
      </c>
      <c r="H569" s="899">
        <f t="shared" si="103"/>
        <v>5179585</v>
      </c>
      <c r="I569" s="901">
        <f t="shared" si="97"/>
        <v>14.494025632415491</v>
      </c>
      <c r="J569" s="898">
        <v>3</v>
      </c>
      <c r="K569" s="900">
        <f t="shared" si="104"/>
        <v>3434.5</v>
      </c>
      <c r="L569" s="898">
        <v>2551</v>
      </c>
      <c r="M569" s="898">
        <v>0</v>
      </c>
      <c r="N569" s="899">
        <f t="shared" si="98"/>
        <v>2551</v>
      </c>
      <c r="O569" s="898">
        <f t="shared" si="105"/>
        <v>3297495</v>
      </c>
      <c r="P569" s="897">
        <f t="shared" si="99"/>
        <v>16.001819769981076</v>
      </c>
      <c r="Q569" s="898">
        <v>2</v>
      </c>
      <c r="R569" s="900">
        <f t="shared" si="106"/>
        <v>2225.5</v>
      </c>
      <c r="S569" s="898">
        <v>1987</v>
      </c>
      <c r="T569" s="898">
        <v>0</v>
      </c>
      <c r="U569" s="899">
        <f t="shared" si="100"/>
        <v>1987</v>
      </c>
      <c r="V569" s="898">
        <f t="shared" si="107"/>
        <v>2132530</v>
      </c>
      <c r="W569" s="897">
        <f t="shared" si="101"/>
        <v>15.970418632517038</v>
      </c>
    </row>
    <row r="570" spans="1:23">
      <c r="A570" s="880" t="s">
        <v>1164</v>
      </c>
      <c r="B570" s="896" t="s">
        <v>354</v>
      </c>
      <c r="C570" s="893">
        <v>16</v>
      </c>
      <c r="D570" s="894">
        <f t="shared" si="102"/>
        <v>5972</v>
      </c>
      <c r="E570" s="893">
        <v>13583</v>
      </c>
      <c r="F570" s="893">
        <v>800</v>
      </c>
      <c r="G570" s="893">
        <f t="shared" si="96"/>
        <v>14383</v>
      </c>
      <c r="H570" s="893">
        <f t="shared" si="103"/>
        <v>5193968</v>
      </c>
      <c r="I570" s="895">
        <f t="shared" si="97"/>
        <v>14.495333779861575</v>
      </c>
      <c r="J570" s="892">
        <v>7.5</v>
      </c>
      <c r="K570" s="894">
        <f t="shared" si="104"/>
        <v>3442</v>
      </c>
      <c r="L570" s="892">
        <v>7166</v>
      </c>
      <c r="M570" s="892">
        <v>300</v>
      </c>
      <c r="N570" s="893">
        <f t="shared" si="98"/>
        <v>7466</v>
      </c>
      <c r="O570" s="892">
        <f t="shared" si="105"/>
        <v>3304961</v>
      </c>
      <c r="P570" s="891">
        <f t="shared" si="99"/>
        <v>16.00310381561108</v>
      </c>
      <c r="Q570" s="892">
        <v>8</v>
      </c>
      <c r="R570" s="894">
        <f t="shared" si="106"/>
        <v>2233.5</v>
      </c>
      <c r="S570" s="892">
        <v>7078</v>
      </c>
      <c r="T570" s="892">
        <v>400</v>
      </c>
      <c r="U570" s="893">
        <f t="shared" si="100"/>
        <v>7478</v>
      </c>
      <c r="V570" s="892">
        <f t="shared" si="107"/>
        <v>2140008</v>
      </c>
      <c r="W570" s="891">
        <f t="shared" si="101"/>
        <v>15.969017237519587</v>
      </c>
    </row>
    <row r="571" spans="1:23">
      <c r="A571" s="882" t="s">
        <v>1163</v>
      </c>
      <c r="B571" s="902" t="s">
        <v>354</v>
      </c>
      <c r="C571" s="899">
        <v>5</v>
      </c>
      <c r="D571" s="900">
        <f t="shared" si="102"/>
        <v>5977</v>
      </c>
      <c r="E571" s="899">
        <v>4800</v>
      </c>
      <c r="F571" s="899">
        <v>200</v>
      </c>
      <c r="G571" s="899">
        <f t="shared" si="96"/>
        <v>5000</v>
      </c>
      <c r="H571" s="899">
        <f t="shared" si="103"/>
        <v>5198968</v>
      </c>
      <c r="I571" s="901">
        <f t="shared" si="97"/>
        <v>14.497150186827282</v>
      </c>
      <c r="J571" s="898">
        <v>3</v>
      </c>
      <c r="K571" s="900">
        <f t="shared" si="104"/>
        <v>3445</v>
      </c>
      <c r="L571" s="898">
        <v>2660</v>
      </c>
      <c r="M571" s="898">
        <v>120</v>
      </c>
      <c r="N571" s="899">
        <f t="shared" si="98"/>
        <v>2780</v>
      </c>
      <c r="O571" s="898">
        <f t="shared" si="105"/>
        <v>3307741</v>
      </c>
      <c r="P571" s="897">
        <f t="shared" si="99"/>
        <v>16.002617319787131</v>
      </c>
      <c r="Q571" s="898">
        <v>3</v>
      </c>
      <c r="R571" s="900">
        <f t="shared" si="106"/>
        <v>2236.5</v>
      </c>
      <c r="S571" s="898">
        <v>2545</v>
      </c>
      <c r="T571" s="898">
        <v>120</v>
      </c>
      <c r="U571" s="899">
        <f t="shared" si="100"/>
        <v>2665</v>
      </c>
      <c r="V571" s="898">
        <f t="shared" si="107"/>
        <v>2142673</v>
      </c>
      <c r="W571" s="897">
        <f t="shared" si="101"/>
        <v>15.967456591400254</v>
      </c>
    </row>
    <row r="572" spans="1:23">
      <c r="A572" s="880" t="s">
        <v>1162</v>
      </c>
      <c r="B572" s="896" t="s">
        <v>354</v>
      </c>
      <c r="C572" s="893">
        <v>15</v>
      </c>
      <c r="D572" s="894">
        <f t="shared" si="102"/>
        <v>5992</v>
      </c>
      <c r="E572" s="893">
        <v>12970</v>
      </c>
      <c r="F572" s="893">
        <v>330</v>
      </c>
      <c r="G572" s="893">
        <f t="shared" si="96"/>
        <v>13300</v>
      </c>
      <c r="H572" s="893">
        <f t="shared" si="103"/>
        <v>5212268</v>
      </c>
      <c r="I572" s="895">
        <f t="shared" si="97"/>
        <v>14.49785269247886</v>
      </c>
      <c r="J572" s="892">
        <v>0</v>
      </c>
      <c r="K572" s="894">
        <f t="shared" si="104"/>
        <v>3445</v>
      </c>
      <c r="L572" s="892">
        <v>0</v>
      </c>
      <c r="M572" s="892">
        <v>0</v>
      </c>
      <c r="N572" s="893">
        <f t="shared" si="98"/>
        <v>0</v>
      </c>
      <c r="O572" s="892">
        <f t="shared" si="105"/>
        <v>3307741</v>
      </c>
      <c r="P572" s="891">
        <f t="shared" si="99"/>
        <v>16.002617319787131</v>
      </c>
      <c r="Q572" s="892">
        <v>0</v>
      </c>
      <c r="R572" s="894">
        <f t="shared" si="106"/>
        <v>2236.5</v>
      </c>
      <c r="S572" s="892">
        <v>0</v>
      </c>
      <c r="T572" s="892">
        <v>0</v>
      </c>
      <c r="U572" s="893">
        <f t="shared" si="100"/>
        <v>0</v>
      </c>
      <c r="V572" s="892">
        <f t="shared" si="107"/>
        <v>2142673</v>
      </c>
      <c r="W572" s="891">
        <f t="shared" si="101"/>
        <v>15.967456591400254</v>
      </c>
    </row>
    <row r="573" spans="1:23">
      <c r="A573" s="882" t="s">
        <v>1161</v>
      </c>
      <c r="B573" s="902" t="s">
        <v>354</v>
      </c>
      <c r="C573" s="899">
        <v>0</v>
      </c>
      <c r="D573" s="900">
        <f t="shared" si="102"/>
        <v>5992</v>
      </c>
      <c r="E573" s="899">
        <v>0</v>
      </c>
      <c r="F573" s="899">
        <v>0</v>
      </c>
      <c r="G573" s="899">
        <f t="shared" si="96"/>
        <v>0</v>
      </c>
      <c r="H573" s="899">
        <f t="shared" si="103"/>
        <v>5212268</v>
      </c>
      <c r="I573" s="901">
        <f t="shared" si="97"/>
        <v>14.49785269247886</v>
      </c>
      <c r="J573" s="898">
        <v>5</v>
      </c>
      <c r="K573" s="900">
        <f t="shared" si="104"/>
        <v>3450</v>
      </c>
      <c r="L573" s="898">
        <v>4503</v>
      </c>
      <c r="M573" s="898">
        <v>110</v>
      </c>
      <c r="N573" s="899">
        <f t="shared" si="98"/>
        <v>4613</v>
      </c>
      <c r="O573" s="898">
        <f t="shared" si="105"/>
        <v>3312354</v>
      </c>
      <c r="P573" s="897">
        <f t="shared" si="99"/>
        <v>16.001710144927536</v>
      </c>
      <c r="Q573" s="898">
        <v>4.5</v>
      </c>
      <c r="R573" s="900">
        <f t="shared" si="106"/>
        <v>2241</v>
      </c>
      <c r="S573" s="898">
        <v>4052</v>
      </c>
      <c r="T573" s="898">
        <v>66</v>
      </c>
      <c r="U573" s="899">
        <f t="shared" si="100"/>
        <v>4118</v>
      </c>
      <c r="V573" s="898">
        <f t="shared" si="107"/>
        <v>2146791</v>
      </c>
      <c r="W573" s="897">
        <f t="shared" si="101"/>
        <v>15.966019634091923</v>
      </c>
    </row>
    <row r="574" spans="1:23">
      <c r="A574" s="880" t="s">
        <v>1160</v>
      </c>
      <c r="B574" s="896" t="s">
        <v>354</v>
      </c>
      <c r="C574" s="893">
        <v>5</v>
      </c>
      <c r="D574" s="894">
        <f t="shared" si="102"/>
        <v>5997</v>
      </c>
      <c r="E574" s="893">
        <v>4166</v>
      </c>
      <c r="F574" s="893">
        <v>270</v>
      </c>
      <c r="G574" s="893">
        <f t="shared" si="96"/>
        <v>4436</v>
      </c>
      <c r="H574" s="893">
        <f t="shared" si="103"/>
        <v>5216704</v>
      </c>
      <c r="I574" s="895">
        <f t="shared" si="97"/>
        <v>14.498093491190041</v>
      </c>
      <c r="J574" s="892">
        <v>5</v>
      </c>
      <c r="K574" s="894">
        <f t="shared" si="104"/>
        <v>3455</v>
      </c>
      <c r="L574" s="892">
        <v>3823</v>
      </c>
      <c r="M574" s="892">
        <v>270</v>
      </c>
      <c r="N574" s="893">
        <f t="shared" si="98"/>
        <v>4093</v>
      </c>
      <c r="O574" s="892">
        <f t="shared" si="105"/>
        <v>3316447</v>
      </c>
      <c r="P574" s="891">
        <f t="shared" si="99"/>
        <v>15.998297153883261</v>
      </c>
      <c r="Q574" s="892">
        <v>4</v>
      </c>
      <c r="R574" s="894">
        <f t="shared" si="106"/>
        <v>2245</v>
      </c>
      <c r="S574" s="892">
        <v>3636</v>
      </c>
      <c r="T574" s="892">
        <v>216</v>
      </c>
      <c r="U574" s="893">
        <f t="shared" si="100"/>
        <v>3852</v>
      </c>
      <c r="V574" s="892">
        <f t="shared" si="107"/>
        <v>2150643</v>
      </c>
      <c r="W574" s="891">
        <f t="shared" si="101"/>
        <v>15.966169265033407</v>
      </c>
    </row>
    <row r="575" spans="1:23">
      <c r="A575" s="882" t="s">
        <v>1159</v>
      </c>
      <c r="B575" s="902" t="s">
        <v>354</v>
      </c>
      <c r="C575" s="899">
        <v>18</v>
      </c>
      <c r="D575" s="900">
        <f t="shared" si="102"/>
        <v>6015</v>
      </c>
      <c r="E575" s="899">
        <v>14643</v>
      </c>
      <c r="F575" s="899">
        <v>216</v>
      </c>
      <c r="G575" s="899">
        <f t="shared" si="96"/>
        <v>14859</v>
      </c>
      <c r="H575" s="899">
        <f t="shared" si="103"/>
        <v>5231563</v>
      </c>
      <c r="I575" s="901">
        <f t="shared" si="97"/>
        <v>14.495879745081741</v>
      </c>
      <c r="J575" s="898">
        <v>8</v>
      </c>
      <c r="K575" s="900">
        <f t="shared" si="104"/>
        <v>3463</v>
      </c>
      <c r="L575" s="898">
        <v>7404</v>
      </c>
      <c r="M575" s="898">
        <v>84</v>
      </c>
      <c r="N575" s="899">
        <f t="shared" si="98"/>
        <v>7488</v>
      </c>
      <c r="O575" s="898">
        <f t="shared" si="105"/>
        <v>3323935</v>
      </c>
      <c r="P575" s="897">
        <f t="shared" si="99"/>
        <v>15.997377033400712</v>
      </c>
      <c r="Q575" s="898">
        <v>6</v>
      </c>
      <c r="R575" s="900">
        <f t="shared" si="106"/>
        <v>2251</v>
      </c>
      <c r="S575" s="898">
        <v>6008</v>
      </c>
      <c r="T575" s="898">
        <v>60</v>
      </c>
      <c r="U575" s="899">
        <f t="shared" si="100"/>
        <v>6068</v>
      </c>
      <c r="V575" s="898">
        <f t="shared" si="107"/>
        <v>2156711</v>
      </c>
      <c r="W575" s="897">
        <f t="shared" si="101"/>
        <v>15.968539908188953</v>
      </c>
    </row>
    <row r="576" spans="1:23">
      <c r="A576" s="880" t="s">
        <v>1158</v>
      </c>
      <c r="B576" s="896" t="s">
        <v>354</v>
      </c>
      <c r="C576" s="893">
        <v>17</v>
      </c>
      <c r="D576" s="894">
        <f t="shared" si="102"/>
        <v>6032</v>
      </c>
      <c r="E576" s="893">
        <v>15929</v>
      </c>
      <c r="F576" s="893">
        <v>340</v>
      </c>
      <c r="G576" s="893">
        <f t="shared" si="96"/>
        <v>16269</v>
      </c>
      <c r="H576" s="893">
        <f t="shared" si="103"/>
        <v>5247832</v>
      </c>
      <c r="I576" s="895">
        <f t="shared" si="97"/>
        <v>14.49997789566755</v>
      </c>
      <c r="J576" s="892">
        <v>0</v>
      </c>
      <c r="K576" s="894">
        <f t="shared" si="104"/>
        <v>3463</v>
      </c>
      <c r="L576" s="892">
        <v>0</v>
      </c>
      <c r="M576" s="892">
        <v>0</v>
      </c>
      <c r="N576" s="893">
        <f t="shared" si="98"/>
        <v>0</v>
      </c>
      <c r="O576" s="892">
        <f t="shared" si="105"/>
        <v>3323935</v>
      </c>
      <c r="P576" s="891">
        <f t="shared" si="99"/>
        <v>15.997377033400712</v>
      </c>
      <c r="Q576" s="892">
        <v>0</v>
      </c>
      <c r="R576" s="894">
        <f t="shared" si="106"/>
        <v>2251</v>
      </c>
      <c r="S576" s="892">
        <v>0</v>
      </c>
      <c r="T576" s="892">
        <v>0</v>
      </c>
      <c r="U576" s="893">
        <f t="shared" si="100"/>
        <v>0</v>
      </c>
      <c r="V576" s="892">
        <f t="shared" si="107"/>
        <v>2156711</v>
      </c>
      <c r="W576" s="891">
        <f t="shared" si="101"/>
        <v>15.968539908188953</v>
      </c>
    </row>
    <row r="577" spans="1:23">
      <c r="A577" s="882" t="s">
        <v>1157</v>
      </c>
      <c r="B577" s="902" t="s">
        <v>354</v>
      </c>
      <c r="C577" s="899">
        <v>0</v>
      </c>
      <c r="D577" s="900">
        <f t="shared" si="102"/>
        <v>6032</v>
      </c>
      <c r="E577" s="899">
        <v>0</v>
      </c>
      <c r="F577" s="899">
        <v>0</v>
      </c>
      <c r="G577" s="899">
        <f t="shared" si="96"/>
        <v>0</v>
      </c>
      <c r="H577" s="899">
        <f t="shared" si="103"/>
        <v>5247832</v>
      </c>
      <c r="I577" s="901">
        <f t="shared" si="97"/>
        <v>14.49997789566755</v>
      </c>
      <c r="J577" s="898">
        <v>6</v>
      </c>
      <c r="K577" s="900">
        <f t="shared" si="104"/>
        <v>3469</v>
      </c>
      <c r="L577" s="898">
        <v>5970</v>
      </c>
      <c r="M577" s="898">
        <v>100</v>
      </c>
      <c r="N577" s="899">
        <f t="shared" si="98"/>
        <v>6070</v>
      </c>
      <c r="O577" s="898">
        <f t="shared" si="105"/>
        <v>3330005</v>
      </c>
      <c r="P577" s="897">
        <f t="shared" si="99"/>
        <v>15.998870952243683</v>
      </c>
      <c r="Q577" s="898">
        <v>5</v>
      </c>
      <c r="R577" s="900">
        <f t="shared" si="106"/>
        <v>2256</v>
      </c>
      <c r="S577" s="898">
        <v>4347</v>
      </c>
      <c r="T577" s="898">
        <v>80</v>
      </c>
      <c r="U577" s="899">
        <f t="shared" si="100"/>
        <v>4427</v>
      </c>
      <c r="V577" s="898">
        <f t="shared" si="107"/>
        <v>2161138</v>
      </c>
      <c r="W577" s="897">
        <f t="shared" si="101"/>
        <v>15.965854018912529</v>
      </c>
    </row>
    <row r="578" spans="1:23">
      <c r="A578" s="880" t="s">
        <v>1156</v>
      </c>
      <c r="B578" s="896" t="s">
        <v>354</v>
      </c>
      <c r="C578" s="893">
        <v>9</v>
      </c>
      <c r="D578" s="894">
        <f t="shared" si="102"/>
        <v>6041</v>
      </c>
      <c r="E578" s="893">
        <v>7860</v>
      </c>
      <c r="F578" s="893">
        <v>288</v>
      </c>
      <c r="G578" s="893">
        <f t="shared" si="96"/>
        <v>8148</v>
      </c>
      <c r="H578" s="893">
        <f t="shared" si="103"/>
        <v>5255980</v>
      </c>
      <c r="I578" s="895">
        <f t="shared" si="97"/>
        <v>14.50085526678806</v>
      </c>
      <c r="J578" s="892">
        <v>8</v>
      </c>
      <c r="K578" s="894">
        <f t="shared" si="104"/>
        <v>3477</v>
      </c>
      <c r="L578" s="892">
        <v>6750</v>
      </c>
      <c r="M578" s="892">
        <v>224</v>
      </c>
      <c r="N578" s="893">
        <f t="shared" si="98"/>
        <v>6974</v>
      </c>
      <c r="O578" s="892">
        <f t="shared" si="105"/>
        <v>3336979</v>
      </c>
      <c r="P578" s="891">
        <f t="shared" si="99"/>
        <v>15.995489406576551</v>
      </c>
      <c r="Q578" s="892">
        <v>5</v>
      </c>
      <c r="R578" s="894">
        <f t="shared" si="106"/>
        <v>2261</v>
      </c>
      <c r="S578" s="892">
        <v>4712</v>
      </c>
      <c r="T578" s="892">
        <v>160</v>
      </c>
      <c r="U578" s="893">
        <f t="shared" si="100"/>
        <v>4872</v>
      </c>
      <c r="V578" s="892">
        <f t="shared" si="107"/>
        <v>2166010</v>
      </c>
      <c r="W578" s="891">
        <f t="shared" si="101"/>
        <v>15.966460268317855</v>
      </c>
    </row>
    <row r="579" spans="1:23">
      <c r="A579" s="882" t="s">
        <v>1155</v>
      </c>
      <c r="B579" s="902" t="s">
        <v>354</v>
      </c>
      <c r="C579" s="899">
        <v>2</v>
      </c>
      <c r="D579" s="900">
        <f t="shared" si="102"/>
        <v>6043</v>
      </c>
      <c r="E579" s="899">
        <v>1655</v>
      </c>
      <c r="F579" s="899">
        <v>28</v>
      </c>
      <c r="G579" s="899">
        <f t="shared" si="96"/>
        <v>1683</v>
      </c>
      <c r="H579" s="899">
        <f t="shared" si="103"/>
        <v>5257663</v>
      </c>
      <c r="I579" s="901">
        <f t="shared" si="97"/>
        <v>14.500697777042308</v>
      </c>
      <c r="J579" s="898">
        <v>2</v>
      </c>
      <c r="K579" s="900">
        <f t="shared" si="104"/>
        <v>3479</v>
      </c>
      <c r="L579" s="898">
        <v>1453</v>
      </c>
      <c r="M579" s="898">
        <v>28</v>
      </c>
      <c r="N579" s="899">
        <f t="shared" si="98"/>
        <v>1481</v>
      </c>
      <c r="O579" s="898">
        <f t="shared" si="105"/>
        <v>3338460</v>
      </c>
      <c r="P579" s="897">
        <f t="shared" si="99"/>
        <v>15.993388904857717</v>
      </c>
      <c r="Q579" s="898">
        <v>2</v>
      </c>
      <c r="R579" s="900">
        <f t="shared" si="106"/>
        <v>2263</v>
      </c>
      <c r="S579" s="898">
        <v>1398</v>
      </c>
      <c r="T579" s="898">
        <v>28</v>
      </c>
      <c r="U579" s="899">
        <f t="shared" si="100"/>
        <v>1426</v>
      </c>
      <c r="V579" s="898">
        <f t="shared" si="107"/>
        <v>2167436</v>
      </c>
      <c r="W579" s="897">
        <f t="shared" si="101"/>
        <v>15.962851671822063</v>
      </c>
    </row>
    <row r="580" spans="1:23">
      <c r="A580" s="880" t="s">
        <v>1154</v>
      </c>
      <c r="B580" s="896" t="s">
        <v>354</v>
      </c>
      <c r="C580" s="893">
        <v>2</v>
      </c>
      <c r="D580" s="894">
        <f t="shared" si="102"/>
        <v>6045</v>
      </c>
      <c r="E580" s="893">
        <v>1620</v>
      </c>
      <c r="F580" s="893">
        <v>64</v>
      </c>
      <c r="G580" s="893">
        <f t="shared" si="96"/>
        <v>1684</v>
      </c>
      <c r="H580" s="893">
        <f t="shared" si="103"/>
        <v>5259347</v>
      </c>
      <c r="I580" s="895">
        <f t="shared" si="97"/>
        <v>14.500543148607665</v>
      </c>
      <c r="J580" s="892">
        <v>2</v>
      </c>
      <c r="K580" s="894">
        <f t="shared" si="104"/>
        <v>3481</v>
      </c>
      <c r="L580" s="892">
        <v>1614</v>
      </c>
      <c r="M580" s="892">
        <v>64</v>
      </c>
      <c r="N580" s="893">
        <f t="shared" si="98"/>
        <v>1678</v>
      </c>
      <c r="O580" s="892">
        <f t="shared" si="105"/>
        <v>3340138</v>
      </c>
      <c r="P580" s="891">
        <f t="shared" si="99"/>
        <v>15.992234032366179</v>
      </c>
      <c r="Q580" s="892">
        <v>2</v>
      </c>
      <c r="R580" s="894">
        <f t="shared" si="106"/>
        <v>2265</v>
      </c>
      <c r="S580" s="892">
        <v>1447</v>
      </c>
      <c r="T580" s="892">
        <v>64</v>
      </c>
      <c r="U580" s="893">
        <f t="shared" si="100"/>
        <v>1511</v>
      </c>
      <c r="V580" s="892">
        <f t="shared" si="107"/>
        <v>2168947</v>
      </c>
      <c r="W580" s="891">
        <f t="shared" si="101"/>
        <v>15.959874908020604</v>
      </c>
    </row>
    <row r="581" spans="1:23">
      <c r="A581" s="882" t="s">
        <v>1153</v>
      </c>
      <c r="B581" s="902" t="s">
        <v>354</v>
      </c>
      <c r="C581" s="899">
        <v>5</v>
      </c>
      <c r="D581" s="900">
        <f t="shared" si="102"/>
        <v>6050</v>
      </c>
      <c r="E581" s="899">
        <v>3799</v>
      </c>
      <c r="F581" s="899">
        <v>120</v>
      </c>
      <c r="G581" s="899">
        <f t="shared" si="96"/>
        <v>3919</v>
      </c>
      <c r="H581" s="899">
        <f t="shared" si="103"/>
        <v>5263266</v>
      </c>
      <c r="I581" s="901">
        <f t="shared" si="97"/>
        <v>14.499355371900826</v>
      </c>
      <c r="J581" s="898">
        <v>2</v>
      </c>
      <c r="K581" s="900">
        <f t="shared" si="104"/>
        <v>3483</v>
      </c>
      <c r="L581" s="898">
        <v>1675</v>
      </c>
      <c r="M581" s="898">
        <v>40</v>
      </c>
      <c r="N581" s="899">
        <f t="shared" si="98"/>
        <v>1715</v>
      </c>
      <c r="O581" s="898">
        <f t="shared" si="105"/>
        <v>3341853</v>
      </c>
      <c r="P581" s="897">
        <f t="shared" si="99"/>
        <v>15.991257536606375</v>
      </c>
      <c r="Q581" s="898">
        <v>0</v>
      </c>
      <c r="R581" s="900">
        <f t="shared" si="106"/>
        <v>2265</v>
      </c>
      <c r="S581" s="898">
        <v>0</v>
      </c>
      <c r="T581" s="898">
        <v>0</v>
      </c>
      <c r="U581" s="899">
        <f t="shared" si="100"/>
        <v>0</v>
      </c>
      <c r="V581" s="898">
        <f t="shared" si="107"/>
        <v>2168947</v>
      </c>
      <c r="W581" s="897">
        <f t="shared" si="101"/>
        <v>15.959874908020604</v>
      </c>
    </row>
    <row r="582" spans="1:23">
      <c r="A582" s="880" t="s">
        <v>1152</v>
      </c>
      <c r="B582" s="896" t="s">
        <v>354</v>
      </c>
      <c r="C582" s="893">
        <v>12</v>
      </c>
      <c r="D582" s="894">
        <f t="shared" si="102"/>
        <v>6062</v>
      </c>
      <c r="E582" s="893">
        <v>11182</v>
      </c>
      <c r="F582" s="893">
        <v>220</v>
      </c>
      <c r="G582" s="893">
        <f t="shared" si="96"/>
        <v>11402</v>
      </c>
      <c r="H582" s="893">
        <f t="shared" si="103"/>
        <v>5274668</v>
      </c>
      <c r="I582" s="895">
        <f t="shared" si="97"/>
        <v>14.502001539645882</v>
      </c>
      <c r="J582" s="892">
        <v>8.5</v>
      </c>
      <c r="K582" s="894">
        <f t="shared" si="104"/>
        <v>3491.5</v>
      </c>
      <c r="L582" s="892">
        <v>7633</v>
      </c>
      <c r="M582" s="892">
        <v>160</v>
      </c>
      <c r="N582" s="893">
        <f t="shared" si="98"/>
        <v>7793</v>
      </c>
      <c r="O582" s="892">
        <f t="shared" si="105"/>
        <v>3349646</v>
      </c>
      <c r="P582" s="891">
        <f t="shared" si="99"/>
        <v>15.989526946393623</v>
      </c>
      <c r="Q582" s="892">
        <v>0</v>
      </c>
      <c r="R582" s="894">
        <f t="shared" si="106"/>
        <v>2265</v>
      </c>
      <c r="S582" s="892">
        <v>0</v>
      </c>
      <c r="T582" s="892">
        <v>0</v>
      </c>
      <c r="U582" s="893">
        <f t="shared" si="100"/>
        <v>0</v>
      </c>
      <c r="V582" s="892">
        <f t="shared" si="107"/>
        <v>2168947</v>
      </c>
      <c r="W582" s="891">
        <f t="shared" si="101"/>
        <v>15.959874908020604</v>
      </c>
    </row>
    <row r="583" spans="1:23">
      <c r="A583" s="882" t="s">
        <v>1151</v>
      </c>
      <c r="B583" s="902" t="s">
        <v>354</v>
      </c>
      <c r="C583" s="899">
        <v>15.5</v>
      </c>
      <c r="D583" s="900">
        <f t="shared" si="102"/>
        <v>6077.5</v>
      </c>
      <c r="E583" s="899">
        <v>15682</v>
      </c>
      <c r="F583" s="899">
        <v>300</v>
      </c>
      <c r="G583" s="899">
        <f t="shared" si="96"/>
        <v>15982</v>
      </c>
      <c r="H583" s="899">
        <f t="shared" si="103"/>
        <v>5290650</v>
      </c>
      <c r="I583" s="901">
        <f t="shared" si="97"/>
        <v>14.508844097079391</v>
      </c>
      <c r="J583" s="898">
        <v>11.5</v>
      </c>
      <c r="K583" s="900">
        <f t="shared" si="104"/>
        <v>3503</v>
      </c>
      <c r="L583" s="898">
        <v>12189</v>
      </c>
      <c r="M583" s="898">
        <v>200</v>
      </c>
      <c r="N583" s="899">
        <f t="shared" si="98"/>
        <v>12389</v>
      </c>
      <c r="O583" s="898">
        <f t="shared" si="105"/>
        <v>3362035</v>
      </c>
      <c r="P583" s="897">
        <f t="shared" si="99"/>
        <v>15.995979636502046</v>
      </c>
      <c r="Q583" s="898">
        <v>9.5</v>
      </c>
      <c r="R583" s="900">
        <f t="shared" si="106"/>
        <v>2274.5</v>
      </c>
      <c r="S583" s="898">
        <v>8927</v>
      </c>
      <c r="T583" s="898">
        <v>180</v>
      </c>
      <c r="U583" s="899">
        <f t="shared" si="100"/>
        <v>9107</v>
      </c>
      <c r="V583" s="898">
        <f t="shared" si="107"/>
        <v>2178054</v>
      </c>
      <c r="W583" s="897">
        <f t="shared" si="101"/>
        <v>15.959947241151902</v>
      </c>
    </row>
    <row r="584" spans="1:23">
      <c r="A584" s="880" t="s">
        <v>1150</v>
      </c>
      <c r="B584" s="896" t="s">
        <v>354</v>
      </c>
      <c r="C584" s="893">
        <v>18</v>
      </c>
      <c r="D584" s="894">
        <f t="shared" si="102"/>
        <v>6095.5</v>
      </c>
      <c r="E584" s="893">
        <v>16265</v>
      </c>
      <c r="F584" s="893">
        <v>272</v>
      </c>
      <c r="G584" s="893">
        <f t="shared" si="96"/>
        <v>16537</v>
      </c>
      <c r="H584" s="893">
        <f t="shared" si="103"/>
        <v>5307187</v>
      </c>
      <c r="I584" s="895">
        <f t="shared" si="97"/>
        <v>14.511215924315753</v>
      </c>
      <c r="J584" s="892">
        <v>9</v>
      </c>
      <c r="K584" s="894">
        <f t="shared" si="104"/>
        <v>3512</v>
      </c>
      <c r="L584" s="892">
        <v>8738</v>
      </c>
      <c r="M584" s="892">
        <v>128</v>
      </c>
      <c r="N584" s="893">
        <f t="shared" si="98"/>
        <v>8866</v>
      </c>
      <c r="O584" s="892">
        <f t="shared" si="105"/>
        <v>3370901</v>
      </c>
      <c r="P584" s="891">
        <f t="shared" si="99"/>
        <v>15.997062452543661</v>
      </c>
      <c r="Q584" s="892">
        <v>8</v>
      </c>
      <c r="R584" s="894">
        <f t="shared" si="106"/>
        <v>2282.5</v>
      </c>
      <c r="S584" s="892">
        <v>8129</v>
      </c>
      <c r="T584" s="892">
        <v>112</v>
      </c>
      <c r="U584" s="893">
        <f t="shared" si="100"/>
        <v>8241</v>
      </c>
      <c r="V584" s="892">
        <f t="shared" si="107"/>
        <v>2186295</v>
      </c>
      <c r="W584" s="891">
        <f t="shared" si="101"/>
        <v>15.964184008762322</v>
      </c>
    </row>
    <row r="585" spans="1:23">
      <c r="A585" s="882" t="s">
        <v>1149</v>
      </c>
      <c r="B585" s="902" t="s">
        <v>354</v>
      </c>
      <c r="C585" s="899">
        <v>23</v>
      </c>
      <c r="D585" s="900">
        <f t="shared" si="102"/>
        <v>6118.5</v>
      </c>
      <c r="E585" s="899">
        <v>18445</v>
      </c>
      <c r="F585" s="899">
        <v>1196</v>
      </c>
      <c r="G585" s="899">
        <f t="shared" ref="G585:G648" si="108">F585+E585</f>
        <v>19641</v>
      </c>
      <c r="H585" s="899">
        <f t="shared" si="103"/>
        <v>5326828</v>
      </c>
      <c r="I585" s="901">
        <f t="shared" ref="I585:I648" si="109">H585/D585/60</f>
        <v>14.510168614311787</v>
      </c>
      <c r="J585" s="898">
        <v>9.5</v>
      </c>
      <c r="K585" s="900">
        <f t="shared" si="104"/>
        <v>3521.5</v>
      </c>
      <c r="L585" s="898">
        <v>7939</v>
      </c>
      <c r="M585" s="898">
        <v>416</v>
      </c>
      <c r="N585" s="899">
        <f t="shared" ref="N585:N648" si="110">M585+L585</f>
        <v>8355</v>
      </c>
      <c r="O585" s="898">
        <f t="shared" si="105"/>
        <v>3379256</v>
      </c>
      <c r="P585" s="897">
        <f t="shared" ref="P585:P648" si="111">O585/K585/60</f>
        <v>15.993449760992002</v>
      </c>
      <c r="Q585" s="898">
        <v>7.5</v>
      </c>
      <c r="R585" s="900">
        <f t="shared" si="106"/>
        <v>2290</v>
      </c>
      <c r="S585" s="898">
        <v>6637</v>
      </c>
      <c r="T585" s="898">
        <v>312</v>
      </c>
      <c r="U585" s="899">
        <f t="shared" ref="U585:U648" si="112">T585+S585</f>
        <v>6949</v>
      </c>
      <c r="V585" s="898">
        <f t="shared" si="107"/>
        <v>2193244</v>
      </c>
      <c r="W585" s="897">
        <f t="shared" ref="W585:W648" si="113">V585/R585/60</f>
        <v>15.962474526928675</v>
      </c>
    </row>
    <row r="586" spans="1:23">
      <c r="A586" s="880" t="s">
        <v>1148</v>
      </c>
      <c r="B586" s="896" t="s">
        <v>354</v>
      </c>
      <c r="C586" s="893">
        <v>13</v>
      </c>
      <c r="D586" s="894">
        <f t="shared" ref="D586:D649" si="114">IF($B586="*",D585,D585+C586)</f>
        <v>6131.5</v>
      </c>
      <c r="E586" s="893">
        <v>11222</v>
      </c>
      <c r="F586" s="893">
        <v>234</v>
      </c>
      <c r="G586" s="893">
        <f t="shared" si="108"/>
        <v>11456</v>
      </c>
      <c r="H586" s="893">
        <f t="shared" ref="H586:H649" si="115">IF($B586="*",H585,H585+G586)</f>
        <v>5338284</v>
      </c>
      <c r="I586" s="895">
        <f t="shared" si="109"/>
        <v>14.510543912582566</v>
      </c>
      <c r="J586" s="892">
        <v>7</v>
      </c>
      <c r="K586" s="894">
        <f t="shared" ref="K586:K649" si="116">IF($B586="*",K585,K585+J586)</f>
        <v>3528.5</v>
      </c>
      <c r="L586" s="892">
        <v>7046</v>
      </c>
      <c r="M586" s="892">
        <v>90</v>
      </c>
      <c r="N586" s="893">
        <f t="shared" si="110"/>
        <v>7136</v>
      </c>
      <c r="O586" s="892">
        <f t="shared" ref="O586:O649" si="117">IF($B586="*",O585,O585+N586)</f>
        <v>3386392</v>
      </c>
      <c r="P586" s="891">
        <f t="shared" si="111"/>
        <v>15.995427707713382</v>
      </c>
      <c r="Q586" s="892">
        <v>0</v>
      </c>
      <c r="R586" s="894">
        <f t="shared" ref="R586:R649" si="118">IF($B586="*",R585,R585+Q586)</f>
        <v>2290</v>
      </c>
      <c r="S586" s="892">
        <v>0</v>
      </c>
      <c r="T586" s="892">
        <v>0</v>
      </c>
      <c r="U586" s="893">
        <f t="shared" si="112"/>
        <v>0</v>
      </c>
      <c r="V586" s="892">
        <f t="shared" ref="V586:V649" si="119">IF($B586="*",V585,V585+U586)</f>
        <v>2193244</v>
      </c>
      <c r="W586" s="891">
        <f t="shared" si="113"/>
        <v>15.962474526928675</v>
      </c>
    </row>
    <row r="587" spans="1:23">
      <c r="A587" s="882" t="s">
        <v>1147</v>
      </c>
      <c r="B587" s="902" t="s">
        <v>354</v>
      </c>
      <c r="C587" s="899">
        <v>7</v>
      </c>
      <c r="D587" s="900">
        <f t="shared" si="114"/>
        <v>6138.5</v>
      </c>
      <c r="E587" s="899">
        <v>6709</v>
      </c>
      <c r="F587" s="899">
        <v>490</v>
      </c>
      <c r="G587" s="899">
        <f t="shared" si="108"/>
        <v>7199</v>
      </c>
      <c r="H587" s="899">
        <f t="shared" si="115"/>
        <v>5345483</v>
      </c>
      <c r="I587" s="901">
        <f t="shared" si="109"/>
        <v>14.513542939371725</v>
      </c>
      <c r="J587" s="898">
        <v>6.5</v>
      </c>
      <c r="K587" s="900">
        <f t="shared" si="116"/>
        <v>3535</v>
      </c>
      <c r="L587" s="898">
        <v>6468</v>
      </c>
      <c r="M587" s="898">
        <v>350</v>
      </c>
      <c r="N587" s="899">
        <f t="shared" si="110"/>
        <v>6818</v>
      </c>
      <c r="O587" s="898">
        <f t="shared" si="117"/>
        <v>3393210</v>
      </c>
      <c r="P587" s="897">
        <f t="shared" si="111"/>
        <v>15.998161244695899</v>
      </c>
      <c r="Q587" s="898">
        <v>6.5</v>
      </c>
      <c r="R587" s="900">
        <f t="shared" si="118"/>
        <v>2296.5</v>
      </c>
      <c r="S587" s="898">
        <v>5740</v>
      </c>
      <c r="T587" s="898">
        <v>350</v>
      </c>
      <c r="U587" s="899">
        <f t="shared" si="112"/>
        <v>6090</v>
      </c>
      <c r="V587" s="898">
        <f t="shared" si="119"/>
        <v>2199334</v>
      </c>
      <c r="W587" s="897">
        <f t="shared" si="113"/>
        <v>15.961492125698527</v>
      </c>
    </row>
    <row r="588" spans="1:23">
      <c r="A588" s="880" t="s">
        <v>1146</v>
      </c>
      <c r="B588" s="896" t="s">
        <v>354</v>
      </c>
      <c r="C588" s="893">
        <v>10</v>
      </c>
      <c r="D588" s="894">
        <f t="shared" si="114"/>
        <v>6148.5</v>
      </c>
      <c r="E588" s="893">
        <v>8562</v>
      </c>
      <c r="F588" s="893">
        <v>440</v>
      </c>
      <c r="G588" s="893">
        <f t="shared" si="108"/>
        <v>9002</v>
      </c>
      <c r="H588" s="893">
        <f t="shared" si="115"/>
        <v>5354485</v>
      </c>
      <c r="I588" s="895">
        <f t="shared" si="109"/>
        <v>14.514339540809411</v>
      </c>
      <c r="J588" s="892">
        <v>6</v>
      </c>
      <c r="K588" s="894">
        <f t="shared" si="116"/>
        <v>3541</v>
      </c>
      <c r="L588" s="892">
        <v>5254</v>
      </c>
      <c r="M588" s="892">
        <v>220</v>
      </c>
      <c r="N588" s="893">
        <f t="shared" si="110"/>
        <v>5474</v>
      </c>
      <c r="O588" s="892">
        <f t="shared" si="117"/>
        <v>3398684</v>
      </c>
      <c r="P588" s="891">
        <f t="shared" si="111"/>
        <v>15.996818224606985</v>
      </c>
      <c r="Q588" s="892">
        <v>5</v>
      </c>
      <c r="R588" s="894">
        <f t="shared" si="118"/>
        <v>2301.5</v>
      </c>
      <c r="S588" s="892">
        <v>4392</v>
      </c>
      <c r="T588" s="892">
        <v>176</v>
      </c>
      <c r="U588" s="893">
        <f t="shared" si="112"/>
        <v>4568</v>
      </c>
      <c r="V588" s="892">
        <f t="shared" si="119"/>
        <v>2203902</v>
      </c>
      <c r="W588" s="891">
        <f t="shared" si="113"/>
        <v>15.959895720182489</v>
      </c>
    </row>
    <row r="589" spans="1:23">
      <c r="A589" s="882" t="s">
        <v>1145</v>
      </c>
      <c r="B589" s="902" t="s">
        <v>354</v>
      </c>
      <c r="C589" s="899">
        <v>7</v>
      </c>
      <c r="D589" s="900">
        <f t="shared" si="114"/>
        <v>6155.5</v>
      </c>
      <c r="E589" s="899">
        <v>4964</v>
      </c>
      <c r="F589" s="899">
        <v>280</v>
      </c>
      <c r="G589" s="899">
        <f t="shared" si="108"/>
        <v>5244</v>
      </c>
      <c r="H589" s="899">
        <f t="shared" si="115"/>
        <v>5359729</v>
      </c>
      <c r="I589" s="901">
        <f t="shared" si="109"/>
        <v>14.512032599572198</v>
      </c>
      <c r="J589" s="898">
        <v>4</v>
      </c>
      <c r="K589" s="900">
        <f t="shared" si="116"/>
        <v>3545</v>
      </c>
      <c r="L589" s="898">
        <v>2983</v>
      </c>
      <c r="M589" s="898">
        <v>160</v>
      </c>
      <c r="N589" s="899">
        <f t="shared" si="110"/>
        <v>3143</v>
      </c>
      <c r="O589" s="898">
        <f t="shared" si="117"/>
        <v>3401827</v>
      </c>
      <c r="P589" s="897">
        <f t="shared" si="111"/>
        <v>15.993544898918664</v>
      </c>
      <c r="Q589" s="898">
        <v>3</v>
      </c>
      <c r="R589" s="900">
        <f t="shared" si="118"/>
        <v>2304.5</v>
      </c>
      <c r="S589" s="898">
        <v>2128</v>
      </c>
      <c r="T589" s="898">
        <v>120</v>
      </c>
      <c r="U589" s="899">
        <f t="shared" si="112"/>
        <v>2248</v>
      </c>
      <c r="V589" s="898">
        <f t="shared" si="119"/>
        <v>2206150</v>
      </c>
      <c r="W589" s="897">
        <f t="shared" si="113"/>
        <v>15.955377160627757</v>
      </c>
    </row>
    <row r="590" spans="1:23">
      <c r="A590" s="880" t="s">
        <v>1144</v>
      </c>
      <c r="B590" s="896" t="s">
        <v>1030</v>
      </c>
      <c r="C590" s="893">
        <v>2</v>
      </c>
      <c r="D590" s="894">
        <f t="shared" si="114"/>
        <v>6155.5</v>
      </c>
      <c r="E590" s="893">
        <v>1311</v>
      </c>
      <c r="F590" s="893">
        <v>0</v>
      </c>
      <c r="G590" s="893">
        <f t="shared" si="108"/>
        <v>1311</v>
      </c>
      <c r="H590" s="893">
        <f t="shared" si="115"/>
        <v>5359729</v>
      </c>
      <c r="I590" s="895">
        <f t="shared" si="109"/>
        <v>14.512032599572198</v>
      </c>
      <c r="J590" s="892">
        <v>0</v>
      </c>
      <c r="K590" s="894">
        <f t="shared" si="116"/>
        <v>3545</v>
      </c>
      <c r="L590" s="892">
        <v>0</v>
      </c>
      <c r="M590" s="892">
        <v>0</v>
      </c>
      <c r="N590" s="893">
        <f t="shared" si="110"/>
        <v>0</v>
      </c>
      <c r="O590" s="892">
        <f t="shared" si="117"/>
        <v>3401827</v>
      </c>
      <c r="P590" s="891">
        <f t="shared" si="111"/>
        <v>15.993544898918664</v>
      </c>
      <c r="Q590" s="892">
        <v>0</v>
      </c>
      <c r="R590" s="894">
        <f t="shared" si="118"/>
        <v>2304.5</v>
      </c>
      <c r="S590" s="892">
        <v>0</v>
      </c>
      <c r="T590" s="892">
        <v>0</v>
      </c>
      <c r="U590" s="893">
        <f t="shared" si="112"/>
        <v>0</v>
      </c>
      <c r="V590" s="892">
        <f t="shared" si="119"/>
        <v>2206150</v>
      </c>
      <c r="W590" s="891">
        <f t="shared" si="113"/>
        <v>15.955377160627757</v>
      </c>
    </row>
    <row r="591" spans="1:23">
      <c r="A591" s="882" t="s">
        <v>1143</v>
      </c>
      <c r="B591" s="902" t="s">
        <v>354</v>
      </c>
      <c r="C591" s="899">
        <v>7</v>
      </c>
      <c r="D591" s="900">
        <f t="shared" si="114"/>
        <v>6162.5</v>
      </c>
      <c r="E591" s="899">
        <v>5072</v>
      </c>
      <c r="F591" s="899">
        <v>128</v>
      </c>
      <c r="G591" s="899">
        <f t="shared" si="108"/>
        <v>5200</v>
      </c>
      <c r="H591" s="899">
        <f t="shared" si="115"/>
        <v>5364929</v>
      </c>
      <c r="I591" s="901">
        <f t="shared" si="109"/>
        <v>14.509611899932388</v>
      </c>
      <c r="J591" s="898">
        <v>4</v>
      </c>
      <c r="K591" s="900">
        <f t="shared" si="116"/>
        <v>3549</v>
      </c>
      <c r="L591" s="898">
        <v>3164</v>
      </c>
      <c r="M591" s="898">
        <v>64</v>
      </c>
      <c r="N591" s="899">
        <f t="shared" si="110"/>
        <v>3228</v>
      </c>
      <c r="O591" s="898">
        <f t="shared" si="117"/>
        <v>3405055</v>
      </c>
      <c r="P591" s="897">
        <f t="shared" si="111"/>
        <v>15.99067812529351</v>
      </c>
      <c r="Q591" s="898">
        <v>3</v>
      </c>
      <c r="R591" s="900">
        <f t="shared" si="118"/>
        <v>2307.5</v>
      </c>
      <c r="S591" s="898">
        <v>2867</v>
      </c>
      <c r="T591" s="898">
        <v>48</v>
      </c>
      <c r="U591" s="899">
        <f t="shared" si="112"/>
        <v>2915</v>
      </c>
      <c r="V591" s="898">
        <f t="shared" si="119"/>
        <v>2209065</v>
      </c>
      <c r="W591" s="897">
        <f t="shared" si="113"/>
        <v>15.955687973997833</v>
      </c>
    </row>
    <row r="592" spans="1:23">
      <c r="A592" s="880" t="s">
        <v>1142</v>
      </c>
      <c r="B592" s="896" t="s">
        <v>354</v>
      </c>
      <c r="C592" s="893">
        <v>6</v>
      </c>
      <c r="D592" s="894">
        <f t="shared" si="114"/>
        <v>6168.5</v>
      </c>
      <c r="E592" s="893">
        <v>4722</v>
      </c>
      <c r="F592" s="893">
        <v>288</v>
      </c>
      <c r="G592" s="893">
        <f t="shared" si="108"/>
        <v>5010</v>
      </c>
      <c r="H592" s="893">
        <f t="shared" si="115"/>
        <v>5369939</v>
      </c>
      <c r="I592" s="895">
        <f t="shared" si="109"/>
        <v>14.509035151711654</v>
      </c>
      <c r="J592" s="892">
        <v>5</v>
      </c>
      <c r="K592" s="894">
        <f t="shared" si="116"/>
        <v>3554</v>
      </c>
      <c r="L592" s="892">
        <v>3525</v>
      </c>
      <c r="M592" s="892">
        <v>180</v>
      </c>
      <c r="N592" s="893">
        <f t="shared" si="110"/>
        <v>3705</v>
      </c>
      <c r="O592" s="892">
        <f t="shared" si="117"/>
        <v>3408760</v>
      </c>
      <c r="P592" s="891">
        <f t="shared" si="111"/>
        <v>15.985556180829112</v>
      </c>
      <c r="Q592" s="892">
        <v>4</v>
      </c>
      <c r="R592" s="894">
        <f t="shared" si="118"/>
        <v>2311.5</v>
      </c>
      <c r="S592" s="892">
        <v>3667</v>
      </c>
      <c r="T592" s="892">
        <v>144</v>
      </c>
      <c r="U592" s="893">
        <f t="shared" si="112"/>
        <v>3811</v>
      </c>
      <c r="V592" s="892">
        <f t="shared" si="119"/>
        <v>2212876</v>
      </c>
      <c r="W592" s="891">
        <f t="shared" si="113"/>
        <v>15.955555555555556</v>
      </c>
    </row>
    <row r="593" spans="1:23">
      <c r="A593" s="882" t="s">
        <v>1141</v>
      </c>
      <c r="B593" s="902" t="s">
        <v>354</v>
      </c>
      <c r="C593" s="899">
        <v>10</v>
      </c>
      <c r="D593" s="900">
        <f t="shared" si="114"/>
        <v>6178.5</v>
      </c>
      <c r="E593" s="899">
        <v>8428</v>
      </c>
      <c r="F593" s="899">
        <v>200</v>
      </c>
      <c r="G593" s="899">
        <f t="shared" si="108"/>
        <v>8628</v>
      </c>
      <c r="H593" s="899">
        <f t="shared" si="115"/>
        <v>5378567</v>
      </c>
      <c r="I593" s="901">
        <f t="shared" si="109"/>
        <v>14.508826306277143</v>
      </c>
      <c r="J593" s="898">
        <v>6</v>
      </c>
      <c r="K593" s="900">
        <f t="shared" si="116"/>
        <v>3560</v>
      </c>
      <c r="L593" s="898">
        <v>4830</v>
      </c>
      <c r="M593" s="898">
        <v>120</v>
      </c>
      <c r="N593" s="899">
        <f t="shared" si="110"/>
        <v>4950</v>
      </c>
      <c r="O593" s="898">
        <f t="shared" si="117"/>
        <v>3413710</v>
      </c>
      <c r="P593" s="897">
        <f t="shared" si="111"/>
        <v>15.981788389513108</v>
      </c>
      <c r="Q593" s="898">
        <v>4</v>
      </c>
      <c r="R593" s="900">
        <f t="shared" si="118"/>
        <v>2315.5</v>
      </c>
      <c r="S593" s="898">
        <v>3220</v>
      </c>
      <c r="T593" s="898">
        <v>80</v>
      </c>
      <c r="U593" s="899">
        <f t="shared" si="112"/>
        <v>3300</v>
      </c>
      <c r="V593" s="898">
        <f t="shared" si="119"/>
        <v>2216176</v>
      </c>
      <c r="W593" s="897">
        <f t="shared" si="113"/>
        <v>15.951745483336932</v>
      </c>
    </row>
    <row r="594" spans="1:23">
      <c r="A594" s="880" t="s">
        <v>1140</v>
      </c>
      <c r="B594" s="896" t="s">
        <v>1030</v>
      </c>
      <c r="C594" s="893">
        <v>4</v>
      </c>
      <c r="D594" s="894">
        <f t="shared" si="114"/>
        <v>6178.5</v>
      </c>
      <c r="E594" s="893">
        <v>3332</v>
      </c>
      <c r="F594" s="893">
        <v>0</v>
      </c>
      <c r="G594" s="893">
        <f t="shared" si="108"/>
        <v>3332</v>
      </c>
      <c r="H594" s="893">
        <f t="shared" si="115"/>
        <v>5378567</v>
      </c>
      <c r="I594" s="895">
        <f t="shared" si="109"/>
        <v>14.508826306277143</v>
      </c>
      <c r="J594" s="892">
        <v>3</v>
      </c>
      <c r="K594" s="894">
        <f t="shared" si="116"/>
        <v>3560</v>
      </c>
      <c r="L594" s="892">
        <v>2220</v>
      </c>
      <c r="M594" s="892">
        <v>0</v>
      </c>
      <c r="N594" s="893">
        <f t="shared" si="110"/>
        <v>2220</v>
      </c>
      <c r="O594" s="892">
        <f t="shared" si="117"/>
        <v>3413710</v>
      </c>
      <c r="P594" s="891">
        <f t="shared" si="111"/>
        <v>15.981788389513108</v>
      </c>
      <c r="Q594" s="892">
        <v>0</v>
      </c>
      <c r="R594" s="894">
        <f t="shared" si="118"/>
        <v>2315.5</v>
      </c>
      <c r="S594" s="892">
        <v>0</v>
      </c>
      <c r="T594" s="892">
        <v>0</v>
      </c>
      <c r="U594" s="893">
        <f t="shared" si="112"/>
        <v>0</v>
      </c>
      <c r="V594" s="892">
        <f t="shared" si="119"/>
        <v>2216176</v>
      </c>
      <c r="W594" s="891">
        <f t="shared" si="113"/>
        <v>15.951745483336932</v>
      </c>
    </row>
    <row r="595" spans="1:23">
      <c r="A595" s="882" t="s">
        <v>1139</v>
      </c>
      <c r="B595" s="902" t="s">
        <v>354</v>
      </c>
      <c r="C595" s="899">
        <v>4</v>
      </c>
      <c r="D595" s="900">
        <f t="shared" si="114"/>
        <v>6182.5</v>
      </c>
      <c r="E595" s="899">
        <v>3231</v>
      </c>
      <c r="F595" s="899">
        <v>88</v>
      </c>
      <c r="G595" s="899">
        <f t="shared" si="108"/>
        <v>3319</v>
      </c>
      <c r="H595" s="899">
        <f t="shared" si="115"/>
        <v>5381886</v>
      </c>
      <c r="I595" s="901">
        <f t="shared" si="109"/>
        <v>14.50838657501011</v>
      </c>
      <c r="J595" s="898">
        <v>3</v>
      </c>
      <c r="K595" s="900">
        <f t="shared" si="116"/>
        <v>3563</v>
      </c>
      <c r="L595" s="898">
        <v>2265</v>
      </c>
      <c r="M595" s="898">
        <v>66</v>
      </c>
      <c r="N595" s="899">
        <f t="shared" si="110"/>
        <v>2331</v>
      </c>
      <c r="O595" s="898">
        <f t="shared" si="117"/>
        <v>3416041</v>
      </c>
      <c r="P595" s="897">
        <f t="shared" si="111"/>
        <v>15.979235662830947</v>
      </c>
      <c r="Q595" s="898">
        <v>3</v>
      </c>
      <c r="R595" s="900">
        <f t="shared" si="118"/>
        <v>2318.5</v>
      </c>
      <c r="S595" s="898">
        <v>2773</v>
      </c>
      <c r="T595" s="898">
        <v>66</v>
      </c>
      <c r="U595" s="899">
        <f t="shared" si="112"/>
        <v>2839</v>
      </c>
      <c r="V595" s="898">
        <f t="shared" si="119"/>
        <v>2219015</v>
      </c>
      <c r="W595" s="897">
        <f t="shared" si="113"/>
        <v>15.951513190999927</v>
      </c>
    </row>
    <row r="596" spans="1:23">
      <c r="A596" s="880" t="s">
        <v>1138</v>
      </c>
      <c r="B596" s="896" t="s">
        <v>354</v>
      </c>
      <c r="C596" s="893">
        <v>3</v>
      </c>
      <c r="D596" s="894">
        <f t="shared" si="114"/>
        <v>6185.5</v>
      </c>
      <c r="E596" s="893">
        <v>1986</v>
      </c>
      <c r="F596" s="893">
        <v>64</v>
      </c>
      <c r="G596" s="893">
        <f t="shared" si="108"/>
        <v>2050</v>
      </c>
      <c r="H596" s="893">
        <f t="shared" si="115"/>
        <v>5383936</v>
      </c>
      <c r="I596" s="895">
        <f t="shared" si="109"/>
        <v>14.506873602241802</v>
      </c>
      <c r="J596" s="892">
        <v>2</v>
      </c>
      <c r="K596" s="894">
        <f t="shared" si="116"/>
        <v>3565</v>
      </c>
      <c r="L596" s="892">
        <v>1731</v>
      </c>
      <c r="M596" s="892">
        <v>32</v>
      </c>
      <c r="N596" s="893">
        <f t="shared" si="110"/>
        <v>1763</v>
      </c>
      <c r="O596" s="892">
        <f t="shared" si="117"/>
        <v>3417804</v>
      </c>
      <c r="P596" s="891">
        <f t="shared" si="111"/>
        <v>15.97851332398317</v>
      </c>
      <c r="Q596" s="892">
        <v>2</v>
      </c>
      <c r="R596" s="894">
        <f t="shared" si="118"/>
        <v>2320.5</v>
      </c>
      <c r="S596" s="892">
        <v>1659</v>
      </c>
      <c r="T596" s="892">
        <v>32</v>
      </c>
      <c r="U596" s="893">
        <f t="shared" si="112"/>
        <v>1691</v>
      </c>
      <c r="V596" s="892">
        <f t="shared" si="119"/>
        <v>2220706</v>
      </c>
      <c r="W596" s="891">
        <f t="shared" si="113"/>
        <v>15.949910220498456</v>
      </c>
    </row>
    <row r="597" spans="1:23">
      <c r="A597" s="882" t="s">
        <v>1137</v>
      </c>
      <c r="B597" s="902" t="s">
        <v>354</v>
      </c>
      <c r="C597" s="899">
        <v>4</v>
      </c>
      <c r="D597" s="900">
        <f t="shared" si="114"/>
        <v>6189.5</v>
      </c>
      <c r="E597" s="899">
        <v>2671</v>
      </c>
      <c r="F597" s="899">
        <v>80</v>
      </c>
      <c r="G597" s="899">
        <f t="shared" si="108"/>
        <v>2751</v>
      </c>
      <c r="H597" s="899">
        <f t="shared" si="115"/>
        <v>5386687</v>
      </c>
      <c r="I597" s="901">
        <f t="shared" si="109"/>
        <v>14.504906158278805</v>
      </c>
      <c r="J597" s="898">
        <v>0</v>
      </c>
      <c r="K597" s="900">
        <f t="shared" si="116"/>
        <v>3565</v>
      </c>
      <c r="L597" s="898">
        <v>0</v>
      </c>
      <c r="M597" s="898">
        <v>0</v>
      </c>
      <c r="N597" s="899">
        <f t="shared" si="110"/>
        <v>0</v>
      </c>
      <c r="O597" s="898">
        <f t="shared" si="117"/>
        <v>3417804</v>
      </c>
      <c r="P597" s="897">
        <f t="shared" si="111"/>
        <v>15.97851332398317</v>
      </c>
      <c r="Q597" s="898">
        <v>0</v>
      </c>
      <c r="R597" s="900">
        <f t="shared" si="118"/>
        <v>2320.5</v>
      </c>
      <c r="S597" s="898">
        <v>0</v>
      </c>
      <c r="T597" s="898">
        <v>0</v>
      </c>
      <c r="U597" s="899">
        <f t="shared" si="112"/>
        <v>0</v>
      </c>
      <c r="V597" s="898">
        <f t="shared" si="119"/>
        <v>2220706</v>
      </c>
      <c r="W597" s="897">
        <f t="shared" si="113"/>
        <v>15.949910220498456</v>
      </c>
    </row>
    <row r="598" spans="1:23">
      <c r="A598" s="880" t="s">
        <v>1136</v>
      </c>
      <c r="B598" s="896" t="s">
        <v>354</v>
      </c>
      <c r="C598" s="893">
        <v>6</v>
      </c>
      <c r="D598" s="894">
        <f t="shared" si="114"/>
        <v>6195.5</v>
      </c>
      <c r="E598" s="893">
        <v>4559</v>
      </c>
      <c r="F598" s="893">
        <v>60</v>
      </c>
      <c r="G598" s="893">
        <f t="shared" si="108"/>
        <v>4619</v>
      </c>
      <c r="H598" s="893">
        <f t="shared" si="115"/>
        <v>5391306</v>
      </c>
      <c r="I598" s="895">
        <f t="shared" si="109"/>
        <v>14.503284642078929</v>
      </c>
      <c r="J598" s="892">
        <v>4</v>
      </c>
      <c r="K598" s="894">
        <f t="shared" si="116"/>
        <v>3569</v>
      </c>
      <c r="L598" s="892">
        <v>3305</v>
      </c>
      <c r="M598" s="892">
        <v>40</v>
      </c>
      <c r="N598" s="893">
        <f t="shared" si="110"/>
        <v>3345</v>
      </c>
      <c r="O598" s="892">
        <f t="shared" si="117"/>
        <v>3421149</v>
      </c>
      <c r="P598" s="891">
        <f t="shared" si="111"/>
        <v>15.976225833566824</v>
      </c>
      <c r="Q598" s="892">
        <v>3</v>
      </c>
      <c r="R598" s="894">
        <f t="shared" si="118"/>
        <v>2323.5</v>
      </c>
      <c r="S598" s="892">
        <v>2640</v>
      </c>
      <c r="T598" s="892">
        <v>30</v>
      </c>
      <c r="U598" s="893">
        <f t="shared" si="112"/>
        <v>2670</v>
      </c>
      <c r="V598" s="892">
        <f t="shared" si="119"/>
        <v>2223376</v>
      </c>
      <c r="W598" s="891">
        <f t="shared" si="113"/>
        <v>15.94846854601535</v>
      </c>
    </row>
    <row r="599" spans="1:23">
      <c r="A599" s="882" t="s">
        <v>1135</v>
      </c>
      <c r="B599" s="902" t="s">
        <v>1030</v>
      </c>
      <c r="C599" s="899">
        <v>3</v>
      </c>
      <c r="D599" s="900">
        <f t="shared" si="114"/>
        <v>6195.5</v>
      </c>
      <c r="E599" s="899">
        <v>1962</v>
      </c>
      <c r="F599" s="899">
        <v>0</v>
      </c>
      <c r="G599" s="899">
        <f t="shared" si="108"/>
        <v>1962</v>
      </c>
      <c r="H599" s="899">
        <f t="shared" si="115"/>
        <v>5391306</v>
      </c>
      <c r="I599" s="901">
        <f t="shared" si="109"/>
        <v>14.503284642078929</v>
      </c>
      <c r="J599" s="898">
        <v>0</v>
      </c>
      <c r="K599" s="900">
        <f t="shared" si="116"/>
        <v>3569</v>
      </c>
      <c r="L599" s="898">
        <v>0</v>
      </c>
      <c r="M599" s="898">
        <v>0</v>
      </c>
      <c r="N599" s="899">
        <f t="shared" si="110"/>
        <v>0</v>
      </c>
      <c r="O599" s="898">
        <f t="shared" si="117"/>
        <v>3421149</v>
      </c>
      <c r="P599" s="897">
        <f t="shared" si="111"/>
        <v>15.976225833566824</v>
      </c>
      <c r="Q599" s="898">
        <v>0</v>
      </c>
      <c r="R599" s="900">
        <f t="shared" si="118"/>
        <v>2323.5</v>
      </c>
      <c r="S599" s="898">
        <v>0</v>
      </c>
      <c r="T599" s="898">
        <v>0</v>
      </c>
      <c r="U599" s="899">
        <f t="shared" si="112"/>
        <v>0</v>
      </c>
      <c r="V599" s="898">
        <f t="shared" si="119"/>
        <v>2223376</v>
      </c>
      <c r="W599" s="897">
        <f t="shared" si="113"/>
        <v>15.94846854601535</v>
      </c>
    </row>
    <row r="600" spans="1:23">
      <c r="A600" s="880" t="s">
        <v>1134</v>
      </c>
      <c r="B600" s="896" t="s">
        <v>354</v>
      </c>
      <c r="C600" s="893">
        <v>4</v>
      </c>
      <c r="D600" s="894">
        <f t="shared" si="114"/>
        <v>6199.5</v>
      </c>
      <c r="E600" s="893">
        <v>3177</v>
      </c>
      <c r="F600" s="893">
        <v>80</v>
      </c>
      <c r="G600" s="893">
        <f t="shared" si="108"/>
        <v>3257</v>
      </c>
      <c r="H600" s="893">
        <f t="shared" si="115"/>
        <v>5394563</v>
      </c>
      <c r="I600" s="895">
        <f t="shared" si="109"/>
        <v>14.502683012070866</v>
      </c>
      <c r="J600" s="892">
        <v>3</v>
      </c>
      <c r="K600" s="894">
        <f t="shared" si="116"/>
        <v>3572</v>
      </c>
      <c r="L600" s="892">
        <v>2256</v>
      </c>
      <c r="M600" s="892">
        <v>60</v>
      </c>
      <c r="N600" s="893">
        <f t="shared" si="110"/>
        <v>2316</v>
      </c>
      <c r="O600" s="892">
        <f t="shared" si="117"/>
        <v>3423465</v>
      </c>
      <c r="P600" s="891">
        <f t="shared" si="111"/>
        <v>15.973614221724524</v>
      </c>
      <c r="Q600" s="892">
        <v>0</v>
      </c>
      <c r="R600" s="894">
        <f t="shared" si="118"/>
        <v>2323.5</v>
      </c>
      <c r="S600" s="892">
        <v>0</v>
      </c>
      <c r="T600" s="892">
        <v>0</v>
      </c>
      <c r="U600" s="893">
        <f t="shared" si="112"/>
        <v>0</v>
      </c>
      <c r="V600" s="892">
        <f t="shared" si="119"/>
        <v>2223376</v>
      </c>
      <c r="W600" s="891">
        <f t="shared" si="113"/>
        <v>15.94846854601535</v>
      </c>
    </row>
    <row r="601" spans="1:23">
      <c r="A601" s="882" t="s">
        <v>1133</v>
      </c>
      <c r="B601" s="902" t="s">
        <v>354</v>
      </c>
      <c r="C601" s="899">
        <v>5</v>
      </c>
      <c r="D601" s="900">
        <f t="shared" si="114"/>
        <v>6204.5</v>
      </c>
      <c r="E601" s="899">
        <v>4432</v>
      </c>
      <c r="F601" s="899">
        <v>50</v>
      </c>
      <c r="G601" s="899">
        <f t="shared" si="108"/>
        <v>4482</v>
      </c>
      <c r="H601" s="899">
        <f t="shared" si="115"/>
        <v>5399045</v>
      </c>
      <c r="I601" s="901">
        <f t="shared" si="109"/>
        <v>14.503035431273</v>
      </c>
      <c r="J601" s="898">
        <v>4</v>
      </c>
      <c r="K601" s="900">
        <f t="shared" si="116"/>
        <v>3576</v>
      </c>
      <c r="L601" s="898">
        <v>3303</v>
      </c>
      <c r="M601" s="898">
        <v>40</v>
      </c>
      <c r="N601" s="899">
        <f t="shared" si="110"/>
        <v>3343</v>
      </c>
      <c r="O601" s="898">
        <f t="shared" si="117"/>
        <v>3426808</v>
      </c>
      <c r="P601" s="897">
        <f t="shared" si="111"/>
        <v>15.971327367636093</v>
      </c>
      <c r="Q601" s="898">
        <v>3</v>
      </c>
      <c r="R601" s="900">
        <f t="shared" si="118"/>
        <v>2326.5</v>
      </c>
      <c r="S601" s="898">
        <v>2485</v>
      </c>
      <c r="T601" s="898">
        <v>30</v>
      </c>
      <c r="U601" s="899">
        <f t="shared" si="112"/>
        <v>2515</v>
      </c>
      <c r="V601" s="898">
        <f t="shared" si="119"/>
        <v>2225891</v>
      </c>
      <c r="W601" s="897">
        <f t="shared" si="113"/>
        <v>15.945920194856365</v>
      </c>
    </row>
    <row r="602" spans="1:23">
      <c r="A602" s="880" t="s">
        <v>1132</v>
      </c>
      <c r="B602" s="896" t="s">
        <v>354</v>
      </c>
      <c r="C602" s="893">
        <v>14.5</v>
      </c>
      <c r="D602" s="894">
        <f t="shared" si="114"/>
        <v>6219</v>
      </c>
      <c r="E602" s="893">
        <v>10617</v>
      </c>
      <c r="F602" s="893">
        <v>252</v>
      </c>
      <c r="G602" s="893">
        <f t="shared" si="108"/>
        <v>10869</v>
      </c>
      <c r="H602" s="893">
        <f t="shared" si="115"/>
        <v>5409914</v>
      </c>
      <c r="I602" s="895">
        <f t="shared" si="109"/>
        <v>14.498349145092995</v>
      </c>
      <c r="J602" s="892">
        <v>7.5</v>
      </c>
      <c r="K602" s="894">
        <f t="shared" si="116"/>
        <v>3583.5</v>
      </c>
      <c r="L602" s="892">
        <v>6144</v>
      </c>
      <c r="M602" s="892">
        <v>112</v>
      </c>
      <c r="N602" s="893">
        <f t="shared" si="110"/>
        <v>6256</v>
      </c>
      <c r="O602" s="892">
        <f t="shared" si="117"/>
        <v>3433064</v>
      </c>
      <c r="P602" s="891">
        <f t="shared" si="111"/>
        <v>15.966996883865868</v>
      </c>
      <c r="Q602" s="892">
        <v>6</v>
      </c>
      <c r="R602" s="894">
        <f t="shared" si="118"/>
        <v>2332.5</v>
      </c>
      <c r="S602" s="892">
        <v>5068</v>
      </c>
      <c r="T602" s="892">
        <v>84</v>
      </c>
      <c r="U602" s="893">
        <f t="shared" si="112"/>
        <v>5152</v>
      </c>
      <c r="V602" s="892">
        <f t="shared" si="119"/>
        <v>2231043</v>
      </c>
      <c r="W602" s="891">
        <f t="shared" si="113"/>
        <v>15.941714898177922</v>
      </c>
    </row>
    <row r="603" spans="1:23">
      <c r="A603" s="882" t="s">
        <v>1131</v>
      </c>
      <c r="B603" s="902" t="s">
        <v>1030</v>
      </c>
      <c r="C603" s="899">
        <v>6.5</v>
      </c>
      <c r="D603" s="900">
        <f t="shared" si="114"/>
        <v>6219</v>
      </c>
      <c r="E603" s="899">
        <v>4305</v>
      </c>
      <c r="F603" s="899">
        <v>0</v>
      </c>
      <c r="G603" s="899">
        <f t="shared" si="108"/>
        <v>4305</v>
      </c>
      <c r="H603" s="899">
        <f t="shared" si="115"/>
        <v>5409914</v>
      </c>
      <c r="I603" s="901">
        <f t="shared" si="109"/>
        <v>14.498349145092995</v>
      </c>
      <c r="J603" s="898">
        <v>3</v>
      </c>
      <c r="K603" s="900">
        <f t="shared" si="116"/>
        <v>3583.5</v>
      </c>
      <c r="L603" s="898">
        <v>2604</v>
      </c>
      <c r="M603" s="898">
        <v>0</v>
      </c>
      <c r="N603" s="899">
        <f t="shared" si="110"/>
        <v>2604</v>
      </c>
      <c r="O603" s="898">
        <f t="shared" si="117"/>
        <v>3433064</v>
      </c>
      <c r="P603" s="897">
        <f t="shared" si="111"/>
        <v>15.966996883865868</v>
      </c>
      <c r="Q603" s="898">
        <v>2</v>
      </c>
      <c r="R603" s="900">
        <f t="shared" si="118"/>
        <v>2332.5</v>
      </c>
      <c r="S603" s="898">
        <v>2200</v>
      </c>
      <c r="T603" s="898">
        <v>0</v>
      </c>
      <c r="U603" s="899">
        <f t="shared" si="112"/>
        <v>2200</v>
      </c>
      <c r="V603" s="898">
        <f t="shared" si="119"/>
        <v>2231043</v>
      </c>
      <c r="W603" s="897">
        <f t="shared" si="113"/>
        <v>15.941714898177922</v>
      </c>
    </row>
    <row r="604" spans="1:23">
      <c r="A604" s="880" t="s">
        <v>1130</v>
      </c>
      <c r="B604" s="896" t="s">
        <v>354</v>
      </c>
      <c r="C604" s="893">
        <v>6</v>
      </c>
      <c r="D604" s="894">
        <f t="shared" si="114"/>
        <v>6225</v>
      </c>
      <c r="E604" s="893">
        <v>4924</v>
      </c>
      <c r="F604" s="893">
        <v>120</v>
      </c>
      <c r="G604" s="893">
        <f t="shared" si="108"/>
        <v>5044</v>
      </c>
      <c r="H604" s="893">
        <f t="shared" si="115"/>
        <v>5414958</v>
      </c>
      <c r="I604" s="895">
        <f t="shared" si="109"/>
        <v>14.49787951807229</v>
      </c>
      <c r="J604" s="892">
        <v>4</v>
      </c>
      <c r="K604" s="894">
        <f t="shared" si="116"/>
        <v>3587.5</v>
      </c>
      <c r="L604" s="892">
        <v>3113</v>
      </c>
      <c r="M604" s="892">
        <v>96</v>
      </c>
      <c r="N604" s="893">
        <f t="shared" si="110"/>
        <v>3209</v>
      </c>
      <c r="O604" s="892">
        <f t="shared" si="117"/>
        <v>3436273</v>
      </c>
      <c r="P604" s="891">
        <f t="shared" si="111"/>
        <v>15.964102206736353</v>
      </c>
      <c r="Q604" s="892">
        <v>3</v>
      </c>
      <c r="R604" s="894">
        <f t="shared" si="118"/>
        <v>2335.5</v>
      </c>
      <c r="S604" s="892">
        <v>2354</v>
      </c>
      <c r="T604" s="892">
        <v>48</v>
      </c>
      <c r="U604" s="893">
        <f t="shared" si="112"/>
        <v>2402</v>
      </c>
      <c r="V604" s="892">
        <f t="shared" si="119"/>
        <v>2233445</v>
      </c>
      <c r="W604" s="891">
        <f t="shared" si="113"/>
        <v>15.938378648397917</v>
      </c>
    </row>
    <row r="605" spans="1:23">
      <c r="A605" s="882" t="s">
        <v>1129</v>
      </c>
      <c r="B605" s="902" t="s">
        <v>354</v>
      </c>
      <c r="C605" s="899">
        <v>9</v>
      </c>
      <c r="D605" s="900">
        <f t="shared" si="114"/>
        <v>6234</v>
      </c>
      <c r="E605" s="899">
        <v>7774</v>
      </c>
      <c r="F605" s="899">
        <v>154</v>
      </c>
      <c r="G605" s="899">
        <f t="shared" si="108"/>
        <v>7928</v>
      </c>
      <c r="H605" s="899">
        <f t="shared" si="115"/>
        <v>5422886</v>
      </c>
      <c r="I605" s="901">
        <f t="shared" si="109"/>
        <v>14.498144583467008</v>
      </c>
      <c r="J605" s="898">
        <v>4.5</v>
      </c>
      <c r="K605" s="900">
        <f t="shared" si="116"/>
        <v>3592</v>
      </c>
      <c r="L605" s="898">
        <v>3935</v>
      </c>
      <c r="M605" s="898">
        <v>56</v>
      </c>
      <c r="N605" s="899">
        <f t="shared" si="110"/>
        <v>3991</v>
      </c>
      <c r="O605" s="898">
        <f t="shared" si="117"/>
        <v>3440264</v>
      </c>
      <c r="P605" s="897">
        <f t="shared" si="111"/>
        <v>15.962620638455828</v>
      </c>
      <c r="Q605" s="898">
        <v>4</v>
      </c>
      <c r="R605" s="900">
        <f t="shared" si="118"/>
        <v>2339.5</v>
      </c>
      <c r="S605" s="898">
        <v>3370</v>
      </c>
      <c r="T605" s="898">
        <v>56</v>
      </c>
      <c r="U605" s="899">
        <f t="shared" si="112"/>
        <v>3426</v>
      </c>
      <c r="V605" s="898">
        <f t="shared" si="119"/>
        <v>2236871</v>
      </c>
      <c r="W605" s="897">
        <f t="shared" si="113"/>
        <v>15.935534658402792</v>
      </c>
    </row>
    <row r="606" spans="1:23">
      <c r="A606" s="880" t="s">
        <v>1128</v>
      </c>
      <c r="B606" s="896" t="s">
        <v>354</v>
      </c>
      <c r="C606" s="893">
        <v>4</v>
      </c>
      <c r="D606" s="894">
        <f t="shared" si="114"/>
        <v>6238</v>
      </c>
      <c r="E606" s="893">
        <v>3628</v>
      </c>
      <c r="F606" s="893">
        <v>120</v>
      </c>
      <c r="G606" s="893">
        <f t="shared" si="108"/>
        <v>3748</v>
      </c>
      <c r="H606" s="893">
        <f t="shared" si="115"/>
        <v>5426634</v>
      </c>
      <c r="I606" s="895">
        <f t="shared" si="109"/>
        <v>14.498861814684194</v>
      </c>
      <c r="J606" s="892">
        <v>3</v>
      </c>
      <c r="K606" s="894">
        <f t="shared" si="116"/>
        <v>3595</v>
      </c>
      <c r="L606" s="892">
        <v>2759</v>
      </c>
      <c r="M606" s="892">
        <v>90</v>
      </c>
      <c r="N606" s="893">
        <f t="shared" si="110"/>
        <v>2849</v>
      </c>
      <c r="O606" s="892">
        <f t="shared" si="117"/>
        <v>3443113</v>
      </c>
      <c r="P606" s="891">
        <f t="shared" si="111"/>
        <v>15.962508113120073</v>
      </c>
      <c r="Q606" s="892">
        <v>3</v>
      </c>
      <c r="R606" s="894">
        <f t="shared" si="118"/>
        <v>2342.5</v>
      </c>
      <c r="S606" s="892">
        <v>2601</v>
      </c>
      <c r="T606" s="892">
        <v>90</v>
      </c>
      <c r="U606" s="893">
        <f t="shared" si="112"/>
        <v>2691</v>
      </c>
      <c r="V606" s="892">
        <f t="shared" si="119"/>
        <v>2239562</v>
      </c>
      <c r="W606" s="891">
        <f t="shared" si="113"/>
        <v>15.934272500889364</v>
      </c>
    </row>
    <row r="607" spans="1:23">
      <c r="A607" s="882" t="s">
        <v>1127</v>
      </c>
      <c r="B607" s="902" t="s">
        <v>354</v>
      </c>
      <c r="C607" s="899">
        <v>6</v>
      </c>
      <c r="D607" s="900">
        <f t="shared" si="114"/>
        <v>6244</v>
      </c>
      <c r="E607" s="899">
        <v>4956</v>
      </c>
      <c r="F607" s="899">
        <v>126</v>
      </c>
      <c r="G607" s="899">
        <f t="shared" si="108"/>
        <v>5082</v>
      </c>
      <c r="H607" s="899">
        <f t="shared" si="115"/>
        <v>5431716</v>
      </c>
      <c r="I607" s="901">
        <f t="shared" si="109"/>
        <v>14.498494554772581</v>
      </c>
      <c r="J607" s="898">
        <v>3</v>
      </c>
      <c r="K607" s="900">
        <f t="shared" si="116"/>
        <v>3598</v>
      </c>
      <c r="L607" s="898">
        <v>3030</v>
      </c>
      <c r="M607" s="898">
        <v>54</v>
      </c>
      <c r="N607" s="899">
        <f t="shared" si="110"/>
        <v>3084</v>
      </c>
      <c r="O607" s="898">
        <f t="shared" si="117"/>
        <v>3446197</v>
      </c>
      <c r="P607" s="897">
        <f t="shared" si="111"/>
        <v>15.963484343153603</v>
      </c>
      <c r="Q607" s="898">
        <v>4</v>
      </c>
      <c r="R607" s="900">
        <f t="shared" si="118"/>
        <v>2346.5</v>
      </c>
      <c r="S607" s="898">
        <v>3500</v>
      </c>
      <c r="T607" s="898">
        <v>72</v>
      </c>
      <c r="U607" s="899">
        <f t="shared" si="112"/>
        <v>3572</v>
      </c>
      <c r="V607" s="898">
        <f t="shared" si="119"/>
        <v>2243134</v>
      </c>
      <c r="W607" s="897">
        <f t="shared" si="113"/>
        <v>15.932481000071027</v>
      </c>
    </row>
    <row r="608" spans="1:23">
      <c r="A608" s="880" t="s">
        <v>1126</v>
      </c>
      <c r="B608" s="896" t="s">
        <v>354</v>
      </c>
      <c r="C608" s="893">
        <v>8</v>
      </c>
      <c r="D608" s="894">
        <f t="shared" si="114"/>
        <v>6252</v>
      </c>
      <c r="E608" s="893">
        <v>5370</v>
      </c>
      <c r="F608" s="893">
        <v>200</v>
      </c>
      <c r="G608" s="893">
        <f t="shared" si="108"/>
        <v>5570</v>
      </c>
      <c r="H608" s="893">
        <f t="shared" si="115"/>
        <v>5437286</v>
      </c>
      <c r="I608" s="895">
        <f t="shared" si="109"/>
        <v>14.494791000213265</v>
      </c>
      <c r="J608" s="892">
        <v>4</v>
      </c>
      <c r="K608" s="894">
        <f t="shared" si="116"/>
        <v>3602</v>
      </c>
      <c r="L608" s="892">
        <v>3447</v>
      </c>
      <c r="M608" s="892">
        <v>80</v>
      </c>
      <c r="N608" s="893">
        <f t="shared" si="110"/>
        <v>3527</v>
      </c>
      <c r="O608" s="892">
        <f t="shared" si="117"/>
        <v>3449724</v>
      </c>
      <c r="P608" s="891">
        <f t="shared" si="111"/>
        <v>15.962076624097724</v>
      </c>
      <c r="Q608" s="892">
        <v>3</v>
      </c>
      <c r="R608" s="894">
        <f t="shared" si="118"/>
        <v>2349.5</v>
      </c>
      <c r="S608" s="892">
        <v>2744</v>
      </c>
      <c r="T608" s="892">
        <v>60</v>
      </c>
      <c r="U608" s="893">
        <f t="shared" si="112"/>
        <v>2804</v>
      </c>
      <c r="V608" s="892">
        <f t="shared" si="119"/>
        <v>2245938</v>
      </c>
      <c r="W608" s="891">
        <f t="shared" si="113"/>
        <v>15.932028091083209</v>
      </c>
    </row>
    <row r="609" spans="1:23">
      <c r="A609" s="882" t="s">
        <v>1125</v>
      </c>
      <c r="B609" s="902" t="s">
        <v>354</v>
      </c>
      <c r="C609" s="899">
        <v>5</v>
      </c>
      <c r="D609" s="900">
        <f t="shared" si="114"/>
        <v>6257</v>
      </c>
      <c r="E609" s="899">
        <v>4473</v>
      </c>
      <c r="F609" s="899">
        <v>160</v>
      </c>
      <c r="G609" s="899">
        <f t="shared" si="108"/>
        <v>4633</v>
      </c>
      <c r="H609" s="899">
        <f t="shared" si="115"/>
        <v>5441919</v>
      </c>
      <c r="I609" s="901">
        <f t="shared" si="109"/>
        <v>14.495548985136647</v>
      </c>
      <c r="J609" s="898">
        <v>3</v>
      </c>
      <c r="K609" s="900">
        <f t="shared" si="116"/>
        <v>3605</v>
      </c>
      <c r="L609" s="898">
        <v>2534</v>
      </c>
      <c r="M609" s="898">
        <v>96</v>
      </c>
      <c r="N609" s="899">
        <f t="shared" si="110"/>
        <v>2630</v>
      </c>
      <c r="O609" s="898">
        <f t="shared" si="117"/>
        <v>3452354</v>
      </c>
      <c r="P609" s="897">
        <f t="shared" si="111"/>
        <v>15.960952380952381</v>
      </c>
      <c r="Q609" s="898">
        <v>3</v>
      </c>
      <c r="R609" s="900">
        <f t="shared" si="118"/>
        <v>2352.5</v>
      </c>
      <c r="S609" s="898">
        <v>2024</v>
      </c>
      <c r="T609" s="898">
        <v>96</v>
      </c>
      <c r="U609" s="899">
        <f t="shared" si="112"/>
        <v>2120</v>
      </c>
      <c r="V609" s="898">
        <f t="shared" si="119"/>
        <v>2248058</v>
      </c>
      <c r="W609" s="897">
        <f t="shared" si="113"/>
        <v>15.926730428622033</v>
      </c>
    </row>
    <row r="610" spans="1:23">
      <c r="A610" s="880" t="s">
        <v>1124</v>
      </c>
      <c r="B610" s="896" t="s">
        <v>354</v>
      </c>
      <c r="C610" s="893">
        <v>12</v>
      </c>
      <c r="D610" s="894">
        <f t="shared" si="114"/>
        <v>6269</v>
      </c>
      <c r="E610" s="893">
        <v>10007</v>
      </c>
      <c r="F610" s="893">
        <v>312</v>
      </c>
      <c r="G610" s="893">
        <f t="shared" si="108"/>
        <v>10319</v>
      </c>
      <c r="H610" s="893">
        <f t="shared" si="115"/>
        <v>5452238</v>
      </c>
      <c r="I610" s="895">
        <f t="shared" si="109"/>
        <v>14.495235816451322</v>
      </c>
      <c r="J610" s="892">
        <v>6</v>
      </c>
      <c r="K610" s="894">
        <f t="shared" si="116"/>
        <v>3611</v>
      </c>
      <c r="L610" s="892">
        <v>5337</v>
      </c>
      <c r="M610" s="892">
        <v>156</v>
      </c>
      <c r="N610" s="893">
        <f t="shared" si="110"/>
        <v>5493</v>
      </c>
      <c r="O610" s="892">
        <f t="shared" si="117"/>
        <v>3457847</v>
      </c>
      <c r="P610" s="891">
        <f t="shared" si="111"/>
        <v>15.959784916458968</v>
      </c>
      <c r="Q610" s="892">
        <v>4</v>
      </c>
      <c r="R610" s="894">
        <f t="shared" si="118"/>
        <v>2356.5</v>
      </c>
      <c r="S610" s="892">
        <v>3346</v>
      </c>
      <c r="T610" s="892">
        <v>104</v>
      </c>
      <c r="U610" s="893">
        <f t="shared" si="112"/>
        <v>3450</v>
      </c>
      <c r="V610" s="892">
        <f t="shared" si="119"/>
        <v>2251508</v>
      </c>
      <c r="W610" s="891">
        <f t="shared" si="113"/>
        <v>15.92409647075465</v>
      </c>
    </row>
    <row r="611" spans="1:23">
      <c r="A611" s="882" t="s">
        <v>1123</v>
      </c>
      <c r="B611" s="902" t="s">
        <v>1030</v>
      </c>
      <c r="C611" s="899">
        <v>6</v>
      </c>
      <c r="D611" s="900">
        <f t="shared" si="114"/>
        <v>6269</v>
      </c>
      <c r="E611" s="899">
        <v>5007</v>
      </c>
      <c r="F611" s="899">
        <v>0</v>
      </c>
      <c r="G611" s="899">
        <f t="shared" si="108"/>
        <v>5007</v>
      </c>
      <c r="H611" s="899">
        <f t="shared" si="115"/>
        <v>5452238</v>
      </c>
      <c r="I611" s="901">
        <f t="shared" si="109"/>
        <v>14.495235816451322</v>
      </c>
      <c r="J611" s="898">
        <v>3</v>
      </c>
      <c r="K611" s="900">
        <f t="shared" si="116"/>
        <v>3611</v>
      </c>
      <c r="L611" s="898">
        <v>2732</v>
      </c>
      <c r="M611" s="898">
        <v>0</v>
      </c>
      <c r="N611" s="899">
        <f t="shared" si="110"/>
        <v>2732</v>
      </c>
      <c r="O611" s="898">
        <f t="shared" si="117"/>
        <v>3457847</v>
      </c>
      <c r="P611" s="897">
        <f t="shared" si="111"/>
        <v>15.959784916458968</v>
      </c>
      <c r="Q611" s="898">
        <v>0</v>
      </c>
      <c r="R611" s="900">
        <f t="shared" si="118"/>
        <v>2356.5</v>
      </c>
      <c r="S611" s="898">
        <v>0</v>
      </c>
      <c r="T611" s="898">
        <v>0</v>
      </c>
      <c r="U611" s="899">
        <f t="shared" si="112"/>
        <v>0</v>
      </c>
      <c r="V611" s="898">
        <f t="shared" si="119"/>
        <v>2251508</v>
      </c>
      <c r="W611" s="897">
        <f t="shared" si="113"/>
        <v>15.92409647075465</v>
      </c>
    </row>
    <row r="612" spans="1:23">
      <c r="A612" s="880" t="s">
        <v>1122</v>
      </c>
      <c r="B612" s="896" t="s">
        <v>354</v>
      </c>
      <c r="C612" s="893">
        <v>8.5</v>
      </c>
      <c r="D612" s="894">
        <f t="shared" si="114"/>
        <v>6277.5</v>
      </c>
      <c r="E612" s="893">
        <v>7022</v>
      </c>
      <c r="F612" s="893">
        <v>380</v>
      </c>
      <c r="G612" s="893">
        <f t="shared" si="108"/>
        <v>7402</v>
      </c>
      <c r="H612" s="893">
        <f t="shared" si="115"/>
        <v>5459640</v>
      </c>
      <c r="I612" s="895">
        <f t="shared" si="109"/>
        <v>14.4952608522501</v>
      </c>
      <c r="J612" s="892">
        <v>5</v>
      </c>
      <c r="K612" s="894">
        <f t="shared" si="116"/>
        <v>3616</v>
      </c>
      <c r="L612" s="892">
        <v>3838</v>
      </c>
      <c r="M612" s="892">
        <v>190</v>
      </c>
      <c r="N612" s="893">
        <f t="shared" si="110"/>
        <v>4028</v>
      </c>
      <c r="O612" s="892">
        <f t="shared" si="117"/>
        <v>3461875</v>
      </c>
      <c r="P612" s="891">
        <f t="shared" si="111"/>
        <v>15.956282264011799</v>
      </c>
      <c r="Q612" s="892">
        <v>5</v>
      </c>
      <c r="R612" s="894">
        <f t="shared" si="118"/>
        <v>2361.5</v>
      </c>
      <c r="S612" s="892">
        <v>4767</v>
      </c>
      <c r="T612" s="892">
        <v>190</v>
      </c>
      <c r="U612" s="893">
        <f t="shared" si="112"/>
        <v>4957</v>
      </c>
      <c r="V612" s="892">
        <f t="shared" si="119"/>
        <v>2256465</v>
      </c>
      <c r="W612" s="891">
        <f t="shared" si="113"/>
        <v>15.925365233961465</v>
      </c>
    </row>
    <row r="613" spans="1:23">
      <c r="A613" s="882" t="s">
        <v>1121</v>
      </c>
      <c r="B613" s="902" t="s">
        <v>354</v>
      </c>
      <c r="C613" s="899">
        <v>24</v>
      </c>
      <c r="D613" s="900">
        <f t="shared" si="114"/>
        <v>6301.5</v>
      </c>
      <c r="E613" s="899">
        <v>17299</v>
      </c>
      <c r="F613" s="899">
        <v>240</v>
      </c>
      <c r="G613" s="899">
        <f t="shared" si="108"/>
        <v>17539</v>
      </c>
      <c r="H613" s="899">
        <f t="shared" si="115"/>
        <v>5477179</v>
      </c>
      <c r="I613" s="901">
        <f t="shared" si="109"/>
        <v>14.486442381443572</v>
      </c>
      <c r="J613" s="898">
        <v>9.5</v>
      </c>
      <c r="K613" s="900">
        <f t="shared" si="116"/>
        <v>3625.5</v>
      </c>
      <c r="L613" s="898">
        <v>7468</v>
      </c>
      <c r="M613" s="898">
        <v>90</v>
      </c>
      <c r="N613" s="899">
        <f t="shared" si="110"/>
        <v>7558</v>
      </c>
      <c r="O613" s="898">
        <f t="shared" si="117"/>
        <v>3469433</v>
      </c>
      <c r="P613" s="897">
        <f t="shared" si="111"/>
        <v>15.94921620006436</v>
      </c>
      <c r="Q613" s="898">
        <v>0</v>
      </c>
      <c r="R613" s="900">
        <f t="shared" si="118"/>
        <v>2361.5</v>
      </c>
      <c r="S613" s="898">
        <v>0</v>
      </c>
      <c r="T613" s="898">
        <v>0</v>
      </c>
      <c r="U613" s="899">
        <f t="shared" si="112"/>
        <v>0</v>
      </c>
      <c r="V613" s="898">
        <f t="shared" si="119"/>
        <v>2256465</v>
      </c>
      <c r="W613" s="897">
        <f t="shared" si="113"/>
        <v>15.925365233961465</v>
      </c>
    </row>
    <row r="614" spans="1:23">
      <c r="A614" s="880" t="s">
        <v>1120</v>
      </c>
      <c r="B614" s="896" t="s">
        <v>354</v>
      </c>
      <c r="C614" s="893">
        <v>0</v>
      </c>
      <c r="D614" s="894">
        <f t="shared" si="114"/>
        <v>6301.5</v>
      </c>
      <c r="E614" s="893">
        <v>0</v>
      </c>
      <c r="F614" s="893">
        <v>0</v>
      </c>
      <c r="G614" s="893">
        <f t="shared" si="108"/>
        <v>0</v>
      </c>
      <c r="H614" s="893">
        <f t="shared" si="115"/>
        <v>5477179</v>
      </c>
      <c r="I614" s="895">
        <f t="shared" si="109"/>
        <v>14.486442381443572</v>
      </c>
      <c r="J614" s="892">
        <v>0</v>
      </c>
      <c r="K614" s="894">
        <f t="shared" si="116"/>
        <v>3625.5</v>
      </c>
      <c r="L614" s="892">
        <v>0</v>
      </c>
      <c r="M614" s="892">
        <v>0</v>
      </c>
      <c r="N614" s="893">
        <f t="shared" si="110"/>
        <v>0</v>
      </c>
      <c r="O614" s="892">
        <f t="shared" si="117"/>
        <v>3469433</v>
      </c>
      <c r="P614" s="891">
        <f t="shared" si="111"/>
        <v>15.94921620006436</v>
      </c>
      <c r="Q614" s="892">
        <v>6.5</v>
      </c>
      <c r="R614" s="894">
        <f t="shared" si="118"/>
        <v>2368</v>
      </c>
      <c r="S614" s="892">
        <v>6099</v>
      </c>
      <c r="T614" s="892">
        <v>50</v>
      </c>
      <c r="U614" s="893">
        <f t="shared" si="112"/>
        <v>6149</v>
      </c>
      <c r="V614" s="892">
        <f t="shared" si="119"/>
        <v>2262614</v>
      </c>
      <c r="W614" s="891">
        <f t="shared" si="113"/>
        <v>15.924929617117117</v>
      </c>
    </row>
    <row r="615" spans="1:23">
      <c r="A615" s="882" t="s">
        <v>1119</v>
      </c>
      <c r="B615" s="902" t="s">
        <v>354</v>
      </c>
      <c r="C615" s="899">
        <v>9</v>
      </c>
      <c r="D615" s="900">
        <f t="shared" si="114"/>
        <v>6310.5</v>
      </c>
      <c r="E615" s="899">
        <v>7616</v>
      </c>
      <c r="F615" s="899">
        <v>90</v>
      </c>
      <c r="G615" s="899">
        <f t="shared" si="108"/>
        <v>7706</v>
      </c>
      <c r="H615" s="899">
        <f t="shared" si="115"/>
        <v>5484885</v>
      </c>
      <c r="I615" s="901">
        <f t="shared" si="109"/>
        <v>14.486134220743205</v>
      </c>
      <c r="J615" s="898">
        <v>6</v>
      </c>
      <c r="K615" s="900">
        <f t="shared" si="116"/>
        <v>3631.5</v>
      </c>
      <c r="L615" s="898">
        <v>5405</v>
      </c>
      <c r="M615" s="898">
        <v>50</v>
      </c>
      <c r="N615" s="899">
        <f t="shared" si="110"/>
        <v>5455</v>
      </c>
      <c r="O615" s="898">
        <f t="shared" si="117"/>
        <v>3474888</v>
      </c>
      <c r="P615" s="897">
        <f t="shared" si="111"/>
        <v>15.94790031667355</v>
      </c>
      <c r="Q615" s="898">
        <v>0</v>
      </c>
      <c r="R615" s="900">
        <f t="shared" si="118"/>
        <v>2368</v>
      </c>
      <c r="S615" s="898">
        <v>0</v>
      </c>
      <c r="T615" s="898">
        <v>0</v>
      </c>
      <c r="U615" s="899">
        <f t="shared" si="112"/>
        <v>0</v>
      </c>
      <c r="V615" s="898">
        <f t="shared" si="119"/>
        <v>2262614</v>
      </c>
      <c r="W615" s="897">
        <f t="shared" si="113"/>
        <v>15.924929617117117</v>
      </c>
    </row>
    <row r="616" spans="1:23">
      <c r="A616" s="880" t="s">
        <v>1118</v>
      </c>
      <c r="B616" s="896" t="s">
        <v>354</v>
      </c>
      <c r="C616" s="893">
        <v>14</v>
      </c>
      <c r="D616" s="894">
        <f t="shared" si="114"/>
        <v>6324.5</v>
      </c>
      <c r="E616" s="893">
        <v>11780</v>
      </c>
      <c r="F616" s="893">
        <v>280</v>
      </c>
      <c r="G616" s="893">
        <f t="shared" si="108"/>
        <v>12060</v>
      </c>
      <c r="H616" s="893">
        <f t="shared" si="115"/>
        <v>5496945</v>
      </c>
      <c r="I616" s="895">
        <f t="shared" si="109"/>
        <v>14.485848683690412</v>
      </c>
      <c r="J616" s="892">
        <v>10.5</v>
      </c>
      <c r="K616" s="894">
        <f t="shared" si="116"/>
        <v>3642</v>
      </c>
      <c r="L616" s="892">
        <v>8211</v>
      </c>
      <c r="M616" s="892">
        <v>200</v>
      </c>
      <c r="N616" s="893">
        <f t="shared" si="110"/>
        <v>8411</v>
      </c>
      <c r="O616" s="892">
        <f t="shared" si="117"/>
        <v>3483299</v>
      </c>
      <c r="P616" s="891">
        <f t="shared" si="111"/>
        <v>15.94041277686253</v>
      </c>
      <c r="Q616" s="892">
        <v>6</v>
      </c>
      <c r="R616" s="894">
        <f t="shared" si="118"/>
        <v>2374</v>
      </c>
      <c r="S616" s="892">
        <v>4090</v>
      </c>
      <c r="T616" s="892">
        <v>120</v>
      </c>
      <c r="U616" s="893">
        <f t="shared" si="112"/>
        <v>4210</v>
      </c>
      <c r="V616" s="892">
        <f t="shared" si="119"/>
        <v>2266824</v>
      </c>
      <c r="W616" s="891">
        <f t="shared" si="113"/>
        <v>15.914237573715248</v>
      </c>
    </row>
    <row r="617" spans="1:23">
      <c r="A617" s="882" t="s">
        <v>1117</v>
      </c>
      <c r="B617" s="902" t="s">
        <v>354</v>
      </c>
      <c r="C617" s="899">
        <v>6</v>
      </c>
      <c r="D617" s="900">
        <f t="shared" si="114"/>
        <v>6330.5</v>
      </c>
      <c r="E617" s="899">
        <v>4642</v>
      </c>
      <c r="F617" s="899">
        <v>140</v>
      </c>
      <c r="G617" s="899">
        <f t="shared" si="108"/>
        <v>4782</v>
      </c>
      <c r="H617" s="899">
        <f t="shared" si="115"/>
        <v>5501727</v>
      </c>
      <c r="I617" s="901">
        <f t="shared" si="109"/>
        <v>14.484708948740227</v>
      </c>
      <c r="J617" s="898">
        <v>6</v>
      </c>
      <c r="K617" s="900">
        <f t="shared" si="116"/>
        <v>3648</v>
      </c>
      <c r="L617" s="898">
        <v>4389</v>
      </c>
      <c r="M617" s="898">
        <v>140</v>
      </c>
      <c r="N617" s="899">
        <f t="shared" si="110"/>
        <v>4529</v>
      </c>
      <c r="O617" s="898">
        <f t="shared" si="117"/>
        <v>3487828</v>
      </c>
      <c r="P617" s="897">
        <f t="shared" si="111"/>
        <v>15.934886695906433</v>
      </c>
      <c r="Q617" s="898">
        <v>5</v>
      </c>
      <c r="R617" s="900">
        <f t="shared" si="118"/>
        <v>2379</v>
      </c>
      <c r="S617" s="898">
        <v>3634</v>
      </c>
      <c r="T617" s="898">
        <v>100</v>
      </c>
      <c r="U617" s="899">
        <f t="shared" si="112"/>
        <v>3734</v>
      </c>
      <c r="V617" s="898">
        <f t="shared" si="119"/>
        <v>2270558</v>
      </c>
      <c r="W617" s="897">
        <f t="shared" si="113"/>
        <v>15.906949698752978</v>
      </c>
    </row>
    <row r="618" spans="1:23">
      <c r="A618" s="880" t="s">
        <v>1116</v>
      </c>
      <c r="B618" s="896" t="s">
        <v>354</v>
      </c>
      <c r="C618" s="893">
        <v>5</v>
      </c>
      <c r="D618" s="894">
        <f t="shared" si="114"/>
        <v>6335.5</v>
      </c>
      <c r="E618" s="893">
        <v>4644</v>
      </c>
      <c r="F618" s="893">
        <v>100</v>
      </c>
      <c r="G618" s="893">
        <f t="shared" si="108"/>
        <v>4744</v>
      </c>
      <c r="H618" s="893">
        <f t="shared" si="115"/>
        <v>5506471</v>
      </c>
      <c r="I618" s="895">
        <f t="shared" si="109"/>
        <v>14.485757504011785</v>
      </c>
      <c r="J618" s="892">
        <v>5</v>
      </c>
      <c r="K618" s="894">
        <f t="shared" si="116"/>
        <v>3653</v>
      </c>
      <c r="L618" s="892">
        <v>4555</v>
      </c>
      <c r="M618" s="892">
        <v>100</v>
      </c>
      <c r="N618" s="893">
        <f t="shared" si="110"/>
        <v>4655</v>
      </c>
      <c r="O618" s="892">
        <f t="shared" si="117"/>
        <v>3492483</v>
      </c>
      <c r="P618" s="891">
        <f t="shared" si="111"/>
        <v>15.934314262250206</v>
      </c>
      <c r="Q618" s="892">
        <v>4</v>
      </c>
      <c r="R618" s="894">
        <f t="shared" si="118"/>
        <v>2383</v>
      </c>
      <c r="S618" s="892">
        <v>3806</v>
      </c>
      <c r="T618" s="892">
        <v>60</v>
      </c>
      <c r="U618" s="893">
        <f t="shared" si="112"/>
        <v>3866</v>
      </c>
      <c r="V618" s="892">
        <f t="shared" si="119"/>
        <v>2274424</v>
      </c>
      <c r="W618" s="891">
        <f t="shared" si="113"/>
        <v>15.907287732550007</v>
      </c>
    </row>
    <row r="619" spans="1:23">
      <c r="A619" s="882" t="s">
        <v>1115</v>
      </c>
      <c r="B619" s="902" t="s">
        <v>354</v>
      </c>
      <c r="C619" s="899">
        <v>4</v>
      </c>
      <c r="D619" s="900">
        <f t="shared" si="114"/>
        <v>6339.5</v>
      </c>
      <c r="E619" s="899">
        <v>3708</v>
      </c>
      <c r="F619" s="899">
        <v>120</v>
      </c>
      <c r="G619" s="899">
        <f t="shared" si="108"/>
        <v>3828</v>
      </c>
      <c r="H619" s="899">
        <f t="shared" si="115"/>
        <v>5510299</v>
      </c>
      <c r="I619" s="901">
        <f t="shared" si="109"/>
        <v>14.486681389173699</v>
      </c>
      <c r="J619" s="898">
        <v>4</v>
      </c>
      <c r="K619" s="900">
        <f t="shared" si="116"/>
        <v>3657</v>
      </c>
      <c r="L619" s="898">
        <v>3529</v>
      </c>
      <c r="M619" s="898">
        <v>120</v>
      </c>
      <c r="N619" s="899">
        <f t="shared" si="110"/>
        <v>3649</v>
      </c>
      <c r="O619" s="898">
        <f t="shared" si="117"/>
        <v>3496132</v>
      </c>
      <c r="P619" s="897">
        <f t="shared" si="111"/>
        <v>15.933515632121047</v>
      </c>
      <c r="Q619" s="898">
        <v>3</v>
      </c>
      <c r="R619" s="900">
        <f t="shared" si="118"/>
        <v>2386</v>
      </c>
      <c r="S619" s="898">
        <v>2747</v>
      </c>
      <c r="T619" s="898">
        <v>30</v>
      </c>
      <c r="U619" s="899">
        <f t="shared" si="112"/>
        <v>2777</v>
      </c>
      <c r="V619" s="898">
        <f t="shared" si="119"/>
        <v>2277201</v>
      </c>
      <c r="W619" s="897">
        <f t="shared" si="113"/>
        <v>15.906684828164291</v>
      </c>
    </row>
    <row r="620" spans="1:23">
      <c r="A620" s="880" t="s">
        <v>1114</v>
      </c>
      <c r="B620" s="896" t="s">
        <v>354</v>
      </c>
      <c r="C620" s="893">
        <v>15</v>
      </c>
      <c r="D620" s="894">
        <f t="shared" si="114"/>
        <v>6354.5</v>
      </c>
      <c r="E620" s="893">
        <v>10670</v>
      </c>
      <c r="F620" s="893">
        <v>800</v>
      </c>
      <c r="G620" s="893">
        <f t="shared" si="108"/>
        <v>11470</v>
      </c>
      <c r="H620" s="893">
        <f t="shared" si="115"/>
        <v>5521769</v>
      </c>
      <c r="I620" s="895">
        <f t="shared" si="109"/>
        <v>14.482568783276943</v>
      </c>
      <c r="J620" s="892">
        <v>8</v>
      </c>
      <c r="K620" s="894">
        <f t="shared" si="116"/>
        <v>3665</v>
      </c>
      <c r="L620" s="892">
        <v>6676</v>
      </c>
      <c r="M620" s="892">
        <v>350</v>
      </c>
      <c r="N620" s="893">
        <f t="shared" si="110"/>
        <v>7026</v>
      </c>
      <c r="O620" s="892">
        <f t="shared" si="117"/>
        <v>3503158</v>
      </c>
      <c r="P620" s="891">
        <f t="shared" si="111"/>
        <v>15.930686675761709</v>
      </c>
      <c r="Q620" s="892">
        <v>5.5</v>
      </c>
      <c r="R620" s="894">
        <f t="shared" si="118"/>
        <v>2391.5</v>
      </c>
      <c r="S620" s="892">
        <v>4716</v>
      </c>
      <c r="T620" s="892">
        <v>200</v>
      </c>
      <c r="U620" s="893">
        <f t="shared" si="112"/>
        <v>4916</v>
      </c>
      <c r="V620" s="892">
        <f t="shared" si="119"/>
        <v>2282117</v>
      </c>
      <c r="W620" s="891">
        <f t="shared" si="113"/>
        <v>15.90436267335703</v>
      </c>
    </row>
    <row r="621" spans="1:23">
      <c r="A621" s="882" t="s">
        <v>1113</v>
      </c>
      <c r="B621" s="902" t="s">
        <v>354</v>
      </c>
      <c r="C621" s="899">
        <v>7</v>
      </c>
      <c r="D621" s="900">
        <f t="shared" si="114"/>
        <v>6361.5</v>
      </c>
      <c r="E621" s="899">
        <v>6707</v>
      </c>
      <c r="F621" s="899">
        <v>154</v>
      </c>
      <c r="G621" s="899">
        <f t="shared" si="108"/>
        <v>6861</v>
      </c>
      <c r="H621" s="899">
        <f t="shared" si="115"/>
        <v>5528630</v>
      </c>
      <c r="I621" s="901">
        <f t="shared" si="109"/>
        <v>14.484607927899605</v>
      </c>
      <c r="J621" s="898">
        <v>5</v>
      </c>
      <c r="K621" s="900">
        <f t="shared" si="116"/>
        <v>3670</v>
      </c>
      <c r="L621" s="898">
        <v>4630</v>
      </c>
      <c r="M621" s="898">
        <v>110</v>
      </c>
      <c r="N621" s="899">
        <f t="shared" si="110"/>
        <v>4740</v>
      </c>
      <c r="O621" s="898">
        <f t="shared" si="117"/>
        <v>3507898</v>
      </c>
      <c r="P621" s="897">
        <f t="shared" si="111"/>
        <v>15.930508628519528</v>
      </c>
      <c r="Q621" s="898">
        <v>0</v>
      </c>
      <c r="R621" s="900">
        <f t="shared" si="118"/>
        <v>2391.5</v>
      </c>
      <c r="S621" s="898">
        <v>0</v>
      </c>
      <c r="T621" s="898">
        <v>0</v>
      </c>
      <c r="U621" s="899">
        <f t="shared" si="112"/>
        <v>0</v>
      </c>
      <c r="V621" s="898">
        <f t="shared" si="119"/>
        <v>2282117</v>
      </c>
      <c r="W621" s="897">
        <f t="shared" si="113"/>
        <v>15.90436267335703</v>
      </c>
    </row>
    <row r="622" spans="1:23">
      <c r="A622" s="880" t="s">
        <v>1112</v>
      </c>
      <c r="B622" s="896" t="s">
        <v>354</v>
      </c>
      <c r="C622" s="893">
        <v>9</v>
      </c>
      <c r="D622" s="894">
        <f t="shared" si="114"/>
        <v>6370.5</v>
      </c>
      <c r="E622" s="893">
        <v>8723</v>
      </c>
      <c r="F622" s="893">
        <v>200</v>
      </c>
      <c r="G622" s="893">
        <f t="shared" si="108"/>
        <v>8923</v>
      </c>
      <c r="H622" s="893">
        <f t="shared" si="115"/>
        <v>5537553</v>
      </c>
      <c r="I622" s="895">
        <f t="shared" si="109"/>
        <v>14.487489208068441</v>
      </c>
      <c r="J622" s="892">
        <v>0</v>
      </c>
      <c r="K622" s="894">
        <f t="shared" si="116"/>
        <v>3670</v>
      </c>
      <c r="L622" s="892">
        <v>0</v>
      </c>
      <c r="M622" s="892">
        <v>0</v>
      </c>
      <c r="N622" s="893">
        <f t="shared" si="110"/>
        <v>0</v>
      </c>
      <c r="O622" s="892">
        <f t="shared" si="117"/>
        <v>3507898</v>
      </c>
      <c r="P622" s="891">
        <f t="shared" si="111"/>
        <v>15.930508628519528</v>
      </c>
      <c r="Q622" s="892">
        <v>0</v>
      </c>
      <c r="R622" s="894">
        <f t="shared" si="118"/>
        <v>2391.5</v>
      </c>
      <c r="S622" s="892">
        <v>0</v>
      </c>
      <c r="T622" s="892">
        <v>0</v>
      </c>
      <c r="U622" s="893">
        <f t="shared" si="112"/>
        <v>0</v>
      </c>
      <c r="V622" s="892">
        <f t="shared" si="119"/>
        <v>2282117</v>
      </c>
      <c r="W622" s="891">
        <f t="shared" si="113"/>
        <v>15.90436267335703</v>
      </c>
    </row>
    <row r="623" spans="1:23">
      <c r="A623" s="882" t="s">
        <v>1111</v>
      </c>
      <c r="B623" s="902" t="s">
        <v>354</v>
      </c>
      <c r="C623" s="899">
        <v>9</v>
      </c>
      <c r="D623" s="900">
        <f t="shared" si="114"/>
        <v>6379.5</v>
      </c>
      <c r="E623" s="899">
        <v>6592</v>
      </c>
      <c r="F623" s="899">
        <v>468</v>
      </c>
      <c r="G623" s="899">
        <f t="shared" si="108"/>
        <v>7060</v>
      </c>
      <c r="H623" s="899">
        <f t="shared" si="115"/>
        <v>5544613</v>
      </c>
      <c r="I623" s="901">
        <f t="shared" si="109"/>
        <v>14.485495205998379</v>
      </c>
      <c r="J623" s="898">
        <v>7</v>
      </c>
      <c r="K623" s="900">
        <f t="shared" si="116"/>
        <v>3677</v>
      </c>
      <c r="L623" s="898">
        <v>6228</v>
      </c>
      <c r="M623" s="898">
        <v>416</v>
      </c>
      <c r="N623" s="899">
        <f t="shared" si="110"/>
        <v>6644</v>
      </c>
      <c r="O623" s="898">
        <f t="shared" si="117"/>
        <v>3514542</v>
      </c>
      <c r="P623" s="897">
        <f t="shared" si="111"/>
        <v>15.930296437313027</v>
      </c>
      <c r="Q623" s="898">
        <v>4</v>
      </c>
      <c r="R623" s="900">
        <f t="shared" si="118"/>
        <v>2395.5</v>
      </c>
      <c r="S623" s="898">
        <v>3004</v>
      </c>
      <c r="T623" s="898">
        <v>208</v>
      </c>
      <c r="U623" s="899">
        <f t="shared" si="112"/>
        <v>3212</v>
      </c>
      <c r="V623" s="898">
        <f t="shared" si="119"/>
        <v>2285329</v>
      </c>
      <c r="W623" s="897">
        <f t="shared" si="113"/>
        <v>15.90015306477423</v>
      </c>
    </row>
    <row r="624" spans="1:23">
      <c r="A624" s="880" t="s">
        <v>1110</v>
      </c>
      <c r="B624" s="896" t="s">
        <v>354</v>
      </c>
      <c r="C624" s="893">
        <v>14</v>
      </c>
      <c r="D624" s="894">
        <f t="shared" si="114"/>
        <v>6393.5</v>
      </c>
      <c r="E624" s="893">
        <v>11405</v>
      </c>
      <c r="F624" s="893">
        <v>364</v>
      </c>
      <c r="G624" s="893">
        <f t="shared" si="108"/>
        <v>11769</v>
      </c>
      <c r="H624" s="893">
        <f t="shared" si="115"/>
        <v>5556382</v>
      </c>
      <c r="I624" s="895">
        <f t="shared" si="109"/>
        <v>14.48445556685175</v>
      </c>
      <c r="J624" s="892">
        <v>8</v>
      </c>
      <c r="K624" s="894">
        <f t="shared" si="116"/>
        <v>3685</v>
      </c>
      <c r="L624" s="892">
        <v>6677</v>
      </c>
      <c r="M624" s="892">
        <v>208</v>
      </c>
      <c r="N624" s="893">
        <f t="shared" si="110"/>
        <v>6885</v>
      </c>
      <c r="O624" s="892">
        <f t="shared" si="117"/>
        <v>3521427</v>
      </c>
      <c r="P624" s="891">
        <f t="shared" si="111"/>
        <v>15.92685210312076</v>
      </c>
      <c r="Q624" s="892">
        <v>5</v>
      </c>
      <c r="R624" s="894">
        <f t="shared" si="118"/>
        <v>2400.5</v>
      </c>
      <c r="S624" s="892">
        <v>4152</v>
      </c>
      <c r="T624" s="892">
        <v>130</v>
      </c>
      <c r="U624" s="893">
        <f t="shared" si="112"/>
        <v>4282</v>
      </c>
      <c r="V624" s="892">
        <f t="shared" si="119"/>
        <v>2289611</v>
      </c>
      <c r="W624" s="891">
        <f t="shared" si="113"/>
        <v>15.896764562938277</v>
      </c>
    </row>
    <row r="625" spans="1:23">
      <c r="A625" s="882" t="s">
        <v>1109</v>
      </c>
      <c r="B625" s="902" t="s">
        <v>354</v>
      </c>
      <c r="C625" s="899">
        <v>8</v>
      </c>
      <c r="D625" s="900">
        <f t="shared" si="114"/>
        <v>6401.5</v>
      </c>
      <c r="E625" s="899">
        <v>6433</v>
      </c>
      <c r="F625" s="899">
        <v>464</v>
      </c>
      <c r="G625" s="899">
        <f t="shared" si="108"/>
        <v>6897</v>
      </c>
      <c r="H625" s="899">
        <f t="shared" si="115"/>
        <v>5563279</v>
      </c>
      <c r="I625" s="901">
        <f t="shared" si="109"/>
        <v>14.484310968783358</v>
      </c>
      <c r="J625" s="898">
        <v>4</v>
      </c>
      <c r="K625" s="900">
        <f t="shared" si="116"/>
        <v>3689</v>
      </c>
      <c r="L625" s="898">
        <v>3029</v>
      </c>
      <c r="M625" s="898">
        <v>232</v>
      </c>
      <c r="N625" s="899">
        <f t="shared" si="110"/>
        <v>3261</v>
      </c>
      <c r="O625" s="898">
        <f t="shared" si="117"/>
        <v>3524688</v>
      </c>
      <c r="P625" s="897">
        <f t="shared" si="111"/>
        <v>15.924315532664679</v>
      </c>
      <c r="Q625" s="898">
        <v>3</v>
      </c>
      <c r="R625" s="900">
        <f t="shared" si="118"/>
        <v>2403.5</v>
      </c>
      <c r="S625" s="898">
        <v>2876</v>
      </c>
      <c r="T625" s="898">
        <v>174</v>
      </c>
      <c r="U625" s="899">
        <f t="shared" si="112"/>
        <v>3050</v>
      </c>
      <c r="V625" s="898">
        <f t="shared" si="119"/>
        <v>2292661</v>
      </c>
      <c r="W625" s="897">
        <f t="shared" si="113"/>
        <v>15.898072255738159</v>
      </c>
    </row>
    <row r="626" spans="1:23">
      <c r="A626" s="880" t="s">
        <v>1108</v>
      </c>
      <c r="B626" s="896" t="s">
        <v>354</v>
      </c>
      <c r="C626" s="893">
        <v>9</v>
      </c>
      <c r="D626" s="894">
        <f t="shared" si="114"/>
        <v>6410.5</v>
      </c>
      <c r="E626" s="893">
        <v>7853</v>
      </c>
      <c r="F626" s="893">
        <v>400</v>
      </c>
      <c r="G626" s="893">
        <f t="shared" si="108"/>
        <v>8253</v>
      </c>
      <c r="H626" s="893">
        <f t="shared" si="115"/>
        <v>5571532</v>
      </c>
      <c r="I626" s="895">
        <f t="shared" si="109"/>
        <v>14.485432753555365</v>
      </c>
      <c r="J626" s="892">
        <v>6</v>
      </c>
      <c r="K626" s="894">
        <f t="shared" si="116"/>
        <v>3695</v>
      </c>
      <c r="L626" s="892">
        <v>5103</v>
      </c>
      <c r="M626" s="892">
        <v>240</v>
      </c>
      <c r="N626" s="893">
        <f t="shared" si="110"/>
        <v>5343</v>
      </c>
      <c r="O626" s="892">
        <f t="shared" si="117"/>
        <v>3530031</v>
      </c>
      <c r="P626" s="891">
        <f t="shared" si="111"/>
        <v>15.922557510148851</v>
      </c>
      <c r="Q626" s="892">
        <v>0</v>
      </c>
      <c r="R626" s="894">
        <f t="shared" si="118"/>
        <v>2403.5</v>
      </c>
      <c r="S626" s="892">
        <v>0</v>
      </c>
      <c r="T626" s="892">
        <v>0</v>
      </c>
      <c r="U626" s="893">
        <f t="shared" si="112"/>
        <v>0</v>
      </c>
      <c r="V626" s="892">
        <f t="shared" si="119"/>
        <v>2292661</v>
      </c>
      <c r="W626" s="891">
        <f t="shared" si="113"/>
        <v>15.898072255738159</v>
      </c>
    </row>
    <row r="627" spans="1:23">
      <c r="A627" s="882" t="s">
        <v>1107</v>
      </c>
      <c r="B627" s="902" t="s">
        <v>354</v>
      </c>
      <c r="C627" s="899">
        <v>9</v>
      </c>
      <c r="D627" s="900">
        <f t="shared" si="114"/>
        <v>6419.5</v>
      </c>
      <c r="E627" s="899">
        <v>6993</v>
      </c>
      <c r="F627" s="899">
        <v>270</v>
      </c>
      <c r="G627" s="899">
        <f t="shared" si="108"/>
        <v>7263</v>
      </c>
      <c r="H627" s="899">
        <f t="shared" si="115"/>
        <v>5578795</v>
      </c>
      <c r="I627" s="901">
        <f t="shared" si="109"/>
        <v>14.483981099254875</v>
      </c>
      <c r="J627" s="898">
        <v>6</v>
      </c>
      <c r="K627" s="900">
        <f t="shared" si="116"/>
        <v>3701</v>
      </c>
      <c r="L627" s="898">
        <v>4862</v>
      </c>
      <c r="M627" s="898">
        <v>180</v>
      </c>
      <c r="N627" s="899">
        <f t="shared" si="110"/>
        <v>5042</v>
      </c>
      <c r="O627" s="898">
        <f t="shared" si="117"/>
        <v>3535073</v>
      </c>
      <c r="P627" s="897">
        <f t="shared" si="111"/>
        <v>15.919449698279745</v>
      </c>
      <c r="Q627" s="898">
        <v>6</v>
      </c>
      <c r="R627" s="900">
        <f t="shared" si="118"/>
        <v>2409.5</v>
      </c>
      <c r="S627" s="898">
        <v>2910</v>
      </c>
      <c r="T627" s="898">
        <v>210</v>
      </c>
      <c r="U627" s="899">
        <f t="shared" si="112"/>
        <v>3120</v>
      </c>
      <c r="V627" s="898">
        <f t="shared" si="119"/>
        <v>2295781</v>
      </c>
      <c r="W627" s="897">
        <f t="shared" si="113"/>
        <v>15.88006502040534</v>
      </c>
    </row>
    <row r="628" spans="1:23">
      <c r="A628" s="880" t="s">
        <v>1106</v>
      </c>
      <c r="B628" s="896" t="s">
        <v>354</v>
      </c>
      <c r="C628" s="893">
        <v>8</v>
      </c>
      <c r="D628" s="894">
        <f t="shared" si="114"/>
        <v>6427.5</v>
      </c>
      <c r="E628" s="893">
        <v>6988</v>
      </c>
      <c r="F628" s="893">
        <v>96</v>
      </c>
      <c r="G628" s="893">
        <f t="shared" si="108"/>
        <v>7084</v>
      </c>
      <c r="H628" s="893">
        <f t="shared" si="115"/>
        <v>5585879</v>
      </c>
      <c r="I628" s="895">
        <f t="shared" si="109"/>
        <v>14.484322572280567</v>
      </c>
      <c r="J628" s="892">
        <v>5</v>
      </c>
      <c r="K628" s="894">
        <f t="shared" si="116"/>
        <v>3706</v>
      </c>
      <c r="L628" s="892">
        <v>4660</v>
      </c>
      <c r="M628" s="892">
        <v>60</v>
      </c>
      <c r="N628" s="893">
        <f t="shared" si="110"/>
        <v>4720</v>
      </c>
      <c r="O628" s="892">
        <f t="shared" si="117"/>
        <v>3539793</v>
      </c>
      <c r="P628" s="891">
        <f t="shared" si="111"/>
        <v>15.91919859686994</v>
      </c>
      <c r="Q628" s="892">
        <v>0</v>
      </c>
      <c r="R628" s="894">
        <f t="shared" si="118"/>
        <v>2409.5</v>
      </c>
      <c r="S628" s="892">
        <v>0</v>
      </c>
      <c r="T628" s="892">
        <v>0</v>
      </c>
      <c r="U628" s="893">
        <f t="shared" si="112"/>
        <v>0</v>
      </c>
      <c r="V628" s="892">
        <f t="shared" si="119"/>
        <v>2295781</v>
      </c>
      <c r="W628" s="891">
        <f t="shared" si="113"/>
        <v>15.88006502040534</v>
      </c>
    </row>
    <row r="629" spans="1:23">
      <c r="A629" s="882" t="s">
        <v>1105</v>
      </c>
      <c r="B629" s="902" t="s">
        <v>354</v>
      </c>
      <c r="C629" s="899">
        <v>7</v>
      </c>
      <c r="D629" s="900">
        <f t="shared" si="114"/>
        <v>6434.5</v>
      </c>
      <c r="E629" s="899">
        <v>6232</v>
      </c>
      <c r="F629" s="899">
        <v>140</v>
      </c>
      <c r="G629" s="899">
        <f t="shared" si="108"/>
        <v>6372</v>
      </c>
      <c r="H629" s="899">
        <f t="shared" si="115"/>
        <v>5592251</v>
      </c>
      <c r="I629" s="901">
        <f t="shared" si="109"/>
        <v>14.485070065014117</v>
      </c>
      <c r="J629" s="898">
        <v>0</v>
      </c>
      <c r="K629" s="900">
        <f t="shared" si="116"/>
        <v>3706</v>
      </c>
      <c r="L629" s="898">
        <v>0</v>
      </c>
      <c r="M629" s="898">
        <v>0</v>
      </c>
      <c r="N629" s="899">
        <f t="shared" si="110"/>
        <v>0</v>
      </c>
      <c r="O629" s="898">
        <f t="shared" si="117"/>
        <v>3539793</v>
      </c>
      <c r="P629" s="897">
        <f t="shared" si="111"/>
        <v>15.91919859686994</v>
      </c>
      <c r="Q629" s="898">
        <v>0</v>
      </c>
      <c r="R629" s="900">
        <f t="shared" si="118"/>
        <v>2409.5</v>
      </c>
      <c r="S629" s="898">
        <v>0</v>
      </c>
      <c r="T629" s="898">
        <v>0</v>
      </c>
      <c r="U629" s="899">
        <f t="shared" si="112"/>
        <v>0</v>
      </c>
      <c r="V629" s="898">
        <f t="shared" si="119"/>
        <v>2295781</v>
      </c>
      <c r="W629" s="897">
        <f t="shared" si="113"/>
        <v>15.88006502040534</v>
      </c>
    </row>
    <row r="630" spans="1:23">
      <c r="A630" s="880" t="s">
        <v>1104</v>
      </c>
      <c r="B630" s="896" t="s">
        <v>354</v>
      </c>
      <c r="C630" s="893">
        <v>11</v>
      </c>
      <c r="D630" s="894">
        <f t="shared" si="114"/>
        <v>6445.5</v>
      </c>
      <c r="E630" s="893">
        <v>9310</v>
      </c>
      <c r="F630" s="893">
        <v>110</v>
      </c>
      <c r="G630" s="893">
        <f t="shared" si="108"/>
        <v>9420</v>
      </c>
      <c r="H630" s="893">
        <f t="shared" si="115"/>
        <v>5601671</v>
      </c>
      <c r="I630" s="895">
        <f t="shared" si="109"/>
        <v>14.484707677190805</v>
      </c>
      <c r="J630" s="892">
        <v>7</v>
      </c>
      <c r="K630" s="894">
        <f t="shared" si="116"/>
        <v>3713</v>
      </c>
      <c r="L630" s="892">
        <v>5616</v>
      </c>
      <c r="M630" s="892">
        <v>70</v>
      </c>
      <c r="N630" s="893">
        <f t="shared" si="110"/>
        <v>5686</v>
      </c>
      <c r="O630" s="892">
        <f t="shared" si="117"/>
        <v>3545479</v>
      </c>
      <c r="P630" s="891">
        <f t="shared" si="111"/>
        <v>15.914709578956819</v>
      </c>
      <c r="Q630" s="892">
        <v>3</v>
      </c>
      <c r="R630" s="894">
        <f t="shared" si="118"/>
        <v>2412.5</v>
      </c>
      <c r="S630" s="892">
        <v>2518</v>
      </c>
      <c r="T630" s="892">
        <v>30</v>
      </c>
      <c r="U630" s="893">
        <f t="shared" si="112"/>
        <v>2548</v>
      </c>
      <c r="V630" s="892">
        <f t="shared" si="119"/>
        <v>2298329</v>
      </c>
      <c r="W630" s="891">
        <f t="shared" si="113"/>
        <v>15.877920552677031</v>
      </c>
    </row>
    <row r="631" spans="1:23">
      <c r="A631" s="882" t="s">
        <v>1103</v>
      </c>
      <c r="B631" s="902" t="s">
        <v>1030</v>
      </c>
      <c r="C631" s="899">
        <v>4</v>
      </c>
      <c r="D631" s="900">
        <f t="shared" si="114"/>
        <v>6445.5</v>
      </c>
      <c r="E631" s="899">
        <v>3416</v>
      </c>
      <c r="F631" s="899">
        <v>0</v>
      </c>
      <c r="G631" s="899">
        <f t="shared" si="108"/>
        <v>3416</v>
      </c>
      <c r="H631" s="899">
        <f t="shared" si="115"/>
        <v>5601671</v>
      </c>
      <c r="I631" s="901">
        <f t="shared" si="109"/>
        <v>14.484707677190805</v>
      </c>
      <c r="J631" s="898">
        <v>2</v>
      </c>
      <c r="K631" s="900">
        <f t="shared" si="116"/>
        <v>3713</v>
      </c>
      <c r="L631" s="898">
        <v>1709</v>
      </c>
      <c r="M631" s="898">
        <v>0</v>
      </c>
      <c r="N631" s="899">
        <f t="shared" si="110"/>
        <v>1709</v>
      </c>
      <c r="O631" s="898">
        <f t="shared" si="117"/>
        <v>3545479</v>
      </c>
      <c r="P631" s="897">
        <f t="shared" si="111"/>
        <v>15.914709578956819</v>
      </c>
      <c r="Q631" s="898">
        <v>0</v>
      </c>
      <c r="R631" s="900">
        <f t="shared" si="118"/>
        <v>2412.5</v>
      </c>
      <c r="S631" s="898">
        <v>0</v>
      </c>
      <c r="T631" s="898">
        <v>0</v>
      </c>
      <c r="U631" s="899">
        <f t="shared" si="112"/>
        <v>0</v>
      </c>
      <c r="V631" s="898">
        <f t="shared" si="119"/>
        <v>2298329</v>
      </c>
      <c r="W631" s="897">
        <f t="shared" si="113"/>
        <v>15.877920552677031</v>
      </c>
    </row>
    <row r="632" spans="1:23">
      <c r="A632" s="880" t="s">
        <v>1102</v>
      </c>
      <c r="B632" s="896" t="s">
        <v>354</v>
      </c>
      <c r="C632" s="893">
        <v>21.5</v>
      </c>
      <c r="D632" s="894">
        <f t="shared" si="114"/>
        <v>6467</v>
      </c>
      <c r="E632" s="893">
        <v>17396</v>
      </c>
      <c r="F632" s="893">
        <v>594</v>
      </c>
      <c r="G632" s="893">
        <f t="shared" si="108"/>
        <v>17990</v>
      </c>
      <c r="H632" s="893">
        <f t="shared" si="115"/>
        <v>5619661</v>
      </c>
      <c r="I632" s="895">
        <f t="shared" si="109"/>
        <v>14.482915829080975</v>
      </c>
      <c r="J632" s="892">
        <v>9</v>
      </c>
      <c r="K632" s="894">
        <f t="shared" si="116"/>
        <v>3722</v>
      </c>
      <c r="L632" s="892">
        <v>8717</v>
      </c>
      <c r="M632" s="892">
        <v>198</v>
      </c>
      <c r="N632" s="893">
        <f t="shared" si="110"/>
        <v>8915</v>
      </c>
      <c r="O632" s="892">
        <f t="shared" si="117"/>
        <v>3554394</v>
      </c>
      <c r="P632" s="891">
        <f t="shared" si="111"/>
        <v>15.916147232670607</v>
      </c>
      <c r="Q632" s="892">
        <v>6</v>
      </c>
      <c r="R632" s="894">
        <f t="shared" si="118"/>
        <v>2418.5</v>
      </c>
      <c r="S632" s="892">
        <v>6434</v>
      </c>
      <c r="T632" s="892">
        <v>110</v>
      </c>
      <c r="U632" s="893">
        <f t="shared" si="112"/>
        <v>6544</v>
      </c>
      <c r="V632" s="892">
        <f t="shared" si="119"/>
        <v>2304873</v>
      </c>
      <c r="W632" s="891">
        <f t="shared" si="113"/>
        <v>15.883626214595825</v>
      </c>
    </row>
    <row r="633" spans="1:23">
      <c r="A633" s="882" t="s">
        <v>1101</v>
      </c>
      <c r="B633" s="902" t="s">
        <v>354</v>
      </c>
      <c r="C633" s="899">
        <v>6</v>
      </c>
      <c r="D633" s="900">
        <f t="shared" si="114"/>
        <v>6473</v>
      </c>
      <c r="E633" s="899">
        <v>5338</v>
      </c>
      <c r="F633" s="899">
        <v>108</v>
      </c>
      <c r="G633" s="899">
        <f t="shared" si="108"/>
        <v>5446</v>
      </c>
      <c r="H633" s="899">
        <f t="shared" si="115"/>
        <v>5625107</v>
      </c>
      <c r="I633" s="901">
        <f t="shared" si="109"/>
        <v>14.483513569184819</v>
      </c>
      <c r="J633" s="898">
        <v>0</v>
      </c>
      <c r="K633" s="900">
        <f t="shared" si="116"/>
        <v>3722</v>
      </c>
      <c r="L633" s="898">
        <v>0</v>
      </c>
      <c r="M633" s="898">
        <v>0</v>
      </c>
      <c r="N633" s="899">
        <f t="shared" si="110"/>
        <v>0</v>
      </c>
      <c r="O633" s="898">
        <f t="shared" si="117"/>
        <v>3554394</v>
      </c>
      <c r="P633" s="897">
        <f t="shared" si="111"/>
        <v>15.916147232670607</v>
      </c>
      <c r="Q633" s="898">
        <v>0</v>
      </c>
      <c r="R633" s="900">
        <f t="shared" si="118"/>
        <v>2418.5</v>
      </c>
      <c r="S633" s="898">
        <v>0</v>
      </c>
      <c r="T633" s="898">
        <v>0</v>
      </c>
      <c r="U633" s="899">
        <f t="shared" si="112"/>
        <v>0</v>
      </c>
      <c r="V633" s="898">
        <f t="shared" si="119"/>
        <v>2304873</v>
      </c>
      <c r="W633" s="897">
        <f t="shared" si="113"/>
        <v>15.883626214595825</v>
      </c>
    </row>
    <row r="634" spans="1:23">
      <c r="A634" s="880" t="s">
        <v>1100</v>
      </c>
      <c r="B634" s="896" t="s">
        <v>354</v>
      </c>
      <c r="C634" s="893">
        <v>5</v>
      </c>
      <c r="D634" s="894">
        <f t="shared" si="114"/>
        <v>6478</v>
      </c>
      <c r="E634" s="893">
        <v>4435</v>
      </c>
      <c r="F634" s="893">
        <v>110</v>
      </c>
      <c r="G634" s="893">
        <f t="shared" si="108"/>
        <v>4545</v>
      </c>
      <c r="H634" s="893">
        <f t="shared" si="115"/>
        <v>5629652</v>
      </c>
      <c r="I634" s="895">
        <f t="shared" si="109"/>
        <v>14.484027992178655</v>
      </c>
      <c r="J634" s="892">
        <v>4</v>
      </c>
      <c r="K634" s="894">
        <f t="shared" si="116"/>
        <v>3726</v>
      </c>
      <c r="L634" s="892">
        <v>3087</v>
      </c>
      <c r="M634" s="892">
        <v>88</v>
      </c>
      <c r="N634" s="893">
        <f t="shared" si="110"/>
        <v>3175</v>
      </c>
      <c r="O634" s="892">
        <f t="shared" si="117"/>
        <v>3557569</v>
      </c>
      <c r="P634" s="891">
        <f t="shared" si="111"/>
        <v>15.913262658794059</v>
      </c>
      <c r="Q634" s="892">
        <v>3</v>
      </c>
      <c r="R634" s="894">
        <f t="shared" si="118"/>
        <v>2421.5</v>
      </c>
      <c r="S634" s="892">
        <v>2463</v>
      </c>
      <c r="T634" s="892">
        <v>66</v>
      </c>
      <c r="U634" s="893">
        <f t="shared" si="112"/>
        <v>2529</v>
      </c>
      <c r="V634" s="892">
        <f t="shared" si="119"/>
        <v>2307402</v>
      </c>
      <c r="W634" s="891">
        <f t="shared" si="113"/>
        <v>15.881354532314681</v>
      </c>
    </row>
    <row r="635" spans="1:23">
      <c r="A635" s="882" t="s">
        <v>1099</v>
      </c>
      <c r="B635" s="902" t="s">
        <v>354</v>
      </c>
      <c r="C635" s="899">
        <v>6</v>
      </c>
      <c r="D635" s="900">
        <f t="shared" si="114"/>
        <v>6484</v>
      </c>
      <c r="E635" s="899">
        <v>5370</v>
      </c>
      <c r="F635" s="899">
        <v>96</v>
      </c>
      <c r="G635" s="899">
        <f t="shared" si="108"/>
        <v>5466</v>
      </c>
      <c r="H635" s="899">
        <f t="shared" si="115"/>
        <v>5635118</v>
      </c>
      <c r="I635" s="901">
        <f t="shared" si="109"/>
        <v>14.484675097676332</v>
      </c>
      <c r="J635" s="898">
        <v>6</v>
      </c>
      <c r="K635" s="900">
        <f t="shared" si="116"/>
        <v>3732</v>
      </c>
      <c r="L635" s="898">
        <v>4831</v>
      </c>
      <c r="M635" s="898">
        <v>96</v>
      </c>
      <c r="N635" s="899">
        <f t="shared" si="110"/>
        <v>4927</v>
      </c>
      <c r="O635" s="898">
        <f t="shared" si="117"/>
        <v>3562496</v>
      </c>
      <c r="P635" s="897">
        <f t="shared" si="111"/>
        <v>15.909682029296176</v>
      </c>
      <c r="Q635" s="898">
        <v>4.5</v>
      </c>
      <c r="R635" s="900">
        <f t="shared" si="118"/>
        <v>2426</v>
      </c>
      <c r="S635" s="898">
        <v>3724</v>
      </c>
      <c r="T635" s="898">
        <v>64</v>
      </c>
      <c r="U635" s="899">
        <f t="shared" si="112"/>
        <v>3788</v>
      </c>
      <c r="V635" s="898">
        <f t="shared" si="119"/>
        <v>2311190</v>
      </c>
      <c r="W635" s="897">
        <f t="shared" si="113"/>
        <v>15.877919758175324</v>
      </c>
    </row>
    <row r="636" spans="1:23">
      <c r="A636" s="880" t="s">
        <v>1098</v>
      </c>
      <c r="B636" s="896" t="s">
        <v>354</v>
      </c>
      <c r="C636" s="893">
        <v>7</v>
      </c>
      <c r="D636" s="894">
        <f t="shared" si="114"/>
        <v>6491</v>
      </c>
      <c r="E636" s="893">
        <v>6185</v>
      </c>
      <c r="F636" s="893">
        <v>112</v>
      </c>
      <c r="G636" s="893">
        <f t="shared" si="108"/>
        <v>6297</v>
      </c>
      <c r="H636" s="893">
        <f t="shared" si="115"/>
        <v>5641415</v>
      </c>
      <c r="I636" s="895">
        <f t="shared" si="109"/>
        <v>14.485223129461305</v>
      </c>
      <c r="J636" s="892">
        <v>7</v>
      </c>
      <c r="K636" s="894">
        <f t="shared" si="116"/>
        <v>3739</v>
      </c>
      <c r="L636" s="892">
        <v>5905</v>
      </c>
      <c r="M636" s="892">
        <v>112</v>
      </c>
      <c r="N636" s="893">
        <f t="shared" si="110"/>
        <v>6017</v>
      </c>
      <c r="O636" s="892">
        <f t="shared" si="117"/>
        <v>3568513</v>
      </c>
      <c r="P636" s="891">
        <f t="shared" si="111"/>
        <v>15.906717482392796</v>
      </c>
      <c r="Q636" s="892">
        <v>5</v>
      </c>
      <c r="R636" s="894">
        <f t="shared" si="118"/>
        <v>2431</v>
      </c>
      <c r="S636" s="892">
        <v>4147</v>
      </c>
      <c r="T636" s="892">
        <v>80</v>
      </c>
      <c r="U636" s="893">
        <f t="shared" si="112"/>
        <v>4227</v>
      </c>
      <c r="V636" s="892">
        <f t="shared" si="119"/>
        <v>2315417</v>
      </c>
      <c r="W636" s="891">
        <f t="shared" si="113"/>
        <v>15.874242424242425</v>
      </c>
    </row>
    <row r="637" spans="1:23">
      <c r="A637" s="882" t="s">
        <v>1097</v>
      </c>
      <c r="B637" s="902" t="s">
        <v>354</v>
      </c>
      <c r="C637" s="899">
        <v>20</v>
      </c>
      <c r="D637" s="900">
        <f t="shared" si="114"/>
        <v>6511</v>
      </c>
      <c r="E637" s="899">
        <v>16992</v>
      </c>
      <c r="F637" s="899">
        <v>400</v>
      </c>
      <c r="G637" s="899">
        <f t="shared" si="108"/>
        <v>17392</v>
      </c>
      <c r="H637" s="899">
        <f t="shared" si="115"/>
        <v>5658807</v>
      </c>
      <c r="I637" s="901">
        <f t="shared" si="109"/>
        <v>14.485248041775458</v>
      </c>
      <c r="J637" s="898">
        <v>10.5</v>
      </c>
      <c r="K637" s="900">
        <f t="shared" si="116"/>
        <v>3749.5</v>
      </c>
      <c r="L637" s="898">
        <v>8854</v>
      </c>
      <c r="M637" s="898">
        <v>200</v>
      </c>
      <c r="N637" s="899">
        <f t="shared" si="110"/>
        <v>9054</v>
      </c>
      <c r="O637" s="898">
        <f t="shared" si="117"/>
        <v>3577567</v>
      </c>
      <c r="P637" s="897">
        <f t="shared" si="111"/>
        <v>15.902418100191136</v>
      </c>
      <c r="Q637" s="898">
        <v>5</v>
      </c>
      <c r="R637" s="900">
        <f t="shared" si="118"/>
        <v>2436</v>
      </c>
      <c r="S637" s="898">
        <v>4107</v>
      </c>
      <c r="T637" s="898">
        <v>100</v>
      </c>
      <c r="U637" s="899">
        <f t="shared" si="112"/>
        <v>4207</v>
      </c>
      <c r="V637" s="898">
        <f t="shared" si="119"/>
        <v>2319624</v>
      </c>
      <c r="W637" s="897">
        <f t="shared" si="113"/>
        <v>15.870443349753694</v>
      </c>
    </row>
    <row r="638" spans="1:23">
      <c r="A638" s="880" t="s">
        <v>1096</v>
      </c>
      <c r="B638" s="896" t="s">
        <v>1030</v>
      </c>
      <c r="C638" s="893">
        <v>10</v>
      </c>
      <c r="D638" s="894">
        <f t="shared" si="114"/>
        <v>6511</v>
      </c>
      <c r="E638" s="893">
        <v>8101</v>
      </c>
      <c r="F638" s="893">
        <v>0</v>
      </c>
      <c r="G638" s="893">
        <f t="shared" si="108"/>
        <v>8101</v>
      </c>
      <c r="H638" s="893">
        <f t="shared" si="115"/>
        <v>5658807</v>
      </c>
      <c r="I638" s="895">
        <f t="shared" si="109"/>
        <v>14.485248041775458</v>
      </c>
      <c r="J638" s="892">
        <v>5.5</v>
      </c>
      <c r="K638" s="894">
        <f t="shared" si="116"/>
        <v>3749.5</v>
      </c>
      <c r="L638" s="892">
        <v>4239</v>
      </c>
      <c r="M638" s="892">
        <v>0</v>
      </c>
      <c r="N638" s="893">
        <f t="shared" si="110"/>
        <v>4239</v>
      </c>
      <c r="O638" s="892">
        <f t="shared" si="117"/>
        <v>3577567</v>
      </c>
      <c r="P638" s="891">
        <f t="shared" si="111"/>
        <v>15.902418100191136</v>
      </c>
      <c r="Q638" s="892">
        <v>0</v>
      </c>
      <c r="R638" s="894">
        <f t="shared" si="118"/>
        <v>2436</v>
      </c>
      <c r="S638" s="892">
        <v>0</v>
      </c>
      <c r="T638" s="892">
        <v>0</v>
      </c>
      <c r="U638" s="893">
        <f t="shared" si="112"/>
        <v>0</v>
      </c>
      <c r="V638" s="892">
        <f t="shared" si="119"/>
        <v>2319624</v>
      </c>
      <c r="W638" s="891">
        <f t="shared" si="113"/>
        <v>15.870443349753694</v>
      </c>
    </row>
    <row r="639" spans="1:23">
      <c r="A639" s="882" t="s">
        <v>1095</v>
      </c>
      <c r="B639" s="902" t="s">
        <v>354</v>
      </c>
      <c r="C639" s="899">
        <v>4</v>
      </c>
      <c r="D639" s="900">
        <f t="shared" si="114"/>
        <v>6515</v>
      </c>
      <c r="E639" s="899">
        <v>3678</v>
      </c>
      <c r="F639" s="899">
        <v>120</v>
      </c>
      <c r="G639" s="899">
        <f t="shared" si="108"/>
        <v>3798</v>
      </c>
      <c r="H639" s="899">
        <f t="shared" si="115"/>
        <v>5662605</v>
      </c>
      <c r="I639" s="901">
        <f t="shared" si="109"/>
        <v>14.48607060629317</v>
      </c>
      <c r="J639" s="898">
        <v>2.5</v>
      </c>
      <c r="K639" s="900">
        <f t="shared" si="116"/>
        <v>3752</v>
      </c>
      <c r="L639" s="898">
        <v>2245</v>
      </c>
      <c r="M639" s="898">
        <v>60</v>
      </c>
      <c r="N639" s="899">
        <f t="shared" si="110"/>
        <v>2305</v>
      </c>
      <c r="O639" s="898">
        <f t="shared" si="117"/>
        <v>3579872</v>
      </c>
      <c r="P639" s="897">
        <f t="shared" si="111"/>
        <v>15.902061122956646</v>
      </c>
      <c r="Q639" s="898">
        <v>2</v>
      </c>
      <c r="R639" s="900">
        <f t="shared" si="118"/>
        <v>2438</v>
      </c>
      <c r="S639" s="898">
        <v>1484</v>
      </c>
      <c r="T639" s="898">
        <v>60</v>
      </c>
      <c r="U639" s="899">
        <f t="shared" si="112"/>
        <v>1544</v>
      </c>
      <c r="V639" s="898">
        <f t="shared" si="119"/>
        <v>2321168</v>
      </c>
      <c r="W639" s="897">
        <f t="shared" si="113"/>
        <v>15.867979217938201</v>
      </c>
    </row>
    <row r="640" spans="1:23">
      <c r="A640" s="880" t="s">
        <v>1094</v>
      </c>
      <c r="B640" s="896" t="s">
        <v>354</v>
      </c>
      <c r="C640" s="893">
        <v>5.5</v>
      </c>
      <c r="D640" s="894">
        <f t="shared" si="114"/>
        <v>6520.5</v>
      </c>
      <c r="E640" s="893">
        <v>4549</v>
      </c>
      <c r="F640" s="893">
        <v>140</v>
      </c>
      <c r="G640" s="893">
        <f t="shared" si="108"/>
        <v>4689</v>
      </c>
      <c r="H640" s="893">
        <f t="shared" si="115"/>
        <v>5667294</v>
      </c>
      <c r="I640" s="895">
        <f t="shared" si="109"/>
        <v>14.485836975692049</v>
      </c>
      <c r="J640" s="892">
        <v>3.5</v>
      </c>
      <c r="K640" s="894">
        <f t="shared" si="116"/>
        <v>3755.5</v>
      </c>
      <c r="L640" s="892">
        <v>3573</v>
      </c>
      <c r="M640" s="892">
        <v>60</v>
      </c>
      <c r="N640" s="893">
        <f t="shared" si="110"/>
        <v>3633</v>
      </c>
      <c r="O640" s="892">
        <f t="shared" si="117"/>
        <v>3583505</v>
      </c>
      <c r="P640" s="891">
        <f t="shared" si="111"/>
        <v>15.903363955088093</v>
      </c>
      <c r="Q640" s="892">
        <v>3</v>
      </c>
      <c r="R640" s="894">
        <f t="shared" si="118"/>
        <v>2441</v>
      </c>
      <c r="S640" s="892">
        <v>2601</v>
      </c>
      <c r="T640" s="892">
        <v>60</v>
      </c>
      <c r="U640" s="893">
        <f t="shared" si="112"/>
        <v>2661</v>
      </c>
      <c r="V640" s="892">
        <f t="shared" si="119"/>
        <v>2323829</v>
      </c>
      <c r="W640" s="891">
        <f t="shared" si="113"/>
        <v>15.866646183258228</v>
      </c>
    </row>
    <row r="641" spans="1:23">
      <c r="A641" s="882" t="s">
        <v>1093</v>
      </c>
      <c r="B641" s="902" t="s">
        <v>354</v>
      </c>
      <c r="C641" s="899">
        <v>9</v>
      </c>
      <c r="D641" s="900">
        <f t="shared" si="114"/>
        <v>6529.5</v>
      </c>
      <c r="E641" s="899">
        <v>7041</v>
      </c>
      <c r="F641" s="899">
        <v>200</v>
      </c>
      <c r="G641" s="899">
        <f t="shared" si="108"/>
        <v>7241</v>
      </c>
      <c r="H641" s="899">
        <f t="shared" si="115"/>
        <v>5674535</v>
      </c>
      <c r="I641" s="901">
        <f t="shared" si="109"/>
        <v>14.484353064297929</v>
      </c>
      <c r="J641" s="898">
        <v>7</v>
      </c>
      <c r="K641" s="900">
        <f t="shared" si="116"/>
        <v>3762.5</v>
      </c>
      <c r="L641" s="898">
        <v>6017</v>
      </c>
      <c r="M641" s="898">
        <v>140</v>
      </c>
      <c r="N641" s="899">
        <f t="shared" si="110"/>
        <v>6157</v>
      </c>
      <c r="O641" s="898">
        <f t="shared" si="117"/>
        <v>3589662</v>
      </c>
      <c r="P641" s="897">
        <f t="shared" si="111"/>
        <v>15.901049833887043</v>
      </c>
      <c r="Q641" s="898">
        <v>3.5</v>
      </c>
      <c r="R641" s="900">
        <f t="shared" si="118"/>
        <v>2444.5</v>
      </c>
      <c r="S641" s="898">
        <v>3381</v>
      </c>
      <c r="T641" s="898">
        <v>60</v>
      </c>
      <c r="U641" s="899">
        <f t="shared" si="112"/>
        <v>3441</v>
      </c>
      <c r="V641" s="898">
        <f t="shared" si="119"/>
        <v>2327270</v>
      </c>
      <c r="W641" s="897">
        <f t="shared" si="113"/>
        <v>15.867389377514147</v>
      </c>
    </row>
    <row r="642" spans="1:23">
      <c r="A642" s="880" t="s">
        <v>1092</v>
      </c>
      <c r="B642" s="896" t="s">
        <v>354</v>
      </c>
      <c r="C642" s="893">
        <v>8</v>
      </c>
      <c r="D642" s="894">
        <f t="shared" si="114"/>
        <v>6537.5</v>
      </c>
      <c r="E642" s="893">
        <v>7484</v>
      </c>
      <c r="F642" s="893">
        <v>700</v>
      </c>
      <c r="G642" s="893">
        <f t="shared" si="108"/>
        <v>8184</v>
      </c>
      <c r="H642" s="893">
        <f t="shared" si="115"/>
        <v>5682719</v>
      </c>
      <c r="I642" s="895">
        <f t="shared" si="109"/>
        <v>14.487492670490758</v>
      </c>
      <c r="J642" s="892">
        <v>6</v>
      </c>
      <c r="K642" s="894">
        <f t="shared" si="116"/>
        <v>3768.5</v>
      </c>
      <c r="L642" s="892">
        <v>5399</v>
      </c>
      <c r="M642" s="892">
        <v>420</v>
      </c>
      <c r="N642" s="893">
        <f t="shared" si="110"/>
        <v>5819</v>
      </c>
      <c r="O642" s="892">
        <f t="shared" si="117"/>
        <v>3595481</v>
      </c>
      <c r="P642" s="891">
        <f t="shared" si="111"/>
        <v>15.901468311883598</v>
      </c>
      <c r="Q642" s="892">
        <v>4</v>
      </c>
      <c r="R642" s="894">
        <f t="shared" si="118"/>
        <v>2448.5</v>
      </c>
      <c r="S642" s="892">
        <v>3494</v>
      </c>
      <c r="T642" s="892">
        <v>280</v>
      </c>
      <c r="U642" s="893">
        <f t="shared" si="112"/>
        <v>3774</v>
      </c>
      <c r="V642" s="892">
        <f t="shared" si="119"/>
        <v>2331044</v>
      </c>
      <c r="W642" s="891">
        <f t="shared" si="113"/>
        <v>15.867156762643795</v>
      </c>
    </row>
    <row r="643" spans="1:23">
      <c r="A643" s="882" t="s">
        <v>1091</v>
      </c>
      <c r="B643" s="902" t="s">
        <v>354</v>
      </c>
      <c r="C643" s="899">
        <v>5</v>
      </c>
      <c r="D643" s="900">
        <f t="shared" si="114"/>
        <v>6542.5</v>
      </c>
      <c r="E643" s="899">
        <v>5114</v>
      </c>
      <c r="F643" s="899">
        <v>336</v>
      </c>
      <c r="G643" s="899">
        <f t="shared" si="108"/>
        <v>5450</v>
      </c>
      <c r="H643" s="899">
        <f t="shared" si="115"/>
        <v>5688169</v>
      </c>
      <c r="I643" s="901">
        <f t="shared" si="109"/>
        <v>14.490304419819131</v>
      </c>
      <c r="J643" s="898">
        <v>3</v>
      </c>
      <c r="K643" s="900">
        <f t="shared" si="116"/>
        <v>3771.5</v>
      </c>
      <c r="L643" s="898">
        <v>2914</v>
      </c>
      <c r="M643" s="898">
        <v>168</v>
      </c>
      <c r="N643" s="899">
        <f t="shared" si="110"/>
        <v>3082</v>
      </c>
      <c r="O643" s="898">
        <f t="shared" si="117"/>
        <v>3598563</v>
      </c>
      <c r="P643" s="897">
        <f t="shared" si="111"/>
        <v>15.902439347739627</v>
      </c>
      <c r="Q643" s="898">
        <v>2</v>
      </c>
      <c r="R643" s="900">
        <f t="shared" si="118"/>
        <v>2450.5</v>
      </c>
      <c r="S643" s="898">
        <v>2144</v>
      </c>
      <c r="T643" s="898">
        <v>112</v>
      </c>
      <c r="U643" s="899">
        <f t="shared" si="112"/>
        <v>2256</v>
      </c>
      <c r="V643" s="898">
        <f t="shared" si="119"/>
        <v>2333300</v>
      </c>
      <c r="W643" s="897">
        <f t="shared" si="113"/>
        <v>15.869550431884649</v>
      </c>
    </row>
    <row r="644" spans="1:23">
      <c r="A644" s="880" t="s">
        <v>1090</v>
      </c>
      <c r="B644" s="896" t="s">
        <v>354</v>
      </c>
      <c r="C644" s="893">
        <v>8</v>
      </c>
      <c r="D644" s="894">
        <f t="shared" si="114"/>
        <v>6550.5</v>
      </c>
      <c r="E644" s="893">
        <v>6893</v>
      </c>
      <c r="F644" s="893">
        <v>448</v>
      </c>
      <c r="G644" s="893">
        <f t="shared" si="108"/>
        <v>7341</v>
      </c>
      <c r="H644" s="893">
        <f t="shared" si="115"/>
        <v>5695510</v>
      </c>
      <c r="I644" s="895">
        <f t="shared" si="109"/>
        <v>14.491285652494721</v>
      </c>
      <c r="J644" s="892">
        <v>5</v>
      </c>
      <c r="K644" s="894">
        <f t="shared" si="116"/>
        <v>3776.5</v>
      </c>
      <c r="L644" s="892">
        <v>4096</v>
      </c>
      <c r="M644" s="892">
        <v>280</v>
      </c>
      <c r="N644" s="893">
        <f t="shared" si="110"/>
        <v>4376</v>
      </c>
      <c r="O644" s="892">
        <f t="shared" si="117"/>
        <v>3602939</v>
      </c>
      <c r="P644" s="891">
        <f t="shared" si="111"/>
        <v>15.900697294673199</v>
      </c>
      <c r="Q644" s="892">
        <v>2.5</v>
      </c>
      <c r="R644" s="894">
        <f t="shared" si="118"/>
        <v>2453</v>
      </c>
      <c r="S644" s="892">
        <v>2382</v>
      </c>
      <c r="T644" s="892">
        <v>112</v>
      </c>
      <c r="U644" s="893">
        <f t="shared" si="112"/>
        <v>2494</v>
      </c>
      <c r="V644" s="892">
        <f t="shared" si="119"/>
        <v>2335794</v>
      </c>
      <c r="W644" s="891">
        <f t="shared" si="113"/>
        <v>15.870322054626987</v>
      </c>
    </row>
    <row r="645" spans="1:23">
      <c r="A645" s="882" t="s">
        <v>1089</v>
      </c>
      <c r="B645" s="902" t="s">
        <v>354</v>
      </c>
      <c r="C645" s="899">
        <v>9</v>
      </c>
      <c r="D645" s="900">
        <f t="shared" si="114"/>
        <v>6559.5</v>
      </c>
      <c r="E645" s="899">
        <v>7656</v>
      </c>
      <c r="F645" s="899">
        <v>814</v>
      </c>
      <c r="G645" s="899">
        <f t="shared" si="108"/>
        <v>8470</v>
      </c>
      <c r="H645" s="899">
        <f t="shared" si="115"/>
        <v>5703980</v>
      </c>
      <c r="I645" s="901">
        <f t="shared" si="109"/>
        <v>14.492923749269506</v>
      </c>
      <c r="J645" s="898">
        <v>5.5</v>
      </c>
      <c r="K645" s="900">
        <f t="shared" si="116"/>
        <v>3782</v>
      </c>
      <c r="L645" s="898">
        <v>5203</v>
      </c>
      <c r="M645" s="898">
        <v>370</v>
      </c>
      <c r="N645" s="899">
        <f t="shared" si="110"/>
        <v>5573</v>
      </c>
      <c r="O645" s="898">
        <f t="shared" si="117"/>
        <v>3608512</v>
      </c>
      <c r="P645" s="897">
        <f t="shared" si="111"/>
        <v>15.90213291027675</v>
      </c>
      <c r="Q645" s="898">
        <v>4.5</v>
      </c>
      <c r="R645" s="900">
        <f t="shared" si="118"/>
        <v>2457.5</v>
      </c>
      <c r="S645" s="898">
        <v>4270</v>
      </c>
      <c r="T645" s="898">
        <v>296</v>
      </c>
      <c r="U645" s="899">
        <f t="shared" si="112"/>
        <v>4566</v>
      </c>
      <c r="V645" s="898">
        <f t="shared" si="119"/>
        <v>2340360</v>
      </c>
      <c r="W645" s="897">
        <f t="shared" si="113"/>
        <v>15.872227873855543</v>
      </c>
    </row>
    <row r="646" spans="1:23">
      <c r="A646" s="880" t="s">
        <v>1088</v>
      </c>
      <c r="B646" s="896" t="s">
        <v>1030</v>
      </c>
      <c r="C646" s="893">
        <v>7</v>
      </c>
      <c r="D646" s="894">
        <f t="shared" si="114"/>
        <v>6559.5</v>
      </c>
      <c r="E646" s="893">
        <v>5990</v>
      </c>
      <c r="F646" s="893">
        <v>0</v>
      </c>
      <c r="G646" s="893">
        <f t="shared" si="108"/>
        <v>5990</v>
      </c>
      <c r="H646" s="893">
        <f t="shared" si="115"/>
        <v>5703980</v>
      </c>
      <c r="I646" s="895">
        <f t="shared" si="109"/>
        <v>14.492923749269506</v>
      </c>
      <c r="J646" s="892">
        <v>3.5</v>
      </c>
      <c r="K646" s="894">
        <f t="shared" si="116"/>
        <v>3782</v>
      </c>
      <c r="L646" s="892">
        <v>3368</v>
      </c>
      <c r="M646" s="892">
        <v>0</v>
      </c>
      <c r="N646" s="893">
        <f t="shared" si="110"/>
        <v>3368</v>
      </c>
      <c r="O646" s="892">
        <f t="shared" si="117"/>
        <v>3608512</v>
      </c>
      <c r="P646" s="891">
        <f t="shared" si="111"/>
        <v>15.90213291027675</v>
      </c>
      <c r="Q646" s="892">
        <v>2.5</v>
      </c>
      <c r="R646" s="894">
        <f t="shared" si="118"/>
        <v>2457.5</v>
      </c>
      <c r="S646" s="892">
        <v>2551</v>
      </c>
      <c r="T646" s="892">
        <v>0</v>
      </c>
      <c r="U646" s="893">
        <f t="shared" si="112"/>
        <v>2551</v>
      </c>
      <c r="V646" s="892">
        <f t="shared" si="119"/>
        <v>2340360</v>
      </c>
      <c r="W646" s="891">
        <f t="shared" si="113"/>
        <v>15.872227873855543</v>
      </c>
    </row>
    <row r="647" spans="1:23">
      <c r="A647" s="882" t="s">
        <v>1087</v>
      </c>
      <c r="B647" s="902" t="s">
        <v>354</v>
      </c>
      <c r="C647" s="899">
        <v>7</v>
      </c>
      <c r="D647" s="900">
        <f t="shared" si="114"/>
        <v>6566.5</v>
      </c>
      <c r="E647" s="899">
        <v>6788</v>
      </c>
      <c r="F647" s="899">
        <v>336</v>
      </c>
      <c r="G647" s="899">
        <f t="shared" si="108"/>
        <v>7124</v>
      </c>
      <c r="H647" s="899">
        <f t="shared" si="115"/>
        <v>5711104</v>
      </c>
      <c r="I647" s="901">
        <f t="shared" si="109"/>
        <v>14.495555724764587</v>
      </c>
      <c r="J647" s="898">
        <v>2</v>
      </c>
      <c r="K647" s="900">
        <f t="shared" si="116"/>
        <v>3784</v>
      </c>
      <c r="L647" s="898">
        <v>2359</v>
      </c>
      <c r="M647" s="898">
        <v>96</v>
      </c>
      <c r="N647" s="899">
        <f t="shared" si="110"/>
        <v>2455</v>
      </c>
      <c r="O647" s="898">
        <f t="shared" si="117"/>
        <v>3610967</v>
      </c>
      <c r="P647" s="897">
        <f t="shared" si="111"/>
        <v>15.904541050035236</v>
      </c>
      <c r="Q647" s="898">
        <v>2</v>
      </c>
      <c r="R647" s="900">
        <f t="shared" si="118"/>
        <v>2459.5</v>
      </c>
      <c r="S647" s="898">
        <v>2107</v>
      </c>
      <c r="T647" s="898">
        <v>96</v>
      </c>
      <c r="U647" s="899">
        <f t="shared" si="112"/>
        <v>2203</v>
      </c>
      <c r="V647" s="898">
        <f t="shared" si="119"/>
        <v>2342563</v>
      </c>
      <c r="W647" s="897">
        <f t="shared" si="113"/>
        <v>15.874249508707731</v>
      </c>
    </row>
    <row r="648" spans="1:23">
      <c r="A648" s="880" t="s">
        <v>1086</v>
      </c>
      <c r="B648" s="896" t="s">
        <v>354</v>
      </c>
      <c r="C648" s="893">
        <v>4</v>
      </c>
      <c r="D648" s="894">
        <f t="shared" si="114"/>
        <v>6570.5</v>
      </c>
      <c r="E648" s="893">
        <v>2820</v>
      </c>
      <c r="F648" s="893">
        <v>208</v>
      </c>
      <c r="G648" s="893">
        <f t="shared" si="108"/>
        <v>3028</v>
      </c>
      <c r="H648" s="893">
        <f t="shared" si="115"/>
        <v>5714132</v>
      </c>
      <c r="I648" s="895">
        <f t="shared" si="109"/>
        <v>14.494411891535398</v>
      </c>
      <c r="J648" s="892">
        <v>3</v>
      </c>
      <c r="K648" s="894">
        <f t="shared" si="116"/>
        <v>3787</v>
      </c>
      <c r="L648" s="892">
        <v>2883</v>
      </c>
      <c r="M648" s="892">
        <v>156</v>
      </c>
      <c r="N648" s="893">
        <f t="shared" si="110"/>
        <v>3039</v>
      </c>
      <c r="O648" s="892">
        <f t="shared" si="117"/>
        <v>3614006</v>
      </c>
      <c r="P648" s="891">
        <f t="shared" si="111"/>
        <v>15.905316433412553</v>
      </c>
      <c r="Q648" s="892">
        <v>2</v>
      </c>
      <c r="R648" s="894">
        <f t="shared" si="118"/>
        <v>2461.5</v>
      </c>
      <c r="S648" s="892">
        <v>1629</v>
      </c>
      <c r="T648" s="892">
        <v>104</v>
      </c>
      <c r="U648" s="893">
        <f t="shared" si="112"/>
        <v>1733</v>
      </c>
      <c r="V648" s="892">
        <f t="shared" si="119"/>
        <v>2344296</v>
      </c>
      <c r="W648" s="891">
        <f t="shared" si="113"/>
        <v>15.873085516961202</v>
      </c>
    </row>
    <row r="649" spans="1:23">
      <c r="A649" s="882" t="s">
        <v>1085</v>
      </c>
      <c r="B649" s="902" t="s">
        <v>354</v>
      </c>
      <c r="C649" s="899">
        <v>6</v>
      </c>
      <c r="D649" s="900">
        <f t="shared" si="114"/>
        <v>6576.5</v>
      </c>
      <c r="E649" s="899">
        <v>5040</v>
      </c>
      <c r="F649" s="899">
        <v>120</v>
      </c>
      <c r="G649" s="899">
        <f t="shared" ref="G649:G712" si="120">F649+E649</f>
        <v>5160</v>
      </c>
      <c r="H649" s="899">
        <f t="shared" si="115"/>
        <v>5719292</v>
      </c>
      <c r="I649" s="901">
        <f t="shared" ref="I649:I712" si="121">H649/D649/60</f>
        <v>14.494264933221825</v>
      </c>
      <c r="J649" s="898">
        <v>4</v>
      </c>
      <c r="K649" s="900">
        <f t="shared" si="116"/>
        <v>3791</v>
      </c>
      <c r="L649" s="898">
        <v>3456</v>
      </c>
      <c r="M649" s="898">
        <v>80</v>
      </c>
      <c r="N649" s="899">
        <f t="shared" ref="N649:N712" si="122">M649+L649</f>
        <v>3536</v>
      </c>
      <c r="O649" s="898">
        <f t="shared" si="117"/>
        <v>3617542</v>
      </c>
      <c r="P649" s="897">
        <f t="shared" ref="P649:P712" si="123">O649/K649/60</f>
        <v>15.904079838213312</v>
      </c>
      <c r="Q649" s="898">
        <v>0</v>
      </c>
      <c r="R649" s="900">
        <f t="shared" si="118"/>
        <v>2461.5</v>
      </c>
      <c r="S649" s="898">
        <v>0</v>
      </c>
      <c r="T649" s="898">
        <v>0</v>
      </c>
      <c r="U649" s="899">
        <f t="shared" ref="U649:U712" si="124">T649+S649</f>
        <v>0</v>
      </c>
      <c r="V649" s="898">
        <f t="shared" si="119"/>
        <v>2344296</v>
      </c>
      <c r="W649" s="897">
        <f t="shared" ref="W649:W712" si="125">V649/R649/60</f>
        <v>15.873085516961202</v>
      </c>
    </row>
    <row r="650" spans="1:23">
      <c r="A650" s="880" t="s">
        <v>1084</v>
      </c>
      <c r="B650" s="896" t="s">
        <v>354</v>
      </c>
      <c r="C650" s="893">
        <v>4</v>
      </c>
      <c r="D650" s="894">
        <f t="shared" ref="D650:D713" si="126">IF($B650="*",D649,D649+C650)</f>
        <v>6580.5</v>
      </c>
      <c r="E650" s="893">
        <v>3645</v>
      </c>
      <c r="F650" s="893">
        <v>152</v>
      </c>
      <c r="G650" s="893">
        <f t="shared" si="120"/>
        <v>3797</v>
      </c>
      <c r="H650" s="893">
        <f t="shared" ref="H650:H713" si="127">IF($B650="*",H649,H649+G650)</f>
        <v>5723089</v>
      </c>
      <c r="I650" s="895">
        <f t="shared" si="121"/>
        <v>14.495071296507357</v>
      </c>
      <c r="J650" s="892">
        <v>3</v>
      </c>
      <c r="K650" s="894">
        <f t="shared" ref="K650:K713" si="128">IF($B650="*",K649,K649+J650)</f>
        <v>3794</v>
      </c>
      <c r="L650" s="892">
        <v>2709</v>
      </c>
      <c r="M650" s="892">
        <v>114</v>
      </c>
      <c r="N650" s="893">
        <f t="shared" si="122"/>
        <v>2823</v>
      </c>
      <c r="O650" s="892">
        <f t="shared" ref="O650:O713" si="129">IF($B650="*",O649,O649+N650)</f>
        <v>3620365</v>
      </c>
      <c r="P650" s="891">
        <f t="shared" si="123"/>
        <v>15.90390528905289</v>
      </c>
      <c r="Q650" s="892">
        <v>0</v>
      </c>
      <c r="R650" s="894">
        <f t="shared" ref="R650:R713" si="130">IF($B650="*",R649,R649+Q650)</f>
        <v>2461.5</v>
      </c>
      <c r="S650" s="892">
        <v>0</v>
      </c>
      <c r="T650" s="892">
        <v>0</v>
      </c>
      <c r="U650" s="893">
        <f t="shared" si="124"/>
        <v>0</v>
      </c>
      <c r="V650" s="892">
        <f t="shared" ref="V650:V713" si="131">IF($B650="*",V649,V649+U650)</f>
        <v>2344296</v>
      </c>
      <c r="W650" s="891">
        <f t="shared" si="125"/>
        <v>15.873085516961202</v>
      </c>
    </row>
    <row r="651" spans="1:23">
      <c r="A651" s="882" t="s">
        <v>1083</v>
      </c>
      <c r="B651" s="902" t="s">
        <v>354</v>
      </c>
      <c r="C651" s="899">
        <v>3</v>
      </c>
      <c r="D651" s="900">
        <f t="shared" si="126"/>
        <v>6583.5</v>
      </c>
      <c r="E651" s="899">
        <v>2813</v>
      </c>
      <c r="F651" s="899">
        <v>48</v>
      </c>
      <c r="G651" s="899">
        <f t="shared" si="120"/>
        <v>2861</v>
      </c>
      <c r="H651" s="899">
        <f t="shared" si="127"/>
        <v>5725950</v>
      </c>
      <c r="I651" s="901">
        <f t="shared" si="121"/>
        <v>14.49570896939318</v>
      </c>
      <c r="J651" s="898">
        <v>0</v>
      </c>
      <c r="K651" s="900">
        <f t="shared" si="128"/>
        <v>3794</v>
      </c>
      <c r="L651" s="898">
        <v>0</v>
      </c>
      <c r="M651" s="898">
        <v>0</v>
      </c>
      <c r="N651" s="899">
        <f t="shared" si="122"/>
        <v>0</v>
      </c>
      <c r="O651" s="898">
        <f t="shared" si="129"/>
        <v>3620365</v>
      </c>
      <c r="P651" s="897">
        <f t="shared" si="123"/>
        <v>15.90390528905289</v>
      </c>
      <c r="Q651" s="898">
        <v>0</v>
      </c>
      <c r="R651" s="900">
        <f t="shared" si="130"/>
        <v>2461.5</v>
      </c>
      <c r="S651" s="898">
        <v>0</v>
      </c>
      <c r="T651" s="898">
        <v>0</v>
      </c>
      <c r="U651" s="899">
        <f t="shared" si="124"/>
        <v>0</v>
      </c>
      <c r="V651" s="898">
        <f t="shared" si="131"/>
        <v>2344296</v>
      </c>
      <c r="W651" s="897">
        <f t="shared" si="125"/>
        <v>15.873085516961202</v>
      </c>
    </row>
    <row r="652" spans="1:23">
      <c r="A652" s="880" t="s">
        <v>1082</v>
      </c>
      <c r="B652" s="896" t="s">
        <v>354</v>
      </c>
      <c r="C652" s="893">
        <v>8</v>
      </c>
      <c r="D652" s="894">
        <f t="shared" si="126"/>
        <v>6591.5</v>
      </c>
      <c r="E652" s="893">
        <v>7604</v>
      </c>
      <c r="F652" s="893">
        <v>384</v>
      </c>
      <c r="G652" s="893">
        <f t="shared" si="120"/>
        <v>7988</v>
      </c>
      <c r="H652" s="893">
        <f t="shared" si="127"/>
        <v>5733938</v>
      </c>
      <c r="I652" s="895">
        <f t="shared" si="121"/>
        <v>14.498313484538167</v>
      </c>
      <c r="J652" s="892">
        <v>2</v>
      </c>
      <c r="K652" s="894">
        <f t="shared" si="128"/>
        <v>3796</v>
      </c>
      <c r="L652" s="892">
        <v>2385</v>
      </c>
      <c r="M652" s="892">
        <v>96</v>
      </c>
      <c r="N652" s="893">
        <f t="shared" si="122"/>
        <v>2481</v>
      </c>
      <c r="O652" s="892">
        <f t="shared" si="129"/>
        <v>3622846</v>
      </c>
      <c r="P652" s="891">
        <f t="shared" si="123"/>
        <v>15.90641903758342</v>
      </c>
      <c r="Q652" s="892">
        <v>2</v>
      </c>
      <c r="R652" s="894">
        <f t="shared" si="130"/>
        <v>2463.5</v>
      </c>
      <c r="S652" s="892">
        <v>2085</v>
      </c>
      <c r="T652" s="892">
        <v>96</v>
      </c>
      <c r="U652" s="893">
        <f t="shared" si="124"/>
        <v>2181</v>
      </c>
      <c r="V652" s="892">
        <f t="shared" si="131"/>
        <v>2346477</v>
      </c>
      <c r="W652" s="891">
        <f t="shared" si="125"/>
        <v>15.874954333265679</v>
      </c>
    </row>
    <row r="653" spans="1:23">
      <c r="A653" s="882" t="s">
        <v>1081</v>
      </c>
      <c r="B653" s="902" t="s">
        <v>354</v>
      </c>
      <c r="C653" s="899">
        <v>3</v>
      </c>
      <c r="D653" s="900">
        <f t="shared" si="126"/>
        <v>6594.5</v>
      </c>
      <c r="E653" s="899">
        <v>2740</v>
      </c>
      <c r="F653" s="899">
        <v>60</v>
      </c>
      <c r="G653" s="899">
        <f t="shared" si="120"/>
        <v>2800</v>
      </c>
      <c r="H653" s="899">
        <f t="shared" si="127"/>
        <v>5736738</v>
      </c>
      <c r="I653" s="901">
        <f t="shared" si="121"/>
        <v>14.498794449920387</v>
      </c>
      <c r="J653" s="898">
        <v>2</v>
      </c>
      <c r="K653" s="900">
        <f t="shared" si="128"/>
        <v>3798</v>
      </c>
      <c r="L653" s="898">
        <v>2224</v>
      </c>
      <c r="M653" s="898">
        <v>40</v>
      </c>
      <c r="N653" s="899">
        <f t="shared" si="122"/>
        <v>2264</v>
      </c>
      <c r="O653" s="898">
        <f t="shared" si="129"/>
        <v>3625110</v>
      </c>
      <c r="P653" s="897">
        <f t="shared" si="123"/>
        <v>15.907977883096367</v>
      </c>
      <c r="Q653" s="898">
        <v>2</v>
      </c>
      <c r="R653" s="900">
        <f t="shared" si="130"/>
        <v>2465.5</v>
      </c>
      <c r="S653" s="898">
        <v>2104</v>
      </c>
      <c r="T653" s="898">
        <v>40</v>
      </c>
      <c r="U653" s="899">
        <f t="shared" si="124"/>
        <v>2144</v>
      </c>
      <c r="V653" s="898">
        <f t="shared" si="131"/>
        <v>2348621</v>
      </c>
      <c r="W653" s="897">
        <f t="shared" si="125"/>
        <v>15.876569999324005</v>
      </c>
    </row>
    <row r="654" spans="1:23">
      <c r="A654" s="880" t="s">
        <v>1080</v>
      </c>
      <c r="B654" s="896" t="s">
        <v>354</v>
      </c>
      <c r="C654" s="893">
        <v>0</v>
      </c>
      <c r="D654" s="894">
        <f t="shared" si="126"/>
        <v>6594.5</v>
      </c>
      <c r="E654" s="893">
        <v>0</v>
      </c>
      <c r="F654" s="893">
        <v>0</v>
      </c>
      <c r="G654" s="893">
        <f t="shared" si="120"/>
        <v>0</v>
      </c>
      <c r="H654" s="893">
        <f t="shared" si="127"/>
        <v>5736738</v>
      </c>
      <c r="I654" s="895">
        <f t="shared" si="121"/>
        <v>14.498794449920387</v>
      </c>
      <c r="J654" s="892">
        <v>3</v>
      </c>
      <c r="K654" s="894">
        <f t="shared" si="128"/>
        <v>3801</v>
      </c>
      <c r="L654" s="892">
        <v>2630</v>
      </c>
      <c r="M654" s="892">
        <v>72</v>
      </c>
      <c r="N654" s="893">
        <f t="shared" si="122"/>
        <v>2702</v>
      </c>
      <c r="O654" s="892">
        <f t="shared" si="129"/>
        <v>3627812</v>
      </c>
      <c r="P654" s="891">
        <f t="shared" si="123"/>
        <v>15.907270016662283</v>
      </c>
      <c r="Q654" s="892">
        <v>4.5</v>
      </c>
      <c r="R654" s="894">
        <f t="shared" si="130"/>
        <v>2470</v>
      </c>
      <c r="S654" s="892">
        <v>2972</v>
      </c>
      <c r="T654" s="892">
        <v>96</v>
      </c>
      <c r="U654" s="893">
        <f t="shared" si="124"/>
        <v>3068</v>
      </c>
      <c r="V654" s="892">
        <f t="shared" si="131"/>
        <v>2351689</v>
      </c>
      <c r="W654" s="891">
        <f t="shared" si="125"/>
        <v>15.868346828609987</v>
      </c>
    </row>
    <row r="655" spans="1:23">
      <c r="A655" s="882" t="s">
        <v>1079</v>
      </c>
      <c r="B655" s="902" t="s">
        <v>354</v>
      </c>
      <c r="C655" s="899">
        <v>4.5</v>
      </c>
      <c r="D655" s="900">
        <f t="shared" si="126"/>
        <v>6599</v>
      </c>
      <c r="E655" s="899">
        <v>3192</v>
      </c>
      <c r="F655" s="899">
        <v>100</v>
      </c>
      <c r="G655" s="899">
        <f t="shared" si="120"/>
        <v>3292</v>
      </c>
      <c r="H655" s="899">
        <f t="shared" si="127"/>
        <v>5740030</v>
      </c>
      <c r="I655" s="901">
        <f t="shared" si="121"/>
        <v>14.497221801283022</v>
      </c>
      <c r="J655" s="898">
        <v>3</v>
      </c>
      <c r="K655" s="900">
        <f t="shared" si="128"/>
        <v>3804</v>
      </c>
      <c r="L655" s="898">
        <v>1931</v>
      </c>
      <c r="M655" s="898">
        <v>60</v>
      </c>
      <c r="N655" s="899">
        <f t="shared" si="122"/>
        <v>1991</v>
      </c>
      <c r="O655" s="898">
        <f t="shared" si="129"/>
        <v>3629803</v>
      </c>
      <c r="P655" s="897">
        <f t="shared" si="123"/>
        <v>15.903448124780933</v>
      </c>
      <c r="Q655" s="898">
        <v>2</v>
      </c>
      <c r="R655" s="900">
        <f t="shared" si="130"/>
        <v>2472</v>
      </c>
      <c r="S655" s="898">
        <v>1481</v>
      </c>
      <c r="T655" s="898">
        <v>40</v>
      </c>
      <c r="U655" s="899">
        <f t="shared" si="124"/>
        <v>1521</v>
      </c>
      <c r="V655" s="898">
        <f t="shared" si="131"/>
        <v>2353210</v>
      </c>
      <c r="W655" s="897">
        <f t="shared" si="125"/>
        <v>15.865763214670981</v>
      </c>
    </row>
    <row r="656" spans="1:23">
      <c r="A656" s="880" t="s">
        <v>1078</v>
      </c>
      <c r="B656" s="896" t="s">
        <v>354</v>
      </c>
      <c r="C656" s="893">
        <v>3</v>
      </c>
      <c r="D656" s="894">
        <f t="shared" si="126"/>
        <v>6602</v>
      </c>
      <c r="E656" s="893">
        <v>2517</v>
      </c>
      <c r="F656" s="893">
        <v>144</v>
      </c>
      <c r="G656" s="893">
        <f t="shared" si="120"/>
        <v>2661</v>
      </c>
      <c r="H656" s="893">
        <f t="shared" si="127"/>
        <v>5742691</v>
      </c>
      <c r="I656" s="895">
        <f t="shared" si="121"/>
        <v>14.497351812582046</v>
      </c>
      <c r="J656" s="892">
        <v>0</v>
      </c>
      <c r="K656" s="894">
        <f t="shared" si="128"/>
        <v>3804</v>
      </c>
      <c r="L656" s="892">
        <v>0</v>
      </c>
      <c r="M656" s="892">
        <v>0</v>
      </c>
      <c r="N656" s="893">
        <f t="shared" si="122"/>
        <v>0</v>
      </c>
      <c r="O656" s="892">
        <f t="shared" si="129"/>
        <v>3629803</v>
      </c>
      <c r="P656" s="891">
        <f t="shared" si="123"/>
        <v>15.903448124780933</v>
      </c>
      <c r="Q656" s="892">
        <v>0</v>
      </c>
      <c r="R656" s="894">
        <f t="shared" si="130"/>
        <v>2472</v>
      </c>
      <c r="S656" s="892">
        <v>0</v>
      </c>
      <c r="T656" s="892">
        <v>0</v>
      </c>
      <c r="U656" s="893">
        <f t="shared" si="124"/>
        <v>0</v>
      </c>
      <c r="V656" s="892">
        <f t="shared" si="131"/>
        <v>2353210</v>
      </c>
      <c r="W656" s="891">
        <f t="shared" si="125"/>
        <v>15.865763214670981</v>
      </c>
    </row>
    <row r="657" spans="1:23">
      <c r="A657" s="882" t="s">
        <v>1077</v>
      </c>
      <c r="B657" s="902" t="s">
        <v>354</v>
      </c>
      <c r="C657" s="899">
        <v>11.5</v>
      </c>
      <c r="D657" s="900">
        <f t="shared" si="126"/>
        <v>6613.5</v>
      </c>
      <c r="E657" s="899">
        <v>11595</v>
      </c>
      <c r="F657" s="899">
        <v>832</v>
      </c>
      <c r="G657" s="899">
        <f t="shared" si="120"/>
        <v>12427</v>
      </c>
      <c r="H657" s="899">
        <f t="shared" si="127"/>
        <v>5755118</v>
      </c>
      <c r="I657" s="901">
        <f t="shared" si="121"/>
        <v>14.503460094251658</v>
      </c>
      <c r="J657" s="898">
        <v>9.5</v>
      </c>
      <c r="K657" s="900">
        <f t="shared" si="128"/>
        <v>3813.5</v>
      </c>
      <c r="L657" s="898">
        <v>8709</v>
      </c>
      <c r="M657" s="898">
        <v>576</v>
      </c>
      <c r="N657" s="899">
        <f t="shared" si="122"/>
        <v>9285</v>
      </c>
      <c r="O657" s="898">
        <f t="shared" si="129"/>
        <v>3639088</v>
      </c>
      <c r="P657" s="897">
        <f t="shared" si="123"/>
        <v>15.904409772300163</v>
      </c>
      <c r="Q657" s="898">
        <v>5.5</v>
      </c>
      <c r="R657" s="900">
        <f t="shared" si="130"/>
        <v>2477.5</v>
      </c>
      <c r="S657" s="898">
        <v>4260</v>
      </c>
      <c r="T657" s="898">
        <v>320</v>
      </c>
      <c r="U657" s="899">
        <f t="shared" si="124"/>
        <v>4580</v>
      </c>
      <c r="V657" s="898">
        <f t="shared" si="131"/>
        <v>2357790</v>
      </c>
      <c r="W657" s="897">
        <f t="shared" si="125"/>
        <v>15.861352169525732</v>
      </c>
    </row>
    <row r="658" spans="1:23">
      <c r="A658" s="880" t="s">
        <v>1076</v>
      </c>
      <c r="B658" s="896" t="s">
        <v>354</v>
      </c>
      <c r="C658" s="893">
        <v>4.5</v>
      </c>
      <c r="D658" s="894">
        <f t="shared" si="126"/>
        <v>6618</v>
      </c>
      <c r="E658" s="893">
        <v>3752</v>
      </c>
      <c r="F658" s="893">
        <v>150</v>
      </c>
      <c r="G658" s="893">
        <f t="shared" si="120"/>
        <v>3902</v>
      </c>
      <c r="H658" s="893">
        <f t="shared" si="127"/>
        <v>5759020</v>
      </c>
      <c r="I658" s="895">
        <f t="shared" si="121"/>
        <v>14.503425002518384</v>
      </c>
      <c r="J658" s="892">
        <v>2.5</v>
      </c>
      <c r="K658" s="894">
        <f t="shared" si="128"/>
        <v>3816</v>
      </c>
      <c r="L658" s="892">
        <v>2150</v>
      </c>
      <c r="M658" s="892">
        <v>60</v>
      </c>
      <c r="N658" s="893">
        <f t="shared" si="122"/>
        <v>2210</v>
      </c>
      <c r="O658" s="892">
        <f t="shared" si="129"/>
        <v>3641298</v>
      </c>
      <c r="P658" s="891">
        <f t="shared" si="123"/>
        <v>15.90364255765199</v>
      </c>
      <c r="Q658" s="892">
        <v>0</v>
      </c>
      <c r="R658" s="894">
        <f t="shared" si="130"/>
        <v>2477.5</v>
      </c>
      <c r="S658" s="892">
        <v>0</v>
      </c>
      <c r="T658" s="892">
        <v>0</v>
      </c>
      <c r="U658" s="893">
        <f t="shared" si="124"/>
        <v>0</v>
      </c>
      <c r="V658" s="892">
        <f t="shared" si="131"/>
        <v>2357790</v>
      </c>
      <c r="W658" s="891">
        <f t="shared" si="125"/>
        <v>15.861352169525732</v>
      </c>
    </row>
    <row r="659" spans="1:23">
      <c r="A659" s="882" t="s">
        <v>1075</v>
      </c>
      <c r="B659" s="902" t="s">
        <v>354</v>
      </c>
      <c r="C659" s="899">
        <v>12.5</v>
      </c>
      <c r="D659" s="900">
        <f t="shared" si="126"/>
        <v>6630.5</v>
      </c>
      <c r="E659" s="899">
        <v>15614</v>
      </c>
      <c r="F659" s="899">
        <v>1702</v>
      </c>
      <c r="G659" s="899">
        <f t="shared" si="120"/>
        <v>17316</v>
      </c>
      <c r="H659" s="899">
        <f t="shared" si="127"/>
        <v>5776336</v>
      </c>
      <c r="I659" s="901">
        <f t="shared" si="121"/>
        <v>14.519608878164039</v>
      </c>
      <c r="J659" s="898">
        <v>9</v>
      </c>
      <c r="K659" s="900">
        <f t="shared" si="128"/>
        <v>3825</v>
      </c>
      <c r="L659" s="898">
        <v>10119</v>
      </c>
      <c r="M659" s="898">
        <v>962</v>
      </c>
      <c r="N659" s="899">
        <f t="shared" si="122"/>
        <v>11081</v>
      </c>
      <c r="O659" s="898">
        <f t="shared" si="129"/>
        <v>3652379</v>
      </c>
      <c r="P659" s="897">
        <f t="shared" si="123"/>
        <v>15.914505446623092</v>
      </c>
      <c r="Q659" s="898">
        <v>6</v>
      </c>
      <c r="R659" s="900">
        <f t="shared" si="130"/>
        <v>2483.5</v>
      </c>
      <c r="S659" s="898">
        <v>4763</v>
      </c>
      <c r="T659" s="898">
        <v>444</v>
      </c>
      <c r="U659" s="899">
        <f t="shared" si="124"/>
        <v>5207</v>
      </c>
      <c r="V659" s="898">
        <f t="shared" si="131"/>
        <v>2362997</v>
      </c>
      <c r="W659" s="897">
        <f t="shared" si="125"/>
        <v>15.857975974766793</v>
      </c>
    </row>
    <row r="660" spans="1:23">
      <c r="A660" s="880" t="s">
        <v>1074</v>
      </c>
      <c r="B660" s="896" t="s">
        <v>354</v>
      </c>
      <c r="C660" s="893">
        <v>5.5</v>
      </c>
      <c r="D660" s="894">
        <f t="shared" si="126"/>
        <v>6636</v>
      </c>
      <c r="E660" s="893">
        <v>5212</v>
      </c>
      <c r="F660" s="893">
        <v>518</v>
      </c>
      <c r="G660" s="893">
        <f t="shared" si="120"/>
        <v>5730</v>
      </c>
      <c r="H660" s="893">
        <f t="shared" si="127"/>
        <v>5782066</v>
      </c>
      <c r="I660" s="895">
        <f t="shared" si="121"/>
        <v>14.521966043801486</v>
      </c>
      <c r="J660" s="892">
        <v>4</v>
      </c>
      <c r="K660" s="894">
        <f t="shared" si="128"/>
        <v>3829</v>
      </c>
      <c r="L660" s="892">
        <v>3257</v>
      </c>
      <c r="M660" s="892">
        <v>296</v>
      </c>
      <c r="N660" s="893">
        <f t="shared" si="122"/>
        <v>3553</v>
      </c>
      <c r="O660" s="892">
        <f t="shared" si="129"/>
        <v>3655932</v>
      </c>
      <c r="P660" s="891">
        <f t="shared" si="123"/>
        <v>15.913345521023766</v>
      </c>
      <c r="Q660" s="892">
        <v>0</v>
      </c>
      <c r="R660" s="894">
        <f t="shared" si="130"/>
        <v>2483.5</v>
      </c>
      <c r="S660" s="892">
        <v>0</v>
      </c>
      <c r="T660" s="892">
        <v>0</v>
      </c>
      <c r="U660" s="893">
        <f t="shared" si="124"/>
        <v>0</v>
      </c>
      <c r="V660" s="892">
        <f t="shared" si="131"/>
        <v>2362997</v>
      </c>
      <c r="W660" s="891">
        <f t="shared" si="125"/>
        <v>15.857975974766793</v>
      </c>
    </row>
    <row r="661" spans="1:23">
      <c r="A661" s="882" t="s">
        <v>1073</v>
      </c>
      <c r="B661" s="902" t="s">
        <v>1030</v>
      </c>
      <c r="C661" s="899">
        <v>1.5</v>
      </c>
      <c r="D661" s="900">
        <f t="shared" si="126"/>
        <v>6636</v>
      </c>
      <c r="E661" s="899">
        <v>260</v>
      </c>
      <c r="F661" s="899">
        <v>0</v>
      </c>
      <c r="G661" s="899">
        <f t="shared" si="120"/>
        <v>260</v>
      </c>
      <c r="H661" s="899">
        <f t="shared" si="127"/>
        <v>5782066</v>
      </c>
      <c r="I661" s="901">
        <f t="shared" si="121"/>
        <v>14.521966043801486</v>
      </c>
      <c r="J661" s="898">
        <v>0</v>
      </c>
      <c r="K661" s="900">
        <f t="shared" si="128"/>
        <v>3829</v>
      </c>
      <c r="L661" s="898">
        <v>0</v>
      </c>
      <c r="M661" s="898">
        <v>0</v>
      </c>
      <c r="N661" s="899">
        <f t="shared" si="122"/>
        <v>0</v>
      </c>
      <c r="O661" s="898">
        <f t="shared" si="129"/>
        <v>3655932</v>
      </c>
      <c r="P661" s="897">
        <f t="shared" si="123"/>
        <v>15.913345521023766</v>
      </c>
      <c r="Q661" s="898">
        <v>0</v>
      </c>
      <c r="R661" s="900">
        <f t="shared" si="130"/>
        <v>2483.5</v>
      </c>
      <c r="S661" s="898">
        <v>0</v>
      </c>
      <c r="T661" s="898">
        <v>0</v>
      </c>
      <c r="U661" s="899">
        <f t="shared" si="124"/>
        <v>0</v>
      </c>
      <c r="V661" s="898">
        <f t="shared" si="131"/>
        <v>2362997</v>
      </c>
      <c r="W661" s="897">
        <f t="shared" si="125"/>
        <v>15.857975974766793</v>
      </c>
    </row>
    <row r="662" spans="1:23">
      <c r="A662" s="880" t="s">
        <v>1072</v>
      </c>
      <c r="B662" s="896" t="s">
        <v>354</v>
      </c>
      <c r="C662" s="893">
        <v>8</v>
      </c>
      <c r="D662" s="894">
        <f t="shared" si="126"/>
        <v>6644</v>
      </c>
      <c r="E662" s="893">
        <v>7060</v>
      </c>
      <c r="F662" s="893">
        <v>320</v>
      </c>
      <c r="G662" s="893">
        <f t="shared" si="120"/>
        <v>7380</v>
      </c>
      <c r="H662" s="893">
        <f t="shared" si="127"/>
        <v>5789446</v>
      </c>
      <c r="I662" s="895">
        <f t="shared" si="121"/>
        <v>14.522993176801124</v>
      </c>
      <c r="J662" s="892">
        <v>4</v>
      </c>
      <c r="K662" s="894">
        <f t="shared" si="128"/>
        <v>3833</v>
      </c>
      <c r="L662" s="892">
        <v>3965</v>
      </c>
      <c r="M662" s="892">
        <v>160</v>
      </c>
      <c r="N662" s="893">
        <f t="shared" si="122"/>
        <v>4125</v>
      </c>
      <c r="O662" s="892">
        <f t="shared" si="129"/>
        <v>3660057</v>
      </c>
      <c r="P662" s="891">
        <f t="shared" si="123"/>
        <v>15.914675189146882</v>
      </c>
      <c r="Q662" s="892">
        <v>3.5</v>
      </c>
      <c r="R662" s="894">
        <f t="shared" si="130"/>
        <v>2487</v>
      </c>
      <c r="S662" s="892">
        <v>3650</v>
      </c>
      <c r="T662" s="892">
        <v>120</v>
      </c>
      <c r="U662" s="893">
        <f t="shared" si="124"/>
        <v>3770</v>
      </c>
      <c r="V662" s="892">
        <f t="shared" si="131"/>
        <v>2366767</v>
      </c>
      <c r="W662" s="891">
        <f t="shared" si="125"/>
        <v>15.860923468703927</v>
      </c>
    </row>
    <row r="663" spans="1:23">
      <c r="A663" s="882" t="s">
        <v>1071</v>
      </c>
      <c r="B663" s="902" t="s">
        <v>354</v>
      </c>
      <c r="C663" s="899">
        <v>9</v>
      </c>
      <c r="D663" s="900">
        <f t="shared" si="126"/>
        <v>6653</v>
      </c>
      <c r="E663" s="899">
        <v>7765</v>
      </c>
      <c r="F663" s="899">
        <v>330</v>
      </c>
      <c r="G663" s="899">
        <f t="shared" si="120"/>
        <v>8095</v>
      </c>
      <c r="H663" s="899">
        <f t="shared" si="127"/>
        <v>5797541</v>
      </c>
      <c r="I663" s="901">
        <f t="shared" si="121"/>
        <v>14.523625933162984</v>
      </c>
      <c r="J663" s="898">
        <v>5</v>
      </c>
      <c r="K663" s="900">
        <f t="shared" si="128"/>
        <v>3838</v>
      </c>
      <c r="L663" s="898">
        <v>4126</v>
      </c>
      <c r="M663" s="898">
        <v>150</v>
      </c>
      <c r="N663" s="899">
        <f t="shared" si="122"/>
        <v>4276</v>
      </c>
      <c r="O663" s="898">
        <f t="shared" si="129"/>
        <v>3664333</v>
      </c>
      <c r="P663" s="897">
        <f t="shared" si="123"/>
        <v>15.912510856348794</v>
      </c>
      <c r="Q663" s="898">
        <v>2.5</v>
      </c>
      <c r="R663" s="900">
        <f t="shared" si="130"/>
        <v>2489.5</v>
      </c>
      <c r="S663" s="898">
        <v>2216</v>
      </c>
      <c r="T663" s="898">
        <v>60</v>
      </c>
      <c r="U663" s="899">
        <f t="shared" si="124"/>
        <v>2276</v>
      </c>
      <c r="V663" s="898">
        <f t="shared" si="131"/>
        <v>2369043</v>
      </c>
      <c r="W663" s="897">
        <f t="shared" si="125"/>
        <v>15.860232978509741</v>
      </c>
    </row>
    <row r="664" spans="1:23">
      <c r="A664" s="880" t="s">
        <v>1070</v>
      </c>
      <c r="B664" s="896" t="s">
        <v>354</v>
      </c>
      <c r="C664" s="893">
        <v>2</v>
      </c>
      <c r="D664" s="894">
        <f t="shared" si="126"/>
        <v>6655</v>
      </c>
      <c r="E664" s="893">
        <v>1699</v>
      </c>
      <c r="F664" s="893">
        <v>60</v>
      </c>
      <c r="G664" s="893">
        <f t="shared" si="120"/>
        <v>1759</v>
      </c>
      <c r="H664" s="893">
        <f t="shared" si="127"/>
        <v>5799300</v>
      </c>
      <c r="I664" s="895">
        <f t="shared" si="121"/>
        <v>14.5236664162284</v>
      </c>
      <c r="J664" s="892">
        <v>2</v>
      </c>
      <c r="K664" s="894">
        <f t="shared" si="128"/>
        <v>3840</v>
      </c>
      <c r="L664" s="892">
        <v>1956</v>
      </c>
      <c r="M664" s="892">
        <v>60</v>
      </c>
      <c r="N664" s="893">
        <f t="shared" si="122"/>
        <v>2016</v>
      </c>
      <c r="O664" s="892">
        <f t="shared" si="129"/>
        <v>3666349</v>
      </c>
      <c r="P664" s="891">
        <f t="shared" si="123"/>
        <v>15.912973090277777</v>
      </c>
      <c r="Q664" s="892">
        <v>1</v>
      </c>
      <c r="R664" s="894">
        <f t="shared" si="130"/>
        <v>2490.5</v>
      </c>
      <c r="S664" s="892">
        <v>851</v>
      </c>
      <c r="T664" s="892">
        <v>30</v>
      </c>
      <c r="U664" s="893">
        <f t="shared" si="124"/>
        <v>881</v>
      </c>
      <c r="V664" s="892">
        <f t="shared" si="131"/>
        <v>2369924</v>
      </c>
      <c r="W664" s="891">
        <f t="shared" si="125"/>
        <v>15.859760422940507</v>
      </c>
    </row>
    <row r="665" spans="1:23">
      <c r="A665" s="882" t="s">
        <v>1069</v>
      </c>
      <c r="B665" s="902" t="s">
        <v>354</v>
      </c>
      <c r="C665" s="899">
        <v>3</v>
      </c>
      <c r="D665" s="900">
        <f t="shared" si="126"/>
        <v>6658</v>
      </c>
      <c r="E665" s="899">
        <v>2734</v>
      </c>
      <c r="F665" s="899">
        <v>180</v>
      </c>
      <c r="G665" s="899">
        <f t="shared" si="120"/>
        <v>2914</v>
      </c>
      <c r="H665" s="899">
        <f t="shared" si="127"/>
        <v>5802214</v>
      </c>
      <c r="I665" s="901">
        <f t="shared" si="121"/>
        <v>14.524416741764293</v>
      </c>
      <c r="J665" s="898">
        <v>2</v>
      </c>
      <c r="K665" s="900">
        <f t="shared" si="128"/>
        <v>3842</v>
      </c>
      <c r="L665" s="898">
        <v>1462</v>
      </c>
      <c r="M665" s="898">
        <v>120</v>
      </c>
      <c r="N665" s="899">
        <f t="shared" si="122"/>
        <v>1582</v>
      </c>
      <c r="O665" s="898">
        <f t="shared" si="129"/>
        <v>3667931</v>
      </c>
      <c r="P665" s="897">
        <f t="shared" si="123"/>
        <v>15.911552142981087</v>
      </c>
      <c r="Q665" s="898">
        <v>0</v>
      </c>
      <c r="R665" s="900">
        <f t="shared" si="130"/>
        <v>2490.5</v>
      </c>
      <c r="S665" s="898">
        <v>0</v>
      </c>
      <c r="T665" s="898">
        <v>0</v>
      </c>
      <c r="U665" s="899">
        <f t="shared" si="124"/>
        <v>0</v>
      </c>
      <c r="V665" s="898">
        <f t="shared" si="131"/>
        <v>2369924</v>
      </c>
      <c r="W665" s="897">
        <f t="shared" si="125"/>
        <v>15.859760422940507</v>
      </c>
    </row>
    <row r="666" spans="1:23">
      <c r="A666" s="880" t="s">
        <v>1068</v>
      </c>
      <c r="B666" s="896" t="s">
        <v>354</v>
      </c>
      <c r="C666" s="893">
        <v>5</v>
      </c>
      <c r="D666" s="894">
        <f t="shared" si="126"/>
        <v>6663</v>
      </c>
      <c r="E666" s="893">
        <v>4431</v>
      </c>
      <c r="F666" s="893">
        <v>140</v>
      </c>
      <c r="G666" s="893">
        <f t="shared" si="120"/>
        <v>4571</v>
      </c>
      <c r="H666" s="893">
        <f t="shared" si="127"/>
        <v>5806785</v>
      </c>
      <c r="I666" s="895">
        <f t="shared" si="121"/>
        <v>14.524951223172744</v>
      </c>
      <c r="J666" s="892">
        <v>0</v>
      </c>
      <c r="K666" s="894">
        <f t="shared" si="128"/>
        <v>3842</v>
      </c>
      <c r="L666" s="892">
        <v>0</v>
      </c>
      <c r="M666" s="892">
        <v>0</v>
      </c>
      <c r="N666" s="893">
        <f t="shared" si="122"/>
        <v>0</v>
      </c>
      <c r="O666" s="892">
        <f t="shared" si="129"/>
        <v>3667931</v>
      </c>
      <c r="P666" s="891">
        <f t="shared" si="123"/>
        <v>15.911552142981087</v>
      </c>
      <c r="Q666" s="892">
        <v>0</v>
      </c>
      <c r="R666" s="894">
        <f t="shared" si="130"/>
        <v>2490.5</v>
      </c>
      <c r="S666" s="892">
        <v>0</v>
      </c>
      <c r="T666" s="892">
        <v>0</v>
      </c>
      <c r="U666" s="893">
        <f t="shared" si="124"/>
        <v>0</v>
      </c>
      <c r="V666" s="892">
        <f t="shared" si="131"/>
        <v>2369924</v>
      </c>
      <c r="W666" s="891">
        <f t="shared" si="125"/>
        <v>15.859760422940507</v>
      </c>
    </row>
    <row r="667" spans="1:23">
      <c r="A667" s="882" t="s">
        <v>1067</v>
      </c>
      <c r="B667" s="902" t="s">
        <v>354</v>
      </c>
      <c r="C667" s="899">
        <v>7</v>
      </c>
      <c r="D667" s="900">
        <f t="shared" si="126"/>
        <v>6670</v>
      </c>
      <c r="E667" s="899">
        <v>6026</v>
      </c>
      <c r="F667" s="899">
        <v>168</v>
      </c>
      <c r="G667" s="899">
        <f t="shared" si="120"/>
        <v>6194</v>
      </c>
      <c r="H667" s="899">
        <f t="shared" si="127"/>
        <v>5812979</v>
      </c>
      <c r="I667" s="901">
        <f t="shared" si="121"/>
        <v>14.525184907546226</v>
      </c>
      <c r="J667" s="898">
        <v>5</v>
      </c>
      <c r="K667" s="900">
        <f t="shared" si="128"/>
        <v>3847</v>
      </c>
      <c r="L667" s="898">
        <v>4471</v>
      </c>
      <c r="M667" s="898">
        <v>120</v>
      </c>
      <c r="N667" s="899">
        <f t="shared" si="122"/>
        <v>4591</v>
      </c>
      <c r="O667" s="898">
        <f t="shared" si="129"/>
        <v>3672522</v>
      </c>
      <c r="P667" s="897">
        <f t="shared" si="123"/>
        <v>15.910761632440863</v>
      </c>
      <c r="Q667" s="898">
        <v>3</v>
      </c>
      <c r="R667" s="900">
        <f t="shared" si="130"/>
        <v>2493.5</v>
      </c>
      <c r="S667" s="898">
        <v>3195</v>
      </c>
      <c r="T667" s="898">
        <v>72</v>
      </c>
      <c r="U667" s="899">
        <f t="shared" si="124"/>
        <v>3267</v>
      </c>
      <c r="V667" s="898">
        <f t="shared" si="131"/>
        <v>2373191</v>
      </c>
      <c r="W667" s="897">
        <f t="shared" si="125"/>
        <v>15.862515874607313</v>
      </c>
    </row>
    <row r="668" spans="1:23">
      <c r="A668" s="880" t="s">
        <v>1066</v>
      </c>
      <c r="B668" s="896" t="s">
        <v>354</v>
      </c>
      <c r="C668" s="893">
        <v>10.5</v>
      </c>
      <c r="D668" s="894">
        <f t="shared" si="126"/>
        <v>6680.5</v>
      </c>
      <c r="E668" s="893">
        <v>8211</v>
      </c>
      <c r="F668" s="893">
        <v>100</v>
      </c>
      <c r="G668" s="893">
        <f t="shared" si="120"/>
        <v>8311</v>
      </c>
      <c r="H668" s="893">
        <f t="shared" si="127"/>
        <v>5821290</v>
      </c>
      <c r="I668" s="895">
        <f t="shared" si="121"/>
        <v>14.523089589102613</v>
      </c>
      <c r="J668" s="892">
        <v>6</v>
      </c>
      <c r="K668" s="894">
        <f t="shared" si="128"/>
        <v>3853</v>
      </c>
      <c r="L668" s="892">
        <v>4516</v>
      </c>
      <c r="M668" s="892">
        <v>60</v>
      </c>
      <c r="N668" s="893">
        <f t="shared" si="122"/>
        <v>4576</v>
      </c>
      <c r="O668" s="892">
        <f t="shared" si="129"/>
        <v>3677098</v>
      </c>
      <c r="P668" s="891">
        <f t="shared" si="123"/>
        <v>15.905779046630331</v>
      </c>
      <c r="Q668" s="892">
        <v>4</v>
      </c>
      <c r="R668" s="894">
        <f t="shared" si="130"/>
        <v>2497.5</v>
      </c>
      <c r="S668" s="892">
        <v>2769</v>
      </c>
      <c r="T668" s="892">
        <v>40</v>
      </c>
      <c r="U668" s="893">
        <f t="shared" si="124"/>
        <v>2809</v>
      </c>
      <c r="V668" s="892">
        <f t="shared" si="131"/>
        <v>2376000</v>
      </c>
      <c r="W668" s="891">
        <f t="shared" si="125"/>
        <v>15.855855855855856</v>
      </c>
    </row>
    <row r="669" spans="1:23">
      <c r="A669" s="882" t="s">
        <v>1065</v>
      </c>
      <c r="B669" s="902" t="s">
        <v>354</v>
      </c>
      <c r="C669" s="899">
        <v>4</v>
      </c>
      <c r="D669" s="900">
        <f t="shared" si="126"/>
        <v>6684.5</v>
      </c>
      <c r="E669" s="899">
        <v>3364</v>
      </c>
      <c r="F669" s="899">
        <v>200</v>
      </c>
      <c r="G669" s="899">
        <f t="shared" si="120"/>
        <v>3564</v>
      </c>
      <c r="H669" s="899">
        <f t="shared" si="127"/>
        <v>5824854</v>
      </c>
      <c r="I669" s="901">
        <f t="shared" si="121"/>
        <v>14.523285212057745</v>
      </c>
      <c r="J669" s="898">
        <v>4</v>
      </c>
      <c r="K669" s="900">
        <f t="shared" si="128"/>
        <v>3857</v>
      </c>
      <c r="L669" s="898">
        <v>4284</v>
      </c>
      <c r="M669" s="898">
        <v>200</v>
      </c>
      <c r="N669" s="899">
        <f t="shared" si="122"/>
        <v>4484</v>
      </c>
      <c r="O669" s="898">
        <f t="shared" si="129"/>
        <v>3681582</v>
      </c>
      <c r="P669" s="897">
        <f t="shared" si="123"/>
        <v>15.908659579984443</v>
      </c>
      <c r="Q669" s="898">
        <v>3</v>
      </c>
      <c r="R669" s="900">
        <f t="shared" si="130"/>
        <v>2500.5</v>
      </c>
      <c r="S669" s="898">
        <v>2848</v>
      </c>
      <c r="T669" s="898">
        <v>150</v>
      </c>
      <c r="U669" s="899">
        <f t="shared" si="124"/>
        <v>2998</v>
      </c>
      <c r="V669" s="898">
        <f t="shared" si="131"/>
        <v>2378998</v>
      </c>
      <c r="W669" s="897">
        <f t="shared" si="125"/>
        <v>15.856815303605945</v>
      </c>
    </row>
    <row r="670" spans="1:23">
      <c r="A670" s="880" t="s">
        <v>1064</v>
      </c>
      <c r="B670" s="896" t="s">
        <v>354</v>
      </c>
      <c r="C670" s="893">
        <v>4</v>
      </c>
      <c r="D670" s="894">
        <f t="shared" si="126"/>
        <v>6688.5</v>
      </c>
      <c r="E670" s="893">
        <v>3042</v>
      </c>
      <c r="F670" s="893">
        <v>140</v>
      </c>
      <c r="G670" s="893">
        <f t="shared" si="120"/>
        <v>3182</v>
      </c>
      <c r="H670" s="893">
        <f t="shared" si="127"/>
        <v>5828036</v>
      </c>
      <c r="I670" s="895">
        <f t="shared" si="121"/>
        <v>14.522528718447086</v>
      </c>
      <c r="J670" s="892">
        <v>2</v>
      </c>
      <c r="K670" s="894">
        <f t="shared" si="128"/>
        <v>3859</v>
      </c>
      <c r="L670" s="892">
        <v>1909</v>
      </c>
      <c r="M670" s="892">
        <v>56</v>
      </c>
      <c r="N670" s="893">
        <f t="shared" si="122"/>
        <v>1965</v>
      </c>
      <c r="O670" s="892">
        <f t="shared" si="129"/>
        <v>3683547</v>
      </c>
      <c r="P670" s="891">
        <f t="shared" si="123"/>
        <v>15.908901269759005</v>
      </c>
      <c r="Q670" s="892">
        <v>0</v>
      </c>
      <c r="R670" s="894">
        <f t="shared" si="130"/>
        <v>2500.5</v>
      </c>
      <c r="S670" s="892">
        <v>0</v>
      </c>
      <c r="T670" s="892">
        <v>0</v>
      </c>
      <c r="U670" s="893">
        <f t="shared" si="124"/>
        <v>0</v>
      </c>
      <c r="V670" s="892">
        <f t="shared" si="131"/>
        <v>2378998</v>
      </c>
      <c r="W670" s="891">
        <f t="shared" si="125"/>
        <v>15.856815303605945</v>
      </c>
    </row>
    <row r="671" spans="1:23">
      <c r="A671" s="882" t="s">
        <v>1063</v>
      </c>
      <c r="B671" s="902" t="s">
        <v>354</v>
      </c>
      <c r="C671" s="899">
        <v>5.5</v>
      </c>
      <c r="D671" s="900">
        <f t="shared" si="126"/>
        <v>6694</v>
      </c>
      <c r="E671" s="899">
        <v>4553</v>
      </c>
      <c r="F671" s="899">
        <v>156</v>
      </c>
      <c r="G671" s="899">
        <f t="shared" si="120"/>
        <v>4709</v>
      </c>
      <c r="H671" s="899">
        <f t="shared" si="127"/>
        <v>5832745</v>
      </c>
      <c r="I671" s="901">
        <f t="shared" si="121"/>
        <v>14.52232098396574</v>
      </c>
      <c r="J671" s="898">
        <v>4</v>
      </c>
      <c r="K671" s="900">
        <f t="shared" si="128"/>
        <v>3863</v>
      </c>
      <c r="L671" s="898">
        <v>4140</v>
      </c>
      <c r="M671" s="898">
        <v>104</v>
      </c>
      <c r="N671" s="899">
        <f t="shared" si="122"/>
        <v>4244</v>
      </c>
      <c r="O671" s="898">
        <f t="shared" si="129"/>
        <v>3687791</v>
      </c>
      <c r="P671" s="897">
        <f t="shared" si="123"/>
        <v>15.910738631460868</v>
      </c>
      <c r="Q671" s="898">
        <v>0</v>
      </c>
      <c r="R671" s="900">
        <f t="shared" si="130"/>
        <v>2500.5</v>
      </c>
      <c r="S671" s="898">
        <v>0</v>
      </c>
      <c r="T671" s="898">
        <v>0</v>
      </c>
      <c r="U671" s="899">
        <f t="shared" si="124"/>
        <v>0</v>
      </c>
      <c r="V671" s="898">
        <f t="shared" si="131"/>
        <v>2378998</v>
      </c>
      <c r="W671" s="897">
        <f t="shared" si="125"/>
        <v>15.856815303605945</v>
      </c>
    </row>
    <row r="672" spans="1:23">
      <c r="A672" s="880" t="s">
        <v>1062</v>
      </c>
      <c r="B672" s="896" t="s">
        <v>354</v>
      </c>
      <c r="C672" s="893">
        <v>6</v>
      </c>
      <c r="D672" s="894">
        <f t="shared" si="126"/>
        <v>6700</v>
      </c>
      <c r="E672" s="893">
        <v>5427</v>
      </c>
      <c r="F672" s="893">
        <v>156</v>
      </c>
      <c r="G672" s="893">
        <f t="shared" si="120"/>
        <v>5583</v>
      </c>
      <c r="H672" s="893">
        <f t="shared" si="127"/>
        <v>5838328</v>
      </c>
      <c r="I672" s="895">
        <f t="shared" si="121"/>
        <v>14.523203980099503</v>
      </c>
      <c r="J672" s="892">
        <v>4</v>
      </c>
      <c r="K672" s="894">
        <f t="shared" si="128"/>
        <v>3867</v>
      </c>
      <c r="L672" s="892">
        <v>3115</v>
      </c>
      <c r="M672" s="892">
        <v>104</v>
      </c>
      <c r="N672" s="893">
        <f t="shared" si="122"/>
        <v>3219</v>
      </c>
      <c r="O672" s="892">
        <f t="shared" si="129"/>
        <v>3691010</v>
      </c>
      <c r="P672" s="891">
        <f t="shared" si="123"/>
        <v>15.908154469442289</v>
      </c>
      <c r="Q672" s="892">
        <v>3.5</v>
      </c>
      <c r="R672" s="894">
        <f t="shared" si="130"/>
        <v>2504</v>
      </c>
      <c r="S672" s="892">
        <v>2890</v>
      </c>
      <c r="T672" s="892">
        <v>104</v>
      </c>
      <c r="U672" s="893">
        <f t="shared" si="124"/>
        <v>2994</v>
      </c>
      <c r="V672" s="892">
        <f t="shared" si="131"/>
        <v>2381992</v>
      </c>
      <c r="W672" s="891">
        <f t="shared" si="125"/>
        <v>15.854579339723109</v>
      </c>
    </row>
    <row r="673" spans="1:23">
      <c r="A673" s="882" t="s">
        <v>1061</v>
      </c>
      <c r="B673" s="902" t="s">
        <v>354</v>
      </c>
      <c r="C673" s="899">
        <v>8</v>
      </c>
      <c r="D673" s="900">
        <f t="shared" si="126"/>
        <v>6708</v>
      </c>
      <c r="E673" s="899">
        <v>12196</v>
      </c>
      <c r="F673" s="899">
        <v>288</v>
      </c>
      <c r="G673" s="899">
        <f t="shared" si="120"/>
        <v>12484</v>
      </c>
      <c r="H673" s="899">
        <f t="shared" si="127"/>
        <v>5850812</v>
      </c>
      <c r="I673" s="901">
        <f t="shared" si="121"/>
        <v>14.536901212482608</v>
      </c>
      <c r="J673" s="898">
        <v>0</v>
      </c>
      <c r="K673" s="900">
        <f t="shared" si="128"/>
        <v>3867</v>
      </c>
      <c r="L673" s="898">
        <v>0</v>
      </c>
      <c r="M673" s="898">
        <v>0</v>
      </c>
      <c r="N673" s="899">
        <f t="shared" si="122"/>
        <v>0</v>
      </c>
      <c r="O673" s="898">
        <f t="shared" si="129"/>
        <v>3691010</v>
      </c>
      <c r="P673" s="897">
        <f t="shared" si="123"/>
        <v>15.908154469442289</v>
      </c>
      <c r="Q673" s="898">
        <v>0</v>
      </c>
      <c r="R673" s="900">
        <f t="shared" si="130"/>
        <v>2504</v>
      </c>
      <c r="S673" s="898">
        <v>0</v>
      </c>
      <c r="T673" s="898">
        <v>0</v>
      </c>
      <c r="U673" s="899">
        <f t="shared" si="124"/>
        <v>0</v>
      </c>
      <c r="V673" s="898">
        <f t="shared" si="131"/>
        <v>2381992</v>
      </c>
      <c r="W673" s="897">
        <f t="shared" si="125"/>
        <v>15.854579339723109</v>
      </c>
    </row>
    <row r="674" spans="1:23">
      <c r="A674" s="880" t="s">
        <v>1060</v>
      </c>
      <c r="B674" s="896" t="s">
        <v>354</v>
      </c>
      <c r="C674" s="893">
        <v>7</v>
      </c>
      <c r="D674" s="894">
        <f t="shared" si="126"/>
        <v>6715</v>
      </c>
      <c r="E674" s="893">
        <v>5506</v>
      </c>
      <c r="F674" s="893">
        <v>144</v>
      </c>
      <c r="G674" s="893">
        <f t="shared" si="120"/>
        <v>5650</v>
      </c>
      <c r="H674" s="893">
        <f t="shared" si="127"/>
        <v>5856462</v>
      </c>
      <c r="I674" s="895">
        <f t="shared" si="121"/>
        <v>14.535770662695457</v>
      </c>
      <c r="J674" s="892">
        <v>4</v>
      </c>
      <c r="K674" s="894">
        <f t="shared" si="128"/>
        <v>3871</v>
      </c>
      <c r="L674" s="892">
        <v>3651</v>
      </c>
      <c r="M674" s="892">
        <v>72</v>
      </c>
      <c r="N674" s="893">
        <f t="shared" si="122"/>
        <v>3723</v>
      </c>
      <c r="O674" s="892">
        <f t="shared" si="129"/>
        <v>3694733</v>
      </c>
      <c r="P674" s="891">
        <f t="shared" si="123"/>
        <v>15.907745629897528</v>
      </c>
      <c r="Q674" s="892">
        <v>4</v>
      </c>
      <c r="R674" s="894">
        <f t="shared" si="130"/>
        <v>2508</v>
      </c>
      <c r="S674" s="892">
        <v>3223</v>
      </c>
      <c r="T674" s="892">
        <v>72</v>
      </c>
      <c r="U674" s="893">
        <f t="shared" si="124"/>
        <v>3295</v>
      </c>
      <c r="V674" s="892">
        <f t="shared" si="131"/>
        <v>2385287</v>
      </c>
      <c r="W674" s="891">
        <f t="shared" si="125"/>
        <v>15.851189526847422</v>
      </c>
    </row>
    <row r="675" spans="1:23">
      <c r="A675" s="882" t="s">
        <v>1059</v>
      </c>
      <c r="B675" s="902" t="s">
        <v>354</v>
      </c>
      <c r="C675" s="899">
        <v>8</v>
      </c>
      <c r="D675" s="900">
        <f t="shared" si="126"/>
        <v>6723</v>
      </c>
      <c r="E675" s="899">
        <v>6166</v>
      </c>
      <c r="F675" s="899">
        <v>324</v>
      </c>
      <c r="G675" s="899">
        <f t="shared" si="120"/>
        <v>6490</v>
      </c>
      <c r="H675" s="899">
        <f t="shared" si="127"/>
        <v>5862952</v>
      </c>
      <c r="I675" s="901">
        <f t="shared" si="121"/>
        <v>14.534562943130547</v>
      </c>
      <c r="J675" s="898">
        <v>5</v>
      </c>
      <c r="K675" s="900">
        <f t="shared" si="128"/>
        <v>3876</v>
      </c>
      <c r="L675" s="898">
        <v>4298</v>
      </c>
      <c r="M675" s="898">
        <v>180</v>
      </c>
      <c r="N675" s="899">
        <f t="shared" si="122"/>
        <v>4478</v>
      </c>
      <c r="O675" s="898">
        <f t="shared" si="129"/>
        <v>3699211</v>
      </c>
      <c r="P675" s="897">
        <f t="shared" si="123"/>
        <v>15.906480048159615</v>
      </c>
      <c r="Q675" s="898">
        <v>3</v>
      </c>
      <c r="R675" s="900">
        <f t="shared" si="130"/>
        <v>2511</v>
      </c>
      <c r="S675" s="898">
        <v>2851</v>
      </c>
      <c r="T675" s="898">
        <v>108</v>
      </c>
      <c r="U675" s="899">
        <f t="shared" si="124"/>
        <v>2959</v>
      </c>
      <c r="V675" s="898">
        <f t="shared" si="131"/>
        <v>2388246</v>
      </c>
      <c r="W675" s="897">
        <f t="shared" si="125"/>
        <v>15.851891676622859</v>
      </c>
    </row>
    <row r="676" spans="1:23">
      <c r="A676" s="880" t="s">
        <v>1058</v>
      </c>
      <c r="B676" s="896" t="s">
        <v>354</v>
      </c>
      <c r="C676" s="893">
        <v>2</v>
      </c>
      <c r="D676" s="894">
        <f t="shared" si="126"/>
        <v>6725</v>
      </c>
      <c r="E676" s="893">
        <v>2024</v>
      </c>
      <c r="F676" s="893">
        <v>96</v>
      </c>
      <c r="G676" s="893">
        <f t="shared" si="120"/>
        <v>2120</v>
      </c>
      <c r="H676" s="893">
        <f t="shared" si="127"/>
        <v>5865072</v>
      </c>
      <c r="I676" s="895">
        <f t="shared" si="121"/>
        <v>14.535494423791821</v>
      </c>
      <c r="J676" s="892">
        <v>0</v>
      </c>
      <c r="K676" s="894">
        <f t="shared" si="128"/>
        <v>3876</v>
      </c>
      <c r="L676" s="892">
        <v>0</v>
      </c>
      <c r="M676" s="892">
        <v>0</v>
      </c>
      <c r="N676" s="893">
        <f t="shared" si="122"/>
        <v>0</v>
      </c>
      <c r="O676" s="892">
        <f t="shared" si="129"/>
        <v>3699211</v>
      </c>
      <c r="P676" s="891">
        <f t="shared" si="123"/>
        <v>15.906480048159615</v>
      </c>
      <c r="Q676" s="892">
        <v>0</v>
      </c>
      <c r="R676" s="894">
        <f t="shared" si="130"/>
        <v>2511</v>
      </c>
      <c r="S676" s="892">
        <v>0</v>
      </c>
      <c r="T676" s="892">
        <v>0</v>
      </c>
      <c r="U676" s="893">
        <f t="shared" si="124"/>
        <v>0</v>
      </c>
      <c r="V676" s="892">
        <f t="shared" si="131"/>
        <v>2388246</v>
      </c>
      <c r="W676" s="891">
        <f t="shared" si="125"/>
        <v>15.851891676622859</v>
      </c>
    </row>
    <row r="677" spans="1:23">
      <c r="A677" s="882" t="s">
        <v>1057</v>
      </c>
      <c r="B677" s="902" t="s">
        <v>354</v>
      </c>
      <c r="C677" s="899">
        <v>8</v>
      </c>
      <c r="D677" s="900">
        <f t="shared" si="126"/>
        <v>6733</v>
      </c>
      <c r="E677" s="899">
        <v>9443</v>
      </c>
      <c r="F677" s="899">
        <v>126</v>
      </c>
      <c r="G677" s="899">
        <f t="shared" si="120"/>
        <v>9569</v>
      </c>
      <c r="H677" s="899">
        <f t="shared" si="127"/>
        <v>5874641</v>
      </c>
      <c r="I677" s="901">
        <f t="shared" si="121"/>
        <v>14.541910490618347</v>
      </c>
      <c r="J677" s="898">
        <v>5</v>
      </c>
      <c r="K677" s="900">
        <f t="shared" si="128"/>
        <v>3881</v>
      </c>
      <c r="L677" s="898">
        <v>4509</v>
      </c>
      <c r="M677" s="898">
        <v>70</v>
      </c>
      <c r="N677" s="899">
        <f t="shared" si="122"/>
        <v>4579</v>
      </c>
      <c r="O677" s="898">
        <f t="shared" si="129"/>
        <v>3703790</v>
      </c>
      <c r="P677" s="897">
        <f t="shared" si="123"/>
        <v>15.90565146439921</v>
      </c>
      <c r="Q677" s="898">
        <v>4.5</v>
      </c>
      <c r="R677" s="900">
        <f t="shared" si="130"/>
        <v>2515.5</v>
      </c>
      <c r="S677" s="898">
        <v>3498</v>
      </c>
      <c r="T677" s="898">
        <v>70</v>
      </c>
      <c r="U677" s="899">
        <f t="shared" si="124"/>
        <v>3568</v>
      </c>
      <c r="V677" s="898">
        <f t="shared" si="131"/>
        <v>2391814</v>
      </c>
      <c r="W677" s="897">
        <f t="shared" si="125"/>
        <v>15.847174186709072</v>
      </c>
    </row>
    <row r="678" spans="1:23">
      <c r="A678" s="880" t="s">
        <v>1056</v>
      </c>
      <c r="B678" s="896" t="s">
        <v>1030</v>
      </c>
      <c r="C678" s="893">
        <v>0.5</v>
      </c>
      <c r="D678" s="894">
        <f t="shared" si="126"/>
        <v>6733</v>
      </c>
      <c r="E678" s="893">
        <v>25</v>
      </c>
      <c r="F678" s="893">
        <v>0</v>
      </c>
      <c r="G678" s="893">
        <f t="shared" si="120"/>
        <v>25</v>
      </c>
      <c r="H678" s="893">
        <f t="shared" si="127"/>
        <v>5874641</v>
      </c>
      <c r="I678" s="895">
        <f t="shared" si="121"/>
        <v>14.541910490618347</v>
      </c>
      <c r="J678" s="892">
        <v>0.5</v>
      </c>
      <c r="K678" s="894">
        <f t="shared" si="128"/>
        <v>3881</v>
      </c>
      <c r="L678" s="892">
        <v>20</v>
      </c>
      <c r="M678" s="892">
        <v>0</v>
      </c>
      <c r="N678" s="893">
        <f t="shared" si="122"/>
        <v>20</v>
      </c>
      <c r="O678" s="892">
        <f t="shared" si="129"/>
        <v>3703790</v>
      </c>
      <c r="P678" s="891">
        <f t="shared" si="123"/>
        <v>15.90565146439921</v>
      </c>
      <c r="Q678" s="892">
        <v>0.5</v>
      </c>
      <c r="R678" s="894">
        <f t="shared" si="130"/>
        <v>2515.5</v>
      </c>
      <c r="S678" s="892">
        <v>25</v>
      </c>
      <c r="T678" s="892">
        <v>0</v>
      </c>
      <c r="U678" s="893">
        <f t="shared" si="124"/>
        <v>25</v>
      </c>
      <c r="V678" s="892">
        <f t="shared" si="131"/>
        <v>2391814</v>
      </c>
      <c r="W678" s="891">
        <f t="shared" si="125"/>
        <v>15.847174186709072</v>
      </c>
    </row>
    <row r="679" spans="1:23">
      <c r="A679" s="882" t="s">
        <v>1055</v>
      </c>
      <c r="B679" s="902" t="s">
        <v>354</v>
      </c>
      <c r="C679" s="899">
        <v>10</v>
      </c>
      <c r="D679" s="900">
        <f t="shared" si="126"/>
        <v>6743</v>
      </c>
      <c r="E679" s="899">
        <v>8842</v>
      </c>
      <c r="F679" s="899">
        <v>910</v>
      </c>
      <c r="G679" s="899">
        <f t="shared" si="120"/>
        <v>9752</v>
      </c>
      <c r="H679" s="899">
        <f t="shared" si="127"/>
        <v>5884393</v>
      </c>
      <c r="I679" s="901">
        <f t="shared" si="121"/>
        <v>14.544448563942854</v>
      </c>
      <c r="J679" s="898">
        <v>5</v>
      </c>
      <c r="K679" s="900">
        <f t="shared" si="128"/>
        <v>3886</v>
      </c>
      <c r="L679" s="898">
        <v>4581</v>
      </c>
      <c r="M679" s="898">
        <v>350</v>
      </c>
      <c r="N679" s="899">
        <f t="shared" si="122"/>
        <v>4931</v>
      </c>
      <c r="O679" s="898">
        <f t="shared" si="129"/>
        <v>3708721</v>
      </c>
      <c r="P679" s="897">
        <f t="shared" si="123"/>
        <v>15.906334705781438</v>
      </c>
      <c r="Q679" s="898">
        <v>0</v>
      </c>
      <c r="R679" s="900">
        <f t="shared" si="130"/>
        <v>2515.5</v>
      </c>
      <c r="S679" s="898">
        <v>0</v>
      </c>
      <c r="T679" s="898">
        <v>0</v>
      </c>
      <c r="U679" s="899">
        <f t="shared" si="124"/>
        <v>0</v>
      </c>
      <c r="V679" s="898">
        <f t="shared" si="131"/>
        <v>2391814</v>
      </c>
      <c r="W679" s="897">
        <f t="shared" si="125"/>
        <v>15.847174186709072</v>
      </c>
    </row>
    <row r="680" spans="1:23">
      <c r="A680" s="880" t="s">
        <v>1054</v>
      </c>
      <c r="B680" s="896" t="s">
        <v>354</v>
      </c>
      <c r="C680" s="893">
        <v>0</v>
      </c>
      <c r="D680" s="894">
        <f t="shared" si="126"/>
        <v>6743</v>
      </c>
      <c r="E680" s="893">
        <v>0</v>
      </c>
      <c r="F680" s="893">
        <v>0</v>
      </c>
      <c r="G680" s="893">
        <f t="shared" si="120"/>
        <v>0</v>
      </c>
      <c r="H680" s="893">
        <f t="shared" si="127"/>
        <v>5884393</v>
      </c>
      <c r="I680" s="895">
        <f t="shared" si="121"/>
        <v>14.544448563942854</v>
      </c>
      <c r="J680" s="892">
        <v>0</v>
      </c>
      <c r="K680" s="894">
        <f t="shared" si="128"/>
        <v>3886</v>
      </c>
      <c r="L680" s="892">
        <v>0</v>
      </c>
      <c r="M680" s="892">
        <v>0</v>
      </c>
      <c r="N680" s="893">
        <f t="shared" si="122"/>
        <v>0</v>
      </c>
      <c r="O680" s="892">
        <f t="shared" si="129"/>
        <v>3708721</v>
      </c>
      <c r="P680" s="891">
        <f t="shared" si="123"/>
        <v>15.906334705781438</v>
      </c>
      <c r="Q680" s="892">
        <v>2.5</v>
      </c>
      <c r="R680" s="894">
        <f t="shared" si="130"/>
        <v>2518</v>
      </c>
      <c r="S680" s="892">
        <v>2414</v>
      </c>
      <c r="T680" s="892">
        <v>140</v>
      </c>
      <c r="U680" s="893">
        <f t="shared" si="124"/>
        <v>2554</v>
      </c>
      <c r="V680" s="892">
        <f t="shared" si="131"/>
        <v>2394368</v>
      </c>
      <c r="W680" s="891">
        <f t="shared" si="125"/>
        <v>15.848345247550965</v>
      </c>
    </row>
    <row r="681" spans="1:23">
      <c r="A681" s="882" t="s">
        <v>1053</v>
      </c>
      <c r="B681" s="902" t="s">
        <v>354</v>
      </c>
      <c r="C681" s="899">
        <v>10</v>
      </c>
      <c r="D681" s="900">
        <f t="shared" si="126"/>
        <v>6753</v>
      </c>
      <c r="E681" s="899">
        <v>8173</v>
      </c>
      <c r="F681" s="899">
        <v>960</v>
      </c>
      <c r="G681" s="899">
        <f t="shared" si="120"/>
        <v>9133</v>
      </c>
      <c r="H681" s="899">
        <f t="shared" si="127"/>
        <v>5893526</v>
      </c>
      <c r="I681" s="901">
        <f t="shared" si="121"/>
        <v>14.545451404314131</v>
      </c>
      <c r="J681" s="898">
        <v>6</v>
      </c>
      <c r="K681" s="900">
        <f t="shared" si="128"/>
        <v>3892</v>
      </c>
      <c r="L681" s="898">
        <v>5324</v>
      </c>
      <c r="M681" s="898">
        <v>576</v>
      </c>
      <c r="N681" s="899">
        <f t="shared" si="122"/>
        <v>5900</v>
      </c>
      <c r="O681" s="898">
        <f t="shared" si="129"/>
        <v>3714621</v>
      </c>
      <c r="P681" s="897">
        <f t="shared" si="123"/>
        <v>15.907078622816034</v>
      </c>
      <c r="Q681" s="898">
        <v>5</v>
      </c>
      <c r="R681" s="900">
        <f t="shared" si="130"/>
        <v>2523</v>
      </c>
      <c r="S681" s="898">
        <v>3915</v>
      </c>
      <c r="T681" s="898">
        <v>480</v>
      </c>
      <c r="U681" s="899">
        <f t="shared" si="124"/>
        <v>4395</v>
      </c>
      <c r="V681" s="898">
        <f t="shared" si="131"/>
        <v>2398763</v>
      </c>
      <c r="W681" s="897">
        <f t="shared" si="125"/>
        <v>15.845970405601797</v>
      </c>
    </row>
    <row r="682" spans="1:23">
      <c r="A682" s="880" t="s">
        <v>1052</v>
      </c>
      <c r="B682" s="896" t="s">
        <v>354</v>
      </c>
      <c r="C682" s="893">
        <v>7</v>
      </c>
      <c r="D682" s="894">
        <f t="shared" si="126"/>
        <v>6760</v>
      </c>
      <c r="E682" s="893">
        <v>5991</v>
      </c>
      <c r="F682" s="893">
        <v>448</v>
      </c>
      <c r="G682" s="893">
        <f t="shared" si="120"/>
        <v>6439</v>
      </c>
      <c r="H682" s="893">
        <f t="shared" si="127"/>
        <v>5899965</v>
      </c>
      <c r="I682" s="895">
        <f t="shared" si="121"/>
        <v>14.546264792899409</v>
      </c>
      <c r="J682" s="892">
        <v>4.5</v>
      </c>
      <c r="K682" s="894">
        <f t="shared" si="128"/>
        <v>3896.5</v>
      </c>
      <c r="L682" s="892">
        <v>4155</v>
      </c>
      <c r="M682" s="892">
        <v>224</v>
      </c>
      <c r="N682" s="893">
        <f t="shared" si="122"/>
        <v>4379</v>
      </c>
      <c r="O682" s="892">
        <f t="shared" si="129"/>
        <v>3719000</v>
      </c>
      <c r="P682" s="891">
        <f t="shared" si="123"/>
        <v>15.907438299328456</v>
      </c>
      <c r="Q682" s="892">
        <v>3.5</v>
      </c>
      <c r="R682" s="894">
        <f t="shared" si="130"/>
        <v>2526.5</v>
      </c>
      <c r="S682" s="892">
        <v>3050</v>
      </c>
      <c r="T682" s="892">
        <v>168</v>
      </c>
      <c r="U682" s="893">
        <f t="shared" si="124"/>
        <v>3218</v>
      </c>
      <c r="V682" s="892">
        <f t="shared" si="131"/>
        <v>2401981</v>
      </c>
      <c r="W682" s="891">
        <f t="shared" si="125"/>
        <v>15.845247047958308</v>
      </c>
    </row>
    <row r="683" spans="1:23">
      <c r="A683" s="882" t="s">
        <v>1051</v>
      </c>
      <c r="B683" s="902" t="s">
        <v>354</v>
      </c>
      <c r="C683" s="899">
        <v>31</v>
      </c>
      <c r="D683" s="900">
        <f t="shared" si="126"/>
        <v>6791</v>
      </c>
      <c r="E683" s="899">
        <v>27157</v>
      </c>
      <c r="F683" s="899">
        <v>1320</v>
      </c>
      <c r="G683" s="899">
        <f t="shared" si="120"/>
        <v>28477</v>
      </c>
      <c r="H683" s="899">
        <f t="shared" si="127"/>
        <v>5928442</v>
      </c>
      <c r="I683" s="901">
        <f t="shared" si="121"/>
        <v>14.549752122907769</v>
      </c>
      <c r="J683" s="898">
        <v>20</v>
      </c>
      <c r="K683" s="900">
        <f t="shared" si="128"/>
        <v>3916.5</v>
      </c>
      <c r="L683" s="898">
        <v>17411</v>
      </c>
      <c r="M683" s="898">
        <v>800</v>
      </c>
      <c r="N683" s="899">
        <f t="shared" si="122"/>
        <v>18211</v>
      </c>
      <c r="O683" s="898">
        <f t="shared" si="129"/>
        <v>3737211</v>
      </c>
      <c r="P683" s="897">
        <f t="shared" si="123"/>
        <v>15.903702285203625</v>
      </c>
      <c r="Q683" s="898">
        <v>14</v>
      </c>
      <c r="R683" s="900">
        <f t="shared" si="130"/>
        <v>2540.5</v>
      </c>
      <c r="S683" s="898">
        <v>9618</v>
      </c>
      <c r="T683" s="898">
        <v>640</v>
      </c>
      <c r="U683" s="899">
        <f t="shared" si="124"/>
        <v>10258</v>
      </c>
      <c r="V683" s="898">
        <f t="shared" si="131"/>
        <v>2412239</v>
      </c>
      <c r="W683" s="897">
        <f t="shared" si="125"/>
        <v>15.825224693301843</v>
      </c>
    </row>
    <row r="684" spans="1:23">
      <c r="A684" s="880" t="s">
        <v>1050</v>
      </c>
      <c r="B684" s="896" t="s">
        <v>354</v>
      </c>
      <c r="C684" s="893">
        <v>13.5</v>
      </c>
      <c r="D684" s="894">
        <f t="shared" si="126"/>
        <v>6804.5</v>
      </c>
      <c r="E684" s="893">
        <v>12331</v>
      </c>
      <c r="F684" s="893">
        <v>260</v>
      </c>
      <c r="G684" s="893">
        <f t="shared" si="120"/>
        <v>12591</v>
      </c>
      <c r="H684" s="893">
        <f t="shared" si="127"/>
        <v>5941033</v>
      </c>
      <c r="I684" s="895">
        <f t="shared" si="121"/>
        <v>14.551725573762461</v>
      </c>
      <c r="J684" s="892">
        <v>8</v>
      </c>
      <c r="K684" s="894">
        <f t="shared" si="128"/>
        <v>3924.5</v>
      </c>
      <c r="L684" s="892">
        <v>7419</v>
      </c>
      <c r="M684" s="892">
        <v>140</v>
      </c>
      <c r="N684" s="893">
        <f t="shared" si="122"/>
        <v>7559</v>
      </c>
      <c r="O684" s="892">
        <f t="shared" si="129"/>
        <v>3744770</v>
      </c>
      <c r="P684" s="891">
        <f t="shared" si="123"/>
        <v>15.903384719921858</v>
      </c>
      <c r="Q684" s="892">
        <v>7.5</v>
      </c>
      <c r="R684" s="894">
        <f t="shared" si="130"/>
        <v>2548</v>
      </c>
      <c r="S684" s="892">
        <v>7005</v>
      </c>
      <c r="T684" s="892">
        <v>140</v>
      </c>
      <c r="U684" s="893">
        <f t="shared" si="124"/>
        <v>7145</v>
      </c>
      <c r="V684" s="892">
        <f t="shared" si="131"/>
        <v>2419384</v>
      </c>
      <c r="W684" s="891">
        <f t="shared" si="125"/>
        <v>15.82537938252224</v>
      </c>
    </row>
    <row r="685" spans="1:23">
      <c r="A685" s="882" t="s">
        <v>1049</v>
      </c>
      <c r="B685" s="902" t="s">
        <v>354</v>
      </c>
      <c r="C685" s="899">
        <v>14.5</v>
      </c>
      <c r="D685" s="900">
        <f t="shared" si="126"/>
        <v>6819</v>
      </c>
      <c r="E685" s="899">
        <v>13846</v>
      </c>
      <c r="F685" s="899">
        <v>280</v>
      </c>
      <c r="G685" s="899">
        <f t="shared" si="120"/>
        <v>14126</v>
      </c>
      <c r="H685" s="899">
        <f t="shared" si="127"/>
        <v>5955159</v>
      </c>
      <c r="I685" s="901">
        <f t="shared" si="121"/>
        <v>14.55530869628978</v>
      </c>
      <c r="J685" s="898">
        <v>8</v>
      </c>
      <c r="K685" s="900">
        <f t="shared" si="128"/>
        <v>3932.5</v>
      </c>
      <c r="L685" s="898">
        <v>7135</v>
      </c>
      <c r="M685" s="898">
        <v>140</v>
      </c>
      <c r="N685" s="899">
        <f t="shared" si="122"/>
        <v>7275</v>
      </c>
      <c r="O685" s="898">
        <f t="shared" si="129"/>
        <v>3752045</v>
      </c>
      <c r="P685" s="897">
        <f t="shared" si="123"/>
        <v>15.901864801864802</v>
      </c>
      <c r="Q685" s="898">
        <v>6</v>
      </c>
      <c r="R685" s="900">
        <f t="shared" si="130"/>
        <v>2554</v>
      </c>
      <c r="S685" s="898">
        <v>6325</v>
      </c>
      <c r="T685" s="898">
        <v>120</v>
      </c>
      <c r="U685" s="899">
        <f t="shared" si="124"/>
        <v>6445</v>
      </c>
      <c r="V685" s="898">
        <f t="shared" si="131"/>
        <v>2425829</v>
      </c>
      <c r="W685" s="897">
        <f t="shared" si="125"/>
        <v>15.83025972330984</v>
      </c>
    </row>
    <row r="686" spans="1:23">
      <c r="A686" s="880" t="s">
        <v>1048</v>
      </c>
      <c r="B686" s="896" t="s">
        <v>354</v>
      </c>
      <c r="C686" s="893">
        <v>21.5</v>
      </c>
      <c r="D686" s="894">
        <f t="shared" si="126"/>
        <v>6840.5</v>
      </c>
      <c r="E686" s="893">
        <v>16033</v>
      </c>
      <c r="F686" s="893">
        <v>1628</v>
      </c>
      <c r="G686" s="893">
        <f t="shared" si="120"/>
        <v>17661</v>
      </c>
      <c r="H686" s="893">
        <f t="shared" si="127"/>
        <v>5972820</v>
      </c>
      <c r="I686" s="895">
        <f t="shared" si="121"/>
        <v>14.55259118485491</v>
      </c>
      <c r="J686" s="892">
        <v>8</v>
      </c>
      <c r="K686" s="894">
        <f t="shared" si="128"/>
        <v>3940.5</v>
      </c>
      <c r="L686" s="892">
        <v>6461</v>
      </c>
      <c r="M686" s="892">
        <v>592</v>
      </c>
      <c r="N686" s="893">
        <f t="shared" si="122"/>
        <v>7053</v>
      </c>
      <c r="O686" s="892">
        <f t="shared" si="129"/>
        <v>3759098</v>
      </c>
      <c r="P686" s="891">
        <f t="shared" si="123"/>
        <v>15.899412088144484</v>
      </c>
      <c r="Q686" s="892">
        <v>5</v>
      </c>
      <c r="R686" s="894">
        <f t="shared" si="130"/>
        <v>2559</v>
      </c>
      <c r="S686" s="892">
        <v>4132</v>
      </c>
      <c r="T686" s="892">
        <v>370</v>
      </c>
      <c r="U686" s="893">
        <f t="shared" si="124"/>
        <v>4502</v>
      </c>
      <c r="V686" s="892">
        <f t="shared" si="131"/>
        <v>2430331</v>
      </c>
      <c r="W686" s="891">
        <f t="shared" si="125"/>
        <v>15.828650514523902</v>
      </c>
    </row>
    <row r="687" spans="1:23">
      <c r="A687" s="882" t="s">
        <v>1047</v>
      </c>
      <c r="B687" s="902" t="s">
        <v>1030</v>
      </c>
      <c r="C687" s="899">
        <v>2.5</v>
      </c>
      <c r="D687" s="900">
        <f t="shared" si="126"/>
        <v>6840.5</v>
      </c>
      <c r="E687" s="899">
        <v>447</v>
      </c>
      <c r="F687" s="899">
        <v>0</v>
      </c>
      <c r="G687" s="899">
        <f t="shared" si="120"/>
        <v>447</v>
      </c>
      <c r="H687" s="899">
        <f t="shared" si="127"/>
        <v>5972820</v>
      </c>
      <c r="I687" s="901">
        <f t="shared" si="121"/>
        <v>14.55259118485491</v>
      </c>
      <c r="J687" s="898">
        <v>0</v>
      </c>
      <c r="K687" s="900">
        <f t="shared" si="128"/>
        <v>3940.5</v>
      </c>
      <c r="L687" s="898">
        <v>0</v>
      </c>
      <c r="M687" s="898">
        <v>0</v>
      </c>
      <c r="N687" s="899">
        <f t="shared" si="122"/>
        <v>0</v>
      </c>
      <c r="O687" s="898">
        <f t="shared" si="129"/>
        <v>3759098</v>
      </c>
      <c r="P687" s="897">
        <f t="shared" si="123"/>
        <v>15.899412088144484</v>
      </c>
      <c r="Q687" s="898">
        <v>0</v>
      </c>
      <c r="R687" s="900">
        <f t="shared" si="130"/>
        <v>2559</v>
      </c>
      <c r="S687" s="898">
        <v>0</v>
      </c>
      <c r="T687" s="898">
        <v>0</v>
      </c>
      <c r="U687" s="899">
        <f t="shared" si="124"/>
        <v>0</v>
      </c>
      <c r="V687" s="898">
        <f t="shared" si="131"/>
        <v>2430331</v>
      </c>
      <c r="W687" s="897">
        <f t="shared" si="125"/>
        <v>15.828650514523902</v>
      </c>
    </row>
    <row r="688" spans="1:23">
      <c r="A688" s="880" t="s">
        <v>1046</v>
      </c>
      <c r="B688" s="896" t="s">
        <v>354</v>
      </c>
      <c r="C688" s="893">
        <v>17</v>
      </c>
      <c r="D688" s="894">
        <f t="shared" si="126"/>
        <v>6857.5</v>
      </c>
      <c r="E688" s="893">
        <v>12802</v>
      </c>
      <c r="F688" s="893">
        <v>340</v>
      </c>
      <c r="G688" s="893">
        <f t="shared" si="120"/>
        <v>13142</v>
      </c>
      <c r="H688" s="893">
        <f t="shared" si="127"/>
        <v>5985962</v>
      </c>
      <c r="I688" s="895">
        <f t="shared" si="121"/>
        <v>14.548455462389112</v>
      </c>
      <c r="J688" s="892">
        <v>10</v>
      </c>
      <c r="K688" s="894">
        <f t="shared" si="128"/>
        <v>3950.5</v>
      </c>
      <c r="L688" s="892">
        <v>7736</v>
      </c>
      <c r="M688" s="892">
        <v>200</v>
      </c>
      <c r="N688" s="893">
        <f t="shared" si="122"/>
        <v>7936</v>
      </c>
      <c r="O688" s="892">
        <f t="shared" si="129"/>
        <v>3767034</v>
      </c>
      <c r="P688" s="891">
        <f t="shared" si="123"/>
        <v>15.892646500442982</v>
      </c>
      <c r="Q688" s="892">
        <v>6</v>
      </c>
      <c r="R688" s="894">
        <f t="shared" si="130"/>
        <v>2565</v>
      </c>
      <c r="S688" s="892">
        <v>5901</v>
      </c>
      <c r="T688" s="892">
        <v>100</v>
      </c>
      <c r="U688" s="893">
        <f t="shared" si="124"/>
        <v>6001</v>
      </c>
      <c r="V688" s="892">
        <f t="shared" si="131"/>
        <v>2436332</v>
      </c>
      <c r="W688" s="891">
        <f t="shared" si="125"/>
        <v>15.830617283950618</v>
      </c>
    </row>
    <row r="689" spans="1:23">
      <c r="A689" s="882" t="s">
        <v>1045</v>
      </c>
      <c r="B689" s="902" t="s">
        <v>354</v>
      </c>
      <c r="C689" s="899">
        <v>18</v>
      </c>
      <c r="D689" s="900">
        <f t="shared" si="126"/>
        <v>6875.5</v>
      </c>
      <c r="E689" s="899">
        <v>15985</v>
      </c>
      <c r="F689" s="899">
        <v>722</v>
      </c>
      <c r="G689" s="899">
        <f t="shared" si="120"/>
        <v>16707</v>
      </c>
      <c r="H689" s="899">
        <f t="shared" si="127"/>
        <v>6002669</v>
      </c>
      <c r="I689" s="901">
        <f t="shared" si="121"/>
        <v>14.550866603640946</v>
      </c>
      <c r="J689" s="898">
        <v>12</v>
      </c>
      <c r="K689" s="900">
        <f t="shared" si="128"/>
        <v>3962.5</v>
      </c>
      <c r="L689" s="898">
        <v>9937</v>
      </c>
      <c r="M689" s="898">
        <v>494</v>
      </c>
      <c r="N689" s="899">
        <f t="shared" si="122"/>
        <v>10431</v>
      </c>
      <c r="O689" s="898">
        <f t="shared" si="129"/>
        <v>3777465</v>
      </c>
      <c r="P689" s="897">
        <f t="shared" si="123"/>
        <v>15.888391167192429</v>
      </c>
      <c r="Q689" s="898">
        <v>8</v>
      </c>
      <c r="R689" s="900">
        <f t="shared" si="130"/>
        <v>2573</v>
      </c>
      <c r="S689" s="898">
        <v>6898</v>
      </c>
      <c r="T689" s="898">
        <v>304</v>
      </c>
      <c r="U689" s="899">
        <f t="shared" si="124"/>
        <v>7202</v>
      </c>
      <c r="V689" s="898">
        <f t="shared" si="131"/>
        <v>2443534</v>
      </c>
      <c r="W689" s="897">
        <f t="shared" si="125"/>
        <v>15.828047674569245</v>
      </c>
    </row>
    <row r="690" spans="1:23">
      <c r="A690" s="880" t="s">
        <v>1044</v>
      </c>
      <c r="B690" s="896" t="s">
        <v>354</v>
      </c>
      <c r="C690" s="893">
        <v>12</v>
      </c>
      <c r="D690" s="894">
        <f t="shared" si="126"/>
        <v>6887.5</v>
      </c>
      <c r="E690" s="893">
        <v>9365</v>
      </c>
      <c r="F690" s="893">
        <v>1360</v>
      </c>
      <c r="G690" s="893">
        <f t="shared" si="120"/>
        <v>10725</v>
      </c>
      <c r="H690" s="893">
        <f t="shared" si="127"/>
        <v>6013394</v>
      </c>
      <c r="I690" s="895">
        <f t="shared" si="121"/>
        <v>14.55146763460375</v>
      </c>
      <c r="J690" s="892">
        <v>5</v>
      </c>
      <c r="K690" s="894">
        <f t="shared" si="128"/>
        <v>3967.5</v>
      </c>
      <c r="L690" s="892">
        <v>3787</v>
      </c>
      <c r="M690" s="892">
        <v>400</v>
      </c>
      <c r="N690" s="893">
        <f t="shared" si="122"/>
        <v>4187</v>
      </c>
      <c r="O690" s="892">
        <f t="shared" si="129"/>
        <v>3781652</v>
      </c>
      <c r="P690" s="891">
        <f t="shared" si="123"/>
        <v>15.885956731779038</v>
      </c>
      <c r="Q690" s="892">
        <v>6</v>
      </c>
      <c r="R690" s="894">
        <f t="shared" si="130"/>
        <v>2579</v>
      </c>
      <c r="S690" s="892">
        <v>3815</v>
      </c>
      <c r="T690" s="892">
        <v>480</v>
      </c>
      <c r="U690" s="893">
        <f t="shared" si="124"/>
        <v>4295</v>
      </c>
      <c r="V690" s="892">
        <f t="shared" si="131"/>
        <v>2447829</v>
      </c>
      <c r="W690" s="891">
        <f t="shared" si="125"/>
        <v>15.81898022489337</v>
      </c>
    </row>
    <row r="691" spans="1:23">
      <c r="A691" s="882" t="s">
        <v>1043</v>
      </c>
      <c r="B691" s="902" t="s">
        <v>1030</v>
      </c>
      <c r="C691" s="899">
        <v>0.5</v>
      </c>
      <c r="D691" s="900">
        <f t="shared" si="126"/>
        <v>6887.5</v>
      </c>
      <c r="E691" s="899">
        <v>58</v>
      </c>
      <c r="F691" s="899">
        <v>64</v>
      </c>
      <c r="G691" s="899">
        <f t="shared" si="120"/>
        <v>122</v>
      </c>
      <c r="H691" s="899">
        <f t="shared" si="127"/>
        <v>6013394</v>
      </c>
      <c r="I691" s="901">
        <f t="shared" si="121"/>
        <v>14.55146763460375</v>
      </c>
      <c r="J691" s="898">
        <v>0</v>
      </c>
      <c r="K691" s="900">
        <f t="shared" si="128"/>
        <v>3967.5</v>
      </c>
      <c r="L691" s="898">
        <v>0</v>
      </c>
      <c r="M691" s="898">
        <v>0</v>
      </c>
      <c r="N691" s="899">
        <f t="shared" si="122"/>
        <v>0</v>
      </c>
      <c r="O691" s="898">
        <f t="shared" si="129"/>
        <v>3781652</v>
      </c>
      <c r="P691" s="897">
        <f t="shared" si="123"/>
        <v>15.885956731779038</v>
      </c>
      <c r="Q691" s="898">
        <v>0</v>
      </c>
      <c r="R691" s="900">
        <f t="shared" si="130"/>
        <v>2579</v>
      </c>
      <c r="S691" s="898">
        <v>0</v>
      </c>
      <c r="T691" s="898">
        <v>0</v>
      </c>
      <c r="U691" s="899">
        <f t="shared" si="124"/>
        <v>0</v>
      </c>
      <c r="V691" s="898">
        <f t="shared" si="131"/>
        <v>2447829</v>
      </c>
      <c r="W691" s="897">
        <f t="shared" si="125"/>
        <v>15.81898022489337</v>
      </c>
    </row>
    <row r="692" spans="1:23">
      <c r="A692" s="880" t="s">
        <v>1042</v>
      </c>
      <c r="B692" s="896" t="s">
        <v>354</v>
      </c>
      <c r="C692" s="893">
        <v>9</v>
      </c>
      <c r="D692" s="894">
        <f t="shared" si="126"/>
        <v>6896.5</v>
      </c>
      <c r="E692" s="893">
        <v>7913</v>
      </c>
      <c r="F692" s="893">
        <v>160</v>
      </c>
      <c r="G692" s="893">
        <f t="shared" si="120"/>
        <v>8073</v>
      </c>
      <c r="H692" s="893">
        <f t="shared" si="127"/>
        <v>6021467</v>
      </c>
      <c r="I692" s="895">
        <f t="shared" si="121"/>
        <v>14.551987723241258</v>
      </c>
      <c r="J692" s="892">
        <v>6</v>
      </c>
      <c r="K692" s="894">
        <f t="shared" si="128"/>
        <v>3973.5</v>
      </c>
      <c r="L692" s="892">
        <v>5535</v>
      </c>
      <c r="M692" s="892">
        <v>96</v>
      </c>
      <c r="N692" s="893">
        <f t="shared" si="122"/>
        <v>5631</v>
      </c>
      <c r="O692" s="892">
        <f t="shared" si="129"/>
        <v>3787283</v>
      </c>
      <c r="P692" s="891">
        <f t="shared" si="123"/>
        <v>15.885587852858521</v>
      </c>
      <c r="Q692" s="892">
        <v>4.5</v>
      </c>
      <c r="R692" s="894">
        <f t="shared" si="130"/>
        <v>2583.5</v>
      </c>
      <c r="S692" s="892">
        <v>3925</v>
      </c>
      <c r="T692" s="892">
        <v>64</v>
      </c>
      <c r="U692" s="893">
        <f t="shared" si="124"/>
        <v>3989</v>
      </c>
      <c r="V692" s="892">
        <f t="shared" si="131"/>
        <v>2451818</v>
      </c>
      <c r="W692" s="891">
        <f t="shared" si="125"/>
        <v>15.817160183213986</v>
      </c>
    </row>
    <row r="693" spans="1:23">
      <c r="A693" s="882" t="s">
        <v>1041</v>
      </c>
      <c r="B693" s="902" t="s">
        <v>354</v>
      </c>
      <c r="C693" s="899">
        <v>20</v>
      </c>
      <c r="D693" s="900">
        <f t="shared" si="126"/>
        <v>6916.5</v>
      </c>
      <c r="E693" s="899">
        <v>18685</v>
      </c>
      <c r="F693" s="899">
        <v>320</v>
      </c>
      <c r="G693" s="899">
        <f t="shared" si="120"/>
        <v>19005</v>
      </c>
      <c r="H693" s="899">
        <f t="shared" si="127"/>
        <v>6040472</v>
      </c>
      <c r="I693" s="901">
        <f t="shared" si="121"/>
        <v>14.555704956745947</v>
      </c>
      <c r="J693" s="898">
        <v>9.5</v>
      </c>
      <c r="K693" s="900">
        <f t="shared" si="128"/>
        <v>3983</v>
      </c>
      <c r="L693" s="898">
        <v>10293</v>
      </c>
      <c r="M693" s="898">
        <v>112</v>
      </c>
      <c r="N693" s="899">
        <f t="shared" si="122"/>
        <v>10405</v>
      </c>
      <c r="O693" s="898">
        <f t="shared" si="129"/>
        <v>3797688</v>
      </c>
      <c r="P693" s="897">
        <f t="shared" si="123"/>
        <v>15.891237760482049</v>
      </c>
      <c r="Q693" s="898">
        <v>8.5</v>
      </c>
      <c r="R693" s="900">
        <f t="shared" si="130"/>
        <v>2592</v>
      </c>
      <c r="S693" s="898">
        <v>9205</v>
      </c>
      <c r="T693" s="898">
        <v>80</v>
      </c>
      <c r="U693" s="899">
        <f t="shared" si="124"/>
        <v>9285</v>
      </c>
      <c r="V693" s="898">
        <f t="shared" si="131"/>
        <v>2461103</v>
      </c>
      <c r="W693" s="897">
        <f t="shared" si="125"/>
        <v>15.824993569958847</v>
      </c>
    </row>
    <row r="694" spans="1:23">
      <c r="A694" s="880" t="s">
        <v>1040</v>
      </c>
      <c r="B694" s="896" t="s">
        <v>354</v>
      </c>
      <c r="C694" s="893">
        <v>13</v>
      </c>
      <c r="D694" s="894">
        <f t="shared" si="126"/>
        <v>6929.5</v>
      </c>
      <c r="E694" s="893">
        <v>9561</v>
      </c>
      <c r="F694" s="893">
        <v>570</v>
      </c>
      <c r="G694" s="893">
        <f t="shared" si="120"/>
        <v>10131</v>
      </c>
      <c r="H694" s="893">
        <f t="shared" si="127"/>
        <v>6050603</v>
      </c>
      <c r="I694" s="895">
        <f t="shared" si="121"/>
        <v>14.552764749741444</v>
      </c>
      <c r="J694" s="892">
        <v>6</v>
      </c>
      <c r="K694" s="894">
        <f t="shared" si="128"/>
        <v>3989</v>
      </c>
      <c r="L694" s="892">
        <v>4989</v>
      </c>
      <c r="M694" s="892">
        <v>228</v>
      </c>
      <c r="N694" s="893">
        <f t="shared" si="122"/>
        <v>5217</v>
      </c>
      <c r="O694" s="892">
        <f t="shared" si="129"/>
        <v>3802905</v>
      </c>
      <c r="P694" s="891">
        <f t="shared" si="123"/>
        <v>15.889132614690398</v>
      </c>
      <c r="Q694" s="892">
        <v>3</v>
      </c>
      <c r="R694" s="894">
        <f t="shared" si="130"/>
        <v>2595</v>
      </c>
      <c r="S694" s="892">
        <v>3030</v>
      </c>
      <c r="T694" s="892">
        <v>114</v>
      </c>
      <c r="U694" s="893">
        <f t="shared" si="124"/>
        <v>3144</v>
      </c>
      <c r="V694" s="892">
        <f t="shared" si="131"/>
        <v>2464247</v>
      </c>
      <c r="W694" s="891">
        <f t="shared" si="125"/>
        <v>15.82689145793192</v>
      </c>
    </row>
    <row r="695" spans="1:23">
      <c r="A695" s="882" t="s">
        <v>1039</v>
      </c>
      <c r="B695" s="902" t="s">
        <v>354</v>
      </c>
      <c r="C695" s="899">
        <v>21.5</v>
      </c>
      <c r="D695" s="900">
        <f t="shared" si="126"/>
        <v>6951</v>
      </c>
      <c r="E695" s="899">
        <v>16900</v>
      </c>
      <c r="F695" s="899">
        <v>704</v>
      </c>
      <c r="G695" s="899">
        <f t="shared" si="120"/>
        <v>17604</v>
      </c>
      <c r="H695" s="899">
        <f t="shared" si="127"/>
        <v>6068207</v>
      </c>
      <c r="I695" s="901">
        <f t="shared" si="121"/>
        <v>14.549961636215412</v>
      </c>
      <c r="J695" s="898">
        <v>12</v>
      </c>
      <c r="K695" s="900">
        <f t="shared" si="128"/>
        <v>4001</v>
      </c>
      <c r="L695" s="898">
        <v>10127</v>
      </c>
      <c r="M695" s="898">
        <v>384</v>
      </c>
      <c r="N695" s="899">
        <f t="shared" si="122"/>
        <v>10511</v>
      </c>
      <c r="O695" s="898">
        <f t="shared" si="129"/>
        <v>3813416</v>
      </c>
      <c r="P695" s="897">
        <f t="shared" si="123"/>
        <v>15.885262017828875</v>
      </c>
      <c r="Q695" s="898">
        <v>6</v>
      </c>
      <c r="R695" s="900">
        <f t="shared" si="130"/>
        <v>2601</v>
      </c>
      <c r="S695" s="898">
        <v>5424</v>
      </c>
      <c r="T695" s="898">
        <v>192</v>
      </c>
      <c r="U695" s="899">
        <f t="shared" si="124"/>
        <v>5616</v>
      </c>
      <c r="V695" s="898">
        <f t="shared" si="131"/>
        <v>2469863</v>
      </c>
      <c r="W695" s="897">
        <f t="shared" si="125"/>
        <v>15.826368063565296</v>
      </c>
    </row>
    <row r="696" spans="1:23">
      <c r="A696" s="880" t="s">
        <v>1038</v>
      </c>
      <c r="B696" s="896" t="s">
        <v>354</v>
      </c>
      <c r="C696" s="893">
        <v>15</v>
      </c>
      <c r="D696" s="894">
        <f t="shared" si="126"/>
        <v>6966</v>
      </c>
      <c r="E696" s="893">
        <v>12473</v>
      </c>
      <c r="F696" s="893">
        <v>540</v>
      </c>
      <c r="G696" s="893">
        <f t="shared" si="120"/>
        <v>13013</v>
      </c>
      <c r="H696" s="893">
        <f t="shared" si="127"/>
        <v>6081220</v>
      </c>
      <c r="I696" s="895">
        <f t="shared" si="121"/>
        <v>14.549765527801704</v>
      </c>
      <c r="J696" s="892">
        <v>11</v>
      </c>
      <c r="K696" s="894">
        <f t="shared" si="128"/>
        <v>4012</v>
      </c>
      <c r="L696" s="892">
        <v>8061</v>
      </c>
      <c r="M696" s="892">
        <v>504</v>
      </c>
      <c r="N696" s="893">
        <f t="shared" si="122"/>
        <v>8565</v>
      </c>
      <c r="O696" s="892">
        <f t="shared" si="129"/>
        <v>3821981</v>
      </c>
      <c r="P696" s="891">
        <f t="shared" si="123"/>
        <v>15.877288966434032</v>
      </c>
      <c r="Q696" s="892">
        <v>7</v>
      </c>
      <c r="R696" s="894">
        <f t="shared" si="130"/>
        <v>2608</v>
      </c>
      <c r="S696" s="892">
        <v>4800</v>
      </c>
      <c r="T696" s="892">
        <v>252</v>
      </c>
      <c r="U696" s="893">
        <f t="shared" si="124"/>
        <v>5052</v>
      </c>
      <c r="V696" s="892">
        <f t="shared" si="131"/>
        <v>2474915</v>
      </c>
      <c r="W696" s="891">
        <f t="shared" si="125"/>
        <v>15.816174591002044</v>
      </c>
    </row>
    <row r="697" spans="1:23">
      <c r="A697" s="882" t="s">
        <v>1037</v>
      </c>
      <c r="B697" s="902" t="s">
        <v>354</v>
      </c>
      <c r="C697" s="899">
        <v>11</v>
      </c>
      <c r="D697" s="900">
        <f t="shared" si="126"/>
        <v>6977</v>
      </c>
      <c r="E697" s="899">
        <v>8566</v>
      </c>
      <c r="F697" s="899">
        <v>702</v>
      </c>
      <c r="G697" s="899">
        <f t="shared" si="120"/>
        <v>9268</v>
      </c>
      <c r="H697" s="899">
        <f t="shared" si="127"/>
        <v>6090488</v>
      </c>
      <c r="I697" s="901">
        <f t="shared" si="121"/>
        <v>14.548965649037314</v>
      </c>
      <c r="J697" s="898">
        <v>5</v>
      </c>
      <c r="K697" s="900">
        <f t="shared" si="128"/>
        <v>4017</v>
      </c>
      <c r="L697" s="898">
        <v>4077</v>
      </c>
      <c r="M697" s="898">
        <v>270</v>
      </c>
      <c r="N697" s="899">
        <f t="shared" si="122"/>
        <v>4347</v>
      </c>
      <c r="O697" s="898">
        <f t="shared" si="129"/>
        <v>3826328</v>
      </c>
      <c r="P697" s="897">
        <f t="shared" si="123"/>
        <v>15.875562194008797</v>
      </c>
      <c r="Q697" s="898">
        <v>0</v>
      </c>
      <c r="R697" s="900">
        <f t="shared" si="130"/>
        <v>2608</v>
      </c>
      <c r="S697" s="898">
        <v>0</v>
      </c>
      <c r="T697" s="898">
        <v>0</v>
      </c>
      <c r="U697" s="899">
        <f t="shared" si="124"/>
        <v>0</v>
      </c>
      <c r="V697" s="898">
        <f t="shared" si="131"/>
        <v>2474915</v>
      </c>
      <c r="W697" s="897">
        <f t="shared" si="125"/>
        <v>15.816174591002044</v>
      </c>
    </row>
    <row r="698" spans="1:23">
      <c r="A698" s="880" t="s">
        <v>1036</v>
      </c>
      <c r="B698" s="896" t="s">
        <v>354</v>
      </c>
      <c r="C698" s="893">
        <v>10</v>
      </c>
      <c r="D698" s="894">
        <f t="shared" si="126"/>
        <v>6987</v>
      </c>
      <c r="E698" s="893">
        <v>8615</v>
      </c>
      <c r="F698" s="893">
        <v>400</v>
      </c>
      <c r="G698" s="893">
        <f t="shared" si="120"/>
        <v>9015</v>
      </c>
      <c r="H698" s="893">
        <f t="shared" si="127"/>
        <v>6099503</v>
      </c>
      <c r="I698" s="895">
        <f t="shared" si="121"/>
        <v>14.549646963408234</v>
      </c>
      <c r="J698" s="892">
        <v>7</v>
      </c>
      <c r="K698" s="894">
        <f t="shared" si="128"/>
        <v>4024</v>
      </c>
      <c r="L698" s="892">
        <v>6203</v>
      </c>
      <c r="M698" s="892">
        <v>280</v>
      </c>
      <c r="N698" s="893">
        <f t="shared" si="122"/>
        <v>6483</v>
      </c>
      <c r="O698" s="892">
        <f t="shared" si="129"/>
        <v>3832811</v>
      </c>
      <c r="P698" s="891">
        <f t="shared" si="123"/>
        <v>15.874797051027171</v>
      </c>
      <c r="Q698" s="892">
        <v>0</v>
      </c>
      <c r="R698" s="894">
        <f t="shared" si="130"/>
        <v>2608</v>
      </c>
      <c r="S698" s="892">
        <v>0</v>
      </c>
      <c r="T698" s="892">
        <v>0</v>
      </c>
      <c r="U698" s="893">
        <f t="shared" si="124"/>
        <v>0</v>
      </c>
      <c r="V698" s="892">
        <f t="shared" si="131"/>
        <v>2474915</v>
      </c>
      <c r="W698" s="891">
        <f t="shared" si="125"/>
        <v>15.816174591002044</v>
      </c>
    </row>
    <row r="699" spans="1:23">
      <c r="A699" s="882" t="s">
        <v>1035</v>
      </c>
      <c r="B699" s="902" t="s">
        <v>354</v>
      </c>
      <c r="C699" s="899">
        <v>0</v>
      </c>
      <c r="D699" s="900">
        <f t="shared" si="126"/>
        <v>6987</v>
      </c>
      <c r="E699" s="899">
        <v>0</v>
      </c>
      <c r="F699" s="899">
        <v>0</v>
      </c>
      <c r="G699" s="899">
        <f t="shared" si="120"/>
        <v>0</v>
      </c>
      <c r="H699" s="899">
        <f t="shared" si="127"/>
        <v>6099503</v>
      </c>
      <c r="I699" s="901">
        <f t="shared" si="121"/>
        <v>14.549646963408234</v>
      </c>
      <c r="J699" s="898">
        <v>1</v>
      </c>
      <c r="K699" s="900">
        <f t="shared" si="128"/>
        <v>4025</v>
      </c>
      <c r="L699" s="898">
        <v>508</v>
      </c>
      <c r="M699" s="898">
        <v>60</v>
      </c>
      <c r="N699" s="899">
        <f t="shared" si="122"/>
        <v>568</v>
      </c>
      <c r="O699" s="898">
        <f t="shared" si="129"/>
        <v>3833379</v>
      </c>
      <c r="P699" s="897">
        <f t="shared" si="123"/>
        <v>15.873204968944099</v>
      </c>
      <c r="Q699" s="898">
        <v>0</v>
      </c>
      <c r="R699" s="900">
        <f t="shared" si="130"/>
        <v>2608</v>
      </c>
      <c r="S699" s="898">
        <v>0</v>
      </c>
      <c r="T699" s="898">
        <v>0</v>
      </c>
      <c r="U699" s="899">
        <f t="shared" si="124"/>
        <v>0</v>
      </c>
      <c r="V699" s="898">
        <f t="shared" si="131"/>
        <v>2474915</v>
      </c>
      <c r="W699" s="897">
        <f t="shared" si="125"/>
        <v>15.816174591002044</v>
      </c>
    </row>
    <row r="700" spans="1:23">
      <c r="A700" s="880" t="s">
        <v>1034</v>
      </c>
      <c r="B700" s="896" t="s">
        <v>354</v>
      </c>
      <c r="C700" s="893">
        <v>11</v>
      </c>
      <c r="D700" s="894">
        <f t="shared" si="126"/>
        <v>6998</v>
      </c>
      <c r="E700" s="893">
        <v>10041</v>
      </c>
      <c r="F700" s="893">
        <v>960</v>
      </c>
      <c r="G700" s="893">
        <f t="shared" si="120"/>
        <v>11001</v>
      </c>
      <c r="H700" s="893">
        <f t="shared" si="127"/>
        <v>6110504</v>
      </c>
      <c r="I700" s="895">
        <f t="shared" si="121"/>
        <v>14.552977041059352</v>
      </c>
      <c r="J700" s="892">
        <v>8.5</v>
      </c>
      <c r="K700" s="894">
        <f t="shared" si="128"/>
        <v>4033.5</v>
      </c>
      <c r="L700" s="892">
        <v>7251</v>
      </c>
      <c r="M700" s="892">
        <v>640</v>
      </c>
      <c r="N700" s="893">
        <f t="shared" si="122"/>
        <v>7891</v>
      </c>
      <c r="O700" s="892">
        <f t="shared" si="129"/>
        <v>3841270</v>
      </c>
      <c r="P700" s="891">
        <f t="shared" si="123"/>
        <v>15.872360646254288</v>
      </c>
      <c r="Q700" s="892">
        <v>6.5</v>
      </c>
      <c r="R700" s="894">
        <f t="shared" si="130"/>
        <v>2614.5</v>
      </c>
      <c r="S700" s="892">
        <v>5616</v>
      </c>
      <c r="T700" s="892">
        <v>480</v>
      </c>
      <c r="U700" s="893">
        <f t="shared" si="124"/>
        <v>6096</v>
      </c>
      <c r="V700" s="892">
        <f t="shared" si="131"/>
        <v>2481011</v>
      </c>
      <c r="W700" s="891">
        <f t="shared" si="125"/>
        <v>15.815713648243769</v>
      </c>
    </row>
    <row r="701" spans="1:23">
      <c r="A701" s="882" t="s">
        <v>1033</v>
      </c>
      <c r="B701" s="902" t="s">
        <v>354</v>
      </c>
      <c r="C701" s="899">
        <v>4</v>
      </c>
      <c r="D701" s="900">
        <f t="shared" si="126"/>
        <v>7002</v>
      </c>
      <c r="E701" s="899">
        <v>3907</v>
      </c>
      <c r="F701" s="899">
        <v>330</v>
      </c>
      <c r="G701" s="899">
        <f t="shared" si="120"/>
        <v>4237</v>
      </c>
      <c r="H701" s="899">
        <f t="shared" si="127"/>
        <v>6114741</v>
      </c>
      <c r="I701" s="901">
        <f t="shared" si="121"/>
        <v>14.554748643244787</v>
      </c>
      <c r="J701" s="898">
        <v>3</v>
      </c>
      <c r="K701" s="900">
        <f t="shared" si="128"/>
        <v>4036.5</v>
      </c>
      <c r="L701" s="898">
        <v>2609</v>
      </c>
      <c r="M701" s="898">
        <v>198</v>
      </c>
      <c r="N701" s="899">
        <f t="shared" si="122"/>
        <v>2807</v>
      </c>
      <c r="O701" s="898">
        <f t="shared" si="129"/>
        <v>3844077</v>
      </c>
      <c r="P701" s="897">
        <f t="shared" si="123"/>
        <v>15.872154093893224</v>
      </c>
      <c r="Q701" s="898">
        <v>0</v>
      </c>
      <c r="R701" s="900">
        <f t="shared" si="130"/>
        <v>2614.5</v>
      </c>
      <c r="S701" s="898">
        <v>0</v>
      </c>
      <c r="T701" s="898">
        <v>0</v>
      </c>
      <c r="U701" s="899">
        <f t="shared" si="124"/>
        <v>0</v>
      </c>
      <c r="V701" s="898">
        <f t="shared" si="131"/>
        <v>2481011</v>
      </c>
      <c r="W701" s="897">
        <f t="shared" si="125"/>
        <v>15.815713648243769</v>
      </c>
    </row>
    <row r="702" spans="1:23">
      <c r="A702" s="880" t="s">
        <v>1032</v>
      </c>
      <c r="B702" s="896" t="s">
        <v>354</v>
      </c>
      <c r="C702" s="893">
        <v>9</v>
      </c>
      <c r="D702" s="894">
        <f t="shared" si="126"/>
        <v>7011</v>
      </c>
      <c r="E702" s="893">
        <v>7057</v>
      </c>
      <c r="F702" s="893">
        <v>768</v>
      </c>
      <c r="G702" s="893">
        <f t="shared" si="120"/>
        <v>7825</v>
      </c>
      <c r="H702" s="893">
        <f t="shared" si="127"/>
        <v>6122566</v>
      </c>
      <c r="I702" s="895">
        <f t="shared" si="121"/>
        <v>14.554666476489327</v>
      </c>
      <c r="J702" s="892">
        <v>6</v>
      </c>
      <c r="K702" s="894">
        <f t="shared" si="128"/>
        <v>4042.5</v>
      </c>
      <c r="L702" s="892">
        <v>4632</v>
      </c>
      <c r="M702" s="892">
        <v>384</v>
      </c>
      <c r="N702" s="893">
        <f t="shared" si="122"/>
        <v>5016</v>
      </c>
      <c r="O702" s="892">
        <f t="shared" si="129"/>
        <v>3849093</v>
      </c>
      <c r="P702" s="891">
        <f t="shared" si="123"/>
        <v>15.869276437847867</v>
      </c>
      <c r="Q702" s="892">
        <v>5.5</v>
      </c>
      <c r="R702" s="894">
        <f t="shared" si="130"/>
        <v>2620</v>
      </c>
      <c r="S702" s="892">
        <v>4660</v>
      </c>
      <c r="T702" s="892">
        <v>320</v>
      </c>
      <c r="U702" s="893">
        <f t="shared" si="124"/>
        <v>4980</v>
      </c>
      <c r="V702" s="892">
        <f t="shared" si="131"/>
        <v>2485991</v>
      </c>
      <c r="W702" s="891">
        <f t="shared" si="125"/>
        <v>15.814192111959288</v>
      </c>
    </row>
    <row r="703" spans="1:23">
      <c r="A703" s="882" t="s">
        <v>1031</v>
      </c>
      <c r="B703" s="902" t="s">
        <v>1030</v>
      </c>
      <c r="C703" s="899">
        <v>1</v>
      </c>
      <c r="D703" s="900">
        <f t="shared" si="126"/>
        <v>7011</v>
      </c>
      <c r="E703" s="899">
        <v>226</v>
      </c>
      <c r="F703" s="899">
        <v>0</v>
      </c>
      <c r="G703" s="899">
        <f t="shared" si="120"/>
        <v>226</v>
      </c>
      <c r="H703" s="899">
        <f t="shared" si="127"/>
        <v>6122566</v>
      </c>
      <c r="I703" s="901">
        <f t="shared" si="121"/>
        <v>14.554666476489327</v>
      </c>
      <c r="J703" s="898">
        <v>0</v>
      </c>
      <c r="K703" s="900">
        <f t="shared" si="128"/>
        <v>4042.5</v>
      </c>
      <c r="L703" s="898">
        <v>0</v>
      </c>
      <c r="M703" s="898">
        <v>0</v>
      </c>
      <c r="N703" s="899">
        <f t="shared" si="122"/>
        <v>0</v>
      </c>
      <c r="O703" s="898">
        <f t="shared" si="129"/>
        <v>3849093</v>
      </c>
      <c r="P703" s="897">
        <f t="shared" si="123"/>
        <v>15.869276437847867</v>
      </c>
      <c r="Q703" s="898">
        <v>0</v>
      </c>
      <c r="R703" s="900">
        <f t="shared" si="130"/>
        <v>2620</v>
      </c>
      <c r="S703" s="898">
        <v>0</v>
      </c>
      <c r="T703" s="898">
        <v>0</v>
      </c>
      <c r="U703" s="899">
        <f t="shared" si="124"/>
        <v>0</v>
      </c>
      <c r="V703" s="898">
        <f t="shared" si="131"/>
        <v>2485991</v>
      </c>
      <c r="W703" s="897">
        <f t="shared" si="125"/>
        <v>15.814192111959288</v>
      </c>
    </row>
    <row r="704" spans="1:23">
      <c r="A704" s="880" t="s">
        <v>1029</v>
      </c>
      <c r="B704" s="896" t="s">
        <v>354</v>
      </c>
      <c r="C704" s="893">
        <v>9</v>
      </c>
      <c r="D704" s="894">
        <f t="shared" si="126"/>
        <v>7020</v>
      </c>
      <c r="E704" s="893">
        <v>7059</v>
      </c>
      <c r="F704" s="893">
        <v>380</v>
      </c>
      <c r="G704" s="893">
        <f t="shared" si="120"/>
        <v>7439</v>
      </c>
      <c r="H704" s="893">
        <f t="shared" si="127"/>
        <v>6130005</v>
      </c>
      <c r="I704" s="895">
        <f t="shared" si="121"/>
        <v>14.55366809116809</v>
      </c>
      <c r="J704" s="892">
        <v>5</v>
      </c>
      <c r="K704" s="894">
        <f t="shared" si="128"/>
        <v>4047.5</v>
      </c>
      <c r="L704" s="892">
        <v>4445</v>
      </c>
      <c r="M704" s="892">
        <v>190</v>
      </c>
      <c r="N704" s="893">
        <f t="shared" si="122"/>
        <v>4635</v>
      </c>
      <c r="O704" s="892">
        <f t="shared" si="129"/>
        <v>3853728</v>
      </c>
      <c r="P704" s="891">
        <f t="shared" si="123"/>
        <v>15.86875849289685</v>
      </c>
      <c r="Q704" s="892">
        <v>5</v>
      </c>
      <c r="R704" s="894">
        <f t="shared" si="130"/>
        <v>2625</v>
      </c>
      <c r="S704" s="892">
        <v>4411</v>
      </c>
      <c r="T704" s="892">
        <v>228</v>
      </c>
      <c r="U704" s="893">
        <f t="shared" si="124"/>
        <v>4639</v>
      </c>
      <c r="V704" s="892">
        <f t="shared" si="131"/>
        <v>2490630</v>
      </c>
      <c r="W704" s="891">
        <f t="shared" si="125"/>
        <v>15.81352380952381</v>
      </c>
    </row>
    <row r="705" spans="1:23">
      <c r="A705" s="882" t="s">
        <v>1028</v>
      </c>
      <c r="B705" s="902" t="s">
        <v>354</v>
      </c>
      <c r="C705" s="899">
        <v>7</v>
      </c>
      <c r="D705" s="900">
        <f t="shared" si="126"/>
        <v>7027</v>
      </c>
      <c r="E705" s="899">
        <v>5977</v>
      </c>
      <c r="F705" s="899">
        <v>266</v>
      </c>
      <c r="G705" s="899">
        <f t="shared" si="120"/>
        <v>6243</v>
      </c>
      <c r="H705" s="899">
        <f t="shared" si="127"/>
        <v>6136248</v>
      </c>
      <c r="I705" s="901">
        <f t="shared" si="121"/>
        <v>14.553977515298135</v>
      </c>
      <c r="J705" s="898">
        <v>0</v>
      </c>
      <c r="K705" s="900">
        <f t="shared" si="128"/>
        <v>4047.5</v>
      </c>
      <c r="L705" s="898">
        <v>0</v>
      </c>
      <c r="M705" s="898">
        <v>0</v>
      </c>
      <c r="N705" s="899">
        <f t="shared" si="122"/>
        <v>0</v>
      </c>
      <c r="O705" s="898">
        <f t="shared" si="129"/>
        <v>3853728</v>
      </c>
      <c r="P705" s="897">
        <f t="shared" si="123"/>
        <v>15.86875849289685</v>
      </c>
      <c r="Q705" s="898">
        <v>0</v>
      </c>
      <c r="R705" s="900">
        <f t="shared" si="130"/>
        <v>2625</v>
      </c>
      <c r="S705" s="898">
        <v>0</v>
      </c>
      <c r="T705" s="898">
        <v>0</v>
      </c>
      <c r="U705" s="899">
        <f t="shared" si="124"/>
        <v>0</v>
      </c>
      <c r="V705" s="898">
        <f t="shared" si="131"/>
        <v>2490630</v>
      </c>
      <c r="W705" s="897">
        <f t="shared" si="125"/>
        <v>15.81352380952381</v>
      </c>
    </row>
    <row r="706" spans="1:23">
      <c r="A706" s="880" t="s">
        <v>1027</v>
      </c>
      <c r="B706" s="896" t="s">
        <v>354</v>
      </c>
      <c r="C706" s="893">
        <v>4</v>
      </c>
      <c r="D706" s="894">
        <f t="shared" si="126"/>
        <v>7031</v>
      </c>
      <c r="E706" s="893">
        <v>3447</v>
      </c>
      <c r="F706" s="893">
        <v>290</v>
      </c>
      <c r="G706" s="893">
        <f t="shared" si="120"/>
        <v>3737</v>
      </c>
      <c r="H706" s="893">
        <f t="shared" si="127"/>
        <v>6139985</v>
      </c>
      <c r="I706" s="895">
        <f t="shared" si="121"/>
        <v>14.554556013843456</v>
      </c>
      <c r="J706" s="892">
        <v>0</v>
      </c>
      <c r="K706" s="894">
        <f t="shared" si="128"/>
        <v>4047.5</v>
      </c>
      <c r="L706" s="892">
        <v>0</v>
      </c>
      <c r="M706" s="892">
        <v>0</v>
      </c>
      <c r="N706" s="893">
        <f t="shared" si="122"/>
        <v>0</v>
      </c>
      <c r="O706" s="892">
        <f t="shared" si="129"/>
        <v>3853728</v>
      </c>
      <c r="P706" s="891">
        <f t="shared" si="123"/>
        <v>15.86875849289685</v>
      </c>
      <c r="Q706" s="892">
        <v>0</v>
      </c>
      <c r="R706" s="894">
        <f t="shared" si="130"/>
        <v>2625</v>
      </c>
      <c r="S706" s="892">
        <v>0</v>
      </c>
      <c r="T706" s="892">
        <v>0</v>
      </c>
      <c r="U706" s="893">
        <f t="shared" si="124"/>
        <v>0</v>
      </c>
      <c r="V706" s="892">
        <f t="shared" si="131"/>
        <v>2490630</v>
      </c>
      <c r="W706" s="891">
        <f t="shared" si="125"/>
        <v>15.81352380952381</v>
      </c>
    </row>
    <row r="707" spans="1:23">
      <c r="A707" s="882" t="s">
        <v>1026</v>
      </c>
      <c r="B707" s="902" t="s">
        <v>354</v>
      </c>
      <c r="C707" s="899">
        <v>3</v>
      </c>
      <c r="D707" s="900">
        <f t="shared" si="126"/>
        <v>7034</v>
      </c>
      <c r="E707" s="899">
        <v>2903</v>
      </c>
      <c r="F707" s="899">
        <v>208</v>
      </c>
      <c r="G707" s="899">
        <f t="shared" si="120"/>
        <v>3111</v>
      </c>
      <c r="H707" s="899">
        <f t="shared" si="127"/>
        <v>6143096</v>
      </c>
      <c r="I707" s="901">
        <f t="shared" si="121"/>
        <v>14.555719836982275</v>
      </c>
      <c r="J707" s="898">
        <v>3</v>
      </c>
      <c r="K707" s="900">
        <f t="shared" si="128"/>
        <v>4050.5</v>
      </c>
      <c r="L707" s="898">
        <v>2120</v>
      </c>
      <c r="M707" s="898">
        <v>312</v>
      </c>
      <c r="N707" s="899">
        <f t="shared" si="122"/>
        <v>2432</v>
      </c>
      <c r="O707" s="898">
        <f t="shared" si="129"/>
        <v>3856160</v>
      </c>
      <c r="P707" s="897">
        <f t="shared" si="123"/>
        <v>15.86701230300786</v>
      </c>
      <c r="Q707" s="898">
        <v>2</v>
      </c>
      <c r="R707" s="900">
        <f t="shared" si="130"/>
        <v>2627</v>
      </c>
      <c r="S707" s="898">
        <v>1680</v>
      </c>
      <c r="T707" s="898">
        <v>208</v>
      </c>
      <c r="U707" s="899">
        <f t="shared" si="124"/>
        <v>1888</v>
      </c>
      <c r="V707" s="898">
        <f t="shared" si="131"/>
        <v>2492518</v>
      </c>
      <c r="W707" s="897">
        <f t="shared" si="125"/>
        <v>15.813462758533181</v>
      </c>
    </row>
    <row r="708" spans="1:23">
      <c r="A708" s="880" t="s">
        <v>1025</v>
      </c>
      <c r="B708" s="896" t="s">
        <v>354</v>
      </c>
      <c r="C708" s="893">
        <v>3</v>
      </c>
      <c r="D708" s="894">
        <f t="shared" si="126"/>
        <v>7037</v>
      </c>
      <c r="E708" s="893">
        <v>2804</v>
      </c>
      <c r="F708" s="893">
        <v>36</v>
      </c>
      <c r="G708" s="893">
        <f t="shared" si="120"/>
        <v>2840</v>
      </c>
      <c r="H708" s="893">
        <f t="shared" si="127"/>
        <v>6145936</v>
      </c>
      <c r="I708" s="895">
        <f t="shared" si="121"/>
        <v>14.556240822320119</v>
      </c>
      <c r="J708" s="892">
        <v>0</v>
      </c>
      <c r="K708" s="894">
        <f t="shared" si="128"/>
        <v>4050.5</v>
      </c>
      <c r="L708" s="892">
        <v>0</v>
      </c>
      <c r="M708" s="892">
        <v>0</v>
      </c>
      <c r="N708" s="893">
        <f t="shared" si="122"/>
        <v>0</v>
      </c>
      <c r="O708" s="892">
        <f t="shared" si="129"/>
        <v>3856160</v>
      </c>
      <c r="P708" s="891">
        <f t="shared" si="123"/>
        <v>15.86701230300786</v>
      </c>
      <c r="Q708" s="892">
        <v>0</v>
      </c>
      <c r="R708" s="894">
        <f t="shared" si="130"/>
        <v>2627</v>
      </c>
      <c r="S708" s="892">
        <v>0</v>
      </c>
      <c r="T708" s="892">
        <v>0</v>
      </c>
      <c r="U708" s="893">
        <f t="shared" si="124"/>
        <v>0</v>
      </c>
      <c r="V708" s="892">
        <f t="shared" si="131"/>
        <v>2492518</v>
      </c>
      <c r="W708" s="891">
        <f t="shared" si="125"/>
        <v>15.813462758533181</v>
      </c>
    </row>
    <row r="709" spans="1:23">
      <c r="A709" s="882" t="s">
        <v>1024</v>
      </c>
      <c r="B709" s="902" t="s">
        <v>354</v>
      </c>
      <c r="C709" s="899">
        <v>18</v>
      </c>
      <c r="D709" s="900">
        <f t="shared" si="126"/>
        <v>7055</v>
      </c>
      <c r="E709" s="899">
        <v>15741</v>
      </c>
      <c r="F709" s="899">
        <v>240</v>
      </c>
      <c r="G709" s="899">
        <f t="shared" si="120"/>
        <v>15981</v>
      </c>
      <c r="H709" s="899">
        <f t="shared" si="127"/>
        <v>6161917</v>
      </c>
      <c r="I709" s="901">
        <f t="shared" si="121"/>
        <v>14.556855657925821</v>
      </c>
      <c r="J709" s="898">
        <v>11.5</v>
      </c>
      <c r="K709" s="900">
        <f t="shared" si="128"/>
        <v>4062</v>
      </c>
      <c r="L709" s="898">
        <v>11663</v>
      </c>
      <c r="M709" s="898">
        <v>132</v>
      </c>
      <c r="N709" s="899">
        <f t="shared" si="122"/>
        <v>11795</v>
      </c>
      <c r="O709" s="898">
        <f t="shared" si="129"/>
        <v>3867955</v>
      </c>
      <c r="P709" s="897">
        <f t="shared" si="123"/>
        <v>15.870486623994747</v>
      </c>
      <c r="Q709" s="898">
        <v>10</v>
      </c>
      <c r="R709" s="900">
        <f t="shared" si="130"/>
        <v>2637</v>
      </c>
      <c r="S709" s="898">
        <v>10070</v>
      </c>
      <c r="T709" s="898">
        <v>108</v>
      </c>
      <c r="U709" s="899">
        <f t="shared" si="124"/>
        <v>10178</v>
      </c>
      <c r="V709" s="898">
        <f t="shared" si="131"/>
        <v>2502696</v>
      </c>
      <c r="W709" s="897">
        <f t="shared" si="125"/>
        <v>15.817823284034889</v>
      </c>
    </row>
    <row r="710" spans="1:23">
      <c r="A710" s="880" t="s">
        <v>1023</v>
      </c>
      <c r="B710" s="896" t="s">
        <v>354</v>
      </c>
      <c r="C710" s="893">
        <v>7</v>
      </c>
      <c r="D710" s="894">
        <f t="shared" si="126"/>
        <v>7062</v>
      </c>
      <c r="E710" s="893">
        <v>4830</v>
      </c>
      <c r="F710" s="893">
        <v>368</v>
      </c>
      <c r="G710" s="893">
        <f t="shared" si="120"/>
        <v>5198</v>
      </c>
      <c r="H710" s="893">
        <f t="shared" si="127"/>
        <v>6167115</v>
      </c>
      <c r="I710" s="895">
        <f t="shared" si="121"/>
        <v>14.554694137638062</v>
      </c>
      <c r="J710" s="892">
        <v>3.5</v>
      </c>
      <c r="K710" s="894">
        <f t="shared" si="128"/>
        <v>4065.5</v>
      </c>
      <c r="L710" s="892">
        <v>2760</v>
      </c>
      <c r="M710" s="892">
        <v>138</v>
      </c>
      <c r="N710" s="893">
        <f t="shared" si="122"/>
        <v>2898</v>
      </c>
      <c r="O710" s="892">
        <f t="shared" si="129"/>
        <v>3870853</v>
      </c>
      <c r="P710" s="891">
        <f t="shared" si="123"/>
        <v>15.868704136432582</v>
      </c>
      <c r="Q710" s="892">
        <v>3</v>
      </c>
      <c r="R710" s="894">
        <f t="shared" si="130"/>
        <v>2640</v>
      </c>
      <c r="S710" s="892">
        <v>2275</v>
      </c>
      <c r="T710" s="892">
        <v>138</v>
      </c>
      <c r="U710" s="893">
        <f t="shared" si="124"/>
        <v>2413</v>
      </c>
      <c r="V710" s="892">
        <f t="shared" si="131"/>
        <v>2505109</v>
      </c>
      <c r="W710" s="891">
        <f t="shared" si="125"/>
        <v>15.815082070707071</v>
      </c>
    </row>
    <row r="711" spans="1:23">
      <c r="A711" s="882" t="s">
        <v>1022</v>
      </c>
      <c r="B711" s="902" t="s">
        <v>354</v>
      </c>
      <c r="C711" s="899">
        <v>12</v>
      </c>
      <c r="D711" s="900">
        <f t="shared" si="126"/>
        <v>7074</v>
      </c>
      <c r="E711" s="899">
        <v>10242</v>
      </c>
      <c r="F711" s="899">
        <v>756</v>
      </c>
      <c r="G711" s="899">
        <f t="shared" si="120"/>
        <v>10998</v>
      </c>
      <c r="H711" s="899">
        <f t="shared" si="127"/>
        <v>6178113</v>
      </c>
      <c r="I711" s="901">
        <f t="shared" si="121"/>
        <v>14.555916030534352</v>
      </c>
      <c r="J711" s="898">
        <v>5</v>
      </c>
      <c r="K711" s="900">
        <f t="shared" si="128"/>
        <v>4070.5</v>
      </c>
      <c r="L711" s="898">
        <v>4470</v>
      </c>
      <c r="M711" s="898">
        <v>270</v>
      </c>
      <c r="N711" s="899">
        <f t="shared" si="122"/>
        <v>4740</v>
      </c>
      <c r="O711" s="898">
        <f t="shared" si="129"/>
        <v>3875593</v>
      </c>
      <c r="P711" s="897">
        <f t="shared" si="123"/>
        <v>15.868619743684233</v>
      </c>
      <c r="Q711" s="898">
        <v>3</v>
      </c>
      <c r="R711" s="900">
        <f t="shared" si="130"/>
        <v>2643</v>
      </c>
      <c r="S711" s="898">
        <v>2689</v>
      </c>
      <c r="T711" s="898">
        <v>162</v>
      </c>
      <c r="U711" s="899">
        <f t="shared" si="124"/>
        <v>2851</v>
      </c>
      <c r="V711" s="898">
        <f t="shared" si="131"/>
        <v>2507960</v>
      </c>
      <c r="W711" s="897">
        <f t="shared" si="125"/>
        <v>15.815109093202169</v>
      </c>
    </row>
    <row r="712" spans="1:23">
      <c r="A712" s="880" t="s">
        <v>1021</v>
      </c>
      <c r="B712" s="896" t="s">
        <v>354</v>
      </c>
      <c r="C712" s="893">
        <v>18.5</v>
      </c>
      <c r="D712" s="894">
        <f t="shared" si="126"/>
        <v>7092.5</v>
      </c>
      <c r="E712" s="893">
        <v>16059</v>
      </c>
      <c r="F712" s="893">
        <v>216</v>
      </c>
      <c r="G712" s="893">
        <f t="shared" si="120"/>
        <v>16275</v>
      </c>
      <c r="H712" s="893">
        <f t="shared" si="127"/>
        <v>6194388</v>
      </c>
      <c r="I712" s="895">
        <f t="shared" si="121"/>
        <v>14.556193161790624</v>
      </c>
      <c r="J712" s="892">
        <v>0</v>
      </c>
      <c r="K712" s="894">
        <f t="shared" si="128"/>
        <v>4070.5</v>
      </c>
      <c r="L712" s="892">
        <v>0</v>
      </c>
      <c r="M712" s="892">
        <v>0</v>
      </c>
      <c r="N712" s="893">
        <f t="shared" si="122"/>
        <v>0</v>
      </c>
      <c r="O712" s="892">
        <f t="shared" si="129"/>
        <v>3875593</v>
      </c>
      <c r="P712" s="891">
        <f t="shared" si="123"/>
        <v>15.868619743684233</v>
      </c>
      <c r="Q712" s="892">
        <v>0</v>
      </c>
      <c r="R712" s="894">
        <f t="shared" si="130"/>
        <v>2643</v>
      </c>
      <c r="S712" s="892">
        <v>0</v>
      </c>
      <c r="T712" s="892">
        <v>0</v>
      </c>
      <c r="U712" s="893">
        <f t="shared" si="124"/>
        <v>0</v>
      </c>
      <c r="V712" s="892">
        <f t="shared" si="131"/>
        <v>2507960</v>
      </c>
      <c r="W712" s="891">
        <f t="shared" si="125"/>
        <v>15.815109093202169</v>
      </c>
    </row>
    <row r="713" spans="1:23">
      <c r="A713" s="882" t="s">
        <v>1020</v>
      </c>
      <c r="B713" s="902" t="s">
        <v>354</v>
      </c>
      <c r="C713" s="899">
        <v>7</v>
      </c>
      <c r="D713" s="900">
        <f t="shared" si="126"/>
        <v>7099.5</v>
      </c>
      <c r="E713" s="899">
        <v>7181</v>
      </c>
      <c r="F713" s="899">
        <v>210</v>
      </c>
      <c r="G713" s="899">
        <f t="shared" ref="G713:G718" si="132">F713+E713</f>
        <v>7391</v>
      </c>
      <c r="H713" s="899">
        <f t="shared" si="127"/>
        <v>6201779</v>
      </c>
      <c r="I713" s="901">
        <f t="shared" ref="I713:I718" si="133">H713/D713/60</f>
        <v>14.55919196187525</v>
      </c>
      <c r="J713" s="898">
        <v>0</v>
      </c>
      <c r="K713" s="900">
        <f t="shared" si="128"/>
        <v>4070.5</v>
      </c>
      <c r="L713" s="898">
        <v>0</v>
      </c>
      <c r="M713" s="898">
        <v>0</v>
      </c>
      <c r="N713" s="899">
        <f t="shared" ref="N713:N718" si="134">M713+L713</f>
        <v>0</v>
      </c>
      <c r="O713" s="898">
        <f t="shared" si="129"/>
        <v>3875593</v>
      </c>
      <c r="P713" s="897">
        <f t="shared" ref="P713:P718" si="135">O713/K713/60</f>
        <v>15.868619743684233</v>
      </c>
      <c r="Q713" s="898">
        <v>0</v>
      </c>
      <c r="R713" s="900">
        <f t="shared" si="130"/>
        <v>2643</v>
      </c>
      <c r="S713" s="898">
        <v>0</v>
      </c>
      <c r="T713" s="898">
        <v>0</v>
      </c>
      <c r="U713" s="899">
        <f t="shared" ref="U713:U718" si="136">T713+S713</f>
        <v>0</v>
      </c>
      <c r="V713" s="898">
        <f t="shared" si="131"/>
        <v>2507960</v>
      </c>
      <c r="W713" s="897">
        <f t="shared" ref="W713:W718" si="137">V713/R713/60</f>
        <v>15.815109093202169</v>
      </c>
    </row>
    <row r="714" spans="1:23">
      <c r="A714" s="880" t="s">
        <v>1019</v>
      </c>
      <c r="B714" s="896" t="s">
        <v>354</v>
      </c>
      <c r="C714" s="893">
        <v>12</v>
      </c>
      <c r="D714" s="894">
        <f t="shared" ref="D714:D718" si="138">IF($B714="*",D713,D713+C714)</f>
        <v>7111.5</v>
      </c>
      <c r="E714" s="893">
        <v>9882</v>
      </c>
      <c r="F714" s="893">
        <v>360</v>
      </c>
      <c r="G714" s="893">
        <f t="shared" si="132"/>
        <v>10242</v>
      </c>
      <c r="H714" s="893">
        <f t="shared" ref="H714:H718" si="139">IF($B714="*",H713,H713+G714)</f>
        <v>6212021</v>
      </c>
      <c r="I714" s="895">
        <f t="shared" si="133"/>
        <v>14.558628043778857</v>
      </c>
      <c r="J714" s="892">
        <v>6.5</v>
      </c>
      <c r="K714" s="894">
        <f t="shared" ref="K714:K718" si="140">IF($B714="*",K713,K713+J714)</f>
        <v>4077</v>
      </c>
      <c r="L714" s="892">
        <v>7033</v>
      </c>
      <c r="M714" s="892">
        <v>180</v>
      </c>
      <c r="N714" s="893">
        <f t="shared" si="134"/>
        <v>7213</v>
      </c>
      <c r="O714" s="892">
        <f t="shared" ref="O714:O718" si="141">IF($B714="*",O713,O713+N714)</f>
        <v>3882806</v>
      </c>
      <c r="P714" s="891">
        <f t="shared" si="135"/>
        <v>15.872806802387377</v>
      </c>
      <c r="Q714" s="892">
        <v>4.5</v>
      </c>
      <c r="R714" s="894">
        <f t="shared" ref="R714:R718" si="142">IF($B714="*",R713,R713+Q714)</f>
        <v>2647.5</v>
      </c>
      <c r="S714" s="892">
        <v>4826</v>
      </c>
      <c r="T714" s="892">
        <v>120</v>
      </c>
      <c r="U714" s="893">
        <f t="shared" si="136"/>
        <v>4946</v>
      </c>
      <c r="V714" s="892">
        <f t="shared" ref="V714:V718" si="143">IF($B714="*",V713,V713+U714)</f>
        <v>2512906</v>
      </c>
      <c r="W714" s="891">
        <f t="shared" si="137"/>
        <v>15.819364180044067</v>
      </c>
    </row>
    <row r="715" spans="1:23">
      <c r="A715" s="882" t="s">
        <v>1018</v>
      </c>
      <c r="B715" s="902" t="s">
        <v>354</v>
      </c>
      <c r="C715" s="899">
        <v>19</v>
      </c>
      <c r="D715" s="900">
        <f t="shared" si="138"/>
        <v>7130.5</v>
      </c>
      <c r="E715" s="899">
        <v>15755</v>
      </c>
      <c r="F715" s="899">
        <v>800</v>
      </c>
      <c r="G715" s="899">
        <f t="shared" si="132"/>
        <v>16555</v>
      </c>
      <c r="H715" s="899">
        <f t="shared" si="139"/>
        <v>6228576</v>
      </c>
      <c r="I715" s="901">
        <f t="shared" si="133"/>
        <v>14.558530257345208</v>
      </c>
      <c r="J715" s="898">
        <v>9.5</v>
      </c>
      <c r="K715" s="900">
        <f t="shared" si="140"/>
        <v>4086.5</v>
      </c>
      <c r="L715" s="898">
        <v>9293</v>
      </c>
      <c r="M715" s="898">
        <v>360</v>
      </c>
      <c r="N715" s="899">
        <f t="shared" si="134"/>
        <v>9653</v>
      </c>
      <c r="O715" s="898">
        <f t="shared" si="141"/>
        <v>3892459</v>
      </c>
      <c r="P715" s="897">
        <f t="shared" si="135"/>
        <v>15.875276316326113</v>
      </c>
      <c r="Q715" s="898">
        <v>7.5</v>
      </c>
      <c r="R715" s="900">
        <f t="shared" si="142"/>
        <v>2655</v>
      </c>
      <c r="S715" s="898">
        <v>7133</v>
      </c>
      <c r="T715" s="898">
        <v>280</v>
      </c>
      <c r="U715" s="899">
        <f t="shared" si="136"/>
        <v>7413</v>
      </c>
      <c r="V715" s="898">
        <f t="shared" si="143"/>
        <v>2520319</v>
      </c>
      <c r="W715" s="897">
        <f t="shared" si="137"/>
        <v>15.821211550533583</v>
      </c>
    </row>
    <row r="716" spans="1:23">
      <c r="A716" s="880" t="s">
        <v>1017</v>
      </c>
      <c r="B716" s="896" t="s">
        <v>354</v>
      </c>
      <c r="C716" s="893">
        <v>15.5</v>
      </c>
      <c r="D716" s="894">
        <f t="shared" si="138"/>
        <v>7146</v>
      </c>
      <c r="E716" s="893">
        <v>12749</v>
      </c>
      <c r="F716" s="893">
        <v>512</v>
      </c>
      <c r="G716" s="893">
        <f t="shared" si="132"/>
        <v>13261</v>
      </c>
      <c r="H716" s="893">
        <f t="shared" si="139"/>
        <v>6241837</v>
      </c>
      <c r="I716" s="895">
        <f t="shared" si="133"/>
        <v>14.557880865752402</v>
      </c>
      <c r="J716" s="892">
        <v>10.5</v>
      </c>
      <c r="K716" s="894">
        <f t="shared" si="140"/>
        <v>4097</v>
      </c>
      <c r="L716" s="892">
        <v>9744</v>
      </c>
      <c r="M716" s="892">
        <v>320</v>
      </c>
      <c r="N716" s="893">
        <f t="shared" si="134"/>
        <v>10064</v>
      </c>
      <c r="O716" s="892">
        <f t="shared" si="141"/>
        <v>3902523</v>
      </c>
      <c r="P716" s="891">
        <f t="shared" si="135"/>
        <v>15.875530876250915</v>
      </c>
      <c r="Q716" s="892">
        <v>6</v>
      </c>
      <c r="R716" s="894">
        <f t="shared" si="142"/>
        <v>2661</v>
      </c>
      <c r="S716" s="892">
        <v>5813</v>
      </c>
      <c r="T716" s="892">
        <v>192</v>
      </c>
      <c r="U716" s="893">
        <f t="shared" si="136"/>
        <v>6005</v>
      </c>
      <c r="V716" s="892">
        <f t="shared" si="143"/>
        <v>2526324</v>
      </c>
      <c r="W716" s="891">
        <f t="shared" si="137"/>
        <v>15.823149192033071</v>
      </c>
    </row>
    <row r="717" spans="1:23">
      <c r="A717" s="882" t="s">
        <v>1016</v>
      </c>
      <c r="B717" s="902" t="s">
        <v>354</v>
      </c>
      <c r="C717" s="899">
        <v>10</v>
      </c>
      <c r="D717" s="900">
        <f t="shared" si="138"/>
        <v>7156</v>
      </c>
      <c r="E717" s="899">
        <v>8467</v>
      </c>
      <c r="F717" s="899">
        <v>260</v>
      </c>
      <c r="G717" s="899">
        <f t="shared" si="132"/>
        <v>8727</v>
      </c>
      <c r="H717" s="899">
        <f t="shared" si="139"/>
        <v>6250564</v>
      </c>
      <c r="I717" s="901">
        <f t="shared" si="133"/>
        <v>14.557862865660518</v>
      </c>
      <c r="J717" s="898">
        <v>6</v>
      </c>
      <c r="K717" s="900">
        <f t="shared" si="140"/>
        <v>4103</v>
      </c>
      <c r="L717" s="898">
        <v>6045</v>
      </c>
      <c r="M717" s="898">
        <v>156</v>
      </c>
      <c r="N717" s="899">
        <f t="shared" si="134"/>
        <v>6201</v>
      </c>
      <c r="O717" s="898">
        <f t="shared" si="141"/>
        <v>3908724</v>
      </c>
      <c r="P717" s="897">
        <f t="shared" si="135"/>
        <v>15.877504265171826</v>
      </c>
      <c r="Q717" s="898">
        <v>4.5</v>
      </c>
      <c r="R717" s="900">
        <f t="shared" si="142"/>
        <v>2665.5</v>
      </c>
      <c r="S717" s="898">
        <v>4485</v>
      </c>
      <c r="T717" s="898">
        <v>104</v>
      </c>
      <c r="U717" s="899">
        <f t="shared" si="136"/>
        <v>4589</v>
      </c>
      <c r="V717" s="898">
        <f t="shared" si="143"/>
        <v>2530913</v>
      </c>
      <c r="W717" s="897">
        <f t="shared" si="137"/>
        <v>15.825129744263116</v>
      </c>
    </row>
    <row r="718" spans="1:23">
      <c r="A718" s="880" t="s">
        <v>1015</v>
      </c>
      <c r="B718" s="896" t="s">
        <v>354</v>
      </c>
      <c r="C718" s="893">
        <v>12.5</v>
      </c>
      <c r="D718" s="894">
        <f t="shared" si="138"/>
        <v>7168.5</v>
      </c>
      <c r="E718" s="893">
        <v>10759</v>
      </c>
      <c r="F718" s="893">
        <v>390</v>
      </c>
      <c r="G718" s="893">
        <f t="shared" si="132"/>
        <v>11149</v>
      </c>
      <c r="H718" s="893">
        <f t="shared" si="139"/>
        <v>6261713</v>
      </c>
      <c r="I718" s="895">
        <f t="shared" si="133"/>
        <v>14.558399014205667</v>
      </c>
      <c r="J718" s="892">
        <v>9.5</v>
      </c>
      <c r="K718" s="894">
        <f t="shared" si="140"/>
        <v>4112.5</v>
      </c>
      <c r="L718" s="892">
        <v>10078</v>
      </c>
      <c r="M718" s="892">
        <v>270</v>
      </c>
      <c r="N718" s="893">
        <f t="shared" si="134"/>
        <v>10348</v>
      </c>
      <c r="O718" s="892">
        <f t="shared" si="141"/>
        <v>3919072</v>
      </c>
      <c r="P718" s="891">
        <f t="shared" si="135"/>
        <v>15.882763931104357</v>
      </c>
      <c r="Q718" s="892">
        <v>7</v>
      </c>
      <c r="R718" s="894">
        <f t="shared" si="142"/>
        <v>2672.5</v>
      </c>
      <c r="S718" s="892">
        <v>7120</v>
      </c>
      <c r="T718" s="892">
        <v>210</v>
      </c>
      <c r="U718" s="893">
        <f t="shared" si="136"/>
        <v>7330</v>
      </c>
      <c r="V718" s="892">
        <f t="shared" si="143"/>
        <v>2538243</v>
      </c>
      <c r="W718" s="891">
        <f t="shared" si="137"/>
        <v>15.829391955098224</v>
      </c>
    </row>
    <row r="719" spans="1:23">
      <c r="A719" s="890" t="s">
        <v>94</v>
      </c>
      <c r="B719" s="890"/>
      <c r="C719" s="874"/>
      <c r="D719" s="888">
        <f>D718</f>
        <v>7168.5</v>
      </c>
      <c r="E719" s="868"/>
      <c r="F719" s="868"/>
      <c r="G719" s="868"/>
      <c r="H719" s="868"/>
      <c r="I719" s="887">
        <f>I718</f>
        <v>14.558399014205667</v>
      </c>
      <c r="J719" s="889"/>
      <c r="K719" s="888">
        <f>K718</f>
        <v>4112.5</v>
      </c>
      <c r="L719" s="868"/>
      <c r="M719" s="868"/>
      <c r="N719" s="868"/>
      <c r="O719" s="868"/>
      <c r="P719" s="887">
        <f>P718</f>
        <v>15.882763931104357</v>
      </c>
      <c r="Q719" s="889"/>
      <c r="R719" s="888">
        <f>R718</f>
        <v>2672.5</v>
      </c>
      <c r="S719" s="868"/>
      <c r="T719" s="868"/>
      <c r="U719" s="868"/>
      <c r="V719" s="868"/>
      <c r="W719" s="887">
        <f>W718</f>
        <v>15.829391955098224</v>
      </c>
    </row>
    <row r="720" spans="1:23">
      <c r="A720" s="886" t="s">
        <v>1014</v>
      </c>
    </row>
    <row r="721" spans="1:1">
      <c r="A721" s="886" t="s">
        <v>1013</v>
      </c>
    </row>
    <row r="722" spans="1:1">
      <c r="A722" s="886" t="s">
        <v>1012</v>
      </c>
    </row>
    <row r="723" spans="1:1">
      <c r="A723" s="886" t="s">
        <v>1011</v>
      </c>
    </row>
    <row r="724" spans="1:1">
      <c r="A724" s="886" t="s">
        <v>1010</v>
      </c>
    </row>
    <row r="725" spans="1:1">
      <c r="A725" s="886" t="s">
        <v>1009</v>
      </c>
    </row>
  </sheetData>
  <mergeCells count="4">
    <mergeCell ref="A6:A7"/>
    <mergeCell ref="C6:I6"/>
    <mergeCell ref="J6:P6"/>
    <mergeCell ref="Q6:W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W498"/>
  <sheetViews>
    <sheetView view="pageBreakPreview" zoomScale="106" zoomScaleNormal="100" zoomScaleSheetLayoutView="106" workbookViewId="0">
      <selection activeCell="A25" sqref="A19:F35"/>
    </sheetView>
  </sheetViews>
  <sheetFormatPr defaultRowHeight="12.75"/>
  <cols>
    <col min="1" max="1" width="9.140625" style="885"/>
    <col min="2" max="2" width="1.5703125" style="885" customWidth="1"/>
    <col min="3" max="16384" width="9.140625" style="885"/>
  </cols>
  <sheetData>
    <row r="1" spans="1:23">
      <c r="A1" s="917" t="s">
        <v>1750</v>
      </c>
      <c r="B1" s="917"/>
      <c r="C1" s="794"/>
      <c r="D1" s="794"/>
      <c r="E1" s="794"/>
      <c r="F1" s="794"/>
      <c r="G1" s="868"/>
      <c r="H1" s="868"/>
      <c r="I1" s="869"/>
      <c r="J1" s="889"/>
      <c r="K1" s="889"/>
      <c r="L1" s="916"/>
      <c r="M1" s="916"/>
      <c r="N1" s="916"/>
      <c r="O1" s="916"/>
      <c r="P1" s="915"/>
      <c r="Q1" s="889"/>
      <c r="R1" s="889"/>
      <c r="S1" s="916"/>
      <c r="T1" s="916"/>
      <c r="U1" s="916"/>
      <c r="V1" s="916"/>
      <c r="W1" s="915"/>
    </row>
    <row r="2" spans="1:23">
      <c r="A2" s="917"/>
      <c r="B2" s="917"/>
      <c r="C2" s="794"/>
      <c r="D2" s="794"/>
      <c r="E2" s="794"/>
      <c r="F2" s="794"/>
      <c r="G2" s="868"/>
      <c r="H2" s="868"/>
      <c r="I2" s="869"/>
      <c r="J2" s="889"/>
      <c r="K2" s="889"/>
      <c r="L2" s="916"/>
      <c r="M2" s="916"/>
      <c r="N2" s="916"/>
      <c r="O2" s="916"/>
      <c r="P2" s="915"/>
      <c r="Q2" s="889"/>
      <c r="R2" s="889"/>
      <c r="S2" s="916"/>
      <c r="T2" s="916"/>
      <c r="U2" s="916"/>
      <c r="V2" s="916"/>
      <c r="W2" s="915"/>
    </row>
    <row r="3" spans="1:23">
      <c r="A3" s="871" t="s">
        <v>14</v>
      </c>
      <c r="B3" s="871"/>
      <c r="C3" s="872"/>
      <c r="D3" s="872"/>
      <c r="E3" s="872"/>
      <c r="F3" s="872"/>
      <c r="G3" s="868"/>
      <c r="H3" s="868"/>
      <c r="I3" s="869"/>
      <c r="J3" s="889"/>
      <c r="K3" s="889"/>
      <c r="L3" s="916"/>
      <c r="M3" s="916"/>
      <c r="N3" s="916"/>
      <c r="O3" s="916"/>
      <c r="P3" s="915"/>
      <c r="Q3" s="889"/>
      <c r="R3" s="889"/>
      <c r="S3" s="916"/>
      <c r="T3" s="916"/>
      <c r="U3" s="916"/>
      <c r="V3" s="916"/>
      <c r="W3" s="915"/>
    </row>
    <row r="4" spans="1:23">
      <c r="A4" s="873" t="s">
        <v>2234</v>
      </c>
      <c r="B4" s="873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  <c r="T4" s="873"/>
      <c r="U4" s="873"/>
      <c r="V4" s="873"/>
      <c r="W4" s="873"/>
    </row>
    <row r="5" spans="1:23">
      <c r="A5" s="870"/>
      <c r="B5" s="870"/>
      <c r="C5" s="874"/>
      <c r="D5" s="874"/>
      <c r="E5" s="868"/>
      <c r="F5" s="868"/>
      <c r="G5" s="868"/>
      <c r="H5" s="868"/>
      <c r="I5" s="869"/>
      <c r="J5" s="889"/>
      <c r="K5" s="889"/>
      <c r="L5" s="916"/>
      <c r="M5" s="916"/>
      <c r="N5" s="916"/>
      <c r="O5" s="916"/>
      <c r="P5" s="915"/>
      <c r="Q5" s="889"/>
      <c r="R5" s="889"/>
      <c r="S5" s="916"/>
      <c r="T5" s="916"/>
      <c r="U5" s="916"/>
      <c r="V5" s="916"/>
      <c r="W5" s="915"/>
    </row>
    <row r="6" spans="1:23">
      <c r="A6" s="1067" t="s">
        <v>1748</v>
      </c>
      <c r="B6" s="914"/>
      <c r="C6" s="1068" t="s">
        <v>1747</v>
      </c>
      <c r="D6" s="1068"/>
      <c r="E6" s="1068"/>
      <c r="F6" s="1068"/>
      <c r="G6" s="1068"/>
      <c r="H6" s="1068"/>
      <c r="I6" s="1068"/>
      <c r="J6" s="1068" t="s">
        <v>597</v>
      </c>
      <c r="K6" s="1068"/>
      <c r="L6" s="1068"/>
      <c r="M6" s="1068"/>
      <c r="N6" s="1068"/>
      <c r="O6" s="1068"/>
      <c r="P6" s="1068"/>
      <c r="Q6" s="1068" t="s">
        <v>598</v>
      </c>
      <c r="R6" s="1068"/>
      <c r="S6" s="1068"/>
      <c r="T6" s="1068"/>
      <c r="U6" s="1068"/>
      <c r="V6" s="1068"/>
      <c r="W6" s="1068"/>
    </row>
    <row r="7" spans="1:23" ht="67.5">
      <c r="A7" s="1067"/>
      <c r="B7" s="914" t="s">
        <v>1030</v>
      </c>
      <c r="C7" s="912" t="s">
        <v>1746</v>
      </c>
      <c r="D7" s="912" t="s">
        <v>1745</v>
      </c>
      <c r="E7" s="912" t="s">
        <v>1744</v>
      </c>
      <c r="F7" s="912" t="s">
        <v>1743</v>
      </c>
      <c r="G7" s="913" t="s">
        <v>1742</v>
      </c>
      <c r="H7" s="912" t="s">
        <v>1741</v>
      </c>
      <c r="I7" s="911" t="s">
        <v>1740</v>
      </c>
      <c r="J7" s="912" t="s">
        <v>1746</v>
      </c>
      <c r="K7" s="912" t="s">
        <v>1745</v>
      </c>
      <c r="L7" s="912" t="s">
        <v>1744</v>
      </c>
      <c r="M7" s="912" t="s">
        <v>1743</v>
      </c>
      <c r="N7" s="913" t="s">
        <v>1742</v>
      </c>
      <c r="O7" s="912" t="s">
        <v>1741</v>
      </c>
      <c r="P7" s="911" t="s">
        <v>1740</v>
      </c>
      <c r="Q7" s="912" t="s">
        <v>1746</v>
      </c>
      <c r="R7" s="912" t="s">
        <v>1745</v>
      </c>
      <c r="S7" s="912" t="s">
        <v>1744</v>
      </c>
      <c r="T7" s="912" t="s">
        <v>1743</v>
      </c>
      <c r="U7" s="913" t="s">
        <v>1742</v>
      </c>
      <c r="V7" s="912" t="s">
        <v>1741</v>
      </c>
      <c r="W7" s="911" t="s">
        <v>1740</v>
      </c>
    </row>
    <row r="8" spans="1:23" ht="18">
      <c r="A8" s="910"/>
      <c r="B8" s="910"/>
      <c r="C8" s="908" t="s">
        <v>204</v>
      </c>
      <c r="D8" s="908" t="s">
        <v>1739</v>
      </c>
      <c r="E8" s="909" t="s">
        <v>205</v>
      </c>
      <c r="F8" s="909" t="s">
        <v>206</v>
      </c>
      <c r="G8" s="909" t="s">
        <v>1738</v>
      </c>
      <c r="H8" s="908" t="s">
        <v>1737</v>
      </c>
      <c r="I8" s="908" t="s">
        <v>1736</v>
      </c>
      <c r="J8" s="908" t="s">
        <v>429</v>
      </c>
      <c r="K8" s="908" t="s">
        <v>1735</v>
      </c>
      <c r="L8" s="909" t="s">
        <v>430</v>
      </c>
      <c r="M8" s="909" t="s">
        <v>431</v>
      </c>
      <c r="N8" s="909" t="s">
        <v>1734</v>
      </c>
      <c r="O8" s="908" t="s">
        <v>1733</v>
      </c>
      <c r="P8" s="908" t="s">
        <v>1732</v>
      </c>
      <c r="Q8" s="908" t="s">
        <v>1731</v>
      </c>
      <c r="R8" s="908" t="s">
        <v>1730</v>
      </c>
      <c r="S8" s="909" t="s">
        <v>612</v>
      </c>
      <c r="T8" s="909" t="s">
        <v>1729</v>
      </c>
      <c r="U8" s="909" t="s">
        <v>1728</v>
      </c>
      <c r="V8" s="908" t="s">
        <v>1727</v>
      </c>
      <c r="W8" s="908" t="s">
        <v>1726</v>
      </c>
    </row>
    <row r="9" spans="1:23">
      <c r="A9" s="878" t="s">
        <v>2233</v>
      </c>
      <c r="B9" s="907" t="s">
        <v>354</v>
      </c>
      <c r="C9" s="905">
        <v>9.5</v>
      </c>
      <c r="D9" s="905">
        <f>C9</f>
        <v>9.5</v>
      </c>
      <c r="E9" s="905">
        <v>8191</v>
      </c>
      <c r="F9" s="905">
        <v>704</v>
      </c>
      <c r="G9" s="905">
        <f t="shared" ref="G9:G72" si="0">F9+E9</f>
        <v>8895</v>
      </c>
      <c r="H9" s="905">
        <f>G9</f>
        <v>8895</v>
      </c>
      <c r="I9" s="906">
        <f t="shared" ref="I9:I72" si="1">H9/D9/60</f>
        <v>15.605263157894736</v>
      </c>
      <c r="J9" s="904">
        <v>8</v>
      </c>
      <c r="K9" s="904">
        <f>J9</f>
        <v>8</v>
      </c>
      <c r="L9" s="904">
        <v>7230</v>
      </c>
      <c r="M9" s="904">
        <v>704</v>
      </c>
      <c r="N9" s="905">
        <f t="shared" ref="N9:N72" si="2">M9+L9</f>
        <v>7934</v>
      </c>
      <c r="O9" s="904">
        <f>N9</f>
        <v>7934</v>
      </c>
      <c r="P9" s="903">
        <f t="shared" ref="P9:P72" si="3">O9/K9/60</f>
        <v>16.529166666666665</v>
      </c>
      <c r="Q9" s="904">
        <v>6</v>
      </c>
      <c r="R9" s="904">
        <f>Q9</f>
        <v>6</v>
      </c>
      <c r="S9" s="904">
        <v>4925</v>
      </c>
      <c r="T9" s="904">
        <v>528</v>
      </c>
      <c r="U9" s="905">
        <f t="shared" ref="U9:U72" si="4">T9+S9</f>
        <v>5453</v>
      </c>
      <c r="V9" s="904">
        <f>U9</f>
        <v>5453</v>
      </c>
      <c r="W9" s="903">
        <f t="shared" ref="W9:W72" si="5">V9/R9/60</f>
        <v>15.147222222222222</v>
      </c>
    </row>
    <row r="10" spans="1:23">
      <c r="A10" s="880" t="s">
        <v>2232</v>
      </c>
      <c r="B10" s="896" t="s">
        <v>354</v>
      </c>
      <c r="C10" s="893">
        <v>2</v>
      </c>
      <c r="D10" s="894">
        <f t="shared" ref="D10:D73" si="6">IF($B10="*",D9,D9+C10)</f>
        <v>11.5</v>
      </c>
      <c r="E10" s="893">
        <v>1285</v>
      </c>
      <c r="F10" s="893">
        <v>180</v>
      </c>
      <c r="G10" s="893">
        <f t="shared" si="0"/>
        <v>1465</v>
      </c>
      <c r="H10" s="894">
        <f t="shared" ref="H10:H73" si="7">IF($B10="*",H9,H9+G10)</f>
        <v>10360</v>
      </c>
      <c r="I10" s="895">
        <f t="shared" si="1"/>
        <v>15.014492753623188</v>
      </c>
      <c r="J10" s="892">
        <v>1</v>
      </c>
      <c r="K10" s="894">
        <f t="shared" ref="K10:K73" si="8">IF($B10="*",K9,K9+J10)</f>
        <v>9</v>
      </c>
      <c r="L10" s="892">
        <v>954</v>
      </c>
      <c r="M10" s="892">
        <v>60</v>
      </c>
      <c r="N10" s="893">
        <f t="shared" si="2"/>
        <v>1014</v>
      </c>
      <c r="O10" s="892">
        <f t="shared" ref="O10:O73" si="9">IF($B10="*",O9,O9+N10)</f>
        <v>8948</v>
      </c>
      <c r="P10" s="891">
        <f t="shared" si="3"/>
        <v>16.57037037037037</v>
      </c>
      <c r="Q10" s="892">
        <v>1</v>
      </c>
      <c r="R10" s="894">
        <f t="shared" ref="R10:R73" si="10">IF($B10="*",R9,R9+Q10)</f>
        <v>7</v>
      </c>
      <c r="S10" s="892">
        <v>913</v>
      </c>
      <c r="T10" s="892">
        <v>60</v>
      </c>
      <c r="U10" s="893">
        <f t="shared" si="4"/>
        <v>973</v>
      </c>
      <c r="V10" s="892">
        <f t="shared" ref="V10:V73" si="11">IF($B10="*",V9,V9+U10)</f>
        <v>6426</v>
      </c>
      <c r="W10" s="891">
        <f t="shared" si="5"/>
        <v>15.3</v>
      </c>
    </row>
    <row r="11" spans="1:23">
      <c r="A11" s="882" t="s">
        <v>2231</v>
      </c>
      <c r="B11" s="902" t="s">
        <v>354</v>
      </c>
      <c r="C11" s="899">
        <v>18</v>
      </c>
      <c r="D11" s="900">
        <f t="shared" si="6"/>
        <v>29.5</v>
      </c>
      <c r="E11" s="899">
        <v>16971</v>
      </c>
      <c r="F11" s="899">
        <v>468</v>
      </c>
      <c r="G11" s="899">
        <f t="shared" si="0"/>
        <v>17439</v>
      </c>
      <c r="H11" s="899">
        <f t="shared" si="7"/>
        <v>27799</v>
      </c>
      <c r="I11" s="901">
        <f t="shared" si="1"/>
        <v>15.705649717514124</v>
      </c>
      <c r="J11" s="898">
        <v>14</v>
      </c>
      <c r="K11" s="900">
        <f t="shared" si="8"/>
        <v>23</v>
      </c>
      <c r="L11" s="898">
        <v>15214</v>
      </c>
      <c r="M11" s="898">
        <v>286</v>
      </c>
      <c r="N11" s="899">
        <f t="shared" si="2"/>
        <v>15500</v>
      </c>
      <c r="O11" s="898">
        <f t="shared" si="9"/>
        <v>24448</v>
      </c>
      <c r="P11" s="897">
        <f t="shared" si="3"/>
        <v>17.715942028985509</v>
      </c>
      <c r="Q11" s="898">
        <v>8.5</v>
      </c>
      <c r="R11" s="900">
        <f t="shared" si="10"/>
        <v>15.5</v>
      </c>
      <c r="S11" s="898">
        <v>8907</v>
      </c>
      <c r="T11" s="898">
        <v>182</v>
      </c>
      <c r="U11" s="898">
        <f t="shared" si="4"/>
        <v>9089</v>
      </c>
      <c r="V11" s="898">
        <f t="shared" si="11"/>
        <v>15515</v>
      </c>
      <c r="W11" s="897">
        <f t="shared" si="5"/>
        <v>16.682795698924732</v>
      </c>
    </row>
    <row r="12" spans="1:23">
      <c r="A12" s="880" t="s">
        <v>2230</v>
      </c>
      <c r="B12" s="896" t="s">
        <v>354</v>
      </c>
      <c r="C12" s="893">
        <v>22</v>
      </c>
      <c r="D12" s="894">
        <f t="shared" si="6"/>
        <v>51.5</v>
      </c>
      <c r="E12" s="893">
        <v>18029</v>
      </c>
      <c r="F12" s="893">
        <v>1560</v>
      </c>
      <c r="G12" s="893">
        <f t="shared" si="0"/>
        <v>19589</v>
      </c>
      <c r="H12" s="893">
        <f t="shared" si="7"/>
        <v>47388</v>
      </c>
      <c r="I12" s="895">
        <f t="shared" si="1"/>
        <v>15.335922330097087</v>
      </c>
      <c r="J12" s="892">
        <v>14</v>
      </c>
      <c r="K12" s="894">
        <f t="shared" si="8"/>
        <v>37</v>
      </c>
      <c r="L12" s="892">
        <v>14600</v>
      </c>
      <c r="M12" s="892">
        <v>600</v>
      </c>
      <c r="N12" s="893">
        <f t="shared" si="2"/>
        <v>15200</v>
      </c>
      <c r="O12" s="892">
        <f t="shared" si="9"/>
        <v>39648</v>
      </c>
      <c r="P12" s="891">
        <f t="shared" si="3"/>
        <v>17.859459459459458</v>
      </c>
      <c r="Q12" s="892">
        <v>7</v>
      </c>
      <c r="R12" s="894">
        <f t="shared" si="10"/>
        <v>22.5</v>
      </c>
      <c r="S12" s="892">
        <v>6479</v>
      </c>
      <c r="T12" s="892">
        <v>420</v>
      </c>
      <c r="U12" s="892">
        <f t="shared" si="4"/>
        <v>6899</v>
      </c>
      <c r="V12" s="892">
        <f t="shared" si="11"/>
        <v>22414</v>
      </c>
      <c r="W12" s="891">
        <f t="shared" si="5"/>
        <v>16.602962962962962</v>
      </c>
    </row>
    <row r="13" spans="1:23">
      <c r="A13" s="882" t="s">
        <v>2229</v>
      </c>
      <c r="B13" s="902" t="s">
        <v>354</v>
      </c>
      <c r="C13" s="899">
        <v>11</v>
      </c>
      <c r="D13" s="900">
        <f t="shared" si="6"/>
        <v>62.5</v>
      </c>
      <c r="E13" s="899">
        <v>10180</v>
      </c>
      <c r="F13" s="899">
        <v>484</v>
      </c>
      <c r="G13" s="899">
        <f t="shared" si="0"/>
        <v>10664</v>
      </c>
      <c r="H13" s="899">
        <f t="shared" si="7"/>
        <v>58052</v>
      </c>
      <c r="I13" s="901">
        <f t="shared" si="1"/>
        <v>15.480533333333334</v>
      </c>
      <c r="J13" s="898">
        <v>7</v>
      </c>
      <c r="K13" s="900">
        <f t="shared" si="8"/>
        <v>44</v>
      </c>
      <c r="L13" s="898">
        <v>7402</v>
      </c>
      <c r="M13" s="898">
        <v>264</v>
      </c>
      <c r="N13" s="899">
        <f t="shared" si="2"/>
        <v>7666</v>
      </c>
      <c r="O13" s="898">
        <f t="shared" si="9"/>
        <v>47314</v>
      </c>
      <c r="P13" s="897">
        <f t="shared" si="3"/>
        <v>17.921969696969697</v>
      </c>
      <c r="Q13" s="898">
        <v>4</v>
      </c>
      <c r="R13" s="900">
        <f t="shared" si="10"/>
        <v>26.5</v>
      </c>
      <c r="S13" s="898">
        <v>4731</v>
      </c>
      <c r="T13" s="898">
        <v>176</v>
      </c>
      <c r="U13" s="898">
        <f t="shared" si="4"/>
        <v>4907</v>
      </c>
      <c r="V13" s="898">
        <f t="shared" si="11"/>
        <v>27321</v>
      </c>
      <c r="W13" s="897">
        <f t="shared" si="5"/>
        <v>17.183018867924531</v>
      </c>
    </row>
    <row r="14" spans="1:23">
      <c r="A14" s="880" t="s">
        <v>2228</v>
      </c>
      <c r="B14" s="896" t="s">
        <v>354</v>
      </c>
      <c r="C14" s="893">
        <v>13</v>
      </c>
      <c r="D14" s="894">
        <f t="shared" si="6"/>
        <v>75.5</v>
      </c>
      <c r="E14" s="893">
        <v>10259</v>
      </c>
      <c r="F14" s="893">
        <v>450</v>
      </c>
      <c r="G14" s="893">
        <f t="shared" si="0"/>
        <v>10709</v>
      </c>
      <c r="H14" s="893">
        <f t="shared" si="7"/>
        <v>68761</v>
      </c>
      <c r="I14" s="895">
        <f t="shared" si="1"/>
        <v>15.179028697571743</v>
      </c>
      <c r="J14" s="892">
        <v>7</v>
      </c>
      <c r="K14" s="894">
        <f t="shared" si="8"/>
        <v>51</v>
      </c>
      <c r="L14" s="892">
        <v>6548</v>
      </c>
      <c r="M14" s="892">
        <v>210</v>
      </c>
      <c r="N14" s="893">
        <f t="shared" si="2"/>
        <v>6758</v>
      </c>
      <c r="O14" s="892">
        <f t="shared" si="9"/>
        <v>54072</v>
      </c>
      <c r="P14" s="891">
        <f t="shared" si="3"/>
        <v>17.670588235294119</v>
      </c>
      <c r="Q14" s="892">
        <v>5</v>
      </c>
      <c r="R14" s="894">
        <f t="shared" si="10"/>
        <v>31.5</v>
      </c>
      <c r="S14" s="892">
        <v>4825</v>
      </c>
      <c r="T14" s="892">
        <v>150</v>
      </c>
      <c r="U14" s="892">
        <f t="shared" si="4"/>
        <v>4975</v>
      </c>
      <c r="V14" s="892">
        <f t="shared" si="11"/>
        <v>32296</v>
      </c>
      <c r="W14" s="891">
        <f t="shared" si="5"/>
        <v>17.087830687830685</v>
      </c>
    </row>
    <row r="15" spans="1:23">
      <c r="A15" s="882" t="s">
        <v>2227</v>
      </c>
      <c r="B15" s="902" t="s">
        <v>354</v>
      </c>
      <c r="C15" s="899">
        <v>4</v>
      </c>
      <c r="D15" s="900">
        <f t="shared" si="6"/>
        <v>79.5</v>
      </c>
      <c r="E15" s="899">
        <v>3519</v>
      </c>
      <c r="F15" s="899">
        <v>136</v>
      </c>
      <c r="G15" s="899">
        <f t="shared" si="0"/>
        <v>3655</v>
      </c>
      <c r="H15" s="899">
        <f t="shared" si="7"/>
        <v>72416</v>
      </c>
      <c r="I15" s="901">
        <f t="shared" si="1"/>
        <v>15.18155136268344</v>
      </c>
      <c r="J15" s="898">
        <v>3</v>
      </c>
      <c r="K15" s="900">
        <f t="shared" si="8"/>
        <v>54</v>
      </c>
      <c r="L15" s="898">
        <v>2908</v>
      </c>
      <c r="M15" s="898">
        <v>102</v>
      </c>
      <c r="N15" s="899">
        <f t="shared" si="2"/>
        <v>3010</v>
      </c>
      <c r="O15" s="898">
        <f t="shared" si="9"/>
        <v>57082</v>
      </c>
      <c r="P15" s="897">
        <f t="shared" si="3"/>
        <v>17.617901234567903</v>
      </c>
      <c r="Q15" s="898">
        <v>0</v>
      </c>
      <c r="R15" s="900">
        <f t="shared" si="10"/>
        <v>31.5</v>
      </c>
      <c r="S15" s="898">
        <v>0</v>
      </c>
      <c r="T15" s="898">
        <v>0</v>
      </c>
      <c r="U15" s="898">
        <f t="shared" si="4"/>
        <v>0</v>
      </c>
      <c r="V15" s="898">
        <f t="shared" si="11"/>
        <v>32296</v>
      </c>
      <c r="W15" s="897">
        <f t="shared" si="5"/>
        <v>17.087830687830685</v>
      </c>
    </row>
    <row r="16" spans="1:23">
      <c r="A16" s="880" t="s">
        <v>2226</v>
      </c>
      <c r="B16" s="896" t="s">
        <v>354</v>
      </c>
      <c r="C16" s="893">
        <v>18</v>
      </c>
      <c r="D16" s="894">
        <f t="shared" si="6"/>
        <v>97.5</v>
      </c>
      <c r="E16" s="893">
        <v>15673</v>
      </c>
      <c r="F16" s="893">
        <v>672</v>
      </c>
      <c r="G16" s="893">
        <f t="shared" si="0"/>
        <v>16345</v>
      </c>
      <c r="H16" s="893">
        <f t="shared" si="7"/>
        <v>88761</v>
      </c>
      <c r="I16" s="895">
        <f t="shared" si="1"/>
        <v>15.172820512820513</v>
      </c>
      <c r="J16" s="892">
        <v>10</v>
      </c>
      <c r="K16" s="894">
        <f t="shared" si="8"/>
        <v>64</v>
      </c>
      <c r="L16" s="892">
        <v>9434</v>
      </c>
      <c r="M16" s="892">
        <v>320</v>
      </c>
      <c r="N16" s="893">
        <f t="shared" si="2"/>
        <v>9754</v>
      </c>
      <c r="O16" s="892">
        <f t="shared" si="9"/>
        <v>66836</v>
      </c>
      <c r="P16" s="891">
        <f t="shared" si="3"/>
        <v>17.405208333333334</v>
      </c>
      <c r="Q16" s="892">
        <v>7</v>
      </c>
      <c r="R16" s="894">
        <f t="shared" si="10"/>
        <v>38.5</v>
      </c>
      <c r="S16" s="892">
        <v>6334</v>
      </c>
      <c r="T16" s="892">
        <v>224</v>
      </c>
      <c r="U16" s="892">
        <f t="shared" si="4"/>
        <v>6558</v>
      </c>
      <c r="V16" s="892">
        <f t="shared" si="11"/>
        <v>38854</v>
      </c>
      <c r="W16" s="891">
        <f t="shared" si="5"/>
        <v>16.819913419913419</v>
      </c>
    </row>
    <row r="17" spans="1:23">
      <c r="A17" s="882" t="s">
        <v>2225</v>
      </c>
      <c r="B17" s="902" t="s">
        <v>354</v>
      </c>
      <c r="C17" s="899">
        <v>4</v>
      </c>
      <c r="D17" s="900">
        <f t="shared" si="6"/>
        <v>101.5</v>
      </c>
      <c r="E17" s="899">
        <v>4445</v>
      </c>
      <c r="F17" s="899">
        <v>152</v>
      </c>
      <c r="G17" s="899">
        <f t="shared" si="0"/>
        <v>4597</v>
      </c>
      <c r="H17" s="899">
        <f t="shared" si="7"/>
        <v>93358</v>
      </c>
      <c r="I17" s="901">
        <f t="shared" si="1"/>
        <v>15.329720853858785</v>
      </c>
      <c r="J17" s="898">
        <v>4</v>
      </c>
      <c r="K17" s="900">
        <f t="shared" si="8"/>
        <v>68</v>
      </c>
      <c r="L17" s="898">
        <v>3227</v>
      </c>
      <c r="M17" s="898">
        <v>152</v>
      </c>
      <c r="N17" s="899">
        <f t="shared" si="2"/>
        <v>3379</v>
      </c>
      <c r="O17" s="898">
        <f t="shared" si="9"/>
        <v>70215</v>
      </c>
      <c r="P17" s="897">
        <f t="shared" si="3"/>
        <v>17.209558823529409</v>
      </c>
      <c r="Q17" s="898">
        <v>2</v>
      </c>
      <c r="R17" s="900">
        <f t="shared" si="10"/>
        <v>40.5</v>
      </c>
      <c r="S17" s="898">
        <v>2042</v>
      </c>
      <c r="T17" s="898">
        <v>76</v>
      </c>
      <c r="U17" s="898">
        <f t="shared" si="4"/>
        <v>2118</v>
      </c>
      <c r="V17" s="898">
        <f t="shared" si="11"/>
        <v>40972</v>
      </c>
      <c r="W17" s="897">
        <f t="shared" si="5"/>
        <v>16.860905349794237</v>
      </c>
    </row>
    <row r="18" spans="1:23">
      <c r="A18" s="880" t="s">
        <v>2224</v>
      </c>
      <c r="B18" s="896" t="s">
        <v>354</v>
      </c>
      <c r="C18" s="893">
        <v>3</v>
      </c>
      <c r="D18" s="894">
        <f t="shared" si="6"/>
        <v>104.5</v>
      </c>
      <c r="E18" s="893">
        <v>2913</v>
      </c>
      <c r="F18" s="893">
        <v>90</v>
      </c>
      <c r="G18" s="893">
        <f t="shared" si="0"/>
        <v>3003</v>
      </c>
      <c r="H18" s="893">
        <f t="shared" si="7"/>
        <v>96361</v>
      </c>
      <c r="I18" s="895">
        <f t="shared" si="1"/>
        <v>15.368580542264754</v>
      </c>
      <c r="J18" s="892">
        <v>2</v>
      </c>
      <c r="K18" s="894">
        <f t="shared" si="8"/>
        <v>70</v>
      </c>
      <c r="L18" s="892">
        <v>2562</v>
      </c>
      <c r="M18" s="892">
        <v>60</v>
      </c>
      <c r="N18" s="893">
        <f t="shared" si="2"/>
        <v>2622</v>
      </c>
      <c r="O18" s="892">
        <f t="shared" si="9"/>
        <v>72837</v>
      </c>
      <c r="P18" s="891">
        <f t="shared" si="3"/>
        <v>17.342142857142857</v>
      </c>
      <c r="Q18" s="892">
        <v>2</v>
      </c>
      <c r="R18" s="894">
        <f t="shared" si="10"/>
        <v>42.5</v>
      </c>
      <c r="S18" s="892">
        <v>2365</v>
      </c>
      <c r="T18" s="892">
        <v>60</v>
      </c>
      <c r="U18" s="892">
        <f t="shared" si="4"/>
        <v>2425</v>
      </c>
      <c r="V18" s="892">
        <f t="shared" si="11"/>
        <v>43397</v>
      </c>
      <c r="W18" s="891">
        <f t="shared" si="5"/>
        <v>17.018431372549021</v>
      </c>
    </row>
    <row r="19" spans="1:23">
      <c r="A19" s="882" t="s">
        <v>2223</v>
      </c>
      <c r="B19" s="902" t="s">
        <v>354</v>
      </c>
      <c r="C19" s="899">
        <v>8</v>
      </c>
      <c r="D19" s="900">
        <f t="shared" si="6"/>
        <v>112.5</v>
      </c>
      <c r="E19" s="899">
        <v>7326</v>
      </c>
      <c r="F19" s="899">
        <v>336</v>
      </c>
      <c r="G19" s="899">
        <f t="shared" si="0"/>
        <v>7662</v>
      </c>
      <c r="H19" s="899">
        <f t="shared" si="7"/>
        <v>104023</v>
      </c>
      <c r="I19" s="901">
        <f t="shared" si="1"/>
        <v>15.410814814814815</v>
      </c>
      <c r="J19" s="898">
        <v>6</v>
      </c>
      <c r="K19" s="900">
        <f t="shared" si="8"/>
        <v>76</v>
      </c>
      <c r="L19" s="898">
        <v>5740</v>
      </c>
      <c r="M19" s="898">
        <v>252</v>
      </c>
      <c r="N19" s="899">
        <f t="shared" si="2"/>
        <v>5992</v>
      </c>
      <c r="O19" s="898">
        <f t="shared" si="9"/>
        <v>78829</v>
      </c>
      <c r="P19" s="897">
        <f t="shared" si="3"/>
        <v>17.287061403508769</v>
      </c>
      <c r="Q19" s="898">
        <v>4</v>
      </c>
      <c r="R19" s="900">
        <f t="shared" si="10"/>
        <v>46.5</v>
      </c>
      <c r="S19" s="898">
        <v>4062</v>
      </c>
      <c r="T19" s="898">
        <v>168</v>
      </c>
      <c r="U19" s="898">
        <f t="shared" si="4"/>
        <v>4230</v>
      </c>
      <c r="V19" s="898">
        <f t="shared" si="11"/>
        <v>47627</v>
      </c>
      <c r="W19" s="897">
        <f t="shared" si="5"/>
        <v>17.070609318996414</v>
      </c>
    </row>
    <row r="20" spans="1:23">
      <c r="A20" s="880" t="s">
        <v>2222</v>
      </c>
      <c r="B20" s="896" t="s">
        <v>354</v>
      </c>
      <c r="C20" s="893">
        <v>18</v>
      </c>
      <c r="D20" s="894">
        <f t="shared" si="6"/>
        <v>130.5</v>
      </c>
      <c r="E20" s="893">
        <v>15534</v>
      </c>
      <c r="F20" s="893">
        <v>600</v>
      </c>
      <c r="G20" s="893">
        <f t="shared" si="0"/>
        <v>16134</v>
      </c>
      <c r="H20" s="893">
        <f t="shared" si="7"/>
        <v>120157</v>
      </c>
      <c r="I20" s="895">
        <f t="shared" si="1"/>
        <v>15.345721583652619</v>
      </c>
      <c r="J20" s="892">
        <v>12</v>
      </c>
      <c r="K20" s="894">
        <f t="shared" si="8"/>
        <v>88</v>
      </c>
      <c r="L20" s="892">
        <v>9616</v>
      </c>
      <c r="M20" s="892">
        <v>360</v>
      </c>
      <c r="N20" s="893">
        <f t="shared" si="2"/>
        <v>9976</v>
      </c>
      <c r="O20" s="892">
        <f t="shared" si="9"/>
        <v>88805</v>
      </c>
      <c r="P20" s="891">
        <f t="shared" si="3"/>
        <v>16.819128787878789</v>
      </c>
      <c r="Q20" s="892">
        <v>6</v>
      </c>
      <c r="R20" s="894">
        <f t="shared" si="10"/>
        <v>52.5</v>
      </c>
      <c r="S20" s="892">
        <v>4943</v>
      </c>
      <c r="T20" s="892">
        <v>180</v>
      </c>
      <c r="U20" s="892">
        <f t="shared" si="4"/>
        <v>5123</v>
      </c>
      <c r="V20" s="892">
        <f t="shared" si="11"/>
        <v>52750</v>
      </c>
      <c r="W20" s="891">
        <f t="shared" si="5"/>
        <v>16.746031746031747</v>
      </c>
    </row>
    <row r="21" spans="1:23">
      <c r="A21" s="882" t="s">
        <v>2221</v>
      </c>
      <c r="B21" s="902" t="s">
        <v>354</v>
      </c>
      <c r="C21" s="899">
        <v>19</v>
      </c>
      <c r="D21" s="900">
        <f t="shared" si="6"/>
        <v>149.5</v>
      </c>
      <c r="E21" s="899">
        <v>16966</v>
      </c>
      <c r="F21" s="899">
        <v>880</v>
      </c>
      <c r="G21" s="899">
        <f t="shared" si="0"/>
        <v>17846</v>
      </c>
      <c r="H21" s="899">
        <f t="shared" si="7"/>
        <v>138003</v>
      </c>
      <c r="I21" s="901">
        <f t="shared" si="1"/>
        <v>15.38494983277592</v>
      </c>
      <c r="J21" s="898">
        <v>12.5</v>
      </c>
      <c r="K21" s="900">
        <f t="shared" si="8"/>
        <v>100.5</v>
      </c>
      <c r="L21" s="898">
        <v>13336</v>
      </c>
      <c r="M21" s="898">
        <v>400</v>
      </c>
      <c r="N21" s="899">
        <f t="shared" si="2"/>
        <v>13736</v>
      </c>
      <c r="O21" s="898">
        <f t="shared" si="9"/>
        <v>102541</v>
      </c>
      <c r="P21" s="897">
        <f t="shared" si="3"/>
        <v>17.005140961857379</v>
      </c>
      <c r="Q21" s="898">
        <v>7</v>
      </c>
      <c r="R21" s="900">
        <f t="shared" si="10"/>
        <v>59.5</v>
      </c>
      <c r="S21" s="898">
        <v>6879</v>
      </c>
      <c r="T21" s="898">
        <v>240</v>
      </c>
      <c r="U21" s="898">
        <f t="shared" si="4"/>
        <v>7119</v>
      </c>
      <c r="V21" s="898">
        <f t="shared" si="11"/>
        <v>59869</v>
      </c>
      <c r="W21" s="897">
        <f t="shared" si="5"/>
        <v>16.770028011204481</v>
      </c>
    </row>
    <row r="22" spans="1:23">
      <c r="A22" s="880" t="s">
        <v>2220</v>
      </c>
      <c r="B22" s="896" t="s">
        <v>354</v>
      </c>
      <c r="C22" s="893">
        <v>3</v>
      </c>
      <c r="D22" s="894">
        <f t="shared" si="6"/>
        <v>152.5</v>
      </c>
      <c r="E22" s="893">
        <v>2640</v>
      </c>
      <c r="F22" s="893">
        <v>210</v>
      </c>
      <c r="G22" s="893">
        <f t="shared" si="0"/>
        <v>2850</v>
      </c>
      <c r="H22" s="893">
        <f t="shared" si="7"/>
        <v>140853</v>
      </c>
      <c r="I22" s="895">
        <f t="shared" si="1"/>
        <v>15.393770491803279</v>
      </c>
      <c r="J22" s="892">
        <v>3</v>
      </c>
      <c r="K22" s="894">
        <f t="shared" si="8"/>
        <v>103.5</v>
      </c>
      <c r="L22" s="892">
        <v>2654</v>
      </c>
      <c r="M22" s="892">
        <v>210</v>
      </c>
      <c r="N22" s="893">
        <f t="shared" si="2"/>
        <v>2864</v>
      </c>
      <c r="O22" s="892">
        <f t="shared" si="9"/>
        <v>105405</v>
      </c>
      <c r="P22" s="891">
        <f t="shared" si="3"/>
        <v>16.973429951690822</v>
      </c>
      <c r="Q22" s="892">
        <v>0</v>
      </c>
      <c r="R22" s="894">
        <f t="shared" si="10"/>
        <v>59.5</v>
      </c>
      <c r="S22" s="892">
        <v>0</v>
      </c>
      <c r="T22" s="892">
        <v>0</v>
      </c>
      <c r="U22" s="892">
        <f t="shared" si="4"/>
        <v>0</v>
      </c>
      <c r="V22" s="892">
        <f t="shared" si="11"/>
        <v>59869</v>
      </c>
      <c r="W22" s="891">
        <f t="shared" si="5"/>
        <v>16.770028011204481</v>
      </c>
    </row>
    <row r="23" spans="1:23">
      <c r="A23" s="882" t="s">
        <v>2219</v>
      </c>
      <c r="B23" s="902" t="s">
        <v>354</v>
      </c>
      <c r="C23" s="899">
        <v>12</v>
      </c>
      <c r="D23" s="900">
        <f t="shared" si="6"/>
        <v>164.5</v>
      </c>
      <c r="E23" s="899">
        <v>8878</v>
      </c>
      <c r="F23" s="899">
        <v>1120</v>
      </c>
      <c r="G23" s="899">
        <f t="shared" si="0"/>
        <v>9998</v>
      </c>
      <c r="H23" s="899">
        <f t="shared" si="7"/>
        <v>150851</v>
      </c>
      <c r="I23" s="901">
        <f t="shared" si="1"/>
        <v>15.283789260385005</v>
      </c>
      <c r="J23" s="898">
        <v>7</v>
      </c>
      <c r="K23" s="900">
        <f t="shared" si="8"/>
        <v>110.5</v>
      </c>
      <c r="L23" s="898">
        <v>5972</v>
      </c>
      <c r="M23" s="898">
        <v>560</v>
      </c>
      <c r="N23" s="899">
        <f t="shared" si="2"/>
        <v>6532</v>
      </c>
      <c r="O23" s="898">
        <f t="shared" si="9"/>
        <v>111937</v>
      </c>
      <c r="P23" s="897">
        <f t="shared" si="3"/>
        <v>16.883408748114629</v>
      </c>
      <c r="Q23" s="898">
        <v>4</v>
      </c>
      <c r="R23" s="900">
        <f t="shared" si="10"/>
        <v>63.5</v>
      </c>
      <c r="S23" s="898">
        <v>3678</v>
      </c>
      <c r="T23" s="898">
        <v>320</v>
      </c>
      <c r="U23" s="898">
        <f t="shared" si="4"/>
        <v>3998</v>
      </c>
      <c r="V23" s="898">
        <f t="shared" si="11"/>
        <v>63867</v>
      </c>
      <c r="W23" s="897">
        <f t="shared" si="5"/>
        <v>16.762992125984251</v>
      </c>
    </row>
    <row r="24" spans="1:23">
      <c r="A24" s="880" t="s">
        <v>2218</v>
      </c>
      <c r="B24" s="896" t="s">
        <v>354</v>
      </c>
      <c r="C24" s="893">
        <v>11</v>
      </c>
      <c r="D24" s="894">
        <f t="shared" si="6"/>
        <v>175.5</v>
      </c>
      <c r="E24" s="893">
        <v>10089</v>
      </c>
      <c r="F24" s="893">
        <v>484</v>
      </c>
      <c r="G24" s="893">
        <f t="shared" si="0"/>
        <v>10573</v>
      </c>
      <c r="H24" s="893">
        <f t="shared" si="7"/>
        <v>161424</v>
      </c>
      <c r="I24" s="895">
        <f t="shared" si="1"/>
        <v>15.329914529914531</v>
      </c>
      <c r="J24" s="892">
        <v>6</v>
      </c>
      <c r="K24" s="894">
        <f t="shared" si="8"/>
        <v>116.5</v>
      </c>
      <c r="L24" s="892">
        <v>5606</v>
      </c>
      <c r="M24" s="892">
        <v>264</v>
      </c>
      <c r="N24" s="893">
        <f t="shared" si="2"/>
        <v>5870</v>
      </c>
      <c r="O24" s="892">
        <f t="shared" si="9"/>
        <v>117807</v>
      </c>
      <c r="P24" s="891">
        <f t="shared" si="3"/>
        <v>16.853648068669528</v>
      </c>
      <c r="Q24" s="892">
        <v>5</v>
      </c>
      <c r="R24" s="894">
        <f t="shared" si="10"/>
        <v>68.5</v>
      </c>
      <c r="S24" s="892">
        <v>4497</v>
      </c>
      <c r="T24" s="892">
        <v>220</v>
      </c>
      <c r="U24" s="892">
        <f t="shared" si="4"/>
        <v>4717</v>
      </c>
      <c r="V24" s="892">
        <f t="shared" si="11"/>
        <v>68584</v>
      </c>
      <c r="W24" s="891">
        <f t="shared" si="5"/>
        <v>16.687104622871047</v>
      </c>
    </row>
    <row r="25" spans="1:23">
      <c r="A25" s="882" t="s">
        <v>2217</v>
      </c>
      <c r="B25" s="902" t="s">
        <v>354</v>
      </c>
      <c r="C25" s="899">
        <v>17</v>
      </c>
      <c r="D25" s="900">
        <f t="shared" si="6"/>
        <v>192.5</v>
      </c>
      <c r="E25" s="899">
        <v>14889</v>
      </c>
      <c r="F25" s="899">
        <v>1156</v>
      </c>
      <c r="G25" s="899">
        <f t="shared" si="0"/>
        <v>16045</v>
      </c>
      <c r="H25" s="899">
        <f t="shared" si="7"/>
        <v>177469</v>
      </c>
      <c r="I25" s="901">
        <f t="shared" si="1"/>
        <v>15.365281385281385</v>
      </c>
      <c r="J25" s="898">
        <v>12</v>
      </c>
      <c r="K25" s="900">
        <f t="shared" si="8"/>
        <v>128.5</v>
      </c>
      <c r="L25" s="898">
        <v>10160</v>
      </c>
      <c r="M25" s="898">
        <v>816</v>
      </c>
      <c r="N25" s="899">
        <f t="shared" si="2"/>
        <v>10976</v>
      </c>
      <c r="O25" s="898">
        <f t="shared" si="9"/>
        <v>128783</v>
      </c>
      <c r="P25" s="897">
        <f t="shared" si="3"/>
        <v>16.703372243839169</v>
      </c>
      <c r="Q25" s="898">
        <v>8</v>
      </c>
      <c r="R25" s="900">
        <f t="shared" si="10"/>
        <v>76.5</v>
      </c>
      <c r="S25" s="898">
        <v>7339</v>
      </c>
      <c r="T25" s="898">
        <v>544</v>
      </c>
      <c r="U25" s="898">
        <f t="shared" si="4"/>
        <v>7883</v>
      </c>
      <c r="V25" s="898">
        <f t="shared" si="11"/>
        <v>76467</v>
      </c>
      <c r="W25" s="897">
        <f t="shared" si="5"/>
        <v>16.659477124183006</v>
      </c>
    </row>
    <row r="26" spans="1:23">
      <c r="A26" s="880" t="s">
        <v>2216</v>
      </c>
      <c r="B26" s="896" t="s">
        <v>354</v>
      </c>
      <c r="C26" s="893">
        <v>6</v>
      </c>
      <c r="D26" s="894">
        <f t="shared" si="6"/>
        <v>198.5</v>
      </c>
      <c r="E26" s="893">
        <v>5678</v>
      </c>
      <c r="F26" s="893">
        <v>216</v>
      </c>
      <c r="G26" s="893">
        <f t="shared" si="0"/>
        <v>5894</v>
      </c>
      <c r="H26" s="893">
        <f t="shared" si="7"/>
        <v>183363</v>
      </c>
      <c r="I26" s="895">
        <f t="shared" si="1"/>
        <v>15.395717884130983</v>
      </c>
      <c r="J26" s="892">
        <v>4</v>
      </c>
      <c r="K26" s="894">
        <f t="shared" si="8"/>
        <v>132.5</v>
      </c>
      <c r="L26" s="892">
        <v>3883</v>
      </c>
      <c r="M26" s="892">
        <v>144</v>
      </c>
      <c r="N26" s="893">
        <f t="shared" si="2"/>
        <v>4027</v>
      </c>
      <c r="O26" s="892">
        <f t="shared" si="9"/>
        <v>132810</v>
      </c>
      <c r="P26" s="891">
        <f t="shared" si="3"/>
        <v>16.705660377358491</v>
      </c>
      <c r="Q26" s="892">
        <v>2</v>
      </c>
      <c r="R26" s="894">
        <f t="shared" si="10"/>
        <v>78.5</v>
      </c>
      <c r="S26" s="892">
        <v>2058</v>
      </c>
      <c r="T26" s="892">
        <v>72</v>
      </c>
      <c r="U26" s="892">
        <f t="shared" si="4"/>
        <v>2130</v>
      </c>
      <c r="V26" s="892">
        <f t="shared" si="11"/>
        <v>78597</v>
      </c>
      <c r="W26" s="891">
        <f t="shared" si="5"/>
        <v>16.687261146496816</v>
      </c>
    </row>
    <row r="27" spans="1:23">
      <c r="A27" s="882" t="s">
        <v>2215</v>
      </c>
      <c r="B27" s="902" t="s">
        <v>354</v>
      </c>
      <c r="C27" s="899">
        <v>16</v>
      </c>
      <c r="D27" s="900">
        <f t="shared" si="6"/>
        <v>214.5</v>
      </c>
      <c r="E27" s="899">
        <v>12720</v>
      </c>
      <c r="F27" s="899">
        <v>384</v>
      </c>
      <c r="G27" s="899">
        <f t="shared" si="0"/>
        <v>13104</v>
      </c>
      <c r="H27" s="899">
        <f t="shared" si="7"/>
        <v>196467</v>
      </c>
      <c r="I27" s="901">
        <f t="shared" si="1"/>
        <v>15.265501165501167</v>
      </c>
      <c r="J27" s="898">
        <v>12</v>
      </c>
      <c r="K27" s="900">
        <f t="shared" si="8"/>
        <v>144.5</v>
      </c>
      <c r="L27" s="898">
        <v>10422</v>
      </c>
      <c r="M27" s="898">
        <v>288</v>
      </c>
      <c r="N27" s="899">
        <f t="shared" si="2"/>
        <v>10710</v>
      </c>
      <c r="O27" s="898">
        <f t="shared" si="9"/>
        <v>143520</v>
      </c>
      <c r="P27" s="897">
        <f t="shared" si="3"/>
        <v>16.553633217993077</v>
      </c>
      <c r="Q27" s="898">
        <v>8.5</v>
      </c>
      <c r="R27" s="900">
        <f t="shared" si="10"/>
        <v>87</v>
      </c>
      <c r="S27" s="898">
        <v>9225</v>
      </c>
      <c r="T27" s="898">
        <v>192</v>
      </c>
      <c r="U27" s="898">
        <f t="shared" si="4"/>
        <v>9417</v>
      </c>
      <c r="V27" s="898">
        <f t="shared" si="11"/>
        <v>88014</v>
      </c>
      <c r="W27" s="897">
        <f t="shared" si="5"/>
        <v>16.860919540229887</v>
      </c>
    </row>
    <row r="28" spans="1:23">
      <c r="A28" s="880" t="s">
        <v>2214</v>
      </c>
      <c r="B28" s="896" t="s">
        <v>1030</v>
      </c>
      <c r="C28" s="893">
        <v>6</v>
      </c>
      <c r="D28" s="894">
        <f t="shared" si="6"/>
        <v>214.5</v>
      </c>
      <c r="E28" s="893">
        <v>3935</v>
      </c>
      <c r="F28" s="893">
        <v>0</v>
      </c>
      <c r="G28" s="893">
        <f t="shared" si="0"/>
        <v>3935</v>
      </c>
      <c r="H28" s="893">
        <f t="shared" si="7"/>
        <v>196467</v>
      </c>
      <c r="I28" s="895">
        <f t="shared" si="1"/>
        <v>15.265501165501167</v>
      </c>
      <c r="J28" s="892">
        <v>4</v>
      </c>
      <c r="K28" s="894">
        <f t="shared" si="8"/>
        <v>144.5</v>
      </c>
      <c r="L28" s="892">
        <v>3490</v>
      </c>
      <c r="M28" s="892">
        <v>0</v>
      </c>
      <c r="N28" s="893">
        <f t="shared" si="2"/>
        <v>3490</v>
      </c>
      <c r="O28" s="892">
        <f t="shared" si="9"/>
        <v>143520</v>
      </c>
      <c r="P28" s="891">
        <f t="shared" si="3"/>
        <v>16.553633217993077</v>
      </c>
      <c r="Q28" s="892">
        <v>3</v>
      </c>
      <c r="R28" s="894">
        <f t="shared" si="10"/>
        <v>87</v>
      </c>
      <c r="S28" s="892">
        <v>3098</v>
      </c>
      <c r="T28" s="892">
        <v>0</v>
      </c>
      <c r="U28" s="892">
        <f t="shared" si="4"/>
        <v>3098</v>
      </c>
      <c r="V28" s="892">
        <f t="shared" si="11"/>
        <v>88014</v>
      </c>
      <c r="W28" s="891">
        <f t="shared" si="5"/>
        <v>16.860919540229887</v>
      </c>
    </row>
    <row r="29" spans="1:23">
      <c r="A29" s="882" t="s">
        <v>2213</v>
      </c>
      <c r="B29" s="902" t="s">
        <v>1030</v>
      </c>
      <c r="C29" s="899">
        <v>3.5</v>
      </c>
      <c r="D29" s="900">
        <f t="shared" si="6"/>
        <v>214.5</v>
      </c>
      <c r="E29" s="899">
        <v>1235</v>
      </c>
      <c r="F29" s="899">
        <v>0</v>
      </c>
      <c r="G29" s="899">
        <f t="shared" si="0"/>
        <v>1235</v>
      </c>
      <c r="H29" s="899">
        <f t="shared" si="7"/>
        <v>196467</v>
      </c>
      <c r="I29" s="901">
        <f t="shared" si="1"/>
        <v>15.265501165501167</v>
      </c>
      <c r="J29" s="898">
        <v>0</v>
      </c>
      <c r="K29" s="900">
        <f t="shared" si="8"/>
        <v>144.5</v>
      </c>
      <c r="L29" s="898">
        <v>0</v>
      </c>
      <c r="M29" s="898">
        <v>0</v>
      </c>
      <c r="N29" s="899">
        <f t="shared" si="2"/>
        <v>0</v>
      </c>
      <c r="O29" s="898">
        <f t="shared" si="9"/>
        <v>143520</v>
      </c>
      <c r="P29" s="897">
        <f t="shared" si="3"/>
        <v>16.553633217993077</v>
      </c>
      <c r="Q29" s="898">
        <v>0</v>
      </c>
      <c r="R29" s="900">
        <f t="shared" si="10"/>
        <v>87</v>
      </c>
      <c r="S29" s="898">
        <v>0</v>
      </c>
      <c r="T29" s="898">
        <v>0</v>
      </c>
      <c r="U29" s="898">
        <f t="shared" si="4"/>
        <v>0</v>
      </c>
      <c r="V29" s="898">
        <f t="shared" si="11"/>
        <v>88014</v>
      </c>
      <c r="W29" s="897">
        <f t="shared" si="5"/>
        <v>16.860919540229887</v>
      </c>
    </row>
    <row r="30" spans="1:23">
      <c r="A30" s="880" t="s">
        <v>2212</v>
      </c>
      <c r="B30" s="896" t="s">
        <v>354</v>
      </c>
      <c r="C30" s="893">
        <v>23</v>
      </c>
      <c r="D30" s="894">
        <f t="shared" si="6"/>
        <v>237.5</v>
      </c>
      <c r="E30" s="893">
        <v>19858</v>
      </c>
      <c r="F30" s="893">
        <v>1440</v>
      </c>
      <c r="G30" s="893">
        <f t="shared" si="0"/>
        <v>21298</v>
      </c>
      <c r="H30" s="893">
        <f t="shared" si="7"/>
        <v>217765</v>
      </c>
      <c r="I30" s="895">
        <f t="shared" si="1"/>
        <v>15.281754385964913</v>
      </c>
      <c r="J30" s="892">
        <v>14</v>
      </c>
      <c r="K30" s="894">
        <f t="shared" si="8"/>
        <v>158.5</v>
      </c>
      <c r="L30" s="892">
        <v>13197</v>
      </c>
      <c r="M30" s="892">
        <v>840</v>
      </c>
      <c r="N30" s="893">
        <f t="shared" si="2"/>
        <v>14037</v>
      </c>
      <c r="O30" s="892">
        <f t="shared" si="9"/>
        <v>157557</v>
      </c>
      <c r="P30" s="891">
        <f t="shared" si="3"/>
        <v>16.567507886435333</v>
      </c>
      <c r="Q30" s="892">
        <v>7</v>
      </c>
      <c r="R30" s="894">
        <f t="shared" si="10"/>
        <v>94</v>
      </c>
      <c r="S30" s="892">
        <v>7638</v>
      </c>
      <c r="T30" s="892">
        <v>420</v>
      </c>
      <c r="U30" s="892">
        <f t="shared" si="4"/>
        <v>8058</v>
      </c>
      <c r="V30" s="892">
        <f t="shared" si="11"/>
        <v>96072</v>
      </c>
      <c r="W30" s="891">
        <f t="shared" si="5"/>
        <v>17.03404255319149</v>
      </c>
    </row>
    <row r="31" spans="1:23">
      <c r="A31" s="882" t="s">
        <v>2211</v>
      </c>
      <c r="B31" s="902" t="s">
        <v>354</v>
      </c>
      <c r="C31" s="899">
        <v>22.5</v>
      </c>
      <c r="D31" s="900">
        <f t="shared" si="6"/>
        <v>260</v>
      </c>
      <c r="E31" s="899">
        <v>18002</v>
      </c>
      <c r="F31" s="899">
        <v>150</v>
      </c>
      <c r="G31" s="899">
        <f t="shared" si="0"/>
        <v>18152</v>
      </c>
      <c r="H31" s="899">
        <f t="shared" si="7"/>
        <v>235917</v>
      </c>
      <c r="I31" s="901">
        <f t="shared" si="1"/>
        <v>15.122884615384615</v>
      </c>
      <c r="J31" s="898">
        <v>14</v>
      </c>
      <c r="K31" s="900">
        <f t="shared" si="8"/>
        <v>172.5</v>
      </c>
      <c r="L31" s="898">
        <v>13935</v>
      </c>
      <c r="M31" s="898">
        <v>84</v>
      </c>
      <c r="N31" s="899">
        <f t="shared" si="2"/>
        <v>14019</v>
      </c>
      <c r="O31" s="898">
        <f t="shared" si="9"/>
        <v>171576</v>
      </c>
      <c r="P31" s="897">
        <f t="shared" si="3"/>
        <v>16.577391304347824</v>
      </c>
      <c r="Q31" s="898">
        <v>7</v>
      </c>
      <c r="R31" s="900">
        <f t="shared" si="10"/>
        <v>101</v>
      </c>
      <c r="S31" s="898">
        <v>7193</v>
      </c>
      <c r="T31" s="898">
        <v>42</v>
      </c>
      <c r="U31" s="898">
        <f t="shared" si="4"/>
        <v>7235</v>
      </c>
      <c r="V31" s="898">
        <f t="shared" si="11"/>
        <v>103307</v>
      </c>
      <c r="W31" s="897">
        <f t="shared" si="5"/>
        <v>17.047359735973597</v>
      </c>
    </row>
    <row r="32" spans="1:23">
      <c r="A32" s="880" t="s">
        <v>2210</v>
      </c>
      <c r="B32" s="896" t="s">
        <v>1030</v>
      </c>
      <c r="C32" s="893">
        <v>3</v>
      </c>
      <c r="D32" s="894">
        <f t="shared" si="6"/>
        <v>260</v>
      </c>
      <c r="E32" s="893">
        <v>430</v>
      </c>
      <c r="F32" s="893">
        <v>0</v>
      </c>
      <c r="G32" s="893">
        <f t="shared" si="0"/>
        <v>430</v>
      </c>
      <c r="H32" s="893">
        <f t="shared" si="7"/>
        <v>235917</v>
      </c>
      <c r="I32" s="895">
        <f t="shared" si="1"/>
        <v>15.122884615384615</v>
      </c>
      <c r="J32" s="892">
        <v>0</v>
      </c>
      <c r="K32" s="894">
        <f t="shared" si="8"/>
        <v>172.5</v>
      </c>
      <c r="L32" s="892">
        <v>0</v>
      </c>
      <c r="M32" s="892">
        <v>0</v>
      </c>
      <c r="N32" s="893">
        <f t="shared" si="2"/>
        <v>0</v>
      </c>
      <c r="O32" s="892">
        <f t="shared" si="9"/>
        <v>171576</v>
      </c>
      <c r="P32" s="891">
        <f t="shared" si="3"/>
        <v>16.577391304347824</v>
      </c>
      <c r="Q32" s="892">
        <v>0</v>
      </c>
      <c r="R32" s="894">
        <f t="shared" si="10"/>
        <v>101</v>
      </c>
      <c r="S32" s="892">
        <v>0</v>
      </c>
      <c r="T32" s="892">
        <v>0</v>
      </c>
      <c r="U32" s="892">
        <f t="shared" si="4"/>
        <v>0</v>
      </c>
      <c r="V32" s="892">
        <f t="shared" si="11"/>
        <v>103307</v>
      </c>
      <c r="W32" s="891">
        <f t="shared" si="5"/>
        <v>17.047359735973597</v>
      </c>
    </row>
    <row r="33" spans="1:23">
      <c r="A33" s="882" t="s">
        <v>2209</v>
      </c>
      <c r="B33" s="902" t="s">
        <v>354</v>
      </c>
      <c r="C33" s="899">
        <v>15</v>
      </c>
      <c r="D33" s="900">
        <f t="shared" si="6"/>
        <v>275</v>
      </c>
      <c r="E33" s="899">
        <v>14040</v>
      </c>
      <c r="F33" s="899">
        <v>150</v>
      </c>
      <c r="G33" s="899">
        <f t="shared" si="0"/>
        <v>14190</v>
      </c>
      <c r="H33" s="899">
        <f t="shared" si="7"/>
        <v>250107</v>
      </c>
      <c r="I33" s="901">
        <f t="shared" si="1"/>
        <v>15.157999999999999</v>
      </c>
      <c r="J33" s="898">
        <v>10</v>
      </c>
      <c r="K33" s="900">
        <f t="shared" si="8"/>
        <v>182.5</v>
      </c>
      <c r="L33" s="898">
        <v>10025</v>
      </c>
      <c r="M33" s="898">
        <v>100</v>
      </c>
      <c r="N33" s="899">
        <f t="shared" si="2"/>
        <v>10125</v>
      </c>
      <c r="O33" s="898">
        <f t="shared" si="9"/>
        <v>181701</v>
      </c>
      <c r="P33" s="897">
        <f t="shared" si="3"/>
        <v>16.593698630136988</v>
      </c>
      <c r="Q33" s="898">
        <v>7</v>
      </c>
      <c r="R33" s="900">
        <f t="shared" si="10"/>
        <v>108</v>
      </c>
      <c r="S33" s="898">
        <v>6958</v>
      </c>
      <c r="T33" s="898">
        <v>70</v>
      </c>
      <c r="U33" s="898">
        <f t="shared" si="4"/>
        <v>7028</v>
      </c>
      <c r="V33" s="898">
        <f t="shared" si="11"/>
        <v>110335</v>
      </c>
      <c r="W33" s="897">
        <f t="shared" si="5"/>
        <v>17.027006172839506</v>
      </c>
    </row>
    <row r="34" spans="1:23">
      <c r="A34" s="880" t="s">
        <v>2208</v>
      </c>
      <c r="B34" s="896" t="s">
        <v>1030</v>
      </c>
      <c r="C34" s="893">
        <v>2</v>
      </c>
      <c r="D34" s="894">
        <f t="shared" si="6"/>
        <v>275</v>
      </c>
      <c r="E34" s="893">
        <v>220</v>
      </c>
      <c r="F34" s="893">
        <v>0</v>
      </c>
      <c r="G34" s="893">
        <f t="shared" si="0"/>
        <v>220</v>
      </c>
      <c r="H34" s="893">
        <f t="shared" si="7"/>
        <v>250107</v>
      </c>
      <c r="I34" s="895">
        <f t="shared" si="1"/>
        <v>15.157999999999999</v>
      </c>
      <c r="J34" s="892">
        <v>0</v>
      </c>
      <c r="K34" s="894">
        <f t="shared" si="8"/>
        <v>182.5</v>
      </c>
      <c r="L34" s="892">
        <v>0</v>
      </c>
      <c r="M34" s="892">
        <v>0</v>
      </c>
      <c r="N34" s="893">
        <f t="shared" si="2"/>
        <v>0</v>
      </c>
      <c r="O34" s="892">
        <f t="shared" si="9"/>
        <v>181701</v>
      </c>
      <c r="P34" s="891">
        <f t="shared" si="3"/>
        <v>16.593698630136988</v>
      </c>
      <c r="Q34" s="892">
        <v>0</v>
      </c>
      <c r="R34" s="894">
        <f t="shared" si="10"/>
        <v>108</v>
      </c>
      <c r="S34" s="892">
        <v>0</v>
      </c>
      <c r="T34" s="892">
        <v>0</v>
      </c>
      <c r="U34" s="892">
        <f t="shared" si="4"/>
        <v>0</v>
      </c>
      <c r="V34" s="892">
        <f t="shared" si="11"/>
        <v>110335</v>
      </c>
      <c r="W34" s="891">
        <f t="shared" si="5"/>
        <v>17.027006172839506</v>
      </c>
    </row>
    <row r="35" spans="1:23">
      <c r="A35" s="882" t="s">
        <v>2207</v>
      </c>
      <c r="B35" s="902" t="s">
        <v>354</v>
      </c>
      <c r="C35" s="899">
        <v>32</v>
      </c>
      <c r="D35" s="900">
        <f t="shared" si="6"/>
        <v>307</v>
      </c>
      <c r="E35" s="899">
        <v>30832</v>
      </c>
      <c r="F35" s="899">
        <v>1280</v>
      </c>
      <c r="G35" s="899">
        <f t="shared" si="0"/>
        <v>32112</v>
      </c>
      <c r="H35" s="899">
        <f t="shared" si="7"/>
        <v>282219</v>
      </c>
      <c r="I35" s="901">
        <f t="shared" si="1"/>
        <v>15.321335504885992</v>
      </c>
      <c r="J35" s="898">
        <v>22</v>
      </c>
      <c r="K35" s="900">
        <f t="shared" si="8"/>
        <v>204.5</v>
      </c>
      <c r="L35" s="898">
        <v>20502</v>
      </c>
      <c r="M35" s="898">
        <v>880</v>
      </c>
      <c r="N35" s="899">
        <f t="shared" si="2"/>
        <v>21382</v>
      </c>
      <c r="O35" s="898">
        <f t="shared" si="9"/>
        <v>203083</v>
      </c>
      <c r="P35" s="897">
        <f t="shared" si="3"/>
        <v>16.551181744091277</v>
      </c>
      <c r="Q35" s="898">
        <v>13</v>
      </c>
      <c r="R35" s="900">
        <f t="shared" si="10"/>
        <v>121</v>
      </c>
      <c r="S35" s="898">
        <v>12298</v>
      </c>
      <c r="T35" s="898">
        <v>520</v>
      </c>
      <c r="U35" s="898">
        <f t="shared" si="4"/>
        <v>12818</v>
      </c>
      <c r="V35" s="898">
        <f t="shared" si="11"/>
        <v>123153</v>
      </c>
      <c r="W35" s="897">
        <f t="shared" si="5"/>
        <v>16.963223140495867</v>
      </c>
    </row>
    <row r="36" spans="1:23">
      <c r="A36" s="880" t="s">
        <v>2206</v>
      </c>
      <c r="B36" s="896" t="s">
        <v>1030</v>
      </c>
      <c r="C36" s="893">
        <v>8</v>
      </c>
      <c r="D36" s="894">
        <f t="shared" si="6"/>
        <v>307</v>
      </c>
      <c r="E36" s="893">
        <v>6642</v>
      </c>
      <c r="F36" s="893">
        <v>0</v>
      </c>
      <c r="G36" s="893">
        <f t="shared" si="0"/>
        <v>6642</v>
      </c>
      <c r="H36" s="893">
        <f t="shared" si="7"/>
        <v>282219</v>
      </c>
      <c r="I36" s="895">
        <f t="shared" si="1"/>
        <v>15.321335504885992</v>
      </c>
      <c r="J36" s="892">
        <v>6</v>
      </c>
      <c r="K36" s="894">
        <f t="shared" si="8"/>
        <v>204.5</v>
      </c>
      <c r="L36" s="892">
        <v>4521</v>
      </c>
      <c r="M36" s="892">
        <v>0</v>
      </c>
      <c r="N36" s="893">
        <f t="shared" si="2"/>
        <v>4521</v>
      </c>
      <c r="O36" s="892">
        <f t="shared" si="9"/>
        <v>203083</v>
      </c>
      <c r="P36" s="891">
        <f t="shared" si="3"/>
        <v>16.551181744091277</v>
      </c>
      <c r="Q36" s="892">
        <v>3</v>
      </c>
      <c r="R36" s="894">
        <f t="shared" si="10"/>
        <v>121</v>
      </c>
      <c r="S36" s="892">
        <v>2055</v>
      </c>
      <c r="T36" s="892">
        <v>0</v>
      </c>
      <c r="U36" s="892">
        <f t="shared" si="4"/>
        <v>2055</v>
      </c>
      <c r="V36" s="892">
        <f t="shared" si="11"/>
        <v>123153</v>
      </c>
      <c r="W36" s="891">
        <f t="shared" si="5"/>
        <v>16.963223140495867</v>
      </c>
    </row>
    <row r="37" spans="1:23">
      <c r="A37" s="882" t="s">
        <v>2205</v>
      </c>
      <c r="B37" s="902" t="s">
        <v>354</v>
      </c>
      <c r="C37" s="899">
        <v>30</v>
      </c>
      <c r="D37" s="900">
        <f t="shared" si="6"/>
        <v>337</v>
      </c>
      <c r="E37" s="899">
        <v>24024</v>
      </c>
      <c r="F37" s="899">
        <v>2046</v>
      </c>
      <c r="G37" s="899">
        <f t="shared" si="0"/>
        <v>26070</v>
      </c>
      <c r="H37" s="899">
        <f t="shared" si="7"/>
        <v>308289</v>
      </c>
      <c r="I37" s="901">
        <f t="shared" si="1"/>
        <v>15.246735905044511</v>
      </c>
      <c r="J37" s="898">
        <v>18.5</v>
      </c>
      <c r="K37" s="900">
        <f t="shared" si="8"/>
        <v>223</v>
      </c>
      <c r="L37" s="898">
        <v>16542</v>
      </c>
      <c r="M37" s="898">
        <v>1054</v>
      </c>
      <c r="N37" s="899">
        <f t="shared" si="2"/>
        <v>17596</v>
      </c>
      <c r="O37" s="898">
        <f t="shared" si="9"/>
        <v>220679</v>
      </c>
      <c r="P37" s="897">
        <f t="shared" si="3"/>
        <v>16.493198804185351</v>
      </c>
      <c r="Q37" s="898">
        <v>12</v>
      </c>
      <c r="R37" s="900">
        <f t="shared" si="10"/>
        <v>133</v>
      </c>
      <c r="S37" s="898">
        <v>11439</v>
      </c>
      <c r="T37" s="898">
        <v>558</v>
      </c>
      <c r="U37" s="898">
        <f t="shared" si="4"/>
        <v>11997</v>
      </c>
      <c r="V37" s="898">
        <f t="shared" si="11"/>
        <v>135150</v>
      </c>
      <c r="W37" s="897">
        <f t="shared" si="5"/>
        <v>16.936090225563909</v>
      </c>
    </row>
    <row r="38" spans="1:23">
      <c r="A38" s="880" t="s">
        <v>2204</v>
      </c>
      <c r="B38" s="896" t="s">
        <v>354</v>
      </c>
      <c r="C38" s="893">
        <v>23</v>
      </c>
      <c r="D38" s="894">
        <f t="shared" si="6"/>
        <v>360</v>
      </c>
      <c r="E38" s="893">
        <v>18234</v>
      </c>
      <c r="F38" s="893">
        <v>736</v>
      </c>
      <c r="G38" s="893">
        <f t="shared" si="0"/>
        <v>18970</v>
      </c>
      <c r="H38" s="893">
        <f t="shared" si="7"/>
        <v>327259</v>
      </c>
      <c r="I38" s="895">
        <f t="shared" si="1"/>
        <v>15.15087962962963</v>
      </c>
      <c r="J38" s="892">
        <v>17</v>
      </c>
      <c r="K38" s="894">
        <f t="shared" si="8"/>
        <v>240</v>
      </c>
      <c r="L38" s="892">
        <v>15575</v>
      </c>
      <c r="M38" s="892">
        <v>544</v>
      </c>
      <c r="N38" s="893">
        <f t="shared" si="2"/>
        <v>16119</v>
      </c>
      <c r="O38" s="892">
        <f t="shared" si="9"/>
        <v>236798</v>
      </c>
      <c r="P38" s="891">
        <f t="shared" si="3"/>
        <v>16.444305555555555</v>
      </c>
      <c r="Q38" s="892">
        <v>10</v>
      </c>
      <c r="R38" s="894">
        <f t="shared" si="10"/>
        <v>143</v>
      </c>
      <c r="S38" s="892">
        <v>9878</v>
      </c>
      <c r="T38" s="892">
        <v>288</v>
      </c>
      <c r="U38" s="892">
        <f t="shared" si="4"/>
        <v>10166</v>
      </c>
      <c r="V38" s="892">
        <f t="shared" si="11"/>
        <v>145316</v>
      </c>
      <c r="W38" s="891">
        <f t="shared" si="5"/>
        <v>16.936596736596737</v>
      </c>
    </row>
    <row r="39" spans="1:23">
      <c r="A39" s="882" t="s">
        <v>2203</v>
      </c>
      <c r="B39" s="902" t="s">
        <v>354</v>
      </c>
      <c r="C39" s="899">
        <v>22</v>
      </c>
      <c r="D39" s="900">
        <f t="shared" si="6"/>
        <v>382</v>
      </c>
      <c r="E39" s="899">
        <v>17831</v>
      </c>
      <c r="F39" s="899">
        <v>988</v>
      </c>
      <c r="G39" s="899">
        <f t="shared" si="0"/>
        <v>18819</v>
      </c>
      <c r="H39" s="899">
        <f t="shared" si="7"/>
        <v>346078</v>
      </c>
      <c r="I39" s="901">
        <f t="shared" si="1"/>
        <v>15.099389179755672</v>
      </c>
      <c r="J39" s="898">
        <v>13</v>
      </c>
      <c r="K39" s="900">
        <f t="shared" si="8"/>
        <v>253</v>
      </c>
      <c r="L39" s="898">
        <v>12275</v>
      </c>
      <c r="M39" s="898">
        <v>418</v>
      </c>
      <c r="N39" s="899">
        <f t="shared" si="2"/>
        <v>12693</v>
      </c>
      <c r="O39" s="898">
        <f t="shared" si="9"/>
        <v>249491</v>
      </c>
      <c r="P39" s="897">
        <f t="shared" si="3"/>
        <v>16.435507246376812</v>
      </c>
      <c r="Q39" s="898">
        <v>7.5</v>
      </c>
      <c r="R39" s="900">
        <f t="shared" si="10"/>
        <v>150.5</v>
      </c>
      <c r="S39" s="898">
        <v>7456</v>
      </c>
      <c r="T39" s="898">
        <v>266</v>
      </c>
      <c r="U39" s="898">
        <f t="shared" si="4"/>
        <v>7722</v>
      </c>
      <c r="V39" s="898">
        <f t="shared" si="11"/>
        <v>153038</v>
      </c>
      <c r="W39" s="897">
        <f t="shared" si="5"/>
        <v>16.947729789590255</v>
      </c>
    </row>
    <row r="40" spans="1:23">
      <c r="A40" s="880" t="s">
        <v>2202</v>
      </c>
      <c r="B40" s="896" t="s">
        <v>354</v>
      </c>
      <c r="C40" s="893">
        <v>28.5</v>
      </c>
      <c r="D40" s="894">
        <f t="shared" si="6"/>
        <v>410.5</v>
      </c>
      <c r="E40" s="893">
        <v>24758</v>
      </c>
      <c r="F40" s="893">
        <v>432</v>
      </c>
      <c r="G40" s="893">
        <f t="shared" si="0"/>
        <v>25190</v>
      </c>
      <c r="H40" s="893">
        <f t="shared" si="7"/>
        <v>371268</v>
      </c>
      <c r="I40" s="895">
        <f t="shared" si="1"/>
        <v>15.073812423873326</v>
      </c>
      <c r="J40" s="892">
        <v>16</v>
      </c>
      <c r="K40" s="894">
        <f t="shared" si="8"/>
        <v>269</v>
      </c>
      <c r="L40" s="892">
        <v>16383</v>
      </c>
      <c r="M40" s="892">
        <v>224</v>
      </c>
      <c r="N40" s="893">
        <f t="shared" si="2"/>
        <v>16607</v>
      </c>
      <c r="O40" s="892">
        <f t="shared" si="9"/>
        <v>266098</v>
      </c>
      <c r="P40" s="891">
        <f t="shared" si="3"/>
        <v>16.486864931846345</v>
      </c>
      <c r="Q40" s="892">
        <v>11</v>
      </c>
      <c r="R40" s="894">
        <f t="shared" si="10"/>
        <v>161.5</v>
      </c>
      <c r="S40" s="892">
        <v>12202</v>
      </c>
      <c r="T40" s="892">
        <v>160</v>
      </c>
      <c r="U40" s="892">
        <f t="shared" si="4"/>
        <v>12362</v>
      </c>
      <c r="V40" s="892">
        <f t="shared" si="11"/>
        <v>165400</v>
      </c>
      <c r="W40" s="891">
        <f t="shared" si="5"/>
        <v>17.069143446852426</v>
      </c>
    </row>
    <row r="41" spans="1:23">
      <c r="A41" s="882" t="s">
        <v>2201</v>
      </c>
      <c r="B41" s="902" t="s">
        <v>354</v>
      </c>
      <c r="C41" s="899">
        <v>30</v>
      </c>
      <c r="D41" s="900">
        <f t="shared" si="6"/>
        <v>440.5</v>
      </c>
      <c r="E41" s="899">
        <v>24996</v>
      </c>
      <c r="F41" s="899">
        <v>576</v>
      </c>
      <c r="G41" s="899">
        <f t="shared" si="0"/>
        <v>25572</v>
      </c>
      <c r="H41" s="899">
        <f t="shared" si="7"/>
        <v>396840</v>
      </c>
      <c r="I41" s="901">
        <f t="shared" si="1"/>
        <v>15.014755959137345</v>
      </c>
      <c r="J41" s="898">
        <v>15</v>
      </c>
      <c r="K41" s="900">
        <f t="shared" si="8"/>
        <v>284</v>
      </c>
      <c r="L41" s="898">
        <v>12800</v>
      </c>
      <c r="M41" s="898">
        <v>270</v>
      </c>
      <c r="N41" s="899">
        <f t="shared" si="2"/>
        <v>13070</v>
      </c>
      <c r="O41" s="898">
        <f t="shared" si="9"/>
        <v>279168</v>
      </c>
      <c r="P41" s="897">
        <f t="shared" si="3"/>
        <v>16.383098591549295</v>
      </c>
      <c r="Q41" s="898">
        <v>11</v>
      </c>
      <c r="R41" s="900">
        <f t="shared" si="10"/>
        <v>172.5</v>
      </c>
      <c r="S41" s="898">
        <v>10074</v>
      </c>
      <c r="T41" s="898">
        <v>198</v>
      </c>
      <c r="U41" s="898">
        <f t="shared" si="4"/>
        <v>10272</v>
      </c>
      <c r="V41" s="898">
        <f t="shared" si="11"/>
        <v>175672</v>
      </c>
      <c r="W41" s="897">
        <f t="shared" si="5"/>
        <v>16.973140096618359</v>
      </c>
    </row>
    <row r="42" spans="1:23">
      <c r="A42" s="880" t="s">
        <v>2200</v>
      </c>
      <c r="B42" s="896" t="s">
        <v>354</v>
      </c>
      <c r="C42" s="893">
        <v>23</v>
      </c>
      <c r="D42" s="894">
        <f t="shared" si="6"/>
        <v>463.5</v>
      </c>
      <c r="E42" s="893">
        <v>21370</v>
      </c>
      <c r="F42" s="893">
        <v>912</v>
      </c>
      <c r="G42" s="893">
        <f t="shared" si="0"/>
        <v>22282</v>
      </c>
      <c r="H42" s="893">
        <f t="shared" si="7"/>
        <v>419122</v>
      </c>
      <c r="I42" s="895">
        <f t="shared" si="1"/>
        <v>15.070909744696154</v>
      </c>
      <c r="J42" s="892">
        <v>14.5</v>
      </c>
      <c r="K42" s="894">
        <f t="shared" si="8"/>
        <v>298.5</v>
      </c>
      <c r="L42" s="892">
        <v>12368</v>
      </c>
      <c r="M42" s="892">
        <v>342</v>
      </c>
      <c r="N42" s="893">
        <f t="shared" si="2"/>
        <v>12710</v>
      </c>
      <c r="O42" s="892">
        <f t="shared" si="9"/>
        <v>291878</v>
      </c>
      <c r="P42" s="891">
        <f t="shared" si="3"/>
        <v>16.296929089893915</v>
      </c>
      <c r="Q42" s="892">
        <v>7.5</v>
      </c>
      <c r="R42" s="894">
        <f t="shared" si="10"/>
        <v>180</v>
      </c>
      <c r="S42" s="892">
        <v>7803</v>
      </c>
      <c r="T42" s="892">
        <v>266</v>
      </c>
      <c r="U42" s="892">
        <f t="shared" si="4"/>
        <v>8069</v>
      </c>
      <c r="V42" s="892">
        <f t="shared" si="11"/>
        <v>183741</v>
      </c>
      <c r="W42" s="891">
        <f t="shared" si="5"/>
        <v>17.013055555555557</v>
      </c>
    </row>
    <row r="43" spans="1:23">
      <c r="A43" s="882" t="s">
        <v>2199</v>
      </c>
      <c r="B43" s="902" t="s">
        <v>354</v>
      </c>
      <c r="C43" s="899">
        <v>19</v>
      </c>
      <c r="D43" s="900">
        <f t="shared" si="6"/>
        <v>482.5</v>
      </c>
      <c r="E43" s="899">
        <v>14752</v>
      </c>
      <c r="F43" s="899">
        <v>1080</v>
      </c>
      <c r="G43" s="899">
        <f t="shared" si="0"/>
        <v>15832</v>
      </c>
      <c r="H43" s="899">
        <f t="shared" si="7"/>
        <v>434954</v>
      </c>
      <c r="I43" s="901">
        <f t="shared" si="1"/>
        <v>15.024317789291882</v>
      </c>
      <c r="J43" s="898">
        <v>12</v>
      </c>
      <c r="K43" s="900">
        <f t="shared" si="8"/>
        <v>310.5</v>
      </c>
      <c r="L43" s="898">
        <v>8779</v>
      </c>
      <c r="M43" s="898">
        <v>648</v>
      </c>
      <c r="N43" s="899">
        <f t="shared" si="2"/>
        <v>9427</v>
      </c>
      <c r="O43" s="898">
        <f t="shared" si="9"/>
        <v>301305</v>
      </c>
      <c r="P43" s="897">
        <f t="shared" si="3"/>
        <v>16.173107890499196</v>
      </c>
      <c r="Q43" s="898">
        <v>8</v>
      </c>
      <c r="R43" s="900">
        <f t="shared" si="10"/>
        <v>188</v>
      </c>
      <c r="S43" s="898">
        <v>5559</v>
      </c>
      <c r="T43" s="898">
        <v>432</v>
      </c>
      <c r="U43" s="898">
        <f t="shared" si="4"/>
        <v>5991</v>
      </c>
      <c r="V43" s="898">
        <f t="shared" si="11"/>
        <v>189732</v>
      </c>
      <c r="W43" s="897">
        <f t="shared" si="5"/>
        <v>16.820212765957447</v>
      </c>
    </row>
    <row r="44" spans="1:23">
      <c r="A44" s="880" t="s">
        <v>2198</v>
      </c>
      <c r="B44" s="896" t="s">
        <v>354</v>
      </c>
      <c r="C44" s="893">
        <v>14</v>
      </c>
      <c r="D44" s="894">
        <f t="shared" si="6"/>
        <v>496.5</v>
      </c>
      <c r="E44" s="893">
        <v>14654</v>
      </c>
      <c r="F44" s="893">
        <v>476</v>
      </c>
      <c r="G44" s="893">
        <f t="shared" si="0"/>
        <v>15130</v>
      </c>
      <c r="H44" s="893">
        <f t="shared" si="7"/>
        <v>450084</v>
      </c>
      <c r="I44" s="895">
        <f t="shared" si="1"/>
        <v>15.108559919436052</v>
      </c>
      <c r="J44" s="892">
        <v>8</v>
      </c>
      <c r="K44" s="894">
        <f t="shared" si="8"/>
        <v>318.5</v>
      </c>
      <c r="L44" s="892">
        <v>8965</v>
      </c>
      <c r="M44" s="892">
        <v>238</v>
      </c>
      <c r="N44" s="893">
        <f t="shared" si="2"/>
        <v>9203</v>
      </c>
      <c r="O44" s="892">
        <f t="shared" si="9"/>
        <v>310508</v>
      </c>
      <c r="P44" s="891">
        <f t="shared" si="3"/>
        <v>16.248456305599163</v>
      </c>
      <c r="Q44" s="892">
        <v>5.5</v>
      </c>
      <c r="R44" s="894">
        <f t="shared" si="10"/>
        <v>193.5</v>
      </c>
      <c r="S44" s="892">
        <v>6565</v>
      </c>
      <c r="T44" s="892">
        <v>170</v>
      </c>
      <c r="U44" s="892">
        <f t="shared" si="4"/>
        <v>6735</v>
      </c>
      <c r="V44" s="892">
        <f t="shared" si="11"/>
        <v>196467</v>
      </c>
      <c r="W44" s="891">
        <f t="shared" si="5"/>
        <v>16.922222222222224</v>
      </c>
    </row>
    <row r="45" spans="1:23">
      <c r="A45" s="882" t="s">
        <v>2197</v>
      </c>
      <c r="B45" s="902" t="s">
        <v>354</v>
      </c>
      <c r="C45" s="899">
        <v>6</v>
      </c>
      <c r="D45" s="900">
        <f t="shared" si="6"/>
        <v>502.5</v>
      </c>
      <c r="E45" s="899">
        <v>4592</v>
      </c>
      <c r="F45" s="899">
        <v>288</v>
      </c>
      <c r="G45" s="899">
        <f t="shared" si="0"/>
        <v>4880</v>
      </c>
      <c r="H45" s="899">
        <f t="shared" si="7"/>
        <v>454964</v>
      </c>
      <c r="I45" s="901">
        <f t="shared" si="1"/>
        <v>15.090016583747929</v>
      </c>
      <c r="J45" s="898">
        <v>6</v>
      </c>
      <c r="K45" s="900">
        <f t="shared" si="8"/>
        <v>324.5</v>
      </c>
      <c r="L45" s="898">
        <v>4084</v>
      </c>
      <c r="M45" s="898">
        <v>288</v>
      </c>
      <c r="N45" s="899">
        <f t="shared" si="2"/>
        <v>4372</v>
      </c>
      <c r="O45" s="898">
        <f t="shared" si="9"/>
        <v>314880</v>
      </c>
      <c r="P45" s="897">
        <f t="shared" si="3"/>
        <v>16.172573189522343</v>
      </c>
      <c r="Q45" s="898">
        <v>3.5</v>
      </c>
      <c r="R45" s="900">
        <f t="shared" si="10"/>
        <v>197</v>
      </c>
      <c r="S45" s="898">
        <v>2317</v>
      </c>
      <c r="T45" s="898">
        <v>144</v>
      </c>
      <c r="U45" s="898">
        <f t="shared" si="4"/>
        <v>2461</v>
      </c>
      <c r="V45" s="898">
        <f t="shared" si="11"/>
        <v>198928</v>
      </c>
      <c r="W45" s="897">
        <f t="shared" si="5"/>
        <v>16.829780033840947</v>
      </c>
    </row>
    <row r="46" spans="1:23">
      <c r="A46" s="880" t="s">
        <v>2196</v>
      </c>
      <c r="B46" s="896" t="s">
        <v>354</v>
      </c>
      <c r="C46" s="893">
        <v>9</v>
      </c>
      <c r="D46" s="894">
        <f t="shared" si="6"/>
        <v>511.5</v>
      </c>
      <c r="E46" s="893">
        <v>9269</v>
      </c>
      <c r="F46" s="893">
        <v>90</v>
      </c>
      <c r="G46" s="893">
        <f t="shared" si="0"/>
        <v>9359</v>
      </c>
      <c r="H46" s="893">
        <f t="shared" si="7"/>
        <v>464323</v>
      </c>
      <c r="I46" s="895">
        <f t="shared" si="1"/>
        <v>15.129455848810688</v>
      </c>
      <c r="J46" s="892">
        <v>6</v>
      </c>
      <c r="K46" s="894">
        <f t="shared" si="8"/>
        <v>330.5</v>
      </c>
      <c r="L46" s="892">
        <v>6409</v>
      </c>
      <c r="M46" s="892">
        <v>60</v>
      </c>
      <c r="N46" s="893">
        <f t="shared" si="2"/>
        <v>6469</v>
      </c>
      <c r="O46" s="892">
        <f t="shared" si="9"/>
        <v>321349</v>
      </c>
      <c r="P46" s="891">
        <f t="shared" si="3"/>
        <v>16.205194150277357</v>
      </c>
      <c r="Q46" s="892">
        <v>4</v>
      </c>
      <c r="R46" s="894">
        <f t="shared" si="10"/>
        <v>201</v>
      </c>
      <c r="S46" s="892">
        <v>3836</v>
      </c>
      <c r="T46" s="892">
        <v>40</v>
      </c>
      <c r="U46" s="892">
        <f t="shared" si="4"/>
        <v>3876</v>
      </c>
      <c r="V46" s="892">
        <f t="shared" si="11"/>
        <v>202804</v>
      </c>
      <c r="W46" s="891">
        <f t="shared" si="5"/>
        <v>16.816252072968489</v>
      </c>
    </row>
    <row r="47" spans="1:23">
      <c r="A47" s="882" t="s">
        <v>2195</v>
      </c>
      <c r="B47" s="902" t="s">
        <v>354</v>
      </c>
      <c r="C47" s="899">
        <v>5</v>
      </c>
      <c r="D47" s="900">
        <f t="shared" si="6"/>
        <v>516.5</v>
      </c>
      <c r="E47" s="899">
        <v>5054</v>
      </c>
      <c r="F47" s="899">
        <v>130</v>
      </c>
      <c r="G47" s="899">
        <f t="shared" si="0"/>
        <v>5184</v>
      </c>
      <c r="H47" s="899">
        <f t="shared" si="7"/>
        <v>469507</v>
      </c>
      <c r="I47" s="901">
        <f t="shared" si="1"/>
        <v>15.15027428202646</v>
      </c>
      <c r="J47" s="898">
        <v>4.5</v>
      </c>
      <c r="K47" s="900">
        <f t="shared" si="8"/>
        <v>335</v>
      </c>
      <c r="L47" s="898">
        <v>4643</v>
      </c>
      <c r="M47" s="898">
        <v>104</v>
      </c>
      <c r="N47" s="899">
        <f t="shared" si="2"/>
        <v>4747</v>
      </c>
      <c r="O47" s="898">
        <f t="shared" si="9"/>
        <v>326096</v>
      </c>
      <c r="P47" s="897">
        <f t="shared" si="3"/>
        <v>16.223681592039799</v>
      </c>
      <c r="Q47" s="898">
        <v>3</v>
      </c>
      <c r="R47" s="900">
        <f t="shared" si="10"/>
        <v>204</v>
      </c>
      <c r="S47" s="898">
        <v>3122</v>
      </c>
      <c r="T47" s="898">
        <v>78</v>
      </c>
      <c r="U47" s="898">
        <f t="shared" si="4"/>
        <v>3200</v>
      </c>
      <c r="V47" s="898">
        <f t="shared" si="11"/>
        <v>206004</v>
      </c>
      <c r="W47" s="897">
        <f t="shared" si="5"/>
        <v>16.830392156862747</v>
      </c>
    </row>
    <row r="48" spans="1:23">
      <c r="A48" s="880" t="s">
        <v>2194</v>
      </c>
      <c r="B48" s="896" t="s">
        <v>354</v>
      </c>
      <c r="C48" s="893">
        <v>10</v>
      </c>
      <c r="D48" s="894">
        <f t="shared" si="6"/>
        <v>526.5</v>
      </c>
      <c r="E48" s="893">
        <v>9145</v>
      </c>
      <c r="F48" s="893">
        <v>200</v>
      </c>
      <c r="G48" s="893">
        <f t="shared" si="0"/>
        <v>9345</v>
      </c>
      <c r="H48" s="893">
        <f t="shared" si="7"/>
        <v>478852</v>
      </c>
      <c r="I48" s="895">
        <f t="shared" si="1"/>
        <v>15.158341247230137</v>
      </c>
      <c r="J48" s="892">
        <v>8</v>
      </c>
      <c r="K48" s="894">
        <f t="shared" si="8"/>
        <v>343</v>
      </c>
      <c r="L48" s="892">
        <v>6985</v>
      </c>
      <c r="M48" s="892">
        <v>160</v>
      </c>
      <c r="N48" s="893">
        <f t="shared" si="2"/>
        <v>7145</v>
      </c>
      <c r="O48" s="892">
        <f t="shared" si="9"/>
        <v>333241</v>
      </c>
      <c r="P48" s="891">
        <f t="shared" si="3"/>
        <v>16.192468415937803</v>
      </c>
      <c r="Q48" s="892">
        <v>5</v>
      </c>
      <c r="R48" s="894">
        <f t="shared" si="10"/>
        <v>209</v>
      </c>
      <c r="S48" s="892">
        <v>4215</v>
      </c>
      <c r="T48" s="892">
        <v>100</v>
      </c>
      <c r="U48" s="892">
        <f t="shared" si="4"/>
        <v>4315</v>
      </c>
      <c r="V48" s="892">
        <f t="shared" si="11"/>
        <v>210319</v>
      </c>
      <c r="W48" s="891">
        <f t="shared" si="5"/>
        <v>16.771850079744816</v>
      </c>
    </row>
    <row r="49" spans="1:23">
      <c r="A49" s="882" t="s">
        <v>2193</v>
      </c>
      <c r="B49" s="902" t="s">
        <v>354</v>
      </c>
      <c r="C49" s="899">
        <v>5</v>
      </c>
      <c r="D49" s="900">
        <f t="shared" si="6"/>
        <v>531.5</v>
      </c>
      <c r="E49" s="899">
        <v>4791</v>
      </c>
      <c r="F49" s="899">
        <v>170</v>
      </c>
      <c r="G49" s="899">
        <f t="shared" si="0"/>
        <v>4961</v>
      </c>
      <c r="H49" s="899">
        <f t="shared" si="7"/>
        <v>483813</v>
      </c>
      <c r="I49" s="901">
        <f t="shared" si="1"/>
        <v>15.171307619943555</v>
      </c>
      <c r="J49" s="898">
        <v>4</v>
      </c>
      <c r="K49" s="900">
        <f t="shared" si="8"/>
        <v>347</v>
      </c>
      <c r="L49" s="898">
        <v>3462</v>
      </c>
      <c r="M49" s="898">
        <v>136</v>
      </c>
      <c r="N49" s="899">
        <f t="shared" si="2"/>
        <v>3598</v>
      </c>
      <c r="O49" s="898">
        <f t="shared" si="9"/>
        <v>336839</v>
      </c>
      <c r="P49" s="897">
        <f t="shared" si="3"/>
        <v>16.178626320845339</v>
      </c>
      <c r="Q49" s="898">
        <v>2</v>
      </c>
      <c r="R49" s="900">
        <f t="shared" si="10"/>
        <v>211</v>
      </c>
      <c r="S49" s="898">
        <v>1802</v>
      </c>
      <c r="T49" s="898">
        <v>68</v>
      </c>
      <c r="U49" s="898">
        <f t="shared" si="4"/>
        <v>1870</v>
      </c>
      <c r="V49" s="898">
        <f t="shared" si="11"/>
        <v>212189</v>
      </c>
      <c r="W49" s="897">
        <f t="shared" si="5"/>
        <v>16.760584518167455</v>
      </c>
    </row>
    <row r="50" spans="1:23">
      <c r="A50" s="880" t="s">
        <v>2192</v>
      </c>
      <c r="B50" s="896" t="s">
        <v>354</v>
      </c>
      <c r="C50" s="893">
        <v>12</v>
      </c>
      <c r="D50" s="894">
        <f t="shared" si="6"/>
        <v>543.5</v>
      </c>
      <c r="E50" s="893">
        <v>10933</v>
      </c>
      <c r="F50" s="893">
        <v>216</v>
      </c>
      <c r="G50" s="893">
        <f t="shared" si="0"/>
        <v>11149</v>
      </c>
      <c r="H50" s="893">
        <f t="shared" si="7"/>
        <v>494962</v>
      </c>
      <c r="I50" s="895">
        <f t="shared" si="1"/>
        <v>15.178227537565164</v>
      </c>
      <c r="J50" s="892">
        <v>8</v>
      </c>
      <c r="K50" s="894">
        <f t="shared" si="8"/>
        <v>355</v>
      </c>
      <c r="L50" s="892">
        <v>7511</v>
      </c>
      <c r="M50" s="892">
        <v>126</v>
      </c>
      <c r="N50" s="893">
        <f t="shared" si="2"/>
        <v>7637</v>
      </c>
      <c r="O50" s="892">
        <f t="shared" si="9"/>
        <v>344476</v>
      </c>
      <c r="P50" s="891">
        <f t="shared" si="3"/>
        <v>16.172582159624412</v>
      </c>
      <c r="Q50" s="892">
        <v>4</v>
      </c>
      <c r="R50" s="894">
        <f t="shared" si="10"/>
        <v>215</v>
      </c>
      <c r="S50" s="892">
        <v>4360</v>
      </c>
      <c r="T50" s="892">
        <v>54</v>
      </c>
      <c r="U50" s="892">
        <f t="shared" si="4"/>
        <v>4414</v>
      </c>
      <c r="V50" s="892">
        <f t="shared" si="11"/>
        <v>216603</v>
      </c>
      <c r="W50" s="891">
        <f t="shared" si="5"/>
        <v>16.790930232558139</v>
      </c>
    </row>
    <row r="51" spans="1:23">
      <c r="A51" s="882" t="s">
        <v>2191</v>
      </c>
      <c r="B51" s="902" t="s">
        <v>354</v>
      </c>
      <c r="C51" s="899">
        <v>7</v>
      </c>
      <c r="D51" s="900">
        <f t="shared" si="6"/>
        <v>550.5</v>
      </c>
      <c r="E51" s="899">
        <v>7505</v>
      </c>
      <c r="F51" s="899">
        <v>252</v>
      </c>
      <c r="G51" s="899">
        <f t="shared" si="0"/>
        <v>7757</v>
      </c>
      <c r="H51" s="899">
        <f t="shared" si="7"/>
        <v>502719</v>
      </c>
      <c r="I51" s="901">
        <f t="shared" si="1"/>
        <v>15.220072661217076</v>
      </c>
      <c r="J51" s="898">
        <v>5</v>
      </c>
      <c r="K51" s="900">
        <f t="shared" si="8"/>
        <v>360</v>
      </c>
      <c r="L51" s="898">
        <v>5280</v>
      </c>
      <c r="M51" s="898">
        <v>180</v>
      </c>
      <c r="N51" s="899">
        <f t="shared" si="2"/>
        <v>5460</v>
      </c>
      <c r="O51" s="898">
        <f t="shared" si="9"/>
        <v>349936</v>
      </c>
      <c r="P51" s="897">
        <f t="shared" si="3"/>
        <v>16.200740740740741</v>
      </c>
      <c r="Q51" s="898">
        <v>3</v>
      </c>
      <c r="R51" s="900">
        <f t="shared" si="10"/>
        <v>218</v>
      </c>
      <c r="S51" s="898">
        <v>3171</v>
      </c>
      <c r="T51" s="898">
        <v>108</v>
      </c>
      <c r="U51" s="898">
        <f t="shared" si="4"/>
        <v>3279</v>
      </c>
      <c r="V51" s="898">
        <f t="shared" si="11"/>
        <v>219882</v>
      </c>
      <c r="W51" s="897">
        <f t="shared" si="5"/>
        <v>16.810550458715596</v>
      </c>
    </row>
    <row r="52" spans="1:23">
      <c r="A52" s="880" t="s">
        <v>2190</v>
      </c>
      <c r="B52" s="896" t="s">
        <v>354</v>
      </c>
      <c r="C52" s="893">
        <v>13.5</v>
      </c>
      <c r="D52" s="894">
        <f t="shared" si="6"/>
        <v>564</v>
      </c>
      <c r="E52" s="893">
        <v>11543</v>
      </c>
      <c r="F52" s="893">
        <v>480</v>
      </c>
      <c r="G52" s="893">
        <f t="shared" si="0"/>
        <v>12023</v>
      </c>
      <c r="H52" s="893">
        <f t="shared" si="7"/>
        <v>514742</v>
      </c>
      <c r="I52" s="895">
        <f t="shared" si="1"/>
        <v>15.211052009456266</v>
      </c>
      <c r="J52" s="892">
        <v>8</v>
      </c>
      <c r="K52" s="894">
        <f t="shared" si="8"/>
        <v>368</v>
      </c>
      <c r="L52" s="892">
        <v>7512</v>
      </c>
      <c r="M52" s="892">
        <v>320</v>
      </c>
      <c r="N52" s="893">
        <f t="shared" si="2"/>
        <v>7832</v>
      </c>
      <c r="O52" s="892">
        <f t="shared" si="9"/>
        <v>357768</v>
      </c>
      <c r="P52" s="891">
        <f t="shared" si="3"/>
        <v>16.203260869565216</v>
      </c>
      <c r="Q52" s="892">
        <v>4</v>
      </c>
      <c r="R52" s="894">
        <f t="shared" si="10"/>
        <v>222</v>
      </c>
      <c r="S52" s="892">
        <v>3425</v>
      </c>
      <c r="T52" s="892">
        <v>160</v>
      </c>
      <c r="U52" s="892">
        <f t="shared" si="4"/>
        <v>3585</v>
      </c>
      <c r="V52" s="892">
        <f t="shared" si="11"/>
        <v>223467</v>
      </c>
      <c r="W52" s="891">
        <f t="shared" si="5"/>
        <v>16.776801801801803</v>
      </c>
    </row>
    <row r="53" spans="1:23">
      <c r="A53" s="882" t="s">
        <v>2189</v>
      </c>
      <c r="B53" s="902" t="s">
        <v>1030</v>
      </c>
      <c r="C53" s="899">
        <v>3.5</v>
      </c>
      <c r="D53" s="900">
        <f t="shared" si="6"/>
        <v>564</v>
      </c>
      <c r="E53" s="899">
        <v>1410</v>
      </c>
      <c r="F53" s="899">
        <v>0</v>
      </c>
      <c r="G53" s="899">
        <f t="shared" si="0"/>
        <v>1410</v>
      </c>
      <c r="H53" s="899">
        <f t="shared" si="7"/>
        <v>514742</v>
      </c>
      <c r="I53" s="901">
        <f t="shared" si="1"/>
        <v>15.211052009456266</v>
      </c>
      <c r="J53" s="898">
        <v>0</v>
      </c>
      <c r="K53" s="900">
        <f t="shared" si="8"/>
        <v>368</v>
      </c>
      <c r="L53" s="898">
        <v>0</v>
      </c>
      <c r="M53" s="898">
        <v>0</v>
      </c>
      <c r="N53" s="899">
        <f t="shared" si="2"/>
        <v>0</v>
      </c>
      <c r="O53" s="898">
        <f t="shared" si="9"/>
        <v>357768</v>
      </c>
      <c r="P53" s="897">
        <f t="shared" si="3"/>
        <v>16.203260869565216</v>
      </c>
      <c r="Q53" s="898">
        <v>0</v>
      </c>
      <c r="R53" s="900">
        <f t="shared" si="10"/>
        <v>222</v>
      </c>
      <c r="S53" s="898">
        <v>0</v>
      </c>
      <c r="T53" s="898">
        <v>0</v>
      </c>
      <c r="U53" s="898">
        <f t="shared" si="4"/>
        <v>0</v>
      </c>
      <c r="V53" s="898">
        <f t="shared" si="11"/>
        <v>223467</v>
      </c>
      <c r="W53" s="897">
        <f t="shared" si="5"/>
        <v>16.776801801801803</v>
      </c>
    </row>
    <row r="54" spans="1:23">
      <c r="A54" s="880" t="s">
        <v>2188</v>
      </c>
      <c r="B54" s="896" t="s">
        <v>354</v>
      </c>
      <c r="C54" s="893">
        <v>19</v>
      </c>
      <c r="D54" s="894">
        <f t="shared" si="6"/>
        <v>583</v>
      </c>
      <c r="E54" s="893">
        <v>15894</v>
      </c>
      <c r="F54" s="893">
        <v>320</v>
      </c>
      <c r="G54" s="893">
        <f t="shared" si="0"/>
        <v>16214</v>
      </c>
      <c r="H54" s="893">
        <f t="shared" si="7"/>
        <v>530956</v>
      </c>
      <c r="I54" s="895">
        <f t="shared" si="1"/>
        <v>15.178845054316753</v>
      </c>
      <c r="J54" s="892">
        <v>11.5</v>
      </c>
      <c r="K54" s="894">
        <f t="shared" si="8"/>
        <v>379.5</v>
      </c>
      <c r="L54" s="892">
        <v>12265</v>
      </c>
      <c r="M54" s="892">
        <v>160</v>
      </c>
      <c r="N54" s="893">
        <f t="shared" si="2"/>
        <v>12425</v>
      </c>
      <c r="O54" s="892">
        <f t="shared" si="9"/>
        <v>370193</v>
      </c>
      <c r="P54" s="891">
        <f t="shared" si="3"/>
        <v>16.257927097057532</v>
      </c>
      <c r="Q54" s="892">
        <v>7</v>
      </c>
      <c r="R54" s="894">
        <f t="shared" si="10"/>
        <v>229</v>
      </c>
      <c r="S54" s="892">
        <v>7322</v>
      </c>
      <c r="T54" s="892">
        <v>112</v>
      </c>
      <c r="U54" s="892">
        <f t="shared" si="4"/>
        <v>7434</v>
      </c>
      <c r="V54" s="892">
        <f t="shared" si="11"/>
        <v>230901</v>
      </c>
      <c r="W54" s="891">
        <f t="shared" si="5"/>
        <v>16.805021834061133</v>
      </c>
    </row>
    <row r="55" spans="1:23">
      <c r="A55" s="882" t="s">
        <v>2187</v>
      </c>
      <c r="B55" s="902" t="s">
        <v>354</v>
      </c>
      <c r="C55" s="899">
        <v>13</v>
      </c>
      <c r="D55" s="900">
        <f t="shared" si="6"/>
        <v>596</v>
      </c>
      <c r="E55" s="899">
        <v>11345</v>
      </c>
      <c r="F55" s="899">
        <v>56</v>
      </c>
      <c r="G55" s="899">
        <f t="shared" si="0"/>
        <v>11401</v>
      </c>
      <c r="H55" s="899">
        <f t="shared" si="7"/>
        <v>542357</v>
      </c>
      <c r="I55" s="901">
        <f t="shared" si="1"/>
        <v>15.166582774049216</v>
      </c>
      <c r="J55" s="898">
        <v>11</v>
      </c>
      <c r="K55" s="900">
        <f t="shared" si="8"/>
        <v>390.5</v>
      </c>
      <c r="L55" s="898">
        <v>8756</v>
      </c>
      <c r="M55" s="898">
        <v>44</v>
      </c>
      <c r="N55" s="899">
        <f t="shared" si="2"/>
        <v>8800</v>
      </c>
      <c r="O55" s="898">
        <f t="shared" si="9"/>
        <v>378993</v>
      </c>
      <c r="P55" s="897">
        <f t="shared" si="3"/>
        <v>16.175544174135723</v>
      </c>
      <c r="Q55" s="898">
        <v>7.5</v>
      </c>
      <c r="R55" s="900">
        <f t="shared" si="10"/>
        <v>236.5</v>
      </c>
      <c r="S55" s="898">
        <v>6363</v>
      </c>
      <c r="T55" s="898">
        <v>28</v>
      </c>
      <c r="U55" s="898">
        <f t="shared" si="4"/>
        <v>6391</v>
      </c>
      <c r="V55" s="898">
        <f t="shared" si="11"/>
        <v>237292</v>
      </c>
      <c r="W55" s="897">
        <f t="shared" si="5"/>
        <v>16.722480620155039</v>
      </c>
    </row>
    <row r="56" spans="1:23">
      <c r="A56" s="880" t="s">
        <v>2186</v>
      </c>
      <c r="B56" s="896" t="s">
        <v>354</v>
      </c>
      <c r="C56" s="893">
        <v>8</v>
      </c>
      <c r="D56" s="894">
        <f t="shared" si="6"/>
        <v>604</v>
      </c>
      <c r="E56" s="893">
        <v>7502</v>
      </c>
      <c r="F56" s="893">
        <v>176</v>
      </c>
      <c r="G56" s="893">
        <f t="shared" si="0"/>
        <v>7678</v>
      </c>
      <c r="H56" s="893">
        <f t="shared" si="7"/>
        <v>550035</v>
      </c>
      <c r="I56" s="895">
        <f t="shared" si="1"/>
        <v>15.177566225165561</v>
      </c>
      <c r="J56" s="892">
        <v>7</v>
      </c>
      <c r="K56" s="894">
        <f t="shared" si="8"/>
        <v>397.5</v>
      </c>
      <c r="L56" s="892">
        <v>5256</v>
      </c>
      <c r="M56" s="892">
        <v>154</v>
      </c>
      <c r="N56" s="893">
        <f t="shared" si="2"/>
        <v>5410</v>
      </c>
      <c r="O56" s="892">
        <f t="shared" si="9"/>
        <v>384403</v>
      </c>
      <c r="P56" s="891">
        <f t="shared" si="3"/>
        <v>16.117526205450734</v>
      </c>
      <c r="Q56" s="892">
        <v>4</v>
      </c>
      <c r="R56" s="894">
        <f t="shared" si="10"/>
        <v>240.5</v>
      </c>
      <c r="S56" s="892">
        <v>3359</v>
      </c>
      <c r="T56" s="892">
        <v>88</v>
      </c>
      <c r="U56" s="892">
        <f t="shared" si="4"/>
        <v>3447</v>
      </c>
      <c r="V56" s="892">
        <f t="shared" si="11"/>
        <v>240739</v>
      </c>
      <c r="W56" s="891">
        <f t="shared" si="5"/>
        <v>16.683229383229381</v>
      </c>
    </row>
    <row r="57" spans="1:23">
      <c r="A57" s="882" t="s">
        <v>2185</v>
      </c>
      <c r="B57" s="902" t="s">
        <v>354</v>
      </c>
      <c r="C57" s="899">
        <v>20</v>
      </c>
      <c r="D57" s="900">
        <f t="shared" si="6"/>
        <v>624</v>
      </c>
      <c r="E57" s="899">
        <v>17726</v>
      </c>
      <c r="F57" s="899">
        <v>360</v>
      </c>
      <c r="G57" s="899">
        <f t="shared" si="0"/>
        <v>18086</v>
      </c>
      <c r="H57" s="899">
        <f t="shared" si="7"/>
        <v>568121</v>
      </c>
      <c r="I57" s="901">
        <f t="shared" si="1"/>
        <v>15.174172008547009</v>
      </c>
      <c r="J57" s="898">
        <v>17</v>
      </c>
      <c r="K57" s="900">
        <f t="shared" si="8"/>
        <v>414.5</v>
      </c>
      <c r="L57" s="898">
        <v>13498</v>
      </c>
      <c r="M57" s="898">
        <v>306</v>
      </c>
      <c r="N57" s="899">
        <f t="shared" si="2"/>
        <v>13804</v>
      </c>
      <c r="O57" s="898">
        <f t="shared" si="9"/>
        <v>398207</v>
      </c>
      <c r="P57" s="897">
        <f t="shared" si="3"/>
        <v>16.011540008041816</v>
      </c>
      <c r="Q57" s="898">
        <v>11.5</v>
      </c>
      <c r="R57" s="900">
        <f t="shared" si="10"/>
        <v>252</v>
      </c>
      <c r="S57" s="898">
        <v>9892</v>
      </c>
      <c r="T57" s="898">
        <v>198</v>
      </c>
      <c r="U57" s="898">
        <f t="shared" si="4"/>
        <v>10090</v>
      </c>
      <c r="V57" s="898">
        <f t="shared" si="11"/>
        <v>250829</v>
      </c>
      <c r="W57" s="897">
        <f t="shared" si="5"/>
        <v>16.589219576719575</v>
      </c>
    </row>
    <row r="58" spans="1:23">
      <c r="A58" s="880" t="s">
        <v>2184</v>
      </c>
      <c r="B58" s="896" t="s">
        <v>354</v>
      </c>
      <c r="C58" s="893">
        <v>13</v>
      </c>
      <c r="D58" s="894">
        <f t="shared" si="6"/>
        <v>637</v>
      </c>
      <c r="E58" s="893">
        <v>12491</v>
      </c>
      <c r="F58" s="893">
        <v>208</v>
      </c>
      <c r="G58" s="893">
        <f t="shared" si="0"/>
        <v>12699</v>
      </c>
      <c r="H58" s="893">
        <f t="shared" si="7"/>
        <v>580820</v>
      </c>
      <c r="I58" s="895">
        <f t="shared" si="1"/>
        <v>15.196755625327054</v>
      </c>
      <c r="J58" s="892">
        <v>12</v>
      </c>
      <c r="K58" s="894">
        <f t="shared" si="8"/>
        <v>426.5</v>
      </c>
      <c r="L58" s="892">
        <v>11291</v>
      </c>
      <c r="M58" s="892">
        <v>192</v>
      </c>
      <c r="N58" s="893">
        <f t="shared" si="2"/>
        <v>11483</v>
      </c>
      <c r="O58" s="892">
        <f t="shared" si="9"/>
        <v>409690</v>
      </c>
      <c r="P58" s="891">
        <f t="shared" si="3"/>
        <v>16.009769441187963</v>
      </c>
      <c r="Q58" s="892">
        <v>6</v>
      </c>
      <c r="R58" s="894">
        <f t="shared" si="10"/>
        <v>258</v>
      </c>
      <c r="S58" s="892">
        <v>5598</v>
      </c>
      <c r="T58" s="892">
        <v>96</v>
      </c>
      <c r="U58" s="892">
        <f t="shared" si="4"/>
        <v>5694</v>
      </c>
      <c r="V58" s="892">
        <f t="shared" si="11"/>
        <v>256523</v>
      </c>
      <c r="W58" s="891">
        <f t="shared" si="5"/>
        <v>16.571253229974161</v>
      </c>
    </row>
    <row r="59" spans="1:23">
      <c r="A59" s="882" t="s">
        <v>2183</v>
      </c>
      <c r="B59" s="902" t="s">
        <v>354</v>
      </c>
      <c r="C59" s="899">
        <v>11</v>
      </c>
      <c r="D59" s="900">
        <f t="shared" si="6"/>
        <v>648</v>
      </c>
      <c r="E59" s="899">
        <v>10655</v>
      </c>
      <c r="F59" s="899">
        <v>66</v>
      </c>
      <c r="G59" s="899">
        <f t="shared" si="0"/>
        <v>10721</v>
      </c>
      <c r="H59" s="899">
        <f t="shared" si="7"/>
        <v>591541</v>
      </c>
      <c r="I59" s="901">
        <f t="shared" si="1"/>
        <v>15.214531893004114</v>
      </c>
      <c r="J59" s="898">
        <v>12</v>
      </c>
      <c r="K59" s="900">
        <f t="shared" si="8"/>
        <v>438.5</v>
      </c>
      <c r="L59" s="898">
        <v>9242</v>
      </c>
      <c r="M59" s="898">
        <v>72</v>
      </c>
      <c r="N59" s="899">
        <f t="shared" si="2"/>
        <v>9314</v>
      </c>
      <c r="O59" s="898">
        <f t="shared" si="9"/>
        <v>419004</v>
      </c>
      <c r="P59" s="897">
        <f t="shared" si="3"/>
        <v>15.925655644241735</v>
      </c>
      <c r="Q59" s="898">
        <v>6</v>
      </c>
      <c r="R59" s="900">
        <f t="shared" si="10"/>
        <v>264</v>
      </c>
      <c r="S59" s="898">
        <v>4232</v>
      </c>
      <c r="T59" s="898">
        <v>36</v>
      </c>
      <c r="U59" s="898">
        <f t="shared" si="4"/>
        <v>4268</v>
      </c>
      <c r="V59" s="898">
        <f t="shared" si="11"/>
        <v>260791</v>
      </c>
      <c r="W59" s="897">
        <f t="shared" si="5"/>
        <v>16.464078282828282</v>
      </c>
    </row>
    <row r="60" spans="1:23">
      <c r="A60" s="880" t="s">
        <v>2182</v>
      </c>
      <c r="B60" s="896" t="s">
        <v>354</v>
      </c>
      <c r="C60" s="893">
        <v>13</v>
      </c>
      <c r="D60" s="894">
        <f t="shared" si="6"/>
        <v>661</v>
      </c>
      <c r="E60" s="893">
        <v>11324</v>
      </c>
      <c r="F60" s="893">
        <v>260</v>
      </c>
      <c r="G60" s="893">
        <f t="shared" si="0"/>
        <v>11584</v>
      </c>
      <c r="H60" s="893">
        <f t="shared" si="7"/>
        <v>603125</v>
      </c>
      <c r="I60" s="895">
        <f t="shared" si="1"/>
        <v>15.20738779626828</v>
      </c>
      <c r="J60" s="892">
        <v>11</v>
      </c>
      <c r="K60" s="894">
        <f t="shared" si="8"/>
        <v>449.5</v>
      </c>
      <c r="L60" s="892">
        <v>8898</v>
      </c>
      <c r="M60" s="892">
        <v>220</v>
      </c>
      <c r="N60" s="893">
        <f t="shared" si="2"/>
        <v>9118</v>
      </c>
      <c r="O60" s="892">
        <f t="shared" si="9"/>
        <v>428122</v>
      </c>
      <c r="P60" s="891">
        <f t="shared" si="3"/>
        <v>15.874008157211716</v>
      </c>
      <c r="Q60" s="892">
        <v>6.5</v>
      </c>
      <c r="R60" s="894">
        <f t="shared" si="10"/>
        <v>270.5</v>
      </c>
      <c r="S60" s="892">
        <v>5365</v>
      </c>
      <c r="T60" s="892">
        <v>120</v>
      </c>
      <c r="U60" s="892">
        <f t="shared" si="4"/>
        <v>5485</v>
      </c>
      <c r="V60" s="892">
        <f t="shared" si="11"/>
        <v>266276</v>
      </c>
      <c r="W60" s="891">
        <f t="shared" si="5"/>
        <v>16.406407886629697</v>
      </c>
    </row>
    <row r="61" spans="1:23">
      <c r="A61" s="882" t="s">
        <v>2181</v>
      </c>
      <c r="B61" s="902" t="s">
        <v>354</v>
      </c>
      <c r="C61" s="899">
        <v>19</v>
      </c>
      <c r="D61" s="900">
        <f t="shared" si="6"/>
        <v>680</v>
      </c>
      <c r="E61" s="899">
        <v>14311</v>
      </c>
      <c r="F61" s="899">
        <v>304</v>
      </c>
      <c r="G61" s="899">
        <f t="shared" si="0"/>
        <v>14615</v>
      </c>
      <c r="H61" s="899">
        <f t="shared" si="7"/>
        <v>617740</v>
      </c>
      <c r="I61" s="901">
        <f t="shared" si="1"/>
        <v>15.140686274509806</v>
      </c>
      <c r="J61" s="898">
        <v>13</v>
      </c>
      <c r="K61" s="900">
        <f t="shared" si="8"/>
        <v>462.5</v>
      </c>
      <c r="L61" s="898">
        <v>10568</v>
      </c>
      <c r="M61" s="898">
        <v>208</v>
      </c>
      <c r="N61" s="899">
        <f t="shared" si="2"/>
        <v>10776</v>
      </c>
      <c r="O61" s="898">
        <f t="shared" si="9"/>
        <v>438898</v>
      </c>
      <c r="P61" s="897">
        <f t="shared" si="3"/>
        <v>15.816144144144145</v>
      </c>
      <c r="Q61" s="898">
        <v>7</v>
      </c>
      <c r="R61" s="900">
        <f t="shared" si="10"/>
        <v>277.5</v>
      </c>
      <c r="S61" s="898">
        <v>6047</v>
      </c>
      <c r="T61" s="898">
        <v>112</v>
      </c>
      <c r="U61" s="898">
        <f t="shared" si="4"/>
        <v>6159</v>
      </c>
      <c r="V61" s="898">
        <f t="shared" si="11"/>
        <v>272435</v>
      </c>
      <c r="W61" s="897">
        <f t="shared" si="5"/>
        <v>16.362462462462464</v>
      </c>
    </row>
    <row r="62" spans="1:23">
      <c r="A62" s="880" t="s">
        <v>2180</v>
      </c>
      <c r="B62" s="896" t="s">
        <v>354</v>
      </c>
      <c r="C62" s="893">
        <v>25</v>
      </c>
      <c r="D62" s="894">
        <f t="shared" si="6"/>
        <v>705</v>
      </c>
      <c r="E62" s="893">
        <v>20350</v>
      </c>
      <c r="F62" s="893">
        <v>216</v>
      </c>
      <c r="G62" s="893">
        <f t="shared" si="0"/>
        <v>20566</v>
      </c>
      <c r="H62" s="893">
        <f t="shared" si="7"/>
        <v>638306</v>
      </c>
      <c r="I62" s="895">
        <f t="shared" si="1"/>
        <v>15.089976359338062</v>
      </c>
      <c r="J62" s="892">
        <v>15</v>
      </c>
      <c r="K62" s="894">
        <f t="shared" si="8"/>
        <v>477.5</v>
      </c>
      <c r="L62" s="892">
        <v>13940</v>
      </c>
      <c r="M62" s="892">
        <v>120</v>
      </c>
      <c r="N62" s="893">
        <f t="shared" si="2"/>
        <v>14060</v>
      </c>
      <c r="O62" s="892">
        <f t="shared" si="9"/>
        <v>452958</v>
      </c>
      <c r="P62" s="891">
        <f t="shared" si="3"/>
        <v>15.810052356020943</v>
      </c>
      <c r="Q62" s="892">
        <v>9.5</v>
      </c>
      <c r="R62" s="894">
        <f t="shared" si="10"/>
        <v>287</v>
      </c>
      <c r="S62" s="892">
        <v>8431</v>
      </c>
      <c r="T62" s="892">
        <v>72</v>
      </c>
      <c r="U62" s="892">
        <f t="shared" si="4"/>
        <v>8503</v>
      </c>
      <c r="V62" s="892">
        <f t="shared" si="11"/>
        <v>280938</v>
      </c>
      <c r="W62" s="891">
        <f t="shared" si="5"/>
        <v>16.314634146341465</v>
      </c>
    </row>
    <row r="63" spans="1:23">
      <c r="A63" s="882" t="s">
        <v>2179</v>
      </c>
      <c r="B63" s="902" t="s">
        <v>354</v>
      </c>
      <c r="C63" s="899">
        <v>12</v>
      </c>
      <c r="D63" s="900">
        <f t="shared" si="6"/>
        <v>717</v>
      </c>
      <c r="E63" s="899">
        <v>9519</v>
      </c>
      <c r="F63" s="899">
        <v>952</v>
      </c>
      <c r="G63" s="899">
        <f t="shared" si="0"/>
        <v>10471</v>
      </c>
      <c r="H63" s="899">
        <f t="shared" si="7"/>
        <v>648777</v>
      </c>
      <c r="I63" s="901">
        <f t="shared" si="1"/>
        <v>15.080822873082289</v>
      </c>
      <c r="J63" s="898">
        <v>8</v>
      </c>
      <c r="K63" s="900">
        <f t="shared" si="8"/>
        <v>485.5</v>
      </c>
      <c r="L63" s="898">
        <v>5882</v>
      </c>
      <c r="M63" s="898">
        <v>544</v>
      </c>
      <c r="N63" s="899">
        <f t="shared" si="2"/>
        <v>6426</v>
      </c>
      <c r="O63" s="898">
        <f t="shared" si="9"/>
        <v>459384</v>
      </c>
      <c r="P63" s="897">
        <f t="shared" si="3"/>
        <v>15.770133882595264</v>
      </c>
      <c r="Q63" s="898">
        <v>5</v>
      </c>
      <c r="R63" s="900">
        <f t="shared" si="10"/>
        <v>292</v>
      </c>
      <c r="S63" s="898">
        <v>4065</v>
      </c>
      <c r="T63" s="898">
        <v>340</v>
      </c>
      <c r="U63" s="898">
        <f t="shared" si="4"/>
        <v>4405</v>
      </c>
      <c r="V63" s="898">
        <f t="shared" si="11"/>
        <v>285343</v>
      </c>
      <c r="W63" s="897">
        <f t="shared" si="5"/>
        <v>16.286700913242008</v>
      </c>
    </row>
    <row r="64" spans="1:23">
      <c r="A64" s="880" t="s">
        <v>2178</v>
      </c>
      <c r="B64" s="896" t="s">
        <v>354</v>
      </c>
      <c r="C64" s="893">
        <v>8</v>
      </c>
      <c r="D64" s="894">
        <f t="shared" si="6"/>
        <v>725</v>
      </c>
      <c r="E64" s="893">
        <v>5550</v>
      </c>
      <c r="F64" s="893">
        <v>288</v>
      </c>
      <c r="G64" s="893">
        <f t="shared" si="0"/>
        <v>5838</v>
      </c>
      <c r="H64" s="893">
        <f t="shared" si="7"/>
        <v>654615</v>
      </c>
      <c r="I64" s="895">
        <f t="shared" si="1"/>
        <v>15.048620689655172</v>
      </c>
      <c r="J64" s="892">
        <v>6</v>
      </c>
      <c r="K64" s="894">
        <f t="shared" si="8"/>
        <v>491.5</v>
      </c>
      <c r="L64" s="892">
        <v>4366</v>
      </c>
      <c r="M64" s="892">
        <v>216</v>
      </c>
      <c r="N64" s="893">
        <f t="shared" si="2"/>
        <v>4582</v>
      </c>
      <c r="O64" s="892">
        <f t="shared" si="9"/>
        <v>463966</v>
      </c>
      <c r="P64" s="891">
        <f t="shared" si="3"/>
        <v>15.732994235334012</v>
      </c>
      <c r="Q64" s="892">
        <v>3</v>
      </c>
      <c r="R64" s="894">
        <f t="shared" si="10"/>
        <v>295</v>
      </c>
      <c r="S64" s="892">
        <v>2148</v>
      </c>
      <c r="T64" s="892">
        <v>108</v>
      </c>
      <c r="U64" s="892">
        <f t="shared" si="4"/>
        <v>2256</v>
      </c>
      <c r="V64" s="892">
        <f t="shared" si="11"/>
        <v>287599</v>
      </c>
      <c r="W64" s="891">
        <f t="shared" si="5"/>
        <v>16.248531073446326</v>
      </c>
    </row>
    <row r="65" spans="1:23">
      <c r="A65" s="882" t="s">
        <v>2177</v>
      </c>
      <c r="B65" s="902" t="s">
        <v>354</v>
      </c>
      <c r="C65" s="899">
        <v>8</v>
      </c>
      <c r="D65" s="900">
        <f t="shared" si="6"/>
        <v>733</v>
      </c>
      <c r="E65" s="899">
        <v>5635</v>
      </c>
      <c r="F65" s="899">
        <v>448</v>
      </c>
      <c r="G65" s="899">
        <f t="shared" si="0"/>
        <v>6083</v>
      </c>
      <c r="H65" s="899">
        <f t="shared" si="7"/>
        <v>660698</v>
      </c>
      <c r="I65" s="901">
        <f t="shared" si="1"/>
        <v>15.022692132787631</v>
      </c>
      <c r="J65" s="898">
        <v>6</v>
      </c>
      <c r="K65" s="900">
        <f t="shared" si="8"/>
        <v>497.5</v>
      </c>
      <c r="L65" s="898">
        <v>4100</v>
      </c>
      <c r="M65" s="898">
        <v>336</v>
      </c>
      <c r="N65" s="899">
        <f t="shared" si="2"/>
        <v>4436</v>
      </c>
      <c r="O65" s="898">
        <f t="shared" si="9"/>
        <v>468402</v>
      </c>
      <c r="P65" s="897">
        <f t="shared" si="3"/>
        <v>15.691859296482413</v>
      </c>
      <c r="Q65" s="898">
        <v>3</v>
      </c>
      <c r="R65" s="900">
        <f t="shared" si="10"/>
        <v>298</v>
      </c>
      <c r="S65" s="898">
        <v>1962</v>
      </c>
      <c r="T65" s="898">
        <v>168</v>
      </c>
      <c r="U65" s="898">
        <f t="shared" si="4"/>
        <v>2130</v>
      </c>
      <c r="V65" s="898">
        <f t="shared" si="11"/>
        <v>289729</v>
      </c>
      <c r="W65" s="897">
        <f t="shared" si="5"/>
        <v>16.204082774049215</v>
      </c>
    </row>
    <row r="66" spans="1:23">
      <c r="A66" s="880" t="s">
        <v>2176</v>
      </c>
      <c r="B66" s="896" t="s">
        <v>354</v>
      </c>
      <c r="C66" s="893">
        <v>10</v>
      </c>
      <c r="D66" s="894">
        <f t="shared" si="6"/>
        <v>743</v>
      </c>
      <c r="E66" s="893">
        <v>7183</v>
      </c>
      <c r="F66" s="893">
        <v>220</v>
      </c>
      <c r="G66" s="893">
        <f t="shared" si="0"/>
        <v>7403</v>
      </c>
      <c r="H66" s="893">
        <f t="shared" si="7"/>
        <v>668101</v>
      </c>
      <c r="I66" s="895">
        <f t="shared" si="1"/>
        <v>14.986563481381785</v>
      </c>
      <c r="J66" s="892">
        <v>7</v>
      </c>
      <c r="K66" s="894">
        <f t="shared" si="8"/>
        <v>504.5</v>
      </c>
      <c r="L66" s="892">
        <v>5655</v>
      </c>
      <c r="M66" s="892">
        <v>154</v>
      </c>
      <c r="N66" s="893">
        <f t="shared" si="2"/>
        <v>5809</v>
      </c>
      <c r="O66" s="892">
        <f t="shared" si="9"/>
        <v>474211</v>
      </c>
      <c r="P66" s="891">
        <f t="shared" si="3"/>
        <v>15.666038982490914</v>
      </c>
      <c r="Q66" s="892">
        <v>6</v>
      </c>
      <c r="R66" s="894">
        <f t="shared" si="10"/>
        <v>304</v>
      </c>
      <c r="S66" s="892">
        <v>3635</v>
      </c>
      <c r="T66" s="892">
        <v>132</v>
      </c>
      <c r="U66" s="892">
        <f t="shared" si="4"/>
        <v>3767</v>
      </c>
      <c r="V66" s="892">
        <f t="shared" si="11"/>
        <v>293496</v>
      </c>
      <c r="W66" s="891">
        <f t="shared" si="5"/>
        <v>16.090789473684211</v>
      </c>
    </row>
    <row r="67" spans="1:23">
      <c r="A67" s="882" t="s">
        <v>2175</v>
      </c>
      <c r="B67" s="902" t="s">
        <v>354</v>
      </c>
      <c r="C67" s="899">
        <v>11</v>
      </c>
      <c r="D67" s="900">
        <f t="shared" si="6"/>
        <v>754</v>
      </c>
      <c r="E67" s="899">
        <v>11275</v>
      </c>
      <c r="F67" s="899">
        <v>264</v>
      </c>
      <c r="G67" s="899">
        <f t="shared" si="0"/>
        <v>11539</v>
      </c>
      <c r="H67" s="899">
        <f t="shared" si="7"/>
        <v>679640</v>
      </c>
      <c r="I67" s="901">
        <f t="shared" si="1"/>
        <v>15.022988505747126</v>
      </c>
      <c r="J67" s="898">
        <v>8</v>
      </c>
      <c r="K67" s="900">
        <f t="shared" si="8"/>
        <v>512.5</v>
      </c>
      <c r="L67" s="898">
        <v>6356</v>
      </c>
      <c r="M67" s="898">
        <v>192</v>
      </c>
      <c r="N67" s="899">
        <f t="shared" si="2"/>
        <v>6548</v>
      </c>
      <c r="O67" s="898">
        <f t="shared" si="9"/>
        <v>480759</v>
      </c>
      <c r="P67" s="897">
        <f t="shared" si="3"/>
        <v>15.634439024390245</v>
      </c>
      <c r="Q67" s="898">
        <v>5</v>
      </c>
      <c r="R67" s="900">
        <f t="shared" si="10"/>
        <v>309</v>
      </c>
      <c r="S67" s="898">
        <v>4565</v>
      </c>
      <c r="T67" s="898">
        <v>120</v>
      </c>
      <c r="U67" s="898">
        <f t="shared" si="4"/>
        <v>4685</v>
      </c>
      <c r="V67" s="898">
        <f t="shared" si="11"/>
        <v>298181</v>
      </c>
      <c r="W67" s="897">
        <f t="shared" si="5"/>
        <v>16.08311758360302</v>
      </c>
    </row>
    <row r="68" spans="1:23">
      <c r="A68" s="880" t="s">
        <v>2174</v>
      </c>
      <c r="B68" s="896" t="s">
        <v>354</v>
      </c>
      <c r="C68" s="893">
        <v>6</v>
      </c>
      <c r="D68" s="894">
        <f t="shared" si="6"/>
        <v>760</v>
      </c>
      <c r="E68" s="893">
        <v>5522</v>
      </c>
      <c r="F68" s="893">
        <v>120</v>
      </c>
      <c r="G68" s="893">
        <f t="shared" si="0"/>
        <v>5642</v>
      </c>
      <c r="H68" s="893">
        <f t="shared" si="7"/>
        <v>685282</v>
      </c>
      <c r="I68" s="895">
        <f t="shared" si="1"/>
        <v>15.02811403508772</v>
      </c>
      <c r="J68" s="892">
        <v>5</v>
      </c>
      <c r="K68" s="894">
        <f t="shared" si="8"/>
        <v>517.5</v>
      </c>
      <c r="L68" s="892">
        <v>4401</v>
      </c>
      <c r="M68" s="892">
        <v>100</v>
      </c>
      <c r="N68" s="893">
        <f t="shared" si="2"/>
        <v>4501</v>
      </c>
      <c r="O68" s="892">
        <f t="shared" si="9"/>
        <v>485260</v>
      </c>
      <c r="P68" s="891">
        <f t="shared" si="3"/>
        <v>15.628341384863123</v>
      </c>
      <c r="Q68" s="892">
        <v>3</v>
      </c>
      <c r="R68" s="894">
        <f t="shared" si="10"/>
        <v>312</v>
      </c>
      <c r="S68" s="892">
        <v>2612</v>
      </c>
      <c r="T68" s="892">
        <v>60</v>
      </c>
      <c r="U68" s="892">
        <f t="shared" si="4"/>
        <v>2672</v>
      </c>
      <c r="V68" s="892">
        <f t="shared" si="11"/>
        <v>300853</v>
      </c>
      <c r="W68" s="891">
        <f t="shared" si="5"/>
        <v>16.071207264957266</v>
      </c>
    </row>
    <row r="69" spans="1:23">
      <c r="A69" s="882" t="s">
        <v>2173</v>
      </c>
      <c r="B69" s="902" t="s">
        <v>354</v>
      </c>
      <c r="C69" s="899">
        <v>38</v>
      </c>
      <c r="D69" s="900">
        <f t="shared" si="6"/>
        <v>798</v>
      </c>
      <c r="E69" s="899">
        <v>30082</v>
      </c>
      <c r="F69" s="899">
        <v>616</v>
      </c>
      <c r="G69" s="899">
        <f t="shared" si="0"/>
        <v>30698</v>
      </c>
      <c r="H69" s="899">
        <f t="shared" si="7"/>
        <v>715980</v>
      </c>
      <c r="I69" s="901">
        <f t="shared" si="1"/>
        <v>14.953634085213032</v>
      </c>
      <c r="J69" s="898">
        <v>29</v>
      </c>
      <c r="K69" s="900">
        <f t="shared" si="8"/>
        <v>546.5</v>
      </c>
      <c r="L69" s="898">
        <v>24181</v>
      </c>
      <c r="M69" s="898">
        <v>406</v>
      </c>
      <c r="N69" s="899">
        <f t="shared" si="2"/>
        <v>24587</v>
      </c>
      <c r="O69" s="898">
        <f t="shared" si="9"/>
        <v>509847</v>
      </c>
      <c r="P69" s="897">
        <f t="shared" si="3"/>
        <v>15.54885635864593</v>
      </c>
      <c r="Q69" s="898">
        <v>23.5</v>
      </c>
      <c r="R69" s="900">
        <f t="shared" si="10"/>
        <v>335.5</v>
      </c>
      <c r="S69" s="898">
        <v>19588</v>
      </c>
      <c r="T69" s="898">
        <v>322</v>
      </c>
      <c r="U69" s="898">
        <f t="shared" si="4"/>
        <v>19910</v>
      </c>
      <c r="V69" s="898">
        <f t="shared" si="11"/>
        <v>320763</v>
      </c>
      <c r="W69" s="897">
        <f t="shared" si="5"/>
        <v>15.934575260804769</v>
      </c>
    </row>
    <row r="70" spans="1:23">
      <c r="A70" s="880" t="s">
        <v>2172</v>
      </c>
      <c r="B70" s="896" t="s">
        <v>354</v>
      </c>
      <c r="C70" s="893">
        <v>9</v>
      </c>
      <c r="D70" s="894">
        <f t="shared" si="6"/>
        <v>807</v>
      </c>
      <c r="E70" s="893">
        <v>6625</v>
      </c>
      <c r="F70" s="893">
        <v>306</v>
      </c>
      <c r="G70" s="893">
        <f t="shared" si="0"/>
        <v>6931</v>
      </c>
      <c r="H70" s="893">
        <f t="shared" si="7"/>
        <v>722911</v>
      </c>
      <c r="I70" s="895">
        <f t="shared" si="1"/>
        <v>14.930008261049153</v>
      </c>
      <c r="J70" s="892">
        <v>6</v>
      </c>
      <c r="K70" s="894">
        <f t="shared" si="8"/>
        <v>552.5</v>
      </c>
      <c r="L70" s="892">
        <v>6319</v>
      </c>
      <c r="M70" s="892">
        <v>204</v>
      </c>
      <c r="N70" s="893">
        <f t="shared" si="2"/>
        <v>6523</v>
      </c>
      <c r="O70" s="892">
        <f t="shared" si="9"/>
        <v>516370</v>
      </c>
      <c r="P70" s="891">
        <f t="shared" si="3"/>
        <v>15.576772247360482</v>
      </c>
      <c r="Q70" s="892">
        <v>4</v>
      </c>
      <c r="R70" s="894">
        <f t="shared" si="10"/>
        <v>339.5</v>
      </c>
      <c r="S70" s="892">
        <v>4391</v>
      </c>
      <c r="T70" s="892">
        <v>136</v>
      </c>
      <c r="U70" s="892">
        <f t="shared" si="4"/>
        <v>4527</v>
      </c>
      <c r="V70" s="892">
        <f t="shared" si="11"/>
        <v>325290</v>
      </c>
      <c r="W70" s="891">
        <f t="shared" si="5"/>
        <v>15.969072164948454</v>
      </c>
    </row>
    <row r="71" spans="1:23">
      <c r="A71" s="882" t="s">
        <v>2171</v>
      </c>
      <c r="B71" s="902" t="s">
        <v>354</v>
      </c>
      <c r="C71" s="899">
        <v>14</v>
      </c>
      <c r="D71" s="900">
        <f t="shared" si="6"/>
        <v>821</v>
      </c>
      <c r="E71" s="899">
        <v>13710</v>
      </c>
      <c r="F71" s="899">
        <v>336</v>
      </c>
      <c r="G71" s="899">
        <f t="shared" si="0"/>
        <v>14046</v>
      </c>
      <c r="H71" s="899">
        <f t="shared" si="7"/>
        <v>736957</v>
      </c>
      <c r="I71" s="901">
        <f t="shared" si="1"/>
        <v>14.96055623223711</v>
      </c>
      <c r="J71" s="898">
        <v>14</v>
      </c>
      <c r="K71" s="900">
        <f t="shared" si="8"/>
        <v>566.5</v>
      </c>
      <c r="L71" s="898">
        <v>15909</v>
      </c>
      <c r="M71" s="898">
        <v>336</v>
      </c>
      <c r="N71" s="899">
        <f t="shared" si="2"/>
        <v>16245</v>
      </c>
      <c r="O71" s="898">
        <f t="shared" si="9"/>
        <v>532615</v>
      </c>
      <c r="P71" s="897">
        <f t="shared" si="3"/>
        <v>15.669755810532509</v>
      </c>
      <c r="Q71" s="898">
        <v>8.5</v>
      </c>
      <c r="R71" s="900">
        <f t="shared" si="10"/>
        <v>348</v>
      </c>
      <c r="S71" s="898">
        <v>8667</v>
      </c>
      <c r="T71" s="898">
        <v>192</v>
      </c>
      <c r="U71" s="898">
        <f t="shared" si="4"/>
        <v>8859</v>
      </c>
      <c r="V71" s="898">
        <f t="shared" si="11"/>
        <v>334149</v>
      </c>
      <c r="W71" s="897">
        <f t="shared" si="5"/>
        <v>16.003304597701149</v>
      </c>
    </row>
    <row r="72" spans="1:23">
      <c r="A72" s="880" t="s">
        <v>2170</v>
      </c>
      <c r="B72" s="896" t="s">
        <v>354</v>
      </c>
      <c r="C72" s="893">
        <v>14</v>
      </c>
      <c r="D72" s="894">
        <f t="shared" si="6"/>
        <v>835</v>
      </c>
      <c r="E72" s="893">
        <v>13085</v>
      </c>
      <c r="F72" s="893">
        <v>476</v>
      </c>
      <c r="G72" s="893">
        <f t="shared" si="0"/>
        <v>13561</v>
      </c>
      <c r="H72" s="893">
        <f t="shared" si="7"/>
        <v>750518</v>
      </c>
      <c r="I72" s="895">
        <f t="shared" si="1"/>
        <v>14.980399201596807</v>
      </c>
      <c r="J72" s="892">
        <v>13</v>
      </c>
      <c r="K72" s="894">
        <f t="shared" si="8"/>
        <v>579.5</v>
      </c>
      <c r="L72" s="892">
        <v>10708</v>
      </c>
      <c r="M72" s="892">
        <v>442</v>
      </c>
      <c r="N72" s="893">
        <f t="shared" si="2"/>
        <v>11150</v>
      </c>
      <c r="O72" s="892">
        <f t="shared" si="9"/>
        <v>543765</v>
      </c>
      <c r="P72" s="891">
        <f t="shared" si="3"/>
        <v>15.638912855910267</v>
      </c>
      <c r="Q72" s="892">
        <v>10</v>
      </c>
      <c r="R72" s="894">
        <f t="shared" si="10"/>
        <v>358</v>
      </c>
      <c r="S72" s="892">
        <v>8560</v>
      </c>
      <c r="T72" s="892">
        <v>340</v>
      </c>
      <c r="U72" s="892">
        <f t="shared" si="4"/>
        <v>8900</v>
      </c>
      <c r="V72" s="892">
        <f t="shared" si="11"/>
        <v>343049</v>
      </c>
      <c r="W72" s="891">
        <f t="shared" si="5"/>
        <v>15.970623836126629</v>
      </c>
    </row>
    <row r="73" spans="1:23">
      <c r="A73" s="882" t="s">
        <v>2169</v>
      </c>
      <c r="B73" s="902" t="s">
        <v>1030</v>
      </c>
      <c r="C73" s="899">
        <v>2</v>
      </c>
      <c r="D73" s="900">
        <f t="shared" si="6"/>
        <v>835</v>
      </c>
      <c r="E73" s="899">
        <v>937</v>
      </c>
      <c r="F73" s="899">
        <v>0</v>
      </c>
      <c r="G73" s="899">
        <f t="shared" ref="G73:G136" si="12">F73+E73</f>
        <v>937</v>
      </c>
      <c r="H73" s="899">
        <f t="shared" si="7"/>
        <v>750518</v>
      </c>
      <c r="I73" s="901">
        <f t="shared" ref="I73:I136" si="13">H73/D73/60</f>
        <v>14.980399201596807</v>
      </c>
      <c r="J73" s="898">
        <v>0</v>
      </c>
      <c r="K73" s="900">
        <f t="shared" si="8"/>
        <v>579.5</v>
      </c>
      <c r="L73" s="898">
        <v>0</v>
      </c>
      <c r="M73" s="898">
        <v>0</v>
      </c>
      <c r="N73" s="899">
        <f t="shared" ref="N73:N136" si="14">M73+L73</f>
        <v>0</v>
      </c>
      <c r="O73" s="898">
        <f t="shared" si="9"/>
        <v>543765</v>
      </c>
      <c r="P73" s="897">
        <f t="shared" ref="P73:P136" si="15">O73/K73/60</f>
        <v>15.638912855910267</v>
      </c>
      <c r="Q73" s="898">
        <v>0</v>
      </c>
      <c r="R73" s="900">
        <f t="shared" si="10"/>
        <v>358</v>
      </c>
      <c r="S73" s="898">
        <v>0</v>
      </c>
      <c r="T73" s="898">
        <v>0</v>
      </c>
      <c r="U73" s="898">
        <f t="shared" ref="U73:U136" si="16">T73+S73</f>
        <v>0</v>
      </c>
      <c r="V73" s="898">
        <f t="shared" si="11"/>
        <v>343049</v>
      </c>
      <c r="W73" s="897">
        <f t="shared" ref="W73:W136" si="17">V73/R73/60</f>
        <v>15.970623836126629</v>
      </c>
    </row>
    <row r="74" spans="1:23">
      <c r="A74" s="880" t="s">
        <v>2168</v>
      </c>
      <c r="B74" s="896" t="s">
        <v>354</v>
      </c>
      <c r="C74" s="893">
        <v>26</v>
      </c>
      <c r="D74" s="894">
        <f t="shared" ref="D74:D137" si="18">IF($B74="*",D73,D73+C74)</f>
        <v>861</v>
      </c>
      <c r="E74" s="893">
        <v>20209</v>
      </c>
      <c r="F74" s="893">
        <v>1054</v>
      </c>
      <c r="G74" s="893">
        <f t="shared" si="12"/>
        <v>21263</v>
      </c>
      <c r="H74" s="893">
        <f t="shared" ref="H74:H137" si="19">IF($B74="*",H73,H73+G74)</f>
        <v>771781</v>
      </c>
      <c r="I74" s="895">
        <f t="shared" si="13"/>
        <v>14.939624467673248</v>
      </c>
      <c r="J74" s="892">
        <v>19</v>
      </c>
      <c r="K74" s="894">
        <f t="shared" ref="K74:K137" si="20">IF($B74="*",K73,K73+J74)</f>
        <v>598.5</v>
      </c>
      <c r="L74" s="892">
        <v>17665</v>
      </c>
      <c r="M74" s="892">
        <v>646</v>
      </c>
      <c r="N74" s="893">
        <f t="shared" si="14"/>
        <v>18311</v>
      </c>
      <c r="O74" s="892">
        <f t="shared" ref="O74:O137" si="21">IF($B74="*",O73,O73+N74)</f>
        <v>562076</v>
      </c>
      <c r="P74" s="891">
        <f t="shared" si="15"/>
        <v>15.652353104984684</v>
      </c>
      <c r="Q74" s="892">
        <v>11</v>
      </c>
      <c r="R74" s="894">
        <f t="shared" ref="R74:R137" si="22">IF($B74="*",R73,R73+Q74)</f>
        <v>369</v>
      </c>
      <c r="S74" s="892">
        <v>8872</v>
      </c>
      <c r="T74" s="892">
        <v>374</v>
      </c>
      <c r="U74" s="892">
        <f t="shared" si="16"/>
        <v>9246</v>
      </c>
      <c r="V74" s="892">
        <f t="shared" ref="V74:V137" si="23">IF($B74="*",V73,V73+U74)</f>
        <v>352295</v>
      </c>
      <c r="W74" s="891">
        <f t="shared" si="17"/>
        <v>15.912149954832881</v>
      </c>
    </row>
    <row r="75" spans="1:23">
      <c r="A75" s="882" t="s">
        <v>2167</v>
      </c>
      <c r="B75" s="902" t="s">
        <v>1030</v>
      </c>
      <c r="C75" s="899">
        <v>2.5</v>
      </c>
      <c r="D75" s="900">
        <f t="shared" si="18"/>
        <v>861</v>
      </c>
      <c r="E75" s="899">
        <v>882</v>
      </c>
      <c r="F75" s="899">
        <v>0</v>
      </c>
      <c r="G75" s="899">
        <f t="shared" si="12"/>
        <v>882</v>
      </c>
      <c r="H75" s="899">
        <f t="shared" si="19"/>
        <v>771781</v>
      </c>
      <c r="I75" s="901">
        <f t="shared" si="13"/>
        <v>14.939624467673248</v>
      </c>
      <c r="J75" s="898">
        <v>0</v>
      </c>
      <c r="K75" s="900">
        <f t="shared" si="20"/>
        <v>598.5</v>
      </c>
      <c r="L75" s="898">
        <v>0</v>
      </c>
      <c r="M75" s="898">
        <v>0</v>
      </c>
      <c r="N75" s="899">
        <f t="shared" si="14"/>
        <v>0</v>
      </c>
      <c r="O75" s="898">
        <f t="shared" si="21"/>
        <v>562076</v>
      </c>
      <c r="P75" s="897">
        <f t="shared" si="15"/>
        <v>15.652353104984684</v>
      </c>
      <c r="Q75" s="898">
        <v>0</v>
      </c>
      <c r="R75" s="900">
        <f t="shared" si="22"/>
        <v>369</v>
      </c>
      <c r="S75" s="898">
        <v>0</v>
      </c>
      <c r="T75" s="898">
        <v>0</v>
      </c>
      <c r="U75" s="898">
        <f t="shared" si="16"/>
        <v>0</v>
      </c>
      <c r="V75" s="898">
        <f t="shared" si="23"/>
        <v>352295</v>
      </c>
      <c r="W75" s="897">
        <f t="shared" si="17"/>
        <v>15.912149954832881</v>
      </c>
    </row>
    <row r="76" spans="1:23">
      <c r="A76" s="880" t="s">
        <v>2166</v>
      </c>
      <c r="B76" s="896" t="s">
        <v>1030</v>
      </c>
      <c r="C76" s="893">
        <v>2.5</v>
      </c>
      <c r="D76" s="894">
        <f t="shared" si="18"/>
        <v>861</v>
      </c>
      <c r="E76" s="893">
        <v>781</v>
      </c>
      <c r="F76" s="893">
        <v>0</v>
      </c>
      <c r="G76" s="893">
        <f t="shared" si="12"/>
        <v>781</v>
      </c>
      <c r="H76" s="893">
        <f t="shared" si="19"/>
        <v>771781</v>
      </c>
      <c r="I76" s="895">
        <f t="shared" si="13"/>
        <v>14.939624467673248</v>
      </c>
      <c r="J76" s="892">
        <v>0</v>
      </c>
      <c r="K76" s="894">
        <f t="shared" si="20"/>
        <v>598.5</v>
      </c>
      <c r="L76" s="892">
        <v>0</v>
      </c>
      <c r="M76" s="892">
        <v>0</v>
      </c>
      <c r="N76" s="893">
        <f t="shared" si="14"/>
        <v>0</v>
      </c>
      <c r="O76" s="892">
        <f t="shared" si="21"/>
        <v>562076</v>
      </c>
      <c r="P76" s="891">
        <f t="shared" si="15"/>
        <v>15.652353104984684</v>
      </c>
      <c r="Q76" s="892">
        <v>0</v>
      </c>
      <c r="R76" s="894">
        <f t="shared" si="22"/>
        <v>369</v>
      </c>
      <c r="S76" s="892">
        <v>0</v>
      </c>
      <c r="T76" s="892">
        <v>0</v>
      </c>
      <c r="U76" s="892">
        <f t="shared" si="16"/>
        <v>0</v>
      </c>
      <c r="V76" s="892">
        <f t="shared" si="23"/>
        <v>352295</v>
      </c>
      <c r="W76" s="891">
        <f t="shared" si="17"/>
        <v>15.912149954832881</v>
      </c>
    </row>
    <row r="77" spans="1:23">
      <c r="A77" s="882" t="s">
        <v>2165</v>
      </c>
      <c r="B77" s="902" t="s">
        <v>354</v>
      </c>
      <c r="C77" s="899">
        <v>15</v>
      </c>
      <c r="D77" s="900">
        <f t="shared" si="18"/>
        <v>876</v>
      </c>
      <c r="E77" s="899">
        <v>12892</v>
      </c>
      <c r="F77" s="899">
        <v>352</v>
      </c>
      <c r="G77" s="899">
        <f t="shared" si="12"/>
        <v>13244</v>
      </c>
      <c r="H77" s="899">
        <f t="shared" si="19"/>
        <v>785025</v>
      </c>
      <c r="I77" s="901">
        <f t="shared" si="13"/>
        <v>14.935787671232877</v>
      </c>
      <c r="J77" s="898">
        <v>12</v>
      </c>
      <c r="K77" s="900">
        <f t="shared" si="20"/>
        <v>610.5</v>
      </c>
      <c r="L77" s="898">
        <v>11223</v>
      </c>
      <c r="M77" s="898">
        <v>264</v>
      </c>
      <c r="N77" s="899">
        <f t="shared" si="14"/>
        <v>11487</v>
      </c>
      <c r="O77" s="898">
        <f t="shared" si="21"/>
        <v>573563</v>
      </c>
      <c r="P77" s="897">
        <f t="shared" si="15"/>
        <v>15.658285558285559</v>
      </c>
      <c r="Q77" s="898">
        <v>9</v>
      </c>
      <c r="R77" s="900">
        <f t="shared" si="22"/>
        <v>378</v>
      </c>
      <c r="S77" s="898">
        <v>8058</v>
      </c>
      <c r="T77" s="898">
        <v>198</v>
      </c>
      <c r="U77" s="898">
        <f t="shared" si="16"/>
        <v>8256</v>
      </c>
      <c r="V77" s="898">
        <f t="shared" si="23"/>
        <v>360551</v>
      </c>
      <c r="W77" s="897">
        <f t="shared" si="17"/>
        <v>15.897310405643738</v>
      </c>
    </row>
    <row r="78" spans="1:23">
      <c r="A78" s="880" t="s">
        <v>2164</v>
      </c>
      <c r="B78" s="896" t="s">
        <v>354</v>
      </c>
      <c r="C78" s="893">
        <v>11</v>
      </c>
      <c r="D78" s="894">
        <f t="shared" si="18"/>
        <v>887</v>
      </c>
      <c r="E78" s="893">
        <v>9576</v>
      </c>
      <c r="F78" s="893">
        <v>336</v>
      </c>
      <c r="G78" s="893">
        <f t="shared" si="12"/>
        <v>9912</v>
      </c>
      <c r="H78" s="893">
        <f t="shared" si="19"/>
        <v>794937</v>
      </c>
      <c r="I78" s="895">
        <f t="shared" si="13"/>
        <v>14.936809470124015</v>
      </c>
      <c r="J78" s="892">
        <v>11</v>
      </c>
      <c r="K78" s="894">
        <f t="shared" si="20"/>
        <v>621.5</v>
      </c>
      <c r="L78" s="892">
        <v>9141</v>
      </c>
      <c r="M78" s="892">
        <v>308</v>
      </c>
      <c r="N78" s="893">
        <f t="shared" si="14"/>
        <v>9449</v>
      </c>
      <c r="O78" s="892">
        <f t="shared" si="21"/>
        <v>583012</v>
      </c>
      <c r="P78" s="891">
        <f t="shared" si="15"/>
        <v>15.634540091177259</v>
      </c>
      <c r="Q78" s="892">
        <v>7</v>
      </c>
      <c r="R78" s="894">
        <f t="shared" si="22"/>
        <v>385</v>
      </c>
      <c r="S78" s="892">
        <v>7189</v>
      </c>
      <c r="T78" s="892">
        <v>196</v>
      </c>
      <c r="U78" s="892">
        <f t="shared" si="16"/>
        <v>7385</v>
      </c>
      <c r="V78" s="892">
        <f t="shared" si="23"/>
        <v>367936</v>
      </c>
      <c r="W78" s="891">
        <f t="shared" si="17"/>
        <v>15.927965367965367</v>
      </c>
    </row>
    <row r="79" spans="1:23">
      <c r="A79" s="882" t="s">
        <v>2163</v>
      </c>
      <c r="B79" s="902" t="s">
        <v>354</v>
      </c>
      <c r="C79" s="899">
        <v>25</v>
      </c>
      <c r="D79" s="900">
        <f t="shared" si="18"/>
        <v>912</v>
      </c>
      <c r="E79" s="899">
        <v>22526</v>
      </c>
      <c r="F79" s="899">
        <v>540</v>
      </c>
      <c r="G79" s="899">
        <f t="shared" si="12"/>
        <v>23066</v>
      </c>
      <c r="H79" s="899">
        <f t="shared" si="19"/>
        <v>818003</v>
      </c>
      <c r="I79" s="901">
        <f t="shared" si="13"/>
        <v>14.948885233918128</v>
      </c>
      <c r="J79" s="898">
        <v>20</v>
      </c>
      <c r="K79" s="900">
        <f t="shared" si="20"/>
        <v>641.5</v>
      </c>
      <c r="L79" s="898">
        <v>18046</v>
      </c>
      <c r="M79" s="898">
        <v>400</v>
      </c>
      <c r="N79" s="899">
        <f t="shared" si="14"/>
        <v>18446</v>
      </c>
      <c r="O79" s="898">
        <f t="shared" si="21"/>
        <v>601458</v>
      </c>
      <c r="P79" s="897">
        <f t="shared" si="15"/>
        <v>15.62634450506625</v>
      </c>
      <c r="Q79" s="898">
        <v>11.5</v>
      </c>
      <c r="R79" s="900">
        <f t="shared" si="22"/>
        <v>396.5</v>
      </c>
      <c r="S79" s="898">
        <v>10919</v>
      </c>
      <c r="T79" s="898">
        <v>220</v>
      </c>
      <c r="U79" s="898">
        <f t="shared" si="16"/>
        <v>11139</v>
      </c>
      <c r="V79" s="898">
        <f t="shared" si="23"/>
        <v>379075</v>
      </c>
      <c r="W79" s="897">
        <f t="shared" si="17"/>
        <v>15.934216057166877</v>
      </c>
    </row>
    <row r="80" spans="1:23">
      <c r="A80" s="880" t="s">
        <v>2162</v>
      </c>
      <c r="B80" s="896" t="s">
        <v>1030</v>
      </c>
      <c r="C80" s="893">
        <v>2</v>
      </c>
      <c r="D80" s="894">
        <f t="shared" si="18"/>
        <v>912</v>
      </c>
      <c r="E80" s="893">
        <v>624</v>
      </c>
      <c r="F80" s="893">
        <v>0</v>
      </c>
      <c r="G80" s="893">
        <f t="shared" si="12"/>
        <v>624</v>
      </c>
      <c r="H80" s="893">
        <f t="shared" si="19"/>
        <v>818003</v>
      </c>
      <c r="I80" s="895">
        <f t="shared" si="13"/>
        <v>14.948885233918128</v>
      </c>
      <c r="J80" s="892">
        <v>0</v>
      </c>
      <c r="K80" s="894">
        <f t="shared" si="20"/>
        <v>641.5</v>
      </c>
      <c r="L80" s="892">
        <v>0</v>
      </c>
      <c r="M80" s="892">
        <v>0</v>
      </c>
      <c r="N80" s="893">
        <f t="shared" si="14"/>
        <v>0</v>
      </c>
      <c r="O80" s="892">
        <f t="shared" si="21"/>
        <v>601458</v>
      </c>
      <c r="P80" s="891">
        <f t="shared" si="15"/>
        <v>15.62634450506625</v>
      </c>
      <c r="Q80" s="892">
        <v>0</v>
      </c>
      <c r="R80" s="894">
        <f t="shared" si="22"/>
        <v>396.5</v>
      </c>
      <c r="S80" s="892">
        <v>0</v>
      </c>
      <c r="T80" s="892">
        <v>0</v>
      </c>
      <c r="U80" s="892">
        <f t="shared" si="16"/>
        <v>0</v>
      </c>
      <c r="V80" s="892">
        <f t="shared" si="23"/>
        <v>379075</v>
      </c>
      <c r="W80" s="891">
        <f t="shared" si="17"/>
        <v>15.934216057166877</v>
      </c>
    </row>
    <row r="81" spans="1:23">
      <c r="A81" s="882" t="s">
        <v>2161</v>
      </c>
      <c r="B81" s="902" t="s">
        <v>354</v>
      </c>
      <c r="C81" s="899">
        <v>15</v>
      </c>
      <c r="D81" s="900">
        <f t="shared" si="18"/>
        <v>927</v>
      </c>
      <c r="E81" s="899">
        <v>13065</v>
      </c>
      <c r="F81" s="899">
        <v>240</v>
      </c>
      <c r="G81" s="899">
        <f t="shared" si="12"/>
        <v>13305</v>
      </c>
      <c r="H81" s="899">
        <f t="shared" si="19"/>
        <v>831308</v>
      </c>
      <c r="I81" s="901">
        <f t="shared" si="13"/>
        <v>14.946206400575333</v>
      </c>
      <c r="J81" s="898">
        <v>13</v>
      </c>
      <c r="K81" s="900">
        <f t="shared" si="20"/>
        <v>654.5</v>
      </c>
      <c r="L81" s="898">
        <v>10650</v>
      </c>
      <c r="M81" s="898">
        <v>208</v>
      </c>
      <c r="N81" s="899">
        <f t="shared" si="14"/>
        <v>10858</v>
      </c>
      <c r="O81" s="898">
        <f t="shared" si="21"/>
        <v>612316</v>
      </c>
      <c r="P81" s="897">
        <f t="shared" si="15"/>
        <v>15.592462439521263</v>
      </c>
      <c r="Q81" s="898">
        <v>10</v>
      </c>
      <c r="R81" s="900">
        <f t="shared" si="22"/>
        <v>406.5</v>
      </c>
      <c r="S81" s="898">
        <v>8985</v>
      </c>
      <c r="T81" s="898">
        <v>160</v>
      </c>
      <c r="U81" s="898">
        <f t="shared" si="16"/>
        <v>9145</v>
      </c>
      <c r="V81" s="898">
        <f t="shared" si="23"/>
        <v>388220</v>
      </c>
      <c r="W81" s="897">
        <f t="shared" si="17"/>
        <v>15.917179171791719</v>
      </c>
    </row>
    <row r="82" spans="1:23">
      <c r="A82" s="880" t="s">
        <v>2160</v>
      </c>
      <c r="B82" s="896" t="s">
        <v>354</v>
      </c>
      <c r="C82" s="893">
        <v>11</v>
      </c>
      <c r="D82" s="894">
        <f t="shared" si="18"/>
        <v>938</v>
      </c>
      <c r="E82" s="893">
        <v>9777</v>
      </c>
      <c r="F82" s="893">
        <v>288</v>
      </c>
      <c r="G82" s="893">
        <f t="shared" si="12"/>
        <v>10065</v>
      </c>
      <c r="H82" s="893">
        <f t="shared" si="19"/>
        <v>841373</v>
      </c>
      <c r="I82" s="895">
        <f t="shared" si="13"/>
        <v>14.949769012082445</v>
      </c>
      <c r="J82" s="892">
        <v>9</v>
      </c>
      <c r="K82" s="894">
        <f t="shared" si="20"/>
        <v>663.5</v>
      </c>
      <c r="L82" s="892">
        <v>7772</v>
      </c>
      <c r="M82" s="892">
        <v>216</v>
      </c>
      <c r="N82" s="893">
        <f t="shared" si="14"/>
        <v>7988</v>
      </c>
      <c r="O82" s="892">
        <f t="shared" si="21"/>
        <v>620304</v>
      </c>
      <c r="P82" s="891">
        <f t="shared" si="15"/>
        <v>15.581612660135644</v>
      </c>
      <c r="Q82" s="892">
        <v>7</v>
      </c>
      <c r="R82" s="894">
        <f t="shared" si="22"/>
        <v>413.5</v>
      </c>
      <c r="S82" s="892">
        <v>5289</v>
      </c>
      <c r="T82" s="892">
        <v>168</v>
      </c>
      <c r="U82" s="892">
        <f t="shared" si="16"/>
        <v>5457</v>
      </c>
      <c r="V82" s="892">
        <f t="shared" si="23"/>
        <v>393677</v>
      </c>
      <c r="W82" s="891">
        <f t="shared" si="17"/>
        <v>15.867674324869004</v>
      </c>
    </row>
    <row r="83" spans="1:23">
      <c r="A83" s="882" t="s">
        <v>2159</v>
      </c>
      <c r="B83" s="902" t="s">
        <v>1030</v>
      </c>
      <c r="C83" s="899">
        <v>5</v>
      </c>
      <c r="D83" s="900">
        <f t="shared" si="18"/>
        <v>938</v>
      </c>
      <c r="E83" s="899">
        <v>4572</v>
      </c>
      <c r="F83" s="899">
        <v>0</v>
      </c>
      <c r="G83" s="899">
        <f t="shared" si="12"/>
        <v>4572</v>
      </c>
      <c r="H83" s="899">
        <f t="shared" si="19"/>
        <v>841373</v>
      </c>
      <c r="I83" s="901">
        <f t="shared" si="13"/>
        <v>14.949769012082445</v>
      </c>
      <c r="J83" s="898">
        <v>3</v>
      </c>
      <c r="K83" s="900">
        <f t="shared" si="20"/>
        <v>663.5</v>
      </c>
      <c r="L83" s="898">
        <v>3058</v>
      </c>
      <c r="M83" s="898">
        <v>0</v>
      </c>
      <c r="N83" s="899">
        <f t="shared" si="14"/>
        <v>3058</v>
      </c>
      <c r="O83" s="898">
        <f t="shared" si="21"/>
        <v>620304</v>
      </c>
      <c r="P83" s="897">
        <f t="shared" si="15"/>
        <v>15.581612660135644</v>
      </c>
      <c r="Q83" s="898">
        <v>3</v>
      </c>
      <c r="R83" s="900">
        <f t="shared" si="22"/>
        <v>413.5</v>
      </c>
      <c r="S83" s="898">
        <v>2230</v>
      </c>
      <c r="T83" s="898">
        <v>0</v>
      </c>
      <c r="U83" s="898">
        <f t="shared" si="16"/>
        <v>2230</v>
      </c>
      <c r="V83" s="898">
        <f t="shared" si="23"/>
        <v>393677</v>
      </c>
      <c r="W83" s="897">
        <f t="shared" si="17"/>
        <v>15.867674324869004</v>
      </c>
    </row>
    <row r="84" spans="1:23">
      <c r="A84" s="880" t="s">
        <v>2158</v>
      </c>
      <c r="B84" s="896" t="s">
        <v>354</v>
      </c>
      <c r="C84" s="893">
        <v>11</v>
      </c>
      <c r="D84" s="894">
        <f t="shared" si="18"/>
        <v>949</v>
      </c>
      <c r="E84" s="893">
        <v>9471</v>
      </c>
      <c r="F84" s="893">
        <v>312</v>
      </c>
      <c r="G84" s="893">
        <f t="shared" si="12"/>
        <v>9783</v>
      </c>
      <c r="H84" s="893">
        <f t="shared" si="19"/>
        <v>851156</v>
      </c>
      <c r="I84" s="895">
        <f t="shared" si="13"/>
        <v>14.948296452406042</v>
      </c>
      <c r="J84" s="892">
        <v>7</v>
      </c>
      <c r="K84" s="894">
        <f t="shared" si="20"/>
        <v>670.5</v>
      </c>
      <c r="L84" s="892">
        <v>5906</v>
      </c>
      <c r="M84" s="892">
        <v>168</v>
      </c>
      <c r="N84" s="893">
        <f t="shared" si="14"/>
        <v>6074</v>
      </c>
      <c r="O84" s="892">
        <f t="shared" si="21"/>
        <v>626378</v>
      </c>
      <c r="P84" s="891">
        <f t="shared" si="15"/>
        <v>15.569922943077305</v>
      </c>
      <c r="Q84" s="892">
        <v>5</v>
      </c>
      <c r="R84" s="894">
        <f t="shared" si="22"/>
        <v>418.5</v>
      </c>
      <c r="S84" s="892">
        <v>4265</v>
      </c>
      <c r="T84" s="892">
        <v>120</v>
      </c>
      <c r="U84" s="892">
        <f t="shared" si="16"/>
        <v>4385</v>
      </c>
      <c r="V84" s="892">
        <f t="shared" si="23"/>
        <v>398062</v>
      </c>
      <c r="W84" s="891">
        <f t="shared" si="17"/>
        <v>15.85272799681402</v>
      </c>
    </row>
    <row r="85" spans="1:23">
      <c r="A85" s="882" t="s">
        <v>2157</v>
      </c>
      <c r="B85" s="902" t="s">
        <v>1030</v>
      </c>
      <c r="C85" s="899">
        <v>3</v>
      </c>
      <c r="D85" s="900">
        <f t="shared" si="18"/>
        <v>949</v>
      </c>
      <c r="E85" s="899">
        <v>2345</v>
      </c>
      <c r="F85" s="899">
        <v>0</v>
      </c>
      <c r="G85" s="899">
        <f t="shared" si="12"/>
        <v>2345</v>
      </c>
      <c r="H85" s="899">
        <f t="shared" si="19"/>
        <v>851156</v>
      </c>
      <c r="I85" s="901">
        <f t="shared" si="13"/>
        <v>14.948296452406042</v>
      </c>
      <c r="J85" s="898">
        <v>0</v>
      </c>
      <c r="K85" s="900">
        <f t="shared" si="20"/>
        <v>670.5</v>
      </c>
      <c r="L85" s="898">
        <v>0</v>
      </c>
      <c r="M85" s="898">
        <v>0</v>
      </c>
      <c r="N85" s="899">
        <f t="shared" si="14"/>
        <v>0</v>
      </c>
      <c r="O85" s="898">
        <f t="shared" si="21"/>
        <v>626378</v>
      </c>
      <c r="P85" s="897">
        <f t="shared" si="15"/>
        <v>15.569922943077305</v>
      </c>
      <c r="Q85" s="898">
        <v>0</v>
      </c>
      <c r="R85" s="900">
        <f t="shared" si="22"/>
        <v>418.5</v>
      </c>
      <c r="S85" s="898">
        <v>0</v>
      </c>
      <c r="T85" s="898">
        <v>0</v>
      </c>
      <c r="U85" s="898">
        <f t="shared" si="16"/>
        <v>0</v>
      </c>
      <c r="V85" s="898">
        <f t="shared" si="23"/>
        <v>398062</v>
      </c>
      <c r="W85" s="897">
        <f t="shared" si="17"/>
        <v>15.85272799681402</v>
      </c>
    </row>
    <row r="86" spans="1:23">
      <c r="A86" s="880" t="s">
        <v>2156</v>
      </c>
      <c r="B86" s="896" t="s">
        <v>354</v>
      </c>
      <c r="C86" s="893">
        <v>8</v>
      </c>
      <c r="D86" s="894">
        <f t="shared" si="18"/>
        <v>957</v>
      </c>
      <c r="E86" s="893">
        <v>7055</v>
      </c>
      <c r="F86" s="893">
        <v>340</v>
      </c>
      <c r="G86" s="893">
        <f t="shared" si="12"/>
        <v>7395</v>
      </c>
      <c r="H86" s="893">
        <f t="shared" si="19"/>
        <v>858551</v>
      </c>
      <c r="I86" s="895">
        <f t="shared" si="13"/>
        <v>14.952124695228145</v>
      </c>
      <c r="J86" s="892">
        <v>6</v>
      </c>
      <c r="K86" s="894">
        <f t="shared" si="20"/>
        <v>676.5</v>
      </c>
      <c r="L86" s="892">
        <v>5959</v>
      </c>
      <c r="M86" s="892">
        <v>204</v>
      </c>
      <c r="N86" s="893">
        <f t="shared" si="14"/>
        <v>6163</v>
      </c>
      <c r="O86" s="892">
        <f t="shared" si="21"/>
        <v>632541</v>
      </c>
      <c r="P86" s="891">
        <f t="shared" si="15"/>
        <v>15.583665927568367</v>
      </c>
      <c r="Q86" s="892">
        <v>3</v>
      </c>
      <c r="R86" s="894">
        <f t="shared" si="22"/>
        <v>421.5</v>
      </c>
      <c r="S86" s="892">
        <v>3111</v>
      </c>
      <c r="T86" s="892">
        <v>102</v>
      </c>
      <c r="U86" s="892">
        <f t="shared" si="16"/>
        <v>3213</v>
      </c>
      <c r="V86" s="892">
        <f t="shared" si="23"/>
        <v>401275</v>
      </c>
      <c r="W86" s="891">
        <f t="shared" si="17"/>
        <v>15.866943455911429</v>
      </c>
    </row>
    <row r="87" spans="1:23">
      <c r="A87" s="882" t="s">
        <v>2155</v>
      </c>
      <c r="B87" s="902" t="s">
        <v>354</v>
      </c>
      <c r="C87" s="899">
        <v>8</v>
      </c>
      <c r="D87" s="900">
        <f t="shared" si="18"/>
        <v>965</v>
      </c>
      <c r="E87" s="899">
        <v>7490</v>
      </c>
      <c r="F87" s="899">
        <v>288</v>
      </c>
      <c r="G87" s="899">
        <f t="shared" si="12"/>
        <v>7778</v>
      </c>
      <c r="H87" s="899">
        <f t="shared" si="19"/>
        <v>866329</v>
      </c>
      <c r="I87" s="901">
        <f t="shared" si="13"/>
        <v>14.962504317789293</v>
      </c>
      <c r="J87" s="898">
        <v>8</v>
      </c>
      <c r="K87" s="900">
        <f t="shared" si="20"/>
        <v>684.5</v>
      </c>
      <c r="L87" s="898">
        <v>6685</v>
      </c>
      <c r="M87" s="898">
        <v>288</v>
      </c>
      <c r="N87" s="899">
        <f t="shared" si="14"/>
        <v>6973</v>
      </c>
      <c r="O87" s="898">
        <f t="shared" si="21"/>
        <v>639514</v>
      </c>
      <c r="P87" s="897">
        <f t="shared" si="15"/>
        <v>15.571317263209155</v>
      </c>
      <c r="Q87" s="898">
        <v>8</v>
      </c>
      <c r="R87" s="900">
        <f t="shared" si="22"/>
        <v>429.5</v>
      </c>
      <c r="S87" s="898">
        <v>4717</v>
      </c>
      <c r="T87" s="898">
        <v>288</v>
      </c>
      <c r="U87" s="898">
        <f t="shared" si="16"/>
        <v>5005</v>
      </c>
      <c r="V87" s="898">
        <f t="shared" si="23"/>
        <v>406280</v>
      </c>
      <c r="W87" s="897">
        <f t="shared" si="17"/>
        <v>15.765618936748156</v>
      </c>
    </row>
    <row r="88" spans="1:23">
      <c r="A88" s="880" t="s">
        <v>2154</v>
      </c>
      <c r="B88" s="896" t="s">
        <v>354</v>
      </c>
      <c r="C88" s="893">
        <v>12</v>
      </c>
      <c r="D88" s="894">
        <f t="shared" si="18"/>
        <v>977</v>
      </c>
      <c r="E88" s="893">
        <v>10948</v>
      </c>
      <c r="F88" s="893">
        <v>168</v>
      </c>
      <c r="G88" s="893">
        <f t="shared" si="12"/>
        <v>11116</v>
      </c>
      <c r="H88" s="893">
        <f t="shared" si="19"/>
        <v>877445</v>
      </c>
      <c r="I88" s="895">
        <f t="shared" si="13"/>
        <v>14.968355510064823</v>
      </c>
      <c r="J88" s="892">
        <v>12</v>
      </c>
      <c r="K88" s="894">
        <f t="shared" si="20"/>
        <v>696.5</v>
      </c>
      <c r="L88" s="892">
        <v>10416</v>
      </c>
      <c r="M88" s="892">
        <v>144</v>
      </c>
      <c r="N88" s="893">
        <f t="shared" si="14"/>
        <v>10560</v>
      </c>
      <c r="O88" s="892">
        <f t="shared" si="21"/>
        <v>650074</v>
      </c>
      <c r="P88" s="891">
        <f t="shared" si="15"/>
        <v>15.555731036133047</v>
      </c>
      <c r="Q88" s="892">
        <v>7</v>
      </c>
      <c r="R88" s="894">
        <f t="shared" si="22"/>
        <v>436.5</v>
      </c>
      <c r="S88" s="892">
        <v>6584</v>
      </c>
      <c r="T88" s="892">
        <v>84</v>
      </c>
      <c r="U88" s="892">
        <f t="shared" si="16"/>
        <v>6668</v>
      </c>
      <c r="V88" s="892">
        <f t="shared" si="23"/>
        <v>412948</v>
      </c>
      <c r="W88" s="891">
        <f t="shared" si="17"/>
        <v>15.767392134402444</v>
      </c>
    </row>
    <row r="89" spans="1:23">
      <c r="A89" s="882" t="s">
        <v>2153</v>
      </c>
      <c r="B89" s="902" t="s">
        <v>354</v>
      </c>
      <c r="C89" s="899">
        <v>11</v>
      </c>
      <c r="D89" s="900">
        <f t="shared" si="18"/>
        <v>988</v>
      </c>
      <c r="E89" s="899">
        <v>10267</v>
      </c>
      <c r="F89" s="899">
        <v>468</v>
      </c>
      <c r="G89" s="899">
        <f t="shared" si="12"/>
        <v>10735</v>
      </c>
      <c r="H89" s="899">
        <f t="shared" si="19"/>
        <v>888180</v>
      </c>
      <c r="I89" s="901">
        <f t="shared" si="13"/>
        <v>14.982793522267206</v>
      </c>
      <c r="J89" s="898">
        <v>7</v>
      </c>
      <c r="K89" s="900">
        <f t="shared" si="20"/>
        <v>703.5</v>
      </c>
      <c r="L89" s="898">
        <v>6934</v>
      </c>
      <c r="M89" s="898">
        <v>252</v>
      </c>
      <c r="N89" s="899">
        <f t="shared" si="14"/>
        <v>7186</v>
      </c>
      <c r="O89" s="898">
        <f t="shared" si="21"/>
        <v>657260</v>
      </c>
      <c r="P89" s="897">
        <f t="shared" si="15"/>
        <v>15.571191660743899</v>
      </c>
      <c r="Q89" s="898">
        <v>4</v>
      </c>
      <c r="R89" s="900">
        <f t="shared" si="22"/>
        <v>440.5</v>
      </c>
      <c r="S89" s="898">
        <v>4601</v>
      </c>
      <c r="T89" s="898">
        <v>144</v>
      </c>
      <c r="U89" s="898">
        <f t="shared" si="16"/>
        <v>4745</v>
      </c>
      <c r="V89" s="898">
        <f t="shared" si="23"/>
        <v>417693</v>
      </c>
      <c r="W89" s="897">
        <f t="shared" si="17"/>
        <v>15.803745743473325</v>
      </c>
    </row>
    <row r="90" spans="1:23">
      <c r="A90" s="880" t="s">
        <v>2152</v>
      </c>
      <c r="B90" s="896" t="s">
        <v>354</v>
      </c>
      <c r="C90" s="893">
        <v>8</v>
      </c>
      <c r="D90" s="894">
        <f t="shared" si="18"/>
        <v>996</v>
      </c>
      <c r="E90" s="893">
        <v>9355</v>
      </c>
      <c r="F90" s="893">
        <v>176</v>
      </c>
      <c r="G90" s="893">
        <f t="shared" si="12"/>
        <v>9531</v>
      </c>
      <c r="H90" s="893">
        <f t="shared" si="19"/>
        <v>897711</v>
      </c>
      <c r="I90" s="895">
        <f t="shared" si="13"/>
        <v>15.021937751004016</v>
      </c>
      <c r="J90" s="892">
        <v>9</v>
      </c>
      <c r="K90" s="894">
        <f t="shared" si="20"/>
        <v>712.5</v>
      </c>
      <c r="L90" s="892">
        <v>7936</v>
      </c>
      <c r="M90" s="892">
        <v>198</v>
      </c>
      <c r="N90" s="893">
        <f t="shared" si="14"/>
        <v>8134</v>
      </c>
      <c r="O90" s="892">
        <f t="shared" si="21"/>
        <v>665394</v>
      </c>
      <c r="P90" s="891">
        <f t="shared" si="15"/>
        <v>15.564771929824561</v>
      </c>
      <c r="Q90" s="892">
        <v>5</v>
      </c>
      <c r="R90" s="894">
        <f t="shared" si="22"/>
        <v>445.5</v>
      </c>
      <c r="S90" s="892">
        <v>5226</v>
      </c>
      <c r="T90" s="892">
        <v>110</v>
      </c>
      <c r="U90" s="892">
        <f t="shared" si="16"/>
        <v>5336</v>
      </c>
      <c r="V90" s="892">
        <f t="shared" si="23"/>
        <v>423029</v>
      </c>
      <c r="W90" s="891">
        <f t="shared" si="17"/>
        <v>15.82600074822297</v>
      </c>
    </row>
    <row r="91" spans="1:23">
      <c r="A91" s="882" t="s">
        <v>2151</v>
      </c>
      <c r="B91" s="902" t="s">
        <v>354</v>
      </c>
      <c r="C91" s="899">
        <v>9</v>
      </c>
      <c r="D91" s="900">
        <f t="shared" si="18"/>
        <v>1005</v>
      </c>
      <c r="E91" s="899">
        <v>7920</v>
      </c>
      <c r="F91" s="899">
        <v>144</v>
      </c>
      <c r="G91" s="899">
        <f t="shared" si="12"/>
        <v>8064</v>
      </c>
      <c r="H91" s="899">
        <f t="shared" si="19"/>
        <v>905775</v>
      </c>
      <c r="I91" s="901">
        <f t="shared" si="13"/>
        <v>15.021144278606965</v>
      </c>
      <c r="J91" s="898">
        <v>7</v>
      </c>
      <c r="K91" s="900">
        <f t="shared" si="20"/>
        <v>719.5</v>
      </c>
      <c r="L91" s="898">
        <v>6814</v>
      </c>
      <c r="M91" s="898">
        <v>112</v>
      </c>
      <c r="N91" s="899">
        <f t="shared" si="14"/>
        <v>6926</v>
      </c>
      <c r="O91" s="898">
        <f t="shared" si="21"/>
        <v>672320</v>
      </c>
      <c r="P91" s="897">
        <f t="shared" si="15"/>
        <v>15.573778086634237</v>
      </c>
      <c r="Q91" s="898">
        <v>4</v>
      </c>
      <c r="R91" s="900">
        <f t="shared" si="22"/>
        <v>449.5</v>
      </c>
      <c r="S91" s="898">
        <v>3319</v>
      </c>
      <c r="T91" s="898">
        <v>64</v>
      </c>
      <c r="U91" s="898">
        <f t="shared" si="16"/>
        <v>3383</v>
      </c>
      <c r="V91" s="898">
        <f t="shared" si="23"/>
        <v>426412</v>
      </c>
      <c r="W91" s="897">
        <f t="shared" si="17"/>
        <v>15.810604375231739</v>
      </c>
    </row>
    <row r="92" spans="1:23">
      <c r="A92" s="880" t="s">
        <v>2150</v>
      </c>
      <c r="B92" s="896" t="s">
        <v>354</v>
      </c>
      <c r="C92" s="893">
        <v>17</v>
      </c>
      <c r="D92" s="894">
        <f t="shared" si="18"/>
        <v>1022</v>
      </c>
      <c r="E92" s="893">
        <v>16418</v>
      </c>
      <c r="F92" s="893">
        <v>748</v>
      </c>
      <c r="G92" s="893">
        <f t="shared" si="12"/>
        <v>17166</v>
      </c>
      <c r="H92" s="893">
        <f t="shared" si="19"/>
        <v>922941</v>
      </c>
      <c r="I92" s="895">
        <f t="shared" si="13"/>
        <v>15.051223091976516</v>
      </c>
      <c r="J92" s="892">
        <v>12</v>
      </c>
      <c r="K92" s="894">
        <f t="shared" si="20"/>
        <v>731.5</v>
      </c>
      <c r="L92" s="892">
        <v>13853</v>
      </c>
      <c r="M92" s="892">
        <v>528</v>
      </c>
      <c r="N92" s="893">
        <f t="shared" si="14"/>
        <v>14381</v>
      </c>
      <c r="O92" s="892">
        <f t="shared" si="21"/>
        <v>686701</v>
      </c>
      <c r="P92" s="891">
        <f t="shared" si="15"/>
        <v>15.645955798587378</v>
      </c>
      <c r="Q92" s="892">
        <v>9</v>
      </c>
      <c r="R92" s="894">
        <f t="shared" si="22"/>
        <v>458.5</v>
      </c>
      <c r="S92" s="892">
        <v>8304</v>
      </c>
      <c r="T92" s="892">
        <v>396</v>
      </c>
      <c r="U92" s="892">
        <f t="shared" si="16"/>
        <v>8700</v>
      </c>
      <c r="V92" s="892">
        <f t="shared" si="23"/>
        <v>435112</v>
      </c>
      <c r="W92" s="891">
        <f t="shared" si="17"/>
        <v>15.816503089785533</v>
      </c>
    </row>
    <row r="93" spans="1:23">
      <c r="A93" s="882" t="s">
        <v>2149</v>
      </c>
      <c r="B93" s="902" t="s">
        <v>354</v>
      </c>
      <c r="C93" s="899">
        <v>23</v>
      </c>
      <c r="D93" s="900">
        <f t="shared" si="18"/>
        <v>1045</v>
      </c>
      <c r="E93" s="899">
        <v>19738</v>
      </c>
      <c r="F93" s="899">
        <v>1352</v>
      </c>
      <c r="G93" s="899">
        <f t="shared" si="12"/>
        <v>21090</v>
      </c>
      <c r="H93" s="899">
        <f t="shared" si="19"/>
        <v>944031</v>
      </c>
      <c r="I93" s="901">
        <f t="shared" si="13"/>
        <v>15.056315789473684</v>
      </c>
      <c r="J93" s="898">
        <v>18</v>
      </c>
      <c r="K93" s="900">
        <f t="shared" si="20"/>
        <v>749.5</v>
      </c>
      <c r="L93" s="898">
        <v>17015</v>
      </c>
      <c r="M93" s="898">
        <v>936</v>
      </c>
      <c r="N93" s="899">
        <f t="shared" si="14"/>
        <v>17951</v>
      </c>
      <c r="O93" s="898">
        <f t="shared" si="21"/>
        <v>704652</v>
      </c>
      <c r="P93" s="897">
        <f t="shared" si="15"/>
        <v>15.669379586390928</v>
      </c>
      <c r="Q93" s="898">
        <v>15</v>
      </c>
      <c r="R93" s="900">
        <f t="shared" si="22"/>
        <v>473.5</v>
      </c>
      <c r="S93" s="898">
        <v>13223</v>
      </c>
      <c r="T93" s="898">
        <v>780</v>
      </c>
      <c r="U93" s="898">
        <f t="shared" si="16"/>
        <v>14003</v>
      </c>
      <c r="V93" s="898">
        <f t="shared" si="23"/>
        <v>449115</v>
      </c>
      <c r="W93" s="897">
        <f t="shared" si="17"/>
        <v>15.808342133051744</v>
      </c>
    </row>
    <row r="94" spans="1:23">
      <c r="A94" s="880" t="s">
        <v>2148</v>
      </c>
      <c r="B94" s="896" t="s">
        <v>354</v>
      </c>
      <c r="C94" s="893">
        <v>20</v>
      </c>
      <c r="D94" s="894">
        <f t="shared" si="18"/>
        <v>1065</v>
      </c>
      <c r="E94" s="893">
        <v>18742</v>
      </c>
      <c r="F94" s="893">
        <v>1248</v>
      </c>
      <c r="G94" s="893">
        <f t="shared" si="12"/>
        <v>19990</v>
      </c>
      <c r="H94" s="893">
        <f t="shared" si="19"/>
        <v>964021</v>
      </c>
      <c r="I94" s="895">
        <f t="shared" si="13"/>
        <v>15.08640062597809</v>
      </c>
      <c r="J94" s="892">
        <v>18</v>
      </c>
      <c r="K94" s="894">
        <f t="shared" si="20"/>
        <v>767.5</v>
      </c>
      <c r="L94" s="892">
        <v>17822</v>
      </c>
      <c r="M94" s="892">
        <v>1144</v>
      </c>
      <c r="N94" s="893">
        <f t="shared" si="14"/>
        <v>18966</v>
      </c>
      <c r="O94" s="892">
        <f t="shared" si="21"/>
        <v>723618</v>
      </c>
      <c r="P94" s="891">
        <f t="shared" si="15"/>
        <v>15.713745928338762</v>
      </c>
      <c r="Q94" s="892">
        <v>10</v>
      </c>
      <c r="R94" s="894">
        <f t="shared" si="22"/>
        <v>483.5</v>
      </c>
      <c r="S94" s="892">
        <v>9928</v>
      </c>
      <c r="T94" s="892">
        <v>520</v>
      </c>
      <c r="U94" s="892">
        <f t="shared" si="16"/>
        <v>10448</v>
      </c>
      <c r="V94" s="892">
        <f t="shared" si="23"/>
        <v>459563</v>
      </c>
      <c r="W94" s="891">
        <f t="shared" si="17"/>
        <v>15.841537400896243</v>
      </c>
    </row>
    <row r="95" spans="1:23">
      <c r="A95" s="882" t="s">
        <v>2147</v>
      </c>
      <c r="B95" s="902" t="s">
        <v>1030</v>
      </c>
      <c r="C95" s="899">
        <v>4</v>
      </c>
      <c r="D95" s="900">
        <f t="shared" si="18"/>
        <v>1065</v>
      </c>
      <c r="E95" s="899">
        <v>3314</v>
      </c>
      <c r="F95" s="899">
        <v>0</v>
      </c>
      <c r="G95" s="899">
        <f t="shared" si="12"/>
        <v>3314</v>
      </c>
      <c r="H95" s="899">
        <f t="shared" si="19"/>
        <v>964021</v>
      </c>
      <c r="I95" s="901">
        <f t="shared" si="13"/>
        <v>15.08640062597809</v>
      </c>
      <c r="J95" s="898">
        <v>4</v>
      </c>
      <c r="K95" s="900">
        <f t="shared" si="20"/>
        <v>767.5</v>
      </c>
      <c r="L95" s="898">
        <v>3556</v>
      </c>
      <c r="M95" s="898">
        <v>0</v>
      </c>
      <c r="N95" s="899">
        <f t="shared" si="14"/>
        <v>3556</v>
      </c>
      <c r="O95" s="898">
        <f t="shared" si="21"/>
        <v>723618</v>
      </c>
      <c r="P95" s="897">
        <f t="shared" si="15"/>
        <v>15.713745928338762</v>
      </c>
      <c r="Q95" s="898">
        <v>0</v>
      </c>
      <c r="R95" s="900">
        <f t="shared" si="22"/>
        <v>483.5</v>
      </c>
      <c r="S95" s="898">
        <v>0</v>
      </c>
      <c r="T95" s="898">
        <v>0</v>
      </c>
      <c r="U95" s="898">
        <f t="shared" si="16"/>
        <v>0</v>
      </c>
      <c r="V95" s="898">
        <f t="shared" si="23"/>
        <v>459563</v>
      </c>
      <c r="W95" s="897">
        <f t="shared" si="17"/>
        <v>15.841537400896243</v>
      </c>
    </row>
    <row r="96" spans="1:23">
      <c r="A96" s="880" t="s">
        <v>2146</v>
      </c>
      <c r="B96" s="896" t="s">
        <v>354</v>
      </c>
      <c r="C96" s="893">
        <v>19</v>
      </c>
      <c r="D96" s="894">
        <f t="shared" si="18"/>
        <v>1084</v>
      </c>
      <c r="E96" s="893">
        <v>17803</v>
      </c>
      <c r="F96" s="893">
        <v>1638</v>
      </c>
      <c r="G96" s="893">
        <f t="shared" si="12"/>
        <v>19441</v>
      </c>
      <c r="H96" s="893">
        <f t="shared" si="19"/>
        <v>983462</v>
      </c>
      <c r="I96" s="895">
        <f t="shared" si="13"/>
        <v>15.120879458794587</v>
      </c>
      <c r="J96" s="892">
        <v>17</v>
      </c>
      <c r="K96" s="894">
        <f t="shared" si="20"/>
        <v>784.5</v>
      </c>
      <c r="L96" s="892">
        <v>15035</v>
      </c>
      <c r="M96" s="892">
        <v>1326</v>
      </c>
      <c r="N96" s="893">
        <f t="shared" si="14"/>
        <v>16361</v>
      </c>
      <c r="O96" s="892">
        <f t="shared" si="21"/>
        <v>739979</v>
      </c>
      <c r="P96" s="891">
        <f t="shared" si="15"/>
        <v>15.720820055236882</v>
      </c>
      <c r="Q96" s="892">
        <v>12</v>
      </c>
      <c r="R96" s="894">
        <f t="shared" si="22"/>
        <v>495.5</v>
      </c>
      <c r="S96" s="892">
        <v>11046</v>
      </c>
      <c r="T96" s="892">
        <v>936</v>
      </c>
      <c r="U96" s="892">
        <f t="shared" si="16"/>
        <v>11982</v>
      </c>
      <c r="V96" s="892">
        <f t="shared" si="23"/>
        <v>471545</v>
      </c>
      <c r="W96" s="891">
        <f t="shared" si="17"/>
        <v>15.860914900773629</v>
      </c>
    </row>
    <row r="97" spans="1:23">
      <c r="A97" s="882" t="s">
        <v>2145</v>
      </c>
      <c r="B97" s="902" t="s">
        <v>354</v>
      </c>
      <c r="C97" s="899">
        <v>27</v>
      </c>
      <c r="D97" s="900">
        <f t="shared" si="18"/>
        <v>1111</v>
      </c>
      <c r="E97" s="899">
        <v>25640</v>
      </c>
      <c r="F97" s="899">
        <v>1472</v>
      </c>
      <c r="G97" s="899">
        <f t="shared" si="12"/>
        <v>27112</v>
      </c>
      <c r="H97" s="899">
        <f t="shared" si="19"/>
        <v>1010574</v>
      </c>
      <c r="I97" s="901">
        <f t="shared" si="13"/>
        <v>15.16012601260126</v>
      </c>
      <c r="J97" s="898">
        <v>23</v>
      </c>
      <c r="K97" s="900">
        <f t="shared" si="20"/>
        <v>807.5</v>
      </c>
      <c r="L97" s="898">
        <v>20869</v>
      </c>
      <c r="M97" s="898">
        <v>1058</v>
      </c>
      <c r="N97" s="899">
        <f t="shared" si="14"/>
        <v>21927</v>
      </c>
      <c r="O97" s="898">
        <f t="shared" si="21"/>
        <v>761906</v>
      </c>
      <c r="P97" s="897">
        <f t="shared" si="15"/>
        <v>15.72561403508772</v>
      </c>
      <c r="Q97" s="898">
        <v>13</v>
      </c>
      <c r="R97" s="900">
        <f t="shared" si="22"/>
        <v>508.5</v>
      </c>
      <c r="S97" s="898">
        <v>13526</v>
      </c>
      <c r="T97" s="898">
        <v>598</v>
      </c>
      <c r="U97" s="898">
        <f t="shared" si="16"/>
        <v>14124</v>
      </c>
      <c r="V97" s="898">
        <f t="shared" si="23"/>
        <v>485669</v>
      </c>
      <c r="W97" s="897">
        <f t="shared" si="17"/>
        <v>15.918354637823663</v>
      </c>
    </row>
    <row r="98" spans="1:23">
      <c r="A98" s="880" t="s">
        <v>2144</v>
      </c>
      <c r="B98" s="896" t="s">
        <v>1030</v>
      </c>
      <c r="C98" s="893">
        <v>9</v>
      </c>
      <c r="D98" s="894">
        <f t="shared" si="18"/>
        <v>1111</v>
      </c>
      <c r="E98" s="893">
        <v>9334</v>
      </c>
      <c r="F98" s="893">
        <v>0</v>
      </c>
      <c r="G98" s="893">
        <f t="shared" si="12"/>
        <v>9334</v>
      </c>
      <c r="H98" s="893">
        <f t="shared" si="19"/>
        <v>1010574</v>
      </c>
      <c r="I98" s="895">
        <f t="shared" si="13"/>
        <v>15.16012601260126</v>
      </c>
      <c r="J98" s="892">
        <v>5</v>
      </c>
      <c r="K98" s="894">
        <f t="shared" si="20"/>
        <v>807.5</v>
      </c>
      <c r="L98" s="892">
        <v>5234</v>
      </c>
      <c r="M98" s="892">
        <v>0</v>
      </c>
      <c r="N98" s="893">
        <f t="shared" si="14"/>
        <v>5234</v>
      </c>
      <c r="O98" s="892">
        <f t="shared" si="21"/>
        <v>761906</v>
      </c>
      <c r="P98" s="891">
        <f t="shared" si="15"/>
        <v>15.72561403508772</v>
      </c>
      <c r="Q98" s="892">
        <v>4</v>
      </c>
      <c r="R98" s="894">
        <f t="shared" si="22"/>
        <v>508.5</v>
      </c>
      <c r="S98" s="892">
        <v>4290</v>
      </c>
      <c r="T98" s="892">
        <v>0</v>
      </c>
      <c r="U98" s="892">
        <f t="shared" si="16"/>
        <v>4290</v>
      </c>
      <c r="V98" s="892">
        <f t="shared" si="23"/>
        <v>485669</v>
      </c>
      <c r="W98" s="891">
        <f t="shared" si="17"/>
        <v>15.918354637823663</v>
      </c>
    </row>
    <row r="99" spans="1:23">
      <c r="A99" s="882" t="s">
        <v>2143</v>
      </c>
      <c r="B99" s="902" t="s">
        <v>354</v>
      </c>
      <c r="C99" s="899">
        <v>12</v>
      </c>
      <c r="D99" s="900">
        <f t="shared" si="18"/>
        <v>1123</v>
      </c>
      <c r="E99" s="899">
        <v>12448</v>
      </c>
      <c r="F99" s="899">
        <v>988</v>
      </c>
      <c r="G99" s="899">
        <f t="shared" si="12"/>
        <v>13436</v>
      </c>
      <c r="H99" s="899">
        <f t="shared" si="19"/>
        <v>1024010</v>
      </c>
      <c r="I99" s="901">
        <f t="shared" si="13"/>
        <v>15.197536360937963</v>
      </c>
      <c r="J99" s="898">
        <v>10</v>
      </c>
      <c r="K99" s="900">
        <f t="shared" si="20"/>
        <v>817.5</v>
      </c>
      <c r="L99" s="898">
        <v>10894</v>
      </c>
      <c r="M99" s="898">
        <v>760</v>
      </c>
      <c r="N99" s="899">
        <f t="shared" si="14"/>
        <v>11654</v>
      </c>
      <c r="O99" s="898">
        <f t="shared" si="21"/>
        <v>773560</v>
      </c>
      <c r="P99" s="897">
        <f t="shared" si="15"/>
        <v>15.770846075433232</v>
      </c>
      <c r="Q99" s="898">
        <v>7</v>
      </c>
      <c r="R99" s="900">
        <f t="shared" si="22"/>
        <v>515.5</v>
      </c>
      <c r="S99" s="898">
        <v>7680</v>
      </c>
      <c r="T99" s="898">
        <v>532</v>
      </c>
      <c r="U99" s="898">
        <f t="shared" si="16"/>
        <v>8212</v>
      </c>
      <c r="V99" s="898">
        <f t="shared" si="23"/>
        <v>493881</v>
      </c>
      <c r="W99" s="897">
        <f t="shared" si="17"/>
        <v>15.967701260911735</v>
      </c>
    </row>
    <row r="100" spans="1:23">
      <c r="A100" s="880" t="s">
        <v>2142</v>
      </c>
      <c r="B100" s="896" t="s">
        <v>354</v>
      </c>
      <c r="C100" s="893">
        <v>9</v>
      </c>
      <c r="D100" s="894">
        <f t="shared" si="18"/>
        <v>1132</v>
      </c>
      <c r="E100" s="893">
        <v>6676</v>
      </c>
      <c r="F100" s="893">
        <v>288</v>
      </c>
      <c r="G100" s="893">
        <f t="shared" si="12"/>
        <v>6964</v>
      </c>
      <c r="H100" s="893">
        <f t="shared" si="19"/>
        <v>1030974</v>
      </c>
      <c r="I100" s="895">
        <f t="shared" si="13"/>
        <v>15.179240282685511</v>
      </c>
      <c r="J100" s="892">
        <v>6</v>
      </c>
      <c r="K100" s="894">
        <f t="shared" si="20"/>
        <v>823.5</v>
      </c>
      <c r="L100" s="892">
        <v>5109</v>
      </c>
      <c r="M100" s="892">
        <v>144</v>
      </c>
      <c r="N100" s="893">
        <f t="shared" si="14"/>
        <v>5253</v>
      </c>
      <c r="O100" s="892">
        <f t="shared" si="21"/>
        <v>778813</v>
      </c>
      <c r="P100" s="891">
        <f t="shared" si="15"/>
        <v>15.762254604331106</v>
      </c>
      <c r="Q100" s="892">
        <v>5</v>
      </c>
      <c r="R100" s="894">
        <f t="shared" si="22"/>
        <v>520.5</v>
      </c>
      <c r="S100" s="892">
        <v>4213</v>
      </c>
      <c r="T100" s="892">
        <v>120</v>
      </c>
      <c r="U100" s="892">
        <f t="shared" si="16"/>
        <v>4333</v>
      </c>
      <c r="V100" s="892">
        <f t="shared" si="23"/>
        <v>498214</v>
      </c>
      <c r="W100" s="891">
        <f t="shared" si="17"/>
        <v>15.95305795709254</v>
      </c>
    </row>
    <row r="101" spans="1:23">
      <c r="A101" s="882" t="s">
        <v>2141</v>
      </c>
      <c r="B101" s="902" t="s">
        <v>354</v>
      </c>
      <c r="C101" s="899">
        <v>10</v>
      </c>
      <c r="D101" s="900">
        <f t="shared" si="18"/>
        <v>1142</v>
      </c>
      <c r="E101" s="899">
        <v>10290</v>
      </c>
      <c r="F101" s="899">
        <v>360</v>
      </c>
      <c r="G101" s="899">
        <f t="shared" si="12"/>
        <v>10650</v>
      </c>
      <c r="H101" s="899">
        <f t="shared" si="19"/>
        <v>1041624</v>
      </c>
      <c r="I101" s="901">
        <f t="shared" si="13"/>
        <v>15.201751313485115</v>
      </c>
      <c r="J101" s="898">
        <v>8</v>
      </c>
      <c r="K101" s="900">
        <f t="shared" si="20"/>
        <v>831.5</v>
      </c>
      <c r="L101" s="898">
        <v>8677</v>
      </c>
      <c r="M101" s="898">
        <v>240</v>
      </c>
      <c r="N101" s="899">
        <f t="shared" si="14"/>
        <v>8917</v>
      </c>
      <c r="O101" s="898">
        <f t="shared" si="21"/>
        <v>787730</v>
      </c>
      <c r="P101" s="897">
        <f t="shared" si="15"/>
        <v>15.789336540388856</v>
      </c>
      <c r="Q101" s="898">
        <v>6</v>
      </c>
      <c r="R101" s="900">
        <f t="shared" si="22"/>
        <v>526.5</v>
      </c>
      <c r="S101" s="898">
        <v>6769</v>
      </c>
      <c r="T101" s="898">
        <v>180</v>
      </c>
      <c r="U101" s="898">
        <f t="shared" si="16"/>
        <v>6949</v>
      </c>
      <c r="V101" s="898">
        <f t="shared" si="23"/>
        <v>505163</v>
      </c>
      <c r="W101" s="897">
        <f t="shared" si="17"/>
        <v>15.991231402342514</v>
      </c>
    </row>
    <row r="102" spans="1:23">
      <c r="A102" s="880" t="s">
        <v>2140</v>
      </c>
      <c r="B102" s="896" t="s">
        <v>354</v>
      </c>
      <c r="C102" s="893">
        <v>17</v>
      </c>
      <c r="D102" s="894">
        <f t="shared" si="18"/>
        <v>1159</v>
      </c>
      <c r="E102" s="893">
        <v>14231</v>
      </c>
      <c r="F102" s="893">
        <v>84</v>
      </c>
      <c r="G102" s="893">
        <f t="shared" si="12"/>
        <v>14315</v>
      </c>
      <c r="H102" s="893">
        <f t="shared" si="19"/>
        <v>1055939</v>
      </c>
      <c r="I102" s="895">
        <f t="shared" si="13"/>
        <v>15.184627552487775</v>
      </c>
      <c r="J102" s="892">
        <v>10</v>
      </c>
      <c r="K102" s="894">
        <f t="shared" si="20"/>
        <v>841.5</v>
      </c>
      <c r="L102" s="892">
        <v>10266</v>
      </c>
      <c r="M102" s="892">
        <v>40</v>
      </c>
      <c r="N102" s="893">
        <f t="shared" si="14"/>
        <v>10306</v>
      </c>
      <c r="O102" s="892">
        <f t="shared" si="21"/>
        <v>798036</v>
      </c>
      <c r="P102" s="891">
        <f t="shared" si="15"/>
        <v>15.8058229352347</v>
      </c>
      <c r="Q102" s="892">
        <v>6</v>
      </c>
      <c r="R102" s="894">
        <f t="shared" si="22"/>
        <v>532.5</v>
      </c>
      <c r="S102" s="892">
        <v>5193</v>
      </c>
      <c r="T102" s="892">
        <v>24</v>
      </c>
      <c r="U102" s="892">
        <f t="shared" si="16"/>
        <v>5217</v>
      </c>
      <c r="V102" s="892">
        <f t="shared" si="23"/>
        <v>510380</v>
      </c>
      <c r="W102" s="891">
        <f t="shared" si="17"/>
        <v>15.97433489827856</v>
      </c>
    </row>
    <row r="103" spans="1:23">
      <c r="A103" s="882" t="s">
        <v>2139</v>
      </c>
      <c r="B103" s="902" t="s">
        <v>354</v>
      </c>
      <c r="C103" s="899">
        <v>12</v>
      </c>
      <c r="D103" s="900">
        <f t="shared" si="18"/>
        <v>1171</v>
      </c>
      <c r="E103" s="899">
        <v>9843</v>
      </c>
      <c r="F103" s="899">
        <v>360</v>
      </c>
      <c r="G103" s="899">
        <f t="shared" si="12"/>
        <v>10203</v>
      </c>
      <c r="H103" s="899">
        <f t="shared" si="19"/>
        <v>1066142</v>
      </c>
      <c r="I103" s="901">
        <f t="shared" si="13"/>
        <v>15.174238542556219</v>
      </c>
      <c r="J103" s="898">
        <v>8</v>
      </c>
      <c r="K103" s="900">
        <f t="shared" si="20"/>
        <v>849.5</v>
      </c>
      <c r="L103" s="898">
        <v>8086</v>
      </c>
      <c r="M103" s="898">
        <v>192</v>
      </c>
      <c r="N103" s="899">
        <f t="shared" si="14"/>
        <v>8278</v>
      </c>
      <c r="O103" s="898">
        <f t="shared" si="21"/>
        <v>806314</v>
      </c>
      <c r="P103" s="897">
        <f t="shared" si="15"/>
        <v>15.819383951343928</v>
      </c>
      <c r="Q103" s="898">
        <v>6</v>
      </c>
      <c r="R103" s="900">
        <f t="shared" si="22"/>
        <v>538.5</v>
      </c>
      <c r="S103" s="898">
        <v>4809</v>
      </c>
      <c r="T103" s="898">
        <v>144</v>
      </c>
      <c r="U103" s="898">
        <f t="shared" si="16"/>
        <v>4953</v>
      </c>
      <c r="V103" s="898">
        <f t="shared" si="23"/>
        <v>515333</v>
      </c>
      <c r="W103" s="897">
        <f t="shared" si="17"/>
        <v>15.949644073042402</v>
      </c>
    </row>
    <row r="104" spans="1:23">
      <c r="A104" s="880" t="s">
        <v>2138</v>
      </c>
      <c r="B104" s="896" t="s">
        <v>354</v>
      </c>
      <c r="C104" s="893">
        <v>24</v>
      </c>
      <c r="D104" s="894">
        <f t="shared" si="18"/>
        <v>1195</v>
      </c>
      <c r="E104" s="893">
        <v>18200</v>
      </c>
      <c r="F104" s="893">
        <v>896</v>
      </c>
      <c r="G104" s="893">
        <f t="shared" si="12"/>
        <v>19096</v>
      </c>
      <c r="H104" s="893">
        <f t="shared" si="19"/>
        <v>1085238</v>
      </c>
      <c r="I104" s="895">
        <f t="shared" si="13"/>
        <v>15.135815899581591</v>
      </c>
      <c r="J104" s="892">
        <v>18</v>
      </c>
      <c r="K104" s="894">
        <f t="shared" si="20"/>
        <v>867.5</v>
      </c>
      <c r="L104" s="892">
        <v>15051</v>
      </c>
      <c r="M104" s="892">
        <v>576</v>
      </c>
      <c r="N104" s="893">
        <f t="shared" si="14"/>
        <v>15627</v>
      </c>
      <c r="O104" s="892">
        <f t="shared" si="21"/>
        <v>821941</v>
      </c>
      <c r="P104" s="891">
        <f t="shared" si="15"/>
        <v>15.791373679154658</v>
      </c>
      <c r="Q104" s="892">
        <v>15</v>
      </c>
      <c r="R104" s="894">
        <f t="shared" si="22"/>
        <v>553.5</v>
      </c>
      <c r="S104" s="892">
        <v>11043</v>
      </c>
      <c r="T104" s="892">
        <v>480</v>
      </c>
      <c r="U104" s="892">
        <f t="shared" si="16"/>
        <v>11523</v>
      </c>
      <c r="V104" s="892">
        <f t="shared" si="23"/>
        <v>526856</v>
      </c>
      <c r="W104" s="891">
        <f t="shared" si="17"/>
        <v>15.864378199337549</v>
      </c>
    </row>
    <row r="105" spans="1:23">
      <c r="A105" s="882" t="s">
        <v>2137</v>
      </c>
      <c r="B105" s="902" t="s">
        <v>354</v>
      </c>
      <c r="C105" s="899">
        <v>18</v>
      </c>
      <c r="D105" s="900">
        <f t="shared" si="18"/>
        <v>1213</v>
      </c>
      <c r="E105" s="899">
        <v>12487</v>
      </c>
      <c r="F105" s="899">
        <v>378</v>
      </c>
      <c r="G105" s="899">
        <f t="shared" si="12"/>
        <v>12865</v>
      </c>
      <c r="H105" s="899">
        <f t="shared" si="19"/>
        <v>1098103</v>
      </c>
      <c r="I105" s="901">
        <f t="shared" si="13"/>
        <v>15.087977466336906</v>
      </c>
      <c r="J105" s="898">
        <v>10</v>
      </c>
      <c r="K105" s="900">
        <f t="shared" si="20"/>
        <v>877.5</v>
      </c>
      <c r="L105" s="898">
        <v>10188</v>
      </c>
      <c r="M105" s="898">
        <v>180</v>
      </c>
      <c r="N105" s="899">
        <f t="shared" si="14"/>
        <v>10368</v>
      </c>
      <c r="O105" s="898">
        <f t="shared" si="21"/>
        <v>832309</v>
      </c>
      <c r="P105" s="897">
        <f t="shared" si="15"/>
        <v>15.808338081671415</v>
      </c>
      <c r="Q105" s="898">
        <v>6</v>
      </c>
      <c r="R105" s="900">
        <f t="shared" si="22"/>
        <v>559.5</v>
      </c>
      <c r="S105" s="898">
        <v>5836</v>
      </c>
      <c r="T105" s="898">
        <v>108</v>
      </c>
      <c r="U105" s="898">
        <f t="shared" si="16"/>
        <v>5944</v>
      </c>
      <c r="V105" s="898">
        <f t="shared" si="23"/>
        <v>532800</v>
      </c>
      <c r="W105" s="897">
        <f t="shared" si="17"/>
        <v>15.871313672922252</v>
      </c>
    </row>
    <row r="106" spans="1:23">
      <c r="A106" s="880" t="s">
        <v>2136</v>
      </c>
      <c r="B106" s="896" t="s">
        <v>354</v>
      </c>
      <c r="C106" s="893">
        <v>13</v>
      </c>
      <c r="D106" s="894">
        <f t="shared" si="18"/>
        <v>1226</v>
      </c>
      <c r="E106" s="893">
        <v>13198</v>
      </c>
      <c r="F106" s="893">
        <v>420</v>
      </c>
      <c r="G106" s="893">
        <f t="shared" si="12"/>
        <v>13618</v>
      </c>
      <c r="H106" s="893">
        <f t="shared" si="19"/>
        <v>1111721</v>
      </c>
      <c r="I106" s="895">
        <f t="shared" si="13"/>
        <v>15.113118542686243</v>
      </c>
      <c r="J106" s="892">
        <v>10</v>
      </c>
      <c r="K106" s="894">
        <f t="shared" si="20"/>
        <v>887.5</v>
      </c>
      <c r="L106" s="892">
        <v>10930</v>
      </c>
      <c r="M106" s="892">
        <v>280</v>
      </c>
      <c r="N106" s="893">
        <f t="shared" si="14"/>
        <v>11210</v>
      </c>
      <c r="O106" s="892">
        <f t="shared" si="21"/>
        <v>843519</v>
      </c>
      <c r="P106" s="891">
        <f t="shared" si="15"/>
        <v>15.840732394366198</v>
      </c>
      <c r="Q106" s="892">
        <v>6.5</v>
      </c>
      <c r="R106" s="894">
        <f t="shared" si="22"/>
        <v>566</v>
      </c>
      <c r="S106" s="892">
        <v>5995</v>
      </c>
      <c r="T106" s="892">
        <v>168</v>
      </c>
      <c r="U106" s="892">
        <f t="shared" si="16"/>
        <v>6163</v>
      </c>
      <c r="V106" s="892">
        <f t="shared" si="23"/>
        <v>538963</v>
      </c>
      <c r="W106" s="891">
        <f t="shared" si="17"/>
        <v>15.870524146054182</v>
      </c>
    </row>
    <row r="107" spans="1:23">
      <c r="A107" s="882" t="s">
        <v>2135</v>
      </c>
      <c r="B107" s="902" t="s">
        <v>354</v>
      </c>
      <c r="C107" s="899">
        <v>8</v>
      </c>
      <c r="D107" s="900">
        <f t="shared" si="18"/>
        <v>1234</v>
      </c>
      <c r="E107" s="899">
        <v>6686</v>
      </c>
      <c r="F107" s="899">
        <v>216</v>
      </c>
      <c r="G107" s="899">
        <f t="shared" si="12"/>
        <v>6902</v>
      </c>
      <c r="H107" s="899">
        <f t="shared" si="19"/>
        <v>1118623</v>
      </c>
      <c r="I107" s="901">
        <f t="shared" si="13"/>
        <v>15.108360345759049</v>
      </c>
      <c r="J107" s="898">
        <v>7</v>
      </c>
      <c r="K107" s="900">
        <f t="shared" si="20"/>
        <v>894.5</v>
      </c>
      <c r="L107" s="898">
        <v>6924</v>
      </c>
      <c r="M107" s="898">
        <v>168</v>
      </c>
      <c r="N107" s="899">
        <f t="shared" si="14"/>
        <v>7092</v>
      </c>
      <c r="O107" s="898">
        <f t="shared" si="21"/>
        <v>850611</v>
      </c>
      <c r="P107" s="897">
        <f t="shared" si="15"/>
        <v>15.848910005589715</v>
      </c>
      <c r="Q107" s="898">
        <v>4</v>
      </c>
      <c r="R107" s="900">
        <f t="shared" si="22"/>
        <v>570</v>
      </c>
      <c r="S107" s="898">
        <v>3685</v>
      </c>
      <c r="T107" s="898">
        <v>96</v>
      </c>
      <c r="U107" s="898">
        <f t="shared" si="16"/>
        <v>3781</v>
      </c>
      <c r="V107" s="898">
        <f t="shared" si="23"/>
        <v>542744</v>
      </c>
      <c r="W107" s="897">
        <f t="shared" si="17"/>
        <v>15.869707602339181</v>
      </c>
    </row>
    <row r="108" spans="1:23">
      <c r="A108" s="880" t="s">
        <v>2134</v>
      </c>
      <c r="B108" s="896" t="s">
        <v>354</v>
      </c>
      <c r="C108" s="893">
        <v>11</v>
      </c>
      <c r="D108" s="894">
        <f t="shared" si="18"/>
        <v>1245</v>
      </c>
      <c r="E108" s="893">
        <v>10509</v>
      </c>
      <c r="F108" s="893">
        <v>600</v>
      </c>
      <c r="G108" s="893">
        <f t="shared" si="12"/>
        <v>11109</v>
      </c>
      <c r="H108" s="893">
        <f t="shared" si="19"/>
        <v>1129732</v>
      </c>
      <c r="I108" s="895">
        <f t="shared" si="13"/>
        <v>15.123587684069612</v>
      </c>
      <c r="J108" s="892">
        <v>10</v>
      </c>
      <c r="K108" s="894">
        <f t="shared" si="20"/>
        <v>904.5</v>
      </c>
      <c r="L108" s="892">
        <v>8583</v>
      </c>
      <c r="M108" s="892">
        <v>500</v>
      </c>
      <c r="N108" s="893">
        <f t="shared" si="14"/>
        <v>9083</v>
      </c>
      <c r="O108" s="892">
        <f t="shared" si="21"/>
        <v>859694</v>
      </c>
      <c r="P108" s="891">
        <f t="shared" si="15"/>
        <v>15.841053989312694</v>
      </c>
      <c r="Q108" s="892">
        <v>6</v>
      </c>
      <c r="R108" s="894">
        <f t="shared" si="22"/>
        <v>576</v>
      </c>
      <c r="S108" s="892">
        <v>6302</v>
      </c>
      <c r="T108" s="892">
        <v>300</v>
      </c>
      <c r="U108" s="892">
        <f t="shared" si="16"/>
        <v>6602</v>
      </c>
      <c r="V108" s="892">
        <f t="shared" si="23"/>
        <v>549346</v>
      </c>
      <c r="W108" s="891">
        <f t="shared" si="17"/>
        <v>15.89542824074074</v>
      </c>
    </row>
    <row r="109" spans="1:23">
      <c r="A109" s="882" t="s">
        <v>2133</v>
      </c>
      <c r="B109" s="902" t="s">
        <v>354</v>
      </c>
      <c r="C109" s="899">
        <v>18</v>
      </c>
      <c r="D109" s="900">
        <f t="shared" si="18"/>
        <v>1263</v>
      </c>
      <c r="E109" s="899">
        <v>14947</v>
      </c>
      <c r="F109" s="899">
        <v>1620</v>
      </c>
      <c r="G109" s="899">
        <f t="shared" si="12"/>
        <v>16567</v>
      </c>
      <c r="H109" s="899">
        <f t="shared" si="19"/>
        <v>1146299</v>
      </c>
      <c r="I109" s="901">
        <f t="shared" si="13"/>
        <v>15.126669305885457</v>
      </c>
      <c r="J109" s="898">
        <v>10</v>
      </c>
      <c r="K109" s="900">
        <f t="shared" si="20"/>
        <v>914.5</v>
      </c>
      <c r="L109" s="898">
        <v>9989</v>
      </c>
      <c r="M109" s="898">
        <v>900</v>
      </c>
      <c r="N109" s="899">
        <f t="shared" si="14"/>
        <v>10889</v>
      </c>
      <c r="O109" s="898">
        <f t="shared" si="21"/>
        <v>870583</v>
      </c>
      <c r="P109" s="897">
        <f t="shared" si="15"/>
        <v>15.866283943867323</v>
      </c>
      <c r="Q109" s="898">
        <v>7.5</v>
      </c>
      <c r="R109" s="900">
        <f t="shared" si="22"/>
        <v>583.5</v>
      </c>
      <c r="S109" s="898">
        <v>7211</v>
      </c>
      <c r="T109" s="898">
        <v>630</v>
      </c>
      <c r="U109" s="898">
        <f t="shared" si="16"/>
        <v>7841</v>
      </c>
      <c r="V109" s="898">
        <f t="shared" si="23"/>
        <v>557187</v>
      </c>
      <c r="W109" s="897">
        <f t="shared" si="17"/>
        <v>15.915081405312769</v>
      </c>
    </row>
    <row r="110" spans="1:23">
      <c r="A110" s="880" t="s">
        <v>2132</v>
      </c>
      <c r="B110" s="896" t="s">
        <v>354</v>
      </c>
      <c r="C110" s="893">
        <v>16</v>
      </c>
      <c r="D110" s="894">
        <f t="shared" si="18"/>
        <v>1279</v>
      </c>
      <c r="E110" s="893">
        <v>13873</v>
      </c>
      <c r="F110" s="893">
        <v>1296</v>
      </c>
      <c r="G110" s="893">
        <f t="shared" si="12"/>
        <v>15169</v>
      </c>
      <c r="H110" s="893">
        <f t="shared" si="19"/>
        <v>1161468</v>
      </c>
      <c r="I110" s="895">
        <f t="shared" si="13"/>
        <v>15.135105551211884</v>
      </c>
      <c r="J110" s="892">
        <v>12</v>
      </c>
      <c r="K110" s="894">
        <f t="shared" si="20"/>
        <v>926.5</v>
      </c>
      <c r="L110" s="892">
        <v>12559</v>
      </c>
      <c r="M110" s="892">
        <v>864</v>
      </c>
      <c r="N110" s="893">
        <f t="shared" si="14"/>
        <v>13423</v>
      </c>
      <c r="O110" s="892">
        <f t="shared" si="21"/>
        <v>884006</v>
      </c>
      <c r="P110" s="891">
        <f t="shared" si="15"/>
        <v>15.902248605864365</v>
      </c>
      <c r="Q110" s="892">
        <v>6</v>
      </c>
      <c r="R110" s="894">
        <f t="shared" si="22"/>
        <v>589.5</v>
      </c>
      <c r="S110" s="892">
        <v>7347</v>
      </c>
      <c r="T110" s="892">
        <v>432</v>
      </c>
      <c r="U110" s="892">
        <f t="shared" si="16"/>
        <v>7779</v>
      </c>
      <c r="V110" s="892">
        <f t="shared" si="23"/>
        <v>564966</v>
      </c>
      <c r="W110" s="891">
        <f t="shared" si="17"/>
        <v>15.973027989821881</v>
      </c>
    </row>
    <row r="111" spans="1:23">
      <c r="A111" s="882" t="s">
        <v>2131</v>
      </c>
      <c r="B111" s="902" t="s">
        <v>1030</v>
      </c>
      <c r="C111" s="899">
        <v>4</v>
      </c>
      <c r="D111" s="900">
        <f t="shared" si="18"/>
        <v>1279</v>
      </c>
      <c r="E111" s="899">
        <v>4073</v>
      </c>
      <c r="F111" s="899">
        <v>0</v>
      </c>
      <c r="G111" s="899">
        <f t="shared" si="12"/>
        <v>4073</v>
      </c>
      <c r="H111" s="899">
        <f t="shared" si="19"/>
        <v>1161468</v>
      </c>
      <c r="I111" s="901">
        <f t="shared" si="13"/>
        <v>15.135105551211884</v>
      </c>
      <c r="J111" s="898">
        <v>4</v>
      </c>
      <c r="K111" s="900">
        <f t="shared" si="20"/>
        <v>926.5</v>
      </c>
      <c r="L111" s="898">
        <v>3969</v>
      </c>
      <c r="M111" s="898">
        <v>0</v>
      </c>
      <c r="N111" s="899">
        <f t="shared" si="14"/>
        <v>3969</v>
      </c>
      <c r="O111" s="898">
        <f t="shared" si="21"/>
        <v>884006</v>
      </c>
      <c r="P111" s="897">
        <f t="shared" si="15"/>
        <v>15.902248605864365</v>
      </c>
      <c r="Q111" s="898">
        <v>0</v>
      </c>
      <c r="R111" s="900">
        <f t="shared" si="22"/>
        <v>589.5</v>
      </c>
      <c r="S111" s="898">
        <v>0</v>
      </c>
      <c r="T111" s="898">
        <v>0</v>
      </c>
      <c r="U111" s="898">
        <f t="shared" si="16"/>
        <v>0</v>
      </c>
      <c r="V111" s="898">
        <f t="shared" si="23"/>
        <v>564966</v>
      </c>
      <c r="W111" s="897">
        <f t="shared" si="17"/>
        <v>15.973027989821881</v>
      </c>
    </row>
    <row r="112" spans="1:23">
      <c r="A112" s="880" t="s">
        <v>2130</v>
      </c>
      <c r="B112" s="896" t="s">
        <v>354</v>
      </c>
      <c r="C112" s="893">
        <v>11</v>
      </c>
      <c r="D112" s="894">
        <f t="shared" si="18"/>
        <v>1290</v>
      </c>
      <c r="E112" s="893">
        <v>11559</v>
      </c>
      <c r="F112" s="893">
        <v>132</v>
      </c>
      <c r="G112" s="893">
        <f t="shared" si="12"/>
        <v>11691</v>
      </c>
      <c r="H112" s="893">
        <f t="shared" si="19"/>
        <v>1173159</v>
      </c>
      <c r="I112" s="895">
        <f t="shared" si="13"/>
        <v>15.157093023255813</v>
      </c>
      <c r="J112" s="892">
        <v>13</v>
      </c>
      <c r="K112" s="894">
        <f t="shared" si="20"/>
        <v>939.5</v>
      </c>
      <c r="L112" s="892">
        <v>11074</v>
      </c>
      <c r="M112" s="892">
        <v>156</v>
      </c>
      <c r="N112" s="893">
        <f t="shared" si="14"/>
        <v>11230</v>
      </c>
      <c r="O112" s="892">
        <f t="shared" si="21"/>
        <v>895236</v>
      </c>
      <c r="P112" s="891">
        <f t="shared" si="15"/>
        <v>15.881426290580096</v>
      </c>
      <c r="Q112" s="892">
        <v>9</v>
      </c>
      <c r="R112" s="894">
        <f t="shared" si="22"/>
        <v>598.5</v>
      </c>
      <c r="S112" s="892">
        <v>8259</v>
      </c>
      <c r="T112" s="892">
        <v>108</v>
      </c>
      <c r="U112" s="892">
        <f t="shared" si="16"/>
        <v>8367</v>
      </c>
      <c r="V112" s="892">
        <f t="shared" si="23"/>
        <v>573333</v>
      </c>
      <c r="W112" s="891">
        <f t="shared" si="17"/>
        <v>15.965831244778615</v>
      </c>
    </row>
    <row r="113" spans="1:23">
      <c r="A113" s="882" t="s">
        <v>2129</v>
      </c>
      <c r="B113" s="902" t="s">
        <v>354</v>
      </c>
      <c r="C113" s="899">
        <v>8</v>
      </c>
      <c r="D113" s="900">
        <f t="shared" si="18"/>
        <v>1298</v>
      </c>
      <c r="E113" s="899">
        <v>6881</v>
      </c>
      <c r="F113" s="899">
        <v>224</v>
      </c>
      <c r="G113" s="899">
        <f t="shared" si="12"/>
        <v>7105</v>
      </c>
      <c r="H113" s="899">
        <f t="shared" si="19"/>
        <v>1180264</v>
      </c>
      <c r="I113" s="901">
        <f t="shared" si="13"/>
        <v>15.154904982023625</v>
      </c>
      <c r="J113" s="898">
        <v>6</v>
      </c>
      <c r="K113" s="900">
        <f t="shared" si="20"/>
        <v>945.5</v>
      </c>
      <c r="L113" s="898">
        <v>5706</v>
      </c>
      <c r="M113" s="898">
        <v>168</v>
      </c>
      <c r="N113" s="899">
        <f t="shared" si="14"/>
        <v>5874</v>
      </c>
      <c r="O113" s="898">
        <f t="shared" si="21"/>
        <v>901110</v>
      </c>
      <c r="P113" s="897">
        <f t="shared" si="15"/>
        <v>15.884188260179799</v>
      </c>
      <c r="Q113" s="898">
        <v>4</v>
      </c>
      <c r="R113" s="900">
        <f t="shared" si="22"/>
        <v>602.5</v>
      </c>
      <c r="S113" s="898">
        <v>3833</v>
      </c>
      <c r="T113" s="898">
        <v>112</v>
      </c>
      <c r="U113" s="898">
        <f t="shared" si="16"/>
        <v>3945</v>
      </c>
      <c r="V113" s="898">
        <f t="shared" si="23"/>
        <v>577278</v>
      </c>
      <c r="W113" s="897">
        <f t="shared" si="17"/>
        <v>15.968962655601661</v>
      </c>
    </row>
    <row r="114" spans="1:23">
      <c r="A114" s="880" t="s">
        <v>2128</v>
      </c>
      <c r="B114" s="896" t="s">
        <v>1030</v>
      </c>
      <c r="C114" s="893">
        <v>0.5</v>
      </c>
      <c r="D114" s="894">
        <f t="shared" si="18"/>
        <v>1298</v>
      </c>
      <c r="E114" s="893">
        <v>15</v>
      </c>
      <c r="F114" s="893">
        <v>0</v>
      </c>
      <c r="G114" s="893">
        <f t="shared" si="12"/>
        <v>15</v>
      </c>
      <c r="H114" s="893">
        <f t="shared" si="19"/>
        <v>1180264</v>
      </c>
      <c r="I114" s="895">
        <f t="shared" si="13"/>
        <v>15.154904982023625</v>
      </c>
      <c r="J114" s="892">
        <v>0</v>
      </c>
      <c r="K114" s="894">
        <f t="shared" si="20"/>
        <v>945.5</v>
      </c>
      <c r="L114" s="892">
        <v>0</v>
      </c>
      <c r="M114" s="892">
        <v>0</v>
      </c>
      <c r="N114" s="893">
        <f t="shared" si="14"/>
        <v>0</v>
      </c>
      <c r="O114" s="892">
        <f t="shared" si="21"/>
        <v>901110</v>
      </c>
      <c r="P114" s="891">
        <f t="shared" si="15"/>
        <v>15.884188260179799</v>
      </c>
      <c r="Q114" s="892">
        <v>0</v>
      </c>
      <c r="R114" s="894">
        <f t="shared" si="22"/>
        <v>602.5</v>
      </c>
      <c r="S114" s="892">
        <v>0</v>
      </c>
      <c r="T114" s="892">
        <v>0</v>
      </c>
      <c r="U114" s="892">
        <f t="shared" si="16"/>
        <v>0</v>
      </c>
      <c r="V114" s="892">
        <f t="shared" si="23"/>
        <v>577278</v>
      </c>
      <c r="W114" s="891">
        <f t="shared" si="17"/>
        <v>15.968962655601661</v>
      </c>
    </row>
    <row r="115" spans="1:23">
      <c r="A115" s="882" t="s">
        <v>2127</v>
      </c>
      <c r="B115" s="902" t="s">
        <v>354</v>
      </c>
      <c r="C115" s="899">
        <v>8</v>
      </c>
      <c r="D115" s="900">
        <f t="shared" si="18"/>
        <v>1306</v>
      </c>
      <c r="E115" s="899">
        <v>8137</v>
      </c>
      <c r="F115" s="899">
        <v>80</v>
      </c>
      <c r="G115" s="899">
        <f t="shared" si="12"/>
        <v>8217</v>
      </c>
      <c r="H115" s="899">
        <f t="shared" si="19"/>
        <v>1188481</v>
      </c>
      <c r="I115" s="901">
        <f t="shared" si="13"/>
        <v>15.166934660541093</v>
      </c>
      <c r="J115" s="898">
        <v>9</v>
      </c>
      <c r="K115" s="900">
        <f t="shared" si="20"/>
        <v>954.5</v>
      </c>
      <c r="L115" s="898">
        <v>8008</v>
      </c>
      <c r="M115" s="898">
        <v>90</v>
      </c>
      <c r="N115" s="899">
        <f t="shared" si="14"/>
        <v>8098</v>
      </c>
      <c r="O115" s="898">
        <f t="shared" si="21"/>
        <v>909208</v>
      </c>
      <c r="P115" s="897">
        <f t="shared" si="15"/>
        <v>15.875816308713114</v>
      </c>
      <c r="Q115" s="898">
        <v>5</v>
      </c>
      <c r="R115" s="900">
        <f t="shared" si="22"/>
        <v>607.5</v>
      </c>
      <c r="S115" s="898">
        <v>4623</v>
      </c>
      <c r="T115" s="898">
        <v>50</v>
      </c>
      <c r="U115" s="898">
        <f t="shared" si="16"/>
        <v>4673</v>
      </c>
      <c r="V115" s="898">
        <f t="shared" si="23"/>
        <v>581951</v>
      </c>
      <c r="W115" s="897">
        <f t="shared" si="17"/>
        <v>15.965733882030179</v>
      </c>
    </row>
    <row r="116" spans="1:23">
      <c r="A116" s="880" t="s">
        <v>2126</v>
      </c>
      <c r="B116" s="896" t="s">
        <v>354</v>
      </c>
      <c r="C116" s="893">
        <v>2</v>
      </c>
      <c r="D116" s="894">
        <f t="shared" si="18"/>
        <v>1308</v>
      </c>
      <c r="E116" s="893">
        <v>2550</v>
      </c>
      <c r="F116" s="893">
        <v>24</v>
      </c>
      <c r="G116" s="893">
        <f t="shared" si="12"/>
        <v>2574</v>
      </c>
      <c r="H116" s="893">
        <f t="shared" si="19"/>
        <v>1191055</v>
      </c>
      <c r="I116" s="895">
        <f t="shared" si="13"/>
        <v>15.176541794087665</v>
      </c>
      <c r="J116" s="892">
        <v>2</v>
      </c>
      <c r="K116" s="894">
        <f t="shared" si="20"/>
        <v>956.5</v>
      </c>
      <c r="L116" s="892">
        <v>2300</v>
      </c>
      <c r="M116" s="892">
        <v>24</v>
      </c>
      <c r="N116" s="893">
        <f t="shared" si="14"/>
        <v>2324</v>
      </c>
      <c r="O116" s="892">
        <f t="shared" si="21"/>
        <v>911532</v>
      </c>
      <c r="P116" s="891">
        <f t="shared" si="15"/>
        <v>15.883115525352849</v>
      </c>
      <c r="Q116" s="892">
        <v>0</v>
      </c>
      <c r="R116" s="894">
        <f t="shared" si="22"/>
        <v>607.5</v>
      </c>
      <c r="S116" s="892">
        <v>0</v>
      </c>
      <c r="T116" s="892">
        <v>0</v>
      </c>
      <c r="U116" s="892">
        <f t="shared" si="16"/>
        <v>0</v>
      </c>
      <c r="V116" s="892">
        <f t="shared" si="23"/>
        <v>581951</v>
      </c>
      <c r="W116" s="891">
        <f t="shared" si="17"/>
        <v>15.965733882030179</v>
      </c>
    </row>
    <row r="117" spans="1:23">
      <c r="A117" s="882" t="s">
        <v>2125</v>
      </c>
      <c r="B117" s="902" t="s">
        <v>354</v>
      </c>
      <c r="C117" s="899">
        <v>4</v>
      </c>
      <c r="D117" s="900">
        <f t="shared" si="18"/>
        <v>1312</v>
      </c>
      <c r="E117" s="899">
        <v>3349</v>
      </c>
      <c r="F117" s="899">
        <v>88</v>
      </c>
      <c r="G117" s="899">
        <f t="shared" si="12"/>
        <v>3437</v>
      </c>
      <c r="H117" s="899">
        <f t="shared" si="19"/>
        <v>1194492</v>
      </c>
      <c r="I117" s="901">
        <f t="shared" si="13"/>
        <v>15.173932926829268</v>
      </c>
      <c r="J117" s="898">
        <v>4</v>
      </c>
      <c r="K117" s="900">
        <f t="shared" si="20"/>
        <v>960.5</v>
      </c>
      <c r="L117" s="898">
        <v>3130</v>
      </c>
      <c r="M117" s="898">
        <v>88</v>
      </c>
      <c r="N117" s="899">
        <f t="shared" si="14"/>
        <v>3218</v>
      </c>
      <c r="O117" s="898">
        <f t="shared" si="21"/>
        <v>914750</v>
      </c>
      <c r="P117" s="897">
        <f t="shared" si="15"/>
        <v>15.872809300711435</v>
      </c>
      <c r="Q117" s="898">
        <v>3</v>
      </c>
      <c r="R117" s="900">
        <f t="shared" si="22"/>
        <v>610.5</v>
      </c>
      <c r="S117" s="898">
        <v>2585</v>
      </c>
      <c r="T117" s="898">
        <v>66</v>
      </c>
      <c r="U117" s="898">
        <f t="shared" si="16"/>
        <v>2651</v>
      </c>
      <c r="V117" s="898">
        <f t="shared" si="23"/>
        <v>584602</v>
      </c>
      <c r="W117" s="897">
        <f t="shared" si="17"/>
        <v>15.959650559650559</v>
      </c>
    </row>
    <row r="118" spans="1:23">
      <c r="A118" s="880" t="s">
        <v>2124</v>
      </c>
      <c r="B118" s="896" t="s">
        <v>354</v>
      </c>
      <c r="C118" s="893">
        <v>2</v>
      </c>
      <c r="D118" s="894">
        <f t="shared" si="18"/>
        <v>1314</v>
      </c>
      <c r="E118" s="893">
        <v>1714</v>
      </c>
      <c r="F118" s="893">
        <v>20</v>
      </c>
      <c r="G118" s="893">
        <f t="shared" si="12"/>
        <v>1734</v>
      </c>
      <c r="H118" s="893">
        <f t="shared" si="19"/>
        <v>1196226</v>
      </c>
      <c r="I118" s="895">
        <f t="shared" si="13"/>
        <v>15.172831050228309</v>
      </c>
      <c r="J118" s="892">
        <v>2</v>
      </c>
      <c r="K118" s="894">
        <f t="shared" si="20"/>
        <v>962.5</v>
      </c>
      <c r="L118" s="892">
        <v>1471</v>
      </c>
      <c r="M118" s="892">
        <v>20</v>
      </c>
      <c r="N118" s="893">
        <f t="shared" si="14"/>
        <v>1491</v>
      </c>
      <c r="O118" s="892">
        <f t="shared" si="21"/>
        <v>916241</v>
      </c>
      <c r="P118" s="891">
        <f t="shared" si="15"/>
        <v>15.865645021645021</v>
      </c>
      <c r="Q118" s="892">
        <v>1</v>
      </c>
      <c r="R118" s="894">
        <f t="shared" si="22"/>
        <v>611.5</v>
      </c>
      <c r="S118" s="892">
        <v>1136</v>
      </c>
      <c r="T118" s="892">
        <v>10</v>
      </c>
      <c r="U118" s="892">
        <f t="shared" si="16"/>
        <v>1146</v>
      </c>
      <c r="V118" s="892">
        <f t="shared" si="23"/>
        <v>585748</v>
      </c>
      <c r="W118" s="891">
        <f t="shared" si="17"/>
        <v>15.964786045243935</v>
      </c>
    </row>
    <row r="119" spans="1:23">
      <c r="A119" s="882" t="s">
        <v>2123</v>
      </c>
      <c r="B119" s="902" t="s">
        <v>354</v>
      </c>
      <c r="C119" s="899">
        <v>3</v>
      </c>
      <c r="D119" s="900">
        <f t="shared" si="18"/>
        <v>1317</v>
      </c>
      <c r="E119" s="899">
        <v>2216</v>
      </c>
      <c r="F119" s="899">
        <v>30</v>
      </c>
      <c r="G119" s="899">
        <f t="shared" si="12"/>
        <v>2246</v>
      </c>
      <c r="H119" s="899">
        <f t="shared" si="19"/>
        <v>1198472</v>
      </c>
      <c r="I119" s="901">
        <f t="shared" si="13"/>
        <v>15.166691976714755</v>
      </c>
      <c r="J119" s="898">
        <v>2</v>
      </c>
      <c r="K119" s="900">
        <f t="shared" si="20"/>
        <v>964.5</v>
      </c>
      <c r="L119" s="898">
        <v>1245</v>
      </c>
      <c r="M119" s="898">
        <v>20</v>
      </c>
      <c r="N119" s="899">
        <f t="shared" si="14"/>
        <v>1265</v>
      </c>
      <c r="O119" s="898">
        <f t="shared" si="21"/>
        <v>917506</v>
      </c>
      <c r="P119" s="897">
        <f t="shared" si="15"/>
        <v>15.854605149472956</v>
      </c>
      <c r="Q119" s="898">
        <v>2</v>
      </c>
      <c r="R119" s="900">
        <f t="shared" si="22"/>
        <v>613.5</v>
      </c>
      <c r="S119" s="898">
        <v>1273</v>
      </c>
      <c r="T119" s="898">
        <v>20</v>
      </c>
      <c r="U119" s="898">
        <f t="shared" si="16"/>
        <v>1293</v>
      </c>
      <c r="V119" s="898">
        <f t="shared" si="23"/>
        <v>587041</v>
      </c>
      <c r="W119" s="897">
        <f t="shared" si="17"/>
        <v>15.94786742732953</v>
      </c>
    </row>
    <row r="120" spans="1:23">
      <c r="A120" s="880" t="s">
        <v>2122</v>
      </c>
      <c r="B120" s="896" t="s">
        <v>354</v>
      </c>
      <c r="C120" s="893">
        <v>10</v>
      </c>
      <c r="D120" s="894">
        <f t="shared" si="18"/>
        <v>1327</v>
      </c>
      <c r="E120" s="893">
        <v>8545</v>
      </c>
      <c r="F120" s="893">
        <v>220</v>
      </c>
      <c r="G120" s="893">
        <f t="shared" si="12"/>
        <v>8765</v>
      </c>
      <c r="H120" s="893">
        <f t="shared" si="19"/>
        <v>1207237</v>
      </c>
      <c r="I120" s="895">
        <f t="shared" si="13"/>
        <v>15.162484300427028</v>
      </c>
      <c r="J120" s="892">
        <v>8</v>
      </c>
      <c r="K120" s="894">
        <f t="shared" si="20"/>
        <v>972.5</v>
      </c>
      <c r="L120" s="892">
        <v>7662</v>
      </c>
      <c r="M120" s="892">
        <v>160</v>
      </c>
      <c r="N120" s="893">
        <f t="shared" si="14"/>
        <v>7822</v>
      </c>
      <c r="O120" s="892">
        <f t="shared" si="21"/>
        <v>925328</v>
      </c>
      <c r="P120" s="891">
        <f t="shared" si="15"/>
        <v>15.858234790059983</v>
      </c>
      <c r="Q120" s="892">
        <v>7</v>
      </c>
      <c r="R120" s="894">
        <f t="shared" si="22"/>
        <v>620.5</v>
      </c>
      <c r="S120" s="892">
        <v>7141</v>
      </c>
      <c r="T120" s="892">
        <v>140</v>
      </c>
      <c r="U120" s="892">
        <f t="shared" si="16"/>
        <v>7281</v>
      </c>
      <c r="V120" s="892">
        <f t="shared" si="23"/>
        <v>594322</v>
      </c>
      <c r="W120" s="891">
        <f t="shared" si="17"/>
        <v>15.963524039752887</v>
      </c>
    </row>
    <row r="121" spans="1:23">
      <c r="A121" s="882" t="s">
        <v>2121</v>
      </c>
      <c r="B121" s="902" t="s">
        <v>354</v>
      </c>
      <c r="C121" s="899">
        <v>12</v>
      </c>
      <c r="D121" s="900">
        <f t="shared" si="18"/>
        <v>1339</v>
      </c>
      <c r="E121" s="899">
        <v>10943</v>
      </c>
      <c r="F121" s="899">
        <v>286</v>
      </c>
      <c r="G121" s="899">
        <f t="shared" si="12"/>
        <v>11229</v>
      </c>
      <c r="H121" s="899">
        <f t="shared" si="19"/>
        <v>1218466</v>
      </c>
      <c r="I121" s="901">
        <f t="shared" si="13"/>
        <v>15.16636793627085</v>
      </c>
      <c r="J121" s="898">
        <v>11</v>
      </c>
      <c r="K121" s="900">
        <f t="shared" si="20"/>
        <v>983.5</v>
      </c>
      <c r="L121" s="898">
        <v>11082</v>
      </c>
      <c r="M121" s="898">
        <v>242</v>
      </c>
      <c r="N121" s="899">
        <f t="shared" si="14"/>
        <v>11324</v>
      </c>
      <c r="O121" s="898">
        <f t="shared" si="21"/>
        <v>936652</v>
      </c>
      <c r="P121" s="897">
        <f t="shared" si="15"/>
        <v>15.872767327571598</v>
      </c>
      <c r="Q121" s="898">
        <v>8</v>
      </c>
      <c r="R121" s="900">
        <f t="shared" si="22"/>
        <v>628.5</v>
      </c>
      <c r="S121" s="898">
        <v>7560</v>
      </c>
      <c r="T121" s="898">
        <v>176</v>
      </c>
      <c r="U121" s="898">
        <f t="shared" si="16"/>
        <v>7736</v>
      </c>
      <c r="V121" s="898">
        <f t="shared" si="23"/>
        <v>602058</v>
      </c>
      <c r="W121" s="897">
        <f t="shared" si="17"/>
        <v>15.965473349244233</v>
      </c>
    </row>
    <row r="122" spans="1:23">
      <c r="A122" s="880" t="s">
        <v>2120</v>
      </c>
      <c r="B122" s="896" t="s">
        <v>354</v>
      </c>
      <c r="C122" s="893">
        <v>8</v>
      </c>
      <c r="D122" s="894">
        <f t="shared" si="18"/>
        <v>1347</v>
      </c>
      <c r="E122" s="893">
        <v>7627</v>
      </c>
      <c r="F122" s="893">
        <v>336</v>
      </c>
      <c r="G122" s="893">
        <f t="shared" si="12"/>
        <v>7963</v>
      </c>
      <c r="H122" s="893">
        <f t="shared" si="19"/>
        <v>1226429</v>
      </c>
      <c r="I122" s="895">
        <f t="shared" si="13"/>
        <v>15.174820588963128</v>
      </c>
      <c r="J122" s="892">
        <v>6</v>
      </c>
      <c r="K122" s="894">
        <f t="shared" si="20"/>
        <v>989.5</v>
      </c>
      <c r="L122" s="892">
        <v>6397</v>
      </c>
      <c r="M122" s="892">
        <v>252</v>
      </c>
      <c r="N122" s="893">
        <f t="shared" si="14"/>
        <v>6649</v>
      </c>
      <c r="O122" s="892">
        <f t="shared" si="21"/>
        <v>943301</v>
      </c>
      <c r="P122" s="891">
        <f t="shared" si="15"/>
        <v>15.888512716860367</v>
      </c>
      <c r="Q122" s="892">
        <v>4</v>
      </c>
      <c r="R122" s="894">
        <f t="shared" si="22"/>
        <v>632.5</v>
      </c>
      <c r="S122" s="892">
        <v>3129</v>
      </c>
      <c r="T122" s="892">
        <v>168</v>
      </c>
      <c r="U122" s="892">
        <f t="shared" si="16"/>
        <v>3297</v>
      </c>
      <c r="V122" s="892">
        <f t="shared" si="23"/>
        <v>605355</v>
      </c>
      <c r="W122" s="891">
        <f t="shared" si="17"/>
        <v>15.951383399209485</v>
      </c>
    </row>
    <row r="123" spans="1:23">
      <c r="A123" s="882" t="s">
        <v>2119</v>
      </c>
      <c r="B123" s="902" t="s">
        <v>354</v>
      </c>
      <c r="C123" s="899">
        <v>18</v>
      </c>
      <c r="D123" s="900">
        <f t="shared" si="18"/>
        <v>1365</v>
      </c>
      <c r="E123" s="899">
        <v>16229</v>
      </c>
      <c r="F123" s="899">
        <v>900</v>
      </c>
      <c r="G123" s="899">
        <f t="shared" si="12"/>
        <v>17129</v>
      </c>
      <c r="H123" s="899">
        <f t="shared" si="19"/>
        <v>1243558</v>
      </c>
      <c r="I123" s="901">
        <f t="shared" si="13"/>
        <v>15.183858363858365</v>
      </c>
      <c r="J123" s="898">
        <v>15</v>
      </c>
      <c r="K123" s="900">
        <f t="shared" si="20"/>
        <v>1004.5</v>
      </c>
      <c r="L123" s="898">
        <v>11931</v>
      </c>
      <c r="M123" s="898">
        <v>750</v>
      </c>
      <c r="N123" s="899">
        <f t="shared" si="14"/>
        <v>12681</v>
      </c>
      <c r="O123" s="898">
        <f t="shared" si="21"/>
        <v>955982</v>
      </c>
      <c r="P123" s="897">
        <f t="shared" si="15"/>
        <v>15.861655881864941</v>
      </c>
      <c r="Q123" s="898">
        <v>9</v>
      </c>
      <c r="R123" s="900">
        <f t="shared" si="22"/>
        <v>641.5</v>
      </c>
      <c r="S123" s="898">
        <v>7696</v>
      </c>
      <c r="T123" s="898">
        <v>450</v>
      </c>
      <c r="U123" s="898">
        <f t="shared" si="16"/>
        <v>8146</v>
      </c>
      <c r="V123" s="898">
        <f t="shared" si="23"/>
        <v>613501</v>
      </c>
      <c r="W123" s="897">
        <f t="shared" si="17"/>
        <v>15.939230969082878</v>
      </c>
    </row>
    <row r="124" spans="1:23">
      <c r="A124" s="880" t="s">
        <v>2118</v>
      </c>
      <c r="B124" s="896" t="s">
        <v>354</v>
      </c>
      <c r="C124" s="893">
        <v>15</v>
      </c>
      <c r="D124" s="894">
        <f t="shared" si="18"/>
        <v>1380</v>
      </c>
      <c r="E124" s="893">
        <v>11427</v>
      </c>
      <c r="F124" s="893">
        <v>468</v>
      </c>
      <c r="G124" s="893">
        <f t="shared" si="12"/>
        <v>11895</v>
      </c>
      <c r="H124" s="893">
        <f t="shared" si="19"/>
        <v>1255453</v>
      </c>
      <c r="I124" s="895">
        <f t="shared" si="13"/>
        <v>15.162475845410627</v>
      </c>
      <c r="J124" s="892">
        <v>10.5</v>
      </c>
      <c r="K124" s="894">
        <f t="shared" si="20"/>
        <v>1015</v>
      </c>
      <c r="L124" s="892">
        <v>9505</v>
      </c>
      <c r="M124" s="892">
        <v>260</v>
      </c>
      <c r="N124" s="893">
        <f t="shared" si="14"/>
        <v>9765</v>
      </c>
      <c r="O124" s="892">
        <f t="shared" si="21"/>
        <v>965747</v>
      </c>
      <c r="P124" s="891">
        <f t="shared" si="15"/>
        <v>15.85791461412151</v>
      </c>
      <c r="Q124" s="892">
        <v>8.5</v>
      </c>
      <c r="R124" s="894">
        <f t="shared" si="22"/>
        <v>650</v>
      </c>
      <c r="S124" s="892">
        <v>7973</v>
      </c>
      <c r="T124" s="892">
        <v>182</v>
      </c>
      <c r="U124" s="892">
        <f t="shared" si="16"/>
        <v>8155</v>
      </c>
      <c r="V124" s="892">
        <f t="shared" si="23"/>
        <v>621656</v>
      </c>
      <c r="W124" s="891">
        <f t="shared" si="17"/>
        <v>15.939897435897437</v>
      </c>
    </row>
    <row r="125" spans="1:23">
      <c r="A125" s="882" t="s">
        <v>2117</v>
      </c>
      <c r="B125" s="902" t="s">
        <v>354</v>
      </c>
      <c r="C125" s="899">
        <v>22</v>
      </c>
      <c r="D125" s="900">
        <f t="shared" si="18"/>
        <v>1402</v>
      </c>
      <c r="E125" s="899">
        <v>18537</v>
      </c>
      <c r="F125" s="899">
        <v>816</v>
      </c>
      <c r="G125" s="899">
        <f t="shared" si="12"/>
        <v>19353</v>
      </c>
      <c r="H125" s="899">
        <f t="shared" si="19"/>
        <v>1274806</v>
      </c>
      <c r="I125" s="901">
        <f t="shared" si="13"/>
        <v>15.154612458392771</v>
      </c>
      <c r="J125" s="898">
        <v>16</v>
      </c>
      <c r="K125" s="900">
        <f t="shared" si="20"/>
        <v>1031</v>
      </c>
      <c r="L125" s="898">
        <v>16629</v>
      </c>
      <c r="M125" s="898">
        <v>544</v>
      </c>
      <c r="N125" s="899">
        <f t="shared" si="14"/>
        <v>17173</v>
      </c>
      <c r="O125" s="898">
        <f t="shared" si="21"/>
        <v>982920</v>
      </c>
      <c r="P125" s="897">
        <f t="shared" si="15"/>
        <v>15.889427740058197</v>
      </c>
      <c r="Q125" s="898">
        <v>12</v>
      </c>
      <c r="R125" s="900">
        <f t="shared" si="22"/>
        <v>662</v>
      </c>
      <c r="S125" s="898">
        <v>11315</v>
      </c>
      <c r="T125" s="898">
        <v>408</v>
      </c>
      <c r="U125" s="898">
        <f t="shared" si="16"/>
        <v>11723</v>
      </c>
      <c r="V125" s="898">
        <f t="shared" si="23"/>
        <v>633379</v>
      </c>
      <c r="W125" s="897">
        <f t="shared" si="17"/>
        <v>15.946097683786506</v>
      </c>
    </row>
    <row r="126" spans="1:23">
      <c r="A126" s="880" t="s">
        <v>2116</v>
      </c>
      <c r="B126" s="896" t="s">
        <v>354</v>
      </c>
      <c r="C126" s="893">
        <v>15</v>
      </c>
      <c r="D126" s="894">
        <f t="shared" si="18"/>
        <v>1417</v>
      </c>
      <c r="E126" s="893">
        <v>13391</v>
      </c>
      <c r="F126" s="893">
        <v>576</v>
      </c>
      <c r="G126" s="893">
        <f t="shared" si="12"/>
        <v>13967</v>
      </c>
      <c r="H126" s="893">
        <f t="shared" si="19"/>
        <v>1288773</v>
      </c>
      <c r="I126" s="895">
        <f t="shared" si="13"/>
        <v>15.158468595624559</v>
      </c>
      <c r="J126" s="892">
        <v>9</v>
      </c>
      <c r="K126" s="894">
        <f t="shared" si="20"/>
        <v>1040</v>
      </c>
      <c r="L126" s="892">
        <v>9870</v>
      </c>
      <c r="M126" s="892">
        <v>324</v>
      </c>
      <c r="N126" s="893">
        <f t="shared" si="14"/>
        <v>10194</v>
      </c>
      <c r="O126" s="892">
        <f t="shared" si="21"/>
        <v>993114</v>
      </c>
      <c r="P126" s="891">
        <f t="shared" si="15"/>
        <v>15.915288461538461</v>
      </c>
      <c r="Q126" s="892">
        <v>8</v>
      </c>
      <c r="R126" s="894">
        <f t="shared" si="22"/>
        <v>670</v>
      </c>
      <c r="S126" s="892">
        <v>7187</v>
      </c>
      <c r="T126" s="892">
        <v>288</v>
      </c>
      <c r="U126" s="892">
        <f t="shared" si="16"/>
        <v>7475</v>
      </c>
      <c r="V126" s="892">
        <f t="shared" si="23"/>
        <v>640854</v>
      </c>
      <c r="W126" s="891">
        <f t="shared" si="17"/>
        <v>15.941641791044777</v>
      </c>
    </row>
    <row r="127" spans="1:23">
      <c r="A127" s="882" t="s">
        <v>2115</v>
      </c>
      <c r="B127" s="902" t="s">
        <v>354</v>
      </c>
      <c r="C127" s="899">
        <v>16</v>
      </c>
      <c r="D127" s="900">
        <f t="shared" si="18"/>
        <v>1433</v>
      </c>
      <c r="E127" s="899">
        <v>15319</v>
      </c>
      <c r="F127" s="899">
        <v>480</v>
      </c>
      <c r="G127" s="899">
        <f t="shared" si="12"/>
        <v>15799</v>
      </c>
      <c r="H127" s="899">
        <f t="shared" si="19"/>
        <v>1304572</v>
      </c>
      <c r="I127" s="901">
        <f t="shared" si="13"/>
        <v>15.172970458246104</v>
      </c>
      <c r="J127" s="898">
        <v>16.5</v>
      </c>
      <c r="K127" s="900">
        <f t="shared" si="20"/>
        <v>1056.5</v>
      </c>
      <c r="L127" s="898">
        <v>16293</v>
      </c>
      <c r="M127" s="898">
        <v>480</v>
      </c>
      <c r="N127" s="899">
        <f t="shared" si="14"/>
        <v>16773</v>
      </c>
      <c r="O127" s="898">
        <f t="shared" si="21"/>
        <v>1009887</v>
      </c>
      <c r="P127" s="897">
        <f t="shared" si="15"/>
        <v>15.931329862754378</v>
      </c>
      <c r="Q127" s="898">
        <v>14</v>
      </c>
      <c r="R127" s="900">
        <f t="shared" si="22"/>
        <v>684</v>
      </c>
      <c r="S127" s="898">
        <v>15039</v>
      </c>
      <c r="T127" s="898">
        <v>420</v>
      </c>
      <c r="U127" s="898">
        <f t="shared" si="16"/>
        <v>15459</v>
      </c>
      <c r="V127" s="898">
        <f t="shared" si="23"/>
        <v>656313</v>
      </c>
      <c r="W127" s="897">
        <f t="shared" si="17"/>
        <v>15.992032163742691</v>
      </c>
    </row>
    <row r="128" spans="1:23">
      <c r="A128" s="880" t="s">
        <v>2114</v>
      </c>
      <c r="B128" s="896" t="s">
        <v>354</v>
      </c>
      <c r="C128" s="893">
        <v>21</v>
      </c>
      <c r="D128" s="894">
        <f t="shared" si="18"/>
        <v>1454</v>
      </c>
      <c r="E128" s="893">
        <v>17901</v>
      </c>
      <c r="F128" s="893">
        <v>660</v>
      </c>
      <c r="G128" s="893">
        <f t="shared" si="12"/>
        <v>18561</v>
      </c>
      <c r="H128" s="893">
        <f t="shared" si="19"/>
        <v>1323133</v>
      </c>
      <c r="I128" s="895">
        <f t="shared" si="13"/>
        <v>15.166586428243924</v>
      </c>
      <c r="J128" s="892">
        <v>16</v>
      </c>
      <c r="K128" s="894">
        <f t="shared" si="20"/>
        <v>1072.5</v>
      </c>
      <c r="L128" s="892">
        <v>13635</v>
      </c>
      <c r="M128" s="892">
        <v>480</v>
      </c>
      <c r="N128" s="893">
        <f t="shared" si="14"/>
        <v>14115</v>
      </c>
      <c r="O128" s="892">
        <f t="shared" si="21"/>
        <v>1024002</v>
      </c>
      <c r="P128" s="891">
        <f t="shared" si="15"/>
        <v>15.913006993006993</v>
      </c>
      <c r="Q128" s="892">
        <v>12</v>
      </c>
      <c r="R128" s="894">
        <f t="shared" si="22"/>
        <v>696</v>
      </c>
      <c r="S128" s="892">
        <v>8794</v>
      </c>
      <c r="T128" s="892">
        <v>360</v>
      </c>
      <c r="U128" s="892">
        <f t="shared" si="16"/>
        <v>9154</v>
      </c>
      <c r="V128" s="892">
        <f t="shared" si="23"/>
        <v>665467</v>
      </c>
      <c r="W128" s="891">
        <f t="shared" si="17"/>
        <v>15.935512452107279</v>
      </c>
    </row>
    <row r="129" spans="1:23">
      <c r="A129" s="882" t="s">
        <v>2113</v>
      </c>
      <c r="B129" s="902" t="s">
        <v>354</v>
      </c>
      <c r="C129" s="899">
        <v>7</v>
      </c>
      <c r="D129" s="900">
        <f t="shared" si="18"/>
        <v>1461</v>
      </c>
      <c r="E129" s="899">
        <v>5658</v>
      </c>
      <c r="F129" s="899">
        <v>308</v>
      </c>
      <c r="G129" s="899">
        <f t="shared" si="12"/>
        <v>5966</v>
      </c>
      <c r="H129" s="899">
        <f t="shared" si="19"/>
        <v>1329099</v>
      </c>
      <c r="I129" s="901">
        <f t="shared" si="13"/>
        <v>15.161978097193703</v>
      </c>
      <c r="J129" s="898">
        <v>6</v>
      </c>
      <c r="K129" s="900">
        <f t="shared" si="20"/>
        <v>1078.5</v>
      </c>
      <c r="L129" s="898">
        <v>3908</v>
      </c>
      <c r="M129" s="898">
        <v>264</v>
      </c>
      <c r="N129" s="899">
        <f t="shared" si="14"/>
        <v>4172</v>
      </c>
      <c r="O129" s="898">
        <f t="shared" si="21"/>
        <v>1028174</v>
      </c>
      <c r="P129" s="897">
        <f t="shared" si="15"/>
        <v>15.888950703137073</v>
      </c>
      <c r="Q129" s="898">
        <v>3</v>
      </c>
      <c r="R129" s="900">
        <f t="shared" si="22"/>
        <v>699</v>
      </c>
      <c r="S129" s="898">
        <v>3028</v>
      </c>
      <c r="T129" s="898">
        <v>132</v>
      </c>
      <c r="U129" s="898">
        <f t="shared" si="16"/>
        <v>3160</v>
      </c>
      <c r="V129" s="898">
        <f t="shared" si="23"/>
        <v>668627</v>
      </c>
      <c r="W129" s="897">
        <f t="shared" si="17"/>
        <v>15.942465426800192</v>
      </c>
    </row>
    <row r="130" spans="1:23">
      <c r="A130" s="880" t="s">
        <v>2112</v>
      </c>
      <c r="B130" s="896" t="s">
        <v>354</v>
      </c>
      <c r="C130" s="893">
        <v>22</v>
      </c>
      <c r="D130" s="894">
        <f t="shared" si="18"/>
        <v>1483</v>
      </c>
      <c r="E130" s="893">
        <v>18903</v>
      </c>
      <c r="F130" s="893">
        <v>780</v>
      </c>
      <c r="G130" s="893">
        <f t="shared" si="12"/>
        <v>19683</v>
      </c>
      <c r="H130" s="893">
        <f t="shared" si="19"/>
        <v>1348782</v>
      </c>
      <c r="I130" s="895">
        <f t="shared" si="13"/>
        <v>15.15826028320971</v>
      </c>
      <c r="J130" s="892">
        <v>16</v>
      </c>
      <c r="K130" s="894">
        <f t="shared" si="20"/>
        <v>1094.5</v>
      </c>
      <c r="L130" s="892">
        <v>17347</v>
      </c>
      <c r="M130" s="892">
        <v>480</v>
      </c>
      <c r="N130" s="893">
        <f t="shared" si="14"/>
        <v>17827</v>
      </c>
      <c r="O130" s="892">
        <f t="shared" si="21"/>
        <v>1046001</v>
      </c>
      <c r="P130" s="891">
        <f t="shared" si="15"/>
        <v>15.928140703517588</v>
      </c>
      <c r="Q130" s="892">
        <v>12</v>
      </c>
      <c r="R130" s="894">
        <f t="shared" si="22"/>
        <v>711</v>
      </c>
      <c r="S130" s="892">
        <v>11415</v>
      </c>
      <c r="T130" s="892">
        <v>360</v>
      </c>
      <c r="U130" s="892">
        <f t="shared" si="16"/>
        <v>11775</v>
      </c>
      <c r="V130" s="892">
        <f t="shared" si="23"/>
        <v>680402</v>
      </c>
      <c r="W130" s="891">
        <f t="shared" si="17"/>
        <v>15.949413970932959</v>
      </c>
    </row>
    <row r="131" spans="1:23">
      <c r="A131" s="882" t="s">
        <v>2111</v>
      </c>
      <c r="B131" s="902" t="s">
        <v>354</v>
      </c>
      <c r="C131" s="899">
        <v>14</v>
      </c>
      <c r="D131" s="900">
        <f t="shared" si="18"/>
        <v>1497</v>
      </c>
      <c r="E131" s="899">
        <v>11966</v>
      </c>
      <c r="F131" s="899">
        <v>684</v>
      </c>
      <c r="G131" s="899">
        <f t="shared" si="12"/>
        <v>12650</v>
      </c>
      <c r="H131" s="899">
        <f t="shared" si="19"/>
        <v>1361432</v>
      </c>
      <c r="I131" s="901">
        <f t="shared" si="13"/>
        <v>15.15733689601425</v>
      </c>
      <c r="J131" s="898">
        <v>10</v>
      </c>
      <c r="K131" s="900">
        <f t="shared" si="20"/>
        <v>1104.5</v>
      </c>
      <c r="L131" s="898">
        <v>10504</v>
      </c>
      <c r="M131" s="898">
        <v>342</v>
      </c>
      <c r="N131" s="899">
        <f t="shared" si="14"/>
        <v>10846</v>
      </c>
      <c r="O131" s="898">
        <f t="shared" si="21"/>
        <v>1056847</v>
      </c>
      <c r="P131" s="897">
        <f t="shared" si="15"/>
        <v>15.947593179417535</v>
      </c>
      <c r="Q131" s="898">
        <v>7.5</v>
      </c>
      <c r="R131" s="900">
        <f t="shared" si="22"/>
        <v>718.5</v>
      </c>
      <c r="S131" s="898">
        <v>7184</v>
      </c>
      <c r="T131" s="898">
        <v>266</v>
      </c>
      <c r="U131" s="898">
        <f t="shared" si="16"/>
        <v>7450</v>
      </c>
      <c r="V131" s="898">
        <f t="shared" si="23"/>
        <v>687852</v>
      </c>
      <c r="W131" s="897">
        <f t="shared" si="17"/>
        <v>15.955741127348642</v>
      </c>
    </row>
    <row r="132" spans="1:23">
      <c r="A132" s="880" t="s">
        <v>2110</v>
      </c>
      <c r="B132" s="896" t="s">
        <v>354</v>
      </c>
      <c r="C132" s="893">
        <v>24</v>
      </c>
      <c r="D132" s="894">
        <f t="shared" si="18"/>
        <v>1521</v>
      </c>
      <c r="E132" s="893">
        <v>20681</v>
      </c>
      <c r="F132" s="893">
        <v>1440</v>
      </c>
      <c r="G132" s="893">
        <f t="shared" si="12"/>
        <v>22121</v>
      </c>
      <c r="H132" s="893">
        <f t="shared" si="19"/>
        <v>1383553</v>
      </c>
      <c r="I132" s="895">
        <f t="shared" si="13"/>
        <v>15.160563225947842</v>
      </c>
      <c r="J132" s="892">
        <v>18</v>
      </c>
      <c r="K132" s="894">
        <f t="shared" si="20"/>
        <v>1122.5</v>
      </c>
      <c r="L132" s="892">
        <v>14012</v>
      </c>
      <c r="M132" s="892">
        <v>1080</v>
      </c>
      <c r="N132" s="893">
        <f t="shared" si="14"/>
        <v>15092</v>
      </c>
      <c r="O132" s="892">
        <f t="shared" si="21"/>
        <v>1071939</v>
      </c>
      <c r="P132" s="891">
        <f t="shared" si="15"/>
        <v>15.915946547884186</v>
      </c>
      <c r="Q132" s="892">
        <v>10</v>
      </c>
      <c r="R132" s="894">
        <f t="shared" si="22"/>
        <v>728.5</v>
      </c>
      <c r="S132" s="892">
        <v>9422</v>
      </c>
      <c r="T132" s="892">
        <v>540</v>
      </c>
      <c r="U132" s="892">
        <f t="shared" si="16"/>
        <v>9962</v>
      </c>
      <c r="V132" s="892">
        <f t="shared" si="23"/>
        <v>697814</v>
      </c>
      <c r="W132" s="891">
        <f t="shared" si="17"/>
        <v>15.96463051933196</v>
      </c>
    </row>
    <row r="133" spans="1:23">
      <c r="A133" s="882" t="s">
        <v>2109</v>
      </c>
      <c r="B133" s="902" t="s">
        <v>1030</v>
      </c>
      <c r="C133" s="899">
        <v>1</v>
      </c>
      <c r="D133" s="900">
        <f t="shared" si="18"/>
        <v>1521</v>
      </c>
      <c r="E133" s="899">
        <v>1055</v>
      </c>
      <c r="F133" s="899">
        <v>0</v>
      </c>
      <c r="G133" s="899">
        <f t="shared" si="12"/>
        <v>1055</v>
      </c>
      <c r="H133" s="899">
        <f t="shared" si="19"/>
        <v>1383553</v>
      </c>
      <c r="I133" s="901">
        <f t="shared" si="13"/>
        <v>15.160563225947842</v>
      </c>
      <c r="J133" s="898">
        <v>0</v>
      </c>
      <c r="K133" s="900">
        <f t="shared" si="20"/>
        <v>1122.5</v>
      </c>
      <c r="L133" s="898">
        <v>0</v>
      </c>
      <c r="M133" s="898">
        <v>0</v>
      </c>
      <c r="N133" s="899">
        <f t="shared" si="14"/>
        <v>0</v>
      </c>
      <c r="O133" s="898">
        <f t="shared" si="21"/>
        <v>1071939</v>
      </c>
      <c r="P133" s="897">
        <f t="shared" si="15"/>
        <v>15.915946547884186</v>
      </c>
      <c r="Q133" s="898">
        <v>0</v>
      </c>
      <c r="R133" s="900">
        <f t="shared" si="22"/>
        <v>728.5</v>
      </c>
      <c r="S133" s="898">
        <v>0</v>
      </c>
      <c r="T133" s="898">
        <v>0</v>
      </c>
      <c r="U133" s="898">
        <f t="shared" si="16"/>
        <v>0</v>
      </c>
      <c r="V133" s="898">
        <f t="shared" si="23"/>
        <v>697814</v>
      </c>
      <c r="W133" s="897">
        <f t="shared" si="17"/>
        <v>15.96463051933196</v>
      </c>
    </row>
    <row r="134" spans="1:23">
      <c r="A134" s="880" t="s">
        <v>2108</v>
      </c>
      <c r="B134" s="896" t="s">
        <v>354</v>
      </c>
      <c r="C134" s="893">
        <v>10</v>
      </c>
      <c r="D134" s="894">
        <f t="shared" si="18"/>
        <v>1531</v>
      </c>
      <c r="E134" s="893">
        <v>8975</v>
      </c>
      <c r="F134" s="893">
        <v>990</v>
      </c>
      <c r="G134" s="893">
        <f t="shared" si="12"/>
        <v>9965</v>
      </c>
      <c r="H134" s="893">
        <f t="shared" si="19"/>
        <v>1393518</v>
      </c>
      <c r="I134" s="895">
        <f t="shared" si="13"/>
        <v>15.170019595035923</v>
      </c>
      <c r="J134" s="892">
        <v>8</v>
      </c>
      <c r="K134" s="894">
        <f t="shared" si="20"/>
        <v>1130.5</v>
      </c>
      <c r="L134" s="892">
        <v>7695</v>
      </c>
      <c r="M134" s="892">
        <v>720</v>
      </c>
      <c r="N134" s="893">
        <f t="shared" si="14"/>
        <v>8415</v>
      </c>
      <c r="O134" s="892">
        <f t="shared" si="21"/>
        <v>1080354</v>
      </c>
      <c r="P134" s="891">
        <f t="shared" si="15"/>
        <v>15.927377266696151</v>
      </c>
      <c r="Q134" s="892">
        <v>8</v>
      </c>
      <c r="R134" s="894">
        <f t="shared" si="22"/>
        <v>736.5</v>
      </c>
      <c r="S134" s="892">
        <v>6834</v>
      </c>
      <c r="T134" s="892">
        <v>720</v>
      </c>
      <c r="U134" s="892">
        <f t="shared" si="16"/>
        <v>7554</v>
      </c>
      <c r="V134" s="892">
        <f t="shared" si="23"/>
        <v>705368</v>
      </c>
      <c r="W134" s="891">
        <f t="shared" si="17"/>
        <v>15.962163385381308</v>
      </c>
    </row>
    <row r="135" spans="1:23">
      <c r="A135" s="882" t="s">
        <v>2107</v>
      </c>
      <c r="B135" s="902" t="s">
        <v>354</v>
      </c>
      <c r="C135" s="899">
        <v>16</v>
      </c>
      <c r="D135" s="900">
        <f t="shared" si="18"/>
        <v>1547</v>
      </c>
      <c r="E135" s="899">
        <v>15719</v>
      </c>
      <c r="F135" s="899">
        <v>864</v>
      </c>
      <c r="G135" s="899">
        <f t="shared" si="12"/>
        <v>16583</v>
      </c>
      <c r="H135" s="899">
        <f t="shared" si="19"/>
        <v>1410101</v>
      </c>
      <c r="I135" s="901">
        <f t="shared" si="13"/>
        <v>15.191779788838613</v>
      </c>
      <c r="J135" s="898">
        <v>16</v>
      </c>
      <c r="K135" s="900">
        <f t="shared" si="20"/>
        <v>1146.5</v>
      </c>
      <c r="L135" s="898">
        <v>15116</v>
      </c>
      <c r="M135" s="898">
        <v>864</v>
      </c>
      <c r="N135" s="899">
        <f t="shared" si="14"/>
        <v>15980</v>
      </c>
      <c r="O135" s="898">
        <f t="shared" si="21"/>
        <v>1096334</v>
      </c>
      <c r="P135" s="897">
        <f t="shared" si="15"/>
        <v>15.937403692397151</v>
      </c>
      <c r="Q135" s="898">
        <v>8</v>
      </c>
      <c r="R135" s="900">
        <f t="shared" si="22"/>
        <v>744.5</v>
      </c>
      <c r="S135" s="898">
        <v>6622</v>
      </c>
      <c r="T135" s="898">
        <v>378</v>
      </c>
      <c r="U135" s="898">
        <f t="shared" si="16"/>
        <v>7000</v>
      </c>
      <c r="V135" s="898">
        <f t="shared" si="23"/>
        <v>712368</v>
      </c>
      <c r="W135" s="897">
        <f t="shared" si="17"/>
        <v>15.947347212894559</v>
      </c>
    </row>
    <row r="136" spans="1:23">
      <c r="A136" s="880" t="s">
        <v>2106</v>
      </c>
      <c r="B136" s="896" t="s">
        <v>354</v>
      </c>
      <c r="C136" s="893">
        <v>16</v>
      </c>
      <c r="D136" s="894">
        <f t="shared" si="18"/>
        <v>1563</v>
      </c>
      <c r="E136" s="893">
        <v>12585</v>
      </c>
      <c r="F136" s="893">
        <v>1020</v>
      </c>
      <c r="G136" s="893">
        <f t="shared" si="12"/>
        <v>13605</v>
      </c>
      <c r="H136" s="893">
        <f t="shared" si="19"/>
        <v>1423706</v>
      </c>
      <c r="I136" s="895">
        <f t="shared" si="13"/>
        <v>15.181339304755813</v>
      </c>
      <c r="J136" s="892">
        <v>14</v>
      </c>
      <c r="K136" s="894">
        <f t="shared" si="20"/>
        <v>1160.5</v>
      </c>
      <c r="L136" s="892">
        <v>12329</v>
      </c>
      <c r="M136" s="892">
        <v>840</v>
      </c>
      <c r="N136" s="893">
        <f t="shared" si="14"/>
        <v>13169</v>
      </c>
      <c r="O136" s="892">
        <f t="shared" si="21"/>
        <v>1109503</v>
      </c>
      <c r="P136" s="891">
        <f t="shared" si="15"/>
        <v>15.934266839006176</v>
      </c>
      <c r="Q136" s="892">
        <v>6.5</v>
      </c>
      <c r="R136" s="894">
        <f t="shared" si="22"/>
        <v>751</v>
      </c>
      <c r="S136" s="892">
        <v>5813</v>
      </c>
      <c r="T136" s="892">
        <v>360</v>
      </c>
      <c r="U136" s="892">
        <f t="shared" si="16"/>
        <v>6173</v>
      </c>
      <c r="V136" s="892">
        <f t="shared" si="23"/>
        <v>718541</v>
      </c>
      <c r="W136" s="891">
        <f t="shared" si="17"/>
        <v>15.946316023080337</v>
      </c>
    </row>
    <row r="137" spans="1:23">
      <c r="A137" s="882" t="s">
        <v>2105</v>
      </c>
      <c r="B137" s="902" t="s">
        <v>354</v>
      </c>
      <c r="C137" s="899">
        <v>18</v>
      </c>
      <c r="D137" s="900">
        <f t="shared" si="18"/>
        <v>1581</v>
      </c>
      <c r="E137" s="899">
        <v>15691</v>
      </c>
      <c r="F137" s="899">
        <v>252</v>
      </c>
      <c r="G137" s="899">
        <f t="shared" ref="G137:G200" si="24">F137+E137</f>
        <v>15943</v>
      </c>
      <c r="H137" s="899">
        <f t="shared" si="19"/>
        <v>1439649</v>
      </c>
      <c r="I137" s="901">
        <f t="shared" ref="I137:I200" si="25">H137/D137/60</f>
        <v>15.176565464895637</v>
      </c>
      <c r="J137" s="898">
        <v>15</v>
      </c>
      <c r="K137" s="900">
        <f t="shared" si="20"/>
        <v>1175.5</v>
      </c>
      <c r="L137" s="898">
        <v>14229</v>
      </c>
      <c r="M137" s="898">
        <v>210</v>
      </c>
      <c r="N137" s="899">
        <f t="shared" ref="N137:N200" si="26">M137+L137</f>
        <v>14439</v>
      </c>
      <c r="O137" s="898">
        <f t="shared" si="21"/>
        <v>1123942</v>
      </c>
      <c r="P137" s="897">
        <f t="shared" ref="P137:P200" si="27">O137/K137/60</f>
        <v>15.935658584999292</v>
      </c>
      <c r="Q137" s="898">
        <v>9</v>
      </c>
      <c r="R137" s="900">
        <f t="shared" si="22"/>
        <v>760</v>
      </c>
      <c r="S137" s="898">
        <v>7943</v>
      </c>
      <c r="T137" s="898">
        <v>126</v>
      </c>
      <c r="U137" s="898">
        <f t="shared" ref="U137:U200" si="28">T137+S137</f>
        <v>8069</v>
      </c>
      <c r="V137" s="898">
        <f t="shared" si="23"/>
        <v>726610</v>
      </c>
      <c r="W137" s="897">
        <f t="shared" ref="W137:W200" si="29">V137/R137/60</f>
        <v>15.934429824561402</v>
      </c>
    </row>
    <row r="138" spans="1:23">
      <c r="A138" s="880" t="s">
        <v>2104</v>
      </c>
      <c r="B138" s="896" t="s">
        <v>354</v>
      </c>
      <c r="C138" s="893">
        <v>19</v>
      </c>
      <c r="D138" s="894">
        <f t="shared" ref="D138:D201" si="30">IF($B138="*",D137,D137+C138)</f>
        <v>1600</v>
      </c>
      <c r="E138" s="893">
        <v>16448</v>
      </c>
      <c r="F138" s="893">
        <v>462</v>
      </c>
      <c r="G138" s="893">
        <f t="shared" si="24"/>
        <v>16910</v>
      </c>
      <c r="H138" s="893">
        <f t="shared" ref="H138:H201" si="31">IF($B138="*",H137,H137+G138)</f>
        <v>1456559</v>
      </c>
      <c r="I138" s="895">
        <f t="shared" si="25"/>
        <v>15.172489583333334</v>
      </c>
      <c r="J138" s="892">
        <v>13</v>
      </c>
      <c r="K138" s="894">
        <f t="shared" ref="K138:K201" si="32">IF($B138="*",K137,K137+J138)</f>
        <v>1188.5</v>
      </c>
      <c r="L138" s="892">
        <v>15074</v>
      </c>
      <c r="M138" s="892">
        <v>264</v>
      </c>
      <c r="N138" s="893">
        <f t="shared" si="26"/>
        <v>15338</v>
      </c>
      <c r="O138" s="892">
        <f t="shared" ref="O138:O201" si="33">IF($B138="*",O137,O137+N138)</f>
        <v>1139280</v>
      </c>
      <c r="P138" s="891">
        <f t="shared" si="27"/>
        <v>15.976440891880522</v>
      </c>
      <c r="Q138" s="892">
        <v>10</v>
      </c>
      <c r="R138" s="894">
        <f t="shared" ref="R138:R201" si="34">IF($B138="*",R137,R137+Q138)</f>
        <v>770</v>
      </c>
      <c r="S138" s="892">
        <v>10810</v>
      </c>
      <c r="T138" s="892">
        <v>220</v>
      </c>
      <c r="U138" s="892">
        <f t="shared" si="28"/>
        <v>11030</v>
      </c>
      <c r="V138" s="892">
        <f t="shared" ref="V138:V201" si="35">IF($B138="*",V137,V137+U138)</f>
        <v>737640</v>
      </c>
      <c r="W138" s="891">
        <f t="shared" si="29"/>
        <v>15.966233766233765</v>
      </c>
    </row>
    <row r="139" spans="1:23">
      <c r="A139" s="882" t="s">
        <v>2103</v>
      </c>
      <c r="B139" s="902" t="s">
        <v>354</v>
      </c>
      <c r="C139" s="899">
        <v>7</v>
      </c>
      <c r="D139" s="900">
        <f t="shared" si="30"/>
        <v>1607</v>
      </c>
      <c r="E139" s="899">
        <v>7814</v>
      </c>
      <c r="F139" s="899">
        <v>154</v>
      </c>
      <c r="G139" s="899">
        <f t="shared" si="24"/>
        <v>7968</v>
      </c>
      <c r="H139" s="899">
        <f t="shared" si="31"/>
        <v>1464527</v>
      </c>
      <c r="I139" s="901">
        <f t="shared" si="25"/>
        <v>15.189037544077992</v>
      </c>
      <c r="J139" s="898">
        <v>9</v>
      </c>
      <c r="K139" s="900">
        <f t="shared" si="32"/>
        <v>1197.5</v>
      </c>
      <c r="L139" s="898">
        <v>7615</v>
      </c>
      <c r="M139" s="898">
        <v>198</v>
      </c>
      <c r="N139" s="899">
        <f t="shared" si="26"/>
        <v>7813</v>
      </c>
      <c r="O139" s="898">
        <f t="shared" si="33"/>
        <v>1147093</v>
      </c>
      <c r="P139" s="897">
        <f t="shared" si="27"/>
        <v>15.965107863604732</v>
      </c>
      <c r="Q139" s="898">
        <v>0</v>
      </c>
      <c r="R139" s="900">
        <f t="shared" si="34"/>
        <v>770</v>
      </c>
      <c r="S139" s="898">
        <v>0</v>
      </c>
      <c r="T139" s="898">
        <v>0</v>
      </c>
      <c r="U139" s="898">
        <f t="shared" si="28"/>
        <v>0</v>
      </c>
      <c r="V139" s="898">
        <f t="shared" si="35"/>
        <v>737640</v>
      </c>
      <c r="W139" s="897">
        <f t="shared" si="29"/>
        <v>15.966233766233765</v>
      </c>
    </row>
    <row r="140" spans="1:23">
      <c r="A140" s="880" t="s">
        <v>2102</v>
      </c>
      <c r="B140" s="896" t="s">
        <v>354</v>
      </c>
      <c r="C140" s="893">
        <v>9</v>
      </c>
      <c r="D140" s="894">
        <f t="shared" si="30"/>
        <v>1616</v>
      </c>
      <c r="E140" s="893">
        <v>8772</v>
      </c>
      <c r="F140" s="893">
        <v>220</v>
      </c>
      <c r="G140" s="893">
        <f t="shared" si="24"/>
        <v>8992</v>
      </c>
      <c r="H140" s="893">
        <f t="shared" si="31"/>
        <v>1473519</v>
      </c>
      <c r="I140" s="895">
        <f t="shared" si="25"/>
        <v>15.197184405940593</v>
      </c>
      <c r="J140" s="892">
        <v>8</v>
      </c>
      <c r="K140" s="894">
        <f t="shared" si="32"/>
        <v>1205.5</v>
      </c>
      <c r="L140" s="892">
        <v>7073</v>
      </c>
      <c r="M140" s="892">
        <v>176</v>
      </c>
      <c r="N140" s="893">
        <f t="shared" si="26"/>
        <v>7249</v>
      </c>
      <c r="O140" s="892">
        <f t="shared" si="33"/>
        <v>1154342</v>
      </c>
      <c r="P140" s="891">
        <f t="shared" si="27"/>
        <v>15.959380616618278</v>
      </c>
      <c r="Q140" s="892">
        <v>6.5</v>
      </c>
      <c r="R140" s="894">
        <f t="shared" si="34"/>
        <v>776.5</v>
      </c>
      <c r="S140" s="892">
        <v>7605</v>
      </c>
      <c r="T140" s="892">
        <v>132</v>
      </c>
      <c r="U140" s="892">
        <f t="shared" si="28"/>
        <v>7737</v>
      </c>
      <c r="V140" s="892">
        <f t="shared" si="35"/>
        <v>745377</v>
      </c>
      <c r="W140" s="891">
        <f t="shared" si="29"/>
        <v>15.99864777849324</v>
      </c>
    </row>
    <row r="141" spans="1:23">
      <c r="A141" s="882" t="s">
        <v>2101</v>
      </c>
      <c r="B141" s="902" t="s">
        <v>354</v>
      </c>
      <c r="C141" s="899">
        <v>9</v>
      </c>
      <c r="D141" s="900">
        <f t="shared" si="30"/>
        <v>1625</v>
      </c>
      <c r="E141" s="899">
        <v>8164</v>
      </c>
      <c r="F141" s="899">
        <v>480</v>
      </c>
      <c r="G141" s="899">
        <f t="shared" si="24"/>
        <v>8644</v>
      </c>
      <c r="H141" s="899">
        <f t="shared" si="31"/>
        <v>1482163</v>
      </c>
      <c r="I141" s="901">
        <f t="shared" si="25"/>
        <v>15.201671794871794</v>
      </c>
      <c r="J141" s="898">
        <v>7</v>
      </c>
      <c r="K141" s="900">
        <f t="shared" si="32"/>
        <v>1212.5</v>
      </c>
      <c r="L141" s="898">
        <v>6675</v>
      </c>
      <c r="M141" s="898">
        <v>280</v>
      </c>
      <c r="N141" s="899">
        <f t="shared" si="26"/>
        <v>6955</v>
      </c>
      <c r="O141" s="898">
        <f t="shared" si="33"/>
        <v>1161297</v>
      </c>
      <c r="P141" s="897">
        <f t="shared" si="27"/>
        <v>15.962845360824742</v>
      </c>
      <c r="Q141" s="898">
        <v>5</v>
      </c>
      <c r="R141" s="900">
        <f t="shared" si="34"/>
        <v>781.5</v>
      </c>
      <c r="S141" s="898">
        <v>4126</v>
      </c>
      <c r="T141" s="898">
        <v>200</v>
      </c>
      <c r="U141" s="898">
        <f t="shared" si="28"/>
        <v>4326</v>
      </c>
      <c r="V141" s="898">
        <f t="shared" si="35"/>
        <v>749703</v>
      </c>
      <c r="W141" s="897">
        <f t="shared" si="29"/>
        <v>15.98854766474728</v>
      </c>
    </row>
    <row r="142" spans="1:23">
      <c r="A142" s="880" t="s">
        <v>2100</v>
      </c>
      <c r="B142" s="896" t="s">
        <v>354</v>
      </c>
      <c r="C142" s="893">
        <v>24</v>
      </c>
      <c r="D142" s="894">
        <f t="shared" si="30"/>
        <v>1649</v>
      </c>
      <c r="E142" s="893">
        <v>21537</v>
      </c>
      <c r="F142" s="893">
        <v>1056</v>
      </c>
      <c r="G142" s="893">
        <f t="shared" si="24"/>
        <v>22593</v>
      </c>
      <c r="H142" s="893">
        <f t="shared" si="31"/>
        <v>1504756</v>
      </c>
      <c r="I142" s="895">
        <f t="shared" si="25"/>
        <v>15.208772993733577</v>
      </c>
      <c r="J142" s="892">
        <v>19.5</v>
      </c>
      <c r="K142" s="894">
        <f t="shared" si="32"/>
        <v>1232</v>
      </c>
      <c r="L142" s="892">
        <v>19567</v>
      </c>
      <c r="M142" s="892">
        <v>748</v>
      </c>
      <c r="N142" s="893">
        <f t="shared" si="26"/>
        <v>20315</v>
      </c>
      <c r="O142" s="892">
        <f t="shared" si="33"/>
        <v>1181612</v>
      </c>
      <c r="P142" s="891">
        <f t="shared" si="27"/>
        <v>15.985010822510823</v>
      </c>
      <c r="Q142" s="892">
        <v>12</v>
      </c>
      <c r="R142" s="894">
        <f t="shared" si="34"/>
        <v>793.5</v>
      </c>
      <c r="S142" s="892">
        <v>12260</v>
      </c>
      <c r="T142" s="892">
        <v>484</v>
      </c>
      <c r="U142" s="892">
        <f t="shared" si="28"/>
        <v>12744</v>
      </c>
      <c r="V142" s="892">
        <f t="shared" si="35"/>
        <v>762447</v>
      </c>
      <c r="W142" s="891">
        <f t="shared" si="29"/>
        <v>16.014429741650915</v>
      </c>
    </row>
    <row r="143" spans="1:23">
      <c r="A143" s="882" t="s">
        <v>2099</v>
      </c>
      <c r="B143" s="902" t="s">
        <v>354</v>
      </c>
      <c r="C143" s="899">
        <v>20</v>
      </c>
      <c r="D143" s="900">
        <f t="shared" si="30"/>
        <v>1669</v>
      </c>
      <c r="E143" s="899">
        <v>15670</v>
      </c>
      <c r="F143" s="899">
        <v>1012</v>
      </c>
      <c r="G143" s="899">
        <f t="shared" si="24"/>
        <v>16682</v>
      </c>
      <c r="H143" s="899">
        <f t="shared" si="31"/>
        <v>1521438</v>
      </c>
      <c r="I143" s="901">
        <f t="shared" si="25"/>
        <v>15.193109646494907</v>
      </c>
      <c r="J143" s="898">
        <v>18</v>
      </c>
      <c r="K143" s="900">
        <f t="shared" si="32"/>
        <v>1250</v>
      </c>
      <c r="L143" s="898">
        <v>13112</v>
      </c>
      <c r="M143" s="898">
        <v>792</v>
      </c>
      <c r="N143" s="899">
        <f t="shared" si="26"/>
        <v>13904</v>
      </c>
      <c r="O143" s="898">
        <f t="shared" si="33"/>
        <v>1195516</v>
      </c>
      <c r="P143" s="897">
        <f t="shared" si="27"/>
        <v>15.940213333333332</v>
      </c>
      <c r="Q143" s="898">
        <v>7</v>
      </c>
      <c r="R143" s="900">
        <f t="shared" si="34"/>
        <v>800.5</v>
      </c>
      <c r="S143" s="898">
        <v>6539</v>
      </c>
      <c r="T143" s="898">
        <v>308</v>
      </c>
      <c r="U143" s="898">
        <f t="shared" si="28"/>
        <v>6847</v>
      </c>
      <c r="V143" s="898">
        <f t="shared" si="35"/>
        <v>769294</v>
      </c>
      <c r="W143" s="897">
        <f t="shared" si="29"/>
        <v>16.01694774099521</v>
      </c>
    </row>
    <row r="144" spans="1:23">
      <c r="A144" s="880" t="s">
        <v>2098</v>
      </c>
      <c r="B144" s="896" t="s">
        <v>1030</v>
      </c>
      <c r="C144" s="893">
        <v>10</v>
      </c>
      <c r="D144" s="894">
        <f t="shared" si="30"/>
        <v>1669</v>
      </c>
      <c r="E144" s="893">
        <v>6660</v>
      </c>
      <c r="F144" s="893">
        <v>200</v>
      </c>
      <c r="G144" s="893">
        <f t="shared" si="24"/>
        <v>6860</v>
      </c>
      <c r="H144" s="893">
        <f t="shared" si="31"/>
        <v>1521438</v>
      </c>
      <c r="I144" s="895">
        <f t="shared" si="25"/>
        <v>15.193109646494907</v>
      </c>
      <c r="J144" s="892">
        <v>7</v>
      </c>
      <c r="K144" s="894">
        <f t="shared" si="32"/>
        <v>1250</v>
      </c>
      <c r="L144" s="892">
        <v>5652</v>
      </c>
      <c r="M144" s="892">
        <v>140</v>
      </c>
      <c r="N144" s="893">
        <f t="shared" si="26"/>
        <v>5792</v>
      </c>
      <c r="O144" s="892">
        <f t="shared" si="33"/>
        <v>1195516</v>
      </c>
      <c r="P144" s="891">
        <f t="shared" si="27"/>
        <v>15.940213333333332</v>
      </c>
      <c r="Q144" s="892">
        <v>2</v>
      </c>
      <c r="R144" s="894">
        <f t="shared" si="34"/>
        <v>800.5</v>
      </c>
      <c r="S144" s="892">
        <v>2541</v>
      </c>
      <c r="T144" s="892">
        <v>40</v>
      </c>
      <c r="U144" s="892">
        <f t="shared" si="28"/>
        <v>2581</v>
      </c>
      <c r="V144" s="892">
        <f t="shared" si="35"/>
        <v>769294</v>
      </c>
      <c r="W144" s="891">
        <f t="shared" si="29"/>
        <v>16.01694774099521</v>
      </c>
    </row>
    <row r="145" spans="1:23">
      <c r="A145" s="882" t="s">
        <v>2097</v>
      </c>
      <c r="B145" s="902" t="s">
        <v>354</v>
      </c>
      <c r="C145" s="899">
        <v>13</v>
      </c>
      <c r="D145" s="900">
        <f t="shared" si="30"/>
        <v>1682</v>
      </c>
      <c r="E145" s="899">
        <v>10340</v>
      </c>
      <c r="F145" s="899">
        <v>416</v>
      </c>
      <c r="G145" s="899">
        <f t="shared" si="24"/>
        <v>10756</v>
      </c>
      <c r="H145" s="899">
        <f t="shared" si="31"/>
        <v>1532194</v>
      </c>
      <c r="I145" s="901">
        <f t="shared" si="25"/>
        <v>15.18226317875545</v>
      </c>
      <c r="J145" s="898">
        <v>8</v>
      </c>
      <c r="K145" s="900">
        <f t="shared" si="32"/>
        <v>1258</v>
      </c>
      <c r="L145" s="898">
        <v>6415</v>
      </c>
      <c r="M145" s="898">
        <v>208</v>
      </c>
      <c r="N145" s="899">
        <f t="shared" si="26"/>
        <v>6623</v>
      </c>
      <c r="O145" s="898">
        <f t="shared" si="33"/>
        <v>1202139</v>
      </c>
      <c r="P145" s="897">
        <f t="shared" si="27"/>
        <v>15.926589825119237</v>
      </c>
      <c r="Q145" s="898">
        <v>5</v>
      </c>
      <c r="R145" s="900">
        <f t="shared" si="34"/>
        <v>805.5</v>
      </c>
      <c r="S145" s="898">
        <v>4760</v>
      </c>
      <c r="T145" s="898">
        <v>130</v>
      </c>
      <c r="U145" s="898">
        <f t="shared" si="28"/>
        <v>4890</v>
      </c>
      <c r="V145" s="898">
        <f t="shared" si="35"/>
        <v>774184</v>
      </c>
      <c r="W145" s="897">
        <f t="shared" si="29"/>
        <v>16.01870473825781</v>
      </c>
    </row>
    <row r="146" spans="1:23">
      <c r="A146" s="880" t="s">
        <v>2096</v>
      </c>
      <c r="B146" s="896" t="s">
        <v>354</v>
      </c>
      <c r="C146" s="893">
        <v>31</v>
      </c>
      <c r="D146" s="894">
        <f t="shared" si="30"/>
        <v>1713</v>
      </c>
      <c r="E146" s="893">
        <v>24138</v>
      </c>
      <c r="F146" s="893">
        <v>1330</v>
      </c>
      <c r="G146" s="893">
        <f t="shared" si="24"/>
        <v>25468</v>
      </c>
      <c r="H146" s="893">
        <f t="shared" si="31"/>
        <v>1557662</v>
      </c>
      <c r="I146" s="895">
        <f t="shared" si="25"/>
        <v>15.15530258805215</v>
      </c>
      <c r="J146" s="892">
        <v>25.5</v>
      </c>
      <c r="K146" s="894">
        <f t="shared" si="32"/>
        <v>1283.5</v>
      </c>
      <c r="L146" s="892">
        <v>19879</v>
      </c>
      <c r="M146" s="892">
        <v>950</v>
      </c>
      <c r="N146" s="893">
        <f t="shared" si="26"/>
        <v>20829</v>
      </c>
      <c r="O146" s="892">
        <f t="shared" si="33"/>
        <v>1222968</v>
      </c>
      <c r="P146" s="891">
        <f t="shared" si="27"/>
        <v>15.880638878067783</v>
      </c>
      <c r="Q146" s="892">
        <v>16</v>
      </c>
      <c r="R146" s="894">
        <f t="shared" si="34"/>
        <v>821.5</v>
      </c>
      <c r="S146" s="892">
        <v>15879</v>
      </c>
      <c r="T146" s="892">
        <v>532</v>
      </c>
      <c r="U146" s="892">
        <f t="shared" si="28"/>
        <v>16411</v>
      </c>
      <c r="V146" s="892">
        <f t="shared" si="35"/>
        <v>790595</v>
      </c>
      <c r="W146" s="891">
        <f t="shared" si="29"/>
        <v>16.039663217691217</v>
      </c>
    </row>
    <row r="147" spans="1:23">
      <c r="A147" s="882" t="s">
        <v>2095</v>
      </c>
      <c r="B147" s="902" t="s">
        <v>1030</v>
      </c>
      <c r="C147" s="899">
        <v>18</v>
      </c>
      <c r="D147" s="900">
        <f t="shared" si="30"/>
        <v>1713</v>
      </c>
      <c r="E147" s="899">
        <v>15727</v>
      </c>
      <c r="F147" s="899">
        <v>0</v>
      </c>
      <c r="G147" s="899">
        <f t="shared" si="24"/>
        <v>15727</v>
      </c>
      <c r="H147" s="899">
        <f t="shared" si="31"/>
        <v>1557662</v>
      </c>
      <c r="I147" s="901">
        <f t="shared" si="25"/>
        <v>15.15530258805215</v>
      </c>
      <c r="J147" s="898">
        <v>10.5</v>
      </c>
      <c r="K147" s="900">
        <f t="shared" si="32"/>
        <v>1283.5</v>
      </c>
      <c r="L147" s="898">
        <v>12551</v>
      </c>
      <c r="M147" s="898">
        <v>0</v>
      </c>
      <c r="N147" s="899">
        <f t="shared" si="26"/>
        <v>12551</v>
      </c>
      <c r="O147" s="898">
        <f t="shared" si="33"/>
        <v>1222968</v>
      </c>
      <c r="P147" s="897">
        <f t="shared" si="27"/>
        <v>15.880638878067783</v>
      </c>
      <c r="Q147" s="898">
        <v>9</v>
      </c>
      <c r="R147" s="900">
        <f t="shared" si="34"/>
        <v>821.5</v>
      </c>
      <c r="S147" s="898">
        <v>10260</v>
      </c>
      <c r="T147" s="898">
        <v>0</v>
      </c>
      <c r="U147" s="898">
        <f t="shared" si="28"/>
        <v>10260</v>
      </c>
      <c r="V147" s="898">
        <f t="shared" si="35"/>
        <v>790595</v>
      </c>
      <c r="W147" s="897">
        <f t="shared" si="29"/>
        <v>16.039663217691217</v>
      </c>
    </row>
    <row r="148" spans="1:23">
      <c r="A148" s="880" t="s">
        <v>2094</v>
      </c>
      <c r="B148" s="896" t="s">
        <v>354</v>
      </c>
      <c r="C148" s="893">
        <v>4</v>
      </c>
      <c r="D148" s="894">
        <f t="shared" si="30"/>
        <v>1717</v>
      </c>
      <c r="E148" s="893">
        <v>6278</v>
      </c>
      <c r="F148" s="893">
        <v>176</v>
      </c>
      <c r="G148" s="893">
        <f t="shared" si="24"/>
        <v>6454</v>
      </c>
      <c r="H148" s="893">
        <f t="shared" si="31"/>
        <v>1564116</v>
      </c>
      <c r="I148" s="895">
        <f t="shared" si="25"/>
        <v>15.182644146767618</v>
      </c>
      <c r="J148" s="892">
        <v>4</v>
      </c>
      <c r="K148" s="894">
        <f t="shared" si="32"/>
        <v>1287.5</v>
      </c>
      <c r="L148" s="892">
        <v>3381</v>
      </c>
      <c r="M148" s="892">
        <v>176</v>
      </c>
      <c r="N148" s="893">
        <f t="shared" si="26"/>
        <v>3557</v>
      </c>
      <c r="O148" s="892">
        <f t="shared" si="33"/>
        <v>1226525</v>
      </c>
      <c r="P148" s="891">
        <f t="shared" si="27"/>
        <v>15.877346278317154</v>
      </c>
      <c r="Q148" s="892">
        <v>4</v>
      </c>
      <c r="R148" s="894">
        <f t="shared" si="34"/>
        <v>825.5</v>
      </c>
      <c r="S148" s="892">
        <v>4459</v>
      </c>
      <c r="T148" s="892">
        <v>176</v>
      </c>
      <c r="U148" s="892">
        <f t="shared" si="28"/>
        <v>4635</v>
      </c>
      <c r="V148" s="892">
        <f t="shared" si="35"/>
        <v>795230</v>
      </c>
      <c r="W148" s="891">
        <f t="shared" si="29"/>
        <v>16.055521905915604</v>
      </c>
    </row>
    <row r="149" spans="1:23">
      <c r="A149" s="882" t="s">
        <v>2093</v>
      </c>
      <c r="B149" s="902" t="s">
        <v>354</v>
      </c>
      <c r="C149" s="899">
        <v>16</v>
      </c>
      <c r="D149" s="900">
        <f t="shared" si="30"/>
        <v>1733</v>
      </c>
      <c r="E149" s="899">
        <v>13515</v>
      </c>
      <c r="F149" s="899">
        <v>192</v>
      </c>
      <c r="G149" s="899">
        <f t="shared" si="24"/>
        <v>13707</v>
      </c>
      <c r="H149" s="899">
        <f t="shared" si="31"/>
        <v>1577823</v>
      </c>
      <c r="I149" s="901">
        <f t="shared" si="25"/>
        <v>15.174293133294865</v>
      </c>
      <c r="J149" s="898">
        <v>12</v>
      </c>
      <c r="K149" s="900">
        <f t="shared" si="32"/>
        <v>1299.5</v>
      </c>
      <c r="L149" s="898">
        <v>8535</v>
      </c>
      <c r="M149" s="898">
        <v>144</v>
      </c>
      <c r="N149" s="899">
        <f t="shared" si="26"/>
        <v>8679</v>
      </c>
      <c r="O149" s="898">
        <f t="shared" si="33"/>
        <v>1235204</v>
      </c>
      <c r="P149" s="897">
        <f t="shared" si="27"/>
        <v>15.842041810952932</v>
      </c>
      <c r="Q149" s="898">
        <v>9</v>
      </c>
      <c r="R149" s="900">
        <f t="shared" si="34"/>
        <v>834.5</v>
      </c>
      <c r="S149" s="898">
        <v>7345</v>
      </c>
      <c r="T149" s="898">
        <v>108</v>
      </c>
      <c r="U149" s="898">
        <f t="shared" si="28"/>
        <v>7453</v>
      </c>
      <c r="V149" s="898">
        <f t="shared" si="35"/>
        <v>802683</v>
      </c>
      <c r="W149" s="897">
        <f t="shared" si="29"/>
        <v>16.031216297183942</v>
      </c>
    </row>
    <row r="150" spans="1:23">
      <c r="A150" s="880" t="s">
        <v>2092</v>
      </c>
      <c r="B150" s="896" t="s">
        <v>1030</v>
      </c>
      <c r="C150" s="893">
        <v>6</v>
      </c>
      <c r="D150" s="894">
        <f t="shared" si="30"/>
        <v>1733</v>
      </c>
      <c r="E150" s="893">
        <v>4676</v>
      </c>
      <c r="F150" s="893">
        <v>0</v>
      </c>
      <c r="G150" s="893">
        <f t="shared" si="24"/>
        <v>4676</v>
      </c>
      <c r="H150" s="893">
        <f t="shared" si="31"/>
        <v>1577823</v>
      </c>
      <c r="I150" s="895">
        <f t="shared" si="25"/>
        <v>15.174293133294865</v>
      </c>
      <c r="J150" s="892">
        <v>4</v>
      </c>
      <c r="K150" s="894">
        <f t="shared" si="32"/>
        <v>1299.5</v>
      </c>
      <c r="L150" s="892">
        <v>2678</v>
      </c>
      <c r="M150" s="892">
        <v>0</v>
      </c>
      <c r="N150" s="893">
        <f t="shared" si="26"/>
        <v>2678</v>
      </c>
      <c r="O150" s="892">
        <f t="shared" si="33"/>
        <v>1235204</v>
      </c>
      <c r="P150" s="891">
        <f t="shared" si="27"/>
        <v>15.842041810952932</v>
      </c>
      <c r="Q150" s="892">
        <v>3</v>
      </c>
      <c r="R150" s="894">
        <f t="shared" si="34"/>
        <v>834.5</v>
      </c>
      <c r="S150" s="892">
        <v>2573</v>
      </c>
      <c r="T150" s="892">
        <v>0</v>
      </c>
      <c r="U150" s="892">
        <f t="shared" si="28"/>
        <v>2573</v>
      </c>
      <c r="V150" s="892">
        <f t="shared" si="35"/>
        <v>802683</v>
      </c>
      <c r="W150" s="891">
        <f t="shared" si="29"/>
        <v>16.031216297183942</v>
      </c>
    </row>
    <row r="151" spans="1:23">
      <c r="A151" s="882" t="s">
        <v>2091</v>
      </c>
      <c r="B151" s="902" t="s">
        <v>354</v>
      </c>
      <c r="C151" s="899">
        <v>18</v>
      </c>
      <c r="D151" s="900">
        <f t="shared" si="30"/>
        <v>1751</v>
      </c>
      <c r="E151" s="899">
        <v>13705</v>
      </c>
      <c r="F151" s="899">
        <v>600</v>
      </c>
      <c r="G151" s="899">
        <f t="shared" si="24"/>
        <v>14305</v>
      </c>
      <c r="H151" s="899">
        <f t="shared" si="31"/>
        <v>1592128</v>
      </c>
      <c r="I151" s="901">
        <f t="shared" si="25"/>
        <v>15.154464115743385</v>
      </c>
      <c r="J151" s="898">
        <v>10</v>
      </c>
      <c r="K151" s="900">
        <f t="shared" si="32"/>
        <v>1309.5</v>
      </c>
      <c r="L151" s="898">
        <v>10548</v>
      </c>
      <c r="M151" s="898">
        <v>300</v>
      </c>
      <c r="N151" s="899">
        <f t="shared" si="26"/>
        <v>10848</v>
      </c>
      <c r="O151" s="898">
        <f t="shared" si="33"/>
        <v>1246052</v>
      </c>
      <c r="P151" s="897">
        <f t="shared" si="27"/>
        <v>15.859131984217894</v>
      </c>
      <c r="Q151" s="898">
        <v>6</v>
      </c>
      <c r="R151" s="900">
        <f t="shared" si="34"/>
        <v>840.5</v>
      </c>
      <c r="S151" s="898">
        <v>6994</v>
      </c>
      <c r="T151" s="898">
        <v>210</v>
      </c>
      <c r="U151" s="898">
        <f t="shared" si="28"/>
        <v>7204</v>
      </c>
      <c r="V151" s="898">
        <f t="shared" si="35"/>
        <v>809887</v>
      </c>
      <c r="W151" s="897">
        <f t="shared" si="29"/>
        <v>16.059627206028157</v>
      </c>
    </row>
    <row r="152" spans="1:23">
      <c r="A152" s="880" t="s">
        <v>2090</v>
      </c>
      <c r="B152" s="896" t="s">
        <v>1030</v>
      </c>
      <c r="C152" s="893">
        <v>4</v>
      </c>
      <c r="D152" s="894">
        <f t="shared" si="30"/>
        <v>1751</v>
      </c>
      <c r="E152" s="893">
        <v>3121</v>
      </c>
      <c r="F152" s="893">
        <v>0</v>
      </c>
      <c r="G152" s="893">
        <f t="shared" si="24"/>
        <v>3121</v>
      </c>
      <c r="H152" s="893">
        <f t="shared" si="31"/>
        <v>1592128</v>
      </c>
      <c r="I152" s="895">
        <f t="shared" si="25"/>
        <v>15.154464115743385</v>
      </c>
      <c r="J152" s="892">
        <v>2</v>
      </c>
      <c r="K152" s="894">
        <f t="shared" si="32"/>
        <v>1309.5</v>
      </c>
      <c r="L152" s="892">
        <v>2018</v>
      </c>
      <c r="M152" s="892">
        <v>0</v>
      </c>
      <c r="N152" s="893">
        <f t="shared" si="26"/>
        <v>2018</v>
      </c>
      <c r="O152" s="892">
        <f t="shared" si="33"/>
        <v>1246052</v>
      </c>
      <c r="P152" s="891">
        <f t="shared" si="27"/>
        <v>15.859131984217894</v>
      </c>
      <c r="Q152" s="892">
        <v>0</v>
      </c>
      <c r="R152" s="894">
        <f t="shared" si="34"/>
        <v>840.5</v>
      </c>
      <c r="S152" s="892">
        <v>0</v>
      </c>
      <c r="T152" s="892">
        <v>0</v>
      </c>
      <c r="U152" s="892">
        <f t="shared" si="28"/>
        <v>0</v>
      </c>
      <c r="V152" s="892">
        <f t="shared" si="35"/>
        <v>809887</v>
      </c>
      <c r="W152" s="891">
        <f t="shared" si="29"/>
        <v>16.059627206028157</v>
      </c>
    </row>
    <row r="153" spans="1:23">
      <c r="A153" s="882" t="s">
        <v>2089</v>
      </c>
      <c r="B153" s="902" t="s">
        <v>354</v>
      </c>
      <c r="C153" s="899">
        <v>24</v>
      </c>
      <c r="D153" s="900">
        <f t="shared" si="30"/>
        <v>1775</v>
      </c>
      <c r="E153" s="899">
        <v>18723</v>
      </c>
      <c r="F153" s="899">
        <v>594</v>
      </c>
      <c r="G153" s="899">
        <f t="shared" si="24"/>
        <v>19317</v>
      </c>
      <c r="H153" s="899">
        <f t="shared" si="31"/>
        <v>1611445</v>
      </c>
      <c r="I153" s="901">
        <f t="shared" si="25"/>
        <v>15.130938967136151</v>
      </c>
      <c r="J153" s="898">
        <v>20</v>
      </c>
      <c r="K153" s="900">
        <f t="shared" si="32"/>
        <v>1329.5</v>
      </c>
      <c r="L153" s="898">
        <v>21716</v>
      </c>
      <c r="M153" s="898">
        <v>440</v>
      </c>
      <c r="N153" s="899">
        <f t="shared" si="26"/>
        <v>22156</v>
      </c>
      <c r="O153" s="898">
        <f t="shared" si="33"/>
        <v>1268208</v>
      </c>
      <c r="P153" s="897">
        <f t="shared" si="27"/>
        <v>15.898307634449042</v>
      </c>
      <c r="Q153" s="898">
        <v>15</v>
      </c>
      <c r="R153" s="900">
        <f t="shared" si="34"/>
        <v>855.5</v>
      </c>
      <c r="S153" s="898">
        <v>12210</v>
      </c>
      <c r="T153" s="898">
        <v>330</v>
      </c>
      <c r="U153" s="898">
        <f t="shared" si="28"/>
        <v>12540</v>
      </c>
      <c r="V153" s="898">
        <f t="shared" si="35"/>
        <v>822427</v>
      </c>
      <c r="W153" s="897">
        <f t="shared" si="29"/>
        <v>16.022345606857588</v>
      </c>
    </row>
    <row r="154" spans="1:23">
      <c r="A154" s="880" t="s">
        <v>2088</v>
      </c>
      <c r="B154" s="896" t="s">
        <v>354</v>
      </c>
      <c r="C154" s="893">
        <v>8</v>
      </c>
      <c r="D154" s="894">
        <f t="shared" si="30"/>
        <v>1783</v>
      </c>
      <c r="E154" s="893">
        <v>3933</v>
      </c>
      <c r="F154" s="893">
        <v>880</v>
      </c>
      <c r="G154" s="893">
        <f t="shared" si="24"/>
        <v>4813</v>
      </c>
      <c r="H154" s="893">
        <f t="shared" si="31"/>
        <v>1616258</v>
      </c>
      <c r="I154" s="895">
        <f t="shared" si="25"/>
        <v>15.108038885773043</v>
      </c>
      <c r="J154" s="892">
        <v>3.5</v>
      </c>
      <c r="K154" s="894">
        <f t="shared" si="32"/>
        <v>1333</v>
      </c>
      <c r="L154" s="892">
        <v>1693</v>
      </c>
      <c r="M154" s="892">
        <v>240</v>
      </c>
      <c r="N154" s="893">
        <f t="shared" si="26"/>
        <v>1933</v>
      </c>
      <c r="O154" s="892">
        <f t="shared" si="33"/>
        <v>1270141</v>
      </c>
      <c r="P154" s="891">
        <f t="shared" si="27"/>
        <v>15.880732683170793</v>
      </c>
      <c r="Q154" s="892">
        <v>0</v>
      </c>
      <c r="R154" s="894">
        <f t="shared" si="34"/>
        <v>855.5</v>
      </c>
      <c r="S154" s="892">
        <v>0</v>
      </c>
      <c r="T154" s="892">
        <v>0</v>
      </c>
      <c r="U154" s="892">
        <f t="shared" si="28"/>
        <v>0</v>
      </c>
      <c r="V154" s="892">
        <f t="shared" si="35"/>
        <v>822427</v>
      </c>
      <c r="W154" s="891">
        <f t="shared" si="29"/>
        <v>16.022345606857588</v>
      </c>
    </row>
    <row r="155" spans="1:23">
      <c r="A155" s="882" t="s">
        <v>2087</v>
      </c>
      <c r="B155" s="902" t="s">
        <v>354</v>
      </c>
      <c r="C155" s="899">
        <v>26</v>
      </c>
      <c r="D155" s="900">
        <f t="shared" si="30"/>
        <v>1809</v>
      </c>
      <c r="E155" s="899">
        <v>21943</v>
      </c>
      <c r="F155" s="899">
        <v>540</v>
      </c>
      <c r="G155" s="899">
        <f t="shared" si="24"/>
        <v>22483</v>
      </c>
      <c r="H155" s="899">
        <f t="shared" si="31"/>
        <v>1638741</v>
      </c>
      <c r="I155" s="901">
        <f t="shared" si="25"/>
        <v>15.098037589828635</v>
      </c>
      <c r="J155" s="898">
        <v>13.5</v>
      </c>
      <c r="K155" s="900">
        <f t="shared" si="32"/>
        <v>1346.5</v>
      </c>
      <c r="L155" s="898">
        <v>16016</v>
      </c>
      <c r="M155" s="898">
        <v>270</v>
      </c>
      <c r="N155" s="899">
        <f t="shared" si="26"/>
        <v>16286</v>
      </c>
      <c r="O155" s="898">
        <f t="shared" si="33"/>
        <v>1286427</v>
      </c>
      <c r="P155" s="897">
        <f t="shared" si="27"/>
        <v>15.923096917935389</v>
      </c>
      <c r="Q155" s="898">
        <v>13</v>
      </c>
      <c r="R155" s="900">
        <f t="shared" si="34"/>
        <v>868.5</v>
      </c>
      <c r="S155" s="898">
        <v>10367</v>
      </c>
      <c r="T155" s="898">
        <v>234</v>
      </c>
      <c r="U155" s="898">
        <f t="shared" si="28"/>
        <v>10601</v>
      </c>
      <c r="V155" s="898">
        <f t="shared" si="35"/>
        <v>833028</v>
      </c>
      <c r="W155" s="897">
        <f t="shared" si="29"/>
        <v>15.98595279217041</v>
      </c>
    </row>
    <row r="156" spans="1:23">
      <c r="A156" s="880" t="s">
        <v>2086</v>
      </c>
      <c r="B156" s="896" t="s">
        <v>354</v>
      </c>
      <c r="C156" s="893">
        <v>13</v>
      </c>
      <c r="D156" s="894">
        <f t="shared" si="30"/>
        <v>1822</v>
      </c>
      <c r="E156" s="893">
        <v>11964</v>
      </c>
      <c r="F156" s="893">
        <v>308</v>
      </c>
      <c r="G156" s="893">
        <f t="shared" si="24"/>
        <v>12272</v>
      </c>
      <c r="H156" s="893">
        <f t="shared" si="31"/>
        <v>1651013</v>
      </c>
      <c r="I156" s="895">
        <f t="shared" si="25"/>
        <v>15.102570435418954</v>
      </c>
      <c r="J156" s="892">
        <v>11</v>
      </c>
      <c r="K156" s="894">
        <f t="shared" si="32"/>
        <v>1357.5</v>
      </c>
      <c r="L156" s="892">
        <v>9926</v>
      </c>
      <c r="M156" s="892">
        <v>242</v>
      </c>
      <c r="N156" s="893">
        <f t="shared" si="26"/>
        <v>10168</v>
      </c>
      <c r="O156" s="892">
        <f t="shared" si="33"/>
        <v>1296595</v>
      </c>
      <c r="P156" s="891">
        <f t="shared" si="27"/>
        <v>15.918907305095152</v>
      </c>
      <c r="Q156" s="892">
        <v>7</v>
      </c>
      <c r="R156" s="894">
        <f t="shared" si="34"/>
        <v>875.5</v>
      </c>
      <c r="S156" s="892">
        <v>6570</v>
      </c>
      <c r="T156" s="892">
        <v>154</v>
      </c>
      <c r="U156" s="892">
        <f t="shared" si="28"/>
        <v>6724</v>
      </c>
      <c r="V156" s="892">
        <f t="shared" si="35"/>
        <v>839752</v>
      </c>
      <c r="W156" s="891">
        <f t="shared" si="29"/>
        <v>15.986141252617552</v>
      </c>
    </row>
    <row r="157" spans="1:23">
      <c r="A157" s="882" t="s">
        <v>2085</v>
      </c>
      <c r="B157" s="902" t="s">
        <v>354</v>
      </c>
      <c r="C157" s="899">
        <v>18</v>
      </c>
      <c r="D157" s="900">
        <f t="shared" si="30"/>
        <v>1840</v>
      </c>
      <c r="E157" s="899">
        <v>11570</v>
      </c>
      <c r="F157" s="899">
        <v>528</v>
      </c>
      <c r="G157" s="899">
        <f t="shared" si="24"/>
        <v>12098</v>
      </c>
      <c r="H157" s="899">
        <f t="shared" si="31"/>
        <v>1663111</v>
      </c>
      <c r="I157" s="901">
        <f t="shared" si="25"/>
        <v>15.064411231884058</v>
      </c>
      <c r="J157" s="898">
        <v>12</v>
      </c>
      <c r="K157" s="900">
        <f t="shared" si="32"/>
        <v>1369.5</v>
      </c>
      <c r="L157" s="898">
        <v>10897</v>
      </c>
      <c r="M157" s="898">
        <v>288</v>
      </c>
      <c r="N157" s="899">
        <f t="shared" si="26"/>
        <v>11185</v>
      </c>
      <c r="O157" s="898">
        <f t="shared" si="33"/>
        <v>1307780</v>
      </c>
      <c r="P157" s="897">
        <f t="shared" si="27"/>
        <v>15.91554095168553</v>
      </c>
      <c r="Q157" s="898">
        <v>9</v>
      </c>
      <c r="R157" s="900">
        <f t="shared" si="34"/>
        <v>884.5</v>
      </c>
      <c r="S157" s="898">
        <v>8249</v>
      </c>
      <c r="T157" s="898">
        <v>216</v>
      </c>
      <c r="U157" s="898">
        <f t="shared" si="28"/>
        <v>8465</v>
      </c>
      <c r="V157" s="898">
        <f t="shared" si="35"/>
        <v>848217</v>
      </c>
      <c r="W157" s="897">
        <f t="shared" si="29"/>
        <v>15.982984737139626</v>
      </c>
    </row>
    <row r="158" spans="1:23">
      <c r="A158" s="880" t="s">
        <v>2084</v>
      </c>
      <c r="B158" s="896" t="s">
        <v>354</v>
      </c>
      <c r="C158" s="893">
        <v>13</v>
      </c>
      <c r="D158" s="894">
        <f t="shared" si="30"/>
        <v>1853</v>
      </c>
      <c r="E158" s="893">
        <v>12934</v>
      </c>
      <c r="F158" s="893">
        <v>390</v>
      </c>
      <c r="G158" s="893">
        <f t="shared" si="24"/>
        <v>13324</v>
      </c>
      <c r="H158" s="893">
        <f t="shared" si="31"/>
        <v>1676435</v>
      </c>
      <c r="I158" s="895">
        <f t="shared" si="25"/>
        <v>15.07856628890088</v>
      </c>
      <c r="J158" s="892">
        <v>11</v>
      </c>
      <c r="K158" s="894">
        <f t="shared" si="32"/>
        <v>1380.5</v>
      </c>
      <c r="L158" s="892">
        <v>11674</v>
      </c>
      <c r="M158" s="892">
        <v>286</v>
      </c>
      <c r="N158" s="893">
        <f t="shared" si="26"/>
        <v>11960</v>
      </c>
      <c r="O158" s="892">
        <f t="shared" si="33"/>
        <v>1319740</v>
      </c>
      <c r="P158" s="891">
        <f t="shared" si="27"/>
        <v>15.933116020765423</v>
      </c>
      <c r="Q158" s="892">
        <v>7</v>
      </c>
      <c r="R158" s="894">
        <f t="shared" si="34"/>
        <v>891.5</v>
      </c>
      <c r="S158" s="892">
        <v>7308</v>
      </c>
      <c r="T158" s="892">
        <v>182</v>
      </c>
      <c r="U158" s="892">
        <f t="shared" si="28"/>
        <v>7490</v>
      </c>
      <c r="V158" s="892">
        <f t="shared" si="35"/>
        <v>855707</v>
      </c>
      <c r="W158" s="891">
        <f t="shared" si="29"/>
        <v>15.997513553935315</v>
      </c>
    </row>
    <row r="159" spans="1:23">
      <c r="A159" s="882" t="s">
        <v>2083</v>
      </c>
      <c r="B159" s="902" t="s">
        <v>354</v>
      </c>
      <c r="C159" s="899">
        <v>9</v>
      </c>
      <c r="D159" s="900">
        <f t="shared" si="30"/>
        <v>1862</v>
      </c>
      <c r="E159" s="899">
        <v>7713</v>
      </c>
      <c r="F159" s="899">
        <v>260</v>
      </c>
      <c r="G159" s="899">
        <f t="shared" si="24"/>
        <v>7973</v>
      </c>
      <c r="H159" s="899">
        <f t="shared" si="31"/>
        <v>1684408</v>
      </c>
      <c r="I159" s="901">
        <f t="shared" si="25"/>
        <v>15.07704976727533</v>
      </c>
      <c r="J159" s="898">
        <v>6</v>
      </c>
      <c r="K159" s="900">
        <f t="shared" si="32"/>
        <v>1386.5</v>
      </c>
      <c r="L159" s="898">
        <v>6489</v>
      </c>
      <c r="M159" s="898">
        <v>182</v>
      </c>
      <c r="N159" s="899">
        <f t="shared" si="26"/>
        <v>6671</v>
      </c>
      <c r="O159" s="898">
        <f t="shared" si="33"/>
        <v>1326411</v>
      </c>
      <c r="P159" s="897">
        <f t="shared" si="27"/>
        <v>15.944356292823658</v>
      </c>
      <c r="Q159" s="898">
        <v>4</v>
      </c>
      <c r="R159" s="900">
        <f t="shared" si="34"/>
        <v>895.5</v>
      </c>
      <c r="S159" s="898">
        <v>4645</v>
      </c>
      <c r="T159" s="898">
        <v>104</v>
      </c>
      <c r="U159" s="898">
        <f t="shared" si="28"/>
        <v>4749</v>
      </c>
      <c r="V159" s="898">
        <f t="shared" si="35"/>
        <v>860456</v>
      </c>
      <c r="W159" s="897">
        <f t="shared" si="29"/>
        <v>16.014442583286804</v>
      </c>
    </row>
    <row r="160" spans="1:23">
      <c r="A160" s="880" t="s">
        <v>2082</v>
      </c>
      <c r="B160" s="896" t="s">
        <v>1030</v>
      </c>
      <c r="C160" s="893">
        <v>1.5</v>
      </c>
      <c r="D160" s="894">
        <f t="shared" si="30"/>
        <v>1862</v>
      </c>
      <c r="E160" s="893">
        <v>763</v>
      </c>
      <c r="F160" s="893">
        <v>0</v>
      </c>
      <c r="G160" s="893">
        <f t="shared" si="24"/>
        <v>763</v>
      </c>
      <c r="H160" s="893">
        <f t="shared" si="31"/>
        <v>1684408</v>
      </c>
      <c r="I160" s="895">
        <f t="shared" si="25"/>
        <v>15.07704976727533</v>
      </c>
      <c r="J160" s="892">
        <v>0</v>
      </c>
      <c r="K160" s="894">
        <f t="shared" si="32"/>
        <v>1386.5</v>
      </c>
      <c r="L160" s="892">
        <v>0</v>
      </c>
      <c r="M160" s="892">
        <v>0</v>
      </c>
      <c r="N160" s="893">
        <f t="shared" si="26"/>
        <v>0</v>
      </c>
      <c r="O160" s="892">
        <f t="shared" si="33"/>
        <v>1326411</v>
      </c>
      <c r="P160" s="891">
        <f t="shared" si="27"/>
        <v>15.944356292823658</v>
      </c>
      <c r="Q160" s="892">
        <v>0</v>
      </c>
      <c r="R160" s="894">
        <f t="shared" si="34"/>
        <v>895.5</v>
      </c>
      <c r="S160" s="892">
        <v>0</v>
      </c>
      <c r="T160" s="892">
        <v>0</v>
      </c>
      <c r="U160" s="892">
        <f t="shared" si="28"/>
        <v>0</v>
      </c>
      <c r="V160" s="892">
        <f t="shared" si="35"/>
        <v>860456</v>
      </c>
      <c r="W160" s="891">
        <f t="shared" si="29"/>
        <v>16.014442583286804</v>
      </c>
    </row>
    <row r="161" spans="1:23">
      <c r="A161" s="882" t="s">
        <v>2081</v>
      </c>
      <c r="B161" s="902" t="s">
        <v>1030</v>
      </c>
      <c r="C161" s="899">
        <v>2</v>
      </c>
      <c r="D161" s="900">
        <f t="shared" si="30"/>
        <v>1862</v>
      </c>
      <c r="E161" s="899">
        <v>1746</v>
      </c>
      <c r="F161" s="899">
        <v>0</v>
      </c>
      <c r="G161" s="899">
        <f t="shared" si="24"/>
        <v>1746</v>
      </c>
      <c r="H161" s="899">
        <f t="shared" si="31"/>
        <v>1684408</v>
      </c>
      <c r="I161" s="901">
        <f t="shared" si="25"/>
        <v>15.07704976727533</v>
      </c>
      <c r="J161" s="898">
        <v>2</v>
      </c>
      <c r="K161" s="900">
        <f t="shared" si="32"/>
        <v>1386.5</v>
      </c>
      <c r="L161" s="898">
        <v>1789</v>
      </c>
      <c r="M161" s="898">
        <v>0</v>
      </c>
      <c r="N161" s="899">
        <f t="shared" si="26"/>
        <v>1789</v>
      </c>
      <c r="O161" s="898">
        <f t="shared" si="33"/>
        <v>1326411</v>
      </c>
      <c r="P161" s="897">
        <f t="shared" si="27"/>
        <v>15.944356292823658</v>
      </c>
      <c r="Q161" s="898">
        <v>1</v>
      </c>
      <c r="R161" s="900">
        <f t="shared" si="34"/>
        <v>895.5</v>
      </c>
      <c r="S161" s="898">
        <v>1324</v>
      </c>
      <c r="T161" s="898">
        <v>0</v>
      </c>
      <c r="U161" s="898">
        <f t="shared" si="28"/>
        <v>1324</v>
      </c>
      <c r="V161" s="898">
        <f t="shared" si="35"/>
        <v>860456</v>
      </c>
      <c r="W161" s="897">
        <f t="shared" si="29"/>
        <v>16.014442583286804</v>
      </c>
    </row>
    <row r="162" spans="1:23">
      <c r="A162" s="880" t="s">
        <v>2080</v>
      </c>
      <c r="B162" s="896" t="s">
        <v>354</v>
      </c>
      <c r="C162" s="893">
        <v>17</v>
      </c>
      <c r="D162" s="894">
        <f t="shared" si="30"/>
        <v>1879</v>
      </c>
      <c r="E162" s="893">
        <v>15732</v>
      </c>
      <c r="F162" s="893">
        <v>544</v>
      </c>
      <c r="G162" s="893">
        <f t="shared" si="24"/>
        <v>16276</v>
      </c>
      <c r="H162" s="893">
        <f t="shared" si="31"/>
        <v>1700684</v>
      </c>
      <c r="I162" s="895">
        <f t="shared" si="25"/>
        <v>15.085009756962924</v>
      </c>
      <c r="J162" s="892">
        <v>11</v>
      </c>
      <c r="K162" s="894">
        <f t="shared" si="32"/>
        <v>1397.5</v>
      </c>
      <c r="L162" s="892">
        <v>10471</v>
      </c>
      <c r="M162" s="892">
        <v>352</v>
      </c>
      <c r="N162" s="893">
        <f t="shared" si="26"/>
        <v>10823</v>
      </c>
      <c r="O162" s="892">
        <f t="shared" si="33"/>
        <v>1337234</v>
      </c>
      <c r="P162" s="891">
        <f t="shared" si="27"/>
        <v>15.947930828861063</v>
      </c>
      <c r="Q162" s="892">
        <v>8</v>
      </c>
      <c r="R162" s="894">
        <f t="shared" si="34"/>
        <v>903.5</v>
      </c>
      <c r="S162" s="892">
        <v>8478</v>
      </c>
      <c r="T162" s="892">
        <v>224</v>
      </c>
      <c r="U162" s="892">
        <f t="shared" si="28"/>
        <v>8702</v>
      </c>
      <c r="V162" s="892">
        <f t="shared" si="35"/>
        <v>869158</v>
      </c>
      <c r="W162" s="891">
        <f t="shared" si="29"/>
        <v>16.033167312304002</v>
      </c>
    </row>
    <row r="163" spans="1:23">
      <c r="A163" s="882" t="s">
        <v>2079</v>
      </c>
      <c r="B163" s="902" t="s">
        <v>354</v>
      </c>
      <c r="C163" s="899">
        <v>20</v>
      </c>
      <c r="D163" s="900">
        <f t="shared" si="30"/>
        <v>1899</v>
      </c>
      <c r="E163" s="899">
        <v>17375</v>
      </c>
      <c r="F163" s="899">
        <v>484</v>
      </c>
      <c r="G163" s="899">
        <f t="shared" si="24"/>
        <v>17859</v>
      </c>
      <c r="H163" s="899">
        <f t="shared" si="31"/>
        <v>1718543</v>
      </c>
      <c r="I163" s="901">
        <f t="shared" si="25"/>
        <v>15.082876952782165</v>
      </c>
      <c r="J163" s="898">
        <v>13</v>
      </c>
      <c r="K163" s="900">
        <f t="shared" si="32"/>
        <v>1410.5</v>
      </c>
      <c r="L163" s="898">
        <v>13239</v>
      </c>
      <c r="M163" s="898">
        <v>286</v>
      </c>
      <c r="N163" s="899">
        <f t="shared" si="26"/>
        <v>13525</v>
      </c>
      <c r="O163" s="898">
        <f t="shared" si="33"/>
        <v>1350759</v>
      </c>
      <c r="P163" s="897">
        <f t="shared" si="27"/>
        <v>15.960758596242467</v>
      </c>
      <c r="Q163" s="898">
        <v>10</v>
      </c>
      <c r="R163" s="900">
        <f t="shared" si="34"/>
        <v>913.5</v>
      </c>
      <c r="S163" s="898">
        <v>10992</v>
      </c>
      <c r="T163" s="898">
        <v>220</v>
      </c>
      <c r="U163" s="898">
        <f t="shared" si="28"/>
        <v>11212</v>
      </c>
      <c r="V163" s="898">
        <f t="shared" si="35"/>
        <v>880370</v>
      </c>
      <c r="W163" s="897">
        <f t="shared" si="29"/>
        <v>16.062214924283889</v>
      </c>
    </row>
    <row r="164" spans="1:23">
      <c r="A164" s="880" t="s">
        <v>2078</v>
      </c>
      <c r="B164" s="896" t="s">
        <v>1030</v>
      </c>
      <c r="C164" s="893">
        <v>1</v>
      </c>
      <c r="D164" s="894">
        <f t="shared" si="30"/>
        <v>1899</v>
      </c>
      <c r="E164" s="893">
        <v>378</v>
      </c>
      <c r="F164" s="893">
        <v>0</v>
      </c>
      <c r="G164" s="893">
        <f t="shared" si="24"/>
        <v>378</v>
      </c>
      <c r="H164" s="893">
        <f t="shared" si="31"/>
        <v>1718543</v>
      </c>
      <c r="I164" s="895">
        <f t="shared" si="25"/>
        <v>15.082876952782165</v>
      </c>
      <c r="J164" s="892">
        <v>0</v>
      </c>
      <c r="K164" s="894">
        <f t="shared" si="32"/>
        <v>1410.5</v>
      </c>
      <c r="L164" s="892">
        <v>0</v>
      </c>
      <c r="M164" s="892">
        <v>0</v>
      </c>
      <c r="N164" s="893">
        <f t="shared" si="26"/>
        <v>0</v>
      </c>
      <c r="O164" s="892">
        <f t="shared" si="33"/>
        <v>1350759</v>
      </c>
      <c r="P164" s="891">
        <f t="shared" si="27"/>
        <v>15.960758596242467</v>
      </c>
      <c r="Q164" s="892">
        <v>0</v>
      </c>
      <c r="R164" s="894">
        <f t="shared" si="34"/>
        <v>913.5</v>
      </c>
      <c r="S164" s="892">
        <v>0</v>
      </c>
      <c r="T164" s="892">
        <v>0</v>
      </c>
      <c r="U164" s="892">
        <f t="shared" si="28"/>
        <v>0</v>
      </c>
      <c r="V164" s="892">
        <f t="shared" si="35"/>
        <v>880370</v>
      </c>
      <c r="W164" s="891">
        <f t="shared" si="29"/>
        <v>16.062214924283889</v>
      </c>
    </row>
    <row r="165" spans="1:23">
      <c r="A165" s="882" t="s">
        <v>2077</v>
      </c>
      <c r="B165" s="902" t="s">
        <v>1030</v>
      </c>
      <c r="C165" s="899">
        <v>3</v>
      </c>
      <c r="D165" s="900">
        <f t="shared" si="30"/>
        <v>1899</v>
      </c>
      <c r="E165" s="899">
        <v>3416</v>
      </c>
      <c r="F165" s="899">
        <v>0</v>
      </c>
      <c r="G165" s="899">
        <f t="shared" si="24"/>
        <v>3416</v>
      </c>
      <c r="H165" s="899">
        <f t="shared" si="31"/>
        <v>1718543</v>
      </c>
      <c r="I165" s="901">
        <f t="shared" si="25"/>
        <v>15.082876952782165</v>
      </c>
      <c r="J165" s="898">
        <v>2</v>
      </c>
      <c r="K165" s="900">
        <f t="shared" si="32"/>
        <v>1410.5</v>
      </c>
      <c r="L165" s="898">
        <v>1760</v>
      </c>
      <c r="M165" s="898">
        <v>0</v>
      </c>
      <c r="N165" s="899">
        <f t="shared" si="26"/>
        <v>1760</v>
      </c>
      <c r="O165" s="898">
        <f t="shared" si="33"/>
        <v>1350759</v>
      </c>
      <c r="P165" s="897">
        <f t="shared" si="27"/>
        <v>15.960758596242467</v>
      </c>
      <c r="Q165" s="898">
        <v>1</v>
      </c>
      <c r="R165" s="900">
        <f t="shared" si="34"/>
        <v>913.5</v>
      </c>
      <c r="S165" s="898">
        <v>1462</v>
      </c>
      <c r="T165" s="898">
        <v>0</v>
      </c>
      <c r="U165" s="898">
        <f t="shared" si="28"/>
        <v>1462</v>
      </c>
      <c r="V165" s="898">
        <f t="shared" si="35"/>
        <v>880370</v>
      </c>
      <c r="W165" s="897">
        <f t="shared" si="29"/>
        <v>16.062214924283889</v>
      </c>
    </row>
    <row r="166" spans="1:23">
      <c r="A166" s="880" t="s">
        <v>2076</v>
      </c>
      <c r="B166" s="896" t="s">
        <v>354</v>
      </c>
      <c r="C166" s="893">
        <v>19</v>
      </c>
      <c r="D166" s="894">
        <f t="shared" si="30"/>
        <v>1918</v>
      </c>
      <c r="E166" s="893">
        <v>16633</v>
      </c>
      <c r="F166" s="893">
        <v>950</v>
      </c>
      <c r="G166" s="893">
        <f t="shared" si="24"/>
        <v>17583</v>
      </c>
      <c r="H166" s="893">
        <f t="shared" si="31"/>
        <v>1736126</v>
      </c>
      <c r="I166" s="895">
        <f t="shared" si="25"/>
        <v>15.08625304136253</v>
      </c>
      <c r="J166" s="892">
        <v>14</v>
      </c>
      <c r="K166" s="894">
        <f t="shared" si="32"/>
        <v>1424.5</v>
      </c>
      <c r="L166" s="892">
        <v>16329</v>
      </c>
      <c r="M166" s="892">
        <v>494</v>
      </c>
      <c r="N166" s="893">
        <f t="shared" si="26"/>
        <v>16823</v>
      </c>
      <c r="O166" s="892">
        <f t="shared" si="33"/>
        <v>1367582</v>
      </c>
      <c r="P166" s="891">
        <f t="shared" si="27"/>
        <v>16.000725400725401</v>
      </c>
      <c r="Q166" s="892">
        <v>12.5</v>
      </c>
      <c r="R166" s="894">
        <f t="shared" si="34"/>
        <v>926</v>
      </c>
      <c r="S166" s="892">
        <v>12238</v>
      </c>
      <c r="T166" s="892">
        <v>494</v>
      </c>
      <c r="U166" s="892">
        <f t="shared" si="28"/>
        <v>12732</v>
      </c>
      <c r="V166" s="892">
        <f t="shared" si="35"/>
        <v>893102</v>
      </c>
      <c r="W166" s="891">
        <f t="shared" si="29"/>
        <v>16.07455003599712</v>
      </c>
    </row>
    <row r="167" spans="1:23">
      <c r="A167" s="882" t="s">
        <v>2075</v>
      </c>
      <c r="B167" s="902" t="s">
        <v>354</v>
      </c>
      <c r="C167" s="899">
        <v>18</v>
      </c>
      <c r="D167" s="900">
        <f t="shared" si="30"/>
        <v>1936</v>
      </c>
      <c r="E167" s="899">
        <v>11512</v>
      </c>
      <c r="F167" s="899">
        <v>750</v>
      </c>
      <c r="G167" s="899">
        <f t="shared" si="24"/>
        <v>12262</v>
      </c>
      <c r="H167" s="899">
        <f t="shared" si="31"/>
        <v>1748388</v>
      </c>
      <c r="I167" s="901">
        <f t="shared" si="25"/>
        <v>15.05154958677686</v>
      </c>
      <c r="J167" s="898">
        <v>10</v>
      </c>
      <c r="K167" s="900">
        <f t="shared" si="32"/>
        <v>1434.5</v>
      </c>
      <c r="L167" s="898">
        <v>9228</v>
      </c>
      <c r="M167" s="898">
        <v>300</v>
      </c>
      <c r="N167" s="899">
        <f t="shared" si="26"/>
        <v>9528</v>
      </c>
      <c r="O167" s="898">
        <f t="shared" si="33"/>
        <v>1377110</v>
      </c>
      <c r="P167" s="897">
        <f t="shared" si="27"/>
        <v>15.999883815499011</v>
      </c>
      <c r="Q167" s="898">
        <v>7</v>
      </c>
      <c r="R167" s="900">
        <f t="shared" si="34"/>
        <v>933</v>
      </c>
      <c r="S167" s="898">
        <v>7394</v>
      </c>
      <c r="T167" s="898">
        <v>210</v>
      </c>
      <c r="U167" s="898">
        <f t="shared" si="28"/>
        <v>7604</v>
      </c>
      <c r="V167" s="898">
        <f t="shared" si="35"/>
        <v>900706</v>
      </c>
      <c r="W167" s="897">
        <f t="shared" si="29"/>
        <v>16.089782065023222</v>
      </c>
    </row>
    <row r="168" spans="1:23">
      <c r="A168" s="880" t="s">
        <v>2074</v>
      </c>
      <c r="B168" s="896" t="s">
        <v>354</v>
      </c>
      <c r="C168" s="893">
        <v>10</v>
      </c>
      <c r="D168" s="894">
        <f t="shared" si="30"/>
        <v>1946</v>
      </c>
      <c r="E168" s="893">
        <v>8849</v>
      </c>
      <c r="F168" s="893">
        <v>384</v>
      </c>
      <c r="G168" s="893">
        <f t="shared" si="24"/>
        <v>9233</v>
      </c>
      <c r="H168" s="893">
        <f t="shared" si="31"/>
        <v>1757621</v>
      </c>
      <c r="I168" s="895">
        <f t="shared" si="25"/>
        <v>15.053280232956492</v>
      </c>
      <c r="J168" s="892">
        <v>7</v>
      </c>
      <c r="K168" s="894">
        <f t="shared" si="32"/>
        <v>1441.5</v>
      </c>
      <c r="L168" s="892">
        <v>7030</v>
      </c>
      <c r="M168" s="892">
        <v>224</v>
      </c>
      <c r="N168" s="893">
        <f t="shared" si="26"/>
        <v>7254</v>
      </c>
      <c r="O168" s="892">
        <f t="shared" si="33"/>
        <v>1384364</v>
      </c>
      <c r="P168" s="891">
        <f t="shared" si="27"/>
        <v>16.00605850387328</v>
      </c>
      <c r="Q168" s="892">
        <v>5</v>
      </c>
      <c r="R168" s="894">
        <f t="shared" si="34"/>
        <v>938</v>
      </c>
      <c r="S168" s="892">
        <v>5313</v>
      </c>
      <c r="T168" s="892">
        <v>160</v>
      </c>
      <c r="U168" s="892">
        <f t="shared" si="28"/>
        <v>5473</v>
      </c>
      <c r="V168" s="892">
        <f t="shared" si="35"/>
        <v>906179</v>
      </c>
      <c r="W168" s="891">
        <f t="shared" si="29"/>
        <v>16.101261549395879</v>
      </c>
    </row>
    <row r="169" spans="1:23">
      <c r="A169" s="882" t="s">
        <v>2073</v>
      </c>
      <c r="B169" s="902" t="s">
        <v>354</v>
      </c>
      <c r="C169" s="899">
        <v>25</v>
      </c>
      <c r="D169" s="900">
        <f t="shared" si="30"/>
        <v>1971</v>
      </c>
      <c r="E169" s="899">
        <v>21544</v>
      </c>
      <c r="F169" s="899">
        <v>810</v>
      </c>
      <c r="G169" s="899">
        <f t="shared" si="24"/>
        <v>22354</v>
      </c>
      <c r="H169" s="899">
        <f t="shared" si="31"/>
        <v>1779975</v>
      </c>
      <c r="I169" s="901">
        <f t="shared" si="25"/>
        <v>15.051369863013699</v>
      </c>
      <c r="J169" s="898">
        <v>17.5</v>
      </c>
      <c r="K169" s="900">
        <f t="shared" si="32"/>
        <v>1459</v>
      </c>
      <c r="L169" s="898">
        <v>14823</v>
      </c>
      <c r="M169" s="898">
        <v>510</v>
      </c>
      <c r="N169" s="899">
        <f t="shared" si="26"/>
        <v>15333</v>
      </c>
      <c r="O169" s="898">
        <f t="shared" si="33"/>
        <v>1399697</v>
      </c>
      <c r="P169" s="897">
        <f t="shared" si="27"/>
        <v>15.98922778158556</v>
      </c>
      <c r="Q169" s="898">
        <v>9.5</v>
      </c>
      <c r="R169" s="900">
        <f t="shared" si="34"/>
        <v>947.5</v>
      </c>
      <c r="S169" s="898">
        <v>8350</v>
      </c>
      <c r="T169" s="898">
        <v>270</v>
      </c>
      <c r="U169" s="898">
        <f t="shared" si="28"/>
        <v>8620</v>
      </c>
      <c r="V169" s="898">
        <f t="shared" si="35"/>
        <v>914799</v>
      </c>
      <c r="W169" s="897">
        <f t="shared" si="29"/>
        <v>16.091451187335092</v>
      </c>
    </row>
    <row r="170" spans="1:23">
      <c r="A170" s="880" t="s">
        <v>2072</v>
      </c>
      <c r="B170" s="896" t="s">
        <v>354</v>
      </c>
      <c r="C170" s="893">
        <v>15</v>
      </c>
      <c r="D170" s="894">
        <f t="shared" si="30"/>
        <v>1986</v>
      </c>
      <c r="E170" s="893">
        <v>11509</v>
      </c>
      <c r="F170" s="893">
        <v>210</v>
      </c>
      <c r="G170" s="893">
        <f t="shared" si="24"/>
        <v>11719</v>
      </c>
      <c r="H170" s="893">
        <f t="shared" si="31"/>
        <v>1791694</v>
      </c>
      <c r="I170" s="895">
        <f t="shared" si="25"/>
        <v>15.036035582410204</v>
      </c>
      <c r="J170" s="892">
        <v>9</v>
      </c>
      <c r="K170" s="894">
        <f t="shared" si="32"/>
        <v>1468</v>
      </c>
      <c r="L170" s="892">
        <v>7432</v>
      </c>
      <c r="M170" s="892">
        <v>154</v>
      </c>
      <c r="N170" s="893">
        <f t="shared" si="26"/>
        <v>7586</v>
      </c>
      <c r="O170" s="892">
        <f t="shared" si="33"/>
        <v>1407283</v>
      </c>
      <c r="P170" s="891">
        <f t="shared" si="27"/>
        <v>15.977327429609447</v>
      </c>
      <c r="Q170" s="892">
        <v>6</v>
      </c>
      <c r="R170" s="894">
        <f t="shared" si="34"/>
        <v>953.5</v>
      </c>
      <c r="S170" s="892">
        <v>4773</v>
      </c>
      <c r="T170" s="892">
        <v>84</v>
      </c>
      <c r="U170" s="892">
        <f t="shared" si="28"/>
        <v>4857</v>
      </c>
      <c r="V170" s="892">
        <f t="shared" si="35"/>
        <v>919656</v>
      </c>
      <c r="W170" s="891">
        <f t="shared" si="29"/>
        <v>16.075091767173571</v>
      </c>
    </row>
    <row r="171" spans="1:23">
      <c r="A171" s="882" t="s">
        <v>2071</v>
      </c>
      <c r="B171" s="902" t="s">
        <v>354</v>
      </c>
      <c r="C171" s="899">
        <v>13</v>
      </c>
      <c r="D171" s="900">
        <f t="shared" si="30"/>
        <v>1999</v>
      </c>
      <c r="E171" s="899">
        <v>10783</v>
      </c>
      <c r="F171" s="899">
        <v>260</v>
      </c>
      <c r="G171" s="899">
        <f t="shared" si="24"/>
        <v>11043</v>
      </c>
      <c r="H171" s="899">
        <f t="shared" si="31"/>
        <v>1802737</v>
      </c>
      <c r="I171" s="901">
        <f t="shared" si="25"/>
        <v>15.030323495080873</v>
      </c>
      <c r="J171" s="898">
        <v>9</v>
      </c>
      <c r="K171" s="900">
        <f t="shared" si="32"/>
        <v>1477</v>
      </c>
      <c r="L171" s="898">
        <v>9439</v>
      </c>
      <c r="M171" s="898">
        <v>180</v>
      </c>
      <c r="N171" s="899">
        <f t="shared" si="26"/>
        <v>9619</v>
      </c>
      <c r="O171" s="898">
        <f t="shared" si="33"/>
        <v>1416902</v>
      </c>
      <c r="P171" s="897">
        <f t="shared" si="27"/>
        <v>15.988512751071992</v>
      </c>
      <c r="Q171" s="898">
        <v>6</v>
      </c>
      <c r="R171" s="900">
        <f t="shared" si="34"/>
        <v>959.5</v>
      </c>
      <c r="S171" s="898">
        <v>6632</v>
      </c>
      <c r="T171" s="898">
        <v>120</v>
      </c>
      <c r="U171" s="898">
        <f t="shared" si="28"/>
        <v>6752</v>
      </c>
      <c r="V171" s="898">
        <f t="shared" si="35"/>
        <v>926408</v>
      </c>
      <c r="W171" s="897">
        <f t="shared" si="29"/>
        <v>16.0918533958659</v>
      </c>
    </row>
    <row r="172" spans="1:23">
      <c r="A172" s="880" t="s">
        <v>2070</v>
      </c>
      <c r="B172" s="896" t="s">
        <v>354</v>
      </c>
      <c r="C172" s="893">
        <v>12</v>
      </c>
      <c r="D172" s="894">
        <f t="shared" si="30"/>
        <v>2011</v>
      </c>
      <c r="E172" s="893">
        <v>9420</v>
      </c>
      <c r="F172" s="893">
        <v>700</v>
      </c>
      <c r="G172" s="893">
        <f t="shared" si="24"/>
        <v>10120</v>
      </c>
      <c r="H172" s="893">
        <f t="shared" si="31"/>
        <v>1812857</v>
      </c>
      <c r="I172" s="895">
        <f t="shared" si="25"/>
        <v>15.024506878833085</v>
      </c>
      <c r="J172" s="892">
        <v>10</v>
      </c>
      <c r="K172" s="894">
        <f t="shared" si="32"/>
        <v>1487</v>
      </c>
      <c r="L172" s="892">
        <v>9076</v>
      </c>
      <c r="M172" s="892">
        <v>500</v>
      </c>
      <c r="N172" s="893">
        <f t="shared" si="26"/>
        <v>9576</v>
      </c>
      <c r="O172" s="892">
        <f t="shared" si="33"/>
        <v>1426478</v>
      </c>
      <c r="P172" s="891">
        <f t="shared" si="27"/>
        <v>15.988321004259136</v>
      </c>
      <c r="Q172" s="892">
        <v>8</v>
      </c>
      <c r="R172" s="894">
        <f t="shared" si="34"/>
        <v>967.5</v>
      </c>
      <c r="S172" s="892">
        <v>6427</v>
      </c>
      <c r="T172" s="892">
        <v>400</v>
      </c>
      <c r="U172" s="892">
        <f t="shared" si="28"/>
        <v>6827</v>
      </c>
      <c r="V172" s="892">
        <f t="shared" si="35"/>
        <v>933235</v>
      </c>
      <c r="W172" s="891">
        <f t="shared" si="29"/>
        <v>16.076399655469423</v>
      </c>
    </row>
    <row r="173" spans="1:23">
      <c r="A173" s="882" t="s">
        <v>2069</v>
      </c>
      <c r="B173" s="902" t="s">
        <v>354</v>
      </c>
      <c r="C173" s="899">
        <v>14</v>
      </c>
      <c r="D173" s="900">
        <f t="shared" si="30"/>
        <v>2025</v>
      </c>
      <c r="E173" s="899">
        <v>12100</v>
      </c>
      <c r="F173" s="899">
        <v>504</v>
      </c>
      <c r="G173" s="899">
        <f t="shared" si="24"/>
        <v>12604</v>
      </c>
      <c r="H173" s="899">
        <f t="shared" si="31"/>
        <v>1825461</v>
      </c>
      <c r="I173" s="901">
        <f t="shared" si="25"/>
        <v>15.02437037037037</v>
      </c>
      <c r="J173" s="898">
        <v>12</v>
      </c>
      <c r="K173" s="900">
        <f t="shared" si="32"/>
        <v>1499</v>
      </c>
      <c r="L173" s="898">
        <v>9193</v>
      </c>
      <c r="M173" s="898">
        <v>432</v>
      </c>
      <c r="N173" s="899">
        <f t="shared" si="26"/>
        <v>9625</v>
      </c>
      <c r="O173" s="898">
        <f t="shared" si="33"/>
        <v>1436103</v>
      </c>
      <c r="P173" s="897">
        <f t="shared" si="27"/>
        <v>15.967344896597732</v>
      </c>
      <c r="Q173" s="898">
        <v>8</v>
      </c>
      <c r="R173" s="900">
        <f t="shared" si="34"/>
        <v>975.5</v>
      </c>
      <c r="S173" s="898">
        <v>6522</v>
      </c>
      <c r="T173" s="898">
        <v>288</v>
      </c>
      <c r="U173" s="898">
        <f t="shared" si="28"/>
        <v>6810</v>
      </c>
      <c r="V173" s="898">
        <f t="shared" si="35"/>
        <v>940045</v>
      </c>
      <c r="W173" s="897">
        <f t="shared" si="29"/>
        <v>16.060908935588586</v>
      </c>
    </row>
    <row r="174" spans="1:23">
      <c r="A174" s="880" t="s">
        <v>2068</v>
      </c>
      <c r="B174" s="896" t="s">
        <v>354</v>
      </c>
      <c r="C174" s="893">
        <v>12</v>
      </c>
      <c r="D174" s="894">
        <f t="shared" si="30"/>
        <v>2037</v>
      </c>
      <c r="E174" s="893">
        <v>11868</v>
      </c>
      <c r="F174" s="893">
        <v>784</v>
      </c>
      <c r="G174" s="893">
        <f t="shared" si="24"/>
        <v>12652</v>
      </c>
      <c r="H174" s="893">
        <f t="shared" si="31"/>
        <v>1838113</v>
      </c>
      <c r="I174" s="895">
        <f t="shared" si="25"/>
        <v>15.039379806905579</v>
      </c>
      <c r="J174" s="892">
        <v>9</v>
      </c>
      <c r="K174" s="894">
        <f t="shared" si="32"/>
        <v>1508</v>
      </c>
      <c r="L174" s="892">
        <v>9170</v>
      </c>
      <c r="M174" s="892">
        <v>504</v>
      </c>
      <c r="N174" s="893">
        <f t="shared" si="26"/>
        <v>9674</v>
      </c>
      <c r="O174" s="892">
        <f t="shared" si="33"/>
        <v>1445777</v>
      </c>
      <c r="P174" s="891">
        <f t="shared" si="27"/>
        <v>15.978967727674624</v>
      </c>
      <c r="Q174" s="892">
        <v>5</v>
      </c>
      <c r="R174" s="894">
        <f t="shared" si="34"/>
        <v>980.5</v>
      </c>
      <c r="S174" s="892">
        <v>5027</v>
      </c>
      <c r="T174" s="892">
        <v>280</v>
      </c>
      <c r="U174" s="892">
        <f t="shared" si="28"/>
        <v>5307</v>
      </c>
      <c r="V174" s="892">
        <f t="shared" si="35"/>
        <v>945352</v>
      </c>
      <c r="W174" s="891">
        <f t="shared" si="29"/>
        <v>16.069216386197517</v>
      </c>
    </row>
    <row r="175" spans="1:23">
      <c r="A175" s="882" t="s">
        <v>2067</v>
      </c>
      <c r="B175" s="902" t="s">
        <v>354</v>
      </c>
      <c r="C175" s="899">
        <v>18</v>
      </c>
      <c r="D175" s="900">
        <f t="shared" si="30"/>
        <v>2055</v>
      </c>
      <c r="E175" s="899">
        <v>13325</v>
      </c>
      <c r="F175" s="899">
        <v>880</v>
      </c>
      <c r="G175" s="899">
        <f t="shared" si="24"/>
        <v>14205</v>
      </c>
      <c r="H175" s="899">
        <f t="shared" si="31"/>
        <v>1852318</v>
      </c>
      <c r="I175" s="901">
        <f t="shared" si="25"/>
        <v>15.022854825628547</v>
      </c>
      <c r="J175" s="898">
        <v>14</v>
      </c>
      <c r="K175" s="900">
        <f t="shared" si="32"/>
        <v>1522</v>
      </c>
      <c r="L175" s="898">
        <v>14706</v>
      </c>
      <c r="M175" s="898">
        <v>560</v>
      </c>
      <c r="N175" s="899">
        <f t="shared" si="26"/>
        <v>15266</v>
      </c>
      <c r="O175" s="898">
        <f t="shared" si="33"/>
        <v>1461043</v>
      </c>
      <c r="P175" s="897">
        <f t="shared" si="27"/>
        <v>15.999156811213316</v>
      </c>
      <c r="Q175" s="898">
        <v>12</v>
      </c>
      <c r="R175" s="900">
        <f t="shared" si="34"/>
        <v>992.5</v>
      </c>
      <c r="S175" s="898">
        <v>10930</v>
      </c>
      <c r="T175" s="898">
        <v>480</v>
      </c>
      <c r="U175" s="898">
        <f t="shared" si="28"/>
        <v>11410</v>
      </c>
      <c r="V175" s="898">
        <f t="shared" si="35"/>
        <v>956762</v>
      </c>
      <c r="W175" s="897">
        <f t="shared" si="29"/>
        <v>16.066532325776659</v>
      </c>
    </row>
    <row r="176" spans="1:23">
      <c r="A176" s="880" t="s">
        <v>2066</v>
      </c>
      <c r="B176" s="896" t="s">
        <v>354</v>
      </c>
      <c r="C176" s="893">
        <v>18</v>
      </c>
      <c r="D176" s="894">
        <f t="shared" si="30"/>
        <v>2073</v>
      </c>
      <c r="E176" s="893">
        <v>17754</v>
      </c>
      <c r="F176" s="893">
        <v>720</v>
      </c>
      <c r="G176" s="893">
        <f t="shared" si="24"/>
        <v>18474</v>
      </c>
      <c r="H176" s="893">
        <f t="shared" si="31"/>
        <v>1870792</v>
      </c>
      <c r="I176" s="895">
        <f t="shared" si="25"/>
        <v>15.040939057726323</v>
      </c>
      <c r="J176" s="892">
        <v>17</v>
      </c>
      <c r="K176" s="894">
        <f t="shared" si="32"/>
        <v>1539</v>
      </c>
      <c r="L176" s="892">
        <v>15502</v>
      </c>
      <c r="M176" s="892">
        <v>680</v>
      </c>
      <c r="N176" s="893">
        <f t="shared" si="26"/>
        <v>16182</v>
      </c>
      <c r="O176" s="892">
        <f t="shared" si="33"/>
        <v>1477225</v>
      </c>
      <c r="P176" s="891">
        <f t="shared" si="27"/>
        <v>15.997671648256443</v>
      </c>
      <c r="Q176" s="892">
        <v>12</v>
      </c>
      <c r="R176" s="894">
        <f t="shared" si="34"/>
        <v>1004.5</v>
      </c>
      <c r="S176" s="892">
        <v>11488</v>
      </c>
      <c r="T176" s="892">
        <v>480</v>
      </c>
      <c r="U176" s="892">
        <f t="shared" si="28"/>
        <v>11968</v>
      </c>
      <c r="V176" s="892">
        <f t="shared" si="35"/>
        <v>968730</v>
      </c>
      <c r="W176" s="891">
        <f t="shared" si="29"/>
        <v>16.073170731707318</v>
      </c>
    </row>
    <row r="177" spans="1:23">
      <c r="A177" s="882" t="s">
        <v>2065</v>
      </c>
      <c r="B177" s="902" t="s">
        <v>354</v>
      </c>
      <c r="C177" s="899">
        <v>14</v>
      </c>
      <c r="D177" s="900">
        <f t="shared" si="30"/>
        <v>2087</v>
      </c>
      <c r="E177" s="899">
        <v>12156</v>
      </c>
      <c r="F177" s="899">
        <v>560</v>
      </c>
      <c r="G177" s="899">
        <f t="shared" si="24"/>
        <v>12716</v>
      </c>
      <c r="H177" s="899">
        <f t="shared" si="31"/>
        <v>1883508</v>
      </c>
      <c r="I177" s="901">
        <f t="shared" si="25"/>
        <v>15.041590800191663</v>
      </c>
      <c r="J177" s="898">
        <v>12</v>
      </c>
      <c r="K177" s="900">
        <f t="shared" si="32"/>
        <v>1551</v>
      </c>
      <c r="L177" s="898">
        <v>11587</v>
      </c>
      <c r="M177" s="898">
        <v>480</v>
      </c>
      <c r="N177" s="899">
        <f t="shared" si="26"/>
        <v>12067</v>
      </c>
      <c r="O177" s="898">
        <f t="shared" si="33"/>
        <v>1489292</v>
      </c>
      <c r="P177" s="897">
        <f t="shared" si="27"/>
        <v>16.003567590801634</v>
      </c>
      <c r="Q177" s="898">
        <v>9.5</v>
      </c>
      <c r="R177" s="900">
        <f t="shared" si="34"/>
        <v>1014</v>
      </c>
      <c r="S177" s="898">
        <v>9197</v>
      </c>
      <c r="T177" s="898">
        <v>360</v>
      </c>
      <c r="U177" s="898">
        <f t="shared" si="28"/>
        <v>9557</v>
      </c>
      <c r="V177" s="898">
        <f t="shared" si="35"/>
        <v>978287</v>
      </c>
      <c r="W177" s="897">
        <f t="shared" si="29"/>
        <v>16.079667981591058</v>
      </c>
    </row>
    <row r="178" spans="1:23">
      <c r="A178" s="880" t="s">
        <v>2064</v>
      </c>
      <c r="B178" s="896" t="s">
        <v>354</v>
      </c>
      <c r="C178" s="893">
        <v>19</v>
      </c>
      <c r="D178" s="894">
        <f t="shared" si="30"/>
        <v>2106</v>
      </c>
      <c r="E178" s="893">
        <v>14843</v>
      </c>
      <c r="F178" s="893">
        <v>644</v>
      </c>
      <c r="G178" s="893">
        <f t="shared" si="24"/>
        <v>15487</v>
      </c>
      <c r="H178" s="893">
        <f t="shared" si="31"/>
        <v>1898995</v>
      </c>
      <c r="I178" s="895">
        <f t="shared" si="25"/>
        <v>15.028450459006015</v>
      </c>
      <c r="J178" s="892">
        <v>12</v>
      </c>
      <c r="K178" s="894">
        <f t="shared" si="32"/>
        <v>1563</v>
      </c>
      <c r="L178" s="892">
        <v>10981</v>
      </c>
      <c r="M178" s="892">
        <v>364</v>
      </c>
      <c r="N178" s="893">
        <f t="shared" si="26"/>
        <v>11345</v>
      </c>
      <c r="O178" s="892">
        <f t="shared" si="33"/>
        <v>1500637</v>
      </c>
      <c r="P178" s="891">
        <f t="shared" si="27"/>
        <v>16.001674130944764</v>
      </c>
      <c r="Q178" s="892">
        <v>7</v>
      </c>
      <c r="R178" s="894">
        <f t="shared" si="34"/>
        <v>1021</v>
      </c>
      <c r="S178" s="892">
        <v>6917</v>
      </c>
      <c r="T178" s="892">
        <v>168</v>
      </c>
      <c r="U178" s="892">
        <f t="shared" si="28"/>
        <v>7085</v>
      </c>
      <c r="V178" s="892">
        <f t="shared" si="35"/>
        <v>985372</v>
      </c>
      <c r="W178" s="891">
        <f t="shared" si="29"/>
        <v>16.085079986940908</v>
      </c>
    </row>
    <row r="179" spans="1:23">
      <c r="A179" s="882" t="s">
        <v>2063</v>
      </c>
      <c r="B179" s="902" t="s">
        <v>354</v>
      </c>
      <c r="C179" s="899">
        <v>19</v>
      </c>
      <c r="D179" s="900">
        <f t="shared" si="30"/>
        <v>2125</v>
      </c>
      <c r="E179" s="899">
        <v>17338</v>
      </c>
      <c r="F179" s="899">
        <v>720</v>
      </c>
      <c r="G179" s="899">
        <f t="shared" si="24"/>
        <v>18058</v>
      </c>
      <c r="H179" s="899">
        <f t="shared" si="31"/>
        <v>1917053</v>
      </c>
      <c r="I179" s="901">
        <f t="shared" si="25"/>
        <v>15.03570980392157</v>
      </c>
      <c r="J179" s="898">
        <v>16</v>
      </c>
      <c r="K179" s="900">
        <f t="shared" si="32"/>
        <v>1579</v>
      </c>
      <c r="L179" s="898">
        <v>16457</v>
      </c>
      <c r="M179" s="898">
        <v>576</v>
      </c>
      <c r="N179" s="899">
        <f t="shared" si="26"/>
        <v>17033</v>
      </c>
      <c r="O179" s="898">
        <f t="shared" si="33"/>
        <v>1517670</v>
      </c>
      <c r="P179" s="897">
        <f t="shared" si="27"/>
        <v>16.019316022799238</v>
      </c>
      <c r="Q179" s="898">
        <v>8</v>
      </c>
      <c r="R179" s="900">
        <f t="shared" si="34"/>
        <v>1029</v>
      </c>
      <c r="S179" s="898">
        <v>8612</v>
      </c>
      <c r="T179" s="898">
        <v>288</v>
      </c>
      <c r="U179" s="898">
        <f t="shared" si="28"/>
        <v>8900</v>
      </c>
      <c r="V179" s="898">
        <f t="shared" si="35"/>
        <v>994272</v>
      </c>
      <c r="W179" s="897">
        <f t="shared" si="29"/>
        <v>16.104178814382898</v>
      </c>
    </row>
    <row r="180" spans="1:23">
      <c r="A180" s="880" t="s">
        <v>2062</v>
      </c>
      <c r="B180" s="896" t="s">
        <v>354</v>
      </c>
      <c r="C180" s="893">
        <v>36</v>
      </c>
      <c r="D180" s="894">
        <f t="shared" si="30"/>
        <v>2161</v>
      </c>
      <c r="E180" s="893">
        <v>28145</v>
      </c>
      <c r="F180" s="893">
        <v>828</v>
      </c>
      <c r="G180" s="893">
        <f t="shared" si="24"/>
        <v>28973</v>
      </c>
      <c r="H180" s="893">
        <f t="shared" si="31"/>
        <v>1946026</v>
      </c>
      <c r="I180" s="895">
        <f t="shared" si="25"/>
        <v>15.008684251118309</v>
      </c>
      <c r="J180" s="892">
        <v>24</v>
      </c>
      <c r="K180" s="894">
        <f t="shared" si="32"/>
        <v>1603</v>
      </c>
      <c r="L180" s="892">
        <v>21446</v>
      </c>
      <c r="M180" s="892">
        <v>432</v>
      </c>
      <c r="N180" s="893">
        <f t="shared" si="26"/>
        <v>21878</v>
      </c>
      <c r="O180" s="892">
        <f t="shared" si="33"/>
        <v>1539548</v>
      </c>
      <c r="P180" s="891">
        <f t="shared" si="27"/>
        <v>16.006945310875441</v>
      </c>
      <c r="Q180" s="892">
        <v>12</v>
      </c>
      <c r="R180" s="894">
        <f t="shared" si="34"/>
        <v>1041</v>
      </c>
      <c r="S180" s="892">
        <v>10518</v>
      </c>
      <c r="T180" s="892">
        <v>216</v>
      </c>
      <c r="U180" s="892">
        <f t="shared" si="28"/>
        <v>10734</v>
      </c>
      <c r="V180" s="892">
        <f t="shared" si="35"/>
        <v>1005006</v>
      </c>
      <c r="W180" s="891">
        <f t="shared" si="29"/>
        <v>16.090393852065322</v>
      </c>
    </row>
    <row r="181" spans="1:23">
      <c r="A181" s="882" t="s">
        <v>2061</v>
      </c>
      <c r="B181" s="902" t="s">
        <v>354</v>
      </c>
      <c r="C181" s="899">
        <v>18</v>
      </c>
      <c r="D181" s="900">
        <f t="shared" si="30"/>
        <v>2179</v>
      </c>
      <c r="E181" s="899">
        <v>12118</v>
      </c>
      <c r="F181" s="899">
        <v>384</v>
      </c>
      <c r="G181" s="899">
        <f t="shared" si="24"/>
        <v>12502</v>
      </c>
      <c r="H181" s="899">
        <f t="shared" si="31"/>
        <v>1958528</v>
      </c>
      <c r="I181" s="901">
        <f t="shared" si="25"/>
        <v>14.980327367293865</v>
      </c>
      <c r="J181" s="898">
        <v>12</v>
      </c>
      <c r="K181" s="900">
        <f t="shared" si="32"/>
        <v>1615</v>
      </c>
      <c r="L181" s="898">
        <v>10006</v>
      </c>
      <c r="M181" s="898">
        <v>224</v>
      </c>
      <c r="N181" s="899">
        <f t="shared" si="26"/>
        <v>10230</v>
      </c>
      <c r="O181" s="898">
        <f t="shared" si="33"/>
        <v>1549778</v>
      </c>
      <c r="P181" s="897">
        <f t="shared" si="27"/>
        <v>15.99358101135191</v>
      </c>
      <c r="Q181" s="898">
        <v>11</v>
      </c>
      <c r="R181" s="900">
        <f t="shared" si="34"/>
        <v>1052</v>
      </c>
      <c r="S181" s="898">
        <v>8344</v>
      </c>
      <c r="T181" s="898">
        <v>176</v>
      </c>
      <c r="U181" s="898">
        <f t="shared" si="28"/>
        <v>8520</v>
      </c>
      <c r="V181" s="898">
        <f t="shared" si="35"/>
        <v>1013526</v>
      </c>
      <c r="W181" s="897">
        <f t="shared" si="29"/>
        <v>16.057129277566542</v>
      </c>
    </row>
    <row r="182" spans="1:23">
      <c r="A182" s="880" t="s">
        <v>2060</v>
      </c>
      <c r="B182" s="896" t="s">
        <v>354</v>
      </c>
      <c r="C182" s="893">
        <v>9</v>
      </c>
      <c r="D182" s="894">
        <f t="shared" si="30"/>
        <v>2188</v>
      </c>
      <c r="E182" s="893">
        <v>8283</v>
      </c>
      <c r="F182" s="893">
        <v>288</v>
      </c>
      <c r="G182" s="893">
        <f t="shared" si="24"/>
        <v>8571</v>
      </c>
      <c r="H182" s="893">
        <f t="shared" si="31"/>
        <v>1967099</v>
      </c>
      <c r="I182" s="895">
        <f t="shared" si="25"/>
        <v>14.983996039000608</v>
      </c>
      <c r="J182" s="892">
        <v>8</v>
      </c>
      <c r="K182" s="894">
        <f t="shared" si="32"/>
        <v>1623</v>
      </c>
      <c r="L182" s="892">
        <v>7254</v>
      </c>
      <c r="M182" s="892">
        <v>256</v>
      </c>
      <c r="N182" s="893">
        <f t="shared" si="26"/>
        <v>7510</v>
      </c>
      <c r="O182" s="892">
        <f t="shared" si="33"/>
        <v>1557288</v>
      </c>
      <c r="P182" s="891">
        <f t="shared" si="27"/>
        <v>15.991866913123845</v>
      </c>
      <c r="Q182" s="892">
        <v>5.5</v>
      </c>
      <c r="R182" s="894">
        <f t="shared" si="34"/>
        <v>1057.5</v>
      </c>
      <c r="S182" s="892">
        <v>5980</v>
      </c>
      <c r="T182" s="892">
        <v>160</v>
      </c>
      <c r="U182" s="892">
        <f t="shared" si="28"/>
        <v>6140</v>
      </c>
      <c r="V182" s="892">
        <f t="shared" si="35"/>
        <v>1019666</v>
      </c>
      <c r="W182" s="891">
        <f t="shared" si="29"/>
        <v>16.070386130811663</v>
      </c>
    </row>
    <row r="183" spans="1:23">
      <c r="A183" s="882" t="s">
        <v>2059</v>
      </c>
      <c r="B183" s="902" t="s">
        <v>354</v>
      </c>
      <c r="C183" s="899">
        <v>17</v>
      </c>
      <c r="D183" s="900">
        <f t="shared" si="30"/>
        <v>2205</v>
      </c>
      <c r="E183" s="899">
        <v>13517</v>
      </c>
      <c r="F183" s="899">
        <v>672</v>
      </c>
      <c r="G183" s="899">
        <f t="shared" si="24"/>
        <v>14189</v>
      </c>
      <c r="H183" s="899">
        <f t="shared" si="31"/>
        <v>1981288</v>
      </c>
      <c r="I183" s="901">
        <f t="shared" si="25"/>
        <v>14.975721844293274</v>
      </c>
      <c r="J183" s="898">
        <v>14</v>
      </c>
      <c r="K183" s="900">
        <f t="shared" si="32"/>
        <v>1637</v>
      </c>
      <c r="L183" s="898">
        <v>11703</v>
      </c>
      <c r="M183" s="898">
        <v>512</v>
      </c>
      <c r="N183" s="899">
        <f t="shared" si="26"/>
        <v>12215</v>
      </c>
      <c r="O183" s="898">
        <f t="shared" si="33"/>
        <v>1569503</v>
      </c>
      <c r="P183" s="897">
        <f t="shared" si="27"/>
        <v>15.97946446752189</v>
      </c>
      <c r="Q183" s="898">
        <v>10</v>
      </c>
      <c r="R183" s="900">
        <f t="shared" si="34"/>
        <v>1067.5</v>
      </c>
      <c r="S183" s="898">
        <v>8406</v>
      </c>
      <c r="T183" s="898">
        <v>320</v>
      </c>
      <c r="U183" s="898">
        <f t="shared" si="28"/>
        <v>8726</v>
      </c>
      <c r="V183" s="898">
        <f t="shared" si="35"/>
        <v>1028392</v>
      </c>
      <c r="W183" s="897">
        <f t="shared" si="29"/>
        <v>16.056081186572989</v>
      </c>
    </row>
    <row r="184" spans="1:23">
      <c r="A184" s="880" t="s">
        <v>2058</v>
      </c>
      <c r="B184" s="896" t="s">
        <v>354</v>
      </c>
      <c r="C184" s="893">
        <v>19</v>
      </c>
      <c r="D184" s="894">
        <f t="shared" si="30"/>
        <v>2224</v>
      </c>
      <c r="E184" s="893">
        <v>16758</v>
      </c>
      <c r="F184" s="893">
        <v>630</v>
      </c>
      <c r="G184" s="893">
        <f t="shared" si="24"/>
        <v>17388</v>
      </c>
      <c r="H184" s="893">
        <f t="shared" si="31"/>
        <v>1998676</v>
      </c>
      <c r="I184" s="895">
        <f t="shared" si="25"/>
        <v>14.978087529976019</v>
      </c>
      <c r="J184" s="892">
        <v>14</v>
      </c>
      <c r="K184" s="894">
        <f t="shared" si="32"/>
        <v>1651</v>
      </c>
      <c r="L184" s="892">
        <v>13371</v>
      </c>
      <c r="M184" s="892">
        <v>420</v>
      </c>
      <c r="N184" s="893">
        <f t="shared" si="26"/>
        <v>13791</v>
      </c>
      <c r="O184" s="892">
        <f t="shared" si="33"/>
        <v>1583294</v>
      </c>
      <c r="P184" s="891">
        <f t="shared" si="27"/>
        <v>15.983181909953563</v>
      </c>
      <c r="Q184" s="892">
        <v>11</v>
      </c>
      <c r="R184" s="894">
        <f t="shared" si="34"/>
        <v>1078.5</v>
      </c>
      <c r="S184" s="892">
        <v>9732</v>
      </c>
      <c r="T184" s="892">
        <v>330</v>
      </c>
      <c r="U184" s="892">
        <f t="shared" si="28"/>
        <v>10062</v>
      </c>
      <c r="V184" s="892">
        <f t="shared" si="35"/>
        <v>1038454</v>
      </c>
      <c r="W184" s="891">
        <f t="shared" si="29"/>
        <v>16.047813320970484</v>
      </c>
    </row>
    <row r="185" spans="1:23">
      <c r="A185" s="882" t="s">
        <v>2057</v>
      </c>
      <c r="B185" s="902" t="s">
        <v>354</v>
      </c>
      <c r="C185" s="899">
        <v>16</v>
      </c>
      <c r="D185" s="900">
        <f t="shared" si="30"/>
        <v>2240</v>
      </c>
      <c r="E185" s="899">
        <v>12295</v>
      </c>
      <c r="F185" s="899">
        <v>630</v>
      </c>
      <c r="G185" s="899">
        <f t="shared" si="24"/>
        <v>12925</v>
      </c>
      <c r="H185" s="899">
        <f t="shared" si="31"/>
        <v>2011601</v>
      </c>
      <c r="I185" s="901">
        <f t="shared" si="25"/>
        <v>14.967269345238096</v>
      </c>
      <c r="J185" s="898">
        <v>12</v>
      </c>
      <c r="K185" s="900">
        <f t="shared" si="32"/>
        <v>1663</v>
      </c>
      <c r="L185" s="898">
        <v>11887</v>
      </c>
      <c r="M185" s="898">
        <v>420</v>
      </c>
      <c r="N185" s="899">
        <f t="shared" si="26"/>
        <v>12307</v>
      </c>
      <c r="O185" s="898">
        <f t="shared" si="33"/>
        <v>1595601</v>
      </c>
      <c r="P185" s="897">
        <f t="shared" si="27"/>
        <v>15.991190619362596</v>
      </c>
      <c r="Q185" s="898">
        <v>11</v>
      </c>
      <c r="R185" s="900">
        <f t="shared" si="34"/>
        <v>1089.5</v>
      </c>
      <c r="S185" s="898">
        <v>9819</v>
      </c>
      <c r="T185" s="898">
        <v>390</v>
      </c>
      <c r="U185" s="898">
        <f t="shared" si="28"/>
        <v>10209</v>
      </c>
      <c r="V185" s="898">
        <f t="shared" si="35"/>
        <v>1048663</v>
      </c>
      <c r="W185" s="897">
        <f t="shared" si="29"/>
        <v>16.041961144255776</v>
      </c>
    </row>
    <row r="186" spans="1:23">
      <c r="A186" s="880" t="s">
        <v>2056</v>
      </c>
      <c r="B186" s="896" t="s">
        <v>354</v>
      </c>
      <c r="C186" s="893">
        <v>17</v>
      </c>
      <c r="D186" s="894">
        <f t="shared" si="30"/>
        <v>2257</v>
      </c>
      <c r="E186" s="893">
        <v>14338</v>
      </c>
      <c r="F186" s="893">
        <v>546</v>
      </c>
      <c r="G186" s="893">
        <f t="shared" si="24"/>
        <v>14884</v>
      </c>
      <c r="H186" s="893">
        <f t="shared" si="31"/>
        <v>2026485</v>
      </c>
      <c r="I186" s="895">
        <f t="shared" si="25"/>
        <v>14.964443952148871</v>
      </c>
      <c r="J186" s="892">
        <v>13</v>
      </c>
      <c r="K186" s="894">
        <f t="shared" si="32"/>
        <v>1676</v>
      </c>
      <c r="L186" s="892">
        <v>14339</v>
      </c>
      <c r="M186" s="892">
        <v>338</v>
      </c>
      <c r="N186" s="893">
        <f t="shared" si="26"/>
        <v>14677</v>
      </c>
      <c r="O186" s="892">
        <f t="shared" si="33"/>
        <v>1610278</v>
      </c>
      <c r="P186" s="891">
        <f t="shared" si="27"/>
        <v>16.013106603023072</v>
      </c>
      <c r="Q186" s="892">
        <v>12</v>
      </c>
      <c r="R186" s="894">
        <f t="shared" si="34"/>
        <v>1101.5</v>
      </c>
      <c r="S186" s="892">
        <v>12591</v>
      </c>
      <c r="T186" s="892">
        <v>312</v>
      </c>
      <c r="U186" s="892">
        <f t="shared" si="28"/>
        <v>12903</v>
      </c>
      <c r="V186" s="892">
        <f t="shared" si="35"/>
        <v>1061566</v>
      </c>
      <c r="W186" s="891">
        <f t="shared" si="29"/>
        <v>16.062430019670145</v>
      </c>
    </row>
    <row r="187" spans="1:23">
      <c r="A187" s="882" t="s">
        <v>2055</v>
      </c>
      <c r="B187" s="902" t="s">
        <v>354</v>
      </c>
      <c r="C187" s="899">
        <v>25</v>
      </c>
      <c r="D187" s="900">
        <f t="shared" si="30"/>
        <v>2282</v>
      </c>
      <c r="E187" s="899">
        <v>20176</v>
      </c>
      <c r="F187" s="899">
        <v>600</v>
      </c>
      <c r="G187" s="899">
        <f t="shared" si="24"/>
        <v>20776</v>
      </c>
      <c r="H187" s="899">
        <f t="shared" si="31"/>
        <v>2047261</v>
      </c>
      <c r="I187" s="901">
        <f t="shared" si="25"/>
        <v>14.952242185217646</v>
      </c>
      <c r="J187" s="898">
        <v>18</v>
      </c>
      <c r="K187" s="900">
        <f t="shared" si="32"/>
        <v>1694</v>
      </c>
      <c r="L187" s="898">
        <v>16552</v>
      </c>
      <c r="M187" s="898">
        <v>360</v>
      </c>
      <c r="N187" s="899">
        <f t="shared" si="26"/>
        <v>16912</v>
      </c>
      <c r="O187" s="898">
        <f t="shared" si="33"/>
        <v>1627190</v>
      </c>
      <c r="P187" s="897">
        <f t="shared" si="27"/>
        <v>16.009346713892167</v>
      </c>
      <c r="Q187" s="898">
        <v>14</v>
      </c>
      <c r="R187" s="900">
        <f t="shared" si="34"/>
        <v>1115.5</v>
      </c>
      <c r="S187" s="898">
        <v>12103</v>
      </c>
      <c r="T187" s="898">
        <v>320</v>
      </c>
      <c r="U187" s="898">
        <f t="shared" si="28"/>
        <v>12423</v>
      </c>
      <c r="V187" s="898">
        <f t="shared" si="35"/>
        <v>1073989</v>
      </c>
      <c r="W187" s="897">
        <f t="shared" si="29"/>
        <v>16.046451516509787</v>
      </c>
    </row>
    <row r="188" spans="1:23">
      <c r="A188" s="880" t="s">
        <v>2054</v>
      </c>
      <c r="B188" s="896" t="s">
        <v>354</v>
      </c>
      <c r="C188" s="893">
        <v>13</v>
      </c>
      <c r="D188" s="894">
        <f t="shared" si="30"/>
        <v>2295</v>
      </c>
      <c r="E188" s="893">
        <v>10336</v>
      </c>
      <c r="F188" s="893">
        <v>330</v>
      </c>
      <c r="G188" s="893">
        <f t="shared" si="24"/>
        <v>10666</v>
      </c>
      <c r="H188" s="893">
        <f t="shared" si="31"/>
        <v>2057927</v>
      </c>
      <c r="I188" s="895">
        <f t="shared" si="25"/>
        <v>14.945003631082063</v>
      </c>
      <c r="J188" s="892">
        <v>10</v>
      </c>
      <c r="K188" s="894">
        <f t="shared" si="32"/>
        <v>1704</v>
      </c>
      <c r="L188" s="892">
        <v>9413</v>
      </c>
      <c r="M188" s="892">
        <v>220</v>
      </c>
      <c r="N188" s="893">
        <f t="shared" si="26"/>
        <v>9633</v>
      </c>
      <c r="O188" s="892">
        <f t="shared" si="33"/>
        <v>1636823</v>
      </c>
      <c r="P188" s="891">
        <f t="shared" si="27"/>
        <v>16.00961463223787</v>
      </c>
      <c r="Q188" s="892">
        <v>9</v>
      </c>
      <c r="R188" s="894">
        <f t="shared" si="34"/>
        <v>1124.5</v>
      </c>
      <c r="S188" s="892">
        <v>8195</v>
      </c>
      <c r="T188" s="892">
        <v>198</v>
      </c>
      <c r="U188" s="892">
        <f t="shared" si="28"/>
        <v>8393</v>
      </c>
      <c r="V188" s="892">
        <f t="shared" si="35"/>
        <v>1082382</v>
      </c>
      <c r="W188" s="891">
        <f t="shared" si="29"/>
        <v>16.042418852823477</v>
      </c>
    </row>
    <row r="189" spans="1:23">
      <c r="A189" s="882" t="s">
        <v>2053</v>
      </c>
      <c r="B189" s="902" t="s">
        <v>354</v>
      </c>
      <c r="C189" s="899">
        <v>11</v>
      </c>
      <c r="D189" s="900">
        <f t="shared" si="30"/>
        <v>2306</v>
      </c>
      <c r="E189" s="899">
        <v>9306</v>
      </c>
      <c r="F189" s="899">
        <v>396</v>
      </c>
      <c r="G189" s="899">
        <f t="shared" si="24"/>
        <v>9702</v>
      </c>
      <c r="H189" s="899">
        <f t="shared" si="31"/>
        <v>2067629</v>
      </c>
      <c r="I189" s="901">
        <f t="shared" si="25"/>
        <v>14.943834923388263</v>
      </c>
      <c r="J189" s="898">
        <v>10</v>
      </c>
      <c r="K189" s="900">
        <f t="shared" si="32"/>
        <v>1714</v>
      </c>
      <c r="L189" s="898">
        <v>8895</v>
      </c>
      <c r="M189" s="898">
        <v>360</v>
      </c>
      <c r="N189" s="899">
        <f t="shared" si="26"/>
        <v>9255</v>
      </c>
      <c r="O189" s="898">
        <f t="shared" si="33"/>
        <v>1646078</v>
      </c>
      <c r="P189" s="897">
        <f t="shared" si="27"/>
        <v>16.006203811746403</v>
      </c>
      <c r="Q189" s="898">
        <v>7</v>
      </c>
      <c r="R189" s="900">
        <f t="shared" si="34"/>
        <v>1131.5</v>
      </c>
      <c r="S189" s="898">
        <v>7639</v>
      </c>
      <c r="T189" s="898">
        <v>252</v>
      </c>
      <c r="U189" s="898">
        <f t="shared" si="28"/>
        <v>7891</v>
      </c>
      <c r="V189" s="898">
        <f t="shared" si="35"/>
        <v>1090273</v>
      </c>
      <c r="W189" s="897">
        <f t="shared" si="29"/>
        <v>16.059404919723082</v>
      </c>
    </row>
    <row r="190" spans="1:23">
      <c r="A190" s="880" t="s">
        <v>2052</v>
      </c>
      <c r="B190" s="896" t="s">
        <v>354</v>
      </c>
      <c r="C190" s="893">
        <v>10</v>
      </c>
      <c r="D190" s="894">
        <f t="shared" si="30"/>
        <v>2316</v>
      </c>
      <c r="E190" s="893">
        <v>7368</v>
      </c>
      <c r="F190" s="893">
        <v>286</v>
      </c>
      <c r="G190" s="893">
        <f t="shared" si="24"/>
        <v>7654</v>
      </c>
      <c r="H190" s="893">
        <f t="shared" si="31"/>
        <v>2075283</v>
      </c>
      <c r="I190" s="895">
        <f t="shared" si="25"/>
        <v>14.934391191709844</v>
      </c>
      <c r="J190" s="892">
        <v>7</v>
      </c>
      <c r="K190" s="894">
        <f t="shared" si="32"/>
        <v>1721</v>
      </c>
      <c r="L190" s="892">
        <v>6634</v>
      </c>
      <c r="M190" s="892">
        <v>154</v>
      </c>
      <c r="N190" s="893">
        <f t="shared" si="26"/>
        <v>6788</v>
      </c>
      <c r="O190" s="892">
        <f t="shared" si="33"/>
        <v>1652866</v>
      </c>
      <c r="P190" s="891">
        <f t="shared" si="27"/>
        <v>16.006837110207243</v>
      </c>
      <c r="Q190" s="892">
        <v>5</v>
      </c>
      <c r="R190" s="894">
        <f t="shared" si="34"/>
        <v>1136.5</v>
      </c>
      <c r="S190" s="892">
        <v>5306</v>
      </c>
      <c r="T190" s="892">
        <v>110</v>
      </c>
      <c r="U190" s="892">
        <f t="shared" si="28"/>
        <v>5416</v>
      </c>
      <c r="V190" s="892">
        <f t="shared" si="35"/>
        <v>1095689</v>
      </c>
      <c r="W190" s="891">
        <f t="shared" si="29"/>
        <v>16.068177152075084</v>
      </c>
    </row>
    <row r="191" spans="1:23">
      <c r="A191" s="882" t="s">
        <v>2051</v>
      </c>
      <c r="B191" s="902" t="s">
        <v>354</v>
      </c>
      <c r="C191" s="899">
        <v>2</v>
      </c>
      <c r="D191" s="900">
        <f t="shared" si="30"/>
        <v>2318</v>
      </c>
      <c r="E191" s="899">
        <v>2507</v>
      </c>
      <c r="F191" s="899">
        <v>80</v>
      </c>
      <c r="G191" s="899">
        <f t="shared" si="24"/>
        <v>2587</v>
      </c>
      <c r="H191" s="899">
        <f t="shared" si="31"/>
        <v>2077870</v>
      </c>
      <c r="I191" s="901">
        <f t="shared" si="25"/>
        <v>14.94010641357492</v>
      </c>
      <c r="J191" s="898">
        <v>2</v>
      </c>
      <c r="K191" s="900">
        <f t="shared" si="32"/>
        <v>1723</v>
      </c>
      <c r="L191" s="898">
        <v>2518</v>
      </c>
      <c r="M191" s="898">
        <v>80</v>
      </c>
      <c r="N191" s="899">
        <f t="shared" si="26"/>
        <v>2598</v>
      </c>
      <c r="O191" s="898">
        <f t="shared" si="33"/>
        <v>1655464</v>
      </c>
      <c r="P191" s="897">
        <f t="shared" si="27"/>
        <v>16.013387502418261</v>
      </c>
      <c r="Q191" s="898">
        <v>1</v>
      </c>
      <c r="R191" s="900">
        <f t="shared" si="34"/>
        <v>1137.5</v>
      </c>
      <c r="S191" s="898">
        <v>1270</v>
      </c>
      <c r="T191" s="898">
        <v>40</v>
      </c>
      <c r="U191" s="898">
        <f t="shared" si="28"/>
        <v>1310</v>
      </c>
      <c r="V191" s="898">
        <f t="shared" si="35"/>
        <v>1096999</v>
      </c>
      <c r="W191" s="897">
        <f t="shared" si="29"/>
        <v>16.073245421245421</v>
      </c>
    </row>
    <row r="192" spans="1:23">
      <c r="A192" s="880" t="s">
        <v>2050</v>
      </c>
      <c r="B192" s="896" t="s">
        <v>354</v>
      </c>
      <c r="C192" s="893">
        <v>5</v>
      </c>
      <c r="D192" s="894">
        <f t="shared" si="30"/>
        <v>2323</v>
      </c>
      <c r="E192" s="893">
        <v>3918</v>
      </c>
      <c r="F192" s="893">
        <v>240</v>
      </c>
      <c r="G192" s="893">
        <f t="shared" si="24"/>
        <v>4158</v>
      </c>
      <c r="H192" s="893">
        <f t="shared" si="31"/>
        <v>2082028</v>
      </c>
      <c r="I192" s="895">
        <f t="shared" si="25"/>
        <v>14.937781604247382</v>
      </c>
      <c r="J192" s="892">
        <v>4</v>
      </c>
      <c r="K192" s="894">
        <f t="shared" si="32"/>
        <v>1727</v>
      </c>
      <c r="L192" s="892">
        <v>3315</v>
      </c>
      <c r="M192" s="892">
        <v>200</v>
      </c>
      <c r="N192" s="893">
        <f t="shared" si="26"/>
        <v>3515</v>
      </c>
      <c r="O192" s="892">
        <f t="shared" si="33"/>
        <v>1658979</v>
      </c>
      <c r="P192" s="891">
        <f t="shared" si="27"/>
        <v>16.010220034742328</v>
      </c>
      <c r="Q192" s="892">
        <v>3</v>
      </c>
      <c r="R192" s="894">
        <f t="shared" si="34"/>
        <v>1140.5</v>
      </c>
      <c r="S192" s="892">
        <v>2625</v>
      </c>
      <c r="T192" s="892">
        <v>120</v>
      </c>
      <c r="U192" s="892">
        <f t="shared" si="28"/>
        <v>2745</v>
      </c>
      <c r="V192" s="892">
        <f t="shared" si="35"/>
        <v>1099744</v>
      </c>
      <c r="W192" s="891">
        <f t="shared" si="29"/>
        <v>16.071079935700716</v>
      </c>
    </row>
    <row r="193" spans="1:23">
      <c r="A193" s="882" t="s">
        <v>2049</v>
      </c>
      <c r="B193" s="902" t="s">
        <v>354</v>
      </c>
      <c r="C193" s="899">
        <v>4</v>
      </c>
      <c r="D193" s="900">
        <f t="shared" si="30"/>
        <v>2327</v>
      </c>
      <c r="E193" s="899">
        <v>2100</v>
      </c>
      <c r="F193" s="899">
        <v>150</v>
      </c>
      <c r="G193" s="899">
        <f t="shared" si="24"/>
        <v>2250</v>
      </c>
      <c r="H193" s="899">
        <f t="shared" si="31"/>
        <v>2084278</v>
      </c>
      <c r="I193" s="901">
        <f t="shared" si="25"/>
        <v>14.928219452800457</v>
      </c>
      <c r="J193" s="898">
        <v>2</v>
      </c>
      <c r="K193" s="900">
        <f t="shared" si="32"/>
        <v>1729</v>
      </c>
      <c r="L193" s="898">
        <v>1200</v>
      </c>
      <c r="M193" s="898">
        <v>60</v>
      </c>
      <c r="N193" s="899">
        <f t="shared" si="26"/>
        <v>1260</v>
      </c>
      <c r="O193" s="898">
        <f t="shared" si="33"/>
        <v>1660239</v>
      </c>
      <c r="P193" s="897">
        <f t="shared" si="27"/>
        <v>16.003846153846155</v>
      </c>
      <c r="Q193" s="898">
        <v>0</v>
      </c>
      <c r="R193" s="900">
        <f t="shared" si="34"/>
        <v>1140.5</v>
      </c>
      <c r="S193" s="898">
        <v>0</v>
      </c>
      <c r="T193" s="898">
        <v>0</v>
      </c>
      <c r="U193" s="898">
        <f t="shared" si="28"/>
        <v>0</v>
      </c>
      <c r="V193" s="898">
        <f t="shared" si="35"/>
        <v>1099744</v>
      </c>
      <c r="W193" s="897">
        <f t="shared" si="29"/>
        <v>16.071079935700716</v>
      </c>
    </row>
    <row r="194" spans="1:23">
      <c r="A194" s="880" t="s">
        <v>2048</v>
      </c>
      <c r="B194" s="896" t="s">
        <v>354</v>
      </c>
      <c r="C194" s="893">
        <v>16</v>
      </c>
      <c r="D194" s="894">
        <f t="shared" si="30"/>
        <v>2343</v>
      </c>
      <c r="E194" s="893">
        <v>15149</v>
      </c>
      <c r="F194" s="893">
        <v>144</v>
      </c>
      <c r="G194" s="893">
        <f t="shared" si="24"/>
        <v>15293</v>
      </c>
      <c r="H194" s="893">
        <f t="shared" si="31"/>
        <v>2099571</v>
      </c>
      <c r="I194" s="895">
        <f t="shared" si="25"/>
        <v>14.935061886470338</v>
      </c>
      <c r="J194" s="892">
        <v>11</v>
      </c>
      <c r="K194" s="894">
        <f t="shared" si="32"/>
        <v>1740</v>
      </c>
      <c r="L194" s="892">
        <v>10962</v>
      </c>
      <c r="M194" s="892">
        <v>88</v>
      </c>
      <c r="N194" s="893">
        <f t="shared" si="26"/>
        <v>11050</v>
      </c>
      <c r="O194" s="892">
        <f t="shared" si="33"/>
        <v>1671289</v>
      </c>
      <c r="P194" s="891">
        <f t="shared" si="27"/>
        <v>16.008515325670498</v>
      </c>
      <c r="Q194" s="892">
        <v>7</v>
      </c>
      <c r="R194" s="894">
        <f t="shared" si="34"/>
        <v>1147.5</v>
      </c>
      <c r="S194" s="892">
        <v>6616</v>
      </c>
      <c r="T194" s="892">
        <v>56</v>
      </c>
      <c r="U194" s="892">
        <f t="shared" si="28"/>
        <v>6672</v>
      </c>
      <c r="V194" s="892">
        <f t="shared" si="35"/>
        <v>1106416</v>
      </c>
      <c r="W194" s="891">
        <f t="shared" si="29"/>
        <v>16.069949164851128</v>
      </c>
    </row>
    <row r="195" spans="1:23">
      <c r="A195" s="882" t="s">
        <v>2047</v>
      </c>
      <c r="B195" s="902" t="s">
        <v>354</v>
      </c>
      <c r="C195" s="899">
        <v>22</v>
      </c>
      <c r="D195" s="900">
        <f t="shared" si="30"/>
        <v>2365</v>
      </c>
      <c r="E195" s="899">
        <v>18847</v>
      </c>
      <c r="F195" s="899">
        <v>1900</v>
      </c>
      <c r="G195" s="899">
        <f t="shared" si="24"/>
        <v>20747</v>
      </c>
      <c r="H195" s="899">
        <f t="shared" si="31"/>
        <v>2120318</v>
      </c>
      <c r="I195" s="901">
        <f t="shared" si="25"/>
        <v>14.942339675828046</v>
      </c>
      <c r="J195" s="898">
        <v>15</v>
      </c>
      <c r="K195" s="900">
        <f t="shared" si="32"/>
        <v>1755</v>
      </c>
      <c r="L195" s="898">
        <v>16938</v>
      </c>
      <c r="M195" s="898">
        <v>988</v>
      </c>
      <c r="N195" s="899">
        <f t="shared" si="26"/>
        <v>17926</v>
      </c>
      <c r="O195" s="898">
        <f t="shared" si="33"/>
        <v>1689215</v>
      </c>
      <c r="P195" s="897">
        <f t="shared" si="27"/>
        <v>16.041927825261158</v>
      </c>
      <c r="Q195" s="898">
        <v>10</v>
      </c>
      <c r="R195" s="900">
        <f t="shared" si="34"/>
        <v>1157.5</v>
      </c>
      <c r="S195" s="898">
        <v>10508</v>
      </c>
      <c r="T195" s="898">
        <v>608</v>
      </c>
      <c r="U195" s="898">
        <f t="shared" si="28"/>
        <v>11116</v>
      </c>
      <c r="V195" s="898">
        <f t="shared" si="35"/>
        <v>1117532</v>
      </c>
      <c r="W195" s="897">
        <f t="shared" si="29"/>
        <v>16.09117350611951</v>
      </c>
    </row>
    <row r="196" spans="1:23">
      <c r="A196" s="880" t="s">
        <v>2046</v>
      </c>
      <c r="B196" s="896" t="s">
        <v>1030</v>
      </c>
      <c r="C196" s="893">
        <v>4</v>
      </c>
      <c r="D196" s="894">
        <f t="shared" si="30"/>
        <v>2365</v>
      </c>
      <c r="E196" s="893">
        <v>3026</v>
      </c>
      <c r="F196" s="893">
        <v>0</v>
      </c>
      <c r="G196" s="893">
        <f t="shared" si="24"/>
        <v>3026</v>
      </c>
      <c r="H196" s="893">
        <f t="shared" si="31"/>
        <v>2120318</v>
      </c>
      <c r="I196" s="895">
        <f t="shared" si="25"/>
        <v>14.942339675828046</v>
      </c>
      <c r="J196" s="892">
        <v>3</v>
      </c>
      <c r="K196" s="894">
        <f t="shared" si="32"/>
        <v>1755</v>
      </c>
      <c r="L196" s="892">
        <v>2562</v>
      </c>
      <c r="M196" s="892">
        <v>0</v>
      </c>
      <c r="N196" s="893">
        <f t="shared" si="26"/>
        <v>2562</v>
      </c>
      <c r="O196" s="892">
        <f t="shared" si="33"/>
        <v>1689215</v>
      </c>
      <c r="P196" s="891">
        <f t="shared" si="27"/>
        <v>16.041927825261158</v>
      </c>
      <c r="Q196" s="892">
        <v>2</v>
      </c>
      <c r="R196" s="894">
        <f t="shared" si="34"/>
        <v>1157.5</v>
      </c>
      <c r="S196" s="892">
        <v>1491</v>
      </c>
      <c r="T196" s="892">
        <v>0</v>
      </c>
      <c r="U196" s="892">
        <f t="shared" si="28"/>
        <v>1491</v>
      </c>
      <c r="V196" s="892">
        <f t="shared" si="35"/>
        <v>1117532</v>
      </c>
      <c r="W196" s="891">
        <f t="shared" si="29"/>
        <v>16.09117350611951</v>
      </c>
    </row>
    <row r="197" spans="1:23">
      <c r="A197" s="882" t="s">
        <v>2045</v>
      </c>
      <c r="B197" s="902" t="s">
        <v>354</v>
      </c>
      <c r="C197" s="899">
        <v>7</v>
      </c>
      <c r="D197" s="900">
        <f t="shared" si="30"/>
        <v>2372</v>
      </c>
      <c r="E197" s="899">
        <v>7015</v>
      </c>
      <c r="F197" s="899">
        <v>518</v>
      </c>
      <c r="G197" s="899">
        <f t="shared" si="24"/>
        <v>7533</v>
      </c>
      <c r="H197" s="899">
        <f t="shared" si="31"/>
        <v>2127851</v>
      </c>
      <c r="I197" s="901">
        <f t="shared" si="25"/>
        <v>14.951173412029229</v>
      </c>
      <c r="J197" s="898">
        <v>7</v>
      </c>
      <c r="K197" s="900">
        <f t="shared" si="32"/>
        <v>1762</v>
      </c>
      <c r="L197" s="898">
        <v>6765</v>
      </c>
      <c r="M197" s="898">
        <v>518</v>
      </c>
      <c r="N197" s="899">
        <f t="shared" si="26"/>
        <v>7283</v>
      </c>
      <c r="O197" s="898">
        <f t="shared" si="33"/>
        <v>1696498</v>
      </c>
      <c r="P197" s="897">
        <f t="shared" si="27"/>
        <v>16.047086643965191</v>
      </c>
      <c r="Q197" s="898">
        <v>4</v>
      </c>
      <c r="R197" s="900">
        <f t="shared" si="34"/>
        <v>1161.5</v>
      </c>
      <c r="S197" s="898">
        <v>4218</v>
      </c>
      <c r="T197" s="898">
        <v>222</v>
      </c>
      <c r="U197" s="898">
        <f t="shared" si="28"/>
        <v>4440</v>
      </c>
      <c r="V197" s="898">
        <f t="shared" si="35"/>
        <v>1121972</v>
      </c>
      <c r="W197" s="897">
        <f t="shared" si="29"/>
        <v>16.099469077342516</v>
      </c>
    </row>
    <row r="198" spans="1:23">
      <c r="A198" s="880" t="s">
        <v>2044</v>
      </c>
      <c r="B198" s="896" t="s">
        <v>354</v>
      </c>
      <c r="C198" s="893">
        <v>25</v>
      </c>
      <c r="D198" s="894">
        <f t="shared" si="30"/>
        <v>2397</v>
      </c>
      <c r="E198" s="893">
        <v>21658</v>
      </c>
      <c r="F198" s="893">
        <v>1050</v>
      </c>
      <c r="G198" s="893">
        <f t="shared" si="24"/>
        <v>22708</v>
      </c>
      <c r="H198" s="893">
        <f t="shared" si="31"/>
        <v>2150559</v>
      </c>
      <c r="I198" s="895">
        <f t="shared" si="25"/>
        <v>14.953128911138924</v>
      </c>
      <c r="J198" s="892">
        <v>20</v>
      </c>
      <c r="K198" s="894">
        <f t="shared" si="32"/>
        <v>1782</v>
      </c>
      <c r="L198" s="892">
        <v>20064</v>
      </c>
      <c r="M198" s="892">
        <v>840</v>
      </c>
      <c r="N198" s="893">
        <f t="shared" si="26"/>
        <v>20904</v>
      </c>
      <c r="O198" s="892">
        <f t="shared" si="33"/>
        <v>1717402</v>
      </c>
      <c r="P198" s="891">
        <f t="shared" si="27"/>
        <v>16.062495323606434</v>
      </c>
      <c r="Q198" s="892">
        <v>13</v>
      </c>
      <c r="R198" s="894">
        <f t="shared" si="34"/>
        <v>1174.5</v>
      </c>
      <c r="S198" s="892">
        <v>12411</v>
      </c>
      <c r="T198" s="892">
        <v>462</v>
      </c>
      <c r="U198" s="892">
        <f t="shared" si="28"/>
        <v>12873</v>
      </c>
      <c r="V198" s="892">
        <f t="shared" si="35"/>
        <v>1134845</v>
      </c>
      <c r="W198" s="891">
        <f t="shared" si="29"/>
        <v>16.103944941109692</v>
      </c>
    </row>
    <row r="199" spans="1:23">
      <c r="A199" s="882" t="s">
        <v>2043</v>
      </c>
      <c r="B199" s="902" t="s">
        <v>354</v>
      </c>
      <c r="C199" s="899">
        <v>14</v>
      </c>
      <c r="D199" s="900">
        <f t="shared" si="30"/>
        <v>2411</v>
      </c>
      <c r="E199" s="899">
        <v>12522</v>
      </c>
      <c r="F199" s="899">
        <v>588</v>
      </c>
      <c r="G199" s="899">
        <f t="shared" si="24"/>
        <v>13110</v>
      </c>
      <c r="H199" s="899">
        <f t="shared" si="31"/>
        <v>2163669</v>
      </c>
      <c r="I199" s="901">
        <f t="shared" si="25"/>
        <v>14.956926586478639</v>
      </c>
      <c r="J199" s="898">
        <v>14</v>
      </c>
      <c r="K199" s="900">
        <f t="shared" si="32"/>
        <v>1796</v>
      </c>
      <c r="L199" s="898">
        <v>12280</v>
      </c>
      <c r="M199" s="898">
        <v>588</v>
      </c>
      <c r="N199" s="899">
        <f t="shared" si="26"/>
        <v>12868</v>
      </c>
      <c r="O199" s="898">
        <f t="shared" si="33"/>
        <v>1730270</v>
      </c>
      <c r="P199" s="897">
        <f t="shared" si="27"/>
        <v>16.05670007423905</v>
      </c>
      <c r="Q199" s="898">
        <v>8</v>
      </c>
      <c r="R199" s="900">
        <f t="shared" si="34"/>
        <v>1182.5</v>
      </c>
      <c r="S199" s="898">
        <v>8019</v>
      </c>
      <c r="T199" s="898">
        <v>294</v>
      </c>
      <c r="U199" s="898">
        <f t="shared" si="28"/>
        <v>8313</v>
      </c>
      <c r="V199" s="898">
        <f t="shared" si="35"/>
        <v>1143158</v>
      </c>
      <c r="W199" s="897">
        <f t="shared" si="29"/>
        <v>16.11216349541931</v>
      </c>
    </row>
    <row r="200" spans="1:23">
      <c r="A200" s="880" t="s">
        <v>2042</v>
      </c>
      <c r="B200" s="896" t="s">
        <v>354</v>
      </c>
      <c r="C200" s="893">
        <v>17</v>
      </c>
      <c r="D200" s="894">
        <f t="shared" si="30"/>
        <v>2428</v>
      </c>
      <c r="E200" s="893">
        <v>16198</v>
      </c>
      <c r="F200" s="893">
        <v>374</v>
      </c>
      <c r="G200" s="893">
        <f t="shared" si="24"/>
        <v>16572</v>
      </c>
      <c r="H200" s="893">
        <f t="shared" si="31"/>
        <v>2180241</v>
      </c>
      <c r="I200" s="895">
        <f t="shared" si="25"/>
        <v>14.965959637561779</v>
      </c>
      <c r="J200" s="892">
        <v>14.5</v>
      </c>
      <c r="K200" s="894">
        <f t="shared" si="32"/>
        <v>1810.5</v>
      </c>
      <c r="L200" s="892">
        <v>13115</v>
      </c>
      <c r="M200" s="892">
        <v>286</v>
      </c>
      <c r="N200" s="893">
        <f t="shared" si="26"/>
        <v>13401</v>
      </c>
      <c r="O200" s="892">
        <f t="shared" si="33"/>
        <v>1743671</v>
      </c>
      <c r="P200" s="891">
        <f t="shared" si="27"/>
        <v>16.051468286845257</v>
      </c>
      <c r="Q200" s="892">
        <v>9.5</v>
      </c>
      <c r="R200" s="894">
        <f t="shared" si="34"/>
        <v>1192</v>
      </c>
      <c r="S200" s="892">
        <v>9608</v>
      </c>
      <c r="T200" s="892">
        <v>154</v>
      </c>
      <c r="U200" s="892">
        <f t="shared" si="28"/>
        <v>9762</v>
      </c>
      <c r="V200" s="892">
        <f t="shared" si="35"/>
        <v>1152920</v>
      </c>
      <c r="W200" s="891">
        <f t="shared" si="29"/>
        <v>16.120246085011185</v>
      </c>
    </row>
    <row r="201" spans="1:23">
      <c r="A201" s="882" t="s">
        <v>2041</v>
      </c>
      <c r="B201" s="902" t="s">
        <v>354</v>
      </c>
      <c r="C201" s="899">
        <v>9</v>
      </c>
      <c r="D201" s="900">
        <f t="shared" si="30"/>
        <v>2437</v>
      </c>
      <c r="E201" s="899">
        <v>8517</v>
      </c>
      <c r="F201" s="899">
        <v>540</v>
      </c>
      <c r="G201" s="899">
        <f t="shared" ref="G201:G264" si="36">F201+E201</f>
        <v>9057</v>
      </c>
      <c r="H201" s="899">
        <f t="shared" si="31"/>
        <v>2189298</v>
      </c>
      <c r="I201" s="901">
        <f t="shared" ref="I201:I264" si="37">H201/D201/60</f>
        <v>14.972630283135002</v>
      </c>
      <c r="J201" s="898">
        <v>8</v>
      </c>
      <c r="K201" s="900">
        <f t="shared" si="32"/>
        <v>1818.5</v>
      </c>
      <c r="L201" s="898">
        <v>7207</v>
      </c>
      <c r="M201" s="898">
        <v>480</v>
      </c>
      <c r="N201" s="899">
        <f t="shared" ref="N201:N264" si="38">M201+L201</f>
        <v>7687</v>
      </c>
      <c r="O201" s="898">
        <f t="shared" si="33"/>
        <v>1751358</v>
      </c>
      <c r="P201" s="897">
        <f t="shared" ref="P201:P264" si="39">O201/K201/60</f>
        <v>16.051306021446248</v>
      </c>
      <c r="Q201" s="898">
        <v>4.5</v>
      </c>
      <c r="R201" s="900">
        <f t="shared" si="34"/>
        <v>1196.5</v>
      </c>
      <c r="S201" s="898">
        <v>4074</v>
      </c>
      <c r="T201" s="898">
        <v>240</v>
      </c>
      <c r="U201" s="898">
        <f t="shared" ref="U201:U264" si="40">T201+S201</f>
        <v>4314</v>
      </c>
      <c r="V201" s="898">
        <f t="shared" si="35"/>
        <v>1157234</v>
      </c>
      <c r="W201" s="897">
        <f t="shared" ref="W201:W264" si="41">V201/R201/60</f>
        <v>16.119710266053769</v>
      </c>
    </row>
    <row r="202" spans="1:23">
      <c r="A202" s="880" t="s">
        <v>2040</v>
      </c>
      <c r="B202" s="896" t="s">
        <v>354</v>
      </c>
      <c r="C202" s="893">
        <v>17</v>
      </c>
      <c r="D202" s="894">
        <f t="shared" ref="D202:D265" si="42">IF($B202="*",D201,D201+C202)</f>
        <v>2454</v>
      </c>
      <c r="E202" s="893">
        <v>14457</v>
      </c>
      <c r="F202" s="893">
        <v>102</v>
      </c>
      <c r="G202" s="893">
        <f t="shared" si="36"/>
        <v>14559</v>
      </c>
      <c r="H202" s="893">
        <f t="shared" ref="H202:H265" si="43">IF($B202="*",H201,H201+G202)</f>
        <v>2203857</v>
      </c>
      <c r="I202" s="895">
        <f t="shared" si="37"/>
        <v>14.967787286063571</v>
      </c>
      <c r="J202" s="892">
        <v>13.5</v>
      </c>
      <c r="K202" s="894">
        <f t="shared" ref="K202:K265" si="44">IF($B202="*",K201,K201+J202)</f>
        <v>1832</v>
      </c>
      <c r="L202" s="892">
        <v>14602</v>
      </c>
      <c r="M202" s="892">
        <v>78</v>
      </c>
      <c r="N202" s="893">
        <f t="shared" si="38"/>
        <v>14680</v>
      </c>
      <c r="O202" s="892">
        <f t="shared" ref="O202:O265" si="45">IF($B202="*",O201,O201+N202)</f>
        <v>1766038</v>
      </c>
      <c r="P202" s="891">
        <f t="shared" si="39"/>
        <v>16.066575691411934</v>
      </c>
      <c r="Q202" s="892">
        <v>8</v>
      </c>
      <c r="R202" s="894">
        <f t="shared" ref="R202:R265" si="46">IF($B202="*",R201,R201+Q202)</f>
        <v>1204.5</v>
      </c>
      <c r="S202" s="892">
        <v>7713</v>
      </c>
      <c r="T202" s="892">
        <v>42</v>
      </c>
      <c r="U202" s="892">
        <f t="shared" si="40"/>
        <v>7755</v>
      </c>
      <c r="V202" s="892">
        <f t="shared" ref="V202:V265" si="47">IF($B202="*",V201,V201+U202)</f>
        <v>1164989</v>
      </c>
      <c r="W202" s="891">
        <f t="shared" si="41"/>
        <v>16.11995295419953</v>
      </c>
    </row>
    <row r="203" spans="1:23">
      <c r="A203" s="882" t="s">
        <v>2039</v>
      </c>
      <c r="B203" s="902" t="s">
        <v>354</v>
      </c>
      <c r="C203" s="899">
        <v>11</v>
      </c>
      <c r="D203" s="900">
        <f t="shared" si="42"/>
        <v>2465</v>
      </c>
      <c r="E203" s="899">
        <v>8135</v>
      </c>
      <c r="F203" s="899">
        <v>440</v>
      </c>
      <c r="G203" s="899">
        <f t="shared" si="36"/>
        <v>8575</v>
      </c>
      <c r="H203" s="899">
        <f t="shared" si="43"/>
        <v>2212432</v>
      </c>
      <c r="I203" s="901">
        <f t="shared" si="37"/>
        <v>14.958972278566598</v>
      </c>
      <c r="J203" s="898">
        <v>9</v>
      </c>
      <c r="K203" s="900">
        <f t="shared" si="44"/>
        <v>1841</v>
      </c>
      <c r="L203" s="898">
        <v>7323</v>
      </c>
      <c r="M203" s="898">
        <v>360</v>
      </c>
      <c r="N203" s="899">
        <f t="shared" si="38"/>
        <v>7683</v>
      </c>
      <c r="O203" s="898">
        <f t="shared" si="45"/>
        <v>1773721</v>
      </c>
      <c r="P203" s="897">
        <f t="shared" si="39"/>
        <v>16.057586456635885</v>
      </c>
      <c r="Q203" s="898">
        <v>5.5</v>
      </c>
      <c r="R203" s="900">
        <f t="shared" si="46"/>
        <v>1210</v>
      </c>
      <c r="S203" s="898">
        <v>5162</v>
      </c>
      <c r="T203" s="898">
        <v>200</v>
      </c>
      <c r="U203" s="898">
        <f t="shared" si="40"/>
        <v>5362</v>
      </c>
      <c r="V203" s="898">
        <f t="shared" si="47"/>
        <v>1170351</v>
      </c>
      <c r="W203" s="897">
        <f t="shared" si="41"/>
        <v>16.120537190082647</v>
      </c>
    </row>
    <row r="204" spans="1:23">
      <c r="A204" s="880" t="s">
        <v>2038</v>
      </c>
      <c r="B204" s="896" t="s">
        <v>354</v>
      </c>
      <c r="C204" s="893">
        <v>11</v>
      </c>
      <c r="D204" s="894">
        <f t="shared" si="42"/>
        <v>2476</v>
      </c>
      <c r="E204" s="893">
        <v>9368</v>
      </c>
      <c r="F204" s="893">
        <v>308</v>
      </c>
      <c r="G204" s="893">
        <f t="shared" si="36"/>
        <v>9676</v>
      </c>
      <c r="H204" s="893">
        <f t="shared" si="43"/>
        <v>2222108</v>
      </c>
      <c r="I204" s="895">
        <f t="shared" si="37"/>
        <v>14.957646742057081</v>
      </c>
      <c r="J204" s="892">
        <v>12</v>
      </c>
      <c r="K204" s="894">
        <f t="shared" si="44"/>
        <v>1853</v>
      </c>
      <c r="L204" s="892">
        <v>9316</v>
      </c>
      <c r="M204" s="892">
        <v>336</v>
      </c>
      <c r="N204" s="893">
        <f t="shared" si="38"/>
        <v>9652</v>
      </c>
      <c r="O204" s="892">
        <f t="shared" si="45"/>
        <v>1783373</v>
      </c>
      <c r="P204" s="891">
        <f t="shared" si="39"/>
        <v>16.04041194459435</v>
      </c>
      <c r="Q204" s="892">
        <v>6</v>
      </c>
      <c r="R204" s="894">
        <f t="shared" si="46"/>
        <v>1216</v>
      </c>
      <c r="S204" s="892">
        <v>5727</v>
      </c>
      <c r="T204" s="892">
        <v>168</v>
      </c>
      <c r="U204" s="892">
        <f t="shared" si="40"/>
        <v>5895</v>
      </c>
      <c r="V204" s="892">
        <f t="shared" si="47"/>
        <v>1176246</v>
      </c>
      <c r="W204" s="891">
        <f t="shared" si="41"/>
        <v>16.121792763157895</v>
      </c>
    </row>
    <row r="205" spans="1:23">
      <c r="A205" s="882" t="s">
        <v>2037</v>
      </c>
      <c r="B205" s="902" t="s">
        <v>354</v>
      </c>
      <c r="C205" s="899">
        <v>8</v>
      </c>
      <c r="D205" s="900">
        <f t="shared" si="42"/>
        <v>2484</v>
      </c>
      <c r="E205" s="899">
        <v>8427</v>
      </c>
      <c r="F205" s="899">
        <v>270</v>
      </c>
      <c r="G205" s="899">
        <f t="shared" si="36"/>
        <v>8697</v>
      </c>
      <c r="H205" s="899">
        <f t="shared" si="43"/>
        <v>2230805</v>
      </c>
      <c r="I205" s="901">
        <f t="shared" si="37"/>
        <v>14.967827428878154</v>
      </c>
      <c r="J205" s="898">
        <v>6</v>
      </c>
      <c r="K205" s="900">
        <f t="shared" si="44"/>
        <v>1859</v>
      </c>
      <c r="L205" s="898">
        <v>6818</v>
      </c>
      <c r="M205" s="898">
        <v>180</v>
      </c>
      <c r="N205" s="899">
        <f t="shared" si="38"/>
        <v>6998</v>
      </c>
      <c r="O205" s="898">
        <f t="shared" si="45"/>
        <v>1790371</v>
      </c>
      <c r="P205" s="897">
        <f t="shared" si="39"/>
        <v>16.05138067061144</v>
      </c>
      <c r="Q205" s="898">
        <v>3</v>
      </c>
      <c r="R205" s="900">
        <f t="shared" si="46"/>
        <v>1219</v>
      </c>
      <c r="S205" s="898">
        <v>3492</v>
      </c>
      <c r="T205" s="898">
        <v>90</v>
      </c>
      <c r="U205" s="898">
        <f t="shared" si="40"/>
        <v>3582</v>
      </c>
      <c r="V205" s="898">
        <f t="shared" si="47"/>
        <v>1179828</v>
      </c>
      <c r="W205" s="897">
        <f t="shared" si="41"/>
        <v>16.131091058244461</v>
      </c>
    </row>
    <row r="206" spans="1:23">
      <c r="A206" s="880" t="s">
        <v>2036</v>
      </c>
      <c r="B206" s="896" t="s">
        <v>354</v>
      </c>
      <c r="C206" s="893">
        <v>4</v>
      </c>
      <c r="D206" s="894">
        <f t="shared" si="42"/>
        <v>2488</v>
      </c>
      <c r="E206" s="893">
        <v>2548</v>
      </c>
      <c r="F206" s="893">
        <v>112</v>
      </c>
      <c r="G206" s="893">
        <f t="shared" si="36"/>
        <v>2660</v>
      </c>
      <c r="H206" s="893">
        <f t="shared" si="43"/>
        <v>2233465</v>
      </c>
      <c r="I206" s="895">
        <f t="shared" si="37"/>
        <v>14.961582261521972</v>
      </c>
      <c r="J206" s="892">
        <v>4</v>
      </c>
      <c r="K206" s="894">
        <f t="shared" si="44"/>
        <v>1863</v>
      </c>
      <c r="L206" s="892">
        <v>2507</v>
      </c>
      <c r="M206" s="892">
        <v>112</v>
      </c>
      <c r="N206" s="893">
        <f t="shared" si="38"/>
        <v>2619</v>
      </c>
      <c r="O206" s="892">
        <f t="shared" si="45"/>
        <v>1792990</v>
      </c>
      <c r="P206" s="891">
        <f t="shared" si="39"/>
        <v>16.04034711039542</v>
      </c>
      <c r="Q206" s="892">
        <v>2</v>
      </c>
      <c r="R206" s="894">
        <f t="shared" si="46"/>
        <v>1221</v>
      </c>
      <c r="S206" s="892">
        <v>2022</v>
      </c>
      <c r="T206" s="892">
        <v>56</v>
      </c>
      <c r="U206" s="892">
        <f t="shared" si="40"/>
        <v>2078</v>
      </c>
      <c r="V206" s="892">
        <f t="shared" si="47"/>
        <v>1181906</v>
      </c>
      <c r="W206" s="891">
        <f t="shared" si="41"/>
        <v>16.133033033033033</v>
      </c>
    </row>
    <row r="207" spans="1:23">
      <c r="A207" s="882" t="s">
        <v>2035</v>
      </c>
      <c r="B207" s="902" t="s">
        <v>354</v>
      </c>
      <c r="C207" s="899">
        <v>7</v>
      </c>
      <c r="D207" s="900">
        <f t="shared" si="42"/>
        <v>2495</v>
      </c>
      <c r="E207" s="899">
        <v>6409</v>
      </c>
      <c r="F207" s="899">
        <v>420</v>
      </c>
      <c r="G207" s="899">
        <f t="shared" si="36"/>
        <v>6829</v>
      </c>
      <c r="H207" s="899">
        <f t="shared" si="43"/>
        <v>2240294</v>
      </c>
      <c r="I207" s="901">
        <f t="shared" si="37"/>
        <v>14.965223780895123</v>
      </c>
      <c r="J207" s="898">
        <v>9</v>
      </c>
      <c r="K207" s="900">
        <f t="shared" si="44"/>
        <v>1872</v>
      </c>
      <c r="L207" s="898">
        <v>6631</v>
      </c>
      <c r="M207" s="898">
        <v>540</v>
      </c>
      <c r="N207" s="899">
        <f t="shared" si="38"/>
        <v>7171</v>
      </c>
      <c r="O207" s="898">
        <f t="shared" si="45"/>
        <v>1800161</v>
      </c>
      <c r="P207" s="897">
        <f t="shared" si="39"/>
        <v>16.027074430199431</v>
      </c>
      <c r="Q207" s="898">
        <v>5</v>
      </c>
      <c r="R207" s="900">
        <f t="shared" si="46"/>
        <v>1226</v>
      </c>
      <c r="S207" s="898">
        <v>5640</v>
      </c>
      <c r="T207" s="898">
        <v>300</v>
      </c>
      <c r="U207" s="898">
        <f t="shared" si="40"/>
        <v>5940</v>
      </c>
      <c r="V207" s="898">
        <f t="shared" si="47"/>
        <v>1187846</v>
      </c>
      <c r="W207" s="897">
        <f t="shared" si="41"/>
        <v>16.147988036976617</v>
      </c>
    </row>
    <row r="208" spans="1:23">
      <c r="A208" s="880" t="s">
        <v>2034</v>
      </c>
      <c r="B208" s="896" t="s">
        <v>354</v>
      </c>
      <c r="C208" s="893">
        <v>9</v>
      </c>
      <c r="D208" s="894">
        <f t="shared" si="42"/>
        <v>2504</v>
      </c>
      <c r="E208" s="893">
        <v>7024</v>
      </c>
      <c r="F208" s="893">
        <v>360</v>
      </c>
      <c r="G208" s="893">
        <f t="shared" si="36"/>
        <v>7384</v>
      </c>
      <c r="H208" s="893">
        <f t="shared" si="43"/>
        <v>2247678</v>
      </c>
      <c r="I208" s="895">
        <f t="shared" si="37"/>
        <v>14.960583067092651</v>
      </c>
      <c r="J208" s="892">
        <v>8</v>
      </c>
      <c r="K208" s="894">
        <f t="shared" si="44"/>
        <v>1880</v>
      </c>
      <c r="L208" s="892">
        <v>6401</v>
      </c>
      <c r="M208" s="892">
        <v>320</v>
      </c>
      <c r="N208" s="893">
        <f t="shared" si="38"/>
        <v>6721</v>
      </c>
      <c r="O208" s="892">
        <f t="shared" si="45"/>
        <v>1806882</v>
      </c>
      <c r="P208" s="891">
        <f t="shared" si="39"/>
        <v>16.018457446808512</v>
      </c>
      <c r="Q208" s="892">
        <v>6</v>
      </c>
      <c r="R208" s="894">
        <f t="shared" si="46"/>
        <v>1232</v>
      </c>
      <c r="S208" s="892">
        <v>5076</v>
      </c>
      <c r="T208" s="892">
        <v>240</v>
      </c>
      <c r="U208" s="892">
        <f t="shared" si="40"/>
        <v>5316</v>
      </c>
      <c r="V208" s="892">
        <f t="shared" si="47"/>
        <v>1193162</v>
      </c>
      <c r="W208" s="891">
        <f t="shared" si="41"/>
        <v>16.141260822510823</v>
      </c>
    </row>
    <row r="209" spans="1:23">
      <c r="A209" s="882" t="s">
        <v>2033</v>
      </c>
      <c r="B209" s="902" t="s">
        <v>354</v>
      </c>
      <c r="C209" s="899">
        <v>11</v>
      </c>
      <c r="D209" s="900">
        <f t="shared" si="42"/>
        <v>2515</v>
      </c>
      <c r="E209" s="899">
        <v>8182</v>
      </c>
      <c r="F209" s="899">
        <v>650</v>
      </c>
      <c r="G209" s="899">
        <f t="shared" si="36"/>
        <v>8832</v>
      </c>
      <c r="H209" s="899">
        <f t="shared" si="43"/>
        <v>2256510</v>
      </c>
      <c r="I209" s="901">
        <f t="shared" si="37"/>
        <v>14.953677932405565</v>
      </c>
      <c r="J209" s="898">
        <v>7</v>
      </c>
      <c r="K209" s="900">
        <f t="shared" si="44"/>
        <v>1887</v>
      </c>
      <c r="L209" s="898">
        <v>5349</v>
      </c>
      <c r="M209" s="898">
        <v>350</v>
      </c>
      <c r="N209" s="899">
        <f t="shared" si="38"/>
        <v>5699</v>
      </c>
      <c r="O209" s="898">
        <f t="shared" si="45"/>
        <v>1812581</v>
      </c>
      <c r="P209" s="897">
        <f t="shared" si="39"/>
        <v>16.009371135841725</v>
      </c>
      <c r="Q209" s="898">
        <v>5</v>
      </c>
      <c r="R209" s="900">
        <f t="shared" si="46"/>
        <v>1237</v>
      </c>
      <c r="S209" s="898">
        <v>4274</v>
      </c>
      <c r="T209" s="898">
        <v>250</v>
      </c>
      <c r="U209" s="898">
        <f t="shared" si="40"/>
        <v>4524</v>
      </c>
      <c r="V209" s="898">
        <f t="shared" si="47"/>
        <v>1197686</v>
      </c>
      <c r="W209" s="897">
        <f t="shared" si="41"/>
        <v>16.136971166801402</v>
      </c>
    </row>
    <row r="210" spans="1:23">
      <c r="A210" s="880" t="s">
        <v>2032</v>
      </c>
      <c r="B210" s="896" t="s">
        <v>354</v>
      </c>
      <c r="C210" s="893">
        <v>3</v>
      </c>
      <c r="D210" s="894">
        <f t="shared" si="42"/>
        <v>2518</v>
      </c>
      <c r="E210" s="893">
        <v>3238</v>
      </c>
      <c r="F210" s="893">
        <v>144</v>
      </c>
      <c r="G210" s="893">
        <f t="shared" si="36"/>
        <v>3382</v>
      </c>
      <c r="H210" s="893">
        <f t="shared" si="43"/>
        <v>2259892</v>
      </c>
      <c r="I210" s="895">
        <f t="shared" si="37"/>
        <v>14.958247286205983</v>
      </c>
      <c r="J210" s="892">
        <v>2</v>
      </c>
      <c r="K210" s="894">
        <f t="shared" si="44"/>
        <v>1889</v>
      </c>
      <c r="L210" s="892">
        <v>2143</v>
      </c>
      <c r="M210" s="892">
        <v>96</v>
      </c>
      <c r="N210" s="893">
        <f t="shared" si="38"/>
        <v>2239</v>
      </c>
      <c r="O210" s="892">
        <f t="shared" si="45"/>
        <v>1814820</v>
      </c>
      <c r="P210" s="891">
        <f t="shared" si="39"/>
        <v>16.012175754367391</v>
      </c>
      <c r="Q210" s="892">
        <v>2</v>
      </c>
      <c r="R210" s="894">
        <f t="shared" si="46"/>
        <v>1239</v>
      </c>
      <c r="S210" s="892">
        <v>1919</v>
      </c>
      <c r="T210" s="892">
        <v>96</v>
      </c>
      <c r="U210" s="892">
        <f t="shared" si="40"/>
        <v>2015</v>
      </c>
      <c r="V210" s="892">
        <f t="shared" si="47"/>
        <v>1199701</v>
      </c>
      <c r="W210" s="891">
        <f t="shared" si="41"/>
        <v>16.138027979553403</v>
      </c>
    </row>
    <row r="211" spans="1:23">
      <c r="A211" s="882" t="s">
        <v>2031</v>
      </c>
      <c r="B211" s="902" t="s">
        <v>354</v>
      </c>
      <c r="C211" s="899">
        <v>5</v>
      </c>
      <c r="D211" s="900">
        <f t="shared" si="42"/>
        <v>2523</v>
      </c>
      <c r="E211" s="899">
        <v>4016</v>
      </c>
      <c r="F211" s="899">
        <v>200</v>
      </c>
      <c r="G211" s="899">
        <f t="shared" si="36"/>
        <v>4216</v>
      </c>
      <c r="H211" s="899">
        <f t="shared" si="43"/>
        <v>2264108</v>
      </c>
      <c r="I211" s="901">
        <f t="shared" si="37"/>
        <v>14.956453956929581</v>
      </c>
      <c r="J211" s="898">
        <v>3</v>
      </c>
      <c r="K211" s="900">
        <f t="shared" si="44"/>
        <v>1892</v>
      </c>
      <c r="L211" s="898">
        <v>3021</v>
      </c>
      <c r="M211" s="898">
        <v>120</v>
      </c>
      <c r="N211" s="899">
        <f t="shared" si="38"/>
        <v>3141</v>
      </c>
      <c r="O211" s="898">
        <f t="shared" si="45"/>
        <v>1817961</v>
      </c>
      <c r="P211" s="897">
        <f t="shared" si="39"/>
        <v>16.014455602536998</v>
      </c>
      <c r="Q211" s="898">
        <v>2</v>
      </c>
      <c r="R211" s="900">
        <f t="shared" si="46"/>
        <v>1241</v>
      </c>
      <c r="S211" s="898">
        <v>2066</v>
      </c>
      <c r="T211" s="898">
        <v>80</v>
      </c>
      <c r="U211" s="898">
        <f t="shared" si="40"/>
        <v>2146</v>
      </c>
      <c r="V211" s="898">
        <f t="shared" si="47"/>
        <v>1201847</v>
      </c>
      <c r="W211" s="897">
        <f t="shared" si="41"/>
        <v>16.140840719849582</v>
      </c>
    </row>
    <row r="212" spans="1:23">
      <c r="A212" s="880" t="s">
        <v>2030</v>
      </c>
      <c r="B212" s="896" t="s">
        <v>354</v>
      </c>
      <c r="C212" s="893">
        <v>11</v>
      </c>
      <c r="D212" s="894">
        <f t="shared" si="42"/>
        <v>2534</v>
      </c>
      <c r="E212" s="893">
        <v>8276</v>
      </c>
      <c r="F212" s="893">
        <v>936</v>
      </c>
      <c r="G212" s="893">
        <f t="shared" si="36"/>
        <v>9212</v>
      </c>
      <c r="H212" s="893">
        <f t="shared" si="43"/>
        <v>2273320</v>
      </c>
      <c r="I212" s="895">
        <f t="shared" si="37"/>
        <v>14.952117863720074</v>
      </c>
      <c r="J212" s="892">
        <v>7</v>
      </c>
      <c r="K212" s="894">
        <f t="shared" si="44"/>
        <v>1899</v>
      </c>
      <c r="L212" s="892">
        <v>7023</v>
      </c>
      <c r="M212" s="892">
        <v>504</v>
      </c>
      <c r="N212" s="893">
        <f t="shared" si="38"/>
        <v>7527</v>
      </c>
      <c r="O212" s="892">
        <f t="shared" si="45"/>
        <v>1825488</v>
      </c>
      <c r="P212" s="891">
        <f t="shared" si="39"/>
        <v>16.021484992101104</v>
      </c>
      <c r="Q212" s="892">
        <v>6</v>
      </c>
      <c r="R212" s="894">
        <f t="shared" si="46"/>
        <v>1247</v>
      </c>
      <c r="S212" s="892">
        <v>5860</v>
      </c>
      <c r="T212" s="892">
        <v>432</v>
      </c>
      <c r="U212" s="892">
        <f t="shared" si="40"/>
        <v>6292</v>
      </c>
      <c r="V212" s="892">
        <f t="shared" si="47"/>
        <v>1208139</v>
      </c>
      <c r="W212" s="891">
        <f t="shared" si="41"/>
        <v>16.147273456295107</v>
      </c>
    </row>
    <row r="213" spans="1:23">
      <c r="A213" s="882" t="s">
        <v>2029</v>
      </c>
      <c r="B213" s="902" t="s">
        <v>354</v>
      </c>
      <c r="C213" s="899">
        <v>15</v>
      </c>
      <c r="D213" s="900">
        <f t="shared" si="42"/>
        <v>2549</v>
      </c>
      <c r="E213" s="899">
        <v>12033</v>
      </c>
      <c r="F213" s="899">
        <v>270</v>
      </c>
      <c r="G213" s="899">
        <f t="shared" si="36"/>
        <v>12303</v>
      </c>
      <c r="H213" s="899">
        <f t="shared" si="43"/>
        <v>2285623</v>
      </c>
      <c r="I213" s="901">
        <f t="shared" si="37"/>
        <v>14.944573035177195</v>
      </c>
      <c r="J213" s="898">
        <v>13.5</v>
      </c>
      <c r="K213" s="900">
        <f t="shared" si="44"/>
        <v>1912.5</v>
      </c>
      <c r="L213" s="898">
        <v>11824</v>
      </c>
      <c r="M213" s="898">
        <v>234</v>
      </c>
      <c r="N213" s="899">
        <f t="shared" si="38"/>
        <v>12058</v>
      </c>
      <c r="O213" s="898">
        <f t="shared" si="45"/>
        <v>1837546</v>
      </c>
      <c r="P213" s="897">
        <f t="shared" si="39"/>
        <v>16.013472766884533</v>
      </c>
      <c r="Q213" s="898">
        <v>6</v>
      </c>
      <c r="R213" s="900">
        <f t="shared" si="46"/>
        <v>1253</v>
      </c>
      <c r="S213" s="898">
        <v>6003</v>
      </c>
      <c r="T213" s="898">
        <v>108</v>
      </c>
      <c r="U213" s="898">
        <f t="shared" si="40"/>
        <v>6111</v>
      </c>
      <c r="V213" s="898">
        <f t="shared" si="47"/>
        <v>1214250</v>
      </c>
      <c r="W213" s="897">
        <f t="shared" si="41"/>
        <v>16.151237031125298</v>
      </c>
    </row>
    <row r="214" spans="1:23">
      <c r="A214" s="880" t="s">
        <v>2028</v>
      </c>
      <c r="B214" s="896" t="s">
        <v>354</v>
      </c>
      <c r="C214" s="893">
        <v>14</v>
      </c>
      <c r="D214" s="894">
        <f t="shared" si="42"/>
        <v>2563</v>
      </c>
      <c r="E214" s="893">
        <v>11566</v>
      </c>
      <c r="F214" s="893">
        <v>560</v>
      </c>
      <c r="G214" s="893">
        <f t="shared" si="36"/>
        <v>12126</v>
      </c>
      <c r="H214" s="893">
        <f t="shared" si="43"/>
        <v>2297749</v>
      </c>
      <c r="I214" s="895">
        <f t="shared" si="37"/>
        <v>14.941793471192614</v>
      </c>
      <c r="J214" s="892">
        <v>8.5</v>
      </c>
      <c r="K214" s="894">
        <f t="shared" si="44"/>
        <v>1921</v>
      </c>
      <c r="L214" s="892">
        <v>7228</v>
      </c>
      <c r="M214" s="892">
        <v>320</v>
      </c>
      <c r="N214" s="893">
        <f t="shared" si="38"/>
        <v>7548</v>
      </c>
      <c r="O214" s="892">
        <f t="shared" si="45"/>
        <v>1845094</v>
      </c>
      <c r="P214" s="891">
        <f t="shared" si="39"/>
        <v>16.008103418358495</v>
      </c>
      <c r="Q214" s="892">
        <v>5.5</v>
      </c>
      <c r="R214" s="894">
        <f t="shared" si="46"/>
        <v>1258.5</v>
      </c>
      <c r="S214" s="892">
        <v>5225</v>
      </c>
      <c r="T214" s="892">
        <v>160</v>
      </c>
      <c r="U214" s="892">
        <f t="shared" si="40"/>
        <v>5385</v>
      </c>
      <c r="V214" s="892">
        <f t="shared" si="47"/>
        <v>1219635</v>
      </c>
      <c r="W214" s="891">
        <f t="shared" si="41"/>
        <v>16.151966626936829</v>
      </c>
    </row>
    <row r="215" spans="1:23">
      <c r="A215" s="882" t="s">
        <v>2027</v>
      </c>
      <c r="B215" s="902" t="s">
        <v>354</v>
      </c>
      <c r="C215" s="899">
        <v>3</v>
      </c>
      <c r="D215" s="900">
        <f t="shared" si="42"/>
        <v>2566</v>
      </c>
      <c r="E215" s="899">
        <v>4409</v>
      </c>
      <c r="F215" s="899">
        <v>42</v>
      </c>
      <c r="G215" s="899">
        <f t="shared" si="36"/>
        <v>4451</v>
      </c>
      <c r="H215" s="899">
        <f t="shared" si="43"/>
        <v>2302200</v>
      </c>
      <c r="I215" s="901">
        <f t="shared" si="37"/>
        <v>14.953234606391272</v>
      </c>
      <c r="J215" s="898">
        <v>3</v>
      </c>
      <c r="K215" s="900">
        <f t="shared" si="44"/>
        <v>1924</v>
      </c>
      <c r="L215" s="898">
        <v>3717</v>
      </c>
      <c r="M215" s="898">
        <v>42</v>
      </c>
      <c r="N215" s="899">
        <f t="shared" si="38"/>
        <v>3759</v>
      </c>
      <c r="O215" s="898">
        <f t="shared" si="45"/>
        <v>1848853</v>
      </c>
      <c r="P215" s="897">
        <f t="shared" si="39"/>
        <v>16.015705128205131</v>
      </c>
      <c r="Q215" s="898">
        <v>2</v>
      </c>
      <c r="R215" s="900">
        <f t="shared" si="46"/>
        <v>1260.5</v>
      </c>
      <c r="S215" s="898">
        <v>1666</v>
      </c>
      <c r="T215" s="898">
        <v>28</v>
      </c>
      <c r="U215" s="898">
        <f t="shared" si="40"/>
        <v>1694</v>
      </c>
      <c r="V215" s="898">
        <f t="shared" si="47"/>
        <v>1221329</v>
      </c>
      <c r="W215" s="897">
        <f t="shared" si="41"/>
        <v>16.148737273568692</v>
      </c>
    </row>
    <row r="216" spans="1:23">
      <c r="A216" s="880" t="s">
        <v>2026</v>
      </c>
      <c r="B216" s="896" t="s">
        <v>354</v>
      </c>
      <c r="C216" s="893">
        <v>13</v>
      </c>
      <c r="D216" s="894">
        <f t="shared" si="42"/>
        <v>2579</v>
      </c>
      <c r="E216" s="893">
        <v>7083</v>
      </c>
      <c r="F216" s="893">
        <v>546</v>
      </c>
      <c r="G216" s="893">
        <f t="shared" si="36"/>
        <v>7629</v>
      </c>
      <c r="H216" s="893">
        <f t="shared" si="43"/>
        <v>2309829</v>
      </c>
      <c r="I216" s="895">
        <f t="shared" si="37"/>
        <v>14.927161690577744</v>
      </c>
      <c r="J216" s="892">
        <v>7</v>
      </c>
      <c r="K216" s="894">
        <f t="shared" si="44"/>
        <v>1931</v>
      </c>
      <c r="L216" s="892">
        <v>5645</v>
      </c>
      <c r="M216" s="892">
        <v>294</v>
      </c>
      <c r="N216" s="893">
        <f t="shared" si="38"/>
        <v>5939</v>
      </c>
      <c r="O216" s="892">
        <f t="shared" si="45"/>
        <v>1854792</v>
      </c>
      <c r="P216" s="891">
        <f t="shared" si="39"/>
        <v>16.008907301916103</v>
      </c>
      <c r="Q216" s="892">
        <v>4</v>
      </c>
      <c r="R216" s="894">
        <f t="shared" si="46"/>
        <v>1264.5</v>
      </c>
      <c r="S216" s="892">
        <v>2913</v>
      </c>
      <c r="T216" s="892">
        <v>168</v>
      </c>
      <c r="U216" s="892">
        <f t="shared" si="40"/>
        <v>3081</v>
      </c>
      <c r="V216" s="892">
        <f t="shared" si="47"/>
        <v>1224410</v>
      </c>
      <c r="W216" s="891">
        <f t="shared" si="41"/>
        <v>16.13826281797812</v>
      </c>
    </row>
    <row r="217" spans="1:23">
      <c r="A217" s="882" t="s">
        <v>2025</v>
      </c>
      <c r="B217" s="902" t="s">
        <v>1030</v>
      </c>
      <c r="C217" s="899">
        <v>1.5</v>
      </c>
      <c r="D217" s="900">
        <f t="shared" si="42"/>
        <v>2579</v>
      </c>
      <c r="E217" s="899">
        <v>132</v>
      </c>
      <c r="F217" s="899">
        <v>0</v>
      </c>
      <c r="G217" s="899">
        <f t="shared" si="36"/>
        <v>132</v>
      </c>
      <c r="H217" s="899">
        <f t="shared" si="43"/>
        <v>2309829</v>
      </c>
      <c r="I217" s="901">
        <f t="shared" si="37"/>
        <v>14.927161690577744</v>
      </c>
      <c r="J217" s="898">
        <v>0</v>
      </c>
      <c r="K217" s="900">
        <f t="shared" si="44"/>
        <v>1931</v>
      </c>
      <c r="L217" s="898">
        <v>0</v>
      </c>
      <c r="M217" s="898">
        <v>0</v>
      </c>
      <c r="N217" s="899">
        <f t="shared" si="38"/>
        <v>0</v>
      </c>
      <c r="O217" s="898">
        <f t="shared" si="45"/>
        <v>1854792</v>
      </c>
      <c r="P217" s="897">
        <f t="shared" si="39"/>
        <v>16.008907301916103</v>
      </c>
      <c r="Q217" s="898">
        <v>0</v>
      </c>
      <c r="R217" s="900">
        <f t="shared" si="46"/>
        <v>1264.5</v>
      </c>
      <c r="S217" s="898">
        <v>0</v>
      </c>
      <c r="T217" s="898">
        <v>0</v>
      </c>
      <c r="U217" s="898">
        <f t="shared" si="40"/>
        <v>0</v>
      </c>
      <c r="V217" s="898">
        <f t="shared" si="47"/>
        <v>1224410</v>
      </c>
      <c r="W217" s="897">
        <f t="shared" si="41"/>
        <v>16.13826281797812</v>
      </c>
    </row>
    <row r="218" spans="1:23">
      <c r="A218" s="880" t="s">
        <v>2024</v>
      </c>
      <c r="B218" s="896" t="s">
        <v>354</v>
      </c>
      <c r="C218" s="893">
        <v>11</v>
      </c>
      <c r="D218" s="894">
        <f t="shared" si="42"/>
        <v>2590</v>
      </c>
      <c r="E218" s="893">
        <v>10599</v>
      </c>
      <c r="F218" s="893">
        <v>330</v>
      </c>
      <c r="G218" s="893">
        <f t="shared" si="36"/>
        <v>10929</v>
      </c>
      <c r="H218" s="893">
        <f t="shared" si="43"/>
        <v>2320758</v>
      </c>
      <c r="I218" s="895">
        <f t="shared" si="37"/>
        <v>14.934092664092665</v>
      </c>
      <c r="J218" s="892">
        <v>9</v>
      </c>
      <c r="K218" s="894">
        <f t="shared" si="44"/>
        <v>1940</v>
      </c>
      <c r="L218" s="892">
        <v>9499</v>
      </c>
      <c r="M218" s="892">
        <v>270</v>
      </c>
      <c r="N218" s="893">
        <f t="shared" si="38"/>
        <v>9769</v>
      </c>
      <c r="O218" s="892">
        <f t="shared" si="45"/>
        <v>1864561</v>
      </c>
      <c r="P218" s="891">
        <f t="shared" si="39"/>
        <v>16.01856529209622</v>
      </c>
      <c r="Q218" s="892">
        <v>8</v>
      </c>
      <c r="R218" s="894">
        <f t="shared" si="46"/>
        <v>1272.5</v>
      </c>
      <c r="S218" s="892">
        <v>7577</v>
      </c>
      <c r="T218" s="892">
        <v>210</v>
      </c>
      <c r="U218" s="892">
        <f t="shared" si="40"/>
        <v>7787</v>
      </c>
      <c r="V218" s="892">
        <f t="shared" si="47"/>
        <v>1232197</v>
      </c>
      <c r="W218" s="891">
        <f t="shared" si="41"/>
        <v>16.13879502292076</v>
      </c>
    </row>
    <row r="219" spans="1:23">
      <c r="A219" s="882" t="s">
        <v>2023</v>
      </c>
      <c r="B219" s="902" t="s">
        <v>354</v>
      </c>
      <c r="C219" s="899">
        <v>23</v>
      </c>
      <c r="D219" s="900">
        <f t="shared" si="42"/>
        <v>2613</v>
      </c>
      <c r="E219" s="899">
        <v>16682</v>
      </c>
      <c r="F219" s="899">
        <v>1380</v>
      </c>
      <c r="G219" s="899">
        <f t="shared" si="36"/>
        <v>18062</v>
      </c>
      <c r="H219" s="899">
        <f t="shared" si="43"/>
        <v>2338820</v>
      </c>
      <c r="I219" s="901">
        <f t="shared" si="37"/>
        <v>14.917846664115322</v>
      </c>
      <c r="J219" s="898">
        <v>12.5</v>
      </c>
      <c r="K219" s="900">
        <f t="shared" si="44"/>
        <v>1952.5</v>
      </c>
      <c r="L219" s="898">
        <v>11594</v>
      </c>
      <c r="M219" s="898">
        <v>660</v>
      </c>
      <c r="N219" s="899">
        <f t="shared" si="38"/>
        <v>12254</v>
      </c>
      <c r="O219" s="898">
        <f t="shared" si="45"/>
        <v>1876815</v>
      </c>
      <c r="P219" s="897">
        <f t="shared" si="39"/>
        <v>16.020614596670935</v>
      </c>
      <c r="Q219" s="898">
        <v>8.5</v>
      </c>
      <c r="R219" s="900">
        <f t="shared" si="46"/>
        <v>1281</v>
      </c>
      <c r="S219" s="898">
        <v>7962</v>
      </c>
      <c r="T219" s="898">
        <v>420</v>
      </c>
      <c r="U219" s="898">
        <f t="shared" si="40"/>
        <v>8382</v>
      </c>
      <c r="V219" s="898">
        <f t="shared" si="47"/>
        <v>1240579</v>
      </c>
      <c r="W219" s="897">
        <f t="shared" si="41"/>
        <v>16.140762425188655</v>
      </c>
    </row>
    <row r="220" spans="1:23">
      <c r="A220" s="880" t="s">
        <v>2022</v>
      </c>
      <c r="B220" s="896" t="s">
        <v>1030</v>
      </c>
      <c r="C220" s="893">
        <v>3.5</v>
      </c>
      <c r="D220" s="894">
        <f t="shared" si="42"/>
        <v>2613</v>
      </c>
      <c r="E220" s="893">
        <v>207</v>
      </c>
      <c r="F220" s="893">
        <v>0</v>
      </c>
      <c r="G220" s="893">
        <f t="shared" si="36"/>
        <v>207</v>
      </c>
      <c r="H220" s="893">
        <f t="shared" si="43"/>
        <v>2338820</v>
      </c>
      <c r="I220" s="895">
        <f t="shared" si="37"/>
        <v>14.917846664115322</v>
      </c>
      <c r="J220" s="892">
        <v>0</v>
      </c>
      <c r="K220" s="894">
        <f t="shared" si="44"/>
        <v>1952.5</v>
      </c>
      <c r="L220" s="892">
        <v>0</v>
      </c>
      <c r="M220" s="892">
        <v>0</v>
      </c>
      <c r="N220" s="893">
        <f t="shared" si="38"/>
        <v>0</v>
      </c>
      <c r="O220" s="892">
        <f t="shared" si="45"/>
        <v>1876815</v>
      </c>
      <c r="P220" s="891">
        <f t="shared" si="39"/>
        <v>16.020614596670935</v>
      </c>
      <c r="Q220" s="892">
        <v>0</v>
      </c>
      <c r="R220" s="894">
        <f t="shared" si="46"/>
        <v>1281</v>
      </c>
      <c r="S220" s="892">
        <v>0</v>
      </c>
      <c r="T220" s="892">
        <v>0</v>
      </c>
      <c r="U220" s="892">
        <f t="shared" si="40"/>
        <v>0</v>
      </c>
      <c r="V220" s="892">
        <f t="shared" si="47"/>
        <v>1240579</v>
      </c>
      <c r="W220" s="891">
        <f t="shared" si="41"/>
        <v>16.140762425188655</v>
      </c>
    </row>
    <row r="221" spans="1:23">
      <c r="A221" s="882" t="s">
        <v>2021</v>
      </c>
      <c r="B221" s="902" t="s">
        <v>354</v>
      </c>
      <c r="C221" s="899">
        <v>3</v>
      </c>
      <c r="D221" s="900">
        <f t="shared" si="42"/>
        <v>2616</v>
      </c>
      <c r="E221" s="899">
        <v>2631</v>
      </c>
      <c r="F221" s="899">
        <v>144</v>
      </c>
      <c r="G221" s="899">
        <f t="shared" si="36"/>
        <v>2775</v>
      </c>
      <c r="H221" s="899">
        <f t="shared" si="43"/>
        <v>2341595</v>
      </c>
      <c r="I221" s="901">
        <f t="shared" si="37"/>
        <v>14.918418705402649</v>
      </c>
      <c r="J221" s="898">
        <v>2</v>
      </c>
      <c r="K221" s="900">
        <f t="shared" si="44"/>
        <v>1954.5</v>
      </c>
      <c r="L221" s="898">
        <v>2330</v>
      </c>
      <c r="M221" s="898">
        <v>96</v>
      </c>
      <c r="N221" s="899">
        <f t="shared" si="38"/>
        <v>2426</v>
      </c>
      <c r="O221" s="898">
        <f t="shared" si="45"/>
        <v>1879241</v>
      </c>
      <c r="P221" s="897">
        <f t="shared" si="39"/>
        <v>16.024908331201502</v>
      </c>
      <c r="Q221" s="898">
        <v>0</v>
      </c>
      <c r="R221" s="900">
        <f t="shared" si="46"/>
        <v>1281</v>
      </c>
      <c r="S221" s="898">
        <v>0</v>
      </c>
      <c r="T221" s="898">
        <v>0</v>
      </c>
      <c r="U221" s="898">
        <f t="shared" si="40"/>
        <v>0</v>
      </c>
      <c r="V221" s="898">
        <f t="shared" si="47"/>
        <v>1240579</v>
      </c>
      <c r="W221" s="897">
        <f t="shared" si="41"/>
        <v>16.140762425188655</v>
      </c>
    </row>
    <row r="222" spans="1:23">
      <c r="A222" s="880" t="s">
        <v>2020</v>
      </c>
      <c r="B222" s="896" t="s">
        <v>354</v>
      </c>
      <c r="C222" s="893">
        <v>21</v>
      </c>
      <c r="D222" s="894">
        <f t="shared" si="42"/>
        <v>2637</v>
      </c>
      <c r="E222" s="893">
        <v>24135</v>
      </c>
      <c r="F222" s="893">
        <v>252</v>
      </c>
      <c r="G222" s="893">
        <f t="shared" si="36"/>
        <v>24387</v>
      </c>
      <c r="H222" s="893">
        <f t="shared" si="43"/>
        <v>2365982</v>
      </c>
      <c r="I222" s="895">
        <f t="shared" si="37"/>
        <v>14.953747945898117</v>
      </c>
      <c r="J222" s="892">
        <v>21</v>
      </c>
      <c r="K222" s="894">
        <f t="shared" si="44"/>
        <v>1975.5</v>
      </c>
      <c r="L222" s="892">
        <v>20794</v>
      </c>
      <c r="M222" s="892">
        <v>252</v>
      </c>
      <c r="N222" s="893">
        <f t="shared" si="38"/>
        <v>21046</v>
      </c>
      <c r="O222" s="892">
        <f t="shared" si="45"/>
        <v>1900287</v>
      </c>
      <c r="P222" s="891">
        <f t="shared" si="39"/>
        <v>16.032118451025056</v>
      </c>
      <c r="Q222" s="892">
        <v>14.5</v>
      </c>
      <c r="R222" s="894">
        <f t="shared" si="46"/>
        <v>1295.5</v>
      </c>
      <c r="S222" s="892">
        <v>14577</v>
      </c>
      <c r="T222" s="892">
        <v>168</v>
      </c>
      <c r="U222" s="892">
        <f t="shared" si="40"/>
        <v>14745</v>
      </c>
      <c r="V222" s="892">
        <f t="shared" si="47"/>
        <v>1255324</v>
      </c>
      <c r="W222" s="891">
        <f t="shared" si="41"/>
        <v>16.149800591792101</v>
      </c>
    </row>
    <row r="223" spans="1:23">
      <c r="A223" s="882" t="s">
        <v>2019</v>
      </c>
      <c r="B223" s="902" t="s">
        <v>1030</v>
      </c>
      <c r="C223" s="899">
        <v>12</v>
      </c>
      <c r="D223" s="900">
        <f t="shared" si="42"/>
        <v>2637</v>
      </c>
      <c r="E223" s="899">
        <v>8986</v>
      </c>
      <c r="F223" s="899">
        <v>0</v>
      </c>
      <c r="G223" s="899">
        <f t="shared" si="36"/>
        <v>8986</v>
      </c>
      <c r="H223" s="899">
        <f t="shared" si="43"/>
        <v>2365982</v>
      </c>
      <c r="I223" s="901">
        <f t="shared" si="37"/>
        <v>14.953747945898117</v>
      </c>
      <c r="J223" s="898">
        <v>9</v>
      </c>
      <c r="K223" s="900">
        <f t="shared" si="44"/>
        <v>1975.5</v>
      </c>
      <c r="L223" s="898">
        <v>8695</v>
      </c>
      <c r="M223" s="898">
        <v>0</v>
      </c>
      <c r="N223" s="899">
        <f t="shared" si="38"/>
        <v>8695</v>
      </c>
      <c r="O223" s="898">
        <f t="shared" si="45"/>
        <v>1900287</v>
      </c>
      <c r="P223" s="897">
        <f t="shared" si="39"/>
        <v>16.032118451025056</v>
      </c>
      <c r="Q223" s="898">
        <v>5</v>
      </c>
      <c r="R223" s="900">
        <f t="shared" si="46"/>
        <v>1295.5</v>
      </c>
      <c r="S223" s="898">
        <v>4436</v>
      </c>
      <c r="T223" s="898">
        <v>0</v>
      </c>
      <c r="U223" s="898">
        <f t="shared" si="40"/>
        <v>4436</v>
      </c>
      <c r="V223" s="898">
        <f t="shared" si="47"/>
        <v>1255324</v>
      </c>
      <c r="W223" s="897">
        <f t="shared" si="41"/>
        <v>16.149800591792101</v>
      </c>
    </row>
    <row r="224" spans="1:23">
      <c r="A224" s="880" t="s">
        <v>2018</v>
      </c>
      <c r="B224" s="896" t="s">
        <v>354</v>
      </c>
      <c r="C224" s="893">
        <v>14</v>
      </c>
      <c r="D224" s="894">
        <f t="shared" si="42"/>
        <v>2651</v>
      </c>
      <c r="E224" s="893">
        <v>10132</v>
      </c>
      <c r="F224" s="893">
        <v>320</v>
      </c>
      <c r="G224" s="893">
        <f t="shared" si="36"/>
        <v>10452</v>
      </c>
      <c r="H224" s="893">
        <f t="shared" si="43"/>
        <v>2376434</v>
      </c>
      <c r="I224" s="895">
        <f t="shared" si="37"/>
        <v>14.940487866214006</v>
      </c>
      <c r="J224" s="892">
        <v>11</v>
      </c>
      <c r="K224" s="894">
        <f t="shared" si="44"/>
        <v>1986.5</v>
      </c>
      <c r="L224" s="892">
        <v>9145</v>
      </c>
      <c r="M224" s="892">
        <v>220</v>
      </c>
      <c r="N224" s="893">
        <f t="shared" si="38"/>
        <v>9365</v>
      </c>
      <c r="O224" s="892">
        <f t="shared" si="45"/>
        <v>1909652</v>
      </c>
      <c r="P224" s="891">
        <f t="shared" si="39"/>
        <v>16.021914590150182</v>
      </c>
      <c r="Q224" s="892">
        <v>7</v>
      </c>
      <c r="R224" s="894">
        <f t="shared" si="46"/>
        <v>1302.5</v>
      </c>
      <c r="S224" s="892">
        <v>5927</v>
      </c>
      <c r="T224" s="892">
        <v>140</v>
      </c>
      <c r="U224" s="892">
        <f t="shared" si="40"/>
        <v>6067</v>
      </c>
      <c r="V224" s="892">
        <f t="shared" si="47"/>
        <v>1261391</v>
      </c>
      <c r="W224" s="891">
        <f t="shared" si="41"/>
        <v>16.140639795265518</v>
      </c>
    </row>
    <row r="225" spans="1:23">
      <c r="A225" s="882" t="s">
        <v>2017</v>
      </c>
      <c r="B225" s="902" t="s">
        <v>354</v>
      </c>
      <c r="C225" s="899">
        <v>18</v>
      </c>
      <c r="D225" s="900">
        <f t="shared" si="42"/>
        <v>2669</v>
      </c>
      <c r="E225" s="899">
        <v>12247</v>
      </c>
      <c r="F225" s="899">
        <v>882</v>
      </c>
      <c r="G225" s="899">
        <f t="shared" si="36"/>
        <v>13129</v>
      </c>
      <c r="H225" s="899">
        <f t="shared" si="43"/>
        <v>2389563</v>
      </c>
      <c r="I225" s="901">
        <f t="shared" si="37"/>
        <v>14.921712251779693</v>
      </c>
      <c r="J225" s="898">
        <v>10</v>
      </c>
      <c r="K225" s="900">
        <f t="shared" si="44"/>
        <v>1996.5</v>
      </c>
      <c r="L225" s="898">
        <v>9572</v>
      </c>
      <c r="M225" s="898">
        <v>420</v>
      </c>
      <c r="N225" s="899">
        <f t="shared" si="38"/>
        <v>9992</v>
      </c>
      <c r="O225" s="898">
        <f t="shared" si="45"/>
        <v>1919644</v>
      </c>
      <c r="P225" s="897">
        <f t="shared" si="39"/>
        <v>16.025077218465647</v>
      </c>
      <c r="Q225" s="898">
        <v>7</v>
      </c>
      <c r="R225" s="900">
        <f t="shared" si="46"/>
        <v>1309.5</v>
      </c>
      <c r="S225" s="898">
        <v>6187</v>
      </c>
      <c r="T225" s="898">
        <v>294</v>
      </c>
      <c r="U225" s="898">
        <f t="shared" si="40"/>
        <v>6481</v>
      </c>
      <c r="V225" s="898">
        <f t="shared" si="47"/>
        <v>1267872</v>
      </c>
      <c r="W225" s="897">
        <f t="shared" si="41"/>
        <v>16.136846124474989</v>
      </c>
    </row>
    <row r="226" spans="1:23">
      <c r="A226" s="880" t="s">
        <v>2016</v>
      </c>
      <c r="B226" s="896" t="s">
        <v>354</v>
      </c>
      <c r="C226" s="893">
        <v>23</v>
      </c>
      <c r="D226" s="894">
        <f t="shared" si="42"/>
        <v>2692</v>
      </c>
      <c r="E226" s="893">
        <v>16657</v>
      </c>
      <c r="F226" s="893">
        <v>782</v>
      </c>
      <c r="G226" s="893">
        <f t="shared" si="36"/>
        <v>17439</v>
      </c>
      <c r="H226" s="893">
        <f t="shared" si="43"/>
        <v>2407002</v>
      </c>
      <c r="I226" s="895">
        <f t="shared" si="37"/>
        <v>14.902191679049034</v>
      </c>
      <c r="J226" s="892">
        <v>14</v>
      </c>
      <c r="K226" s="894">
        <f t="shared" si="44"/>
        <v>2010.5</v>
      </c>
      <c r="L226" s="892">
        <v>11833</v>
      </c>
      <c r="M226" s="892">
        <v>510</v>
      </c>
      <c r="N226" s="893">
        <f t="shared" si="38"/>
        <v>12343</v>
      </c>
      <c r="O226" s="892">
        <f t="shared" si="45"/>
        <v>1931987</v>
      </c>
      <c r="P226" s="891">
        <f t="shared" si="39"/>
        <v>16.015808671143166</v>
      </c>
      <c r="Q226" s="892">
        <v>10</v>
      </c>
      <c r="R226" s="894">
        <f t="shared" si="46"/>
        <v>1319.5</v>
      </c>
      <c r="S226" s="892">
        <v>8988</v>
      </c>
      <c r="T226" s="892">
        <v>408</v>
      </c>
      <c r="U226" s="892">
        <f t="shared" si="40"/>
        <v>9396</v>
      </c>
      <c r="V226" s="892">
        <f t="shared" si="47"/>
        <v>1277268</v>
      </c>
      <c r="W226" s="891">
        <f t="shared" si="41"/>
        <v>16.133232284956424</v>
      </c>
    </row>
    <row r="227" spans="1:23">
      <c r="A227" s="882" t="s">
        <v>2015</v>
      </c>
      <c r="B227" s="902" t="s">
        <v>354</v>
      </c>
      <c r="C227" s="899">
        <v>33</v>
      </c>
      <c r="D227" s="900">
        <f t="shared" si="42"/>
        <v>2725</v>
      </c>
      <c r="E227" s="899">
        <v>26233</v>
      </c>
      <c r="F227" s="899">
        <v>396</v>
      </c>
      <c r="G227" s="899">
        <f t="shared" si="36"/>
        <v>26629</v>
      </c>
      <c r="H227" s="899">
        <f t="shared" si="43"/>
        <v>2433631</v>
      </c>
      <c r="I227" s="901">
        <f t="shared" si="37"/>
        <v>14.884593272171253</v>
      </c>
      <c r="J227" s="898">
        <v>15.5</v>
      </c>
      <c r="K227" s="900">
        <f t="shared" si="44"/>
        <v>2026</v>
      </c>
      <c r="L227" s="898">
        <v>15248</v>
      </c>
      <c r="M227" s="898">
        <v>144</v>
      </c>
      <c r="N227" s="899">
        <f t="shared" si="38"/>
        <v>15392</v>
      </c>
      <c r="O227" s="898">
        <f t="shared" si="45"/>
        <v>1947379</v>
      </c>
      <c r="P227" s="897">
        <f t="shared" si="39"/>
        <v>16.019899638038829</v>
      </c>
      <c r="Q227" s="898">
        <v>13</v>
      </c>
      <c r="R227" s="900">
        <f t="shared" si="46"/>
        <v>1332.5</v>
      </c>
      <c r="S227" s="898">
        <v>10423</v>
      </c>
      <c r="T227" s="898">
        <v>192</v>
      </c>
      <c r="U227" s="898">
        <f t="shared" si="40"/>
        <v>10615</v>
      </c>
      <c r="V227" s="898">
        <f t="shared" si="47"/>
        <v>1287883</v>
      </c>
      <c r="W227" s="897">
        <f t="shared" si="41"/>
        <v>16.108605378361474</v>
      </c>
    </row>
    <row r="228" spans="1:23">
      <c r="A228" s="880" t="s">
        <v>2014</v>
      </c>
      <c r="B228" s="896" t="s">
        <v>1030</v>
      </c>
      <c r="C228" s="893">
        <v>7</v>
      </c>
      <c r="D228" s="894">
        <f t="shared" si="42"/>
        <v>2725</v>
      </c>
      <c r="E228" s="893">
        <v>6973</v>
      </c>
      <c r="F228" s="893">
        <v>0</v>
      </c>
      <c r="G228" s="893">
        <f t="shared" si="36"/>
        <v>6973</v>
      </c>
      <c r="H228" s="893">
        <f t="shared" si="43"/>
        <v>2433631</v>
      </c>
      <c r="I228" s="895">
        <f t="shared" si="37"/>
        <v>14.884593272171253</v>
      </c>
      <c r="J228" s="892">
        <v>0</v>
      </c>
      <c r="K228" s="894">
        <f t="shared" si="44"/>
        <v>2026</v>
      </c>
      <c r="L228" s="892">
        <v>0</v>
      </c>
      <c r="M228" s="892">
        <v>0</v>
      </c>
      <c r="N228" s="893">
        <f t="shared" si="38"/>
        <v>0</v>
      </c>
      <c r="O228" s="892">
        <f t="shared" si="45"/>
        <v>1947379</v>
      </c>
      <c r="P228" s="891">
        <f t="shared" si="39"/>
        <v>16.019899638038829</v>
      </c>
      <c r="Q228" s="892">
        <v>0</v>
      </c>
      <c r="R228" s="894">
        <f t="shared" si="46"/>
        <v>1332.5</v>
      </c>
      <c r="S228" s="892">
        <v>0</v>
      </c>
      <c r="T228" s="892">
        <v>0</v>
      </c>
      <c r="U228" s="892">
        <f t="shared" si="40"/>
        <v>0</v>
      </c>
      <c r="V228" s="892">
        <f t="shared" si="47"/>
        <v>1287883</v>
      </c>
      <c r="W228" s="891">
        <f t="shared" si="41"/>
        <v>16.108605378361474</v>
      </c>
    </row>
    <row r="229" spans="1:23">
      <c r="A229" s="882" t="s">
        <v>2013</v>
      </c>
      <c r="B229" s="902" t="s">
        <v>354</v>
      </c>
      <c r="C229" s="899">
        <v>15</v>
      </c>
      <c r="D229" s="900">
        <f t="shared" si="42"/>
        <v>2740</v>
      </c>
      <c r="E229" s="899">
        <v>9496</v>
      </c>
      <c r="F229" s="899">
        <v>360</v>
      </c>
      <c r="G229" s="899">
        <f t="shared" si="36"/>
        <v>9856</v>
      </c>
      <c r="H229" s="899">
        <f t="shared" si="43"/>
        <v>2443487</v>
      </c>
      <c r="I229" s="901">
        <f t="shared" si="37"/>
        <v>14.863059610705596</v>
      </c>
      <c r="J229" s="898">
        <v>8.5</v>
      </c>
      <c r="K229" s="900">
        <f t="shared" si="44"/>
        <v>2034.5</v>
      </c>
      <c r="L229" s="898">
        <v>7532</v>
      </c>
      <c r="M229" s="898">
        <v>168</v>
      </c>
      <c r="N229" s="899">
        <f t="shared" si="38"/>
        <v>7700</v>
      </c>
      <c r="O229" s="898">
        <f t="shared" si="45"/>
        <v>1955079</v>
      </c>
      <c r="P229" s="897">
        <f t="shared" si="39"/>
        <v>16.016048169083312</v>
      </c>
      <c r="Q229" s="898">
        <v>6</v>
      </c>
      <c r="R229" s="900">
        <f t="shared" si="46"/>
        <v>1338.5</v>
      </c>
      <c r="S229" s="898">
        <v>6296</v>
      </c>
      <c r="T229" s="898">
        <v>144</v>
      </c>
      <c r="U229" s="898">
        <f t="shared" si="40"/>
        <v>6440</v>
      </c>
      <c r="V229" s="898">
        <f t="shared" si="47"/>
        <v>1294323</v>
      </c>
      <c r="W229" s="897">
        <f t="shared" si="41"/>
        <v>16.116585730295107</v>
      </c>
    </row>
    <row r="230" spans="1:23">
      <c r="A230" s="880" t="s">
        <v>2012</v>
      </c>
      <c r="B230" s="896" t="s">
        <v>354</v>
      </c>
      <c r="C230" s="893">
        <v>20</v>
      </c>
      <c r="D230" s="894">
        <f t="shared" si="42"/>
        <v>2760</v>
      </c>
      <c r="E230" s="893">
        <v>18404</v>
      </c>
      <c r="F230" s="893">
        <v>672</v>
      </c>
      <c r="G230" s="893">
        <f t="shared" si="36"/>
        <v>19076</v>
      </c>
      <c r="H230" s="893">
        <f t="shared" si="43"/>
        <v>2462563</v>
      </c>
      <c r="I230" s="895">
        <f t="shared" si="37"/>
        <v>14.870549516908211</v>
      </c>
      <c r="J230" s="892">
        <v>14</v>
      </c>
      <c r="K230" s="894">
        <f t="shared" si="44"/>
        <v>2048.5</v>
      </c>
      <c r="L230" s="892">
        <v>16358</v>
      </c>
      <c r="M230" s="892">
        <v>392</v>
      </c>
      <c r="N230" s="893">
        <f t="shared" si="38"/>
        <v>16750</v>
      </c>
      <c r="O230" s="892">
        <f t="shared" si="45"/>
        <v>1971829</v>
      </c>
      <c r="P230" s="891">
        <f t="shared" si="39"/>
        <v>16.042868765763568</v>
      </c>
      <c r="Q230" s="892">
        <v>10</v>
      </c>
      <c r="R230" s="894">
        <f t="shared" si="46"/>
        <v>1348.5</v>
      </c>
      <c r="S230" s="892">
        <v>11215</v>
      </c>
      <c r="T230" s="892">
        <v>280</v>
      </c>
      <c r="U230" s="892">
        <f t="shared" si="40"/>
        <v>11495</v>
      </c>
      <c r="V230" s="892">
        <f t="shared" si="47"/>
        <v>1305818</v>
      </c>
      <c r="W230" s="891">
        <f t="shared" si="41"/>
        <v>16.139142256828574</v>
      </c>
    </row>
    <row r="231" spans="1:23">
      <c r="A231" s="882" t="s">
        <v>2011</v>
      </c>
      <c r="B231" s="902" t="s">
        <v>1030</v>
      </c>
      <c r="C231" s="899">
        <v>6</v>
      </c>
      <c r="D231" s="900">
        <f t="shared" si="42"/>
        <v>2760</v>
      </c>
      <c r="E231" s="899">
        <v>7700</v>
      </c>
      <c r="F231" s="899">
        <v>0</v>
      </c>
      <c r="G231" s="899">
        <f t="shared" si="36"/>
        <v>7700</v>
      </c>
      <c r="H231" s="899">
        <f t="shared" si="43"/>
        <v>2462563</v>
      </c>
      <c r="I231" s="901">
        <f t="shared" si="37"/>
        <v>14.870549516908211</v>
      </c>
      <c r="J231" s="898">
        <v>6.5</v>
      </c>
      <c r="K231" s="900">
        <f t="shared" si="44"/>
        <v>2048.5</v>
      </c>
      <c r="L231" s="898">
        <v>7194</v>
      </c>
      <c r="M231" s="898">
        <v>0</v>
      </c>
      <c r="N231" s="899">
        <f t="shared" si="38"/>
        <v>7194</v>
      </c>
      <c r="O231" s="898">
        <f t="shared" si="45"/>
        <v>1971829</v>
      </c>
      <c r="P231" s="897">
        <f t="shared" si="39"/>
        <v>16.042868765763568</v>
      </c>
      <c r="Q231" s="898">
        <v>4.5</v>
      </c>
      <c r="R231" s="900">
        <f t="shared" si="46"/>
        <v>1348.5</v>
      </c>
      <c r="S231" s="898">
        <v>4488</v>
      </c>
      <c r="T231" s="898">
        <v>0</v>
      </c>
      <c r="U231" s="898">
        <f t="shared" si="40"/>
        <v>4488</v>
      </c>
      <c r="V231" s="898">
        <f t="shared" si="47"/>
        <v>1305818</v>
      </c>
      <c r="W231" s="897">
        <f t="shared" si="41"/>
        <v>16.139142256828574</v>
      </c>
    </row>
    <row r="232" spans="1:23">
      <c r="A232" s="880" t="s">
        <v>2010</v>
      </c>
      <c r="B232" s="896" t="s">
        <v>354</v>
      </c>
      <c r="C232" s="893">
        <v>7</v>
      </c>
      <c r="D232" s="894">
        <f t="shared" si="42"/>
        <v>2767</v>
      </c>
      <c r="E232" s="893">
        <v>5111</v>
      </c>
      <c r="F232" s="893">
        <v>238</v>
      </c>
      <c r="G232" s="893">
        <f t="shared" si="36"/>
        <v>5349</v>
      </c>
      <c r="H232" s="893">
        <f t="shared" si="43"/>
        <v>2467912</v>
      </c>
      <c r="I232" s="895">
        <f t="shared" si="37"/>
        <v>14.865148777255751</v>
      </c>
      <c r="J232" s="892">
        <v>4.5</v>
      </c>
      <c r="K232" s="894">
        <f t="shared" si="44"/>
        <v>2053</v>
      </c>
      <c r="L232" s="892">
        <v>4155</v>
      </c>
      <c r="M232" s="892">
        <v>136</v>
      </c>
      <c r="N232" s="893">
        <f t="shared" si="38"/>
        <v>4291</v>
      </c>
      <c r="O232" s="892">
        <f t="shared" si="45"/>
        <v>1976120</v>
      </c>
      <c r="P232" s="891">
        <f t="shared" si="39"/>
        <v>16.042539373274884</v>
      </c>
      <c r="Q232" s="892">
        <v>3.5</v>
      </c>
      <c r="R232" s="894">
        <f t="shared" si="46"/>
        <v>1352</v>
      </c>
      <c r="S232" s="892">
        <v>2685</v>
      </c>
      <c r="T232" s="892">
        <v>102</v>
      </c>
      <c r="U232" s="892">
        <f t="shared" si="40"/>
        <v>2787</v>
      </c>
      <c r="V232" s="892">
        <f t="shared" si="47"/>
        <v>1308605</v>
      </c>
      <c r="W232" s="891">
        <f t="shared" si="41"/>
        <v>16.131718441814595</v>
      </c>
    </row>
    <row r="233" spans="1:23">
      <c r="A233" s="882" t="s">
        <v>2009</v>
      </c>
      <c r="B233" s="902" t="s">
        <v>354</v>
      </c>
      <c r="C233" s="899">
        <v>12.5</v>
      </c>
      <c r="D233" s="900">
        <f t="shared" si="42"/>
        <v>2779.5</v>
      </c>
      <c r="E233" s="899">
        <v>6479</v>
      </c>
      <c r="F233" s="899">
        <v>78</v>
      </c>
      <c r="G233" s="899">
        <f t="shared" si="36"/>
        <v>6557</v>
      </c>
      <c r="H233" s="899">
        <f t="shared" si="43"/>
        <v>2474469</v>
      </c>
      <c r="I233" s="901">
        <f t="shared" si="37"/>
        <v>14.837614678899083</v>
      </c>
      <c r="J233" s="898">
        <v>8</v>
      </c>
      <c r="K233" s="900">
        <f t="shared" si="44"/>
        <v>2061</v>
      </c>
      <c r="L233" s="898">
        <v>5293</v>
      </c>
      <c r="M233" s="898">
        <v>54</v>
      </c>
      <c r="N233" s="899">
        <f t="shared" si="38"/>
        <v>5347</v>
      </c>
      <c r="O233" s="898">
        <f t="shared" si="45"/>
        <v>1981467</v>
      </c>
      <c r="P233" s="897">
        <f t="shared" si="39"/>
        <v>16.023508005822418</v>
      </c>
      <c r="Q233" s="898">
        <v>3</v>
      </c>
      <c r="R233" s="900">
        <f t="shared" si="46"/>
        <v>1355</v>
      </c>
      <c r="S233" s="898">
        <v>3354</v>
      </c>
      <c r="T233" s="898">
        <v>18</v>
      </c>
      <c r="U233" s="898">
        <f t="shared" si="40"/>
        <v>3372</v>
      </c>
      <c r="V233" s="898">
        <f t="shared" si="47"/>
        <v>1311977</v>
      </c>
      <c r="W233" s="897">
        <f t="shared" si="41"/>
        <v>16.137478474784746</v>
      </c>
    </row>
    <row r="234" spans="1:23">
      <c r="A234" s="880" t="s">
        <v>2008</v>
      </c>
      <c r="B234" s="896" t="s">
        <v>354</v>
      </c>
      <c r="C234" s="893">
        <v>22</v>
      </c>
      <c r="D234" s="894">
        <f t="shared" si="42"/>
        <v>2801.5</v>
      </c>
      <c r="E234" s="893">
        <v>17636</v>
      </c>
      <c r="F234" s="893">
        <v>270</v>
      </c>
      <c r="G234" s="893">
        <f t="shared" si="36"/>
        <v>17906</v>
      </c>
      <c r="H234" s="893">
        <f t="shared" si="43"/>
        <v>2492375</v>
      </c>
      <c r="I234" s="895">
        <f t="shared" si="37"/>
        <v>14.827622107204473</v>
      </c>
      <c r="J234" s="892">
        <v>14</v>
      </c>
      <c r="K234" s="894">
        <f t="shared" si="44"/>
        <v>2075</v>
      </c>
      <c r="L234" s="892">
        <v>14300</v>
      </c>
      <c r="M234" s="892">
        <v>130</v>
      </c>
      <c r="N234" s="893">
        <f t="shared" si="38"/>
        <v>14430</v>
      </c>
      <c r="O234" s="892">
        <f t="shared" si="45"/>
        <v>1995897</v>
      </c>
      <c r="P234" s="891">
        <f t="shared" si="39"/>
        <v>16.031301204819279</v>
      </c>
      <c r="Q234" s="892">
        <v>10</v>
      </c>
      <c r="R234" s="894">
        <f t="shared" si="46"/>
        <v>1365</v>
      </c>
      <c r="S234" s="892">
        <v>9248</v>
      </c>
      <c r="T234" s="892">
        <v>100</v>
      </c>
      <c r="U234" s="892">
        <f t="shared" si="40"/>
        <v>9348</v>
      </c>
      <c r="V234" s="892">
        <f t="shared" si="47"/>
        <v>1321325</v>
      </c>
      <c r="W234" s="891">
        <f t="shared" si="41"/>
        <v>16.133394383394382</v>
      </c>
    </row>
    <row r="235" spans="1:23">
      <c r="A235" s="882" t="s">
        <v>2007</v>
      </c>
      <c r="B235" s="902" t="s">
        <v>1030</v>
      </c>
      <c r="C235" s="899">
        <v>12</v>
      </c>
      <c r="D235" s="900">
        <f t="shared" si="42"/>
        <v>2801.5</v>
      </c>
      <c r="E235" s="899">
        <v>8906</v>
      </c>
      <c r="F235" s="899">
        <v>0</v>
      </c>
      <c r="G235" s="899">
        <f t="shared" si="36"/>
        <v>8906</v>
      </c>
      <c r="H235" s="899">
        <f t="shared" si="43"/>
        <v>2492375</v>
      </c>
      <c r="I235" s="901">
        <f t="shared" si="37"/>
        <v>14.827622107204473</v>
      </c>
      <c r="J235" s="898">
        <v>5.5</v>
      </c>
      <c r="K235" s="900">
        <f t="shared" si="44"/>
        <v>2075</v>
      </c>
      <c r="L235" s="898">
        <v>6250</v>
      </c>
      <c r="M235" s="898">
        <v>0</v>
      </c>
      <c r="N235" s="899">
        <f t="shared" si="38"/>
        <v>6250</v>
      </c>
      <c r="O235" s="898">
        <f t="shared" si="45"/>
        <v>1995897</v>
      </c>
      <c r="P235" s="897">
        <f t="shared" si="39"/>
        <v>16.031301204819279</v>
      </c>
      <c r="Q235" s="898">
        <v>3</v>
      </c>
      <c r="R235" s="900">
        <f t="shared" si="46"/>
        <v>1365</v>
      </c>
      <c r="S235" s="898">
        <v>3499</v>
      </c>
      <c r="T235" s="898">
        <v>0</v>
      </c>
      <c r="U235" s="898">
        <f t="shared" si="40"/>
        <v>3499</v>
      </c>
      <c r="V235" s="898">
        <f t="shared" si="47"/>
        <v>1321325</v>
      </c>
      <c r="W235" s="897">
        <f t="shared" si="41"/>
        <v>16.133394383394382</v>
      </c>
    </row>
    <row r="236" spans="1:23">
      <c r="A236" s="880" t="s">
        <v>2006</v>
      </c>
      <c r="B236" s="896" t="s">
        <v>354</v>
      </c>
      <c r="C236" s="893">
        <v>8</v>
      </c>
      <c r="D236" s="894">
        <f t="shared" si="42"/>
        <v>2809.5</v>
      </c>
      <c r="E236" s="893">
        <v>6799</v>
      </c>
      <c r="F236" s="893">
        <v>80</v>
      </c>
      <c r="G236" s="893">
        <f t="shared" si="36"/>
        <v>6879</v>
      </c>
      <c r="H236" s="893">
        <f t="shared" si="43"/>
        <v>2499254</v>
      </c>
      <c r="I236" s="895">
        <f t="shared" si="37"/>
        <v>14.826208696683869</v>
      </c>
      <c r="J236" s="892">
        <v>4</v>
      </c>
      <c r="K236" s="894">
        <f t="shared" si="44"/>
        <v>2079</v>
      </c>
      <c r="L236" s="892">
        <v>4493</v>
      </c>
      <c r="M236" s="892">
        <v>30</v>
      </c>
      <c r="N236" s="893">
        <f t="shared" si="38"/>
        <v>4523</v>
      </c>
      <c r="O236" s="892">
        <f t="shared" si="45"/>
        <v>2000420</v>
      </c>
      <c r="P236" s="891">
        <f t="shared" si="39"/>
        <v>16.036716370049703</v>
      </c>
      <c r="Q236" s="892">
        <v>3</v>
      </c>
      <c r="R236" s="894">
        <f t="shared" si="46"/>
        <v>1368</v>
      </c>
      <c r="S236" s="892">
        <v>3078</v>
      </c>
      <c r="T236" s="892">
        <v>30</v>
      </c>
      <c r="U236" s="892">
        <f t="shared" si="40"/>
        <v>3108</v>
      </c>
      <c r="V236" s="892">
        <f t="shared" si="47"/>
        <v>1324433</v>
      </c>
      <c r="W236" s="891">
        <f t="shared" si="41"/>
        <v>16.135879629629631</v>
      </c>
    </row>
    <row r="237" spans="1:23">
      <c r="A237" s="882" t="s">
        <v>2005</v>
      </c>
      <c r="B237" s="902" t="s">
        <v>354</v>
      </c>
      <c r="C237" s="899">
        <v>28</v>
      </c>
      <c r="D237" s="900">
        <f t="shared" si="42"/>
        <v>2837.5</v>
      </c>
      <c r="E237" s="899">
        <v>23117</v>
      </c>
      <c r="F237" s="899">
        <v>1496</v>
      </c>
      <c r="G237" s="899">
        <f t="shared" si="36"/>
        <v>24613</v>
      </c>
      <c r="H237" s="899">
        <f t="shared" si="43"/>
        <v>2523867</v>
      </c>
      <c r="I237" s="901">
        <f t="shared" si="37"/>
        <v>14.82447577092511</v>
      </c>
      <c r="J237" s="898">
        <v>18</v>
      </c>
      <c r="K237" s="900">
        <f t="shared" si="44"/>
        <v>2097</v>
      </c>
      <c r="L237" s="898">
        <v>19266</v>
      </c>
      <c r="M237" s="898">
        <v>792</v>
      </c>
      <c r="N237" s="899">
        <f t="shared" si="38"/>
        <v>20058</v>
      </c>
      <c r="O237" s="898">
        <f t="shared" si="45"/>
        <v>2020478</v>
      </c>
      <c r="P237" s="897">
        <f t="shared" si="39"/>
        <v>16.058480368780799</v>
      </c>
      <c r="Q237" s="898">
        <v>12</v>
      </c>
      <c r="R237" s="900">
        <f t="shared" si="46"/>
        <v>1380</v>
      </c>
      <c r="S237" s="898">
        <v>11397</v>
      </c>
      <c r="T237" s="898">
        <v>528</v>
      </c>
      <c r="U237" s="898">
        <f t="shared" si="40"/>
        <v>11925</v>
      </c>
      <c r="V237" s="898">
        <f t="shared" si="47"/>
        <v>1336358</v>
      </c>
      <c r="W237" s="897">
        <f t="shared" si="41"/>
        <v>16.139589371980676</v>
      </c>
    </row>
    <row r="238" spans="1:23">
      <c r="A238" s="880" t="s">
        <v>2004</v>
      </c>
      <c r="B238" s="896" t="s">
        <v>1030</v>
      </c>
      <c r="C238" s="893">
        <v>7</v>
      </c>
      <c r="D238" s="894">
        <f t="shared" si="42"/>
        <v>2837.5</v>
      </c>
      <c r="E238" s="893">
        <v>1184</v>
      </c>
      <c r="F238" s="893">
        <v>0</v>
      </c>
      <c r="G238" s="893">
        <f t="shared" si="36"/>
        <v>1184</v>
      </c>
      <c r="H238" s="893">
        <f t="shared" si="43"/>
        <v>2523867</v>
      </c>
      <c r="I238" s="895">
        <f t="shared" si="37"/>
        <v>14.82447577092511</v>
      </c>
      <c r="J238" s="892">
        <v>0</v>
      </c>
      <c r="K238" s="894">
        <f t="shared" si="44"/>
        <v>2097</v>
      </c>
      <c r="L238" s="892">
        <v>0</v>
      </c>
      <c r="M238" s="892">
        <v>0</v>
      </c>
      <c r="N238" s="893">
        <f t="shared" si="38"/>
        <v>0</v>
      </c>
      <c r="O238" s="892">
        <f t="shared" si="45"/>
        <v>2020478</v>
      </c>
      <c r="P238" s="891">
        <f t="shared" si="39"/>
        <v>16.058480368780799</v>
      </c>
      <c r="Q238" s="892">
        <v>0</v>
      </c>
      <c r="R238" s="894">
        <f t="shared" si="46"/>
        <v>1380</v>
      </c>
      <c r="S238" s="892">
        <v>0</v>
      </c>
      <c r="T238" s="892">
        <v>0</v>
      </c>
      <c r="U238" s="892">
        <f t="shared" si="40"/>
        <v>0</v>
      </c>
      <c r="V238" s="892">
        <f t="shared" si="47"/>
        <v>1336358</v>
      </c>
      <c r="W238" s="891">
        <f t="shared" si="41"/>
        <v>16.139589371980676</v>
      </c>
    </row>
    <row r="239" spans="1:23">
      <c r="A239" s="882" t="s">
        <v>2003</v>
      </c>
      <c r="B239" s="902" t="s">
        <v>354</v>
      </c>
      <c r="C239" s="899">
        <v>14</v>
      </c>
      <c r="D239" s="900">
        <f t="shared" si="42"/>
        <v>2851.5</v>
      </c>
      <c r="E239" s="899">
        <v>10783</v>
      </c>
      <c r="F239" s="899">
        <v>660</v>
      </c>
      <c r="G239" s="899">
        <f t="shared" si="36"/>
        <v>11443</v>
      </c>
      <c r="H239" s="899">
        <f t="shared" si="43"/>
        <v>2535310</v>
      </c>
      <c r="I239" s="901">
        <f t="shared" si="37"/>
        <v>14.818575018995851</v>
      </c>
      <c r="J239" s="898">
        <v>8</v>
      </c>
      <c r="K239" s="900">
        <f t="shared" si="44"/>
        <v>2105</v>
      </c>
      <c r="L239" s="898">
        <v>7078</v>
      </c>
      <c r="M239" s="898">
        <v>352</v>
      </c>
      <c r="N239" s="899">
        <f t="shared" si="38"/>
        <v>7430</v>
      </c>
      <c r="O239" s="898">
        <f t="shared" si="45"/>
        <v>2027908</v>
      </c>
      <c r="P239" s="897">
        <f t="shared" si="39"/>
        <v>16.056278701504354</v>
      </c>
      <c r="Q239" s="898">
        <v>4.5</v>
      </c>
      <c r="R239" s="900">
        <f t="shared" si="46"/>
        <v>1384.5</v>
      </c>
      <c r="S239" s="898">
        <v>4413</v>
      </c>
      <c r="T239" s="898">
        <v>176</v>
      </c>
      <c r="U239" s="898">
        <f t="shared" si="40"/>
        <v>4589</v>
      </c>
      <c r="V239" s="898">
        <f t="shared" si="47"/>
        <v>1340947</v>
      </c>
      <c r="W239" s="897">
        <f t="shared" si="41"/>
        <v>16.142373901528831</v>
      </c>
    </row>
    <row r="240" spans="1:23">
      <c r="A240" s="880" t="s">
        <v>2002</v>
      </c>
      <c r="B240" s="896" t="s">
        <v>354</v>
      </c>
      <c r="C240" s="893">
        <v>11</v>
      </c>
      <c r="D240" s="894">
        <f t="shared" si="42"/>
        <v>2862.5</v>
      </c>
      <c r="E240" s="893">
        <v>7194</v>
      </c>
      <c r="F240" s="893">
        <v>506</v>
      </c>
      <c r="G240" s="893">
        <f t="shared" si="36"/>
        <v>7700</v>
      </c>
      <c r="H240" s="893">
        <f t="shared" si="43"/>
        <v>2543010</v>
      </c>
      <c r="I240" s="895">
        <f t="shared" si="37"/>
        <v>14.806462882096071</v>
      </c>
      <c r="J240" s="892">
        <v>6</v>
      </c>
      <c r="K240" s="894">
        <f t="shared" si="44"/>
        <v>2111</v>
      </c>
      <c r="L240" s="892">
        <v>5124</v>
      </c>
      <c r="M240" s="892">
        <v>276</v>
      </c>
      <c r="N240" s="893">
        <f t="shared" si="38"/>
        <v>5400</v>
      </c>
      <c r="O240" s="892">
        <f t="shared" si="45"/>
        <v>2033308</v>
      </c>
      <c r="P240" s="891">
        <f t="shared" si="39"/>
        <v>16.053276488236222</v>
      </c>
      <c r="Q240" s="892">
        <v>3.5</v>
      </c>
      <c r="R240" s="894">
        <f t="shared" si="46"/>
        <v>1388</v>
      </c>
      <c r="S240" s="892">
        <v>3329</v>
      </c>
      <c r="T240" s="892">
        <v>138</v>
      </c>
      <c r="U240" s="892">
        <f t="shared" si="40"/>
        <v>3467</v>
      </c>
      <c r="V240" s="892">
        <f t="shared" si="47"/>
        <v>1344414</v>
      </c>
      <c r="W240" s="891">
        <f t="shared" si="41"/>
        <v>16.143299711815562</v>
      </c>
    </row>
    <row r="241" spans="1:23">
      <c r="A241" s="882" t="s">
        <v>2001</v>
      </c>
      <c r="B241" s="902" t="s">
        <v>354</v>
      </c>
      <c r="C241" s="899">
        <v>22.5</v>
      </c>
      <c r="D241" s="900">
        <f t="shared" si="42"/>
        <v>2885</v>
      </c>
      <c r="E241" s="899">
        <v>16672</v>
      </c>
      <c r="F241" s="899">
        <v>440</v>
      </c>
      <c r="G241" s="899">
        <f t="shared" si="36"/>
        <v>17112</v>
      </c>
      <c r="H241" s="899">
        <f t="shared" si="43"/>
        <v>2560122</v>
      </c>
      <c r="I241" s="901">
        <f t="shared" si="37"/>
        <v>14.789844020797227</v>
      </c>
      <c r="J241" s="898">
        <v>13.5</v>
      </c>
      <c r="K241" s="900">
        <f t="shared" si="44"/>
        <v>2124.5</v>
      </c>
      <c r="L241" s="898">
        <v>10950</v>
      </c>
      <c r="M241" s="898">
        <v>260</v>
      </c>
      <c r="N241" s="899">
        <f t="shared" si="38"/>
        <v>11210</v>
      </c>
      <c r="O241" s="898">
        <f t="shared" si="45"/>
        <v>2044518</v>
      </c>
      <c r="P241" s="897">
        <f t="shared" si="39"/>
        <v>16.039209225700166</v>
      </c>
      <c r="Q241" s="898">
        <v>8.5</v>
      </c>
      <c r="R241" s="900">
        <f t="shared" si="46"/>
        <v>1396.5</v>
      </c>
      <c r="S241" s="898">
        <v>7985</v>
      </c>
      <c r="T241" s="898">
        <v>140</v>
      </c>
      <c r="U241" s="898">
        <f t="shared" si="40"/>
        <v>8125</v>
      </c>
      <c r="V241" s="898">
        <f t="shared" si="47"/>
        <v>1352539</v>
      </c>
      <c r="W241" s="897">
        <f t="shared" si="41"/>
        <v>16.142009786370689</v>
      </c>
    </row>
    <row r="242" spans="1:23">
      <c r="A242" s="880" t="s">
        <v>2000</v>
      </c>
      <c r="B242" s="896" t="s">
        <v>354</v>
      </c>
      <c r="C242" s="893">
        <v>12</v>
      </c>
      <c r="D242" s="894">
        <f t="shared" si="42"/>
        <v>2897</v>
      </c>
      <c r="E242" s="893">
        <v>10713</v>
      </c>
      <c r="F242" s="893">
        <v>72</v>
      </c>
      <c r="G242" s="893">
        <f t="shared" si="36"/>
        <v>10785</v>
      </c>
      <c r="H242" s="893">
        <f t="shared" si="43"/>
        <v>2570907</v>
      </c>
      <c r="I242" s="895">
        <f t="shared" si="37"/>
        <v>14.790628236106318</v>
      </c>
      <c r="J242" s="892">
        <v>9</v>
      </c>
      <c r="K242" s="894">
        <f t="shared" si="44"/>
        <v>2133.5</v>
      </c>
      <c r="L242" s="892">
        <v>7294</v>
      </c>
      <c r="M242" s="892">
        <v>54</v>
      </c>
      <c r="N242" s="893">
        <f t="shared" si="38"/>
        <v>7348</v>
      </c>
      <c r="O242" s="892">
        <f t="shared" si="45"/>
        <v>2051866</v>
      </c>
      <c r="P242" s="891">
        <f t="shared" si="39"/>
        <v>16.028950863213812</v>
      </c>
      <c r="Q242" s="892">
        <v>6</v>
      </c>
      <c r="R242" s="894">
        <f t="shared" si="46"/>
        <v>1402.5</v>
      </c>
      <c r="S242" s="892">
        <v>5018</v>
      </c>
      <c r="T242" s="892">
        <v>36</v>
      </c>
      <c r="U242" s="892">
        <f t="shared" si="40"/>
        <v>5054</v>
      </c>
      <c r="V242" s="892">
        <f t="shared" si="47"/>
        <v>1357593</v>
      </c>
      <c r="W242" s="891">
        <f t="shared" si="41"/>
        <v>16.13301247771836</v>
      </c>
    </row>
    <row r="243" spans="1:23">
      <c r="A243" s="882" t="s">
        <v>1999</v>
      </c>
      <c r="B243" s="902" t="s">
        <v>354</v>
      </c>
      <c r="C243" s="899">
        <v>16.5</v>
      </c>
      <c r="D243" s="900">
        <f t="shared" si="42"/>
        <v>2913.5</v>
      </c>
      <c r="E243" s="899">
        <v>14422</v>
      </c>
      <c r="F243" s="899">
        <v>256</v>
      </c>
      <c r="G243" s="899">
        <f t="shared" si="36"/>
        <v>14678</v>
      </c>
      <c r="H243" s="899">
        <f t="shared" si="43"/>
        <v>2585585</v>
      </c>
      <c r="I243" s="901">
        <f t="shared" si="37"/>
        <v>14.790830044047823</v>
      </c>
      <c r="J243" s="898">
        <v>14.5</v>
      </c>
      <c r="K243" s="900">
        <f t="shared" si="44"/>
        <v>2148</v>
      </c>
      <c r="L243" s="898">
        <v>11862</v>
      </c>
      <c r="M243" s="898">
        <v>240</v>
      </c>
      <c r="N243" s="899">
        <f t="shared" si="38"/>
        <v>12102</v>
      </c>
      <c r="O243" s="898">
        <f t="shared" si="45"/>
        <v>2063968</v>
      </c>
      <c r="P243" s="897">
        <f t="shared" si="39"/>
        <v>16.014649286157667</v>
      </c>
      <c r="Q243" s="898">
        <v>8.5</v>
      </c>
      <c r="R243" s="900">
        <f t="shared" si="46"/>
        <v>1411</v>
      </c>
      <c r="S243" s="898">
        <v>7856</v>
      </c>
      <c r="T243" s="898">
        <v>128</v>
      </c>
      <c r="U243" s="898">
        <f t="shared" si="40"/>
        <v>7984</v>
      </c>
      <c r="V243" s="898">
        <f t="shared" si="47"/>
        <v>1365577</v>
      </c>
      <c r="W243" s="897">
        <f t="shared" si="41"/>
        <v>16.130132293881406</v>
      </c>
    </row>
    <row r="244" spans="1:23">
      <c r="A244" s="880" t="s">
        <v>1998</v>
      </c>
      <c r="B244" s="896" t="s">
        <v>354</v>
      </c>
      <c r="C244" s="893">
        <v>13</v>
      </c>
      <c r="D244" s="894">
        <f t="shared" si="42"/>
        <v>2926.5</v>
      </c>
      <c r="E244" s="893">
        <v>19197</v>
      </c>
      <c r="F244" s="893">
        <v>494</v>
      </c>
      <c r="G244" s="893">
        <f t="shared" si="36"/>
        <v>19691</v>
      </c>
      <c r="H244" s="893">
        <f t="shared" si="43"/>
        <v>2605276</v>
      </c>
      <c r="I244" s="895">
        <f t="shared" si="37"/>
        <v>14.837268637166126</v>
      </c>
      <c r="J244" s="892">
        <v>15</v>
      </c>
      <c r="K244" s="894">
        <f t="shared" si="44"/>
        <v>2163</v>
      </c>
      <c r="L244" s="892">
        <v>16448</v>
      </c>
      <c r="M244" s="892">
        <v>570</v>
      </c>
      <c r="N244" s="893">
        <f t="shared" si="38"/>
        <v>17018</v>
      </c>
      <c r="O244" s="892">
        <f t="shared" si="45"/>
        <v>2080986</v>
      </c>
      <c r="P244" s="891">
        <f t="shared" si="39"/>
        <v>16.034720295885347</v>
      </c>
      <c r="Q244" s="892">
        <v>10</v>
      </c>
      <c r="R244" s="894">
        <f t="shared" si="46"/>
        <v>1421</v>
      </c>
      <c r="S244" s="892">
        <v>12273</v>
      </c>
      <c r="T244" s="892">
        <v>380</v>
      </c>
      <c r="U244" s="892">
        <f t="shared" si="40"/>
        <v>12653</v>
      </c>
      <c r="V244" s="892">
        <f t="shared" si="47"/>
        <v>1378230</v>
      </c>
      <c r="W244" s="891">
        <f t="shared" si="41"/>
        <v>16.165024630541872</v>
      </c>
    </row>
    <row r="245" spans="1:23">
      <c r="A245" s="882" t="s">
        <v>1997</v>
      </c>
      <c r="B245" s="902" t="s">
        <v>1030</v>
      </c>
      <c r="C245" s="899">
        <v>9</v>
      </c>
      <c r="D245" s="900">
        <f t="shared" si="42"/>
        <v>2926.5</v>
      </c>
      <c r="E245" s="899">
        <v>7189</v>
      </c>
      <c r="F245" s="899">
        <v>0</v>
      </c>
      <c r="G245" s="899">
        <f t="shared" si="36"/>
        <v>7189</v>
      </c>
      <c r="H245" s="899">
        <f t="shared" si="43"/>
        <v>2605276</v>
      </c>
      <c r="I245" s="901">
        <f t="shared" si="37"/>
        <v>14.837268637166126</v>
      </c>
      <c r="J245" s="898">
        <v>7</v>
      </c>
      <c r="K245" s="900">
        <f t="shared" si="44"/>
        <v>2163</v>
      </c>
      <c r="L245" s="898">
        <v>6703</v>
      </c>
      <c r="M245" s="898">
        <v>0</v>
      </c>
      <c r="N245" s="899">
        <f t="shared" si="38"/>
        <v>6703</v>
      </c>
      <c r="O245" s="898">
        <f t="shared" si="45"/>
        <v>2080986</v>
      </c>
      <c r="P245" s="897">
        <f t="shared" si="39"/>
        <v>16.034720295885347</v>
      </c>
      <c r="Q245" s="898">
        <v>5</v>
      </c>
      <c r="R245" s="900">
        <f t="shared" si="46"/>
        <v>1421</v>
      </c>
      <c r="S245" s="898">
        <v>4905</v>
      </c>
      <c r="T245" s="898">
        <v>0</v>
      </c>
      <c r="U245" s="898">
        <f t="shared" si="40"/>
        <v>4905</v>
      </c>
      <c r="V245" s="898">
        <f t="shared" si="47"/>
        <v>1378230</v>
      </c>
      <c r="W245" s="897">
        <f t="shared" si="41"/>
        <v>16.165024630541872</v>
      </c>
    </row>
    <row r="246" spans="1:23">
      <c r="A246" s="880" t="s">
        <v>1996</v>
      </c>
      <c r="B246" s="896" t="s">
        <v>354</v>
      </c>
      <c r="C246" s="893">
        <v>25</v>
      </c>
      <c r="D246" s="894">
        <f t="shared" si="42"/>
        <v>2951.5</v>
      </c>
      <c r="E246" s="893">
        <v>20417</v>
      </c>
      <c r="F246" s="893">
        <v>1050</v>
      </c>
      <c r="G246" s="893">
        <f t="shared" si="36"/>
        <v>21467</v>
      </c>
      <c r="H246" s="893">
        <f t="shared" si="43"/>
        <v>2626743</v>
      </c>
      <c r="I246" s="895">
        <f t="shared" si="37"/>
        <v>14.832813823479587</v>
      </c>
      <c r="J246" s="892">
        <v>16</v>
      </c>
      <c r="K246" s="894">
        <f t="shared" si="44"/>
        <v>2179</v>
      </c>
      <c r="L246" s="892">
        <v>15465</v>
      </c>
      <c r="M246" s="892">
        <v>588</v>
      </c>
      <c r="N246" s="893">
        <f t="shared" si="38"/>
        <v>16053</v>
      </c>
      <c r="O246" s="892">
        <f t="shared" si="45"/>
        <v>2097039</v>
      </c>
      <c r="P246" s="891">
        <f t="shared" si="39"/>
        <v>16.039765947682422</v>
      </c>
      <c r="Q246" s="892">
        <v>10</v>
      </c>
      <c r="R246" s="894">
        <f t="shared" si="46"/>
        <v>1431</v>
      </c>
      <c r="S246" s="892">
        <v>9914</v>
      </c>
      <c r="T246" s="892">
        <v>336</v>
      </c>
      <c r="U246" s="892">
        <f t="shared" si="40"/>
        <v>10250</v>
      </c>
      <c r="V246" s="892">
        <f t="shared" si="47"/>
        <v>1388480</v>
      </c>
      <c r="W246" s="891">
        <f t="shared" si="41"/>
        <v>16.171441882133706</v>
      </c>
    </row>
    <row r="247" spans="1:23">
      <c r="A247" s="882" t="s">
        <v>1995</v>
      </c>
      <c r="B247" s="902" t="s">
        <v>1030</v>
      </c>
      <c r="C247" s="899">
        <v>3</v>
      </c>
      <c r="D247" s="900">
        <f t="shared" si="42"/>
        <v>2951.5</v>
      </c>
      <c r="E247" s="899">
        <v>222</v>
      </c>
      <c r="F247" s="899">
        <v>0</v>
      </c>
      <c r="G247" s="899">
        <f t="shared" si="36"/>
        <v>222</v>
      </c>
      <c r="H247" s="899">
        <f t="shared" si="43"/>
        <v>2626743</v>
      </c>
      <c r="I247" s="901">
        <f t="shared" si="37"/>
        <v>14.832813823479587</v>
      </c>
      <c r="J247" s="898">
        <v>0</v>
      </c>
      <c r="K247" s="900">
        <f t="shared" si="44"/>
        <v>2179</v>
      </c>
      <c r="L247" s="898">
        <v>0</v>
      </c>
      <c r="M247" s="898">
        <v>0</v>
      </c>
      <c r="N247" s="899">
        <f t="shared" si="38"/>
        <v>0</v>
      </c>
      <c r="O247" s="898">
        <f t="shared" si="45"/>
        <v>2097039</v>
      </c>
      <c r="P247" s="897">
        <f t="shared" si="39"/>
        <v>16.039765947682422</v>
      </c>
      <c r="Q247" s="898">
        <v>0</v>
      </c>
      <c r="R247" s="900">
        <f t="shared" si="46"/>
        <v>1431</v>
      </c>
      <c r="S247" s="898">
        <v>0</v>
      </c>
      <c r="T247" s="898">
        <v>0</v>
      </c>
      <c r="U247" s="898">
        <f t="shared" si="40"/>
        <v>0</v>
      </c>
      <c r="V247" s="898">
        <f t="shared" si="47"/>
        <v>1388480</v>
      </c>
      <c r="W247" s="897">
        <f t="shared" si="41"/>
        <v>16.171441882133706</v>
      </c>
    </row>
    <row r="248" spans="1:23">
      <c r="A248" s="880" t="s">
        <v>1994</v>
      </c>
      <c r="B248" s="896" t="s">
        <v>1030</v>
      </c>
      <c r="C248" s="893">
        <v>3</v>
      </c>
      <c r="D248" s="894">
        <f t="shared" si="42"/>
        <v>2951.5</v>
      </c>
      <c r="E248" s="893">
        <v>300</v>
      </c>
      <c r="F248" s="893">
        <v>0</v>
      </c>
      <c r="G248" s="893">
        <f t="shared" si="36"/>
        <v>300</v>
      </c>
      <c r="H248" s="893">
        <f t="shared" si="43"/>
        <v>2626743</v>
      </c>
      <c r="I248" s="895">
        <f t="shared" si="37"/>
        <v>14.832813823479587</v>
      </c>
      <c r="J248" s="892">
        <v>0</v>
      </c>
      <c r="K248" s="894">
        <f t="shared" si="44"/>
        <v>2179</v>
      </c>
      <c r="L248" s="892">
        <v>0</v>
      </c>
      <c r="M248" s="892">
        <v>0</v>
      </c>
      <c r="N248" s="893">
        <f t="shared" si="38"/>
        <v>0</v>
      </c>
      <c r="O248" s="892">
        <f t="shared" si="45"/>
        <v>2097039</v>
      </c>
      <c r="P248" s="891">
        <f t="shared" si="39"/>
        <v>16.039765947682422</v>
      </c>
      <c r="Q248" s="892">
        <v>0</v>
      </c>
      <c r="R248" s="894">
        <f t="shared" si="46"/>
        <v>1431</v>
      </c>
      <c r="S248" s="892">
        <v>0</v>
      </c>
      <c r="T248" s="892">
        <v>0</v>
      </c>
      <c r="U248" s="892">
        <f t="shared" si="40"/>
        <v>0</v>
      </c>
      <c r="V248" s="892">
        <f t="shared" si="47"/>
        <v>1388480</v>
      </c>
      <c r="W248" s="891">
        <f t="shared" si="41"/>
        <v>16.171441882133706</v>
      </c>
    </row>
    <row r="249" spans="1:23">
      <c r="A249" s="882" t="s">
        <v>1993</v>
      </c>
      <c r="B249" s="902" t="s">
        <v>354</v>
      </c>
      <c r="C249" s="899">
        <v>16</v>
      </c>
      <c r="D249" s="900">
        <f t="shared" si="42"/>
        <v>2967.5</v>
      </c>
      <c r="E249" s="899">
        <v>12547</v>
      </c>
      <c r="F249" s="899">
        <v>256</v>
      </c>
      <c r="G249" s="899">
        <f t="shared" si="36"/>
        <v>12803</v>
      </c>
      <c r="H249" s="899">
        <f t="shared" si="43"/>
        <v>2639546</v>
      </c>
      <c r="I249" s="901">
        <f t="shared" si="37"/>
        <v>14.824745857905082</v>
      </c>
      <c r="J249" s="898">
        <v>10.5</v>
      </c>
      <c r="K249" s="900">
        <f t="shared" si="44"/>
        <v>2189.5</v>
      </c>
      <c r="L249" s="898">
        <v>9614</v>
      </c>
      <c r="M249" s="898">
        <v>160</v>
      </c>
      <c r="N249" s="899">
        <f t="shared" si="38"/>
        <v>9774</v>
      </c>
      <c r="O249" s="898">
        <f t="shared" si="45"/>
        <v>2106813</v>
      </c>
      <c r="P249" s="897">
        <f t="shared" si="39"/>
        <v>16.037245946563143</v>
      </c>
      <c r="Q249" s="898">
        <v>7.5</v>
      </c>
      <c r="R249" s="900">
        <f t="shared" si="46"/>
        <v>1438.5</v>
      </c>
      <c r="S249" s="898">
        <v>6502</v>
      </c>
      <c r="T249" s="898">
        <v>112</v>
      </c>
      <c r="U249" s="898">
        <f t="shared" si="40"/>
        <v>6614</v>
      </c>
      <c r="V249" s="898">
        <f t="shared" si="47"/>
        <v>1395094</v>
      </c>
      <c r="W249" s="897">
        <f t="shared" si="41"/>
        <v>16.163758544780443</v>
      </c>
    </row>
    <row r="250" spans="1:23">
      <c r="A250" s="880" t="s">
        <v>1992</v>
      </c>
      <c r="B250" s="896" t="s">
        <v>354</v>
      </c>
      <c r="C250" s="893">
        <v>7</v>
      </c>
      <c r="D250" s="894">
        <f t="shared" si="42"/>
        <v>2974.5</v>
      </c>
      <c r="E250" s="893">
        <v>5930</v>
      </c>
      <c r="F250" s="893">
        <v>84</v>
      </c>
      <c r="G250" s="893">
        <f t="shared" si="36"/>
        <v>6014</v>
      </c>
      <c r="H250" s="893">
        <f t="shared" si="43"/>
        <v>2645560</v>
      </c>
      <c r="I250" s="895">
        <f t="shared" si="37"/>
        <v>14.823555779682859</v>
      </c>
      <c r="J250" s="892">
        <v>6</v>
      </c>
      <c r="K250" s="894">
        <f t="shared" si="44"/>
        <v>2195.5</v>
      </c>
      <c r="L250" s="892">
        <v>5524</v>
      </c>
      <c r="M250" s="892">
        <v>72</v>
      </c>
      <c r="N250" s="893">
        <f t="shared" si="38"/>
        <v>5596</v>
      </c>
      <c r="O250" s="892">
        <f t="shared" si="45"/>
        <v>2112409</v>
      </c>
      <c r="P250" s="891">
        <f t="shared" si="39"/>
        <v>16.035899187732483</v>
      </c>
      <c r="Q250" s="892">
        <v>4</v>
      </c>
      <c r="R250" s="894">
        <f t="shared" si="46"/>
        <v>1442.5</v>
      </c>
      <c r="S250" s="892">
        <v>3773</v>
      </c>
      <c r="T250" s="892">
        <v>48</v>
      </c>
      <c r="U250" s="892">
        <f t="shared" si="40"/>
        <v>3821</v>
      </c>
      <c r="V250" s="892">
        <f t="shared" si="47"/>
        <v>1398915</v>
      </c>
      <c r="W250" s="891">
        <f t="shared" si="41"/>
        <v>16.163084922010398</v>
      </c>
    </row>
    <row r="251" spans="1:23">
      <c r="A251" s="882" t="s">
        <v>1991</v>
      </c>
      <c r="B251" s="902" t="s">
        <v>354</v>
      </c>
      <c r="C251" s="899">
        <v>19</v>
      </c>
      <c r="D251" s="900">
        <f t="shared" si="42"/>
        <v>2993.5</v>
      </c>
      <c r="E251" s="899">
        <v>18250</v>
      </c>
      <c r="F251" s="899">
        <v>760</v>
      </c>
      <c r="G251" s="899">
        <f t="shared" si="36"/>
        <v>19010</v>
      </c>
      <c r="H251" s="899">
        <f t="shared" si="43"/>
        <v>2664570</v>
      </c>
      <c r="I251" s="901">
        <f t="shared" si="37"/>
        <v>14.835309837982296</v>
      </c>
      <c r="J251" s="898">
        <v>18</v>
      </c>
      <c r="K251" s="900">
        <f t="shared" si="44"/>
        <v>2213.5</v>
      </c>
      <c r="L251" s="898">
        <v>18987</v>
      </c>
      <c r="M251" s="898">
        <v>684</v>
      </c>
      <c r="N251" s="899">
        <f t="shared" si="38"/>
        <v>19671</v>
      </c>
      <c r="O251" s="898">
        <f t="shared" si="45"/>
        <v>2132080</v>
      </c>
      <c r="P251" s="897">
        <f t="shared" si="39"/>
        <v>16.053610420902039</v>
      </c>
      <c r="Q251" s="898">
        <v>16</v>
      </c>
      <c r="R251" s="900">
        <f t="shared" si="46"/>
        <v>1458.5</v>
      </c>
      <c r="S251" s="898">
        <v>12333</v>
      </c>
      <c r="T251" s="898">
        <v>608</v>
      </c>
      <c r="U251" s="898">
        <f t="shared" si="40"/>
        <v>12941</v>
      </c>
      <c r="V251" s="898">
        <f t="shared" si="47"/>
        <v>1411856</v>
      </c>
      <c r="W251" s="897">
        <f t="shared" si="41"/>
        <v>16.133653296766084</v>
      </c>
    </row>
    <row r="252" spans="1:23">
      <c r="A252" s="880" t="s">
        <v>1990</v>
      </c>
      <c r="B252" s="896" t="s">
        <v>354</v>
      </c>
      <c r="C252" s="893">
        <v>14.5</v>
      </c>
      <c r="D252" s="894">
        <f t="shared" si="42"/>
        <v>3008</v>
      </c>
      <c r="E252" s="893">
        <v>12386</v>
      </c>
      <c r="F252" s="893">
        <v>504</v>
      </c>
      <c r="G252" s="893">
        <f t="shared" si="36"/>
        <v>12890</v>
      </c>
      <c r="H252" s="893">
        <f t="shared" si="43"/>
        <v>2677460</v>
      </c>
      <c r="I252" s="895">
        <f t="shared" si="37"/>
        <v>14.835217198581562</v>
      </c>
      <c r="J252" s="892">
        <v>11</v>
      </c>
      <c r="K252" s="894">
        <f t="shared" si="44"/>
        <v>2224.5</v>
      </c>
      <c r="L252" s="892">
        <v>8253</v>
      </c>
      <c r="M252" s="892">
        <v>396</v>
      </c>
      <c r="N252" s="893">
        <f t="shared" si="38"/>
        <v>8649</v>
      </c>
      <c r="O252" s="892">
        <f t="shared" si="45"/>
        <v>2140729</v>
      </c>
      <c r="P252" s="891">
        <f t="shared" si="39"/>
        <v>16.039027496815763</v>
      </c>
      <c r="Q252" s="892">
        <v>7</v>
      </c>
      <c r="R252" s="894">
        <f t="shared" si="46"/>
        <v>1465.5</v>
      </c>
      <c r="S252" s="892">
        <v>5661</v>
      </c>
      <c r="T252" s="892">
        <v>252</v>
      </c>
      <c r="U252" s="892">
        <f t="shared" si="40"/>
        <v>5913</v>
      </c>
      <c r="V252" s="892">
        <f t="shared" si="47"/>
        <v>1417769</v>
      </c>
      <c r="W252" s="891">
        <f t="shared" si="41"/>
        <v>16.123837143182076</v>
      </c>
    </row>
    <row r="253" spans="1:23">
      <c r="A253" s="882" t="s">
        <v>1989</v>
      </c>
      <c r="B253" s="902" t="s">
        <v>354</v>
      </c>
      <c r="C253" s="899">
        <v>26</v>
      </c>
      <c r="D253" s="900">
        <f t="shared" si="42"/>
        <v>3034</v>
      </c>
      <c r="E253" s="899">
        <v>19462</v>
      </c>
      <c r="F253" s="899">
        <v>1080</v>
      </c>
      <c r="G253" s="899">
        <f t="shared" si="36"/>
        <v>20542</v>
      </c>
      <c r="H253" s="899">
        <f t="shared" si="43"/>
        <v>2698002</v>
      </c>
      <c r="I253" s="901">
        <f t="shared" si="37"/>
        <v>14.820929466051417</v>
      </c>
      <c r="J253" s="898">
        <v>16</v>
      </c>
      <c r="K253" s="900">
        <f t="shared" si="44"/>
        <v>2240.5</v>
      </c>
      <c r="L253" s="898">
        <v>14256</v>
      </c>
      <c r="M253" s="898">
        <v>540</v>
      </c>
      <c r="N253" s="899">
        <f t="shared" si="38"/>
        <v>14796</v>
      </c>
      <c r="O253" s="898">
        <f t="shared" si="45"/>
        <v>2155525</v>
      </c>
      <c r="P253" s="897">
        <f t="shared" si="39"/>
        <v>16.03455329911478</v>
      </c>
      <c r="Q253" s="898">
        <v>12.5</v>
      </c>
      <c r="R253" s="900">
        <f t="shared" si="46"/>
        <v>1478</v>
      </c>
      <c r="S253" s="898">
        <v>11720</v>
      </c>
      <c r="T253" s="898">
        <v>432</v>
      </c>
      <c r="U253" s="898">
        <f t="shared" si="40"/>
        <v>12152</v>
      </c>
      <c r="V253" s="898">
        <f t="shared" si="47"/>
        <v>1429921</v>
      </c>
      <c r="W253" s="897">
        <f t="shared" si="41"/>
        <v>16.124503834009925</v>
      </c>
    </row>
    <row r="254" spans="1:23">
      <c r="A254" s="880" t="s">
        <v>1988</v>
      </c>
      <c r="B254" s="896" t="s">
        <v>1030</v>
      </c>
      <c r="C254" s="893">
        <v>13</v>
      </c>
      <c r="D254" s="894">
        <f t="shared" si="42"/>
        <v>3034</v>
      </c>
      <c r="E254" s="893">
        <v>9820</v>
      </c>
      <c r="F254" s="893">
        <v>0</v>
      </c>
      <c r="G254" s="893">
        <f t="shared" si="36"/>
        <v>9820</v>
      </c>
      <c r="H254" s="893">
        <f t="shared" si="43"/>
        <v>2698002</v>
      </c>
      <c r="I254" s="895">
        <f t="shared" si="37"/>
        <v>14.820929466051417</v>
      </c>
      <c r="J254" s="892">
        <v>8</v>
      </c>
      <c r="K254" s="894">
        <f t="shared" si="44"/>
        <v>2240.5</v>
      </c>
      <c r="L254" s="892">
        <v>7090</v>
      </c>
      <c r="M254" s="892">
        <v>0</v>
      </c>
      <c r="N254" s="893">
        <f t="shared" si="38"/>
        <v>7090</v>
      </c>
      <c r="O254" s="892">
        <f t="shared" si="45"/>
        <v>2155525</v>
      </c>
      <c r="P254" s="891">
        <f t="shared" si="39"/>
        <v>16.03455329911478</v>
      </c>
      <c r="Q254" s="892">
        <v>6</v>
      </c>
      <c r="R254" s="894">
        <f t="shared" si="46"/>
        <v>1478</v>
      </c>
      <c r="S254" s="892">
        <v>5975</v>
      </c>
      <c r="T254" s="892">
        <v>0</v>
      </c>
      <c r="U254" s="892">
        <f t="shared" si="40"/>
        <v>5975</v>
      </c>
      <c r="V254" s="892">
        <f t="shared" si="47"/>
        <v>1429921</v>
      </c>
      <c r="W254" s="891">
        <f t="shared" si="41"/>
        <v>16.124503834009925</v>
      </c>
    </row>
    <row r="255" spans="1:23">
      <c r="A255" s="882" t="s">
        <v>1987</v>
      </c>
      <c r="B255" s="902" t="s">
        <v>354</v>
      </c>
      <c r="C255" s="899">
        <v>21</v>
      </c>
      <c r="D255" s="900">
        <f t="shared" si="42"/>
        <v>3055</v>
      </c>
      <c r="E255" s="899">
        <v>18208</v>
      </c>
      <c r="F255" s="899">
        <v>504</v>
      </c>
      <c r="G255" s="899">
        <f t="shared" si="36"/>
        <v>18712</v>
      </c>
      <c r="H255" s="899">
        <f t="shared" si="43"/>
        <v>2716714</v>
      </c>
      <c r="I255" s="901">
        <f t="shared" si="37"/>
        <v>14.82113475177305</v>
      </c>
      <c r="J255" s="898">
        <v>20.5</v>
      </c>
      <c r="K255" s="900">
        <f t="shared" si="44"/>
        <v>2261</v>
      </c>
      <c r="L255" s="898">
        <v>15606</v>
      </c>
      <c r="M255" s="898">
        <v>504</v>
      </c>
      <c r="N255" s="899">
        <f t="shared" si="38"/>
        <v>16110</v>
      </c>
      <c r="O255" s="898">
        <f t="shared" si="45"/>
        <v>2171635</v>
      </c>
      <c r="P255" s="897">
        <f t="shared" si="39"/>
        <v>16.007924222320508</v>
      </c>
      <c r="Q255" s="898">
        <v>6</v>
      </c>
      <c r="R255" s="900">
        <f t="shared" si="46"/>
        <v>1484</v>
      </c>
      <c r="S255" s="898">
        <v>5520</v>
      </c>
      <c r="T255" s="898">
        <v>144</v>
      </c>
      <c r="U255" s="898">
        <f t="shared" si="40"/>
        <v>5664</v>
      </c>
      <c r="V255" s="898">
        <f t="shared" si="47"/>
        <v>1435585</v>
      </c>
      <c r="W255" s="897">
        <f t="shared" si="41"/>
        <v>16.122922282120395</v>
      </c>
    </row>
    <row r="256" spans="1:23">
      <c r="A256" s="880" t="s">
        <v>1986</v>
      </c>
      <c r="B256" s="896" t="s">
        <v>1030</v>
      </c>
      <c r="C256" s="893">
        <v>11</v>
      </c>
      <c r="D256" s="894">
        <f t="shared" si="42"/>
        <v>3055</v>
      </c>
      <c r="E256" s="893">
        <v>8293</v>
      </c>
      <c r="F256" s="893">
        <v>0</v>
      </c>
      <c r="G256" s="893">
        <f t="shared" si="36"/>
        <v>8293</v>
      </c>
      <c r="H256" s="893">
        <f t="shared" si="43"/>
        <v>2716714</v>
      </c>
      <c r="I256" s="895">
        <f t="shared" si="37"/>
        <v>14.82113475177305</v>
      </c>
      <c r="J256" s="892">
        <v>10</v>
      </c>
      <c r="K256" s="894">
        <f t="shared" si="44"/>
        <v>2261</v>
      </c>
      <c r="L256" s="892">
        <v>7007</v>
      </c>
      <c r="M256" s="892">
        <v>0</v>
      </c>
      <c r="N256" s="893">
        <f t="shared" si="38"/>
        <v>7007</v>
      </c>
      <c r="O256" s="892">
        <f t="shared" si="45"/>
        <v>2171635</v>
      </c>
      <c r="P256" s="891">
        <f t="shared" si="39"/>
        <v>16.007924222320508</v>
      </c>
      <c r="Q256" s="892">
        <v>0</v>
      </c>
      <c r="R256" s="894">
        <f t="shared" si="46"/>
        <v>1484</v>
      </c>
      <c r="S256" s="892">
        <v>0</v>
      </c>
      <c r="T256" s="892">
        <v>0</v>
      </c>
      <c r="U256" s="892">
        <f t="shared" si="40"/>
        <v>0</v>
      </c>
      <c r="V256" s="892">
        <f t="shared" si="47"/>
        <v>1435585</v>
      </c>
      <c r="W256" s="891">
        <f t="shared" si="41"/>
        <v>16.122922282120395</v>
      </c>
    </row>
    <row r="257" spans="1:23">
      <c r="A257" s="882" t="s">
        <v>1985</v>
      </c>
      <c r="B257" s="902" t="s">
        <v>1030</v>
      </c>
      <c r="C257" s="899">
        <v>0.5</v>
      </c>
      <c r="D257" s="900">
        <f t="shared" si="42"/>
        <v>3055</v>
      </c>
      <c r="E257" s="899">
        <v>50</v>
      </c>
      <c r="F257" s="899">
        <v>0</v>
      </c>
      <c r="G257" s="899">
        <f t="shared" si="36"/>
        <v>50</v>
      </c>
      <c r="H257" s="899">
        <f t="shared" si="43"/>
        <v>2716714</v>
      </c>
      <c r="I257" s="901">
        <f t="shared" si="37"/>
        <v>14.82113475177305</v>
      </c>
      <c r="J257" s="898">
        <v>0</v>
      </c>
      <c r="K257" s="900">
        <f t="shared" si="44"/>
        <v>2261</v>
      </c>
      <c r="L257" s="898">
        <v>0</v>
      </c>
      <c r="M257" s="898">
        <v>0</v>
      </c>
      <c r="N257" s="899">
        <f t="shared" si="38"/>
        <v>0</v>
      </c>
      <c r="O257" s="898">
        <f t="shared" si="45"/>
        <v>2171635</v>
      </c>
      <c r="P257" s="897">
        <f t="shared" si="39"/>
        <v>16.007924222320508</v>
      </c>
      <c r="Q257" s="898">
        <v>0</v>
      </c>
      <c r="R257" s="900">
        <f t="shared" si="46"/>
        <v>1484</v>
      </c>
      <c r="S257" s="898">
        <v>0</v>
      </c>
      <c r="T257" s="898">
        <v>0</v>
      </c>
      <c r="U257" s="898">
        <f t="shared" si="40"/>
        <v>0</v>
      </c>
      <c r="V257" s="898">
        <f t="shared" si="47"/>
        <v>1435585</v>
      </c>
      <c r="W257" s="897">
        <f t="shared" si="41"/>
        <v>16.122922282120395</v>
      </c>
    </row>
    <row r="258" spans="1:23">
      <c r="A258" s="880" t="s">
        <v>1984</v>
      </c>
      <c r="B258" s="896" t="s">
        <v>354</v>
      </c>
      <c r="C258" s="893">
        <v>27</v>
      </c>
      <c r="D258" s="894">
        <f t="shared" si="42"/>
        <v>3082</v>
      </c>
      <c r="E258" s="893">
        <v>20686</v>
      </c>
      <c r="F258" s="893">
        <v>1040</v>
      </c>
      <c r="G258" s="893">
        <f t="shared" si="36"/>
        <v>21726</v>
      </c>
      <c r="H258" s="893">
        <f t="shared" si="43"/>
        <v>2738440</v>
      </c>
      <c r="I258" s="895">
        <f t="shared" si="37"/>
        <v>14.808782176076141</v>
      </c>
      <c r="J258" s="892">
        <v>24</v>
      </c>
      <c r="K258" s="894">
        <f t="shared" si="44"/>
        <v>2285</v>
      </c>
      <c r="L258" s="892">
        <v>15306</v>
      </c>
      <c r="M258" s="892">
        <v>960</v>
      </c>
      <c r="N258" s="893">
        <f t="shared" si="38"/>
        <v>16266</v>
      </c>
      <c r="O258" s="892">
        <f t="shared" si="45"/>
        <v>2187901</v>
      </c>
      <c r="P258" s="891">
        <f t="shared" si="39"/>
        <v>15.958431801604668</v>
      </c>
      <c r="Q258" s="892">
        <v>12</v>
      </c>
      <c r="R258" s="894">
        <f t="shared" si="46"/>
        <v>1496</v>
      </c>
      <c r="S258" s="892">
        <v>9203</v>
      </c>
      <c r="T258" s="892">
        <v>360</v>
      </c>
      <c r="U258" s="892">
        <f t="shared" si="40"/>
        <v>9563</v>
      </c>
      <c r="V258" s="892">
        <f t="shared" si="47"/>
        <v>1445148</v>
      </c>
      <c r="W258" s="891">
        <f t="shared" si="41"/>
        <v>16.100133689839573</v>
      </c>
    </row>
    <row r="259" spans="1:23">
      <c r="A259" s="882" t="s">
        <v>1983</v>
      </c>
      <c r="B259" s="902" t="s">
        <v>354</v>
      </c>
      <c r="C259" s="899">
        <v>16.5</v>
      </c>
      <c r="D259" s="900">
        <f t="shared" si="42"/>
        <v>3098.5</v>
      </c>
      <c r="E259" s="899">
        <v>13971</v>
      </c>
      <c r="F259" s="899">
        <v>396</v>
      </c>
      <c r="G259" s="899">
        <f t="shared" si="36"/>
        <v>14367</v>
      </c>
      <c r="H259" s="899">
        <f t="shared" si="43"/>
        <v>2752807</v>
      </c>
      <c r="I259" s="901">
        <f t="shared" si="37"/>
        <v>14.807202409768168</v>
      </c>
      <c r="J259" s="898">
        <v>5.5</v>
      </c>
      <c r="K259" s="900">
        <f t="shared" si="44"/>
        <v>2290.5</v>
      </c>
      <c r="L259" s="898">
        <v>5912</v>
      </c>
      <c r="M259" s="898">
        <v>110</v>
      </c>
      <c r="N259" s="899">
        <f t="shared" si="38"/>
        <v>6022</v>
      </c>
      <c r="O259" s="898">
        <f t="shared" si="45"/>
        <v>2193923</v>
      </c>
      <c r="P259" s="897">
        <f t="shared" si="39"/>
        <v>15.963930728370807</v>
      </c>
      <c r="Q259" s="898">
        <v>5</v>
      </c>
      <c r="R259" s="900">
        <f t="shared" si="46"/>
        <v>1501</v>
      </c>
      <c r="S259" s="898">
        <v>5234</v>
      </c>
      <c r="T259" s="898">
        <v>110</v>
      </c>
      <c r="U259" s="898">
        <f t="shared" si="40"/>
        <v>5344</v>
      </c>
      <c r="V259" s="898">
        <f t="shared" si="47"/>
        <v>1450492</v>
      </c>
      <c r="W259" s="897">
        <f t="shared" si="41"/>
        <v>16.105840550743949</v>
      </c>
    </row>
    <row r="260" spans="1:23">
      <c r="A260" s="880" t="s">
        <v>1982</v>
      </c>
      <c r="B260" s="896" t="s">
        <v>354</v>
      </c>
      <c r="C260" s="893">
        <v>16</v>
      </c>
      <c r="D260" s="894">
        <f t="shared" si="42"/>
        <v>3114.5</v>
      </c>
      <c r="E260" s="893">
        <v>7119</v>
      </c>
      <c r="F260" s="893">
        <v>418</v>
      </c>
      <c r="G260" s="893">
        <f t="shared" si="36"/>
        <v>7537</v>
      </c>
      <c r="H260" s="893">
        <f t="shared" si="43"/>
        <v>2760344</v>
      </c>
      <c r="I260" s="895">
        <f t="shared" si="37"/>
        <v>14.771466795098197</v>
      </c>
      <c r="J260" s="892">
        <v>7</v>
      </c>
      <c r="K260" s="894">
        <f t="shared" si="44"/>
        <v>2297.5</v>
      </c>
      <c r="L260" s="892">
        <v>6906</v>
      </c>
      <c r="M260" s="892">
        <v>154</v>
      </c>
      <c r="N260" s="893">
        <f t="shared" si="38"/>
        <v>7060</v>
      </c>
      <c r="O260" s="892">
        <f t="shared" si="45"/>
        <v>2200983</v>
      </c>
      <c r="P260" s="891">
        <f t="shared" si="39"/>
        <v>15.966507072905332</v>
      </c>
      <c r="Q260" s="892">
        <v>4.5</v>
      </c>
      <c r="R260" s="894">
        <f t="shared" si="46"/>
        <v>1505.5</v>
      </c>
      <c r="S260" s="892">
        <v>4449</v>
      </c>
      <c r="T260" s="892">
        <v>88</v>
      </c>
      <c r="U260" s="892">
        <f t="shared" si="40"/>
        <v>4537</v>
      </c>
      <c r="V260" s="892">
        <f t="shared" si="47"/>
        <v>1455029</v>
      </c>
      <c r="W260" s="891">
        <f t="shared" si="41"/>
        <v>16.107926491752462</v>
      </c>
    </row>
    <row r="261" spans="1:23">
      <c r="A261" s="882" t="s">
        <v>1981</v>
      </c>
      <c r="B261" s="902" t="s">
        <v>354</v>
      </c>
      <c r="C261" s="899">
        <v>16</v>
      </c>
      <c r="D261" s="900">
        <f t="shared" si="42"/>
        <v>3130.5</v>
      </c>
      <c r="E261" s="899">
        <v>12564</v>
      </c>
      <c r="F261" s="899">
        <v>1344</v>
      </c>
      <c r="G261" s="899">
        <f t="shared" si="36"/>
        <v>13908</v>
      </c>
      <c r="H261" s="899">
        <f t="shared" si="43"/>
        <v>2774252</v>
      </c>
      <c r="I261" s="901">
        <f t="shared" si="37"/>
        <v>14.770015439493159</v>
      </c>
      <c r="J261" s="898">
        <v>14</v>
      </c>
      <c r="K261" s="900">
        <f t="shared" si="44"/>
        <v>2311.5</v>
      </c>
      <c r="L261" s="898">
        <v>13014</v>
      </c>
      <c r="M261" s="898">
        <v>1176</v>
      </c>
      <c r="N261" s="899">
        <f t="shared" si="38"/>
        <v>14190</v>
      </c>
      <c r="O261" s="898">
        <f t="shared" si="45"/>
        <v>2215173</v>
      </c>
      <c r="P261" s="897">
        <f t="shared" si="39"/>
        <v>15.97211767250703</v>
      </c>
      <c r="Q261" s="898">
        <v>7.5</v>
      </c>
      <c r="R261" s="900">
        <f t="shared" si="46"/>
        <v>1513</v>
      </c>
      <c r="S261" s="898">
        <v>7433</v>
      </c>
      <c r="T261" s="898">
        <v>588</v>
      </c>
      <c r="U261" s="898">
        <f t="shared" si="40"/>
        <v>8021</v>
      </c>
      <c r="V261" s="898">
        <f t="shared" si="47"/>
        <v>1463050</v>
      </c>
      <c r="W261" s="897">
        <f t="shared" si="41"/>
        <v>16.116435338180217</v>
      </c>
    </row>
    <row r="262" spans="1:23">
      <c r="A262" s="880" t="s">
        <v>1980</v>
      </c>
      <c r="B262" s="896" t="s">
        <v>354</v>
      </c>
      <c r="C262" s="893">
        <v>25</v>
      </c>
      <c r="D262" s="894">
        <f t="shared" si="42"/>
        <v>3155.5</v>
      </c>
      <c r="E262" s="893">
        <v>23990</v>
      </c>
      <c r="F262" s="893">
        <v>918</v>
      </c>
      <c r="G262" s="893">
        <f t="shared" si="36"/>
        <v>24908</v>
      </c>
      <c r="H262" s="893">
        <f t="shared" si="43"/>
        <v>2799160</v>
      </c>
      <c r="I262" s="895">
        <f t="shared" si="37"/>
        <v>14.784556066127925</v>
      </c>
      <c r="J262" s="892">
        <v>16.5</v>
      </c>
      <c r="K262" s="894">
        <f t="shared" si="44"/>
        <v>2328</v>
      </c>
      <c r="L262" s="892">
        <v>18613</v>
      </c>
      <c r="M262" s="892">
        <v>544</v>
      </c>
      <c r="N262" s="893">
        <f t="shared" si="38"/>
        <v>19157</v>
      </c>
      <c r="O262" s="892">
        <f t="shared" si="45"/>
        <v>2234330</v>
      </c>
      <c r="P262" s="891">
        <f t="shared" si="39"/>
        <v>15.996062428407789</v>
      </c>
      <c r="Q262" s="892">
        <v>11</v>
      </c>
      <c r="R262" s="894">
        <f t="shared" si="46"/>
        <v>1524</v>
      </c>
      <c r="S262" s="892">
        <v>10988</v>
      </c>
      <c r="T262" s="892">
        <v>340</v>
      </c>
      <c r="U262" s="892">
        <f t="shared" si="40"/>
        <v>11328</v>
      </c>
      <c r="V262" s="892">
        <f t="shared" si="47"/>
        <v>1474378</v>
      </c>
      <c r="W262" s="891">
        <f t="shared" si="41"/>
        <v>16.123993875765528</v>
      </c>
    </row>
    <row r="263" spans="1:23">
      <c r="A263" s="882" t="s">
        <v>1979</v>
      </c>
      <c r="B263" s="902" t="s">
        <v>354</v>
      </c>
      <c r="C263" s="899">
        <v>23</v>
      </c>
      <c r="D263" s="900">
        <f t="shared" si="42"/>
        <v>3178.5</v>
      </c>
      <c r="E263" s="899">
        <v>19988</v>
      </c>
      <c r="F263" s="899">
        <v>840</v>
      </c>
      <c r="G263" s="899">
        <f t="shared" si="36"/>
        <v>20828</v>
      </c>
      <c r="H263" s="899">
        <f t="shared" si="43"/>
        <v>2819988</v>
      </c>
      <c r="I263" s="901">
        <f t="shared" si="37"/>
        <v>14.786786219915054</v>
      </c>
      <c r="J263" s="898">
        <v>17</v>
      </c>
      <c r="K263" s="900">
        <f t="shared" si="44"/>
        <v>2345</v>
      </c>
      <c r="L263" s="898">
        <v>16496</v>
      </c>
      <c r="M263" s="898">
        <v>510</v>
      </c>
      <c r="N263" s="899">
        <f t="shared" si="38"/>
        <v>17006</v>
      </c>
      <c r="O263" s="898">
        <f t="shared" si="45"/>
        <v>2251336</v>
      </c>
      <c r="P263" s="897">
        <f t="shared" si="39"/>
        <v>16.000966595593461</v>
      </c>
      <c r="Q263" s="898">
        <v>8</v>
      </c>
      <c r="R263" s="900">
        <f t="shared" si="46"/>
        <v>1532</v>
      </c>
      <c r="S263" s="898">
        <v>9510</v>
      </c>
      <c r="T263" s="898">
        <v>240</v>
      </c>
      <c r="U263" s="898">
        <f t="shared" si="40"/>
        <v>9750</v>
      </c>
      <c r="V263" s="898">
        <f t="shared" si="47"/>
        <v>1484128</v>
      </c>
      <c r="W263" s="897">
        <f t="shared" si="41"/>
        <v>16.145865970409051</v>
      </c>
    </row>
    <row r="264" spans="1:23">
      <c r="A264" s="880" t="s">
        <v>1978</v>
      </c>
      <c r="B264" s="896" t="s">
        <v>1030</v>
      </c>
      <c r="C264" s="893">
        <v>2</v>
      </c>
      <c r="D264" s="894">
        <f t="shared" si="42"/>
        <v>3178.5</v>
      </c>
      <c r="E264" s="893">
        <v>104</v>
      </c>
      <c r="F264" s="893">
        <v>0</v>
      </c>
      <c r="G264" s="893">
        <f t="shared" si="36"/>
        <v>104</v>
      </c>
      <c r="H264" s="893">
        <f t="shared" si="43"/>
        <v>2819988</v>
      </c>
      <c r="I264" s="895">
        <f t="shared" si="37"/>
        <v>14.786786219915054</v>
      </c>
      <c r="J264" s="892">
        <v>0</v>
      </c>
      <c r="K264" s="894">
        <f t="shared" si="44"/>
        <v>2345</v>
      </c>
      <c r="L264" s="892">
        <v>0</v>
      </c>
      <c r="M264" s="892">
        <v>0</v>
      </c>
      <c r="N264" s="893">
        <f t="shared" si="38"/>
        <v>0</v>
      </c>
      <c r="O264" s="892">
        <f t="shared" si="45"/>
        <v>2251336</v>
      </c>
      <c r="P264" s="891">
        <f t="shared" si="39"/>
        <v>16.000966595593461</v>
      </c>
      <c r="Q264" s="892">
        <v>0</v>
      </c>
      <c r="R264" s="894">
        <f t="shared" si="46"/>
        <v>1532</v>
      </c>
      <c r="S264" s="892">
        <v>0</v>
      </c>
      <c r="T264" s="892">
        <v>0</v>
      </c>
      <c r="U264" s="892">
        <f t="shared" si="40"/>
        <v>0</v>
      </c>
      <c r="V264" s="892">
        <f t="shared" si="47"/>
        <v>1484128</v>
      </c>
      <c r="W264" s="891">
        <f t="shared" si="41"/>
        <v>16.145865970409051</v>
      </c>
    </row>
    <row r="265" spans="1:23">
      <c r="A265" s="882" t="s">
        <v>1977</v>
      </c>
      <c r="B265" s="902" t="s">
        <v>1030</v>
      </c>
      <c r="C265" s="899">
        <v>4</v>
      </c>
      <c r="D265" s="900">
        <f t="shared" si="42"/>
        <v>3178.5</v>
      </c>
      <c r="E265" s="899">
        <v>1390</v>
      </c>
      <c r="F265" s="899">
        <v>0</v>
      </c>
      <c r="G265" s="899">
        <f t="shared" ref="G265:G328" si="48">F265+E265</f>
        <v>1390</v>
      </c>
      <c r="H265" s="899">
        <f t="shared" si="43"/>
        <v>2819988</v>
      </c>
      <c r="I265" s="901">
        <f t="shared" ref="I265:I328" si="49">H265/D265/60</f>
        <v>14.786786219915054</v>
      </c>
      <c r="J265" s="898">
        <v>0</v>
      </c>
      <c r="K265" s="900">
        <f t="shared" si="44"/>
        <v>2345</v>
      </c>
      <c r="L265" s="898">
        <v>0</v>
      </c>
      <c r="M265" s="898">
        <v>0</v>
      </c>
      <c r="N265" s="899">
        <f t="shared" ref="N265:N328" si="50">M265+L265</f>
        <v>0</v>
      </c>
      <c r="O265" s="898">
        <f t="shared" si="45"/>
        <v>2251336</v>
      </c>
      <c r="P265" s="897">
        <f t="shared" ref="P265:P328" si="51">O265/K265/60</f>
        <v>16.000966595593461</v>
      </c>
      <c r="Q265" s="898">
        <v>0</v>
      </c>
      <c r="R265" s="900">
        <f t="shared" si="46"/>
        <v>1532</v>
      </c>
      <c r="S265" s="898">
        <v>0</v>
      </c>
      <c r="T265" s="898">
        <v>0</v>
      </c>
      <c r="U265" s="898">
        <f t="shared" ref="U265:U328" si="52">T265+S265</f>
        <v>0</v>
      </c>
      <c r="V265" s="898">
        <f t="shared" si="47"/>
        <v>1484128</v>
      </c>
      <c r="W265" s="897">
        <f t="shared" ref="W265:W328" si="53">V265/R265/60</f>
        <v>16.145865970409051</v>
      </c>
    </row>
    <row r="266" spans="1:23">
      <c r="A266" s="880" t="s">
        <v>1976</v>
      </c>
      <c r="B266" s="896" t="s">
        <v>354</v>
      </c>
      <c r="C266" s="893">
        <v>9</v>
      </c>
      <c r="D266" s="894">
        <f t="shared" ref="D266:D329" si="54">IF($B266="*",D265,D265+C266)</f>
        <v>3187.5</v>
      </c>
      <c r="E266" s="893">
        <v>6790</v>
      </c>
      <c r="F266" s="893">
        <v>234</v>
      </c>
      <c r="G266" s="893">
        <f t="shared" si="48"/>
        <v>7024</v>
      </c>
      <c r="H266" s="893">
        <f t="shared" ref="H266:H329" si="55">IF($B266="*",H265,H265+G266)</f>
        <v>2827012</v>
      </c>
      <c r="I266" s="895">
        <f t="shared" si="49"/>
        <v>14.781762091503269</v>
      </c>
      <c r="J266" s="892">
        <v>7</v>
      </c>
      <c r="K266" s="894">
        <f t="shared" ref="K266:K329" si="56">IF($B266="*",K265,K265+J266)</f>
        <v>2352</v>
      </c>
      <c r="L266" s="892">
        <v>7137</v>
      </c>
      <c r="M266" s="892">
        <v>182</v>
      </c>
      <c r="N266" s="893">
        <f t="shared" si="50"/>
        <v>7319</v>
      </c>
      <c r="O266" s="892">
        <f t="shared" ref="O266:O329" si="57">IF($B266="*",O265,O265+N266)</f>
        <v>2258655</v>
      </c>
      <c r="P266" s="891">
        <f t="shared" si="51"/>
        <v>16.005208333333332</v>
      </c>
      <c r="Q266" s="892">
        <v>4</v>
      </c>
      <c r="R266" s="894">
        <f t="shared" ref="R266:R329" si="58">IF($B266="*",R265,R265+Q266)</f>
        <v>1536</v>
      </c>
      <c r="S266" s="892">
        <v>3957</v>
      </c>
      <c r="T266" s="892">
        <v>104</v>
      </c>
      <c r="U266" s="892">
        <f t="shared" si="52"/>
        <v>4061</v>
      </c>
      <c r="V266" s="892">
        <f t="shared" ref="V266:V329" si="59">IF($B266="*",V265,V265+U266)</f>
        <v>1488189</v>
      </c>
      <c r="W266" s="891">
        <f t="shared" si="53"/>
        <v>16.147884114583334</v>
      </c>
    </row>
    <row r="267" spans="1:23">
      <c r="A267" s="882" t="s">
        <v>1975</v>
      </c>
      <c r="B267" s="902" t="s">
        <v>354</v>
      </c>
      <c r="C267" s="899">
        <v>15</v>
      </c>
      <c r="D267" s="900">
        <f t="shared" si="54"/>
        <v>3202.5</v>
      </c>
      <c r="E267" s="899">
        <v>14262</v>
      </c>
      <c r="F267" s="899">
        <v>150</v>
      </c>
      <c r="G267" s="899">
        <f t="shared" si="48"/>
        <v>14412</v>
      </c>
      <c r="H267" s="899">
        <f t="shared" si="55"/>
        <v>2841424</v>
      </c>
      <c r="I267" s="901">
        <f t="shared" si="49"/>
        <v>14.787530575071559</v>
      </c>
      <c r="J267" s="898">
        <v>14</v>
      </c>
      <c r="K267" s="900">
        <f t="shared" si="56"/>
        <v>2366</v>
      </c>
      <c r="L267" s="898">
        <v>13017</v>
      </c>
      <c r="M267" s="898">
        <v>140</v>
      </c>
      <c r="N267" s="899">
        <f t="shared" si="50"/>
        <v>13157</v>
      </c>
      <c r="O267" s="898">
        <f t="shared" si="57"/>
        <v>2271812</v>
      </c>
      <c r="P267" s="897">
        <f t="shared" si="51"/>
        <v>16.003183995491689</v>
      </c>
      <c r="Q267" s="898">
        <v>10.5</v>
      </c>
      <c r="R267" s="900">
        <f t="shared" si="58"/>
        <v>1546.5</v>
      </c>
      <c r="S267" s="898">
        <v>9647</v>
      </c>
      <c r="T267" s="898">
        <v>100</v>
      </c>
      <c r="U267" s="898">
        <f t="shared" si="52"/>
        <v>9747</v>
      </c>
      <c r="V267" s="898">
        <f t="shared" si="59"/>
        <v>1497936</v>
      </c>
      <c r="W267" s="897">
        <f t="shared" si="53"/>
        <v>16.143291302942128</v>
      </c>
    </row>
    <row r="268" spans="1:23">
      <c r="A268" s="880" t="s">
        <v>1974</v>
      </c>
      <c r="B268" s="896" t="s">
        <v>354</v>
      </c>
      <c r="C268" s="893">
        <v>17</v>
      </c>
      <c r="D268" s="894">
        <f t="shared" si="54"/>
        <v>3219.5</v>
      </c>
      <c r="E268" s="893">
        <v>15888</v>
      </c>
      <c r="F268" s="893">
        <v>646</v>
      </c>
      <c r="G268" s="893">
        <f t="shared" si="48"/>
        <v>16534</v>
      </c>
      <c r="H268" s="893">
        <f t="shared" si="55"/>
        <v>2857958</v>
      </c>
      <c r="I268" s="895">
        <f t="shared" si="49"/>
        <v>14.795040637780195</v>
      </c>
      <c r="J268" s="892">
        <v>14.5</v>
      </c>
      <c r="K268" s="894">
        <f t="shared" si="56"/>
        <v>2380.5</v>
      </c>
      <c r="L268" s="892">
        <v>14471</v>
      </c>
      <c r="M268" s="892">
        <v>532</v>
      </c>
      <c r="N268" s="893">
        <f t="shared" si="50"/>
        <v>15003</v>
      </c>
      <c r="O268" s="892">
        <f t="shared" si="57"/>
        <v>2286815</v>
      </c>
      <c r="P268" s="891">
        <f t="shared" si="51"/>
        <v>16.010747041937968</v>
      </c>
      <c r="Q268" s="892">
        <v>10.5</v>
      </c>
      <c r="R268" s="894">
        <f t="shared" si="58"/>
        <v>1557</v>
      </c>
      <c r="S268" s="892">
        <v>10955</v>
      </c>
      <c r="T268" s="892">
        <v>342</v>
      </c>
      <c r="U268" s="892">
        <f t="shared" si="52"/>
        <v>11297</v>
      </c>
      <c r="V268" s="892">
        <f t="shared" si="59"/>
        <v>1509233</v>
      </c>
      <c r="W268" s="891">
        <f t="shared" si="53"/>
        <v>16.15535217298223</v>
      </c>
    </row>
    <row r="269" spans="1:23">
      <c r="A269" s="882" t="s">
        <v>1973</v>
      </c>
      <c r="B269" s="902" t="s">
        <v>354</v>
      </c>
      <c r="C269" s="899">
        <v>19.5</v>
      </c>
      <c r="D269" s="900">
        <f t="shared" si="54"/>
        <v>3239</v>
      </c>
      <c r="E269" s="899">
        <v>15913</v>
      </c>
      <c r="F269" s="899">
        <v>396</v>
      </c>
      <c r="G269" s="899">
        <f t="shared" si="48"/>
        <v>16309</v>
      </c>
      <c r="H269" s="899">
        <f t="shared" si="55"/>
        <v>2874267</v>
      </c>
      <c r="I269" s="901">
        <f t="shared" si="49"/>
        <v>14.789888854584747</v>
      </c>
      <c r="J269" s="898">
        <v>11</v>
      </c>
      <c r="K269" s="900">
        <f t="shared" si="56"/>
        <v>2391.5</v>
      </c>
      <c r="L269" s="898">
        <v>7926</v>
      </c>
      <c r="M269" s="898">
        <v>198</v>
      </c>
      <c r="N269" s="899">
        <f t="shared" si="50"/>
        <v>8124</v>
      </c>
      <c r="O269" s="898">
        <f t="shared" si="57"/>
        <v>2294939</v>
      </c>
      <c r="P269" s="897">
        <f t="shared" si="51"/>
        <v>15.993720816781657</v>
      </c>
      <c r="Q269" s="898">
        <v>7</v>
      </c>
      <c r="R269" s="900">
        <f t="shared" si="58"/>
        <v>1564</v>
      </c>
      <c r="S269" s="898">
        <v>5551</v>
      </c>
      <c r="T269" s="898">
        <v>126</v>
      </c>
      <c r="U269" s="898">
        <f t="shared" si="52"/>
        <v>5677</v>
      </c>
      <c r="V269" s="898">
        <f t="shared" si="59"/>
        <v>1514910</v>
      </c>
      <c r="W269" s="897">
        <f t="shared" si="53"/>
        <v>16.14354219948849</v>
      </c>
    </row>
    <row r="270" spans="1:23">
      <c r="A270" s="880" t="s">
        <v>1972</v>
      </c>
      <c r="B270" s="896" t="s">
        <v>354</v>
      </c>
      <c r="C270" s="893">
        <v>31.5</v>
      </c>
      <c r="D270" s="894">
        <f t="shared" si="54"/>
        <v>3270.5</v>
      </c>
      <c r="E270" s="893">
        <v>24960</v>
      </c>
      <c r="F270" s="893">
        <v>432</v>
      </c>
      <c r="G270" s="893">
        <f t="shared" si="48"/>
        <v>25392</v>
      </c>
      <c r="H270" s="893">
        <f t="shared" si="55"/>
        <v>2899659</v>
      </c>
      <c r="I270" s="895">
        <f t="shared" si="49"/>
        <v>14.776838403913775</v>
      </c>
      <c r="J270" s="892">
        <v>16.5</v>
      </c>
      <c r="K270" s="894">
        <f t="shared" si="56"/>
        <v>2408</v>
      </c>
      <c r="L270" s="892">
        <v>16200</v>
      </c>
      <c r="M270" s="892">
        <v>180</v>
      </c>
      <c r="N270" s="893">
        <f t="shared" si="50"/>
        <v>16380</v>
      </c>
      <c r="O270" s="892">
        <f t="shared" si="57"/>
        <v>2311319</v>
      </c>
      <c r="P270" s="891">
        <f t="shared" si="51"/>
        <v>15.99750138427464</v>
      </c>
      <c r="Q270" s="892">
        <v>11.5</v>
      </c>
      <c r="R270" s="894">
        <f t="shared" si="58"/>
        <v>1575.5</v>
      </c>
      <c r="S270" s="892">
        <v>11541</v>
      </c>
      <c r="T270" s="892">
        <v>132</v>
      </c>
      <c r="U270" s="892">
        <f t="shared" si="52"/>
        <v>11673</v>
      </c>
      <c r="V270" s="892">
        <f t="shared" si="59"/>
        <v>1526583</v>
      </c>
      <c r="W270" s="891">
        <f t="shared" si="53"/>
        <v>16.149190733100603</v>
      </c>
    </row>
    <row r="271" spans="1:23">
      <c r="A271" s="882" t="s">
        <v>1971</v>
      </c>
      <c r="B271" s="902" t="s">
        <v>1030</v>
      </c>
      <c r="C271" s="899">
        <v>15</v>
      </c>
      <c r="D271" s="900">
        <f t="shared" si="54"/>
        <v>3270.5</v>
      </c>
      <c r="E271" s="899">
        <v>13331</v>
      </c>
      <c r="F271" s="899">
        <v>0</v>
      </c>
      <c r="G271" s="899">
        <f t="shared" si="48"/>
        <v>13331</v>
      </c>
      <c r="H271" s="899">
        <f t="shared" si="55"/>
        <v>2899659</v>
      </c>
      <c r="I271" s="901">
        <f t="shared" si="49"/>
        <v>14.776838403913775</v>
      </c>
      <c r="J271" s="898">
        <v>8</v>
      </c>
      <c r="K271" s="900">
        <f t="shared" si="56"/>
        <v>2408</v>
      </c>
      <c r="L271" s="898">
        <v>7494</v>
      </c>
      <c r="M271" s="898">
        <v>0</v>
      </c>
      <c r="N271" s="899">
        <f t="shared" si="50"/>
        <v>7494</v>
      </c>
      <c r="O271" s="898">
        <f t="shared" si="57"/>
        <v>2311319</v>
      </c>
      <c r="P271" s="897">
        <f t="shared" si="51"/>
        <v>15.99750138427464</v>
      </c>
      <c r="Q271" s="898">
        <v>6</v>
      </c>
      <c r="R271" s="900">
        <f t="shared" si="58"/>
        <v>1575.5</v>
      </c>
      <c r="S271" s="898">
        <v>5729</v>
      </c>
      <c r="T271" s="898">
        <v>0</v>
      </c>
      <c r="U271" s="898">
        <f t="shared" si="52"/>
        <v>5729</v>
      </c>
      <c r="V271" s="898">
        <f t="shared" si="59"/>
        <v>1526583</v>
      </c>
      <c r="W271" s="897">
        <f t="shared" si="53"/>
        <v>16.149190733100603</v>
      </c>
    </row>
    <row r="272" spans="1:23">
      <c r="A272" s="880" t="s">
        <v>1970</v>
      </c>
      <c r="B272" s="896" t="s">
        <v>354</v>
      </c>
      <c r="C272" s="893">
        <v>19</v>
      </c>
      <c r="D272" s="894">
        <f t="shared" si="54"/>
        <v>3289.5</v>
      </c>
      <c r="E272" s="893">
        <v>16524</v>
      </c>
      <c r="F272" s="893">
        <v>378</v>
      </c>
      <c r="G272" s="893">
        <f t="shared" si="48"/>
        <v>16902</v>
      </c>
      <c r="H272" s="893">
        <f t="shared" si="55"/>
        <v>2916561</v>
      </c>
      <c r="I272" s="895">
        <f t="shared" si="49"/>
        <v>14.777124183006537</v>
      </c>
      <c r="J272" s="892">
        <v>18.5</v>
      </c>
      <c r="K272" s="894">
        <f t="shared" si="56"/>
        <v>2426.5</v>
      </c>
      <c r="L272" s="892">
        <v>14822</v>
      </c>
      <c r="M272" s="892">
        <v>324</v>
      </c>
      <c r="N272" s="893">
        <f t="shared" si="50"/>
        <v>15146</v>
      </c>
      <c r="O272" s="892">
        <f t="shared" si="57"/>
        <v>2326465</v>
      </c>
      <c r="P272" s="891">
        <f t="shared" si="51"/>
        <v>15.979565904251666</v>
      </c>
      <c r="Q272" s="892">
        <v>11.5</v>
      </c>
      <c r="R272" s="894">
        <f t="shared" si="58"/>
        <v>1587</v>
      </c>
      <c r="S272" s="892">
        <v>12553</v>
      </c>
      <c r="T272" s="892">
        <v>198</v>
      </c>
      <c r="U272" s="892">
        <f t="shared" si="52"/>
        <v>12751</v>
      </c>
      <c r="V272" s="892">
        <f t="shared" si="59"/>
        <v>1539334</v>
      </c>
      <c r="W272" s="891">
        <f t="shared" si="53"/>
        <v>16.166078554925438</v>
      </c>
    </row>
    <row r="273" spans="1:23">
      <c r="A273" s="882" t="s">
        <v>1969</v>
      </c>
      <c r="B273" s="902" t="s">
        <v>1030</v>
      </c>
      <c r="C273" s="899">
        <v>10.5</v>
      </c>
      <c r="D273" s="900">
        <f t="shared" si="54"/>
        <v>3289.5</v>
      </c>
      <c r="E273" s="899">
        <v>8498</v>
      </c>
      <c r="F273" s="899">
        <v>0</v>
      </c>
      <c r="G273" s="899">
        <f t="shared" si="48"/>
        <v>8498</v>
      </c>
      <c r="H273" s="899">
        <f t="shared" si="55"/>
        <v>2916561</v>
      </c>
      <c r="I273" s="901">
        <f t="shared" si="49"/>
        <v>14.777124183006537</v>
      </c>
      <c r="J273" s="898">
        <v>10</v>
      </c>
      <c r="K273" s="900">
        <f t="shared" si="56"/>
        <v>2426.5</v>
      </c>
      <c r="L273" s="898">
        <v>7859</v>
      </c>
      <c r="M273" s="898">
        <v>0</v>
      </c>
      <c r="N273" s="899">
        <f t="shared" si="50"/>
        <v>7859</v>
      </c>
      <c r="O273" s="898">
        <f t="shared" si="57"/>
        <v>2326465</v>
      </c>
      <c r="P273" s="897">
        <f t="shared" si="51"/>
        <v>15.979565904251666</v>
      </c>
      <c r="Q273" s="898">
        <v>6</v>
      </c>
      <c r="R273" s="900">
        <f t="shared" si="58"/>
        <v>1587</v>
      </c>
      <c r="S273" s="898">
        <v>6786</v>
      </c>
      <c r="T273" s="898">
        <v>0</v>
      </c>
      <c r="U273" s="898">
        <f t="shared" si="52"/>
        <v>6786</v>
      </c>
      <c r="V273" s="898">
        <f t="shared" si="59"/>
        <v>1539334</v>
      </c>
      <c r="W273" s="897">
        <f t="shared" si="53"/>
        <v>16.166078554925438</v>
      </c>
    </row>
    <row r="274" spans="1:23">
      <c r="A274" s="880" t="s">
        <v>1968</v>
      </c>
      <c r="B274" s="896" t="s">
        <v>354</v>
      </c>
      <c r="C274" s="893">
        <v>10</v>
      </c>
      <c r="D274" s="894">
        <f t="shared" si="54"/>
        <v>3299.5</v>
      </c>
      <c r="E274" s="893">
        <v>8659</v>
      </c>
      <c r="F274" s="893">
        <v>660</v>
      </c>
      <c r="G274" s="893">
        <f t="shared" si="48"/>
        <v>9319</v>
      </c>
      <c r="H274" s="893">
        <f t="shared" si="55"/>
        <v>2925880</v>
      </c>
      <c r="I274" s="895">
        <f t="shared" si="49"/>
        <v>14.779411021872001</v>
      </c>
      <c r="J274" s="892">
        <v>7.5</v>
      </c>
      <c r="K274" s="894">
        <f t="shared" si="56"/>
        <v>2434</v>
      </c>
      <c r="L274" s="892">
        <v>6574</v>
      </c>
      <c r="M274" s="892">
        <v>462</v>
      </c>
      <c r="N274" s="893">
        <f t="shared" si="50"/>
        <v>7036</v>
      </c>
      <c r="O274" s="892">
        <f t="shared" si="57"/>
        <v>2333501</v>
      </c>
      <c r="P274" s="891">
        <f t="shared" si="51"/>
        <v>15.97850588879759</v>
      </c>
      <c r="Q274" s="892">
        <v>5</v>
      </c>
      <c r="R274" s="894">
        <f t="shared" si="58"/>
        <v>1592</v>
      </c>
      <c r="S274" s="892">
        <v>4122</v>
      </c>
      <c r="T274" s="892">
        <v>330</v>
      </c>
      <c r="U274" s="892">
        <f t="shared" si="52"/>
        <v>4452</v>
      </c>
      <c r="V274" s="892">
        <f t="shared" si="59"/>
        <v>1543786</v>
      </c>
      <c r="W274" s="891">
        <f t="shared" si="53"/>
        <v>16.161913735343383</v>
      </c>
    </row>
    <row r="275" spans="1:23">
      <c r="A275" s="882" t="s">
        <v>1967</v>
      </c>
      <c r="B275" s="902" t="s">
        <v>354</v>
      </c>
      <c r="C275" s="899">
        <v>4</v>
      </c>
      <c r="D275" s="900">
        <f t="shared" si="54"/>
        <v>3303.5</v>
      </c>
      <c r="E275" s="899">
        <v>2751</v>
      </c>
      <c r="F275" s="899">
        <v>112</v>
      </c>
      <c r="G275" s="899">
        <f t="shared" si="48"/>
        <v>2863</v>
      </c>
      <c r="H275" s="899">
        <f t="shared" si="55"/>
        <v>2928743</v>
      </c>
      <c r="I275" s="901">
        <f t="shared" si="49"/>
        <v>14.77595984057313</v>
      </c>
      <c r="J275" s="898">
        <v>0</v>
      </c>
      <c r="K275" s="900">
        <f t="shared" si="56"/>
        <v>2434</v>
      </c>
      <c r="L275" s="898">
        <v>0</v>
      </c>
      <c r="M275" s="898">
        <v>0</v>
      </c>
      <c r="N275" s="899">
        <f t="shared" si="50"/>
        <v>0</v>
      </c>
      <c r="O275" s="898">
        <f t="shared" si="57"/>
        <v>2333501</v>
      </c>
      <c r="P275" s="897">
        <f t="shared" si="51"/>
        <v>15.97850588879759</v>
      </c>
      <c r="Q275" s="898">
        <v>0</v>
      </c>
      <c r="R275" s="900">
        <f t="shared" si="58"/>
        <v>1592</v>
      </c>
      <c r="S275" s="898">
        <v>0</v>
      </c>
      <c r="T275" s="898">
        <v>0</v>
      </c>
      <c r="U275" s="898">
        <f t="shared" si="52"/>
        <v>0</v>
      </c>
      <c r="V275" s="898">
        <f t="shared" si="59"/>
        <v>1543786</v>
      </c>
      <c r="W275" s="897">
        <f t="shared" si="53"/>
        <v>16.161913735343383</v>
      </c>
    </row>
    <row r="276" spans="1:23">
      <c r="A276" s="880" t="s">
        <v>1966</v>
      </c>
      <c r="B276" s="896" t="s">
        <v>354</v>
      </c>
      <c r="C276" s="893">
        <v>15</v>
      </c>
      <c r="D276" s="894">
        <f t="shared" si="54"/>
        <v>3318.5</v>
      </c>
      <c r="E276" s="893">
        <v>10676</v>
      </c>
      <c r="F276" s="893">
        <v>510</v>
      </c>
      <c r="G276" s="893">
        <f t="shared" si="48"/>
        <v>11186</v>
      </c>
      <c r="H276" s="893">
        <f t="shared" si="55"/>
        <v>2939929</v>
      </c>
      <c r="I276" s="895">
        <f t="shared" si="49"/>
        <v>14.765350811109437</v>
      </c>
      <c r="J276" s="892">
        <v>11</v>
      </c>
      <c r="K276" s="894">
        <f t="shared" si="56"/>
        <v>2445</v>
      </c>
      <c r="L276" s="892">
        <v>8896</v>
      </c>
      <c r="M276" s="892">
        <v>374</v>
      </c>
      <c r="N276" s="893">
        <f t="shared" si="50"/>
        <v>9270</v>
      </c>
      <c r="O276" s="892">
        <f t="shared" si="57"/>
        <v>2342771</v>
      </c>
      <c r="P276" s="891">
        <f t="shared" si="51"/>
        <v>15.969809134287662</v>
      </c>
      <c r="Q276" s="892">
        <v>7</v>
      </c>
      <c r="R276" s="894">
        <f t="shared" si="58"/>
        <v>1599</v>
      </c>
      <c r="S276" s="892">
        <v>5243</v>
      </c>
      <c r="T276" s="892">
        <v>238</v>
      </c>
      <c r="U276" s="892">
        <f t="shared" si="52"/>
        <v>5481</v>
      </c>
      <c r="V276" s="892">
        <f t="shared" si="59"/>
        <v>1549267</v>
      </c>
      <c r="W276" s="891">
        <f t="shared" si="53"/>
        <v>16.148290598290597</v>
      </c>
    </row>
    <row r="277" spans="1:23">
      <c r="A277" s="882" t="s">
        <v>1965</v>
      </c>
      <c r="B277" s="902" t="s">
        <v>1030</v>
      </c>
      <c r="C277" s="899">
        <v>0.5</v>
      </c>
      <c r="D277" s="900">
        <f t="shared" si="54"/>
        <v>3318.5</v>
      </c>
      <c r="E277" s="899">
        <v>58</v>
      </c>
      <c r="F277" s="899">
        <v>0</v>
      </c>
      <c r="G277" s="899">
        <f t="shared" si="48"/>
        <v>58</v>
      </c>
      <c r="H277" s="899">
        <f t="shared" si="55"/>
        <v>2939929</v>
      </c>
      <c r="I277" s="901">
        <f t="shared" si="49"/>
        <v>14.765350811109437</v>
      </c>
      <c r="J277" s="898">
        <v>0</v>
      </c>
      <c r="K277" s="900">
        <f t="shared" si="56"/>
        <v>2445</v>
      </c>
      <c r="L277" s="898">
        <v>0</v>
      </c>
      <c r="M277" s="898">
        <v>0</v>
      </c>
      <c r="N277" s="899">
        <f t="shared" si="50"/>
        <v>0</v>
      </c>
      <c r="O277" s="898">
        <f t="shared" si="57"/>
        <v>2342771</v>
      </c>
      <c r="P277" s="897">
        <f t="shared" si="51"/>
        <v>15.969809134287662</v>
      </c>
      <c r="Q277" s="898">
        <v>0</v>
      </c>
      <c r="R277" s="900">
        <f t="shared" si="58"/>
        <v>1599</v>
      </c>
      <c r="S277" s="898">
        <v>0</v>
      </c>
      <c r="T277" s="898">
        <v>0</v>
      </c>
      <c r="U277" s="898">
        <f t="shared" si="52"/>
        <v>0</v>
      </c>
      <c r="V277" s="898">
        <f t="shared" si="59"/>
        <v>1549267</v>
      </c>
      <c r="W277" s="897">
        <f t="shared" si="53"/>
        <v>16.148290598290597</v>
      </c>
    </row>
    <row r="278" spans="1:23">
      <c r="A278" s="880" t="s">
        <v>1964</v>
      </c>
      <c r="B278" s="896" t="s">
        <v>1030</v>
      </c>
      <c r="C278" s="893">
        <v>1</v>
      </c>
      <c r="D278" s="894">
        <f t="shared" si="54"/>
        <v>3318.5</v>
      </c>
      <c r="E278" s="893">
        <v>160</v>
      </c>
      <c r="F278" s="893">
        <v>0</v>
      </c>
      <c r="G278" s="893">
        <f t="shared" si="48"/>
        <v>160</v>
      </c>
      <c r="H278" s="893">
        <f t="shared" si="55"/>
        <v>2939929</v>
      </c>
      <c r="I278" s="895">
        <f t="shared" si="49"/>
        <v>14.765350811109437</v>
      </c>
      <c r="J278" s="892">
        <v>0</v>
      </c>
      <c r="K278" s="894">
        <f t="shared" si="56"/>
        <v>2445</v>
      </c>
      <c r="L278" s="892">
        <v>0</v>
      </c>
      <c r="M278" s="892">
        <v>0</v>
      </c>
      <c r="N278" s="893">
        <f t="shared" si="50"/>
        <v>0</v>
      </c>
      <c r="O278" s="892">
        <f t="shared" si="57"/>
        <v>2342771</v>
      </c>
      <c r="P278" s="891">
        <f t="shared" si="51"/>
        <v>15.969809134287662</v>
      </c>
      <c r="Q278" s="892">
        <v>0</v>
      </c>
      <c r="R278" s="894">
        <f t="shared" si="58"/>
        <v>1599</v>
      </c>
      <c r="S278" s="892">
        <v>0</v>
      </c>
      <c r="T278" s="892">
        <v>0</v>
      </c>
      <c r="U278" s="892">
        <f t="shared" si="52"/>
        <v>0</v>
      </c>
      <c r="V278" s="892">
        <f t="shared" si="59"/>
        <v>1549267</v>
      </c>
      <c r="W278" s="891">
        <f t="shared" si="53"/>
        <v>16.148290598290597</v>
      </c>
    </row>
    <row r="279" spans="1:23">
      <c r="A279" s="882" t="s">
        <v>1963</v>
      </c>
      <c r="B279" s="902" t="s">
        <v>354</v>
      </c>
      <c r="C279" s="899">
        <v>20</v>
      </c>
      <c r="D279" s="900">
        <f t="shared" si="54"/>
        <v>3338.5</v>
      </c>
      <c r="E279" s="899">
        <v>17459</v>
      </c>
      <c r="F279" s="899">
        <v>1564</v>
      </c>
      <c r="G279" s="899">
        <f t="shared" si="48"/>
        <v>19023</v>
      </c>
      <c r="H279" s="899">
        <f t="shared" si="55"/>
        <v>2958952</v>
      </c>
      <c r="I279" s="901">
        <f t="shared" si="49"/>
        <v>14.771863611402326</v>
      </c>
      <c r="J279" s="898">
        <v>15</v>
      </c>
      <c r="K279" s="900">
        <f t="shared" si="56"/>
        <v>2460</v>
      </c>
      <c r="L279" s="898">
        <v>14194</v>
      </c>
      <c r="M279" s="898">
        <v>1020</v>
      </c>
      <c r="N279" s="899">
        <f t="shared" si="50"/>
        <v>15214</v>
      </c>
      <c r="O279" s="898">
        <f t="shared" si="57"/>
        <v>2357985</v>
      </c>
      <c r="P279" s="897">
        <f t="shared" si="51"/>
        <v>15.9755081300813</v>
      </c>
      <c r="Q279" s="898">
        <v>11</v>
      </c>
      <c r="R279" s="900">
        <f t="shared" si="58"/>
        <v>1610</v>
      </c>
      <c r="S279" s="898">
        <v>8318</v>
      </c>
      <c r="T279" s="898">
        <v>748</v>
      </c>
      <c r="U279" s="898">
        <f t="shared" si="52"/>
        <v>9066</v>
      </c>
      <c r="V279" s="898">
        <f t="shared" si="59"/>
        <v>1558333</v>
      </c>
      <c r="W279" s="897">
        <f t="shared" si="53"/>
        <v>16.131811594202897</v>
      </c>
    </row>
    <row r="280" spans="1:23">
      <c r="A280" s="880" t="s">
        <v>1962</v>
      </c>
      <c r="B280" s="896" t="s">
        <v>354</v>
      </c>
      <c r="C280" s="893">
        <v>12.5</v>
      </c>
      <c r="D280" s="894">
        <f t="shared" si="54"/>
        <v>3351</v>
      </c>
      <c r="E280" s="893">
        <v>12165</v>
      </c>
      <c r="F280" s="893">
        <v>806</v>
      </c>
      <c r="G280" s="893">
        <f t="shared" si="48"/>
        <v>12971</v>
      </c>
      <c r="H280" s="893">
        <f t="shared" si="55"/>
        <v>2971923</v>
      </c>
      <c r="I280" s="895">
        <f t="shared" si="49"/>
        <v>14.781274246493584</v>
      </c>
      <c r="J280" s="892">
        <v>8</v>
      </c>
      <c r="K280" s="894">
        <f t="shared" si="56"/>
        <v>2468</v>
      </c>
      <c r="L280" s="892">
        <v>8018</v>
      </c>
      <c r="M280" s="892">
        <v>496</v>
      </c>
      <c r="N280" s="893">
        <f t="shared" si="50"/>
        <v>8514</v>
      </c>
      <c r="O280" s="892">
        <f t="shared" si="57"/>
        <v>2366499</v>
      </c>
      <c r="P280" s="891">
        <f t="shared" si="51"/>
        <v>15.98121961102107</v>
      </c>
      <c r="Q280" s="892">
        <v>6</v>
      </c>
      <c r="R280" s="894">
        <f t="shared" si="58"/>
        <v>1616</v>
      </c>
      <c r="S280" s="892">
        <v>5872</v>
      </c>
      <c r="T280" s="892">
        <v>372</v>
      </c>
      <c r="U280" s="892">
        <f t="shared" si="52"/>
        <v>6244</v>
      </c>
      <c r="V280" s="892">
        <f t="shared" si="59"/>
        <v>1564577</v>
      </c>
      <c r="W280" s="891">
        <f t="shared" si="53"/>
        <v>16.13631394389439</v>
      </c>
    </row>
    <row r="281" spans="1:23">
      <c r="A281" s="882" t="s">
        <v>1961</v>
      </c>
      <c r="B281" s="902" t="s">
        <v>1030</v>
      </c>
      <c r="C281" s="899">
        <v>3.5</v>
      </c>
      <c r="D281" s="900">
        <f t="shared" si="54"/>
        <v>3351</v>
      </c>
      <c r="E281" s="899">
        <v>2491</v>
      </c>
      <c r="F281" s="899">
        <v>0</v>
      </c>
      <c r="G281" s="899">
        <f t="shared" si="48"/>
        <v>2491</v>
      </c>
      <c r="H281" s="899">
        <f t="shared" si="55"/>
        <v>2971923</v>
      </c>
      <c r="I281" s="901">
        <f t="shared" si="49"/>
        <v>14.781274246493584</v>
      </c>
      <c r="J281" s="898">
        <v>0</v>
      </c>
      <c r="K281" s="900">
        <f t="shared" si="56"/>
        <v>2468</v>
      </c>
      <c r="L281" s="898">
        <v>0</v>
      </c>
      <c r="M281" s="898">
        <v>0</v>
      </c>
      <c r="N281" s="899">
        <f t="shared" si="50"/>
        <v>0</v>
      </c>
      <c r="O281" s="898">
        <f t="shared" si="57"/>
        <v>2366499</v>
      </c>
      <c r="P281" s="897">
        <f t="shared" si="51"/>
        <v>15.98121961102107</v>
      </c>
      <c r="Q281" s="898">
        <v>0</v>
      </c>
      <c r="R281" s="900">
        <f t="shared" si="58"/>
        <v>1616</v>
      </c>
      <c r="S281" s="898">
        <v>0</v>
      </c>
      <c r="T281" s="898">
        <v>0</v>
      </c>
      <c r="U281" s="898">
        <f t="shared" si="52"/>
        <v>0</v>
      </c>
      <c r="V281" s="898">
        <f t="shared" si="59"/>
        <v>1564577</v>
      </c>
      <c r="W281" s="897">
        <f t="shared" si="53"/>
        <v>16.13631394389439</v>
      </c>
    </row>
    <row r="282" spans="1:23">
      <c r="A282" s="880" t="s">
        <v>1960</v>
      </c>
      <c r="B282" s="896" t="s">
        <v>354</v>
      </c>
      <c r="C282" s="893">
        <v>16</v>
      </c>
      <c r="D282" s="894">
        <f t="shared" si="54"/>
        <v>3367</v>
      </c>
      <c r="E282" s="893">
        <v>15047</v>
      </c>
      <c r="F282" s="893">
        <v>1260</v>
      </c>
      <c r="G282" s="893">
        <f t="shared" si="48"/>
        <v>16307</v>
      </c>
      <c r="H282" s="893">
        <f t="shared" si="55"/>
        <v>2988230</v>
      </c>
      <c r="I282" s="895">
        <f t="shared" si="49"/>
        <v>14.791753291753292</v>
      </c>
      <c r="J282" s="892">
        <v>13</v>
      </c>
      <c r="K282" s="894">
        <f t="shared" si="56"/>
        <v>2481</v>
      </c>
      <c r="L282" s="892">
        <v>14048</v>
      </c>
      <c r="M282" s="892">
        <v>910</v>
      </c>
      <c r="N282" s="893">
        <f t="shared" si="50"/>
        <v>14958</v>
      </c>
      <c r="O282" s="892">
        <f t="shared" si="57"/>
        <v>2381457</v>
      </c>
      <c r="P282" s="891">
        <f t="shared" si="51"/>
        <v>15.997964530431279</v>
      </c>
      <c r="Q282" s="892">
        <v>9</v>
      </c>
      <c r="R282" s="894">
        <f t="shared" si="58"/>
        <v>1625</v>
      </c>
      <c r="S282" s="892">
        <v>9204</v>
      </c>
      <c r="T282" s="892">
        <v>630</v>
      </c>
      <c r="U282" s="892">
        <f t="shared" si="52"/>
        <v>9834</v>
      </c>
      <c r="V282" s="892">
        <f t="shared" si="59"/>
        <v>1574411</v>
      </c>
      <c r="W282" s="891">
        <f t="shared" si="53"/>
        <v>16.147805128205128</v>
      </c>
    </row>
    <row r="283" spans="1:23">
      <c r="A283" s="882" t="s">
        <v>1959</v>
      </c>
      <c r="B283" s="902" t="s">
        <v>354</v>
      </c>
      <c r="C283" s="899">
        <v>22</v>
      </c>
      <c r="D283" s="900">
        <f t="shared" si="54"/>
        <v>3389</v>
      </c>
      <c r="E283" s="899">
        <v>15430</v>
      </c>
      <c r="F283" s="899">
        <v>560</v>
      </c>
      <c r="G283" s="899">
        <f t="shared" si="48"/>
        <v>15990</v>
      </c>
      <c r="H283" s="899">
        <f t="shared" si="55"/>
        <v>3004220</v>
      </c>
      <c r="I283" s="901">
        <f t="shared" si="49"/>
        <v>14.774368053506443</v>
      </c>
      <c r="J283" s="898">
        <v>12</v>
      </c>
      <c r="K283" s="900">
        <f t="shared" si="56"/>
        <v>2493</v>
      </c>
      <c r="L283" s="898">
        <v>11018</v>
      </c>
      <c r="M283" s="898">
        <v>240</v>
      </c>
      <c r="N283" s="899">
        <f t="shared" si="50"/>
        <v>11258</v>
      </c>
      <c r="O283" s="898">
        <f t="shared" si="57"/>
        <v>2392715</v>
      </c>
      <c r="P283" s="897">
        <f t="shared" si="51"/>
        <v>15.996222757053083</v>
      </c>
      <c r="Q283" s="898">
        <v>10</v>
      </c>
      <c r="R283" s="900">
        <f t="shared" si="58"/>
        <v>1635</v>
      </c>
      <c r="S283" s="898">
        <v>8288</v>
      </c>
      <c r="T283" s="898">
        <v>200</v>
      </c>
      <c r="U283" s="898">
        <f t="shared" si="52"/>
        <v>8488</v>
      </c>
      <c r="V283" s="898">
        <f t="shared" si="59"/>
        <v>1582899</v>
      </c>
      <c r="W283" s="897">
        <f t="shared" si="53"/>
        <v>16.135565749235475</v>
      </c>
    </row>
    <row r="284" spans="1:23">
      <c r="A284" s="880" t="s">
        <v>1958</v>
      </c>
      <c r="B284" s="896" t="s">
        <v>1030</v>
      </c>
      <c r="C284" s="893">
        <v>10</v>
      </c>
      <c r="D284" s="894">
        <f t="shared" si="54"/>
        <v>3389</v>
      </c>
      <c r="E284" s="893">
        <v>7627</v>
      </c>
      <c r="F284" s="893">
        <v>0</v>
      </c>
      <c r="G284" s="893">
        <f t="shared" si="48"/>
        <v>7627</v>
      </c>
      <c r="H284" s="893">
        <f t="shared" si="55"/>
        <v>3004220</v>
      </c>
      <c r="I284" s="895">
        <f t="shared" si="49"/>
        <v>14.774368053506443</v>
      </c>
      <c r="J284" s="892">
        <v>5</v>
      </c>
      <c r="K284" s="894">
        <f t="shared" si="56"/>
        <v>2493</v>
      </c>
      <c r="L284" s="892">
        <v>5002</v>
      </c>
      <c r="M284" s="892">
        <v>0</v>
      </c>
      <c r="N284" s="893">
        <f t="shared" si="50"/>
        <v>5002</v>
      </c>
      <c r="O284" s="892">
        <f t="shared" si="57"/>
        <v>2392715</v>
      </c>
      <c r="P284" s="891">
        <f t="shared" si="51"/>
        <v>15.996222757053083</v>
      </c>
      <c r="Q284" s="892">
        <v>4</v>
      </c>
      <c r="R284" s="894">
        <f t="shared" si="58"/>
        <v>1635</v>
      </c>
      <c r="S284" s="892">
        <v>3702</v>
      </c>
      <c r="T284" s="892">
        <v>0</v>
      </c>
      <c r="U284" s="892">
        <f t="shared" si="52"/>
        <v>3702</v>
      </c>
      <c r="V284" s="892">
        <f t="shared" si="59"/>
        <v>1582899</v>
      </c>
      <c r="W284" s="891">
        <f t="shared" si="53"/>
        <v>16.135565749235475</v>
      </c>
    </row>
    <row r="285" spans="1:23">
      <c r="A285" s="882" t="s">
        <v>1957</v>
      </c>
      <c r="B285" s="902" t="s">
        <v>354</v>
      </c>
      <c r="C285" s="899">
        <v>15</v>
      </c>
      <c r="D285" s="900">
        <f t="shared" si="54"/>
        <v>3404</v>
      </c>
      <c r="E285" s="899">
        <v>14681</v>
      </c>
      <c r="F285" s="899">
        <v>570</v>
      </c>
      <c r="G285" s="899">
        <f t="shared" si="48"/>
        <v>15251</v>
      </c>
      <c r="H285" s="899">
        <f t="shared" si="55"/>
        <v>3019471</v>
      </c>
      <c r="I285" s="901">
        <f t="shared" si="49"/>
        <v>14.783935566000784</v>
      </c>
      <c r="J285" s="898">
        <v>12</v>
      </c>
      <c r="K285" s="900">
        <f t="shared" si="56"/>
        <v>2505</v>
      </c>
      <c r="L285" s="898">
        <v>13045</v>
      </c>
      <c r="M285" s="898">
        <v>456</v>
      </c>
      <c r="N285" s="899">
        <f t="shared" si="50"/>
        <v>13501</v>
      </c>
      <c r="O285" s="898">
        <f t="shared" si="57"/>
        <v>2406216</v>
      </c>
      <c r="P285" s="897">
        <f t="shared" si="51"/>
        <v>16.009421157684631</v>
      </c>
      <c r="Q285" s="898">
        <v>8</v>
      </c>
      <c r="R285" s="900">
        <f t="shared" si="58"/>
        <v>1643</v>
      </c>
      <c r="S285" s="898">
        <v>7287</v>
      </c>
      <c r="T285" s="898">
        <v>304</v>
      </c>
      <c r="U285" s="898">
        <f t="shared" si="52"/>
        <v>7591</v>
      </c>
      <c r="V285" s="898">
        <f t="shared" si="59"/>
        <v>1590490</v>
      </c>
      <c r="W285" s="897">
        <f t="shared" si="53"/>
        <v>16.134002840332723</v>
      </c>
    </row>
    <row r="286" spans="1:23">
      <c r="A286" s="880" t="s">
        <v>1956</v>
      </c>
      <c r="B286" s="896" t="s">
        <v>354</v>
      </c>
      <c r="C286" s="893">
        <v>1</v>
      </c>
      <c r="D286" s="894">
        <f t="shared" si="54"/>
        <v>3405</v>
      </c>
      <c r="E286" s="893">
        <v>839</v>
      </c>
      <c r="F286" s="893">
        <v>36</v>
      </c>
      <c r="G286" s="893">
        <f t="shared" si="48"/>
        <v>875</v>
      </c>
      <c r="H286" s="893">
        <f t="shared" si="55"/>
        <v>3020346</v>
      </c>
      <c r="I286" s="895">
        <f t="shared" si="49"/>
        <v>14.783876651982379</v>
      </c>
      <c r="J286" s="892">
        <v>0</v>
      </c>
      <c r="K286" s="894">
        <f t="shared" si="56"/>
        <v>2505</v>
      </c>
      <c r="L286" s="892">
        <v>0</v>
      </c>
      <c r="M286" s="892">
        <v>0</v>
      </c>
      <c r="N286" s="893">
        <f t="shared" si="50"/>
        <v>0</v>
      </c>
      <c r="O286" s="892">
        <f t="shared" si="57"/>
        <v>2406216</v>
      </c>
      <c r="P286" s="891">
        <f t="shared" si="51"/>
        <v>16.009421157684631</v>
      </c>
      <c r="Q286" s="892">
        <v>0</v>
      </c>
      <c r="R286" s="894">
        <f t="shared" si="58"/>
        <v>1643</v>
      </c>
      <c r="S286" s="892">
        <v>0</v>
      </c>
      <c r="T286" s="892">
        <v>0</v>
      </c>
      <c r="U286" s="892">
        <f t="shared" si="52"/>
        <v>0</v>
      </c>
      <c r="V286" s="892">
        <f t="shared" si="59"/>
        <v>1590490</v>
      </c>
      <c r="W286" s="891">
        <f t="shared" si="53"/>
        <v>16.134002840332723</v>
      </c>
    </row>
    <row r="287" spans="1:23">
      <c r="A287" s="882" t="s">
        <v>1955</v>
      </c>
      <c r="B287" s="902" t="s">
        <v>1030</v>
      </c>
      <c r="C287" s="899">
        <v>1</v>
      </c>
      <c r="D287" s="900">
        <f t="shared" si="54"/>
        <v>3405</v>
      </c>
      <c r="E287" s="899">
        <v>225</v>
      </c>
      <c r="F287" s="899">
        <v>0</v>
      </c>
      <c r="G287" s="899">
        <f t="shared" si="48"/>
        <v>225</v>
      </c>
      <c r="H287" s="899">
        <f t="shared" si="55"/>
        <v>3020346</v>
      </c>
      <c r="I287" s="901">
        <f t="shared" si="49"/>
        <v>14.783876651982379</v>
      </c>
      <c r="J287" s="898">
        <v>0</v>
      </c>
      <c r="K287" s="900">
        <f t="shared" si="56"/>
        <v>2505</v>
      </c>
      <c r="L287" s="898">
        <v>0</v>
      </c>
      <c r="M287" s="898">
        <v>0</v>
      </c>
      <c r="N287" s="899">
        <f t="shared" si="50"/>
        <v>0</v>
      </c>
      <c r="O287" s="898">
        <f t="shared" si="57"/>
        <v>2406216</v>
      </c>
      <c r="P287" s="897">
        <f t="shared" si="51"/>
        <v>16.009421157684631</v>
      </c>
      <c r="Q287" s="898">
        <v>0</v>
      </c>
      <c r="R287" s="900">
        <f t="shared" si="58"/>
        <v>1643</v>
      </c>
      <c r="S287" s="898">
        <v>0</v>
      </c>
      <c r="T287" s="898">
        <v>0</v>
      </c>
      <c r="U287" s="898">
        <f t="shared" si="52"/>
        <v>0</v>
      </c>
      <c r="V287" s="898">
        <f t="shared" si="59"/>
        <v>1590490</v>
      </c>
      <c r="W287" s="897">
        <f t="shared" si="53"/>
        <v>16.134002840332723</v>
      </c>
    </row>
    <row r="288" spans="1:23">
      <c r="A288" s="880" t="s">
        <v>1954</v>
      </c>
      <c r="B288" s="896" t="s">
        <v>354</v>
      </c>
      <c r="C288" s="893">
        <v>7</v>
      </c>
      <c r="D288" s="894">
        <f t="shared" si="54"/>
        <v>3412</v>
      </c>
      <c r="E288" s="893">
        <v>3696</v>
      </c>
      <c r="F288" s="893">
        <v>36</v>
      </c>
      <c r="G288" s="893">
        <f t="shared" si="48"/>
        <v>3732</v>
      </c>
      <c r="H288" s="893">
        <f t="shared" si="55"/>
        <v>3024078</v>
      </c>
      <c r="I288" s="895">
        <f t="shared" si="49"/>
        <v>14.771776084407971</v>
      </c>
      <c r="J288" s="892">
        <v>3</v>
      </c>
      <c r="K288" s="894">
        <f t="shared" si="56"/>
        <v>2508</v>
      </c>
      <c r="L288" s="892">
        <v>2720</v>
      </c>
      <c r="M288" s="892">
        <v>12</v>
      </c>
      <c r="N288" s="893">
        <f t="shared" si="50"/>
        <v>2732</v>
      </c>
      <c r="O288" s="892">
        <f t="shared" si="57"/>
        <v>2408948</v>
      </c>
      <c r="P288" s="891">
        <f t="shared" si="51"/>
        <v>16.008426368952687</v>
      </c>
      <c r="Q288" s="892">
        <v>2</v>
      </c>
      <c r="R288" s="894">
        <f t="shared" si="58"/>
        <v>1645</v>
      </c>
      <c r="S288" s="892">
        <v>1712</v>
      </c>
      <c r="T288" s="892">
        <v>8</v>
      </c>
      <c r="U288" s="892">
        <f t="shared" si="52"/>
        <v>1720</v>
      </c>
      <c r="V288" s="892">
        <f t="shared" si="59"/>
        <v>1592210</v>
      </c>
      <c r="W288" s="891">
        <f t="shared" si="53"/>
        <v>16.131813576494427</v>
      </c>
    </row>
    <row r="289" spans="1:23">
      <c r="A289" s="882" t="s">
        <v>1953</v>
      </c>
      <c r="B289" s="902" t="s">
        <v>354</v>
      </c>
      <c r="C289" s="899">
        <v>9</v>
      </c>
      <c r="D289" s="900">
        <f t="shared" si="54"/>
        <v>3421</v>
      </c>
      <c r="E289" s="899">
        <v>9832</v>
      </c>
      <c r="F289" s="899">
        <v>612</v>
      </c>
      <c r="G289" s="899">
        <f t="shared" si="48"/>
        <v>10444</v>
      </c>
      <c r="H289" s="899">
        <f t="shared" si="55"/>
        <v>3034522</v>
      </c>
      <c r="I289" s="901">
        <f t="shared" si="49"/>
        <v>14.783796160966579</v>
      </c>
      <c r="J289" s="898">
        <v>7</v>
      </c>
      <c r="K289" s="900">
        <f t="shared" si="56"/>
        <v>2515</v>
      </c>
      <c r="L289" s="898">
        <v>7046</v>
      </c>
      <c r="M289" s="898">
        <v>476</v>
      </c>
      <c r="N289" s="899">
        <f t="shared" si="50"/>
        <v>7522</v>
      </c>
      <c r="O289" s="898">
        <f t="shared" si="57"/>
        <v>2416470</v>
      </c>
      <c r="P289" s="897">
        <f t="shared" si="51"/>
        <v>16.013717693836977</v>
      </c>
      <c r="Q289" s="898">
        <v>5</v>
      </c>
      <c r="R289" s="900">
        <f t="shared" si="58"/>
        <v>1650</v>
      </c>
      <c r="S289" s="898">
        <v>5224</v>
      </c>
      <c r="T289" s="898">
        <v>340</v>
      </c>
      <c r="U289" s="898">
        <f t="shared" si="52"/>
        <v>5564</v>
      </c>
      <c r="V289" s="898">
        <f t="shared" si="59"/>
        <v>1597774</v>
      </c>
      <c r="W289" s="897">
        <f t="shared" si="53"/>
        <v>16.139131313131312</v>
      </c>
    </row>
    <row r="290" spans="1:23">
      <c r="A290" s="880" t="s">
        <v>1952</v>
      </c>
      <c r="B290" s="896" t="s">
        <v>354</v>
      </c>
      <c r="C290" s="893">
        <v>12</v>
      </c>
      <c r="D290" s="894">
        <f t="shared" si="54"/>
        <v>3433</v>
      </c>
      <c r="E290" s="893">
        <v>10101</v>
      </c>
      <c r="F290" s="893">
        <v>192</v>
      </c>
      <c r="G290" s="893">
        <f t="shared" si="48"/>
        <v>10293</v>
      </c>
      <c r="H290" s="893">
        <f t="shared" si="55"/>
        <v>3044815</v>
      </c>
      <c r="I290" s="895">
        <f t="shared" si="49"/>
        <v>14.782090494222739</v>
      </c>
      <c r="J290" s="892">
        <v>9</v>
      </c>
      <c r="K290" s="894">
        <f t="shared" si="56"/>
        <v>2524</v>
      </c>
      <c r="L290" s="892">
        <v>7858</v>
      </c>
      <c r="M290" s="892">
        <v>144</v>
      </c>
      <c r="N290" s="893">
        <f t="shared" si="50"/>
        <v>8002</v>
      </c>
      <c r="O290" s="892">
        <f t="shared" si="57"/>
        <v>2424472</v>
      </c>
      <c r="P290" s="891">
        <f t="shared" si="51"/>
        <v>16.009455890121501</v>
      </c>
      <c r="Q290" s="892">
        <v>7</v>
      </c>
      <c r="R290" s="894">
        <f t="shared" si="58"/>
        <v>1657</v>
      </c>
      <c r="S290" s="892">
        <v>6250</v>
      </c>
      <c r="T290" s="892">
        <v>112</v>
      </c>
      <c r="U290" s="892">
        <f t="shared" si="52"/>
        <v>6362</v>
      </c>
      <c r="V290" s="892">
        <f t="shared" si="59"/>
        <v>1604136</v>
      </c>
      <c r="W290" s="891">
        <f t="shared" si="53"/>
        <v>16.134942667471332</v>
      </c>
    </row>
    <row r="291" spans="1:23">
      <c r="A291" s="882" t="s">
        <v>1951</v>
      </c>
      <c r="B291" s="902" t="s">
        <v>1030</v>
      </c>
      <c r="C291" s="899">
        <v>0.5</v>
      </c>
      <c r="D291" s="900">
        <f t="shared" si="54"/>
        <v>3433</v>
      </c>
      <c r="E291" s="899">
        <v>111</v>
      </c>
      <c r="F291" s="899">
        <v>0</v>
      </c>
      <c r="G291" s="899">
        <f t="shared" si="48"/>
        <v>111</v>
      </c>
      <c r="H291" s="899">
        <f t="shared" si="55"/>
        <v>3044815</v>
      </c>
      <c r="I291" s="901">
        <f t="shared" si="49"/>
        <v>14.782090494222739</v>
      </c>
      <c r="J291" s="898">
        <v>0</v>
      </c>
      <c r="K291" s="900">
        <f t="shared" si="56"/>
        <v>2524</v>
      </c>
      <c r="L291" s="898">
        <v>0</v>
      </c>
      <c r="M291" s="898">
        <v>0</v>
      </c>
      <c r="N291" s="899">
        <f t="shared" si="50"/>
        <v>0</v>
      </c>
      <c r="O291" s="898">
        <f t="shared" si="57"/>
        <v>2424472</v>
      </c>
      <c r="P291" s="897">
        <f t="shared" si="51"/>
        <v>16.009455890121501</v>
      </c>
      <c r="Q291" s="898">
        <v>0</v>
      </c>
      <c r="R291" s="900">
        <f t="shared" si="58"/>
        <v>1657</v>
      </c>
      <c r="S291" s="898">
        <v>0</v>
      </c>
      <c r="T291" s="898">
        <v>0</v>
      </c>
      <c r="U291" s="898">
        <f t="shared" si="52"/>
        <v>0</v>
      </c>
      <c r="V291" s="898">
        <f t="shared" si="59"/>
        <v>1604136</v>
      </c>
      <c r="W291" s="897">
        <f t="shared" si="53"/>
        <v>16.134942667471332</v>
      </c>
    </row>
    <row r="292" spans="1:23">
      <c r="A292" s="880" t="s">
        <v>1950</v>
      </c>
      <c r="B292" s="896" t="s">
        <v>354</v>
      </c>
      <c r="C292" s="893">
        <v>17</v>
      </c>
      <c r="D292" s="894">
        <f t="shared" si="54"/>
        <v>3450</v>
      </c>
      <c r="E292" s="893">
        <v>12319</v>
      </c>
      <c r="F292" s="893">
        <v>520</v>
      </c>
      <c r="G292" s="893">
        <f t="shared" si="48"/>
        <v>12839</v>
      </c>
      <c r="H292" s="893">
        <f t="shared" si="55"/>
        <v>3057654</v>
      </c>
      <c r="I292" s="895">
        <f t="shared" si="49"/>
        <v>14.771275362318841</v>
      </c>
      <c r="J292" s="892">
        <v>10</v>
      </c>
      <c r="K292" s="894">
        <f t="shared" si="56"/>
        <v>2534</v>
      </c>
      <c r="L292" s="892">
        <v>9382</v>
      </c>
      <c r="M292" s="892">
        <v>260</v>
      </c>
      <c r="N292" s="893">
        <f t="shared" si="50"/>
        <v>9642</v>
      </c>
      <c r="O292" s="892">
        <f t="shared" si="57"/>
        <v>2434114</v>
      </c>
      <c r="P292" s="891">
        <f t="shared" si="51"/>
        <v>16.009694817153381</v>
      </c>
      <c r="Q292" s="892">
        <v>6</v>
      </c>
      <c r="R292" s="894">
        <f t="shared" si="58"/>
        <v>1663</v>
      </c>
      <c r="S292" s="892">
        <v>5697</v>
      </c>
      <c r="T292" s="892">
        <v>156</v>
      </c>
      <c r="U292" s="892">
        <f t="shared" si="52"/>
        <v>5853</v>
      </c>
      <c r="V292" s="892">
        <f t="shared" si="59"/>
        <v>1609989</v>
      </c>
      <c r="W292" s="891">
        <f t="shared" si="53"/>
        <v>16.135387853277209</v>
      </c>
    </row>
    <row r="293" spans="1:23">
      <c r="A293" s="882" t="s">
        <v>1949</v>
      </c>
      <c r="B293" s="902" t="s">
        <v>354</v>
      </c>
      <c r="C293" s="899">
        <v>15</v>
      </c>
      <c r="D293" s="900">
        <f t="shared" si="54"/>
        <v>3465</v>
      </c>
      <c r="E293" s="899">
        <v>12328</v>
      </c>
      <c r="F293" s="899">
        <v>646</v>
      </c>
      <c r="G293" s="899">
        <f t="shared" si="48"/>
        <v>12974</v>
      </c>
      <c r="H293" s="899">
        <f t="shared" si="55"/>
        <v>3070628</v>
      </c>
      <c r="I293" s="901">
        <f t="shared" si="49"/>
        <v>14.769735449735451</v>
      </c>
      <c r="J293" s="898">
        <v>10</v>
      </c>
      <c r="K293" s="900">
        <f t="shared" si="56"/>
        <v>2544</v>
      </c>
      <c r="L293" s="898">
        <v>9765</v>
      </c>
      <c r="M293" s="898">
        <v>380</v>
      </c>
      <c r="N293" s="899">
        <f t="shared" si="50"/>
        <v>10145</v>
      </c>
      <c r="O293" s="898">
        <f t="shared" si="57"/>
        <v>2444259</v>
      </c>
      <c r="P293" s="897">
        <f t="shared" si="51"/>
        <v>16.013227201257862</v>
      </c>
      <c r="Q293" s="898">
        <v>6</v>
      </c>
      <c r="R293" s="900">
        <f t="shared" si="58"/>
        <v>1669</v>
      </c>
      <c r="S293" s="898">
        <v>5735</v>
      </c>
      <c r="T293" s="898">
        <v>228</v>
      </c>
      <c r="U293" s="898">
        <f t="shared" si="52"/>
        <v>5963</v>
      </c>
      <c r="V293" s="898">
        <f t="shared" si="59"/>
        <v>1615952</v>
      </c>
      <c r="W293" s="897">
        <f t="shared" si="53"/>
        <v>16.13692830037947</v>
      </c>
    </row>
    <row r="294" spans="1:23">
      <c r="A294" s="880" t="s">
        <v>1948</v>
      </c>
      <c r="B294" s="896" t="s">
        <v>354</v>
      </c>
      <c r="C294" s="893">
        <v>17</v>
      </c>
      <c r="D294" s="894">
        <f t="shared" si="54"/>
        <v>3482</v>
      </c>
      <c r="E294" s="893">
        <v>11830</v>
      </c>
      <c r="F294" s="893">
        <v>504</v>
      </c>
      <c r="G294" s="893">
        <f t="shared" si="48"/>
        <v>12334</v>
      </c>
      <c r="H294" s="893">
        <f t="shared" si="55"/>
        <v>3082962</v>
      </c>
      <c r="I294" s="895">
        <f t="shared" si="49"/>
        <v>14.756662837449742</v>
      </c>
      <c r="J294" s="892">
        <v>10.5</v>
      </c>
      <c r="K294" s="894">
        <f t="shared" si="56"/>
        <v>2554.5</v>
      </c>
      <c r="L294" s="892">
        <v>9024</v>
      </c>
      <c r="M294" s="892">
        <v>280</v>
      </c>
      <c r="N294" s="893">
        <f t="shared" si="50"/>
        <v>9304</v>
      </c>
      <c r="O294" s="892">
        <f t="shared" si="57"/>
        <v>2453563</v>
      </c>
      <c r="P294" s="891">
        <f t="shared" si="51"/>
        <v>16.008109871468651</v>
      </c>
      <c r="Q294" s="892">
        <v>7</v>
      </c>
      <c r="R294" s="894">
        <f t="shared" si="58"/>
        <v>1676</v>
      </c>
      <c r="S294" s="892">
        <v>5389</v>
      </c>
      <c r="T294" s="892">
        <v>196</v>
      </c>
      <c r="U294" s="892">
        <f t="shared" si="52"/>
        <v>5585</v>
      </c>
      <c r="V294" s="892">
        <f t="shared" si="59"/>
        <v>1621537</v>
      </c>
      <c r="W294" s="891">
        <f t="shared" si="53"/>
        <v>16.125069610182976</v>
      </c>
    </row>
    <row r="295" spans="1:23">
      <c r="A295" s="882" t="s">
        <v>1947</v>
      </c>
      <c r="B295" s="902" t="s">
        <v>354</v>
      </c>
      <c r="C295" s="899">
        <v>10</v>
      </c>
      <c r="D295" s="900">
        <f t="shared" si="54"/>
        <v>3492</v>
      </c>
      <c r="E295" s="899">
        <v>5364</v>
      </c>
      <c r="F295" s="899">
        <v>360</v>
      </c>
      <c r="G295" s="899">
        <f t="shared" si="48"/>
        <v>5724</v>
      </c>
      <c r="H295" s="899">
        <f t="shared" si="55"/>
        <v>3088686</v>
      </c>
      <c r="I295" s="901">
        <f t="shared" si="49"/>
        <v>14.741723940435282</v>
      </c>
      <c r="J295" s="898">
        <v>5</v>
      </c>
      <c r="K295" s="900">
        <f t="shared" si="56"/>
        <v>2559.5</v>
      </c>
      <c r="L295" s="898">
        <v>3728</v>
      </c>
      <c r="M295" s="898">
        <v>150</v>
      </c>
      <c r="N295" s="899">
        <f t="shared" si="50"/>
        <v>3878</v>
      </c>
      <c r="O295" s="898">
        <f t="shared" si="57"/>
        <v>2457441</v>
      </c>
      <c r="P295" s="897">
        <f t="shared" si="51"/>
        <v>16.002090252002343</v>
      </c>
      <c r="Q295" s="898">
        <v>4</v>
      </c>
      <c r="R295" s="900">
        <f t="shared" si="58"/>
        <v>1680</v>
      </c>
      <c r="S295" s="898">
        <v>2508</v>
      </c>
      <c r="T295" s="898">
        <v>120</v>
      </c>
      <c r="U295" s="898">
        <f t="shared" si="52"/>
        <v>2628</v>
      </c>
      <c r="V295" s="898">
        <f t="shared" si="59"/>
        <v>1624165</v>
      </c>
      <c r="W295" s="897">
        <f t="shared" si="53"/>
        <v>16.112748015873017</v>
      </c>
    </row>
    <row r="296" spans="1:23">
      <c r="A296" s="880" t="s">
        <v>1946</v>
      </c>
      <c r="B296" s="896" t="s">
        <v>354</v>
      </c>
      <c r="C296" s="893">
        <v>11</v>
      </c>
      <c r="D296" s="894">
        <f t="shared" si="54"/>
        <v>3503</v>
      </c>
      <c r="E296" s="893">
        <v>7302</v>
      </c>
      <c r="F296" s="893">
        <v>756</v>
      </c>
      <c r="G296" s="893">
        <f t="shared" si="48"/>
        <v>8058</v>
      </c>
      <c r="H296" s="893">
        <f t="shared" si="55"/>
        <v>3096744</v>
      </c>
      <c r="I296" s="895">
        <f t="shared" si="49"/>
        <v>14.733771053382814</v>
      </c>
      <c r="J296" s="892">
        <v>8</v>
      </c>
      <c r="K296" s="894">
        <f t="shared" si="56"/>
        <v>2567.5</v>
      </c>
      <c r="L296" s="892">
        <v>5970</v>
      </c>
      <c r="M296" s="892">
        <v>432</v>
      </c>
      <c r="N296" s="893">
        <f t="shared" si="50"/>
        <v>6402</v>
      </c>
      <c r="O296" s="892">
        <f t="shared" si="57"/>
        <v>2463843</v>
      </c>
      <c r="P296" s="891">
        <f t="shared" si="51"/>
        <v>15.993787731256084</v>
      </c>
      <c r="Q296" s="892">
        <v>5</v>
      </c>
      <c r="R296" s="894">
        <f t="shared" si="58"/>
        <v>1685</v>
      </c>
      <c r="S296" s="892">
        <v>4428</v>
      </c>
      <c r="T296" s="892">
        <v>270</v>
      </c>
      <c r="U296" s="892">
        <f t="shared" si="52"/>
        <v>4698</v>
      </c>
      <c r="V296" s="892">
        <f t="shared" si="59"/>
        <v>1628863</v>
      </c>
      <c r="W296" s="891">
        <f t="shared" si="53"/>
        <v>16.111404549950542</v>
      </c>
    </row>
    <row r="297" spans="1:23">
      <c r="A297" s="882" t="s">
        <v>1945</v>
      </c>
      <c r="B297" s="902" t="s">
        <v>354</v>
      </c>
      <c r="C297" s="899">
        <v>25</v>
      </c>
      <c r="D297" s="900">
        <f t="shared" si="54"/>
        <v>3528</v>
      </c>
      <c r="E297" s="899">
        <v>24314</v>
      </c>
      <c r="F297" s="899">
        <v>1890</v>
      </c>
      <c r="G297" s="899">
        <f t="shared" si="48"/>
        <v>26204</v>
      </c>
      <c r="H297" s="899">
        <f t="shared" si="55"/>
        <v>3122948</v>
      </c>
      <c r="I297" s="901">
        <f t="shared" si="49"/>
        <v>14.753155706727135</v>
      </c>
      <c r="J297" s="898">
        <v>22</v>
      </c>
      <c r="K297" s="900">
        <f t="shared" si="56"/>
        <v>2589.5</v>
      </c>
      <c r="L297" s="898">
        <v>19845</v>
      </c>
      <c r="M297" s="898">
        <v>1540</v>
      </c>
      <c r="N297" s="899">
        <f t="shared" si="50"/>
        <v>21385</v>
      </c>
      <c r="O297" s="898">
        <f t="shared" si="57"/>
        <v>2485228</v>
      </c>
      <c r="P297" s="897">
        <f t="shared" si="51"/>
        <v>15.995546115723757</v>
      </c>
      <c r="Q297" s="898">
        <v>12</v>
      </c>
      <c r="R297" s="900">
        <f t="shared" si="58"/>
        <v>1697</v>
      </c>
      <c r="S297" s="898">
        <v>11053</v>
      </c>
      <c r="T297" s="898">
        <v>840</v>
      </c>
      <c r="U297" s="898">
        <f t="shared" si="52"/>
        <v>11893</v>
      </c>
      <c r="V297" s="898">
        <f t="shared" si="59"/>
        <v>1640756</v>
      </c>
      <c r="W297" s="897">
        <f t="shared" si="53"/>
        <v>16.114280102141034</v>
      </c>
    </row>
    <row r="298" spans="1:23">
      <c r="A298" s="880" t="s">
        <v>1944</v>
      </c>
      <c r="B298" s="896" t="s">
        <v>1030</v>
      </c>
      <c r="C298" s="893">
        <v>9</v>
      </c>
      <c r="D298" s="894">
        <f t="shared" si="54"/>
        <v>3528</v>
      </c>
      <c r="E298" s="893">
        <v>8828</v>
      </c>
      <c r="F298" s="893">
        <v>0</v>
      </c>
      <c r="G298" s="893">
        <f t="shared" si="48"/>
        <v>8828</v>
      </c>
      <c r="H298" s="893">
        <f t="shared" si="55"/>
        <v>3122948</v>
      </c>
      <c r="I298" s="895">
        <f t="shared" si="49"/>
        <v>14.753155706727135</v>
      </c>
      <c r="J298" s="892">
        <v>7</v>
      </c>
      <c r="K298" s="894">
        <f t="shared" si="56"/>
        <v>2589.5</v>
      </c>
      <c r="L298" s="892">
        <v>6228</v>
      </c>
      <c r="M298" s="892">
        <v>0</v>
      </c>
      <c r="N298" s="893">
        <f t="shared" si="50"/>
        <v>6228</v>
      </c>
      <c r="O298" s="892">
        <f t="shared" si="57"/>
        <v>2485228</v>
      </c>
      <c r="P298" s="891">
        <f t="shared" si="51"/>
        <v>15.995546115723757</v>
      </c>
      <c r="Q298" s="892">
        <v>0</v>
      </c>
      <c r="R298" s="894">
        <f t="shared" si="58"/>
        <v>1697</v>
      </c>
      <c r="S298" s="892">
        <v>0</v>
      </c>
      <c r="T298" s="892">
        <v>0</v>
      </c>
      <c r="U298" s="892">
        <f t="shared" si="52"/>
        <v>0</v>
      </c>
      <c r="V298" s="892">
        <f t="shared" si="59"/>
        <v>1640756</v>
      </c>
      <c r="W298" s="891">
        <f t="shared" si="53"/>
        <v>16.114280102141034</v>
      </c>
    </row>
    <row r="299" spans="1:23">
      <c r="A299" s="882" t="s">
        <v>1943</v>
      </c>
      <c r="B299" s="902" t="s">
        <v>354</v>
      </c>
      <c r="C299" s="899">
        <v>12</v>
      </c>
      <c r="D299" s="900">
        <f t="shared" si="54"/>
        <v>3540</v>
      </c>
      <c r="E299" s="899">
        <v>10338</v>
      </c>
      <c r="F299" s="899">
        <v>910</v>
      </c>
      <c r="G299" s="899">
        <f t="shared" si="48"/>
        <v>11248</v>
      </c>
      <c r="H299" s="899">
        <f t="shared" si="55"/>
        <v>3134196</v>
      </c>
      <c r="I299" s="901">
        <f t="shared" si="49"/>
        <v>14.756101694915255</v>
      </c>
      <c r="J299" s="898">
        <v>11</v>
      </c>
      <c r="K299" s="900">
        <f t="shared" si="56"/>
        <v>2600.5</v>
      </c>
      <c r="L299" s="898">
        <v>9292</v>
      </c>
      <c r="M299" s="898">
        <v>770</v>
      </c>
      <c r="N299" s="899">
        <f t="shared" si="50"/>
        <v>10062</v>
      </c>
      <c r="O299" s="898">
        <f t="shared" si="57"/>
        <v>2495290</v>
      </c>
      <c r="P299" s="897">
        <f t="shared" si="51"/>
        <v>15.992373261552267</v>
      </c>
      <c r="Q299" s="898">
        <v>8</v>
      </c>
      <c r="R299" s="900">
        <f t="shared" si="58"/>
        <v>1705</v>
      </c>
      <c r="S299" s="898">
        <v>6506</v>
      </c>
      <c r="T299" s="898">
        <v>560</v>
      </c>
      <c r="U299" s="898">
        <f t="shared" si="52"/>
        <v>7066</v>
      </c>
      <c r="V299" s="898">
        <f t="shared" si="59"/>
        <v>1647822</v>
      </c>
      <c r="W299" s="897">
        <f t="shared" si="53"/>
        <v>16.107741935483872</v>
      </c>
    </row>
    <row r="300" spans="1:23">
      <c r="A300" s="880" t="s">
        <v>1942</v>
      </c>
      <c r="B300" s="896" t="s">
        <v>354</v>
      </c>
      <c r="C300" s="893">
        <v>12</v>
      </c>
      <c r="D300" s="894">
        <f t="shared" si="54"/>
        <v>3552</v>
      </c>
      <c r="E300" s="893">
        <v>11070</v>
      </c>
      <c r="F300" s="893">
        <v>1104</v>
      </c>
      <c r="G300" s="893">
        <f t="shared" si="48"/>
        <v>12174</v>
      </c>
      <c r="H300" s="893">
        <f t="shared" si="55"/>
        <v>3146370</v>
      </c>
      <c r="I300" s="895">
        <f t="shared" si="49"/>
        <v>14.763372747747749</v>
      </c>
      <c r="J300" s="892">
        <v>10</v>
      </c>
      <c r="K300" s="894">
        <f t="shared" si="56"/>
        <v>2610.5</v>
      </c>
      <c r="L300" s="892">
        <v>8706</v>
      </c>
      <c r="M300" s="892">
        <v>920</v>
      </c>
      <c r="N300" s="893">
        <f t="shared" si="50"/>
        <v>9626</v>
      </c>
      <c r="O300" s="892">
        <f t="shared" si="57"/>
        <v>2504916</v>
      </c>
      <c r="P300" s="891">
        <f t="shared" si="51"/>
        <v>15.992568473472515</v>
      </c>
      <c r="Q300" s="892">
        <v>7</v>
      </c>
      <c r="R300" s="894">
        <f t="shared" si="58"/>
        <v>1712</v>
      </c>
      <c r="S300" s="892">
        <v>6082</v>
      </c>
      <c r="T300" s="892">
        <v>644</v>
      </c>
      <c r="U300" s="892">
        <f t="shared" si="52"/>
        <v>6726</v>
      </c>
      <c r="V300" s="892">
        <f t="shared" si="59"/>
        <v>1654548</v>
      </c>
      <c r="W300" s="891">
        <f t="shared" si="53"/>
        <v>16.107359813084113</v>
      </c>
    </row>
    <row r="301" spans="1:23">
      <c r="A301" s="882" t="s">
        <v>1941</v>
      </c>
      <c r="B301" s="902" t="s">
        <v>354</v>
      </c>
      <c r="C301" s="899">
        <v>19</v>
      </c>
      <c r="D301" s="900">
        <f t="shared" si="54"/>
        <v>3571</v>
      </c>
      <c r="E301" s="899">
        <v>17304</v>
      </c>
      <c r="F301" s="899">
        <v>1360</v>
      </c>
      <c r="G301" s="899">
        <f t="shared" si="48"/>
        <v>18664</v>
      </c>
      <c r="H301" s="899">
        <f t="shared" si="55"/>
        <v>3165034</v>
      </c>
      <c r="I301" s="901">
        <f t="shared" si="49"/>
        <v>14.771931298422478</v>
      </c>
      <c r="J301" s="898">
        <v>16</v>
      </c>
      <c r="K301" s="900">
        <f t="shared" si="56"/>
        <v>2626.5</v>
      </c>
      <c r="L301" s="898">
        <v>14650</v>
      </c>
      <c r="M301" s="898">
        <v>1088</v>
      </c>
      <c r="N301" s="899">
        <f t="shared" si="50"/>
        <v>15738</v>
      </c>
      <c r="O301" s="898">
        <f t="shared" si="57"/>
        <v>2520654</v>
      </c>
      <c r="P301" s="897">
        <f t="shared" si="51"/>
        <v>15.995012373881591</v>
      </c>
      <c r="Q301" s="898">
        <v>9</v>
      </c>
      <c r="R301" s="900">
        <f t="shared" si="58"/>
        <v>1721</v>
      </c>
      <c r="S301" s="898">
        <v>8642</v>
      </c>
      <c r="T301" s="898">
        <v>612</v>
      </c>
      <c r="U301" s="898">
        <f t="shared" si="52"/>
        <v>9254</v>
      </c>
      <c r="V301" s="898">
        <f t="shared" si="59"/>
        <v>1663802</v>
      </c>
      <c r="W301" s="897">
        <f t="shared" si="53"/>
        <v>16.112744528374975</v>
      </c>
    </row>
    <row r="302" spans="1:23">
      <c r="A302" s="880" t="s">
        <v>1940</v>
      </c>
      <c r="B302" s="896" t="s">
        <v>354</v>
      </c>
      <c r="C302" s="893">
        <v>22</v>
      </c>
      <c r="D302" s="894">
        <f t="shared" si="54"/>
        <v>3593</v>
      </c>
      <c r="E302" s="893">
        <v>18651</v>
      </c>
      <c r="F302" s="893">
        <v>1584</v>
      </c>
      <c r="G302" s="893">
        <f t="shared" si="48"/>
        <v>20235</v>
      </c>
      <c r="H302" s="893">
        <f t="shared" si="55"/>
        <v>3185269</v>
      </c>
      <c r="I302" s="895">
        <f t="shared" si="49"/>
        <v>14.775345579367288</v>
      </c>
      <c r="J302" s="892">
        <v>18</v>
      </c>
      <c r="K302" s="894">
        <f t="shared" si="56"/>
        <v>2644.5</v>
      </c>
      <c r="L302" s="892">
        <v>12973</v>
      </c>
      <c r="M302" s="892">
        <v>1188</v>
      </c>
      <c r="N302" s="893">
        <f t="shared" si="50"/>
        <v>14161</v>
      </c>
      <c r="O302" s="892">
        <f t="shared" si="57"/>
        <v>2534815</v>
      </c>
      <c r="P302" s="891">
        <f t="shared" si="51"/>
        <v>15.975389172496376</v>
      </c>
      <c r="Q302" s="892">
        <v>11</v>
      </c>
      <c r="R302" s="894">
        <f t="shared" si="58"/>
        <v>1732</v>
      </c>
      <c r="S302" s="892">
        <v>8473</v>
      </c>
      <c r="T302" s="892">
        <v>726</v>
      </c>
      <c r="U302" s="892">
        <f t="shared" si="52"/>
        <v>9199</v>
      </c>
      <c r="V302" s="892">
        <f t="shared" si="59"/>
        <v>1673001</v>
      </c>
      <c r="W302" s="891">
        <f t="shared" si="53"/>
        <v>16.098931870669745</v>
      </c>
    </row>
    <row r="303" spans="1:23">
      <c r="A303" s="882" t="s">
        <v>1939</v>
      </c>
      <c r="B303" s="902" t="s">
        <v>1030</v>
      </c>
      <c r="C303" s="899">
        <v>5</v>
      </c>
      <c r="D303" s="900">
        <f t="shared" si="54"/>
        <v>3593</v>
      </c>
      <c r="E303" s="899">
        <v>4046</v>
      </c>
      <c r="F303" s="899">
        <v>0</v>
      </c>
      <c r="G303" s="899">
        <f t="shared" si="48"/>
        <v>4046</v>
      </c>
      <c r="H303" s="899">
        <f t="shared" si="55"/>
        <v>3185269</v>
      </c>
      <c r="I303" s="901">
        <f t="shared" si="49"/>
        <v>14.775345579367288</v>
      </c>
      <c r="J303" s="898">
        <v>3</v>
      </c>
      <c r="K303" s="900">
        <f t="shared" si="56"/>
        <v>2644.5</v>
      </c>
      <c r="L303" s="898">
        <v>1213</v>
      </c>
      <c r="M303" s="898">
        <v>0</v>
      </c>
      <c r="N303" s="899">
        <f t="shared" si="50"/>
        <v>1213</v>
      </c>
      <c r="O303" s="898">
        <f t="shared" si="57"/>
        <v>2534815</v>
      </c>
      <c r="P303" s="897">
        <f t="shared" si="51"/>
        <v>15.975389172496376</v>
      </c>
      <c r="Q303" s="898">
        <v>2</v>
      </c>
      <c r="R303" s="900">
        <f t="shared" si="58"/>
        <v>1732</v>
      </c>
      <c r="S303" s="898">
        <v>845</v>
      </c>
      <c r="T303" s="898">
        <v>0</v>
      </c>
      <c r="U303" s="898">
        <f t="shared" si="52"/>
        <v>845</v>
      </c>
      <c r="V303" s="898">
        <f t="shared" si="59"/>
        <v>1673001</v>
      </c>
      <c r="W303" s="897">
        <f t="shared" si="53"/>
        <v>16.098931870669745</v>
      </c>
    </row>
    <row r="304" spans="1:23">
      <c r="A304" s="880" t="s">
        <v>1938</v>
      </c>
      <c r="B304" s="896" t="s">
        <v>354</v>
      </c>
      <c r="C304" s="893">
        <v>21</v>
      </c>
      <c r="D304" s="894">
        <f t="shared" si="54"/>
        <v>3614</v>
      </c>
      <c r="E304" s="893">
        <v>17249</v>
      </c>
      <c r="F304" s="893">
        <v>1426</v>
      </c>
      <c r="G304" s="893">
        <f t="shared" si="48"/>
        <v>18675</v>
      </c>
      <c r="H304" s="893">
        <f t="shared" si="55"/>
        <v>3203944</v>
      </c>
      <c r="I304" s="895">
        <f t="shared" si="49"/>
        <v>14.775613355469471</v>
      </c>
      <c r="J304" s="892">
        <v>14</v>
      </c>
      <c r="K304" s="894">
        <f t="shared" si="56"/>
        <v>2658.5</v>
      </c>
      <c r="L304" s="892">
        <v>12550</v>
      </c>
      <c r="M304" s="892">
        <v>868</v>
      </c>
      <c r="N304" s="893">
        <f t="shared" si="50"/>
        <v>13418</v>
      </c>
      <c r="O304" s="892">
        <f t="shared" si="57"/>
        <v>2548233</v>
      </c>
      <c r="P304" s="891">
        <f t="shared" si="51"/>
        <v>15.97538085386496</v>
      </c>
      <c r="Q304" s="892">
        <v>9</v>
      </c>
      <c r="R304" s="894">
        <f t="shared" si="58"/>
        <v>1741</v>
      </c>
      <c r="S304" s="892">
        <v>8025</v>
      </c>
      <c r="T304" s="892">
        <v>558</v>
      </c>
      <c r="U304" s="892">
        <f t="shared" si="52"/>
        <v>8583</v>
      </c>
      <c r="V304" s="892">
        <f t="shared" si="59"/>
        <v>1681584</v>
      </c>
      <c r="W304" s="891">
        <f t="shared" si="53"/>
        <v>16.09787478460655</v>
      </c>
    </row>
    <row r="305" spans="1:23">
      <c r="A305" s="882" t="s">
        <v>1937</v>
      </c>
      <c r="B305" s="902" t="s">
        <v>1030</v>
      </c>
      <c r="C305" s="899">
        <v>2</v>
      </c>
      <c r="D305" s="900">
        <f t="shared" si="54"/>
        <v>3614</v>
      </c>
      <c r="E305" s="899">
        <v>737</v>
      </c>
      <c r="F305" s="899">
        <v>0</v>
      </c>
      <c r="G305" s="899">
        <f t="shared" si="48"/>
        <v>737</v>
      </c>
      <c r="H305" s="899">
        <f t="shared" si="55"/>
        <v>3203944</v>
      </c>
      <c r="I305" s="901">
        <f t="shared" si="49"/>
        <v>14.775613355469471</v>
      </c>
      <c r="J305" s="898">
        <v>0</v>
      </c>
      <c r="K305" s="900">
        <f t="shared" si="56"/>
        <v>2658.5</v>
      </c>
      <c r="L305" s="898">
        <v>0</v>
      </c>
      <c r="M305" s="898">
        <v>0</v>
      </c>
      <c r="N305" s="899">
        <f t="shared" si="50"/>
        <v>0</v>
      </c>
      <c r="O305" s="898">
        <f t="shared" si="57"/>
        <v>2548233</v>
      </c>
      <c r="P305" s="897">
        <f t="shared" si="51"/>
        <v>15.97538085386496</v>
      </c>
      <c r="Q305" s="898">
        <v>0</v>
      </c>
      <c r="R305" s="900">
        <f t="shared" si="58"/>
        <v>1741</v>
      </c>
      <c r="S305" s="898">
        <v>0</v>
      </c>
      <c r="T305" s="898">
        <v>0</v>
      </c>
      <c r="U305" s="898">
        <f t="shared" si="52"/>
        <v>0</v>
      </c>
      <c r="V305" s="898">
        <f t="shared" si="59"/>
        <v>1681584</v>
      </c>
      <c r="W305" s="897">
        <f t="shared" si="53"/>
        <v>16.09787478460655</v>
      </c>
    </row>
    <row r="306" spans="1:23">
      <c r="A306" s="880" t="s">
        <v>1936</v>
      </c>
      <c r="B306" s="896" t="s">
        <v>354</v>
      </c>
      <c r="C306" s="893">
        <v>16</v>
      </c>
      <c r="D306" s="894">
        <f t="shared" si="54"/>
        <v>3630</v>
      </c>
      <c r="E306" s="893">
        <v>12909</v>
      </c>
      <c r="F306" s="893">
        <v>612</v>
      </c>
      <c r="G306" s="893">
        <f t="shared" si="48"/>
        <v>13521</v>
      </c>
      <c r="H306" s="893">
        <f t="shared" si="55"/>
        <v>3217465</v>
      </c>
      <c r="I306" s="895">
        <f t="shared" si="49"/>
        <v>14.772566574839301</v>
      </c>
      <c r="J306" s="892">
        <v>11</v>
      </c>
      <c r="K306" s="894">
        <f t="shared" si="56"/>
        <v>2669.5</v>
      </c>
      <c r="L306" s="892">
        <v>12051</v>
      </c>
      <c r="M306" s="892">
        <v>396</v>
      </c>
      <c r="N306" s="893">
        <f t="shared" si="50"/>
        <v>12447</v>
      </c>
      <c r="O306" s="892">
        <f t="shared" si="57"/>
        <v>2560680</v>
      </c>
      <c r="P306" s="891">
        <f t="shared" si="51"/>
        <v>15.987263532496721</v>
      </c>
      <c r="Q306" s="892">
        <v>0</v>
      </c>
      <c r="R306" s="894">
        <f t="shared" si="58"/>
        <v>1741</v>
      </c>
      <c r="S306" s="892">
        <v>0</v>
      </c>
      <c r="T306" s="892">
        <v>0</v>
      </c>
      <c r="U306" s="892">
        <f t="shared" si="52"/>
        <v>0</v>
      </c>
      <c r="V306" s="892">
        <f t="shared" si="59"/>
        <v>1681584</v>
      </c>
      <c r="W306" s="891">
        <f t="shared" si="53"/>
        <v>16.09787478460655</v>
      </c>
    </row>
    <row r="307" spans="1:23">
      <c r="A307" s="882" t="s">
        <v>1935</v>
      </c>
      <c r="B307" s="902" t="s">
        <v>1030</v>
      </c>
      <c r="C307" s="899">
        <v>3</v>
      </c>
      <c r="D307" s="900">
        <f t="shared" si="54"/>
        <v>3630</v>
      </c>
      <c r="E307" s="899">
        <v>2175</v>
      </c>
      <c r="F307" s="899">
        <v>0</v>
      </c>
      <c r="G307" s="899">
        <f t="shared" si="48"/>
        <v>2175</v>
      </c>
      <c r="H307" s="899">
        <f t="shared" si="55"/>
        <v>3217465</v>
      </c>
      <c r="I307" s="901">
        <f t="shared" si="49"/>
        <v>14.772566574839301</v>
      </c>
      <c r="J307" s="898">
        <v>2</v>
      </c>
      <c r="K307" s="900">
        <f t="shared" si="56"/>
        <v>2669.5</v>
      </c>
      <c r="L307" s="898">
        <v>2064</v>
      </c>
      <c r="M307" s="898">
        <v>0</v>
      </c>
      <c r="N307" s="899">
        <f t="shared" si="50"/>
        <v>2064</v>
      </c>
      <c r="O307" s="898">
        <f t="shared" si="57"/>
        <v>2560680</v>
      </c>
      <c r="P307" s="897">
        <f t="shared" si="51"/>
        <v>15.987263532496721</v>
      </c>
      <c r="Q307" s="898">
        <v>0</v>
      </c>
      <c r="R307" s="900">
        <f t="shared" si="58"/>
        <v>1741</v>
      </c>
      <c r="S307" s="898">
        <v>0</v>
      </c>
      <c r="T307" s="898">
        <v>0</v>
      </c>
      <c r="U307" s="898">
        <f t="shared" si="52"/>
        <v>0</v>
      </c>
      <c r="V307" s="898">
        <f t="shared" si="59"/>
        <v>1681584</v>
      </c>
      <c r="W307" s="897">
        <f t="shared" si="53"/>
        <v>16.09787478460655</v>
      </c>
    </row>
    <row r="308" spans="1:23">
      <c r="A308" s="880" t="s">
        <v>1934</v>
      </c>
      <c r="B308" s="896" t="s">
        <v>354</v>
      </c>
      <c r="C308" s="893">
        <v>0</v>
      </c>
      <c r="D308" s="894">
        <f t="shared" si="54"/>
        <v>3630</v>
      </c>
      <c r="E308" s="893">
        <v>0</v>
      </c>
      <c r="F308" s="893">
        <v>0</v>
      </c>
      <c r="G308" s="893">
        <f t="shared" si="48"/>
        <v>0</v>
      </c>
      <c r="H308" s="893">
        <f t="shared" si="55"/>
        <v>3217465</v>
      </c>
      <c r="I308" s="895">
        <f t="shared" si="49"/>
        <v>14.772566574839301</v>
      </c>
      <c r="J308" s="892">
        <v>0</v>
      </c>
      <c r="K308" s="894">
        <f t="shared" si="56"/>
        <v>2669.5</v>
      </c>
      <c r="L308" s="892">
        <v>0</v>
      </c>
      <c r="M308" s="892">
        <v>0</v>
      </c>
      <c r="N308" s="893">
        <f t="shared" si="50"/>
        <v>0</v>
      </c>
      <c r="O308" s="892">
        <f t="shared" si="57"/>
        <v>2560680</v>
      </c>
      <c r="P308" s="891">
        <f t="shared" si="51"/>
        <v>15.987263532496721</v>
      </c>
      <c r="Q308" s="892">
        <v>5</v>
      </c>
      <c r="R308" s="894">
        <f t="shared" si="58"/>
        <v>1746</v>
      </c>
      <c r="S308" s="892">
        <v>4905</v>
      </c>
      <c r="T308" s="892">
        <v>180</v>
      </c>
      <c r="U308" s="892">
        <f t="shared" si="52"/>
        <v>5085</v>
      </c>
      <c r="V308" s="892">
        <f t="shared" si="59"/>
        <v>1686669</v>
      </c>
      <c r="W308" s="891">
        <f t="shared" si="53"/>
        <v>16.100315005727378</v>
      </c>
    </row>
    <row r="309" spans="1:23">
      <c r="A309" s="882" t="s">
        <v>1933</v>
      </c>
      <c r="B309" s="902" t="s">
        <v>354</v>
      </c>
      <c r="C309" s="899">
        <v>11.5</v>
      </c>
      <c r="D309" s="900">
        <f t="shared" si="54"/>
        <v>3641.5</v>
      </c>
      <c r="E309" s="899">
        <v>9221</v>
      </c>
      <c r="F309" s="899">
        <v>468</v>
      </c>
      <c r="G309" s="899">
        <f t="shared" si="48"/>
        <v>9689</v>
      </c>
      <c r="H309" s="899">
        <f t="shared" si="55"/>
        <v>3227154</v>
      </c>
      <c r="I309" s="901">
        <f t="shared" si="49"/>
        <v>14.770259508444322</v>
      </c>
      <c r="J309" s="898">
        <v>8</v>
      </c>
      <c r="K309" s="900">
        <f t="shared" si="56"/>
        <v>2677.5</v>
      </c>
      <c r="L309" s="898">
        <v>5681</v>
      </c>
      <c r="M309" s="898">
        <v>288</v>
      </c>
      <c r="N309" s="899">
        <f t="shared" si="50"/>
        <v>5969</v>
      </c>
      <c r="O309" s="898">
        <f t="shared" si="57"/>
        <v>2566649</v>
      </c>
      <c r="P309" s="897">
        <f t="shared" si="51"/>
        <v>15.976651104886399</v>
      </c>
      <c r="Q309" s="898">
        <v>5</v>
      </c>
      <c r="R309" s="900">
        <f t="shared" si="58"/>
        <v>1751</v>
      </c>
      <c r="S309" s="898">
        <v>3612</v>
      </c>
      <c r="T309" s="898">
        <v>180</v>
      </c>
      <c r="U309" s="898">
        <f t="shared" si="52"/>
        <v>3792</v>
      </c>
      <c r="V309" s="898">
        <f t="shared" si="59"/>
        <v>1690461</v>
      </c>
      <c r="W309" s="897">
        <f t="shared" si="53"/>
        <v>16.090434037692749</v>
      </c>
    </row>
    <row r="310" spans="1:23">
      <c r="A310" s="880" t="s">
        <v>1932</v>
      </c>
      <c r="B310" s="896" t="s">
        <v>354</v>
      </c>
      <c r="C310" s="893">
        <v>16</v>
      </c>
      <c r="D310" s="894">
        <f t="shared" si="54"/>
        <v>3657.5</v>
      </c>
      <c r="E310" s="893">
        <v>14381</v>
      </c>
      <c r="F310" s="893">
        <v>1190</v>
      </c>
      <c r="G310" s="893">
        <f t="shared" si="48"/>
        <v>15571</v>
      </c>
      <c r="H310" s="893">
        <f t="shared" si="55"/>
        <v>3242725</v>
      </c>
      <c r="I310" s="895">
        <f t="shared" si="49"/>
        <v>14.776600592390066</v>
      </c>
      <c r="J310" s="892">
        <v>12</v>
      </c>
      <c r="K310" s="894">
        <f t="shared" si="56"/>
        <v>2689.5</v>
      </c>
      <c r="L310" s="892">
        <v>10284</v>
      </c>
      <c r="M310" s="892">
        <v>840</v>
      </c>
      <c r="N310" s="893">
        <f t="shared" si="50"/>
        <v>11124</v>
      </c>
      <c r="O310" s="892">
        <f t="shared" si="57"/>
        <v>2577773</v>
      </c>
      <c r="P310" s="891">
        <f t="shared" si="51"/>
        <v>15.97430129516019</v>
      </c>
      <c r="Q310" s="892">
        <v>8</v>
      </c>
      <c r="R310" s="894">
        <f t="shared" si="58"/>
        <v>1759</v>
      </c>
      <c r="S310" s="892">
        <v>6104</v>
      </c>
      <c r="T310" s="892">
        <v>560</v>
      </c>
      <c r="U310" s="892">
        <f t="shared" si="52"/>
        <v>6664</v>
      </c>
      <c r="V310" s="892">
        <f t="shared" si="59"/>
        <v>1697125</v>
      </c>
      <c r="W310" s="891">
        <f t="shared" si="53"/>
        <v>16.080396058366496</v>
      </c>
    </row>
    <row r="311" spans="1:23">
      <c r="A311" s="882" t="s">
        <v>1931</v>
      </c>
      <c r="B311" s="902" t="s">
        <v>354</v>
      </c>
      <c r="C311" s="899">
        <v>21</v>
      </c>
      <c r="D311" s="900">
        <f t="shared" si="54"/>
        <v>3678.5</v>
      </c>
      <c r="E311" s="899">
        <v>22504</v>
      </c>
      <c r="F311" s="899">
        <v>1540</v>
      </c>
      <c r="G311" s="899">
        <f t="shared" si="48"/>
        <v>24044</v>
      </c>
      <c r="H311" s="899">
        <f t="shared" si="55"/>
        <v>3266769</v>
      </c>
      <c r="I311" s="901">
        <f t="shared" si="49"/>
        <v>14.801182547233928</v>
      </c>
      <c r="J311" s="898">
        <v>20</v>
      </c>
      <c r="K311" s="900">
        <f t="shared" si="56"/>
        <v>2709.5</v>
      </c>
      <c r="L311" s="898">
        <v>20354</v>
      </c>
      <c r="M311" s="898">
        <v>1400</v>
      </c>
      <c r="N311" s="899">
        <f t="shared" si="50"/>
        <v>21754</v>
      </c>
      <c r="O311" s="898">
        <f t="shared" si="57"/>
        <v>2599527</v>
      </c>
      <c r="P311" s="897">
        <f t="shared" si="51"/>
        <v>15.990201144122532</v>
      </c>
      <c r="Q311" s="898">
        <v>12</v>
      </c>
      <c r="R311" s="900">
        <f t="shared" si="58"/>
        <v>1771</v>
      </c>
      <c r="S311" s="898">
        <v>11488</v>
      </c>
      <c r="T311" s="898">
        <v>840</v>
      </c>
      <c r="U311" s="898">
        <f t="shared" si="52"/>
        <v>12328</v>
      </c>
      <c r="V311" s="898">
        <f t="shared" si="59"/>
        <v>1709453</v>
      </c>
      <c r="W311" s="897">
        <f t="shared" si="53"/>
        <v>16.087455298324862</v>
      </c>
    </row>
    <row r="312" spans="1:23">
      <c r="A312" s="880" t="s">
        <v>1930</v>
      </c>
      <c r="B312" s="896" t="s">
        <v>1030</v>
      </c>
      <c r="C312" s="893">
        <v>5</v>
      </c>
      <c r="D312" s="894">
        <f t="shared" si="54"/>
        <v>3678.5</v>
      </c>
      <c r="E312" s="893">
        <v>3994</v>
      </c>
      <c r="F312" s="893">
        <v>0</v>
      </c>
      <c r="G312" s="893">
        <f t="shared" si="48"/>
        <v>3994</v>
      </c>
      <c r="H312" s="893">
        <f t="shared" si="55"/>
        <v>3266769</v>
      </c>
      <c r="I312" s="895">
        <f t="shared" si="49"/>
        <v>14.801182547233928</v>
      </c>
      <c r="J312" s="892">
        <v>0</v>
      </c>
      <c r="K312" s="894">
        <f t="shared" si="56"/>
        <v>2709.5</v>
      </c>
      <c r="L312" s="892">
        <v>0</v>
      </c>
      <c r="M312" s="892">
        <v>0</v>
      </c>
      <c r="N312" s="893">
        <f t="shared" si="50"/>
        <v>0</v>
      </c>
      <c r="O312" s="892">
        <f t="shared" si="57"/>
        <v>2599527</v>
      </c>
      <c r="P312" s="891">
        <f t="shared" si="51"/>
        <v>15.990201144122532</v>
      </c>
      <c r="Q312" s="892">
        <v>0</v>
      </c>
      <c r="R312" s="894">
        <f t="shared" si="58"/>
        <v>1771</v>
      </c>
      <c r="S312" s="892">
        <v>0</v>
      </c>
      <c r="T312" s="892">
        <v>0</v>
      </c>
      <c r="U312" s="892">
        <f t="shared" si="52"/>
        <v>0</v>
      </c>
      <c r="V312" s="892">
        <f t="shared" si="59"/>
        <v>1709453</v>
      </c>
      <c r="W312" s="891">
        <f t="shared" si="53"/>
        <v>16.087455298324862</v>
      </c>
    </row>
    <row r="313" spans="1:23">
      <c r="A313" s="882" t="s">
        <v>1929</v>
      </c>
      <c r="B313" s="902" t="s">
        <v>354</v>
      </c>
      <c r="C313" s="899">
        <v>13</v>
      </c>
      <c r="D313" s="900">
        <f t="shared" si="54"/>
        <v>3691.5</v>
      </c>
      <c r="E313" s="899">
        <v>9767</v>
      </c>
      <c r="F313" s="899">
        <v>840</v>
      </c>
      <c r="G313" s="899">
        <f t="shared" si="48"/>
        <v>10607</v>
      </c>
      <c r="H313" s="899">
        <f t="shared" si="55"/>
        <v>3277376</v>
      </c>
      <c r="I313" s="901">
        <f t="shared" si="49"/>
        <v>14.796947943473747</v>
      </c>
      <c r="J313" s="898">
        <v>9</v>
      </c>
      <c r="K313" s="900">
        <f t="shared" si="56"/>
        <v>2718.5</v>
      </c>
      <c r="L313" s="898">
        <v>6998</v>
      </c>
      <c r="M313" s="898">
        <v>540</v>
      </c>
      <c r="N313" s="899">
        <f t="shared" si="50"/>
        <v>7538</v>
      </c>
      <c r="O313" s="898">
        <f t="shared" si="57"/>
        <v>2607065</v>
      </c>
      <c r="P313" s="897">
        <f t="shared" si="51"/>
        <v>15.98347740788425</v>
      </c>
      <c r="Q313" s="898">
        <v>5</v>
      </c>
      <c r="R313" s="900">
        <f t="shared" si="58"/>
        <v>1776</v>
      </c>
      <c r="S313" s="898">
        <v>4187</v>
      </c>
      <c r="T313" s="898">
        <v>300</v>
      </c>
      <c r="U313" s="898">
        <f t="shared" si="52"/>
        <v>4487</v>
      </c>
      <c r="V313" s="898">
        <f t="shared" si="59"/>
        <v>1713940</v>
      </c>
      <c r="W313" s="897">
        <f t="shared" si="53"/>
        <v>16.084271771771771</v>
      </c>
    </row>
    <row r="314" spans="1:23">
      <c r="A314" s="880" t="s">
        <v>1928</v>
      </c>
      <c r="B314" s="896" t="s">
        <v>354</v>
      </c>
      <c r="C314" s="893">
        <v>12</v>
      </c>
      <c r="D314" s="894">
        <f t="shared" si="54"/>
        <v>3703.5</v>
      </c>
      <c r="E314" s="893">
        <v>9772</v>
      </c>
      <c r="F314" s="893">
        <v>432</v>
      </c>
      <c r="G314" s="893">
        <f t="shared" si="48"/>
        <v>10204</v>
      </c>
      <c r="H314" s="893">
        <f t="shared" si="55"/>
        <v>3287580</v>
      </c>
      <c r="I314" s="895">
        <f t="shared" si="49"/>
        <v>14.794923720804643</v>
      </c>
      <c r="J314" s="892">
        <v>10</v>
      </c>
      <c r="K314" s="894">
        <f t="shared" si="56"/>
        <v>2728.5</v>
      </c>
      <c r="L314" s="892">
        <v>8008</v>
      </c>
      <c r="M314" s="892">
        <v>360</v>
      </c>
      <c r="N314" s="893">
        <f t="shared" si="50"/>
        <v>8368</v>
      </c>
      <c r="O314" s="892">
        <f t="shared" si="57"/>
        <v>2615433</v>
      </c>
      <c r="P314" s="891">
        <f t="shared" si="51"/>
        <v>15.97601246105919</v>
      </c>
      <c r="Q314" s="892">
        <v>5</v>
      </c>
      <c r="R314" s="894">
        <f t="shared" si="58"/>
        <v>1781</v>
      </c>
      <c r="S314" s="892">
        <v>4086</v>
      </c>
      <c r="T314" s="892">
        <v>180</v>
      </c>
      <c r="U314" s="892">
        <f t="shared" si="52"/>
        <v>4266</v>
      </c>
      <c r="V314" s="892">
        <f t="shared" si="59"/>
        <v>1718206</v>
      </c>
      <c r="W314" s="891">
        <f t="shared" si="53"/>
        <v>16.079037993636533</v>
      </c>
    </row>
    <row r="315" spans="1:23">
      <c r="A315" s="882" t="s">
        <v>1927</v>
      </c>
      <c r="B315" s="902" t="s">
        <v>354</v>
      </c>
      <c r="C315" s="899">
        <v>4</v>
      </c>
      <c r="D315" s="900">
        <f t="shared" si="54"/>
        <v>3707.5</v>
      </c>
      <c r="E315" s="899">
        <v>2966</v>
      </c>
      <c r="F315" s="899">
        <v>216</v>
      </c>
      <c r="G315" s="899">
        <f t="shared" si="48"/>
        <v>3182</v>
      </c>
      <c r="H315" s="899">
        <f t="shared" si="55"/>
        <v>3290762</v>
      </c>
      <c r="I315" s="901">
        <f t="shared" si="49"/>
        <v>14.79326590244999</v>
      </c>
      <c r="J315" s="898">
        <v>3</v>
      </c>
      <c r="K315" s="900">
        <f t="shared" si="56"/>
        <v>2731.5</v>
      </c>
      <c r="L315" s="898">
        <v>2875</v>
      </c>
      <c r="M315" s="898">
        <v>162</v>
      </c>
      <c r="N315" s="899">
        <f t="shared" si="50"/>
        <v>3037</v>
      </c>
      <c r="O315" s="898">
        <f t="shared" si="57"/>
        <v>2618470</v>
      </c>
      <c r="P315" s="897">
        <f t="shared" si="51"/>
        <v>15.976996766123619</v>
      </c>
      <c r="Q315" s="898">
        <v>2</v>
      </c>
      <c r="R315" s="900">
        <f t="shared" si="58"/>
        <v>1783</v>
      </c>
      <c r="S315" s="898">
        <v>1934</v>
      </c>
      <c r="T315" s="898">
        <v>108</v>
      </c>
      <c r="U315" s="898">
        <f t="shared" si="52"/>
        <v>2042</v>
      </c>
      <c r="V315" s="898">
        <f t="shared" si="59"/>
        <v>1720248</v>
      </c>
      <c r="W315" s="897">
        <f t="shared" si="53"/>
        <v>16.080089736399326</v>
      </c>
    </row>
    <row r="316" spans="1:23">
      <c r="A316" s="880" t="s">
        <v>1926</v>
      </c>
      <c r="B316" s="896" t="s">
        <v>354</v>
      </c>
      <c r="C316" s="893">
        <v>6</v>
      </c>
      <c r="D316" s="894">
        <f t="shared" si="54"/>
        <v>3713.5</v>
      </c>
      <c r="E316" s="893">
        <v>4265</v>
      </c>
      <c r="F316" s="893">
        <v>126</v>
      </c>
      <c r="G316" s="893">
        <f t="shared" si="48"/>
        <v>4391</v>
      </c>
      <c r="H316" s="893">
        <f t="shared" si="55"/>
        <v>3295153</v>
      </c>
      <c r="I316" s="895">
        <f t="shared" si="49"/>
        <v>14.789071406130784</v>
      </c>
      <c r="J316" s="892">
        <v>2.5</v>
      </c>
      <c r="K316" s="894">
        <f t="shared" si="56"/>
        <v>2734</v>
      </c>
      <c r="L316" s="892">
        <v>1869</v>
      </c>
      <c r="M316" s="892">
        <v>18</v>
      </c>
      <c r="N316" s="893">
        <f t="shared" si="50"/>
        <v>1887</v>
      </c>
      <c r="O316" s="892">
        <f t="shared" si="57"/>
        <v>2620357</v>
      </c>
      <c r="P316" s="891">
        <f t="shared" si="51"/>
        <v>15.973890514508657</v>
      </c>
      <c r="Q316" s="892">
        <v>2.5</v>
      </c>
      <c r="R316" s="894">
        <f t="shared" si="58"/>
        <v>1785.5</v>
      </c>
      <c r="S316" s="892">
        <v>1718</v>
      </c>
      <c r="T316" s="892">
        <v>36</v>
      </c>
      <c r="U316" s="892">
        <f t="shared" si="52"/>
        <v>1754</v>
      </c>
      <c r="V316" s="892">
        <f t="shared" si="59"/>
        <v>1722002</v>
      </c>
      <c r="W316" s="891">
        <f t="shared" si="53"/>
        <v>16.073947540371513</v>
      </c>
    </row>
    <row r="317" spans="1:23">
      <c r="A317" s="882" t="s">
        <v>1925</v>
      </c>
      <c r="B317" s="902" t="s">
        <v>1030</v>
      </c>
      <c r="C317" s="899">
        <v>2</v>
      </c>
      <c r="D317" s="900">
        <f t="shared" si="54"/>
        <v>3713.5</v>
      </c>
      <c r="E317" s="899">
        <v>1867</v>
      </c>
      <c r="F317" s="899">
        <v>0</v>
      </c>
      <c r="G317" s="899">
        <f t="shared" si="48"/>
        <v>1867</v>
      </c>
      <c r="H317" s="899">
        <f t="shared" si="55"/>
        <v>3295153</v>
      </c>
      <c r="I317" s="901">
        <f t="shared" si="49"/>
        <v>14.789071406130784</v>
      </c>
      <c r="J317" s="898">
        <v>0</v>
      </c>
      <c r="K317" s="900">
        <f t="shared" si="56"/>
        <v>2734</v>
      </c>
      <c r="L317" s="898">
        <v>0</v>
      </c>
      <c r="M317" s="898">
        <v>0</v>
      </c>
      <c r="N317" s="899">
        <f t="shared" si="50"/>
        <v>0</v>
      </c>
      <c r="O317" s="898">
        <f t="shared" si="57"/>
        <v>2620357</v>
      </c>
      <c r="P317" s="897">
        <f t="shared" si="51"/>
        <v>15.973890514508657</v>
      </c>
      <c r="Q317" s="898">
        <v>0</v>
      </c>
      <c r="R317" s="900">
        <f t="shared" si="58"/>
        <v>1785.5</v>
      </c>
      <c r="S317" s="898">
        <v>0</v>
      </c>
      <c r="T317" s="898">
        <v>0</v>
      </c>
      <c r="U317" s="898">
        <f t="shared" si="52"/>
        <v>0</v>
      </c>
      <c r="V317" s="898">
        <f t="shared" si="59"/>
        <v>1722002</v>
      </c>
      <c r="W317" s="897">
        <f t="shared" si="53"/>
        <v>16.073947540371513</v>
      </c>
    </row>
    <row r="318" spans="1:23">
      <c r="A318" s="880" t="s">
        <v>1924</v>
      </c>
      <c r="B318" s="896" t="s">
        <v>354</v>
      </c>
      <c r="C318" s="893">
        <v>9</v>
      </c>
      <c r="D318" s="894">
        <f t="shared" si="54"/>
        <v>3722.5</v>
      </c>
      <c r="E318" s="893">
        <v>6584</v>
      </c>
      <c r="F318" s="893">
        <v>220</v>
      </c>
      <c r="G318" s="893">
        <f t="shared" si="48"/>
        <v>6804</v>
      </c>
      <c r="H318" s="893">
        <f t="shared" si="55"/>
        <v>3301957</v>
      </c>
      <c r="I318" s="895">
        <f t="shared" si="49"/>
        <v>14.783778822475934</v>
      </c>
      <c r="J318" s="892">
        <v>5</v>
      </c>
      <c r="K318" s="894">
        <f t="shared" si="56"/>
        <v>2739</v>
      </c>
      <c r="L318" s="892">
        <v>4513</v>
      </c>
      <c r="M318" s="892">
        <v>100</v>
      </c>
      <c r="N318" s="893">
        <f t="shared" si="50"/>
        <v>4613</v>
      </c>
      <c r="O318" s="892">
        <f t="shared" si="57"/>
        <v>2624970</v>
      </c>
      <c r="P318" s="891">
        <f t="shared" si="51"/>
        <v>15.972800292077402</v>
      </c>
      <c r="Q318" s="892">
        <v>3</v>
      </c>
      <c r="R318" s="894">
        <f t="shared" si="58"/>
        <v>1788.5</v>
      </c>
      <c r="S318" s="892">
        <v>3023</v>
      </c>
      <c r="T318" s="892">
        <v>60</v>
      </c>
      <c r="U318" s="892">
        <f t="shared" si="52"/>
        <v>3083</v>
      </c>
      <c r="V318" s="892">
        <f t="shared" si="59"/>
        <v>1725085</v>
      </c>
      <c r="W318" s="891">
        <f t="shared" si="53"/>
        <v>16.075715217593888</v>
      </c>
    </row>
    <row r="319" spans="1:23">
      <c r="A319" s="882" t="s">
        <v>1923</v>
      </c>
      <c r="B319" s="902" t="s">
        <v>1030</v>
      </c>
      <c r="C319" s="899">
        <v>2</v>
      </c>
      <c r="D319" s="900">
        <f t="shared" si="54"/>
        <v>3722.5</v>
      </c>
      <c r="E319" s="899">
        <v>1644</v>
      </c>
      <c r="F319" s="899">
        <v>0</v>
      </c>
      <c r="G319" s="899">
        <f t="shared" si="48"/>
        <v>1644</v>
      </c>
      <c r="H319" s="899">
        <f t="shared" si="55"/>
        <v>3301957</v>
      </c>
      <c r="I319" s="901">
        <f t="shared" si="49"/>
        <v>14.783778822475934</v>
      </c>
      <c r="J319" s="898">
        <v>0</v>
      </c>
      <c r="K319" s="900">
        <f t="shared" si="56"/>
        <v>2739</v>
      </c>
      <c r="L319" s="898">
        <v>0</v>
      </c>
      <c r="M319" s="898">
        <v>0</v>
      </c>
      <c r="N319" s="899">
        <f t="shared" si="50"/>
        <v>0</v>
      </c>
      <c r="O319" s="898">
        <f t="shared" si="57"/>
        <v>2624970</v>
      </c>
      <c r="P319" s="897">
        <f t="shared" si="51"/>
        <v>15.972800292077402</v>
      </c>
      <c r="Q319" s="898">
        <v>0</v>
      </c>
      <c r="R319" s="900">
        <f t="shared" si="58"/>
        <v>1788.5</v>
      </c>
      <c r="S319" s="898">
        <v>0</v>
      </c>
      <c r="T319" s="898">
        <v>0</v>
      </c>
      <c r="U319" s="898">
        <f t="shared" si="52"/>
        <v>0</v>
      </c>
      <c r="V319" s="898">
        <f t="shared" si="59"/>
        <v>1725085</v>
      </c>
      <c r="W319" s="897">
        <f t="shared" si="53"/>
        <v>16.075715217593888</v>
      </c>
    </row>
    <row r="320" spans="1:23">
      <c r="A320" s="880" t="s">
        <v>1922</v>
      </c>
      <c r="B320" s="896" t="s">
        <v>354</v>
      </c>
      <c r="C320" s="893">
        <v>6</v>
      </c>
      <c r="D320" s="894">
        <f t="shared" si="54"/>
        <v>3728.5</v>
      </c>
      <c r="E320" s="893">
        <v>5614</v>
      </c>
      <c r="F320" s="893">
        <v>490</v>
      </c>
      <c r="G320" s="893">
        <f t="shared" si="48"/>
        <v>6104</v>
      </c>
      <c r="H320" s="893">
        <f t="shared" si="55"/>
        <v>3308061</v>
      </c>
      <c r="I320" s="895">
        <f t="shared" si="49"/>
        <v>14.787273702561352</v>
      </c>
      <c r="J320" s="892">
        <v>4</v>
      </c>
      <c r="K320" s="894">
        <f t="shared" si="56"/>
        <v>2743</v>
      </c>
      <c r="L320" s="892">
        <v>3653</v>
      </c>
      <c r="M320" s="892">
        <v>280</v>
      </c>
      <c r="N320" s="893">
        <f t="shared" si="50"/>
        <v>3933</v>
      </c>
      <c r="O320" s="892">
        <f t="shared" si="57"/>
        <v>2628903</v>
      </c>
      <c r="P320" s="891">
        <f t="shared" si="51"/>
        <v>15.973405030987969</v>
      </c>
      <c r="Q320" s="892">
        <v>3</v>
      </c>
      <c r="R320" s="894">
        <f t="shared" si="58"/>
        <v>1791.5</v>
      </c>
      <c r="S320" s="892">
        <v>2624</v>
      </c>
      <c r="T320" s="892">
        <v>210</v>
      </c>
      <c r="U320" s="892">
        <f t="shared" si="52"/>
        <v>2834</v>
      </c>
      <c r="V320" s="892">
        <f t="shared" si="59"/>
        <v>1727919</v>
      </c>
      <c r="W320" s="891">
        <f t="shared" si="53"/>
        <v>16.075160480044655</v>
      </c>
    </row>
    <row r="321" spans="1:23">
      <c r="A321" s="882" t="s">
        <v>1921</v>
      </c>
      <c r="B321" s="902" t="s">
        <v>354</v>
      </c>
      <c r="C321" s="899">
        <v>14</v>
      </c>
      <c r="D321" s="900">
        <f t="shared" si="54"/>
        <v>3742.5</v>
      </c>
      <c r="E321" s="899">
        <v>11925</v>
      </c>
      <c r="F321" s="899">
        <v>300</v>
      </c>
      <c r="G321" s="899">
        <f t="shared" si="48"/>
        <v>12225</v>
      </c>
      <c r="H321" s="899">
        <f t="shared" si="55"/>
        <v>3320286</v>
      </c>
      <c r="I321" s="901">
        <f t="shared" si="49"/>
        <v>14.786399465597862</v>
      </c>
      <c r="J321" s="898">
        <v>10</v>
      </c>
      <c r="K321" s="900">
        <f t="shared" si="56"/>
        <v>2753</v>
      </c>
      <c r="L321" s="898">
        <v>10633</v>
      </c>
      <c r="M321" s="898">
        <v>200</v>
      </c>
      <c r="N321" s="899">
        <f t="shared" si="50"/>
        <v>10833</v>
      </c>
      <c r="O321" s="898">
        <f t="shared" si="57"/>
        <v>2639736</v>
      </c>
      <c r="P321" s="897">
        <f t="shared" si="51"/>
        <v>15.980966218670542</v>
      </c>
      <c r="Q321" s="898">
        <v>6</v>
      </c>
      <c r="R321" s="900">
        <f t="shared" si="58"/>
        <v>1797.5</v>
      </c>
      <c r="S321" s="898">
        <v>6502</v>
      </c>
      <c r="T321" s="898">
        <v>120</v>
      </c>
      <c r="U321" s="898">
        <f t="shared" si="52"/>
        <v>6622</v>
      </c>
      <c r="V321" s="898">
        <f t="shared" si="59"/>
        <v>1734541</v>
      </c>
      <c r="W321" s="897">
        <f t="shared" si="53"/>
        <v>16.082902178952249</v>
      </c>
    </row>
    <row r="322" spans="1:23">
      <c r="A322" s="880" t="s">
        <v>1920</v>
      </c>
      <c r="B322" s="896" t="s">
        <v>354</v>
      </c>
      <c r="C322" s="893">
        <v>15</v>
      </c>
      <c r="D322" s="894">
        <f t="shared" si="54"/>
        <v>3757.5</v>
      </c>
      <c r="E322" s="893">
        <v>8895</v>
      </c>
      <c r="F322" s="893">
        <v>800</v>
      </c>
      <c r="G322" s="893">
        <f t="shared" si="48"/>
        <v>9695</v>
      </c>
      <c r="H322" s="893">
        <f t="shared" si="55"/>
        <v>3329981</v>
      </c>
      <c r="I322" s="895">
        <f t="shared" si="49"/>
        <v>14.770374805943669</v>
      </c>
      <c r="J322" s="892">
        <v>9</v>
      </c>
      <c r="K322" s="894">
        <f t="shared" si="56"/>
        <v>2762</v>
      </c>
      <c r="L322" s="892">
        <v>7593</v>
      </c>
      <c r="M322" s="892">
        <v>360</v>
      </c>
      <c r="N322" s="893">
        <f t="shared" si="50"/>
        <v>7953</v>
      </c>
      <c r="O322" s="892">
        <f t="shared" si="57"/>
        <v>2647689</v>
      </c>
      <c r="P322" s="891">
        <f t="shared" si="51"/>
        <v>15.976882693700217</v>
      </c>
      <c r="Q322" s="892">
        <v>0</v>
      </c>
      <c r="R322" s="894">
        <f t="shared" si="58"/>
        <v>1797.5</v>
      </c>
      <c r="S322" s="892">
        <v>0</v>
      </c>
      <c r="T322" s="892">
        <v>0</v>
      </c>
      <c r="U322" s="892">
        <f t="shared" si="52"/>
        <v>0</v>
      </c>
      <c r="V322" s="892">
        <f t="shared" si="59"/>
        <v>1734541</v>
      </c>
      <c r="W322" s="891">
        <f t="shared" si="53"/>
        <v>16.082902178952249</v>
      </c>
    </row>
    <row r="323" spans="1:23">
      <c r="A323" s="882" t="s">
        <v>1919</v>
      </c>
      <c r="B323" s="902" t="s">
        <v>1030</v>
      </c>
      <c r="C323" s="899">
        <v>1</v>
      </c>
      <c r="D323" s="900">
        <f t="shared" si="54"/>
        <v>3757.5</v>
      </c>
      <c r="E323" s="899">
        <v>266</v>
      </c>
      <c r="F323" s="899">
        <v>0</v>
      </c>
      <c r="G323" s="899">
        <f t="shared" si="48"/>
        <v>266</v>
      </c>
      <c r="H323" s="899">
        <f t="shared" si="55"/>
        <v>3329981</v>
      </c>
      <c r="I323" s="901">
        <f t="shared" si="49"/>
        <v>14.770374805943669</v>
      </c>
      <c r="J323" s="898">
        <v>0</v>
      </c>
      <c r="K323" s="900">
        <f t="shared" si="56"/>
        <v>2762</v>
      </c>
      <c r="L323" s="898">
        <v>0</v>
      </c>
      <c r="M323" s="898">
        <v>0</v>
      </c>
      <c r="N323" s="899">
        <f t="shared" si="50"/>
        <v>0</v>
      </c>
      <c r="O323" s="898">
        <f t="shared" si="57"/>
        <v>2647689</v>
      </c>
      <c r="P323" s="897">
        <f t="shared" si="51"/>
        <v>15.976882693700217</v>
      </c>
      <c r="Q323" s="898">
        <v>0</v>
      </c>
      <c r="R323" s="900">
        <f t="shared" si="58"/>
        <v>1797.5</v>
      </c>
      <c r="S323" s="898">
        <v>0</v>
      </c>
      <c r="T323" s="898">
        <v>0</v>
      </c>
      <c r="U323" s="898">
        <f t="shared" si="52"/>
        <v>0</v>
      </c>
      <c r="V323" s="898">
        <f t="shared" si="59"/>
        <v>1734541</v>
      </c>
      <c r="W323" s="897">
        <f t="shared" si="53"/>
        <v>16.082902178952249</v>
      </c>
    </row>
    <row r="324" spans="1:23">
      <c r="A324" s="880" t="s">
        <v>1918</v>
      </c>
      <c r="B324" s="896" t="s">
        <v>354</v>
      </c>
      <c r="C324" s="893">
        <v>14</v>
      </c>
      <c r="D324" s="894">
        <f t="shared" si="54"/>
        <v>3771.5</v>
      </c>
      <c r="E324" s="893">
        <v>8666</v>
      </c>
      <c r="F324" s="893">
        <v>272</v>
      </c>
      <c r="G324" s="893">
        <f t="shared" si="48"/>
        <v>8938</v>
      </c>
      <c r="H324" s="893">
        <f t="shared" si="55"/>
        <v>3338919</v>
      </c>
      <c r="I324" s="895">
        <f t="shared" si="49"/>
        <v>14.75504441203765</v>
      </c>
      <c r="J324" s="892">
        <v>8</v>
      </c>
      <c r="K324" s="894">
        <f t="shared" si="56"/>
        <v>2770</v>
      </c>
      <c r="L324" s="892">
        <v>7467</v>
      </c>
      <c r="M324" s="892">
        <v>128</v>
      </c>
      <c r="N324" s="893">
        <f t="shared" si="50"/>
        <v>7595</v>
      </c>
      <c r="O324" s="892">
        <f t="shared" si="57"/>
        <v>2655284</v>
      </c>
      <c r="P324" s="891">
        <f t="shared" si="51"/>
        <v>15.976438026474126</v>
      </c>
      <c r="Q324" s="892">
        <v>6</v>
      </c>
      <c r="R324" s="894">
        <f t="shared" si="58"/>
        <v>1803.5</v>
      </c>
      <c r="S324" s="892">
        <v>6295</v>
      </c>
      <c r="T324" s="892">
        <v>96</v>
      </c>
      <c r="U324" s="892">
        <f t="shared" si="52"/>
        <v>6391</v>
      </c>
      <c r="V324" s="892">
        <f t="shared" si="59"/>
        <v>1740932</v>
      </c>
      <c r="W324" s="891">
        <f t="shared" si="53"/>
        <v>16.088457628684964</v>
      </c>
    </row>
    <row r="325" spans="1:23">
      <c r="A325" s="882" t="s">
        <v>1917</v>
      </c>
      <c r="B325" s="902" t="s">
        <v>354</v>
      </c>
      <c r="C325" s="899">
        <v>7</v>
      </c>
      <c r="D325" s="900">
        <f t="shared" si="54"/>
        <v>3778.5</v>
      </c>
      <c r="E325" s="899">
        <v>4190</v>
      </c>
      <c r="F325" s="899">
        <v>270</v>
      </c>
      <c r="G325" s="899">
        <f t="shared" si="48"/>
        <v>4460</v>
      </c>
      <c r="H325" s="899">
        <f t="shared" si="55"/>
        <v>3343379</v>
      </c>
      <c r="I325" s="901">
        <f t="shared" si="49"/>
        <v>14.747382118124476</v>
      </c>
      <c r="J325" s="898">
        <v>4</v>
      </c>
      <c r="K325" s="900">
        <f t="shared" si="56"/>
        <v>2774</v>
      </c>
      <c r="L325" s="898">
        <v>4099</v>
      </c>
      <c r="M325" s="898">
        <v>120</v>
      </c>
      <c r="N325" s="899">
        <f t="shared" si="50"/>
        <v>4219</v>
      </c>
      <c r="O325" s="898">
        <f t="shared" si="57"/>
        <v>2659503</v>
      </c>
      <c r="P325" s="897">
        <f t="shared" si="51"/>
        <v>15.978749098774333</v>
      </c>
      <c r="Q325" s="898">
        <v>4</v>
      </c>
      <c r="R325" s="900">
        <f t="shared" si="58"/>
        <v>1807.5</v>
      </c>
      <c r="S325" s="898">
        <v>3296</v>
      </c>
      <c r="T325" s="898">
        <v>150</v>
      </c>
      <c r="U325" s="898">
        <f t="shared" si="52"/>
        <v>3446</v>
      </c>
      <c r="V325" s="898">
        <f t="shared" si="59"/>
        <v>1744378</v>
      </c>
      <c r="W325" s="897">
        <f t="shared" si="53"/>
        <v>16.084628861226371</v>
      </c>
    </row>
    <row r="326" spans="1:23">
      <c r="A326" s="880" t="s">
        <v>1916</v>
      </c>
      <c r="B326" s="896" t="s">
        <v>354</v>
      </c>
      <c r="C326" s="893">
        <v>10</v>
      </c>
      <c r="D326" s="894">
        <f t="shared" si="54"/>
        <v>3788.5</v>
      </c>
      <c r="E326" s="893">
        <v>10169</v>
      </c>
      <c r="F326" s="893">
        <v>220</v>
      </c>
      <c r="G326" s="893">
        <f t="shared" si="48"/>
        <v>10389</v>
      </c>
      <c r="H326" s="893">
        <f t="shared" si="55"/>
        <v>3353768</v>
      </c>
      <c r="I326" s="895">
        <f t="shared" si="49"/>
        <v>14.754159517839074</v>
      </c>
      <c r="J326" s="892">
        <v>7</v>
      </c>
      <c r="K326" s="894">
        <f t="shared" si="56"/>
        <v>2781</v>
      </c>
      <c r="L326" s="892">
        <v>6022</v>
      </c>
      <c r="M326" s="892">
        <v>154</v>
      </c>
      <c r="N326" s="893">
        <f t="shared" si="50"/>
        <v>6176</v>
      </c>
      <c r="O326" s="892">
        <f t="shared" si="57"/>
        <v>2665679</v>
      </c>
      <c r="P326" s="891">
        <f t="shared" si="51"/>
        <v>15.975542370849814</v>
      </c>
      <c r="Q326" s="892">
        <v>4</v>
      </c>
      <c r="R326" s="894">
        <f t="shared" si="58"/>
        <v>1811.5</v>
      </c>
      <c r="S326" s="892">
        <v>3543</v>
      </c>
      <c r="T326" s="892">
        <v>88</v>
      </c>
      <c r="U326" s="892">
        <f t="shared" si="52"/>
        <v>3631</v>
      </c>
      <c r="V326" s="892">
        <f t="shared" si="59"/>
        <v>1748009</v>
      </c>
      <c r="W326" s="891">
        <f t="shared" si="53"/>
        <v>16.082519090992733</v>
      </c>
    </row>
    <row r="327" spans="1:23">
      <c r="A327" s="882" t="s">
        <v>1915</v>
      </c>
      <c r="B327" s="902" t="s">
        <v>354</v>
      </c>
      <c r="C327" s="899">
        <v>13</v>
      </c>
      <c r="D327" s="900">
        <f t="shared" si="54"/>
        <v>3801.5</v>
      </c>
      <c r="E327" s="899">
        <v>8499</v>
      </c>
      <c r="F327" s="899">
        <v>450</v>
      </c>
      <c r="G327" s="899">
        <f t="shared" si="48"/>
        <v>8949</v>
      </c>
      <c r="H327" s="899">
        <f t="shared" si="55"/>
        <v>3362717</v>
      </c>
      <c r="I327" s="901">
        <f t="shared" si="49"/>
        <v>14.742939190670349</v>
      </c>
      <c r="J327" s="898">
        <v>7</v>
      </c>
      <c r="K327" s="900">
        <f t="shared" si="56"/>
        <v>2788</v>
      </c>
      <c r="L327" s="898">
        <v>6971</v>
      </c>
      <c r="M327" s="898">
        <v>210</v>
      </c>
      <c r="N327" s="899">
        <f t="shared" si="50"/>
        <v>7181</v>
      </c>
      <c r="O327" s="898">
        <f t="shared" si="57"/>
        <v>2672860</v>
      </c>
      <c r="P327" s="897">
        <f t="shared" si="51"/>
        <v>15.978359636537542</v>
      </c>
      <c r="Q327" s="898">
        <v>5</v>
      </c>
      <c r="R327" s="900">
        <f t="shared" si="58"/>
        <v>1816.5</v>
      </c>
      <c r="S327" s="898">
        <v>4513</v>
      </c>
      <c r="T327" s="898">
        <v>150</v>
      </c>
      <c r="U327" s="898">
        <f t="shared" si="52"/>
        <v>4663</v>
      </c>
      <c r="V327" s="898">
        <f t="shared" si="59"/>
        <v>1752672</v>
      </c>
      <c r="W327" s="897">
        <f t="shared" si="53"/>
        <v>16.081034957335536</v>
      </c>
    </row>
    <row r="328" spans="1:23">
      <c r="A328" s="880" t="s">
        <v>1914</v>
      </c>
      <c r="B328" s="896" t="s">
        <v>354</v>
      </c>
      <c r="C328" s="893">
        <v>22.5</v>
      </c>
      <c r="D328" s="894">
        <f t="shared" si="54"/>
        <v>3824</v>
      </c>
      <c r="E328" s="893">
        <v>17408</v>
      </c>
      <c r="F328" s="893">
        <v>918</v>
      </c>
      <c r="G328" s="893">
        <f t="shared" si="48"/>
        <v>18326</v>
      </c>
      <c r="H328" s="893">
        <f t="shared" si="55"/>
        <v>3381043</v>
      </c>
      <c r="I328" s="895">
        <f t="shared" si="49"/>
        <v>14.736066073919108</v>
      </c>
      <c r="J328" s="892">
        <v>16</v>
      </c>
      <c r="K328" s="894">
        <f t="shared" si="56"/>
        <v>2804</v>
      </c>
      <c r="L328" s="892">
        <v>14952</v>
      </c>
      <c r="M328" s="892">
        <v>544</v>
      </c>
      <c r="N328" s="893">
        <f t="shared" si="50"/>
        <v>15496</v>
      </c>
      <c r="O328" s="892">
        <f t="shared" si="57"/>
        <v>2688356</v>
      </c>
      <c r="P328" s="891">
        <f t="shared" si="51"/>
        <v>15.979291488349977</v>
      </c>
      <c r="Q328" s="892">
        <v>10</v>
      </c>
      <c r="R328" s="894">
        <f t="shared" si="58"/>
        <v>1826.5</v>
      </c>
      <c r="S328" s="892">
        <v>9070</v>
      </c>
      <c r="T328" s="892">
        <v>340</v>
      </c>
      <c r="U328" s="892">
        <f t="shared" si="52"/>
        <v>9410</v>
      </c>
      <c r="V328" s="892">
        <f t="shared" si="59"/>
        <v>1762082</v>
      </c>
      <c r="W328" s="891">
        <f t="shared" si="53"/>
        <v>16.078857559996351</v>
      </c>
    </row>
    <row r="329" spans="1:23">
      <c r="A329" s="882" t="s">
        <v>1913</v>
      </c>
      <c r="B329" s="902" t="s">
        <v>1030</v>
      </c>
      <c r="C329" s="899">
        <v>16</v>
      </c>
      <c r="D329" s="900">
        <f t="shared" si="54"/>
        <v>3824</v>
      </c>
      <c r="E329" s="899">
        <v>13213</v>
      </c>
      <c r="F329" s="899">
        <v>0</v>
      </c>
      <c r="G329" s="899">
        <f t="shared" ref="G329:G392" si="60">F329+E329</f>
        <v>13213</v>
      </c>
      <c r="H329" s="899">
        <f t="shared" si="55"/>
        <v>3381043</v>
      </c>
      <c r="I329" s="901">
        <f t="shared" ref="I329:I392" si="61">H329/D329/60</f>
        <v>14.736066073919108</v>
      </c>
      <c r="J329" s="898">
        <v>12</v>
      </c>
      <c r="K329" s="900">
        <f t="shared" si="56"/>
        <v>2804</v>
      </c>
      <c r="L329" s="898">
        <v>10392</v>
      </c>
      <c r="M329" s="898">
        <v>0</v>
      </c>
      <c r="N329" s="899">
        <f t="shared" ref="N329:N392" si="62">M329+L329</f>
        <v>10392</v>
      </c>
      <c r="O329" s="898">
        <f t="shared" si="57"/>
        <v>2688356</v>
      </c>
      <c r="P329" s="897">
        <f t="shared" ref="P329:P392" si="63">O329/K329/60</f>
        <v>15.979291488349977</v>
      </c>
      <c r="Q329" s="898">
        <v>7</v>
      </c>
      <c r="R329" s="900">
        <f t="shared" si="58"/>
        <v>1826.5</v>
      </c>
      <c r="S329" s="898">
        <v>6064</v>
      </c>
      <c r="T329" s="898">
        <v>0</v>
      </c>
      <c r="U329" s="898">
        <f t="shared" ref="U329:U392" si="64">T329+S329</f>
        <v>6064</v>
      </c>
      <c r="V329" s="898">
        <f t="shared" si="59"/>
        <v>1762082</v>
      </c>
      <c r="W329" s="897">
        <f t="shared" ref="W329:W392" si="65">V329/R329/60</f>
        <v>16.078857559996351</v>
      </c>
    </row>
    <row r="330" spans="1:23">
      <c r="A330" s="880" t="s">
        <v>1912</v>
      </c>
      <c r="B330" s="896" t="s">
        <v>354</v>
      </c>
      <c r="C330" s="893">
        <v>27</v>
      </c>
      <c r="D330" s="894">
        <f t="shared" ref="D330:D393" si="66">IF($B330="*",D329,D329+C330)</f>
        <v>3851</v>
      </c>
      <c r="E330" s="893">
        <v>16906</v>
      </c>
      <c r="F330" s="893">
        <v>924</v>
      </c>
      <c r="G330" s="893">
        <f t="shared" si="60"/>
        <v>17830</v>
      </c>
      <c r="H330" s="893">
        <f t="shared" ref="H330:H393" si="67">IF($B330="*",H329,H329+G330)</f>
        <v>3398873</v>
      </c>
      <c r="I330" s="895">
        <f t="shared" si="61"/>
        <v>14.709915173547996</v>
      </c>
      <c r="J330" s="892">
        <v>16</v>
      </c>
      <c r="K330" s="894">
        <f t="shared" ref="K330:K393" si="68">IF($B330="*",K329,K329+J330)</f>
        <v>2820</v>
      </c>
      <c r="L330" s="892">
        <v>13939</v>
      </c>
      <c r="M330" s="892">
        <v>448</v>
      </c>
      <c r="N330" s="893">
        <f t="shared" si="62"/>
        <v>14387</v>
      </c>
      <c r="O330" s="892">
        <f t="shared" ref="O330:O393" si="69">IF($B330="*",O329,O329+N330)</f>
        <v>2702743</v>
      </c>
      <c r="P330" s="891">
        <f t="shared" si="63"/>
        <v>15.973658392434988</v>
      </c>
      <c r="Q330" s="892">
        <v>13</v>
      </c>
      <c r="R330" s="894">
        <f t="shared" ref="R330:R393" si="70">IF($B330="*",R329,R329+Q330)</f>
        <v>1839.5</v>
      </c>
      <c r="S330" s="892">
        <v>10372</v>
      </c>
      <c r="T330" s="892">
        <v>364</v>
      </c>
      <c r="U330" s="892">
        <f t="shared" si="64"/>
        <v>10736</v>
      </c>
      <c r="V330" s="892">
        <f t="shared" ref="V330:V393" si="71">IF($B330="*",V329,V329+U330)</f>
        <v>1772818</v>
      </c>
      <c r="W330" s="891">
        <f t="shared" si="65"/>
        <v>16.062498867445864</v>
      </c>
    </row>
    <row r="331" spans="1:23">
      <c r="A331" s="882" t="s">
        <v>1911</v>
      </c>
      <c r="B331" s="902" t="s">
        <v>1030</v>
      </c>
      <c r="C331" s="899">
        <v>9</v>
      </c>
      <c r="D331" s="900">
        <f t="shared" si="66"/>
        <v>3851</v>
      </c>
      <c r="E331" s="899">
        <v>5202</v>
      </c>
      <c r="F331" s="899">
        <v>0</v>
      </c>
      <c r="G331" s="899">
        <f t="shared" si="60"/>
        <v>5202</v>
      </c>
      <c r="H331" s="899">
        <f t="shared" si="67"/>
        <v>3398873</v>
      </c>
      <c r="I331" s="901">
        <f t="shared" si="61"/>
        <v>14.709915173547996</v>
      </c>
      <c r="J331" s="898">
        <v>5</v>
      </c>
      <c r="K331" s="900">
        <f t="shared" si="68"/>
        <v>2820</v>
      </c>
      <c r="L331" s="898">
        <v>4546</v>
      </c>
      <c r="M331" s="898">
        <v>0</v>
      </c>
      <c r="N331" s="899">
        <f t="shared" si="62"/>
        <v>4546</v>
      </c>
      <c r="O331" s="898">
        <f t="shared" si="69"/>
        <v>2702743</v>
      </c>
      <c r="P331" s="897">
        <f t="shared" si="63"/>
        <v>15.973658392434988</v>
      </c>
      <c r="Q331" s="898">
        <v>4</v>
      </c>
      <c r="R331" s="900">
        <f t="shared" si="70"/>
        <v>1839.5</v>
      </c>
      <c r="S331" s="898">
        <v>3776</v>
      </c>
      <c r="T331" s="898">
        <v>0</v>
      </c>
      <c r="U331" s="898">
        <f t="shared" si="64"/>
        <v>3776</v>
      </c>
      <c r="V331" s="898">
        <f t="shared" si="71"/>
        <v>1772818</v>
      </c>
      <c r="W331" s="897">
        <f t="shared" si="65"/>
        <v>16.062498867445864</v>
      </c>
    </row>
    <row r="332" spans="1:23">
      <c r="A332" s="880" t="s">
        <v>1910</v>
      </c>
      <c r="B332" s="896" t="s">
        <v>1030</v>
      </c>
      <c r="C332" s="893">
        <v>4</v>
      </c>
      <c r="D332" s="894">
        <f t="shared" si="66"/>
        <v>3851</v>
      </c>
      <c r="E332" s="893">
        <v>3063</v>
      </c>
      <c r="F332" s="893">
        <v>0</v>
      </c>
      <c r="G332" s="893">
        <f t="shared" si="60"/>
        <v>3063</v>
      </c>
      <c r="H332" s="893">
        <f t="shared" si="67"/>
        <v>3398873</v>
      </c>
      <c r="I332" s="895">
        <f t="shared" si="61"/>
        <v>14.709915173547996</v>
      </c>
      <c r="J332" s="892">
        <v>4</v>
      </c>
      <c r="K332" s="894">
        <f t="shared" si="68"/>
        <v>2820</v>
      </c>
      <c r="L332" s="892">
        <v>3100</v>
      </c>
      <c r="M332" s="892">
        <v>0</v>
      </c>
      <c r="N332" s="893">
        <f t="shared" si="62"/>
        <v>3100</v>
      </c>
      <c r="O332" s="892">
        <f t="shared" si="69"/>
        <v>2702743</v>
      </c>
      <c r="P332" s="891">
        <f t="shared" si="63"/>
        <v>15.973658392434988</v>
      </c>
      <c r="Q332" s="892">
        <v>3</v>
      </c>
      <c r="R332" s="894">
        <f t="shared" si="70"/>
        <v>1839.5</v>
      </c>
      <c r="S332" s="892">
        <v>2107</v>
      </c>
      <c r="T332" s="892">
        <v>0</v>
      </c>
      <c r="U332" s="892">
        <f t="shared" si="64"/>
        <v>2107</v>
      </c>
      <c r="V332" s="892">
        <f t="shared" si="71"/>
        <v>1772818</v>
      </c>
      <c r="W332" s="891">
        <f t="shared" si="65"/>
        <v>16.062498867445864</v>
      </c>
    </row>
    <row r="333" spans="1:23">
      <c r="A333" s="882" t="s">
        <v>1909</v>
      </c>
      <c r="B333" s="902" t="s">
        <v>1030</v>
      </c>
      <c r="C333" s="899">
        <v>1</v>
      </c>
      <c r="D333" s="900">
        <f t="shared" si="66"/>
        <v>3851</v>
      </c>
      <c r="E333" s="899">
        <v>808</v>
      </c>
      <c r="F333" s="899">
        <v>0</v>
      </c>
      <c r="G333" s="899">
        <f t="shared" si="60"/>
        <v>808</v>
      </c>
      <c r="H333" s="899">
        <f t="shared" si="67"/>
        <v>3398873</v>
      </c>
      <c r="I333" s="901">
        <f t="shared" si="61"/>
        <v>14.709915173547996</v>
      </c>
      <c r="J333" s="898">
        <v>1</v>
      </c>
      <c r="K333" s="900">
        <f t="shared" si="68"/>
        <v>2820</v>
      </c>
      <c r="L333" s="898">
        <v>637</v>
      </c>
      <c r="M333" s="898">
        <v>0</v>
      </c>
      <c r="N333" s="899">
        <f t="shared" si="62"/>
        <v>637</v>
      </c>
      <c r="O333" s="898">
        <f t="shared" si="69"/>
        <v>2702743</v>
      </c>
      <c r="P333" s="897">
        <f t="shared" si="63"/>
        <v>15.973658392434988</v>
      </c>
      <c r="Q333" s="898">
        <v>1</v>
      </c>
      <c r="R333" s="900">
        <f t="shared" si="70"/>
        <v>1839.5</v>
      </c>
      <c r="S333" s="898">
        <v>500</v>
      </c>
      <c r="T333" s="898">
        <v>0</v>
      </c>
      <c r="U333" s="898">
        <f t="shared" si="64"/>
        <v>500</v>
      </c>
      <c r="V333" s="898">
        <f t="shared" si="71"/>
        <v>1772818</v>
      </c>
      <c r="W333" s="897">
        <f t="shared" si="65"/>
        <v>16.062498867445864</v>
      </c>
    </row>
    <row r="334" spans="1:23">
      <c r="A334" s="880" t="s">
        <v>1908</v>
      </c>
      <c r="B334" s="896" t="s">
        <v>354</v>
      </c>
      <c r="C334" s="893">
        <v>15</v>
      </c>
      <c r="D334" s="894">
        <f t="shared" si="66"/>
        <v>3866</v>
      </c>
      <c r="E334" s="893">
        <v>11595</v>
      </c>
      <c r="F334" s="893">
        <v>448</v>
      </c>
      <c r="G334" s="893">
        <f t="shared" si="60"/>
        <v>12043</v>
      </c>
      <c r="H334" s="893">
        <f t="shared" si="67"/>
        <v>3410916</v>
      </c>
      <c r="I334" s="895">
        <f t="shared" si="61"/>
        <v>14.704759441282981</v>
      </c>
      <c r="J334" s="892">
        <v>10</v>
      </c>
      <c r="K334" s="894">
        <f t="shared" si="68"/>
        <v>2830</v>
      </c>
      <c r="L334" s="892">
        <v>9836</v>
      </c>
      <c r="M334" s="892">
        <v>308</v>
      </c>
      <c r="N334" s="893">
        <f t="shared" si="62"/>
        <v>10144</v>
      </c>
      <c r="O334" s="892">
        <f t="shared" si="69"/>
        <v>2712887</v>
      </c>
      <c r="P334" s="891">
        <f t="shared" si="63"/>
        <v>15.976955241460541</v>
      </c>
      <c r="Q334" s="892">
        <v>7</v>
      </c>
      <c r="R334" s="894">
        <f t="shared" si="70"/>
        <v>1846.5</v>
      </c>
      <c r="S334" s="892">
        <v>6370</v>
      </c>
      <c r="T334" s="892">
        <v>196</v>
      </c>
      <c r="U334" s="892">
        <f t="shared" si="64"/>
        <v>6566</v>
      </c>
      <c r="V334" s="892">
        <f t="shared" si="71"/>
        <v>1779384</v>
      </c>
      <c r="W334" s="891">
        <f t="shared" si="65"/>
        <v>16.060871919848363</v>
      </c>
    </row>
    <row r="335" spans="1:23">
      <c r="A335" s="882" t="s">
        <v>1907</v>
      </c>
      <c r="B335" s="902" t="s">
        <v>354</v>
      </c>
      <c r="C335" s="899">
        <v>14</v>
      </c>
      <c r="D335" s="900">
        <f t="shared" si="66"/>
        <v>3880</v>
      </c>
      <c r="E335" s="899">
        <v>11149</v>
      </c>
      <c r="F335" s="899">
        <v>416</v>
      </c>
      <c r="G335" s="899">
        <f t="shared" si="60"/>
        <v>11565</v>
      </c>
      <c r="H335" s="899">
        <f t="shared" si="67"/>
        <v>3422481</v>
      </c>
      <c r="I335" s="901">
        <f t="shared" si="61"/>
        <v>14.701378865979382</v>
      </c>
      <c r="J335" s="898">
        <v>10</v>
      </c>
      <c r="K335" s="900">
        <f t="shared" si="68"/>
        <v>2840</v>
      </c>
      <c r="L335" s="898">
        <v>9360</v>
      </c>
      <c r="M335" s="898">
        <v>260</v>
      </c>
      <c r="N335" s="899">
        <f t="shared" si="62"/>
        <v>9620</v>
      </c>
      <c r="O335" s="898">
        <f t="shared" si="69"/>
        <v>2722507</v>
      </c>
      <c r="P335" s="897">
        <f t="shared" si="63"/>
        <v>15.977153755868546</v>
      </c>
      <c r="Q335" s="898">
        <v>6</v>
      </c>
      <c r="R335" s="900">
        <f t="shared" si="70"/>
        <v>1852.5</v>
      </c>
      <c r="S335" s="898">
        <v>5579</v>
      </c>
      <c r="T335" s="898">
        <v>156</v>
      </c>
      <c r="U335" s="898">
        <f t="shared" si="64"/>
        <v>5735</v>
      </c>
      <c r="V335" s="898">
        <f t="shared" si="71"/>
        <v>1785119</v>
      </c>
      <c r="W335" s="897">
        <f t="shared" si="65"/>
        <v>16.060449842555105</v>
      </c>
    </row>
    <row r="336" spans="1:23">
      <c r="A336" s="880" t="s">
        <v>1906</v>
      </c>
      <c r="B336" s="896" t="s">
        <v>354</v>
      </c>
      <c r="C336" s="893">
        <v>20.5</v>
      </c>
      <c r="D336" s="894">
        <f t="shared" si="66"/>
        <v>3900.5</v>
      </c>
      <c r="E336" s="893">
        <v>12281</v>
      </c>
      <c r="F336" s="893">
        <v>1276</v>
      </c>
      <c r="G336" s="893">
        <f t="shared" si="60"/>
        <v>13557</v>
      </c>
      <c r="H336" s="893">
        <f t="shared" si="67"/>
        <v>3436038</v>
      </c>
      <c r="I336" s="895">
        <f t="shared" si="61"/>
        <v>14.682040764004615</v>
      </c>
      <c r="J336" s="892">
        <v>10</v>
      </c>
      <c r="K336" s="894">
        <f t="shared" si="68"/>
        <v>2850</v>
      </c>
      <c r="L336" s="892">
        <v>10206</v>
      </c>
      <c r="M336" s="892">
        <v>440</v>
      </c>
      <c r="N336" s="893">
        <f t="shared" si="62"/>
        <v>10646</v>
      </c>
      <c r="O336" s="892">
        <f t="shared" si="69"/>
        <v>2733153</v>
      </c>
      <c r="P336" s="891">
        <f t="shared" si="63"/>
        <v>15.983350877192983</v>
      </c>
      <c r="Q336" s="892">
        <v>8</v>
      </c>
      <c r="R336" s="894">
        <f t="shared" si="70"/>
        <v>1860.5</v>
      </c>
      <c r="S336" s="892">
        <v>9077</v>
      </c>
      <c r="T336" s="892">
        <v>352</v>
      </c>
      <c r="U336" s="892">
        <f t="shared" si="64"/>
        <v>9429</v>
      </c>
      <c r="V336" s="892">
        <f t="shared" si="71"/>
        <v>1794548</v>
      </c>
      <c r="W336" s="891">
        <f t="shared" si="65"/>
        <v>16.075857744333959</v>
      </c>
    </row>
    <row r="337" spans="1:23">
      <c r="A337" s="882" t="s">
        <v>1905</v>
      </c>
      <c r="B337" s="902" t="s">
        <v>1030</v>
      </c>
      <c r="C337" s="899">
        <v>1</v>
      </c>
      <c r="D337" s="900">
        <f t="shared" si="66"/>
        <v>3900.5</v>
      </c>
      <c r="E337" s="899">
        <v>145</v>
      </c>
      <c r="F337" s="899">
        <v>0</v>
      </c>
      <c r="G337" s="899">
        <f t="shared" si="60"/>
        <v>145</v>
      </c>
      <c r="H337" s="899">
        <f t="shared" si="67"/>
        <v>3436038</v>
      </c>
      <c r="I337" s="901">
        <f t="shared" si="61"/>
        <v>14.682040764004615</v>
      </c>
      <c r="J337" s="898">
        <v>0</v>
      </c>
      <c r="K337" s="900">
        <f t="shared" si="68"/>
        <v>2850</v>
      </c>
      <c r="L337" s="898">
        <v>0</v>
      </c>
      <c r="M337" s="898">
        <v>0</v>
      </c>
      <c r="N337" s="899">
        <f t="shared" si="62"/>
        <v>0</v>
      </c>
      <c r="O337" s="898">
        <f t="shared" si="69"/>
        <v>2733153</v>
      </c>
      <c r="P337" s="897">
        <f t="shared" si="63"/>
        <v>15.983350877192983</v>
      </c>
      <c r="Q337" s="898">
        <v>0</v>
      </c>
      <c r="R337" s="900">
        <f t="shared" si="70"/>
        <v>1860.5</v>
      </c>
      <c r="S337" s="898">
        <v>0</v>
      </c>
      <c r="T337" s="898">
        <v>0</v>
      </c>
      <c r="U337" s="898">
        <f t="shared" si="64"/>
        <v>0</v>
      </c>
      <c r="V337" s="898">
        <f t="shared" si="71"/>
        <v>1794548</v>
      </c>
      <c r="W337" s="897">
        <f t="shared" si="65"/>
        <v>16.075857744333959</v>
      </c>
    </row>
    <row r="338" spans="1:23">
      <c r="A338" s="880" t="s">
        <v>1904</v>
      </c>
      <c r="B338" s="896" t="s">
        <v>1030</v>
      </c>
      <c r="C338" s="893">
        <v>0.5</v>
      </c>
      <c r="D338" s="894">
        <f t="shared" si="66"/>
        <v>3900.5</v>
      </c>
      <c r="E338" s="893">
        <v>159</v>
      </c>
      <c r="F338" s="893">
        <v>0</v>
      </c>
      <c r="G338" s="893">
        <f t="shared" si="60"/>
        <v>159</v>
      </c>
      <c r="H338" s="893">
        <f t="shared" si="67"/>
        <v>3436038</v>
      </c>
      <c r="I338" s="895">
        <f t="shared" si="61"/>
        <v>14.682040764004615</v>
      </c>
      <c r="J338" s="892">
        <v>0</v>
      </c>
      <c r="K338" s="894">
        <f t="shared" si="68"/>
        <v>2850</v>
      </c>
      <c r="L338" s="892">
        <v>0</v>
      </c>
      <c r="M338" s="892">
        <v>0</v>
      </c>
      <c r="N338" s="893">
        <f t="shared" si="62"/>
        <v>0</v>
      </c>
      <c r="O338" s="892">
        <f t="shared" si="69"/>
        <v>2733153</v>
      </c>
      <c r="P338" s="891">
        <f t="shared" si="63"/>
        <v>15.983350877192983</v>
      </c>
      <c r="Q338" s="892">
        <v>0</v>
      </c>
      <c r="R338" s="894">
        <f t="shared" si="70"/>
        <v>1860.5</v>
      </c>
      <c r="S338" s="892">
        <v>0</v>
      </c>
      <c r="T338" s="892">
        <v>0</v>
      </c>
      <c r="U338" s="892">
        <f t="shared" si="64"/>
        <v>0</v>
      </c>
      <c r="V338" s="892">
        <f t="shared" si="71"/>
        <v>1794548</v>
      </c>
      <c r="W338" s="891">
        <f t="shared" si="65"/>
        <v>16.075857744333959</v>
      </c>
    </row>
    <row r="339" spans="1:23">
      <c r="A339" s="882" t="s">
        <v>1903</v>
      </c>
      <c r="B339" s="902" t="s">
        <v>1030</v>
      </c>
      <c r="C339" s="899">
        <v>1</v>
      </c>
      <c r="D339" s="900">
        <f t="shared" si="66"/>
        <v>3900.5</v>
      </c>
      <c r="E339" s="899">
        <v>1072</v>
      </c>
      <c r="F339" s="899">
        <v>0</v>
      </c>
      <c r="G339" s="899">
        <f t="shared" si="60"/>
        <v>1072</v>
      </c>
      <c r="H339" s="899">
        <f t="shared" si="67"/>
        <v>3436038</v>
      </c>
      <c r="I339" s="901">
        <f t="shared" si="61"/>
        <v>14.682040764004615</v>
      </c>
      <c r="J339" s="898">
        <v>1</v>
      </c>
      <c r="K339" s="900">
        <f t="shared" si="68"/>
        <v>2850</v>
      </c>
      <c r="L339" s="898">
        <v>930</v>
      </c>
      <c r="M339" s="898">
        <v>0</v>
      </c>
      <c r="N339" s="899">
        <f t="shared" si="62"/>
        <v>930</v>
      </c>
      <c r="O339" s="898">
        <f t="shared" si="69"/>
        <v>2733153</v>
      </c>
      <c r="P339" s="897">
        <f t="shared" si="63"/>
        <v>15.983350877192983</v>
      </c>
      <c r="Q339" s="898">
        <v>1</v>
      </c>
      <c r="R339" s="900">
        <f t="shared" si="70"/>
        <v>1860.5</v>
      </c>
      <c r="S339" s="898">
        <v>1640</v>
      </c>
      <c r="T339" s="898">
        <v>0</v>
      </c>
      <c r="U339" s="898">
        <f t="shared" si="64"/>
        <v>1640</v>
      </c>
      <c r="V339" s="898">
        <f t="shared" si="71"/>
        <v>1794548</v>
      </c>
      <c r="W339" s="897">
        <f t="shared" si="65"/>
        <v>16.075857744333959</v>
      </c>
    </row>
    <row r="340" spans="1:23">
      <c r="A340" s="880" t="s">
        <v>1902</v>
      </c>
      <c r="B340" s="896" t="s">
        <v>354</v>
      </c>
      <c r="C340" s="893">
        <v>10</v>
      </c>
      <c r="D340" s="894">
        <f t="shared" si="66"/>
        <v>3910.5</v>
      </c>
      <c r="E340" s="893">
        <v>6786</v>
      </c>
      <c r="F340" s="893">
        <v>806</v>
      </c>
      <c r="G340" s="893">
        <f t="shared" si="60"/>
        <v>7592</v>
      </c>
      <c r="H340" s="893">
        <f t="shared" si="67"/>
        <v>3443630</v>
      </c>
      <c r="I340" s="895">
        <f t="shared" si="61"/>
        <v>14.676852917359247</v>
      </c>
      <c r="J340" s="892">
        <v>6</v>
      </c>
      <c r="K340" s="894">
        <f t="shared" si="68"/>
        <v>2856</v>
      </c>
      <c r="L340" s="892">
        <v>6002</v>
      </c>
      <c r="M340" s="892">
        <v>372</v>
      </c>
      <c r="N340" s="893">
        <f t="shared" si="62"/>
        <v>6374</v>
      </c>
      <c r="O340" s="892">
        <f t="shared" si="69"/>
        <v>2739527</v>
      </c>
      <c r="P340" s="891">
        <f t="shared" si="63"/>
        <v>15.986968954248367</v>
      </c>
      <c r="Q340" s="892">
        <v>5</v>
      </c>
      <c r="R340" s="894">
        <f t="shared" si="70"/>
        <v>1865.5</v>
      </c>
      <c r="S340" s="892">
        <v>4563</v>
      </c>
      <c r="T340" s="892">
        <v>310</v>
      </c>
      <c r="U340" s="892">
        <f t="shared" si="64"/>
        <v>4873</v>
      </c>
      <c r="V340" s="892">
        <f t="shared" si="71"/>
        <v>1799421</v>
      </c>
      <c r="W340" s="891">
        <f t="shared" si="65"/>
        <v>16.07630662020906</v>
      </c>
    </row>
    <row r="341" spans="1:23">
      <c r="A341" s="882" t="s">
        <v>1901</v>
      </c>
      <c r="B341" s="902" t="s">
        <v>1030</v>
      </c>
      <c r="C341" s="899">
        <v>1</v>
      </c>
      <c r="D341" s="900">
        <f t="shared" si="66"/>
        <v>3910.5</v>
      </c>
      <c r="E341" s="899">
        <v>150</v>
      </c>
      <c r="F341" s="899">
        <v>0</v>
      </c>
      <c r="G341" s="899">
        <f t="shared" si="60"/>
        <v>150</v>
      </c>
      <c r="H341" s="899">
        <f t="shared" si="67"/>
        <v>3443630</v>
      </c>
      <c r="I341" s="901">
        <f t="shared" si="61"/>
        <v>14.676852917359247</v>
      </c>
      <c r="J341" s="898">
        <v>0</v>
      </c>
      <c r="K341" s="900">
        <f t="shared" si="68"/>
        <v>2856</v>
      </c>
      <c r="L341" s="898">
        <v>0</v>
      </c>
      <c r="M341" s="898">
        <v>0</v>
      </c>
      <c r="N341" s="899">
        <f t="shared" si="62"/>
        <v>0</v>
      </c>
      <c r="O341" s="898">
        <f t="shared" si="69"/>
        <v>2739527</v>
      </c>
      <c r="P341" s="897">
        <f t="shared" si="63"/>
        <v>15.986968954248367</v>
      </c>
      <c r="Q341" s="898">
        <v>0</v>
      </c>
      <c r="R341" s="900">
        <f t="shared" si="70"/>
        <v>1865.5</v>
      </c>
      <c r="S341" s="898">
        <v>0</v>
      </c>
      <c r="T341" s="898">
        <v>0</v>
      </c>
      <c r="U341" s="898">
        <f t="shared" si="64"/>
        <v>0</v>
      </c>
      <c r="V341" s="898">
        <f t="shared" si="71"/>
        <v>1799421</v>
      </c>
      <c r="W341" s="897">
        <f t="shared" si="65"/>
        <v>16.07630662020906</v>
      </c>
    </row>
    <row r="342" spans="1:23">
      <c r="A342" s="880" t="s">
        <v>1900</v>
      </c>
      <c r="B342" s="896" t="s">
        <v>354</v>
      </c>
      <c r="C342" s="893">
        <v>19</v>
      </c>
      <c r="D342" s="894">
        <f t="shared" si="66"/>
        <v>3929.5</v>
      </c>
      <c r="E342" s="893">
        <v>15817</v>
      </c>
      <c r="F342" s="893">
        <v>1176</v>
      </c>
      <c r="G342" s="893">
        <f t="shared" si="60"/>
        <v>16993</v>
      </c>
      <c r="H342" s="893">
        <f t="shared" si="67"/>
        <v>3460623</v>
      </c>
      <c r="I342" s="895">
        <f t="shared" si="61"/>
        <v>14.677961572719175</v>
      </c>
      <c r="J342" s="892">
        <v>13</v>
      </c>
      <c r="K342" s="894">
        <f t="shared" si="68"/>
        <v>2869</v>
      </c>
      <c r="L342" s="892">
        <v>13374</v>
      </c>
      <c r="M342" s="892">
        <v>728</v>
      </c>
      <c r="N342" s="893">
        <f t="shared" si="62"/>
        <v>14102</v>
      </c>
      <c r="O342" s="892">
        <f t="shared" si="69"/>
        <v>2753629</v>
      </c>
      <c r="P342" s="891">
        <f t="shared" si="63"/>
        <v>15.996450563494829</v>
      </c>
      <c r="Q342" s="892">
        <v>10</v>
      </c>
      <c r="R342" s="894">
        <f t="shared" si="70"/>
        <v>1875.5</v>
      </c>
      <c r="S342" s="892">
        <v>9245</v>
      </c>
      <c r="T342" s="892">
        <v>560</v>
      </c>
      <c r="U342" s="892">
        <f t="shared" si="64"/>
        <v>9805</v>
      </c>
      <c r="V342" s="892">
        <f t="shared" si="71"/>
        <v>1809226</v>
      </c>
      <c r="W342" s="891">
        <f t="shared" si="65"/>
        <v>16.077721496489826</v>
      </c>
    </row>
    <row r="343" spans="1:23">
      <c r="A343" s="882" t="s">
        <v>1899</v>
      </c>
      <c r="B343" s="902" t="s">
        <v>354</v>
      </c>
      <c r="C343" s="899">
        <v>7</v>
      </c>
      <c r="D343" s="900">
        <f t="shared" si="66"/>
        <v>3936.5</v>
      </c>
      <c r="E343" s="899">
        <v>3853</v>
      </c>
      <c r="F343" s="899">
        <v>162</v>
      </c>
      <c r="G343" s="899">
        <f t="shared" si="60"/>
        <v>4015</v>
      </c>
      <c r="H343" s="899">
        <f t="shared" si="67"/>
        <v>3464638</v>
      </c>
      <c r="I343" s="901">
        <f t="shared" si="61"/>
        <v>14.668859816249629</v>
      </c>
      <c r="J343" s="898">
        <v>4</v>
      </c>
      <c r="K343" s="900">
        <f t="shared" si="68"/>
        <v>2873</v>
      </c>
      <c r="L343" s="898">
        <v>2915</v>
      </c>
      <c r="M343" s="898">
        <v>90</v>
      </c>
      <c r="N343" s="899">
        <f t="shared" si="62"/>
        <v>3005</v>
      </c>
      <c r="O343" s="898">
        <f t="shared" si="69"/>
        <v>2756634</v>
      </c>
      <c r="P343" s="897">
        <f t="shared" si="63"/>
        <v>15.991611555864949</v>
      </c>
      <c r="Q343" s="898">
        <v>3</v>
      </c>
      <c r="R343" s="900">
        <f t="shared" si="70"/>
        <v>1878.5</v>
      </c>
      <c r="S343" s="898">
        <v>1923</v>
      </c>
      <c r="T343" s="898">
        <v>54</v>
      </c>
      <c r="U343" s="898">
        <f t="shared" si="64"/>
        <v>1977</v>
      </c>
      <c r="V343" s="898">
        <f t="shared" si="71"/>
        <v>1811203</v>
      </c>
      <c r="W343" s="897">
        <f t="shared" si="65"/>
        <v>16.069585662319227</v>
      </c>
    </row>
    <row r="344" spans="1:23">
      <c r="A344" s="880" t="s">
        <v>1898</v>
      </c>
      <c r="B344" s="896" t="s">
        <v>1030</v>
      </c>
      <c r="C344" s="893">
        <v>1</v>
      </c>
      <c r="D344" s="894">
        <f t="shared" si="66"/>
        <v>3936.5</v>
      </c>
      <c r="E344" s="893">
        <v>98</v>
      </c>
      <c r="F344" s="893">
        <v>0</v>
      </c>
      <c r="G344" s="893">
        <f t="shared" si="60"/>
        <v>98</v>
      </c>
      <c r="H344" s="893">
        <f t="shared" si="67"/>
        <v>3464638</v>
      </c>
      <c r="I344" s="895">
        <f t="shared" si="61"/>
        <v>14.668859816249629</v>
      </c>
      <c r="J344" s="892">
        <v>0</v>
      </c>
      <c r="K344" s="894">
        <f t="shared" si="68"/>
        <v>2873</v>
      </c>
      <c r="L344" s="892">
        <v>0</v>
      </c>
      <c r="M344" s="892">
        <v>0</v>
      </c>
      <c r="N344" s="893">
        <f t="shared" si="62"/>
        <v>0</v>
      </c>
      <c r="O344" s="892">
        <f t="shared" si="69"/>
        <v>2756634</v>
      </c>
      <c r="P344" s="891">
        <f t="shared" si="63"/>
        <v>15.991611555864949</v>
      </c>
      <c r="Q344" s="892">
        <v>0</v>
      </c>
      <c r="R344" s="894">
        <f t="shared" si="70"/>
        <v>1878.5</v>
      </c>
      <c r="S344" s="892">
        <v>0</v>
      </c>
      <c r="T344" s="892">
        <v>0</v>
      </c>
      <c r="U344" s="892">
        <f t="shared" si="64"/>
        <v>0</v>
      </c>
      <c r="V344" s="892">
        <f t="shared" si="71"/>
        <v>1811203</v>
      </c>
      <c r="W344" s="891">
        <f t="shared" si="65"/>
        <v>16.069585662319227</v>
      </c>
    </row>
    <row r="345" spans="1:23">
      <c r="A345" s="882" t="s">
        <v>1897</v>
      </c>
      <c r="B345" s="902" t="s">
        <v>354</v>
      </c>
      <c r="C345" s="899">
        <v>19</v>
      </c>
      <c r="D345" s="900">
        <f t="shared" si="66"/>
        <v>3955.5</v>
      </c>
      <c r="E345" s="899">
        <v>14515</v>
      </c>
      <c r="F345" s="899">
        <v>836</v>
      </c>
      <c r="G345" s="899">
        <f t="shared" si="60"/>
        <v>15351</v>
      </c>
      <c r="H345" s="899">
        <f t="shared" si="67"/>
        <v>3479989</v>
      </c>
      <c r="I345" s="901">
        <f t="shared" si="61"/>
        <v>14.663080942148063</v>
      </c>
      <c r="J345" s="898">
        <v>10</v>
      </c>
      <c r="K345" s="900">
        <f t="shared" si="68"/>
        <v>2883</v>
      </c>
      <c r="L345" s="898">
        <v>10601</v>
      </c>
      <c r="M345" s="898">
        <v>380</v>
      </c>
      <c r="N345" s="899">
        <f t="shared" si="62"/>
        <v>10981</v>
      </c>
      <c r="O345" s="898">
        <f t="shared" si="69"/>
        <v>2767615</v>
      </c>
      <c r="P345" s="897">
        <f t="shared" si="63"/>
        <v>15.999624234015494</v>
      </c>
      <c r="Q345" s="898">
        <v>4</v>
      </c>
      <c r="R345" s="900">
        <f t="shared" si="70"/>
        <v>1882.5</v>
      </c>
      <c r="S345" s="898">
        <v>5236</v>
      </c>
      <c r="T345" s="898">
        <v>152</v>
      </c>
      <c r="U345" s="898">
        <f t="shared" si="64"/>
        <v>5388</v>
      </c>
      <c r="V345" s="898">
        <f t="shared" si="71"/>
        <v>1816591</v>
      </c>
      <c r="W345" s="897">
        <f t="shared" si="65"/>
        <v>16.083142983621073</v>
      </c>
    </row>
    <row r="346" spans="1:23">
      <c r="A346" s="880" t="s">
        <v>1896</v>
      </c>
      <c r="B346" s="896" t="s">
        <v>1030</v>
      </c>
      <c r="C346" s="893">
        <v>3</v>
      </c>
      <c r="D346" s="894">
        <f t="shared" si="66"/>
        <v>3955.5</v>
      </c>
      <c r="E346" s="893">
        <v>2109</v>
      </c>
      <c r="F346" s="893">
        <v>0</v>
      </c>
      <c r="G346" s="893">
        <f t="shared" si="60"/>
        <v>2109</v>
      </c>
      <c r="H346" s="893">
        <f t="shared" si="67"/>
        <v>3479989</v>
      </c>
      <c r="I346" s="895">
        <f t="shared" si="61"/>
        <v>14.663080942148063</v>
      </c>
      <c r="J346" s="892">
        <v>3</v>
      </c>
      <c r="K346" s="894">
        <f t="shared" si="68"/>
        <v>2883</v>
      </c>
      <c r="L346" s="892">
        <v>1659</v>
      </c>
      <c r="M346" s="892">
        <v>0</v>
      </c>
      <c r="N346" s="893">
        <f t="shared" si="62"/>
        <v>1659</v>
      </c>
      <c r="O346" s="892">
        <f t="shared" si="69"/>
        <v>2767615</v>
      </c>
      <c r="P346" s="891">
        <f t="shared" si="63"/>
        <v>15.999624234015494</v>
      </c>
      <c r="Q346" s="892">
        <v>0</v>
      </c>
      <c r="R346" s="894">
        <f t="shared" si="70"/>
        <v>1882.5</v>
      </c>
      <c r="S346" s="892">
        <v>0</v>
      </c>
      <c r="T346" s="892">
        <v>0</v>
      </c>
      <c r="U346" s="892">
        <f t="shared" si="64"/>
        <v>0</v>
      </c>
      <c r="V346" s="892">
        <f t="shared" si="71"/>
        <v>1816591</v>
      </c>
      <c r="W346" s="891">
        <f t="shared" si="65"/>
        <v>16.083142983621073</v>
      </c>
    </row>
    <row r="347" spans="1:23">
      <c r="A347" s="882" t="s">
        <v>1895</v>
      </c>
      <c r="B347" s="902" t="s">
        <v>354</v>
      </c>
      <c r="C347" s="899">
        <v>21</v>
      </c>
      <c r="D347" s="900">
        <f t="shared" si="66"/>
        <v>3976.5</v>
      </c>
      <c r="E347" s="899">
        <v>16977</v>
      </c>
      <c r="F347" s="899">
        <v>1440</v>
      </c>
      <c r="G347" s="899">
        <f t="shared" si="60"/>
        <v>18417</v>
      </c>
      <c r="H347" s="899">
        <f t="shared" si="67"/>
        <v>3498406</v>
      </c>
      <c r="I347" s="901">
        <f t="shared" si="61"/>
        <v>14.662835827151181</v>
      </c>
      <c r="J347" s="898">
        <v>17</v>
      </c>
      <c r="K347" s="900">
        <f t="shared" si="68"/>
        <v>2900</v>
      </c>
      <c r="L347" s="898">
        <v>18112</v>
      </c>
      <c r="M347" s="898">
        <v>1020</v>
      </c>
      <c r="N347" s="899">
        <f t="shared" si="62"/>
        <v>19132</v>
      </c>
      <c r="O347" s="898">
        <f t="shared" si="69"/>
        <v>2786747</v>
      </c>
      <c r="P347" s="897">
        <f t="shared" si="63"/>
        <v>16.015787356321837</v>
      </c>
      <c r="Q347" s="898">
        <v>14</v>
      </c>
      <c r="R347" s="900">
        <f t="shared" si="70"/>
        <v>1896.5</v>
      </c>
      <c r="S347" s="898">
        <v>12458</v>
      </c>
      <c r="T347" s="898">
        <v>840</v>
      </c>
      <c r="U347" s="898">
        <f t="shared" si="64"/>
        <v>13298</v>
      </c>
      <c r="V347" s="898">
        <f t="shared" si="71"/>
        <v>1829889</v>
      </c>
      <c r="W347" s="897">
        <f t="shared" si="65"/>
        <v>16.081281307672029</v>
      </c>
    </row>
    <row r="348" spans="1:23">
      <c r="A348" s="880" t="s">
        <v>1894</v>
      </c>
      <c r="B348" s="896" t="s">
        <v>354</v>
      </c>
      <c r="C348" s="893">
        <v>18</v>
      </c>
      <c r="D348" s="894">
        <f t="shared" si="66"/>
        <v>3994.5</v>
      </c>
      <c r="E348" s="893">
        <v>10624</v>
      </c>
      <c r="F348" s="893">
        <v>690</v>
      </c>
      <c r="G348" s="893">
        <f t="shared" si="60"/>
        <v>11314</v>
      </c>
      <c r="H348" s="893">
        <f t="shared" si="67"/>
        <v>3509720</v>
      </c>
      <c r="I348" s="895">
        <f t="shared" si="61"/>
        <v>14.643968790420161</v>
      </c>
      <c r="J348" s="892">
        <v>7.5</v>
      </c>
      <c r="K348" s="894">
        <f t="shared" si="68"/>
        <v>2907.5</v>
      </c>
      <c r="L348" s="892">
        <v>7121</v>
      </c>
      <c r="M348" s="892">
        <v>210</v>
      </c>
      <c r="N348" s="893">
        <f t="shared" si="62"/>
        <v>7331</v>
      </c>
      <c r="O348" s="892">
        <f t="shared" si="69"/>
        <v>2794078</v>
      </c>
      <c r="P348" s="891">
        <f t="shared" si="63"/>
        <v>16.016497563771853</v>
      </c>
      <c r="Q348" s="892">
        <v>5.5</v>
      </c>
      <c r="R348" s="894">
        <f t="shared" si="70"/>
        <v>1902</v>
      </c>
      <c r="S348" s="892">
        <v>5962</v>
      </c>
      <c r="T348" s="892">
        <v>150</v>
      </c>
      <c r="U348" s="892">
        <f t="shared" si="64"/>
        <v>6112</v>
      </c>
      <c r="V348" s="892">
        <f t="shared" si="71"/>
        <v>1836001</v>
      </c>
      <c r="W348" s="891">
        <f t="shared" si="65"/>
        <v>16.088336838415703</v>
      </c>
    </row>
    <row r="349" spans="1:23">
      <c r="A349" s="882" t="s">
        <v>1893</v>
      </c>
      <c r="B349" s="902" t="s">
        <v>1030</v>
      </c>
      <c r="C349" s="899">
        <v>4</v>
      </c>
      <c r="D349" s="900">
        <f t="shared" si="66"/>
        <v>3994.5</v>
      </c>
      <c r="E349" s="899">
        <v>1444</v>
      </c>
      <c r="F349" s="899">
        <v>0</v>
      </c>
      <c r="G349" s="899">
        <f t="shared" si="60"/>
        <v>1444</v>
      </c>
      <c r="H349" s="899">
        <f t="shared" si="67"/>
        <v>3509720</v>
      </c>
      <c r="I349" s="901">
        <f t="shared" si="61"/>
        <v>14.643968790420161</v>
      </c>
      <c r="J349" s="898">
        <v>0</v>
      </c>
      <c r="K349" s="900">
        <f t="shared" si="68"/>
        <v>2907.5</v>
      </c>
      <c r="L349" s="898">
        <v>0</v>
      </c>
      <c r="M349" s="898">
        <v>0</v>
      </c>
      <c r="N349" s="899">
        <f t="shared" si="62"/>
        <v>0</v>
      </c>
      <c r="O349" s="898">
        <f t="shared" si="69"/>
        <v>2794078</v>
      </c>
      <c r="P349" s="897">
        <f t="shared" si="63"/>
        <v>16.016497563771853</v>
      </c>
      <c r="Q349" s="898">
        <v>0</v>
      </c>
      <c r="R349" s="900">
        <f t="shared" si="70"/>
        <v>1902</v>
      </c>
      <c r="S349" s="898">
        <v>0</v>
      </c>
      <c r="T349" s="898">
        <v>0</v>
      </c>
      <c r="U349" s="898">
        <f t="shared" si="64"/>
        <v>0</v>
      </c>
      <c r="V349" s="898">
        <f t="shared" si="71"/>
        <v>1836001</v>
      </c>
      <c r="W349" s="897">
        <f t="shared" si="65"/>
        <v>16.088336838415703</v>
      </c>
    </row>
    <row r="350" spans="1:23">
      <c r="A350" s="880" t="s">
        <v>1892</v>
      </c>
      <c r="B350" s="896" t="s">
        <v>354</v>
      </c>
      <c r="C350" s="893">
        <v>15</v>
      </c>
      <c r="D350" s="894">
        <f t="shared" si="66"/>
        <v>4009.5</v>
      </c>
      <c r="E350" s="893">
        <v>12677</v>
      </c>
      <c r="F350" s="893">
        <v>160</v>
      </c>
      <c r="G350" s="893">
        <f t="shared" si="60"/>
        <v>12837</v>
      </c>
      <c r="H350" s="893">
        <f t="shared" si="67"/>
        <v>3522557</v>
      </c>
      <c r="I350" s="895">
        <f t="shared" si="61"/>
        <v>14.642544789458368</v>
      </c>
      <c r="J350" s="892">
        <v>13</v>
      </c>
      <c r="K350" s="894">
        <f t="shared" si="68"/>
        <v>2920.5</v>
      </c>
      <c r="L350" s="892">
        <v>13288</v>
      </c>
      <c r="M350" s="892">
        <v>130</v>
      </c>
      <c r="N350" s="893">
        <f t="shared" si="62"/>
        <v>13418</v>
      </c>
      <c r="O350" s="892">
        <f t="shared" si="69"/>
        <v>2807496</v>
      </c>
      <c r="P350" s="891">
        <f t="shared" si="63"/>
        <v>16.021777092963536</v>
      </c>
      <c r="Q350" s="892">
        <v>8</v>
      </c>
      <c r="R350" s="894">
        <f t="shared" si="70"/>
        <v>1910</v>
      </c>
      <c r="S350" s="892">
        <v>7827</v>
      </c>
      <c r="T350" s="892">
        <v>80</v>
      </c>
      <c r="U350" s="892">
        <f t="shared" si="64"/>
        <v>7907</v>
      </c>
      <c r="V350" s="892">
        <f t="shared" si="71"/>
        <v>1843908</v>
      </c>
      <c r="W350" s="891">
        <f t="shared" si="65"/>
        <v>16.089947643979055</v>
      </c>
    </row>
    <row r="351" spans="1:23">
      <c r="A351" s="882" t="s">
        <v>1891</v>
      </c>
      <c r="B351" s="902" t="s">
        <v>354</v>
      </c>
      <c r="C351" s="899">
        <v>10</v>
      </c>
      <c r="D351" s="900">
        <f t="shared" si="66"/>
        <v>4019.5</v>
      </c>
      <c r="E351" s="899">
        <v>6753</v>
      </c>
      <c r="F351" s="899">
        <v>600</v>
      </c>
      <c r="G351" s="899">
        <f t="shared" si="60"/>
        <v>7353</v>
      </c>
      <c r="H351" s="899">
        <f t="shared" si="67"/>
        <v>3529910</v>
      </c>
      <c r="I351" s="901">
        <f t="shared" si="61"/>
        <v>14.636604884521292</v>
      </c>
      <c r="J351" s="898">
        <v>6</v>
      </c>
      <c r="K351" s="900">
        <f t="shared" si="68"/>
        <v>2926.5</v>
      </c>
      <c r="L351" s="898">
        <v>4773</v>
      </c>
      <c r="M351" s="898">
        <v>300</v>
      </c>
      <c r="N351" s="899">
        <f t="shared" si="62"/>
        <v>5073</v>
      </c>
      <c r="O351" s="898">
        <f t="shared" si="69"/>
        <v>2812569</v>
      </c>
      <c r="P351" s="897">
        <f t="shared" si="63"/>
        <v>16.017819921407824</v>
      </c>
      <c r="Q351" s="898">
        <v>5</v>
      </c>
      <c r="R351" s="900">
        <f t="shared" si="70"/>
        <v>1915</v>
      </c>
      <c r="S351" s="898">
        <v>3388</v>
      </c>
      <c r="T351" s="898">
        <v>250</v>
      </c>
      <c r="U351" s="898">
        <f t="shared" si="64"/>
        <v>3638</v>
      </c>
      <c r="V351" s="898">
        <f t="shared" si="71"/>
        <v>1847546</v>
      </c>
      <c r="W351" s="897">
        <f t="shared" si="65"/>
        <v>16.079599651871192</v>
      </c>
    </row>
    <row r="352" spans="1:23">
      <c r="A352" s="880" t="s">
        <v>1890</v>
      </c>
      <c r="B352" s="896" t="s">
        <v>354</v>
      </c>
      <c r="C352" s="893">
        <v>11</v>
      </c>
      <c r="D352" s="894">
        <f t="shared" si="66"/>
        <v>4030.5</v>
      </c>
      <c r="E352" s="893">
        <v>6608</v>
      </c>
      <c r="F352" s="893">
        <v>504</v>
      </c>
      <c r="G352" s="893">
        <f t="shared" si="60"/>
        <v>7112</v>
      </c>
      <c r="H352" s="893">
        <f t="shared" si="67"/>
        <v>3537022</v>
      </c>
      <c r="I352" s="895">
        <f t="shared" si="61"/>
        <v>14.62606789893727</v>
      </c>
      <c r="J352" s="892">
        <v>7</v>
      </c>
      <c r="K352" s="894">
        <f t="shared" si="68"/>
        <v>2933.5</v>
      </c>
      <c r="L352" s="892">
        <v>6248</v>
      </c>
      <c r="M352" s="892">
        <v>252</v>
      </c>
      <c r="N352" s="893">
        <f t="shared" si="62"/>
        <v>6500</v>
      </c>
      <c r="O352" s="892">
        <f t="shared" si="69"/>
        <v>2819069</v>
      </c>
      <c r="P352" s="891">
        <f t="shared" si="63"/>
        <v>16.016527470030113</v>
      </c>
      <c r="Q352" s="892">
        <v>6</v>
      </c>
      <c r="R352" s="894">
        <f t="shared" si="70"/>
        <v>1921</v>
      </c>
      <c r="S352" s="892">
        <v>5256</v>
      </c>
      <c r="T352" s="892">
        <v>216</v>
      </c>
      <c r="U352" s="892">
        <f t="shared" si="64"/>
        <v>5472</v>
      </c>
      <c r="V352" s="892">
        <f t="shared" si="71"/>
        <v>1853018</v>
      </c>
      <c r="W352" s="891">
        <f t="shared" si="65"/>
        <v>16.076852333853896</v>
      </c>
    </row>
    <row r="353" spans="1:23">
      <c r="A353" s="882" t="s">
        <v>1889</v>
      </c>
      <c r="B353" s="902" t="s">
        <v>1030</v>
      </c>
      <c r="C353" s="899">
        <v>1</v>
      </c>
      <c r="D353" s="900">
        <f t="shared" si="66"/>
        <v>4030.5</v>
      </c>
      <c r="E353" s="899">
        <v>150</v>
      </c>
      <c r="F353" s="899">
        <v>0</v>
      </c>
      <c r="G353" s="899">
        <f t="shared" si="60"/>
        <v>150</v>
      </c>
      <c r="H353" s="899">
        <f t="shared" si="67"/>
        <v>3537022</v>
      </c>
      <c r="I353" s="901">
        <f t="shared" si="61"/>
        <v>14.62606789893727</v>
      </c>
      <c r="J353" s="898">
        <v>0</v>
      </c>
      <c r="K353" s="900">
        <f t="shared" si="68"/>
        <v>2933.5</v>
      </c>
      <c r="L353" s="898">
        <v>0</v>
      </c>
      <c r="M353" s="898">
        <v>0</v>
      </c>
      <c r="N353" s="899">
        <f t="shared" si="62"/>
        <v>0</v>
      </c>
      <c r="O353" s="898">
        <f t="shared" si="69"/>
        <v>2819069</v>
      </c>
      <c r="P353" s="897">
        <f t="shared" si="63"/>
        <v>16.016527470030113</v>
      </c>
      <c r="Q353" s="898">
        <v>0</v>
      </c>
      <c r="R353" s="900">
        <f t="shared" si="70"/>
        <v>1921</v>
      </c>
      <c r="S353" s="898">
        <v>0</v>
      </c>
      <c r="T353" s="898">
        <v>0</v>
      </c>
      <c r="U353" s="898">
        <f t="shared" si="64"/>
        <v>0</v>
      </c>
      <c r="V353" s="898">
        <f t="shared" si="71"/>
        <v>1853018</v>
      </c>
      <c r="W353" s="897">
        <f t="shared" si="65"/>
        <v>16.076852333853896</v>
      </c>
    </row>
    <row r="354" spans="1:23">
      <c r="A354" s="880" t="s">
        <v>1888</v>
      </c>
      <c r="B354" s="896" t="s">
        <v>354</v>
      </c>
      <c r="C354" s="893">
        <v>7</v>
      </c>
      <c r="D354" s="894">
        <f t="shared" si="66"/>
        <v>4037.5</v>
      </c>
      <c r="E354" s="893">
        <v>4925</v>
      </c>
      <c r="F354" s="893">
        <v>270</v>
      </c>
      <c r="G354" s="893">
        <f t="shared" si="60"/>
        <v>5195</v>
      </c>
      <c r="H354" s="893">
        <f t="shared" si="67"/>
        <v>3542217</v>
      </c>
      <c r="I354" s="895">
        <f t="shared" si="61"/>
        <v>14.62215479876161</v>
      </c>
      <c r="J354" s="892">
        <v>4</v>
      </c>
      <c r="K354" s="894">
        <f t="shared" si="68"/>
        <v>2937.5</v>
      </c>
      <c r="L354" s="892">
        <v>3949</v>
      </c>
      <c r="M354" s="892">
        <v>120</v>
      </c>
      <c r="N354" s="893">
        <f t="shared" si="62"/>
        <v>4069</v>
      </c>
      <c r="O354" s="892">
        <f t="shared" si="69"/>
        <v>2823138</v>
      </c>
      <c r="P354" s="891">
        <f t="shared" si="63"/>
        <v>16.017804255319149</v>
      </c>
      <c r="Q354" s="892">
        <v>3</v>
      </c>
      <c r="R354" s="894">
        <f t="shared" si="70"/>
        <v>1924</v>
      </c>
      <c r="S354" s="892">
        <v>2476</v>
      </c>
      <c r="T354" s="892">
        <v>90</v>
      </c>
      <c r="U354" s="892">
        <f t="shared" si="64"/>
        <v>2566</v>
      </c>
      <c r="V354" s="892">
        <f t="shared" si="71"/>
        <v>1855584</v>
      </c>
      <c r="W354" s="891">
        <f t="shared" si="65"/>
        <v>16.074012474012473</v>
      </c>
    </row>
    <row r="355" spans="1:23">
      <c r="A355" s="882" t="s">
        <v>1887</v>
      </c>
      <c r="B355" s="902" t="s">
        <v>354</v>
      </c>
      <c r="C355" s="899">
        <v>18</v>
      </c>
      <c r="D355" s="900">
        <f t="shared" si="66"/>
        <v>4055.5</v>
      </c>
      <c r="E355" s="899">
        <v>14361</v>
      </c>
      <c r="F355" s="899">
        <v>684</v>
      </c>
      <c r="G355" s="899">
        <f t="shared" si="60"/>
        <v>15045</v>
      </c>
      <c r="H355" s="899">
        <f t="shared" si="67"/>
        <v>3557262</v>
      </c>
      <c r="I355" s="901">
        <f t="shared" si="61"/>
        <v>14.619085192947848</v>
      </c>
      <c r="J355" s="898">
        <v>13</v>
      </c>
      <c r="K355" s="900">
        <f t="shared" si="68"/>
        <v>2950.5</v>
      </c>
      <c r="L355" s="898">
        <v>12210</v>
      </c>
      <c r="M355" s="898">
        <v>468</v>
      </c>
      <c r="N355" s="899">
        <f t="shared" si="62"/>
        <v>12678</v>
      </c>
      <c r="O355" s="898">
        <f t="shared" si="69"/>
        <v>2835816</v>
      </c>
      <c r="P355" s="897">
        <f t="shared" si="63"/>
        <v>16.018844263684123</v>
      </c>
      <c r="Q355" s="898">
        <v>9</v>
      </c>
      <c r="R355" s="900">
        <f t="shared" si="70"/>
        <v>1933</v>
      </c>
      <c r="S355" s="898">
        <v>8744</v>
      </c>
      <c r="T355" s="898">
        <v>324</v>
      </c>
      <c r="U355" s="898">
        <f t="shared" si="64"/>
        <v>9068</v>
      </c>
      <c r="V355" s="898">
        <f t="shared" si="71"/>
        <v>1864652</v>
      </c>
      <c r="W355" s="897">
        <f t="shared" si="65"/>
        <v>16.077358165200895</v>
      </c>
    </row>
    <row r="356" spans="1:23">
      <c r="A356" s="880" t="s">
        <v>1886</v>
      </c>
      <c r="B356" s="896" t="s">
        <v>354</v>
      </c>
      <c r="C356" s="893">
        <v>9</v>
      </c>
      <c r="D356" s="894">
        <f t="shared" si="66"/>
        <v>4064.5</v>
      </c>
      <c r="E356" s="893">
        <v>7102</v>
      </c>
      <c r="F356" s="893">
        <v>680</v>
      </c>
      <c r="G356" s="893">
        <f t="shared" si="60"/>
        <v>7782</v>
      </c>
      <c r="H356" s="893">
        <f t="shared" si="67"/>
        <v>3565044</v>
      </c>
      <c r="I356" s="895">
        <f t="shared" si="61"/>
        <v>14.618624677082051</v>
      </c>
      <c r="J356" s="892">
        <v>6</v>
      </c>
      <c r="K356" s="894">
        <f t="shared" si="68"/>
        <v>2956.5</v>
      </c>
      <c r="L356" s="892">
        <v>6242</v>
      </c>
      <c r="M356" s="892">
        <v>408</v>
      </c>
      <c r="N356" s="893">
        <f t="shared" si="62"/>
        <v>6650</v>
      </c>
      <c r="O356" s="892">
        <f t="shared" si="69"/>
        <v>2842466</v>
      </c>
      <c r="P356" s="891">
        <f t="shared" si="63"/>
        <v>16.023823214386379</v>
      </c>
      <c r="Q356" s="892">
        <v>0</v>
      </c>
      <c r="R356" s="894">
        <f t="shared" si="70"/>
        <v>1933</v>
      </c>
      <c r="S356" s="892">
        <v>0</v>
      </c>
      <c r="T356" s="892">
        <v>0</v>
      </c>
      <c r="U356" s="892">
        <f t="shared" si="64"/>
        <v>0</v>
      </c>
      <c r="V356" s="892">
        <f t="shared" si="71"/>
        <v>1864652</v>
      </c>
      <c r="W356" s="891">
        <f t="shared" si="65"/>
        <v>16.077358165200895</v>
      </c>
    </row>
    <row r="357" spans="1:23">
      <c r="A357" s="882" t="s">
        <v>1885</v>
      </c>
      <c r="B357" s="902" t="s">
        <v>354</v>
      </c>
      <c r="C357" s="899">
        <v>19</v>
      </c>
      <c r="D357" s="900">
        <f t="shared" si="66"/>
        <v>4083.5</v>
      </c>
      <c r="E357" s="899">
        <v>15890</v>
      </c>
      <c r="F357" s="899">
        <v>320</v>
      </c>
      <c r="G357" s="899">
        <f t="shared" si="60"/>
        <v>16210</v>
      </c>
      <c r="H357" s="899">
        <f t="shared" si="67"/>
        <v>3581254</v>
      </c>
      <c r="I357" s="901">
        <f t="shared" si="61"/>
        <v>14.616766662585201</v>
      </c>
      <c r="J357" s="898">
        <v>15</v>
      </c>
      <c r="K357" s="900">
        <f t="shared" si="68"/>
        <v>2971.5</v>
      </c>
      <c r="L357" s="898">
        <v>14622</v>
      </c>
      <c r="M357" s="898">
        <v>240</v>
      </c>
      <c r="N357" s="899">
        <f t="shared" si="62"/>
        <v>14862</v>
      </c>
      <c r="O357" s="898">
        <f t="shared" si="69"/>
        <v>2857328</v>
      </c>
      <c r="P357" s="897">
        <f t="shared" si="63"/>
        <v>16.0262942397218</v>
      </c>
      <c r="Q357" s="898">
        <v>10</v>
      </c>
      <c r="R357" s="900">
        <f t="shared" si="70"/>
        <v>1943</v>
      </c>
      <c r="S357" s="898">
        <v>8824</v>
      </c>
      <c r="T357" s="898">
        <v>160</v>
      </c>
      <c r="U357" s="898">
        <f t="shared" si="64"/>
        <v>8984</v>
      </c>
      <c r="V357" s="898">
        <f t="shared" si="71"/>
        <v>1873636</v>
      </c>
      <c r="W357" s="897">
        <f t="shared" si="65"/>
        <v>16.071676102247384</v>
      </c>
    </row>
    <row r="358" spans="1:23">
      <c r="A358" s="880" t="s">
        <v>1884</v>
      </c>
      <c r="B358" s="896" t="s">
        <v>354</v>
      </c>
      <c r="C358" s="893">
        <v>17</v>
      </c>
      <c r="D358" s="894">
        <f t="shared" si="66"/>
        <v>4100.5</v>
      </c>
      <c r="E358" s="893">
        <v>11402</v>
      </c>
      <c r="F358" s="893">
        <v>1160</v>
      </c>
      <c r="G358" s="893">
        <f t="shared" si="60"/>
        <v>12562</v>
      </c>
      <c r="H358" s="893">
        <f t="shared" si="67"/>
        <v>3593816</v>
      </c>
      <c r="I358" s="895">
        <f t="shared" si="61"/>
        <v>14.607226760964108</v>
      </c>
      <c r="J358" s="892">
        <v>11</v>
      </c>
      <c r="K358" s="894">
        <f t="shared" si="68"/>
        <v>2982.5</v>
      </c>
      <c r="L358" s="892">
        <v>11026</v>
      </c>
      <c r="M358" s="892">
        <v>638</v>
      </c>
      <c r="N358" s="893">
        <f t="shared" si="62"/>
        <v>11664</v>
      </c>
      <c r="O358" s="892">
        <f t="shared" si="69"/>
        <v>2868992</v>
      </c>
      <c r="P358" s="891">
        <f t="shared" si="63"/>
        <v>16.032366582844372</v>
      </c>
      <c r="Q358" s="892">
        <v>9</v>
      </c>
      <c r="R358" s="894">
        <f t="shared" si="70"/>
        <v>1952</v>
      </c>
      <c r="S358" s="892">
        <v>6890</v>
      </c>
      <c r="T358" s="892">
        <v>522</v>
      </c>
      <c r="U358" s="892">
        <f t="shared" si="64"/>
        <v>7412</v>
      </c>
      <c r="V358" s="892">
        <f t="shared" si="71"/>
        <v>1881048</v>
      </c>
      <c r="W358" s="891">
        <f t="shared" si="65"/>
        <v>16.060860655737706</v>
      </c>
    </row>
    <row r="359" spans="1:23">
      <c r="A359" s="882" t="s">
        <v>1883</v>
      </c>
      <c r="B359" s="902" t="s">
        <v>1030</v>
      </c>
      <c r="C359" s="899">
        <v>3</v>
      </c>
      <c r="D359" s="900">
        <f t="shared" si="66"/>
        <v>4100.5</v>
      </c>
      <c r="E359" s="899">
        <v>1350</v>
      </c>
      <c r="F359" s="899">
        <v>0</v>
      </c>
      <c r="G359" s="899">
        <f t="shared" si="60"/>
        <v>1350</v>
      </c>
      <c r="H359" s="899">
        <f t="shared" si="67"/>
        <v>3593816</v>
      </c>
      <c r="I359" s="901">
        <f t="shared" si="61"/>
        <v>14.607226760964108</v>
      </c>
      <c r="J359" s="898">
        <v>0</v>
      </c>
      <c r="K359" s="900">
        <f t="shared" si="68"/>
        <v>2982.5</v>
      </c>
      <c r="L359" s="898">
        <v>0</v>
      </c>
      <c r="M359" s="898">
        <v>0</v>
      </c>
      <c r="N359" s="899">
        <f t="shared" si="62"/>
        <v>0</v>
      </c>
      <c r="O359" s="898">
        <f t="shared" si="69"/>
        <v>2868992</v>
      </c>
      <c r="P359" s="897">
        <f t="shared" si="63"/>
        <v>16.032366582844372</v>
      </c>
      <c r="Q359" s="898">
        <v>0</v>
      </c>
      <c r="R359" s="900">
        <f t="shared" si="70"/>
        <v>1952</v>
      </c>
      <c r="S359" s="898">
        <v>0</v>
      </c>
      <c r="T359" s="898">
        <v>0</v>
      </c>
      <c r="U359" s="898">
        <f t="shared" si="64"/>
        <v>0</v>
      </c>
      <c r="V359" s="898">
        <f t="shared" si="71"/>
        <v>1881048</v>
      </c>
      <c r="W359" s="897">
        <f t="shared" si="65"/>
        <v>16.060860655737706</v>
      </c>
    </row>
    <row r="360" spans="1:23">
      <c r="A360" s="880" t="s">
        <v>1882</v>
      </c>
      <c r="B360" s="896" t="s">
        <v>354</v>
      </c>
      <c r="C360" s="893">
        <v>10</v>
      </c>
      <c r="D360" s="894">
        <f t="shared" si="66"/>
        <v>4110.5</v>
      </c>
      <c r="E360" s="893">
        <v>7017</v>
      </c>
      <c r="F360" s="893">
        <v>552</v>
      </c>
      <c r="G360" s="893">
        <f t="shared" si="60"/>
        <v>7569</v>
      </c>
      <c r="H360" s="893">
        <f t="shared" si="67"/>
        <v>3601385</v>
      </c>
      <c r="I360" s="895">
        <f t="shared" si="61"/>
        <v>14.602380083525929</v>
      </c>
      <c r="J360" s="892">
        <v>7</v>
      </c>
      <c r="K360" s="894">
        <f t="shared" si="68"/>
        <v>2989.5</v>
      </c>
      <c r="L360" s="892">
        <v>7238</v>
      </c>
      <c r="M360" s="892">
        <v>322</v>
      </c>
      <c r="N360" s="893">
        <f t="shared" si="62"/>
        <v>7560</v>
      </c>
      <c r="O360" s="892">
        <f t="shared" si="69"/>
        <v>2876552</v>
      </c>
      <c r="P360" s="891">
        <f t="shared" si="63"/>
        <v>16.036973852929698</v>
      </c>
      <c r="Q360" s="892">
        <v>5</v>
      </c>
      <c r="R360" s="894">
        <f t="shared" si="70"/>
        <v>1957</v>
      </c>
      <c r="S360" s="892">
        <v>3920</v>
      </c>
      <c r="T360" s="892">
        <v>230</v>
      </c>
      <c r="U360" s="892">
        <f t="shared" si="64"/>
        <v>4150</v>
      </c>
      <c r="V360" s="892">
        <f t="shared" si="71"/>
        <v>1885198</v>
      </c>
      <c r="W360" s="891">
        <f t="shared" si="65"/>
        <v>16.055169477090786</v>
      </c>
    </row>
    <row r="361" spans="1:23">
      <c r="A361" s="882" t="s">
        <v>1881</v>
      </c>
      <c r="B361" s="902" t="s">
        <v>354</v>
      </c>
      <c r="C361" s="899">
        <v>16</v>
      </c>
      <c r="D361" s="900">
        <f t="shared" si="66"/>
        <v>4126.5</v>
      </c>
      <c r="E361" s="899">
        <v>11570</v>
      </c>
      <c r="F361" s="899">
        <v>456</v>
      </c>
      <c r="G361" s="899">
        <f t="shared" si="60"/>
        <v>12026</v>
      </c>
      <c r="H361" s="899">
        <f t="shared" si="67"/>
        <v>3613411</v>
      </c>
      <c r="I361" s="901">
        <f t="shared" si="61"/>
        <v>14.594333373722687</v>
      </c>
      <c r="J361" s="898">
        <v>10</v>
      </c>
      <c r="K361" s="900">
        <f t="shared" si="68"/>
        <v>2999.5</v>
      </c>
      <c r="L361" s="898">
        <v>9605</v>
      </c>
      <c r="M361" s="898">
        <v>240</v>
      </c>
      <c r="N361" s="899">
        <f t="shared" si="62"/>
        <v>9845</v>
      </c>
      <c r="O361" s="898">
        <f t="shared" si="69"/>
        <v>2886397</v>
      </c>
      <c r="P361" s="897">
        <f t="shared" si="63"/>
        <v>16.038211924209591</v>
      </c>
      <c r="Q361" s="898">
        <v>6</v>
      </c>
      <c r="R361" s="900">
        <f t="shared" si="70"/>
        <v>1963</v>
      </c>
      <c r="S361" s="898">
        <v>5393</v>
      </c>
      <c r="T361" s="898">
        <v>144</v>
      </c>
      <c r="U361" s="898">
        <f t="shared" si="64"/>
        <v>5537</v>
      </c>
      <c r="V361" s="898">
        <f t="shared" si="71"/>
        <v>1890735</v>
      </c>
      <c r="W361" s="897">
        <f t="shared" si="65"/>
        <v>16.05310748853795</v>
      </c>
    </row>
    <row r="362" spans="1:23">
      <c r="A362" s="880" t="s">
        <v>1880</v>
      </c>
      <c r="B362" s="896" t="s">
        <v>354</v>
      </c>
      <c r="C362" s="893">
        <v>10</v>
      </c>
      <c r="D362" s="894">
        <f t="shared" si="66"/>
        <v>4136.5</v>
      </c>
      <c r="E362" s="893">
        <v>6041</v>
      </c>
      <c r="F362" s="893">
        <v>432</v>
      </c>
      <c r="G362" s="893">
        <f t="shared" si="60"/>
        <v>6473</v>
      </c>
      <c r="H362" s="893">
        <f t="shared" si="67"/>
        <v>3619884</v>
      </c>
      <c r="I362" s="895">
        <f t="shared" si="61"/>
        <v>14.585132358273903</v>
      </c>
      <c r="J362" s="892">
        <v>8</v>
      </c>
      <c r="K362" s="894">
        <f t="shared" si="68"/>
        <v>3007.5</v>
      </c>
      <c r="L362" s="892">
        <v>7177</v>
      </c>
      <c r="M362" s="892">
        <v>288</v>
      </c>
      <c r="N362" s="893">
        <f t="shared" si="62"/>
        <v>7465</v>
      </c>
      <c r="O362" s="892">
        <f t="shared" si="69"/>
        <v>2893862</v>
      </c>
      <c r="P362" s="891">
        <f t="shared" si="63"/>
        <v>16.036918814075921</v>
      </c>
      <c r="Q362" s="892">
        <v>5</v>
      </c>
      <c r="R362" s="894">
        <f t="shared" si="70"/>
        <v>1968</v>
      </c>
      <c r="S362" s="892">
        <v>4407</v>
      </c>
      <c r="T362" s="892">
        <v>180</v>
      </c>
      <c r="U362" s="892">
        <f t="shared" si="64"/>
        <v>4587</v>
      </c>
      <c r="V362" s="892">
        <f t="shared" si="71"/>
        <v>1895322</v>
      </c>
      <c r="W362" s="891">
        <f t="shared" si="65"/>
        <v>16.051168699186992</v>
      </c>
    </row>
    <row r="363" spans="1:23">
      <c r="A363" s="882" t="s">
        <v>1879</v>
      </c>
      <c r="B363" s="902" t="s">
        <v>354</v>
      </c>
      <c r="C363" s="899">
        <v>16</v>
      </c>
      <c r="D363" s="900">
        <f t="shared" si="66"/>
        <v>4152.5</v>
      </c>
      <c r="E363" s="899">
        <v>12094</v>
      </c>
      <c r="F363" s="899">
        <v>646</v>
      </c>
      <c r="G363" s="899">
        <f t="shared" si="60"/>
        <v>12740</v>
      </c>
      <c r="H363" s="899">
        <f t="shared" si="67"/>
        <v>3632624</v>
      </c>
      <c r="I363" s="901">
        <f t="shared" si="61"/>
        <v>14.580068231988763</v>
      </c>
      <c r="J363" s="898">
        <v>8</v>
      </c>
      <c r="K363" s="900">
        <f t="shared" si="68"/>
        <v>3015.5</v>
      </c>
      <c r="L363" s="898">
        <v>9706</v>
      </c>
      <c r="M363" s="898">
        <v>272</v>
      </c>
      <c r="N363" s="899">
        <f t="shared" si="62"/>
        <v>9978</v>
      </c>
      <c r="O363" s="898">
        <f t="shared" si="69"/>
        <v>2903840</v>
      </c>
      <c r="P363" s="897">
        <f t="shared" si="63"/>
        <v>16.049521914552589</v>
      </c>
      <c r="Q363" s="898">
        <v>6</v>
      </c>
      <c r="R363" s="900">
        <f t="shared" si="70"/>
        <v>1974</v>
      </c>
      <c r="S363" s="898">
        <v>4494</v>
      </c>
      <c r="T363" s="898">
        <v>204</v>
      </c>
      <c r="U363" s="898">
        <f t="shared" si="64"/>
        <v>4698</v>
      </c>
      <c r="V363" s="898">
        <f t="shared" si="71"/>
        <v>1900020</v>
      </c>
      <c r="W363" s="897">
        <f t="shared" si="65"/>
        <v>16.042046605876394</v>
      </c>
    </row>
    <row r="364" spans="1:23">
      <c r="A364" s="880" t="s">
        <v>1878</v>
      </c>
      <c r="B364" s="896" t="s">
        <v>1030</v>
      </c>
      <c r="C364" s="893">
        <v>4</v>
      </c>
      <c r="D364" s="894">
        <f t="shared" si="66"/>
        <v>4152.5</v>
      </c>
      <c r="E364" s="893">
        <v>3002</v>
      </c>
      <c r="F364" s="893">
        <v>0</v>
      </c>
      <c r="G364" s="893">
        <f t="shared" si="60"/>
        <v>3002</v>
      </c>
      <c r="H364" s="893">
        <f t="shared" si="67"/>
        <v>3632624</v>
      </c>
      <c r="I364" s="895">
        <f t="shared" si="61"/>
        <v>14.580068231988763</v>
      </c>
      <c r="J364" s="892">
        <v>3</v>
      </c>
      <c r="K364" s="894">
        <f t="shared" si="68"/>
        <v>3015.5</v>
      </c>
      <c r="L364" s="892">
        <v>2827</v>
      </c>
      <c r="M364" s="892">
        <v>0</v>
      </c>
      <c r="N364" s="893">
        <f t="shared" si="62"/>
        <v>2827</v>
      </c>
      <c r="O364" s="892">
        <f t="shared" si="69"/>
        <v>2903840</v>
      </c>
      <c r="P364" s="891">
        <f t="shared" si="63"/>
        <v>16.049521914552589</v>
      </c>
      <c r="Q364" s="892">
        <v>0</v>
      </c>
      <c r="R364" s="894">
        <f t="shared" si="70"/>
        <v>1974</v>
      </c>
      <c r="S364" s="892">
        <v>0</v>
      </c>
      <c r="T364" s="892">
        <v>0</v>
      </c>
      <c r="U364" s="892">
        <f t="shared" si="64"/>
        <v>0</v>
      </c>
      <c r="V364" s="892">
        <f t="shared" si="71"/>
        <v>1900020</v>
      </c>
      <c r="W364" s="891">
        <f t="shared" si="65"/>
        <v>16.042046605876394</v>
      </c>
    </row>
    <row r="365" spans="1:23">
      <c r="A365" s="882" t="s">
        <v>1877</v>
      </c>
      <c r="B365" s="902" t="s">
        <v>354</v>
      </c>
      <c r="C365" s="899">
        <v>12</v>
      </c>
      <c r="D365" s="900">
        <f t="shared" si="66"/>
        <v>4164.5</v>
      </c>
      <c r="E365" s="899">
        <v>10161</v>
      </c>
      <c r="F365" s="899">
        <v>240</v>
      </c>
      <c r="G365" s="899">
        <f t="shared" si="60"/>
        <v>10401</v>
      </c>
      <c r="H365" s="899">
        <f t="shared" si="67"/>
        <v>3643025</v>
      </c>
      <c r="I365" s="901">
        <f t="shared" si="61"/>
        <v>14.579681434345861</v>
      </c>
      <c r="J365" s="898">
        <v>8</v>
      </c>
      <c r="K365" s="900">
        <f t="shared" si="68"/>
        <v>3023.5</v>
      </c>
      <c r="L365" s="898">
        <v>5662</v>
      </c>
      <c r="M365" s="898">
        <v>160</v>
      </c>
      <c r="N365" s="899">
        <f t="shared" si="62"/>
        <v>5822</v>
      </c>
      <c r="O365" s="898">
        <f t="shared" si="69"/>
        <v>2909662</v>
      </c>
      <c r="P365" s="897">
        <f t="shared" si="63"/>
        <v>16.039148889256381</v>
      </c>
      <c r="Q365" s="898">
        <v>5</v>
      </c>
      <c r="R365" s="900">
        <f t="shared" si="70"/>
        <v>1979</v>
      </c>
      <c r="S365" s="898">
        <v>4548</v>
      </c>
      <c r="T365" s="898">
        <v>100</v>
      </c>
      <c r="U365" s="898">
        <f t="shared" si="64"/>
        <v>4648</v>
      </c>
      <c r="V365" s="898">
        <f t="shared" si="71"/>
        <v>1904668</v>
      </c>
      <c r="W365" s="897">
        <f t="shared" si="65"/>
        <v>16.040660266127674</v>
      </c>
    </row>
    <row r="366" spans="1:23">
      <c r="A366" s="880" t="s">
        <v>1876</v>
      </c>
      <c r="B366" s="896" t="s">
        <v>354</v>
      </c>
      <c r="C366" s="893">
        <v>9</v>
      </c>
      <c r="D366" s="894">
        <f t="shared" si="66"/>
        <v>4173.5</v>
      </c>
      <c r="E366" s="893">
        <v>7063</v>
      </c>
      <c r="F366" s="893">
        <v>180</v>
      </c>
      <c r="G366" s="893">
        <f t="shared" si="60"/>
        <v>7243</v>
      </c>
      <c r="H366" s="893">
        <f t="shared" si="67"/>
        <v>3650268</v>
      </c>
      <c r="I366" s="895">
        <f t="shared" si="61"/>
        <v>14.577165448664191</v>
      </c>
      <c r="J366" s="892">
        <v>5.5</v>
      </c>
      <c r="K366" s="894">
        <f t="shared" si="68"/>
        <v>3029</v>
      </c>
      <c r="L366" s="892">
        <v>5580</v>
      </c>
      <c r="M366" s="892">
        <v>90</v>
      </c>
      <c r="N366" s="893">
        <f t="shared" si="62"/>
        <v>5670</v>
      </c>
      <c r="O366" s="892">
        <f t="shared" si="69"/>
        <v>2915332</v>
      </c>
      <c r="P366" s="891">
        <f t="shared" si="63"/>
        <v>16.041223726202265</v>
      </c>
      <c r="Q366" s="892">
        <v>4</v>
      </c>
      <c r="R366" s="894">
        <f t="shared" si="70"/>
        <v>1983</v>
      </c>
      <c r="S366" s="892">
        <v>3318</v>
      </c>
      <c r="T366" s="892">
        <v>72</v>
      </c>
      <c r="U366" s="892">
        <f t="shared" si="64"/>
        <v>3390</v>
      </c>
      <c r="V366" s="892">
        <f t="shared" si="71"/>
        <v>1908058</v>
      </c>
      <c r="W366" s="891">
        <f t="shared" si="65"/>
        <v>16.036796100184905</v>
      </c>
    </row>
    <row r="367" spans="1:23">
      <c r="A367" s="882" t="s">
        <v>1875</v>
      </c>
      <c r="B367" s="902" t="s">
        <v>354</v>
      </c>
      <c r="C367" s="899">
        <v>14</v>
      </c>
      <c r="D367" s="900">
        <f t="shared" si="66"/>
        <v>4187.5</v>
      </c>
      <c r="E367" s="899">
        <v>8858</v>
      </c>
      <c r="F367" s="899">
        <v>800</v>
      </c>
      <c r="G367" s="899">
        <f t="shared" si="60"/>
        <v>9658</v>
      </c>
      <c r="H367" s="899">
        <f t="shared" si="67"/>
        <v>3659926</v>
      </c>
      <c r="I367" s="901">
        <f t="shared" si="61"/>
        <v>14.566869651741293</v>
      </c>
      <c r="J367" s="898">
        <v>7</v>
      </c>
      <c r="K367" s="900">
        <f t="shared" si="68"/>
        <v>3036</v>
      </c>
      <c r="L367" s="898">
        <v>6148</v>
      </c>
      <c r="M367" s="898">
        <v>350</v>
      </c>
      <c r="N367" s="899">
        <f t="shared" si="62"/>
        <v>6498</v>
      </c>
      <c r="O367" s="898">
        <f t="shared" si="69"/>
        <v>2921830</v>
      </c>
      <c r="P367" s="897">
        <f t="shared" si="63"/>
        <v>16.039909969257796</v>
      </c>
      <c r="Q367" s="898">
        <v>5</v>
      </c>
      <c r="R367" s="900">
        <f t="shared" si="70"/>
        <v>1988</v>
      </c>
      <c r="S367" s="898">
        <v>4674</v>
      </c>
      <c r="T367" s="898">
        <v>250</v>
      </c>
      <c r="U367" s="898">
        <f t="shared" si="64"/>
        <v>4924</v>
      </c>
      <c r="V367" s="898">
        <f t="shared" si="71"/>
        <v>1912982</v>
      </c>
      <c r="W367" s="897">
        <f t="shared" si="65"/>
        <v>16.03774312541918</v>
      </c>
    </row>
    <row r="368" spans="1:23">
      <c r="A368" s="880" t="s">
        <v>1874</v>
      </c>
      <c r="B368" s="896" t="s">
        <v>1030</v>
      </c>
      <c r="C368" s="893">
        <v>5.5</v>
      </c>
      <c r="D368" s="894">
        <f t="shared" si="66"/>
        <v>4187.5</v>
      </c>
      <c r="E368" s="893">
        <v>1618</v>
      </c>
      <c r="F368" s="893">
        <v>0</v>
      </c>
      <c r="G368" s="893">
        <f t="shared" si="60"/>
        <v>1618</v>
      </c>
      <c r="H368" s="893">
        <f t="shared" si="67"/>
        <v>3659926</v>
      </c>
      <c r="I368" s="895">
        <f t="shared" si="61"/>
        <v>14.566869651741293</v>
      </c>
      <c r="J368" s="892">
        <v>0</v>
      </c>
      <c r="K368" s="894">
        <f t="shared" si="68"/>
        <v>3036</v>
      </c>
      <c r="L368" s="892">
        <v>0</v>
      </c>
      <c r="M368" s="892">
        <v>0</v>
      </c>
      <c r="N368" s="893">
        <f t="shared" si="62"/>
        <v>0</v>
      </c>
      <c r="O368" s="892">
        <f t="shared" si="69"/>
        <v>2921830</v>
      </c>
      <c r="P368" s="891">
        <f t="shared" si="63"/>
        <v>16.039909969257796</v>
      </c>
      <c r="Q368" s="892">
        <v>0</v>
      </c>
      <c r="R368" s="894">
        <f t="shared" si="70"/>
        <v>1988</v>
      </c>
      <c r="S368" s="892">
        <v>0</v>
      </c>
      <c r="T368" s="892">
        <v>0</v>
      </c>
      <c r="U368" s="892">
        <f t="shared" si="64"/>
        <v>0</v>
      </c>
      <c r="V368" s="892">
        <f t="shared" si="71"/>
        <v>1912982</v>
      </c>
      <c r="W368" s="891">
        <f t="shared" si="65"/>
        <v>16.03774312541918</v>
      </c>
    </row>
    <row r="369" spans="1:23">
      <c r="A369" s="882" t="s">
        <v>1873</v>
      </c>
      <c r="B369" s="902" t="s">
        <v>354</v>
      </c>
      <c r="C369" s="899">
        <v>4</v>
      </c>
      <c r="D369" s="900">
        <f t="shared" si="66"/>
        <v>4191.5</v>
      </c>
      <c r="E369" s="899">
        <v>3493</v>
      </c>
      <c r="F369" s="899">
        <v>350</v>
      </c>
      <c r="G369" s="899">
        <f t="shared" si="60"/>
        <v>3843</v>
      </c>
      <c r="H369" s="899">
        <f t="shared" si="67"/>
        <v>3663769</v>
      </c>
      <c r="I369" s="901">
        <f t="shared" si="61"/>
        <v>14.56824923456201</v>
      </c>
      <c r="J369" s="898">
        <v>0</v>
      </c>
      <c r="K369" s="900">
        <f t="shared" si="68"/>
        <v>3036</v>
      </c>
      <c r="L369" s="898">
        <v>0</v>
      </c>
      <c r="M369" s="898">
        <v>0</v>
      </c>
      <c r="N369" s="899">
        <f t="shared" si="62"/>
        <v>0</v>
      </c>
      <c r="O369" s="898">
        <f t="shared" si="69"/>
        <v>2921830</v>
      </c>
      <c r="P369" s="897">
        <f t="shared" si="63"/>
        <v>16.039909969257796</v>
      </c>
      <c r="Q369" s="898">
        <v>0</v>
      </c>
      <c r="R369" s="900">
        <f t="shared" si="70"/>
        <v>1988</v>
      </c>
      <c r="S369" s="898">
        <v>0</v>
      </c>
      <c r="T369" s="898">
        <v>0</v>
      </c>
      <c r="U369" s="898">
        <f t="shared" si="64"/>
        <v>0</v>
      </c>
      <c r="V369" s="898">
        <f t="shared" si="71"/>
        <v>1912982</v>
      </c>
      <c r="W369" s="897">
        <f t="shared" si="65"/>
        <v>16.03774312541918</v>
      </c>
    </row>
    <row r="370" spans="1:23">
      <c r="A370" s="880" t="s">
        <v>1872</v>
      </c>
      <c r="B370" s="896" t="s">
        <v>354</v>
      </c>
      <c r="C370" s="893">
        <v>19</v>
      </c>
      <c r="D370" s="894">
        <f t="shared" si="66"/>
        <v>4210.5</v>
      </c>
      <c r="E370" s="893">
        <v>12444</v>
      </c>
      <c r="F370" s="893">
        <v>384</v>
      </c>
      <c r="G370" s="893">
        <f t="shared" si="60"/>
        <v>12828</v>
      </c>
      <c r="H370" s="893">
        <f t="shared" si="67"/>
        <v>3676597</v>
      </c>
      <c r="I370" s="895">
        <f t="shared" si="61"/>
        <v>14.553287416379685</v>
      </c>
      <c r="J370" s="892">
        <v>12</v>
      </c>
      <c r="K370" s="894">
        <f t="shared" si="68"/>
        <v>3048</v>
      </c>
      <c r="L370" s="892">
        <v>10554</v>
      </c>
      <c r="M370" s="892">
        <v>192</v>
      </c>
      <c r="N370" s="893">
        <f t="shared" si="62"/>
        <v>10746</v>
      </c>
      <c r="O370" s="892">
        <f t="shared" si="69"/>
        <v>2932576</v>
      </c>
      <c r="P370" s="891">
        <f t="shared" si="63"/>
        <v>16.03552055993001</v>
      </c>
      <c r="Q370" s="892">
        <v>9</v>
      </c>
      <c r="R370" s="894">
        <f t="shared" si="70"/>
        <v>1997</v>
      </c>
      <c r="S370" s="892">
        <v>7517</v>
      </c>
      <c r="T370" s="892">
        <v>144</v>
      </c>
      <c r="U370" s="892">
        <f t="shared" si="64"/>
        <v>7661</v>
      </c>
      <c r="V370" s="892">
        <f t="shared" si="71"/>
        <v>1920643</v>
      </c>
      <c r="W370" s="891">
        <f t="shared" si="65"/>
        <v>16.029402436988814</v>
      </c>
    </row>
    <row r="371" spans="1:23">
      <c r="A371" s="882" t="s">
        <v>1871</v>
      </c>
      <c r="B371" s="902" t="s">
        <v>354</v>
      </c>
      <c r="C371" s="899">
        <v>5</v>
      </c>
      <c r="D371" s="900">
        <f t="shared" si="66"/>
        <v>4215.5</v>
      </c>
      <c r="E371" s="899">
        <v>4869</v>
      </c>
      <c r="F371" s="899">
        <v>110</v>
      </c>
      <c r="G371" s="899">
        <f t="shared" si="60"/>
        <v>4979</v>
      </c>
      <c r="H371" s="899">
        <f t="shared" si="67"/>
        <v>3681576</v>
      </c>
      <c r="I371" s="901">
        <f t="shared" si="61"/>
        <v>14.55571106630293</v>
      </c>
      <c r="J371" s="898">
        <v>4</v>
      </c>
      <c r="K371" s="900">
        <f t="shared" si="68"/>
        <v>3052</v>
      </c>
      <c r="L371" s="898">
        <v>4430</v>
      </c>
      <c r="M371" s="898">
        <v>66</v>
      </c>
      <c r="N371" s="899">
        <f t="shared" si="62"/>
        <v>4496</v>
      </c>
      <c r="O371" s="898">
        <f t="shared" si="69"/>
        <v>2937072</v>
      </c>
      <c r="P371" s="897">
        <f t="shared" si="63"/>
        <v>16.039056356487549</v>
      </c>
      <c r="Q371" s="898">
        <v>3.5</v>
      </c>
      <c r="R371" s="900">
        <f t="shared" si="70"/>
        <v>2000.5</v>
      </c>
      <c r="S371" s="898">
        <v>3505</v>
      </c>
      <c r="T371" s="898">
        <v>66</v>
      </c>
      <c r="U371" s="898">
        <f t="shared" si="64"/>
        <v>3571</v>
      </c>
      <c r="V371" s="898">
        <f t="shared" si="71"/>
        <v>1924214</v>
      </c>
      <c r="W371" s="897">
        <f t="shared" si="65"/>
        <v>16.031108889444305</v>
      </c>
    </row>
    <row r="372" spans="1:23">
      <c r="A372" s="880" t="s">
        <v>1870</v>
      </c>
      <c r="B372" s="896" t="s">
        <v>354</v>
      </c>
      <c r="C372" s="893">
        <v>15</v>
      </c>
      <c r="D372" s="894">
        <f t="shared" si="66"/>
        <v>4230.5</v>
      </c>
      <c r="E372" s="893">
        <v>13068</v>
      </c>
      <c r="F372" s="893">
        <v>930</v>
      </c>
      <c r="G372" s="893">
        <f t="shared" si="60"/>
        <v>13998</v>
      </c>
      <c r="H372" s="893">
        <f t="shared" si="67"/>
        <v>3695574</v>
      </c>
      <c r="I372" s="895">
        <f t="shared" si="61"/>
        <v>14.559248315801915</v>
      </c>
      <c r="J372" s="892">
        <v>14</v>
      </c>
      <c r="K372" s="894">
        <f t="shared" si="68"/>
        <v>3066</v>
      </c>
      <c r="L372" s="892">
        <v>12278</v>
      </c>
      <c r="M372" s="892">
        <v>868</v>
      </c>
      <c r="N372" s="893">
        <f t="shared" si="62"/>
        <v>13146</v>
      </c>
      <c r="O372" s="892">
        <f t="shared" si="69"/>
        <v>2950218</v>
      </c>
      <c r="P372" s="891">
        <f t="shared" si="63"/>
        <v>16.037279843444228</v>
      </c>
      <c r="Q372" s="892">
        <v>9</v>
      </c>
      <c r="R372" s="894">
        <f t="shared" si="70"/>
        <v>2009.5</v>
      </c>
      <c r="S372" s="892">
        <v>8008</v>
      </c>
      <c r="T372" s="892">
        <v>558</v>
      </c>
      <c r="U372" s="892">
        <f t="shared" si="64"/>
        <v>8566</v>
      </c>
      <c r="V372" s="892">
        <f t="shared" si="71"/>
        <v>1932780</v>
      </c>
      <c r="W372" s="891">
        <f t="shared" si="65"/>
        <v>16.030355809902961</v>
      </c>
    </row>
    <row r="373" spans="1:23">
      <c r="A373" s="882" t="s">
        <v>1869</v>
      </c>
      <c r="B373" s="902" t="s">
        <v>354</v>
      </c>
      <c r="C373" s="899">
        <v>12</v>
      </c>
      <c r="D373" s="900">
        <f t="shared" si="66"/>
        <v>4242.5</v>
      </c>
      <c r="E373" s="899">
        <v>11427</v>
      </c>
      <c r="F373" s="899">
        <v>816</v>
      </c>
      <c r="G373" s="899">
        <f t="shared" si="60"/>
        <v>12243</v>
      </c>
      <c r="H373" s="899">
        <f t="shared" si="67"/>
        <v>3707817</v>
      </c>
      <c r="I373" s="901">
        <f t="shared" si="61"/>
        <v>14.566163818503242</v>
      </c>
      <c r="J373" s="898">
        <v>10</v>
      </c>
      <c r="K373" s="900">
        <f t="shared" si="68"/>
        <v>3076</v>
      </c>
      <c r="L373" s="898">
        <v>10833</v>
      </c>
      <c r="M373" s="898">
        <v>680</v>
      </c>
      <c r="N373" s="899">
        <f t="shared" si="62"/>
        <v>11513</v>
      </c>
      <c r="O373" s="898">
        <f t="shared" si="69"/>
        <v>2961731</v>
      </c>
      <c r="P373" s="897">
        <f t="shared" si="63"/>
        <v>16.047523840485479</v>
      </c>
      <c r="Q373" s="898">
        <v>7</v>
      </c>
      <c r="R373" s="900">
        <f t="shared" si="70"/>
        <v>2016.5</v>
      </c>
      <c r="S373" s="898">
        <v>7252</v>
      </c>
      <c r="T373" s="898">
        <v>476</v>
      </c>
      <c r="U373" s="898">
        <f t="shared" si="64"/>
        <v>7728</v>
      </c>
      <c r="V373" s="898">
        <f t="shared" si="71"/>
        <v>1940508</v>
      </c>
      <c r="W373" s="897">
        <f t="shared" si="65"/>
        <v>16.038581700967022</v>
      </c>
    </row>
    <row r="374" spans="1:23">
      <c r="A374" s="880" t="s">
        <v>1868</v>
      </c>
      <c r="B374" s="896" t="s">
        <v>354</v>
      </c>
      <c r="C374" s="893">
        <v>15</v>
      </c>
      <c r="D374" s="894">
        <f t="shared" si="66"/>
        <v>4257.5</v>
      </c>
      <c r="E374" s="893">
        <v>10821</v>
      </c>
      <c r="F374" s="893">
        <v>512</v>
      </c>
      <c r="G374" s="893">
        <f t="shared" si="60"/>
        <v>11333</v>
      </c>
      <c r="H374" s="893">
        <f t="shared" si="67"/>
        <v>3719150</v>
      </c>
      <c r="I374" s="895">
        <f t="shared" si="61"/>
        <v>14.559209238598552</v>
      </c>
      <c r="J374" s="892">
        <v>9</v>
      </c>
      <c r="K374" s="894">
        <f t="shared" si="68"/>
        <v>3085</v>
      </c>
      <c r="L374" s="892">
        <v>7365</v>
      </c>
      <c r="M374" s="892">
        <v>288</v>
      </c>
      <c r="N374" s="893">
        <f t="shared" si="62"/>
        <v>7653</v>
      </c>
      <c r="O374" s="892">
        <f t="shared" si="69"/>
        <v>2969384</v>
      </c>
      <c r="P374" s="891">
        <f t="shared" si="63"/>
        <v>16.042052944354403</v>
      </c>
      <c r="Q374" s="892">
        <v>7</v>
      </c>
      <c r="R374" s="894">
        <f t="shared" si="70"/>
        <v>2023.5</v>
      </c>
      <c r="S374" s="892">
        <v>5265</v>
      </c>
      <c r="T374" s="892">
        <v>224</v>
      </c>
      <c r="U374" s="892">
        <f t="shared" si="64"/>
        <v>5489</v>
      </c>
      <c r="V374" s="892">
        <f t="shared" si="71"/>
        <v>1945997</v>
      </c>
      <c r="W374" s="891">
        <f t="shared" si="65"/>
        <v>16.028309035499547</v>
      </c>
    </row>
    <row r="375" spans="1:23">
      <c r="A375" s="882" t="s">
        <v>1867</v>
      </c>
      <c r="B375" s="902" t="s">
        <v>354</v>
      </c>
      <c r="C375" s="899">
        <v>10</v>
      </c>
      <c r="D375" s="900">
        <f t="shared" si="66"/>
        <v>4267.5</v>
      </c>
      <c r="E375" s="899">
        <v>9044</v>
      </c>
      <c r="F375" s="899">
        <v>400</v>
      </c>
      <c r="G375" s="899">
        <f t="shared" si="60"/>
        <v>9444</v>
      </c>
      <c r="H375" s="899">
        <f t="shared" si="67"/>
        <v>3728594</v>
      </c>
      <c r="I375" s="901">
        <f t="shared" si="61"/>
        <v>14.561976176528022</v>
      </c>
      <c r="J375" s="898">
        <v>7.5</v>
      </c>
      <c r="K375" s="900">
        <f t="shared" si="68"/>
        <v>3092.5</v>
      </c>
      <c r="L375" s="898">
        <v>7388</v>
      </c>
      <c r="M375" s="898">
        <v>240</v>
      </c>
      <c r="N375" s="899">
        <f t="shared" si="62"/>
        <v>7628</v>
      </c>
      <c r="O375" s="898">
        <f t="shared" si="69"/>
        <v>2977012</v>
      </c>
      <c r="P375" s="897">
        <f t="shared" si="63"/>
        <v>16.044257612503369</v>
      </c>
      <c r="Q375" s="898">
        <v>5</v>
      </c>
      <c r="R375" s="900">
        <f t="shared" si="70"/>
        <v>2028.5</v>
      </c>
      <c r="S375" s="898">
        <v>4630</v>
      </c>
      <c r="T375" s="898">
        <v>200</v>
      </c>
      <c r="U375" s="898">
        <f t="shared" si="64"/>
        <v>4830</v>
      </c>
      <c r="V375" s="898">
        <f t="shared" si="71"/>
        <v>1950827</v>
      </c>
      <c r="W375" s="897">
        <f t="shared" si="65"/>
        <v>16.02848574480322</v>
      </c>
    </row>
    <row r="376" spans="1:23">
      <c r="A376" s="880" t="s">
        <v>1866</v>
      </c>
      <c r="B376" s="896" t="s">
        <v>354</v>
      </c>
      <c r="C376" s="893">
        <v>9</v>
      </c>
      <c r="D376" s="894">
        <f t="shared" si="66"/>
        <v>4276.5</v>
      </c>
      <c r="E376" s="893">
        <v>7466</v>
      </c>
      <c r="F376" s="893">
        <v>960</v>
      </c>
      <c r="G376" s="893">
        <f t="shared" si="60"/>
        <v>8426</v>
      </c>
      <c r="H376" s="893">
        <f t="shared" si="67"/>
        <v>3737020</v>
      </c>
      <c r="I376" s="895">
        <f t="shared" si="61"/>
        <v>14.564168517868975</v>
      </c>
      <c r="J376" s="892">
        <v>8</v>
      </c>
      <c r="K376" s="894">
        <f t="shared" si="68"/>
        <v>3100.5</v>
      </c>
      <c r="L376" s="892">
        <v>5609</v>
      </c>
      <c r="M376" s="892">
        <v>720</v>
      </c>
      <c r="N376" s="893">
        <f t="shared" si="62"/>
        <v>6329</v>
      </c>
      <c r="O376" s="892">
        <f t="shared" si="69"/>
        <v>2983341</v>
      </c>
      <c r="P376" s="891">
        <f t="shared" si="63"/>
        <v>16.036881148201903</v>
      </c>
      <c r="Q376" s="892">
        <v>6</v>
      </c>
      <c r="R376" s="894">
        <f t="shared" si="70"/>
        <v>2034.5</v>
      </c>
      <c r="S376" s="892">
        <v>4648</v>
      </c>
      <c r="T376" s="892">
        <v>560</v>
      </c>
      <c r="U376" s="892">
        <f t="shared" si="64"/>
        <v>5208</v>
      </c>
      <c r="V376" s="892">
        <f t="shared" si="71"/>
        <v>1956035</v>
      </c>
      <c r="W376" s="891">
        <f t="shared" si="65"/>
        <v>16.023879741132138</v>
      </c>
    </row>
    <row r="377" spans="1:23">
      <c r="A377" s="882" t="s">
        <v>1865</v>
      </c>
      <c r="B377" s="902" t="s">
        <v>1030</v>
      </c>
      <c r="C377" s="899">
        <v>1</v>
      </c>
      <c r="D377" s="900">
        <f t="shared" si="66"/>
        <v>4276.5</v>
      </c>
      <c r="E377" s="899">
        <v>302</v>
      </c>
      <c r="F377" s="899">
        <v>0</v>
      </c>
      <c r="G377" s="899">
        <f t="shared" si="60"/>
        <v>302</v>
      </c>
      <c r="H377" s="899">
        <f t="shared" si="67"/>
        <v>3737020</v>
      </c>
      <c r="I377" s="901">
        <f t="shared" si="61"/>
        <v>14.564168517868975</v>
      </c>
      <c r="J377" s="898">
        <v>0</v>
      </c>
      <c r="K377" s="900">
        <f t="shared" si="68"/>
        <v>3100.5</v>
      </c>
      <c r="L377" s="898">
        <v>0</v>
      </c>
      <c r="M377" s="898">
        <v>0</v>
      </c>
      <c r="N377" s="899">
        <f t="shared" si="62"/>
        <v>0</v>
      </c>
      <c r="O377" s="898">
        <f t="shared" si="69"/>
        <v>2983341</v>
      </c>
      <c r="P377" s="897">
        <f t="shared" si="63"/>
        <v>16.036881148201903</v>
      </c>
      <c r="Q377" s="898">
        <v>0</v>
      </c>
      <c r="R377" s="900">
        <f t="shared" si="70"/>
        <v>2034.5</v>
      </c>
      <c r="S377" s="898">
        <v>0</v>
      </c>
      <c r="T377" s="898">
        <v>0</v>
      </c>
      <c r="U377" s="898">
        <f t="shared" si="64"/>
        <v>0</v>
      </c>
      <c r="V377" s="898">
        <f t="shared" si="71"/>
        <v>1956035</v>
      </c>
      <c r="W377" s="897">
        <f t="shared" si="65"/>
        <v>16.023879741132138</v>
      </c>
    </row>
    <row r="378" spans="1:23">
      <c r="A378" s="880" t="s">
        <v>1864</v>
      </c>
      <c r="B378" s="896" t="s">
        <v>1030</v>
      </c>
      <c r="C378" s="893">
        <v>0.5</v>
      </c>
      <c r="D378" s="894">
        <f t="shared" si="66"/>
        <v>4276.5</v>
      </c>
      <c r="E378" s="893">
        <v>109</v>
      </c>
      <c r="F378" s="893">
        <v>0</v>
      </c>
      <c r="G378" s="893">
        <f t="shared" si="60"/>
        <v>109</v>
      </c>
      <c r="H378" s="893">
        <f t="shared" si="67"/>
        <v>3737020</v>
      </c>
      <c r="I378" s="895">
        <f t="shared" si="61"/>
        <v>14.564168517868975</v>
      </c>
      <c r="J378" s="892">
        <v>0</v>
      </c>
      <c r="K378" s="894">
        <f t="shared" si="68"/>
        <v>3100.5</v>
      </c>
      <c r="L378" s="892">
        <v>0</v>
      </c>
      <c r="M378" s="892">
        <v>0</v>
      </c>
      <c r="N378" s="893">
        <f t="shared" si="62"/>
        <v>0</v>
      </c>
      <c r="O378" s="892">
        <f t="shared" si="69"/>
        <v>2983341</v>
      </c>
      <c r="P378" s="891">
        <f t="shared" si="63"/>
        <v>16.036881148201903</v>
      </c>
      <c r="Q378" s="892">
        <v>0</v>
      </c>
      <c r="R378" s="894">
        <f t="shared" si="70"/>
        <v>2034.5</v>
      </c>
      <c r="S378" s="892">
        <v>0</v>
      </c>
      <c r="T378" s="892">
        <v>0</v>
      </c>
      <c r="U378" s="892">
        <f t="shared" si="64"/>
        <v>0</v>
      </c>
      <c r="V378" s="892">
        <f t="shared" si="71"/>
        <v>1956035</v>
      </c>
      <c r="W378" s="891">
        <f t="shared" si="65"/>
        <v>16.023879741132138</v>
      </c>
    </row>
    <row r="379" spans="1:23">
      <c r="A379" s="882" t="s">
        <v>1863</v>
      </c>
      <c r="B379" s="902" t="s">
        <v>354</v>
      </c>
      <c r="C379" s="899">
        <v>2</v>
      </c>
      <c r="D379" s="900">
        <f t="shared" si="66"/>
        <v>4278.5</v>
      </c>
      <c r="E379" s="899">
        <v>1047</v>
      </c>
      <c r="F379" s="899">
        <v>180</v>
      </c>
      <c r="G379" s="899">
        <f t="shared" si="60"/>
        <v>1227</v>
      </c>
      <c r="H379" s="899">
        <f t="shared" si="67"/>
        <v>3738247</v>
      </c>
      <c r="I379" s="901">
        <f t="shared" si="61"/>
        <v>14.562140158155115</v>
      </c>
      <c r="J379" s="898">
        <v>2</v>
      </c>
      <c r="K379" s="900">
        <f t="shared" si="68"/>
        <v>3102.5</v>
      </c>
      <c r="L379" s="898">
        <v>1026</v>
      </c>
      <c r="M379" s="898">
        <v>180</v>
      </c>
      <c r="N379" s="899">
        <f t="shared" si="62"/>
        <v>1206</v>
      </c>
      <c r="O379" s="898">
        <f t="shared" si="69"/>
        <v>2984547</v>
      </c>
      <c r="P379" s="897">
        <f t="shared" si="63"/>
        <v>16.033021756647866</v>
      </c>
      <c r="Q379" s="898">
        <v>2</v>
      </c>
      <c r="R379" s="900">
        <f t="shared" si="70"/>
        <v>2036.5</v>
      </c>
      <c r="S379" s="898">
        <v>925</v>
      </c>
      <c r="T379" s="898">
        <v>180</v>
      </c>
      <c r="U379" s="898">
        <f t="shared" si="64"/>
        <v>1105</v>
      </c>
      <c r="V379" s="898">
        <f t="shared" si="71"/>
        <v>1957140</v>
      </c>
      <c r="W379" s="897">
        <f t="shared" si="65"/>
        <v>16.017186349128405</v>
      </c>
    </row>
    <row r="380" spans="1:23">
      <c r="A380" s="880" t="s">
        <v>1862</v>
      </c>
      <c r="B380" s="896" t="s">
        <v>354</v>
      </c>
      <c r="C380" s="893">
        <v>4</v>
      </c>
      <c r="D380" s="894">
        <f t="shared" si="66"/>
        <v>4282.5</v>
      </c>
      <c r="E380" s="893">
        <v>2050</v>
      </c>
      <c r="F380" s="893">
        <v>490</v>
      </c>
      <c r="G380" s="893">
        <f t="shared" si="60"/>
        <v>2540</v>
      </c>
      <c r="H380" s="893">
        <f t="shared" si="67"/>
        <v>3740787</v>
      </c>
      <c r="I380" s="895">
        <f t="shared" si="61"/>
        <v>14.558423817863398</v>
      </c>
      <c r="J380" s="892">
        <v>3</v>
      </c>
      <c r="K380" s="894">
        <f t="shared" si="68"/>
        <v>3105.5</v>
      </c>
      <c r="L380" s="892">
        <v>2057</v>
      </c>
      <c r="M380" s="892">
        <v>294</v>
      </c>
      <c r="N380" s="893">
        <f t="shared" si="62"/>
        <v>2351</v>
      </c>
      <c r="O380" s="892">
        <f t="shared" si="69"/>
        <v>2986898</v>
      </c>
      <c r="P380" s="891">
        <f t="shared" si="63"/>
        <v>16.030150807706757</v>
      </c>
      <c r="Q380" s="892">
        <v>3</v>
      </c>
      <c r="R380" s="894">
        <f t="shared" si="70"/>
        <v>2039.5</v>
      </c>
      <c r="S380" s="892">
        <v>1860</v>
      </c>
      <c r="T380" s="892">
        <v>294</v>
      </c>
      <c r="U380" s="892">
        <f t="shared" si="64"/>
        <v>2154</v>
      </c>
      <c r="V380" s="892">
        <f t="shared" si="71"/>
        <v>1959294</v>
      </c>
      <c r="W380" s="891">
        <f t="shared" si="65"/>
        <v>16.01122824221623</v>
      </c>
    </row>
    <row r="381" spans="1:23">
      <c r="A381" s="882" t="s">
        <v>1861</v>
      </c>
      <c r="B381" s="902" t="s">
        <v>354</v>
      </c>
      <c r="C381" s="899">
        <v>6</v>
      </c>
      <c r="D381" s="900">
        <f t="shared" si="66"/>
        <v>4288.5</v>
      </c>
      <c r="E381" s="899">
        <v>4076</v>
      </c>
      <c r="F381" s="899">
        <v>480</v>
      </c>
      <c r="G381" s="899">
        <f t="shared" si="60"/>
        <v>4556</v>
      </c>
      <c r="H381" s="899">
        <f t="shared" si="67"/>
        <v>3745343</v>
      </c>
      <c r="I381" s="901">
        <f t="shared" si="61"/>
        <v>14.555761532781471</v>
      </c>
      <c r="J381" s="898">
        <v>7</v>
      </c>
      <c r="K381" s="900">
        <f t="shared" si="68"/>
        <v>3112.5</v>
      </c>
      <c r="L381" s="898">
        <v>3594</v>
      </c>
      <c r="M381" s="898">
        <v>600</v>
      </c>
      <c r="N381" s="899">
        <f t="shared" si="62"/>
        <v>4194</v>
      </c>
      <c r="O381" s="898">
        <f t="shared" si="69"/>
        <v>2991092</v>
      </c>
      <c r="P381" s="897">
        <f t="shared" si="63"/>
        <v>16.016556894243642</v>
      </c>
      <c r="Q381" s="898">
        <v>4</v>
      </c>
      <c r="R381" s="900">
        <f t="shared" si="70"/>
        <v>2043.5</v>
      </c>
      <c r="S381" s="898">
        <v>3000</v>
      </c>
      <c r="T381" s="898">
        <v>240</v>
      </c>
      <c r="U381" s="898">
        <f t="shared" si="64"/>
        <v>3240</v>
      </c>
      <c r="V381" s="898">
        <f t="shared" si="71"/>
        <v>1962534</v>
      </c>
      <c r="W381" s="897">
        <f t="shared" si="65"/>
        <v>16.006312698801075</v>
      </c>
    </row>
    <row r="382" spans="1:23">
      <c r="A382" s="880" t="s">
        <v>1860</v>
      </c>
      <c r="B382" s="896" t="s">
        <v>1030</v>
      </c>
      <c r="C382" s="893">
        <v>1</v>
      </c>
      <c r="D382" s="894">
        <f t="shared" si="66"/>
        <v>4288.5</v>
      </c>
      <c r="E382" s="893">
        <v>398</v>
      </c>
      <c r="F382" s="893">
        <v>0</v>
      </c>
      <c r="G382" s="893">
        <f t="shared" si="60"/>
        <v>398</v>
      </c>
      <c r="H382" s="893">
        <f t="shared" si="67"/>
        <v>3745343</v>
      </c>
      <c r="I382" s="895">
        <f t="shared" si="61"/>
        <v>14.555761532781471</v>
      </c>
      <c r="J382" s="892">
        <v>1</v>
      </c>
      <c r="K382" s="894">
        <f t="shared" si="68"/>
        <v>3112.5</v>
      </c>
      <c r="L382" s="892">
        <v>381</v>
      </c>
      <c r="M382" s="892">
        <v>0</v>
      </c>
      <c r="N382" s="893">
        <f t="shared" si="62"/>
        <v>381</v>
      </c>
      <c r="O382" s="892">
        <f t="shared" si="69"/>
        <v>2991092</v>
      </c>
      <c r="P382" s="891">
        <f t="shared" si="63"/>
        <v>16.016556894243642</v>
      </c>
      <c r="Q382" s="892">
        <v>0</v>
      </c>
      <c r="R382" s="894">
        <f t="shared" si="70"/>
        <v>2043.5</v>
      </c>
      <c r="S382" s="892">
        <v>0</v>
      </c>
      <c r="T382" s="892">
        <v>0</v>
      </c>
      <c r="U382" s="892">
        <f t="shared" si="64"/>
        <v>0</v>
      </c>
      <c r="V382" s="892">
        <f t="shared" si="71"/>
        <v>1962534</v>
      </c>
      <c r="W382" s="891">
        <f t="shared" si="65"/>
        <v>16.006312698801075</v>
      </c>
    </row>
    <row r="383" spans="1:23">
      <c r="A383" s="882" t="s">
        <v>1859</v>
      </c>
      <c r="B383" s="902" t="s">
        <v>1030</v>
      </c>
      <c r="C383" s="899">
        <v>1</v>
      </c>
      <c r="D383" s="900">
        <f t="shared" si="66"/>
        <v>4288.5</v>
      </c>
      <c r="E383" s="899">
        <v>496</v>
      </c>
      <c r="F383" s="899">
        <v>0</v>
      </c>
      <c r="G383" s="899">
        <f t="shared" si="60"/>
        <v>496</v>
      </c>
      <c r="H383" s="899">
        <f t="shared" si="67"/>
        <v>3745343</v>
      </c>
      <c r="I383" s="901">
        <f t="shared" si="61"/>
        <v>14.555761532781471</v>
      </c>
      <c r="J383" s="898">
        <v>0</v>
      </c>
      <c r="K383" s="900">
        <f t="shared" si="68"/>
        <v>3112.5</v>
      </c>
      <c r="L383" s="898">
        <v>0</v>
      </c>
      <c r="M383" s="898">
        <v>0</v>
      </c>
      <c r="N383" s="899">
        <f t="shared" si="62"/>
        <v>0</v>
      </c>
      <c r="O383" s="898">
        <f t="shared" si="69"/>
        <v>2991092</v>
      </c>
      <c r="P383" s="897">
        <f t="shared" si="63"/>
        <v>16.016556894243642</v>
      </c>
      <c r="Q383" s="898">
        <v>0</v>
      </c>
      <c r="R383" s="900">
        <f t="shared" si="70"/>
        <v>2043.5</v>
      </c>
      <c r="S383" s="898">
        <v>0</v>
      </c>
      <c r="T383" s="898">
        <v>0</v>
      </c>
      <c r="U383" s="898">
        <f t="shared" si="64"/>
        <v>0</v>
      </c>
      <c r="V383" s="898">
        <f t="shared" si="71"/>
        <v>1962534</v>
      </c>
      <c r="W383" s="897">
        <f t="shared" si="65"/>
        <v>16.006312698801075</v>
      </c>
    </row>
    <row r="384" spans="1:23">
      <c r="A384" s="880" t="s">
        <v>1858</v>
      </c>
      <c r="B384" s="896" t="s">
        <v>354</v>
      </c>
      <c r="C384" s="893">
        <v>9</v>
      </c>
      <c r="D384" s="894">
        <f t="shared" si="66"/>
        <v>4297.5</v>
      </c>
      <c r="E384" s="893">
        <v>4940</v>
      </c>
      <c r="F384" s="893">
        <v>960</v>
      </c>
      <c r="G384" s="893">
        <f t="shared" si="60"/>
        <v>5900</v>
      </c>
      <c r="H384" s="893">
        <f t="shared" si="67"/>
        <v>3751243</v>
      </c>
      <c r="I384" s="895">
        <f t="shared" si="61"/>
        <v>14.54815978281947</v>
      </c>
      <c r="J384" s="892">
        <v>5</v>
      </c>
      <c r="K384" s="894">
        <f t="shared" si="68"/>
        <v>3117.5</v>
      </c>
      <c r="L384" s="892">
        <v>4485</v>
      </c>
      <c r="M384" s="892">
        <v>400</v>
      </c>
      <c r="N384" s="893">
        <f t="shared" si="62"/>
        <v>4885</v>
      </c>
      <c r="O384" s="892">
        <f t="shared" si="69"/>
        <v>2995977</v>
      </c>
      <c r="P384" s="891">
        <f t="shared" si="63"/>
        <v>16.016984763432237</v>
      </c>
      <c r="Q384" s="892">
        <v>5</v>
      </c>
      <c r="R384" s="894">
        <f t="shared" si="70"/>
        <v>2048.5</v>
      </c>
      <c r="S384" s="892">
        <v>4046</v>
      </c>
      <c r="T384" s="892">
        <v>400</v>
      </c>
      <c r="U384" s="892">
        <f t="shared" si="64"/>
        <v>4446</v>
      </c>
      <c r="V384" s="892">
        <f t="shared" si="71"/>
        <v>1966980</v>
      </c>
      <c r="W384" s="891">
        <f t="shared" si="65"/>
        <v>16.00341713448865</v>
      </c>
    </row>
    <row r="385" spans="1:23">
      <c r="A385" s="882" t="s">
        <v>1857</v>
      </c>
      <c r="B385" s="902" t="s">
        <v>1030</v>
      </c>
      <c r="C385" s="899">
        <v>1</v>
      </c>
      <c r="D385" s="900">
        <f t="shared" si="66"/>
        <v>4297.5</v>
      </c>
      <c r="E385" s="899">
        <v>59</v>
      </c>
      <c r="F385" s="899">
        <v>0</v>
      </c>
      <c r="G385" s="899">
        <f t="shared" si="60"/>
        <v>59</v>
      </c>
      <c r="H385" s="899">
        <f t="shared" si="67"/>
        <v>3751243</v>
      </c>
      <c r="I385" s="901">
        <f t="shared" si="61"/>
        <v>14.54815978281947</v>
      </c>
      <c r="J385" s="898">
        <v>0</v>
      </c>
      <c r="K385" s="900">
        <f t="shared" si="68"/>
        <v>3117.5</v>
      </c>
      <c r="L385" s="898">
        <v>0</v>
      </c>
      <c r="M385" s="898">
        <v>0</v>
      </c>
      <c r="N385" s="899">
        <f t="shared" si="62"/>
        <v>0</v>
      </c>
      <c r="O385" s="898">
        <f t="shared" si="69"/>
        <v>2995977</v>
      </c>
      <c r="P385" s="897">
        <f t="shared" si="63"/>
        <v>16.016984763432237</v>
      </c>
      <c r="Q385" s="898">
        <v>0</v>
      </c>
      <c r="R385" s="900">
        <f t="shared" si="70"/>
        <v>2048.5</v>
      </c>
      <c r="S385" s="898">
        <v>0</v>
      </c>
      <c r="T385" s="898">
        <v>0</v>
      </c>
      <c r="U385" s="898">
        <f t="shared" si="64"/>
        <v>0</v>
      </c>
      <c r="V385" s="898">
        <f t="shared" si="71"/>
        <v>1966980</v>
      </c>
      <c r="W385" s="897">
        <f t="shared" si="65"/>
        <v>16.00341713448865</v>
      </c>
    </row>
    <row r="386" spans="1:23">
      <c r="A386" s="880" t="s">
        <v>1856</v>
      </c>
      <c r="B386" s="896" t="s">
        <v>354</v>
      </c>
      <c r="C386" s="893">
        <v>3</v>
      </c>
      <c r="D386" s="894">
        <f t="shared" si="66"/>
        <v>4300.5</v>
      </c>
      <c r="E386" s="893">
        <v>2758</v>
      </c>
      <c r="F386" s="893">
        <v>132</v>
      </c>
      <c r="G386" s="893">
        <f t="shared" si="60"/>
        <v>2890</v>
      </c>
      <c r="H386" s="893">
        <f t="shared" si="67"/>
        <v>3754133</v>
      </c>
      <c r="I386" s="895">
        <f t="shared" si="61"/>
        <v>14.549211332015657</v>
      </c>
      <c r="J386" s="892">
        <v>3</v>
      </c>
      <c r="K386" s="894">
        <f t="shared" si="68"/>
        <v>3120.5</v>
      </c>
      <c r="L386" s="892">
        <v>2740</v>
      </c>
      <c r="M386" s="892">
        <v>132</v>
      </c>
      <c r="N386" s="893">
        <f t="shared" si="62"/>
        <v>2872</v>
      </c>
      <c r="O386" s="892">
        <f t="shared" si="69"/>
        <v>2998849</v>
      </c>
      <c r="P386" s="891">
        <f t="shared" si="63"/>
        <v>16.016925706350477</v>
      </c>
      <c r="Q386" s="892">
        <v>0</v>
      </c>
      <c r="R386" s="894">
        <f t="shared" si="70"/>
        <v>2048.5</v>
      </c>
      <c r="S386" s="892">
        <v>0</v>
      </c>
      <c r="T386" s="892">
        <v>0</v>
      </c>
      <c r="U386" s="892">
        <f t="shared" si="64"/>
        <v>0</v>
      </c>
      <c r="V386" s="892">
        <f t="shared" si="71"/>
        <v>1966980</v>
      </c>
      <c r="W386" s="891">
        <f t="shared" si="65"/>
        <v>16.00341713448865</v>
      </c>
    </row>
    <row r="387" spans="1:23">
      <c r="A387" s="882" t="s">
        <v>1855</v>
      </c>
      <c r="B387" s="902" t="s">
        <v>354</v>
      </c>
      <c r="C387" s="899">
        <v>3</v>
      </c>
      <c r="D387" s="900">
        <f t="shared" si="66"/>
        <v>4303.5</v>
      </c>
      <c r="E387" s="899">
        <v>2725</v>
      </c>
      <c r="F387" s="899">
        <v>120</v>
      </c>
      <c r="G387" s="899">
        <f t="shared" si="60"/>
        <v>2845</v>
      </c>
      <c r="H387" s="899">
        <f t="shared" si="67"/>
        <v>3756978</v>
      </c>
      <c r="I387" s="901">
        <f t="shared" si="61"/>
        <v>14.550087138375741</v>
      </c>
      <c r="J387" s="898">
        <v>3</v>
      </c>
      <c r="K387" s="900">
        <f t="shared" si="68"/>
        <v>3123.5</v>
      </c>
      <c r="L387" s="898">
        <v>2030</v>
      </c>
      <c r="M387" s="898">
        <v>120</v>
      </c>
      <c r="N387" s="899">
        <f t="shared" si="62"/>
        <v>2150</v>
      </c>
      <c r="O387" s="898">
        <f t="shared" si="69"/>
        <v>3000999</v>
      </c>
      <c r="P387" s="897">
        <f t="shared" si="63"/>
        <v>16.013014246838484</v>
      </c>
      <c r="Q387" s="898">
        <v>2</v>
      </c>
      <c r="R387" s="900">
        <f t="shared" si="70"/>
        <v>2050.5</v>
      </c>
      <c r="S387" s="898">
        <v>1807</v>
      </c>
      <c r="T387" s="898">
        <v>80</v>
      </c>
      <c r="U387" s="898">
        <f t="shared" si="64"/>
        <v>1887</v>
      </c>
      <c r="V387" s="898">
        <f t="shared" si="71"/>
        <v>1968867</v>
      </c>
      <c r="W387" s="897">
        <f t="shared" si="65"/>
        <v>16.003145574250183</v>
      </c>
    </row>
    <row r="388" spans="1:23">
      <c r="A388" s="880" t="s">
        <v>1854</v>
      </c>
      <c r="B388" s="896" t="s">
        <v>354</v>
      </c>
      <c r="C388" s="893">
        <v>8</v>
      </c>
      <c r="D388" s="894">
        <f t="shared" si="66"/>
        <v>4311.5</v>
      </c>
      <c r="E388" s="893">
        <v>4635</v>
      </c>
      <c r="F388" s="893">
        <v>342</v>
      </c>
      <c r="G388" s="893">
        <f t="shared" si="60"/>
        <v>4977</v>
      </c>
      <c r="H388" s="893">
        <f t="shared" si="67"/>
        <v>3761955</v>
      </c>
      <c r="I388" s="895">
        <f t="shared" si="61"/>
        <v>14.542328655920214</v>
      </c>
      <c r="J388" s="892">
        <v>7</v>
      </c>
      <c r="K388" s="894">
        <f t="shared" si="68"/>
        <v>3130.5</v>
      </c>
      <c r="L388" s="892">
        <v>4497</v>
      </c>
      <c r="M388" s="892">
        <v>304</v>
      </c>
      <c r="N388" s="893">
        <f t="shared" si="62"/>
        <v>4801</v>
      </c>
      <c r="O388" s="892">
        <f t="shared" si="69"/>
        <v>3005800</v>
      </c>
      <c r="P388" s="891">
        <f t="shared" si="63"/>
        <v>16.002768460842251</v>
      </c>
      <c r="Q388" s="892">
        <v>6</v>
      </c>
      <c r="R388" s="894">
        <f t="shared" si="70"/>
        <v>2056.5</v>
      </c>
      <c r="S388" s="892">
        <v>3092</v>
      </c>
      <c r="T388" s="892">
        <v>228</v>
      </c>
      <c r="U388" s="892">
        <f t="shared" si="64"/>
        <v>3320</v>
      </c>
      <c r="V388" s="892">
        <f t="shared" si="71"/>
        <v>1972187</v>
      </c>
      <c r="W388" s="891">
        <f t="shared" si="65"/>
        <v>15.983361698678985</v>
      </c>
    </row>
    <row r="389" spans="1:23">
      <c r="A389" s="882" t="s">
        <v>1853</v>
      </c>
      <c r="B389" s="902" t="s">
        <v>1030</v>
      </c>
      <c r="C389" s="899">
        <v>4</v>
      </c>
      <c r="D389" s="900">
        <f t="shared" si="66"/>
        <v>4311.5</v>
      </c>
      <c r="E389" s="899">
        <v>2432</v>
      </c>
      <c r="F389" s="899">
        <v>0</v>
      </c>
      <c r="G389" s="899">
        <f t="shared" si="60"/>
        <v>2432</v>
      </c>
      <c r="H389" s="899">
        <f t="shared" si="67"/>
        <v>3761955</v>
      </c>
      <c r="I389" s="901">
        <f t="shared" si="61"/>
        <v>14.542328655920214</v>
      </c>
      <c r="J389" s="898">
        <v>3</v>
      </c>
      <c r="K389" s="900">
        <f t="shared" si="68"/>
        <v>3130.5</v>
      </c>
      <c r="L389" s="898">
        <v>2272</v>
      </c>
      <c r="M389" s="898">
        <v>0</v>
      </c>
      <c r="N389" s="899">
        <f t="shared" si="62"/>
        <v>2272</v>
      </c>
      <c r="O389" s="898">
        <f t="shared" si="69"/>
        <v>3005800</v>
      </c>
      <c r="P389" s="897">
        <f t="shared" si="63"/>
        <v>16.002768460842251</v>
      </c>
      <c r="Q389" s="898">
        <v>3</v>
      </c>
      <c r="R389" s="900">
        <f t="shared" si="70"/>
        <v>2056.5</v>
      </c>
      <c r="S389" s="898">
        <v>1715</v>
      </c>
      <c r="T389" s="898">
        <v>0</v>
      </c>
      <c r="U389" s="898">
        <f t="shared" si="64"/>
        <v>1715</v>
      </c>
      <c r="V389" s="898">
        <f t="shared" si="71"/>
        <v>1972187</v>
      </c>
      <c r="W389" s="897">
        <f t="shared" si="65"/>
        <v>15.983361698678985</v>
      </c>
    </row>
    <row r="390" spans="1:23">
      <c r="A390" s="880" t="s">
        <v>1852</v>
      </c>
      <c r="B390" s="896" t="s">
        <v>354</v>
      </c>
      <c r="C390" s="893">
        <v>6</v>
      </c>
      <c r="D390" s="894">
        <f t="shared" si="66"/>
        <v>4317.5</v>
      </c>
      <c r="E390" s="893">
        <v>4775</v>
      </c>
      <c r="F390" s="893">
        <v>156</v>
      </c>
      <c r="G390" s="893">
        <f t="shared" si="60"/>
        <v>4931</v>
      </c>
      <c r="H390" s="893">
        <f t="shared" si="67"/>
        <v>3766886</v>
      </c>
      <c r="I390" s="895">
        <f t="shared" si="61"/>
        <v>14.54115421733256</v>
      </c>
      <c r="J390" s="892">
        <v>5</v>
      </c>
      <c r="K390" s="894">
        <f t="shared" si="68"/>
        <v>3135.5</v>
      </c>
      <c r="L390" s="892">
        <v>4814</v>
      </c>
      <c r="M390" s="892">
        <v>130</v>
      </c>
      <c r="N390" s="893">
        <f t="shared" si="62"/>
        <v>4944</v>
      </c>
      <c r="O390" s="892">
        <f t="shared" si="69"/>
        <v>3010744</v>
      </c>
      <c r="P390" s="891">
        <f t="shared" si="63"/>
        <v>16.003529474299686</v>
      </c>
      <c r="Q390" s="892">
        <v>4</v>
      </c>
      <c r="R390" s="894">
        <f t="shared" si="70"/>
        <v>2060.5</v>
      </c>
      <c r="S390" s="892">
        <v>4185</v>
      </c>
      <c r="T390" s="892">
        <v>104</v>
      </c>
      <c r="U390" s="892">
        <f t="shared" si="64"/>
        <v>4289</v>
      </c>
      <c r="V390" s="892">
        <f t="shared" si="71"/>
        <v>1976476</v>
      </c>
      <c r="W390" s="891">
        <f t="shared" si="65"/>
        <v>15.987025802798675</v>
      </c>
    </row>
    <row r="391" spans="1:23">
      <c r="A391" s="882" t="s">
        <v>1851</v>
      </c>
      <c r="B391" s="902" t="s">
        <v>354</v>
      </c>
      <c r="C391" s="899">
        <v>17</v>
      </c>
      <c r="D391" s="900">
        <f t="shared" si="66"/>
        <v>4334.5</v>
      </c>
      <c r="E391" s="899">
        <v>12119</v>
      </c>
      <c r="F391" s="899">
        <v>396</v>
      </c>
      <c r="G391" s="899">
        <f t="shared" si="60"/>
        <v>12515</v>
      </c>
      <c r="H391" s="899">
        <f t="shared" si="67"/>
        <v>3779401</v>
      </c>
      <c r="I391" s="901">
        <f t="shared" si="61"/>
        <v>14.532245164763333</v>
      </c>
      <c r="J391" s="898">
        <v>8</v>
      </c>
      <c r="K391" s="900">
        <f t="shared" si="68"/>
        <v>3143.5</v>
      </c>
      <c r="L391" s="898">
        <v>7000</v>
      </c>
      <c r="M391" s="898">
        <v>144</v>
      </c>
      <c r="N391" s="899">
        <f t="shared" si="62"/>
        <v>7144</v>
      </c>
      <c r="O391" s="898">
        <f t="shared" si="69"/>
        <v>3017888</v>
      </c>
      <c r="P391" s="897">
        <f t="shared" si="63"/>
        <v>16.000678649064206</v>
      </c>
      <c r="Q391" s="898">
        <v>5</v>
      </c>
      <c r="R391" s="900">
        <f t="shared" si="70"/>
        <v>2065.5</v>
      </c>
      <c r="S391" s="898">
        <v>4202</v>
      </c>
      <c r="T391" s="898">
        <v>90</v>
      </c>
      <c r="U391" s="898">
        <f t="shared" si="64"/>
        <v>4292</v>
      </c>
      <c r="V391" s="898">
        <f t="shared" si="71"/>
        <v>1980768</v>
      </c>
      <c r="W391" s="897">
        <f t="shared" si="65"/>
        <v>15.982958121520214</v>
      </c>
    </row>
    <row r="392" spans="1:23">
      <c r="A392" s="880" t="s">
        <v>1850</v>
      </c>
      <c r="B392" s="896" t="s">
        <v>354</v>
      </c>
      <c r="C392" s="893">
        <v>19</v>
      </c>
      <c r="D392" s="894">
        <f t="shared" si="66"/>
        <v>4353.5</v>
      </c>
      <c r="E392" s="893">
        <v>17839</v>
      </c>
      <c r="F392" s="893">
        <v>1470</v>
      </c>
      <c r="G392" s="893">
        <f t="shared" si="60"/>
        <v>19309</v>
      </c>
      <c r="H392" s="893">
        <f t="shared" si="67"/>
        <v>3798710</v>
      </c>
      <c r="I392" s="895">
        <f t="shared" si="61"/>
        <v>14.542743386547222</v>
      </c>
      <c r="J392" s="892">
        <v>15</v>
      </c>
      <c r="K392" s="894">
        <f t="shared" si="68"/>
        <v>3158.5</v>
      </c>
      <c r="L392" s="892">
        <v>14949</v>
      </c>
      <c r="M392" s="892">
        <v>1050</v>
      </c>
      <c r="N392" s="893">
        <f t="shared" si="62"/>
        <v>15999</v>
      </c>
      <c r="O392" s="892">
        <f t="shared" si="69"/>
        <v>3033887</v>
      </c>
      <c r="P392" s="891">
        <f t="shared" si="63"/>
        <v>16.009112975568573</v>
      </c>
      <c r="Q392" s="892">
        <v>9</v>
      </c>
      <c r="R392" s="894">
        <f t="shared" si="70"/>
        <v>2074.5</v>
      </c>
      <c r="S392" s="892">
        <v>8714</v>
      </c>
      <c r="T392" s="892">
        <v>630</v>
      </c>
      <c r="U392" s="892">
        <f t="shared" si="64"/>
        <v>9344</v>
      </c>
      <c r="V392" s="892">
        <f t="shared" si="71"/>
        <v>1990112</v>
      </c>
      <c r="W392" s="891">
        <f t="shared" si="65"/>
        <v>15.988688037278058</v>
      </c>
    </row>
    <row r="393" spans="1:23">
      <c r="A393" s="882" t="s">
        <v>1849</v>
      </c>
      <c r="B393" s="902" t="s">
        <v>1030</v>
      </c>
      <c r="C393" s="899">
        <v>12</v>
      </c>
      <c r="D393" s="900">
        <f t="shared" si="66"/>
        <v>4353.5</v>
      </c>
      <c r="E393" s="899">
        <v>11505</v>
      </c>
      <c r="F393" s="899">
        <v>0</v>
      </c>
      <c r="G393" s="899">
        <f t="shared" ref="G393:G456" si="72">F393+E393</f>
        <v>11505</v>
      </c>
      <c r="H393" s="899">
        <f t="shared" si="67"/>
        <v>3798710</v>
      </c>
      <c r="I393" s="901">
        <f t="shared" ref="I393:I456" si="73">H393/D393/60</f>
        <v>14.542743386547222</v>
      </c>
      <c r="J393" s="898">
        <v>9</v>
      </c>
      <c r="K393" s="900">
        <f t="shared" si="68"/>
        <v>3158.5</v>
      </c>
      <c r="L393" s="898">
        <v>9623</v>
      </c>
      <c r="M393" s="898">
        <v>0</v>
      </c>
      <c r="N393" s="899">
        <f t="shared" ref="N393:N456" si="74">M393+L393</f>
        <v>9623</v>
      </c>
      <c r="O393" s="898">
        <f t="shared" si="69"/>
        <v>3033887</v>
      </c>
      <c r="P393" s="897">
        <f t="shared" ref="P393:P456" si="75">O393/K393/60</f>
        <v>16.009112975568573</v>
      </c>
      <c r="Q393" s="898">
        <v>9</v>
      </c>
      <c r="R393" s="900">
        <f t="shared" si="70"/>
        <v>2074.5</v>
      </c>
      <c r="S393" s="898">
        <v>8714</v>
      </c>
      <c r="T393" s="898">
        <v>0</v>
      </c>
      <c r="U393" s="898">
        <f t="shared" ref="U393:U456" si="76">T393+S393</f>
        <v>8714</v>
      </c>
      <c r="V393" s="898">
        <f t="shared" si="71"/>
        <v>1990112</v>
      </c>
      <c r="W393" s="897">
        <f t="shared" ref="W393:W456" si="77">V393/R393/60</f>
        <v>15.988688037278058</v>
      </c>
    </row>
    <row r="394" spans="1:23">
      <c r="A394" s="880" t="s">
        <v>1848</v>
      </c>
      <c r="B394" s="896" t="s">
        <v>354</v>
      </c>
      <c r="C394" s="893">
        <v>33</v>
      </c>
      <c r="D394" s="894">
        <f t="shared" ref="D394:D457" si="78">IF($B394="*",D393,D393+C394)</f>
        <v>4386.5</v>
      </c>
      <c r="E394" s="893">
        <v>28193</v>
      </c>
      <c r="F394" s="893">
        <v>2442</v>
      </c>
      <c r="G394" s="893">
        <f t="shared" si="72"/>
        <v>30635</v>
      </c>
      <c r="H394" s="893">
        <f t="shared" ref="H394:H457" si="79">IF($B394="*",H393,H393+G394)</f>
        <v>3829345</v>
      </c>
      <c r="I394" s="895">
        <f t="shared" si="73"/>
        <v>14.549735932216269</v>
      </c>
      <c r="J394" s="892">
        <v>22</v>
      </c>
      <c r="K394" s="894">
        <f t="shared" ref="K394:K457" si="80">IF($B394="*",K393,K393+J394)</f>
        <v>3180.5</v>
      </c>
      <c r="L394" s="892">
        <v>21748</v>
      </c>
      <c r="M394" s="892">
        <v>1628</v>
      </c>
      <c r="N394" s="893">
        <f t="shared" si="74"/>
        <v>23376</v>
      </c>
      <c r="O394" s="892">
        <f t="shared" ref="O394:O457" si="81">IF($B394="*",O393,O393+N394)</f>
        <v>3057263</v>
      </c>
      <c r="P394" s="891">
        <f t="shared" si="75"/>
        <v>16.020871980296601</v>
      </c>
      <c r="Q394" s="892">
        <v>15</v>
      </c>
      <c r="R394" s="894">
        <f t="shared" ref="R394:R457" si="82">IF($B394="*",R393,R393+Q394)</f>
        <v>2089.5</v>
      </c>
      <c r="S394" s="892">
        <v>14282</v>
      </c>
      <c r="T394" s="892">
        <v>1110</v>
      </c>
      <c r="U394" s="892">
        <f t="shared" si="76"/>
        <v>15392</v>
      </c>
      <c r="V394" s="892">
        <f t="shared" ref="V394:V457" si="83">IF($B394="*",V393,V393+U394)</f>
        <v>2005504</v>
      </c>
      <c r="W394" s="891">
        <f t="shared" si="77"/>
        <v>15.996681821807449</v>
      </c>
    </row>
    <row r="395" spans="1:23">
      <c r="A395" s="882" t="s">
        <v>1847</v>
      </c>
      <c r="B395" s="902" t="s">
        <v>1030</v>
      </c>
      <c r="C395" s="899">
        <v>18</v>
      </c>
      <c r="D395" s="900">
        <f t="shared" si="78"/>
        <v>4386.5</v>
      </c>
      <c r="E395" s="899">
        <v>15476</v>
      </c>
      <c r="F395" s="899">
        <v>0</v>
      </c>
      <c r="G395" s="899">
        <f t="shared" si="72"/>
        <v>15476</v>
      </c>
      <c r="H395" s="899">
        <f t="shared" si="79"/>
        <v>3829345</v>
      </c>
      <c r="I395" s="901">
        <f t="shared" si="73"/>
        <v>14.549735932216269</v>
      </c>
      <c r="J395" s="898">
        <v>10</v>
      </c>
      <c r="K395" s="900">
        <f t="shared" si="80"/>
        <v>3180.5</v>
      </c>
      <c r="L395" s="898">
        <v>10882</v>
      </c>
      <c r="M395" s="898">
        <v>0</v>
      </c>
      <c r="N395" s="899">
        <f t="shared" si="74"/>
        <v>10882</v>
      </c>
      <c r="O395" s="898">
        <f t="shared" si="81"/>
        <v>3057263</v>
      </c>
      <c r="P395" s="897">
        <f t="shared" si="75"/>
        <v>16.020871980296601</v>
      </c>
      <c r="Q395" s="898">
        <v>7</v>
      </c>
      <c r="R395" s="900">
        <f t="shared" si="82"/>
        <v>2089.5</v>
      </c>
      <c r="S395" s="898">
        <v>6649</v>
      </c>
      <c r="T395" s="898">
        <v>0</v>
      </c>
      <c r="U395" s="898">
        <f t="shared" si="76"/>
        <v>6649</v>
      </c>
      <c r="V395" s="898">
        <f t="shared" si="83"/>
        <v>2005504</v>
      </c>
      <c r="W395" s="897">
        <f t="shared" si="77"/>
        <v>15.996681821807449</v>
      </c>
    </row>
    <row r="396" spans="1:23">
      <c r="A396" s="880" t="s">
        <v>1846</v>
      </c>
      <c r="B396" s="896" t="s">
        <v>354</v>
      </c>
      <c r="C396" s="893">
        <v>6</v>
      </c>
      <c r="D396" s="894">
        <f t="shared" si="78"/>
        <v>4392.5</v>
      </c>
      <c r="E396" s="893">
        <v>5714</v>
      </c>
      <c r="F396" s="893">
        <v>448</v>
      </c>
      <c r="G396" s="893">
        <f t="shared" si="72"/>
        <v>6162</v>
      </c>
      <c r="H396" s="893">
        <f t="shared" si="79"/>
        <v>3835507</v>
      </c>
      <c r="I396" s="895">
        <f t="shared" si="73"/>
        <v>14.553242269019162</v>
      </c>
      <c r="J396" s="892">
        <v>5</v>
      </c>
      <c r="K396" s="894">
        <f t="shared" si="80"/>
        <v>3185.5</v>
      </c>
      <c r="L396" s="892">
        <v>4573</v>
      </c>
      <c r="M396" s="892">
        <v>320</v>
      </c>
      <c r="N396" s="893">
        <f t="shared" si="74"/>
        <v>4893</v>
      </c>
      <c r="O396" s="892">
        <f t="shared" si="81"/>
        <v>3062156</v>
      </c>
      <c r="P396" s="891">
        <f t="shared" si="75"/>
        <v>16.021325799194265</v>
      </c>
      <c r="Q396" s="892">
        <v>3</v>
      </c>
      <c r="R396" s="894">
        <f t="shared" si="82"/>
        <v>2092.5</v>
      </c>
      <c r="S396" s="892">
        <v>2364</v>
      </c>
      <c r="T396" s="892">
        <v>192</v>
      </c>
      <c r="U396" s="892">
        <f t="shared" si="76"/>
        <v>2556</v>
      </c>
      <c r="V396" s="892">
        <f t="shared" si="83"/>
        <v>2008060</v>
      </c>
      <c r="W396" s="891">
        <f t="shared" si="77"/>
        <v>15.99410593389088</v>
      </c>
    </row>
    <row r="397" spans="1:23">
      <c r="A397" s="882" t="s">
        <v>1845</v>
      </c>
      <c r="B397" s="902" t="s">
        <v>354</v>
      </c>
      <c r="C397" s="899">
        <v>14</v>
      </c>
      <c r="D397" s="900">
        <f t="shared" si="78"/>
        <v>4406.5</v>
      </c>
      <c r="E397" s="899">
        <v>11990</v>
      </c>
      <c r="F397" s="899">
        <v>1024</v>
      </c>
      <c r="G397" s="899">
        <f t="shared" si="72"/>
        <v>13014</v>
      </c>
      <c r="H397" s="899">
        <f t="shared" si="79"/>
        <v>3848521</v>
      </c>
      <c r="I397" s="901">
        <f t="shared" si="73"/>
        <v>14.556227542645335</v>
      </c>
      <c r="J397" s="898">
        <v>10</v>
      </c>
      <c r="K397" s="900">
        <f t="shared" si="80"/>
        <v>3195.5</v>
      </c>
      <c r="L397" s="898">
        <v>8224</v>
      </c>
      <c r="M397" s="898">
        <v>640</v>
      </c>
      <c r="N397" s="899">
        <f t="shared" si="74"/>
        <v>8864</v>
      </c>
      <c r="O397" s="898">
        <f t="shared" si="81"/>
        <v>3071020</v>
      </c>
      <c r="P397" s="897">
        <f t="shared" si="75"/>
        <v>16.017420330673342</v>
      </c>
      <c r="Q397" s="898">
        <v>5</v>
      </c>
      <c r="R397" s="900">
        <f t="shared" si="82"/>
        <v>2097.5</v>
      </c>
      <c r="S397" s="898">
        <v>5233</v>
      </c>
      <c r="T397" s="898">
        <v>320</v>
      </c>
      <c r="U397" s="898">
        <f t="shared" si="76"/>
        <v>5553</v>
      </c>
      <c r="V397" s="898">
        <f t="shared" si="83"/>
        <v>2013613</v>
      </c>
      <c r="W397" s="897">
        <f t="shared" si="77"/>
        <v>16.00010329757648</v>
      </c>
    </row>
    <row r="398" spans="1:23">
      <c r="A398" s="880" t="s">
        <v>1844</v>
      </c>
      <c r="B398" s="896" t="s">
        <v>1030</v>
      </c>
      <c r="C398" s="893">
        <v>6</v>
      </c>
      <c r="D398" s="894">
        <f t="shared" si="78"/>
        <v>4406.5</v>
      </c>
      <c r="E398" s="893">
        <v>5245</v>
      </c>
      <c r="F398" s="893">
        <v>0</v>
      </c>
      <c r="G398" s="893">
        <f t="shared" si="72"/>
        <v>5245</v>
      </c>
      <c r="H398" s="893">
        <f t="shared" si="79"/>
        <v>3848521</v>
      </c>
      <c r="I398" s="895">
        <f t="shared" si="73"/>
        <v>14.556227542645335</v>
      </c>
      <c r="J398" s="892">
        <v>5</v>
      </c>
      <c r="K398" s="894">
        <f t="shared" si="80"/>
        <v>3195.5</v>
      </c>
      <c r="L398" s="892">
        <v>4129</v>
      </c>
      <c r="M398" s="892">
        <v>0</v>
      </c>
      <c r="N398" s="893">
        <f t="shared" si="74"/>
        <v>4129</v>
      </c>
      <c r="O398" s="892">
        <f t="shared" si="81"/>
        <v>3071020</v>
      </c>
      <c r="P398" s="891">
        <f t="shared" si="75"/>
        <v>16.017420330673342</v>
      </c>
      <c r="Q398" s="892">
        <v>0</v>
      </c>
      <c r="R398" s="894">
        <f t="shared" si="82"/>
        <v>2097.5</v>
      </c>
      <c r="S398" s="892">
        <v>0</v>
      </c>
      <c r="T398" s="892">
        <v>0</v>
      </c>
      <c r="U398" s="892">
        <f t="shared" si="76"/>
        <v>0</v>
      </c>
      <c r="V398" s="892">
        <f t="shared" si="83"/>
        <v>2013613</v>
      </c>
      <c r="W398" s="891">
        <f t="shared" si="77"/>
        <v>16.00010329757648</v>
      </c>
    </row>
    <row r="399" spans="1:23">
      <c r="A399" s="882" t="s">
        <v>1843</v>
      </c>
      <c r="B399" s="902" t="s">
        <v>354</v>
      </c>
      <c r="C399" s="899">
        <v>12</v>
      </c>
      <c r="D399" s="900">
        <f t="shared" si="78"/>
        <v>4418.5</v>
      </c>
      <c r="E399" s="899">
        <v>9441</v>
      </c>
      <c r="F399" s="899">
        <v>896</v>
      </c>
      <c r="G399" s="899">
        <f t="shared" si="72"/>
        <v>10337</v>
      </c>
      <c r="H399" s="899">
        <f t="shared" si="79"/>
        <v>3858858</v>
      </c>
      <c r="I399" s="901">
        <f t="shared" si="73"/>
        <v>14.555686318886501</v>
      </c>
      <c r="J399" s="898">
        <v>8</v>
      </c>
      <c r="K399" s="900">
        <f t="shared" si="80"/>
        <v>3203.5</v>
      </c>
      <c r="L399" s="898">
        <v>7608</v>
      </c>
      <c r="M399" s="898">
        <v>512</v>
      </c>
      <c r="N399" s="899">
        <f t="shared" si="74"/>
        <v>8120</v>
      </c>
      <c r="O399" s="898">
        <f t="shared" si="81"/>
        <v>3079140</v>
      </c>
      <c r="P399" s="897">
        <f t="shared" si="75"/>
        <v>16.019665990323084</v>
      </c>
      <c r="Q399" s="898">
        <v>6</v>
      </c>
      <c r="R399" s="900">
        <f t="shared" si="82"/>
        <v>2103.5</v>
      </c>
      <c r="S399" s="898">
        <v>5289</v>
      </c>
      <c r="T399" s="898">
        <v>384</v>
      </c>
      <c r="U399" s="898">
        <f t="shared" si="76"/>
        <v>5673</v>
      </c>
      <c r="V399" s="898">
        <f t="shared" si="83"/>
        <v>2019286</v>
      </c>
      <c r="W399" s="897">
        <f t="shared" si="77"/>
        <v>15.999413675619998</v>
      </c>
    </row>
    <row r="400" spans="1:23">
      <c r="A400" s="880" t="s">
        <v>1842</v>
      </c>
      <c r="B400" s="896" t="s">
        <v>354</v>
      </c>
      <c r="C400" s="893">
        <v>14</v>
      </c>
      <c r="D400" s="894">
        <f t="shared" si="78"/>
        <v>4432.5</v>
      </c>
      <c r="E400" s="893">
        <v>9193</v>
      </c>
      <c r="F400" s="893">
        <v>384</v>
      </c>
      <c r="G400" s="893">
        <f t="shared" si="72"/>
        <v>9577</v>
      </c>
      <c r="H400" s="893">
        <f t="shared" si="79"/>
        <v>3868435</v>
      </c>
      <c r="I400" s="895">
        <f t="shared" si="73"/>
        <v>14.545722880240646</v>
      </c>
      <c r="J400" s="892">
        <v>8</v>
      </c>
      <c r="K400" s="894">
        <f t="shared" si="80"/>
        <v>3211.5</v>
      </c>
      <c r="L400" s="892">
        <v>7709</v>
      </c>
      <c r="M400" s="892">
        <v>192</v>
      </c>
      <c r="N400" s="893">
        <f t="shared" si="74"/>
        <v>7901</v>
      </c>
      <c r="O400" s="892">
        <f t="shared" si="81"/>
        <v>3087041</v>
      </c>
      <c r="P400" s="891">
        <f t="shared" si="75"/>
        <v>16.020763921324409</v>
      </c>
      <c r="Q400" s="892">
        <v>7</v>
      </c>
      <c r="R400" s="894">
        <f t="shared" si="82"/>
        <v>2110.5</v>
      </c>
      <c r="S400" s="892">
        <v>5902</v>
      </c>
      <c r="T400" s="892">
        <v>168</v>
      </c>
      <c r="U400" s="892">
        <f t="shared" si="76"/>
        <v>6070</v>
      </c>
      <c r="V400" s="892">
        <f t="shared" si="83"/>
        <v>2025356</v>
      </c>
      <c r="W400" s="891">
        <f t="shared" si="77"/>
        <v>15.994282555476586</v>
      </c>
    </row>
    <row r="401" spans="1:23">
      <c r="A401" s="882" t="s">
        <v>1841</v>
      </c>
      <c r="B401" s="902" t="s">
        <v>354</v>
      </c>
      <c r="C401" s="899">
        <v>16</v>
      </c>
      <c r="D401" s="900">
        <f t="shared" si="78"/>
        <v>4448.5</v>
      </c>
      <c r="E401" s="899">
        <v>12621</v>
      </c>
      <c r="F401" s="899">
        <v>1152</v>
      </c>
      <c r="G401" s="899">
        <f t="shared" si="72"/>
        <v>13773</v>
      </c>
      <c r="H401" s="899">
        <f t="shared" si="79"/>
        <v>3882208</v>
      </c>
      <c r="I401" s="901">
        <f t="shared" si="73"/>
        <v>14.545007680491551</v>
      </c>
      <c r="J401" s="898">
        <v>10</v>
      </c>
      <c r="K401" s="900">
        <f t="shared" si="80"/>
        <v>3221.5</v>
      </c>
      <c r="L401" s="898">
        <v>10611</v>
      </c>
      <c r="M401" s="898">
        <v>640</v>
      </c>
      <c r="N401" s="899">
        <f t="shared" si="74"/>
        <v>11251</v>
      </c>
      <c r="O401" s="898">
        <f t="shared" si="81"/>
        <v>3098292</v>
      </c>
      <c r="P401" s="897">
        <f t="shared" si="75"/>
        <v>16.029241036784107</v>
      </c>
      <c r="Q401" s="898">
        <v>7</v>
      </c>
      <c r="R401" s="900">
        <f t="shared" si="82"/>
        <v>2117.5</v>
      </c>
      <c r="S401" s="898">
        <v>7487</v>
      </c>
      <c r="T401" s="898">
        <v>448</v>
      </c>
      <c r="U401" s="898">
        <f t="shared" si="76"/>
        <v>7935</v>
      </c>
      <c r="V401" s="898">
        <f t="shared" si="83"/>
        <v>2033291</v>
      </c>
      <c r="W401" s="897">
        <f t="shared" si="77"/>
        <v>16.003864620228256</v>
      </c>
    </row>
    <row r="402" spans="1:23">
      <c r="A402" s="880" t="s">
        <v>1840</v>
      </c>
      <c r="B402" s="896" t="s">
        <v>354</v>
      </c>
      <c r="C402" s="893">
        <v>21</v>
      </c>
      <c r="D402" s="894">
        <f t="shared" si="78"/>
        <v>4469.5</v>
      </c>
      <c r="E402" s="893">
        <v>16887</v>
      </c>
      <c r="F402" s="893">
        <v>672</v>
      </c>
      <c r="G402" s="893">
        <f t="shared" si="72"/>
        <v>17559</v>
      </c>
      <c r="H402" s="893">
        <f t="shared" si="79"/>
        <v>3899767</v>
      </c>
      <c r="I402" s="895">
        <f t="shared" si="73"/>
        <v>14.542144908080695</v>
      </c>
      <c r="J402" s="892">
        <v>14</v>
      </c>
      <c r="K402" s="894">
        <f t="shared" si="80"/>
        <v>3235.5</v>
      </c>
      <c r="L402" s="892">
        <v>11562</v>
      </c>
      <c r="M402" s="892">
        <v>448</v>
      </c>
      <c r="N402" s="893">
        <f t="shared" si="74"/>
        <v>12010</v>
      </c>
      <c r="O402" s="892">
        <f t="shared" si="81"/>
        <v>3110302</v>
      </c>
      <c r="P402" s="891">
        <f t="shared" si="75"/>
        <v>16.021748312986144</v>
      </c>
      <c r="Q402" s="892">
        <v>10</v>
      </c>
      <c r="R402" s="894">
        <f t="shared" si="82"/>
        <v>2127.5</v>
      </c>
      <c r="S402" s="892">
        <v>7901</v>
      </c>
      <c r="T402" s="892">
        <v>320</v>
      </c>
      <c r="U402" s="892">
        <f t="shared" si="76"/>
        <v>8221</v>
      </c>
      <c r="V402" s="892">
        <f t="shared" si="83"/>
        <v>2041512</v>
      </c>
      <c r="W402" s="891">
        <f t="shared" si="77"/>
        <v>15.993043478260869</v>
      </c>
    </row>
    <row r="403" spans="1:23">
      <c r="A403" s="882" t="s">
        <v>1839</v>
      </c>
      <c r="B403" s="902" t="s">
        <v>1030</v>
      </c>
      <c r="C403" s="899">
        <v>3</v>
      </c>
      <c r="D403" s="900">
        <f t="shared" si="78"/>
        <v>4469.5</v>
      </c>
      <c r="E403" s="899">
        <v>195</v>
      </c>
      <c r="F403" s="899">
        <v>0</v>
      </c>
      <c r="G403" s="899">
        <f t="shared" si="72"/>
        <v>195</v>
      </c>
      <c r="H403" s="899">
        <f t="shared" si="79"/>
        <v>3899767</v>
      </c>
      <c r="I403" s="901">
        <f t="shared" si="73"/>
        <v>14.542144908080695</v>
      </c>
      <c r="J403" s="898">
        <v>0</v>
      </c>
      <c r="K403" s="900">
        <f t="shared" si="80"/>
        <v>3235.5</v>
      </c>
      <c r="L403" s="898">
        <v>0</v>
      </c>
      <c r="M403" s="898">
        <v>0</v>
      </c>
      <c r="N403" s="899">
        <f t="shared" si="74"/>
        <v>0</v>
      </c>
      <c r="O403" s="898">
        <f t="shared" si="81"/>
        <v>3110302</v>
      </c>
      <c r="P403" s="897">
        <f t="shared" si="75"/>
        <v>16.021748312986144</v>
      </c>
      <c r="Q403" s="898">
        <v>0</v>
      </c>
      <c r="R403" s="900">
        <f t="shared" si="82"/>
        <v>2127.5</v>
      </c>
      <c r="S403" s="898">
        <v>0</v>
      </c>
      <c r="T403" s="898">
        <v>0</v>
      </c>
      <c r="U403" s="898">
        <f t="shared" si="76"/>
        <v>0</v>
      </c>
      <c r="V403" s="898">
        <f t="shared" si="83"/>
        <v>2041512</v>
      </c>
      <c r="W403" s="897">
        <f t="shared" si="77"/>
        <v>15.993043478260869</v>
      </c>
    </row>
    <row r="404" spans="1:23">
      <c r="A404" s="880" t="s">
        <v>1838</v>
      </c>
      <c r="B404" s="896" t="s">
        <v>354</v>
      </c>
      <c r="C404" s="893">
        <v>15</v>
      </c>
      <c r="D404" s="894">
        <f t="shared" si="78"/>
        <v>4484.5</v>
      </c>
      <c r="E404" s="893">
        <v>15209</v>
      </c>
      <c r="F404" s="893">
        <v>1054</v>
      </c>
      <c r="G404" s="893">
        <f t="shared" si="72"/>
        <v>16263</v>
      </c>
      <c r="H404" s="893">
        <f t="shared" si="79"/>
        <v>3916030</v>
      </c>
      <c r="I404" s="895">
        <f t="shared" si="73"/>
        <v>14.55394507005612</v>
      </c>
      <c r="J404" s="892">
        <v>13</v>
      </c>
      <c r="K404" s="894">
        <f t="shared" si="80"/>
        <v>3248.5</v>
      </c>
      <c r="L404" s="892">
        <v>12495</v>
      </c>
      <c r="M404" s="892">
        <v>806</v>
      </c>
      <c r="N404" s="893">
        <f t="shared" si="74"/>
        <v>13301</v>
      </c>
      <c r="O404" s="892">
        <f t="shared" si="81"/>
        <v>3123603</v>
      </c>
      <c r="P404" s="891">
        <f t="shared" si="75"/>
        <v>16.025873480067723</v>
      </c>
      <c r="Q404" s="892">
        <v>9</v>
      </c>
      <c r="R404" s="894">
        <f t="shared" si="82"/>
        <v>2136.5</v>
      </c>
      <c r="S404" s="892">
        <v>8496</v>
      </c>
      <c r="T404" s="892">
        <v>558</v>
      </c>
      <c r="U404" s="892">
        <f t="shared" si="76"/>
        <v>9054</v>
      </c>
      <c r="V404" s="892">
        <f t="shared" si="83"/>
        <v>2050566</v>
      </c>
      <c r="W404" s="891">
        <f t="shared" si="77"/>
        <v>15.996302363678915</v>
      </c>
    </row>
    <row r="405" spans="1:23">
      <c r="A405" s="882" t="s">
        <v>1837</v>
      </c>
      <c r="B405" s="902" t="s">
        <v>354</v>
      </c>
      <c r="C405" s="899">
        <v>8</v>
      </c>
      <c r="D405" s="900">
        <f t="shared" si="78"/>
        <v>4492.5</v>
      </c>
      <c r="E405" s="899">
        <v>5226</v>
      </c>
      <c r="F405" s="899">
        <v>836</v>
      </c>
      <c r="G405" s="899">
        <f t="shared" si="72"/>
        <v>6062</v>
      </c>
      <c r="H405" s="899">
        <f t="shared" si="79"/>
        <v>3922092</v>
      </c>
      <c r="I405" s="901">
        <f t="shared" si="73"/>
        <v>14.550517529215359</v>
      </c>
      <c r="J405" s="898">
        <v>4</v>
      </c>
      <c r="K405" s="900">
        <f t="shared" si="80"/>
        <v>3252.5</v>
      </c>
      <c r="L405" s="898">
        <v>3450</v>
      </c>
      <c r="M405" s="898">
        <v>304</v>
      </c>
      <c r="N405" s="899">
        <f t="shared" si="74"/>
        <v>3754</v>
      </c>
      <c r="O405" s="898">
        <f t="shared" si="81"/>
        <v>3127357</v>
      </c>
      <c r="P405" s="897">
        <f t="shared" si="75"/>
        <v>16.025400973610044</v>
      </c>
      <c r="Q405" s="898">
        <v>2</v>
      </c>
      <c r="R405" s="900">
        <f t="shared" si="82"/>
        <v>2138.5</v>
      </c>
      <c r="S405" s="898">
        <v>2217</v>
      </c>
      <c r="T405" s="898">
        <v>152</v>
      </c>
      <c r="U405" s="898">
        <f t="shared" si="76"/>
        <v>2369</v>
      </c>
      <c r="V405" s="898">
        <f t="shared" si="83"/>
        <v>2052935</v>
      </c>
      <c r="W405" s="897">
        <f t="shared" si="77"/>
        <v>15.999805159379628</v>
      </c>
    </row>
    <row r="406" spans="1:23">
      <c r="A406" s="880" t="s">
        <v>1836</v>
      </c>
      <c r="B406" s="896" t="s">
        <v>354</v>
      </c>
      <c r="C406" s="893">
        <v>7.5</v>
      </c>
      <c r="D406" s="894">
        <f t="shared" si="78"/>
        <v>4500</v>
      </c>
      <c r="E406" s="893">
        <v>6102</v>
      </c>
      <c r="F406" s="893">
        <v>540</v>
      </c>
      <c r="G406" s="893">
        <f t="shared" si="72"/>
        <v>6642</v>
      </c>
      <c r="H406" s="893">
        <f t="shared" si="79"/>
        <v>3928734</v>
      </c>
      <c r="I406" s="895">
        <f t="shared" si="73"/>
        <v>14.550866666666668</v>
      </c>
      <c r="J406" s="892">
        <v>4</v>
      </c>
      <c r="K406" s="894">
        <f t="shared" si="80"/>
        <v>3256.5</v>
      </c>
      <c r="L406" s="892">
        <v>4128</v>
      </c>
      <c r="M406" s="892">
        <v>240</v>
      </c>
      <c r="N406" s="893">
        <f t="shared" si="74"/>
        <v>4368</v>
      </c>
      <c r="O406" s="892">
        <f t="shared" si="81"/>
        <v>3131725</v>
      </c>
      <c r="P406" s="891">
        <f t="shared" si="75"/>
        <v>16.028072061006192</v>
      </c>
      <c r="Q406" s="892">
        <v>3</v>
      </c>
      <c r="R406" s="894">
        <f t="shared" si="82"/>
        <v>2141.5</v>
      </c>
      <c r="S406" s="892">
        <v>3072</v>
      </c>
      <c r="T406" s="892">
        <v>180</v>
      </c>
      <c r="U406" s="892">
        <f t="shared" si="76"/>
        <v>3252</v>
      </c>
      <c r="V406" s="892">
        <f t="shared" si="83"/>
        <v>2056187</v>
      </c>
      <c r="W406" s="891">
        <f t="shared" si="77"/>
        <v>16.002700599268426</v>
      </c>
    </row>
    <row r="407" spans="1:23">
      <c r="A407" s="882" t="s">
        <v>1835</v>
      </c>
      <c r="B407" s="902" t="s">
        <v>354</v>
      </c>
      <c r="C407" s="899">
        <v>24</v>
      </c>
      <c r="D407" s="900">
        <f t="shared" si="78"/>
        <v>4524</v>
      </c>
      <c r="E407" s="899">
        <v>15160</v>
      </c>
      <c r="F407" s="899">
        <v>1972</v>
      </c>
      <c r="G407" s="899">
        <f t="shared" si="72"/>
        <v>17132</v>
      </c>
      <c r="H407" s="899">
        <f t="shared" si="79"/>
        <v>3945866</v>
      </c>
      <c r="I407" s="901">
        <f t="shared" si="73"/>
        <v>14.53678897730622</v>
      </c>
      <c r="J407" s="898">
        <v>11</v>
      </c>
      <c r="K407" s="900">
        <f t="shared" si="80"/>
        <v>3267.5</v>
      </c>
      <c r="L407" s="898">
        <v>9286</v>
      </c>
      <c r="M407" s="898">
        <v>748</v>
      </c>
      <c r="N407" s="899">
        <f t="shared" si="74"/>
        <v>10034</v>
      </c>
      <c r="O407" s="898">
        <f t="shared" si="81"/>
        <v>3141759</v>
      </c>
      <c r="P407" s="897">
        <f t="shared" si="75"/>
        <v>16.025294567712319</v>
      </c>
      <c r="Q407" s="898">
        <v>8</v>
      </c>
      <c r="R407" s="900">
        <f t="shared" si="82"/>
        <v>2149.5</v>
      </c>
      <c r="S407" s="898">
        <v>6593</v>
      </c>
      <c r="T407" s="898">
        <v>544</v>
      </c>
      <c r="U407" s="898">
        <f t="shared" si="76"/>
        <v>7137</v>
      </c>
      <c r="V407" s="898">
        <f t="shared" si="83"/>
        <v>2063324</v>
      </c>
      <c r="W407" s="897">
        <f t="shared" si="77"/>
        <v>15.998480266728697</v>
      </c>
    </row>
    <row r="408" spans="1:23">
      <c r="A408" s="880" t="s">
        <v>1834</v>
      </c>
      <c r="B408" s="896" t="s">
        <v>1030</v>
      </c>
      <c r="C408" s="893">
        <v>8</v>
      </c>
      <c r="D408" s="894">
        <f t="shared" si="78"/>
        <v>4524</v>
      </c>
      <c r="E408" s="893">
        <v>3494</v>
      </c>
      <c r="F408" s="893">
        <v>0</v>
      </c>
      <c r="G408" s="893">
        <f t="shared" si="72"/>
        <v>3494</v>
      </c>
      <c r="H408" s="893">
        <f t="shared" si="79"/>
        <v>3945866</v>
      </c>
      <c r="I408" s="895">
        <f t="shared" si="73"/>
        <v>14.53678897730622</v>
      </c>
      <c r="J408" s="892">
        <v>0</v>
      </c>
      <c r="K408" s="894">
        <f t="shared" si="80"/>
        <v>3267.5</v>
      </c>
      <c r="L408" s="892">
        <v>0</v>
      </c>
      <c r="M408" s="892">
        <v>0</v>
      </c>
      <c r="N408" s="893">
        <f t="shared" si="74"/>
        <v>0</v>
      </c>
      <c r="O408" s="892">
        <f t="shared" si="81"/>
        <v>3141759</v>
      </c>
      <c r="P408" s="891">
        <f t="shared" si="75"/>
        <v>16.025294567712319</v>
      </c>
      <c r="Q408" s="892">
        <v>0</v>
      </c>
      <c r="R408" s="894">
        <f t="shared" si="82"/>
        <v>2149.5</v>
      </c>
      <c r="S408" s="892">
        <v>0</v>
      </c>
      <c r="T408" s="892">
        <v>0</v>
      </c>
      <c r="U408" s="892">
        <f t="shared" si="76"/>
        <v>0</v>
      </c>
      <c r="V408" s="892">
        <f t="shared" si="83"/>
        <v>2063324</v>
      </c>
      <c r="W408" s="891">
        <f t="shared" si="77"/>
        <v>15.998480266728697</v>
      </c>
    </row>
    <row r="409" spans="1:23">
      <c r="A409" s="882" t="s">
        <v>1833</v>
      </c>
      <c r="B409" s="902" t="s">
        <v>1030</v>
      </c>
      <c r="C409" s="899">
        <v>4</v>
      </c>
      <c r="D409" s="900">
        <f t="shared" si="78"/>
        <v>4524</v>
      </c>
      <c r="E409" s="899">
        <v>2953</v>
      </c>
      <c r="F409" s="899">
        <v>0</v>
      </c>
      <c r="G409" s="899">
        <f t="shared" si="72"/>
        <v>2953</v>
      </c>
      <c r="H409" s="899">
        <f t="shared" si="79"/>
        <v>3945866</v>
      </c>
      <c r="I409" s="901">
        <f t="shared" si="73"/>
        <v>14.53678897730622</v>
      </c>
      <c r="J409" s="898">
        <v>4</v>
      </c>
      <c r="K409" s="900">
        <f t="shared" si="80"/>
        <v>3267.5</v>
      </c>
      <c r="L409" s="898">
        <v>2834</v>
      </c>
      <c r="M409" s="898">
        <v>0</v>
      </c>
      <c r="N409" s="899">
        <f t="shared" si="74"/>
        <v>2834</v>
      </c>
      <c r="O409" s="898">
        <f t="shared" si="81"/>
        <v>3141759</v>
      </c>
      <c r="P409" s="897">
        <f t="shared" si="75"/>
        <v>16.025294567712319</v>
      </c>
      <c r="Q409" s="898">
        <v>3</v>
      </c>
      <c r="R409" s="900">
        <f t="shared" si="82"/>
        <v>2149.5</v>
      </c>
      <c r="S409" s="898">
        <v>1932</v>
      </c>
      <c r="T409" s="898">
        <v>0</v>
      </c>
      <c r="U409" s="898">
        <f t="shared" si="76"/>
        <v>1932</v>
      </c>
      <c r="V409" s="898">
        <f t="shared" si="83"/>
        <v>2063324</v>
      </c>
      <c r="W409" s="897">
        <f t="shared" si="77"/>
        <v>15.998480266728697</v>
      </c>
    </row>
    <row r="410" spans="1:23">
      <c r="A410" s="880" t="s">
        <v>1832</v>
      </c>
      <c r="B410" s="896" t="s">
        <v>354</v>
      </c>
      <c r="C410" s="893">
        <v>5</v>
      </c>
      <c r="D410" s="894">
        <f t="shared" si="78"/>
        <v>4529</v>
      </c>
      <c r="E410" s="893">
        <v>4529</v>
      </c>
      <c r="F410" s="893">
        <v>528</v>
      </c>
      <c r="G410" s="893">
        <f t="shared" si="72"/>
        <v>5057</v>
      </c>
      <c r="H410" s="893">
        <f t="shared" si="79"/>
        <v>3950923</v>
      </c>
      <c r="I410" s="895">
        <f t="shared" si="73"/>
        <v>14.539350114079635</v>
      </c>
      <c r="J410" s="892">
        <v>4</v>
      </c>
      <c r="K410" s="894">
        <f t="shared" si="80"/>
        <v>3271.5</v>
      </c>
      <c r="L410" s="892">
        <v>4356</v>
      </c>
      <c r="M410" s="892">
        <v>352</v>
      </c>
      <c r="N410" s="893">
        <f t="shared" si="74"/>
        <v>4708</v>
      </c>
      <c r="O410" s="892">
        <f t="shared" si="81"/>
        <v>3146467</v>
      </c>
      <c r="P410" s="891">
        <f t="shared" si="75"/>
        <v>16.029685669162973</v>
      </c>
      <c r="Q410" s="892">
        <v>0</v>
      </c>
      <c r="R410" s="894">
        <f t="shared" si="82"/>
        <v>2149.5</v>
      </c>
      <c r="S410" s="892">
        <v>0</v>
      </c>
      <c r="T410" s="892">
        <v>0</v>
      </c>
      <c r="U410" s="892">
        <f t="shared" si="76"/>
        <v>0</v>
      </c>
      <c r="V410" s="892">
        <f t="shared" si="83"/>
        <v>2063324</v>
      </c>
      <c r="W410" s="891">
        <f t="shared" si="77"/>
        <v>15.998480266728697</v>
      </c>
    </row>
    <row r="411" spans="1:23">
      <c r="A411" s="882" t="s">
        <v>1831</v>
      </c>
      <c r="B411" s="902" t="s">
        <v>354</v>
      </c>
      <c r="C411" s="899">
        <v>17</v>
      </c>
      <c r="D411" s="900">
        <f t="shared" si="78"/>
        <v>4546</v>
      </c>
      <c r="E411" s="899">
        <v>14110</v>
      </c>
      <c r="F411" s="899">
        <v>1520</v>
      </c>
      <c r="G411" s="899">
        <f t="shared" si="72"/>
        <v>15630</v>
      </c>
      <c r="H411" s="899">
        <f t="shared" si="79"/>
        <v>3966553</v>
      </c>
      <c r="I411" s="901">
        <f t="shared" si="73"/>
        <v>14.542282592755535</v>
      </c>
      <c r="J411" s="898">
        <v>10</v>
      </c>
      <c r="K411" s="900">
        <f t="shared" si="80"/>
        <v>3281.5</v>
      </c>
      <c r="L411" s="898">
        <v>10095</v>
      </c>
      <c r="M411" s="898">
        <v>800</v>
      </c>
      <c r="N411" s="899">
        <f t="shared" si="74"/>
        <v>10895</v>
      </c>
      <c r="O411" s="898">
        <f t="shared" si="81"/>
        <v>3157362</v>
      </c>
      <c r="P411" s="897">
        <f t="shared" si="75"/>
        <v>16.036172482096603</v>
      </c>
      <c r="Q411" s="898">
        <v>7</v>
      </c>
      <c r="R411" s="900">
        <f t="shared" si="82"/>
        <v>2156.5</v>
      </c>
      <c r="S411" s="898">
        <v>7012</v>
      </c>
      <c r="T411" s="898">
        <v>560</v>
      </c>
      <c r="U411" s="898">
        <f t="shared" si="76"/>
        <v>7572</v>
      </c>
      <c r="V411" s="898">
        <f t="shared" si="83"/>
        <v>2070896</v>
      </c>
      <c r="W411" s="897">
        <f t="shared" si="77"/>
        <v>16.005069943581422</v>
      </c>
    </row>
    <row r="412" spans="1:23">
      <c r="A412" s="880" t="s">
        <v>1830</v>
      </c>
      <c r="B412" s="896" t="s">
        <v>354</v>
      </c>
      <c r="C412" s="893">
        <v>6</v>
      </c>
      <c r="D412" s="894">
        <f t="shared" si="78"/>
        <v>4552</v>
      </c>
      <c r="E412" s="893">
        <v>4884</v>
      </c>
      <c r="F412" s="893">
        <v>322</v>
      </c>
      <c r="G412" s="893">
        <f t="shared" si="72"/>
        <v>5206</v>
      </c>
      <c r="H412" s="893">
        <f t="shared" si="79"/>
        <v>3971759</v>
      </c>
      <c r="I412" s="895">
        <f t="shared" si="73"/>
        <v>14.542175600468658</v>
      </c>
      <c r="J412" s="892">
        <v>4</v>
      </c>
      <c r="K412" s="894">
        <f t="shared" si="80"/>
        <v>3285.5</v>
      </c>
      <c r="L412" s="892">
        <v>3018</v>
      </c>
      <c r="M412" s="892">
        <v>184</v>
      </c>
      <c r="N412" s="893">
        <f t="shared" si="74"/>
        <v>3202</v>
      </c>
      <c r="O412" s="892">
        <f t="shared" si="81"/>
        <v>3160564</v>
      </c>
      <c r="P412" s="891">
        <f t="shared" si="75"/>
        <v>16.032892000202914</v>
      </c>
      <c r="Q412" s="892">
        <v>3</v>
      </c>
      <c r="R412" s="894">
        <f t="shared" si="82"/>
        <v>2159.5</v>
      </c>
      <c r="S412" s="892">
        <v>2744</v>
      </c>
      <c r="T412" s="892">
        <v>138</v>
      </c>
      <c r="U412" s="892">
        <f t="shared" si="76"/>
        <v>2882</v>
      </c>
      <c r="V412" s="892">
        <f t="shared" si="83"/>
        <v>2073778</v>
      </c>
      <c r="W412" s="891">
        <f t="shared" si="77"/>
        <v>16.005078336034575</v>
      </c>
    </row>
    <row r="413" spans="1:23">
      <c r="A413" s="882" t="s">
        <v>1829</v>
      </c>
      <c r="B413" s="902" t="s">
        <v>354</v>
      </c>
      <c r="C413" s="899">
        <v>13</v>
      </c>
      <c r="D413" s="900">
        <f t="shared" si="78"/>
        <v>4565</v>
      </c>
      <c r="E413" s="899">
        <v>8969</v>
      </c>
      <c r="F413" s="899">
        <v>780</v>
      </c>
      <c r="G413" s="899">
        <f t="shared" si="72"/>
        <v>9749</v>
      </c>
      <c r="H413" s="899">
        <f t="shared" si="79"/>
        <v>3981508</v>
      </c>
      <c r="I413" s="901">
        <f t="shared" si="73"/>
        <v>14.536356334428625</v>
      </c>
      <c r="J413" s="898">
        <v>9</v>
      </c>
      <c r="K413" s="900">
        <f t="shared" si="80"/>
        <v>3294.5</v>
      </c>
      <c r="L413" s="898">
        <v>5675</v>
      </c>
      <c r="M413" s="898">
        <v>468</v>
      </c>
      <c r="N413" s="899">
        <f t="shared" si="74"/>
        <v>6143</v>
      </c>
      <c r="O413" s="898">
        <f t="shared" si="81"/>
        <v>3166707</v>
      </c>
      <c r="P413" s="897">
        <f t="shared" si="75"/>
        <v>16.020169980270147</v>
      </c>
      <c r="Q413" s="898">
        <v>5</v>
      </c>
      <c r="R413" s="900">
        <f t="shared" si="82"/>
        <v>2164.5</v>
      </c>
      <c r="S413" s="898">
        <v>3093</v>
      </c>
      <c r="T413" s="898">
        <v>260</v>
      </c>
      <c r="U413" s="898">
        <f t="shared" si="76"/>
        <v>3353</v>
      </c>
      <c r="V413" s="898">
        <f t="shared" si="83"/>
        <v>2077131</v>
      </c>
      <c r="W413" s="897">
        <f t="shared" si="77"/>
        <v>15.993924693924694</v>
      </c>
    </row>
    <row r="414" spans="1:23">
      <c r="A414" s="880" t="s">
        <v>1828</v>
      </c>
      <c r="B414" s="896" t="s">
        <v>1030</v>
      </c>
      <c r="C414" s="893">
        <v>4</v>
      </c>
      <c r="D414" s="894">
        <f t="shared" si="78"/>
        <v>4565</v>
      </c>
      <c r="E414" s="893">
        <v>2215</v>
      </c>
      <c r="F414" s="893">
        <v>0</v>
      </c>
      <c r="G414" s="893">
        <f t="shared" si="72"/>
        <v>2215</v>
      </c>
      <c r="H414" s="893">
        <f t="shared" si="79"/>
        <v>3981508</v>
      </c>
      <c r="I414" s="895">
        <f t="shared" si="73"/>
        <v>14.536356334428625</v>
      </c>
      <c r="J414" s="892">
        <v>3</v>
      </c>
      <c r="K414" s="894">
        <f t="shared" si="80"/>
        <v>3294.5</v>
      </c>
      <c r="L414" s="892">
        <v>1845</v>
      </c>
      <c r="M414" s="892">
        <v>0</v>
      </c>
      <c r="N414" s="893">
        <f t="shared" si="74"/>
        <v>1845</v>
      </c>
      <c r="O414" s="892">
        <f t="shared" si="81"/>
        <v>3166707</v>
      </c>
      <c r="P414" s="891">
        <f t="shared" si="75"/>
        <v>16.020169980270147</v>
      </c>
      <c r="Q414" s="892">
        <v>2</v>
      </c>
      <c r="R414" s="894">
        <f t="shared" si="82"/>
        <v>2164.5</v>
      </c>
      <c r="S414" s="892">
        <v>1052</v>
      </c>
      <c r="T414" s="892">
        <v>0</v>
      </c>
      <c r="U414" s="892">
        <f t="shared" si="76"/>
        <v>1052</v>
      </c>
      <c r="V414" s="892">
        <f t="shared" si="83"/>
        <v>2077131</v>
      </c>
      <c r="W414" s="891">
        <f t="shared" si="77"/>
        <v>15.993924693924694</v>
      </c>
    </row>
    <row r="415" spans="1:23">
      <c r="A415" s="882" t="s">
        <v>1827</v>
      </c>
      <c r="B415" s="902" t="s">
        <v>1030</v>
      </c>
      <c r="C415" s="899">
        <v>3</v>
      </c>
      <c r="D415" s="900">
        <f t="shared" si="78"/>
        <v>4565</v>
      </c>
      <c r="E415" s="899">
        <v>2411</v>
      </c>
      <c r="F415" s="899">
        <v>0</v>
      </c>
      <c r="G415" s="899">
        <f t="shared" si="72"/>
        <v>2411</v>
      </c>
      <c r="H415" s="899">
        <f t="shared" si="79"/>
        <v>3981508</v>
      </c>
      <c r="I415" s="901">
        <f t="shared" si="73"/>
        <v>14.536356334428625</v>
      </c>
      <c r="J415" s="898">
        <v>2</v>
      </c>
      <c r="K415" s="900">
        <f t="shared" si="80"/>
        <v>3294.5</v>
      </c>
      <c r="L415" s="898">
        <v>977</v>
      </c>
      <c r="M415" s="898">
        <v>0</v>
      </c>
      <c r="N415" s="899">
        <f t="shared" si="74"/>
        <v>977</v>
      </c>
      <c r="O415" s="898">
        <f t="shared" si="81"/>
        <v>3166707</v>
      </c>
      <c r="P415" s="897">
        <f t="shared" si="75"/>
        <v>16.020169980270147</v>
      </c>
      <c r="Q415" s="898">
        <v>0</v>
      </c>
      <c r="R415" s="900">
        <f t="shared" si="82"/>
        <v>2164.5</v>
      </c>
      <c r="S415" s="898">
        <v>0</v>
      </c>
      <c r="T415" s="898">
        <v>0</v>
      </c>
      <c r="U415" s="898">
        <f t="shared" si="76"/>
        <v>0</v>
      </c>
      <c r="V415" s="898">
        <f t="shared" si="83"/>
        <v>2077131</v>
      </c>
      <c r="W415" s="897">
        <f t="shared" si="77"/>
        <v>15.993924693924694</v>
      </c>
    </row>
    <row r="416" spans="1:23">
      <c r="A416" s="880" t="s">
        <v>1826</v>
      </c>
      <c r="B416" s="896" t="s">
        <v>354</v>
      </c>
      <c r="C416" s="893">
        <v>9</v>
      </c>
      <c r="D416" s="894">
        <f t="shared" si="78"/>
        <v>4574</v>
      </c>
      <c r="E416" s="893">
        <v>8395</v>
      </c>
      <c r="F416" s="893">
        <v>540</v>
      </c>
      <c r="G416" s="893">
        <f t="shared" si="72"/>
        <v>8935</v>
      </c>
      <c r="H416" s="893">
        <f t="shared" si="79"/>
        <v>3990443</v>
      </c>
      <c r="I416" s="895">
        <f t="shared" si="73"/>
        <v>14.540311179128405</v>
      </c>
      <c r="J416" s="892">
        <v>6</v>
      </c>
      <c r="K416" s="894">
        <f t="shared" si="80"/>
        <v>3300.5</v>
      </c>
      <c r="L416" s="892">
        <v>5737</v>
      </c>
      <c r="M416" s="892">
        <v>324</v>
      </c>
      <c r="N416" s="893">
        <f t="shared" si="74"/>
        <v>6061</v>
      </c>
      <c r="O416" s="892">
        <f t="shared" si="81"/>
        <v>3172768</v>
      </c>
      <c r="P416" s="891">
        <f t="shared" si="75"/>
        <v>16.02165328485583</v>
      </c>
      <c r="Q416" s="892">
        <v>4</v>
      </c>
      <c r="R416" s="894">
        <f t="shared" si="82"/>
        <v>2168.5</v>
      </c>
      <c r="S416" s="892">
        <v>3725</v>
      </c>
      <c r="T416" s="892">
        <v>216</v>
      </c>
      <c r="U416" s="892">
        <f t="shared" si="76"/>
        <v>3941</v>
      </c>
      <c r="V416" s="892">
        <f t="shared" si="83"/>
        <v>2081072</v>
      </c>
      <c r="W416" s="891">
        <f t="shared" si="77"/>
        <v>15.994712166628238</v>
      </c>
    </row>
    <row r="417" spans="1:23">
      <c r="A417" s="882" t="s">
        <v>1825</v>
      </c>
      <c r="B417" s="902" t="s">
        <v>354</v>
      </c>
      <c r="C417" s="899">
        <v>11</v>
      </c>
      <c r="D417" s="900">
        <f t="shared" si="78"/>
        <v>4585</v>
      </c>
      <c r="E417" s="899">
        <v>7605</v>
      </c>
      <c r="F417" s="899">
        <v>330</v>
      </c>
      <c r="G417" s="899">
        <f t="shared" si="72"/>
        <v>7935</v>
      </c>
      <c r="H417" s="899">
        <f t="shared" si="79"/>
        <v>3998378</v>
      </c>
      <c r="I417" s="901">
        <f t="shared" si="73"/>
        <v>14.534271174118503</v>
      </c>
      <c r="J417" s="898">
        <v>6</v>
      </c>
      <c r="K417" s="900">
        <f t="shared" si="80"/>
        <v>3306.5</v>
      </c>
      <c r="L417" s="898">
        <v>5058</v>
      </c>
      <c r="M417" s="898">
        <v>150</v>
      </c>
      <c r="N417" s="899">
        <f t="shared" si="74"/>
        <v>5208</v>
      </c>
      <c r="O417" s="898">
        <f t="shared" si="81"/>
        <v>3177976</v>
      </c>
      <c r="P417" s="897">
        <f t="shared" si="75"/>
        <v>16.018831594334394</v>
      </c>
      <c r="Q417" s="898">
        <v>4.5</v>
      </c>
      <c r="R417" s="900">
        <f t="shared" si="82"/>
        <v>2173</v>
      </c>
      <c r="S417" s="898">
        <v>3052</v>
      </c>
      <c r="T417" s="898">
        <v>120</v>
      </c>
      <c r="U417" s="898">
        <f t="shared" si="76"/>
        <v>3172</v>
      </c>
      <c r="V417" s="898">
        <f t="shared" si="83"/>
        <v>2084244</v>
      </c>
      <c r="W417" s="897">
        <f t="shared" si="77"/>
        <v>15.98591808559595</v>
      </c>
    </row>
    <row r="418" spans="1:23">
      <c r="A418" s="880" t="s">
        <v>1824</v>
      </c>
      <c r="B418" s="896" t="s">
        <v>354</v>
      </c>
      <c r="C418" s="893">
        <v>20</v>
      </c>
      <c r="D418" s="894">
        <f t="shared" si="78"/>
        <v>4605</v>
      </c>
      <c r="E418" s="893">
        <v>13876</v>
      </c>
      <c r="F418" s="893">
        <v>600</v>
      </c>
      <c r="G418" s="893">
        <f t="shared" si="72"/>
        <v>14476</v>
      </c>
      <c r="H418" s="893">
        <f t="shared" si="79"/>
        <v>4012854</v>
      </c>
      <c r="I418" s="895">
        <f t="shared" si="73"/>
        <v>14.523539630836048</v>
      </c>
      <c r="J418" s="892">
        <v>12</v>
      </c>
      <c r="K418" s="894">
        <f t="shared" si="80"/>
        <v>3318.5</v>
      </c>
      <c r="L418" s="892">
        <v>9178</v>
      </c>
      <c r="M418" s="892">
        <v>360</v>
      </c>
      <c r="N418" s="893">
        <f t="shared" si="74"/>
        <v>9538</v>
      </c>
      <c r="O418" s="892">
        <f t="shared" si="81"/>
        <v>3187514</v>
      </c>
      <c r="P418" s="891">
        <f t="shared" si="75"/>
        <v>16.008809200944203</v>
      </c>
      <c r="Q418" s="892">
        <v>8</v>
      </c>
      <c r="R418" s="894">
        <f t="shared" si="82"/>
        <v>2181</v>
      </c>
      <c r="S418" s="892">
        <v>4803</v>
      </c>
      <c r="T418" s="892">
        <v>240</v>
      </c>
      <c r="U418" s="892">
        <f t="shared" si="76"/>
        <v>5043</v>
      </c>
      <c r="V418" s="892">
        <f t="shared" si="83"/>
        <v>2089287</v>
      </c>
      <c r="W418" s="891">
        <f t="shared" si="77"/>
        <v>15.965818431911968</v>
      </c>
    </row>
    <row r="419" spans="1:23">
      <c r="A419" s="882" t="s">
        <v>1823</v>
      </c>
      <c r="B419" s="902" t="s">
        <v>1030</v>
      </c>
      <c r="C419" s="899">
        <v>3</v>
      </c>
      <c r="D419" s="900">
        <f t="shared" si="78"/>
        <v>4605</v>
      </c>
      <c r="E419" s="899">
        <v>830</v>
      </c>
      <c r="F419" s="899">
        <v>0</v>
      </c>
      <c r="G419" s="899">
        <f t="shared" si="72"/>
        <v>830</v>
      </c>
      <c r="H419" s="899">
        <f t="shared" si="79"/>
        <v>4012854</v>
      </c>
      <c r="I419" s="901">
        <f t="shared" si="73"/>
        <v>14.523539630836048</v>
      </c>
      <c r="J419" s="898">
        <v>0</v>
      </c>
      <c r="K419" s="900">
        <f t="shared" si="80"/>
        <v>3318.5</v>
      </c>
      <c r="L419" s="898">
        <v>0</v>
      </c>
      <c r="M419" s="898">
        <v>0</v>
      </c>
      <c r="N419" s="899">
        <f t="shared" si="74"/>
        <v>0</v>
      </c>
      <c r="O419" s="898">
        <f t="shared" si="81"/>
        <v>3187514</v>
      </c>
      <c r="P419" s="897">
        <f t="shared" si="75"/>
        <v>16.008809200944203</v>
      </c>
      <c r="Q419" s="898">
        <v>0</v>
      </c>
      <c r="R419" s="900">
        <f t="shared" si="82"/>
        <v>2181</v>
      </c>
      <c r="S419" s="898">
        <v>0</v>
      </c>
      <c r="T419" s="898">
        <v>0</v>
      </c>
      <c r="U419" s="898">
        <f t="shared" si="76"/>
        <v>0</v>
      </c>
      <c r="V419" s="898">
        <f t="shared" si="83"/>
        <v>2089287</v>
      </c>
      <c r="W419" s="897">
        <f t="shared" si="77"/>
        <v>15.965818431911968</v>
      </c>
    </row>
    <row r="420" spans="1:23">
      <c r="A420" s="880" t="s">
        <v>1822</v>
      </c>
      <c r="B420" s="896" t="s">
        <v>354</v>
      </c>
      <c r="C420" s="893">
        <v>29</v>
      </c>
      <c r="D420" s="894">
        <f t="shared" si="78"/>
        <v>4634</v>
      </c>
      <c r="E420" s="893">
        <v>21091</v>
      </c>
      <c r="F420" s="893">
        <v>340</v>
      </c>
      <c r="G420" s="893">
        <f t="shared" si="72"/>
        <v>21431</v>
      </c>
      <c r="H420" s="893">
        <f t="shared" si="79"/>
        <v>4034285</v>
      </c>
      <c r="I420" s="895">
        <f t="shared" si="73"/>
        <v>14.509728815997699</v>
      </c>
      <c r="J420" s="892">
        <v>21</v>
      </c>
      <c r="K420" s="894">
        <f t="shared" si="80"/>
        <v>3339.5</v>
      </c>
      <c r="L420" s="892">
        <v>14568</v>
      </c>
      <c r="M420" s="892">
        <v>210</v>
      </c>
      <c r="N420" s="893">
        <f t="shared" si="74"/>
        <v>14778</v>
      </c>
      <c r="O420" s="892">
        <f t="shared" si="81"/>
        <v>3202292</v>
      </c>
      <c r="P420" s="891">
        <f t="shared" si="75"/>
        <v>15.981893497030493</v>
      </c>
      <c r="Q420" s="892">
        <v>15</v>
      </c>
      <c r="R420" s="894">
        <f t="shared" si="82"/>
        <v>2196</v>
      </c>
      <c r="S420" s="892">
        <v>12042</v>
      </c>
      <c r="T420" s="892">
        <v>150</v>
      </c>
      <c r="U420" s="892">
        <f t="shared" si="76"/>
        <v>12192</v>
      </c>
      <c r="V420" s="892">
        <f t="shared" si="83"/>
        <v>2101479</v>
      </c>
      <c r="W420" s="891">
        <f t="shared" si="77"/>
        <v>15.949294171220401</v>
      </c>
    </row>
    <row r="421" spans="1:23">
      <c r="A421" s="882" t="s">
        <v>1821</v>
      </c>
      <c r="B421" s="902" t="s">
        <v>1030</v>
      </c>
      <c r="C421" s="899">
        <v>8</v>
      </c>
      <c r="D421" s="900">
        <f t="shared" si="78"/>
        <v>4634</v>
      </c>
      <c r="E421" s="899">
        <v>2462</v>
      </c>
      <c r="F421" s="899">
        <v>0</v>
      </c>
      <c r="G421" s="899">
        <f t="shared" si="72"/>
        <v>2462</v>
      </c>
      <c r="H421" s="899">
        <f t="shared" si="79"/>
        <v>4034285</v>
      </c>
      <c r="I421" s="901">
        <f t="shared" si="73"/>
        <v>14.509728815997699</v>
      </c>
      <c r="J421" s="898">
        <v>0</v>
      </c>
      <c r="K421" s="900">
        <f t="shared" si="80"/>
        <v>3339.5</v>
      </c>
      <c r="L421" s="898">
        <v>0</v>
      </c>
      <c r="M421" s="898">
        <v>0</v>
      </c>
      <c r="N421" s="899">
        <f t="shared" si="74"/>
        <v>0</v>
      </c>
      <c r="O421" s="898">
        <f t="shared" si="81"/>
        <v>3202292</v>
      </c>
      <c r="P421" s="897">
        <f t="shared" si="75"/>
        <v>15.981893497030493</v>
      </c>
      <c r="Q421" s="898">
        <v>0</v>
      </c>
      <c r="R421" s="900">
        <f t="shared" si="82"/>
        <v>2196</v>
      </c>
      <c r="S421" s="898">
        <v>0</v>
      </c>
      <c r="T421" s="898">
        <v>0</v>
      </c>
      <c r="U421" s="898">
        <f t="shared" si="76"/>
        <v>0</v>
      </c>
      <c r="V421" s="898">
        <f t="shared" si="83"/>
        <v>2101479</v>
      </c>
      <c r="W421" s="897">
        <f t="shared" si="77"/>
        <v>15.949294171220401</v>
      </c>
    </row>
    <row r="422" spans="1:23">
      <c r="A422" s="880" t="s">
        <v>1820</v>
      </c>
      <c r="B422" s="896" t="s">
        <v>354</v>
      </c>
      <c r="C422" s="893">
        <v>21</v>
      </c>
      <c r="D422" s="894">
        <f t="shared" si="78"/>
        <v>4655</v>
      </c>
      <c r="E422" s="893">
        <v>14194</v>
      </c>
      <c r="F422" s="893">
        <v>210</v>
      </c>
      <c r="G422" s="893">
        <f t="shared" si="72"/>
        <v>14404</v>
      </c>
      <c r="H422" s="893">
        <f t="shared" si="79"/>
        <v>4048689</v>
      </c>
      <c r="I422" s="895">
        <f t="shared" si="73"/>
        <v>14.495843179377013</v>
      </c>
      <c r="J422" s="892">
        <v>15</v>
      </c>
      <c r="K422" s="894">
        <f t="shared" si="80"/>
        <v>3354.5</v>
      </c>
      <c r="L422" s="892">
        <v>11127</v>
      </c>
      <c r="M422" s="892">
        <v>150</v>
      </c>
      <c r="N422" s="893">
        <f t="shared" si="74"/>
        <v>11277</v>
      </c>
      <c r="O422" s="892">
        <f t="shared" si="81"/>
        <v>3213569</v>
      </c>
      <c r="P422" s="891">
        <f t="shared" si="75"/>
        <v>15.966457991752373</v>
      </c>
      <c r="Q422" s="892">
        <v>9.5</v>
      </c>
      <c r="R422" s="894">
        <f t="shared" si="82"/>
        <v>2205.5</v>
      </c>
      <c r="S422" s="892">
        <v>7242</v>
      </c>
      <c r="T422" s="892">
        <v>90</v>
      </c>
      <c r="U422" s="892">
        <f t="shared" si="76"/>
        <v>7332</v>
      </c>
      <c r="V422" s="892">
        <f t="shared" si="83"/>
        <v>2108811</v>
      </c>
      <c r="W422" s="891">
        <f t="shared" si="77"/>
        <v>15.936000906823848</v>
      </c>
    </row>
    <row r="423" spans="1:23">
      <c r="A423" s="882" t="s">
        <v>1819</v>
      </c>
      <c r="B423" s="902" t="s">
        <v>354</v>
      </c>
      <c r="C423" s="899">
        <v>28</v>
      </c>
      <c r="D423" s="900">
        <f t="shared" si="78"/>
        <v>4683</v>
      </c>
      <c r="E423" s="899">
        <v>19612</v>
      </c>
      <c r="F423" s="899">
        <v>814</v>
      </c>
      <c r="G423" s="899">
        <f t="shared" si="72"/>
        <v>20426</v>
      </c>
      <c r="H423" s="899">
        <f t="shared" si="79"/>
        <v>4069115</v>
      </c>
      <c r="I423" s="901">
        <f t="shared" si="73"/>
        <v>14.481867036799771</v>
      </c>
      <c r="J423" s="898">
        <v>14</v>
      </c>
      <c r="K423" s="900">
        <f t="shared" si="80"/>
        <v>3368.5</v>
      </c>
      <c r="L423" s="898">
        <v>11807</v>
      </c>
      <c r="M423" s="898">
        <v>330</v>
      </c>
      <c r="N423" s="899">
        <f t="shared" si="74"/>
        <v>12137</v>
      </c>
      <c r="O423" s="898">
        <f t="shared" si="81"/>
        <v>3225706</v>
      </c>
      <c r="P423" s="897">
        <f t="shared" si="75"/>
        <v>15.960150413141358</v>
      </c>
      <c r="Q423" s="898">
        <v>13</v>
      </c>
      <c r="R423" s="900">
        <f t="shared" si="82"/>
        <v>2218.5</v>
      </c>
      <c r="S423" s="898">
        <v>11270</v>
      </c>
      <c r="T423" s="898">
        <v>308</v>
      </c>
      <c r="U423" s="898">
        <f t="shared" si="76"/>
        <v>11578</v>
      </c>
      <c r="V423" s="898">
        <f t="shared" si="83"/>
        <v>2120389</v>
      </c>
      <c r="W423" s="897">
        <f t="shared" si="77"/>
        <v>15.929599579295319</v>
      </c>
    </row>
    <row r="424" spans="1:23">
      <c r="A424" s="880" t="s">
        <v>1818</v>
      </c>
      <c r="B424" s="896" t="s">
        <v>354</v>
      </c>
      <c r="C424" s="893">
        <v>10</v>
      </c>
      <c r="D424" s="894">
        <f t="shared" si="78"/>
        <v>4693</v>
      </c>
      <c r="E424" s="893">
        <v>5992</v>
      </c>
      <c r="F424" s="893">
        <v>432</v>
      </c>
      <c r="G424" s="893">
        <f t="shared" si="72"/>
        <v>6424</v>
      </c>
      <c r="H424" s="893">
        <f t="shared" si="79"/>
        <v>4075539</v>
      </c>
      <c r="I424" s="895">
        <f t="shared" si="73"/>
        <v>14.47382271468144</v>
      </c>
      <c r="J424" s="892">
        <v>6</v>
      </c>
      <c r="K424" s="894">
        <f t="shared" si="80"/>
        <v>3374.5</v>
      </c>
      <c r="L424" s="892">
        <v>4319</v>
      </c>
      <c r="M424" s="892">
        <v>216</v>
      </c>
      <c r="N424" s="893">
        <f t="shared" si="74"/>
        <v>4535</v>
      </c>
      <c r="O424" s="892">
        <f t="shared" si="81"/>
        <v>3230241</v>
      </c>
      <c r="P424" s="891">
        <f t="shared" si="75"/>
        <v>15.954170988294562</v>
      </c>
      <c r="Q424" s="892">
        <v>4</v>
      </c>
      <c r="R424" s="894">
        <f t="shared" si="82"/>
        <v>2222.5</v>
      </c>
      <c r="S424" s="892">
        <v>3265</v>
      </c>
      <c r="T424" s="892">
        <v>144</v>
      </c>
      <c r="U424" s="892">
        <f t="shared" si="76"/>
        <v>3409</v>
      </c>
      <c r="V424" s="892">
        <f t="shared" si="83"/>
        <v>2123798</v>
      </c>
      <c r="W424" s="891">
        <f t="shared" si="77"/>
        <v>15.926494188226473</v>
      </c>
    </row>
    <row r="425" spans="1:23">
      <c r="A425" s="882" t="s">
        <v>1817</v>
      </c>
      <c r="B425" s="902" t="s">
        <v>354</v>
      </c>
      <c r="C425" s="899">
        <v>18</v>
      </c>
      <c r="D425" s="900">
        <f t="shared" si="78"/>
        <v>4711</v>
      </c>
      <c r="E425" s="899">
        <v>11024</v>
      </c>
      <c r="F425" s="899">
        <v>736</v>
      </c>
      <c r="G425" s="899">
        <f t="shared" si="72"/>
        <v>11760</v>
      </c>
      <c r="H425" s="899">
        <f t="shared" si="79"/>
        <v>4087299</v>
      </c>
      <c r="I425" s="901">
        <f t="shared" si="73"/>
        <v>14.460125238802801</v>
      </c>
      <c r="J425" s="898">
        <v>11</v>
      </c>
      <c r="K425" s="900">
        <f t="shared" si="80"/>
        <v>3385.5</v>
      </c>
      <c r="L425" s="898">
        <v>10006</v>
      </c>
      <c r="M425" s="898">
        <v>352</v>
      </c>
      <c r="N425" s="899">
        <f t="shared" si="74"/>
        <v>10358</v>
      </c>
      <c r="O425" s="898">
        <f t="shared" si="81"/>
        <v>3240599</v>
      </c>
      <c r="P425" s="897">
        <f t="shared" si="75"/>
        <v>15.953325456604146</v>
      </c>
      <c r="Q425" s="898">
        <v>7</v>
      </c>
      <c r="R425" s="900">
        <f t="shared" si="82"/>
        <v>2229.5</v>
      </c>
      <c r="S425" s="898">
        <v>6473</v>
      </c>
      <c r="T425" s="898">
        <v>224</v>
      </c>
      <c r="U425" s="898">
        <f t="shared" si="76"/>
        <v>6697</v>
      </c>
      <c r="V425" s="898">
        <f t="shared" si="83"/>
        <v>2130495</v>
      </c>
      <c r="W425" s="897">
        <f t="shared" si="77"/>
        <v>15.926553038797937</v>
      </c>
    </row>
    <row r="426" spans="1:23">
      <c r="A426" s="880" t="s">
        <v>1816</v>
      </c>
      <c r="B426" s="896" t="s">
        <v>1030</v>
      </c>
      <c r="C426" s="893">
        <v>3</v>
      </c>
      <c r="D426" s="894">
        <f t="shared" si="78"/>
        <v>4711</v>
      </c>
      <c r="E426" s="893">
        <v>1060</v>
      </c>
      <c r="F426" s="893">
        <v>0</v>
      </c>
      <c r="G426" s="893">
        <f t="shared" si="72"/>
        <v>1060</v>
      </c>
      <c r="H426" s="893">
        <f t="shared" si="79"/>
        <v>4087299</v>
      </c>
      <c r="I426" s="895">
        <f t="shared" si="73"/>
        <v>14.460125238802801</v>
      </c>
      <c r="J426" s="892">
        <v>0</v>
      </c>
      <c r="K426" s="894">
        <f t="shared" si="80"/>
        <v>3385.5</v>
      </c>
      <c r="L426" s="892">
        <v>0</v>
      </c>
      <c r="M426" s="892">
        <v>0</v>
      </c>
      <c r="N426" s="893">
        <f t="shared" si="74"/>
        <v>0</v>
      </c>
      <c r="O426" s="892">
        <f t="shared" si="81"/>
        <v>3240599</v>
      </c>
      <c r="P426" s="891">
        <f t="shared" si="75"/>
        <v>15.953325456604146</v>
      </c>
      <c r="Q426" s="892">
        <v>0</v>
      </c>
      <c r="R426" s="894">
        <f t="shared" si="82"/>
        <v>2229.5</v>
      </c>
      <c r="S426" s="892">
        <v>0</v>
      </c>
      <c r="T426" s="892">
        <v>0</v>
      </c>
      <c r="U426" s="892">
        <f t="shared" si="76"/>
        <v>0</v>
      </c>
      <c r="V426" s="892">
        <f t="shared" si="83"/>
        <v>2130495</v>
      </c>
      <c r="W426" s="891">
        <f t="shared" si="77"/>
        <v>15.926553038797937</v>
      </c>
    </row>
    <row r="427" spans="1:23">
      <c r="A427" s="882" t="s">
        <v>1815</v>
      </c>
      <c r="B427" s="902" t="s">
        <v>354</v>
      </c>
      <c r="C427" s="899">
        <v>12</v>
      </c>
      <c r="D427" s="900">
        <f t="shared" si="78"/>
        <v>4723</v>
      </c>
      <c r="E427" s="899">
        <v>6309</v>
      </c>
      <c r="F427" s="899">
        <v>644</v>
      </c>
      <c r="G427" s="899">
        <f t="shared" si="72"/>
        <v>6953</v>
      </c>
      <c r="H427" s="899">
        <f t="shared" si="79"/>
        <v>4094252</v>
      </c>
      <c r="I427" s="901">
        <f t="shared" si="73"/>
        <v>14.447921518808666</v>
      </c>
      <c r="J427" s="898">
        <v>7</v>
      </c>
      <c r="K427" s="900">
        <f t="shared" si="80"/>
        <v>3392.5</v>
      </c>
      <c r="L427" s="898">
        <v>4779</v>
      </c>
      <c r="M427" s="898">
        <v>322</v>
      </c>
      <c r="N427" s="899">
        <f t="shared" si="74"/>
        <v>5101</v>
      </c>
      <c r="O427" s="898">
        <f t="shared" si="81"/>
        <v>3245700</v>
      </c>
      <c r="P427" s="897">
        <f t="shared" si="75"/>
        <v>15.945467943994105</v>
      </c>
      <c r="Q427" s="898">
        <v>5</v>
      </c>
      <c r="R427" s="900">
        <f t="shared" si="82"/>
        <v>2234.5</v>
      </c>
      <c r="S427" s="898">
        <v>3100</v>
      </c>
      <c r="T427" s="898">
        <v>230</v>
      </c>
      <c r="U427" s="898">
        <f t="shared" si="76"/>
        <v>3330</v>
      </c>
      <c r="V427" s="898">
        <f t="shared" si="83"/>
        <v>2133825</v>
      </c>
      <c r="W427" s="897">
        <f t="shared" si="77"/>
        <v>15.915752964869098</v>
      </c>
    </row>
    <row r="428" spans="1:23">
      <c r="A428" s="880" t="s">
        <v>1814</v>
      </c>
      <c r="B428" s="896" t="s">
        <v>354</v>
      </c>
      <c r="C428" s="893">
        <v>13</v>
      </c>
      <c r="D428" s="894">
        <f t="shared" si="78"/>
        <v>4736</v>
      </c>
      <c r="E428" s="893">
        <v>9566</v>
      </c>
      <c r="F428" s="893">
        <v>224</v>
      </c>
      <c r="G428" s="893">
        <f t="shared" si="72"/>
        <v>9790</v>
      </c>
      <c r="H428" s="893">
        <f t="shared" si="79"/>
        <v>4104042</v>
      </c>
      <c r="I428" s="895">
        <f t="shared" si="73"/>
        <v>14.442715371621622</v>
      </c>
      <c r="J428" s="892">
        <v>5</v>
      </c>
      <c r="K428" s="894">
        <f t="shared" si="80"/>
        <v>3397.5</v>
      </c>
      <c r="L428" s="892">
        <v>4471</v>
      </c>
      <c r="M428" s="892">
        <v>80</v>
      </c>
      <c r="N428" s="893">
        <f t="shared" si="74"/>
        <v>4551</v>
      </c>
      <c r="O428" s="892">
        <f t="shared" si="81"/>
        <v>3250251</v>
      </c>
      <c r="P428" s="891">
        <f t="shared" si="75"/>
        <v>15.944326710816776</v>
      </c>
      <c r="Q428" s="892">
        <v>5</v>
      </c>
      <c r="R428" s="894">
        <f t="shared" si="82"/>
        <v>2239.5</v>
      </c>
      <c r="S428" s="892">
        <v>3829</v>
      </c>
      <c r="T428" s="892">
        <v>80</v>
      </c>
      <c r="U428" s="892">
        <f t="shared" si="76"/>
        <v>3909</v>
      </c>
      <c r="V428" s="892">
        <f t="shared" si="83"/>
        <v>2137734</v>
      </c>
      <c r="W428" s="891">
        <f t="shared" si="77"/>
        <v>15.909310113864702</v>
      </c>
    </row>
    <row r="429" spans="1:23">
      <c r="A429" s="882" t="s">
        <v>1813</v>
      </c>
      <c r="B429" s="902" t="s">
        <v>354</v>
      </c>
      <c r="C429" s="899">
        <v>18</v>
      </c>
      <c r="D429" s="900">
        <f t="shared" si="78"/>
        <v>4754</v>
      </c>
      <c r="E429" s="899">
        <v>10490</v>
      </c>
      <c r="F429" s="899">
        <v>1932</v>
      </c>
      <c r="G429" s="899">
        <f t="shared" si="72"/>
        <v>12422</v>
      </c>
      <c r="H429" s="899">
        <f t="shared" si="79"/>
        <v>4116464</v>
      </c>
      <c r="I429" s="901">
        <f t="shared" si="73"/>
        <v>14.431580423503016</v>
      </c>
      <c r="J429" s="898">
        <v>8</v>
      </c>
      <c r="K429" s="900">
        <f t="shared" si="80"/>
        <v>3405.5</v>
      </c>
      <c r="L429" s="898">
        <v>7453</v>
      </c>
      <c r="M429" s="898">
        <v>672</v>
      </c>
      <c r="N429" s="899">
        <f t="shared" si="74"/>
        <v>8125</v>
      </c>
      <c r="O429" s="898">
        <f t="shared" si="81"/>
        <v>3258376</v>
      </c>
      <c r="P429" s="897">
        <f t="shared" si="75"/>
        <v>15.946635344785395</v>
      </c>
      <c r="Q429" s="898">
        <v>8</v>
      </c>
      <c r="R429" s="900">
        <f t="shared" si="82"/>
        <v>2247.5</v>
      </c>
      <c r="S429" s="898">
        <v>6490</v>
      </c>
      <c r="T429" s="898">
        <v>672</v>
      </c>
      <c r="U429" s="898">
        <f t="shared" si="76"/>
        <v>7162</v>
      </c>
      <c r="V429" s="898">
        <f t="shared" si="83"/>
        <v>2144896</v>
      </c>
      <c r="W429" s="897">
        <f t="shared" si="77"/>
        <v>15.905791620318873</v>
      </c>
    </row>
    <row r="430" spans="1:23">
      <c r="A430" s="880" t="s">
        <v>1812</v>
      </c>
      <c r="B430" s="896" t="s">
        <v>1030</v>
      </c>
      <c r="C430" s="893">
        <v>8</v>
      </c>
      <c r="D430" s="894">
        <f t="shared" si="78"/>
        <v>4754</v>
      </c>
      <c r="E430" s="893">
        <v>1471</v>
      </c>
      <c r="F430" s="893">
        <v>1344</v>
      </c>
      <c r="G430" s="893">
        <f t="shared" si="72"/>
        <v>2815</v>
      </c>
      <c r="H430" s="893">
        <f t="shared" si="79"/>
        <v>4116464</v>
      </c>
      <c r="I430" s="895">
        <f t="shared" si="73"/>
        <v>14.431580423503016</v>
      </c>
      <c r="J430" s="892">
        <v>0</v>
      </c>
      <c r="K430" s="894">
        <f t="shared" si="80"/>
        <v>3405.5</v>
      </c>
      <c r="L430" s="892">
        <v>0</v>
      </c>
      <c r="M430" s="892">
        <v>0</v>
      </c>
      <c r="N430" s="893">
        <f t="shared" si="74"/>
        <v>0</v>
      </c>
      <c r="O430" s="892">
        <f t="shared" si="81"/>
        <v>3258376</v>
      </c>
      <c r="P430" s="891">
        <f t="shared" si="75"/>
        <v>15.946635344785395</v>
      </c>
      <c r="Q430" s="892">
        <v>0</v>
      </c>
      <c r="R430" s="894">
        <f t="shared" si="82"/>
        <v>2247.5</v>
      </c>
      <c r="S430" s="892">
        <v>0</v>
      </c>
      <c r="T430" s="892">
        <v>0</v>
      </c>
      <c r="U430" s="892">
        <f t="shared" si="76"/>
        <v>0</v>
      </c>
      <c r="V430" s="892">
        <f t="shared" si="83"/>
        <v>2144896</v>
      </c>
      <c r="W430" s="891">
        <f t="shared" si="77"/>
        <v>15.905791620318873</v>
      </c>
    </row>
    <row r="431" spans="1:23">
      <c r="A431" s="882" t="s">
        <v>1811</v>
      </c>
      <c r="B431" s="902" t="s">
        <v>354</v>
      </c>
      <c r="C431" s="899">
        <v>26</v>
      </c>
      <c r="D431" s="900">
        <f t="shared" si="78"/>
        <v>4780</v>
      </c>
      <c r="E431" s="899">
        <v>20915</v>
      </c>
      <c r="F431" s="899">
        <v>580</v>
      </c>
      <c r="G431" s="899">
        <f t="shared" si="72"/>
        <v>21495</v>
      </c>
      <c r="H431" s="899">
        <f t="shared" si="79"/>
        <v>4137959</v>
      </c>
      <c r="I431" s="901">
        <f t="shared" si="73"/>
        <v>14.428029986052998</v>
      </c>
      <c r="J431" s="898">
        <v>13</v>
      </c>
      <c r="K431" s="900">
        <f t="shared" si="80"/>
        <v>3418.5</v>
      </c>
      <c r="L431" s="898">
        <v>12574</v>
      </c>
      <c r="M431" s="898">
        <v>260</v>
      </c>
      <c r="N431" s="899">
        <f t="shared" si="74"/>
        <v>12834</v>
      </c>
      <c r="O431" s="898">
        <f t="shared" si="81"/>
        <v>3271210</v>
      </c>
      <c r="P431" s="897">
        <f t="shared" si="75"/>
        <v>15.948564185071426</v>
      </c>
      <c r="Q431" s="898">
        <v>9</v>
      </c>
      <c r="R431" s="900">
        <f t="shared" si="82"/>
        <v>2256.5</v>
      </c>
      <c r="S431" s="898">
        <v>6769</v>
      </c>
      <c r="T431" s="898">
        <v>180</v>
      </c>
      <c r="U431" s="898">
        <f t="shared" si="76"/>
        <v>6949</v>
      </c>
      <c r="V431" s="898">
        <f t="shared" si="83"/>
        <v>2151845</v>
      </c>
      <c r="W431" s="897">
        <f t="shared" si="77"/>
        <v>15.893677524189378</v>
      </c>
    </row>
    <row r="432" spans="1:23">
      <c r="A432" s="880" t="s">
        <v>1810</v>
      </c>
      <c r="B432" s="896" t="s">
        <v>1030</v>
      </c>
      <c r="C432" s="893">
        <v>6</v>
      </c>
      <c r="D432" s="894">
        <f t="shared" si="78"/>
        <v>4780</v>
      </c>
      <c r="E432" s="893">
        <v>5539</v>
      </c>
      <c r="F432" s="893">
        <v>0</v>
      </c>
      <c r="G432" s="893">
        <f t="shared" si="72"/>
        <v>5539</v>
      </c>
      <c r="H432" s="893">
        <f t="shared" si="79"/>
        <v>4137959</v>
      </c>
      <c r="I432" s="895">
        <f t="shared" si="73"/>
        <v>14.428029986052998</v>
      </c>
      <c r="J432" s="892">
        <v>4</v>
      </c>
      <c r="K432" s="894">
        <f t="shared" si="80"/>
        <v>3418.5</v>
      </c>
      <c r="L432" s="892">
        <v>5415</v>
      </c>
      <c r="M432" s="892">
        <v>0</v>
      </c>
      <c r="N432" s="893">
        <f t="shared" si="74"/>
        <v>5415</v>
      </c>
      <c r="O432" s="892">
        <f t="shared" si="81"/>
        <v>3271210</v>
      </c>
      <c r="P432" s="891">
        <f t="shared" si="75"/>
        <v>15.948564185071426</v>
      </c>
      <c r="Q432" s="892">
        <v>0</v>
      </c>
      <c r="R432" s="894">
        <f t="shared" si="82"/>
        <v>2256.5</v>
      </c>
      <c r="S432" s="892">
        <v>0</v>
      </c>
      <c r="T432" s="892">
        <v>0</v>
      </c>
      <c r="U432" s="892">
        <f t="shared" si="76"/>
        <v>0</v>
      </c>
      <c r="V432" s="892">
        <f t="shared" si="83"/>
        <v>2151845</v>
      </c>
      <c r="W432" s="891">
        <f t="shared" si="77"/>
        <v>15.893677524189378</v>
      </c>
    </row>
    <row r="433" spans="1:23">
      <c r="A433" s="882" t="s">
        <v>1809</v>
      </c>
      <c r="B433" s="902" t="s">
        <v>354</v>
      </c>
      <c r="C433" s="899">
        <v>21</v>
      </c>
      <c r="D433" s="900">
        <f t="shared" si="78"/>
        <v>4801</v>
      </c>
      <c r="E433" s="899">
        <v>17239</v>
      </c>
      <c r="F433" s="899">
        <v>1380</v>
      </c>
      <c r="G433" s="899">
        <f t="shared" si="72"/>
        <v>18619</v>
      </c>
      <c r="H433" s="899">
        <f t="shared" si="79"/>
        <v>4156578</v>
      </c>
      <c r="I433" s="901">
        <f t="shared" si="73"/>
        <v>14.429556342428661</v>
      </c>
      <c r="J433" s="898">
        <v>16.5</v>
      </c>
      <c r="K433" s="900">
        <f t="shared" si="80"/>
        <v>3435</v>
      </c>
      <c r="L433" s="898">
        <v>15714</v>
      </c>
      <c r="M433" s="898">
        <v>900</v>
      </c>
      <c r="N433" s="899">
        <f t="shared" si="74"/>
        <v>16614</v>
      </c>
      <c r="O433" s="898">
        <f t="shared" si="81"/>
        <v>3287824</v>
      </c>
      <c r="P433" s="897">
        <f t="shared" si="75"/>
        <v>15.952566715186803</v>
      </c>
      <c r="Q433" s="898">
        <v>9</v>
      </c>
      <c r="R433" s="900">
        <f t="shared" si="82"/>
        <v>2265.5</v>
      </c>
      <c r="S433" s="898">
        <v>7422</v>
      </c>
      <c r="T433" s="898">
        <v>540</v>
      </c>
      <c r="U433" s="898">
        <f t="shared" si="76"/>
        <v>7962</v>
      </c>
      <c r="V433" s="898">
        <f t="shared" si="83"/>
        <v>2159807</v>
      </c>
      <c r="W433" s="897">
        <f t="shared" si="77"/>
        <v>15.889112042963291</v>
      </c>
    </row>
    <row r="434" spans="1:23">
      <c r="A434" s="880" t="s">
        <v>1808</v>
      </c>
      <c r="B434" s="896" t="s">
        <v>354</v>
      </c>
      <c r="C434" s="893">
        <v>29.5</v>
      </c>
      <c r="D434" s="894">
        <f t="shared" si="78"/>
        <v>4830.5</v>
      </c>
      <c r="E434" s="893">
        <v>21018</v>
      </c>
      <c r="F434" s="893">
        <v>2240</v>
      </c>
      <c r="G434" s="893">
        <f t="shared" si="72"/>
        <v>23258</v>
      </c>
      <c r="H434" s="893">
        <f t="shared" si="79"/>
        <v>4179836</v>
      </c>
      <c r="I434" s="895">
        <f t="shared" si="73"/>
        <v>14.421681675464928</v>
      </c>
      <c r="J434" s="892">
        <v>16</v>
      </c>
      <c r="K434" s="894">
        <f t="shared" si="80"/>
        <v>3451</v>
      </c>
      <c r="L434" s="892">
        <v>14390</v>
      </c>
      <c r="M434" s="892">
        <v>1024</v>
      </c>
      <c r="N434" s="893">
        <f t="shared" si="74"/>
        <v>15414</v>
      </c>
      <c r="O434" s="892">
        <f t="shared" si="81"/>
        <v>3303238</v>
      </c>
      <c r="P434" s="891">
        <f t="shared" si="75"/>
        <v>15.953047425866897</v>
      </c>
      <c r="Q434" s="892">
        <v>9</v>
      </c>
      <c r="R434" s="894">
        <f t="shared" si="82"/>
        <v>2274.5</v>
      </c>
      <c r="S434" s="892">
        <v>8142</v>
      </c>
      <c r="T434" s="892">
        <v>576</v>
      </c>
      <c r="U434" s="892">
        <f t="shared" si="76"/>
        <v>8718</v>
      </c>
      <c r="V434" s="892">
        <f t="shared" si="83"/>
        <v>2168525</v>
      </c>
      <c r="W434" s="891">
        <f t="shared" si="77"/>
        <v>15.890122371217116</v>
      </c>
    </row>
    <row r="435" spans="1:23">
      <c r="A435" s="882" t="s">
        <v>1807</v>
      </c>
      <c r="B435" s="902" t="s">
        <v>1030</v>
      </c>
      <c r="C435" s="899">
        <v>1.5</v>
      </c>
      <c r="D435" s="900">
        <f t="shared" si="78"/>
        <v>4830.5</v>
      </c>
      <c r="E435" s="899">
        <v>318</v>
      </c>
      <c r="F435" s="899">
        <v>0</v>
      </c>
      <c r="G435" s="899">
        <f t="shared" si="72"/>
        <v>318</v>
      </c>
      <c r="H435" s="899">
        <f t="shared" si="79"/>
        <v>4179836</v>
      </c>
      <c r="I435" s="901">
        <f t="shared" si="73"/>
        <v>14.421681675464928</v>
      </c>
      <c r="J435" s="898">
        <v>0</v>
      </c>
      <c r="K435" s="900">
        <f t="shared" si="80"/>
        <v>3451</v>
      </c>
      <c r="L435" s="898">
        <v>0</v>
      </c>
      <c r="M435" s="898">
        <v>0</v>
      </c>
      <c r="N435" s="899">
        <f t="shared" si="74"/>
        <v>0</v>
      </c>
      <c r="O435" s="898">
        <f t="shared" si="81"/>
        <v>3303238</v>
      </c>
      <c r="P435" s="897">
        <f t="shared" si="75"/>
        <v>15.953047425866897</v>
      </c>
      <c r="Q435" s="898">
        <v>0</v>
      </c>
      <c r="R435" s="900">
        <f t="shared" si="82"/>
        <v>2274.5</v>
      </c>
      <c r="S435" s="898">
        <v>0</v>
      </c>
      <c r="T435" s="898">
        <v>0</v>
      </c>
      <c r="U435" s="898">
        <f t="shared" si="76"/>
        <v>0</v>
      </c>
      <c r="V435" s="898">
        <f t="shared" si="83"/>
        <v>2168525</v>
      </c>
      <c r="W435" s="897">
        <f t="shared" si="77"/>
        <v>15.890122371217116</v>
      </c>
    </row>
    <row r="436" spans="1:23">
      <c r="A436" s="880" t="s">
        <v>1806</v>
      </c>
      <c r="B436" s="896" t="s">
        <v>1030</v>
      </c>
      <c r="C436" s="893">
        <v>3</v>
      </c>
      <c r="D436" s="894">
        <f t="shared" si="78"/>
        <v>4830.5</v>
      </c>
      <c r="E436" s="893">
        <v>2075</v>
      </c>
      <c r="F436" s="893">
        <v>0</v>
      </c>
      <c r="G436" s="893">
        <f t="shared" si="72"/>
        <v>2075</v>
      </c>
      <c r="H436" s="893">
        <f t="shared" si="79"/>
        <v>4179836</v>
      </c>
      <c r="I436" s="895">
        <f t="shared" si="73"/>
        <v>14.421681675464928</v>
      </c>
      <c r="J436" s="892">
        <v>2</v>
      </c>
      <c r="K436" s="894">
        <f t="shared" si="80"/>
        <v>3451</v>
      </c>
      <c r="L436" s="892">
        <v>1548</v>
      </c>
      <c r="M436" s="892">
        <v>0</v>
      </c>
      <c r="N436" s="893">
        <f t="shared" si="74"/>
        <v>1548</v>
      </c>
      <c r="O436" s="892">
        <f t="shared" si="81"/>
        <v>3303238</v>
      </c>
      <c r="P436" s="891">
        <f t="shared" si="75"/>
        <v>15.953047425866897</v>
      </c>
      <c r="Q436" s="892">
        <v>1</v>
      </c>
      <c r="R436" s="894">
        <f t="shared" si="82"/>
        <v>2274.5</v>
      </c>
      <c r="S436" s="892">
        <v>855</v>
      </c>
      <c r="T436" s="892">
        <v>0</v>
      </c>
      <c r="U436" s="892">
        <f t="shared" si="76"/>
        <v>855</v>
      </c>
      <c r="V436" s="892">
        <f t="shared" si="83"/>
        <v>2168525</v>
      </c>
      <c r="W436" s="891">
        <f t="shared" si="77"/>
        <v>15.890122371217116</v>
      </c>
    </row>
    <row r="437" spans="1:23">
      <c r="A437" s="882" t="s">
        <v>1805</v>
      </c>
      <c r="B437" s="902" t="s">
        <v>354</v>
      </c>
      <c r="C437" s="899">
        <v>14</v>
      </c>
      <c r="D437" s="900">
        <f t="shared" si="78"/>
        <v>4844.5</v>
      </c>
      <c r="E437" s="899">
        <v>10269</v>
      </c>
      <c r="F437" s="899">
        <v>1504</v>
      </c>
      <c r="G437" s="899">
        <f t="shared" si="72"/>
        <v>11773</v>
      </c>
      <c r="H437" s="899">
        <f t="shared" si="79"/>
        <v>4191609</v>
      </c>
      <c r="I437" s="901">
        <f t="shared" si="73"/>
        <v>14.42050779234183</v>
      </c>
      <c r="J437" s="898">
        <v>9</v>
      </c>
      <c r="K437" s="900">
        <f t="shared" si="80"/>
        <v>3460</v>
      </c>
      <c r="L437" s="898">
        <v>7921</v>
      </c>
      <c r="M437" s="898">
        <v>846</v>
      </c>
      <c r="N437" s="899">
        <f t="shared" si="74"/>
        <v>8767</v>
      </c>
      <c r="O437" s="898">
        <f t="shared" si="81"/>
        <v>3312005</v>
      </c>
      <c r="P437" s="897">
        <f t="shared" si="75"/>
        <v>15.953781310211946</v>
      </c>
      <c r="Q437" s="898">
        <v>6.5</v>
      </c>
      <c r="R437" s="900">
        <f t="shared" si="82"/>
        <v>2281</v>
      </c>
      <c r="S437" s="898">
        <v>5750</v>
      </c>
      <c r="T437" s="898">
        <v>564</v>
      </c>
      <c r="U437" s="898">
        <f t="shared" si="76"/>
        <v>6314</v>
      </c>
      <c r="V437" s="898">
        <f t="shared" si="83"/>
        <v>2174839</v>
      </c>
      <c r="W437" s="897">
        <f t="shared" si="77"/>
        <v>15.890976180037995</v>
      </c>
    </row>
    <row r="438" spans="1:23">
      <c r="A438" s="880" t="s">
        <v>1804</v>
      </c>
      <c r="B438" s="896" t="s">
        <v>354</v>
      </c>
      <c r="C438" s="893">
        <v>15</v>
      </c>
      <c r="D438" s="894">
        <f t="shared" si="78"/>
        <v>4859.5</v>
      </c>
      <c r="E438" s="893">
        <v>13206</v>
      </c>
      <c r="F438" s="893">
        <v>828</v>
      </c>
      <c r="G438" s="893">
        <f t="shared" si="72"/>
        <v>14034</v>
      </c>
      <c r="H438" s="893">
        <f t="shared" si="79"/>
        <v>4205643</v>
      </c>
      <c r="I438" s="895">
        <f t="shared" si="73"/>
        <v>14.42412799670748</v>
      </c>
      <c r="J438" s="892">
        <v>8</v>
      </c>
      <c r="K438" s="894">
        <f t="shared" si="80"/>
        <v>3468</v>
      </c>
      <c r="L438" s="892">
        <v>7697</v>
      </c>
      <c r="M438" s="892">
        <v>322</v>
      </c>
      <c r="N438" s="893">
        <f t="shared" si="74"/>
        <v>8019</v>
      </c>
      <c r="O438" s="892">
        <f t="shared" si="81"/>
        <v>3320024</v>
      </c>
      <c r="P438" s="891">
        <f t="shared" si="75"/>
        <v>15.955517108804306</v>
      </c>
      <c r="Q438" s="892">
        <v>4.5</v>
      </c>
      <c r="R438" s="894">
        <f t="shared" si="82"/>
        <v>2285.5</v>
      </c>
      <c r="S438" s="892">
        <v>4856</v>
      </c>
      <c r="T438" s="892">
        <v>184</v>
      </c>
      <c r="U438" s="892">
        <f t="shared" si="76"/>
        <v>5040</v>
      </c>
      <c r="V438" s="892">
        <f t="shared" si="83"/>
        <v>2179879</v>
      </c>
      <c r="W438" s="891">
        <f t="shared" si="77"/>
        <v>15.89644133304164</v>
      </c>
    </row>
    <row r="439" spans="1:23">
      <c r="A439" s="882" t="s">
        <v>1803</v>
      </c>
      <c r="B439" s="902" t="s">
        <v>1030</v>
      </c>
      <c r="C439" s="899">
        <v>1</v>
      </c>
      <c r="D439" s="900">
        <f t="shared" si="78"/>
        <v>4859.5</v>
      </c>
      <c r="E439" s="899">
        <v>325</v>
      </c>
      <c r="F439" s="899">
        <v>0</v>
      </c>
      <c r="G439" s="899">
        <f t="shared" si="72"/>
        <v>325</v>
      </c>
      <c r="H439" s="899">
        <f t="shared" si="79"/>
        <v>4205643</v>
      </c>
      <c r="I439" s="901">
        <f t="shared" si="73"/>
        <v>14.42412799670748</v>
      </c>
      <c r="J439" s="898">
        <v>0</v>
      </c>
      <c r="K439" s="900">
        <f t="shared" si="80"/>
        <v>3468</v>
      </c>
      <c r="L439" s="898">
        <v>0</v>
      </c>
      <c r="M439" s="898">
        <v>0</v>
      </c>
      <c r="N439" s="899">
        <f t="shared" si="74"/>
        <v>0</v>
      </c>
      <c r="O439" s="898">
        <f t="shared" si="81"/>
        <v>3320024</v>
      </c>
      <c r="P439" s="897">
        <f t="shared" si="75"/>
        <v>15.955517108804306</v>
      </c>
      <c r="Q439" s="898">
        <v>0</v>
      </c>
      <c r="R439" s="900">
        <f t="shared" si="82"/>
        <v>2285.5</v>
      </c>
      <c r="S439" s="898">
        <v>0</v>
      </c>
      <c r="T439" s="898">
        <v>0</v>
      </c>
      <c r="U439" s="898">
        <f t="shared" si="76"/>
        <v>0</v>
      </c>
      <c r="V439" s="898">
        <f t="shared" si="83"/>
        <v>2179879</v>
      </c>
      <c r="W439" s="897">
        <f t="shared" si="77"/>
        <v>15.89644133304164</v>
      </c>
    </row>
    <row r="440" spans="1:23">
      <c r="A440" s="880" t="s">
        <v>1802</v>
      </c>
      <c r="B440" s="896" t="s">
        <v>354</v>
      </c>
      <c r="C440" s="893">
        <v>15</v>
      </c>
      <c r="D440" s="894">
        <f t="shared" si="78"/>
        <v>4874.5</v>
      </c>
      <c r="E440" s="893">
        <v>9620</v>
      </c>
      <c r="F440" s="893">
        <v>252</v>
      </c>
      <c r="G440" s="893">
        <f t="shared" si="72"/>
        <v>9872</v>
      </c>
      <c r="H440" s="893">
        <f t="shared" si="79"/>
        <v>4215515</v>
      </c>
      <c r="I440" s="895">
        <f t="shared" si="73"/>
        <v>14.413495401237734</v>
      </c>
      <c r="J440" s="892">
        <v>9</v>
      </c>
      <c r="K440" s="894">
        <f t="shared" si="80"/>
        <v>3477</v>
      </c>
      <c r="L440" s="892">
        <v>7430</v>
      </c>
      <c r="M440" s="892">
        <v>126</v>
      </c>
      <c r="N440" s="893">
        <f t="shared" si="74"/>
        <v>7556</v>
      </c>
      <c r="O440" s="892">
        <f t="shared" si="81"/>
        <v>3327580</v>
      </c>
      <c r="P440" s="891">
        <f t="shared" si="75"/>
        <v>15.95043619978909</v>
      </c>
      <c r="Q440" s="892">
        <v>4</v>
      </c>
      <c r="R440" s="894">
        <f t="shared" si="82"/>
        <v>2289.5</v>
      </c>
      <c r="S440" s="892">
        <v>3465</v>
      </c>
      <c r="T440" s="892">
        <v>42</v>
      </c>
      <c r="U440" s="892">
        <f t="shared" si="76"/>
        <v>3507</v>
      </c>
      <c r="V440" s="892">
        <f t="shared" si="83"/>
        <v>2183386</v>
      </c>
      <c r="W440" s="891">
        <f t="shared" si="77"/>
        <v>15.894198150979106</v>
      </c>
    </row>
    <row r="441" spans="1:23">
      <c r="A441" s="882" t="s">
        <v>1801</v>
      </c>
      <c r="B441" s="902" t="s">
        <v>354</v>
      </c>
      <c r="C441" s="899">
        <v>11</v>
      </c>
      <c r="D441" s="900">
        <f t="shared" si="78"/>
        <v>4885.5</v>
      </c>
      <c r="E441" s="899">
        <v>7810</v>
      </c>
      <c r="F441" s="899">
        <v>224</v>
      </c>
      <c r="G441" s="899">
        <f t="shared" si="72"/>
        <v>8034</v>
      </c>
      <c r="H441" s="899">
        <f t="shared" si="79"/>
        <v>4223549</v>
      </c>
      <c r="I441" s="901">
        <f t="shared" si="73"/>
        <v>14.408450175689968</v>
      </c>
      <c r="J441" s="898">
        <v>6</v>
      </c>
      <c r="K441" s="900">
        <f t="shared" si="80"/>
        <v>3483</v>
      </c>
      <c r="L441" s="898">
        <v>4513</v>
      </c>
      <c r="M441" s="898">
        <v>96</v>
      </c>
      <c r="N441" s="899">
        <f t="shared" si="74"/>
        <v>4609</v>
      </c>
      <c r="O441" s="898">
        <f t="shared" si="81"/>
        <v>3332189</v>
      </c>
      <c r="P441" s="897">
        <f t="shared" si="75"/>
        <v>15.945013876926023</v>
      </c>
      <c r="Q441" s="898">
        <v>5</v>
      </c>
      <c r="R441" s="900">
        <f t="shared" si="82"/>
        <v>2294.5</v>
      </c>
      <c r="S441" s="898">
        <v>4980</v>
      </c>
      <c r="T441" s="898">
        <v>80</v>
      </c>
      <c r="U441" s="898">
        <f t="shared" si="76"/>
        <v>5060</v>
      </c>
      <c r="V441" s="898">
        <f t="shared" si="83"/>
        <v>2188446</v>
      </c>
      <c r="W441" s="897">
        <f t="shared" si="77"/>
        <v>15.896317280453257</v>
      </c>
    </row>
    <row r="442" spans="1:23">
      <c r="A442" s="880" t="s">
        <v>1800</v>
      </c>
      <c r="B442" s="896" t="s">
        <v>354</v>
      </c>
      <c r="C442" s="893">
        <v>8</v>
      </c>
      <c r="D442" s="894">
        <f t="shared" si="78"/>
        <v>4893.5</v>
      </c>
      <c r="E442" s="893">
        <v>5726</v>
      </c>
      <c r="F442" s="893">
        <v>144</v>
      </c>
      <c r="G442" s="893">
        <f t="shared" si="72"/>
        <v>5870</v>
      </c>
      <c r="H442" s="893">
        <f t="shared" si="79"/>
        <v>4229419</v>
      </c>
      <c r="I442" s="895">
        <f t="shared" si="73"/>
        <v>14.404887435714043</v>
      </c>
      <c r="J442" s="892">
        <v>6</v>
      </c>
      <c r="K442" s="894">
        <f t="shared" si="80"/>
        <v>3489</v>
      </c>
      <c r="L442" s="892">
        <v>3920</v>
      </c>
      <c r="M442" s="892">
        <v>108</v>
      </c>
      <c r="N442" s="893">
        <f t="shared" si="74"/>
        <v>4028</v>
      </c>
      <c r="O442" s="892">
        <f t="shared" si="81"/>
        <v>3336217</v>
      </c>
      <c r="P442" s="891">
        <f t="shared" si="75"/>
        <v>15.936834814177892</v>
      </c>
      <c r="Q442" s="892">
        <v>4</v>
      </c>
      <c r="R442" s="894">
        <f t="shared" si="82"/>
        <v>2298.5</v>
      </c>
      <c r="S442" s="892">
        <v>3010</v>
      </c>
      <c r="T442" s="892">
        <v>72</v>
      </c>
      <c r="U442" s="892">
        <f t="shared" si="76"/>
        <v>3082</v>
      </c>
      <c r="V442" s="892">
        <f t="shared" si="83"/>
        <v>2191528</v>
      </c>
      <c r="W442" s="891">
        <f t="shared" si="77"/>
        <v>15.891001377710101</v>
      </c>
    </row>
    <row r="443" spans="1:23">
      <c r="A443" s="882" t="s">
        <v>1799</v>
      </c>
      <c r="B443" s="902" t="s">
        <v>354</v>
      </c>
      <c r="C443" s="899">
        <v>9</v>
      </c>
      <c r="D443" s="900">
        <f t="shared" si="78"/>
        <v>4902.5</v>
      </c>
      <c r="E443" s="899">
        <v>5760</v>
      </c>
      <c r="F443" s="899">
        <v>330</v>
      </c>
      <c r="G443" s="899">
        <f t="shared" si="72"/>
        <v>6090</v>
      </c>
      <c r="H443" s="899">
        <f t="shared" si="79"/>
        <v>4235509</v>
      </c>
      <c r="I443" s="901">
        <f t="shared" si="73"/>
        <v>14.399146693863676</v>
      </c>
      <c r="J443" s="898">
        <v>5</v>
      </c>
      <c r="K443" s="900">
        <f t="shared" si="80"/>
        <v>3494</v>
      </c>
      <c r="L443" s="898">
        <v>3408</v>
      </c>
      <c r="M443" s="898">
        <v>150</v>
      </c>
      <c r="N443" s="899">
        <f t="shared" si="74"/>
        <v>3558</v>
      </c>
      <c r="O443" s="898">
        <f t="shared" si="81"/>
        <v>3339775</v>
      </c>
      <c r="P443" s="897">
        <f t="shared" si="75"/>
        <v>15.931000763213127</v>
      </c>
      <c r="Q443" s="898">
        <v>3</v>
      </c>
      <c r="R443" s="900">
        <f t="shared" si="82"/>
        <v>2301.5</v>
      </c>
      <c r="S443" s="898">
        <v>2414</v>
      </c>
      <c r="T443" s="898">
        <v>90</v>
      </c>
      <c r="U443" s="898">
        <f t="shared" si="76"/>
        <v>2504</v>
      </c>
      <c r="V443" s="898">
        <f t="shared" si="83"/>
        <v>2194032</v>
      </c>
      <c r="W443" s="897">
        <f t="shared" si="77"/>
        <v>15.888420595263959</v>
      </c>
    </row>
    <row r="444" spans="1:23">
      <c r="A444" s="880" t="s">
        <v>1798</v>
      </c>
      <c r="B444" s="896" t="s">
        <v>354</v>
      </c>
      <c r="C444" s="893">
        <v>10</v>
      </c>
      <c r="D444" s="894">
        <f t="shared" si="78"/>
        <v>4912.5</v>
      </c>
      <c r="E444" s="893">
        <v>6334</v>
      </c>
      <c r="F444" s="893">
        <v>480</v>
      </c>
      <c r="G444" s="893">
        <f t="shared" si="72"/>
        <v>6814</v>
      </c>
      <c r="H444" s="893">
        <f t="shared" si="79"/>
        <v>4242323</v>
      </c>
      <c r="I444" s="895">
        <f t="shared" si="73"/>
        <v>14.392953350296862</v>
      </c>
      <c r="J444" s="892">
        <v>6</v>
      </c>
      <c r="K444" s="894">
        <f t="shared" si="80"/>
        <v>3500</v>
      </c>
      <c r="L444" s="892">
        <v>5010</v>
      </c>
      <c r="M444" s="892">
        <v>288</v>
      </c>
      <c r="N444" s="893">
        <f t="shared" si="74"/>
        <v>5298</v>
      </c>
      <c r="O444" s="892">
        <f t="shared" si="81"/>
        <v>3345073</v>
      </c>
      <c r="P444" s="891">
        <f t="shared" si="75"/>
        <v>15.928919047619047</v>
      </c>
      <c r="Q444" s="892">
        <v>4</v>
      </c>
      <c r="R444" s="894">
        <f t="shared" si="82"/>
        <v>2305.5</v>
      </c>
      <c r="S444" s="892">
        <v>3855</v>
      </c>
      <c r="T444" s="892">
        <v>192</v>
      </c>
      <c r="U444" s="892">
        <f t="shared" si="76"/>
        <v>4047</v>
      </c>
      <c r="V444" s="892">
        <f t="shared" si="83"/>
        <v>2198079</v>
      </c>
      <c r="W444" s="891">
        <f t="shared" si="77"/>
        <v>15.89011060507482</v>
      </c>
    </row>
    <row r="445" spans="1:23">
      <c r="A445" s="882" t="s">
        <v>1797</v>
      </c>
      <c r="B445" s="902" t="s">
        <v>354</v>
      </c>
      <c r="C445" s="899">
        <v>5</v>
      </c>
      <c r="D445" s="900">
        <f t="shared" si="78"/>
        <v>4917.5</v>
      </c>
      <c r="E445" s="899">
        <v>3739</v>
      </c>
      <c r="F445" s="899">
        <v>160</v>
      </c>
      <c r="G445" s="899">
        <f t="shared" si="72"/>
        <v>3899</v>
      </c>
      <c r="H445" s="899">
        <f t="shared" si="79"/>
        <v>4246222</v>
      </c>
      <c r="I445" s="901">
        <f t="shared" si="73"/>
        <v>14.391533638366379</v>
      </c>
      <c r="J445" s="898">
        <v>4</v>
      </c>
      <c r="K445" s="900">
        <f t="shared" si="80"/>
        <v>3504</v>
      </c>
      <c r="L445" s="898">
        <v>3855</v>
      </c>
      <c r="M445" s="898">
        <v>128</v>
      </c>
      <c r="N445" s="899">
        <f t="shared" si="74"/>
        <v>3983</v>
      </c>
      <c r="O445" s="898">
        <f t="shared" si="81"/>
        <v>3349056</v>
      </c>
      <c r="P445" s="897">
        <f t="shared" si="75"/>
        <v>15.929680365296804</v>
      </c>
      <c r="Q445" s="898">
        <v>4</v>
      </c>
      <c r="R445" s="900">
        <f t="shared" si="82"/>
        <v>2309.5</v>
      </c>
      <c r="S445" s="898">
        <v>3220</v>
      </c>
      <c r="T445" s="898">
        <v>128</v>
      </c>
      <c r="U445" s="898">
        <f t="shared" si="76"/>
        <v>3348</v>
      </c>
      <c r="V445" s="898">
        <f t="shared" si="83"/>
        <v>2201427</v>
      </c>
      <c r="W445" s="897">
        <f t="shared" si="77"/>
        <v>15.886750378869886</v>
      </c>
    </row>
    <row r="446" spans="1:23">
      <c r="A446" s="880" t="s">
        <v>1796</v>
      </c>
      <c r="B446" s="896" t="s">
        <v>354</v>
      </c>
      <c r="C446" s="893">
        <v>20</v>
      </c>
      <c r="D446" s="894">
        <f t="shared" si="78"/>
        <v>4937.5</v>
      </c>
      <c r="E446" s="893">
        <v>16456</v>
      </c>
      <c r="F446" s="893">
        <v>1176</v>
      </c>
      <c r="G446" s="893">
        <f t="shared" si="72"/>
        <v>17632</v>
      </c>
      <c r="H446" s="893">
        <f t="shared" si="79"/>
        <v>4263854</v>
      </c>
      <c r="I446" s="895">
        <f t="shared" si="73"/>
        <v>14.39275611814346</v>
      </c>
      <c r="J446" s="892">
        <v>11</v>
      </c>
      <c r="K446" s="894">
        <f t="shared" si="80"/>
        <v>3515</v>
      </c>
      <c r="L446" s="892">
        <v>8629</v>
      </c>
      <c r="M446" s="892">
        <v>616</v>
      </c>
      <c r="N446" s="893">
        <f t="shared" si="74"/>
        <v>9245</v>
      </c>
      <c r="O446" s="892">
        <f t="shared" si="81"/>
        <v>3358301</v>
      </c>
      <c r="P446" s="891">
        <f t="shared" si="75"/>
        <v>15.923665244191561</v>
      </c>
      <c r="Q446" s="892">
        <v>8</v>
      </c>
      <c r="R446" s="894">
        <f t="shared" si="82"/>
        <v>2317.5</v>
      </c>
      <c r="S446" s="892">
        <v>6220</v>
      </c>
      <c r="T446" s="892">
        <v>448</v>
      </c>
      <c r="U446" s="892">
        <f t="shared" si="76"/>
        <v>6668</v>
      </c>
      <c r="V446" s="892">
        <f t="shared" si="83"/>
        <v>2208095</v>
      </c>
      <c r="W446" s="891">
        <f t="shared" si="77"/>
        <v>15.879863358504135</v>
      </c>
    </row>
    <row r="447" spans="1:23">
      <c r="A447" s="882" t="s">
        <v>1795</v>
      </c>
      <c r="B447" s="902" t="s">
        <v>354</v>
      </c>
      <c r="C447" s="899">
        <v>14</v>
      </c>
      <c r="D447" s="900">
        <f t="shared" si="78"/>
        <v>4951.5</v>
      </c>
      <c r="E447" s="899">
        <v>10051</v>
      </c>
      <c r="F447" s="899">
        <v>224</v>
      </c>
      <c r="G447" s="899">
        <f t="shared" si="72"/>
        <v>10275</v>
      </c>
      <c r="H447" s="899">
        <f t="shared" si="79"/>
        <v>4274129</v>
      </c>
      <c r="I447" s="901">
        <f t="shared" si="73"/>
        <v>14.386647143963108</v>
      </c>
      <c r="J447" s="898">
        <v>10</v>
      </c>
      <c r="K447" s="900">
        <f t="shared" si="80"/>
        <v>3525</v>
      </c>
      <c r="L447" s="898">
        <v>7939</v>
      </c>
      <c r="M447" s="898">
        <v>160</v>
      </c>
      <c r="N447" s="899">
        <f t="shared" si="74"/>
        <v>8099</v>
      </c>
      <c r="O447" s="898">
        <f t="shared" si="81"/>
        <v>3366400</v>
      </c>
      <c r="P447" s="897">
        <f t="shared" si="75"/>
        <v>15.916784869976359</v>
      </c>
      <c r="Q447" s="898">
        <v>6</v>
      </c>
      <c r="R447" s="900">
        <f t="shared" si="82"/>
        <v>2323.5</v>
      </c>
      <c r="S447" s="898">
        <v>5445</v>
      </c>
      <c r="T447" s="898">
        <v>96</v>
      </c>
      <c r="U447" s="898">
        <f t="shared" si="76"/>
        <v>5541</v>
      </c>
      <c r="V447" s="898">
        <f t="shared" si="83"/>
        <v>2213636</v>
      </c>
      <c r="W447" s="897">
        <f t="shared" si="77"/>
        <v>15.87860268273438</v>
      </c>
    </row>
    <row r="448" spans="1:23">
      <c r="A448" s="880" t="s">
        <v>1794</v>
      </c>
      <c r="B448" s="896" t="s">
        <v>354</v>
      </c>
      <c r="C448" s="893">
        <v>9</v>
      </c>
      <c r="D448" s="894">
        <f t="shared" si="78"/>
        <v>4960.5</v>
      </c>
      <c r="E448" s="893">
        <v>4953</v>
      </c>
      <c r="F448" s="893">
        <v>480</v>
      </c>
      <c r="G448" s="893">
        <f t="shared" si="72"/>
        <v>5433</v>
      </c>
      <c r="H448" s="893">
        <f t="shared" si="79"/>
        <v>4279562</v>
      </c>
      <c r="I448" s="895">
        <f t="shared" si="73"/>
        <v>14.378799180190168</v>
      </c>
      <c r="J448" s="892">
        <v>5</v>
      </c>
      <c r="K448" s="894">
        <f t="shared" si="80"/>
        <v>3530</v>
      </c>
      <c r="L448" s="892">
        <v>4060</v>
      </c>
      <c r="M448" s="892">
        <v>240</v>
      </c>
      <c r="N448" s="893">
        <f t="shared" si="74"/>
        <v>4300</v>
      </c>
      <c r="O448" s="892">
        <f t="shared" si="81"/>
        <v>3370700</v>
      </c>
      <c r="P448" s="891">
        <f t="shared" si="75"/>
        <v>15.914542020774316</v>
      </c>
      <c r="Q448" s="892">
        <v>4</v>
      </c>
      <c r="R448" s="894">
        <f t="shared" si="82"/>
        <v>2327.5</v>
      </c>
      <c r="S448" s="892">
        <v>3500</v>
      </c>
      <c r="T448" s="892">
        <v>192</v>
      </c>
      <c r="U448" s="892">
        <f t="shared" si="76"/>
        <v>3692</v>
      </c>
      <c r="V448" s="892">
        <f t="shared" si="83"/>
        <v>2217328</v>
      </c>
      <c r="W448" s="891">
        <f t="shared" si="77"/>
        <v>15.877751521661297</v>
      </c>
    </row>
    <row r="449" spans="1:23">
      <c r="A449" s="882" t="s">
        <v>1793</v>
      </c>
      <c r="B449" s="902" t="s">
        <v>354</v>
      </c>
      <c r="C449" s="899">
        <v>13</v>
      </c>
      <c r="D449" s="900">
        <f t="shared" si="78"/>
        <v>4973.5</v>
      </c>
      <c r="E449" s="899">
        <v>7804</v>
      </c>
      <c r="F449" s="899">
        <v>352</v>
      </c>
      <c r="G449" s="899">
        <f t="shared" si="72"/>
        <v>8156</v>
      </c>
      <c r="H449" s="899">
        <f t="shared" si="79"/>
        <v>4287718</v>
      </c>
      <c r="I449" s="901">
        <f t="shared" si="73"/>
        <v>14.368546630474849</v>
      </c>
      <c r="J449" s="898">
        <v>5</v>
      </c>
      <c r="K449" s="900">
        <f t="shared" si="80"/>
        <v>3535</v>
      </c>
      <c r="L449" s="898">
        <v>4360</v>
      </c>
      <c r="M449" s="898">
        <v>110</v>
      </c>
      <c r="N449" s="899">
        <f t="shared" si="74"/>
        <v>4470</v>
      </c>
      <c r="O449" s="898">
        <f t="shared" si="81"/>
        <v>3375170</v>
      </c>
      <c r="P449" s="897">
        <f t="shared" si="75"/>
        <v>15.913107024988214</v>
      </c>
      <c r="Q449" s="898">
        <v>5</v>
      </c>
      <c r="R449" s="900">
        <f t="shared" si="82"/>
        <v>2332.5</v>
      </c>
      <c r="S449" s="898">
        <v>4803</v>
      </c>
      <c r="T449" s="898">
        <v>110</v>
      </c>
      <c r="U449" s="898">
        <f t="shared" si="76"/>
        <v>4913</v>
      </c>
      <c r="V449" s="898">
        <f t="shared" si="83"/>
        <v>2222241</v>
      </c>
      <c r="W449" s="897">
        <f t="shared" si="77"/>
        <v>15.878821007502678</v>
      </c>
    </row>
    <row r="450" spans="1:23">
      <c r="A450" s="880" t="s">
        <v>1792</v>
      </c>
      <c r="B450" s="896" t="s">
        <v>354</v>
      </c>
      <c r="C450" s="893">
        <v>15.5</v>
      </c>
      <c r="D450" s="894">
        <f t="shared" si="78"/>
        <v>4989</v>
      </c>
      <c r="E450" s="893">
        <v>8544</v>
      </c>
      <c r="F450" s="893">
        <v>144</v>
      </c>
      <c r="G450" s="893">
        <f t="shared" si="72"/>
        <v>8688</v>
      </c>
      <c r="H450" s="893">
        <f t="shared" si="79"/>
        <v>4296406</v>
      </c>
      <c r="I450" s="895">
        <f t="shared" si="73"/>
        <v>14.352929778846796</v>
      </c>
      <c r="J450" s="892">
        <v>6</v>
      </c>
      <c r="K450" s="894">
        <f t="shared" si="80"/>
        <v>3541</v>
      </c>
      <c r="L450" s="892">
        <v>5279</v>
      </c>
      <c r="M450" s="892">
        <v>48</v>
      </c>
      <c r="N450" s="893">
        <f t="shared" si="74"/>
        <v>5327</v>
      </c>
      <c r="O450" s="892">
        <f t="shared" si="81"/>
        <v>3380497</v>
      </c>
      <c r="P450" s="891">
        <f t="shared" si="75"/>
        <v>15.911216228937212</v>
      </c>
      <c r="Q450" s="892">
        <v>0</v>
      </c>
      <c r="R450" s="894">
        <f t="shared" si="82"/>
        <v>2332.5</v>
      </c>
      <c r="S450" s="892">
        <v>0</v>
      </c>
      <c r="T450" s="892">
        <v>0</v>
      </c>
      <c r="U450" s="892">
        <f t="shared" si="76"/>
        <v>0</v>
      </c>
      <c r="V450" s="892">
        <f t="shared" si="83"/>
        <v>2222241</v>
      </c>
      <c r="W450" s="891">
        <f t="shared" si="77"/>
        <v>15.878821007502678</v>
      </c>
    </row>
    <row r="451" spans="1:23">
      <c r="A451" s="882" t="s">
        <v>1791</v>
      </c>
      <c r="B451" s="902" t="s">
        <v>354</v>
      </c>
      <c r="C451" s="899">
        <v>23</v>
      </c>
      <c r="D451" s="900">
        <f t="shared" si="78"/>
        <v>5012</v>
      </c>
      <c r="E451" s="899">
        <v>17527</v>
      </c>
      <c r="F451" s="899">
        <v>208</v>
      </c>
      <c r="G451" s="899">
        <f t="shared" si="72"/>
        <v>17735</v>
      </c>
      <c r="H451" s="899">
        <f t="shared" si="79"/>
        <v>4314141</v>
      </c>
      <c r="I451" s="901">
        <f t="shared" si="73"/>
        <v>14.34603950518755</v>
      </c>
      <c r="J451" s="898">
        <v>12</v>
      </c>
      <c r="K451" s="900">
        <f t="shared" si="80"/>
        <v>3553</v>
      </c>
      <c r="L451" s="898">
        <v>11202</v>
      </c>
      <c r="M451" s="898">
        <v>96</v>
      </c>
      <c r="N451" s="899">
        <f t="shared" si="74"/>
        <v>11298</v>
      </c>
      <c r="O451" s="898">
        <f t="shared" si="81"/>
        <v>3391795</v>
      </c>
      <c r="P451" s="897">
        <f t="shared" si="75"/>
        <v>15.91047471620227</v>
      </c>
      <c r="Q451" s="898">
        <v>11</v>
      </c>
      <c r="R451" s="900">
        <f t="shared" si="82"/>
        <v>2343.5</v>
      </c>
      <c r="S451" s="898">
        <v>10295</v>
      </c>
      <c r="T451" s="898">
        <v>88</v>
      </c>
      <c r="U451" s="898">
        <f t="shared" si="76"/>
        <v>10383</v>
      </c>
      <c r="V451" s="898">
        <f t="shared" si="83"/>
        <v>2232624</v>
      </c>
      <c r="W451" s="897">
        <f t="shared" si="77"/>
        <v>15.878131000640069</v>
      </c>
    </row>
    <row r="452" spans="1:23">
      <c r="A452" s="880" t="s">
        <v>1790</v>
      </c>
      <c r="B452" s="896" t="s">
        <v>354</v>
      </c>
      <c r="C452" s="893">
        <v>11</v>
      </c>
      <c r="D452" s="894">
        <f t="shared" si="78"/>
        <v>5023</v>
      </c>
      <c r="E452" s="893">
        <v>6798</v>
      </c>
      <c r="F452" s="893">
        <v>456</v>
      </c>
      <c r="G452" s="893">
        <f t="shared" si="72"/>
        <v>7254</v>
      </c>
      <c r="H452" s="893">
        <f t="shared" si="79"/>
        <v>4321395</v>
      </c>
      <c r="I452" s="895">
        <f t="shared" si="73"/>
        <v>14.338692016723074</v>
      </c>
      <c r="J452" s="892">
        <v>6</v>
      </c>
      <c r="K452" s="894">
        <f t="shared" si="80"/>
        <v>3559</v>
      </c>
      <c r="L452" s="892">
        <v>4485</v>
      </c>
      <c r="M452" s="892">
        <v>228</v>
      </c>
      <c r="N452" s="893">
        <f t="shared" si="74"/>
        <v>4713</v>
      </c>
      <c r="O452" s="892">
        <f t="shared" si="81"/>
        <v>3396508</v>
      </c>
      <c r="P452" s="891">
        <f t="shared" si="75"/>
        <v>15.905722581249416</v>
      </c>
      <c r="Q452" s="892">
        <v>4</v>
      </c>
      <c r="R452" s="894">
        <f t="shared" si="82"/>
        <v>2347.5</v>
      </c>
      <c r="S452" s="892">
        <v>2635</v>
      </c>
      <c r="T452" s="892">
        <v>152</v>
      </c>
      <c r="U452" s="892">
        <f t="shared" si="76"/>
        <v>2787</v>
      </c>
      <c r="V452" s="892">
        <f t="shared" si="83"/>
        <v>2235411</v>
      </c>
      <c r="W452" s="891">
        <f t="shared" si="77"/>
        <v>15.870862619808308</v>
      </c>
    </row>
    <row r="453" spans="1:23">
      <c r="A453" s="882" t="s">
        <v>1789</v>
      </c>
      <c r="B453" s="902" t="s">
        <v>354</v>
      </c>
      <c r="C453" s="899">
        <v>21</v>
      </c>
      <c r="D453" s="900">
        <f t="shared" si="78"/>
        <v>5044</v>
      </c>
      <c r="E453" s="899">
        <v>15180</v>
      </c>
      <c r="F453" s="899">
        <v>294</v>
      </c>
      <c r="G453" s="899">
        <f t="shared" si="72"/>
        <v>15474</v>
      </c>
      <c r="H453" s="899">
        <f t="shared" si="79"/>
        <v>4336869</v>
      </c>
      <c r="I453" s="901">
        <f t="shared" si="73"/>
        <v>14.330124900872324</v>
      </c>
      <c r="J453" s="898">
        <v>12</v>
      </c>
      <c r="K453" s="900">
        <f t="shared" si="80"/>
        <v>3571</v>
      </c>
      <c r="L453" s="898">
        <v>8626</v>
      </c>
      <c r="M453" s="898">
        <v>168</v>
      </c>
      <c r="N453" s="899">
        <f t="shared" si="74"/>
        <v>8794</v>
      </c>
      <c r="O453" s="898">
        <f t="shared" si="81"/>
        <v>3405302</v>
      </c>
      <c r="P453" s="897">
        <f t="shared" si="75"/>
        <v>15.89331653131709</v>
      </c>
      <c r="Q453" s="898">
        <v>7</v>
      </c>
      <c r="R453" s="900">
        <f t="shared" si="82"/>
        <v>2354.5</v>
      </c>
      <c r="S453" s="898">
        <v>5528</v>
      </c>
      <c r="T453" s="898">
        <v>98</v>
      </c>
      <c r="U453" s="898">
        <f t="shared" si="76"/>
        <v>5626</v>
      </c>
      <c r="V453" s="898">
        <f t="shared" si="83"/>
        <v>2241037</v>
      </c>
      <c r="W453" s="897">
        <f t="shared" si="77"/>
        <v>15.863502512918526</v>
      </c>
    </row>
    <row r="454" spans="1:23">
      <c r="A454" s="880" t="s">
        <v>1788</v>
      </c>
      <c r="B454" s="896" t="s">
        <v>354</v>
      </c>
      <c r="C454" s="893">
        <v>17</v>
      </c>
      <c r="D454" s="894">
        <f t="shared" si="78"/>
        <v>5061</v>
      </c>
      <c r="E454" s="893">
        <v>13018</v>
      </c>
      <c r="F454" s="893">
        <v>1480</v>
      </c>
      <c r="G454" s="893">
        <f t="shared" si="72"/>
        <v>14498</v>
      </c>
      <c r="H454" s="893">
        <f t="shared" si="79"/>
        <v>4351367</v>
      </c>
      <c r="I454" s="895">
        <f t="shared" si="73"/>
        <v>14.329733912928933</v>
      </c>
      <c r="J454" s="892">
        <v>8.5</v>
      </c>
      <c r="K454" s="894">
        <f t="shared" si="80"/>
        <v>3579.5</v>
      </c>
      <c r="L454" s="892">
        <v>8809</v>
      </c>
      <c r="M454" s="892">
        <v>592</v>
      </c>
      <c r="N454" s="893">
        <f t="shared" si="74"/>
        <v>9401</v>
      </c>
      <c r="O454" s="892">
        <f t="shared" si="81"/>
        <v>3414703</v>
      </c>
      <c r="P454" s="891">
        <f t="shared" si="75"/>
        <v>15.899348139870559</v>
      </c>
      <c r="Q454" s="892">
        <v>7.5</v>
      </c>
      <c r="R454" s="894">
        <f t="shared" si="82"/>
        <v>2362</v>
      </c>
      <c r="S454" s="892">
        <v>7936</v>
      </c>
      <c r="T454" s="892">
        <v>518</v>
      </c>
      <c r="U454" s="892">
        <f t="shared" si="76"/>
        <v>8454</v>
      </c>
      <c r="V454" s="892">
        <f t="shared" si="83"/>
        <v>2249491</v>
      </c>
      <c r="W454" s="891">
        <f t="shared" si="77"/>
        <v>15.872784363533729</v>
      </c>
    </row>
    <row r="455" spans="1:23">
      <c r="A455" s="882" t="s">
        <v>1787</v>
      </c>
      <c r="B455" s="902" t="s">
        <v>354</v>
      </c>
      <c r="C455" s="899">
        <v>22</v>
      </c>
      <c r="D455" s="900">
        <f t="shared" si="78"/>
        <v>5083</v>
      </c>
      <c r="E455" s="899">
        <v>20131</v>
      </c>
      <c r="F455" s="899">
        <v>828</v>
      </c>
      <c r="G455" s="899">
        <f t="shared" si="72"/>
        <v>20959</v>
      </c>
      <c r="H455" s="899">
        <f t="shared" si="79"/>
        <v>4372326</v>
      </c>
      <c r="I455" s="901">
        <f t="shared" si="73"/>
        <v>14.336435176077119</v>
      </c>
      <c r="J455" s="898">
        <v>18.5</v>
      </c>
      <c r="K455" s="900">
        <f t="shared" si="80"/>
        <v>3598</v>
      </c>
      <c r="L455" s="898">
        <v>16743</v>
      </c>
      <c r="M455" s="898">
        <v>612</v>
      </c>
      <c r="N455" s="899">
        <f t="shared" si="74"/>
        <v>17355</v>
      </c>
      <c r="O455" s="898">
        <f t="shared" si="81"/>
        <v>3432058</v>
      </c>
      <c r="P455" s="897">
        <f t="shared" si="75"/>
        <v>15.89798962386511</v>
      </c>
      <c r="Q455" s="898">
        <v>8</v>
      </c>
      <c r="R455" s="900">
        <f t="shared" si="82"/>
        <v>2370</v>
      </c>
      <c r="S455" s="898">
        <v>8074</v>
      </c>
      <c r="T455" s="898">
        <v>252</v>
      </c>
      <c r="U455" s="898">
        <f t="shared" si="76"/>
        <v>8326</v>
      </c>
      <c r="V455" s="898">
        <f t="shared" si="83"/>
        <v>2257817</v>
      </c>
      <c r="W455" s="897">
        <f t="shared" si="77"/>
        <v>15.877756680731364</v>
      </c>
    </row>
    <row r="456" spans="1:23">
      <c r="A456" s="880" t="s">
        <v>1786</v>
      </c>
      <c r="B456" s="896" t="s">
        <v>354</v>
      </c>
      <c r="C456" s="893">
        <v>30</v>
      </c>
      <c r="D456" s="894">
        <f t="shared" si="78"/>
        <v>5113</v>
      </c>
      <c r="E456" s="893">
        <v>25952</v>
      </c>
      <c r="F456" s="893">
        <v>990</v>
      </c>
      <c r="G456" s="893">
        <f t="shared" si="72"/>
        <v>26942</v>
      </c>
      <c r="H456" s="893">
        <f t="shared" si="79"/>
        <v>4399268</v>
      </c>
      <c r="I456" s="895">
        <f t="shared" si="73"/>
        <v>14.340139513657995</v>
      </c>
      <c r="J456" s="892">
        <v>20</v>
      </c>
      <c r="K456" s="894">
        <f t="shared" si="80"/>
        <v>3618</v>
      </c>
      <c r="L456" s="892">
        <v>19747</v>
      </c>
      <c r="M456" s="892">
        <v>600</v>
      </c>
      <c r="N456" s="893">
        <f t="shared" si="74"/>
        <v>20347</v>
      </c>
      <c r="O456" s="892">
        <f t="shared" si="81"/>
        <v>3452405</v>
      </c>
      <c r="P456" s="891">
        <f t="shared" si="75"/>
        <v>15.903837295006449</v>
      </c>
      <c r="Q456" s="892">
        <v>16</v>
      </c>
      <c r="R456" s="894">
        <f t="shared" si="82"/>
        <v>2386</v>
      </c>
      <c r="S456" s="892">
        <v>13120</v>
      </c>
      <c r="T456" s="892">
        <v>480</v>
      </c>
      <c r="U456" s="892">
        <f t="shared" si="76"/>
        <v>13600</v>
      </c>
      <c r="V456" s="892">
        <f t="shared" si="83"/>
        <v>2271417</v>
      </c>
      <c r="W456" s="891">
        <f t="shared" si="77"/>
        <v>15.866282481139983</v>
      </c>
    </row>
    <row r="457" spans="1:23">
      <c r="A457" s="882" t="s">
        <v>1785</v>
      </c>
      <c r="B457" s="902" t="s">
        <v>354</v>
      </c>
      <c r="C457" s="899">
        <v>12</v>
      </c>
      <c r="D457" s="900">
        <f t="shared" si="78"/>
        <v>5125</v>
      </c>
      <c r="E457" s="899">
        <v>11012</v>
      </c>
      <c r="F457" s="899">
        <v>672</v>
      </c>
      <c r="G457" s="899">
        <f t="shared" ref="G457:G491" si="84">F457+E457</f>
        <v>11684</v>
      </c>
      <c r="H457" s="899">
        <f t="shared" si="79"/>
        <v>4410952</v>
      </c>
      <c r="I457" s="901">
        <f t="shared" ref="I457:I491" si="85">H457/D457/60</f>
        <v>14.344559349593498</v>
      </c>
      <c r="J457" s="898">
        <v>6</v>
      </c>
      <c r="K457" s="900">
        <f t="shared" si="80"/>
        <v>3624</v>
      </c>
      <c r="L457" s="898">
        <v>6561</v>
      </c>
      <c r="M457" s="898">
        <v>192</v>
      </c>
      <c r="N457" s="899">
        <f t="shared" ref="N457:N491" si="86">M457+L457</f>
        <v>6753</v>
      </c>
      <c r="O457" s="898">
        <f t="shared" si="81"/>
        <v>3459158</v>
      </c>
      <c r="P457" s="897">
        <f t="shared" ref="P457:P491" si="87">O457/K457/60</f>
        <v>15.908563281824872</v>
      </c>
      <c r="Q457" s="898">
        <v>6</v>
      </c>
      <c r="R457" s="900">
        <f t="shared" si="82"/>
        <v>2392</v>
      </c>
      <c r="S457" s="898">
        <v>5544</v>
      </c>
      <c r="T457" s="898">
        <v>288</v>
      </c>
      <c r="U457" s="898">
        <f t="shared" ref="U457:U491" si="88">T457+S457</f>
        <v>5832</v>
      </c>
      <c r="V457" s="898">
        <f t="shared" si="83"/>
        <v>2277249</v>
      </c>
      <c r="W457" s="897">
        <f t="shared" ref="W457:W491" si="89">V457/R457/60</f>
        <v>15.867119565217392</v>
      </c>
    </row>
    <row r="458" spans="1:23">
      <c r="A458" s="880" t="s">
        <v>1784</v>
      </c>
      <c r="B458" s="896" t="s">
        <v>354</v>
      </c>
      <c r="C458" s="893">
        <v>9</v>
      </c>
      <c r="D458" s="894">
        <f t="shared" ref="D458:D491" si="90">IF($B458="*",D457,D457+C458)</f>
        <v>5134</v>
      </c>
      <c r="E458" s="893">
        <v>8048</v>
      </c>
      <c r="F458" s="893">
        <v>540</v>
      </c>
      <c r="G458" s="893">
        <f t="shared" si="84"/>
        <v>8588</v>
      </c>
      <c r="H458" s="893">
        <f t="shared" ref="H458:H491" si="91">IF($B458="*",H457,H457+G458)</f>
        <v>4419540</v>
      </c>
      <c r="I458" s="895">
        <f t="shared" si="85"/>
        <v>14.347292559407869</v>
      </c>
      <c r="J458" s="892">
        <v>8</v>
      </c>
      <c r="K458" s="894">
        <f t="shared" ref="K458:K491" si="92">IF($B458="*",K457,K457+J458)</f>
        <v>3632</v>
      </c>
      <c r="L458" s="892">
        <v>5735</v>
      </c>
      <c r="M458" s="892">
        <v>540</v>
      </c>
      <c r="N458" s="893">
        <f t="shared" si="86"/>
        <v>6275</v>
      </c>
      <c r="O458" s="892">
        <f t="shared" ref="O458:O491" si="93">IF($B458="*",O457,O457+N458)</f>
        <v>3465433</v>
      </c>
      <c r="P458" s="891">
        <f t="shared" si="87"/>
        <v>15.902317364170337</v>
      </c>
      <c r="Q458" s="892">
        <v>5</v>
      </c>
      <c r="R458" s="894">
        <f t="shared" ref="R458:R491" si="94">IF($B458="*",R457,R457+Q458)</f>
        <v>2397</v>
      </c>
      <c r="S458" s="892">
        <v>4351</v>
      </c>
      <c r="T458" s="892">
        <v>300</v>
      </c>
      <c r="U458" s="892">
        <f t="shared" si="88"/>
        <v>4651</v>
      </c>
      <c r="V458" s="892">
        <f t="shared" ref="V458:V491" si="95">IF($B458="*",V457,V457+U458)</f>
        <v>2281900</v>
      </c>
      <c r="W458" s="891">
        <f t="shared" si="89"/>
        <v>15.866360728688639</v>
      </c>
    </row>
    <row r="459" spans="1:23">
      <c r="A459" s="882" t="s">
        <v>1783</v>
      </c>
      <c r="B459" s="902" t="s">
        <v>354</v>
      </c>
      <c r="C459" s="899">
        <v>17</v>
      </c>
      <c r="D459" s="900">
        <f t="shared" si="90"/>
        <v>5151</v>
      </c>
      <c r="E459" s="899">
        <v>12125</v>
      </c>
      <c r="F459" s="899">
        <v>1120</v>
      </c>
      <c r="G459" s="899">
        <f t="shared" si="84"/>
        <v>13245</v>
      </c>
      <c r="H459" s="899">
        <f t="shared" si="91"/>
        <v>4432785</v>
      </c>
      <c r="I459" s="901">
        <f t="shared" si="85"/>
        <v>14.342797515045621</v>
      </c>
      <c r="J459" s="898">
        <v>11</v>
      </c>
      <c r="K459" s="900">
        <f t="shared" si="92"/>
        <v>3643</v>
      </c>
      <c r="L459" s="898">
        <v>8641</v>
      </c>
      <c r="M459" s="898">
        <v>616</v>
      </c>
      <c r="N459" s="899">
        <f t="shared" si="86"/>
        <v>9257</v>
      </c>
      <c r="O459" s="898">
        <f t="shared" si="93"/>
        <v>3474690</v>
      </c>
      <c r="P459" s="897">
        <f t="shared" si="87"/>
        <v>15.896651111721109</v>
      </c>
      <c r="Q459" s="898">
        <v>7</v>
      </c>
      <c r="R459" s="900">
        <f t="shared" si="94"/>
        <v>2404</v>
      </c>
      <c r="S459" s="898">
        <v>5141</v>
      </c>
      <c r="T459" s="898">
        <v>392</v>
      </c>
      <c r="U459" s="898">
        <f t="shared" si="88"/>
        <v>5533</v>
      </c>
      <c r="V459" s="898">
        <f t="shared" si="95"/>
        <v>2287433</v>
      </c>
      <c r="W459" s="897">
        <f t="shared" si="89"/>
        <v>15.8585205213533</v>
      </c>
    </row>
    <row r="460" spans="1:23">
      <c r="A460" s="880" t="s">
        <v>1782</v>
      </c>
      <c r="B460" s="896" t="s">
        <v>354</v>
      </c>
      <c r="C460" s="893">
        <v>20</v>
      </c>
      <c r="D460" s="894">
        <f t="shared" si="90"/>
        <v>5171</v>
      </c>
      <c r="E460" s="893">
        <v>10229</v>
      </c>
      <c r="F460" s="893">
        <v>1150</v>
      </c>
      <c r="G460" s="893">
        <f t="shared" si="84"/>
        <v>11379</v>
      </c>
      <c r="H460" s="893">
        <f t="shared" si="91"/>
        <v>4444164</v>
      </c>
      <c r="I460" s="895">
        <f t="shared" si="85"/>
        <v>14.323999226455232</v>
      </c>
      <c r="J460" s="892">
        <v>13</v>
      </c>
      <c r="K460" s="894">
        <f t="shared" si="92"/>
        <v>3656</v>
      </c>
      <c r="L460" s="892">
        <v>9456</v>
      </c>
      <c r="M460" s="892">
        <v>598</v>
      </c>
      <c r="N460" s="893">
        <f t="shared" si="86"/>
        <v>10054</v>
      </c>
      <c r="O460" s="892">
        <f t="shared" si="93"/>
        <v>3484744</v>
      </c>
      <c r="P460" s="891">
        <f t="shared" si="87"/>
        <v>15.885959153902261</v>
      </c>
      <c r="Q460" s="892">
        <v>6</v>
      </c>
      <c r="R460" s="894">
        <f t="shared" si="94"/>
        <v>2410</v>
      </c>
      <c r="S460" s="892">
        <v>5400</v>
      </c>
      <c r="T460" s="892">
        <v>276</v>
      </c>
      <c r="U460" s="892">
        <f t="shared" si="88"/>
        <v>5676</v>
      </c>
      <c r="V460" s="892">
        <f t="shared" si="95"/>
        <v>2293109</v>
      </c>
      <c r="W460" s="891">
        <f t="shared" si="89"/>
        <v>15.858291839557401</v>
      </c>
    </row>
    <row r="461" spans="1:23">
      <c r="A461" s="882" t="s">
        <v>1781</v>
      </c>
      <c r="B461" s="902" t="s">
        <v>1030</v>
      </c>
      <c r="C461" s="899">
        <v>2.5</v>
      </c>
      <c r="D461" s="900">
        <f t="shared" si="90"/>
        <v>5171</v>
      </c>
      <c r="E461" s="899">
        <v>376</v>
      </c>
      <c r="F461" s="899">
        <v>0</v>
      </c>
      <c r="G461" s="899">
        <f t="shared" si="84"/>
        <v>376</v>
      </c>
      <c r="H461" s="899">
        <f t="shared" si="91"/>
        <v>4444164</v>
      </c>
      <c r="I461" s="901">
        <f t="shared" si="85"/>
        <v>14.323999226455232</v>
      </c>
      <c r="J461" s="898">
        <v>0</v>
      </c>
      <c r="K461" s="900">
        <f t="shared" si="92"/>
        <v>3656</v>
      </c>
      <c r="L461" s="898">
        <v>0</v>
      </c>
      <c r="M461" s="898">
        <v>0</v>
      </c>
      <c r="N461" s="899">
        <f t="shared" si="86"/>
        <v>0</v>
      </c>
      <c r="O461" s="898">
        <f t="shared" si="93"/>
        <v>3484744</v>
      </c>
      <c r="P461" s="897">
        <f t="shared" si="87"/>
        <v>15.885959153902261</v>
      </c>
      <c r="Q461" s="898">
        <v>0</v>
      </c>
      <c r="R461" s="900">
        <f t="shared" si="94"/>
        <v>2410</v>
      </c>
      <c r="S461" s="898">
        <v>0</v>
      </c>
      <c r="T461" s="898">
        <v>0</v>
      </c>
      <c r="U461" s="898">
        <f t="shared" si="88"/>
        <v>0</v>
      </c>
      <c r="V461" s="898">
        <f t="shared" si="95"/>
        <v>2293109</v>
      </c>
      <c r="W461" s="897">
        <f t="shared" si="89"/>
        <v>15.858291839557401</v>
      </c>
    </row>
    <row r="462" spans="1:23">
      <c r="A462" s="880" t="s">
        <v>1780</v>
      </c>
      <c r="B462" s="896" t="s">
        <v>1030</v>
      </c>
      <c r="C462" s="893">
        <v>1</v>
      </c>
      <c r="D462" s="894">
        <f t="shared" si="90"/>
        <v>5171</v>
      </c>
      <c r="E462" s="893">
        <v>110</v>
      </c>
      <c r="F462" s="893">
        <v>0</v>
      </c>
      <c r="G462" s="893">
        <f t="shared" si="84"/>
        <v>110</v>
      </c>
      <c r="H462" s="893">
        <f t="shared" si="91"/>
        <v>4444164</v>
      </c>
      <c r="I462" s="895">
        <f t="shared" si="85"/>
        <v>14.323999226455232</v>
      </c>
      <c r="J462" s="892">
        <v>0</v>
      </c>
      <c r="K462" s="894">
        <f t="shared" si="92"/>
        <v>3656</v>
      </c>
      <c r="L462" s="892">
        <v>0</v>
      </c>
      <c r="M462" s="892">
        <v>0</v>
      </c>
      <c r="N462" s="893">
        <f t="shared" si="86"/>
        <v>0</v>
      </c>
      <c r="O462" s="892">
        <f t="shared" si="93"/>
        <v>3484744</v>
      </c>
      <c r="P462" s="891">
        <f t="shared" si="87"/>
        <v>15.885959153902261</v>
      </c>
      <c r="Q462" s="892">
        <v>0</v>
      </c>
      <c r="R462" s="894">
        <f t="shared" si="94"/>
        <v>2410</v>
      </c>
      <c r="S462" s="892">
        <v>0</v>
      </c>
      <c r="T462" s="892">
        <v>0</v>
      </c>
      <c r="U462" s="892">
        <f t="shared" si="88"/>
        <v>0</v>
      </c>
      <c r="V462" s="892">
        <f t="shared" si="95"/>
        <v>2293109</v>
      </c>
      <c r="W462" s="891">
        <f t="shared" si="89"/>
        <v>15.858291839557401</v>
      </c>
    </row>
    <row r="463" spans="1:23">
      <c r="A463" s="882" t="s">
        <v>1779</v>
      </c>
      <c r="B463" s="902" t="s">
        <v>354</v>
      </c>
      <c r="C463" s="899">
        <v>7</v>
      </c>
      <c r="D463" s="900">
        <f t="shared" si="90"/>
        <v>5178</v>
      </c>
      <c r="E463" s="899">
        <v>6716</v>
      </c>
      <c r="F463" s="899">
        <v>336</v>
      </c>
      <c r="G463" s="899">
        <f t="shared" si="84"/>
        <v>7052</v>
      </c>
      <c r="H463" s="899">
        <f t="shared" si="91"/>
        <v>4451216</v>
      </c>
      <c r="I463" s="901">
        <f t="shared" si="85"/>
        <v>14.32733359083301</v>
      </c>
      <c r="J463" s="898">
        <v>5</v>
      </c>
      <c r="K463" s="900">
        <f t="shared" si="92"/>
        <v>3661</v>
      </c>
      <c r="L463" s="898">
        <v>5260</v>
      </c>
      <c r="M463" s="898">
        <v>240</v>
      </c>
      <c r="N463" s="899">
        <f t="shared" si="86"/>
        <v>5500</v>
      </c>
      <c r="O463" s="898">
        <f t="shared" si="93"/>
        <v>3490244</v>
      </c>
      <c r="P463" s="897">
        <f t="shared" si="87"/>
        <v>15.889301648001457</v>
      </c>
      <c r="Q463" s="898">
        <v>3</v>
      </c>
      <c r="R463" s="900">
        <f t="shared" si="94"/>
        <v>2413</v>
      </c>
      <c r="S463" s="898">
        <v>3330</v>
      </c>
      <c r="T463" s="898">
        <v>144</v>
      </c>
      <c r="U463" s="898">
        <f t="shared" si="88"/>
        <v>3474</v>
      </c>
      <c r="V463" s="898">
        <f t="shared" si="95"/>
        <v>2296583</v>
      </c>
      <c r="W463" s="897">
        <f t="shared" si="89"/>
        <v>15.862570797071418</v>
      </c>
    </row>
    <row r="464" spans="1:23">
      <c r="A464" s="880" t="s">
        <v>1778</v>
      </c>
      <c r="B464" s="896" t="s">
        <v>354</v>
      </c>
      <c r="C464" s="893">
        <v>17</v>
      </c>
      <c r="D464" s="894">
        <f t="shared" si="90"/>
        <v>5195</v>
      </c>
      <c r="E464" s="893">
        <v>13459</v>
      </c>
      <c r="F464" s="893">
        <v>680</v>
      </c>
      <c r="G464" s="893">
        <f t="shared" si="84"/>
        <v>14139</v>
      </c>
      <c r="H464" s="893">
        <f t="shared" si="91"/>
        <v>4465355</v>
      </c>
      <c r="I464" s="895">
        <f t="shared" si="85"/>
        <v>14.325810073788899</v>
      </c>
      <c r="J464" s="892">
        <v>12</v>
      </c>
      <c r="K464" s="894">
        <f t="shared" si="92"/>
        <v>3673</v>
      </c>
      <c r="L464" s="892">
        <v>10935</v>
      </c>
      <c r="M464" s="892">
        <v>408</v>
      </c>
      <c r="N464" s="893">
        <f t="shared" si="86"/>
        <v>11343</v>
      </c>
      <c r="O464" s="892">
        <f t="shared" si="93"/>
        <v>3501587</v>
      </c>
      <c r="P464" s="891">
        <f t="shared" si="87"/>
        <v>15.888860150648878</v>
      </c>
      <c r="Q464" s="892">
        <v>5.5</v>
      </c>
      <c r="R464" s="894">
        <f t="shared" si="94"/>
        <v>2418.5</v>
      </c>
      <c r="S464" s="892">
        <v>5546</v>
      </c>
      <c r="T464" s="892">
        <v>136</v>
      </c>
      <c r="U464" s="892">
        <f t="shared" si="88"/>
        <v>5682</v>
      </c>
      <c r="V464" s="892">
        <f t="shared" si="95"/>
        <v>2302265</v>
      </c>
      <c r="W464" s="891">
        <f t="shared" si="89"/>
        <v>15.865653642064641</v>
      </c>
    </row>
    <row r="465" spans="1:23">
      <c r="A465" s="882" t="s">
        <v>1777</v>
      </c>
      <c r="B465" s="902" t="s">
        <v>1030</v>
      </c>
      <c r="C465" s="899">
        <v>1</v>
      </c>
      <c r="D465" s="900">
        <f t="shared" si="90"/>
        <v>5195</v>
      </c>
      <c r="E465" s="899">
        <v>227</v>
      </c>
      <c r="F465" s="899">
        <v>0</v>
      </c>
      <c r="G465" s="899">
        <f t="shared" si="84"/>
        <v>227</v>
      </c>
      <c r="H465" s="899">
        <f t="shared" si="91"/>
        <v>4465355</v>
      </c>
      <c r="I465" s="901">
        <f t="shared" si="85"/>
        <v>14.325810073788899</v>
      </c>
      <c r="J465" s="898">
        <v>0</v>
      </c>
      <c r="K465" s="900">
        <f t="shared" si="92"/>
        <v>3673</v>
      </c>
      <c r="L465" s="898">
        <v>0</v>
      </c>
      <c r="M465" s="898">
        <v>0</v>
      </c>
      <c r="N465" s="899">
        <f t="shared" si="86"/>
        <v>0</v>
      </c>
      <c r="O465" s="898">
        <f t="shared" si="93"/>
        <v>3501587</v>
      </c>
      <c r="P465" s="897">
        <f t="shared" si="87"/>
        <v>15.888860150648878</v>
      </c>
      <c r="Q465" s="898">
        <v>0</v>
      </c>
      <c r="R465" s="900">
        <f t="shared" si="94"/>
        <v>2418.5</v>
      </c>
      <c r="S465" s="898">
        <v>0</v>
      </c>
      <c r="T465" s="898">
        <v>0</v>
      </c>
      <c r="U465" s="898">
        <f t="shared" si="88"/>
        <v>0</v>
      </c>
      <c r="V465" s="898">
        <f t="shared" si="95"/>
        <v>2302265</v>
      </c>
      <c r="W465" s="897">
        <f t="shared" si="89"/>
        <v>15.865653642064641</v>
      </c>
    </row>
    <row r="466" spans="1:23">
      <c r="A466" s="880" t="s">
        <v>1776</v>
      </c>
      <c r="B466" s="896" t="s">
        <v>354</v>
      </c>
      <c r="C466" s="893">
        <v>20</v>
      </c>
      <c r="D466" s="894">
        <f t="shared" si="90"/>
        <v>5215</v>
      </c>
      <c r="E466" s="893">
        <v>17001</v>
      </c>
      <c r="F466" s="893">
        <v>782</v>
      </c>
      <c r="G466" s="893">
        <f t="shared" si="84"/>
        <v>17783</v>
      </c>
      <c r="H466" s="893">
        <f t="shared" si="91"/>
        <v>4483138</v>
      </c>
      <c r="I466" s="895">
        <f t="shared" si="85"/>
        <v>14.327702141259188</v>
      </c>
      <c r="J466" s="892">
        <v>14</v>
      </c>
      <c r="K466" s="894">
        <f t="shared" si="92"/>
        <v>3687</v>
      </c>
      <c r="L466" s="892">
        <v>14396</v>
      </c>
      <c r="M466" s="892">
        <v>442</v>
      </c>
      <c r="N466" s="893">
        <f t="shared" si="86"/>
        <v>14838</v>
      </c>
      <c r="O466" s="892">
        <f t="shared" si="93"/>
        <v>3516425</v>
      </c>
      <c r="P466" s="891">
        <f t="shared" si="87"/>
        <v>15.895601663502395</v>
      </c>
      <c r="Q466" s="892">
        <v>7</v>
      </c>
      <c r="R466" s="894">
        <f t="shared" si="94"/>
        <v>2425.5</v>
      </c>
      <c r="S466" s="892">
        <v>7663</v>
      </c>
      <c r="T466" s="892">
        <v>204</v>
      </c>
      <c r="U466" s="892">
        <f t="shared" si="88"/>
        <v>7867</v>
      </c>
      <c r="V466" s="892">
        <f t="shared" si="95"/>
        <v>2310132</v>
      </c>
      <c r="W466" s="891">
        <f t="shared" si="89"/>
        <v>15.873922902494332</v>
      </c>
    </row>
    <row r="467" spans="1:23">
      <c r="A467" s="882" t="s">
        <v>1775</v>
      </c>
      <c r="B467" s="902" t="s">
        <v>354</v>
      </c>
      <c r="C467" s="899">
        <v>24</v>
      </c>
      <c r="D467" s="900">
        <f t="shared" si="90"/>
        <v>5239</v>
      </c>
      <c r="E467" s="899">
        <v>19414</v>
      </c>
      <c r="F467" s="899">
        <v>336</v>
      </c>
      <c r="G467" s="899">
        <f t="shared" si="84"/>
        <v>19750</v>
      </c>
      <c r="H467" s="899">
        <f t="shared" si="91"/>
        <v>4502888</v>
      </c>
      <c r="I467" s="901">
        <f t="shared" si="85"/>
        <v>14.324896608767576</v>
      </c>
      <c r="J467" s="898">
        <v>16</v>
      </c>
      <c r="K467" s="900">
        <f t="shared" si="92"/>
        <v>3703</v>
      </c>
      <c r="L467" s="898">
        <v>15650</v>
      </c>
      <c r="M467" s="898">
        <v>192</v>
      </c>
      <c r="N467" s="899">
        <f t="shared" si="86"/>
        <v>15842</v>
      </c>
      <c r="O467" s="898">
        <f t="shared" si="93"/>
        <v>3532267</v>
      </c>
      <c r="P467" s="897">
        <f t="shared" si="87"/>
        <v>15.898222162210821</v>
      </c>
      <c r="Q467" s="898">
        <v>11.5</v>
      </c>
      <c r="R467" s="900">
        <f t="shared" si="94"/>
        <v>2437</v>
      </c>
      <c r="S467" s="898">
        <v>11912</v>
      </c>
      <c r="T467" s="898">
        <v>120</v>
      </c>
      <c r="U467" s="898">
        <f t="shared" si="88"/>
        <v>12032</v>
      </c>
      <c r="V467" s="898">
        <f t="shared" si="95"/>
        <v>2322164</v>
      </c>
      <c r="W467" s="897">
        <f t="shared" si="89"/>
        <v>15.88130214744905</v>
      </c>
    </row>
    <row r="468" spans="1:23">
      <c r="A468" s="880" t="s">
        <v>1774</v>
      </c>
      <c r="B468" s="896" t="s">
        <v>1030</v>
      </c>
      <c r="C468" s="893">
        <v>8</v>
      </c>
      <c r="D468" s="894">
        <f t="shared" si="90"/>
        <v>5239</v>
      </c>
      <c r="E468" s="893">
        <v>5210</v>
      </c>
      <c r="F468" s="893">
        <v>0</v>
      </c>
      <c r="G468" s="893">
        <f t="shared" si="84"/>
        <v>5210</v>
      </c>
      <c r="H468" s="893">
        <f t="shared" si="91"/>
        <v>4502888</v>
      </c>
      <c r="I468" s="895">
        <f t="shared" si="85"/>
        <v>14.324896608767576</v>
      </c>
      <c r="J468" s="892">
        <v>5</v>
      </c>
      <c r="K468" s="894">
        <f t="shared" si="92"/>
        <v>3703</v>
      </c>
      <c r="L468" s="892">
        <v>4559</v>
      </c>
      <c r="M468" s="892">
        <v>0</v>
      </c>
      <c r="N468" s="893">
        <f t="shared" si="86"/>
        <v>4559</v>
      </c>
      <c r="O468" s="892">
        <f t="shared" si="93"/>
        <v>3532267</v>
      </c>
      <c r="P468" s="891">
        <f t="shared" si="87"/>
        <v>15.898222162210821</v>
      </c>
      <c r="Q468" s="892">
        <v>4</v>
      </c>
      <c r="R468" s="894">
        <f t="shared" si="94"/>
        <v>2437</v>
      </c>
      <c r="S468" s="892">
        <v>3631</v>
      </c>
      <c r="T468" s="892">
        <v>0</v>
      </c>
      <c r="U468" s="892">
        <f t="shared" si="88"/>
        <v>3631</v>
      </c>
      <c r="V468" s="892">
        <f t="shared" si="95"/>
        <v>2322164</v>
      </c>
      <c r="W468" s="891">
        <f t="shared" si="89"/>
        <v>15.88130214744905</v>
      </c>
    </row>
    <row r="469" spans="1:23">
      <c r="A469" s="882" t="s">
        <v>1773</v>
      </c>
      <c r="B469" s="902" t="s">
        <v>354</v>
      </c>
      <c r="C469" s="899">
        <v>9</v>
      </c>
      <c r="D469" s="900">
        <f t="shared" si="90"/>
        <v>5248</v>
      </c>
      <c r="E469" s="899">
        <v>7777</v>
      </c>
      <c r="F469" s="899">
        <v>378</v>
      </c>
      <c r="G469" s="899">
        <f t="shared" si="84"/>
        <v>8155</v>
      </c>
      <c r="H469" s="899">
        <f t="shared" si="91"/>
        <v>4511043</v>
      </c>
      <c r="I469" s="901">
        <f t="shared" si="85"/>
        <v>14.326229039634146</v>
      </c>
      <c r="J469" s="898">
        <v>6</v>
      </c>
      <c r="K469" s="900">
        <f t="shared" si="92"/>
        <v>3709</v>
      </c>
      <c r="L469" s="898">
        <v>5457</v>
      </c>
      <c r="M469" s="898">
        <v>210</v>
      </c>
      <c r="N469" s="899">
        <f t="shared" si="86"/>
        <v>5667</v>
      </c>
      <c r="O469" s="898">
        <f t="shared" si="93"/>
        <v>3537934</v>
      </c>
      <c r="P469" s="897">
        <f t="shared" si="87"/>
        <v>15.897968904466612</v>
      </c>
      <c r="Q469" s="898">
        <v>3</v>
      </c>
      <c r="R469" s="900">
        <f t="shared" si="94"/>
        <v>2440</v>
      </c>
      <c r="S469" s="898">
        <v>3175</v>
      </c>
      <c r="T469" s="898">
        <v>126</v>
      </c>
      <c r="U469" s="898">
        <f t="shared" si="88"/>
        <v>3301</v>
      </c>
      <c r="V469" s="898">
        <f t="shared" si="95"/>
        <v>2325465</v>
      </c>
      <c r="W469" s="897">
        <f t="shared" si="89"/>
        <v>15.884323770491802</v>
      </c>
    </row>
    <row r="470" spans="1:23">
      <c r="A470" s="880" t="s">
        <v>1772</v>
      </c>
      <c r="B470" s="896" t="s">
        <v>354</v>
      </c>
      <c r="C470" s="893">
        <v>4</v>
      </c>
      <c r="D470" s="894">
        <f t="shared" si="90"/>
        <v>5252</v>
      </c>
      <c r="E470" s="893">
        <v>3745</v>
      </c>
      <c r="F470" s="893">
        <v>144</v>
      </c>
      <c r="G470" s="893">
        <f t="shared" si="84"/>
        <v>3889</v>
      </c>
      <c r="H470" s="893">
        <f t="shared" si="91"/>
        <v>4514932</v>
      </c>
      <c r="I470" s="895">
        <f t="shared" si="85"/>
        <v>14.327659304391977</v>
      </c>
      <c r="J470" s="892">
        <v>4</v>
      </c>
      <c r="K470" s="894">
        <f t="shared" si="92"/>
        <v>3713</v>
      </c>
      <c r="L470" s="892">
        <v>3227</v>
      </c>
      <c r="M470" s="892">
        <v>144</v>
      </c>
      <c r="N470" s="893">
        <f t="shared" si="86"/>
        <v>3371</v>
      </c>
      <c r="O470" s="892">
        <f t="shared" si="93"/>
        <v>3541305</v>
      </c>
      <c r="P470" s="891">
        <f t="shared" si="87"/>
        <v>15.895973606248315</v>
      </c>
      <c r="Q470" s="892">
        <v>2</v>
      </c>
      <c r="R470" s="894">
        <f t="shared" si="94"/>
        <v>2442</v>
      </c>
      <c r="S470" s="892">
        <v>1830</v>
      </c>
      <c r="T470" s="892">
        <v>72</v>
      </c>
      <c r="U470" s="892">
        <f t="shared" si="88"/>
        <v>1902</v>
      </c>
      <c r="V470" s="892">
        <f t="shared" si="95"/>
        <v>2327367</v>
      </c>
      <c r="W470" s="891">
        <f t="shared" si="89"/>
        <v>15.884295659295658</v>
      </c>
    </row>
    <row r="471" spans="1:23">
      <c r="A471" s="882" t="s">
        <v>1771</v>
      </c>
      <c r="B471" s="902" t="s">
        <v>354</v>
      </c>
      <c r="C471" s="899">
        <v>13</v>
      </c>
      <c r="D471" s="900">
        <f t="shared" si="90"/>
        <v>5265</v>
      </c>
      <c r="E471" s="899">
        <v>9040</v>
      </c>
      <c r="F471" s="899">
        <v>504</v>
      </c>
      <c r="G471" s="899">
        <f t="shared" si="84"/>
        <v>9544</v>
      </c>
      <c r="H471" s="899">
        <f t="shared" si="91"/>
        <v>4524476</v>
      </c>
      <c r="I471" s="901">
        <f t="shared" si="85"/>
        <v>14.322494460272237</v>
      </c>
      <c r="J471" s="898">
        <v>8</v>
      </c>
      <c r="K471" s="900">
        <f t="shared" si="92"/>
        <v>3721</v>
      </c>
      <c r="L471" s="898">
        <v>6880</v>
      </c>
      <c r="M471" s="898">
        <v>288</v>
      </c>
      <c r="N471" s="899">
        <f t="shared" si="86"/>
        <v>7168</v>
      </c>
      <c r="O471" s="898">
        <f t="shared" si="93"/>
        <v>3548473</v>
      </c>
      <c r="P471" s="897">
        <f t="shared" si="87"/>
        <v>15.893903968467258</v>
      </c>
      <c r="Q471" s="898">
        <v>4</v>
      </c>
      <c r="R471" s="900">
        <f t="shared" si="94"/>
        <v>2446</v>
      </c>
      <c r="S471" s="898">
        <v>4585</v>
      </c>
      <c r="T471" s="898">
        <v>108</v>
      </c>
      <c r="U471" s="898">
        <f t="shared" si="88"/>
        <v>4693</v>
      </c>
      <c r="V471" s="898">
        <f t="shared" si="95"/>
        <v>2332060</v>
      </c>
      <c r="W471" s="897">
        <f t="shared" si="89"/>
        <v>15.890297083674026</v>
      </c>
    </row>
    <row r="472" spans="1:23">
      <c r="A472" s="880" t="s">
        <v>1770</v>
      </c>
      <c r="B472" s="896" t="s">
        <v>354</v>
      </c>
      <c r="C472" s="893">
        <v>8</v>
      </c>
      <c r="D472" s="894">
        <f t="shared" si="90"/>
        <v>5273</v>
      </c>
      <c r="E472" s="893">
        <v>6574</v>
      </c>
      <c r="F472" s="893">
        <v>288</v>
      </c>
      <c r="G472" s="893">
        <f t="shared" si="84"/>
        <v>6862</v>
      </c>
      <c r="H472" s="893">
        <f t="shared" si="91"/>
        <v>4531338</v>
      </c>
      <c r="I472" s="895">
        <f t="shared" si="85"/>
        <v>14.322454010999431</v>
      </c>
      <c r="J472" s="892">
        <v>6</v>
      </c>
      <c r="K472" s="894">
        <f t="shared" si="92"/>
        <v>3727</v>
      </c>
      <c r="L472" s="892">
        <v>5165</v>
      </c>
      <c r="M472" s="892">
        <v>216</v>
      </c>
      <c r="N472" s="893">
        <f t="shared" si="86"/>
        <v>5381</v>
      </c>
      <c r="O472" s="892">
        <f t="shared" si="93"/>
        <v>3553854</v>
      </c>
      <c r="P472" s="891">
        <f t="shared" si="87"/>
        <v>15.892379930238798</v>
      </c>
      <c r="Q472" s="892">
        <v>3</v>
      </c>
      <c r="R472" s="894">
        <f t="shared" si="94"/>
        <v>2449</v>
      </c>
      <c r="S472" s="892">
        <v>3003</v>
      </c>
      <c r="T472" s="892">
        <v>108</v>
      </c>
      <c r="U472" s="892">
        <f t="shared" si="88"/>
        <v>3111</v>
      </c>
      <c r="V472" s="892">
        <f t="shared" si="95"/>
        <v>2335171</v>
      </c>
      <c r="W472" s="891">
        <f t="shared" si="89"/>
        <v>15.892003538859399</v>
      </c>
    </row>
    <row r="473" spans="1:23">
      <c r="A473" s="882" t="s">
        <v>1769</v>
      </c>
      <c r="B473" s="902" t="s">
        <v>354</v>
      </c>
      <c r="C473" s="899">
        <v>18</v>
      </c>
      <c r="D473" s="900">
        <f t="shared" si="90"/>
        <v>5291</v>
      </c>
      <c r="E473" s="899">
        <v>13904</v>
      </c>
      <c r="F473" s="899">
        <v>560</v>
      </c>
      <c r="G473" s="899">
        <f t="shared" si="84"/>
        <v>14464</v>
      </c>
      <c r="H473" s="899">
        <f t="shared" si="91"/>
        <v>4545802</v>
      </c>
      <c r="I473" s="901">
        <f t="shared" si="85"/>
        <v>14.319290619290619</v>
      </c>
      <c r="J473" s="898">
        <v>13</v>
      </c>
      <c r="K473" s="900">
        <f t="shared" si="92"/>
        <v>3740</v>
      </c>
      <c r="L473" s="898">
        <v>11919</v>
      </c>
      <c r="M473" s="898">
        <v>364</v>
      </c>
      <c r="N473" s="899">
        <f t="shared" si="86"/>
        <v>12283</v>
      </c>
      <c r="O473" s="898">
        <f t="shared" si="93"/>
        <v>3566137</v>
      </c>
      <c r="P473" s="897">
        <f t="shared" si="87"/>
        <v>15.891876114081997</v>
      </c>
      <c r="Q473" s="898">
        <v>7</v>
      </c>
      <c r="R473" s="900">
        <f t="shared" si="94"/>
        <v>2456</v>
      </c>
      <c r="S473" s="898">
        <v>6809</v>
      </c>
      <c r="T473" s="898">
        <v>196</v>
      </c>
      <c r="U473" s="898">
        <f t="shared" si="88"/>
        <v>7005</v>
      </c>
      <c r="V473" s="898">
        <f t="shared" si="95"/>
        <v>2342176</v>
      </c>
      <c r="W473" s="897">
        <f t="shared" si="89"/>
        <v>15.894245385450597</v>
      </c>
    </row>
    <row r="474" spans="1:23">
      <c r="A474" s="880" t="s">
        <v>1768</v>
      </c>
      <c r="B474" s="896" t="s">
        <v>354</v>
      </c>
      <c r="C474" s="893">
        <v>16</v>
      </c>
      <c r="D474" s="894">
        <f t="shared" si="90"/>
        <v>5307</v>
      </c>
      <c r="E474" s="893">
        <v>11745</v>
      </c>
      <c r="F474" s="893">
        <v>988</v>
      </c>
      <c r="G474" s="893">
        <f t="shared" si="84"/>
        <v>12733</v>
      </c>
      <c r="H474" s="893">
        <f t="shared" si="91"/>
        <v>4558535</v>
      </c>
      <c r="I474" s="895">
        <f t="shared" si="85"/>
        <v>14.316107656554237</v>
      </c>
      <c r="J474" s="892">
        <v>10</v>
      </c>
      <c r="K474" s="894">
        <f t="shared" si="92"/>
        <v>3750</v>
      </c>
      <c r="L474" s="892">
        <v>9430</v>
      </c>
      <c r="M474" s="892">
        <v>520</v>
      </c>
      <c r="N474" s="893">
        <f t="shared" si="86"/>
        <v>9950</v>
      </c>
      <c r="O474" s="892">
        <f t="shared" si="93"/>
        <v>3576087</v>
      </c>
      <c r="P474" s="891">
        <f t="shared" si="87"/>
        <v>15.89372</v>
      </c>
      <c r="Q474" s="892">
        <v>6</v>
      </c>
      <c r="R474" s="894">
        <f t="shared" si="94"/>
        <v>2462</v>
      </c>
      <c r="S474" s="892">
        <v>5344</v>
      </c>
      <c r="T474" s="892">
        <v>312</v>
      </c>
      <c r="U474" s="892">
        <f t="shared" si="88"/>
        <v>5656</v>
      </c>
      <c r="V474" s="892">
        <f t="shared" si="95"/>
        <v>2347832</v>
      </c>
      <c r="W474" s="891">
        <f t="shared" si="89"/>
        <v>15.89379907933929</v>
      </c>
    </row>
    <row r="475" spans="1:23">
      <c r="A475" s="882" t="s">
        <v>1767</v>
      </c>
      <c r="B475" s="902" t="s">
        <v>1030</v>
      </c>
      <c r="C475" s="899">
        <v>1.5</v>
      </c>
      <c r="D475" s="900">
        <f t="shared" si="90"/>
        <v>5307</v>
      </c>
      <c r="E475" s="899">
        <v>245</v>
      </c>
      <c r="F475" s="899">
        <v>0</v>
      </c>
      <c r="G475" s="899">
        <f t="shared" si="84"/>
        <v>245</v>
      </c>
      <c r="H475" s="899">
        <f t="shared" si="91"/>
        <v>4558535</v>
      </c>
      <c r="I475" s="901">
        <f t="shared" si="85"/>
        <v>14.316107656554237</v>
      </c>
      <c r="J475" s="898">
        <v>0</v>
      </c>
      <c r="K475" s="900">
        <f t="shared" si="92"/>
        <v>3750</v>
      </c>
      <c r="L475" s="898">
        <v>0</v>
      </c>
      <c r="M475" s="898">
        <v>0</v>
      </c>
      <c r="N475" s="899">
        <f t="shared" si="86"/>
        <v>0</v>
      </c>
      <c r="O475" s="898">
        <f t="shared" si="93"/>
        <v>3576087</v>
      </c>
      <c r="P475" s="897">
        <f t="shared" si="87"/>
        <v>15.89372</v>
      </c>
      <c r="Q475" s="898">
        <v>0</v>
      </c>
      <c r="R475" s="900">
        <f t="shared" si="94"/>
        <v>2462</v>
      </c>
      <c r="S475" s="898">
        <v>0</v>
      </c>
      <c r="T475" s="898">
        <v>0</v>
      </c>
      <c r="U475" s="898">
        <f t="shared" si="88"/>
        <v>0</v>
      </c>
      <c r="V475" s="898">
        <f t="shared" si="95"/>
        <v>2347832</v>
      </c>
      <c r="W475" s="897">
        <f t="shared" si="89"/>
        <v>15.89379907933929</v>
      </c>
    </row>
    <row r="476" spans="1:23">
      <c r="A476" s="880" t="s">
        <v>1766</v>
      </c>
      <c r="B476" s="896" t="s">
        <v>354</v>
      </c>
      <c r="C476" s="893">
        <v>19</v>
      </c>
      <c r="D476" s="894">
        <f t="shared" si="90"/>
        <v>5326</v>
      </c>
      <c r="E476" s="893">
        <v>15338</v>
      </c>
      <c r="F476" s="893">
        <v>968</v>
      </c>
      <c r="G476" s="893">
        <f t="shared" si="84"/>
        <v>16306</v>
      </c>
      <c r="H476" s="893">
        <f t="shared" si="91"/>
        <v>4574841</v>
      </c>
      <c r="I476" s="895">
        <f t="shared" si="85"/>
        <v>14.316062711227939</v>
      </c>
      <c r="J476" s="892">
        <v>13</v>
      </c>
      <c r="K476" s="894">
        <f t="shared" si="92"/>
        <v>3763</v>
      </c>
      <c r="L476" s="892">
        <v>10900</v>
      </c>
      <c r="M476" s="892">
        <v>572</v>
      </c>
      <c r="N476" s="893">
        <f t="shared" si="86"/>
        <v>11472</v>
      </c>
      <c r="O476" s="892">
        <f t="shared" si="93"/>
        <v>3587559</v>
      </c>
      <c r="P476" s="891">
        <f t="shared" si="87"/>
        <v>15.889622641509435</v>
      </c>
      <c r="Q476" s="892">
        <v>6</v>
      </c>
      <c r="R476" s="894">
        <f t="shared" si="94"/>
        <v>2468</v>
      </c>
      <c r="S476" s="892">
        <v>6114</v>
      </c>
      <c r="T476" s="892">
        <v>264</v>
      </c>
      <c r="U476" s="892">
        <f t="shared" si="88"/>
        <v>6378</v>
      </c>
      <c r="V476" s="892">
        <f t="shared" si="95"/>
        <v>2354210</v>
      </c>
      <c r="W476" s="891">
        <f t="shared" si="89"/>
        <v>15.898230686115614</v>
      </c>
    </row>
    <row r="477" spans="1:23">
      <c r="A477" s="882" t="s">
        <v>1765</v>
      </c>
      <c r="B477" s="902" t="s">
        <v>354</v>
      </c>
      <c r="C477" s="899">
        <v>7</v>
      </c>
      <c r="D477" s="900">
        <f t="shared" si="90"/>
        <v>5333</v>
      </c>
      <c r="E477" s="899">
        <v>6726</v>
      </c>
      <c r="F477" s="899">
        <v>560</v>
      </c>
      <c r="G477" s="899">
        <f t="shared" si="84"/>
        <v>7286</v>
      </c>
      <c r="H477" s="899">
        <f t="shared" si="91"/>
        <v>4582127</v>
      </c>
      <c r="I477" s="901">
        <f t="shared" si="85"/>
        <v>14.320041877617351</v>
      </c>
      <c r="J477" s="898">
        <v>5</v>
      </c>
      <c r="K477" s="900">
        <f t="shared" si="92"/>
        <v>3768</v>
      </c>
      <c r="L477" s="898">
        <v>5616</v>
      </c>
      <c r="M477" s="898">
        <v>350</v>
      </c>
      <c r="N477" s="899">
        <f t="shared" si="86"/>
        <v>5966</v>
      </c>
      <c r="O477" s="898">
        <f t="shared" si="93"/>
        <v>3593525</v>
      </c>
      <c r="P477" s="897">
        <f t="shared" si="87"/>
        <v>15.894926574663835</v>
      </c>
      <c r="Q477" s="898">
        <v>4</v>
      </c>
      <c r="R477" s="900">
        <f t="shared" si="94"/>
        <v>2472</v>
      </c>
      <c r="S477" s="898">
        <v>4331</v>
      </c>
      <c r="T477" s="898">
        <v>280</v>
      </c>
      <c r="U477" s="898">
        <f t="shared" si="88"/>
        <v>4611</v>
      </c>
      <c r="V477" s="898">
        <f t="shared" si="95"/>
        <v>2358821</v>
      </c>
      <c r="W477" s="897">
        <f t="shared" si="89"/>
        <v>15.903593581445524</v>
      </c>
    </row>
    <row r="478" spans="1:23">
      <c r="A478" s="880" t="s">
        <v>1764</v>
      </c>
      <c r="B478" s="896" t="s">
        <v>354</v>
      </c>
      <c r="C478" s="893">
        <v>21</v>
      </c>
      <c r="D478" s="894">
        <f t="shared" si="90"/>
        <v>5354</v>
      </c>
      <c r="E478" s="893">
        <v>18195</v>
      </c>
      <c r="F478" s="893">
        <v>1092</v>
      </c>
      <c r="G478" s="893">
        <f t="shared" si="84"/>
        <v>19287</v>
      </c>
      <c r="H478" s="893">
        <f t="shared" si="91"/>
        <v>4601414</v>
      </c>
      <c r="I478" s="895">
        <f t="shared" si="85"/>
        <v>14.323913584858673</v>
      </c>
      <c r="J478" s="892">
        <v>16.5</v>
      </c>
      <c r="K478" s="894">
        <f t="shared" si="92"/>
        <v>3784.5</v>
      </c>
      <c r="L478" s="892">
        <v>16239</v>
      </c>
      <c r="M478" s="892">
        <v>832</v>
      </c>
      <c r="N478" s="893">
        <f t="shared" si="86"/>
        <v>17071</v>
      </c>
      <c r="O478" s="892">
        <f t="shared" si="93"/>
        <v>3610596</v>
      </c>
      <c r="P478" s="891">
        <f t="shared" si="87"/>
        <v>15.900805918879639</v>
      </c>
      <c r="Q478" s="892">
        <v>10</v>
      </c>
      <c r="R478" s="894">
        <f t="shared" si="94"/>
        <v>2482</v>
      </c>
      <c r="S478" s="892">
        <v>9851</v>
      </c>
      <c r="T478" s="892">
        <v>520</v>
      </c>
      <c r="U478" s="892">
        <f t="shared" si="88"/>
        <v>10371</v>
      </c>
      <c r="V478" s="892">
        <f t="shared" si="95"/>
        <v>2369192</v>
      </c>
      <c r="W478" s="891">
        <f t="shared" si="89"/>
        <v>15.909159280150417</v>
      </c>
    </row>
    <row r="479" spans="1:23">
      <c r="A479" s="882" t="s">
        <v>1763</v>
      </c>
      <c r="B479" s="902" t="s">
        <v>354</v>
      </c>
      <c r="C479" s="899">
        <v>15</v>
      </c>
      <c r="D479" s="900">
        <f t="shared" si="90"/>
        <v>5369</v>
      </c>
      <c r="E479" s="899">
        <v>12854</v>
      </c>
      <c r="F479" s="899">
        <v>96</v>
      </c>
      <c r="G479" s="899">
        <f t="shared" si="84"/>
        <v>12950</v>
      </c>
      <c r="H479" s="899">
        <f t="shared" si="91"/>
        <v>4614364</v>
      </c>
      <c r="I479" s="901">
        <f t="shared" si="85"/>
        <v>14.324095113925621</v>
      </c>
      <c r="J479" s="898">
        <v>10</v>
      </c>
      <c r="K479" s="900">
        <f t="shared" si="92"/>
        <v>3794.5</v>
      </c>
      <c r="L479" s="898">
        <v>9896</v>
      </c>
      <c r="M479" s="898">
        <v>60</v>
      </c>
      <c r="N479" s="899">
        <f t="shared" si="86"/>
        <v>9956</v>
      </c>
      <c r="O479" s="898">
        <f t="shared" si="93"/>
        <v>3620552</v>
      </c>
      <c r="P479" s="897">
        <f t="shared" si="87"/>
        <v>15.902631001010235</v>
      </c>
      <c r="Q479" s="898">
        <v>6</v>
      </c>
      <c r="R479" s="900">
        <f t="shared" si="94"/>
        <v>2488</v>
      </c>
      <c r="S479" s="898">
        <v>5310</v>
      </c>
      <c r="T479" s="898">
        <v>36</v>
      </c>
      <c r="U479" s="898">
        <f t="shared" si="88"/>
        <v>5346</v>
      </c>
      <c r="V479" s="898">
        <f t="shared" si="95"/>
        <v>2374538</v>
      </c>
      <c r="W479" s="897">
        <f t="shared" si="89"/>
        <v>15.906605037513398</v>
      </c>
    </row>
    <row r="480" spans="1:23">
      <c r="A480" s="880" t="s">
        <v>1762</v>
      </c>
      <c r="B480" s="896" t="s">
        <v>1030</v>
      </c>
      <c r="C480" s="893">
        <v>4</v>
      </c>
      <c r="D480" s="894">
        <f t="shared" si="90"/>
        <v>5369</v>
      </c>
      <c r="E480" s="893">
        <v>847</v>
      </c>
      <c r="F480" s="893">
        <v>0</v>
      </c>
      <c r="G480" s="893">
        <f t="shared" si="84"/>
        <v>847</v>
      </c>
      <c r="H480" s="893">
        <f t="shared" si="91"/>
        <v>4614364</v>
      </c>
      <c r="I480" s="895">
        <f t="shared" si="85"/>
        <v>14.324095113925621</v>
      </c>
      <c r="J480" s="892">
        <v>0</v>
      </c>
      <c r="K480" s="894">
        <f t="shared" si="92"/>
        <v>3794.5</v>
      </c>
      <c r="L480" s="892">
        <v>0</v>
      </c>
      <c r="M480" s="892">
        <v>0</v>
      </c>
      <c r="N480" s="893">
        <f t="shared" si="86"/>
        <v>0</v>
      </c>
      <c r="O480" s="892">
        <f t="shared" si="93"/>
        <v>3620552</v>
      </c>
      <c r="P480" s="891">
        <f t="shared" si="87"/>
        <v>15.902631001010235</v>
      </c>
      <c r="Q480" s="892">
        <v>0</v>
      </c>
      <c r="R480" s="894">
        <f t="shared" si="94"/>
        <v>2488</v>
      </c>
      <c r="S480" s="892">
        <v>0</v>
      </c>
      <c r="T480" s="892">
        <v>0</v>
      </c>
      <c r="U480" s="892">
        <f t="shared" si="88"/>
        <v>0</v>
      </c>
      <c r="V480" s="892">
        <f t="shared" si="95"/>
        <v>2374538</v>
      </c>
      <c r="W480" s="891">
        <f t="shared" si="89"/>
        <v>15.906605037513398</v>
      </c>
    </row>
    <row r="481" spans="1:23">
      <c r="A481" s="882" t="s">
        <v>1761</v>
      </c>
      <c r="B481" s="902" t="s">
        <v>354</v>
      </c>
      <c r="C481" s="899">
        <v>32</v>
      </c>
      <c r="D481" s="900">
        <f t="shared" si="90"/>
        <v>5401</v>
      </c>
      <c r="E481" s="899">
        <v>28687</v>
      </c>
      <c r="F481" s="899">
        <v>1800</v>
      </c>
      <c r="G481" s="899">
        <f t="shared" si="84"/>
        <v>30487</v>
      </c>
      <c r="H481" s="899">
        <f t="shared" si="91"/>
        <v>4644851</v>
      </c>
      <c r="I481" s="901">
        <f t="shared" si="85"/>
        <v>14.333305560698637</v>
      </c>
      <c r="J481" s="898">
        <v>20</v>
      </c>
      <c r="K481" s="900">
        <f t="shared" si="92"/>
        <v>3814.5</v>
      </c>
      <c r="L481" s="898">
        <v>20333</v>
      </c>
      <c r="M481" s="898">
        <v>1000</v>
      </c>
      <c r="N481" s="899">
        <f t="shared" si="86"/>
        <v>21333</v>
      </c>
      <c r="O481" s="898">
        <f t="shared" si="93"/>
        <v>3641885</v>
      </c>
      <c r="P481" s="897">
        <f t="shared" si="87"/>
        <v>15.912461222528073</v>
      </c>
      <c r="Q481" s="898">
        <v>14</v>
      </c>
      <c r="R481" s="900">
        <f t="shared" si="94"/>
        <v>2502</v>
      </c>
      <c r="S481" s="898">
        <v>12382</v>
      </c>
      <c r="T481" s="898">
        <v>650</v>
      </c>
      <c r="U481" s="898">
        <f t="shared" si="88"/>
        <v>13032</v>
      </c>
      <c r="V481" s="898">
        <f t="shared" si="95"/>
        <v>2387570</v>
      </c>
      <c r="W481" s="897">
        <f t="shared" si="89"/>
        <v>15.904409805488942</v>
      </c>
    </row>
    <row r="482" spans="1:23">
      <c r="A482" s="880" t="s">
        <v>1760</v>
      </c>
      <c r="B482" s="896" t="s">
        <v>1030</v>
      </c>
      <c r="C482" s="893">
        <v>2</v>
      </c>
      <c r="D482" s="894">
        <f t="shared" si="90"/>
        <v>5401</v>
      </c>
      <c r="E482" s="893">
        <v>596</v>
      </c>
      <c r="F482" s="893">
        <v>0</v>
      </c>
      <c r="G482" s="893">
        <f t="shared" si="84"/>
        <v>596</v>
      </c>
      <c r="H482" s="893">
        <f t="shared" si="91"/>
        <v>4644851</v>
      </c>
      <c r="I482" s="895">
        <f t="shared" si="85"/>
        <v>14.333305560698637</v>
      </c>
      <c r="J482" s="892">
        <v>0</v>
      </c>
      <c r="K482" s="894">
        <f t="shared" si="92"/>
        <v>3814.5</v>
      </c>
      <c r="L482" s="892">
        <v>0</v>
      </c>
      <c r="M482" s="892">
        <v>0</v>
      </c>
      <c r="N482" s="893">
        <f t="shared" si="86"/>
        <v>0</v>
      </c>
      <c r="O482" s="892">
        <f t="shared" si="93"/>
        <v>3641885</v>
      </c>
      <c r="P482" s="891">
        <f t="shared" si="87"/>
        <v>15.912461222528073</v>
      </c>
      <c r="Q482" s="892">
        <v>0</v>
      </c>
      <c r="R482" s="894">
        <f t="shared" si="94"/>
        <v>2502</v>
      </c>
      <c r="S482" s="892">
        <v>0</v>
      </c>
      <c r="T482" s="892">
        <v>0</v>
      </c>
      <c r="U482" s="892">
        <f t="shared" si="88"/>
        <v>0</v>
      </c>
      <c r="V482" s="892">
        <f t="shared" si="95"/>
        <v>2387570</v>
      </c>
      <c r="W482" s="891">
        <f t="shared" si="89"/>
        <v>15.904409805488942</v>
      </c>
    </row>
    <row r="483" spans="1:23">
      <c r="A483" s="882" t="s">
        <v>1759</v>
      </c>
      <c r="B483" s="902" t="s">
        <v>354</v>
      </c>
      <c r="C483" s="899">
        <v>14</v>
      </c>
      <c r="D483" s="900">
        <f t="shared" si="90"/>
        <v>5415</v>
      </c>
      <c r="E483" s="899">
        <v>11686</v>
      </c>
      <c r="F483" s="899">
        <v>900</v>
      </c>
      <c r="G483" s="899">
        <f t="shared" si="84"/>
        <v>12586</v>
      </c>
      <c r="H483" s="899">
        <f t="shared" si="91"/>
        <v>4657437</v>
      </c>
      <c r="I483" s="901">
        <f t="shared" si="85"/>
        <v>14.334986149584488</v>
      </c>
      <c r="J483" s="898">
        <v>9</v>
      </c>
      <c r="K483" s="900">
        <f t="shared" si="92"/>
        <v>3823.5</v>
      </c>
      <c r="L483" s="898">
        <v>7906</v>
      </c>
      <c r="M483" s="898">
        <v>540</v>
      </c>
      <c r="N483" s="899">
        <f t="shared" si="86"/>
        <v>8446</v>
      </c>
      <c r="O483" s="898">
        <f t="shared" si="93"/>
        <v>3650331</v>
      </c>
      <c r="P483" s="897">
        <f t="shared" si="87"/>
        <v>15.911821629397149</v>
      </c>
      <c r="Q483" s="898">
        <v>6</v>
      </c>
      <c r="R483" s="900">
        <f t="shared" si="94"/>
        <v>2508</v>
      </c>
      <c r="S483" s="898">
        <v>5675</v>
      </c>
      <c r="T483" s="898">
        <v>360</v>
      </c>
      <c r="U483" s="898">
        <f t="shared" si="88"/>
        <v>6035</v>
      </c>
      <c r="V483" s="898">
        <f t="shared" si="95"/>
        <v>2393605</v>
      </c>
      <c r="W483" s="897">
        <f t="shared" si="89"/>
        <v>15.906465975544924</v>
      </c>
    </row>
    <row r="484" spans="1:23">
      <c r="A484" s="880" t="s">
        <v>1758</v>
      </c>
      <c r="B484" s="896" t="s">
        <v>1030</v>
      </c>
      <c r="C484" s="893">
        <v>2</v>
      </c>
      <c r="D484" s="894">
        <f t="shared" si="90"/>
        <v>5415</v>
      </c>
      <c r="E484" s="893">
        <v>194</v>
      </c>
      <c r="F484" s="893">
        <v>0</v>
      </c>
      <c r="G484" s="893">
        <f t="shared" si="84"/>
        <v>194</v>
      </c>
      <c r="H484" s="893">
        <f t="shared" si="91"/>
        <v>4657437</v>
      </c>
      <c r="I484" s="895">
        <f t="shared" si="85"/>
        <v>14.334986149584488</v>
      </c>
      <c r="J484" s="892">
        <v>0</v>
      </c>
      <c r="K484" s="894">
        <f t="shared" si="92"/>
        <v>3823.5</v>
      </c>
      <c r="L484" s="892">
        <v>0</v>
      </c>
      <c r="M484" s="892">
        <v>0</v>
      </c>
      <c r="N484" s="893">
        <f t="shared" si="86"/>
        <v>0</v>
      </c>
      <c r="O484" s="892">
        <f t="shared" si="93"/>
        <v>3650331</v>
      </c>
      <c r="P484" s="891">
        <f t="shared" si="87"/>
        <v>15.911821629397149</v>
      </c>
      <c r="Q484" s="892">
        <v>0</v>
      </c>
      <c r="R484" s="894">
        <f t="shared" si="94"/>
        <v>2508</v>
      </c>
      <c r="S484" s="892">
        <v>0</v>
      </c>
      <c r="T484" s="892">
        <v>0</v>
      </c>
      <c r="U484" s="892">
        <f t="shared" si="88"/>
        <v>0</v>
      </c>
      <c r="V484" s="892">
        <f t="shared" si="95"/>
        <v>2393605</v>
      </c>
      <c r="W484" s="891">
        <f t="shared" si="89"/>
        <v>15.906465975544924</v>
      </c>
    </row>
    <row r="485" spans="1:23">
      <c r="A485" s="882" t="s">
        <v>1757</v>
      </c>
      <c r="B485" s="902" t="s">
        <v>354</v>
      </c>
      <c r="C485" s="899">
        <v>28</v>
      </c>
      <c r="D485" s="900">
        <f t="shared" si="90"/>
        <v>5443</v>
      </c>
      <c r="E485" s="899">
        <v>25461</v>
      </c>
      <c r="F485" s="899">
        <v>2046</v>
      </c>
      <c r="G485" s="899">
        <f t="shared" si="84"/>
        <v>27507</v>
      </c>
      <c r="H485" s="899">
        <f t="shared" si="91"/>
        <v>4684944</v>
      </c>
      <c r="I485" s="901">
        <f t="shared" si="85"/>
        <v>14.345471247473819</v>
      </c>
      <c r="J485" s="898">
        <v>20</v>
      </c>
      <c r="K485" s="900">
        <f t="shared" si="92"/>
        <v>3843.5</v>
      </c>
      <c r="L485" s="898">
        <v>20737</v>
      </c>
      <c r="M485" s="898">
        <v>1320</v>
      </c>
      <c r="N485" s="899">
        <f t="shared" si="86"/>
        <v>22057</v>
      </c>
      <c r="O485" s="898">
        <f t="shared" si="93"/>
        <v>3672388</v>
      </c>
      <c r="P485" s="897">
        <f t="shared" si="87"/>
        <v>15.924669355188412</v>
      </c>
      <c r="Q485" s="898">
        <v>12</v>
      </c>
      <c r="R485" s="900">
        <f t="shared" si="94"/>
        <v>2520</v>
      </c>
      <c r="S485" s="898">
        <v>13064</v>
      </c>
      <c r="T485" s="898">
        <v>726</v>
      </c>
      <c r="U485" s="898">
        <f t="shared" si="88"/>
        <v>13790</v>
      </c>
      <c r="V485" s="898">
        <f t="shared" si="95"/>
        <v>2407395</v>
      </c>
      <c r="W485" s="897">
        <f t="shared" si="89"/>
        <v>15.921924603174602</v>
      </c>
    </row>
    <row r="486" spans="1:23">
      <c r="A486" s="880" t="s">
        <v>1756</v>
      </c>
      <c r="B486" s="896" t="s">
        <v>354</v>
      </c>
      <c r="C486" s="893">
        <v>12</v>
      </c>
      <c r="D486" s="894">
        <f t="shared" si="90"/>
        <v>5455</v>
      </c>
      <c r="E486" s="893">
        <v>10642</v>
      </c>
      <c r="F486" s="893">
        <v>784</v>
      </c>
      <c r="G486" s="893">
        <f t="shared" si="84"/>
        <v>11426</v>
      </c>
      <c r="H486" s="893">
        <f t="shared" si="91"/>
        <v>4696370</v>
      </c>
      <c r="I486" s="895">
        <f t="shared" si="85"/>
        <v>14.348823709135351</v>
      </c>
      <c r="J486" s="892">
        <v>9</v>
      </c>
      <c r="K486" s="894">
        <f t="shared" si="92"/>
        <v>3852.5</v>
      </c>
      <c r="L486" s="892">
        <v>8542</v>
      </c>
      <c r="M486" s="892">
        <v>504</v>
      </c>
      <c r="N486" s="893">
        <f t="shared" si="86"/>
        <v>9046</v>
      </c>
      <c r="O486" s="892">
        <f t="shared" si="93"/>
        <v>3681434</v>
      </c>
      <c r="P486" s="891">
        <f t="shared" si="87"/>
        <v>15.926601773739996</v>
      </c>
      <c r="Q486" s="892">
        <v>5</v>
      </c>
      <c r="R486" s="894">
        <f t="shared" si="94"/>
        <v>2525</v>
      </c>
      <c r="S486" s="892">
        <v>5136</v>
      </c>
      <c r="T486" s="892">
        <v>280</v>
      </c>
      <c r="U486" s="892">
        <f t="shared" si="88"/>
        <v>5416</v>
      </c>
      <c r="V486" s="892">
        <f t="shared" si="95"/>
        <v>2412811</v>
      </c>
      <c r="W486" s="891">
        <f t="shared" si="89"/>
        <v>15.926145214521453</v>
      </c>
    </row>
    <row r="487" spans="1:23">
      <c r="A487" s="882" t="s">
        <v>1755</v>
      </c>
      <c r="B487" s="902" t="s">
        <v>354</v>
      </c>
      <c r="C487" s="899">
        <v>20</v>
      </c>
      <c r="D487" s="900">
        <f t="shared" si="90"/>
        <v>5475</v>
      </c>
      <c r="E487" s="899">
        <v>15975</v>
      </c>
      <c r="F487" s="899">
        <v>880</v>
      </c>
      <c r="G487" s="899">
        <f t="shared" si="84"/>
        <v>16855</v>
      </c>
      <c r="H487" s="899">
        <f t="shared" si="91"/>
        <v>4713225</v>
      </c>
      <c r="I487" s="901">
        <f t="shared" si="85"/>
        <v>14.347716894977168</v>
      </c>
      <c r="J487" s="898">
        <v>12</v>
      </c>
      <c r="K487" s="900">
        <f t="shared" si="92"/>
        <v>3864.5</v>
      </c>
      <c r="L487" s="898">
        <v>9983</v>
      </c>
      <c r="M487" s="898">
        <v>528</v>
      </c>
      <c r="N487" s="899">
        <f t="shared" si="86"/>
        <v>10511</v>
      </c>
      <c r="O487" s="898">
        <f t="shared" si="93"/>
        <v>3691945</v>
      </c>
      <c r="P487" s="897">
        <f t="shared" si="87"/>
        <v>15.922478112735584</v>
      </c>
      <c r="Q487" s="898">
        <v>7</v>
      </c>
      <c r="R487" s="900">
        <f t="shared" si="94"/>
        <v>2532</v>
      </c>
      <c r="S487" s="898">
        <v>5731</v>
      </c>
      <c r="T487" s="898">
        <v>308</v>
      </c>
      <c r="U487" s="898">
        <f t="shared" si="88"/>
        <v>6039</v>
      </c>
      <c r="V487" s="898">
        <f t="shared" si="95"/>
        <v>2418850</v>
      </c>
      <c r="W487" s="897">
        <f t="shared" si="89"/>
        <v>15.921866771985256</v>
      </c>
    </row>
    <row r="488" spans="1:23">
      <c r="A488" s="880" t="s">
        <v>1754</v>
      </c>
      <c r="B488" s="896" t="s">
        <v>354</v>
      </c>
      <c r="C488" s="893">
        <v>16</v>
      </c>
      <c r="D488" s="894">
        <f t="shared" si="90"/>
        <v>5491</v>
      </c>
      <c r="E488" s="893">
        <v>14262</v>
      </c>
      <c r="F488" s="893">
        <v>1026</v>
      </c>
      <c r="G488" s="893">
        <f t="shared" si="84"/>
        <v>15288</v>
      </c>
      <c r="H488" s="893">
        <f t="shared" si="91"/>
        <v>4728513</v>
      </c>
      <c r="I488" s="895">
        <f t="shared" si="85"/>
        <v>14.352312875614642</v>
      </c>
      <c r="J488" s="892">
        <v>10</v>
      </c>
      <c r="K488" s="894">
        <f t="shared" si="92"/>
        <v>3874.5</v>
      </c>
      <c r="L488" s="892">
        <v>10241</v>
      </c>
      <c r="M488" s="892">
        <v>540</v>
      </c>
      <c r="N488" s="893">
        <f t="shared" si="86"/>
        <v>10781</v>
      </c>
      <c r="O488" s="892">
        <f t="shared" si="93"/>
        <v>3702726</v>
      </c>
      <c r="P488" s="891">
        <f t="shared" si="87"/>
        <v>15.927758420441346</v>
      </c>
      <c r="Q488" s="892">
        <v>6.5</v>
      </c>
      <c r="R488" s="894">
        <f t="shared" si="94"/>
        <v>2538.5</v>
      </c>
      <c r="S488" s="892">
        <v>6620</v>
      </c>
      <c r="T488" s="892">
        <v>324</v>
      </c>
      <c r="U488" s="892">
        <f t="shared" si="88"/>
        <v>6944</v>
      </c>
      <c r="V488" s="892">
        <f t="shared" si="95"/>
        <v>2425794</v>
      </c>
      <c r="W488" s="891">
        <f t="shared" si="89"/>
        <v>15.926688989560764</v>
      </c>
    </row>
    <row r="489" spans="1:23">
      <c r="A489" s="882" t="s">
        <v>1753</v>
      </c>
      <c r="B489" s="902" t="s">
        <v>1030</v>
      </c>
      <c r="C489" s="899">
        <v>1</v>
      </c>
      <c r="D489" s="900">
        <f t="shared" si="90"/>
        <v>5491</v>
      </c>
      <c r="E489" s="899">
        <v>83</v>
      </c>
      <c r="F489" s="899">
        <v>0</v>
      </c>
      <c r="G489" s="899">
        <f t="shared" si="84"/>
        <v>83</v>
      </c>
      <c r="H489" s="899">
        <f t="shared" si="91"/>
        <v>4728513</v>
      </c>
      <c r="I489" s="901">
        <f t="shared" si="85"/>
        <v>14.352312875614642</v>
      </c>
      <c r="J489" s="898">
        <v>0</v>
      </c>
      <c r="K489" s="900">
        <f t="shared" si="92"/>
        <v>3874.5</v>
      </c>
      <c r="L489" s="898">
        <v>0</v>
      </c>
      <c r="M489" s="898">
        <v>0</v>
      </c>
      <c r="N489" s="899">
        <f t="shared" si="86"/>
        <v>0</v>
      </c>
      <c r="O489" s="898">
        <f t="shared" si="93"/>
        <v>3702726</v>
      </c>
      <c r="P489" s="897">
        <f t="shared" si="87"/>
        <v>15.927758420441346</v>
      </c>
      <c r="Q489" s="898">
        <v>0</v>
      </c>
      <c r="R489" s="900">
        <f t="shared" si="94"/>
        <v>2538.5</v>
      </c>
      <c r="S489" s="898">
        <v>0</v>
      </c>
      <c r="T489" s="898">
        <v>0</v>
      </c>
      <c r="U489" s="898">
        <f t="shared" si="88"/>
        <v>0</v>
      </c>
      <c r="V489" s="898">
        <f t="shared" si="95"/>
        <v>2425794</v>
      </c>
      <c r="W489" s="897">
        <f t="shared" si="89"/>
        <v>15.926688989560764</v>
      </c>
    </row>
    <row r="490" spans="1:23">
      <c r="A490" s="880" t="s">
        <v>1752</v>
      </c>
      <c r="B490" s="896" t="s">
        <v>354</v>
      </c>
      <c r="C490" s="893">
        <v>19</v>
      </c>
      <c r="D490" s="894">
        <f t="shared" si="90"/>
        <v>5510</v>
      </c>
      <c r="E490" s="893">
        <v>14979</v>
      </c>
      <c r="F490" s="893">
        <v>756</v>
      </c>
      <c r="G490" s="893">
        <f t="shared" si="84"/>
        <v>15735</v>
      </c>
      <c r="H490" s="893">
        <f t="shared" si="91"/>
        <v>4744248</v>
      </c>
      <c r="I490" s="895">
        <f t="shared" si="85"/>
        <v>14.350417422867514</v>
      </c>
      <c r="J490" s="892">
        <v>12</v>
      </c>
      <c r="K490" s="894">
        <f t="shared" si="92"/>
        <v>3886.5</v>
      </c>
      <c r="L490" s="892">
        <v>10286</v>
      </c>
      <c r="M490" s="892">
        <v>432</v>
      </c>
      <c r="N490" s="893">
        <f t="shared" si="86"/>
        <v>10718</v>
      </c>
      <c r="O490" s="892">
        <f t="shared" si="93"/>
        <v>3713444</v>
      </c>
      <c r="P490" s="891">
        <f t="shared" si="87"/>
        <v>15.924542218791544</v>
      </c>
      <c r="Q490" s="892">
        <v>7</v>
      </c>
      <c r="R490" s="894">
        <f t="shared" si="94"/>
        <v>2545.5</v>
      </c>
      <c r="S490" s="892">
        <v>6454</v>
      </c>
      <c r="T490" s="892">
        <v>252</v>
      </c>
      <c r="U490" s="892">
        <f t="shared" si="88"/>
        <v>6706</v>
      </c>
      <c r="V490" s="892">
        <f t="shared" si="95"/>
        <v>2432500</v>
      </c>
      <c r="W490" s="891">
        <f t="shared" si="89"/>
        <v>15.926798926209651</v>
      </c>
    </row>
    <row r="491" spans="1:23">
      <c r="A491" s="882" t="s">
        <v>1751</v>
      </c>
      <c r="B491" s="902" t="s">
        <v>354</v>
      </c>
      <c r="C491" s="899">
        <v>40</v>
      </c>
      <c r="D491" s="900">
        <f t="shared" si="90"/>
        <v>5550</v>
      </c>
      <c r="E491" s="899">
        <v>34634</v>
      </c>
      <c r="F491" s="899">
        <v>1520</v>
      </c>
      <c r="G491" s="899">
        <f t="shared" si="84"/>
        <v>36154</v>
      </c>
      <c r="H491" s="899">
        <f t="shared" si="91"/>
        <v>4780402</v>
      </c>
      <c r="I491" s="901">
        <f t="shared" si="85"/>
        <v>14.355561561561561</v>
      </c>
      <c r="J491" s="898">
        <v>26</v>
      </c>
      <c r="K491" s="900">
        <f t="shared" si="92"/>
        <v>3912.5</v>
      </c>
      <c r="L491" s="898">
        <v>26108</v>
      </c>
      <c r="M491" s="898">
        <v>988</v>
      </c>
      <c r="N491" s="899">
        <f t="shared" si="86"/>
        <v>27096</v>
      </c>
      <c r="O491" s="898">
        <f t="shared" si="93"/>
        <v>3740540</v>
      </c>
      <c r="P491" s="897">
        <f t="shared" si="87"/>
        <v>15.934142705005325</v>
      </c>
      <c r="Q491" s="898">
        <v>18</v>
      </c>
      <c r="R491" s="900">
        <f t="shared" si="94"/>
        <v>2563.5</v>
      </c>
      <c r="S491" s="898">
        <v>18570</v>
      </c>
      <c r="T491" s="898">
        <v>684</v>
      </c>
      <c r="U491" s="898">
        <f t="shared" si="88"/>
        <v>19254</v>
      </c>
      <c r="V491" s="898">
        <f t="shared" si="95"/>
        <v>2451754</v>
      </c>
      <c r="W491" s="897">
        <f t="shared" si="89"/>
        <v>15.940146934529615</v>
      </c>
    </row>
    <row r="492" spans="1:23">
      <c r="A492" s="890" t="s">
        <v>94</v>
      </c>
      <c r="B492" s="890"/>
      <c r="C492" s="874"/>
      <c r="D492" s="888">
        <f>D491</f>
        <v>5550</v>
      </c>
      <c r="E492" s="868"/>
      <c r="F492" s="868"/>
      <c r="G492" s="868"/>
      <c r="H492" s="868"/>
      <c r="I492" s="887">
        <f>I491</f>
        <v>14.355561561561561</v>
      </c>
      <c r="J492" s="889"/>
      <c r="K492" s="888">
        <v>3924</v>
      </c>
      <c r="L492" s="868"/>
      <c r="M492" s="868"/>
      <c r="N492" s="868"/>
      <c r="O492" s="868"/>
      <c r="P492" s="887">
        <f>P491</f>
        <v>15.934142705005325</v>
      </c>
      <c r="Q492" s="889"/>
      <c r="R492" s="888">
        <f>R491</f>
        <v>2563.5</v>
      </c>
      <c r="S492" s="868"/>
      <c r="T492" s="868"/>
      <c r="U492" s="868"/>
      <c r="V492" s="868"/>
      <c r="W492" s="887">
        <f>W491</f>
        <v>15.940146934529615</v>
      </c>
    </row>
    <row r="493" spans="1:23">
      <c r="A493" s="886" t="str">
        <f>'HVD subsistema estrutural'!A720</f>
        <v>(1) Fonte: OSO's (Ordens de Serviço Operacionais) vigentes em 30/11/19 - SPTrans</v>
      </c>
    </row>
    <row r="494" spans="1:23">
      <c r="A494" s="886" t="s">
        <v>1013</v>
      </c>
    </row>
    <row r="495" spans="1:23">
      <c r="A495" s="886" t="s">
        <v>1012</v>
      </c>
    </row>
    <row r="496" spans="1:23">
      <c r="A496" s="886" t="s">
        <v>1011</v>
      </c>
    </row>
    <row r="497" spans="1:1">
      <c r="A497" s="886" t="s">
        <v>1010</v>
      </c>
    </row>
    <row r="498" spans="1:1">
      <c r="A498" s="886" t="s">
        <v>1009</v>
      </c>
    </row>
  </sheetData>
  <mergeCells count="4">
    <mergeCell ref="A6:A7"/>
    <mergeCell ref="C6:I6"/>
    <mergeCell ref="J6:P6"/>
    <mergeCell ref="Q6:W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131"/>
  <sheetViews>
    <sheetView view="pageBreakPreview" zoomScale="106" zoomScaleNormal="100" zoomScaleSheetLayoutView="106" workbookViewId="0">
      <selection activeCell="A25" sqref="A19:F35"/>
    </sheetView>
  </sheetViews>
  <sheetFormatPr defaultRowHeight="12.75"/>
  <cols>
    <col min="1" max="16384" width="9.140625" style="885"/>
  </cols>
  <sheetData>
    <row r="1" spans="1:19">
      <c r="A1" s="917" t="s">
        <v>1750</v>
      </c>
      <c r="B1" s="794"/>
      <c r="C1" s="794"/>
      <c r="D1" s="794"/>
      <c r="E1" s="794"/>
      <c r="F1" s="868"/>
      <c r="G1" s="868"/>
      <c r="H1" s="889"/>
      <c r="I1" s="889"/>
      <c r="J1" s="916"/>
      <c r="K1" s="916"/>
      <c r="L1" s="916"/>
      <c r="M1" s="916"/>
      <c r="N1" s="889"/>
      <c r="O1" s="889"/>
      <c r="P1" s="916"/>
      <c r="Q1" s="916"/>
      <c r="R1" s="916"/>
      <c r="S1" s="916"/>
    </row>
    <row r="2" spans="1:19">
      <c r="A2" s="917"/>
      <c r="B2" s="794"/>
      <c r="C2" s="794"/>
      <c r="D2" s="794"/>
      <c r="E2" s="794"/>
      <c r="F2" s="868"/>
      <c r="G2" s="868"/>
      <c r="H2" s="889"/>
      <c r="I2" s="889"/>
      <c r="J2" s="916"/>
      <c r="K2" s="916"/>
      <c r="L2" s="916"/>
      <c r="M2" s="916"/>
      <c r="N2" s="889"/>
      <c r="O2" s="889"/>
      <c r="P2" s="916"/>
      <c r="Q2" s="916"/>
      <c r="R2" s="916"/>
      <c r="S2" s="916"/>
    </row>
    <row r="3" spans="1:19">
      <c r="A3" s="871" t="s">
        <v>14</v>
      </c>
      <c r="B3" s="872"/>
      <c r="C3" s="872"/>
      <c r="D3" s="872"/>
      <c r="E3" s="872"/>
      <c r="F3" s="868"/>
      <c r="G3" s="868"/>
      <c r="H3" s="889"/>
      <c r="I3" s="889"/>
      <c r="J3" s="916"/>
      <c r="K3" s="916"/>
      <c r="L3" s="916"/>
      <c r="M3" s="916"/>
      <c r="N3" s="889"/>
      <c r="O3" s="889"/>
      <c r="P3" s="916"/>
      <c r="Q3" s="916"/>
      <c r="R3" s="916"/>
      <c r="S3" s="916"/>
    </row>
    <row r="4" spans="1:19">
      <c r="A4" s="873" t="s">
        <v>2351</v>
      </c>
      <c r="B4" s="873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</row>
    <row r="5" spans="1:19">
      <c r="A5" s="870"/>
      <c r="B5" s="874"/>
      <c r="C5" s="874"/>
      <c r="D5" s="868"/>
      <c r="E5" s="868"/>
      <c r="F5" s="868"/>
      <c r="G5" s="868"/>
      <c r="H5" s="889"/>
      <c r="I5" s="889"/>
      <c r="J5" s="916"/>
      <c r="K5" s="916"/>
      <c r="L5" s="916"/>
      <c r="M5" s="916"/>
      <c r="N5" s="889"/>
      <c r="O5" s="889"/>
      <c r="P5" s="916"/>
      <c r="Q5" s="916"/>
      <c r="R5" s="916"/>
      <c r="S5" s="916"/>
    </row>
    <row r="6" spans="1:19">
      <c r="A6" s="1067" t="s">
        <v>1748</v>
      </c>
      <c r="B6" s="1068" t="s">
        <v>1747</v>
      </c>
      <c r="C6" s="1068"/>
      <c r="D6" s="1068"/>
      <c r="E6" s="1068"/>
      <c r="F6" s="1068"/>
      <c r="G6" s="1068"/>
      <c r="H6" s="1068" t="s">
        <v>597</v>
      </c>
      <c r="I6" s="1068"/>
      <c r="J6" s="1068"/>
      <c r="K6" s="1068"/>
      <c r="L6" s="1068"/>
      <c r="M6" s="1068"/>
      <c r="N6" s="1068" t="s">
        <v>598</v>
      </c>
      <c r="O6" s="1068"/>
      <c r="P6" s="1068"/>
      <c r="Q6" s="1068"/>
      <c r="R6" s="1068"/>
      <c r="S6" s="1068"/>
    </row>
    <row r="7" spans="1:19" ht="67.5">
      <c r="A7" s="1067"/>
      <c r="B7" s="912" t="s">
        <v>1746</v>
      </c>
      <c r="C7" s="912" t="s">
        <v>1745</v>
      </c>
      <c r="D7" s="912" t="s">
        <v>1744</v>
      </c>
      <c r="E7" s="912" t="s">
        <v>1743</v>
      </c>
      <c r="F7" s="913" t="s">
        <v>1742</v>
      </c>
      <c r="G7" s="912" t="s">
        <v>1741</v>
      </c>
      <c r="H7" s="912" t="s">
        <v>1746</v>
      </c>
      <c r="I7" s="912" t="s">
        <v>1745</v>
      </c>
      <c r="J7" s="912" t="s">
        <v>1744</v>
      </c>
      <c r="K7" s="912" t="s">
        <v>1743</v>
      </c>
      <c r="L7" s="913" t="s">
        <v>1742</v>
      </c>
      <c r="M7" s="912" t="s">
        <v>1741</v>
      </c>
      <c r="N7" s="912" t="s">
        <v>1746</v>
      </c>
      <c r="O7" s="912" t="s">
        <v>1745</v>
      </c>
      <c r="P7" s="912" t="s">
        <v>1744</v>
      </c>
      <c r="Q7" s="912" t="s">
        <v>1743</v>
      </c>
      <c r="R7" s="913" t="s">
        <v>1742</v>
      </c>
      <c r="S7" s="912" t="s">
        <v>1741</v>
      </c>
    </row>
    <row r="8" spans="1:19" ht="18">
      <c r="A8" s="910"/>
      <c r="B8" s="908" t="s">
        <v>204</v>
      </c>
      <c r="C8" s="908" t="s">
        <v>1739</v>
      </c>
      <c r="D8" s="909" t="s">
        <v>205</v>
      </c>
      <c r="E8" s="909" t="s">
        <v>206</v>
      </c>
      <c r="F8" s="909" t="s">
        <v>1738</v>
      </c>
      <c r="G8" s="908" t="s">
        <v>1737</v>
      </c>
      <c r="H8" s="908" t="s">
        <v>429</v>
      </c>
      <c r="I8" s="908" t="s">
        <v>1735</v>
      </c>
      <c r="J8" s="909" t="s">
        <v>430</v>
      </c>
      <c r="K8" s="909" t="s">
        <v>431</v>
      </c>
      <c r="L8" s="909" t="s">
        <v>1734</v>
      </c>
      <c r="M8" s="908" t="s">
        <v>1733</v>
      </c>
      <c r="N8" s="908" t="s">
        <v>1731</v>
      </c>
      <c r="O8" s="908" t="s">
        <v>1730</v>
      </c>
      <c r="P8" s="909" t="s">
        <v>612</v>
      </c>
      <c r="Q8" s="909" t="s">
        <v>1729</v>
      </c>
      <c r="R8" s="909" t="s">
        <v>1728</v>
      </c>
      <c r="S8" s="908" t="s">
        <v>1727</v>
      </c>
    </row>
    <row r="9" spans="1:19">
      <c r="A9" s="878" t="s">
        <v>2350</v>
      </c>
      <c r="B9" s="905">
        <v>4</v>
      </c>
      <c r="C9" s="905">
        <f>B9</f>
        <v>4</v>
      </c>
      <c r="D9" s="905">
        <v>950</v>
      </c>
      <c r="E9" s="905">
        <v>224</v>
      </c>
      <c r="F9" s="905">
        <f t="shared" ref="F9:F40" si="0">D9+E9</f>
        <v>1174</v>
      </c>
      <c r="G9" s="924">
        <f>F9</f>
        <v>1174</v>
      </c>
      <c r="H9" s="904">
        <v>4</v>
      </c>
      <c r="I9" s="905">
        <f>H9</f>
        <v>4</v>
      </c>
      <c r="J9" s="905">
        <v>969</v>
      </c>
      <c r="K9" s="905">
        <v>224</v>
      </c>
      <c r="L9" s="905">
        <f t="shared" ref="L9:L40" si="1">J9+K9</f>
        <v>1193</v>
      </c>
      <c r="M9" s="924">
        <f>L9</f>
        <v>1193</v>
      </c>
      <c r="N9" s="904">
        <v>4</v>
      </c>
      <c r="O9" s="905">
        <f>N9</f>
        <v>4</v>
      </c>
      <c r="P9" s="905">
        <v>1020</v>
      </c>
      <c r="Q9" s="905">
        <v>224</v>
      </c>
      <c r="R9" s="905">
        <f t="shared" ref="R9:R40" si="2">P9+Q9</f>
        <v>1244</v>
      </c>
      <c r="S9" s="924">
        <f>R9</f>
        <v>1244</v>
      </c>
    </row>
    <row r="10" spans="1:19">
      <c r="A10" s="880" t="s">
        <v>2349</v>
      </c>
      <c r="B10" s="893">
        <v>6</v>
      </c>
      <c r="C10" s="894">
        <f t="shared" ref="C10:C41" si="3">C9+B10</f>
        <v>10</v>
      </c>
      <c r="D10" s="893">
        <v>1017</v>
      </c>
      <c r="E10" s="893">
        <v>336</v>
      </c>
      <c r="F10" s="893">
        <f t="shared" si="0"/>
        <v>1353</v>
      </c>
      <c r="G10" s="923">
        <f t="shared" ref="G10:G41" si="4">G9+F10</f>
        <v>2527</v>
      </c>
      <c r="H10" s="892">
        <v>6</v>
      </c>
      <c r="I10" s="894">
        <f t="shared" ref="I10:I41" si="5">I9+H10</f>
        <v>10</v>
      </c>
      <c r="J10" s="893">
        <v>1185</v>
      </c>
      <c r="K10" s="893">
        <v>336</v>
      </c>
      <c r="L10" s="893">
        <f t="shared" si="1"/>
        <v>1521</v>
      </c>
      <c r="M10" s="923">
        <f t="shared" ref="M10:M41" si="6">M9+L10</f>
        <v>2714</v>
      </c>
      <c r="N10" s="892">
        <v>6</v>
      </c>
      <c r="O10" s="894">
        <f t="shared" ref="O10:O41" si="7">O9+N10</f>
        <v>10</v>
      </c>
      <c r="P10" s="893">
        <v>1167</v>
      </c>
      <c r="Q10" s="893">
        <v>336</v>
      </c>
      <c r="R10" s="893">
        <f t="shared" si="2"/>
        <v>1503</v>
      </c>
      <c r="S10" s="923">
        <f t="shared" ref="S10:S41" si="8">S9+R10</f>
        <v>2747</v>
      </c>
    </row>
    <row r="11" spans="1:19">
      <c r="A11" s="882" t="s">
        <v>2348</v>
      </c>
      <c r="B11" s="899">
        <v>4</v>
      </c>
      <c r="C11" s="900">
        <f t="shared" si="3"/>
        <v>14</v>
      </c>
      <c r="D11" s="899">
        <v>850</v>
      </c>
      <c r="E11" s="899">
        <v>128</v>
      </c>
      <c r="F11" s="899">
        <f t="shared" si="0"/>
        <v>978</v>
      </c>
      <c r="G11" s="921">
        <f t="shared" si="4"/>
        <v>3505</v>
      </c>
      <c r="H11" s="898">
        <v>4</v>
      </c>
      <c r="I11" s="900">
        <f t="shared" si="5"/>
        <v>14</v>
      </c>
      <c r="J11" s="899">
        <v>850</v>
      </c>
      <c r="K11" s="899">
        <v>128</v>
      </c>
      <c r="L11" s="899">
        <f t="shared" si="1"/>
        <v>978</v>
      </c>
      <c r="M11" s="921">
        <f t="shared" si="6"/>
        <v>3692</v>
      </c>
      <c r="N11" s="898">
        <v>4</v>
      </c>
      <c r="O11" s="900">
        <f t="shared" si="7"/>
        <v>14</v>
      </c>
      <c r="P11" s="899">
        <v>850</v>
      </c>
      <c r="Q11" s="899">
        <v>128</v>
      </c>
      <c r="R11" s="899">
        <f t="shared" si="2"/>
        <v>978</v>
      </c>
      <c r="S11" s="921">
        <f t="shared" si="8"/>
        <v>3725</v>
      </c>
    </row>
    <row r="12" spans="1:19">
      <c r="A12" s="880" t="s">
        <v>2347</v>
      </c>
      <c r="B12" s="893">
        <v>2</v>
      </c>
      <c r="C12" s="894">
        <f t="shared" si="3"/>
        <v>16</v>
      </c>
      <c r="D12" s="893">
        <v>493</v>
      </c>
      <c r="E12" s="893">
        <v>376</v>
      </c>
      <c r="F12" s="893">
        <f t="shared" si="0"/>
        <v>869</v>
      </c>
      <c r="G12" s="922">
        <f t="shared" si="4"/>
        <v>4374</v>
      </c>
      <c r="H12" s="892">
        <v>2</v>
      </c>
      <c r="I12" s="894">
        <f t="shared" si="5"/>
        <v>16</v>
      </c>
      <c r="J12" s="893">
        <v>504</v>
      </c>
      <c r="K12" s="893">
        <v>376</v>
      </c>
      <c r="L12" s="893">
        <f t="shared" si="1"/>
        <v>880</v>
      </c>
      <c r="M12" s="922">
        <f t="shared" si="6"/>
        <v>4572</v>
      </c>
      <c r="N12" s="892">
        <v>2</v>
      </c>
      <c r="O12" s="894">
        <f t="shared" si="7"/>
        <v>16</v>
      </c>
      <c r="P12" s="893">
        <v>504</v>
      </c>
      <c r="Q12" s="893">
        <v>376</v>
      </c>
      <c r="R12" s="893">
        <f t="shared" si="2"/>
        <v>880</v>
      </c>
      <c r="S12" s="922">
        <f t="shared" si="8"/>
        <v>4605</v>
      </c>
    </row>
    <row r="13" spans="1:19">
      <c r="A13" s="882" t="s">
        <v>2346</v>
      </c>
      <c r="B13" s="899">
        <v>4</v>
      </c>
      <c r="C13" s="900">
        <f t="shared" si="3"/>
        <v>20</v>
      </c>
      <c r="D13" s="899">
        <v>853</v>
      </c>
      <c r="E13" s="899">
        <v>608</v>
      </c>
      <c r="F13" s="899">
        <f t="shared" si="0"/>
        <v>1461</v>
      </c>
      <c r="G13" s="921">
        <f t="shared" si="4"/>
        <v>5835</v>
      </c>
      <c r="H13" s="898">
        <v>4</v>
      </c>
      <c r="I13" s="900">
        <f t="shared" si="5"/>
        <v>20</v>
      </c>
      <c r="J13" s="899">
        <v>942</v>
      </c>
      <c r="K13" s="899">
        <v>608</v>
      </c>
      <c r="L13" s="899">
        <f t="shared" si="1"/>
        <v>1550</v>
      </c>
      <c r="M13" s="921">
        <f t="shared" si="6"/>
        <v>6122</v>
      </c>
      <c r="N13" s="898">
        <v>4</v>
      </c>
      <c r="O13" s="900">
        <f t="shared" si="7"/>
        <v>20</v>
      </c>
      <c r="P13" s="899">
        <v>1020</v>
      </c>
      <c r="Q13" s="899">
        <v>608</v>
      </c>
      <c r="R13" s="899">
        <f t="shared" si="2"/>
        <v>1628</v>
      </c>
      <c r="S13" s="921">
        <f t="shared" si="8"/>
        <v>6233</v>
      </c>
    </row>
    <row r="14" spans="1:19">
      <c r="A14" s="880" t="s">
        <v>2345</v>
      </c>
      <c r="B14" s="893">
        <v>4</v>
      </c>
      <c r="C14" s="894">
        <f t="shared" si="3"/>
        <v>24</v>
      </c>
      <c r="D14" s="893">
        <v>728</v>
      </c>
      <c r="E14" s="893">
        <v>480</v>
      </c>
      <c r="F14" s="893">
        <f t="shared" si="0"/>
        <v>1208</v>
      </c>
      <c r="G14" s="922">
        <f t="shared" si="4"/>
        <v>7043</v>
      </c>
      <c r="H14" s="892">
        <v>4</v>
      </c>
      <c r="I14" s="894">
        <f t="shared" si="5"/>
        <v>24</v>
      </c>
      <c r="J14" s="893">
        <v>728</v>
      </c>
      <c r="K14" s="893">
        <v>480</v>
      </c>
      <c r="L14" s="893">
        <f t="shared" si="1"/>
        <v>1208</v>
      </c>
      <c r="M14" s="922">
        <f t="shared" si="6"/>
        <v>7330</v>
      </c>
      <c r="N14" s="892">
        <v>4</v>
      </c>
      <c r="O14" s="894">
        <f t="shared" si="7"/>
        <v>24</v>
      </c>
      <c r="P14" s="893">
        <v>728</v>
      </c>
      <c r="Q14" s="893">
        <v>480</v>
      </c>
      <c r="R14" s="893">
        <f t="shared" si="2"/>
        <v>1208</v>
      </c>
      <c r="S14" s="922">
        <f t="shared" si="8"/>
        <v>7441</v>
      </c>
    </row>
    <row r="15" spans="1:19">
      <c r="A15" s="882" t="s">
        <v>2344</v>
      </c>
      <c r="B15" s="899">
        <v>4</v>
      </c>
      <c r="C15" s="900">
        <f t="shared" si="3"/>
        <v>28</v>
      </c>
      <c r="D15" s="899">
        <v>910</v>
      </c>
      <c r="E15" s="899">
        <v>272</v>
      </c>
      <c r="F15" s="899">
        <f t="shared" si="0"/>
        <v>1182</v>
      </c>
      <c r="G15" s="921">
        <f t="shared" si="4"/>
        <v>8225</v>
      </c>
      <c r="H15" s="898">
        <v>4</v>
      </c>
      <c r="I15" s="900">
        <f t="shared" si="5"/>
        <v>28</v>
      </c>
      <c r="J15" s="899">
        <v>910</v>
      </c>
      <c r="K15" s="899">
        <v>272</v>
      </c>
      <c r="L15" s="899">
        <f t="shared" si="1"/>
        <v>1182</v>
      </c>
      <c r="M15" s="921">
        <f t="shared" si="6"/>
        <v>8512</v>
      </c>
      <c r="N15" s="898">
        <v>4</v>
      </c>
      <c r="O15" s="900">
        <f t="shared" si="7"/>
        <v>28</v>
      </c>
      <c r="P15" s="899">
        <v>910</v>
      </c>
      <c r="Q15" s="899">
        <v>272</v>
      </c>
      <c r="R15" s="899">
        <f t="shared" si="2"/>
        <v>1182</v>
      </c>
      <c r="S15" s="921">
        <f t="shared" si="8"/>
        <v>8623</v>
      </c>
    </row>
    <row r="16" spans="1:19">
      <c r="A16" s="880" t="s">
        <v>2343</v>
      </c>
      <c r="B16" s="893">
        <v>6</v>
      </c>
      <c r="C16" s="894">
        <f t="shared" si="3"/>
        <v>34</v>
      </c>
      <c r="D16" s="893">
        <v>1354</v>
      </c>
      <c r="E16" s="893">
        <v>72</v>
      </c>
      <c r="F16" s="893">
        <f t="shared" si="0"/>
        <v>1426</v>
      </c>
      <c r="G16" s="922">
        <f t="shared" si="4"/>
        <v>9651</v>
      </c>
      <c r="H16" s="892">
        <v>6</v>
      </c>
      <c r="I16" s="894">
        <f t="shared" si="5"/>
        <v>34</v>
      </c>
      <c r="J16" s="893">
        <v>1524</v>
      </c>
      <c r="K16" s="893">
        <v>72</v>
      </c>
      <c r="L16" s="893">
        <f t="shared" si="1"/>
        <v>1596</v>
      </c>
      <c r="M16" s="922">
        <f t="shared" si="6"/>
        <v>10108</v>
      </c>
      <c r="N16" s="892">
        <v>6</v>
      </c>
      <c r="O16" s="894">
        <f t="shared" si="7"/>
        <v>34</v>
      </c>
      <c r="P16" s="893">
        <v>1504</v>
      </c>
      <c r="Q16" s="893">
        <v>72</v>
      </c>
      <c r="R16" s="893">
        <f t="shared" si="2"/>
        <v>1576</v>
      </c>
      <c r="S16" s="922">
        <f t="shared" si="8"/>
        <v>10199</v>
      </c>
    </row>
    <row r="17" spans="1:19">
      <c r="A17" s="882" t="s">
        <v>2342</v>
      </c>
      <c r="B17" s="899">
        <v>6</v>
      </c>
      <c r="C17" s="900">
        <f t="shared" si="3"/>
        <v>40</v>
      </c>
      <c r="D17" s="899">
        <v>1440</v>
      </c>
      <c r="E17" s="899">
        <v>120</v>
      </c>
      <c r="F17" s="899">
        <f t="shared" si="0"/>
        <v>1560</v>
      </c>
      <c r="G17" s="921">
        <f t="shared" si="4"/>
        <v>11211</v>
      </c>
      <c r="H17" s="898">
        <v>6</v>
      </c>
      <c r="I17" s="900">
        <f t="shared" si="5"/>
        <v>40</v>
      </c>
      <c r="J17" s="899">
        <v>1440</v>
      </c>
      <c r="K17" s="899">
        <v>120</v>
      </c>
      <c r="L17" s="899">
        <f t="shared" si="1"/>
        <v>1560</v>
      </c>
      <c r="M17" s="921">
        <f t="shared" si="6"/>
        <v>11668</v>
      </c>
      <c r="N17" s="898">
        <v>6</v>
      </c>
      <c r="O17" s="900">
        <f t="shared" si="7"/>
        <v>40</v>
      </c>
      <c r="P17" s="899">
        <v>1440</v>
      </c>
      <c r="Q17" s="899">
        <v>120</v>
      </c>
      <c r="R17" s="899">
        <f t="shared" si="2"/>
        <v>1560</v>
      </c>
      <c r="S17" s="921">
        <f t="shared" si="8"/>
        <v>11759</v>
      </c>
    </row>
    <row r="18" spans="1:19">
      <c r="A18" s="880" t="s">
        <v>2341</v>
      </c>
      <c r="B18" s="893">
        <v>2</v>
      </c>
      <c r="C18" s="894">
        <f t="shared" si="3"/>
        <v>42</v>
      </c>
      <c r="D18" s="893">
        <v>403</v>
      </c>
      <c r="E18" s="893">
        <v>152</v>
      </c>
      <c r="F18" s="893">
        <f t="shared" si="0"/>
        <v>555</v>
      </c>
      <c r="G18" s="922">
        <f t="shared" si="4"/>
        <v>11766</v>
      </c>
      <c r="H18" s="892">
        <v>2</v>
      </c>
      <c r="I18" s="894">
        <f t="shared" si="5"/>
        <v>42</v>
      </c>
      <c r="J18" s="893">
        <v>451</v>
      </c>
      <c r="K18" s="893">
        <v>152</v>
      </c>
      <c r="L18" s="893">
        <f t="shared" si="1"/>
        <v>603</v>
      </c>
      <c r="M18" s="922">
        <f t="shared" si="6"/>
        <v>12271</v>
      </c>
      <c r="N18" s="892">
        <v>2</v>
      </c>
      <c r="O18" s="894">
        <f t="shared" si="7"/>
        <v>42</v>
      </c>
      <c r="P18" s="893">
        <v>428</v>
      </c>
      <c r="Q18" s="893">
        <v>152</v>
      </c>
      <c r="R18" s="893">
        <f t="shared" si="2"/>
        <v>580</v>
      </c>
      <c r="S18" s="922">
        <f t="shared" si="8"/>
        <v>12339</v>
      </c>
    </row>
    <row r="19" spans="1:19">
      <c r="A19" s="882" t="s">
        <v>2340</v>
      </c>
      <c r="B19" s="899">
        <v>4</v>
      </c>
      <c r="C19" s="900">
        <f t="shared" si="3"/>
        <v>46</v>
      </c>
      <c r="D19" s="899">
        <v>772</v>
      </c>
      <c r="E19" s="899">
        <v>320</v>
      </c>
      <c r="F19" s="899">
        <f t="shared" si="0"/>
        <v>1092</v>
      </c>
      <c r="G19" s="921">
        <f t="shared" si="4"/>
        <v>12858</v>
      </c>
      <c r="H19" s="898">
        <v>4</v>
      </c>
      <c r="I19" s="900">
        <f t="shared" si="5"/>
        <v>46</v>
      </c>
      <c r="J19" s="899">
        <v>838</v>
      </c>
      <c r="K19" s="899">
        <v>320</v>
      </c>
      <c r="L19" s="899">
        <f t="shared" si="1"/>
        <v>1158</v>
      </c>
      <c r="M19" s="921">
        <f t="shared" si="6"/>
        <v>13429</v>
      </c>
      <c r="N19" s="898">
        <v>4</v>
      </c>
      <c r="O19" s="900">
        <f t="shared" si="7"/>
        <v>46</v>
      </c>
      <c r="P19" s="899">
        <v>833</v>
      </c>
      <c r="Q19" s="899">
        <v>320</v>
      </c>
      <c r="R19" s="899">
        <f t="shared" si="2"/>
        <v>1153</v>
      </c>
      <c r="S19" s="921">
        <f t="shared" si="8"/>
        <v>13492</v>
      </c>
    </row>
    <row r="20" spans="1:19">
      <c r="A20" s="880" t="s">
        <v>2339</v>
      </c>
      <c r="B20" s="893">
        <v>6</v>
      </c>
      <c r="C20" s="894">
        <f t="shared" si="3"/>
        <v>52</v>
      </c>
      <c r="D20" s="893">
        <v>1187</v>
      </c>
      <c r="E20" s="893">
        <v>192</v>
      </c>
      <c r="F20" s="893">
        <f t="shared" si="0"/>
        <v>1379</v>
      </c>
      <c r="G20" s="922">
        <f t="shared" si="4"/>
        <v>14237</v>
      </c>
      <c r="H20" s="892">
        <v>6</v>
      </c>
      <c r="I20" s="894">
        <f t="shared" si="5"/>
        <v>52</v>
      </c>
      <c r="J20" s="893">
        <v>1316</v>
      </c>
      <c r="K20" s="893">
        <v>192</v>
      </c>
      <c r="L20" s="893">
        <f t="shared" si="1"/>
        <v>1508</v>
      </c>
      <c r="M20" s="922">
        <f t="shared" si="6"/>
        <v>14937</v>
      </c>
      <c r="N20" s="892">
        <v>6</v>
      </c>
      <c r="O20" s="894">
        <f t="shared" si="7"/>
        <v>52</v>
      </c>
      <c r="P20" s="893">
        <v>1306</v>
      </c>
      <c r="Q20" s="893">
        <v>192</v>
      </c>
      <c r="R20" s="893">
        <f t="shared" si="2"/>
        <v>1498</v>
      </c>
      <c r="S20" s="922">
        <f t="shared" si="8"/>
        <v>14990</v>
      </c>
    </row>
    <row r="21" spans="1:19">
      <c r="A21" s="882" t="s">
        <v>2338</v>
      </c>
      <c r="B21" s="899">
        <v>3</v>
      </c>
      <c r="C21" s="900">
        <f t="shared" si="3"/>
        <v>55</v>
      </c>
      <c r="D21" s="899">
        <v>760</v>
      </c>
      <c r="E21" s="899">
        <v>360</v>
      </c>
      <c r="F21" s="899">
        <f t="shared" si="0"/>
        <v>1120</v>
      </c>
      <c r="G21" s="921">
        <f t="shared" si="4"/>
        <v>15357</v>
      </c>
      <c r="H21" s="898">
        <v>3</v>
      </c>
      <c r="I21" s="900">
        <f t="shared" si="5"/>
        <v>55</v>
      </c>
      <c r="J21" s="899">
        <v>757</v>
      </c>
      <c r="K21" s="899">
        <v>360</v>
      </c>
      <c r="L21" s="899">
        <f t="shared" si="1"/>
        <v>1117</v>
      </c>
      <c r="M21" s="921">
        <f t="shared" si="6"/>
        <v>16054</v>
      </c>
      <c r="N21" s="898">
        <v>3</v>
      </c>
      <c r="O21" s="900">
        <f t="shared" si="7"/>
        <v>55</v>
      </c>
      <c r="P21" s="899">
        <v>777</v>
      </c>
      <c r="Q21" s="899">
        <v>360</v>
      </c>
      <c r="R21" s="899">
        <f t="shared" si="2"/>
        <v>1137</v>
      </c>
      <c r="S21" s="921">
        <f t="shared" si="8"/>
        <v>16127</v>
      </c>
    </row>
    <row r="22" spans="1:19">
      <c r="A22" s="880" t="s">
        <v>2337</v>
      </c>
      <c r="B22" s="893">
        <v>4</v>
      </c>
      <c r="C22" s="894">
        <f t="shared" si="3"/>
        <v>59</v>
      </c>
      <c r="D22" s="893">
        <v>1040</v>
      </c>
      <c r="E22" s="893">
        <v>320</v>
      </c>
      <c r="F22" s="893">
        <f t="shared" si="0"/>
        <v>1360</v>
      </c>
      <c r="G22" s="922">
        <f t="shared" si="4"/>
        <v>16717</v>
      </c>
      <c r="H22" s="892">
        <v>4</v>
      </c>
      <c r="I22" s="894">
        <f t="shared" si="5"/>
        <v>59</v>
      </c>
      <c r="J22" s="893">
        <v>1040</v>
      </c>
      <c r="K22" s="893">
        <v>320</v>
      </c>
      <c r="L22" s="893">
        <f t="shared" si="1"/>
        <v>1360</v>
      </c>
      <c r="M22" s="922">
        <f t="shared" si="6"/>
        <v>17414</v>
      </c>
      <c r="N22" s="892">
        <v>4</v>
      </c>
      <c r="O22" s="894">
        <f t="shared" si="7"/>
        <v>59</v>
      </c>
      <c r="P22" s="893">
        <v>1040</v>
      </c>
      <c r="Q22" s="893">
        <v>320</v>
      </c>
      <c r="R22" s="893">
        <f t="shared" si="2"/>
        <v>1360</v>
      </c>
      <c r="S22" s="922">
        <f t="shared" si="8"/>
        <v>17487</v>
      </c>
    </row>
    <row r="23" spans="1:19">
      <c r="A23" s="882" t="s">
        <v>2336</v>
      </c>
      <c r="B23" s="899">
        <v>4</v>
      </c>
      <c r="C23" s="900">
        <f t="shared" si="3"/>
        <v>63</v>
      </c>
      <c r="D23" s="899">
        <v>1040</v>
      </c>
      <c r="E23" s="899">
        <v>896</v>
      </c>
      <c r="F23" s="899">
        <f t="shared" si="0"/>
        <v>1936</v>
      </c>
      <c r="G23" s="921">
        <f t="shared" si="4"/>
        <v>18653</v>
      </c>
      <c r="H23" s="898">
        <v>4</v>
      </c>
      <c r="I23" s="900">
        <f t="shared" si="5"/>
        <v>63</v>
      </c>
      <c r="J23" s="899">
        <v>1040</v>
      </c>
      <c r="K23" s="899">
        <v>896</v>
      </c>
      <c r="L23" s="899">
        <f t="shared" si="1"/>
        <v>1936</v>
      </c>
      <c r="M23" s="921">
        <f t="shared" si="6"/>
        <v>19350</v>
      </c>
      <c r="N23" s="898">
        <v>4</v>
      </c>
      <c r="O23" s="900">
        <f t="shared" si="7"/>
        <v>63</v>
      </c>
      <c r="P23" s="899">
        <v>1040</v>
      </c>
      <c r="Q23" s="899">
        <v>896</v>
      </c>
      <c r="R23" s="899">
        <f t="shared" si="2"/>
        <v>1936</v>
      </c>
      <c r="S23" s="921">
        <f t="shared" si="8"/>
        <v>19423</v>
      </c>
    </row>
    <row r="24" spans="1:19">
      <c r="A24" s="880" t="s">
        <v>2335</v>
      </c>
      <c r="B24" s="893">
        <v>6</v>
      </c>
      <c r="C24" s="894">
        <f t="shared" si="3"/>
        <v>69</v>
      </c>
      <c r="D24" s="893">
        <v>1402</v>
      </c>
      <c r="E24" s="893">
        <v>360</v>
      </c>
      <c r="F24" s="893">
        <f t="shared" si="0"/>
        <v>1762</v>
      </c>
      <c r="G24" s="922">
        <f t="shared" si="4"/>
        <v>20415</v>
      </c>
      <c r="H24" s="892">
        <v>6</v>
      </c>
      <c r="I24" s="894">
        <f t="shared" si="5"/>
        <v>69</v>
      </c>
      <c r="J24" s="893">
        <v>1517</v>
      </c>
      <c r="K24" s="893">
        <v>360</v>
      </c>
      <c r="L24" s="893">
        <f t="shared" si="1"/>
        <v>1877</v>
      </c>
      <c r="M24" s="922">
        <f t="shared" si="6"/>
        <v>21227</v>
      </c>
      <c r="N24" s="892">
        <v>6</v>
      </c>
      <c r="O24" s="894">
        <f t="shared" si="7"/>
        <v>69</v>
      </c>
      <c r="P24" s="893">
        <v>1570</v>
      </c>
      <c r="Q24" s="893">
        <v>360</v>
      </c>
      <c r="R24" s="893">
        <f t="shared" si="2"/>
        <v>1930</v>
      </c>
      <c r="S24" s="922">
        <f t="shared" si="8"/>
        <v>21353</v>
      </c>
    </row>
    <row r="25" spans="1:19">
      <c r="A25" s="882" t="s">
        <v>2334</v>
      </c>
      <c r="B25" s="899">
        <v>4</v>
      </c>
      <c r="C25" s="900">
        <f t="shared" si="3"/>
        <v>73</v>
      </c>
      <c r="D25" s="899">
        <v>850</v>
      </c>
      <c r="E25" s="899">
        <v>288</v>
      </c>
      <c r="F25" s="899">
        <f t="shared" si="0"/>
        <v>1138</v>
      </c>
      <c r="G25" s="921">
        <f t="shared" si="4"/>
        <v>21553</v>
      </c>
      <c r="H25" s="898">
        <v>4</v>
      </c>
      <c r="I25" s="900">
        <f t="shared" si="5"/>
        <v>73</v>
      </c>
      <c r="J25" s="899">
        <v>850</v>
      </c>
      <c r="K25" s="899">
        <v>288</v>
      </c>
      <c r="L25" s="899">
        <f t="shared" si="1"/>
        <v>1138</v>
      </c>
      <c r="M25" s="921">
        <f t="shared" si="6"/>
        <v>22365</v>
      </c>
      <c r="N25" s="898">
        <v>4</v>
      </c>
      <c r="O25" s="900">
        <f t="shared" si="7"/>
        <v>73</v>
      </c>
      <c r="P25" s="899">
        <v>850</v>
      </c>
      <c r="Q25" s="899">
        <v>288</v>
      </c>
      <c r="R25" s="899">
        <f t="shared" si="2"/>
        <v>1138</v>
      </c>
      <c r="S25" s="921">
        <f t="shared" si="8"/>
        <v>22491</v>
      </c>
    </row>
    <row r="26" spans="1:19">
      <c r="A26" s="880" t="s">
        <v>2333</v>
      </c>
      <c r="B26" s="893">
        <v>6</v>
      </c>
      <c r="C26" s="894">
        <f t="shared" si="3"/>
        <v>79</v>
      </c>
      <c r="D26" s="893">
        <v>1248</v>
      </c>
      <c r="E26" s="893">
        <v>360</v>
      </c>
      <c r="F26" s="893">
        <f t="shared" si="0"/>
        <v>1608</v>
      </c>
      <c r="G26" s="922">
        <f t="shared" si="4"/>
        <v>23161</v>
      </c>
      <c r="H26" s="892">
        <v>6</v>
      </c>
      <c r="I26" s="894">
        <f t="shared" si="5"/>
        <v>79</v>
      </c>
      <c r="J26" s="893">
        <v>1248</v>
      </c>
      <c r="K26" s="893">
        <v>360</v>
      </c>
      <c r="L26" s="893">
        <f t="shared" si="1"/>
        <v>1608</v>
      </c>
      <c r="M26" s="922">
        <f t="shared" si="6"/>
        <v>23973</v>
      </c>
      <c r="N26" s="892">
        <v>6</v>
      </c>
      <c r="O26" s="894">
        <f t="shared" si="7"/>
        <v>79</v>
      </c>
      <c r="P26" s="893">
        <v>1248</v>
      </c>
      <c r="Q26" s="893">
        <v>360</v>
      </c>
      <c r="R26" s="893">
        <f t="shared" si="2"/>
        <v>1608</v>
      </c>
      <c r="S26" s="922">
        <f t="shared" si="8"/>
        <v>24099</v>
      </c>
    </row>
    <row r="27" spans="1:19">
      <c r="A27" s="882" t="s">
        <v>2332</v>
      </c>
      <c r="B27" s="899">
        <v>4</v>
      </c>
      <c r="C27" s="900">
        <f t="shared" si="3"/>
        <v>83</v>
      </c>
      <c r="D27" s="899">
        <v>988</v>
      </c>
      <c r="E27" s="899">
        <v>0</v>
      </c>
      <c r="F27" s="899">
        <f t="shared" si="0"/>
        <v>988</v>
      </c>
      <c r="G27" s="921">
        <f t="shared" si="4"/>
        <v>24149</v>
      </c>
      <c r="H27" s="898">
        <v>4</v>
      </c>
      <c r="I27" s="900">
        <f t="shared" si="5"/>
        <v>83</v>
      </c>
      <c r="J27" s="899">
        <v>988</v>
      </c>
      <c r="K27" s="899">
        <v>0</v>
      </c>
      <c r="L27" s="899">
        <f t="shared" si="1"/>
        <v>988</v>
      </c>
      <c r="M27" s="921">
        <f t="shared" si="6"/>
        <v>24961</v>
      </c>
      <c r="N27" s="898">
        <v>4</v>
      </c>
      <c r="O27" s="900">
        <f t="shared" si="7"/>
        <v>83</v>
      </c>
      <c r="P27" s="899">
        <v>988</v>
      </c>
      <c r="Q27" s="899">
        <v>0</v>
      </c>
      <c r="R27" s="899">
        <f t="shared" si="2"/>
        <v>988</v>
      </c>
      <c r="S27" s="921">
        <f t="shared" si="8"/>
        <v>25087</v>
      </c>
    </row>
    <row r="28" spans="1:19">
      <c r="A28" s="880" t="s">
        <v>2331</v>
      </c>
      <c r="B28" s="893">
        <v>6</v>
      </c>
      <c r="C28" s="894">
        <f t="shared" si="3"/>
        <v>89</v>
      </c>
      <c r="D28" s="893">
        <v>1360</v>
      </c>
      <c r="E28" s="893">
        <v>432</v>
      </c>
      <c r="F28" s="893">
        <f t="shared" si="0"/>
        <v>1792</v>
      </c>
      <c r="G28" s="922">
        <f t="shared" si="4"/>
        <v>25941</v>
      </c>
      <c r="H28" s="892">
        <v>6</v>
      </c>
      <c r="I28" s="894">
        <f t="shared" si="5"/>
        <v>89</v>
      </c>
      <c r="J28" s="893">
        <v>1360</v>
      </c>
      <c r="K28" s="893">
        <v>432</v>
      </c>
      <c r="L28" s="893">
        <f t="shared" si="1"/>
        <v>1792</v>
      </c>
      <c r="M28" s="922">
        <f t="shared" si="6"/>
        <v>26753</v>
      </c>
      <c r="N28" s="892">
        <v>6</v>
      </c>
      <c r="O28" s="894">
        <f t="shared" si="7"/>
        <v>89</v>
      </c>
      <c r="P28" s="893">
        <v>1360</v>
      </c>
      <c r="Q28" s="893">
        <v>432</v>
      </c>
      <c r="R28" s="893">
        <f t="shared" si="2"/>
        <v>1792</v>
      </c>
      <c r="S28" s="922">
        <f t="shared" si="8"/>
        <v>26879</v>
      </c>
    </row>
    <row r="29" spans="1:19">
      <c r="A29" s="882" t="s">
        <v>2330</v>
      </c>
      <c r="B29" s="899">
        <v>4</v>
      </c>
      <c r="C29" s="900">
        <f t="shared" si="3"/>
        <v>93</v>
      </c>
      <c r="D29" s="899">
        <v>1040</v>
      </c>
      <c r="E29" s="899">
        <v>288</v>
      </c>
      <c r="F29" s="899">
        <f t="shared" si="0"/>
        <v>1328</v>
      </c>
      <c r="G29" s="921">
        <f t="shared" si="4"/>
        <v>27269</v>
      </c>
      <c r="H29" s="898">
        <v>4</v>
      </c>
      <c r="I29" s="900">
        <f t="shared" si="5"/>
        <v>93</v>
      </c>
      <c r="J29" s="899">
        <v>1040</v>
      </c>
      <c r="K29" s="899">
        <v>288</v>
      </c>
      <c r="L29" s="899">
        <f t="shared" si="1"/>
        <v>1328</v>
      </c>
      <c r="M29" s="921">
        <f t="shared" si="6"/>
        <v>28081</v>
      </c>
      <c r="N29" s="898">
        <v>4</v>
      </c>
      <c r="O29" s="900">
        <f t="shared" si="7"/>
        <v>93</v>
      </c>
      <c r="P29" s="899">
        <v>1040</v>
      </c>
      <c r="Q29" s="899">
        <v>288</v>
      </c>
      <c r="R29" s="899">
        <f t="shared" si="2"/>
        <v>1328</v>
      </c>
      <c r="S29" s="921">
        <f t="shared" si="8"/>
        <v>28207</v>
      </c>
    </row>
    <row r="30" spans="1:19">
      <c r="A30" s="880" t="s">
        <v>2329</v>
      </c>
      <c r="B30" s="893">
        <v>6</v>
      </c>
      <c r="C30" s="894">
        <f t="shared" si="3"/>
        <v>99</v>
      </c>
      <c r="D30" s="893">
        <v>1870</v>
      </c>
      <c r="E30" s="893">
        <v>432</v>
      </c>
      <c r="F30" s="893">
        <f t="shared" si="0"/>
        <v>2302</v>
      </c>
      <c r="G30" s="922">
        <f t="shared" si="4"/>
        <v>29571</v>
      </c>
      <c r="H30" s="892">
        <v>6</v>
      </c>
      <c r="I30" s="894">
        <f t="shared" si="5"/>
        <v>99</v>
      </c>
      <c r="J30" s="893">
        <v>1870</v>
      </c>
      <c r="K30" s="893">
        <v>432</v>
      </c>
      <c r="L30" s="893">
        <f t="shared" si="1"/>
        <v>2302</v>
      </c>
      <c r="M30" s="922">
        <f t="shared" si="6"/>
        <v>30383</v>
      </c>
      <c r="N30" s="892">
        <v>6</v>
      </c>
      <c r="O30" s="894">
        <f t="shared" si="7"/>
        <v>99</v>
      </c>
      <c r="P30" s="893">
        <v>1870</v>
      </c>
      <c r="Q30" s="893">
        <v>432</v>
      </c>
      <c r="R30" s="893">
        <f t="shared" si="2"/>
        <v>2302</v>
      </c>
      <c r="S30" s="922">
        <f t="shared" si="8"/>
        <v>30509</v>
      </c>
    </row>
    <row r="31" spans="1:19">
      <c r="A31" s="882" t="s">
        <v>2328</v>
      </c>
      <c r="B31" s="899">
        <v>7</v>
      </c>
      <c r="C31" s="900">
        <f t="shared" si="3"/>
        <v>106</v>
      </c>
      <c r="D31" s="899">
        <v>1339</v>
      </c>
      <c r="E31" s="899">
        <v>196</v>
      </c>
      <c r="F31" s="899">
        <f t="shared" si="0"/>
        <v>1535</v>
      </c>
      <c r="G31" s="921">
        <f t="shared" si="4"/>
        <v>31106</v>
      </c>
      <c r="H31" s="898">
        <v>7</v>
      </c>
      <c r="I31" s="900">
        <f t="shared" si="5"/>
        <v>106</v>
      </c>
      <c r="J31" s="899">
        <v>1525</v>
      </c>
      <c r="K31" s="899">
        <v>196</v>
      </c>
      <c r="L31" s="899">
        <f t="shared" si="1"/>
        <v>1721</v>
      </c>
      <c r="M31" s="921">
        <f t="shared" si="6"/>
        <v>32104</v>
      </c>
      <c r="N31" s="898">
        <v>7</v>
      </c>
      <c r="O31" s="900">
        <f t="shared" si="7"/>
        <v>106</v>
      </c>
      <c r="P31" s="899">
        <v>1455</v>
      </c>
      <c r="Q31" s="899">
        <v>196</v>
      </c>
      <c r="R31" s="899">
        <f t="shared" si="2"/>
        <v>1651</v>
      </c>
      <c r="S31" s="921">
        <f t="shared" si="8"/>
        <v>32160</v>
      </c>
    </row>
    <row r="32" spans="1:19">
      <c r="A32" s="880" t="s">
        <v>2327</v>
      </c>
      <c r="B32" s="893">
        <v>3</v>
      </c>
      <c r="C32" s="894">
        <f t="shared" si="3"/>
        <v>109</v>
      </c>
      <c r="D32" s="893">
        <v>707</v>
      </c>
      <c r="E32" s="893">
        <v>84</v>
      </c>
      <c r="F32" s="893">
        <f t="shared" si="0"/>
        <v>791</v>
      </c>
      <c r="G32" s="922">
        <f t="shared" si="4"/>
        <v>31897</v>
      </c>
      <c r="H32" s="892">
        <v>3</v>
      </c>
      <c r="I32" s="894">
        <f t="shared" si="5"/>
        <v>109</v>
      </c>
      <c r="J32" s="893">
        <v>768</v>
      </c>
      <c r="K32" s="893">
        <v>84</v>
      </c>
      <c r="L32" s="893">
        <f t="shared" si="1"/>
        <v>852</v>
      </c>
      <c r="M32" s="922">
        <f t="shared" si="6"/>
        <v>32956</v>
      </c>
      <c r="N32" s="892">
        <v>3</v>
      </c>
      <c r="O32" s="894">
        <f t="shared" si="7"/>
        <v>109</v>
      </c>
      <c r="P32" s="893">
        <v>755</v>
      </c>
      <c r="Q32" s="893">
        <v>84</v>
      </c>
      <c r="R32" s="893">
        <f t="shared" si="2"/>
        <v>839</v>
      </c>
      <c r="S32" s="922">
        <f t="shared" si="8"/>
        <v>32999</v>
      </c>
    </row>
    <row r="33" spans="1:19">
      <c r="A33" s="882" t="s">
        <v>2326</v>
      </c>
      <c r="B33" s="899">
        <v>6</v>
      </c>
      <c r="C33" s="900">
        <f t="shared" si="3"/>
        <v>115</v>
      </c>
      <c r="D33" s="899">
        <v>1325</v>
      </c>
      <c r="E33" s="899">
        <v>96</v>
      </c>
      <c r="F33" s="899">
        <f t="shared" si="0"/>
        <v>1421</v>
      </c>
      <c r="G33" s="921">
        <f t="shared" si="4"/>
        <v>33318</v>
      </c>
      <c r="H33" s="898">
        <v>6</v>
      </c>
      <c r="I33" s="900">
        <f t="shared" si="5"/>
        <v>115</v>
      </c>
      <c r="J33" s="899">
        <v>1465</v>
      </c>
      <c r="K33" s="899">
        <v>96</v>
      </c>
      <c r="L33" s="899">
        <f t="shared" si="1"/>
        <v>1561</v>
      </c>
      <c r="M33" s="921">
        <f t="shared" si="6"/>
        <v>34517</v>
      </c>
      <c r="N33" s="898">
        <v>6</v>
      </c>
      <c r="O33" s="900">
        <f t="shared" si="7"/>
        <v>115</v>
      </c>
      <c r="P33" s="899">
        <v>1490</v>
      </c>
      <c r="Q33" s="899">
        <v>96</v>
      </c>
      <c r="R33" s="899">
        <f t="shared" si="2"/>
        <v>1586</v>
      </c>
      <c r="S33" s="921">
        <f t="shared" si="8"/>
        <v>34585</v>
      </c>
    </row>
    <row r="34" spans="1:19">
      <c r="A34" s="880" t="s">
        <v>2325</v>
      </c>
      <c r="B34" s="893">
        <v>6</v>
      </c>
      <c r="C34" s="894">
        <f t="shared" si="3"/>
        <v>121</v>
      </c>
      <c r="D34" s="893">
        <v>1190</v>
      </c>
      <c r="E34" s="893">
        <v>96</v>
      </c>
      <c r="F34" s="893">
        <f t="shared" si="0"/>
        <v>1286</v>
      </c>
      <c r="G34" s="922">
        <f t="shared" si="4"/>
        <v>34604</v>
      </c>
      <c r="H34" s="892">
        <v>6</v>
      </c>
      <c r="I34" s="894">
        <f t="shared" si="5"/>
        <v>121</v>
      </c>
      <c r="J34" s="893">
        <v>1190</v>
      </c>
      <c r="K34" s="893">
        <v>96</v>
      </c>
      <c r="L34" s="893">
        <f t="shared" si="1"/>
        <v>1286</v>
      </c>
      <c r="M34" s="922">
        <f t="shared" si="6"/>
        <v>35803</v>
      </c>
      <c r="N34" s="892">
        <v>6</v>
      </c>
      <c r="O34" s="894">
        <f t="shared" si="7"/>
        <v>121</v>
      </c>
      <c r="P34" s="893">
        <v>1190</v>
      </c>
      <c r="Q34" s="893">
        <v>96</v>
      </c>
      <c r="R34" s="893">
        <f t="shared" si="2"/>
        <v>1286</v>
      </c>
      <c r="S34" s="922">
        <f t="shared" si="8"/>
        <v>35871</v>
      </c>
    </row>
    <row r="35" spans="1:19">
      <c r="A35" s="882" t="s">
        <v>2324</v>
      </c>
      <c r="B35" s="899">
        <v>2</v>
      </c>
      <c r="C35" s="900">
        <f t="shared" si="3"/>
        <v>123</v>
      </c>
      <c r="D35" s="899">
        <v>648</v>
      </c>
      <c r="E35" s="899">
        <v>56</v>
      </c>
      <c r="F35" s="899">
        <f t="shared" si="0"/>
        <v>704</v>
      </c>
      <c r="G35" s="921">
        <f t="shared" si="4"/>
        <v>35308</v>
      </c>
      <c r="H35" s="898">
        <v>2</v>
      </c>
      <c r="I35" s="900">
        <f t="shared" si="5"/>
        <v>123</v>
      </c>
      <c r="J35" s="899">
        <v>496</v>
      </c>
      <c r="K35" s="899">
        <v>56</v>
      </c>
      <c r="L35" s="899">
        <f t="shared" si="1"/>
        <v>552</v>
      </c>
      <c r="M35" s="921">
        <f t="shared" si="6"/>
        <v>36355</v>
      </c>
      <c r="N35" s="898">
        <v>2</v>
      </c>
      <c r="O35" s="900">
        <f t="shared" si="7"/>
        <v>123</v>
      </c>
      <c r="P35" s="899">
        <v>648</v>
      </c>
      <c r="Q35" s="899">
        <v>56</v>
      </c>
      <c r="R35" s="899">
        <f t="shared" si="2"/>
        <v>704</v>
      </c>
      <c r="S35" s="921">
        <f t="shared" si="8"/>
        <v>36575</v>
      </c>
    </row>
    <row r="36" spans="1:19">
      <c r="A36" s="880" t="s">
        <v>2323</v>
      </c>
      <c r="B36" s="893">
        <v>2</v>
      </c>
      <c r="C36" s="894">
        <f t="shared" si="3"/>
        <v>125</v>
      </c>
      <c r="D36" s="893">
        <v>612</v>
      </c>
      <c r="E36" s="893">
        <v>56</v>
      </c>
      <c r="F36" s="893">
        <f t="shared" si="0"/>
        <v>668</v>
      </c>
      <c r="G36" s="922">
        <f t="shared" si="4"/>
        <v>35976</v>
      </c>
      <c r="H36" s="892">
        <v>2</v>
      </c>
      <c r="I36" s="894">
        <f t="shared" si="5"/>
        <v>125</v>
      </c>
      <c r="J36" s="893">
        <v>502</v>
      </c>
      <c r="K36" s="893">
        <v>56</v>
      </c>
      <c r="L36" s="893">
        <f t="shared" si="1"/>
        <v>558</v>
      </c>
      <c r="M36" s="922">
        <f t="shared" si="6"/>
        <v>36913</v>
      </c>
      <c r="N36" s="892">
        <v>2</v>
      </c>
      <c r="O36" s="894">
        <f t="shared" si="7"/>
        <v>125</v>
      </c>
      <c r="P36" s="893">
        <v>612</v>
      </c>
      <c r="Q36" s="893">
        <v>56</v>
      </c>
      <c r="R36" s="893">
        <f t="shared" si="2"/>
        <v>668</v>
      </c>
      <c r="S36" s="922">
        <f t="shared" si="8"/>
        <v>37243</v>
      </c>
    </row>
    <row r="37" spans="1:19">
      <c r="A37" s="882" t="s">
        <v>2322</v>
      </c>
      <c r="B37" s="899">
        <v>6</v>
      </c>
      <c r="C37" s="900">
        <f t="shared" si="3"/>
        <v>131</v>
      </c>
      <c r="D37" s="899">
        <v>1581</v>
      </c>
      <c r="E37" s="899">
        <v>240</v>
      </c>
      <c r="F37" s="899">
        <f t="shared" si="0"/>
        <v>1821</v>
      </c>
      <c r="G37" s="921">
        <f t="shared" si="4"/>
        <v>37797</v>
      </c>
      <c r="H37" s="898">
        <v>6</v>
      </c>
      <c r="I37" s="900">
        <f t="shared" si="5"/>
        <v>131</v>
      </c>
      <c r="J37" s="899">
        <v>1581</v>
      </c>
      <c r="K37" s="899">
        <v>240</v>
      </c>
      <c r="L37" s="899">
        <f t="shared" si="1"/>
        <v>1821</v>
      </c>
      <c r="M37" s="921">
        <f t="shared" si="6"/>
        <v>38734</v>
      </c>
      <c r="N37" s="898">
        <v>6</v>
      </c>
      <c r="O37" s="900">
        <f t="shared" si="7"/>
        <v>131</v>
      </c>
      <c r="P37" s="899">
        <v>1581</v>
      </c>
      <c r="Q37" s="899">
        <v>240</v>
      </c>
      <c r="R37" s="899">
        <f t="shared" si="2"/>
        <v>1821</v>
      </c>
      <c r="S37" s="921">
        <f t="shared" si="8"/>
        <v>39064</v>
      </c>
    </row>
    <row r="38" spans="1:19">
      <c r="A38" s="880" t="s">
        <v>2321</v>
      </c>
      <c r="B38" s="893">
        <v>4</v>
      </c>
      <c r="C38" s="894">
        <f t="shared" si="3"/>
        <v>135</v>
      </c>
      <c r="D38" s="893">
        <v>850</v>
      </c>
      <c r="E38" s="893">
        <v>288</v>
      </c>
      <c r="F38" s="893">
        <f t="shared" si="0"/>
        <v>1138</v>
      </c>
      <c r="G38" s="922">
        <f t="shared" si="4"/>
        <v>38935</v>
      </c>
      <c r="H38" s="892">
        <v>4</v>
      </c>
      <c r="I38" s="894">
        <f t="shared" si="5"/>
        <v>135</v>
      </c>
      <c r="J38" s="893">
        <v>850</v>
      </c>
      <c r="K38" s="893">
        <v>288</v>
      </c>
      <c r="L38" s="893">
        <f t="shared" si="1"/>
        <v>1138</v>
      </c>
      <c r="M38" s="922">
        <f t="shared" si="6"/>
        <v>39872</v>
      </c>
      <c r="N38" s="892">
        <v>4</v>
      </c>
      <c r="O38" s="894">
        <f t="shared" si="7"/>
        <v>135</v>
      </c>
      <c r="P38" s="893">
        <v>850</v>
      </c>
      <c r="Q38" s="893">
        <v>288</v>
      </c>
      <c r="R38" s="893">
        <f t="shared" si="2"/>
        <v>1138</v>
      </c>
      <c r="S38" s="922">
        <f t="shared" si="8"/>
        <v>40202</v>
      </c>
    </row>
    <row r="39" spans="1:19">
      <c r="A39" s="882" t="s">
        <v>2320</v>
      </c>
      <c r="B39" s="899">
        <v>4</v>
      </c>
      <c r="C39" s="900">
        <f t="shared" si="3"/>
        <v>139</v>
      </c>
      <c r="D39" s="899">
        <v>1088</v>
      </c>
      <c r="E39" s="899">
        <v>96</v>
      </c>
      <c r="F39" s="899">
        <f t="shared" si="0"/>
        <v>1184</v>
      </c>
      <c r="G39" s="921">
        <f t="shared" si="4"/>
        <v>40119</v>
      </c>
      <c r="H39" s="898">
        <v>4</v>
      </c>
      <c r="I39" s="900">
        <f t="shared" si="5"/>
        <v>139</v>
      </c>
      <c r="J39" s="899">
        <v>1088</v>
      </c>
      <c r="K39" s="899">
        <v>96</v>
      </c>
      <c r="L39" s="899">
        <f t="shared" si="1"/>
        <v>1184</v>
      </c>
      <c r="M39" s="921">
        <f t="shared" si="6"/>
        <v>41056</v>
      </c>
      <c r="N39" s="898">
        <v>4</v>
      </c>
      <c r="O39" s="900">
        <f t="shared" si="7"/>
        <v>139</v>
      </c>
      <c r="P39" s="899">
        <v>1088</v>
      </c>
      <c r="Q39" s="899">
        <v>96</v>
      </c>
      <c r="R39" s="899">
        <f t="shared" si="2"/>
        <v>1184</v>
      </c>
      <c r="S39" s="921">
        <f t="shared" si="8"/>
        <v>41386</v>
      </c>
    </row>
    <row r="40" spans="1:19">
      <c r="A40" s="880" t="s">
        <v>2319</v>
      </c>
      <c r="B40" s="893">
        <v>2</v>
      </c>
      <c r="C40" s="894">
        <f t="shared" si="3"/>
        <v>141</v>
      </c>
      <c r="D40" s="893">
        <v>405</v>
      </c>
      <c r="E40" s="893">
        <v>72</v>
      </c>
      <c r="F40" s="893">
        <f t="shared" si="0"/>
        <v>477</v>
      </c>
      <c r="G40" s="922">
        <f t="shared" si="4"/>
        <v>40596</v>
      </c>
      <c r="H40" s="892">
        <v>2</v>
      </c>
      <c r="I40" s="894">
        <f t="shared" si="5"/>
        <v>141</v>
      </c>
      <c r="J40" s="893">
        <v>405</v>
      </c>
      <c r="K40" s="893">
        <v>72</v>
      </c>
      <c r="L40" s="893">
        <f t="shared" si="1"/>
        <v>477</v>
      </c>
      <c r="M40" s="922">
        <f t="shared" si="6"/>
        <v>41533</v>
      </c>
      <c r="N40" s="892">
        <v>2</v>
      </c>
      <c r="O40" s="894">
        <f t="shared" si="7"/>
        <v>141</v>
      </c>
      <c r="P40" s="893">
        <v>405</v>
      </c>
      <c r="Q40" s="893">
        <v>72</v>
      </c>
      <c r="R40" s="893">
        <f t="shared" si="2"/>
        <v>477</v>
      </c>
      <c r="S40" s="922">
        <f t="shared" si="8"/>
        <v>41863</v>
      </c>
    </row>
    <row r="41" spans="1:19">
      <c r="A41" s="882" t="s">
        <v>2318</v>
      </c>
      <c r="B41" s="899">
        <v>2</v>
      </c>
      <c r="C41" s="900">
        <f t="shared" si="3"/>
        <v>143</v>
      </c>
      <c r="D41" s="899">
        <v>468</v>
      </c>
      <c r="E41" s="899">
        <v>72</v>
      </c>
      <c r="F41" s="899">
        <f t="shared" ref="F41:F72" si="9">D41+E41</f>
        <v>540</v>
      </c>
      <c r="G41" s="921">
        <f t="shared" si="4"/>
        <v>41136</v>
      </c>
      <c r="H41" s="898">
        <v>2</v>
      </c>
      <c r="I41" s="900">
        <f t="shared" si="5"/>
        <v>143</v>
      </c>
      <c r="J41" s="899">
        <v>468</v>
      </c>
      <c r="K41" s="899">
        <v>72</v>
      </c>
      <c r="L41" s="899">
        <f t="shared" ref="L41:L72" si="10">J41+K41</f>
        <v>540</v>
      </c>
      <c r="M41" s="921">
        <f t="shared" si="6"/>
        <v>42073</v>
      </c>
      <c r="N41" s="898">
        <v>2</v>
      </c>
      <c r="O41" s="900">
        <f t="shared" si="7"/>
        <v>143</v>
      </c>
      <c r="P41" s="899">
        <v>468</v>
      </c>
      <c r="Q41" s="899">
        <v>72</v>
      </c>
      <c r="R41" s="899">
        <f t="shared" ref="R41:R72" si="11">P41+Q41</f>
        <v>540</v>
      </c>
      <c r="S41" s="921">
        <f t="shared" si="8"/>
        <v>42403</v>
      </c>
    </row>
    <row r="42" spans="1:19">
      <c r="A42" s="880" t="s">
        <v>2317</v>
      </c>
      <c r="B42" s="893">
        <v>5</v>
      </c>
      <c r="C42" s="894">
        <f t="shared" ref="C42:C73" si="12">C41+B42</f>
        <v>148</v>
      </c>
      <c r="D42" s="893">
        <v>1190</v>
      </c>
      <c r="E42" s="893">
        <v>240</v>
      </c>
      <c r="F42" s="893">
        <f t="shared" si="9"/>
        <v>1430</v>
      </c>
      <c r="G42" s="922">
        <f t="shared" ref="G42:G73" si="13">G41+F42</f>
        <v>42566</v>
      </c>
      <c r="H42" s="892">
        <v>5</v>
      </c>
      <c r="I42" s="894">
        <f t="shared" ref="I42:I73" si="14">I41+H42</f>
        <v>148</v>
      </c>
      <c r="J42" s="893">
        <v>1190</v>
      </c>
      <c r="K42" s="893">
        <v>240</v>
      </c>
      <c r="L42" s="893">
        <f t="shared" si="10"/>
        <v>1430</v>
      </c>
      <c r="M42" s="922">
        <f t="shared" ref="M42:M73" si="15">M41+L42</f>
        <v>43503</v>
      </c>
      <c r="N42" s="892">
        <v>5</v>
      </c>
      <c r="O42" s="894">
        <f t="shared" ref="O42:O73" si="16">O41+N42</f>
        <v>148</v>
      </c>
      <c r="P42" s="893">
        <v>1190</v>
      </c>
      <c r="Q42" s="893">
        <v>240</v>
      </c>
      <c r="R42" s="893">
        <f t="shared" si="11"/>
        <v>1430</v>
      </c>
      <c r="S42" s="922">
        <f t="shared" ref="S42:S73" si="17">S41+R42</f>
        <v>43833</v>
      </c>
    </row>
    <row r="43" spans="1:19">
      <c r="A43" s="882" t="s">
        <v>2316</v>
      </c>
      <c r="B43" s="899">
        <v>4</v>
      </c>
      <c r="C43" s="900">
        <f t="shared" si="12"/>
        <v>152</v>
      </c>
      <c r="D43" s="899">
        <v>850</v>
      </c>
      <c r="E43" s="899">
        <v>128</v>
      </c>
      <c r="F43" s="899">
        <f t="shared" si="9"/>
        <v>978</v>
      </c>
      <c r="G43" s="921">
        <f t="shared" si="13"/>
        <v>43544</v>
      </c>
      <c r="H43" s="898">
        <v>4</v>
      </c>
      <c r="I43" s="900">
        <f t="shared" si="14"/>
        <v>152</v>
      </c>
      <c r="J43" s="899">
        <v>850</v>
      </c>
      <c r="K43" s="899">
        <v>128</v>
      </c>
      <c r="L43" s="899">
        <f t="shared" si="10"/>
        <v>978</v>
      </c>
      <c r="M43" s="921">
        <f t="shared" si="15"/>
        <v>44481</v>
      </c>
      <c r="N43" s="898">
        <v>4</v>
      </c>
      <c r="O43" s="900">
        <f t="shared" si="16"/>
        <v>152</v>
      </c>
      <c r="P43" s="899">
        <v>850</v>
      </c>
      <c r="Q43" s="899">
        <v>128</v>
      </c>
      <c r="R43" s="899">
        <f t="shared" si="11"/>
        <v>978</v>
      </c>
      <c r="S43" s="921">
        <f t="shared" si="17"/>
        <v>44811</v>
      </c>
    </row>
    <row r="44" spans="1:19">
      <c r="A44" s="880" t="s">
        <v>2315</v>
      </c>
      <c r="B44" s="893">
        <v>2</v>
      </c>
      <c r="C44" s="894">
        <f t="shared" si="12"/>
        <v>154</v>
      </c>
      <c r="D44" s="893">
        <v>450</v>
      </c>
      <c r="E44" s="893">
        <v>112</v>
      </c>
      <c r="F44" s="893">
        <f t="shared" si="9"/>
        <v>562</v>
      </c>
      <c r="G44" s="922">
        <f t="shared" si="13"/>
        <v>44106</v>
      </c>
      <c r="H44" s="892">
        <v>2</v>
      </c>
      <c r="I44" s="894">
        <f t="shared" si="14"/>
        <v>154</v>
      </c>
      <c r="J44" s="893">
        <v>450</v>
      </c>
      <c r="K44" s="893">
        <v>112</v>
      </c>
      <c r="L44" s="893">
        <f t="shared" si="10"/>
        <v>562</v>
      </c>
      <c r="M44" s="922">
        <f t="shared" si="15"/>
        <v>45043</v>
      </c>
      <c r="N44" s="892">
        <v>2</v>
      </c>
      <c r="O44" s="894">
        <f t="shared" si="16"/>
        <v>154</v>
      </c>
      <c r="P44" s="893">
        <v>450</v>
      </c>
      <c r="Q44" s="893">
        <v>112</v>
      </c>
      <c r="R44" s="893">
        <f t="shared" si="11"/>
        <v>562</v>
      </c>
      <c r="S44" s="922">
        <f t="shared" si="17"/>
        <v>45373</v>
      </c>
    </row>
    <row r="45" spans="1:19">
      <c r="A45" s="882" t="s">
        <v>2314</v>
      </c>
      <c r="B45" s="899">
        <v>1</v>
      </c>
      <c r="C45" s="900">
        <f t="shared" si="12"/>
        <v>155</v>
      </c>
      <c r="D45" s="899">
        <v>236</v>
      </c>
      <c r="E45" s="899">
        <v>32</v>
      </c>
      <c r="F45" s="899">
        <f t="shared" si="9"/>
        <v>268</v>
      </c>
      <c r="G45" s="921">
        <f t="shared" si="13"/>
        <v>44374</v>
      </c>
      <c r="H45" s="898">
        <v>1</v>
      </c>
      <c r="I45" s="900">
        <f t="shared" si="14"/>
        <v>155</v>
      </c>
      <c r="J45" s="899">
        <v>238</v>
      </c>
      <c r="K45" s="899">
        <v>32</v>
      </c>
      <c r="L45" s="899">
        <f t="shared" si="10"/>
        <v>270</v>
      </c>
      <c r="M45" s="921">
        <f t="shared" si="15"/>
        <v>45313</v>
      </c>
      <c r="N45" s="898">
        <v>1</v>
      </c>
      <c r="O45" s="900">
        <f t="shared" si="16"/>
        <v>155</v>
      </c>
      <c r="P45" s="899">
        <v>229</v>
      </c>
      <c r="Q45" s="899">
        <v>32</v>
      </c>
      <c r="R45" s="899">
        <f t="shared" si="11"/>
        <v>261</v>
      </c>
      <c r="S45" s="921">
        <f t="shared" si="17"/>
        <v>45634</v>
      </c>
    </row>
    <row r="46" spans="1:19">
      <c r="A46" s="880" t="s">
        <v>2313</v>
      </c>
      <c r="B46" s="893">
        <v>2</v>
      </c>
      <c r="C46" s="894">
        <f t="shared" si="12"/>
        <v>157</v>
      </c>
      <c r="D46" s="893">
        <v>435</v>
      </c>
      <c r="E46" s="893">
        <v>64</v>
      </c>
      <c r="F46" s="893">
        <f t="shared" si="9"/>
        <v>499</v>
      </c>
      <c r="G46" s="922">
        <f t="shared" si="13"/>
        <v>44873</v>
      </c>
      <c r="H46" s="892">
        <v>2</v>
      </c>
      <c r="I46" s="894">
        <f t="shared" si="14"/>
        <v>157</v>
      </c>
      <c r="J46" s="893">
        <v>444</v>
      </c>
      <c r="K46" s="893">
        <v>64</v>
      </c>
      <c r="L46" s="893">
        <f t="shared" si="10"/>
        <v>508</v>
      </c>
      <c r="M46" s="922">
        <f t="shared" si="15"/>
        <v>45821</v>
      </c>
      <c r="N46" s="892">
        <v>2</v>
      </c>
      <c r="O46" s="894">
        <f t="shared" si="16"/>
        <v>157</v>
      </c>
      <c r="P46" s="893">
        <v>427</v>
      </c>
      <c r="Q46" s="893">
        <v>64</v>
      </c>
      <c r="R46" s="893">
        <f t="shared" si="11"/>
        <v>491</v>
      </c>
      <c r="S46" s="922">
        <f t="shared" si="17"/>
        <v>46125</v>
      </c>
    </row>
    <row r="47" spans="1:19">
      <c r="A47" s="882" t="s">
        <v>2312</v>
      </c>
      <c r="B47" s="899">
        <v>2</v>
      </c>
      <c r="C47" s="900">
        <f t="shared" si="12"/>
        <v>159</v>
      </c>
      <c r="D47" s="899">
        <v>404</v>
      </c>
      <c r="E47" s="899">
        <v>224</v>
      </c>
      <c r="F47" s="899">
        <f t="shared" si="9"/>
        <v>628</v>
      </c>
      <c r="G47" s="921">
        <f t="shared" si="13"/>
        <v>45501</v>
      </c>
      <c r="H47" s="898">
        <v>2</v>
      </c>
      <c r="I47" s="900">
        <f t="shared" si="14"/>
        <v>159</v>
      </c>
      <c r="J47" s="899">
        <v>464</v>
      </c>
      <c r="K47" s="899">
        <v>224</v>
      </c>
      <c r="L47" s="899">
        <f t="shared" si="10"/>
        <v>688</v>
      </c>
      <c r="M47" s="921">
        <f t="shared" si="15"/>
        <v>46509</v>
      </c>
      <c r="N47" s="898">
        <v>2</v>
      </c>
      <c r="O47" s="900">
        <f t="shared" si="16"/>
        <v>159</v>
      </c>
      <c r="P47" s="899">
        <v>462</v>
      </c>
      <c r="Q47" s="899">
        <v>224</v>
      </c>
      <c r="R47" s="899">
        <f t="shared" si="11"/>
        <v>686</v>
      </c>
      <c r="S47" s="921">
        <f t="shared" si="17"/>
        <v>46811</v>
      </c>
    </row>
    <row r="48" spans="1:19">
      <c r="A48" s="880" t="s">
        <v>2311</v>
      </c>
      <c r="B48" s="893">
        <v>2</v>
      </c>
      <c r="C48" s="894">
        <f t="shared" si="12"/>
        <v>161</v>
      </c>
      <c r="D48" s="893">
        <v>484</v>
      </c>
      <c r="E48" s="893">
        <v>120</v>
      </c>
      <c r="F48" s="893">
        <f t="shared" si="9"/>
        <v>604</v>
      </c>
      <c r="G48" s="922">
        <f t="shared" si="13"/>
        <v>46105</v>
      </c>
      <c r="H48" s="892">
        <v>2</v>
      </c>
      <c r="I48" s="894">
        <f t="shared" si="14"/>
        <v>161</v>
      </c>
      <c r="J48" s="893">
        <v>493</v>
      </c>
      <c r="K48" s="893">
        <v>120</v>
      </c>
      <c r="L48" s="893">
        <f t="shared" si="10"/>
        <v>613</v>
      </c>
      <c r="M48" s="922">
        <f t="shared" si="15"/>
        <v>47122</v>
      </c>
      <c r="N48" s="892">
        <v>2</v>
      </c>
      <c r="O48" s="894">
        <f t="shared" si="16"/>
        <v>161</v>
      </c>
      <c r="P48" s="893">
        <v>499</v>
      </c>
      <c r="Q48" s="893">
        <v>120</v>
      </c>
      <c r="R48" s="893">
        <f t="shared" si="11"/>
        <v>619</v>
      </c>
      <c r="S48" s="922">
        <f t="shared" si="17"/>
        <v>47430</v>
      </c>
    </row>
    <row r="49" spans="1:19">
      <c r="A49" s="882" t="s">
        <v>2310</v>
      </c>
      <c r="B49" s="899">
        <v>2</v>
      </c>
      <c r="C49" s="900">
        <f t="shared" si="12"/>
        <v>163</v>
      </c>
      <c r="D49" s="899">
        <v>449</v>
      </c>
      <c r="E49" s="899">
        <v>112</v>
      </c>
      <c r="F49" s="899">
        <f t="shared" si="9"/>
        <v>561</v>
      </c>
      <c r="G49" s="921">
        <f t="shared" si="13"/>
        <v>46666</v>
      </c>
      <c r="H49" s="898">
        <v>2</v>
      </c>
      <c r="I49" s="900">
        <f t="shared" si="14"/>
        <v>163</v>
      </c>
      <c r="J49" s="899">
        <v>462</v>
      </c>
      <c r="K49" s="899">
        <v>112</v>
      </c>
      <c r="L49" s="899">
        <f t="shared" si="10"/>
        <v>574</v>
      </c>
      <c r="M49" s="921">
        <f t="shared" si="15"/>
        <v>47696</v>
      </c>
      <c r="N49" s="898">
        <v>2</v>
      </c>
      <c r="O49" s="900">
        <f t="shared" si="16"/>
        <v>163</v>
      </c>
      <c r="P49" s="899">
        <v>490</v>
      </c>
      <c r="Q49" s="899">
        <v>112</v>
      </c>
      <c r="R49" s="899">
        <f t="shared" si="11"/>
        <v>602</v>
      </c>
      <c r="S49" s="921">
        <f t="shared" si="17"/>
        <v>48032</v>
      </c>
    </row>
    <row r="50" spans="1:19">
      <c r="A50" s="880" t="s">
        <v>2309</v>
      </c>
      <c r="B50" s="893">
        <v>2</v>
      </c>
      <c r="C50" s="894">
        <f t="shared" si="12"/>
        <v>165</v>
      </c>
      <c r="D50" s="893">
        <v>465</v>
      </c>
      <c r="E50" s="893">
        <v>256</v>
      </c>
      <c r="F50" s="893">
        <f t="shared" si="9"/>
        <v>721</v>
      </c>
      <c r="G50" s="922">
        <f t="shared" si="13"/>
        <v>47387</v>
      </c>
      <c r="H50" s="892">
        <v>2</v>
      </c>
      <c r="I50" s="894">
        <f t="shared" si="14"/>
        <v>165</v>
      </c>
      <c r="J50" s="893">
        <v>540</v>
      </c>
      <c r="K50" s="893">
        <v>256</v>
      </c>
      <c r="L50" s="893">
        <f t="shared" si="10"/>
        <v>796</v>
      </c>
      <c r="M50" s="922">
        <f t="shared" si="15"/>
        <v>48492</v>
      </c>
      <c r="N50" s="892">
        <v>2</v>
      </c>
      <c r="O50" s="894">
        <f t="shared" si="16"/>
        <v>165</v>
      </c>
      <c r="P50" s="893">
        <v>540</v>
      </c>
      <c r="Q50" s="893">
        <v>256</v>
      </c>
      <c r="R50" s="893">
        <f t="shared" si="11"/>
        <v>796</v>
      </c>
      <c r="S50" s="922">
        <f t="shared" si="17"/>
        <v>48828</v>
      </c>
    </row>
    <row r="51" spans="1:19">
      <c r="A51" s="882" t="s">
        <v>2308</v>
      </c>
      <c r="B51" s="899">
        <v>4</v>
      </c>
      <c r="C51" s="900">
        <f t="shared" si="12"/>
        <v>169</v>
      </c>
      <c r="D51" s="899">
        <v>1040</v>
      </c>
      <c r="E51" s="899">
        <v>192</v>
      </c>
      <c r="F51" s="899">
        <f t="shared" si="9"/>
        <v>1232</v>
      </c>
      <c r="G51" s="921">
        <f t="shared" si="13"/>
        <v>48619</v>
      </c>
      <c r="H51" s="898">
        <v>4</v>
      </c>
      <c r="I51" s="900">
        <f t="shared" si="14"/>
        <v>169</v>
      </c>
      <c r="J51" s="899">
        <v>1040</v>
      </c>
      <c r="K51" s="899">
        <v>192</v>
      </c>
      <c r="L51" s="899">
        <f t="shared" si="10"/>
        <v>1232</v>
      </c>
      <c r="M51" s="921">
        <f t="shared" si="15"/>
        <v>49724</v>
      </c>
      <c r="N51" s="898">
        <v>4</v>
      </c>
      <c r="O51" s="900">
        <f t="shared" si="16"/>
        <v>169</v>
      </c>
      <c r="P51" s="899">
        <v>1040</v>
      </c>
      <c r="Q51" s="899">
        <v>192</v>
      </c>
      <c r="R51" s="899">
        <f t="shared" si="11"/>
        <v>1232</v>
      </c>
      <c r="S51" s="921">
        <f t="shared" si="17"/>
        <v>50060</v>
      </c>
    </row>
    <row r="52" spans="1:19">
      <c r="A52" s="880" t="s">
        <v>2307</v>
      </c>
      <c r="B52" s="893">
        <v>4</v>
      </c>
      <c r="C52" s="894">
        <f t="shared" si="12"/>
        <v>173</v>
      </c>
      <c r="D52" s="893">
        <v>780</v>
      </c>
      <c r="E52" s="893">
        <v>192</v>
      </c>
      <c r="F52" s="893">
        <f t="shared" si="9"/>
        <v>972</v>
      </c>
      <c r="G52" s="922">
        <f t="shared" si="13"/>
        <v>49591</v>
      </c>
      <c r="H52" s="892">
        <v>4</v>
      </c>
      <c r="I52" s="894">
        <f t="shared" si="14"/>
        <v>173</v>
      </c>
      <c r="J52" s="893">
        <v>780</v>
      </c>
      <c r="K52" s="893">
        <v>192</v>
      </c>
      <c r="L52" s="893">
        <f t="shared" si="10"/>
        <v>972</v>
      </c>
      <c r="M52" s="922">
        <f t="shared" si="15"/>
        <v>50696</v>
      </c>
      <c r="N52" s="892">
        <v>4</v>
      </c>
      <c r="O52" s="894">
        <f t="shared" si="16"/>
        <v>173</v>
      </c>
      <c r="P52" s="893">
        <v>780</v>
      </c>
      <c r="Q52" s="893">
        <v>192</v>
      </c>
      <c r="R52" s="893">
        <f t="shared" si="11"/>
        <v>972</v>
      </c>
      <c r="S52" s="922">
        <f t="shared" si="17"/>
        <v>51032</v>
      </c>
    </row>
    <row r="53" spans="1:19">
      <c r="A53" s="882" t="s">
        <v>2306</v>
      </c>
      <c r="B53" s="899">
        <v>4</v>
      </c>
      <c r="C53" s="900">
        <f t="shared" si="12"/>
        <v>177</v>
      </c>
      <c r="D53" s="899">
        <v>910</v>
      </c>
      <c r="E53" s="899">
        <v>192</v>
      </c>
      <c r="F53" s="899">
        <f t="shared" si="9"/>
        <v>1102</v>
      </c>
      <c r="G53" s="921">
        <f t="shared" si="13"/>
        <v>50693</v>
      </c>
      <c r="H53" s="898">
        <v>4</v>
      </c>
      <c r="I53" s="900">
        <f t="shared" si="14"/>
        <v>177</v>
      </c>
      <c r="J53" s="899">
        <v>910</v>
      </c>
      <c r="K53" s="899">
        <v>192</v>
      </c>
      <c r="L53" s="899">
        <f t="shared" si="10"/>
        <v>1102</v>
      </c>
      <c r="M53" s="921">
        <f t="shared" si="15"/>
        <v>51798</v>
      </c>
      <c r="N53" s="898">
        <v>4</v>
      </c>
      <c r="O53" s="900">
        <f t="shared" si="16"/>
        <v>177</v>
      </c>
      <c r="P53" s="899">
        <v>910</v>
      </c>
      <c r="Q53" s="899">
        <v>192</v>
      </c>
      <c r="R53" s="899">
        <f t="shared" si="11"/>
        <v>1102</v>
      </c>
      <c r="S53" s="921">
        <f t="shared" si="17"/>
        <v>52134</v>
      </c>
    </row>
    <row r="54" spans="1:19">
      <c r="A54" s="880" t="s">
        <v>2305</v>
      </c>
      <c r="B54" s="893">
        <v>6</v>
      </c>
      <c r="C54" s="894">
        <f t="shared" si="12"/>
        <v>183</v>
      </c>
      <c r="D54" s="893">
        <v>1560</v>
      </c>
      <c r="E54" s="893">
        <v>720</v>
      </c>
      <c r="F54" s="893">
        <f t="shared" si="9"/>
        <v>2280</v>
      </c>
      <c r="G54" s="922">
        <f t="shared" si="13"/>
        <v>52973</v>
      </c>
      <c r="H54" s="892">
        <v>6</v>
      </c>
      <c r="I54" s="894">
        <f t="shared" si="14"/>
        <v>183</v>
      </c>
      <c r="J54" s="893">
        <v>1560</v>
      </c>
      <c r="K54" s="893">
        <v>720</v>
      </c>
      <c r="L54" s="893">
        <f t="shared" si="10"/>
        <v>2280</v>
      </c>
      <c r="M54" s="922">
        <f t="shared" si="15"/>
        <v>54078</v>
      </c>
      <c r="N54" s="892">
        <v>6</v>
      </c>
      <c r="O54" s="894">
        <f t="shared" si="16"/>
        <v>183</v>
      </c>
      <c r="P54" s="893">
        <v>1560</v>
      </c>
      <c r="Q54" s="893">
        <v>720</v>
      </c>
      <c r="R54" s="893">
        <f t="shared" si="11"/>
        <v>2280</v>
      </c>
      <c r="S54" s="922">
        <f t="shared" si="17"/>
        <v>54414</v>
      </c>
    </row>
    <row r="55" spans="1:19">
      <c r="A55" s="882" t="s">
        <v>2304</v>
      </c>
      <c r="B55" s="899">
        <v>4</v>
      </c>
      <c r="C55" s="900">
        <f t="shared" si="12"/>
        <v>187</v>
      </c>
      <c r="D55" s="899">
        <v>780</v>
      </c>
      <c r="E55" s="899">
        <v>240</v>
      </c>
      <c r="F55" s="899">
        <f t="shared" si="9"/>
        <v>1020</v>
      </c>
      <c r="G55" s="921">
        <f t="shared" si="13"/>
        <v>53993</v>
      </c>
      <c r="H55" s="898">
        <v>4</v>
      </c>
      <c r="I55" s="900">
        <f t="shared" si="14"/>
        <v>187</v>
      </c>
      <c r="J55" s="899">
        <v>780</v>
      </c>
      <c r="K55" s="899">
        <v>240</v>
      </c>
      <c r="L55" s="899">
        <f t="shared" si="10"/>
        <v>1020</v>
      </c>
      <c r="M55" s="921">
        <f t="shared" si="15"/>
        <v>55098</v>
      </c>
      <c r="N55" s="898">
        <v>4</v>
      </c>
      <c r="O55" s="900">
        <f t="shared" si="16"/>
        <v>187</v>
      </c>
      <c r="P55" s="899">
        <v>780</v>
      </c>
      <c r="Q55" s="899">
        <v>240</v>
      </c>
      <c r="R55" s="899">
        <f t="shared" si="11"/>
        <v>1020</v>
      </c>
      <c r="S55" s="921">
        <f t="shared" si="17"/>
        <v>55434</v>
      </c>
    </row>
    <row r="56" spans="1:19">
      <c r="A56" s="880" t="s">
        <v>2303</v>
      </c>
      <c r="B56" s="893">
        <v>4</v>
      </c>
      <c r="C56" s="894">
        <f t="shared" si="12"/>
        <v>191</v>
      </c>
      <c r="D56" s="893">
        <v>850</v>
      </c>
      <c r="E56" s="893">
        <v>128</v>
      </c>
      <c r="F56" s="893">
        <f t="shared" si="9"/>
        <v>978</v>
      </c>
      <c r="G56" s="922">
        <f t="shared" si="13"/>
        <v>54971</v>
      </c>
      <c r="H56" s="892">
        <v>4</v>
      </c>
      <c r="I56" s="894">
        <f t="shared" si="14"/>
        <v>191</v>
      </c>
      <c r="J56" s="893">
        <v>850</v>
      </c>
      <c r="K56" s="893">
        <v>128</v>
      </c>
      <c r="L56" s="893">
        <f t="shared" si="10"/>
        <v>978</v>
      </c>
      <c r="M56" s="922">
        <f t="shared" si="15"/>
        <v>56076</v>
      </c>
      <c r="N56" s="892">
        <v>4</v>
      </c>
      <c r="O56" s="894">
        <f t="shared" si="16"/>
        <v>191</v>
      </c>
      <c r="P56" s="893">
        <v>850</v>
      </c>
      <c r="Q56" s="893">
        <v>128</v>
      </c>
      <c r="R56" s="893">
        <f t="shared" si="11"/>
        <v>978</v>
      </c>
      <c r="S56" s="922">
        <f t="shared" si="17"/>
        <v>56412</v>
      </c>
    </row>
    <row r="57" spans="1:19">
      <c r="A57" s="882" t="s">
        <v>2302</v>
      </c>
      <c r="B57" s="899">
        <v>2</v>
      </c>
      <c r="C57" s="900">
        <f t="shared" si="12"/>
        <v>193</v>
      </c>
      <c r="D57" s="899">
        <v>540</v>
      </c>
      <c r="E57" s="899">
        <v>112</v>
      </c>
      <c r="F57" s="899">
        <f t="shared" si="9"/>
        <v>652</v>
      </c>
      <c r="G57" s="921">
        <f t="shared" si="13"/>
        <v>55623</v>
      </c>
      <c r="H57" s="898">
        <v>2</v>
      </c>
      <c r="I57" s="900">
        <f t="shared" si="14"/>
        <v>193</v>
      </c>
      <c r="J57" s="899">
        <v>540</v>
      </c>
      <c r="K57" s="899">
        <v>112</v>
      </c>
      <c r="L57" s="899">
        <f t="shared" si="10"/>
        <v>652</v>
      </c>
      <c r="M57" s="921">
        <f t="shared" si="15"/>
        <v>56728</v>
      </c>
      <c r="N57" s="898">
        <v>2</v>
      </c>
      <c r="O57" s="900">
        <f t="shared" si="16"/>
        <v>193</v>
      </c>
      <c r="P57" s="899">
        <v>540</v>
      </c>
      <c r="Q57" s="899">
        <v>112</v>
      </c>
      <c r="R57" s="899">
        <f t="shared" si="11"/>
        <v>652</v>
      </c>
      <c r="S57" s="921">
        <f t="shared" si="17"/>
        <v>57064</v>
      </c>
    </row>
    <row r="58" spans="1:19">
      <c r="A58" s="880" t="s">
        <v>2301</v>
      </c>
      <c r="B58" s="893">
        <v>2</v>
      </c>
      <c r="C58" s="894">
        <f t="shared" si="12"/>
        <v>195</v>
      </c>
      <c r="D58" s="893">
        <v>486</v>
      </c>
      <c r="E58" s="893">
        <v>120</v>
      </c>
      <c r="F58" s="893">
        <f t="shared" si="9"/>
        <v>606</v>
      </c>
      <c r="G58" s="922">
        <f t="shared" si="13"/>
        <v>56229</v>
      </c>
      <c r="H58" s="892">
        <v>2</v>
      </c>
      <c r="I58" s="894">
        <f t="shared" si="14"/>
        <v>195</v>
      </c>
      <c r="J58" s="893">
        <v>486</v>
      </c>
      <c r="K58" s="893">
        <v>120</v>
      </c>
      <c r="L58" s="893">
        <f t="shared" si="10"/>
        <v>606</v>
      </c>
      <c r="M58" s="922">
        <f t="shared" si="15"/>
        <v>57334</v>
      </c>
      <c r="N58" s="892">
        <v>2</v>
      </c>
      <c r="O58" s="894">
        <f t="shared" si="16"/>
        <v>195</v>
      </c>
      <c r="P58" s="893">
        <v>486</v>
      </c>
      <c r="Q58" s="893">
        <v>120</v>
      </c>
      <c r="R58" s="893">
        <f t="shared" si="11"/>
        <v>606</v>
      </c>
      <c r="S58" s="922">
        <f t="shared" si="17"/>
        <v>57670</v>
      </c>
    </row>
    <row r="59" spans="1:19">
      <c r="A59" s="882" t="s">
        <v>2300</v>
      </c>
      <c r="B59" s="899">
        <v>2</v>
      </c>
      <c r="C59" s="900">
        <f t="shared" si="12"/>
        <v>197</v>
      </c>
      <c r="D59" s="899">
        <v>495</v>
      </c>
      <c r="E59" s="899">
        <v>112</v>
      </c>
      <c r="F59" s="899">
        <f t="shared" si="9"/>
        <v>607</v>
      </c>
      <c r="G59" s="921">
        <f t="shared" si="13"/>
        <v>56836</v>
      </c>
      <c r="H59" s="898">
        <v>2</v>
      </c>
      <c r="I59" s="900">
        <f t="shared" si="14"/>
        <v>197</v>
      </c>
      <c r="J59" s="899">
        <v>495</v>
      </c>
      <c r="K59" s="899">
        <v>112</v>
      </c>
      <c r="L59" s="899">
        <f t="shared" si="10"/>
        <v>607</v>
      </c>
      <c r="M59" s="921">
        <f t="shared" si="15"/>
        <v>57941</v>
      </c>
      <c r="N59" s="898">
        <v>2</v>
      </c>
      <c r="O59" s="900">
        <f t="shared" si="16"/>
        <v>197</v>
      </c>
      <c r="P59" s="899">
        <v>495</v>
      </c>
      <c r="Q59" s="899">
        <v>112</v>
      </c>
      <c r="R59" s="899">
        <f t="shared" si="11"/>
        <v>607</v>
      </c>
      <c r="S59" s="921">
        <f t="shared" si="17"/>
        <v>58277</v>
      </c>
    </row>
    <row r="60" spans="1:19">
      <c r="A60" s="880" t="s">
        <v>2299</v>
      </c>
      <c r="B60" s="893">
        <v>1</v>
      </c>
      <c r="C60" s="894">
        <f t="shared" si="12"/>
        <v>198</v>
      </c>
      <c r="D60" s="893">
        <v>315</v>
      </c>
      <c r="E60" s="893">
        <v>48</v>
      </c>
      <c r="F60" s="893">
        <f t="shared" si="9"/>
        <v>363</v>
      </c>
      <c r="G60" s="922">
        <f t="shared" si="13"/>
        <v>57199</v>
      </c>
      <c r="H60" s="892">
        <v>1</v>
      </c>
      <c r="I60" s="894">
        <f t="shared" si="14"/>
        <v>198</v>
      </c>
      <c r="J60" s="893">
        <v>315</v>
      </c>
      <c r="K60" s="893">
        <v>48</v>
      </c>
      <c r="L60" s="893">
        <f t="shared" si="10"/>
        <v>363</v>
      </c>
      <c r="M60" s="922">
        <f t="shared" si="15"/>
        <v>58304</v>
      </c>
      <c r="N60" s="892">
        <v>1</v>
      </c>
      <c r="O60" s="894">
        <f t="shared" si="16"/>
        <v>198</v>
      </c>
      <c r="P60" s="893">
        <v>315</v>
      </c>
      <c r="Q60" s="893">
        <v>48</v>
      </c>
      <c r="R60" s="893">
        <f t="shared" si="11"/>
        <v>363</v>
      </c>
      <c r="S60" s="922">
        <f t="shared" si="17"/>
        <v>58640</v>
      </c>
    </row>
    <row r="61" spans="1:19">
      <c r="A61" s="882" t="s">
        <v>2298</v>
      </c>
      <c r="B61" s="899">
        <v>2</v>
      </c>
      <c r="C61" s="900">
        <f t="shared" si="12"/>
        <v>200</v>
      </c>
      <c r="D61" s="899">
        <v>483</v>
      </c>
      <c r="E61" s="899">
        <v>120</v>
      </c>
      <c r="F61" s="899">
        <f t="shared" si="9"/>
        <v>603</v>
      </c>
      <c r="G61" s="921">
        <f t="shared" si="13"/>
        <v>57802</v>
      </c>
      <c r="H61" s="898">
        <v>2</v>
      </c>
      <c r="I61" s="900">
        <f t="shared" si="14"/>
        <v>200</v>
      </c>
      <c r="J61" s="899">
        <v>483</v>
      </c>
      <c r="K61" s="899">
        <v>120</v>
      </c>
      <c r="L61" s="899">
        <f t="shared" si="10"/>
        <v>603</v>
      </c>
      <c r="M61" s="921">
        <f t="shared" si="15"/>
        <v>58907</v>
      </c>
      <c r="N61" s="898">
        <v>2</v>
      </c>
      <c r="O61" s="900">
        <f t="shared" si="16"/>
        <v>200</v>
      </c>
      <c r="P61" s="899">
        <v>483</v>
      </c>
      <c r="Q61" s="899">
        <v>120</v>
      </c>
      <c r="R61" s="899">
        <f t="shared" si="11"/>
        <v>603</v>
      </c>
      <c r="S61" s="921">
        <f t="shared" si="17"/>
        <v>59243</v>
      </c>
    </row>
    <row r="62" spans="1:19">
      <c r="A62" s="880" t="s">
        <v>2297</v>
      </c>
      <c r="B62" s="893">
        <v>1</v>
      </c>
      <c r="C62" s="894">
        <f t="shared" si="12"/>
        <v>201</v>
      </c>
      <c r="D62" s="893">
        <v>280</v>
      </c>
      <c r="E62" s="893">
        <v>28</v>
      </c>
      <c r="F62" s="893">
        <f t="shared" si="9"/>
        <v>308</v>
      </c>
      <c r="G62" s="922">
        <f t="shared" si="13"/>
        <v>58110</v>
      </c>
      <c r="H62" s="892">
        <v>1</v>
      </c>
      <c r="I62" s="894">
        <f t="shared" si="14"/>
        <v>201</v>
      </c>
      <c r="J62" s="893">
        <v>280</v>
      </c>
      <c r="K62" s="893">
        <v>28</v>
      </c>
      <c r="L62" s="893">
        <f t="shared" si="10"/>
        <v>308</v>
      </c>
      <c r="M62" s="922">
        <f t="shared" si="15"/>
        <v>59215</v>
      </c>
      <c r="N62" s="892">
        <v>1</v>
      </c>
      <c r="O62" s="894">
        <f t="shared" si="16"/>
        <v>201</v>
      </c>
      <c r="P62" s="893">
        <v>280</v>
      </c>
      <c r="Q62" s="893">
        <v>28</v>
      </c>
      <c r="R62" s="893">
        <f t="shared" si="11"/>
        <v>308</v>
      </c>
      <c r="S62" s="922">
        <f t="shared" si="17"/>
        <v>59551</v>
      </c>
    </row>
    <row r="63" spans="1:19">
      <c r="A63" s="882" t="s">
        <v>2296</v>
      </c>
      <c r="B63" s="899">
        <v>2</v>
      </c>
      <c r="C63" s="900">
        <f t="shared" si="12"/>
        <v>203</v>
      </c>
      <c r="D63" s="899">
        <v>735</v>
      </c>
      <c r="E63" s="899">
        <v>112</v>
      </c>
      <c r="F63" s="899">
        <f t="shared" si="9"/>
        <v>847</v>
      </c>
      <c r="G63" s="921">
        <f t="shared" si="13"/>
        <v>58957</v>
      </c>
      <c r="H63" s="898">
        <v>2</v>
      </c>
      <c r="I63" s="900">
        <f t="shared" si="14"/>
        <v>203</v>
      </c>
      <c r="J63" s="899">
        <v>735</v>
      </c>
      <c r="K63" s="899">
        <v>112</v>
      </c>
      <c r="L63" s="899">
        <f t="shared" si="10"/>
        <v>847</v>
      </c>
      <c r="M63" s="921">
        <f t="shared" si="15"/>
        <v>60062</v>
      </c>
      <c r="N63" s="898">
        <v>2</v>
      </c>
      <c r="O63" s="900">
        <f t="shared" si="16"/>
        <v>203</v>
      </c>
      <c r="P63" s="899">
        <v>735</v>
      </c>
      <c r="Q63" s="899">
        <v>112</v>
      </c>
      <c r="R63" s="899">
        <f t="shared" si="11"/>
        <v>847</v>
      </c>
      <c r="S63" s="921">
        <f t="shared" si="17"/>
        <v>60398</v>
      </c>
    </row>
    <row r="64" spans="1:19">
      <c r="A64" s="880" t="s">
        <v>2295</v>
      </c>
      <c r="B64" s="893">
        <v>2</v>
      </c>
      <c r="C64" s="894">
        <f t="shared" si="12"/>
        <v>205</v>
      </c>
      <c r="D64" s="893">
        <v>455</v>
      </c>
      <c r="E64" s="893">
        <v>120</v>
      </c>
      <c r="F64" s="893">
        <f t="shared" si="9"/>
        <v>575</v>
      </c>
      <c r="G64" s="922">
        <f t="shared" si="13"/>
        <v>59532</v>
      </c>
      <c r="H64" s="892">
        <v>2</v>
      </c>
      <c r="I64" s="894">
        <f t="shared" si="14"/>
        <v>205</v>
      </c>
      <c r="J64" s="893">
        <v>455</v>
      </c>
      <c r="K64" s="893">
        <v>120</v>
      </c>
      <c r="L64" s="893">
        <f t="shared" si="10"/>
        <v>575</v>
      </c>
      <c r="M64" s="922">
        <f t="shared" si="15"/>
        <v>60637</v>
      </c>
      <c r="N64" s="892">
        <v>2</v>
      </c>
      <c r="O64" s="894">
        <f t="shared" si="16"/>
        <v>205</v>
      </c>
      <c r="P64" s="893">
        <v>455</v>
      </c>
      <c r="Q64" s="893">
        <v>120</v>
      </c>
      <c r="R64" s="893">
        <f t="shared" si="11"/>
        <v>575</v>
      </c>
      <c r="S64" s="922">
        <f t="shared" si="17"/>
        <v>60973</v>
      </c>
    </row>
    <row r="65" spans="1:19">
      <c r="A65" s="882" t="s">
        <v>2294</v>
      </c>
      <c r="B65" s="899">
        <v>1</v>
      </c>
      <c r="C65" s="900">
        <f t="shared" si="12"/>
        <v>206</v>
      </c>
      <c r="D65" s="899">
        <v>336</v>
      </c>
      <c r="E65" s="899">
        <v>56</v>
      </c>
      <c r="F65" s="899">
        <f t="shared" si="9"/>
        <v>392</v>
      </c>
      <c r="G65" s="921">
        <f t="shared" si="13"/>
        <v>59924</v>
      </c>
      <c r="H65" s="898">
        <v>1</v>
      </c>
      <c r="I65" s="900">
        <f t="shared" si="14"/>
        <v>206</v>
      </c>
      <c r="J65" s="899">
        <v>336</v>
      </c>
      <c r="K65" s="899">
        <v>56</v>
      </c>
      <c r="L65" s="899">
        <f t="shared" si="10"/>
        <v>392</v>
      </c>
      <c r="M65" s="921">
        <f t="shared" si="15"/>
        <v>61029</v>
      </c>
      <c r="N65" s="898">
        <v>1</v>
      </c>
      <c r="O65" s="900">
        <f t="shared" si="16"/>
        <v>206</v>
      </c>
      <c r="P65" s="899">
        <v>336</v>
      </c>
      <c r="Q65" s="899">
        <v>56</v>
      </c>
      <c r="R65" s="899">
        <f t="shared" si="11"/>
        <v>392</v>
      </c>
      <c r="S65" s="921">
        <f t="shared" si="17"/>
        <v>61365</v>
      </c>
    </row>
    <row r="66" spans="1:19">
      <c r="A66" s="880" t="s">
        <v>2293</v>
      </c>
      <c r="B66" s="893">
        <v>2</v>
      </c>
      <c r="C66" s="894">
        <f t="shared" si="12"/>
        <v>208</v>
      </c>
      <c r="D66" s="893">
        <v>540</v>
      </c>
      <c r="E66" s="893">
        <v>72</v>
      </c>
      <c r="F66" s="893">
        <f t="shared" si="9"/>
        <v>612</v>
      </c>
      <c r="G66" s="922">
        <f t="shared" si="13"/>
        <v>60536</v>
      </c>
      <c r="H66" s="892">
        <v>2</v>
      </c>
      <c r="I66" s="894">
        <f t="shared" si="14"/>
        <v>208</v>
      </c>
      <c r="J66" s="893">
        <v>540</v>
      </c>
      <c r="K66" s="893">
        <v>72</v>
      </c>
      <c r="L66" s="893">
        <f t="shared" si="10"/>
        <v>612</v>
      </c>
      <c r="M66" s="922">
        <f t="shared" si="15"/>
        <v>61641</v>
      </c>
      <c r="N66" s="892">
        <v>2</v>
      </c>
      <c r="O66" s="894">
        <f t="shared" si="16"/>
        <v>208</v>
      </c>
      <c r="P66" s="893">
        <v>540</v>
      </c>
      <c r="Q66" s="893">
        <v>72</v>
      </c>
      <c r="R66" s="893">
        <f t="shared" si="11"/>
        <v>612</v>
      </c>
      <c r="S66" s="922">
        <f t="shared" si="17"/>
        <v>61977</v>
      </c>
    </row>
    <row r="67" spans="1:19">
      <c r="A67" s="882" t="s">
        <v>2292</v>
      </c>
      <c r="B67" s="899">
        <v>2</v>
      </c>
      <c r="C67" s="900">
        <f t="shared" si="12"/>
        <v>210</v>
      </c>
      <c r="D67" s="899">
        <v>495</v>
      </c>
      <c r="E67" s="899">
        <v>112</v>
      </c>
      <c r="F67" s="899">
        <f t="shared" si="9"/>
        <v>607</v>
      </c>
      <c r="G67" s="921">
        <f t="shared" si="13"/>
        <v>61143</v>
      </c>
      <c r="H67" s="898">
        <v>2</v>
      </c>
      <c r="I67" s="900">
        <f t="shared" si="14"/>
        <v>210</v>
      </c>
      <c r="J67" s="899">
        <v>495</v>
      </c>
      <c r="K67" s="899">
        <v>112</v>
      </c>
      <c r="L67" s="899">
        <f t="shared" si="10"/>
        <v>607</v>
      </c>
      <c r="M67" s="921">
        <f t="shared" si="15"/>
        <v>62248</v>
      </c>
      <c r="N67" s="898">
        <v>2</v>
      </c>
      <c r="O67" s="900">
        <f t="shared" si="16"/>
        <v>210</v>
      </c>
      <c r="P67" s="899">
        <v>495</v>
      </c>
      <c r="Q67" s="899">
        <v>112</v>
      </c>
      <c r="R67" s="899">
        <f t="shared" si="11"/>
        <v>607</v>
      </c>
      <c r="S67" s="921">
        <f t="shared" si="17"/>
        <v>62584</v>
      </c>
    </row>
    <row r="68" spans="1:19">
      <c r="A68" s="880" t="s">
        <v>2291</v>
      </c>
      <c r="B68" s="893">
        <v>2</v>
      </c>
      <c r="C68" s="894">
        <f t="shared" si="12"/>
        <v>212</v>
      </c>
      <c r="D68" s="893">
        <v>537</v>
      </c>
      <c r="E68" s="893">
        <v>40</v>
      </c>
      <c r="F68" s="893">
        <f t="shared" si="9"/>
        <v>577</v>
      </c>
      <c r="G68" s="922">
        <f t="shared" si="13"/>
        <v>61720</v>
      </c>
      <c r="H68" s="892">
        <v>2</v>
      </c>
      <c r="I68" s="894">
        <f t="shared" si="14"/>
        <v>212</v>
      </c>
      <c r="J68" s="893">
        <v>625</v>
      </c>
      <c r="K68" s="893">
        <v>40</v>
      </c>
      <c r="L68" s="893">
        <f t="shared" si="10"/>
        <v>665</v>
      </c>
      <c r="M68" s="922">
        <f t="shared" si="15"/>
        <v>62913</v>
      </c>
      <c r="N68" s="892">
        <v>2</v>
      </c>
      <c r="O68" s="894">
        <f t="shared" si="16"/>
        <v>212</v>
      </c>
      <c r="P68" s="893">
        <v>641</v>
      </c>
      <c r="Q68" s="893">
        <v>40</v>
      </c>
      <c r="R68" s="893">
        <f t="shared" si="11"/>
        <v>681</v>
      </c>
      <c r="S68" s="922">
        <f t="shared" si="17"/>
        <v>63265</v>
      </c>
    </row>
    <row r="69" spans="1:19">
      <c r="A69" s="882" t="s">
        <v>2290</v>
      </c>
      <c r="B69" s="899">
        <v>4</v>
      </c>
      <c r="C69" s="900">
        <f t="shared" si="12"/>
        <v>216</v>
      </c>
      <c r="D69" s="899">
        <v>910</v>
      </c>
      <c r="E69" s="899">
        <v>320</v>
      </c>
      <c r="F69" s="899">
        <f t="shared" si="9"/>
        <v>1230</v>
      </c>
      <c r="G69" s="921">
        <f t="shared" si="13"/>
        <v>62950</v>
      </c>
      <c r="H69" s="898">
        <v>4</v>
      </c>
      <c r="I69" s="900">
        <f t="shared" si="14"/>
        <v>216</v>
      </c>
      <c r="J69" s="899">
        <v>910</v>
      </c>
      <c r="K69" s="899">
        <v>320</v>
      </c>
      <c r="L69" s="899">
        <f t="shared" si="10"/>
        <v>1230</v>
      </c>
      <c r="M69" s="921">
        <f t="shared" si="15"/>
        <v>64143</v>
      </c>
      <c r="N69" s="898">
        <v>4</v>
      </c>
      <c r="O69" s="900">
        <f t="shared" si="16"/>
        <v>216</v>
      </c>
      <c r="P69" s="899">
        <v>910</v>
      </c>
      <c r="Q69" s="899">
        <v>320</v>
      </c>
      <c r="R69" s="899">
        <f t="shared" si="11"/>
        <v>1230</v>
      </c>
      <c r="S69" s="921">
        <f t="shared" si="17"/>
        <v>64495</v>
      </c>
    </row>
    <row r="70" spans="1:19">
      <c r="A70" s="880" t="s">
        <v>2289</v>
      </c>
      <c r="B70" s="893">
        <v>6</v>
      </c>
      <c r="C70" s="894">
        <f t="shared" si="12"/>
        <v>222</v>
      </c>
      <c r="D70" s="893">
        <v>1296</v>
      </c>
      <c r="E70" s="893">
        <v>192</v>
      </c>
      <c r="F70" s="893">
        <f t="shared" si="9"/>
        <v>1488</v>
      </c>
      <c r="G70" s="922">
        <f t="shared" si="13"/>
        <v>64438</v>
      </c>
      <c r="H70" s="892">
        <v>6</v>
      </c>
      <c r="I70" s="894">
        <f t="shared" si="14"/>
        <v>222</v>
      </c>
      <c r="J70" s="893">
        <v>1605</v>
      </c>
      <c r="K70" s="893">
        <v>192</v>
      </c>
      <c r="L70" s="893">
        <f t="shared" si="10"/>
        <v>1797</v>
      </c>
      <c r="M70" s="922">
        <f t="shared" si="15"/>
        <v>65940</v>
      </c>
      <c r="N70" s="892">
        <v>6</v>
      </c>
      <c r="O70" s="894">
        <f t="shared" si="16"/>
        <v>222</v>
      </c>
      <c r="P70" s="893">
        <v>1808</v>
      </c>
      <c r="Q70" s="893">
        <v>192</v>
      </c>
      <c r="R70" s="893">
        <f t="shared" si="11"/>
        <v>2000</v>
      </c>
      <c r="S70" s="922">
        <f t="shared" si="17"/>
        <v>66495</v>
      </c>
    </row>
    <row r="71" spans="1:19">
      <c r="A71" s="882" t="s">
        <v>2288</v>
      </c>
      <c r="B71" s="899">
        <v>3</v>
      </c>
      <c r="C71" s="900">
        <f t="shared" si="12"/>
        <v>225</v>
      </c>
      <c r="D71" s="899">
        <v>654</v>
      </c>
      <c r="E71" s="899">
        <v>60</v>
      </c>
      <c r="F71" s="899">
        <f t="shared" si="9"/>
        <v>714</v>
      </c>
      <c r="G71" s="921">
        <f t="shared" si="13"/>
        <v>65152</v>
      </c>
      <c r="H71" s="898">
        <v>3</v>
      </c>
      <c r="I71" s="900">
        <f t="shared" si="14"/>
        <v>225</v>
      </c>
      <c r="J71" s="899">
        <v>633</v>
      </c>
      <c r="K71" s="899">
        <v>60</v>
      </c>
      <c r="L71" s="899">
        <f t="shared" si="10"/>
        <v>693</v>
      </c>
      <c r="M71" s="921">
        <f t="shared" si="15"/>
        <v>66633</v>
      </c>
      <c r="N71" s="898">
        <v>3</v>
      </c>
      <c r="O71" s="900">
        <f t="shared" si="16"/>
        <v>225</v>
      </c>
      <c r="P71" s="899">
        <v>683</v>
      </c>
      <c r="Q71" s="899">
        <v>60</v>
      </c>
      <c r="R71" s="899">
        <f t="shared" si="11"/>
        <v>743</v>
      </c>
      <c r="S71" s="921">
        <f t="shared" si="17"/>
        <v>67238</v>
      </c>
    </row>
    <row r="72" spans="1:19">
      <c r="A72" s="880" t="s">
        <v>2287</v>
      </c>
      <c r="B72" s="893">
        <v>2</v>
      </c>
      <c r="C72" s="894">
        <f t="shared" si="12"/>
        <v>227</v>
      </c>
      <c r="D72" s="893">
        <v>455</v>
      </c>
      <c r="E72" s="893">
        <v>176</v>
      </c>
      <c r="F72" s="893">
        <f t="shared" si="9"/>
        <v>631</v>
      </c>
      <c r="G72" s="922">
        <f t="shared" si="13"/>
        <v>65783</v>
      </c>
      <c r="H72" s="892">
        <v>2</v>
      </c>
      <c r="I72" s="894">
        <f t="shared" si="14"/>
        <v>227</v>
      </c>
      <c r="J72" s="893">
        <v>512</v>
      </c>
      <c r="K72" s="893">
        <v>176</v>
      </c>
      <c r="L72" s="893">
        <f t="shared" si="10"/>
        <v>688</v>
      </c>
      <c r="M72" s="922">
        <f t="shared" si="15"/>
        <v>67321</v>
      </c>
      <c r="N72" s="892">
        <v>2</v>
      </c>
      <c r="O72" s="894">
        <f t="shared" si="16"/>
        <v>227</v>
      </c>
      <c r="P72" s="893">
        <v>608</v>
      </c>
      <c r="Q72" s="893">
        <v>176</v>
      </c>
      <c r="R72" s="893">
        <f t="shared" si="11"/>
        <v>784</v>
      </c>
      <c r="S72" s="922">
        <f t="shared" si="17"/>
        <v>68022</v>
      </c>
    </row>
    <row r="73" spans="1:19">
      <c r="A73" s="882" t="s">
        <v>2286</v>
      </c>
      <c r="B73" s="899">
        <v>2</v>
      </c>
      <c r="C73" s="900">
        <f t="shared" si="12"/>
        <v>229</v>
      </c>
      <c r="D73" s="899">
        <v>499</v>
      </c>
      <c r="E73" s="899">
        <v>160</v>
      </c>
      <c r="F73" s="899">
        <f t="shared" ref="F73:F104" si="18">D73+E73</f>
        <v>659</v>
      </c>
      <c r="G73" s="921">
        <f t="shared" si="13"/>
        <v>66442</v>
      </c>
      <c r="H73" s="898">
        <v>2</v>
      </c>
      <c r="I73" s="900">
        <f t="shared" si="14"/>
        <v>229</v>
      </c>
      <c r="J73" s="899">
        <v>502</v>
      </c>
      <c r="K73" s="899">
        <v>160</v>
      </c>
      <c r="L73" s="899">
        <f t="shared" ref="L73:L104" si="19">J73+K73</f>
        <v>662</v>
      </c>
      <c r="M73" s="921">
        <f t="shared" si="15"/>
        <v>67983</v>
      </c>
      <c r="N73" s="898">
        <v>2</v>
      </c>
      <c r="O73" s="900">
        <f t="shared" si="16"/>
        <v>229</v>
      </c>
      <c r="P73" s="899">
        <v>498</v>
      </c>
      <c r="Q73" s="899">
        <v>160</v>
      </c>
      <c r="R73" s="899">
        <f t="shared" ref="R73:R104" si="20">P73+Q73</f>
        <v>658</v>
      </c>
      <c r="S73" s="921">
        <f t="shared" si="17"/>
        <v>68680</v>
      </c>
    </row>
    <row r="74" spans="1:19">
      <c r="A74" s="880" t="s">
        <v>2285</v>
      </c>
      <c r="B74" s="893">
        <v>2</v>
      </c>
      <c r="C74" s="894">
        <f t="shared" ref="C74:C105" si="21">C73+B74</f>
        <v>231</v>
      </c>
      <c r="D74" s="893">
        <v>469</v>
      </c>
      <c r="E74" s="893">
        <v>160</v>
      </c>
      <c r="F74" s="893">
        <f t="shared" si="18"/>
        <v>629</v>
      </c>
      <c r="G74" s="922">
        <f t="shared" ref="G74:G105" si="22">G73+F74</f>
        <v>67071</v>
      </c>
      <c r="H74" s="892">
        <v>2</v>
      </c>
      <c r="I74" s="894">
        <f t="shared" ref="I74:I105" si="23">I73+H74</f>
        <v>231</v>
      </c>
      <c r="J74" s="893">
        <v>485</v>
      </c>
      <c r="K74" s="893">
        <v>160</v>
      </c>
      <c r="L74" s="893">
        <f t="shared" si="19"/>
        <v>645</v>
      </c>
      <c r="M74" s="922">
        <f t="shared" ref="M74:M105" si="24">M73+L74</f>
        <v>68628</v>
      </c>
      <c r="N74" s="892">
        <v>2</v>
      </c>
      <c r="O74" s="894">
        <f t="shared" ref="O74:O105" si="25">O73+N74</f>
        <v>231</v>
      </c>
      <c r="P74" s="893">
        <v>550</v>
      </c>
      <c r="Q74" s="893">
        <v>160</v>
      </c>
      <c r="R74" s="893">
        <f t="shared" si="20"/>
        <v>710</v>
      </c>
      <c r="S74" s="922">
        <f t="shared" ref="S74:S105" si="26">S73+R74</f>
        <v>69390</v>
      </c>
    </row>
    <row r="75" spans="1:19">
      <c r="A75" s="882" t="s">
        <v>2284</v>
      </c>
      <c r="B75" s="899">
        <v>1</v>
      </c>
      <c r="C75" s="900">
        <f t="shared" si="21"/>
        <v>232</v>
      </c>
      <c r="D75" s="899">
        <v>315</v>
      </c>
      <c r="E75" s="899">
        <v>44</v>
      </c>
      <c r="F75" s="899">
        <f t="shared" si="18"/>
        <v>359</v>
      </c>
      <c r="G75" s="921">
        <f t="shared" si="22"/>
        <v>67430</v>
      </c>
      <c r="H75" s="898">
        <v>1</v>
      </c>
      <c r="I75" s="900">
        <f t="shared" si="23"/>
        <v>232</v>
      </c>
      <c r="J75" s="899">
        <v>315</v>
      </c>
      <c r="K75" s="899">
        <v>44</v>
      </c>
      <c r="L75" s="899">
        <f t="shared" si="19"/>
        <v>359</v>
      </c>
      <c r="M75" s="921">
        <f t="shared" si="24"/>
        <v>68987</v>
      </c>
      <c r="N75" s="898">
        <v>1</v>
      </c>
      <c r="O75" s="900">
        <f t="shared" si="25"/>
        <v>232</v>
      </c>
      <c r="P75" s="899">
        <v>315</v>
      </c>
      <c r="Q75" s="899">
        <v>44</v>
      </c>
      <c r="R75" s="899">
        <f t="shared" si="20"/>
        <v>359</v>
      </c>
      <c r="S75" s="921">
        <f t="shared" si="26"/>
        <v>69749</v>
      </c>
    </row>
    <row r="76" spans="1:19">
      <c r="A76" s="880" t="s">
        <v>2283</v>
      </c>
      <c r="B76" s="893">
        <v>1</v>
      </c>
      <c r="C76" s="894">
        <f t="shared" si="21"/>
        <v>233</v>
      </c>
      <c r="D76" s="893">
        <v>315</v>
      </c>
      <c r="E76" s="893">
        <v>44</v>
      </c>
      <c r="F76" s="893">
        <f t="shared" si="18"/>
        <v>359</v>
      </c>
      <c r="G76" s="922">
        <f t="shared" si="22"/>
        <v>67789</v>
      </c>
      <c r="H76" s="892">
        <v>1</v>
      </c>
      <c r="I76" s="894">
        <f t="shared" si="23"/>
        <v>233</v>
      </c>
      <c r="J76" s="893">
        <v>315</v>
      </c>
      <c r="K76" s="893">
        <v>44</v>
      </c>
      <c r="L76" s="893">
        <f t="shared" si="19"/>
        <v>359</v>
      </c>
      <c r="M76" s="922">
        <f t="shared" si="24"/>
        <v>69346</v>
      </c>
      <c r="N76" s="892">
        <v>1</v>
      </c>
      <c r="O76" s="894">
        <f t="shared" si="25"/>
        <v>233</v>
      </c>
      <c r="P76" s="893">
        <v>315</v>
      </c>
      <c r="Q76" s="893">
        <v>44</v>
      </c>
      <c r="R76" s="893">
        <f t="shared" si="20"/>
        <v>359</v>
      </c>
      <c r="S76" s="922">
        <f t="shared" si="26"/>
        <v>70108</v>
      </c>
    </row>
    <row r="77" spans="1:19">
      <c r="A77" s="882" t="s">
        <v>2282</v>
      </c>
      <c r="B77" s="899">
        <v>2</v>
      </c>
      <c r="C77" s="900">
        <f t="shared" si="21"/>
        <v>235</v>
      </c>
      <c r="D77" s="899">
        <v>437</v>
      </c>
      <c r="E77" s="899">
        <v>176</v>
      </c>
      <c r="F77" s="899">
        <f t="shared" si="18"/>
        <v>613</v>
      </c>
      <c r="G77" s="921">
        <f t="shared" si="22"/>
        <v>68402</v>
      </c>
      <c r="H77" s="898">
        <v>2</v>
      </c>
      <c r="I77" s="900">
        <f t="shared" si="23"/>
        <v>235</v>
      </c>
      <c r="J77" s="899">
        <v>465</v>
      </c>
      <c r="K77" s="899">
        <v>176</v>
      </c>
      <c r="L77" s="899">
        <f t="shared" si="19"/>
        <v>641</v>
      </c>
      <c r="M77" s="921">
        <f t="shared" si="24"/>
        <v>69987</v>
      </c>
      <c r="N77" s="898">
        <v>2</v>
      </c>
      <c r="O77" s="900">
        <f t="shared" si="25"/>
        <v>235</v>
      </c>
      <c r="P77" s="899">
        <v>482</v>
      </c>
      <c r="Q77" s="899">
        <v>176</v>
      </c>
      <c r="R77" s="899">
        <f t="shared" si="20"/>
        <v>658</v>
      </c>
      <c r="S77" s="921">
        <f t="shared" si="26"/>
        <v>70766</v>
      </c>
    </row>
    <row r="78" spans="1:19">
      <c r="A78" s="880" t="s">
        <v>2281</v>
      </c>
      <c r="B78" s="893">
        <v>2</v>
      </c>
      <c r="C78" s="894">
        <f t="shared" si="21"/>
        <v>237</v>
      </c>
      <c r="D78" s="893">
        <v>399</v>
      </c>
      <c r="E78" s="893">
        <v>40</v>
      </c>
      <c r="F78" s="893">
        <f t="shared" si="18"/>
        <v>439</v>
      </c>
      <c r="G78" s="922">
        <f t="shared" si="22"/>
        <v>68841</v>
      </c>
      <c r="H78" s="892">
        <v>2</v>
      </c>
      <c r="I78" s="894">
        <f t="shared" si="23"/>
        <v>237</v>
      </c>
      <c r="J78" s="893">
        <v>422</v>
      </c>
      <c r="K78" s="893">
        <v>40</v>
      </c>
      <c r="L78" s="893">
        <f t="shared" si="19"/>
        <v>462</v>
      </c>
      <c r="M78" s="922">
        <f t="shared" si="24"/>
        <v>70449</v>
      </c>
      <c r="N78" s="892">
        <v>2</v>
      </c>
      <c r="O78" s="894">
        <f t="shared" si="25"/>
        <v>237</v>
      </c>
      <c r="P78" s="893">
        <v>472</v>
      </c>
      <c r="Q78" s="893">
        <v>40</v>
      </c>
      <c r="R78" s="893">
        <f t="shared" si="20"/>
        <v>512</v>
      </c>
      <c r="S78" s="922">
        <f t="shared" si="26"/>
        <v>71278</v>
      </c>
    </row>
    <row r="79" spans="1:19">
      <c r="A79" s="882" t="s">
        <v>2280</v>
      </c>
      <c r="B79" s="899">
        <v>4</v>
      </c>
      <c r="C79" s="900">
        <f t="shared" si="21"/>
        <v>241</v>
      </c>
      <c r="D79" s="899">
        <v>1020</v>
      </c>
      <c r="E79" s="899">
        <v>432</v>
      </c>
      <c r="F79" s="899">
        <f t="shared" si="18"/>
        <v>1452</v>
      </c>
      <c r="G79" s="921">
        <f t="shared" si="22"/>
        <v>70293</v>
      </c>
      <c r="H79" s="898">
        <v>4</v>
      </c>
      <c r="I79" s="900">
        <f t="shared" si="23"/>
        <v>241</v>
      </c>
      <c r="J79" s="899">
        <v>1020</v>
      </c>
      <c r="K79" s="899">
        <v>432</v>
      </c>
      <c r="L79" s="899">
        <f t="shared" si="19"/>
        <v>1452</v>
      </c>
      <c r="M79" s="921">
        <f t="shared" si="24"/>
        <v>71901</v>
      </c>
      <c r="N79" s="898">
        <v>4</v>
      </c>
      <c r="O79" s="900">
        <f t="shared" si="25"/>
        <v>241</v>
      </c>
      <c r="P79" s="899">
        <v>1020</v>
      </c>
      <c r="Q79" s="899">
        <v>432</v>
      </c>
      <c r="R79" s="899">
        <f t="shared" si="20"/>
        <v>1452</v>
      </c>
      <c r="S79" s="921">
        <f t="shared" si="26"/>
        <v>72730</v>
      </c>
    </row>
    <row r="80" spans="1:19">
      <c r="A80" s="880" t="s">
        <v>2279</v>
      </c>
      <c r="B80" s="893">
        <v>4</v>
      </c>
      <c r="C80" s="894">
        <f t="shared" si="21"/>
        <v>245</v>
      </c>
      <c r="D80" s="893">
        <v>988</v>
      </c>
      <c r="E80" s="893">
        <v>240</v>
      </c>
      <c r="F80" s="893">
        <f t="shared" si="18"/>
        <v>1228</v>
      </c>
      <c r="G80" s="922">
        <f t="shared" si="22"/>
        <v>71521</v>
      </c>
      <c r="H80" s="892">
        <v>4</v>
      </c>
      <c r="I80" s="894">
        <f t="shared" si="23"/>
        <v>245</v>
      </c>
      <c r="J80" s="893">
        <v>988</v>
      </c>
      <c r="K80" s="893">
        <v>240</v>
      </c>
      <c r="L80" s="893">
        <f t="shared" si="19"/>
        <v>1228</v>
      </c>
      <c r="M80" s="922">
        <f t="shared" si="24"/>
        <v>73129</v>
      </c>
      <c r="N80" s="892">
        <v>4</v>
      </c>
      <c r="O80" s="894">
        <f t="shared" si="25"/>
        <v>245</v>
      </c>
      <c r="P80" s="893">
        <v>988</v>
      </c>
      <c r="Q80" s="893">
        <v>240</v>
      </c>
      <c r="R80" s="893">
        <f t="shared" si="20"/>
        <v>1228</v>
      </c>
      <c r="S80" s="922">
        <f t="shared" si="26"/>
        <v>73958</v>
      </c>
    </row>
    <row r="81" spans="1:19">
      <c r="A81" s="882" t="s">
        <v>2278</v>
      </c>
      <c r="B81" s="899">
        <v>4</v>
      </c>
      <c r="C81" s="900">
        <f t="shared" si="21"/>
        <v>249</v>
      </c>
      <c r="D81" s="899">
        <v>816</v>
      </c>
      <c r="E81" s="899">
        <v>208</v>
      </c>
      <c r="F81" s="899">
        <f t="shared" si="18"/>
        <v>1024</v>
      </c>
      <c r="G81" s="921">
        <f t="shared" si="22"/>
        <v>72545</v>
      </c>
      <c r="H81" s="898">
        <v>4</v>
      </c>
      <c r="I81" s="900">
        <f t="shared" si="23"/>
        <v>249</v>
      </c>
      <c r="J81" s="899">
        <v>816</v>
      </c>
      <c r="K81" s="899">
        <v>208</v>
      </c>
      <c r="L81" s="899">
        <f t="shared" si="19"/>
        <v>1024</v>
      </c>
      <c r="M81" s="921">
        <f t="shared" si="24"/>
        <v>74153</v>
      </c>
      <c r="N81" s="898">
        <v>4</v>
      </c>
      <c r="O81" s="900">
        <f t="shared" si="25"/>
        <v>249</v>
      </c>
      <c r="P81" s="899">
        <v>816</v>
      </c>
      <c r="Q81" s="899">
        <v>208</v>
      </c>
      <c r="R81" s="899">
        <f t="shared" si="20"/>
        <v>1024</v>
      </c>
      <c r="S81" s="921">
        <f t="shared" si="26"/>
        <v>74982</v>
      </c>
    </row>
    <row r="82" spans="1:19">
      <c r="A82" s="880" t="s">
        <v>2277</v>
      </c>
      <c r="B82" s="893">
        <v>4</v>
      </c>
      <c r="C82" s="894">
        <f t="shared" si="21"/>
        <v>253</v>
      </c>
      <c r="D82" s="893">
        <v>850</v>
      </c>
      <c r="E82" s="893">
        <v>240</v>
      </c>
      <c r="F82" s="893">
        <f t="shared" si="18"/>
        <v>1090</v>
      </c>
      <c r="G82" s="922">
        <f t="shared" si="22"/>
        <v>73635</v>
      </c>
      <c r="H82" s="892">
        <v>4</v>
      </c>
      <c r="I82" s="894">
        <f t="shared" si="23"/>
        <v>253</v>
      </c>
      <c r="J82" s="893">
        <v>846</v>
      </c>
      <c r="K82" s="893">
        <v>240</v>
      </c>
      <c r="L82" s="893">
        <f t="shared" si="19"/>
        <v>1086</v>
      </c>
      <c r="M82" s="922">
        <f t="shared" si="24"/>
        <v>75239</v>
      </c>
      <c r="N82" s="892">
        <v>4</v>
      </c>
      <c r="O82" s="894">
        <f t="shared" si="25"/>
        <v>253</v>
      </c>
      <c r="P82" s="893">
        <v>850</v>
      </c>
      <c r="Q82" s="893">
        <v>240</v>
      </c>
      <c r="R82" s="893">
        <f t="shared" si="20"/>
        <v>1090</v>
      </c>
      <c r="S82" s="922">
        <f t="shared" si="26"/>
        <v>76072</v>
      </c>
    </row>
    <row r="83" spans="1:19">
      <c r="A83" s="882" t="s">
        <v>2276</v>
      </c>
      <c r="B83" s="899">
        <v>4</v>
      </c>
      <c r="C83" s="900">
        <f t="shared" si="21"/>
        <v>257</v>
      </c>
      <c r="D83" s="899">
        <v>850</v>
      </c>
      <c r="E83" s="899">
        <v>400</v>
      </c>
      <c r="F83" s="899">
        <f t="shared" si="18"/>
        <v>1250</v>
      </c>
      <c r="G83" s="921">
        <f t="shared" si="22"/>
        <v>74885</v>
      </c>
      <c r="H83" s="898">
        <v>4</v>
      </c>
      <c r="I83" s="900">
        <f t="shared" si="23"/>
        <v>257</v>
      </c>
      <c r="J83" s="899">
        <v>850</v>
      </c>
      <c r="K83" s="899">
        <v>400</v>
      </c>
      <c r="L83" s="899">
        <f t="shared" si="19"/>
        <v>1250</v>
      </c>
      <c r="M83" s="921">
        <f t="shared" si="24"/>
        <v>76489</v>
      </c>
      <c r="N83" s="898">
        <v>4</v>
      </c>
      <c r="O83" s="900">
        <f t="shared" si="25"/>
        <v>257</v>
      </c>
      <c r="P83" s="899">
        <v>850</v>
      </c>
      <c r="Q83" s="899">
        <v>400</v>
      </c>
      <c r="R83" s="899">
        <f t="shared" si="20"/>
        <v>1250</v>
      </c>
      <c r="S83" s="921">
        <f t="shared" si="26"/>
        <v>77322</v>
      </c>
    </row>
    <row r="84" spans="1:19">
      <c r="A84" s="880" t="s">
        <v>2275</v>
      </c>
      <c r="B84" s="893">
        <v>3</v>
      </c>
      <c r="C84" s="894">
        <f t="shared" si="21"/>
        <v>260</v>
      </c>
      <c r="D84" s="893">
        <v>459</v>
      </c>
      <c r="E84" s="893">
        <v>156</v>
      </c>
      <c r="F84" s="893">
        <f t="shared" si="18"/>
        <v>615</v>
      </c>
      <c r="G84" s="922">
        <f t="shared" si="22"/>
        <v>75500</v>
      </c>
      <c r="H84" s="892">
        <v>3</v>
      </c>
      <c r="I84" s="894">
        <f t="shared" si="23"/>
        <v>260</v>
      </c>
      <c r="J84" s="893">
        <v>459</v>
      </c>
      <c r="K84" s="893">
        <v>156</v>
      </c>
      <c r="L84" s="893">
        <f t="shared" si="19"/>
        <v>615</v>
      </c>
      <c r="M84" s="922">
        <f t="shared" si="24"/>
        <v>77104</v>
      </c>
      <c r="N84" s="892">
        <v>3</v>
      </c>
      <c r="O84" s="894">
        <f t="shared" si="25"/>
        <v>260</v>
      </c>
      <c r="P84" s="893">
        <v>459</v>
      </c>
      <c r="Q84" s="893">
        <v>156</v>
      </c>
      <c r="R84" s="893">
        <f t="shared" si="20"/>
        <v>615</v>
      </c>
      <c r="S84" s="922">
        <f t="shared" si="26"/>
        <v>77937</v>
      </c>
    </row>
    <row r="85" spans="1:19">
      <c r="A85" s="882" t="s">
        <v>2274</v>
      </c>
      <c r="B85" s="899">
        <v>2</v>
      </c>
      <c r="C85" s="900">
        <f t="shared" si="21"/>
        <v>262</v>
      </c>
      <c r="D85" s="899">
        <v>459</v>
      </c>
      <c r="E85" s="899">
        <v>104</v>
      </c>
      <c r="F85" s="899">
        <f t="shared" si="18"/>
        <v>563</v>
      </c>
      <c r="G85" s="921">
        <f t="shared" si="22"/>
        <v>76063</v>
      </c>
      <c r="H85" s="898">
        <v>2</v>
      </c>
      <c r="I85" s="900">
        <f t="shared" si="23"/>
        <v>262</v>
      </c>
      <c r="J85" s="899">
        <v>459</v>
      </c>
      <c r="K85" s="899">
        <v>104</v>
      </c>
      <c r="L85" s="899">
        <f t="shared" si="19"/>
        <v>563</v>
      </c>
      <c r="M85" s="921">
        <f t="shared" si="24"/>
        <v>77667</v>
      </c>
      <c r="N85" s="898">
        <v>2</v>
      </c>
      <c r="O85" s="900">
        <f t="shared" si="25"/>
        <v>262</v>
      </c>
      <c r="P85" s="899">
        <v>459</v>
      </c>
      <c r="Q85" s="899">
        <v>104</v>
      </c>
      <c r="R85" s="899">
        <f t="shared" si="20"/>
        <v>563</v>
      </c>
      <c r="S85" s="921">
        <f t="shared" si="26"/>
        <v>78500</v>
      </c>
    </row>
    <row r="86" spans="1:19">
      <c r="A86" s="880" t="s">
        <v>2273</v>
      </c>
      <c r="B86" s="893">
        <v>2</v>
      </c>
      <c r="C86" s="894">
        <f t="shared" si="21"/>
        <v>264</v>
      </c>
      <c r="D86" s="893">
        <v>585</v>
      </c>
      <c r="E86" s="893">
        <v>200</v>
      </c>
      <c r="F86" s="893">
        <f t="shared" si="18"/>
        <v>785</v>
      </c>
      <c r="G86" s="922">
        <f t="shared" si="22"/>
        <v>76848</v>
      </c>
      <c r="H86" s="892">
        <v>2</v>
      </c>
      <c r="I86" s="894">
        <f t="shared" si="23"/>
        <v>264</v>
      </c>
      <c r="J86" s="893">
        <v>585</v>
      </c>
      <c r="K86" s="893">
        <v>200</v>
      </c>
      <c r="L86" s="893">
        <f t="shared" si="19"/>
        <v>785</v>
      </c>
      <c r="M86" s="922">
        <f t="shared" si="24"/>
        <v>78452</v>
      </c>
      <c r="N86" s="892">
        <v>2</v>
      </c>
      <c r="O86" s="894">
        <f t="shared" si="25"/>
        <v>264</v>
      </c>
      <c r="P86" s="893">
        <v>585</v>
      </c>
      <c r="Q86" s="893">
        <v>200</v>
      </c>
      <c r="R86" s="893">
        <f t="shared" si="20"/>
        <v>785</v>
      </c>
      <c r="S86" s="922">
        <f t="shared" si="26"/>
        <v>79285</v>
      </c>
    </row>
    <row r="87" spans="1:19">
      <c r="A87" s="882" t="s">
        <v>2272</v>
      </c>
      <c r="B87" s="899">
        <v>1</v>
      </c>
      <c r="C87" s="900">
        <f t="shared" si="21"/>
        <v>265</v>
      </c>
      <c r="D87" s="899">
        <v>225</v>
      </c>
      <c r="E87" s="899">
        <v>60</v>
      </c>
      <c r="F87" s="899">
        <f t="shared" si="18"/>
        <v>285</v>
      </c>
      <c r="G87" s="921">
        <f t="shared" si="22"/>
        <v>77133</v>
      </c>
      <c r="H87" s="898">
        <v>1</v>
      </c>
      <c r="I87" s="900">
        <f t="shared" si="23"/>
        <v>265</v>
      </c>
      <c r="J87" s="899">
        <v>225</v>
      </c>
      <c r="K87" s="899">
        <v>60</v>
      </c>
      <c r="L87" s="899">
        <f t="shared" si="19"/>
        <v>285</v>
      </c>
      <c r="M87" s="921">
        <f t="shared" si="24"/>
        <v>78737</v>
      </c>
      <c r="N87" s="898">
        <v>1</v>
      </c>
      <c r="O87" s="900">
        <f t="shared" si="25"/>
        <v>265</v>
      </c>
      <c r="P87" s="899">
        <v>225</v>
      </c>
      <c r="Q87" s="899">
        <v>60</v>
      </c>
      <c r="R87" s="899">
        <f t="shared" si="20"/>
        <v>285</v>
      </c>
      <c r="S87" s="921">
        <f t="shared" si="26"/>
        <v>79570</v>
      </c>
    </row>
    <row r="88" spans="1:19">
      <c r="A88" s="880" t="s">
        <v>2271</v>
      </c>
      <c r="B88" s="893">
        <v>1</v>
      </c>
      <c r="C88" s="894">
        <f t="shared" si="21"/>
        <v>266</v>
      </c>
      <c r="D88" s="893">
        <v>252</v>
      </c>
      <c r="E88" s="893">
        <v>60</v>
      </c>
      <c r="F88" s="893">
        <f t="shared" si="18"/>
        <v>312</v>
      </c>
      <c r="G88" s="922">
        <f t="shared" si="22"/>
        <v>77445</v>
      </c>
      <c r="H88" s="892">
        <v>1</v>
      </c>
      <c r="I88" s="894">
        <f t="shared" si="23"/>
        <v>266</v>
      </c>
      <c r="J88" s="893">
        <v>252</v>
      </c>
      <c r="K88" s="893">
        <v>60</v>
      </c>
      <c r="L88" s="893">
        <f t="shared" si="19"/>
        <v>312</v>
      </c>
      <c r="M88" s="922">
        <f t="shared" si="24"/>
        <v>79049</v>
      </c>
      <c r="N88" s="892">
        <v>1</v>
      </c>
      <c r="O88" s="894">
        <f t="shared" si="25"/>
        <v>266</v>
      </c>
      <c r="P88" s="893">
        <v>252</v>
      </c>
      <c r="Q88" s="893">
        <v>60</v>
      </c>
      <c r="R88" s="893">
        <f t="shared" si="20"/>
        <v>312</v>
      </c>
      <c r="S88" s="922">
        <f t="shared" si="26"/>
        <v>79882</v>
      </c>
    </row>
    <row r="89" spans="1:19">
      <c r="A89" s="882" t="s">
        <v>2270</v>
      </c>
      <c r="B89" s="899">
        <v>2</v>
      </c>
      <c r="C89" s="900">
        <f t="shared" si="21"/>
        <v>268</v>
      </c>
      <c r="D89" s="899">
        <v>450</v>
      </c>
      <c r="E89" s="899">
        <v>128</v>
      </c>
      <c r="F89" s="899">
        <f t="shared" si="18"/>
        <v>578</v>
      </c>
      <c r="G89" s="921">
        <f t="shared" si="22"/>
        <v>78023</v>
      </c>
      <c r="H89" s="898">
        <v>2</v>
      </c>
      <c r="I89" s="900">
        <f t="shared" si="23"/>
        <v>268</v>
      </c>
      <c r="J89" s="899">
        <v>450</v>
      </c>
      <c r="K89" s="899">
        <v>128</v>
      </c>
      <c r="L89" s="899">
        <f t="shared" si="19"/>
        <v>578</v>
      </c>
      <c r="M89" s="921">
        <f t="shared" si="24"/>
        <v>79627</v>
      </c>
      <c r="N89" s="898">
        <v>2</v>
      </c>
      <c r="O89" s="900">
        <f t="shared" si="25"/>
        <v>268</v>
      </c>
      <c r="P89" s="899">
        <v>450</v>
      </c>
      <c r="Q89" s="899">
        <v>128</v>
      </c>
      <c r="R89" s="899">
        <f t="shared" si="20"/>
        <v>578</v>
      </c>
      <c r="S89" s="921">
        <f t="shared" si="26"/>
        <v>80460</v>
      </c>
    </row>
    <row r="90" spans="1:19">
      <c r="A90" s="880" t="s">
        <v>2269</v>
      </c>
      <c r="B90" s="893">
        <v>2</v>
      </c>
      <c r="C90" s="894">
        <f t="shared" si="21"/>
        <v>270</v>
      </c>
      <c r="D90" s="893">
        <v>576</v>
      </c>
      <c r="E90" s="893">
        <v>144</v>
      </c>
      <c r="F90" s="893">
        <f t="shared" si="18"/>
        <v>720</v>
      </c>
      <c r="G90" s="922">
        <f t="shared" si="22"/>
        <v>78743</v>
      </c>
      <c r="H90" s="892">
        <v>2</v>
      </c>
      <c r="I90" s="894">
        <f t="shared" si="23"/>
        <v>270</v>
      </c>
      <c r="J90" s="893">
        <v>576</v>
      </c>
      <c r="K90" s="893">
        <v>144</v>
      </c>
      <c r="L90" s="893">
        <f t="shared" si="19"/>
        <v>720</v>
      </c>
      <c r="M90" s="922">
        <f t="shared" si="24"/>
        <v>80347</v>
      </c>
      <c r="N90" s="892">
        <v>2</v>
      </c>
      <c r="O90" s="894">
        <f t="shared" si="25"/>
        <v>270</v>
      </c>
      <c r="P90" s="893">
        <v>576</v>
      </c>
      <c r="Q90" s="893">
        <v>144</v>
      </c>
      <c r="R90" s="893">
        <f t="shared" si="20"/>
        <v>720</v>
      </c>
      <c r="S90" s="922">
        <f t="shared" si="26"/>
        <v>81180</v>
      </c>
    </row>
    <row r="91" spans="1:19">
      <c r="A91" s="882" t="s">
        <v>2268</v>
      </c>
      <c r="B91" s="899">
        <v>2</v>
      </c>
      <c r="C91" s="900">
        <f t="shared" si="21"/>
        <v>272</v>
      </c>
      <c r="D91" s="899">
        <v>360</v>
      </c>
      <c r="E91" s="899">
        <v>120</v>
      </c>
      <c r="F91" s="899">
        <f t="shared" si="18"/>
        <v>480</v>
      </c>
      <c r="G91" s="921">
        <f t="shared" si="22"/>
        <v>79223</v>
      </c>
      <c r="H91" s="898">
        <v>2</v>
      </c>
      <c r="I91" s="900">
        <f t="shared" si="23"/>
        <v>272</v>
      </c>
      <c r="J91" s="899">
        <v>360</v>
      </c>
      <c r="K91" s="899">
        <v>120</v>
      </c>
      <c r="L91" s="899">
        <f t="shared" si="19"/>
        <v>480</v>
      </c>
      <c r="M91" s="921">
        <f t="shared" si="24"/>
        <v>80827</v>
      </c>
      <c r="N91" s="898">
        <v>2</v>
      </c>
      <c r="O91" s="900">
        <f t="shared" si="25"/>
        <v>272</v>
      </c>
      <c r="P91" s="899">
        <v>360</v>
      </c>
      <c r="Q91" s="899">
        <v>120</v>
      </c>
      <c r="R91" s="899">
        <f t="shared" si="20"/>
        <v>480</v>
      </c>
      <c r="S91" s="921">
        <f t="shared" si="26"/>
        <v>81660</v>
      </c>
    </row>
    <row r="92" spans="1:19">
      <c r="A92" s="880" t="s">
        <v>2267</v>
      </c>
      <c r="B92" s="893">
        <v>2</v>
      </c>
      <c r="C92" s="894">
        <f t="shared" si="21"/>
        <v>274</v>
      </c>
      <c r="D92" s="893">
        <v>540</v>
      </c>
      <c r="E92" s="893">
        <v>144</v>
      </c>
      <c r="F92" s="893">
        <f t="shared" si="18"/>
        <v>684</v>
      </c>
      <c r="G92" s="922">
        <f t="shared" si="22"/>
        <v>79907</v>
      </c>
      <c r="H92" s="892">
        <v>2</v>
      </c>
      <c r="I92" s="894">
        <f t="shared" si="23"/>
        <v>274</v>
      </c>
      <c r="J92" s="893">
        <v>540</v>
      </c>
      <c r="K92" s="893">
        <v>144</v>
      </c>
      <c r="L92" s="893">
        <f t="shared" si="19"/>
        <v>684</v>
      </c>
      <c r="M92" s="922">
        <f t="shared" si="24"/>
        <v>81511</v>
      </c>
      <c r="N92" s="892">
        <v>2</v>
      </c>
      <c r="O92" s="894">
        <f t="shared" si="25"/>
        <v>274</v>
      </c>
      <c r="P92" s="893">
        <v>540</v>
      </c>
      <c r="Q92" s="893">
        <v>144</v>
      </c>
      <c r="R92" s="893">
        <f t="shared" si="20"/>
        <v>684</v>
      </c>
      <c r="S92" s="922">
        <f t="shared" si="26"/>
        <v>82344</v>
      </c>
    </row>
    <row r="93" spans="1:19">
      <c r="A93" s="882" t="s">
        <v>2266</v>
      </c>
      <c r="B93" s="899">
        <v>3</v>
      </c>
      <c r="C93" s="900">
        <f t="shared" si="21"/>
        <v>277</v>
      </c>
      <c r="D93" s="899">
        <v>871</v>
      </c>
      <c r="E93" s="899">
        <v>312</v>
      </c>
      <c r="F93" s="899">
        <f t="shared" si="18"/>
        <v>1183</v>
      </c>
      <c r="G93" s="921">
        <f t="shared" si="22"/>
        <v>81090</v>
      </c>
      <c r="H93" s="898">
        <v>3</v>
      </c>
      <c r="I93" s="900">
        <f t="shared" si="23"/>
        <v>277</v>
      </c>
      <c r="J93" s="899">
        <v>871</v>
      </c>
      <c r="K93" s="899">
        <v>312</v>
      </c>
      <c r="L93" s="899">
        <f t="shared" si="19"/>
        <v>1183</v>
      </c>
      <c r="M93" s="921">
        <f t="shared" si="24"/>
        <v>82694</v>
      </c>
      <c r="N93" s="898">
        <v>3</v>
      </c>
      <c r="O93" s="900">
        <f t="shared" si="25"/>
        <v>277</v>
      </c>
      <c r="P93" s="899">
        <v>871</v>
      </c>
      <c r="Q93" s="899">
        <v>312</v>
      </c>
      <c r="R93" s="899">
        <f t="shared" si="20"/>
        <v>1183</v>
      </c>
      <c r="S93" s="921">
        <f t="shared" si="26"/>
        <v>83527</v>
      </c>
    </row>
    <row r="94" spans="1:19">
      <c r="A94" s="880" t="s">
        <v>2265</v>
      </c>
      <c r="B94" s="893">
        <v>1</v>
      </c>
      <c r="C94" s="894">
        <f t="shared" si="21"/>
        <v>278</v>
      </c>
      <c r="D94" s="893">
        <v>175</v>
      </c>
      <c r="E94" s="893">
        <v>104</v>
      </c>
      <c r="F94" s="893">
        <f t="shared" si="18"/>
        <v>279</v>
      </c>
      <c r="G94" s="922">
        <f t="shared" si="22"/>
        <v>81369</v>
      </c>
      <c r="H94" s="892">
        <v>1</v>
      </c>
      <c r="I94" s="894">
        <f t="shared" si="23"/>
        <v>278</v>
      </c>
      <c r="J94" s="893">
        <v>175</v>
      </c>
      <c r="K94" s="893">
        <v>104</v>
      </c>
      <c r="L94" s="893">
        <f t="shared" si="19"/>
        <v>279</v>
      </c>
      <c r="M94" s="922">
        <f t="shared" si="24"/>
        <v>82973</v>
      </c>
      <c r="N94" s="892">
        <v>1</v>
      </c>
      <c r="O94" s="894">
        <f t="shared" si="25"/>
        <v>278</v>
      </c>
      <c r="P94" s="893">
        <v>175</v>
      </c>
      <c r="Q94" s="893">
        <v>104</v>
      </c>
      <c r="R94" s="893">
        <f t="shared" si="20"/>
        <v>279</v>
      </c>
      <c r="S94" s="922">
        <f t="shared" si="26"/>
        <v>83806</v>
      </c>
    </row>
    <row r="95" spans="1:19">
      <c r="A95" s="882" t="s">
        <v>2264</v>
      </c>
      <c r="B95" s="899">
        <v>3</v>
      </c>
      <c r="C95" s="900">
        <f t="shared" si="21"/>
        <v>281</v>
      </c>
      <c r="D95" s="899">
        <v>720</v>
      </c>
      <c r="E95" s="899">
        <v>0</v>
      </c>
      <c r="F95" s="899">
        <f t="shared" si="18"/>
        <v>720</v>
      </c>
      <c r="G95" s="921">
        <f t="shared" si="22"/>
        <v>82089</v>
      </c>
      <c r="H95" s="898">
        <v>3</v>
      </c>
      <c r="I95" s="900">
        <f t="shared" si="23"/>
        <v>281</v>
      </c>
      <c r="J95" s="899">
        <v>720</v>
      </c>
      <c r="K95" s="899">
        <v>0</v>
      </c>
      <c r="L95" s="899">
        <f t="shared" si="19"/>
        <v>720</v>
      </c>
      <c r="M95" s="921">
        <f t="shared" si="24"/>
        <v>83693</v>
      </c>
      <c r="N95" s="898">
        <v>3</v>
      </c>
      <c r="O95" s="900">
        <f t="shared" si="25"/>
        <v>281</v>
      </c>
      <c r="P95" s="899">
        <v>720</v>
      </c>
      <c r="Q95" s="899">
        <v>0</v>
      </c>
      <c r="R95" s="899">
        <f t="shared" si="20"/>
        <v>720</v>
      </c>
      <c r="S95" s="921">
        <f t="shared" si="26"/>
        <v>84526</v>
      </c>
    </row>
    <row r="96" spans="1:19">
      <c r="A96" s="880" t="s">
        <v>2263</v>
      </c>
      <c r="B96" s="893">
        <v>3</v>
      </c>
      <c r="C96" s="894">
        <f t="shared" si="21"/>
        <v>284</v>
      </c>
      <c r="D96" s="893">
        <v>600</v>
      </c>
      <c r="E96" s="893">
        <v>216</v>
      </c>
      <c r="F96" s="893">
        <f t="shared" si="18"/>
        <v>816</v>
      </c>
      <c r="G96" s="922">
        <f t="shared" si="22"/>
        <v>82905</v>
      </c>
      <c r="H96" s="892">
        <v>3</v>
      </c>
      <c r="I96" s="894">
        <f t="shared" si="23"/>
        <v>284</v>
      </c>
      <c r="J96" s="893">
        <v>601</v>
      </c>
      <c r="K96" s="893">
        <v>216</v>
      </c>
      <c r="L96" s="893">
        <f t="shared" si="19"/>
        <v>817</v>
      </c>
      <c r="M96" s="922">
        <f t="shared" si="24"/>
        <v>84510</v>
      </c>
      <c r="N96" s="892">
        <v>3</v>
      </c>
      <c r="O96" s="894">
        <f t="shared" si="25"/>
        <v>284</v>
      </c>
      <c r="P96" s="893">
        <v>680</v>
      </c>
      <c r="Q96" s="893">
        <v>216</v>
      </c>
      <c r="R96" s="893">
        <f t="shared" si="20"/>
        <v>896</v>
      </c>
      <c r="S96" s="922">
        <f t="shared" si="26"/>
        <v>85422</v>
      </c>
    </row>
    <row r="97" spans="1:19">
      <c r="A97" s="882" t="s">
        <v>2262</v>
      </c>
      <c r="B97" s="899">
        <v>2</v>
      </c>
      <c r="C97" s="900">
        <f t="shared" si="21"/>
        <v>286</v>
      </c>
      <c r="D97" s="899">
        <v>423</v>
      </c>
      <c r="E97" s="899">
        <v>0</v>
      </c>
      <c r="F97" s="899">
        <f t="shared" si="18"/>
        <v>423</v>
      </c>
      <c r="G97" s="921">
        <f t="shared" si="22"/>
        <v>83328</v>
      </c>
      <c r="H97" s="898">
        <v>2</v>
      </c>
      <c r="I97" s="900">
        <f t="shared" si="23"/>
        <v>286</v>
      </c>
      <c r="J97" s="899">
        <v>423</v>
      </c>
      <c r="K97" s="899">
        <v>0</v>
      </c>
      <c r="L97" s="899">
        <f t="shared" si="19"/>
        <v>423</v>
      </c>
      <c r="M97" s="921">
        <f t="shared" si="24"/>
        <v>84933</v>
      </c>
      <c r="N97" s="898">
        <v>2</v>
      </c>
      <c r="O97" s="900">
        <f t="shared" si="25"/>
        <v>286</v>
      </c>
      <c r="P97" s="899">
        <v>423</v>
      </c>
      <c r="Q97" s="899">
        <v>0</v>
      </c>
      <c r="R97" s="899">
        <f t="shared" si="20"/>
        <v>423</v>
      </c>
      <c r="S97" s="921">
        <f t="shared" si="26"/>
        <v>85845</v>
      </c>
    </row>
    <row r="98" spans="1:19">
      <c r="A98" s="880" t="s">
        <v>2261</v>
      </c>
      <c r="B98" s="893">
        <v>2</v>
      </c>
      <c r="C98" s="894">
        <f t="shared" si="21"/>
        <v>288</v>
      </c>
      <c r="D98" s="893">
        <v>405</v>
      </c>
      <c r="E98" s="893">
        <v>144</v>
      </c>
      <c r="F98" s="893">
        <f t="shared" si="18"/>
        <v>549</v>
      </c>
      <c r="G98" s="922">
        <f t="shared" si="22"/>
        <v>83877</v>
      </c>
      <c r="H98" s="892">
        <v>2</v>
      </c>
      <c r="I98" s="894">
        <f t="shared" si="23"/>
        <v>288</v>
      </c>
      <c r="J98" s="893">
        <v>405</v>
      </c>
      <c r="K98" s="893">
        <v>144</v>
      </c>
      <c r="L98" s="893">
        <f t="shared" si="19"/>
        <v>549</v>
      </c>
      <c r="M98" s="922">
        <f t="shared" si="24"/>
        <v>85482</v>
      </c>
      <c r="N98" s="892">
        <v>2</v>
      </c>
      <c r="O98" s="894">
        <f t="shared" si="25"/>
        <v>288</v>
      </c>
      <c r="P98" s="893">
        <v>405</v>
      </c>
      <c r="Q98" s="893">
        <v>144</v>
      </c>
      <c r="R98" s="893">
        <f t="shared" si="20"/>
        <v>549</v>
      </c>
      <c r="S98" s="922">
        <f t="shared" si="26"/>
        <v>86394</v>
      </c>
    </row>
    <row r="99" spans="1:19">
      <c r="A99" s="882" t="s">
        <v>2260</v>
      </c>
      <c r="B99" s="899">
        <v>1</v>
      </c>
      <c r="C99" s="900">
        <f t="shared" si="21"/>
        <v>289</v>
      </c>
      <c r="D99" s="899">
        <v>225</v>
      </c>
      <c r="E99" s="899">
        <v>104</v>
      </c>
      <c r="F99" s="899">
        <f t="shared" si="18"/>
        <v>329</v>
      </c>
      <c r="G99" s="921">
        <f t="shared" si="22"/>
        <v>84206</v>
      </c>
      <c r="H99" s="898">
        <v>1</v>
      </c>
      <c r="I99" s="900">
        <f t="shared" si="23"/>
        <v>289</v>
      </c>
      <c r="J99" s="899">
        <v>225</v>
      </c>
      <c r="K99" s="899">
        <v>104</v>
      </c>
      <c r="L99" s="899">
        <f t="shared" si="19"/>
        <v>329</v>
      </c>
      <c r="M99" s="921">
        <f t="shared" si="24"/>
        <v>85811</v>
      </c>
      <c r="N99" s="898">
        <v>1</v>
      </c>
      <c r="O99" s="900">
        <f t="shared" si="25"/>
        <v>289</v>
      </c>
      <c r="P99" s="899">
        <v>225</v>
      </c>
      <c r="Q99" s="899">
        <v>104</v>
      </c>
      <c r="R99" s="899">
        <f t="shared" si="20"/>
        <v>329</v>
      </c>
      <c r="S99" s="921">
        <f t="shared" si="26"/>
        <v>86723</v>
      </c>
    </row>
    <row r="100" spans="1:19">
      <c r="A100" s="880" t="s">
        <v>2259</v>
      </c>
      <c r="B100" s="893">
        <v>2</v>
      </c>
      <c r="C100" s="894">
        <f t="shared" si="21"/>
        <v>291</v>
      </c>
      <c r="D100" s="893">
        <v>558</v>
      </c>
      <c r="E100" s="893">
        <v>32</v>
      </c>
      <c r="F100" s="893">
        <f t="shared" si="18"/>
        <v>590</v>
      </c>
      <c r="G100" s="922">
        <f t="shared" si="22"/>
        <v>84796</v>
      </c>
      <c r="H100" s="892">
        <v>2</v>
      </c>
      <c r="I100" s="894">
        <f t="shared" si="23"/>
        <v>291</v>
      </c>
      <c r="J100" s="893">
        <v>558</v>
      </c>
      <c r="K100" s="893">
        <v>32</v>
      </c>
      <c r="L100" s="893">
        <f t="shared" si="19"/>
        <v>590</v>
      </c>
      <c r="M100" s="922">
        <f t="shared" si="24"/>
        <v>86401</v>
      </c>
      <c r="N100" s="892">
        <v>2</v>
      </c>
      <c r="O100" s="894">
        <f t="shared" si="25"/>
        <v>291</v>
      </c>
      <c r="P100" s="893">
        <v>558</v>
      </c>
      <c r="Q100" s="893">
        <v>32</v>
      </c>
      <c r="R100" s="893">
        <f t="shared" si="20"/>
        <v>590</v>
      </c>
      <c r="S100" s="922">
        <f t="shared" si="26"/>
        <v>87313</v>
      </c>
    </row>
    <row r="101" spans="1:19">
      <c r="A101" s="882" t="s">
        <v>2258</v>
      </c>
      <c r="B101" s="899">
        <v>3</v>
      </c>
      <c r="C101" s="900">
        <f t="shared" si="21"/>
        <v>294</v>
      </c>
      <c r="D101" s="899">
        <v>774</v>
      </c>
      <c r="E101" s="899">
        <v>264</v>
      </c>
      <c r="F101" s="899">
        <f t="shared" si="18"/>
        <v>1038</v>
      </c>
      <c r="G101" s="921">
        <f t="shared" si="22"/>
        <v>85834</v>
      </c>
      <c r="H101" s="898">
        <v>3</v>
      </c>
      <c r="I101" s="900">
        <f t="shared" si="23"/>
        <v>294</v>
      </c>
      <c r="J101" s="899">
        <v>774</v>
      </c>
      <c r="K101" s="899">
        <v>264</v>
      </c>
      <c r="L101" s="899">
        <f t="shared" si="19"/>
        <v>1038</v>
      </c>
      <c r="M101" s="921">
        <f t="shared" si="24"/>
        <v>87439</v>
      </c>
      <c r="N101" s="898">
        <v>3</v>
      </c>
      <c r="O101" s="900">
        <f t="shared" si="25"/>
        <v>294</v>
      </c>
      <c r="P101" s="899">
        <v>774</v>
      </c>
      <c r="Q101" s="899">
        <v>264</v>
      </c>
      <c r="R101" s="899">
        <f t="shared" si="20"/>
        <v>1038</v>
      </c>
      <c r="S101" s="921">
        <f t="shared" si="26"/>
        <v>88351</v>
      </c>
    </row>
    <row r="102" spans="1:19">
      <c r="A102" s="880" t="s">
        <v>2257</v>
      </c>
      <c r="B102" s="893">
        <v>7</v>
      </c>
      <c r="C102" s="894">
        <f t="shared" si="21"/>
        <v>301</v>
      </c>
      <c r="D102" s="893">
        <v>1683</v>
      </c>
      <c r="E102" s="893">
        <v>616</v>
      </c>
      <c r="F102" s="893">
        <f t="shared" si="18"/>
        <v>2299</v>
      </c>
      <c r="G102" s="922">
        <f t="shared" si="22"/>
        <v>88133</v>
      </c>
      <c r="H102" s="892">
        <v>7</v>
      </c>
      <c r="I102" s="894">
        <f t="shared" si="23"/>
        <v>301</v>
      </c>
      <c r="J102" s="893">
        <v>1787</v>
      </c>
      <c r="K102" s="893">
        <v>616</v>
      </c>
      <c r="L102" s="893">
        <f t="shared" si="19"/>
        <v>2403</v>
      </c>
      <c r="M102" s="922">
        <f t="shared" si="24"/>
        <v>89842</v>
      </c>
      <c r="N102" s="892">
        <v>7</v>
      </c>
      <c r="O102" s="894">
        <f t="shared" si="25"/>
        <v>301</v>
      </c>
      <c r="P102" s="893">
        <v>1683</v>
      </c>
      <c r="Q102" s="893">
        <v>616</v>
      </c>
      <c r="R102" s="893">
        <f t="shared" si="20"/>
        <v>2299</v>
      </c>
      <c r="S102" s="922">
        <f t="shared" si="26"/>
        <v>90650</v>
      </c>
    </row>
    <row r="103" spans="1:19">
      <c r="A103" s="882" t="s">
        <v>2256</v>
      </c>
      <c r="B103" s="899">
        <v>4</v>
      </c>
      <c r="C103" s="900">
        <f t="shared" si="21"/>
        <v>305</v>
      </c>
      <c r="D103" s="899">
        <v>952</v>
      </c>
      <c r="E103" s="899">
        <v>96</v>
      </c>
      <c r="F103" s="899">
        <f t="shared" si="18"/>
        <v>1048</v>
      </c>
      <c r="G103" s="921">
        <f t="shared" si="22"/>
        <v>89181</v>
      </c>
      <c r="H103" s="898">
        <v>4</v>
      </c>
      <c r="I103" s="900">
        <f t="shared" si="23"/>
        <v>305</v>
      </c>
      <c r="J103" s="899">
        <v>884</v>
      </c>
      <c r="K103" s="899">
        <v>96</v>
      </c>
      <c r="L103" s="899">
        <f t="shared" si="19"/>
        <v>980</v>
      </c>
      <c r="M103" s="921">
        <f t="shared" si="24"/>
        <v>90822</v>
      </c>
      <c r="N103" s="898">
        <v>4</v>
      </c>
      <c r="O103" s="900">
        <f t="shared" si="25"/>
        <v>305</v>
      </c>
      <c r="P103" s="899">
        <v>884</v>
      </c>
      <c r="Q103" s="899">
        <v>96</v>
      </c>
      <c r="R103" s="899">
        <f t="shared" si="20"/>
        <v>980</v>
      </c>
      <c r="S103" s="921">
        <f t="shared" si="26"/>
        <v>91630</v>
      </c>
    </row>
    <row r="104" spans="1:19">
      <c r="A104" s="880" t="s">
        <v>2255</v>
      </c>
      <c r="B104" s="893">
        <v>4</v>
      </c>
      <c r="C104" s="894">
        <f t="shared" si="21"/>
        <v>309</v>
      </c>
      <c r="D104" s="893">
        <v>910</v>
      </c>
      <c r="E104" s="893">
        <v>112</v>
      </c>
      <c r="F104" s="893">
        <f t="shared" si="18"/>
        <v>1022</v>
      </c>
      <c r="G104" s="922">
        <f t="shared" si="22"/>
        <v>90203</v>
      </c>
      <c r="H104" s="892">
        <v>4</v>
      </c>
      <c r="I104" s="894">
        <f t="shared" si="23"/>
        <v>309</v>
      </c>
      <c r="J104" s="893">
        <v>910</v>
      </c>
      <c r="K104" s="893">
        <v>112</v>
      </c>
      <c r="L104" s="893">
        <f t="shared" si="19"/>
        <v>1022</v>
      </c>
      <c r="M104" s="922">
        <f t="shared" si="24"/>
        <v>91844</v>
      </c>
      <c r="N104" s="892">
        <v>4</v>
      </c>
      <c r="O104" s="894">
        <f t="shared" si="25"/>
        <v>309</v>
      </c>
      <c r="P104" s="893">
        <v>910</v>
      </c>
      <c r="Q104" s="893">
        <v>112</v>
      </c>
      <c r="R104" s="893">
        <f t="shared" si="20"/>
        <v>1022</v>
      </c>
      <c r="S104" s="922">
        <f t="shared" si="26"/>
        <v>92652</v>
      </c>
    </row>
    <row r="105" spans="1:19">
      <c r="A105" s="882" t="s">
        <v>2254</v>
      </c>
      <c r="B105" s="899">
        <v>2</v>
      </c>
      <c r="C105" s="900">
        <f t="shared" si="21"/>
        <v>311</v>
      </c>
      <c r="D105" s="899">
        <v>540</v>
      </c>
      <c r="E105" s="899">
        <v>48</v>
      </c>
      <c r="F105" s="899">
        <f t="shared" ref="F105:F123" si="27">D105+E105</f>
        <v>588</v>
      </c>
      <c r="G105" s="921">
        <f t="shared" si="22"/>
        <v>90791</v>
      </c>
      <c r="H105" s="898">
        <v>2</v>
      </c>
      <c r="I105" s="900">
        <f t="shared" si="23"/>
        <v>311</v>
      </c>
      <c r="J105" s="899">
        <v>540</v>
      </c>
      <c r="K105" s="899">
        <v>48</v>
      </c>
      <c r="L105" s="899">
        <f t="shared" ref="L105:L123" si="28">J105+K105</f>
        <v>588</v>
      </c>
      <c r="M105" s="921">
        <f t="shared" si="24"/>
        <v>92432</v>
      </c>
      <c r="N105" s="898">
        <v>2</v>
      </c>
      <c r="O105" s="900">
        <f t="shared" si="25"/>
        <v>311</v>
      </c>
      <c r="P105" s="899">
        <v>540</v>
      </c>
      <c r="Q105" s="899">
        <v>48</v>
      </c>
      <c r="R105" s="899">
        <f t="shared" ref="R105:R123" si="29">P105+Q105</f>
        <v>588</v>
      </c>
      <c r="S105" s="921">
        <f t="shared" si="26"/>
        <v>93240</v>
      </c>
    </row>
    <row r="106" spans="1:19">
      <c r="A106" s="880" t="s">
        <v>2253</v>
      </c>
      <c r="B106" s="893">
        <v>2</v>
      </c>
      <c r="C106" s="894">
        <f t="shared" ref="C106:C123" si="30">C105+B106</f>
        <v>313</v>
      </c>
      <c r="D106" s="893">
        <v>360</v>
      </c>
      <c r="E106" s="893">
        <v>40</v>
      </c>
      <c r="F106" s="893">
        <f t="shared" si="27"/>
        <v>400</v>
      </c>
      <c r="G106" s="922">
        <f t="shared" ref="G106:G123" si="31">G105+F106</f>
        <v>91191</v>
      </c>
      <c r="H106" s="892">
        <v>2</v>
      </c>
      <c r="I106" s="894">
        <f t="shared" ref="I106:I123" si="32">I105+H106</f>
        <v>313</v>
      </c>
      <c r="J106" s="893">
        <v>360</v>
      </c>
      <c r="K106" s="893">
        <v>40</v>
      </c>
      <c r="L106" s="893">
        <f t="shared" si="28"/>
        <v>400</v>
      </c>
      <c r="M106" s="922">
        <f t="shared" ref="M106:M123" si="33">M105+L106</f>
        <v>92832</v>
      </c>
      <c r="N106" s="892">
        <v>2</v>
      </c>
      <c r="O106" s="894">
        <f t="shared" ref="O106:O123" si="34">O105+N106</f>
        <v>313</v>
      </c>
      <c r="P106" s="893">
        <v>360</v>
      </c>
      <c r="Q106" s="893">
        <v>40</v>
      </c>
      <c r="R106" s="893">
        <f t="shared" si="29"/>
        <v>400</v>
      </c>
      <c r="S106" s="922">
        <f t="shared" ref="S106:S123" si="35">S105+R106</f>
        <v>93640</v>
      </c>
    </row>
    <row r="107" spans="1:19">
      <c r="A107" s="882" t="s">
        <v>2252</v>
      </c>
      <c r="B107" s="899">
        <v>2</v>
      </c>
      <c r="C107" s="900">
        <f t="shared" si="30"/>
        <v>315</v>
      </c>
      <c r="D107" s="899">
        <v>405</v>
      </c>
      <c r="E107" s="899">
        <v>40</v>
      </c>
      <c r="F107" s="899">
        <f t="shared" si="27"/>
        <v>445</v>
      </c>
      <c r="G107" s="921">
        <f t="shared" si="31"/>
        <v>91636</v>
      </c>
      <c r="H107" s="898">
        <v>2</v>
      </c>
      <c r="I107" s="900">
        <f t="shared" si="32"/>
        <v>315</v>
      </c>
      <c r="J107" s="899">
        <v>405</v>
      </c>
      <c r="K107" s="899">
        <v>40</v>
      </c>
      <c r="L107" s="899">
        <f t="shared" si="28"/>
        <v>445</v>
      </c>
      <c r="M107" s="921">
        <f t="shared" si="33"/>
        <v>93277</v>
      </c>
      <c r="N107" s="898">
        <v>2</v>
      </c>
      <c r="O107" s="900">
        <f t="shared" si="34"/>
        <v>315</v>
      </c>
      <c r="P107" s="899">
        <v>405</v>
      </c>
      <c r="Q107" s="899">
        <v>40</v>
      </c>
      <c r="R107" s="899">
        <f t="shared" si="29"/>
        <v>445</v>
      </c>
      <c r="S107" s="921">
        <f t="shared" si="35"/>
        <v>94085</v>
      </c>
    </row>
    <row r="108" spans="1:19">
      <c r="A108" s="880" t="s">
        <v>2251</v>
      </c>
      <c r="B108" s="893">
        <v>2</v>
      </c>
      <c r="C108" s="894">
        <f t="shared" si="30"/>
        <v>317</v>
      </c>
      <c r="D108" s="893">
        <v>324</v>
      </c>
      <c r="E108" s="893">
        <v>48</v>
      </c>
      <c r="F108" s="893">
        <f t="shared" si="27"/>
        <v>372</v>
      </c>
      <c r="G108" s="922">
        <f t="shared" si="31"/>
        <v>92008</v>
      </c>
      <c r="H108" s="892">
        <v>2</v>
      </c>
      <c r="I108" s="894">
        <f t="shared" si="32"/>
        <v>317</v>
      </c>
      <c r="J108" s="893">
        <v>324</v>
      </c>
      <c r="K108" s="893">
        <v>48</v>
      </c>
      <c r="L108" s="893">
        <f t="shared" si="28"/>
        <v>372</v>
      </c>
      <c r="M108" s="922">
        <f t="shared" si="33"/>
        <v>93649</v>
      </c>
      <c r="N108" s="892">
        <v>2</v>
      </c>
      <c r="O108" s="894">
        <f t="shared" si="34"/>
        <v>317</v>
      </c>
      <c r="P108" s="893">
        <v>324</v>
      </c>
      <c r="Q108" s="893">
        <v>48</v>
      </c>
      <c r="R108" s="893">
        <f t="shared" si="29"/>
        <v>372</v>
      </c>
      <c r="S108" s="922">
        <f t="shared" si="35"/>
        <v>94457</v>
      </c>
    </row>
    <row r="109" spans="1:19">
      <c r="A109" s="882" t="s">
        <v>2250</v>
      </c>
      <c r="B109" s="899">
        <v>3</v>
      </c>
      <c r="C109" s="900">
        <f t="shared" si="30"/>
        <v>320</v>
      </c>
      <c r="D109" s="899">
        <v>648</v>
      </c>
      <c r="E109" s="899">
        <v>156</v>
      </c>
      <c r="F109" s="899">
        <f t="shared" si="27"/>
        <v>804</v>
      </c>
      <c r="G109" s="921">
        <f t="shared" si="31"/>
        <v>92812</v>
      </c>
      <c r="H109" s="898">
        <v>3</v>
      </c>
      <c r="I109" s="900">
        <f t="shared" si="32"/>
        <v>320</v>
      </c>
      <c r="J109" s="899">
        <v>648</v>
      </c>
      <c r="K109" s="899">
        <v>156</v>
      </c>
      <c r="L109" s="899">
        <f t="shared" si="28"/>
        <v>804</v>
      </c>
      <c r="M109" s="921">
        <f t="shared" si="33"/>
        <v>94453</v>
      </c>
      <c r="N109" s="898">
        <v>3</v>
      </c>
      <c r="O109" s="900">
        <f t="shared" si="34"/>
        <v>320</v>
      </c>
      <c r="P109" s="899">
        <v>648</v>
      </c>
      <c r="Q109" s="899">
        <v>156</v>
      </c>
      <c r="R109" s="899">
        <f t="shared" si="29"/>
        <v>804</v>
      </c>
      <c r="S109" s="921">
        <f t="shared" si="35"/>
        <v>95261</v>
      </c>
    </row>
    <row r="110" spans="1:19">
      <c r="A110" s="880" t="s">
        <v>2249</v>
      </c>
      <c r="B110" s="893">
        <v>2</v>
      </c>
      <c r="C110" s="894">
        <f t="shared" si="30"/>
        <v>322</v>
      </c>
      <c r="D110" s="893">
        <v>261</v>
      </c>
      <c r="E110" s="893">
        <v>40</v>
      </c>
      <c r="F110" s="893">
        <f t="shared" si="27"/>
        <v>301</v>
      </c>
      <c r="G110" s="922">
        <f t="shared" si="31"/>
        <v>93113</v>
      </c>
      <c r="H110" s="892">
        <v>2</v>
      </c>
      <c r="I110" s="894">
        <f t="shared" si="32"/>
        <v>322</v>
      </c>
      <c r="J110" s="893">
        <v>261</v>
      </c>
      <c r="K110" s="893">
        <v>40</v>
      </c>
      <c r="L110" s="893">
        <f t="shared" si="28"/>
        <v>301</v>
      </c>
      <c r="M110" s="922">
        <f t="shared" si="33"/>
        <v>94754</v>
      </c>
      <c r="N110" s="892">
        <v>2</v>
      </c>
      <c r="O110" s="894">
        <f t="shared" si="34"/>
        <v>322</v>
      </c>
      <c r="P110" s="893">
        <v>261</v>
      </c>
      <c r="Q110" s="893">
        <v>40</v>
      </c>
      <c r="R110" s="893">
        <f t="shared" si="29"/>
        <v>301</v>
      </c>
      <c r="S110" s="922">
        <f t="shared" si="35"/>
        <v>95562</v>
      </c>
    </row>
    <row r="111" spans="1:19">
      <c r="A111" s="882" t="s">
        <v>2248</v>
      </c>
      <c r="B111" s="899">
        <v>2</v>
      </c>
      <c r="C111" s="900">
        <f t="shared" si="30"/>
        <v>324</v>
      </c>
      <c r="D111" s="899">
        <v>450</v>
      </c>
      <c r="E111" s="899">
        <v>48</v>
      </c>
      <c r="F111" s="899">
        <f t="shared" si="27"/>
        <v>498</v>
      </c>
      <c r="G111" s="921">
        <f t="shared" si="31"/>
        <v>93611</v>
      </c>
      <c r="H111" s="898">
        <v>2</v>
      </c>
      <c r="I111" s="900">
        <f t="shared" si="32"/>
        <v>324</v>
      </c>
      <c r="J111" s="899">
        <v>450</v>
      </c>
      <c r="K111" s="899">
        <v>48</v>
      </c>
      <c r="L111" s="899">
        <f t="shared" si="28"/>
        <v>498</v>
      </c>
      <c r="M111" s="921">
        <f t="shared" si="33"/>
        <v>95252</v>
      </c>
      <c r="N111" s="898">
        <v>2</v>
      </c>
      <c r="O111" s="900">
        <f t="shared" si="34"/>
        <v>324</v>
      </c>
      <c r="P111" s="899">
        <v>450</v>
      </c>
      <c r="Q111" s="899">
        <v>48</v>
      </c>
      <c r="R111" s="899">
        <f t="shared" si="29"/>
        <v>498</v>
      </c>
      <c r="S111" s="921">
        <f t="shared" si="35"/>
        <v>96060</v>
      </c>
    </row>
    <row r="112" spans="1:19">
      <c r="A112" s="880" t="s">
        <v>2247</v>
      </c>
      <c r="B112" s="893">
        <v>4</v>
      </c>
      <c r="C112" s="894">
        <f t="shared" si="30"/>
        <v>328</v>
      </c>
      <c r="D112" s="893">
        <v>899</v>
      </c>
      <c r="E112" s="893">
        <v>368</v>
      </c>
      <c r="F112" s="893">
        <f t="shared" si="27"/>
        <v>1267</v>
      </c>
      <c r="G112" s="922">
        <f t="shared" si="31"/>
        <v>94878</v>
      </c>
      <c r="H112" s="892">
        <v>4</v>
      </c>
      <c r="I112" s="894">
        <f t="shared" si="32"/>
        <v>328</v>
      </c>
      <c r="J112" s="893">
        <v>948</v>
      </c>
      <c r="K112" s="893">
        <v>368</v>
      </c>
      <c r="L112" s="893">
        <f t="shared" si="28"/>
        <v>1316</v>
      </c>
      <c r="M112" s="922">
        <f t="shared" si="33"/>
        <v>96568</v>
      </c>
      <c r="N112" s="892">
        <v>4</v>
      </c>
      <c r="O112" s="894">
        <f t="shared" si="34"/>
        <v>328</v>
      </c>
      <c r="P112" s="893">
        <v>988</v>
      </c>
      <c r="Q112" s="893">
        <v>368</v>
      </c>
      <c r="R112" s="893">
        <f t="shared" si="29"/>
        <v>1356</v>
      </c>
      <c r="S112" s="922">
        <f t="shared" si="35"/>
        <v>97416</v>
      </c>
    </row>
    <row r="113" spans="1:19">
      <c r="A113" s="882" t="s">
        <v>2246</v>
      </c>
      <c r="B113" s="899">
        <v>2</v>
      </c>
      <c r="C113" s="900">
        <f t="shared" si="30"/>
        <v>330</v>
      </c>
      <c r="D113" s="899">
        <v>369</v>
      </c>
      <c r="E113" s="899">
        <v>128</v>
      </c>
      <c r="F113" s="899">
        <f t="shared" si="27"/>
        <v>497</v>
      </c>
      <c r="G113" s="921">
        <f t="shared" si="31"/>
        <v>95375</v>
      </c>
      <c r="H113" s="898">
        <v>2</v>
      </c>
      <c r="I113" s="900">
        <f t="shared" si="32"/>
        <v>330</v>
      </c>
      <c r="J113" s="899">
        <v>369</v>
      </c>
      <c r="K113" s="899">
        <v>128</v>
      </c>
      <c r="L113" s="899">
        <f t="shared" si="28"/>
        <v>497</v>
      </c>
      <c r="M113" s="921">
        <f t="shared" si="33"/>
        <v>97065</v>
      </c>
      <c r="N113" s="898">
        <v>2</v>
      </c>
      <c r="O113" s="900">
        <f t="shared" si="34"/>
        <v>330</v>
      </c>
      <c r="P113" s="899">
        <v>369</v>
      </c>
      <c r="Q113" s="899">
        <v>128</v>
      </c>
      <c r="R113" s="899">
        <f t="shared" si="29"/>
        <v>497</v>
      </c>
      <c r="S113" s="921">
        <f t="shared" si="35"/>
        <v>97913</v>
      </c>
    </row>
    <row r="114" spans="1:19">
      <c r="A114" s="880" t="s">
        <v>2245</v>
      </c>
      <c r="B114" s="893">
        <v>2</v>
      </c>
      <c r="C114" s="894">
        <f t="shared" si="30"/>
        <v>332</v>
      </c>
      <c r="D114" s="893">
        <v>621</v>
      </c>
      <c r="E114" s="893">
        <v>64</v>
      </c>
      <c r="F114" s="893">
        <f t="shared" si="27"/>
        <v>685</v>
      </c>
      <c r="G114" s="922">
        <f t="shared" si="31"/>
        <v>96060</v>
      </c>
      <c r="H114" s="892">
        <v>2</v>
      </c>
      <c r="I114" s="894">
        <f t="shared" si="32"/>
        <v>332</v>
      </c>
      <c r="J114" s="893">
        <v>621</v>
      </c>
      <c r="K114" s="893">
        <v>64</v>
      </c>
      <c r="L114" s="893">
        <f t="shared" si="28"/>
        <v>685</v>
      </c>
      <c r="M114" s="922">
        <f t="shared" si="33"/>
        <v>97750</v>
      </c>
      <c r="N114" s="892">
        <v>2</v>
      </c>
      <c r="O114" s="894">
        <f t="shared" si="34"/>
        <v>332</v>
      </c>
      <c r="P114" s="893">
        <v>621</v>
      </c>
      <c r="Q114" s="893">
        <v>64</v>
      </c>
      <c r="R114" s="893">
        <f t="shared" si="29"/>
        <v>685</v>
      </c>
      <c r="S114" s="922">
        <f t="shared" si="35"/>
        <v>98598</v>
      </c>
    </row>
    <row r="115" spans="1:19">
      <c r="A115" s="882" t="s">
        <v>2244</v>
      </c>
      <c r="B115" s="899">
        <v>2</v>
      </c>
      <c r="C115" s="900">
        <f t="shared" si="30"/>
        <v>334</v>
      </c>
      <c r="D115" s="899">
        <v>225</v>
      </c>
      <c r="E115" s="899">
        <v>184</v>
      </c>
      <c r="F115" s="899">
        <f t="shared" si="27"/>
        <v>409</v>
      </c>
      <c r="G115" s="921">
        <f t="shared" si="31"/>
        <v>96469</v>
      </c>
      <c r="H115" s="898">
        <v>2</v>
      </c>
      <c r="I115" s="900">
        <f t="shared" si="32"/>
        <v>334</v>
      </c>
      <c r="J115" s="899">
        <v>225</v>
      </c>
      <c r="K115" s="899">
        <v>184</v>
      </c>
      <c r="L115" s="899">
        <f t="shared" si="28"/>
        <v>409</v>
      </c>
      <c r="M115" s="921">
        <f t="shared" si="33"/>
        <v>98159</v>
      </c>
      <c r="N115" s="898">
        <v>2</v>
      </c>
      <c r="O115" s="900">
        <f t="shared" si="34"/>
        <v>334</v>
      </c>
      <c r="P115" s="899">
        <v>225</v>
      </c>
      <c r="Q115" s="899">
        <v>184</v>
      </c>
      <c r="R115" s="899">
        <f t="shared" si="29"/>
        <v>409</v>
      </c>
      <c r="S115" s="921">
        <f t="shared" si="35"/>
        <v>99007</v>
      </c>
    </row>
    <row r="116" spans="1:19">
      <c r="A116" s="880" t="s">
        <v>2243</v>
      </c>
      <c r="B116" s="893">
        <v>2</v>
      </c>
      <c r="C116" s="894">
        <f t="shared" si="30"/>
        <v>336</v>
      </c>
      <c r="D116" s="893">
        <v>432</v>
      </c>
      <c r="E116" s="893">
        <v>152</v>
      </c>
      <c r="F116" s="893">
        <f t="shared" si="27"/>
        <v>584</v>
      </c>
      <c r="G116" s="922">
        <f t="shared" si="31"/>
        <v>97053</v>
      </c>
      <c r="H116" s="892">
        <v>2</v>
      </c>
      <c r="I116" s="894">
        <f t="shared" si="32"/>
        <v>336</v>
      </c>
      <c r="J116" s="893">
        <v>432</v>
      </c>
      <c r="K116" s="893">
        <v>152</v>
      </c>
      <c r="L116" s="893">
        <f t="shared" si="28"/>
        <v>584</v>
      </c>
      <c r="M116" s="922">
        <f t="shared" si="33"/>
        <v>98743</v>
      </c>
      <c r="N116" s="892">
        <v>2</v>
      </c>
      <c r="O116" s="894">
        <f t="shared" si="34"/>
        <v>336</v>
      </c>
      <c r="P116" s="893">
        <v>432</v>
      </c>
      <c r="Q116" s="893">
        <v>152</v>
      </c>
      <c r="R116" s="893">
        <f t="shared" si="29"/>
        <v>584</v>
      </c>
      <c r="S116" s="922">
        <f t="shared" si="35"/>
        <v>99591</v>
      </c>
    </row>
    <row r="117" spans="1:19">
      <c r="A117" s="882" t="s">
        <v>2242</v>
      </c>
      <c r="B117" s="899">
        <v>3</v>
      </c>
      <c r="C117" s="900">
        <f t="shared" si="30"/>
        <v>339</v>
      </c>
      <c r="D117" s="899">
        <v>702</v>
      </c>
      <c r="E117" s="899">
        <v>168</v>
      </c>
      <c r="F117" s="899">
        <f t="shared" si="27"/>
        <v>870</v>
      </c>
      <c r="G117" s="921">
        <f t="shared" si="31"/>
        <v>97923</v>
      </c>
      <c r="H117" s="898">
        <v>3</v>
      </c>
      <c r="I117" s="900">
        <f t="shared" si="32"/>
        <v>339</v>
      </c>
      <c r="J117" s="899">
        <v>702</v>
      </c>
      <c r="K117" s="899">
        <v>168</v>
      </c>
      <c r="L117" s="899">
        <f t="shared" si="28"/>
        <v>870</v>
      </c>
      <c r="M117" s="921">
        <f t="shared" si="33"/>
        <v>99613</v>
      </c>
      <c r="N117" s="898">
        <v>3</v>
      </c>
      <c r="O117" s="900">
        <f t="shared" si="34"/>
        <v>339</v>
      </c>
      <c r="P117" s="899">
        <v>702</v>
      </c>
      <c r="Q117" s="899">
        <v>168</v>
      </c>
      <c r="R117" s="899">
        <f t="shared" si="29"/>
        <v>870</v>
      </c>
      <c r="S117" s="921">
        <f t="shared" si="35"/>
        <v>100461</v>
      </c>
    </row>
    <row r="118" spans="1:19">
      <c r="A118" s="880" t="s">
        <v>2241</v>
      </c>
      <c r="B118" s="893">
        <v>3</v>
      </c>
      <c r="C118" s="894">
        <f t="shared" si="30"/>
        <v>342</v>
      </c>
      <c r="D118" s="893">
        <v>846</v>
      </c>
      <c r="E118" s="893">
        <v>144</v>
      </c>
      <c r="F118" s="893">
        <f t="shared" si="27"/>
        <v>990</v>
      </c>
      <c r="G118" s="922">
        <f t="shared" si="31"/>
        <v>98913</v>
      </c>
      <c r="H118" s="892">
        <v>3</v>
      </c>
      <c r="I118" s="894">
        <f t="shared" si="32"/>
        <v>342</v>
      </c>
      <c r="J118" s="893">
        <v>846</v>
      </c>
      <c r="K118" s="893">
        <v>144</v>
      </c>
      <c r="L118" s="893">
        <f t="shared" si="28"/>
        <v>990</v>
      </c>
      <c r="M118" s="922">
        <f t="shared" si="33"/>
        <v>100603</v>
      </c>
      <c r="N118" s="892">
        <v>3</v>
      </c>
      <c r="O118" s="894">
        <f t="shared" si="34"/>
        <v>342</v>
      </c>
      <c r="P118" s="893">
        <v>846</v>
      </c>
      <c r="Q118" s="893">
        <v>144</v>
      </c>
      <c r="R118" s="893">
        <f t="shared" si="29"/>
        <v>990</v>
      </c>
      <c r="S118" s="922">
        <f t="shared" si="35"/>
        <v>101451</v>
      </c>
    </row>
    <row r="119" spans="1:19">
      <c r="A119" s="882" t="s">
        <v>2240</v>
      </c>
      <c r="B119" s="899">
        <v>2</v>
      </c>
      <c r="C119" s="900">
        <f t="shared" si="30"/>
        <v>344</v>
      </c>
      <c r="D119" s="899">
        <v>648</v>
      </c>
      <c r="E119" s="899">
        <v>176</v>
      </c>
      <c r="F119" s="899">
        <f t="shared" si="27"/>
        <v>824</v>
      </c>
      <c r="G119" s="921">
        <f t="shared" si="31"/>
        <v>99737</v>
      </c>
      <c r="H119" s="898">
        <v>2</v>
      </c>
      <c r="I119" s="900">
        <f t="shared" si="32"/>
        <v>344</v>
      </c>
      <c r="J119" s="899">
        <v>648</v>
      </c>
      <c r="K119" s="899">
        <v>176</v>
      </c>
      <c r="L119" s="899">
        <f t="shared" si="28"/>
        <v>824</v>
      </c>
      <c r="M119" s="921">
        <f t="shared" si="33"/>
        <v>101427</v>
      </c>
      <c r="N119" s="898">
        <v>2</v>
      </c>
      <c r="O119" s="900">
        <f t="shared" si="34"/>
        <v>344</v>
      </c>
      <c r="P119" s="899">
        <v>648</v>
      </c>
      <c r="Q119" s="899">
        <v>176</v>
      </c>
      <c r="R119" s="899">
        <f t="shared" si="29"/>
        <v>824</v>
      </c>
      <c r="S119" s="921">
        <f t="shared" si="35"/>
        <v>102275</v>
      </c>
    </row>
    <row r="120" spans="1:19">
      <c r="A120" s="880" t="s">
        <v>2239</v>
      </c>
      <c r="B120" s="893">
        <v>3</v>
      </c>
      <c r="C120" s="894">
        <f t="shared" si="30"/>
        <v>347</v>
      </c>
      <c r="D120" s="893">
        <v>477</v>
      </c>
      <c r="E120" s="893">
        <v>300</v>
      </c>
      <c r="F120" s="893">
        <f t="shared" si="27"/>
        <v>777</v>
      </c>
      <c r="G120" s="922">
        <f t="shared" si="31"/>
        <v>100514</v>
      </c>
      <c r="H120" s="892">
        <v>3</v>
      </c>
      <c r="I120" s="894">
        <f t="shared" si="32"/>
        <v>347</v>
      </c>
      <c r="J120" s="893">
        <v>477</v>
      </c>
      <c r="K120" s="893">
        <v>300</v>
      </c>
      <c r="L120" s="893">
        <f t="shared" si="28"/>
        <v>777</v>
      </c>
      <c r="M120" s="922">
        <f t="shared" si="33"/>
        <v>102204</v>
      </c>
      <c r="N120" s="892">
        <v>3</v>
      </c>
      <c r="O120" s="894">
        <f t="shared" si="34"/>
        <v>347</v>
      </c>
      <c r="P120" s="893">
        <v>477</v>
      </c>
      <c r="Q120" s="893">
        <v>300</v>
      </c>
      <c r="R120" s="893">
        <f t="shared" si="29"/>
        <v>777</v>
      </c>
      <c r="S120" s="922">
        <f t="shared" si="35"/>
        <v>103052</v>
      </c>
    </row>
    <row r="121" spans="1:19">
      <c r="A121" s="882" t="s">
        <v>2238</v>
      </c>
      <c r="B121" s="899">
        <v>2</v>
      </c>
      <c r="C121" s="900">
        <f t="shared" si="30"/>
        <v>349</v>
      </c>
      <c r="D121" s="899">
        <v>360</v>
      </c>
      <c r="E121" s="899">
        <v>288</v>
      </c>
      <c r="F121" s="899">
        <f t="shared" si="27"/>
        <v>648</v>
      </c>
      <c r="G121" s="921">
        <f t="shared" si="31"/>
        <v>101162</v>
      </c>
      <c r="H121" s="898">
        <v>2</v>
      </c>
      <c r="I121" s="900">
        <f t="shared" si="32"/>
        <v>349</v>
      </c>
      <c r="J121" s="899">
        <v>360</v>
      </c>
      <c r="K121" s="899">
        <v>288</v>
      </c>
      <c r="L121" s="899">
        <f t="shared" si="28"/>
        <v>648</v>
      </c>
      <c r="M121" s="921">
        <f t="shared" si="33"/>
        <v>102852</v>
      </c>
      <c r="N121" s="898">
        <v>2</v>
      </c>
      <c r="O121" s="900">
        <f t="shared" si="34"/>
        <v>349</v>
      </c>
      <c r="P121" s="899">
        <v>360</v>
      </c>
      <c r="Q121" s="899">
        <v>288</v>
      </c>
      <c r="R121" s="899">
        <f t="shared" si="29"/>
        <v>648</v>
      </c>
      <c r="S121" s="921">
        <f t="shared" si="35"/>
        <v>103700</v>
      </c>
    </row>
    <row r="122" spans="1:19">
      <c r="A122" s="880" t="s">
        <v>2237</v>
      </c>
      <c r="B122" s="893">
        <v>2</v>
      </c>
      <c r="C122" s="894">
        <f t="shared" si="30"/>
        <v>351</v>
      </c>
      <c r="D122" s="893">
        <v>315</v>
      </c>
      <c r="E122" s="893">
        <v>288</v>
      </c>
      <c r="F122" s="893">
        <f t="shared" si="27"/>
        <v>603</v>
      </c>
      <c r="G122" s="922">
        <f t="shared" si="31"/>
        <v>101765</v>
      </c>
      <c r="H122" s="892">
        <v>2</v>
      </c>
      <c r="I122" s="894">
        <f t="shared" si="32"/>
        <v>351</v>
      </c>
      <c r="J122" s="893">
        <v>315</v>
      </c>
      <c r="K122" s="893">
        <v>288</v>
      </c>
      <c r="L122" s="893">
        <f t="shared" si="28"/>
        <v>603</v>
      </c>
      <c r="M122" s="922">
        <f t="shared" si="33"/>
        <v>103455</v>
      </c>
      <c r="N122" s="892">
        <v>2</v>
      </c>
      <c r="O122" s="894">
        <f t="shared" si="34"/>
        <v>351</v>
      </c>
      <c r="P122" s="893">
        <v>315</v>
      </c>
      <c r="Q122" s="893">
        <v>288</v>
      </c>
      <c r="R122" s="893">
        <f t="shared" si="29"/>
        <v>603</v>
      </c>
      <c r="S122" s="922">
        <f t="shared" si="35"/>
        <v>104303</v>
      </c>
    </row>
    <row r="123" spans="1:19">
      <c r="A123" s="882" t="s">
        <v>2236</v>
      </c>
      <c r="B123" s="899">
        <v>4</v>
      </c>
      <c r="C123" s="900">
        <f t="shared" si="30"/>
        <v>355</v>
      </c>
      <c r="D123" s="899">
        <v>963</v>
      </c>
      <c r="E123" s="899">
        <v>192</v>
      </c>
      <c r="F123" s="899">
        <f t="shared" si="27"/>
        <v>1155</v>
      </c>
      <c r="G123" s="921">
        <f t="shared" si="31"/>
        <v>102920</v>
      </c>
      <c r="H123" s="898">
        <v>4</v>
      </c>
      <c r="I123" s="900">
        <f t="shared" si="32"/>
        <v>355</v>
      </c>
      <c r="J123" s="899">
        <v>963</v>
      </c>
      <c r="K123" s="899">
        <v>192</v>
      </c>
      <c r="L123" s="899">
        <f t="shared" si="28"/>
        <v>1155</v>
      </c>
      <c r="M123" s="921">
        <f t="shared" si="33"/>
        <v>104610</v>
      </c>
      <c r="N123" s="898">
        <v>4</v>
      </c>
      <c r="O123" s="900">
        <f t="shared" si="34"/>
        <v>355</v>
      </c>
      <c r="P123" s="899">
        <v>963</v>
      </c>
      <c r="Q123" s="899">
        <v>192</v>
      </c>
      <c r="R123" s="899">
        <f t="shared" si="29"/>
        <v>1155</v>
      </c>
      <c r="S123" s="921">
        <f t="shared" si="35"/>
        <v>105458</v>
      </c>
    </row>
    <row r="124" spans="1:19">
      <c r="A124" s="890" t="s">
        <v>94</v>
      </c>
      <c r="C124" s="888">
        <f>C123</f>
        <v>355</v>
      </c>
      <c r="D124" s="868"/>
      <c r="E124" s="868"/>
      <c r="F124" s="868"/>
      <c r="G124" s="888">
        <f>G123</f>
        <v>102920</v>
      </c>
      <c r="H124" s="889"/>
      <c r="I124" s="888">
        <f>I123</f>
        <v>355</v>
      </c>
      <c r="J124" s="868"/>
      <c r="K124" s="868"/>
      <c r="L124" s="868"/>
      <c r="M124" s="888">
        <f>M123</f>
        <v>104610</v>
      </c>
      <c r="N124" s="889"/>
      <c r="O124" s="888">
        <f>O123</f>
        <v>355</v>
      </c>
      <c r="P124" s="868"/>
      <c r="Q124" s="868"/>
      <c r="R124" s="868"/>
      <c r="S124" s="888">
        <f>S123</f>
        <v>105458</v>
      </c>
    </row>
    <row r="125" spans="1:19">
      <c r="A125" s="920" t="s">
        <v>2235</v>
      </c>
      <c r="B125" s="920"/>
      <c r="C125" s="920"/>
      <c r="D125" s="920"/>
      <c r="E125" s="920"/>
      <c r="F125" s="920"/>
      <c r="G125" s="918">
        <f>G124/60</f>
        <v>1715.3333333333333</v>
      </c>
      <c r="H125" s="919"/>
      <c r="I125" s="919"/>
      <c r="J125" s="919"/>
      <c r="K125" s="919"/>
      <c r="L125" s="919"/>
      <c r="M125" s="918">
        <f>M124/60</f>
        <v>1743.5</v>
      </c>
      <c r="N125" s="919"/>
      <c r="O125" s="919"/>
      <c r="P125" s="919"/>
      <c r="Q125" s="919"/>
      <c r="R125" s="919"/>
      <c r="S125" s="918">
        <f>S124/60</f>
        <v>1757.6333333333334</v>
      </c>
    </row>
    <row r="126" spans="1:19">
      <c r="A126" s="886" t="str">
        <f>'HVD subsistema local'!A493</f>
        <v>(1) Fonte: OSO's (Ordens de Serviço Operacionais) vigentes em 30/11/19 - SPTrans</v>
      </c>
    </row>
    <row r="127" spans="1:19">
      <c r="A127" s="886" t="s">
        <v>1013</v>
      </c>
    </row>
    <row r="128" spans="1:19">
      <c r="A128" s="886" t="s">
        <v>1012</v>
      </c>
    </row>
    <row r="129" spans="1:1">
      <c r="A129" s="886" t="s">
        <v>1011</v>
      </c>
    </row>
    <row r="130" spans="1:1">
      <c r="A130" s="886" t="s">
        <v>1010</v>
      </c>
    </row>
    <row r="131" spans="1:1">
      <c r="A131" s="886" t="s">
        <v>1009</v>
      </c>
    </row>
  </sheetData>
  <mergeCells count="4">
    <mergeCell ref="A6:A7"/>
    <mergeCell ref="B6:G6"/>
    <mergeCell ref="H6:M6"/>
    <mergeCell ref="N6:S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S51"/>
  <sheetViews>
    <sheetView view="pageBreakPreview" zoomScale="106" zoomScaleNormal="100" zoomScaleSheetLayoutView="106" workbookViewId="0">
      <selection activeCell="A25" sqref="A19:F35"/>
    </sheetView>
  </sheetViews>
  <sheetFormatPr defaultRowHeight="12.75"/>
  <cols>
    <col min="1" max="16384" width="9.140625" style="885"/>
  </cols>
  <sheetData>
    <row r="1" spans="1:19">
      <c r="A1" s="917" t="s">
        <v>1750</v>
      </c>
      <c r="B1" s="794"/>
      <c r="C1" s="794"/>
      <c r="D1" s="794"/>
      <c r="E1" s="794"/>
      <c r="F1" s="868"/>
      <c r="G1" s="868"/>
      <c r="H1" s="889"/>
      <c r="I1" s="889"/>
      <c r="J1" s="916"/>
      <c r="K1" s="916"/>
      <c r="L1" s="916"/>
      <c r="M1" s="916"/>
      <c r="N1" s="889"/>
      <c r="O1" s="889"/>
      <c r="P1" s="916"/>
      <c r="Q1" s="916"/>
      <c r="R1" s="916"/>
      <c r="S1" s="916"/>
    </row>
    <row r="2" spans="1:19">
      <c r="A2" s="917"/>
      <c r="B2" s="794"/>
      <c r="C2" s="794"/>
      <c r="D2" s="794"/>
      <c r="E2" s="794"/>
      <c r="F2" s="868"/>
      <c r="G2" s="868"/>
      <c r="H2" s="889"/>
      <c r="I2" s="889"/>
      <c r="J2" s="916"/>
      <c r="K2" s="916"/>
      <c r="L2" s="916"/>
      <c r="M2" s="916"/>
      <c r="N2" s="889"/>
      <c r="O2" s="889"/>
      <c r="P2" s="916"/>
      <c r="Q2" s="916"/>
      <c r="R2" s="916"/>
      <c r="S2" s="916"/>
    </row>
    <row r="3" spans="1:19">
      <c r="A3" s="871" t="s">
        <v>14</v>
      </c>
      <c r="B3" s="872"/>
      <c r="C3" s="872"/>
      <c r="D3" s="872"/>
      <c r="E3" s="872"/>
      <c r="F3" s="868"/>
      <c r="G3" s="868"/>
      <c r="H3" s="889"/>
      <c r="I3" s="889"/>
      <c r="J3" s="916"/>
      <c r="K3" s="916"/>
      <c r="L3" s="916"/>
      <c r="M3" s="916"/>
      <c r="N3" s="889"/>
      <c r="O3" s="889"/>
      <c r="P3" s="916"/>
      <c r="Q3" s="916"/>
      <c r="R3" s="916"/>
      <c r="S3" s="916"/>
    </row>
    <row r="4" spans="1:19">
      <c r="A4" s="873" t="s">
        <v>2387</v>
      </c>
      <c r="B4" s="873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873"/>
      <c r="R4" s="873"/>
      <c r="S4" s="873"/>
    </row>
    <row r="5" spans="1:19">
      <c r="A5" s="870"/>
      <c r="B5" s="874"/>
      <c r="C5" s="874"/>
      <c r="D5" s="868"/>
      <c r="E5" s="868"/>
      <c r="F5" s="868"/>
      <c r="G5" s="868"/>
      <c r="H5" s="889"/>
      <c r="I5" s="889"/>
      <c r="J5" s="916"/>
      <c r="K5" s="916"/>
      <c r="L5" s="916"/>
      <c r="M5" s="916"/>
      <c r="N5" s="889"/>
      <c r="O5" s="889"/>
      <c r="P5" s="916"/>
      <c r="Q5" s="916"/>
      <c r="R5" s="916"/>
      <c r="S5" s="916"/>
    </row>
    <row r="6" spans="1:19">
      <c r="A6" s="1067" t="s">
        <v>1748</v>
      </c>
      <c r="B6" s="1068" t="s">
        <v>1747</v>
      </c>
      <c r="C6" s="1068"/>
      <c r="D6" s="1068"/>
      <c r="E6" s="1068"/>
      <c r="F6" s="1068"/>
      <c r="G6" s="1068"/>
      <c r="H6" s="1068" t="s">
        <v>597</v>
      </c>
      <c r="I6" s="1068"/>
      <c r="J6" s="1068"/>
      <c r="K6" s="1068"/>
      <c r="L6" s="1068"/>
      <c r="M6" s="1068"/>
      <c r="N6" s="1068" t="s">
        <v>598</v>
      </c>
      <c r="O6" s="1068"/>
      <c r="P6" s="1068"/>
      <c r="Q6" s="1068"/>
      <c r="R6" s="1068"/>
      <c r="S6" s="1068"/>
    </row>
    <row r="7" spans="1:19" ht="67.5">
      <c r="A7" s="1067"/>
      <c r="B7" s="912" t="s">
        <v>1746</v>
      </c>
      <c r="C7" s="912" t="s">
        <v>1745</v>
      </c>
      <c r="D7" s="912" t="s">
        <v>1744</v>
      </c>
      <c r="E7" s="912" t="s">
        <v>1743</v>
      </c>
      <c r="F7" s="913" t="s">
        <v>1742</v>
      </c>
      <c r="G7" s="912" t="s">
        <v>1741</v>
      </c>
      <c r="H7" s="912" t="s">
        <v>1746</v>
      </c>
      <c r="I7" s="912" t="s">
        <v>1745</v>
      </c>
      <c r="J7" s="912" t="s">
        <v>1744</v>
      </c>
      <c r="K7" s="912" t="s">
        <v>1743</v>
      </c>
      <c r="L7" s="913" t="s">
        <v>1742</v>
      </c>
      <c r="M7" s="912" t="s">
        <v>1741</v>
      </c>
      <c r="N7" s="912" t="s">
        <v>1746</v>
      </c>
      <c r="O7" s="912" t="s">
        <v>1745</v>
      </c>
      <c r="P7" s="912" t="s">
        <v>1744</v>
      </c>
      <c r="Q7" s="912" t="s">
        <v>1743</v>
      </c>
      <c r="R7" s="913" t="s">
        <v>1742</v>
      </c>
      <c r="S7" s="912" t="s">
        <v>1741</v>
      </c>
    </row>
    <row r="8" spans="1:19" ht="18">
      <c r="A8" s="910"/>
      <c r="B8" s="908" t="s">
        <v>204</v>
      </c>
      <c r="C8" s="908" t="s">
        <v>1739</v>
      </c>
      <c r="D8" s="909" t="s">
        <v>205</v>
      </c>
      <c r="E8" s="909" t="s">
        <v>206</v>
      </c>
      <c r="F8" s="909" t="s">
        <v>1738</v>
      </c>
      <c r="G8" s="908" t="s">
        <v>1737</v>
      </c>
      <c r="H8" s="908" t="s">
        <v>429</v>
      </c>
      <c r="I8" s="908" t="s">
        <v>1735</v>
      </c>
      <c r="J8" s="909" t="s">
        <v>430</v>
      </c>
      <c r="K8" s="909" t="s">
        <v>431</v>
      </c>
      <c r="L8" s="909" t="s">
        <v>1734</v>
      </c>
      <c r="M8" s="908" t="s">
        <v>1733</v>
      </c>
      <c r="N8" s="908" t="s">
        <v>1731</v>
      </c>
      <c r="O8" s="908" t="s">
        <v>1730</v>
      </c>
      <c r="P8" s="909" t="s">
        <v>612</v>
      </c>
      <c r="Q8" s="909" t="s">
        <v>1729</v>
      </c>
      <c r="R8" s="909" t="s">
        <v>1728</v>
      </c>
      <c r="S8" s="908" t="s">
        <v>1727</v>
      </c>
    </row>
    <row r="9" spans="1:19">
      <c r="A9" s="878" t="s">
        <v>2386</v>
      </c>
      <c r="B9" s="905">
        <v>3</v>
      </c>
      <c r="C9" s="905">
        <f>B9</f>
        <v>3</v>
      </c>
      <c r="D9" s="905">
        <v>550</v>
      </c>
      <c r="E9" s="905">
        <v>168</v>
      </c>
      <c r="F9" s="905">
        <f t="shared" ref="F9:F43" si="0">D9+E9</f>
        <v>718</v>
      </c>
      <c r="G9" s="924">
        <f>F9</f>
        <v>718</v>
      </c>
      <c r="H9" s="904">
        <v>3</v>
      </c>
      <c r="I9" s="905">
        <f>H9</f>
        <v>3</v>
      </c>
      <c r="J9" s="905">
        <v>552</v>
      </c>
      <c r="K9" s="905">
        <v>168</v>
      </c>
      <c r="L9" s="905">
        <f t="shared" ref="L9:L43" si="1">J9+K9</f>
        <v>720</v>
      </c>
      <c r="M9" s="924">
        <f>L9</f>
        <v>720</v>
      </c>
      <c r="N9" s="904">
        <v>3</v>
      </c>
      <c r="O9" s="905">
        <f>N9</f>
        <v>3</v>
      </c>
      <c r="P9" s="905">
        <v>594</v>
      </c>
      <c r="Q9" s="905">
        <v>168</v>
      </c>
      <c r="R9" s="905">
        <f t="shared" ref="R9:R43" si="2">P9+Q9</f>
        <v>762</v>
      </c>
      <c r="S9" s="924">
        <f>R9</f>
        <v>762</v>
      </c>
    </row>
    <row r="10" spans="1:19">
      <c r="A10" s="880" t="s">
        <v>2385</v>
      </c>
      <c r="B10" s="893">
        <v>2</v>
      </c>
      <c r="C10" s="894">
        <f t="shared" ref="C10:C43" si="3">C9+B10</f>
        <v>5</v>
      </c>
      <c r="D10" s="893">
        <v>451</v>
      </c>
      <c r="E10" s="893">
        <v>208</v>
      </c>
      <c r="F10" s="893">
        <f t="shared" si="0"/>
        <v>659</v>
      </c>
      <c r="G10" s="923">
        <f t="shared" ref="G10:G43" si="4">G9+F10</f>
        <v>1377</v>
      </c>
      <c r="H10" s="892">
        <v>2</v>
      </c>
      <c r="I10" s="894">
        <f t="shared" ref="I10:I43" si="5">I9+H10</f>
        <v>5</v>
      </c>
      <c r="J10" s="893">
        <v>426</v>
      </c>
      <c r="K10" s="893">
        <v>208</v>
      </c>
      <c r="L10" s="893">
        <f t="shared" si="1"/>
        <v>634</v>
      </c>
      <c r="M10" s="923">
        <f t="shared" ref="M10:M43" si="6">M9+L10</f>
        <v>1354</v>
      </c>
      <c r="N10" s="892">
        <v>2</v>
      </c>
      <c r="O10" s="894">
        <f t="shared" ref="O10:O43" si="7">O9+N10</f>
        <v>5</v>
      </c>
      <c r="P10" s="893">
        <v>447</v>
      </c>
      <c r="Q10" s="893">
        <v>208</v>
      </c>
      <c r="R10" s="893">
        <f t="shared" si="2"/>
        <v>655</v>
      </c>
      <c r="S10" s="923">
        <f t="shared" ref="S10:S43" si="8">S9+R10</f>
        <v>1417</v>
      </c>
    </row>
    <row r="11" spans="1:19">
      <c r="A11" s="882" t="s">
        <v>2384</v>
      </c>
      <c r="B11" s="899">
        <v>2</v>
      </c>
      <c r="C11" s="900">
        <f t="shared" si="3"/>
        <v>7</v>
      </c>
      <c r="D11" s="899">
        <v>365</v>
      </c>
      <c r="E11" s="899">
        <v>112</v>
      </c>
      <c r="F11" s="899">
        <f t="shared" si="0"/>
        <v>477</v>
      </c>
      <c r="G11" s="921">
        <f t="shared" si="4"/>
        <v>1854</v>
      </c>
      <c r="H11" s="898">
        <v>2</v>
      </c>
      <c r="I11" s="900">
        <f t="shared" si="5"/>
        <v>7</v>
      </c>
      <c r="J11" s="898">
        <v>347</v>
      </c>
      <c r="K11" s="898">
        <v>112</v>
      </c>
      <c r="L11" s="899">
        <f t="shared" si="1"/>
        <v>459</v>
      </c>
      <c r="M11" s="925">
        <f t="shared" si="6"/>
        <v>1813</v>
      </c>
      <c r="N11" s="898">
        <v>2</v>
      </c>
      <c r="O11" s="900">
        <f t="shared" si="7"/>
        <v>7</v>
      </c>
      <c r="P11" s="898">
        <v>370</v>
      </c>
      <c r="Q11" s="898">
        <v>112</v>
      </c>
      <c r="R11" s="898">
        <f t="shared" si="2"/>
        <v>482</v>
      </c>
      <c r="S11" s="925">
        <f t="shared" si="8"/>
        <v>1899</v>
      </c>
    </row>
    <row r="12" spans="1:19">
      <c r="A12" s="880" t="s">
        <v>2383</v>
      </c>
      <c r="B12" s="893">
        <v>1</v>
      </c>
      <c r="C12" s="894">
        <f t="shared" si="3"/>
        <v>8</v>
      </c>
      <c r="D12" s="893">
        <v>239</v>
      </c>
      <c r="E12" s="893">
        <v>56</v>
      </c>
      <c r="F12" s="893">
        <f t="shared" si="0"/>
        <v>295</v>
      </c>
      <c r="G12" s="922">
        <f t="shared" si="4"/>
        <v>2149</v>
      </c>
      <c r="H12" s="892">
        <v>1</v>
      </c>
      <c r="I12" s="894">
        <f t="shared" si="5"/>
        <v>8</v>
      </c>
      <c r="J12" s="892">
        <v>250</v>
      </c>
      <c r="K12" s="892">
        <v>56</v>
      </c>
      <c r="L12" s="893">
        <f t="shared" si="1"/>
        <v>306</v>
      </c>
      <c r="M12" s="926">
        <f t="shared" si="6"/>
        <v>2119</v>
      </c>
      <c r="N12" s="892">
        <v>1</v>
      </c>
      <c r="O12" s="894">
        <f t="shared" si="7"/>
        <v>8</v>
      </c>
      <c r="P12" s="892">
        <v>242</v>
      </c>
      <c r="Q12" s="892">
        <v>56</v>
      </c>
      <c r="R12" s="892">
        <f t="shared" si="2"/>
        <v>298</v>
      </c>
      <c r="S12" s="926">
        <f t="shared" si="8"/>
        <v>2197</v>
      </c>
    </row>
    <row r="13" spans="1:19">
      <c r="A13" s="882" t="s">
        <v>2382</v>
      </c>
      <c r="B13" s="899">
        <v>2</v>
      </c>
      <c r="C13" s="900">
        <f t="shared" si="3"/>
        <v>10</v>
      </c>
      <c r="D13" s="899">
        <v>491</v>
      </c>
      <c r="E13" s="899">
        <v>224</v>
      </c>
      <c r="F13" s="899">
        <f t="shared" si="0"/>
        <v>715</v>
      </c>
      <c r="G13" s="921">
        <f t="shared" si="4"/>
        <v>2864</v>
      </c>
      <c r="H13" s="898">
        <v>2</v>
      </c>
      <c r="I13" s="900">
        <f t="shared" si="5"/>
        <v>10</v>
      </c>
      <c r="J13" s="898">
        <v>499</v>
      </c>
      <c r="K13" s="898">
        <v>224</v>
      </c>
      <c r="L13" s="899">
        <f t="shared" si="1"/>
        <v>723</v>
      </c>
      <c r="M13" s="925">
        <f t="shared" si="6"/>
        <v>2842</v>
      </c>
      <c r="N13" s="898">
        <v>2</v>
      </c>
      <c r="O13" s="900">
        <f t="shared" si="7"/>
        <v>10</v>
      </c>
      <c r="P13" s="898">
        <v>502</v>
      </c>
      <c r="Q13" s="898">
        <v>224</v>
      </c>
      <c r="R13" s="898">
        <f t="shared" si="2"/>
        <v>726</v>
      </c>
      <c r="S13" s="925">
        <f t="shared" si="8"/>
        <v>2923</v>
      </c>
    </row>
    <row r="14" spans="1:19">
      <c r="A14" s="880" t="s">
        <v>2381</v>
      </c>
      <c r="B14" s="893">
        <v>2</v>
      </c>
      <c r="C14" s="894">
        <f t="shared" si="3"/>
        <v>12</v>
      </c>
      <c r="D14" s="893">
        <v>448</v>
      </c>
      <c r="E14" s="893">
        <v>112</v>
      </c>
      <c r="F14" s="893">
        <f t="shared" si="0"/>
        <v>560</v>
      </c>
      <c r="G14" s="922">
        <f t="shared" si="4"/>
        <v>3424</v>
      </c>
      <c r="H14" s="892">
        <v>2</v>
      </c>
      <c r="I14" s="894">
        <f t="shared" si="5"/>
        <v>12</v>
      </c>
      <c r="J14" s="892">
        <v>470</v>
      </c>
      <c r="K14" s="892">
        <v>112</v>
      </c>
      <c r="L14" s="893">
        <f t="shared" si="1"/>
        <v>582</v>
      </c>
      <c r="M14" s="926">
        <f t="shared" si="6"/>
        <v>3424</v>
      </c>
      <c r="N14" s="892">
        <v>2</v>
      </c>
      <c r="O14" s="894">
        <f t="shared" si="7"/>
        <v>12</v>
      </c>
      <c r="P14" s="892">
        <v>492</v>
      </c>
      <c r="Q14" s="892">
        <v>112</v>
      </c>
      <c r="R14" s="892">
        <f t="shared" si="2"/>
        <v>604</v>
      </c>
      <c r="S14" s="926">
        <f t="shared" si="8"/>
        <v>3527</v>
      </c>
    </row>
    <row r="15" spans="1:19">
      <c r="A15" s="882" t="s">
        <v>2380</v>
      </c>
      <c r="B15" s="899">
        <v>2</v>
      </c>
      <c r="C15" s="900">
        <f t="shared" si="3"/>
        <v>14</v>
      </c>
      <c r="D15" s="899">
        <v>495</v>
      </c>
      <c r="E15" s="899">
        <v>64</v>
      </c>
      <c r="F15" s="899">
        <f t="shared" si="0"/>
        <v>559</v>
      </c>
      <c r="G15" s="921">
        <f t="shared" si="4"/>
        <v>3983</v>
      </c>
      <c r="H15" s="898">
        <v>2</v>
      </c>
      <c r="I15" s="900">
        <f t="shared" si="5"/>
        <v>14</v>
      </c>
      <c r="J15" s="898">
        <v>495</v>
      </c>
      <c r="K15" s="898">
        <v>64</v>
      </c>
      <c r="L15" s="899">
        <f t="shared" si="1"/>
        <v>559</v>
      </c>
      <c r="M15" s="925">
        <f t="shared" si="6"/>
        <v>3983</v>
      </c>
      <c r="N15" s="898">
        <v>2</v>
      </c>
      <c r="O15" s="900">
        <f t="shared" si="7"/>
        <v>14</v>
      </c>
      <c r="P15" s="898">
        <v>495</v>
      </c>
      <c r="Q15" s="898">
        <v>64</v>
      </c>
      <c r="R15" s="898">
        <f t="shared" si="2"/>
        <v>559</v>
      </c>
      <c r="S15" s="925">
        <f t="shared" si="8"/>
        <v>4086</v>
      </c>
    </row>
    <row r="16" spans="1:19">
      <c r="A16" s="880" t="s">
        <v>2379</v>
      </c>
      <c r="B16" s="893">
        <v>2</v>
      </c>
      <c r="C16" s="894">
        <f t="shared" si="3"/>
        <v>16</v>
      </c>
      <c r="D16" s="893">
        <v>378</v>
      </c>
      <c r="E16" s="893">
        <v>120</v>
      </c>
      <c r="F16" s="893">
        <f t="shared" si="0"/>
        <v>498</v>
      </c>
      <c r="G16" s="922">
        <f t="shared" si="4"/>
        <v>4481</v>
      </c>
      <c r="H16" s="892">
        <v>2</v>
      </c>
      <c r="I16" s="894">
        <f t="shared" si="5"/>
        <v>16</v>
      </c>
      <c r="J16" s="892">
        <v>378</v>
      </c>
      <c r="K16" s="892">
        <v>120</v>
      </c>
      <c r="L16" s="893">
        <f t="shared" si="1"/>
        <v>498</v>
      </c>
      <c r="M16" s="926">
        <f t="shared" si="6"/>
        <v>4481</v>
      </c>
      <c r="N16" s="892">
        <v>2</v>
      </c>
      <c r="O16" s="894">
        <f t="shared" si="7"/>
        <v>16</v>
      </c>
      <c r="P16" s="892">
        <v>378</v>
      </c>
      <c r="Q16" s="892">
        <v>120</v>
      </c>
      <c r="R16" s="892">
        <f t="shared" si="2"/>
        <v>498</v>
      </c>
      <c r="S16" s="926">
        <f t="shared" si="8"/>
        <v>4584</v>
      </c>
    </row>
    <row r="17" spans="1:19">
      <c r="A17" s="882" t="s">
        <v>2378</v>
      </c>
      <c r="B17" s="899">
        <v>2</v>
      </c>
      <c r="C17" s="900">
        <f t="shared" si="3"/>
        <v>18</v>
      </c>
      <c r="D17" s="899">
        <v>450</v>
      </c>
      <c r="E17" s="899">
        <v>152</v>
      </c>
      <c r="F17" s="899">
        <f t="shared" si="0"/>
        <v>602</v>
      </c>
      <c r="G17" s="921">
        <f t="shared" si="4"/>
        <v>5083</v>
      </c>
      <c r="H17" s="898">
        <v>2</v>
      </c>
      <c r="I17" s="900">
        <f t="shared" si="5"/>
        <v>18</v>
      </c>
      <c r="J17" s="898">
        <v>450</v>
      </c>
      <c r="K17" s="898">
        <v>152</v>
      </c>
      <c r="L17" s="899">
        <f t="shared" si="1"/>
        <v>602</v>
      </c>
      <c r="M17" s="925">
        <f t="shared" si="6"/>
        <v>5083</v>
      </c>
      <c r="N17" s="898">
        <v>2</v>
      </c>
      <c r="O17" s="900">
        <f t="shared" si="7"/>
        <v>18</v>
      </c>
      <c r="P17" s="898">
        <v>450</v>
      </c>
      <c r="Q17" s="898">
        <v>152</v>
      </c>
      <c r="R17" s="898">
        <f t="shared" si="2"/>
        <v>602</v>
      </c>
      <c r="S17" s="925">
        <f t="shared" si="8"/>
        <v>5186</v>
      </c>
    </row>
    <row r="18" spans="1:19">
      <c r="A18" s="880" t="s">
        <v>2377</v>
      </c>
      <c r="B18" s="893">
        <v>2</v>
      </c>
      <c r="C18" s="894">
        <f t="shared" si="3"/>
        <v>20</v>
      </c>
      <c r="D18" s="893">
        <v>423</v>
      </c>
      <c r="E18" s="893">
        <v>176</v>
      </c>
      <c r="F18" s="893">
        <f t="shared" si="0"/>
        <v>599</v>
      </c>
      <c r="G18" s="922">
        <f t="shared" si="4"/>
        <v>5682</v>
      </c>
      <c r="H18" s="892">
        <v>2</v>
      </c>
      <c r="I18" s="894">
        <f t="shared" si="5"/>
        <v>20</v>
      </c>
      <c r="J18" s="892">
        <v>423</v>
      </c>
      <c r="K18" s="892">
        <v>176</v>
      </c>
      <c r="L18" s="893">
        <f t="shared" si="1"/>
        <v>599</v>
      </c>
      <c r="M18" s="926">
        <f t="shared" si="6"/>
        <v>5682</v>
      </c>
      <c r="N18" s="892">
        <v>2</v>
      </c>
      <c r="O18" s="894">
        <f t="shared" si="7"/>
        <v>20</v>
      </c>
      <c r="P18" s="892">
        <v>423</v>
      </c>
      <c r="Q18" s="892">
        <v>176</v>
      </c>
      <c r="R18" s="892">
        <f t="shared" si="2"/>
        <v>599</v>
      </c>
      <c r="S18" s="926">
        <f t="shared" si="8"/>
        <v>5785</v>
      </c>
    </row>
    <row r="19" spans="1:19">
      <c r="A19" s="882" t="s">
        <v>2376</v>
      </c>
      <c r="B19" s="899">
        <v>2</v>
      </c>
      <c r="C19" s="900">
        <f t="shared" si="3"/>
        <v>22</v>
      </c>
      <c r="D19" s="899">
        <v>430</v>
      </c>
      <c r="E19" s="899">
        <v>168</v>
      </c>
      <c r="F19" s="899">
        <f t="shared" si="0"/>
        <v>598</v>
      </c>
      <c r="G19" s="921">
        <f t="shared" si="4"/>
        <v>6280</v>
      </c>
      <c r="H19" s="898">
        <v>2</v>
      </c>
      <c r="I19" s="900">
        <f t="shared" si="5"/>
        <v>22</v>
      </c>
      <c r="J19" s="898">
        <v>454</v>
      </c>
      <c r="K19" s="898">
        <v>168</v>
      </c>
      <c r="L19" s="899">
        <f t="shared" si="1"/>
        <v>622</v>
      </c>
      <c r="M19" s="925">
        <f t="shared" si="6"/>
        <v>6304</v>
      </c>
      <c r="N19" s="898">
        <v>2</v>
      </c>
      <c r="O19" s="900">
        <f t="shared" si="7"/>
        <v>22</v>
      </c>
      <c r="P19" s="898">
        <v>448</v>
      </c>
      <c r="Q19" s="898">
        <v>168</v>
      </c>
      <c r="R19" s="898">
        <f t="shared" si="2"/>
        <v>616</v>
      </c>
      <c r="S19" s="925">
        <f t="shared" si="8"/>
        <v>6401</v>
      </c>
    </row>
    <row r="20" spans="1:19">
      <c r="A20" s="880" t="s">
        <v>2375</v>
      </c>
      <c r="B20" s="893">
        <v>2</v>
      </c>
      <c r="C20" s="894">
        <f t="shared" si="3"/>
        <v>24</v>
      </c>
      <c r="D20" s="893">
        <v>493</v>
      </c>
      <c r="E20" s="893">
        <v>128</v>
      </c>
      <c r="F20" s="893">
        <f t="shared" si="0"/>
        <v>621</v>
      </c>
      <c r="G20" s="922">
        <f t="shared" si="4"/>
        <v>6901</v>
      </c>
      <c r="H20" s="892">
        <v>2</v>
      </c>
      <c r="I20" s="894">
        <f t="shared" si="5"/>
        <v>24</v>
      </c>
      <c r="J20" s="892">
        <v>502</v>
      </c>
      <c r="K20" s="892">
        <v>128</v>
      </c>
      <c r="L20" s="893">
        <f t="shared" si="1"/>
        <v>630</v>
      </c>
      <c r="M20" s="926">
        <f t="shared" si="6"/>
        <v>6934</v>
      </c>
      <c r="N20" s="892">
        <v>2</v>
      </c>
      <c r="O20" s="894">
        <f t="shared" si="7"/>
        <v>24</v>
      </c>
      <c r="P20" s="892">
        <v>507</v>
      </c>
      <c r="Q20" s="892">
        <v>128</v>
      </c>
      <c r="R20" s="892">
        <f t="shared" si="2"/>
        <v>635</v>
      </c>
      <c r="S20" s="926">
        <f t="shared" si="8"/>
        <v>7036</v>
      </c>
    </row>
    <row r="21" spans="1:19">
      <c r="A21" s="882" t="s">
        <v>2374</v>
      </c>
      <c r="B21" s="899">
        <v>2</v>
      </c>
      <c r="C21" s="900">
        <f t="shared" si="3"/>
        <v>26</v>
      </c>
      <c r="D21" s="899">
        <v>389</v>
      </c>
      <c r="E21" s="899">
        <v>128</v>
      </c>
      <c r="F21" s="899">
        <f t="shared" si="0"/>
        <v>517</v>
      </c>
      <c r="G21" s="921">
        <f t="shared" si="4"/>
        <v>7418</v>
      </c>
      <c r="H21" s="898">
        <v>2</v>
      </c>
      <c r="I21" s="900">
        <f t="shared" si="5"/>
        <v>26</v>
      </c>
      <c r="J21" s="898">
        <v>411</v>
      </c>
      <c r="K21" s="898">
        <v>128</v>
      </c>
      <c r="L21" s="899">
        <f t="shared" si="1"/>
        <v>539</v>
      </c>
      <c r="M21" s="925">
        <f t="shared" si="6"/>
        <v>7473</v>
      </c>
      <c r="N21" s="898">
        <v>2</v>
      </c>
      <c r="O21" s="900">
        <f t="shared" si="7"/>
        <v>26</v>
      </c>
      <c r="P21" s="898">
        <v>407</v>
      </c>
      <c r="Q21" s="898">
        <v>128</v>
      </c>
      <c r="R21" s="898">
        <f t="shared" si="2"/>
        <v>535</v>
      </c>
      <c r="S21" s="925">
        <f t="shared" si="8"/>
        <v>7571</v>
      </c>
    </row>
    <row r="22" spans="1:19">
      <c r="A22" s="880" t="s">
        <v>2373</v>
      </c>
      <c r="B22" s="893">
        <v>2</v>
      </c>
      <c r="C22" s="894">
        <f t="shared" si="3"/>
        <v>28</v>
      </c>
      <c r="D22" s="893">
        <v>498</v>
      </c>
      <c r="E22" s="893">
        <v>176</v>
      </c>
      <c r="F22" s="893">
        <f t="shared" si="0"/>
        <v>674</v>
      </c>
      <c r="G22" s="922">
        <f t="shared" si="4"/>
        <v>8092</v>
      </c>
      <c r="H22" s="892">
        <v>2</v>
      </c>
      <c r="I22" s="894">
        <f t="shared" si="5"/>
        <v>28</v>
      </c>
      <c r="J22" s="892">
        <v>572</v>
      </c>
      <c r="K22" s="892">
        <v>176</v>
      </c>
      <c r="L22" s="893">
        <f t="shared" si="1"/>
        <v>748</v>
      </c>
      <c r="M22" s="926">
        <f t="shared" si="6"/>
        <v>8221</v>
      </c>
      <c r="N22" s="892">
        <v>2</v>
      </c>
      <c r="O22" s="894">
        <f t="shared" si="7"/>
        <v>28</v>
      </c>
      <c r="P22" s="892">
        <v>522</v>
      </c>
      <c r="Q22" s="892">
        <v>176</v>
      </c>
      <c r="R22" s="892">
        <f t="shared" si="2"/>
        <v>698</v>
      </c>
      <c r="S22" s="926">
        <f t="shared" si="8"/>
        <v>8269</v>
      </c>
    </row>
    <row r="23" spans="1:19">
      <c r="A23" s="882" t="s">
        <v>2372</v>
      </c>
      <c r="B23" s="899">
        <v>3</v>
      </c>
      <c r="C23" s="900">
        <f t="shared" si="3"/>
        <v>31</v>
      </c>
      <c r="D23" s="899">
        <v>594</v>
      </c>
      <c r="E23" s="899">
        <v>96</v>
      </c>
      <c r="F23" s="899">
        <f t="shared" si="0"/>
        <v>690</v>
      </c>
      <c r="G23" s="921">
        <f t="shared" si="4"/>
        <v>8782</v>
      </c>
      <c r="H23" s="898">
        <v>3</v>
      </c>
      <c r="I23" s="900">
        <f t="shared" si="5"/>
        <v>31</v>
      </c>
      <c r="J23" s="898">
        <v>594</v>
      </c>
      <c r="K23" s="898">
        <v>96</v>
      </c>
      <c r="L23" s="899">
        <f t="shared" si="1"/>
        <v>690</v>
      </c>
      <c r="M23" s="925">
        <f t="shared" si="6"/>
        <v>8911</v>
      </c>
      <c r="N23" s="898">
        <v>3</v>
      </c>
      <c r="O23" s="900">
        <f t="shared" si="7"/>
        <v>31</v>
      </c>
      <c r="P23" s="898">
        <v>594</v>
      </c>
      <c r="Q23" s="898">
        <v>96</v>
      </c>
      <c r="R23" s="898">
        <f t="shared" si="2"/>
        <v>690</v>
      </c>
      <c r="S23" s="925">
        <f t="shared" si="8"/>
        <v>8959</v>
      </c>
    </row>
    <row r="24" spans="1:19">
      <c r="A24" s="880" t="s">
        <v>2371</v>
      </c>
      <c r="B24" s="893">
        <v>2</v>
      </c>
      <c r="C24" s="894">
        <f t="shared" si="3"/>
        <v>33</v>
      </c>
      <c r="D24" s="893">
        <v>540</v>
      </c>
      <c r="E24" s="893">
        <v>120</v>
      </c>
      <c r="F24" s="893">
        <f t="shared" si="0"/>
        <v>660</v>
      </c>
      <c r="G24" s="922">
        <f t="shared" si="4"/>
        <v>9442</v>
      </c>
      <c r="H24" s="892">
        <v>2</v>
      </c>
      <c r="I24" s="894">
        <f t="shared" si="5"/>
        <v>33</v>
      </c>
      <c r="J24" s="892">
        <v>540</v>
      </c>
      <c r="K24" s="892">
        <v>120</v>
      </c>
      <c r="L24" s="893">
        <f t="shared" si="1"/>
        <v>660</v>
      </c>
      <c r="M24" s="926">
        <f t="shared" si="6"/>
        <v>9571</v>
      </c>
      <c r="N24" s="892">
        <v>2</v>
      </c>
      <c r="O24" s="894">
        <f t="shared" si="7"/>
        <v>33</v>
      </c>
      <c r="P24" s="892">
        <v>540</v>
      </c>
      <c r="Q24" s="892">
        <v>120</v>
      </c>
      <c r="R24" s="892">
        <f t="shared" si="2"/>
        <v>660</v>
      </c>
      <c r="S24" s="926">
        <f t="shared" si="8"/>
        <v>9619</v>
      </c>
    </row>
    <row r="25" spans="1:19">
      <c r="A25" s="882" t="s">
        <v>2370</v>
      </c>
      <c r="B25" s="899">
        <v>2</v>
      </c>
      <c r="C25" s="900">
        <f t="shared" si="3"/>
        <v>35</v>
      </c>
      <c r="D25" s="899">
        <v>459</v>
      </c>
      <c r="E25" s="899">
        <v>200</v>
      </c>
      <c r="F25" s="899">
        <f t="shared" si="0"/>
        <v>659</v>
      </c>
      <c r="G25" s="921">
        <f t="shared" si="4"/>
        <v>10101</v>
      </c>
      <c r="H25" s="898">
        <v>2</v>
      </c>
      <c r="I25" s="900">
        <f t="shared" si="5"/>
        <v>35</v>
      </c>
      <c r="J25" s="898">
        <v>459</v>
      </c>
      <c r="K25" s="898">
        <v>200</v>
      </c>
      <c r="L25" s="899">
        <f t="shared" si="1"/>
        <v>659</v>
      </c>
      <c r="M25" s="925">
        <f t="shared" si="6"/>
        <v>10230</v>
      </c>
      <c r="N25" s="898">
        <v>2</v>
      </c>
      <c r="O25" s="900">
        <f t="shared" si="7"/>
        <v>35</v>
      </c>
      <c r="P25" s="898">
        <v>459</v>
      </c>
      <c r="Q25" s="898">
        <v>200</v>
      </c>
      <c r="R25" s="898">
        <f t="shared" si="2"/>
        <v>659</v>
      </c>
      <c r="S25" s="925">
        <f t="shared" si="8"/>
        <v>10278</v>
      </c>
    </row>
    <row r="26" spans="1:19">
      <c r="A26" s="880" t="s">
        <v>2369</v>
      </c>
      <c r="B26" s="893">
        <v>2</v>
      </c>
      <c r="C26" s="894">
        <f t="shared" si="3"/>
        <v>37</v>
      </c>
      <c r="D26" s="893">
        <v>450</v>
      </c>
      <c r="E26" s="893">
        <v>168</v>
      </c>
      <c r="F26" s="893">
        <f t="shared" si="0"/>
        <v>618</v>
      </c>
      <c r="G26" s="922">
        <f t="shared" si="4"/>
        <v>10719</v>
      </c>
      <c r="H26" s="892">
        <v>2</v>
      </c>
      <c r="I26" s="894">
        <f t="shared" si="5"/>
        <v>37</v>
      </c>
      <c r="J26" s="892">
        <v>450</v>
      </c>
      <c r="K26" s="892">
        <v>168</v>
      </c>
      <c r="L26" s="893">
        <f t="shared" si="1"/>
        <v>618</v>
      </c>
      <c r="M26" s="926">
        <f t="shared" si="6"/>
        <v>10848</v>
      </c>
      <c r="N26" s="892">
        <v>2</v>
      </c>
      <c r="O26" s="894">
        <f t="shared" si="7"/>
        <v>37</v>
      </c>
      <c r="P26" s="892">
        <v>450</v>
      </c>
      <c r="Q26" s="892">
        <v>168</v>
      </c>
      <c r="R26" s="892">
        <f t="shared" si="2"/>
        <v>618</v>
      </c>
      <c r="S26" s="926">
        <f t="shared" si="8"/>
        <v>10896</v>
      </c>
    </row>
    <row r="27" spans="1:19">
      <c r="A27" s="882" t="s">
        <v>2368</v>
      </c>
      <c r="B27" s="899">
        <v>3</v>
      </c>
      <c r="C27" s="900">
        <f t="shared" si="3"/>
        <v>40</v>
      </c>
      <c r="D27" s="899">
        <v>810</v>
      </c>
      <c r="E27" s="899">
        <v>252</v>
      </c>
      <c r="F27" s="899">
        <f t="shared" si="0"/>
        <v>1062</v>
      </c>
      <c r="G27" s="921">
        <f t="shared" si="4"/>
        <v>11781</v>
      </c>
      <c r="H27" s="898">
        <v>3</v>
      </c>
      <c r="I27" s="900">
        <f t="shared" si="5"/>
        <v>40</v>
      </c>
      <c r="J27" s="898">
        <v>810</v>
      </c>
      <c r="K27" s="898">
        <v>252</v>
      </c>
      <c r="L27" s="899">
        <f t="shared" si="1"/>
        <v>1062</v>
      </c>
      <c r="M27" s="925">
        <f t="shared" si="6"/>
        <v>11910</v>
      </c>
      <c r="N27" s="898">
        <v>3</v>
      </c>
      <c r="O27" s="900">
        <f t="shared" si="7"/>
        <v>40</v>
      </c>
      <c r="P27" s="898">
        <v>810</v>
      </c>
      <c r="Q27" s="898">
        <v>252</v>
      </c>
      <c r="R27" s="898">
        <f t="shared" si="2"/>
        <v>1062</v>
      </c>
      <c r="S27" s="925">
        <f t="shared" si="8"/>
        <v>11958</v>
      </c>
    </row>
    <row r="28" spans="1:19">
      <c r="A28" s="880" t="s">
        <v>2367</v>
      </c>
      <c r="B28" s="893">
        <v>1</v>
      </c>
      <c r="C28" s="894">
        <f t="shared" si="3"/>
        <v>41</v>
      </c>
      <c r="D28" s="893">
        <v>153</v>
      </c>
      <c r="E28" s="893">
        <v>84</v>
      </c>
      <c r="F28" s="893">
        <f t="shared" si="0"/>
        <v>237</v>
      </c>
      <c r="G28" s="922">
        <f t="shared" si="4"/>
        <v>12018</v>
      </c>
      <c r="H28" s="892">
        <v>1</v>
      </c>
      <c r="I28" s="894">
        <f t="shared" si="5"/>
        <v>41</v>
      </c>
      <c r="J28" s="892">
        <v>153</v>
      </c>
      <c r="K28" s="892">
        <v>84</v>
      </c>
      <c r="L28" s="893">
        <f t="shared" si="1"/>
        <v>237</v>
      </c>
      <c r="M28" s="926">
        <f t="shared" si="6"/>
        <v>12147</v>
      </c>
      <c r="N28" s="892">
        <v>1</v>
      </c>
      <c r="O28" s="894">
        <f t="shared" si="7"/>
        <v>41</v>
      </c>
      <c r="P28" s="892">
        <v>153</v>
      </c>
      <c r="Q28" s="892">
        <v>84</v>
      </c>
      <c r="R28" s="892">
        <f t="shared" si="2"/>
        <v>237</v>
      </c>
      <c r="S28" s="926">
        <f t="shared" si="8"/>
        <v>12195</v>
      </c>
    </row>
    <row r="29" spans="1:19">
      <c r="A29" s="882" t="s">
        <v>2366</v>
      </c>
      <c r="B29" s="899">
        <v>4</v>
      </c>
      <c r="C29" s="900">
        <f t="shared" si="3"/>
        <v>45</v>
      </c>
      <c r="D29" s="899">
        <v>1003</v>
      </c>
      <c r="E29" s="899">
        <v>192</v>
      </c>
      <c r="F29" s="899">
        <f t="shared" si="0"/>
        <v>1195</v>
      </c>
      <c r="G29" s="921">
        <f t="shared" si="4"/>
        <v>13213</v>
      </c>
      <c r="H29" s="898">
        <v>4</v>
      </c>
      <c r="I29" s="900">
        <f t="shared" si="5"/>
        <v>45</v>
      </c>
      <c r="J29" s="898">
        <v>1003</v>
      </c>
      <c r="K29" s="898">
        <v>192</v>
      </c>
      <c r="L29" s="899">
        <f t="shared" si="1"/>
        <v>1195</v>
      </c>
      <c r="M29" s="925">
        <f t="shared" si="6"/>
        <v>13342</v>
      </c>
      <c r="N29" s="898">
        <v>4</v>
      </c>
      <c r="O29" s="900">
        <f t="shared" si="7"/>
        <v>45</v>
      </c>
      <c r="P29" s="898">
        <v>1003</v>
      </c>
      <c r="Q29" s="898">
        <v>192</v>
      </c>
      <c r="R29" s="898">
        <f t="shared" si="2"/>
        <v>1195</v>
      </c>
      <c r="S29" s="925">
        <f t="shared" si="8"/>
        <v>13390</v>
      </c>
    </row>
    <row r="30" spans="1:19">
      <c r="A30" s="880" t="s">
        <v>2365</v>
      </c>
      <c r="B30" s="893">
        <v>3</v>
      </c>
      <c r="C30" s="894">
        <f t="shared" si="3"/>
        <v>48</v>
      </c>
      <c r="D30" s="893">
        <v>711</v>
      </c>
      <c r="E30" s="893">
        <v>144</v>
      </c>
      <c r="F30" s="893">
        <f t="shared" si="0"/>
        <v>855</v>
      </c>
      <c r="G30" s="922">
        <f t="shared" si="4"/>
        <v>14068</v>
      </c>
      <c r="H30" s="892">
        <v>3</v>
      </c>
      <c r="I30" s="894">
        <f t="shared" si="5"/>
        <v>48</v>
      </c>
      <c r="J30" s="892">
        <v>711</v>
      </c>
      <c r="K30" s="892">
        <v>144</v>
      </c>
      <c r="L30" s="893">
        <f t="shared" si="1"/>
        <v>855</v>
      </c>
      <c r="M30" s="926">
        <f t="shared" si="6"/>
        <v>14197</v>
      </c>
      <c r="N30" s="892">
        <v>3</v>
      </c>
      <c r="O30" s="894">
        <f t="shared" si="7"/>
        <v>48</v>
      </c>
      <c r="P30" s="892">
        <v>711</v>
      </c>
      <c r="Q30" s="892">
        <v>144</v>
      </c>
      <c r="R30" s="892">
        <f t="shared" si="2"/>
        <v>855</v>
      </c>
      <c r="S30" s="926">
        <f t="shared" si="8"/>
        <v>14245</v>
      </c>
    </row>
    <row r="31" spans="1:19">
      <c r="A31" s="882" t="s">
        <v>2364</v>
      </c>
      <c r="B31" s="899">
        <v>2</v>
      </c>
      <c r="C31" s="900">
        <f t="shared" si="3"/>
        <v>50</v>
      </c>
      <c r="D31" s="899">
        <v>558</v>
      </c>
      <c r="E31" s="899">
        <v>176</v>
      </c>
      <c r="F31" s="899">
        <f t="shared" si="0"/>
        <v>734</v>
      </c>
      <c r="G31" s="921">
        <f t="shared" si="4"/>
        <v>14802</v>
      </c>
      <c r="H31" s="898">
        <v>2</v>
      </c>
      <c r="I31" s="900">
        <f t="shared" si="5"/>
        <v>50</v>
      </c>
      <c r="J31" s="898">
        <v>558</v>
      </c>
      <c r="K31" s="898">
        <v>176</v>
      </c>
      <c r="L31" s="899">
        <f t="shared" si="1"/>
        <v>734</v>
      </c>
      <c r="M31" s="925">
        <f t="shared" si="6"/>
        <v>14931</v>
      </c>
      <c r="N31" s="898">
        <v>2</v>
      </c>
      <c r="O31" s="900">
        <f t="shared" si="7"/>
        <v>50</v>
      </c>
      <c r="P31" s="898">
        <v>558</v>
      </c>
      <c r="Q31" s="898">
        <v>176</v>
      </c>
      <c r="R31" s="898">
        <f t="shared" si="2"/>
        <v>734</v>
      </c>
      <c r="S31" s="925">
        <f t="shared" si="8"/>
        <v>14979</v>
      </c>
    </row>
    <row r="32" spans="1:19">
      <c r="A32" s="880" t="s">
        <v>2363</v>
      </c>
      <c r="B32" s="893">
        <v>1</v>
      </c>
      <c r="C32" s="894">
        <f t="shared" si="3"/>
        <v>51</v>
      </c>
      <c r="D32" s="893">
        <v>270</v>
      </c>
      <c r="E32" s="893">
        <v>48</v>
      </c>
      <c r="F32" s="893">
        <f t="shared" si="0"/>
        <v>318</v>
      </c>
      <c r="G32" s="922">
        <f t="shared" si="4"/>
        <v>15120</v>
      </c>
      <c r="H32" s="892">
        <v>1</v>
      </c>
      <c r="I32" s="894">
        <f t="shared" si="5"/>
        <v>51</v>
      </c>
      <c r="J32" s="892">
        <v>270</v>
      </c>
      <c r="K32" s="892">
        <v>48</v>
      </c>
      <c r="L32" s="893">
        <f t="shared" si="1"/>
        <v>318</v>
      </c>
      <c r="M32" s="926">
        <f t="shared" si="6"/>
        <v>15249</v>
      </c>
      <c r="N32" s="892">
        <v>1</v>
      </c>
      <c r="O32" s="894">
        <f t="shared" si="7"/>
        <v>51</v>
      </c>
      <c r="P32" s="892">
        <v>270</v>
      </c>
      <c r="Q32" s="892">
        <v>48</v>
      </c>
      <c r="R32" s="892">
        <f t="shared" si="2"/>
        <v>318</v>
      </c>
      <c r="S32" s="926">
        <f t="shared" si="8"/>
        <v>15297</v>
      </c>
    </row>
    <row r="33" spans="1:19">
      <c r="A33" s="882" t="s">
        <v>2362</v>
      </c>
      <c r="B33" s="899">
        <v>3</v>
      </c>
      <c r="C33" s="900">
        <f t="shared" si="3"/>
        <v>54</v>
      </c>
      <c r="D33" s="899">
        <v>873</v>
      </c>
      <c r="E33" s="899">
        <v>144</v>
      </c>
      <c r="F33" s="899">
        <f t="shared" si="0"/>
        <v>1017</v>
      </c>
      <c r="G33" s="921">
        <f t="shared" si="4"/>
        <v>16137</v>
      </c>
      <c r="H33" s="898">
        <v>3</v>
      </c>
      <c r="I33" s="900">
        <f t="shared" si="5"/>
        <v>54</v>
      </c>
      <c r="J33" s="898">
        <v>873</v>
      </c>
      <c r="K33" s="898">
        <v>144</v>
      </c>
      <c r="L33" s="899">
        <f t="shared" si="1"/>
        <v>1017</v>
      </c>
      <c r="M33" s="925">
        <f t="shared" si="6"/>
        <v>16266</v>
      </c>
      <c r="N33" s="898">
        <v>3</v>
      </c>
      <c r="O33" s="900">
        <f t="shared" si="7"/>
        <v>54</v>
      </c>
      <c r="P33" s="898">
        <v>873</v>
      </c>
      <c r="Q33" s="898">
        <v>144</v>
      </c>
      <c r="R33" s="898">
        <f t="shared" si="2"/>
        <v>1017</v>
      </c>
      <c r="S33" s="925">
        <f t="shared" si="8"/>
        <v>16314</v>
      </c>
    </row>
    <row r="34" spans="1:19">
      <c r="A34" s="880" t="s">
        <v>2361</v>
      </c>
      <c r="B34" s="893">
        <v>3</v>
      </c>
      <c r="C34" s="894">
        <f t="shared" si="3"/>
        <v>57</v>
      </c>
      <c r="D34" s="893">
        <v>747</v>
      </c>
      <c r="E34" s="893">
        <v>336</v>
      </c>
      <c r="F34" s="893">
        <f t="shared" si="0"/>
        <v>1083</v>
      </c>
      <c r="G34" s="922">
        <f t="shared" si="4"/>
        <v>17220</v>
      </c>
      <c r="H34" s="892">
        <v>3</v>
      </c>
      <c r="I34" s="894">
        <f t="shared" si="5"/>
        <v>57</v>
      </c>
      <c r="J34" s="892">
        <v>747</v>
      </c>
      <c r="K34" s="892">
        <v>336</v>
      </c>
      <c r="L34" s="893">
        <f t="shared" si="1"/>
        <v>1083</v>
      </c>
      <c r="M34" s="926">
        <f t="shared" si="6"/>
        <v>17349</v>
      </c>
      <c r="N34" s="892">
        <v>3</v>
      </c>
      <c r="O34" s="894">
        <f t="shared" si="7"/>
        <v>57</v>
      </c>
      <c r="P34" s="892">
        <v>747</v>
      </c>
      <c r="Q34" s="892">
        <v>336</v>
      </c>
      <c r="R34" s="892">
        <f t="shared" si="2"/>
        <v>1083</v>
      </c>
      <c r="S34" s="926">
        <f t="shared" si="8"/>
        <v>17397</v>
      </c>
    </row>
    <row r="35" spans="1:19">
      <c r="A35" s="882" t="s">
        <v>2360</v>
      </c>
      <c r="B35" s="899">
        <v>2</v>
      </c>
      <c r="C35" s="900">
        <f t="shared" si="3"/>
        <v>59</v>
      </c>
      <c r="D35" s="899">
        <v>558</v>
      </c>
      <c r="E35" s="899">
        <v>176</v>
      </c>
      <c r="F35" s="899">
        <f t="shared" si="0"/>
        <v>734</v>
      </c>
      <c r="G35" s="921">
        <f t="shared" si="4"/>
        <v>17954</v>
      </c>
      <c r="H35" s="898">
        <v>2</v>
      </c>
      <c r="I35" s="900">
        <f t="shared" si="5"/>
        <v>59</v>
      </c>
      <c r="J35" s="898">
        <v>558</v>
      </c>
      <c r="K35" s="898">
        <v>176</v>
      </c>
      <c r="L35" s="899">
        <f t="shared" si="1"/>
        <v>734</v>
      </c>
      <c r="M35" s="925">
        <f t="shared" si="6"/>
        <v>18083</v>
      </c>
      <c r="N35" s="898">
        <v>2</v>
      </c>
      <c r="O35" s="900">
        <f t="shared" si="7"/>
        <v>59</v>
      </c>
      <c r="P35" s="898">
        <v>558</v>
      </c>
      <c r="Q35" s="898">
        <v>176</v>
      </c>
      <c r="R35" s="898">
        <f t="shared" si="2"/>
        <v>734</v>
      </c>
      <c r="S35" s="925">
        <f t="shared" si="8"/>
        <v>18131</v>
      </c>
    </row>
    <row r="36" spans="1:19">
      <c r="A36" s="880" t="s">
        <v>2359</v>
      </c>
      <c r="B36" s="893">
        <v>2</v>
      </c>
      <c r="C36" s="894">
        <f t="shared" si="3"/>
        <v>61</v>
      </c>
      <c r="D36" s="893">
        <v>297</v>
      </c>
      <c r="E36" s="893">
        <v>176</v>
      </c>
      <c r="F36" s="893">
        <f t="shared" si="0"/>
        <v>473</v>
      </c>
      <c r="G36" s="922">
        <f t="shared" si="4"/>
        <v>18427</v>
      </c>
      <c r="H36" s="892">
        <v>2</v>
      </c>
      <c r="I36" s="894">
        <f t="shared" si="5"/>
        <v>61</v>
      </c>
      <c r="J36" s="892">
        <v>297</v>
      </c>
      <c r="K36" s="892">
        <v>176</v>
      </c>
      <c r="L36" s="893">
        <f t="shared" si="1"/>
        <v>473</v>
      </c>
      <c r="M36" s="926">
        <f t="shared" si="6"/>
        <v>18556</v>
      </c>
      <c r="N36" s="892">
        <v>2</v>
      </c>
      <c r="O36" s="894">
        <f t="shared" si="7"/>
        <v>61</v>
      </c>
      <c r="P36" s="892">
        <v>297</v>
      </c>
      <c r="Q36" s="892">
        <v>176</v>
      </c>
      <c r="R36" s="892">
        <f t="shared" si="2"/>
        <v>473</v>
      </c>
      <c r="S36" s="926">
        <f t="shared" si="8"/>
        <v>18604</v>
      </c>
    </row>
    <row r="37" spans="1:19">
      <c r="A37" s="882" t="s">
        <v>2358</v>
      </c>
      <c r="B37" s="899">
        <v>2</v>
      </c>
      <c r="C37" s="900">
        <f t="shared" si="3"/>
        <v>63</v>
      </c>
      <c r="D37" s="899">
        <v>477</v>
      </c>
      <c r="E37" s="899">
        <v>64</v>
      </c>
      <c r="F37" s="899">
        <f t="shared" si="0"/>
        <v>541</v>
      </c>
      <c r="G37" s="921">
        <f t="shared" si="4"/>
        <v>18968</v>
      </c>
      <c r="H37" s="898">
        <v>2</v>
      </c>
      <c r="I37" s="900">
        <f t="shared" si="5"/>
        <v>63</v>
      </c>
      <c r="J37" s="898">
        <v>477</v>
      </c>
      <c r="K37" s="898">
        <v>64</v>
      </c>
      <c r="L37" s="899">
        <f t="shared" si="1"/>
        <v>541</v>
      </c>
      <c r="M37" s="925">
        <f t="shared" si="6"/>
        <v>19097</v>
      </c>
      <c r="N37" s="898">
        <v>2</v>
      </c>
      <c r="O37" s="900">
        <f t="shared" si="7"/>
        <v>63</v>
      </c>
      <c r="P37" s="898">
        <v>477</v>
      </c>
      <c r="Q37" s="898">
        <v>64</v>
      </c>
      <c r="R37" s="898">
        <f t="shared" si="2"/>
        <v>541</v>
      </c>
      <c r="S37" s="925">
        <f t="shared" si="8"/>
        <v>19145</v>
      </c>
    </row>
    <row r="38" spans="1:19">
      <c r="A38" s="880" t="s">
        <v>2357</v>
      </c>
      <c r="B38" s="893">
        <v>2</v>
      </c>
      <c r="C38" s="894">
        <f t="shared" si="3"/>
        <v>65</v>
      </c>
      <c r="D38" s="893">
        <v>360</v>
      </c>
      <c r="E38" s="893">
        <v>128</v>
      </c>
      <c r="F38" s="893">
        <f t="shared" si="0"/>
        <v>488</v>
      </c>
      <c r="G38" s="922">
        <f t="shared" si="4"/>
        <v>19456</v>
      </c>
      <c r="H38" s="892">
        <v>2</v>
      </c>
      <c r="I38" s="894">
        <f t="shared" si="5"/>
        <v>65</v>
      </c>
      <c r="J38" s="892">
        <v>360</v>
      </c>
      <c r="K38" s="892">
        <v>128</v>
      </c>
      <c r="L38" s="893">
        <f t="shared" si="1"/>
        <v>488</v>
      </c>
      <c r="M38" s="926">
        <f t="shared" si="6"/>
        <v>19585</v>
      </c>
      <c r="N38" s="892">
        <v>2</v>
      </c>
      <c r="O38" s="894">
        <f t="shared" si="7"/>
        <v>65</v>
      </c>
      <c r="P38" s="892">
        <v>360</v>
      </c>
      <c r="Q38" s="892">
        <v>128</v>
      </c>
      <c r="R38" s="892">
        <f t="shared" si="2"/>
        <v>488</v>
      </c>
      <c r="S38" s="926">
        <f t="shared" si="8"/>
        <v>19633</v>
      </c>
    </row>
    <row r="39" spans="1:19">
      <c r="A39" s="882" t="s">
        <v>2356</v>
      </c>
      <c r="B39" s="899">
        <v>2</v>
      </c>
      <c r="C39" s="900">
        <f t="shared" si="3"/>
        <v>67</v>
      </c>
      <c r="D39" s="899">
        <v>405</v>
      </c>
      <c r="E39" s="899">
        <v>176</v>
      </c>
      <c r="F39" s="899">
        <f t="shared" si="0"/>
        <v>581</v>
      </c>
      <c r="G39" s="921">
        <f t="shared" si="4"/>
        <v>20037</v>
      </c>
      <c r="H39" s="898">
        <v>2</v>
      </c>
      <c r="I39" s="900">
        <f t="shared" si="5"/>
        <v>67</v>
      </c>
      <c r="J39" s="898">
        <v>405</v>
      </c>
      <c r="K39" s="898">
        <v>176</v>
      </c>
      <c r="L39" s="899">
        <f t="shared" si="1"/>
        <v>581</v>
      </c>
      <c r="M39" s="925">
        <f t="shared" si="6"/>
        <v>20166</v>
      </c>
      <c r="N39" s="898">
        <v>2</v>
      </c>
      <c r="O39" s="900">
        <f t="shared" si="7"/>
        <v>67</v>
      </c>
      <c r="P39" s="898">
        <v>405</v>
      </c>
      <c r="Q39" s="898">
        <v>176</v>
      </c>
      <c r="R39" s="898">
        <f t="shared" si="2"/>
        <v>581</v>
      </c>
      <c r="S39" s="925">
        <f t="shared" si="8"/>
        <v>20214</v>
      </c>
    </row>
    <row r="40" spans="1:19">
      <c r="A40" s="880" t="s">
        <v>2355</v>
      </c>
      <c r="B40" s="893">
        <v>2</v>
      </c>
      <c r="C40" s="894">
        <f t="shared" si="3"/>
        <v>69</v>
      </c>
      <c r="D40" s="893">
        <v>468</v>
      </c>
      <c r="E40" s="893">
        <v>160</v>
      </c>
      <c r="F40" s="893">
        <f t="shared" si="0"/>
        <v>628</v>
      </c>
      <c r="G40" s="922">
        <f t="shared" si="4"/>
        <v>20665</v>
      </c>
      <c r="H40" s="892">
        <v>2</v>
      </c>
      <c r="I40" s="894">
        <f t="shared" si="5"/>
        <v>69</v>
      </c>
      <c r="J40" s="892">
        <v>468</v>
      </c>
      <c r="K40" s="892">
        <v>160</v>
      </c>
      <c r="L40" s="893">
        <f t="shared" si="1"/>
        <v>628</v>
      </c>
      <c r="M40" s="926">
        <f t="shared" si="6"/>
        <v>20794</v>
      </c>
      <c r="N40" s="892">
        <v>2</v>
      </c>
      <c r="O40" s="894">
        <f t="shared" si="7"/>
        <v>69</v>
      </c>
      <c r="P40" s="892">
        <v>468</v>
      </c>
      <c r="Q40" s="892">
        <v>160</v>
      </c>
      <c r="R40" s="892">
        <f t="shared" si="2"/>
        <v>628</v>
      </c>
      <c r="S40" s="926">
        <f t="shared" si="8"/>
        <v>20842</v>
      </c>
    </row>
    <row r="41" spans="1:19">
      <c r="A41" s="882" t="s">
        <v>2354</v>
      </c>
      <c r="B41" s="899">
        <v>2</v>
      </c>
      <c r="C41" s="900">
        <f t="shared" si="3"/>
        <v>71</v>
      </c>
      <c r="D41" s="899">
        <v>342</v>
      </c>
      <c r="E41" s="899">
        <v>280</v>
      </c>
      <c r="F41" s="899">
        <f t="shared" si="0"/>
        <v>622</v>
      </c>
      <c r="G41" s="921">
        <f t="shared" si="4"/>
        <v>21287</v>
      </c>
      <c r="H41" s="898">
        <v>2</v>
      </c>
      <c r="I41" s="900">
        <f t="shared" si="5"/>
        <v>71</v>
      </c>
      <c r="J41" s="898">
        <v>342</v>
      </c>
      <c r="K41" s="898">
        <v>280</v>
      </c>
      <c r="L41" s="899">
        <f t="shared" si="1"/>
        <v>622</v>
      </c>
      <c r="M41" s="925">
        <f t="shared" si="6"/>
        <v>21416</v>
      </c>
      <c r="N41" s="898">
        <v>2</v>
      </c>
      <c r="O41" s="900">
        <f t="shared" si="7"/>
        <v>71</v>
      </c>
      <c r="P41" s="898">
        <v>342</v>
      </c>
      <c r="Q41" s="898">
        <v>280</v>
      </c>
      <c r="R41" s="898">
        <f t="shared" si="2"/>
        <v>622</v>
      </c>
      <c r="S41" s="925">
        <f t="shared" si="8"/>
        <v>21464</v>
      </c>
    </row>
    <row r="42" spans="1:19">
      <c r="A42" s="880" t="s">
        <v>2353</v>
      </c>
      <c r="B42" s="893">
        <v>2</v>
      </c>
      <c r="C42" s="894">
        <f t="shared" si="3"/>
        <v>73</v>
      </c>
      <c r="D42" s="893">
        <v>540</v>
      </c>
      <c r="E42" s="893">
        <v>184</v>
      </c>
      <c r="F42" s="893">
        <f t="shared" si="0"/>
        <v>724</v>
      </c>
      <c r="G42" s="922">
        <f t="shared" si="4"/>
        <v>22011</v>
      </c>
      <c r="H42" s="892">
        <v>2</v>
      </c>
      <c r="I42" s="894">
        <f t="shared" si="5"/>
        <v>73</v>
      </c>
      <c r="J42" s="892">
        <v>540</v>
      </c>
      <c r="K42" s="892">
        <v>184</v>
      </c>
      <c r="L42" s="893">
        <f t="shared" si="1"/>
        <v>724</v>
      </c>
      <c r="M42" s="926">
        <f t="shared" si="6"/>
        <v>22140</v>
      </c>
      <c r="N42" s="892">
        <v>2</v>
      </c>
      <c r="O42" s="894">
        <f t="shared" si="7"/>
        <v>73</v>
      </c>
      <c r="P42" s="892">
        <v>540</v>
      </c>
      <c r="Q42" s="892">
        <v>184</v>
      </c>
      <c r="R42" s="892">
        <f t="shared" si="2"/>
        <v>724</v>
      </c>
      <c r="S42" s="926">
        <f t="shared" si="8"/>
        <v>22188</v>
      </c>
    </row>
    <row r="43" spans="1:19">
      <c r="A43" s="882" t="s">
        <v>2352</v>
      </c>
      <c r="B43" s="899">
        <v>2</v>
      </c>
      <c r="C43" s="900">
        <f t="shared" si="3"/>
        <v>75</v>
      </c>
      <c r="D43" s="899">
        <v>473</v>
      </c>
      <c r="E43" s="899">
        <v>88</v>
      </c>
      <c r="F43" s="899">
        <f t="shared" si="0"/>
        <v>561</v>
      </c>
      <c r="G43" s="921">
        <f t="shared" si="4"/>
        <v>22572</v>
      </c>
      <c r="H43" s="898">
        <v>2</v>
      </c>
      <c r="I43" s="900">
        <f t="shared" si="5"/>
        <v>75</v>
      </c>
      <c r="J43" s="898">
        <v>474</v>
      </c>
      <c r="K43" s="898">
        <v>88</v>
      </c>
      <c r="L43" s="899">
        <f t="shared" si="1"/>
        <v>562</v>
      </c>
      <c r="M43" s="925">
        <f t="shared" si="6"/>
        <v>22702</v>
      </c>
      <c r="N43" s="898">
        <v>2</v>
      </c>
      <c r="O43" s="900">
        <f t="shared" si="7"/>
        <v>75</v>
      </c>
      <c r="P43" s="898">
        <v>500</v>
      </c>
      <c r="Q43" s="898">
        <v>88</v>
      </c>
      <c r="R43" s="898">
        <f t="shared" si="2"/>
        <v>588</v>
      </c>
      <c r="S43" s="925">
        <f t="shared" si="8"/>
        <v>22776</v>
      </c>
    </row>
    <row r="44" spans="1:19">
      <c r="A44" s="890" t="s">
        <v>94</v>
      </c>
      <c r="C44" s="888">
        <f>C43</f>
        <v>75</v>
      </c>
      <c r="D44" s="868"/>
      <c r="E44" s="868"/>
      <c r="F44" s="868"/>
      <c r="G44" s="888">
        <f>G43</f>
        <v>22572</v>
      </c>
      <c r="H44" s="889"/>
      <c r="I44" s="888">
        <f>I43</f>
        <v>75</v>
      </c>
      <c r="J44" s="868"/>
      <c r="K44" s="868"/>
      <c r="L44" s="868"/>
      <c r="M44" s="888">
        <f>M43</f>
        <v>22702</v>
      </c>
      <c r="N44" s="889"/>
      <c r="O44" s="888">
        <f>O43</f>
        <v>75</v>
      </c>
      <c r="P44" s="868"/>
      <c r="Q44" s="868"/>
      <c r="R44" s="868"/>
      <c r="S44" s="888">
        <f>S43</f>
        <v>22776</v>
      </c>
    </row>
    <row r="45" spans="1:19">
      <c r="A45" s="920" t="s">
        <v>2235</v>
      </c>
      <c r="B45" s="920"/>
      <c r="C45" s="920"/>
      <c r="D45" s="920"/>
      <c r="E45" s="920"/>
      <c r="F45" s="920"/>
      <c r="G45" s="918">
        <f>G44/60</f>
        <v>376.2</v>
      </c>
      <c r="H45" s="919"/>
      <c r="I45" s="919"/>
      <c r="J45" s="919"/>
      <c r="K45" s="919"/>
      <c r="L45" s="919"/>
      <c r="M45" s="918">
        <f>M44/60</f>
        <v>378.36666666666667</v>
      </c>
      <c r="N45" s="919"/>
      <c r="O45" s="919"/>
      <c r="P45" s="919"/>
      <c r="Q45" s="919"/>
      <c r="R45" s="919"/>
      <c r="S45" s="918">
        <f>S44/60</f>
        <v>379.6</v>
      </c>
    </row>
    <row r="46" spans="1:19">
      <c r="A46" s="886" t="str">
        <f>'subsistema estrutural noturno'!A126</f>
        <v>(1) Fonte: OSO's (Ordens de Serviço Operacionais) vigentes em 30/11/19 - SPTrans</v>
      </c>
    </row>
    <row r="47" spans="1:19">
      <c r="A47" s="886" t="s">
        <v>1013</v>
      </c>
    </row>
    <row r="48" spans="1:19">
      <c r="A48" s="886" t="s">
        <v>1012</v>
      </c>
    </row>
    <row r="49" spans="1:1">
      <c r="A49" s="886" t="s">
        <v>1011</v>
      </c>
    </row>
    <row r="50" spans="1:1">
      <c r="A50" s="886" t="s">
        <v>1010</v>
      </c>
    </row>
    <row r="51" spans="1:1">
      <c r="A51" s="886" t="s">
        <v>1009</v>
      </c>
    </row>
  </sheetData>
  <mergeCells count="4">
    <mergeCell ref="A6:A7"/>
    <mergeCell ref="B6:G6"/>
    <mergeCell ref="H6:M6"/>
    <mergeCell ref="N6:S6"/>
  </mergeCells>
  <pageMargins left="0.77" right="0.51181102362204722" top="0.42" bottom="0.33" header="0.31496062992125984" footer="0.31496062992125984"/>
  <pageSetup paperSize="9" scale="6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XFD1342"/>
  <sheetViews>
    <sheetView view="pageBreakPreview" zoomScaleNormal="100" zoomScaleSheetLayoutView="100" workbookViewId="0">
      <selection activeCell="A25" sqref="A19:F35"/>
    </sheetView>
  </sheetViews>
  <sheetFormatPr defaultRowHeight="12.75"/>
  <cols>
    <col min="1" max="6" width="9.140625" style="885"/>
    <col min="7" max="7" width="9.140625" style="927"/>
    <col min="8" max="12" width="9.140625" style="885"/>
    <col min="13" max="22" width="9.140625" style="927"/>
    <col min="23" max="16384" width="9.140625" style="885"/>
  </cols>
  <sheetData>
    <row r="1" spans="1:24">
      <c r="A1" s="917" t="s">
        <v>2408</v>
      </c>
      <c r="B1" s="967"/>
      <c r="C1" s="967"/>
      <c r="D1" s="794"/>
      <c r="E1" s="794"/>
      <c r="F1" s="868"/>
      <c r="G1" s="966"/>
      <c r="H1" s="869"/>
      <c r="I1" s="965"/>
      <c r="J1" s="965"/>
      <c r="K1" s="916"/>
      <c r="L1" s="916"/>
      <c r="M1" s="957"/>
      <c r="N1" s="957"/>
      <c r="O1" s="964"/>
      <c r="P1" s="963"/>
      <c r="Q1" s="963"/>
      <c r="R1" s="957"/>
      <c r="S1" s="957"/>
      <c r="T1" s="957"/>
      <c r="U1" s="957"/>
      <c r="V1" s="957"/>
      <c r="W1" s="915"/>
      <c r="X1" s="915"/>
    </row>
    <row r="2" spans="1:24">
      <c r="A2" s="917"/>
      <c r="B2" s="967"/>
      <c r="C2" s="967"/>
      <c r="D2" s="794"/>
      <c r="E2" s="794"/>
      <c r="F2" s="868"/>
      <c r="G2" s="966"/>
      <c r="H2" s="869"/>
      <c r="I2" s="965"/>
      <c r="J2" s="965"/>
      <c r="K2" s="916"/>
      <c r="L2" s="916"/>
      <c r="M2" s="957"/>
      <c r="N2" s="957"/>
      <c r="O2" s="964"/>
      <c r="P2" s="963"/>
      <c r="Q2" s="963"/>
      <c r="R2" s="957"/>
      <c r="S2" s="957"/>
      <c r="T2" s="957"/>
      <c r="U2" s="957"/>
      <c r="V2" s="957"/>
      <c r="W2" s="915"/>
      <c r="X2" s="915"/>
    </row>
    <row r="3" spans="1:24">
      <c r="A3" s="871" t="s">
        <v>14</v>
      </c>
    </row>
    <row r="4" spans="1:24">
      <c r="A4" s="873" t="s">
        <v>2407</v>
      </c>
      <c r="B4" s="873"/>
      <c r="C4" s="873"/>
      <c r="D4" s="873"/>
      <c r="E4" s="873"/>
      <c r="F4" s="873"/>
      <c r="G4" s="962"/>
      <c r="H4" s="873"/>
      <c r="I4" s="873"/>
      <c r="J4" s="873"/>
      <c r="K4" s="873"/>
      <c r="L4" s="873"/>
      <c r="M4" s="960"/>
      <c r="N4" s="960"/>
      <c r="O4" s="960"/>
      <c r="P4" s="961"/>
      <c r="Q4" s="960"/>
      <c r="R4" s="960"/>
      <c r="S4" s="960"/>
      <c r="T4" s="960"/>
      <c r="U4" s="960"/>
      <c r="V4" s="960"/>
    </row>
    <row r="5" spans="1:24">
      <c r="A5" s="870"/>
      <c r="B5" s="870"/>
      <c r="C5" s="870"/>
      <c r="D5" s="870"/>
      <c r="E5" s="870"/>
      <c r="F5" s="870"/>
      <c r="G5" s="959"/>
      <c r="H5" s="870"/>
      <c r="I5" s="870"/>
      <c r="J5" s="870"/>
      <c r="K5" s="870"/>
      <c r="L5" s="870"/>
      <c r="M5" s="957"/>
      <c r="N5" s="957"/>
      <c r="O5" s="957"/>
      <c r="P5" s="958"/>
      <c r="Q5" s="957"/>
      <c r="R5" s="957"/>
      <c r="S5" s="957"/>
      <c r="T5" s="957"/>
      <c r="U5" s="957"/>
      <c r="V5" s="957"/>
    </row>
    <row r="6" spans="1:24">
      <c r="A6" s="1064" t="s">
        <v>1748</v>
      </c>
      <c r="B6" s="1071" t="s">
        <v>2406</v>
      </c>
      <c r="C6" s="1071"/>
      <c r="D6" s="1071"/>
      <c r="E6" s="1071"/>
      <c r="F6" s="1071"/>
      <c r="G6" s="1071" t="s">
        <v>2405</v>
      </c>
      <c r="H6" s="1071"/>
      <c r="I6" s="1071"/>
      <c r="J6" s="1071"/>
      <c r="K6" s="1071"/>
      <c r="L6" s="1064" t="s">
        <v>2404</v>
      </c>
      <c r="M6" s="1066" t="s">
        <v>2403</v>
      </c>
      <c r="N6" s="1066"/>
      <c r="O6" s="1066"/>
      <c r="P6" s="1066"/>
      <c r="Q6" s="1066"/>
      <c r="R6" s="1066"/>
      <c r="S6" s="1066"/>
      <c r="T6" s="1066"/>
      <c r="U6" s="1066"/>
      <c r="V6" s="1066"/>
    </row>
    <row r="7" spans="1:24" ht="45">
      <c r="A7" s="1064"/>
      <c r="B7" s="908" t="s">
        <v>2402</v>
      </c>
      <c r="C7" s="908" t="s">
        <v>2401</v>
      </c>
      <c r="D7" s="908" t="s">
        <v>2400</v>
      </c>
      <c r="E7" s="908" t="s">
        <v>2399</v>
      </c>
      <c r="F7" s="908" t="s">
        <v>2398</v>
      </c>
      <c r="G7" s="908" t="s">
        <v>2397</v>
      </c>
      <c r="H7" s="908" t="s">
        <v>2396</v>
      </c>
      <c r="I7" s="908" t="s">
        <v>2395</v>
      </c>
      <c r="J7" s="908" t="s">
        <v>2394</v>
      </c>
      <c r="K7" s="956" t="s">
        <v>2393</v>
      </c>
      <c r="L7" s="1064"/>
      <c r="M7" s="1069" t="s">
        <v>404</v>
      </c>
      <c r="N7" s="1069" t="s">
        <v>405</v>
      </c>
      <c r="O7" s="1069" t="s">
        <v>406</v>
      </c>
      <c r="P7" s="1072" t="s">
        <v>407</v>
      </c>
      <c r="Q7" s="1069" t="s">
        <v>408</v>
      </c>
      <c r="R7" s="1069" t="s">
        <v>409</v>
      </c>
      <c r="S7" s="1069" t="s">
        <v>453</v>
      </c>
      <c r="T7" s="1069" t="s">
        <v>411</v>
      </c>
      <c r="U7" s="1069" t="s">
        <v>412</v>
      </c>
      <c r="V7" s="1069" t="s">
        <v>414</v>
      </c>
    </row>
    <row r="8" spans="1:24" ht="16.5">
      <c r="A8" s="955"/>
      <c r="B8" s="954" t="s">
        <v>204</v>
      </c>
      <c r="C8" s="954" t="s">
        <v>205</v>
      </c>
      <c r="D8" s="953" t="s">
        <v>206</v>
      </c>
      <c r="E8" s="953" t="s">
        <v>2392</v>
      </c>
      <c r="F8" s="953" t="s">
        <v>2391</v>
      </c>
      <c r="G8" s="953" t="s">
        <v>429</v>
      </c>
      <c r="H8" s="953" t="s">
        <v>430</v>
      </c>
      <c r="I8" s="953" t="s">
        <v>431</v>
      </c>
      <c r="J8" s="953" t="s">
        <v>432</v>
      </c>
      <c r="K8" s="953" t="s">
        <v>2390</v>
      </c>
      <c r="L8" s="953" t="s">
        <v>2389</v>
      </c>
      <c r="M8" s="1070"/>
      <c r="N8" s="1070"/>
      <c r="O8" s="1070"/>
      <c r="P8" s="1073"/>
      <c r="Q8" s="1070"/>
      <c r="R8" s="1070"/>
      <c r="S8" s="1070"/>
      <c r="T8" s="1070"/>
      <c r="U8" s="1070"/>
      <c r="V8" s="1070"/>
    </row>
    <row r="9" spans="1:24">
      <c r="A9" s="882" t="s">
        <v>2233</v>
      </c>
      <c r="B9" s="951">
        <v>6.98</v>
      </c>
      <c r="C9" s="951">
        <v>6.55</v>
      </c>
      <c r="D9" s="899">
        <v>148</v>
      </c>
      <c r="E9" s="899">
        <v>150</v>
      </c>
      <c r="F9" s="899">
        <v>2015.54</v>
      </c>
      <c r="G9" s="950">
        <v>14.68</v>
      </c>
      <c r="H9" s="899">
        <v>8</v>
      </c>
      <c r="I9" s="899">
        <v>11</v>
      </c>
      <c r="J9" s="899">
        <v>11</v>
      </c>
      <c r="K9" s="949">
        <v>234.88</v>
      </c>
      <c r="L9" s="948">
        <v>2250.42</v>
      </c>
      <c r="M9" s="952">
        <v>2250.42</v>
      </c>
      <c r="N9" s="952">
        <v>0</v>
      </c>
      <c r="O9" s="952">
        <v>0</v>
      </c>
      <c r="P9" s="952">
        <v>0</v>
      </c>
      <c r="Q9" s="952">
        <v>0</v>
      </c>
      <c r="R9" s="952">
        <v>0</v>
      </c>
      <c r="S9" s="952">
        <v>0</v>
      </c>
      <c r="T9" s="952">
        <v>0</v>
      </c>
      <c r="U9" s="952">
        <v>0</v>
      </c>
      <c r="V9" s="925">
        <v>0</v>
      </c>
    </row>
    <row r="10" spans="1:24">
      <c r="A10" s="880" t="s">
        <v>2232</v>
      </c>
      <c r="B10" s="946">
        <v>14.04</v>
      </c>
      <c r="C10" s="946">
        <v>0</v>
      </c>
      <c r="D10" s="893">
        <v>38</v>
      </c>
      <c r="E10" s="893">
        <v>0</v>
      </c>
      <c r="F10" s="893">
        <v>533.52</v>
      </c>
      <c r="G10" s="945">
        <v>12.4</v>
      </c>
      <c r="H10" s="893">
        <v>2</v>
      </c>
      <c r="I10" s="893">
        <v>1</v>
      </c>
      <c r="J10" s="893">
        <v>2</v>
      </c>
      <c r="K10" s="944">
        <v>74.400000000000006</v>
      </c>
      <c r="L10" s="943">
        <v>607.91999999999996</v>
      </c>
      <c r="M10" s="892">
        <v>607.91999999999996</v>
      </c>
      <c r="N10" s="892">
        <v>0</v>
      </c>
      <c r="O10" s="892">
        <v>0</v>
      </c>
      <c r="P10" s="942">
        <v>0</v>
      </c>
      <c r="Q10" s="892">
        <v>0</v>
      </c>
      <c r="R10" s="892">
        <v>0</v>
      </c>
      <c r="S10" s="892">
        <v>0</v>
      </c>
      <c r="T10" s="892">
        <v>0</v>
      </c>
      <c r="U10" s="892">
        <v>0</v>
      </c>
      <c r="V10" s="926">
        <v>0</v>
      </c>
    </row>
    <row r="11" spans="1:24">
      <c r="A11" s="882" t="s">
        <v>2231</v>
      </c>
      <c r="B11" s="951">
        <v>10.98</v>
      </c>
      <c r="C11" s="951">
        <v>10.6</v>
      </c>
      <c r="D11" s="899">
        <v>168</v>
      </c>
      <c r="E11" s="899">
        <v>168</v>
      </c>
      <c r="F11" s="899">
        <v>3625.44</v>
      </c>
      <c r="G11" s="950">
        <v>4.3</v>
      </c>
      <c r="H11" s="899">
        <v>18</v>
      </c>
      <c r="I11" s="899">
        <v>18</v>
      </c>
      <c r="J11" s="899">
        <v>18</v>
      </c>
      <c r="K11" s="949">
        <v>154.79999999999998</v>
      </c>
      <c r="L11" s="948">
        <v>3780.2400000000002</v>
      </c>
      <c r="M11" s="898">
        <v>3780.2400000000002</v>
      </c>
      <c r="N11" s="898">
        <v>0</v>
      </c>
      <c r="O11" s="898">
        <v>0</v>
      </c>
      <c r="P11" s="947">
        <v>0</v>
      </c>
      <c r="Q11" s="898">
        <v>0</v>
      </c>
      <c r="R11" s="898">
        <v>0</v>
      </c>
      <c r="S11" s="898">
        <v>0</v>
      </c>
      <c r="T11" s="898">
        <v>0</v>
      </c>
      <c r="U11" s="898">
        <v>0</v>
      </c>
      <c r="V11" s="925">
        <v>0</v>
      </c>
    </row>
    <row r="12" spans="1:24">
      <c r="A12" s="880" t="s">
        <v>2230</v>
      </c>
      <c r="B12" s="946">
        <v>16.559999999999999</v>
      </c>
      <c r="C12" s="946">
        <v>17.36</v>
      </c>
      <c r="D12" s="893">
        <v>138</v>
      </c>
      <c r="E12" s="893">
        <v>138</v>
      </c>
      <c r="F12" s="893">
        <v>4680.9599999999991</v>
      </c>
      <c r="G12" s="945">
        <v>12.2</v>
      </c>
      <c r="H12" s="893">
        <v>22</v>
      </c>
      <c r="I12" s="893">
        <v>18</v>
      </c>
      <c r="J12" s="893">
        <v>22</v>
      </c>
      <c r="K12" s="944">
        <v>634.4</v>
      </c>
      <c r="L12" s="943">
        <v>5315.3599999999988</v>
      </c>
      <c r="M12" s="892">
        <v>5315.3599999999988</v>
      </c>
      <c r="N12" s="892">
        <v>0</v>
      </c>
      <c r="O12" s="892">
        <v>0</v>
      </c>
      <c r="P12" s="942">
        <v>0</v>
      </c>
      <c r="Q12" s="892">
        <v>0</v>
      </c>
      <c r="R12" s="892">
        <v>0</v>
      </c>
      <c r="S12" s="892">
        <v>0</v>
      </c>
      <c r="T12" s="892">
        <v>0</v>
      </c>
      <c r="U12" s="892">
        <v>0</v>
      </c>
      <c r="V12" s="926">
        <v>0</v>
      </c>
    </row>
    <row r="13" spans="1:24">
      <c r="A13" s="882" t="s">
        <v>2229</v>
      </c>
      <c r="B13" s="951">
        <v>10.220000000000001</v>
      </c>
      <c r="C13" s="951">
        <v>10.28</v>
      </c>
      <c r="D13" s="899">
        <v>112</v>
      </c>
      <c r="E13" s="899">
        <v>112</v>
      </c>
      <c r="F13" s="899">
        <v>2296</v>
      </c>
      <c r="G13" s="950">
        <v>7.41</v>
      </c>
      <c r="H13" s="899">
        <v>11</v>
      </c>
      <c r="I13" s="899">
        <v>11</v>
      </c>
      <c r="J13" s="899">
        <v>11</v>
      </c>
      <c r="K13" s="949">
        <v>163.02000000000001</v>
      </c>
      <c r="L13" s="948">
        <v>2459.02</v>
      </c>
      <c r="M13" s="898">
        <v>2459.02</v>
      </c>
      <c r="N13" s="898">
        <v>0</v>
      </c>
      <c r="O13" s="898">
        <v>0</v>
      </c>
      <c r="P13" s="947">
        <v>0</v>
      </c>
      <c r="Q13" s="898">
        <v>0</v>
      </c>
      <c r="R13" s="898">
        <v>0</v>
      </c>
      <c r="S13" s="898">
        <v>0</v>
      </c>
      <c r="T13" s="898">
        <v>0</v>
      </c>
      <c r="U13" s="898">
        <v>0</v>
      </c>
      <c r="V13" s="925">
        <v>0</v>
      </c>
    </row>
    <row r="14" spans="1:24">
      <c r="A14" s="880" t="s">
        <v>1379</v>
      </c>
      <c r="B14" s="946">
        <v>13.55</v>
      </c>
      <c r="C14" s="946">
        <v>13.67</v>
      </c>
      <c r="D14" s="893">
        <v>41</v>
      </c>
      <c r="E14" s="893">
        <v>42</v>
      </c>
      <c r="F14" s="893">
        <v>1129.69</v>
      </c>
      <c r="G14" s="945">
        <v>11.7</v>
      </c>
      <c r="H14" s="893">
        <v>5</v>
      </c>
      <c r="I14" s="893">
        <v>5</v>
      </c>
      <c r="J14" s="893">
        <v>5</v>
      </c>
      <c r="K14" s="944">
        <v>117</v>
      </c>
      <c r="L14" s="943">
        <v>1246.69</v>
      </c>
      <c r="M14" s="892">
        <v>0</v>
      </c>
      <c r="N14" s="892">
        <v>0</v>
      </c>
      <c r="O14" s="892">
        <v>119.41357662717505</v>
      </c>
      <c r="P14" s="942">
        <v>1127.2764233728251</v>
      </c>
      <c r="Q14" s="892">
        <v>0</v>
      </c>
      <c r="R14" s="892">
        <v>0</v>
      </c>
      <c r="S14" s="892">
        <v>0</v>
      </c>
      <c r="T14" s="892">
        <v>0</v>
      </c>
      <c r="U14" s="892">
        <v>0</v>
      </c>
      <c r="V14" s="926">
        <v>0</v>
      </c>
    </row>
    <row r="15" spans="1:24">
      <c r="A15" s="882" t="s">
        <v>2228</v>
      </c>
      <c r="B15" s="951">
        <v>17.91</v>
      </c>
      <c r="C15" s="951">
        <v>18.3</v>
      </c>
      <c r="D15" s="899">
        <v>91</v>
      </c>
      <c r="E15" s="899">
        <v>89</v>
      </c>
      <c r="F15" s="899">
        <v>3258.51</v>
      </c>
      <c r="G15" s="950">
        <v>10</v>
      </c>
      <c r="H15" s="899">
        <v>13</v>
      </c>
      <c r="I15" s="899">
        <v>11</v>
      </c>
      <c r="J15" s="899">
        <v>13</v>
      </c>
      <c r="K15" s="949">
        <v>300</v>
      </c>
      <c r="L15" s="948">
        <v>3558.51</v>
      </c>
      <c r="M15" s="898">
        <v>3558.51</v>
      </c>
      <c r="N15" s="898">
        <v>0</v>
      </c>
      <c r="O15" s="898">
        <v>0</v>
      </c>
      <c r="P15" s="947">
        <v>0</v>
      </c>
      <c r="Q15" s="898">
        <v>0</v>
      </c>
      <c r="R15" s="898">
        <v>0</v>
      </c>
      <c r="S15" s="898">
        <v>0</v>
      </c>
      <c r="T15" s="898">
        <v>0</v>
      </c>
      <c r="U15" s="898">
        <v>0</v>
      </c>
      <c r="V15" s="925">
        <v>0</v>
      </c>
    </row>
    <row r="16" spans="1:24">
      <c r="A16" s="880" t="s">
        <v>2227</v>
      </c>
      <c r="B16" s="946">
        <v>9.5</v>
      </c>
      <c r="C16" s="946">
        <v>9.85</v>
      </c>
      <c r="D16" s="893">
        <v>50</v>
      </c>
      <c r="E16" s="893">
        <v>50</v>
      </c>
      <c r="F16" s="893">
        <v>967.5</v>
      </c>
      <c r="G16" s="945">
        <v>5.7</v>
      </c>
      <c r="H16" s="893">
        <v>4</v>
      </c>
      <c r="I16" s="893">
        <v>4</v>
      </c>
      <c r="J16" s="893">
        <v>4</v>
      </c>
      <c r="K16" s="944">
        <v>45.6</v>
      </c>
      <c r="L16" s="943">
        <v>1013.1</v>
      </c>
      <c r="M16" s="892">
        <v>1013.1</v>
      </c>
      <c r="N16" s="892">
        <v>0</v>
      </c>
      <c r="O16" s="892">
        <v>0</v>
      </c>
      <c r="P16" s="942">
        <v>0</v>
      </c>
      <c r="Q16" s="892">
        <v>0</v>
      </c>
      <c r="R16" s="892">
        <v>0</v>
      </c>
      <c r="S16" s="892">
        <v>0</v>
      </c>
      <c r="T16" s="892">
        <v>0</v>
      </c>
      <c r="U16" s="892">
        <v>0</v>
      </c>
      <c r="V16" s="926">
        <v>0</v>
      </c>
    </row>
    <row r="17" spans="1:22">
      <c r="A17" s="882" t="s">
        <v>2226</v>
      </c>
      <c r="B17" s="951">
        <v>7.09</v>
      </c>
      <c r="C17" s="951">
        <v>6.93</v>
      </c>
      <c r="D17" s="899">
        <v>216</v>
      </c>
      <c r="E17" s="899">
        <v>218</v>
      </c>
      <c r="F17" s="899">
        <v>3042.1800000000003</v>
      </c>
      <c r="G17" s="950">
        <v>6.6059999999999999</v>
      </c>
      <c r="H17" s="899">
        <v>18</v>
      </c>
      <c r="I17" s="899">
        <v>15</v>
      </c>
      <c r="J17" s="899">
        <v>18</v>
      </c>
      <c r="K17" s="949">
        <v>277.452</v>
      </c>
      <c r="L17" s="948">
        <v>3319.6320000000005</v>
      </c>
      <c r="M17" s="898">
        <v>3319.6320000000005</v>
      </c>
      <c r="N17" s="898">
        <v>0</v>
      </c>
      <c r="O17" s="898">
        <v>0</v>
      </c>
      <c r="P17" s="947">
        <v>0</v>
      </c>
      <c r="Q17" s="898">
        <v>0</v>
      </c>
      <c r="R17" s="898">
        <v>0</v>
      </c>
      <c r="S17" s="898">
        <v>0</v>
      </c>
      <c r="T17" s="898">
        <v>0</v>
      </c>
      <c r="U17" s="898">
        <v>0</v>
      </c>
      <c r="V17" s="925">
        <v>0</v>
      </c>
    </row>
    <row r="18" spans="1:22">
      <c r="A18" s="880" t="s">
        <v>2225</v>
      </c>
      <c r="B18" s="946">
        <v>6.91</v>
      </c>
      <c r="C18" s="946">
        <v>6.65</v>
      </c>
      <c r="D18" s="893">
        <v>64</v>
      </c>
      <c r="E18" s="893">
        <v>64</v>
      </c>
      <c r="F18" s="893">
        <v>867.84</v>
      </c>
      <c r="G18" s="945">
        <v>7.5</v>
      </c>
      <c r="H18" s="893">
        <v>4</v>
      </c>
      <c r="I18" s="893">
        <v>4</v>
      </c>
      <c r="J18" s="893">
        <v>4</v>
      </c>
      <c r="K18" s="944">
        <v>60</v>
      </c>
      <c r="L18" s="943">
        <v>927.84</v>
      </c>
      <c r="M18" s="892">
        <v>927.84</v>
      </c>
      <c r="N18" s="892">
        <v>0</v>
      </c>
      <c r="O18" s="892">
        <v>0</v>
      </c>
      <c r="P18" s="942">
        <v>0</v>
      </c>
      <c r="Q18" s="892">
        <v>0</v>
      </c>
      <c r="R18" s="892">
        <v>0</v>
      </c>
      <c r="S18" s="892">
        <v>0</v>
      </c>
      <c r="T18" s="892">
        <v>0</v>
      </c>
      <c r="U18" s="892">
        <v>0</v>
      </c>
      <c r="V18" s="926">
        <v>0</v>
      </c>
    </row>
    <row r="19" spans="1:22">
      <c r="A19" s="882" t="s">
        <v>2224</v>
      </c>
      <c r="B19" s="951">
        <v>4.95</v>
      </c>
      <c r="C19" s="951">
        <v>4.53</v>
      </c>
      <c r="D19" s="899">
        <v>59</v>
      </c>
      <c r="E19" s="899">
        <v>61</v>
      </c>
      <c r="F19" s="899">
        <v>568.38000000000011</v>
      </c>
      <c r="G19" s="950">
        <v>6.35</v>
      </c>
      <c r="H19" s="899">
        <v>3</v>
      </c>
      <c r="I19" s="899">
        <v>3</v>
      </c>
      <c r="J19" s="899">
        <v>3</v>
      </c>
      <c r="K19" s="949">
        <v>38.099999999999994</v>
      </c>
      <c r="L19" s="948">
        <v>606.48000000000013</v>
      </c>
      <c r="M19" s="898">
        <v>606.48000000000013</v>
      </c>
      <c r="N19" s="898">
        <v>0</v>
      </c>
      <c r="O19" s="898">
        <v>0</v>
      </c>
      <c r="P19" s="947">
        <v>0</v>
      </c>
      <c r="Q19" s="898">
        <v>0</v>
      </c>
      <c r="R19" s="898">
        <v>0</v>
      </c>
      <c r="S19" s="898">
        <v>0</v>
      </c>
      <c r="T19" s="898">
        <v>0</v>
      </c>
      <c r="U19" s="898">
        <v>0</v>
      </c>
      <c r="V19" s="925">
        <v>0</v>
      </c>
    </row>
    <row r="20" spans="1:22">
      <c r="A20" s="880" t="s">
        <v>2223</v>
      </c>
      <c r="B20" s="946">
        <v>3.69</v>
      </c>
      <c r="C20" s="946">
        <v>3.53</v>
      </c>
      <c r="D20" s="893">
        <v>177</v>
      </c>
      <c r="E20" s="893">
        <v>177</v>
      </c>
      <c r="F20" s="893">
        <v>1277.94</v>
      </c>
      <c r="G20" s="945">
        <v>7.1</v>
      </c>
      <c r="H20" s="893">
        <v>8</v>
      </c>
      <c r="I20" s="893">
        <v>8</v>
      </c>
      <c r="J20" s="893">
        <v>8</v>
      </c>
      <c r="K20" s="944">
        <v>113.6</v>
      </c>
      <c r="L20" s="943">
        <v>1391.54</v>
      </c>
      <c r="M20" s="892">
        <v>1391.54</v>
      </c>
      <c r="N20" s="892">
        <v>0</v>
      </c>
      <c r="O20" s="892">
        <v>0</v>
      </c>
      <c r="P20" s="942">
        <v>0</v>
      </c>
      <c r="Q20" s="892">
        <v>0</v>
      </c>
      <c r="R20" s="892">
        <v>0</v>
      </c>
      <c r="S20" s="892">
        <v>0</v>
      </c>
      <c r="T20" s="892">
        <v>0</v>
      </c>
      <c r="U20" s="892">
        <v>0</v>
      </c>
      <c r="V20" s="926">
        <v>0</v>
      </c>
    </row>
    <row r="21" spans="1:22">
      <c r="A21" s="882" t="s">
        <v>2222</v>
      </c>
      <c r="B21" s="951">
        <v>7.03</v>
      </c>
      <c r="C21" s="951">
        <v>6.24</v>
      </c>
      <c r="D21" s="899">
        <v>241</v>
      </c>
      <c r="E21" s="899">
        <v>241</v>
      </c>
      <c r="F21" s="899">
        <v>3198.07</v>
      </c>
      <c r="G21" s="950">
        <v>5.0999999999999996</v>
      </c>
      <c r="H21" s="899">
        <v>18</v>
      </c>
      <c r="I21" s="899">
        <v>16</v>
      </c>
      <c r="J21" s="899">
        <v>18</v>
      </c>
      <c r="K21" s="949">
        <v>204</v>
      </c>
      <c r="L21" s="948">
        <v>3402.07</v>
      </c>
      <c r="M21" s="898">
        <v>3402.07</v>
      </c>
      <c r="N21" s="898">
        <v>0</v>
      </c>
      <c r="O21" s="898">
        <v>0</v>
      </c>
      <c r="P21" s="947">
        <v>0</v>
      </c>
      <c r="Q21" s="898">
        <v>0</v>
      </c>
      <c r="R21" s="898">
        <v>0</v>
      </c>
      <c r="S21" s="898">
        <v>0</v>
      </c>
      <c r="T21" s="898">
        <v>0</v>
      </c>
      <c r="U21" s="898">
        <v>0</v>
      </c>
      <c r="V21" s="925">
        <v>0</v>
      </c>
    </row>
    <row r="22" spans="1:22">
      <c r="A22" s="880" t="s">
        <v>1725</v>
      </c>
      <c r="B22" s="946">
        <v>15.92</v>
      </c>
      <c r="C22" s="946">
        <v>13.22</v>
      </c>
      <c r="D22" s="893">
        <v>108</v>
      </c>
      <c r="E22" s="893">
        <v>108</v>
      </c>
      <c r="F22" s="893">
        <v>3147.12</v>
      </c>
      <c r="G22" s="945">
        <v>6.875</v>
      </c>
      <c r="H22" s="893">
        <v>19</v>
      </c>
      <c r="I22" s="893">
        <v>18</v>
      </c>
      <c r="J22" s="893">
        <v>19</v>
      </c>
      <c r="K22" s="944">
        <v>275</v>
      </c>
      <c r="L22" s="943">
        <v>3422.12</v>
      </c>
      <c r="M22" s="892">
        <v>0</v>
      </c>
      <c r="N22" s="892">
        <v>0</v>
      </c>
      <c r="O22" s="892">
        <v>0</v>
      </c>
      <c r="P22" s="942">
        <v>65.679972054960288</v>
      </c>
      <c r="Q22" s="892">
        <v>0</v>
      </c>
      <c r="R22" s="892">
        <v>0</v>
      </c>
      <c r="S22" s="892">
        <v>3356.4400279450397</v>
      </c>
      <c r="T22" s="892">
        <v>0</v>
      </c>
      <c r="U22" s="892">
        <v>0</v>
      </c>
      <c r="V22" s="926">
        <v>0</v>
      </c>
    </row>
    <row r="23" spans="1:22">
      <c r="A23" s="882" t="s">
        <v>1724</v>
      </c>
      <c r="B23" s="951">
        <v>20.51</v>
      </c>
      <c r="C23" s="951">
        <v>20.97</v>
      </c>
      <c r="D23" s="899">
        <v>88</v>
      </c>
      <c r="E23" s="899">
        <v>87</v>
      </c>
      <c r="F23" s="899">
        <v>3629.27</v>
      </c>
      <c r="G23" s="950">
        <v>3.1</v>
      </c>
      <c r="H23" s="899">
        <v>21</v>
      </c>
      <c r="I23" s="899">
        <v>20</v>
      </c>
      <c r="J23" s="899">
        <v>20</v>
      </c>
      <c r="K23" s="949">
        <v>130.20000000000002</v>
      </c>
      <c r="L23" s="948">
        <v>3759.47</v>
      </c>
      <c r="M23" s="898">
        <v>0</v>
      </c>
      <c r="N23" s="898">
        <v>0</v>
      </c>
      <c r="O23" s="898">
        <v>0</v>
      </c>
      <c r="P23" s="947">
        <v>3759.47</v>
      </c>
      <c r="Q23" s="898">
        <v>0</v>
      </c>
      <c r="R23" s="898">
        <v>0</v>
      </c>
      <c r="S23" s="898">
        <v>0</v>
      </c>
      <c r="T23" s="898">
        <v>0</v>
      </c>
      <c r="U23" s="898">
        <v>0</v>
      </c>
      <c r="V23" s="925">
        <v>0</v>
      </c>
    </row>
    <row r="24" spans="1:22">
      <c r="A24" s="880" t="s">
        <v>1723</v>
      </c>
      <c r="B24" s="946">
        <v>15.63</v>
      </c>
      <c r="C24" s="946">
        <v>14.22</v>
      </c>
      <c r="D24" s="893">
        <v>116</v>
      </c>
      <c r="E24" s="893">
        <v>118</v>
      </c>
      <c r="F24" s="893">
        <v>3491.04</v>
      </c>
      <c r="G24" s="945">
        <v>0</v>
      </c>
      <c r="H24" s="893">
        <v>18</v>
      </c>
      <c r="I24" s="893">
        <v>18</v>
      </c>
      <c r="J24" s="893">
        <v>18</v>
      </c>
      <c r="K24" s="944">
        <v>0</v>
      </c>
      <c r="L24" s="943">
        <v>3491.04</v>
      </c>
      <c r="M24" s="892">
        <v>0</v>
      </c>
      <c r="N24" s="892">
        <v>0</v>
      </c>
      <c r="O24" s="892">
        <v>0</v>
      </c>
      <c r="P24" s="942">
        <v>3491.04</v>
      </c>
      <c r="Q24" s="892">
        <v>0</v>
      </c>
      <c r="R24" s="892">
        <v>0</v>
      </c>
      <c r="S24" s="892">
        <v>0</v>
      </c>
      <c r="T24" s="892">
        <v>0</v>
      </c>
      <c r="U24" s="892">
        <v>0</v>
      </c>
      <c r="V24" s="926">
        <v>0</v>
      </c>
    </row>
    <row r="25" spans="1:22">
      <c r="A25" s="882" t="s">
        <v>1722</v>
      </c>
      <c r="B25" s="951">
        <v>23.73</v>
      </c>
      <c r="C25" s="951">
        <v>21.89</v>
      </c>
      <c r="D25" s="899">
        <v>67</v>
      </c>
      <c r="E25" s="899">
        <v>71</v>
      </c>
      <c r="F25" s="899">
        <v>3144.1000000000004</v>
      </c>
      <c r="G25" s="950">
        <v>0</v>
      </c>
      <c r="H25" s="899">
        <v>14</v>
      </c>
      <c r="I25" s="899">
        <v>12</v>
      </c>
      <c r="J25" s="899">
        <v>14</v>
      </c>
      <c r="K25" s="949">
        <v>0</v>
      </c>
      <c r="L25" s="948">
        <v>3144.1000000000004</v>
      </c>
      <c r="M25" s="898">
        <v>0</v>
      </c>
      <c r="N25" s="898">
        <v>0</v>
      </c>
      <c r="O25" s="898">
        <v>2160.7287140770991</v>
      </c>
      <c r="P25" s="947">
        <v>983.37128592290117</v>
      </c>
      <c r="Q25" s="898">
        <v>0</v>
      </c>
      <c r="R25" s="898">
        <v>0</v>
      </c>
      <c r="S25" s="898">
        <v>0</v>
      </c>
      <c r="T25" s="898">
        <v>0</v>
      </c>
      <c r="U25" s="898">
        <v>0</v>
      </c>
      <c r="V25" s="925">
        <v>0</v>
      </c>
    </row>
    <row r="26" spans="1:22">
      <c r="A26" s="880" t="s">
        <v>1721</v>
      </c>
      <c r="B26" s="946">
        <v>22.83</v>
      </c>
      <c r="C26" s="946">
        <v>22.88</v>
      </c>
      <c r="D26" s="893">
        <v>6</v>
      </c>
      <c r="E26" s="893">
        <v>4</v>
      </c>
      <c r="F26" s="893">
        <v>228.5</v>
      </c>
      <c r="G26" s="945">
        <v>0</v>
      </c>
      <c r="H26" s="893">
        <v>5</v>
      </c>
      <c r="I26" s="893">
        <v>0</v>
      </c>
      <c r="J26" s="893">
        <v>3</v>
      </c>
      <c r="K26" s="944">
        <v>0</v>
      </c>
      <c r="L26" s="943">
        <v>228.5</v>
      </c>
      <c r="M26" s="892">
        <v>0</v>
      </c>
      <c r="N26" s="892">
        <v>0</v>
      </c>
      <c r="O26" s="892">
        <v>86.724148575329934</v>
      </c>
      <c r="P26" s="942">
        <v>141.77585142467007</v>
      </c>
      <c r="Q26" s="892">
        <v>0</v>
      </c>
      <c r="R26" s="892">
        <v>0</v>
      </c>
      <c r="S26" s="892">
        <v>0</v>
      </c>
      <c r="T26" s="892">
        <v>0</v>
      </c>
      <c r="U26" s="892">
        <v>0</v>
      </c>
      <c r="V26" s="926">
        <v>0</v>
      </c>
    </row>
    <row r="27" spans="1:22">
      <c r="A27" s="882" t="s">
        <v>1720</v>
      </c>
      <c r="B27" s="951">
        <v>31.53</v>
      </c>
      <c r="C27" s="951">
        <v>31.55</v>
      </c>
      <c r="D27" s="899">
        <v>80</v>
      </c>
      <c r="E27" s="899">
        <v>85</v>
      </c>
      <c r="F27" s="899">
        <v>5204.1499999999996</v>
      </c>
      <c r="G27" s="950">
        <v>6.8</v>
      </c>
      <c r="H27" s="899">
        <v>33</v>
      </c>
      <c r="I27" s="899">
        <v>28</v>
      </c>
      <c r="J27" s="899">
        <v>33</v>
      </c>
      <c r="K27" s="949">
        <v>516.79999999999995</v>
      </c>
      <c r="L27" s="948">
        <v>5720.95</v>
      </c>
      <c r="M27" s="898">
        <v>0</v>
      </c>
      <c r="N27" s="898">
        <v>0</v>
      </c>
      <c r="O27" s="898">
        <v>0</v>
      </c>
      <c r="P27" s="947">
        <v>0</v>
      </c>
      <c r="Q27" s="898">
        <v>0</v>
      </c>
      <c r="R27" s="898">
        <v>75.581439429057824</v>
      </c>
      <c r="S27" s="898">
        <v>5645.3685605709416</v>
      </c>
      <c r="T27" s="898">
        <v>0</v>
      </c>
      <c r="U27" s="898">
        <v>0</v>
      </c>
      <c r="V27" s="925">
        <v>0</v>
      </c>
    </row>
    <row r="28" spans="1:22">
      <c r="A28" s="880" t="s">
        <v>1719</v>
      </c>
      <c r="B28" s="946">
        <v>29.56</v>
      </c>
      <c r="C28" s="946">
        <v>29.73</v>
      </c>
      <c r="D28" s="893">
        <v>64</v>
      </c>
      <c r="E28" s="893">
        <v>64</v>
      </c>
      <c r="F28" s="893">
        <v>3794.56</v>
      </c>
      <c r="G28" s="945">
        <v>6.8</v>
      </c>
      <c r="H28" s="893">
        <v>12</v>
      </c>
      <c r="I28" s="893">
        <v>12</v>
      </c>
      <c r="J28" s="893">
        <v>12</v>
      </c>
      <c r="K28" s="944">
        <v>163.19999999999999</v>
      </c>
      <c r="L28" s="943">
        <v>3957.7599999999998</v>
      </c>
      <c r="M28" s="892">
        <v>0</v>
      </c>
      <c r="N28" s="892">
        <v>0</v>
      </c>
      <c r="O28" s="892">
        <v>0</v>
      </c>
      <c r="P28" s="942">
        <v>0</v>
      </c>
      <c r="Q28" s="892">
        <v>0</v>
      </c>
      <c r="R28" s="892">
        <v>386.62483827530554</v>
      </c>
      <c r="S28" s="892">
        <v>3571.1351617246942</v>
      </c>
      <c r="T28" s="892">
        <v>0</v>
      </c>
      <c r="U28" s="892">
        <v>0</v>
      </c>
      <c r="V28" s="926">
        <v>0</v>
      </c>
    </row>
    <row r="29" spans="1:22">
      <c r="A29" s="882" t="s">
        <v>1718</v>
      </c>
      <c r="B29" s="951">
        <v>25.12</v>
      </c>
      <c r="C29" s="951">
        <v>0</v>
      </c>
      <c r="D29" s="899">
        <v>5</v>
      </c>
      <c r="E29" s="899">
        <v>1</v>
      </c>
      <c r="F29" s="899">
        <v>125.60000000000001</v>
      </c>
      <c r="G29" s="950">
        <v>6.8</v>
      </c>
      <c r="H29" s="899">
        <v>4</v>
      </c>
      <c r="I29" s="899">
        <v>0</v>
      </c>
      <c r="J29" s="899">
        <v>0</v>
      </c>
      <c r="K29" s="949">
        <v>54.4</v>
      </c>
      <c r="L29" s="948">
        <v>180</v>
      </c>
      <c r="M29" s="898">
        <v>0</v>
      </c>
      <c r="N29" s="898">
        <v>0</v>
      </c>
      <c r="O29" s="898">
        <v>0</v>
      </c>
      <c r="P29" s="947">
        <v>0</v>
      </c>
      <c r="Q29" s="898">
        <v>0</v>
      </c>
      <c r="R29" s="898">
        <v>0</v>
      </c>
      <c r="S29" s="898">
        <v>180</v>
      </c>
      <c r="T29" s="898">
        <v>0</v>
      </c>
      <c r="U29" s="898">
        <v>0</v>
      </c>
      <c r="V29" s="925">
        <v>0</v>
      </c>
    </row>
    <row r="30" spans="1:22">
      <c r="A30" s="880" t="s">
        <v>1717</v>
      </c>
      <c r="B30" s="946">
        <v>30.83</v>
      </c>
      <c r="C30" s="946">
        <v>0</v>
      </c>
      <c r="D30" s="893">
        <v>5</v>
      </c>
      <c r="E30" s="893">
        <v>0</v>
      </c>
      <c r="F30" s="893">
        <v>154.14999999999998</v>
      </c>
      <c r="G30" s="945">
        <v>6.8</v>
      </c>
      <c r="H30" s="893">
        <v>0</v>
      </c>
      <c r="I30" s="893">
        <v>0</v>
      </c>
      <c r="J30" s="893">
        <v>5</v>
      </c>
      <c r="K30" s="944">
        <v>68</v>
      </c>
      <c r="L30" s="943">
        <v>222.14999999999998</v>
      </c>
      <c r="M30" s="892">
        <v>0</v>
      </c>
      <c r="N30" s="892">
        <v>0</v>
      </c>
      <c r="O30" s="892">
        <v>0</v>
      </c>
      <c r="P30" s="942">
        <v>0</v>
      </c>
      <c r="Q30" s="892">
        <v>0</v>
      </c>
      <c r="R30" s="892">
        <v>44.771487082344052</v>
      </c>
      <c r="S30" s="892">
        <v>177.37851291765591</v>
      </c>
      <c r="T30" s="892">
        <v>0</v>
      </c>
      <c r="U30" s="892">
        <v>0</v>
      </c>
      <c r="V30" s="926">
        <v>0</v>
      </c>
    </row>
    <row r="31" spans="1:22">
      <c r="A31" s="882" t="s">
        <v>1716</v>
      </c>
      <c r="B31" s="951">
        <v>21.54</v>
      </c>
      <c r="C31" s="951">
        <v>0</v>
      </c>
      <c r="D31" s="899">
        <v>2</v>
      </c>
      <c r="E31" s="899">
        <v>0</v>
      </c>
      <c r="F31" s="899">
        <v>43.08</v>
      </c>
      <c r="G31" s="950">
        <v>6.8</v>
      </c>
      <c r="H31" s="899">
        <v>2</v>
      </c>
      <c r="I31" s="899">
        <v>0</v>
      </c>
      <c r="J31" s="899">
        <v>0</v>
      </c>
      <c r="K31" s="949">
        <v>27.2</v>
      </c>
      <c r="L31" s="948">
        <v>70.28</v>
      </c>
      <c r="M31" s="898">
        <v>0</v>
      </c>
      <c r="N31" s="898">
        <v>0</v>
      </c>
      <c r="O31" s="898">
        <v>0</v>
      </c>
      <c r="P31" s="947">
        <v>0</v>
      </c>
      <c r="Q31" s="898">
        <v>0</v>
      </c>
      <c r="R31" s="898">
        <v>0</v>
      </c>
      <c r="S31" s="898">
        <v>70.28</v>
      </c>
      <c r="T31" s="898">
        <v>0</v>
      </c>
      <c r="U31" s="898">
        <v>0</v>
      </c>
      <c r="V31" s="925">
        <v>0</v>
      </c>
    </row>
    <row r="32" spans="1:22">
      <c r="A32" s="880" t="s">
        <v>1715</v>
      </c>
      <c r="B32" s="946">
        <v>18.34</v>
      </c>
      <c r="C32" s="946">
        <v>19.62</v>
      </c>
      <c r="D32" s="893">
        <v>106</v>
      </c>
      <c r="E32" s="893">
        <v>106</v>
      </c>
      <c r="F32" s="893">
        <v>4023.76</v>
      </c>
      <c r="G32" s="945">
        <v>4.9000000000000004</v>
      </c>
      <c r="H32" s="893">
        <v>22</v>
      </c>
      <c r="I32" s="893">
        <v>21</v>
      </c>
      <c r="J32" s="893">
        <v>21</v>
      </c>
      <c r="K32" s="944">
        <v>215.60000000000002</v>
      </c>
      <c r="L32" s="943">
        <v>4239.3600000000006</v>
      </c>
      <c r="M32" s="892">
        <v>0</v>
      </c>
      <c r="N32" s="892">
        <v>0</v>
      </c>
      <c r="O32" s="892">
        <v>4239.3600000000006</v>
      </c>
      <c r="P32" s="942">
        <v>0</v>
      </c>
      <c r="Q32" s="892">
        <v>0</v>
      </c>
      <c r="R32" s="892">
        <v>0</v>
      </c>
      <c r="S32" s="892">
        <v>0</v>
      </c>
      <c r="T32" s="892">
        <v>0</v>
      </c>
      <c r="U32" s="892">
        <v>0</v>
      </c>
      <c r="V32" s="926">
        <v>0</v>
      </c>
    </row>
    <row r="33" spans="1:22">
      <c r="A33" s="882" t="s">
        <v>2221</v>
      </c>
      <c r="B33" s="951">
        <v>15.45</v>
      </c>
      <c r="C33" s="951">
        <v>15.05</v>
      </c>
      <c r="D33" s="899">
        <v>124</v>
      </c>
      <c r="E33" s="899">
        <v>124</v>
      </c>
      <c r="F33" s="899">
        <v>3782</v>
      </c>
      <c r="G33" s="950">
        <v>8.4</v>
      </c>
      <c r="H33" s="899">
        <v>19</v>
      </c>
      <c r="I33" s="899">
        <v>16</v>
      </c>
      <c r="J33" s="899">
        <v>19</v>
      </c>
      <c r="K33" s="949">
        <v>369.6</v>
      </c>
      <c r="L33" s="948">
        <v>4151.6000000000004</v>
      </c>
      <c r="M33" s="898">
        <v>4151.6000000000004</v>
      </c>
      <c r="N33" s="898">
        <v>0</v>
      </c>
      <c r="O33" s="898">
        <v>0</v>
      </c>
      <c r="P33" s="947">
        <v>0</v>
      </c>
      <c r="Q33" s="898">
        <v>0</v>
      </c>
      <c r="R33" s="898">
        <v>0</v>
      </c>
      <c r="S33" s="898">
        <v>0</v>
      </c>
      <c r="T33" s="898">
        <v>0</v>
      </c>
      <c r="U33" s="898">
        <v>0</v>
      </c>
      <c r="V33" s="925">
        <v>0</v>
      </c>
    </row>
    <row r="34" spans="1:22">
      <c r="A34" s="880" t="s">
        <v>1714</v>
      </c>
      <c r="B34" s="946">
        <v>16.53</v>
      </c>
      <c r="C34" s="946">
        <v>17.239999999999998</v>
      </c>
      <c r="D34" s="893">
        <v>88</v>
      </c>
      <c r="E34" s="893">
        <v>88</v>
      </c>
      <c r="F34" s="893">
        <v>2971.76</v>
      </c>
      <c r="G34" s="945">
        <v>1.6220000000000001</v>
      </c>
      <c r="H34" s="893">
        <v>14</v>
      </c>
      <c r="I34" s="893">
        <v>14</v>
      </c>
      <c r="J34" s="893">
        <v>14</v>
      </c>
      <c r="K34" s="944">
        <v>45.416000000000004</v>
      </c>
      <c r="L34" s="943">
        <v>3017.1760000000004</v>
      </c>
      <c r="M34" s="892">
        <v>0</v>
      </c>
      <c r="N34" s="892">
        <v>0</v>
      </c>
      <c r="O34" s="892">
        <v>309.78439646852775</v>
      </c>
      <c r="P34" s="942">
        <v>2707.3916035314728</v>
      </c>
      <c r="Q34" s="892">
        <v>0</v>
      </c>
      <c r="R34" s="892">
        <v>0</v>
      </c>
      <c r="S34" s="892">
        <v>0</v>
      </c>
      <c r="T34" s="892">
        <v>0</v>
      </c>
      <c r="U34" s="892">
        <v>0</v>
      </c>
      <c r="V34" s="926">
        <v>0</v>
      </c>
    </row>
    <row r="35" spans="1:22">
      <c r="A35" s="882" t="s">
        <v>1378</v>
      </c>
      <c r="B35" s="951">
        <v>22.13</v>
      </c>
      <c r="C35" s="951">
        <v>17.71</v>
      </c>
      <c r="D35" s="899">
        <v>2</v>
      </c>
      <c r="E35" s="899">
        <v>2</v>
      </c>
      <c r="F35" s="899">
        <v>79.680000000000007</v>
      </c>
      <c r="G35" s="950">
        <v>11.7</v>
      </c>
      <c r="H35" s="899">
        <v>1</v>
      </c>
      <c r="I35" s="899">
        <v>0</v>
      </c>
      <c r="J35" s="899">
        <v>0</v>
      </c>
      <c r="K35" s="949">
        <v>23.4</v>
      </c>
      <c r="L35" s="948">
        <v>103.08000000000001</v>
      </c>
      <c r="M35" s="898">
        <v>0</v>
      </c>
      <c r="N35" s="898">
        <v>0</v>
      </c>
      <c r="O35" s="898">
        <v>103.08000000000001</v>
      </c>
      <c r="P35" s="947">
        <v>0</v>
      </c>
      <c r="Q35" s="898">
        <v>0</v>
      </c>
      <c r="R35" s="898">
        <v>0</v>
      </c>
      <c r="S35" s="898">
        <v>0</v>
      </c>
      <c r="T35" s="898">
        <v>0</v>
      </c>
      <c r="U35" s="898">
        <v>0</v>
      </c>
      <c r="V35" s="925">
        <v>0</v>
      </c>
    </row>
    <row r="36" spans="1:22">
      <c r="A36" s="880" t="s">
        <v>2220</v>
      </c>
      <c r="B36" s="946">
        <v>22.13</v>
      </c>
      <c r="C36" s="946">
        <v>17.690000000000001</v>
      </c>
      <c r="D36" s="893">
        <v>29</v>
      </c>
      <c r="E36" s="893">
        <v>29</v>
      </c>
      <c r="F36" s="893">
        <v>1154.78</v>
      </c>
      <c r="G36" s="945">
        <v>12.145</v>
      </c>
      <c r="H36" s="893">
        <v>3</v>
      </c>
      <c r="I36" s="893">
        <v>3</v>
      </c>
      <c r="J36" s="893">
        <v>3</v>
      </c>
      <c r="K36" s="944">
        <v>72.87</v>
      </c>
      <c r="L36" s="943">
        <v>1227.6500000000001</v>
      </c>
      <c r="M36" s="892">
        <v>1227.6500000000001</v>
      </c>
      <c r="N36" s="892">
        <v>0</v>
      </c>
      <c r="O36" s="892">
        <v>0</v>
      </c>
      <c r="P36" s="942">
        <v>0</v>
      </c>
      <c r="Q36" s="892">
        <v>0</v>
      </c>
      <c r="R36" s="892">
        <v>0</v>
      </c>
      <c r="S36" s="892">
        <v>0</v>
      </c>
      <c r="T36" s="892">
        <v>0</v>
      </c>
      <c r="U36" s="892">
        <v>0</v>
      </c>
      <c r="V36" s="926">
        <v>0</v>
      </c>
    </row>
    <row r="37" spans="1:22">
      <c r="A37" s="882" t="s">
        <v>2219</v>
      </c>
      <c r="B37" s="951">
        <v>28.57</v>
      </c>
      <c r="C37" s="951">
        <v>0</v>
      </c>
      <c r="D37" s="899">
        <v>77</v>
      </c>
      <c r="E37" s="899">
        <v>0</v>
      </c>
      <c r="F37" s="899">
        <v>2199.89</v>
      </c>
      <c r="G37" s="950">
        <v>16.7</v>
      </c>
      <c r="H37" s="899">
        <v>12</v>
      </c>
      <c r="I37" s="899">
        <v>10</v>
      </c>
      <c r="J37" s="899">
        <v>12</v>
      </c>
      <c r="K37" s="949">
        <v>467.59999999999997</v>
      </c>
      <c r="L37" s="948">
        <v>2667.49</v>
      </c>
      <c r="M37" s="898">
        <v>0</v>
      </c>
      <c r="N37" s="898">
        <v>0</v>
      </c>
      <c r="O37" s="898">
        <v>2667.49</v>
      </c>
      <c r="P37" s="947">
        <v>0</v>
      </c>
      <c r="Q37" s="898">
        <v>0</v>
      </c>
      <c r="R37" s="898">
        <v>0</v>
      </c>
      <c r="S37" s="898">
        <v>0</v>
      </c>
      <c r="T37" s="898">
        <v>0</v>
      </c>
      <c r="U37" s="898">
        <v>0</v>
      </c>
      <c r="V37" s="925">
        <v>0</v>
      </c>
    </row>
    <row r="38" spans="1:22">
      <c r="A38" s="880" t="s">
        <v>2218</v>
      </c>
      <c r="B38" s="946">
        <v>19.98</v>
      </c>
      <c r="C38" s="946">
        <v>0</v>
      </c>
      <c r="D38" s="893">
        <v>120</v>
      </c>
      <c r="E38" s="893">
        <v>0</v>
      </c>
      <c r="F38" s="893">
        <v>2397.6</v>
      </c>
      <c r="G38" s="945">
        <v>13</v>
      </c>
      <c r="H38" s="893">
        <v>11</v>
      </c>
      <c r="I38" s="893">
        <v>11</v>
      </c>
      <c r="J38" s="893">
        <v>11</v>
      </c>
      <c r="K38" s="944">
        <v>286</v>
      </c>
      <c r="L38" s="943">
        <v>2683.6</v>
      </c>
      <c r="M38" s="892">
        <v>1976.988599723918</v>
      </c>
      <c r="N38" s="892">
        <v>706.61140027608189</v>
      </c>
      <c r="O38" s="892">
        <v>0</v>
      </c>
      <c r="P38" s="942">
        <v>0</v>
      </c>
      <c r="Q38" s="892">
        <v>0</v>
      </c>
      <c r="R38" s="892">
        <v>0</v>
      </c>
      <c r="S38" s="892">
        <v>0</v>
      </c>
      <c r="T38" s="892">
        <v>0</v>
      </c>
      <c r="U38" s="892">
        <v>0</v>
      </c>
      <c r="V38" s="926">
        <v>0</v>
      </c>
    </row>
    <row r="39" spans="1:22">
      <c r="A39" s="882" t="s">
        <v>2217</v>
      </c>
      <c r="B39" s="951">
        <v>15.38</v>
      </c>
      <c r="C39" s="951">
        <v>16.489999999999998</v>
      </c>
      <c r="D39" s="899">
        <v>112</v>
      </c>
      <c r="E39" s="899">
        <v>112</v>
      </c>
      <c r="F39" s="899">
        <v>3569.44</v>
      </c>
      <c r="G39" s="950">
        <v>14</v>
      </c>
      <c r="H39" s="899">
        <v>17</v>
      </c>
      <c r="I39" s="899">
        <v>17</v>
      </c>
      <c r="J39" s="899">
        <v>17</v>
      </c>
      <c r="K39" s="949">
        <v>476</v>
      </c>
      <c r="L39" s="948">
        <v>4045.44</v>
      </c>
      <c r="M39" s="898">
        <v>3896.7357282673374</v>
      </c>
      <c r="N39" s="898">
        <v>148.70427173266245</v>
      </c>
      <c r="O39" s="898">
        <v>0</v>
      </c>
      <c r="P39" s="947">
        <v>0</v>
      </c>
      <c r="Q39" s="898">
        <v>0</v>
      </c>
      <c r="R39" s="898">
        <v>0</v>
      </c>
      <c r="S39" s="898">
        <v>0</v>
      </c>
      <c r="T39" s="898">
        <v>0</v>
      </c>
      <c r="U39" s="898">
        <v>0</v>
      </c>
      <c r="V39" s="925">
        <v>0</v>
      </c>
    </row>
    <row r="40" spans="1:22">
      <c r="A40" s="880" t="s">
        <v>1713</v>
      </c>
      <c r="B40" s="946">
        <v>9.48</v>
      </c>
      <c r="C40" s="946">
        <v>8.06</v>
      </c>
      <c r="D40" s="893">
        <v>131</v>
      </c>
      <c r="E40" s="893">
        <v>136</v>
      </c>
      <c r="F40" s="893">
        <v>2338.04</v>
      </c>
      <c r="G40" s="945">
        <v>7.8</v>
      </c>
      <c r="H40" s="893">
        <v>13</v>
      </c>
      <c r="I40" s="893">
        <v>13</v>
      </c>
      <c r="J40" s="893">
        <v>13</v>
      </c>
      <c r="K40" s="944">
        <v>202.79999999999998</v>
      </c>
      <c r="L40" s="943">
        <v>2540.84</v>
      </c>
      <c r="M40" s="892">
        <v>0</v>
      </c>
      <c r="N40" s="892">
        <v>0</v>
      </c>
      <c r="O40" s="892">
        <v>0</v>
      </c>
      <c r="P40" s="942">
        <v>20.715740775542354</v>
      </c>
      <c r="Q40" s="892">
        <v>0</v>
      </c>
      <c r="R40" s="892">
        <v>0</v>
      </c>
      <c r="S40" s="892">
        <v>2520.1242592244575</v>
      </c>
      <c r="T40" s="892">
        <v>0</v>
      </c>
      <c r="U40" s="892">
        <v>0</v>
      </c>
      <c r="V40" s="926">
        <v>0</v>
      </c>
    </row>
    <row r="41" spans="1:22">
      <c r="A41" s="882" t="s">
        <v>1712</v>
      </c>
      <c r="B41" s="951">
        <v>11.72</v>
      </c>
      <c r="C41" s="951">
        <v>11.81</v>
      </c>
      <c r="D41" s="899">
        <v>13</v>
      </c>
      <c r="E41" s="899">
        <v>13</v>
      </c>
      <c r="F41" s="899">
        <v>305.89</v>
      </c>
      <c r="G41" s="950">
        <v>7.8</v>
      </c>
      <c r="H41" s="899">
        <v>4</v>
      </c>
      <c r="I41" s="899">
        <v>0</v>
      </c>
      <c r="J41" s="899">
        <v>4</v>
      </c>
      <c r="K41" s="949">
        <v>124.8</v>
      </c>
      <c r="L41" s="948">
        <v>430.69</v>
      </c>
      <c r="M41" s="898">
        <v>0</v>
      </c>
      <c r="N41" s="898">
        <v>0</v>
      </c>
      <c r="O41" s="898">
        <v>0</v>
      </c>
      <c r="P41" s="947">
        <v>430.69</v>
      </c>
      <c r="Q41" s="898">
        <v>0</v>
      </c>
      <c r="R41" s="898">
        <v>0</v>
      </c>
      <c r="S41" s="898">
        <v>0</v>
      </c>
      <c r="T41" s="898">
        <v>0</v>
      </c>
      <c r="U41" s="898">
        <v>0</v>
      </c>
      <c r="V41" s="925">
        <v>0</v>
      </c>
    </row>
    <row r="42" spans="1:22">
      <c r="A42" s="880" t="s">
        <v>2216</v>
      </c>
      <c r="B42" s="946">
        <v>6.98</v>
      </c>
      <c r="C42" s="946">
        <v>7.54</v>
      </c>
      <c r="D42" s="893">
        <v>78</v>
      </c>
      <c r="E42" s="893">
        <v>78</v>
      </c>
      <c r="F42" s="893">
        <v>1132.56</v>
      </c>
      <c r="G42" s="945">
        <v>7.6</v>
      </c>
      <c r="H42" s="893">
        <v>6</v>
      </c>
      <c r="I42" s="893">
        <v>6</v>
      </c>
      <c r="J42" s="893">
        <v>6</v>
      </c>
      <c r="K42" s="944">
        <v>91.199999999999989</v>
      </c>
      <c r="L42" s="943">
        <v>1223.76</v>
      </c>
      <c r="M42" s="892">
        <v>1223.76</v>
      </c>
      <c r="N42" s="892">
        <v>0</v>
      </c>
      <c r="O42" s="892">
        <v>0</v>
      </c>
      <c r="P42" s="942">
        <v>0</v>
      </c>
      <c r="Q42" s="892">
        <v>0</v>
      </c>
      <c r="R42" s="892">
        <v>0</v>
      </c>
      <c r="S42" s="892">
        <v>0</v>
      </c>
      <c r="T42" s="892">
        <v>0</v>
      </c>
      <c r="U42" s="892">
        <v>0</v>
      </c>
      <c r="V42" s="926">
        <v>0</v>
      </c>
    </row>
    <row r="43" spans="1:22">
      <c r="A43" s="882" t="s">
        <v>1377</v>
      </c>
      <c r="B43" s="951">
        <v>15.83</v>
      </c>
      <c r="C43" s="951">
        <v>15.77</v>
      </c>
      <c r="D43" s="899">
        <v>138</v>
      </c>
      <c r="E43" s="899">
        <v>138</v>
      </c>
      <c r="F43" s="899">
        <v>4360.7999999999993</v>
      </c>
      <c r="G43" s="950">
        <v>2.2999999999999998</v>
      </c>
      <c r="H43" s="899">
        <v>24</v>
      </c>
      <c r="I43" s="899">
        <v>24</v>
      </c>
      <c r="J43" s="899">
        <v>24</v>
      </c>
      <c r="K43" s="949">
        <v>110.39999999999999</v>
      </c>
      <c r="L43" s="948">
        <v>4471.1999999999989</v>
      </c>
      <c r="M43" s="898">
        <v>0</v>
      </c>
      <c r="N43" s="898">
        <v>0</v>
      </c>
      <c r="O43" s="898">
        <v>0</v>
      </c>
      <c r="P43" s="947">
        <v>4471.1999999999989</v>
      </c>
      <c r="Q43" s="898">
        <v>0</v>
      </c>
      <c r="R43" s="898">
        <v>0</v>
      </c>
      <c r="S43" s="898">
        <v>0</v>
      </c>
      <c r="T43" s="898">
        <v>0</v>
      </c>
      <c r="U43" s="898">
        <v>0</v>
      </c>
      <c r="V43" s="925">
        <v>0</v>
      </c>
    </row>
    <row r="44" spans="1:22">
      <c r="A44" s="880" t="s">
        <v>1376</v>
      </c>
      <c r="B44" s="946">
        <v>19.510000000000002</v>
      </c>
      <c r="C44" s="946">
        <v>18.920000000000002</v>
      </c>
      <c r="D44" s="893">
        <v>97</v>
      </c>
      <c r="E44" s="893">
        <v>99</v>
      </c>
      <c r="F44" s="893">
        <v>3765.55</v>
      </c>
      <c r="G44" s="945">
        <v>2.1</v>
      </c>
      <c r="H44" s="893">
        <v>19</v>
      </c>
      <c r="I44" s="893">
        <v>19</v>
      </c>
      <c r="J44" s="893">
        <v>19</v>
      </c>
      <c r="K44" s="944">
        <v>79.8</v>
      </c>
      <c r="L44" s="943">
        <v>3845.3500000000004</v>
      </c>
      <c r="M44" s="892">
        <v>0</v>
      </c>
      <c r="N44" s="892">
        <v>0</v>
      </c>
      <c r="O44" s="892">
        <v>0</v>
      </c>
      <c r="P44" s="892">
        <v>3845.3500000000004</v>
      </c>
      <c r="Q44" s="892">
        <v>0</v>
      </c>
      <c r="R44" s="892">
        <v>0</v>
      </c>
      <c r="S44" s="892">
        <v>0</v>
      </c>
      <c r="T44" s="892">
        <v>0</v>
      </c>
      <c r="U44" s="892">
        <v>0</v>
      </c>
      <c r="V44" s="892">
        <v>0</v>
      </c>
    </row>
    <row r="45" spans="1:22">
      <c r="A45" s="882" t="s">
        <v>2215</v>
      </c>
      <c r="B45" s="951">
        <v>22.33</v>
      </c>
      <c r="C45" s="951">
        <v>0</v>
      </c>
      <c r="D45" s="899">
        <v>99</v>
      </c>
      <c r="E45" s="899">
        <v>0</v>
      </c>
      <c r="F45" s="899">
        <v>2210.6699999999996</v>
      </c>
      <c r="G45" s="950">
        <v>4.9000000000000004</v>
      </c>
      <c r="H45" s="899">
        <v>16</v>
      </c>
      <c r="I45" s="899">
        <v>16</v>
      </c>
      <c r="J45" s="899">
        <v>16</v>
      </c>
      <c r="K45" s="949">
        <v>156.80000000000001</v>
      </c>
      <c r="L45" s="948">
        <v>2367.4699999999998</v>
      </c>
      <c r="M45" s="898">
        <v>2247.0740674269496</v>
      </c>
      <c r="N45" s="898">
        <v>120.39593257305012</v>
      </c>
      <c r="O45" s="898">
        <v>0</v>
      </c>
      <c r="P45" s="947">
        <v>0</v>
      </c>
      <c r="Q45" s="898">
        <v>0</v>
      </c>
      <c r="R45" s="898">
        <v>0</v>
      </c>
      <c r="S45" s="898">
        <v>0</v>
      </c>
      <c r="T45" s="898">
        <v>0</v>
      </c>
      <c r="U45" s="898">
        <v>0</v>
      </c>
      <c r="V45" s="925">
        <v>0</v>
      </c>
    </row>
    <row r="46" spans="1:22">
      <c r="A46" s="880" t="s">
        <v>2214</v>
      </c>
      <c r="B46" s="946">
        <v>6.14</v>
      </c>
      <c r="C46" s="946">
        <v>6.75</v>
      </c>
      <c r="D46" s="893">
        <v>81</v>
      </c>
      <c r="E46" s="893">
        <v>81</v>
      </c>
      <c r="F46" s="893">
        <v>1044.0899999999999</v>
      </c>
      <c r="G46" s="945">
        <v>4.9000000000000004</v>
      </c>
      <c r="H46" s="893">
        <v>5</v>
      </c>
      <c r="I46" s="893">
        <v>7</v>
      </c>
      <c r="J46" s="893">
        <v>7</v>
      </c>
      <c r="K46" s="944">
        <v>49</v>
      </c>
      <c r="L46" s="943">
        <v>1093.0899999999999</v>
      </c>
      <c r="M46" s="892">
        <v>884.63655248800683</v>
      </c>
      <c r="N46" s="892">
        <v>208.45344751199309</v>
      </c>
      <c r="O46" s="892">
        <v>0</v>
      </c>
      <c r="P46" s="942">
        <v>0</v>
      </c>
      <c r="Q46" s="892">
        <v>0</v>
      </c>
      <c r="R46" s="892">
        <v>0</v>
      </c>
      <c r="S46" s="892">
        <v>0</v>
      </c>
      <c r="T46" s="892">
        <v>0</v>
      </c>
      <c r="U46" s="892">
        <v>0</v>
      </c>
      <c r="V46" s="926">
        <v>0</v>
      </c>
    </row>
    <row r="47" spans="1:22">
      <c r="A47" s="882" t="s">
        <v>2213</v>
      </c>
      <c r="B47" s="951">
        <v>6.25</v>
      </c>
      <c r="C47" s="951">
        <v>6.76</v>
      </c>
      <c r="D47" s="899">
        <v>22</v>
      </c>
      <c r="E47" s="899">
        <v>22</v>
      </c>
      <c r="F47" s="899">
        <v>286.22000000000003</v>
      </c>
      <c r="G47" s="950">
        <v>4.9000000000000004</v>
      </c>
      <c r="H47" s="899">
        <v>7</v>
      </c>
      <c r="I47" s="899">
        <v>0</v>
      </c>
      <c r="J47" s="899">
        <v>0</v>
      </c>
      <c r="K47" s="949">
        <v>68.600000000000009</v>
      </c>
      <c r="L47" s="948">
        <v>354.82000000000005</v>
      </c>
      <c r="M47" s="898">
        <v>354.82000000000005</v>
      </c>
      <c r="N47" s="898">
        <v>0</v>
      </c>
      <c r="O47" s="898">
        <v>0</v>
      </c>
      <c r="P47" s="947">
        <v>0</v>
      </c>
      <c r="Q47" s="898">
        <v>0</v>
      </c>
      <c r="R47" s="898">
        <v>0</v>
      </c>
      <c r="S47" s="898">
        <v>0</v>
      </c>
      <c r="T47" s="898">
        <v>0</v>
      </c>
      <c r="U47" s="898">
        <v>0</v>
      </c>
      <c r="V47" s="925">
        <v>0</v>
      </c>
    </row>
    <row r="48" spans="1:22">
      <c r="A48" s="880" t="s">
        <v>2212</v>
      </c>
      <c r="B48" s="946">
        <v>16.010000000000002</v>
      </c>
      <c r="C48" s="946">
        <v>14.96</v>
      </c>
      <c r="D48" s="893">
        <v>144</v>
      </c>
      <c r="E48" s="893">
        <v>144</v>
      </c>
      <c r="F48" s="893">
        <v>4459.68</v>
      </c>
      <c r="G48" s="945">
        <v>12.4</v>
      </c>
      <c r="H48" s="893">
        <v>24</v>
      </c>
      <c r="I48" s="893">
        <v>22</v>
      </c>
      <c r="J48" s="893">
        <v>22</v>
      </c>
      <c r="K48" s="944">
        <v>595.20000000000005</v>
      </c>
      <c r="L48" s="943">
        <v>5054.88</v>
      </c>
      <c r="M48" s="892">
        <v>5054.88</v>
      </c>
      <c r="N48" s="892">
        <v>0</v>
      </c>
      <c r="O48" s="892">
        <v>0</v>
      </c>
      <c r="P48" s="942">
        <v>0</v>
      </c>
      <c r="Q48" s="892">
        <v>0</v>
      </c>
      <c r="R48" s="892">
        <v>0</v>
      </c>
      <c r="S48" s="892">
        <v>0</v>
      </c>
      <c r="T48" s="892">
        <v>0</v>
      </c>
      <c r="U48" s="892">
        <v>0</v>
      </c>
      <c r="V48" s="926">
        <v>0</v>
      </c>
    </row>
    <row r="49" spans="1:22">
      <c r="A49" s="882" t="s">
        <v>1375</v>
      </c>
      <c r="B49" s="951">
        <v>14.5</v>
      </c>
      <c r="C49" s="951">
        <v>14.6</v>
      </c>
      <c r="D49" s="899">
        <v>61</v>
      </c>
      <c r="E49" s="899">
        <v>61</v>
      </c>
      <c r="F49" s="899">
        <v>1775.1</v>
      </c>
      <c r="G49" s="950">
        <v>5.05</v>
      </c>
      <c r="H49" s="899">
        <v>8</v>
      </c>
      <c r="I49" s="899">
        <v>8</v>
      </c>
      <c r="J49" s="899">
        <v>8</v>
      </c>
      <c r="K49" s="949">
        <v>80.8</v>
      </c>
      <c r="L49" s="948">
        <v>1855.8999999999999</v>
      </c>
      <c r="M49" s="898">
        <v>0</v>
      </c>
      <c r="N49" s="898">
        <v>0</v>
      </c>
      <c r="O49" s="898">
        <v>1182.9447357905676</v>
      </c>
      <c r="P49" s="898">
        <v>672.95526420943236</v>
      </c>
      <c r="Q49" s="898">
        <v>0</v>
      </c>
      <c r="R49" s="898">
        <v>0</v>
      </c>
      <c r="S49" s="898">
        <v>0</v>
      </c>
      <c r="T49" s="898">
        <v>0</v>
      </c>
      <c r="U49" s="898">
        <v>0</v>
      </c>
      <c r="V49" s="898">
        <v>0</v>
      </c>
    </row>
    <row r="50" spans="1:22">
      <c r="A50" s="880" t="s">
        <v>2211</v>
      </c>
      <c r="B50" s="946">
        <v>8.8699999999999992</v>
      </c>
      <c r="C50" s="946">
        <v>8.15</v>
      </c>
      <c r="D50" s="893">
        <v>220</v>
      </c>
      <c r="E50" s="893">
        <v>217</v>
      </c>
      <c r="F50" s="893">
        <v>3719.95</v>
      </c>
      <c r="G50" s="945">
        <v>1.4</v>
      </c>
      <c r="H50" s="893">
        <v>20</v>
      </c>
      <c r="I50" s="893">
        <v>20</v>
      </c>
      <c r="J50" s="893">
        <v>25</v>
      </c>
      <c r="K50" s="944">
        <v>70</v>
      </c>
      <c r="L50" s="943">
        <v>3789.95</v>
      </c>
      <c r="M50" s="892">
        <v>3335.8864082375962</v>
      </c>
      <c r="N50" s="892">
        <v>454.06359176240363</v>
      </c>
      <c r="O50" s="892">
        <v>0</v>
      </c>
      <c r="P50" s="942">
        <v>0</v>
      </c>
      <c r="Q50" s="892">
        <v>0</v>
      </c>
      <c r="R50" s="892">
        <v>0</v>
      </c>
      <c r="S50" s="892">
        <v>0</v>
      </c>
      <c r="T50" s="892">
        <v>0</v>
      </c>
      <c r="U50" s="892">
        <v>0</v>
      </c>
      <c r="V50" s="926">
        <v>0</v>
      </c>
    </row>
    <row r="51" spans="1:22">
      <c r="A51" s="882" t="s">
        <v>2210</v>
      </c>
      <c r="B51" s="951">
        <v>7.24</v>
      </c>
      <c r="C51" s="951">
        <v>8.0500000000000007</v>
      </c>
      <c r="D51" s="899">
        <v>4</v>
      </c>
      <c r="E51" s="899">
        <v>7</v>
      </c>
      <c r="F51" s="899">
        <v>85.31</v>
      </c>
      <c r="G51" s="950">
        <v>1.4</v>
      </c>
      <c r="H51" s="899">
        <v>2</v>
      </c>
      <c r="I51" s="899">
        <v>0</v>
      </c>
      <c r="J51" s="899">
        <v>4</v>
      </c>
      <c r="K51" s="949">
        <v>16.799999999999997</v>
      </c>
      <c r="L51" s="948">
        <v>102.11</v>
      </c>
      <c r="M51" s="898">
        <v>102.11</v>
      </c>
      <c r="N51" s="898">
        <v>0</v>
      </c>
      <c r="O51" s="898">
        <v>0</v>
      </c>
      <c r="P51" s="947">
        <v>0</v>
      </c>
      <c r="Q51" s="898">
        <v>0</v>
      </c>
      <c r="R51" s="898">
        <v>0</v>
      </c>
      <c r="S51" s="898">
        <v>0</v>
      </c>
      <c r="T51" s="898">
        <v>0</v>
      </c>
      <c r="U51" s="898">
        <v>0</v>
      </c>
      <c r="V51" s="925">
        <v>0</v>
      </c>
    </row>
    <row r="52" spans="1:22">
      <c r="A52" s="880" t="s">
        <v>2209</v>
      </c>
      <c r="B52" s="946">
        <v>9.1199999999999992</v>
      </c>
      <c r="C52" s="946">
        <v>8.8699999999999992</v>
      </c>
      <c r="D52" s="893">
        <v>149</v>
      </c>
      <c r="E52" s="893">
        <v>149</v>
      </c>
      <c r="F52" s="893">
        <v>2680.5099999999998</v>
      </c>
      <c r="G52" s="945">
        <v>1.5</v>
      </c>
      <c r="H52" s="893">
        <v>15</v>
      </c>
      <c r="I52" s="893">
        <v>15</v>
      </c>
      <c r="J52" s="893">
        <v>15</v>
      </c>
      <c r="K52" s="944">
        <v>45</v>
      </c>
      <c r="L52" s="943">
        <v>2725.5099999999998</v>
      </c>
      <c r="M52" s="892">
        <v>2725.5099999999998</v>
      </c>
      <c r="N52" s="892">
        <v>0</v>
      </c>
      <c r="O52" s="892">
        <v>0</v>
      </c>
      <c r="P52" s="942">
        <v>0</v>
      </c>
      <c r="Q52" s="892">
        <v>0</v>
      </c>
      <c r="R52" s="892">
        <v>0</v>
      </c>
      <c r="S52" s="892">
        <v>0</v>
      </c>
      <c r="T52" s="892">
        <v>0</v>
      </c>
      <c r="U52" s="892">
        <v>0</v>
      </c>
      <c r="V52" s="926">
        <v>0</v>
      </c>
    </row>
    <row r="53" spans="1:22">
      <c r="A53" s="882" t="s">
        <v>2208</v>
      </c>
      <c r="B53" s="951">
        <v>6.18</v>
      </c>
      <c r="C53" s="951">
        <v>0</v>
      </c>
      <c r="D53" s="899">
        <v>7</v>
      </c>
      <c r="E53" s="899">
        <v>0</v>
      </c>
      <c r="F53" s="899">
        <v>43.26</v>
      </c>
      <c r="G53" s="950">
        <v>1.5</v>
      </c>
      <c r="H53" s="899">
        <v>4</v>
      </c>
      <c r="I53" s="899">
        <v>0</v>
      </c>
      <c r="J53" s="899">
        <v>0</v>
      </c>
      <c r="K53" s="949">
        <v>12</v>
      </c>
      <c r="L53" s="948">
        <v>55.26</v>
      </c>
      <c r="M53" s="898">
        <v>55.26</v>
      </c>
      <c r="N53" s="898">
        <v>0</v>
      </c>
      <c r="O53" s="898">
        <v>0</v>
      </c>
      <c r="P53" s="947">
        <v>0</v>
      </c>
      <c r="Q53" s="898">
        <v>0</v>
      </c>
      <c r="R53" s="898">
        <v>0</v>
      </c>
      <c r="S53" s="898">
        <v>0</v>
      </c>
      <c r="T53" s="898">
        <v>0</v>
      </c>
      <c r="U53" s="898">
        <v>0</v>
      </c>
      <c r="V53" s="925">
        <v>0</v>
      </c>
    </row>
    <row r="54" spans="1:22">
      <c r="A54" s="880" t="s">
        <v>2207</v>
      </c>
      <c r="B54" s="946">
        <v>15.84</v>
      </c>
      <c r="C54" s="946">
        <v>16.47</v>
      </c>
      <c r="D54" s="893">
        <v>157</v>
      </c>
      <c r="E54" s="893">
        <v>157</v>
      </c>
      <c r="F54" s="893">
        <v>5072.67</v>
      </c>
      <c r="G54" s="945">
        <v>8.35</v>
      </c>
      <c r="H54" s="893">
        <v>32</v>
      </c>
      <c r="I54" s="893">
        <v>32</v>
      </c>
      <c r="J54" s="893">
        <v>32</v>
      </c>
      <c r="K54" s="944">
        <v>534.4</v>
      </c>
      <c r="L54" s="943">
        <v>5607.07</v>
      </c>
      <c r="M54" s="892">
        <v>5530.9646262065799</v>
      </c>
      <c r="N54" s="892">
        <v>76.105373793419432</v>
      </c>
      <c r="O54" s="892">
        <v>0</v>
      </c>
      <c r="P54" s="942">
        <v>0</v>
      </c>
      <c r="Q54" s="892">
        <v>0</v>
      </c>
      <c r="R54" s="892">
        <v>0</v>
      </c>
      <c r="S54" s="892">
        <v>0</v>
      </c>
      <c r="T54" s="892">
        <v>0</v>
      </c>
      <c r="U54" s="892">
        <v>0</v>
      </c>
      <c r="V54" s="926">
        <v>0</v>
      </c>
    </row>
    <row r="55" spans="1:22">
      <c r="A55" s="882" t="s">
        <v>2206</v>
      </c>
      <c r="B55" s="951">
        <v>9.1300000000000008</v>
      </c>
      <c r="C55" s="951">
        <v>0</v>
      </c>
      <c r="D55" s="899">
        <v>135</v>
      </c>
      <c r="E55" s="899">
        <v>0</v>
      </c>
      <c r="F55" s="899">
        <v>1232.5500000000002</v>
      </c>
      <c r="G55" s="950">
        <v>8.35</v>
      </c>
      <c r="H55" s="899">
        <v>8</v>
      </c>
      <c r="I55" s="899">
        <v>8</v>
      </c>
      <c r="J55" s="899">
        <v>8</v>
      </c>
      <c r="K55" s="949">
        <v>133.6</v>
      </c>
      <c r="L55" s="948">
        <v>1366.15</v>
      </c>
      <c r="M55" s="898">
        <v>0</v>
      </c>
      <c r="N55" s="898">
        <v>1366.15</v>
      </c>
      <c r="O55" s="898">
        <v>0</v>
      </c>
      <c r="P55" s="947">
        <v>0</v>
      </c>
      <c r="Q55" s="898">
        <v>0</v>
      </c>
      <c r="R55" s="898">
        <v>0</v>
      </c>
      <c r="S55" s="898">
        <v>0</v>
      </c>
      <c r="T55" s="898">
        <v>0</v>
      </c>
      <c r="U55" s="898">
        <v>0</v>
      </c>
      <c r="V55" s="925">
        <v>0</v>
      </c>
    </row>
    <row r="56" spans="1:22">
      <c r="A56" s="880" t="s">
        <v>1374</v>
      </c>
      <c r="B56" s="946">
        <v>17.739999999999998</v>
      </c>
      <c r="C56" s="946">
        <v>0</v>
      </c>
      <c r="D56" s="893">
        <v>161</v>
      </c>
      <c r="E56" s="893">
        <v>0</v>
      </c>
      <c r="F56" s="893">
        <v>2856.14</v>
      </c>
      <c r="G56" s="945">
        <v>1.17</v>
      </c>
      <c r="H56" s="893">
        <v>14</v>
      </c>
      <c r="I56" s="893">
        <v>14</v>
      </c>
      <c r="J56" s="893">
        <v>14</v>
      </c>
      <c r="K56" s="944">
        <v>32.76</v>
      </c>
      <c r="L56" s="943">
        <v>2888.9</v>
      </c>
      <c r="M56" s="892">
        <v>0</v>
      </c>
      <c r="N56" s="892">
        <v>0</v>
      </c>
      <c r="O56" s="892">
        <v>1941.4454706524189</v>
      </c>
      <c r="P56" s="942">
        <v>947.45452934758146</v>
      </c>
      <c r="Q56" s="892">
        <v>0</v>
      </c>
      <c r="R56" s="892">
        <v>0</v>
      </c>
      <c r="S56" s="892">
        <v>0</v>
      </c>
      <c r="T56" s="892">
        <v>0</v>
      </c>
      <c r="U56" s="892">
        <v>0</v>
      </c>
      <c r="V56" s="926">
        <v>0</v>
      </c>
    </row>
    <row r="57" spans="1:22">
      <c r="A57" s="882" t="s">
        <v>2205</v>
      </c>
      <c r="B57" s="951">
        <v>16.25</v>
      </c>
      <c r="C57" s="951">
        <v>17.350000000000001</v>
      </c>
      <c r="D57" s="899">
        <v>146</v>
      </c>
      <c r="E57" s="899">
        <v>147</v>
      </c>
      <c r="F57" s="899">
        <v>4922.9500000000007</v>
      </c>
      <c r="G57" s="950">
        <v>13</v>
      </c>
      <c r="H57" s="899">
        <v>30</v>
      </c>
      <c r="I57" s="899">
        <v>27</v>
      </c>
      <c r="J57" s="899">
        <v>30</v>
      </c>
      <c r="K57" s="949">
        <v>858</v>
      </c>
      <c r="L57" s="948">
        <v>5780.9500000000007</v>
      </c>
      <c r="M57" s="898">
        <v>0</v>
      </c>
      <c r="N57" s="898">
        <v>5780.9500000000007</v>
      </c>
      <c r="O57" s="898">
        <v>0</v>
      </c>
      <c r="P57" s="947">
        <v>0</v>
      </c>
      <c r="Q57" s="898">
        <v>0</v>
      </c>
      <c r="R57" s="898">
        <v>0</v>
      </c>
      <c r="S57" s="898">
        <v>0</v>
      </c>
      <c r="T57" s="898">
        <v>0</v>
      </c>
      <c r="U57" s="898">
        <v>0</v>
      </c>
      <c r="V57" s="925">
        <v>0</v>
      </c>
    </row>
    <row r="58" spans="1:22">
      <c r="A58" s="880" t="s">
        <v>1373</v>
      </c>
      <c r="B58" s="946">
        <v>13.33</v>
      </c>
      <c r="C58" s="946">
        <v>13.21</v>
      </c>
      <c r="D58" s="893">
        <v>123</v>
      </c>
      <c r="E58" s="893">
        <v>123</v>
      </c>
      <c r="F58" s="893">
        <v>3264.42</v>
      </c>
      <c r="G58" s="945">
        <v>6.6</v>
      </c>
      <c r="H58" s="893">
        <v>18</v>
      </c>
      <c r="I58" s="893">
        <v>17</v>
      </c>
      <c r="J58" s="893">
        <v>18</v>
      </c>
      <c r="K58" s="944">
        <v>250.79999999999998</v>
      </c>
      <c r="L58" s="943">
        <v>3515.2200000000003</v>
      </c>
      <c r="M58" s="892">
        <v>0</v>
      </c>
      <c r="N58" s="892">
        <v>0</v>
      </c>
      <c r="O58" s="892">
        <v>3176.3417520349863</v>
      </c>
      <c r="P58" s="942">
        <v>338.878247965014</v>
      </c>
      <c r="Q58" s="892">
        <v>0</v>
      </c>
      <c r="R58" s="892">
        <v>0</v>
      </c>
      <c r="S58" s="892">
        <v>0</v>
      </c>
      <c r="T58" s="892">
        <v>0</v>
      </c>
      <c r="U58" s="892">
        <v>0</v>
      </c>
      <c r="V58" s="926">
        <v>0</v>
      </c>
    </row>
    <row r="59" spans="1:22">
      <c r="A59" s="882" t="s">
        <v>2204</v>
      </c>
      <c r="B59" s="951">
        <v>13.7</v>
      </c>
      <c r="C59" s="951">
        <v>13.51</v>
      </c>
      <c r="D59" s="899">
        <v>198</v>
      </c>
      <c r="E59" s="899">
        <v>198</v>
      </c>
      <c r="F59" s="899">
        <v>5387.58</v>
      </c>
      <c r="G59" s="950">
        <v>6.8</v>
      </c>
      <c r="H59" s="899">
        <v>23</v>
      </c>
      <c r="I59" s="899">
        <v>23</v>
      </c>
      <c r="J59" s="899">
        <v>23</v>
      </c>
      <c r="K59" s="949">
        <v>312.8</v>
      </c>
      <c r="L59" s="948">
        <v>5700.38</v>
      </c>
      <c r="M59" s="898">
        <v>981.12861187479996</v>
      </c>
      <c r="N59" s="898">
        <v>4719.2513881251998</v>
      </c>
      <c r="O59" s="898">
        <v>0</v>
      </c>
      <c r="P59" s="947">
        <v>0</v>
      </c>
      <c r="Q59" s="898">
        <v>0</v>
      </c>
      <c r="R59" s="898">
        <v>0</v>
      </c>
      <c r="S59" s="898">
        <v>0</v>
      </c>
      <c r="T59" s="898">
        <v>0</v>
      </c>
      <c r="U59" s="898">
        <v>0</v>
      </c>
      <c r="V59" s="925">
        <v>0</v>
      </c>
    </row>
    <row r="60" spans="1:22">
      <c r="A60" s="880" t="s">
        <v>2203</v>
      </c>
      <c r="B60" s="946">
        <v>19.37</v>
      </c>
      <c r="C60" s="946">
        <v>18.940000000000001</v>
      </c>
      <c r="D60" s="893">
        <v>106</v>
      </c>
      <c r="E60" s="893">
        <v>106</v>
      </c>
      <c r="F60" s="893">
        <v>4060.8600000000006</v>
      </c>
      <c r="G60" s="945">
        <v>7.95</v>
      </c>
      <c r="H60" s="893">
        <v>22</v>
      </c>
      <c r="I60" s="893">
        <v>18</v>
      </c>
      <c r="J60" s="893">
        <v>22</v>
      </c>
      <c r="K60" s="944">
        <v>413.40000000000003</v>
      </c>
      <c r="L60" s="943">
        <v>4474.26</v>
      </c>
      <c r="M60" s="892">
        <v>0</v>
      </c>
      <c r="N60" s="892">
        <v>0</v>
      </c>
      <c r="O60" s="892">
        <v>4474.26</v>
      </c>
      <c r="P60" s="942">
        <v>0</v>
      </c>
      <c r="Q60" s="892">
        <v>0</v>
      </c>
      <c r="R60" s="892">
        <v>0</v>
      </c>
      <c r="S60" s="892">
        <v>0</v>
      </c>
      <c r="T60" s="892">
        <v>0</v>
      </c>
      <c r="U60" s="892">
        <v>0</v>
      </c>
      <c r="V60" s="926">
        <v>0</v>
      </c>
    </row>
    <row r="61" spans="1:22">
      <c r="A61" s="882" t="s">
        <v>1711</v>
      </c>
      <c r="B61" s="951">
        <v>16.93</v>
      </c>
      <c r="C61" s="951">
        <v>16.079999999999998</v>
      </c>
      <c r="D61" s="899">
        <v>104</v>
      </c>
      <c r="E61" s="899">
        <v>108</v>
      </c>
      <c r="F61" s="899">
        <v>3497.3599999999997</v>
      </c>
      <c r="G61" s="950">
        <v>8.9499999999999993</v>
      </c>
      <c r="H61" s="899">
        <v>16</v>
      </c>
      <c r="I61" s="899">
        <v>16</v>
      </c>
      <c r="J61" s="899">
        <v>16</v>
      </c>
      <c r="K61" s="949">
        <v>286.39999999999998</v>
      </c>
      <c r="L61" s="948">
        <v>3783.7599999999998</v>
      </c>
      <c r="M61" s="898">
        <v>0</v>
      </c>
      <c r="N61" s="898">
        <v>0</v>
      </c>
      <c r="O61" s="898">
        <v>0</v>
      </c>
      <c r="P61" s="947">
        <v>3783.7599999999998</v>
      </c>
      <c r="Q61" s="898">
        <v>0</v>
      </c>
      <c r="R61" s="898">
        <v>0</v>
      </c>
      <c r="S61" s="898">
        <v>0</v>
      </c>
      <c r="T61" s="898">
        <v>0</v>
      </c>
      <c r="U61" s="898">
        <v>0</v>
      </c>
      <c r="V61" s="925">
        <v>0</v>
      </c>
    </row>
    <row r="62" spans="1:22">
      <c r="A62" s="880" t="s">
        <v>1710</v>
      </c>
      <c r="B62" s="946">
        <v>4.67</v>
      </c>
      <c r="C62" s="946">
        <v>0</v>
      </c>
      <c r="D62" s="893">
        <v>6</v>
      </c>
      <c r="E62" s="893">
        <v>0</v>
      </c>
      <c r="F62" s="893">
        <v>28.02</v>
      </c>
      <c r="G62" s="945">
        <v>8.9499999999999993</v>
      </c>
      <c r="H62" s="893">
        <v>0</v>
      </c>
      <c r="I62" s="893">
        <v>0</v>
      </c>
      <c r="J62" s="893">
        <v>6</v>
      </c>
      <c r="K62" s="944">
        <v>107.39999999999999</v>
      </c>
      <c r="L62" s="943">
        <v>135.41999999999999</v>
      </c>
      <c r="M62" s="892">
        <v>0</v>
      </c>
      <c r="N62" s="892">
        <v>0</v>
      </c>
      <c r="O62" s="892">
        <v>0</v>
      </c>
      <c r="P62" s="942">
        <v>135.41999999999999</v>
      </c>
      <c r="Q62" s="892">
        <v>0</v>
      </c>
      <c r="R62" s="892">
        <v>0</v>
      </c>
      <c r="S62" s="892">
        <v>0</v>
      </c>
      <c r="T62" s="892">
        <v>0</v>
      </c>
      <c r="U62" s="892">
        <v>0</v>
      </c>
      <c r="V62" s="926">
        <v>0</v>
      </c>
    </row>
    <row r="63" spans="1:22">
      <c r="A63" s="882" t="s">
        <v>1709</v>
      </c>
      <c r="B63" s="951">
        <v>2.95</v>
      </c>
      <c r="C63" s="951">
        <v>0</v>
      </c>
      <c r="D63" s="899">
        <v>8</v>
      </c>
      <c r="E63" s="899">
        <v>0</v>
      </c>
      <c r="F63" s="899">
        <v>23.6</v>
      </c>
      <c r="G63" s="950">
        <v>8.9499999999999993</v>
      </c>
      <c r="H63" s="899">
        <v>0</v>
      </c>
      <c r="I63" s="899">
        <v>0</v>
      </c>
      <c r="J63" s="899">
        <v>2</v>
      </c>
      <c r="K63" s="949">
        <v>35.799999999999997</v>
      </c>
      <c r="L63" s="948">
        <v>59.4</v>
      </c>
      <c r="M63" s="898">
        <v>0</v>
      </c>
      <c r="N63" s="898">
        <v>0</v>
      </c>
      <c r="O63" s="898">
        <v>0</v>
      </c>
      <c r="P63" s="947">
        <v>59.4</v>
      </c>
      <c r="Q63" s="898">
        <v>0</v>
      </c>
      <c r="R63" s="898">
        <v>0</v>
      </c>
      <c r="S63" s="898">
        <v>0</v>
      </c>
      <c r="T63" s="898">
        <v>0</v>
      </c>
      <c r="U63" s="898">
        <v>0</v>
      </c>
      <c r="V63" s="925">
        <v>0</v>
      </c>
    </row>
    <row r="64" spans="1:22">
      <c r="A64" s="880" t="s">
        <v>2202</v>
      </c>
      <c r="B64" s="946">
        <v>21.08</v>
      </c>
      <c r="C64" s="946">
        <v>21.2</v>
      </c>
      <c r="D64" s="893">
        <v>126</v>
      </c>
      <c r="E64" s="893">
        <v>132</v>
      </c>
      <c r="F64" s="893">
        <v>5454.48</v>
      </c>
      <c r="G64" s="945">
        <v>3.2</v>
      </c>
      <c r="H64" s="893">
        <v>30</v>
      </c>
      <c r="I64" s="893">
        <v>30</v>
      </c>
      <c r="J64" s="893">
        <v>27</v>
      </c>
      <c r="K64" s="944">
        <v>172.8</v>
      </c>
      <c r="L64" s="943">
        <v>5627.28</v>
      </c>
      <c r="M64" s="892">
        <v>0</v>
      </c>
      <c r="N64" s="892">
        <v>5627.28</v>
      </c>
      <c r="O64" s="892">
        <v>0</v>
      </c>
      <c r="P64" s="942">
        <v>0</v>
      </c>
      <c r="Q64" s="892">
        <v>0</v>
      </c>
      <c r="R64" s="892">
        <v>0</v>
      </c>
      <c r="S64" s="892">
        <v>0</v>
      </c>
      <c r="T64" s="892">
        <v>0</v>
      </c>
      <c r="U64" s="892">
        <v>0</v>
      </c>
      <c r="V64" s="926">
        <v>0</v>
      </c>
    </row>
    <row r="65" spans="1:22">
      <c r="A65" s="882" t="s">
        <v>2201</v>
      </c>
      <c r="B65" s="951">
        <v>13.97</v>
      </c>
      <c r="C65" s="951">
        <v>13.96</v>
      </c>
      <c r="D65" s="899">
        <v>221</v>
      </c>
      <c r="E65" s="899">
        <v>221</v>
      </c>
      <c r="F65" s="899">
        <v>6172.5300000000007</v>
      </c>
      <c r="G65" s="950">
        <v>3.5</v>
      </c>
      <c r="H65" s="899">
        <v>30</v>
      </c>
      <c r="I65" s="899">
        <v>28</v>
      </c>
      <c r="J65" s="899">
        <v>30</v>
      </c>
      <c r="K65" s="949">
        <v>224</v>
      </c>
      <c r="L65" s="948">
        <v>6396.5300000000007</v>
      </c>
      <c r="M65" s="898">
        <v>1020.1621592761452</v>
      </c>
      <c r="N65" s="898">
        <v>4625.5785457932889</v>
      </c>
      <c r="O65" s="898">
        <v>750.78929493056671</v>
      </c>
      <c r="P65" s="947">
        <v>0</v>
      </c>
      <c r="Q65" s="898">
        <v>0</v>
      </c>
      <c r="R65" s="898">
        <v>0</v>
      </c>
      <c r="S65" s="898">
        <v>0</v>
      </c>
      <c r="T65" s="898">
        <v>0</v>
      </c>
      <c r="U65" s="898">
        <v>0</v>
      </c>
      <c r="V65" s="925">
        <v>0</v>
      </c>
    </row>
    <row r="66" spans="1:22">
      <c r="A66" s="880" t="s">
        <v>2200</v>
      </c>
      <c r="B66" s="946">
        <v>25.23</v>
      </c>
      <c r="C66" s="946">
        <v>24.69</v>
      </c>
      <c r="D66" s="893">
        <v>96</v>
      </c>
      <c r="E66" s="893">
        <v>96</v>
      </c>
      <c r="F66" s="893">
        <v>4792.32</v>
      </c>
      <c r="G66" s="945">
        <v>8</v>
      </c>
      <c r="H66" s="893">
        <v>24</v>
      </c>
      <c r="I66" s="893">
        <v>22</v>
      </c>
      <c r="J66" s="893">
        <v>22</v>
      </c>
      <c r="K66" s="944">
        <v>384</v>
      </c>
      <c r="L66" s="943">
        <v>5176.32</v>
      </c>
      <c r="M66" s="892">
        <v>0</v>
      </c>
      <c r="N66" s="892">
        <v>0</v>
      </c>
      <c r="O66" s="892">
        <v>5176.32</v>
      </c>
      <c r="P66" s="942">
        <v>0</v>
      </c>
      <c r="Q66" s="892">
        <v>0</v>
      </c>
      <c r="R66" s="892">
        <v>0</v>
      </c>
      <c r="S66" s="892">
        <v>0</v>
      </c>
      <c r="T66" s="892">
        <v>0</v>
      </c>
      <c r="U66" s="892">
        <v>0</v>
      </c>
      <c r="V66" s="926">
        <v>0</v>
      </c>
    </row>
    <row r="67" spans="1:22">
      <c r="A67" s="882" t="s">
        <v>2199</v>
      </c>
      <c r="B67" s="951">
        <v>7.85</v>
      </c>
      <c r="C67" s="951">
        <v>9.7899999999999991</v>
      </c>
      <c r="D67" s="899">
        <v>209</v>
      </c>
      <c r="E67" s="899">
        <v>209</v>
      </c>
      <c r="F67" s="899">
        <v>3686.7599999999998</v>
      </c>
      <c r="G67" s="950">
        <v>11.3</v>
      </c>
      <c r="H67" s="899">
        <v>19</v>
      </c>
      <c r="I67" s="899">
        <v>18</v>
      </c>
      <c r="J67" s="899">
        <v>19</v>
      </c>
      <c r="K67" s="949">
        <v>452</v>
      </c>
      <c r="L67" s="948">
        <v>4138.76</v>
      </c>
      <c r="M67" s="898">
        <v>117.85094510278246</v>
      </c>
      <c r="N67" s="898">
        <v>4020.9090548972181</v>
      </c>
      <c r="O67" s="898">
        <v>0</v>
      </c>
      <c r="P67" s="947">
        <v>0</v>
      </c>
      <c r="Q67" s="898">
        <v>0</v>
      </c>
      <c r="R67" s="898">
        <v>0</v>
      </c>
      <c r="S67" s="898">
        <v>0</v>
      </c>
      <c r="T67" s="898">
        <v>0</v>
      </c>
      <c r="U67" s="898">
        <v>0</v>
      </c>
      <c r="V67" s="925">
        <v>0</v>
      </c>
    </row>
    <row r="68" spans="1:22">
      <c r="A68" s="880" t="s">
        <v>2198</v>
      </c>
      <c r="B68" s="946">
        <v>12.15</v>
      </c>
      <c r="C68" s="946">
        <v>11.95</v>
      </c>
      <c r="D68" s="893">
        <v>132</v>
      </c>
      <c r="E68" s="893">
        <v>132</v>
      </c>
      <c r="F68" s="893">
        <v>3181.2</v>
      </c>
      <c r="G68" s="945">
        <v>7.3</v>
      </c>
      <c r="H68" s="893">
        <v>14</v>
      </c>
      <c r="I68" s="893">
        <v>14</v>
      </c>
      <c r="J68" s="893">
        <v>14</v>
      </c>
      <c r="K68" s="944">
        <v>204.4</v>
      </c>
      <c r="L68" s="943">
        <v>3385.6</v>
      </c>
      <c r="M68" s="892">
        <v>1969.0645556335817</v>
      </c>
      <c r="N68" s="892">
        <v>1416.5354443664182</v>
      </c>
      <c r="O68" s="892">
        <v>0</v>
      </c>
      <c r="P68" s="942">
        <v>0</v>
      </c>
      <c r="Q68" s="892">
        <v>0</v>
      </c>
      <c r="R68" s="892">
        <v>0</v>
      </c>
      <c r="S68" s="892">
        <v>0</v>
      </c>
      <c r="T68" s="892">
        <v>0</v>
      </c>
      <c r="U68" s="892">
        <v>0</v>
      </c>
      <c r="V68" s="926">
        <v>0</v>
      </c>
    </row>
    <row r="69" spans="1:22">
      <c r="A69" s="882" t="s">
        <v>2197</v>
      </c>
      <c r="B69" s="951">
        <v>3.66</v>
      </c>
      <c r="C69" s="951">
        <v>8.01</v>
      </c>
      <c r="D69" s="899">
        <v>89</v>
      </c>
      <c r="E69" s="899">
        <v>89</v>
      </c>
      <c r="F69" s="899">
        <v>1038.6300000000001</v>
      </c>
      <c r="G69" s="950">
        <v>10.199999999999999</v>
      </c>
      <c r="H69" s="899">
        <v>6</v>
      </c>
      <c r="I69" s="899">
        <v>6</v>
      </c>
      <c r="J69" s="899">
        <v>6</v>
      </c>
      <c r="K69" s="949">
        <v>122.39999999999999</v>
      </c>
      <c r="L69" s="948">
        <v>1161.0300000000002</v>
      </c>
      <c r="M69" s="898">
        <v>1161.0300000000002</v>
      </c>
      <c r="N69" s="898">
        <v>0</v>
      </c>
      <c r="O69" s="898">
        <v>0</v>
      </c>
      <c r="P69" s="947">
        <v>0</v>
      </c>
      <c r="Q69" s="898">
        <v>0</v>
      </c>
      <c r="R69" s="898">
        <v>0</v>
      </c>
      <c r="S69" s="898">
        <v>0</v>
      </c>
      <c r="T69" s="898">
        <v>0</v>
      </c>
      <c r="U69" s="898">
        <v>0</v>
      </c>
      <c r="V69" s="925">
        <v>0</v>
      </c>
    </row>
    <row r="70" spans="1:22">
      <c r="A70" s="880" t="s">
        <v>1708</v>
      </c>
      <c r="B70" s="946">
        <v>18.100000000000001</v>
      </c>
      <c r="C70" s="946">
        <v>18.25</v>
      </c>
      <c r="D70" s="893">
        <v>77</v>
      </c>
      <c r="E70" s="893">
        <v>77</v>
      </c>
      <c r="F70" s="893">
        <v>2798.95</v>
      </c>
      <c r="G70" s="945">
        <v>1.46</v>
      </c>
      <c r="H70" s="893">
        <v>14</v>
      </c>
      <c r="I70" s="893">
        <v>13</v>
      </c>
      <c r="J70" s="893">
        <v>14</v>
      </c>
      <c r="K70" s="944">
        <v>43.8</v>
      </c>
      <c r="L70" s="943">
        <v>2842.75</v>
      </c>
      <c r="M70" s="892">
        <v>0</v>
      </c>
      <c r="N70" s="892">
        <v>0</v>
      </c>
      <c r="O70" s="892">
        <v>0</v>
      </c>
      <c r="P70" s="942">
        <v>2842.75</v>
      </c>
      <c r="Q70" s="892">
        <v>0</v>
      </c>
      <c r="R70" s="892">
        <v>0</v>
      </c>
      <c r="S70" s="892">
        <v>0</v>
      </c>
      <c r="T70" s="892">
        <v>0</v>
      </c>
      <c r="U70" s="892">
        <v>0</v>
      </c>
      <c r="V70" s="926">
        <v>0</v>
      </c>
    </row>
    <row r="71" spans="1:22">
      <c r="A71" s="882" t="s">
        <v>2196</v>
      </c>
      <c r="B71" s="951">
        <v>10.89</v>
      </c>
      <c r="C71" s="951">
        <v>9.92</v>
      </c>
      <c r="D71" s="899">
        <v>98</v>
      </c>
      <c r="E71" s="899">
        <v>98</v>
      </c>
      <c r="F71" s="899">
        <v>2039.38</v>
      </c>
      <c r="G71" s="950">
        <v>4.5019999999999998</v>
      </c>
      <c r="H71" s="899">
        <v>9</v>
      </c>
      <c r="I71" s="899">
        <v>9</v>
      </c>
      <c r="J71" s="899">
        <v>9</v>
      </c>
      <c r="K71" s="949">
        <v>81.036000000000001</v>
      </c>
      <c r="L71" s="948">
        <v>2120.4160000000002</v>
      </c>
      <c r="M71" s="898">
        <v>2120.4160000000002</v>
      </c>
      <c r="N71" s="898">
        <v>0</v>
      </c>
      <c r="O71" s="898">
        <v>0</v>
      </c>
      <c r="P71" s="947">
        <v>0</v>
      </c>
      <c r="Q71" s="898">
        <v>0</v>
      </c>
      <c r="R71" s="898">
        <v>0</v>
      </c>
      <c r="S71" s="898">
        <v>0</v>
      </c>
      <c r="T71" s="898">
        <v>0</v>
      </c>
      <c r="U71" s="898">
        <v>0</v>
      </c>
      <c r="V71" s="925">
        <v>0</v>
      </c>
    </row>
    <row r="72" spans="1:22">
      <c r="A72" s="880" t="s">
        <v>1372</v>
      </c>
      <c r="B72" s="946">
        <v>9.1199999999999992</v>
      </c>
      <c r="C72" s="946">
        <v>7.73</v>
      </c>
      <c r="D72" s="893">
        <v>97</v>
      </c>
      <c r="E72" s="893">
        <v>98</v>
      </c>
      <c r="F72" s="893">
        <v>1642.1799999999998</v>
      </c>
      <c r="G72" s="945">
        <v>3.8</v>
      </c>
      <c r="H72" s="893">
        <v>11</v>
      </c>
      <c r="I72" s="893">
        <v>11</v>
      </c>
      <c r="J72" s="893">
        <v>10</v>
      </c>
      <c r="K72" s="944">
        <v>76</v>
      </c>
      <c r="L72" s="943">
        <v>1718.1799999999998</v>
      </c>
      <c r="M72" s="892">
        <v>0</v>
      </c>
      <c r="N72" s="892">
        <v>0</v>
      </c>
      <c r="O72" s="892">
        <v>1619.7772927869928</v>
      </c>
      <c r="P72" s="942">
        <v>98.402707213006934</v>
      </c>
      <c r="Q72" s="892">
        <v>0</v>
      </c>
      <c r="R72" s="892">
        <v>0</v>
      </c>
      <c r="S72" s="892">
        <v>0</v>
      </c>
      <c r="T72" s="892">
        <v>0</v>
      </c>
      <c r="U72" s="892">
        <v>0</v>
      </c>
      <c r="V72" s="926">
        <v>0</v>
      </c>
    </row>
    <row r="73" spans="1:22">
      <c r="A73" s="882" t="s">
        <v>1371</v>
      </c>
      <c r="B73" s="951">
        <v>9.83</v>
      </c>
      <c r="C73" s="951">
        <v>10.1</v>
      </c>
      <c r="D73" s="899">
        <v>86</v>
      </c>
      <c r="E73" s="899">
        <v>86</v>
      </c>
      <c r="F73" s="899">
        <v>1713.98</v>
      </c>
      <c r="G73" s="950">
        <v>1.7350000000000001</v>
      </c>
      <c r="H73" s="899">
        <v>12</v>
      </c>
      <c r="I73" s="899">
        <v>11</v>
      </c>
      <c r="J73" s="899">
        <v>11</v>
      </c>
      <c r="K73" s="949">
        <v>41.64</v>
      </c>
      <c r="L73" s="948">
        <v>1755.6200000000001</v>
      </c>
      <c r="M73" s="898">
        <v>0</v>
      </c>
      <c r="N73" s="898">
        <v>0</v>
      </c>
      <c r="O73" s="898">
        <v>1326.0008122645913</v>
      </c>
      <c r="P73" s="947">
        <v>429.61918773540862</v>
      </c>
      <c r="Q73" s="898">
        <v>0</v>
      </c>
      <c r="R73" s="898">
        <v>0</v>
      </c>
      <c r="S73" s="898">
        <v>0</v>
      </c>
      <c r="T73" s="898">
        <v>0</v>
      </c>
      <c r="U73" s="898">
        <v>0</v>
      </c>
      <c r="V73" s="925">
        <v>0</v>
      </c>
    </row>
    <row r="74" spans="1:22">
      <c r="A74" s="880" t="s">
        <v>1370</v>
      </c>
      <c r="B74" s="946">
        <v>11.43</v>
      </c>
      <c r="C74" s="946">
        <v>11.98</v>
      </c>
      <c r="D74" s="893">
        <v>98</v>
      </c>
      <c r="E74" s="893">
        <v>98</v>
      </c>
      <c r="F74" s="893">
        <v>2294.1799999999998</v>
      </c>
      <c r="G74" s="945">
        <v>2.919</v>
      </c>
      <c r="H74" s="893">
        <v>14</v>
      </c>
      <c r="I74" s="893">
        <v>14</v>
      </c>
      <c r="J74" s="893">
        <v>14</v>
      </c>
      <c r="K74" s="944">
        <v>81.731999999999999</v>
      </c>
      <c r="L74" s="943">
        <v>2375.9119999999998</v>
      </c>
      <c r="M74" s="892">
        <v>0</v>
      </c>
      <c r="N74" s="892">
        <v>0</v>
      </c>
      <c r="O74" s="892">
        <v>2375.9119999999998</v>
      </c>
      <c r="P74" s="942">
        <v>0</v>
      </c>
      <c r="Q74" s="892">
        <v>0</v>
      </c>
      <c r="R74" s="892">
        <v>0</v>
      </c>
      <c r="S74" s="892">
        <v>0</v>
      </c>
      <c r="T74" s="892">
        <v>0</v>
      </c>
      <c r="U74" s="892">
        <v>0</v>
      </c>
      <c r="V74" s="926">
        <v>0</v>
      </c>
    </row>
    <row r="75" spans="1:22">
      <c r="A75" s="882" t="s">
        <v>1369</v>
      </c>
      <c r="B75" s="951">
        <v>7.97</v>
      </c>
      <c r="C75" s="951">
        <v>7.36</v>
      </c>
      <c r="D75" s="899">
        <v>105</v>
      </c>
      <c r="E75" s="899">
        <v>106</v>
      </c>
      <c r="F75" s="899">
        <v>1617.0100000000002</v>
      </c>
      <c r="G75" s="950">
        <v>5.5</v>
      </c>
      <c r="H75" s="899">
        <v>11</v>
      </c>
      <c r="I75" s="899">
        <v>11</v>
      </c>
      <c r="J75" s="899">
        <v>11</v>
      </c>
      <c r="K75" s="949">
        <v>121</v>
      </c>
      <c r="L75" s="948">
        <v>1738.0100000000002</v>
      </c>
      <c r="M75" s="898">
        <v>0</v>
      </c>
      <c r="N75" s="898">
        <v>0</v>
      </c>
      <c r="O75" s="898">
        <v>1702.1262272929866</v>
      </c>
      <c r="P75" s="947">
        <v>35.883772707013641</v>
      </c>
      <c r="Q75" s="898">
        <v>0</v>
      </c>
      <c r="R75" s="898">
        <v>0</v>
      </c>
      <c r="S75" s="898">
        <v>0</v>
      </c>
      <c r="T75" s="898">
        <v>0</v>
      </c>
      <c r="U75" s="898">
        <v>0</v>
      </c>
      <c r="V75" s="925">
        <v>0</v>
      </c>
    </row>
    <row r="76" spans="1:22">
      <c r="A76" s="880" t="s">
        <v>1368</v>
      </c>
      <c r="B76" s="946">
        <v>11.92</v>
      </c>
      <c r="C76" s="946">
        <v>10.93</v>
      </c>
      <c r="D76" s="893">
        <v>71</v>
      </c>
      <c r="E76" s="893">
        <v>71</v>
      </c>
      <c r="F76" s="893">
        <v>1622.35</v>
      </c>
      <c r="G76" s="945">
        <v>6.25</v>
      </c>
      <c r="H76" s="893">
        <v>8</v>
      </c>
      <c r="I76" s="893">
        <v>8</v>
      </c>
      <c r="J76" s="893">
        <v>8</v>
      </c>
      <c r="K76" s="944">
        <v>100</v>
      </c>
      <c r="L76" s="943">
        <v>1722.35</v>
      </c>
      <c r="M76" s="892">
        <v>0</v>
      </c>
      <c r="N76" s="892">
        <v>0</v>
      </c>
      <c r="O76" s="892">
        <v>288.90665124386879</v>
      </c>
      <c r="P76" s="942">
        <v>1433.4433487561312</v>
      </c>
      <c r="Q76" s="892">
        <v>0</v>
      </c>
      <c r="R76" s="892">
        <v>0</v>
      </c>
      <c r="S76" s="892">
        <v>0</v>
      </c>
      <c r="T76" s="892">
        <v>0</v>
      </c>
      <c r="U76" s="892">
        <v>0</v>
      </c>
      <c r="V76" s="926">
        <v>0</v>
      </c>
    </row>
    <row r="77" spans="1:22">
      <c r="A77" s="882" t="s">
        <v>1367</v>
      </c>
      <c r="B77" s="951">
        <v>23.4</v>
      </c>
      <c r="C77" s="951">
        <v>21.27</v>
      </c>
      <c r="D77" s="899">
        <v>74</v>
      </c>
      <c r="E77" s="899">
        <v>75</v>
      </c>
      <c r="F77" s="899">
        <v>3326.85</v>
      </c>
      <c r="G77" s="950">
        <v>1.65</v>
      </c>
      <c r="H77" s="899">
        <v>18</v>
      </c>
      <c r="I77" s="899">
        <v>19</v>
      </c>
      <c r="J77" s="899">
        <v>16</v>
      </c>
      <c r="K77" s="949">
        <v>49.5</v>
      </c>
      <c r="L77" s="948">
        <v>3376.35</v>
      </c>
      <c r="M77" s="898">
        <v>0</v>
      </c>
      <c r="N77" s="898">
        <v>0</v>
      </c>
      <c r="O77" s="898">
        <v>0</v>
      </c>
      <c r="P77" s="947">
        <v>3376.35</v>
      </c>
      <c r="Q77" s="898">
        <v>0</v>
      </c>
      <c r="R77" s="898">
        <v>0</v>
      </c>
      <c r="S77" s="898">
        <v>0</v>
      </c>
      <c r="T77" s="898">
        <v>0</v>
      </c>
      <c r="U77" s="898">
        <v>0</v>
      </c>
      <c r="V77" s="925">
        <v>0</v>
      </c>
    </row>
    <row r="78" spans="1:22">
      <c r="A78" s="880" t="s">
        <v>1366</v>
      </c>
      <c r="B78" s="946">
        <v>9.81</v>
      </c>
      <c r="C78" s="946">
        <v>9.84</v>
      </c>
      <c r="D78" s="893">
        <v>83</v>
      </c>
      <c r="E78" s="893">
        <v>83</v>
      </c>
      <c r="F78" s="893">
        <v>1630.95</v>
      </c>
      <c r="G78" s="945">
        <v>5.05</v>
      </c>
      <c r="H78" s="893">
        <v>11</v>
      </c>
      <c r="I78" s="893">
        <v>11</v>
      </c>
      <c r="J78" s="893">
        <v>9</v>
      </c>
      <c r="K78" s="944">
        <v>90.899999999999991</v>
      </c>
      <c r="L78" s="943">
        <v>1721.8500000000001</v>
      </c>
      <c r="M78" s="892">
        <v>0</v>
      </c>
      <c r="N78" s="892">
        <v>0</v>
      </c>
      <c r="O78" s="892">
        <v>19.028726678109674</v>
      </c>
      <c r="P78" s="942">
        <v>1702.8212733218904</v>
      </c>
      <c r="Q78" s="892">
        <v>0</v>
      </c>
      <c r="R78" s="892">
        <v>0</v>
      </c>
      <c r="S78" s="892">
        <v>0</v>
      </c>
      <c r="T78" s="892">
        <v>0</v>
      </c>
      <c r="U78" s="892">
        <v>0</v>
      </c>
      <c r="V78" s="926">
        <v>0</v>
      </c>
    </row>
    <row r="79" spans="1:22">
      <c r="A79" s="882" t="s">
        <v>1365</v>
      </c>
      <c r="B79" s="951">
        <v>15.37</v>
      </c>
      <c r="C79" s="951">
        <v>0</v>
      </c>
      <c r="D79" s="899">
        <v>66</v>
      </c>
      <c r="E79" s="899">
        <v>0</v>
      </c>
      <c r="F79" s="899">
        <v>1014.42</v>
      </c>
      <c r="G79" s="950">
        <v>4.7</v>
      </c>
      <c r="H79" s="899">
        <v>6</v>
      </c>
      <c r="I79" s="899">
        <v>6</v>
      </c>
      <c r="J79" s="899">
        <v>6</v>
      </c>
      <c r="K79" s="949">
        <v>56.400000000000006</v>
      </c>
      <c r="L79" s="948">
        <v>1070.82</v>
      </c>
      <c r="M79" s="898">
        <v>0</v>
      </c>
      <c r="N79" s="898">
        <v>0</v>
      </c>
      <c r="O79" s="898">
        <v>0</v>
      </c>
      <c r="P79" s="947">
        <v>1070.82</v>
      </c>
      <c r="Q79" s="898">
        <v>0</v>
      </c>
      <c r="R79" s="898">
        <v>0</v>
      </c>
      <c r="S79" s="898">
        <v>0</v>
      </c>
      <c r="T79" s="898">
        <v>0</v>
      </c>
      <c r="U79" s="898">
        <v>0</v>
      </c>
      <c r="V79" s="925">
        <v>0</v>
      </c>
    </row>
    <row r="80" spans="1:22">
      <c r="A80" s="880" t="s">
        <v>1364</v>
      </c>
      <c r="B80" s="946">
        <v>10.27</v>
      </c>
      <c r="C80" s="946">
        <v>10</v>
      </c>
      <c r="D80" s="893">
        <v>91</v>
      </c>
      <c r="E80" s="893">
        <v>91</v>
      </c>
      <c r="F80" s="893">
        <v>1844.57</v>
      </c>
      <c r="G80" s="945">
        <v>1.95</v>
      </c>
      <c r="H80" s="893">
        <v>10</v>
      </c>
      <c r="I80" s="893">
        <v>10</v>
      </c>
      <c r="J80" s="893">
        <v>10</v>
      </c>
      <c r="K80" s="944">
        <v>39</v>
      </c>
      <c r="L80" s="943">
        <v>1883.57</v>
      </c>
      <c r="M80" s="892">
        <v>0</v>
      </c>
      <c r="N80" s="892">
        <v>0</v>
      </c>
      <c r="O80" s="892">
        <v>1883.57</v>
      </c>
      <c r="P80" s="942">
        <v>0</v>
      </c>
      <c r="Q80" s="892">
        <v>0</v>
      </c>
      <c r="R80" s="892">
        <v>0</v>
      </c>
      <c r="S80" s="892">
        <v>0</v>
      </c>
      <c r="T80" s="892">
        <v>0</v>
      </c>
      <c r="U80" s="892">
        <v>0</v>
      </c>
      <c r="V80" s="926">
        <v>0</v>
      </c>
    </row>
    <row r="81" spans="1:22">
      <c r="A81" s="882" t="s">
        <v>1363</v>
      </c>
      <c r="B81" s="951">
        <v>8.9600000000000009</v>
      </c>
      <c r="C81" s="951">
        <v>8.67</v>
      </c>
      <c r="D81" s="899">
        <v>103</v>
      </c>
      <c r="E81" s="899">
        <v>103</v>
      </c>
      <c r="F81" s="899">
        <v>1815.89</v>
      </c>
      <c r="G81" s="950">
        <v>1.2</v>
      </c>
      <c r="H81" s="899">
        <v>12</v>
      </c>
      <c r="I81" s="899">
        <v>10</v>
      </c>
      <c r="J81" s="899">
        <v>12</v>
      </c>
      <c r="K81" s="949">
        <v>33.6</v>
      </c>
      <c r="L81" s="948">
        <v>1849.49</v>
      </c>
      <c r="M81" s="898">
        <v>0</v>
      </c>
      <c r="N81" s="898">
        <v>0</v>
      </c>
      <c r="O81" s="898">
        <v>1667.9304769480323</v>
      </c>
      <c r="P81" s="947">
        <v>181.55952305196786</v>
      </c>
      <c r="Q81" s="898">
        <v>0</v>
      </c>
      <c r="R81" s="898">
        <v>0</v>
      </c>
      <c r="S81" s="898">
        <v>0</v>
      </c>
      <c r="T81" s="898">
        <v>0</v>
      </c>
      <c r="U81" s="898">
        <v>0</v>
      </c>
      <c r="V81" s="925">
        <v>0</v>
      </c>
    </row>
    <row r="82" spans="1:22">
      <c r="A82" s="880" t="s">
        <v>1707</v>
      </c>
      <c r="B82" s="946">
        <v>19.91</v>
      </c>
      <c r="C82" s="946">
        <v>21.84</v>
      </c>
      <c r="D82" s="893">
        <v>96</v>
      </c>
      <c r="E82" s="893">
        <v>93</v>
      </c>
      <c r="F82" s="893">
        <v>3942.48</v>
      </c>
      <c r="G82" s="945">
        <v>6.22</v>
      </c>
      <c r="H82" s="893">
        <v>22</v>
      </c>
      <c r="I82" s="893">
        <v>21</v>
      </c>
      <c r="J82" s="893">
        <v>20</v>
      </c>
      <c r="K82" s="944">
        <v>261.24</v>
      </c>
      <c r="L82" s="943">
        <v>4203.72</v>
      </c>
      <c r="M82" s="892">
        <v>0</v>
      </c>
      <c r="N82" s="892">
        <v>0</v>
      </c>
      <c r="O82" s="892">
        <v>0</v>
      </c>
      <c r="P82" s="942">
        <v>24.290670376579985</v>
      </c>
      <c r="Q82" s="892">
        <v>0</v>
      </c>
      <c r="R82" s="892">
        <v>0</v>
      </c>
      <c r="S82" s="892">
        <v>4179.42932962342</v>
      </c>
      <c r="T82" s="892">
        <v>0</v>
      </c>
      <c r="U82" s="892">
        <v>0</v>
      </c>
      <c r="V82" s="926">
        <v>0</v>
      </c>
    </row>
    <row r="83" spans="1:22">
      <c r="A83" s="882" t="s">
        <v>1706</v>
      </c>
      <c r="B83" s="951">
        <v>25.33</v>
      </c>
      <c r="C83" s="951">
        <v>22.55</v>
      </c>
      <c r="D83" s="899">
        <v>128</v>
      </c>
      <c r="E83" s="899">
        <v>139</v>
      </c>
      <c r="F83" s="899">
        <v>6376.6900000000005</v>
      </c>
      <c r="G83" s="950">
        <v>7</v>
      </c>
      <c r="H83" s="899">
        <v>25</v>
      </c>
      <c r="I83" s="899">
        <v>25</v>
      </c>
      <c r="J83" s="899">
        <v>25</v>
      </c>
      <c r="K83" s="949">
        <v>350</v>
      </c>
      <c r="L83" s="948">
        <v>6726.6900000000005</v>
      </c>
      <c r="M83" s="898">
        <v>0</v>
      </c>
      <c r="N83" s="898">
        <v>0</v>
      </c>
      <c r="O83" s="898">
        <v>0</v>
      </c>
      <c r="P83" s="947">
        <v>0</v>
      </c>
      <c r="Q83" s="898">
        <v>0</v>
      </c>
      <c r="R83" s="898">
        <v>0</v>
      </c>
      <c r="S83" s="898">
        <v>6726.6900000000005</v>
      </c>
      <c r="T83" s="898">
        <v>0</v>
      </c>
      <c r="U83" s="898">
        <v>0</v>
      </c>
      <c r="V83" s="925">
        <v>0</v>
      </c>
    </row>
    <row r="84" spans="1:22">
      <c r="A84" s="880" t="s">
        <v>1362</v>
      </c>
      <c r="B84" s="946">
        <v>13.79</v>
      </c>
      <c r="C84" s="946">
        <v>13.39</v>
      </c>
      <c r="D84" s="893">
        <v>61</v>
      </c>
      <c r="E84" s="893">
        <v>61</v>
      </c>
      <c r="F84" s="893">
        <v>1657.98</v>
      </c>
      <c r="G84" s="945">
        <v>1.8</v>
      </c>
      <c r="H84" s="893">
        <v>8</v>
      </c>
      <c r="I84" s="893">
        <v>8</v>
      </c>
      <c r="J84" s="893">
        <v>8</v>
      </c>
      <c r="K84" s="944">
        <v>28.8</v>
      </c>
      <c r="L84" s="943">
        <v>1686.78</v>
      </c>
      <c r="M84" s="892">
        <v>0</v>
      </c>
      <c r="N84" s="892">
        <v>0</v>
      </c>
      <c r="O84" s="892">
        <v>874.4872312663839</v>
      </c>
      <c r="P84" s="942">
        <v>812.29276873361607</v>
      </c>
      <c r="Q84" s="892">
        <v>0</v>
      </c>
      <c r="R84" s="892">
        <v>0</v>
      </c>
      <c r="S84" s="892">
        <v>0</v>
      </c>
      <c r="T84" s="892">
        <v>0</v>
      </c>
      <c r="U84" s="892">
        <v>0</v>
      </c>
      <c r="V84" s="926">
        <v>0</v>
      </c>
    </row>
    <row r="85" spans="1:22">
      <c r="A85" s="882" t="s">
        <v>1361</v>
      </c>
      <c r="B85" s="951">
        <v>13.6</v>
      </c>
      <c r="C85" s="951">
        <v>14.35</v>
      </c>
      <c r="D85" s="899">
        <v>97</v>
      </c>
      <c r="E85" s="899">
        <v>100</v>
      </c>
      <c r="F85" s="899">
        <v>2754.2</v>
      </c>
      <c r="G85" s="950">
        <v>6.8</v>
      </c>
      <c r="H85" s="899">
        <v>13</v>
      </c>
      <c r="I85" s="899">
        <v>11</v>
      </c>
      <c r="J85" s="899">
        <v>14</v>
      </c>
      <c r="K85" s="949">
        <v>217.6</v>
      </c>
      <c r="L85" s="948">
        <v>2971.7999999999997</v>
      </c>
      <c r="M85" s="898">
        <v>0</v>
      </c>
      <c r="N85" s="898">
        <v>0</v>
      </c>
      <c r="O85" s="898">
        <v>2844.4273303273703</v>
      </c>
      <c r="P85" s="947">
        <v>127.37266967262961</v>
      </c>
      <c r="Q85" s="898">
        <v>0</v>
      </c>
      <c r="R85" s="898">
        <v>0</v>
      </c>
      <c r="S85" s="898">
        <v>0</v>
      </c>
      <c r="T85" s="898">
        <v>0</v>
      </c>
      <c r="U85" s="898">
        <v>0</v>
      </c>
      <c r="V85" s="925">
        <v>0</v>
      </c>
    </row>
    <row r="86" spans="1:22">
      <c r="A86" s="880" t="s">
        <v>1360</v>
      </c>
      <c r="B86" s="946">
        <v>8.9700000000000006</v>
      </c>
      <c r="C86" s="946">
        <v>9.5</v>
      </c>
      <c r="D86" s="893">
        <v>76</v>
      </c>
      <c r="E86" s="893">
        <v>78</v>
      </c>
      <c r="F86" s="893">
        <v>1422.72</v>
      </c>
      <c r="G86" s="945">
        <v>3.5</v>
      </c>
      <c r="H86" s="893">
        <v>7</v>
      </c>
      <c r="I86" s="893">
        <v>7</v>
      </c>
      <c r="J86" s="893">
        <v>7</v>
      </c>
      <c r="K86" s="944">
        <v>49</v>
      </c>
      <c r="L86" s="943">
        <v>1471.72</v>
      </c>
      <c r="M86" s="892">
        <v>0</v>
      </c>
      <c r="N86" s="892">
        <v>0</v>
      </c>
      <c r="O86" s="892">
        <v>1416.1772814938918</v>
      </c>
      <c r="P86" s="942">
        <v>55.542718506108208</v>
      </c>
      <c r="Q86" s="892">
        <v>0</v>
      </c>
      <c r="R86" s="892">
        <v>0</v>
      </c>
      <c r="S86" s="892">
        <v>0</v>
      </c>
      <c r="T86" s="892">
        <v>0</v>
      </c>
      <c r="U86" s="892">
        <v>0</v>
      </c>
      <c r="V86" s="926">
        <v>0</v>
      </c>
    </row>
    <row r="87" spans="1:22">
      <c r="A87" s="882" t="s">
        <v>1359</v>
      </c>
      <c r="B87" s="951">
        <v>8.5</v>
      </c>
      <c r="C87" s="951">
        <v>7.45</v>
      </c>
      <c r="D87" s="899">
        <v>100</v>
      </c>
      <c r="E87" s="899">
        <v>100</v>
      </c>
      <c r="F87" s="899">
        <v>1595</v>
      </c>
      <c r="G87" s="950">
        <v>3.25</v>
      </c>
      <c r="H87" s="899">
        <v>9</v>
      </c>
      <c r="I87" s="899">
        <v>9</v>
      </c>
      <c r="J87" s="899">
        <v>9</v>
      </c>
      <c r="K87" s="949">
        <v>58.5</v>
      </c>
      <c r="L87" s="948">
        <v>1653.5</v>
      </c>
      <c r="M87" s="898">
        <v>0</v>
      </c>
      <c r="N87" s="898">
        <v>0</v>
      </c>
      <c r="O87" s="898">
        <v>790.9576315845643</v>
      </c>
      <c r="P87" s="947">
        <v>862.5423684154357</v>
      </c>
      <c r="Q87" s="898">
        <v>0</v>
      </c>
      <c r="R87" s="898">
        <v>0</v>
      </c>
      <c r="S87" s="898">
        <v>0</v>
      </c>
      <c r="T87" s="898">
        <v>0</v>
      </c>
      <c r="U87" s="898">
        <v>0</v>
      </c>
      <c r="V87" s="925">
        <v>0</v>
      </c>
    </row>
    <row r="88" spans="1:22">
      <c r="A88" s="880" t="s">
        <v>1358</v>
      </c>
      <c r="B88" s="946">
        <v>12.5</v>
      </c>
      <c r="C88" s="946">
        <v>12.61</v>
      </c>
      <c r="D88" s="893">
        <v>74</v>
      </c>
      <c r="E88" s="893">
        <v>75</v>
      </c>
      <c r="F88" s="893">
        <v>1870.75</v>
      </c>
      <c r="G88" s="945">
        <v>6.2</v>
      </c>
      <c r="H88" s="893">
        <v>10</v>
      </c>
      <c r="I88" s="893">
        <v>9</v>
      </c>
      <c r="J88" s="893">
        <v>10</v>
      </c>
      <c r="K88" s="944">
        <v>136.4</v>
      </c>
      <c r="L88" s="943">
        <v>2007.15</v>
      </c>
      <c r="M88" s="892">
        <v>0</v>
      </c>
      <c r="N88" s="892">
        <v>0</v>
      </c>
      <c r="O88" s="892">
        <v>1782.5923464899822</v>
      </c>
      <c r="P88" s="942">
        <v>224.55765351001784</v>
      </c>
      <c r="Q88" s="892">
        <v>0</v>
      </c>
      <c r="R88" s="892">
        <v>0</v>
      </c>
      <c r="S88" s="892">
        <v>0</v>
      </c>
      <c r="T88" s="892">
        <v>0</v>
      </c>
      <c r="U88" s="892">
        <v>0</v>
      </c>
      <c r="V88" s="926">
        <v>0</v>
      </c>
    </row>
    <row r="89" spans="1:22">
      <c r="A89" s="882" t="s">
        <v>1357</v>
      </c>
      <c r="B89" s="951">
        <v>10.67</v>
      </c>
      <c r="C89" s="951">
        <v>9.1199999999999992</v>
      </c>
      <c r="D89" s="899">
        <v>127</v>
      </c>
      <c r="E89" s="899">
        <v>126</v>
      </c>
      <c r="F89" s="899">
        <v>2504.21</v>
      </c>
      <c r="G89" s="950">
        <v>7</v>
      </c>
      <c r="H89" s="899">
        <v>14</v>
      </c>
      <c r="I89" s="899">
        <v>10</v>
      </c>
      <c r="J89" s="899">
        <v>13</v>
      </c>
      <c r="K89" s="949">
        <v>238</v>
      </c>
      <c r="L89" s="948">
        <v>2742.21</v>
      </c>
      <c r="M89" s="898">
        <v>0</v>
      </c>
      <c r="N89" s="898">
        <v>0</v>
      </c>
      <c r="O89" s="898">
        <v>2710.5315238673602</v>
      </c>
      <c r="P89" s="947">
        <v>31.678476132639581</v>
      </c>
      <c r="Q89" s="898">
        <v>0</v>
      </c>
      <c r="R89" s="898">
        <v>0</v>
      </c>
      <c r="S89" s="898">
        <v>0</v>
      </c>
      <c r="T89" s="898">
        <v>0</v>
      </c>
      <c r="U89" s="898">
        <v>0</v>
      </c>
      <c r="V89" s="925">
        <v>0</v>
      </c>
    </row>
    <row r="90" spans="1:22">
      <c r="A90" s="880" t="s">
        <v>1356</v>
      </c>
      <c r="B90" s="946">
        <v>13.64</v>
      </c>
      <c r="C90" s="946">
        <v>14.31</v>
      </c>
      <c r="D90" s="893">
        <v>69</v>
      </c>
      <c r="E90" s="893">
        <v>69</v>
      </c>
      <c r="F90" s="893">
        <v>1928.5500000000002</v>
      </c>
      <c r="G90" s="945">
        <v>6.6</v>
      </c>
      <c r="H90" s="893">
        <v>10</v>
      </c>
      <c r="I90" s="893">
        <v>10</v>
      </c>
      <c r="J90" s="893">
        <v>10</v>
      </c>
      <c r="K90" s="944">
        <v>132</v>
      </c>
      <c r="L90" s="943">
        <v>2060.5500000000002</v>
      </c>
      <c r="M90" s="892">
        <v>0</v>
      </c>
      <c r="N90" s="892">
        <v>0</v>
      </c>
      <c r="O90" s="892">
        <v>1929.7125966727283</v>
      </c>
      <c r="P90" s="942">
        <v>130.83740332727174</v>
      </c>
      <c r="Q90" s="892">
        <v>0</v>
      </c>
      <c r="R90" s="892">
        <v>0</v>
      </c>
      <c r="S90" s="892">
        <v>0</v>
      </c>
      <c r="T90" s="892">
        <v>0</v>
      </c>
      <c r="U90" s="892">
        <v>0</v>
      </c>
      <c r="V90" s="926">
        <v>0</v>
      </c>
    </row>
    <row r="91" spans="1:22">
      <c r="A91" s="882" t="s">
        <v>2195</v>
      </c>
      <c r="B91" s="951">
        <v>13.65</v>
      </c>
      <c r="C91" s="951">
        <v>13.63</v>
      </c>
      <c r="D91" s="899">
        <v>37</v>
      </c>
      <c r="E91" s="899">
        <v>37</v>
      </c>
      <c r="F91" s="899">
        <v>1009.36</v>
      </c>
      <c r="G91" s="950">
        <v>4.3</v>
      </c>
      <c r="H91" s="899">
        <v>5</v>
      </c>
      <c r="I91" s="899">
        <v>5</v>
      </c>
      <c r="J91" s="899">
        <v>5</v>
      </c>
      <c r="K91" s="949">
        <v>43</v>
      </c>
      <c r="L91" s="948">
        <v>1052.3600000000001</v>
      </c>
      <c r="M91" s="898">
        <v>1052.3600000000001</v>
      </c>
      <c r="N91" s="898">
        <v>0</v>
      </c>
      <c r="O91" s="898">
        <v>0</v>
      </c>
      <c r="P91" s="947">
        <v>0</v>
      </c>
      <c r="Q91" s="898">
        <v>0</v>
      </c>
      <c r="R91" s="898">
        <v>0</v>
      </c>
      <c r="S91" s="898">
        <v>0</v>
      </c>
      <c r="T91" s="898">
        <v>0</v>
      </c>
      <c r="U91" s="898">
        <v>0</v>
      </c>
      <c r="V91" s="925">
        <v>0</v>
      </c>
    </row>
    <row r="92" spans="1:22">
      <c r="A92" s="880" t="s">
        <v>1355</v>
      </c>
      <c r="B92" s="946">
        <v>26.62</v>
      </c>
      <c r="C92" s="946">
        <v>0</v>
      </c>
      <c r="D92" s="893">
        <v>53</v>
      </c>
      <c r="E92" s="893">
        <v>0</v>
      </c>
      <c r="F92" s="893">
        <v>1410.8600000000001</v>
      </c>
      <c r="G92" s="945">
        <v>5</v>
      </c>
      <c r="H92" s="893">
        <v>6</v>
      </c>
      <c r="I92" s="893">
        <v>6</v>
      </c>
      <c r="J92" s="893">
        <v>6</v>
      </c>
      <c r="K92" s="944">
        <v>60</v>
      </c>
      <c r="L92" s="943">
        <v>1470.8600000000001</v>
      </c>
      <c r="M92" s="892">
        <v>0</v>
      </c>
      <c r="N92" s="892">
        <v>0</v>
      </c>
      <c r="O92" s="892">
        <v>995.44303928191073</v>
      </c>
      <c r="P92" s="942">
        <v>475.41696071808934</v>
      </c>
      <c r="Q92" s="892">
        <v>0</v>
      </c>
      <c r="R92" s="892">
        <v>0</v>
      </c>
      <c r="S92" s="892">
        <v>0</v>
      </c>
      <c r="T92" s="892">
        <v>0</v>
      </c>
      <c r="U92" s="892">
        <v>0</v>
      </c>
      <c r="V92" s="926">
        <v>0</v>
      </c>
    </row>
    <row r="93" spans="1:22">
      <c r="A93" s="882" t="s">
        <v>1354</v>
      </c>
      <c r="B93" s="951">
        <v>25.23</v>
      </c>
      <c r="C93" s="951">
        <v>26.31</v>
      </c>
      <c r="D93" s="899">
        <v>65</v>
      </c>
      <c r="E93" s="899">
        <v>64</v>
      </c>
      <c r="F93" s="899">
        <v>3323.79</v>
      </c>
      <c r="G93" s="950">
        <v>8.6999999999999993</v>
      </c>
      <c r="H93" s="899">
        <v>15</v>
      </c>
      <c r="I93" s="899">
        <v>15</v>
      </c>
      <c r="J93" s="899">
        <v>13</v>
      </c>
      <c r="K93" s="949">
        <v>226.2</v>
      </c>
      <c r="L93" s="948">
        <v>3549.99</v>
      </c>
      <c r="M93" s="898">
        <v>0</v>
      </c>
      <c r="N93" s="898">
        <v>0</v>
      </c>
      <c r="O93" s="898">
        <v>0</v>
      </c>
      <c r="P93" s="947">
        <v>3549.99</v>
      </c>
      <c r="Q93" s="898">
        <v>0</v>
      </c>
      <c r="R93" s="898">
        <v>0</v>
      </c>
      <c r="S93" s="898">
        <v>0</v>
      </c>
      <c r="T93" s="898">
        <v>0</v>
      </c>
      <c r="U93" s="898">
        <v>0</v>
      </c>
      <c r="V93" s="925">
        <v>0</v>
      </c>
    </row>
    <row r="94" spans="1:22">
      <c r="A94" s="880" t="s">
        <v>1705</v>
      </c>
      <c r="B94" s="946">
        <v>7.26</v>
      </c>
      <c r="C94" s="946">
        <v>7.53</v>
      </c>
      <c r="D94" s="893">
        <v>125</v>
      </c>
      <c r="E94" s="893">
        <v>125</v>
      </c>
      <c r="F94" s="893">
        <v>1848.75</v>
      </c>
      <c r="G94" s="945">
        <v>12.5</v>
      </c>
      <c r="H94" s="893">
        <v>12</v>
      </c>
      <c r="I94" s="893">
        <v>12</v>
      </c>
      <c r="J94" s="893">
        <v>12</v>
      </c>
      <c r="K94" s="944">
        <v>300</v>
      </c>
      <c r="L94" s="943">
        <v>2148.75</v>
      </c>
      <c r="M94" s="892">
        <v>0</v>
      </c>
      <c r="N94" s="892">
        <v>0</v>
      </c>
      <c r="O94" s="892">
        <v>0</v>
      </c>
      <c r="P94" s="942">
        <v>34.177166289179517</v>
      </c>
      <c r="Q94" s="892">
        <v>0</v>
      </c>
      <c r="R94" s="892">
        <v>0</v>
      </c>
      <c r="S94" s="892">
        <v>2114.5728337108208</v>
      </c>
      <c r="T94" s="892">
        <v>0</v>
      </c>
      <c r="U94" s="892">
        <v>0</v>
      </c>
      <c r="V94" s="926">
        <v>0</v>
      </c>
    </row>
    <row r="95" spans="1:22">
      <c r="A95" s="882" t="s">
        <v>2194</v>
      </c>
      <c r="B95" s="951">
        <v>7.08</v>
      </c>
      <c r="C95" s="951">
        <v>6.68</v>
      </c>
      <c r="D95" s="899">
        <v>124</v>
      </c>
      <c r="E95" s="899">
        <v>124</v>
      </c>
      <c r="F95" s="899">
        <v>1706.2399999999998</v>
      </c>
      <c r="G95" s="950">
        <v>4.3</v>
      </c>
      <c r="H95" s="899">
        <v>10</v>
      </c>
      <c r="I95" s="899">
        <v>10</v>
      </c>
      <c r="J95" s="899">
        <v>10</v>
      </c>
      <c r="K95" s="949">
        <v>86</v>
      </c>
      <c r="L95" s="948">
        <v>1792.2399999999998</v>
      </c>
      <c r="M95" s="898">
        <v>1792.2399999999998</v>
      </c>
      <c r="N95" s="898">
        <v>0</v>
      </c>
      <c r="O95" s="898">
        <v>0</v>
      </c>
      <c r="P95" s="947">
        <v>0</v>
      </c>
      <c r="Q95" s="898">
        <v>0</v>
      </c>
      <c r="R95" s="898">
        <v>0</v>
      </c>
      <c r="S95" s="898">
        <v>0</v>
      </c>
      <c r="T95" s="898">
        <v>0</v>
      </c>
      <c r="U95" s="898">
        <v>0</v>
      </c>
      <c r="V95" s="925">
        <v>0</v>
      </c>
    </row>
    <row r="96" spans="1:22">
      <c r="A96" s="880" t="s">
        <v>1352</v>
      </c>
      <c r="B96" s="946">
        <v>22.34</v>
      </c>
      <c r="C96" s="946">
        <v>0</v>
      </c>
      <c r="D96" s="893">
        <v>89</v>
      </c>
      <c r="E96" s="893">
        <v>0</v>
      </c>
      <c r="F96" s="893">
        <v>1988.26</v>
      </c>
      <c r="G96" s="945">
        <v>7.3</v>
      </c>
      <c r="H96" s="893">
        <v>10</v>
      </c>
      <c r="I96" s="893">
        <v>10</v>
      </c>
      <c r="J96" s="893">
        <v>10</v>
      </c>
      <c r="K96" s="944">
        <v>146</v>
      </c>
      <c r="L96" s="943">
        <v>2134.2600000000002</v>
      </c>
      <c r="M96" s="892">
        <v>0</v>
      </c>
      <c r="N96" s="892">
        <v>0</v>
      </c>
      <c r="O96" s="892">
        <v>1496.5022206910883</v>
      </c>
      <c r="P96" s="942">
        <v>637.75777930891195</v>
      </c>
      <c r="Q96" s="892">
        <v>0</v>
      </c>
      <c r="R96" s="892">
        <v>0</v>
      </c>
      <c r="S96" s="892">
        <v>0</v>
      </c>
      <c r="T96" s="892">
        <v>0</v>
      </c>
      <c r="U96" s="892">
        <v>0</v>
      </c>
      <c r="V96" s="926">
        <v>0</v>
      </c>
    </row>
    <row r="97" spans="1:22">
      <c r="A97" s="882" t="s">
        <v>1351</v>
      </c>
      <c r="B97" s="951">
        <v>15.69</v>
      </c>
      <c r="C97" s="951">
        <v>15.63</v>
      </c>
      <c r="D97" s="899">
        <v>79</v>
      </c>
      <c r="E97" s="899">
        <v>79</v>
      </c>
      <c r="F97" s="899">
        <v>2474.2799999999997</v>
      </c>
      <c r="G97" s="950">
        <v>9.8000000000000007</v>
      </c>
      <c r="H97" s="899">
        <v>11</v>
      </c>
      <c r="I97" s="899">
        <v>11</v>
      </c>
      <c r="J97" s="899">
        <v>11</v>
      </c>
      <c r="K97" s="949">
        <v>215.60000000000002</v>
      </c>
      <c r="L97" s="948">
        <v>2689.8799999999997</v>
      </c>
      <c r="M97" s="898">
        <v>0</v>
      </c>
      <c r="N97" s="898">
        <v>0</v>
      </c>
      <c r="O97" s="898">
        <v>2689.8799999999997</v>
      </c>
      <c r="P97" s="947">
        <v>0</v>
      </c>
      <c r="Q97" s="898">
        <v>0</v>
      </c>
      <c r="R97" s="898">
        <v>0</v>
      </c>
      <c r="S97" s="898">
        <v>0</v>
      </c>
      <c r="T97" s="898">
        <v>0</v>
      </c>
      <c r="U97" s="898">
        <v>0</v>
      </c>
      <c r="V97" s="925">
        <v>0</v>
      </c>
    </row>
    <row r="98" spans="1:22">
      <c r="A98" s="880" t="s">
        <v>1350</v>
      </c>
      <c r="B98" s="946">
        <v>12.23</v>
      </c>
      <c r="C98" s="946">
        <v>0</v>
      </c>
      <c r="D98" s="893">
        <v>3</v>
      </c>
      <c r="E98" s="893">
        <v>0</v>
      </c>
      <c r="F98" s="893">
        <v>36.69</v>
      </c>
      <c r="G98" s="945">
        <v>9.8000000000000007</v>
      </c>
      <c r="H98" s="893">
        <v>3</v>
      </c>
      <c r="I98" s="893">
        <v>0</v>
      </c>
      <c r="J98" s="893">
        <v>0</v>
      </c>
      <c r="K98" s="944">
        <v>58.800000000000004</v>
      </c>
      <c r="L98" s="943">
        <v>95.490000000000009</v>
      </c>
      <c r="M98" s="892">
        <v>0</v>
      </c>
      <c r="N98" s="892">
        <v>0</v>
      </c>
      <c r="O98" s="892">
        <v>0</v>
      </c>
      <c r="P98" s="942">
        <v>0</v>
      </c>
      <c r="Q98" s="892">
        <v>0</v>
      </c>
      <c r="R98" s="892">
        <v>0</v>
      </c>
      <c r="S98" s="892">
        <v>95.490000000000009</v>
      </c>
      <c r="T98" s="892">
        <v>0</v>
      </c>
      <c r="U98" s="892">
        <v>0</v>
      </c>
      <c r="V98" s="926">
        <v>0</v>
      </c>
    </row>
    <row r="99" spans="1:22">
      <c r="A99" s="882" t="s">
        <v>2193</v>
      </c>
      <c r="B99" s="951">
        <v>4.99</v>
      </c>
      <c r="C99" s="951">
        <v>4.87</v>
      </c>
      <c r="D99" s="899">
        <v>97</v>
      </c>
      <c r="E99" s="899">
        <v>97</v>
      </c>
      <c r="F99" s="899">
        <v>956.42000000000007</v>
      </c>
      <c r="G99" s="950">
        <v>6.6</v>
      </c>
      <c r="H99" s="899">
        <v>5</v>
      </c>
      <c r="I99" s="899">
        <v>5</v>
      </c>
      <c r="J99" s="899">
        <v>5</v>
      </c>
      <c r="K99" s="949">
        <v>66</v>
      </c>
      <c r="L99" s="948">
        <v>1022.4200000000001</v>
      </c>
      <c r="M99" s="898">
        <v>1022.4200000000001</v>
      </c>
      <c r="N99" s="898">
        <v>0</v>
      </c>
      <c r="O99" s="898">
        <v>0</v>
      </c>
      <c r="P99" s="947">
        <v>0</v>
      </c>
      <c r="Q99" s="898">
        <v>0</v>
      </c>
      <c r="R99" s="898">
        <v>0</v>
      </c>
      <c r="S99" s="898">
        <v>0</v>
      </c>
      <c r="T99" s="898">
        <v>0</v>
      </c>
      <c r="U99" s="898">
        <v>0</v>
      </c>
      <c r="V99" s="925">
        <v>0</v>
      </c>
    </row>
    <row r="100" spans="1:22">
      <c r="A100" s="880" t="s">
        <v>2192</v>
      </c>
      <c r="B100" s="946">
        <v>9.0500000000000007</v>
      </c>
      <c r="C100" s="946">
        <v>9.18</v>
      </c>
      <c r="D100" s="893">
        <v>135</v>
      </c>
      <c r="E100" s="893">
        <v>134</v>
      </c>
      <c r="F100" s="893">
        <v>2451.87</v>
      </c>
      <c r="G100" s="945">
        <v>2.9</v>
      </c>
      <c r="H100" s="893">
        <v>12</v>
      </c>
      <c r="I100" s="893">
        <v>12</v>
      </c>
      <c r="J100" s="893">
        <v>12</v>
      </c>
      <c r="K100" s="944">
        <v>69.599999999999994</v>
      </c>
      <c r="L100" s="943">
        <v>2521.4699999999998</v>
      </c>
      <c r="M100" s="892">
        <v>2521.4699999999998</v>
      </c>
      <c r="N100" s="892">
        <v>0</v>
      </c>
      <c r="O100" s="892">
        <v>0</v>
      </c>
      <c r="P100" s="942">
        <v>0</v>
      </c>
      <c r="Q100" s="892">
        <v>0</v>
      </c>
      <c r="R100" s="892">
        <v>0</v>
      </c>
      <c r="S100" s="892">
        <v>0</v>
      </c>
      <c r="T100" s="892">
        <v>0</v>
      </c>
      <c r="U100" s="892">
        <v>0</v>
      </c>
      <c r="V100" s="926">
        <v>0</v>
      </c>
    </row>
    <row r="101" spans="1:22">
      <c r="A101" s="882" t="s">
        <v>2191</v>
      </c>
      <c r="B101" s="951">
        <v>7.46</v>
      </c>
      <c r="C101" s="951">
        <v>7.84</v>
      </c>
      <c r="D101" s="899">
        <v>100</v>
      </c>
      <c r="E101" s="899">
        <v>100</v>
      </c>
      <c r="F101" s="899">
        <v>1530</v>
      </c>
      <c r="G101" s="950">
        <v>6.07</v>
      </c>
      <c r="H101" s="899">
        <v>7</v>
      </c>
      <c r="I101" s="899">
        <v>7</v>
      </c>
      <c r="J101" s="899">
        <v>7</v>
      </c>
      <c r="K101" s="949">
        <v>84.98</v>
      </c>
      <c r="L101" s="948">
        <v>1614.98</v>
      </c>
      <c r="M101" s="898">
        <v>1614.98</v>
      </c>
      <c r="N101" s="898">
        <v>0</v>
      </c>
      <c r="O101" s="898">
        <v>0</v>
      </c>
      <c r="P101" s="947">
        <v>0</v>
      </c>
      <c r="Q101" s="898">
        <v>0</v>
      </c>
      <c r="R101" s="898">
        <v>0</v>
      </c>
      <c r="S101" s="898">
        <v>0</v>
      </c>
      <c r="T101" s="898">
        <v>0</v>
      </c>
      <c r="U101" s="898">
        <v>0</v>
      </c>
      <c r="V101" s="925">
        <v>0</v>
      </c>
    </row>
    <row r="102" spans="1:22">
      <c r="A102" s="880" t="s">
        <v>1349</v>
      </c>
      <c r="B102" s="946">
        <v>13.29</v>
      </c>
      <c r="C102" s="946">
        <v>13.41</v>
      </c>
      <c r="D102" s="893">
        <v>75</v>
      </c>
      <c r="E102" s="893">
        <v>78</v>
      </c>
      <c r="F102" s="893">
        <v>2042.73</v>
      </c>
      <c r="G102" s="945">
        <v>7</v>
      </c>
      <c r="H102" s="893">
        <v>14</v>
      </c>
      <c r="I102" s="893">
        <v>11</v>
      </c>
      <c r="J102" s="893">
        <v>10</v>
      </c>
      <c r="K102" s="944">
        <v>182</v>
      </c>
      <c r="L102" s="943">
        <v>2224.73</v>
      </c>
      <c r="M102" s="892">
        <v>0</v>
      </c>
      <c r="N102" s="892">
        <v>0</v>
      </c>
      <c r="O102" s="892">
        <v>1861.3217460502556</v>
      </c>
      <c r="P102" s="942">
        <v>363.40825394974456</v>
      </c>
      <c r="Q102" s="892">
        <v>0</v>
      </c>
      <c r="R102" s="892">
        <v>0</v>
      </c>
      <c r="S102" s="892">
        <v>0</v>
      </c>
      <c r="T102" s="892">
        <v>0</v>
      </c>
      <c r="U102" s="892">
        <v>0</v>
      </c>
      <c r="V102" s="926">
        <v>0</v>
      </c>
    </row>
    <row r="103" spans="1:22">
      <c r="A103" s="882" t="s">
        <v>1348</v>
      </c>
      <c r="B103" s="951">
        <v>12.7</v>
      </c>
      <c r="C103" s="951">
        <v>12.86</v>
      </c>
      <c r="D103" s="899">
        <v>5</v>
      </c>
      <c r="E103" s="899">
        <v>3</v>
      </c>
      <c r="F103" s="899">
        <v>102.08</v>
      </c>
      <c r="G103" s="950">
        <v>7</v>
      </c>
      <c r="H103" s="899">
        <v>5</v>
      </c>
      <c r="I103" s="899">
        <v>0</v>
      </c>
      <c r="J103" s="899">
        <v>2</v>
      </c>
      <c r="K103" s="949">
        <v>98</v>
      </c>
      <c r="L103" s="948">
        <v>200.07999999999998</v>
      </c>
      <c r="M103" s="898">
        <v>0</v>
      </c>
      <c r="N103" s="898">
        <v>0</v>
      </c>
      <c r="O103" s="898">
        <v>178.27111146765071</v>
      </c>
      <c r="P103" s="947">
        <v>21.808888532349282</v>
      </c>
      <c r="Q103" s="898">
        <v>0</v>
      </c>
      <c r="R103" s="898">
        <v>0</v>
      </c>
      <c r="S103" s="898">
        <v>0</v>
      </c>
      <c r="T103" s="898">
        <v>0</v>
      </c>
      <c r="U103" s="898">
        <v>0</v>
      </c>
      <c r="V103" s="925">
        <v>0</v>
      </c>
    </row>
    <row r="104" spans="1:22">
      <c r="A104" s="880" t="s">
        <v>1704</v>
      </c>
      <c r="B104" s="946">
        <v>13.88</v>
      </c>
      <c r="C104" s="946">
        <v>14.52</v>
      </c>
      <c r="D104" s="893">
        <v>88</v>
      </c>
      <c r="E104" s="893">
        <v>90</v>
      </c>
      <c r="F104" s="893">
        <v>2528.2399999999998</v>
      </c>
      <c r="G104" s="945">
        <v>4.7</v>
      </c>
      <c r="H104" s="893">
        <v>15</v>
      </c>
      <c r="I104" s="893">
        <v>14</v>
      </c>
      <c r="J104" s="893">
        <v>15</v>
      </c>
      <c r="K104" s="944">
        <v>150.4</v>
      </c>
      <c r="L104" s="943">
        <v>2678.64</v>
      </c>
      <c r="M104" s="892">
        <v>0</v>
      </c>
      <c r="N104" s="892">
        <v>0</v>
      </c>
      <c r="O104" s="892">
        <v>0</v>
      </c>
      <c r="P104" s="942">
        <v>2678.64</v>
      </c>
      <c r="Q104" s="892">
        <v>0</v>
      </c>
      <c r="R104" s="892">
        <v>0</v>
      </c>
      <c r="S104" s="892">
        <v>0</v>
      </c>
      <c r="T104" s="892">
        <v>0</v>
      </c>
      <c r="U104" s="892">
        <v>0</v>
      </c>
      <c r="V104" s="926">
        <v>0</v>
      </c>
    </row>
    <row r="105" spans="1:22">
      <c r="A105" s="882" t="s">
        <v>1347</v>
      </c>
      <c r="B105" s="951">
        <v>19.61</v>
      </c>
      <c r="C105" s="951">
        <v>17.37</v>
      </c>
      <c r="D105" s="899">
        <v>107</v>
      </c>
      <c r="E105" s="899">
        <v>107</v>
      </c>
      <c r="F105" s="899">
        <v>3956.86</v>
      </c>
      <c r="G105" s="950">
        <v>5.5</v>
      </c>
      <c r="H105" s="899">
        <v>21</v>
      </c>
      <c r="I105" s="899">
        <v>20</v>
      </c>
      <c r="J105" s="899">
        <v>21</v>
      </c>
      <c r="K105" s="949">
        <v>242</v>
      </c>
      <c r="L105" s="948">
        <v>4198.8600000000006</v>
      </c>
      <c r="M105" s="898">
        <v>0</v>
      </c>
      <c r="N105" s="898">
        <v>0</v>
      </c>
      <c r="O105" s="898">
        <v>0</v>
      </c>
      <c r="P105" s="947">
        <v>4198.8600000000006</v>
      </c>
      <c r="Q105" s="898">
        <v>0</v>
      </c>
      <c r="R105" s="898">
        <v>0</v>
      </c>
      <c r="S105" s="898">
        <v>0</v>
      </c>
      <c r="T105" s="898">
        <v>0</v>
      </c>
      <c r="U105" s="898">
        <v>0</v>
      </c>
      <c r="V105" s="925">
        <v>0</v>
      </c>
    </row>
    <row r="106" spans="1:22">
      <c r="A106" s="880" t="s">
        <v>1703</v>
      </c>
      <c r="B106" s="946">
        <v>24.85</v>
      </c>
      <c r="C106" s="946">
        <v>21.91</v>
      </c>
      <c r="D106" s="893">
        <v>95</v>
      </c>
      <c r="E106" s="893">
        <v>91</v>
      </c>
      <c r="F106" s="893">
        <v>4354.5599999999995</v>
      </c>
      <c r="G106" s="945">
        <v>5.9</v>
      </c>
      <c r="H106" s="893">
        <v>20</v>
      </c>
      <c r="I106" s="893">
        <v>18</v>
      </c>
      <c r="J106" s="893">
        <v>20</v>
      </c>
      <c r="K106" s="944">
        <v>259.60000000000002</v>
      </c>
      <c r="L106" s="943">
        <v>4614.16</v>
      </c>
      <c r="M106" s="892">
        <v>0</v>
      </c>
      <c r="N106" s="892">
        <v>0</v>
      </c>
      <c r="O106" s="892">
        <v>0</v>
      </c>
      <c r="P106" s="942">
        <v>4614.16</v>
      </c>
      <c r="Q106" s="892">
        <v>0</v>
      </c>
      <c r="R106" s="892">
        <v>0</v>
      </c>
      <c r="S106" s="892">
        <v>0</v>
      </c>
      <c r="T106" s="892">
        <v>0</v>
      </c>
      <c r="U106" s="892">
        <v>0</v>
      </c>
      <c r="V106" s="926">
        <v>0</v>
      </c>
    </row>
    <row r="107" spans="1:22">
      <c r="A107" s="882" t="s">
        <v>2190</v>
      </c>
      <c r="B107" s="951">
        <v>6.98</v>
      </c>
      <c r="C107" s="951">
        <v>6.28</v>
      </c>
      <c r="D107" s="899">
        <v>144</v>
      </c>
      <c r="E107" s="899">
        <v>144</v>
      </c>
      <c r="F107" s="899">
        <v>1909.44</v>
      </c>
      <c r="G107" s="950">
        <v>8.4</v>
      </c>
      <c r="H107" s="899">
        <v>15</v>
      </c>
      <c r="I107" s="899">
        <v>15</v>
      </c>
      <c r="J107" s="899">
        <v>12</v>
      </c>
      <c r="K107" s="949">
        <v>201.60000000000002</v>
      </c>
      <c r="L107" s="948">
        <v>2111.04</v>
      </c>
      <c r="M107" s="898">
        <v>1807.7404977492552</v>
      </c>
      <c r="N107" s="898">
        <v>303.29950225074458</v>
      </c>
      <c r="O107" s="898">
        <v>0</v>
      </c>
      <c r="P107" s="947">
        <v>0</v>
      </c>
      <c r="Q107" s="898">
        <v>0</v>
      </c>
      <c r="R107" s="898">
        <v>0</v>
      </c>
      <c r="S107" s="898">
        <v>0</v>
      </c>
      <c r="T107" s="898">
        <v>0</v>
      </c>
      <c r="U107" s="898">
        <v>0</v>
      </c>
      <c r="V107" s="925">
        <v>0</v>
      </c>
    </row>
    <row r="108" spans="1:22">
      <c r="A108" s="882" t="s">
        <v>2189</v>
      </c>
      <c r="B108" s="951">
        <v>4.95</v>
      </c>
      <c r="C108" s="951">
        <v>4.45</v>
      </c>
      <c r="D108" s="899">
        <v>24</v>
      </c>
      <c r="E108" s="899">
        <v>23</v>
      </c>
      <c r="F108" s="899">
        <v>221.15000000000003</v>
      </c>
      <c r="G108" s="950">
        <v>8.4</v>
      </c>
      <c r="H108" s="899">
        <v>4</v>
      </c>
      <c r="I108" s="899">
        <v>0</v>
      </c>
      <c r="J108" s="899">
        <v>3</v>
      </c>
      <c r="K108" s="949">
        <v>117.60000000000001</v>
      </c>
      <c r="L108" s="948">
        <v>338.75000000000006</v>
      </c>
      <c r="M108" s="898">
        <v>338.75000000000006</v>
      </c>
      <c r="N108" s="898">
        <v>0</v>
      </c>
      <c r="O108" s="898">
        <v>0</v>
      </c>
      <c r="P108" s="947">
        <v>0</v>
      </c>
      <c r="Q108" s="898">
        <v>0</v>
      </c>
      <c r="R108" s="898">
        <v>0</v>
      </c>
      <c r="S108" s="898">
        <v>0</v>
      </c>
      <c r="T108" s="898">
        <v>0</v>
      </c>
      <c r="U108" s="898">
        <v>0</v>
      </c>
      <c r="V108" s="925">
        <v>0</v>
      </c>
    </row>
    <row r="109" spans="1:22">
      <c r="A109" s="880" t="s">
        <v>2188</v>
      </c>
      <c r="B109" s="946">
        <v>23.17</v>
      </c>
      <c r="C109" s="946">
        <v>24.89</v>
      </c>
      <c r="D109" s="893">
        <v>80</v>
      </c>
      <c r="E109" s="893">
        <v>80</v>
      </c>
      <c r="F109" s="893">
        <v>3844.8</v>
      </c>
      <c r="G109" s="945">
        <v>2.2000000000000002</v>
      </c>
      <c r="H109" s="893">
        <v>20</v>
      </c>
      <c r="I109" s="893">
        <v>18</v>
      </c>
      <c r="J109" s="893">
        <v>18</v>
      </c>
      <c r="K109" s="944">
        <v>88</v>
      </c>
      <c r="L109" s="943">
        <v>3932.8</v>
      </c>
      <c r="M109" s="892">
        <v>0</v>
      </c>
      <c r="N109" s="892">
        <v>0</v>
      </c>
      <c r="O109" s="892">
        <v>3932.8</v>
      </c>
      <c r="P109" s="942">
        <v>0</v>
      </c>
      <c r="Q109" s="892">
        <v>0</v>
      </c>
      <c r="R109" s="892">
        <v>0</v>
      </c>
      <c r="S109" s="892">
        <v>0</v>
      </c>
      <c r="T109" s="892">
        <v>0</v>
      </c>
      <c r="U109" s="892">
        <v>0</v>
      </c>
      <c r="V109" s="926">
        <v>0</v>
      </c>
    </row>
    <row r="110" spans="1:22">
      <c r="A110" s="882" t="s">
        <v>1702</v>
      </c>
      <c r="B110" s="951">
        <v>26.89</v>
      </c>
      <c r="C110" s="951">
        <v>27.95</v>
      </c>
      <c r="D110" s="899">
        <v>55</v>
      </c>
      <c r="E110" s="899">
        <v>56</v>
      </c>
      <c r="F110" s="899">
        <v>3044.15</v>
      </c>
      <c r="G110" s="950">
        <v>13.2</v>
      </c>
      <c r="H110" s="899">
        <v>12</v>
      </c>
      <c r="I110" s="899">
        <v>11</v>
      </c>
      <c r="J110" s="899">
        <v>12</v>
      </c>
      <c r="K110" s="949">
        <v>343.2</v>
      </c>
      <c r="L110" s="948">
        <v>3387.35</v>
      </c>
      <c r="M110" s="898">
        <v>0</v>
      </c>
      <c r="N110" s="898">
        <v>0</v>
      </c>
      <c r="O110" s="898">
        <v>0</v>
      </c>
      <c r="P110" s="947">
        <v>3387.35</v>
      </c>
      <c r="Q110" s="898">
        <v>0</v>
      </c>
      <c r="R110" s="898">
        <v>0</v>
      </c>
      <c r="S110" s="898">
        <v>0</v>
      </c>
      <c r="T110" s="898">
        <v>0</v>
      </c>
      <c r="U110" s="898">
        <v>0</v>
      </c>
      <c r="V110" s="925">
        <v>0</v>
      </c>
    </row>
    <row r="111" spans="1:22">
      <c r="A111" s="880" t="s">
        <v>1346</v>
      </c>
      <c r="B111" s="946">
        <v>3.87</v>
      </c>
      <c r="C111" s="946">
        <v>5.31</v>
      </c>
      <c r="D111" s="893">
        <v>170</v>
      </c>
      <c r="E111" s="893">
        <v>171</v>
      </c>
      <c r="F111" s="893">
        <v>1565.9099999999999</v>
      </c>
      <c r="G111" s="945">
        <v>7.8</v>
      </c>
      <c r="H111" s="893">
        <v>10</v>
      </c>
      <c r="I111" s="893">
        <v>10</v>
      </c>
      <c r="J111" s="893">
        <v>10</v>
      </c>
      <c r="K111" s="944">
        <v>156</v>
      </c>
      <c r="L111" s="943">
        <v>1721.9099999999999</v>
      </c>
      <c r="M111" s="892">
        <v>0</v>
      </c>
      <c r="N111" s="892">
        <v>0</v>
      </c>
      <c r="O111" s="892">
        <v>0</v>
      </c>
      <c r="P111" s="942">
        <v>15.913776843968771</v>
      </c>
      <c r="Q111" s="892">
        <v>0</v>
      </c>
      <c r="R111" s="892">
        <v>0</v>
      </c>
      <c r="S111" s="892">
        <v>1705.9962231560312</v>
      </c>
      <c r="T111" s="892">
        <v>0</v>
      </c>
      <c r="U111" s="892">
        <v>0</v>
      </c>
      <c r="V111" s="926">
        <v>0</v>
      </c>
    </row>
    <row r="112" spans="1:22">
      <c r="A112" s="882" t="s">
        <v>1701</v>
      </c>
      <c r="B112" s="951">
        <v>14.83</v>
      </c>
      <c r="C112" s="951">
        <v>16.27</v>
      </c>
      <c r="D112" s="899">
        <v>87</v>
      </c>
      <c r="E112" s="899">
        <v>89</v>
      </c>
      <c r="F112" s="899">
        <v>2738.24</v>
      </c>
      <c r="G112" s="950">
        <v>7.8</v>
      </c>
      <c r="H112" s="899">
        <v>17</v>
      </c>
      <c r="I112" s="899">
        <v>14</v>
      </c>
      <c r="J112" s="899">
        <v>17</v>
      </c>
      <c r="K112" s="949">
        <v>312</v>
      </c>
      <c r="L112" s="948">
        <v>3050.24</v>
      </c>
      <c r="M112" s="898">
        <v>0</v>
      </c>
      <c r="N112" s="898">
        <v>0</v>
      </c>
      <c r="O112" s="898">
        <v>0</v>
      </c>
      <c r="P112" s="947">
        <v>3050.24</v>
      </c>
      <c r="Q112" s="898">
        <v>0</v>
      </c>
      <c r="R112" s="898">
        <v>0</v>
      </c>
      <c r="S112" s="898">
        <v>0</v>
      </c>
      <c r="T112" s="898">
        <v>0</v>
      </c>
      <c r="U112" s="898">
        <v>0</v>
      </c>
      <c r="V112" s="925">
        <v>0</v>
      </c>
    </row>
    <row r="113" spans="1:22">
      <c r="A113" s="880" t="s">
        <v>1345</v>
      </c>
      <c r="B113" s="946">
        <v>7.12</v>
      </c>
      <c r="C113" s="946">
        <v>0</v>
      </c>
      <c r="D113" s="893">
        <v>137</v>
      </c>
      <c r="E113" s="893">
        <v>0</v>
      </c>
      <c r="F113" s="893">
        <v>975.44</v>
      </c>
      <c r="G113" s="945">
        <v>12.4</v>
      </c>
      <c r="H113" s="893">
        <v>8</v>
      </c>
      <c r="I113" s="893">
        <v>8</v>
      </c>
      <c r="J113" s="893">
        <v>8</v>
      </c>
      <c r="K113" s="944">
        <v>198.4</v>
      </c>
      <c r="L113" s="943">
        <v>1173.8400000000001</v>
      </c>
      <c r="M113" s="892">
        <v>0</v>
      </c>
      <c r="N113" s="892">
        <v>0</v>
      </c>
      <c r="O113" s="892">
        <v>0</v>
      </c>
      <c r="P113" s="942">
        <v>0</v>
      </c>
      <c r="Q113" s="892">
        <v>0</v>
      </c>
      <c r="R113" s="892">
        <v>0</v>
      </c>
      <c r="S113" s="892">
        <v>0</v>
      </c>
      <c r="T113" s="892">
        <v>0</v>
      </c>
      <c r="U113" s="892">
        <v>1173.8400000000001</v>
      </c>
      <c r="V113" s="926">
        <v>0</v>
      </c>
    </row>
    <row r="114" spans="1:22">
      <c r="A114" s="882" t="s">
        <v>2187</v>
      </c>
      <c r="B114" s="951">
        <v>5.5</v>
      </c>
      <c r="C114" s="951">
        <v>5.23</v>
      </c>
      <c r="D114" s="899">
        <v>163</v>
      </c>
      <c r="E114" s="899">
        <v>163</v>
      </c>
      <c r="F114" s="899">
        <v>1748.9900000000002</v>
      </c>
      <c r="G114" s="950">
        <v>1.014</v>
      </c>
      <c r="H114" s="899">
        <v>13</v>
      </c>
      <c r="I114" s="899">
        <v>12</v>
      </c>
      <c r="J114" s="899">
        <v>13</v>
      </c>
      <c r="K114" s="949">
        <v>28.391999999999999</v>
      </c>
      <c r="L114" s="948">
        <v>1777.3820000000003</v>
      </c>
      <c r="M114" s="898">
        <v>127.02390132897854</v>
      </c>
      <c r="N114" s="898">
        <v>1650.3580986710217</v>
      </c>
      <c r="O114" s="898">
        <v>0</v>
      </c>
      <c r="P114" s="947">
        <v>0</v>
      </c>
      <c r="Q114" s="898">
        <v>0</v>
      </c>
      <c r="R114" s="898">
        <v>0</v>
      </c>
      <c r="S114" s="898">
        <v>0</v>
      </c>
      <c r="T114" s="898">
        <v>0</v>
      </c>
      <c r="U114" s="898">
        <v>0</v>
      </c>
      <c r="V114" s="925">
        <v>0</v>
      </c>
    </row>
    <row r="115" spans="1:22">
      <c r="A115" s="880" t="s">
        <v>2186</v>
      </c>
      <c r="B115" s="946">
        <v>16.57</v>
      </c>
      <c r="C115" s="946">
        <v>0</v>
      </c>
      <c r="D115" s="893">
        <v>96</v>
      </c>
      <c r="E115" s="893">
        <v>0</v>
      </c>
      <c r="F115" s="893">
        <v>1590.72</v>
      </c>
      <c r="G115" s="945">
        <v>4.391</v>
      </c>
      <c r="H115" s="893">
        <v>8</v>
      </c>
      <c r="I115" s="893">
        <v>8</v>
      </c>
      <c r="J115" s="893">
        <v>8</v>
      </c>
      <c r="K115" s="944">
        <v>70.256</v>
      </c>
      <c r="L115" s="943">
        <v>1660.9760000000001</v>
      </c>
      <c r="M115" s="892">
        <v>917.53357028954622</v>
      </c>
      <c r="N115" s="892">
        <v>743.44242971045389</v>
      </c>
      <c r="O115" s="892">
        <v>0</v>
      </c>
      <c r="P115" s="942">
        <v>0</v>
      </c>
      <c r="Q115" s="892">
        <v>0</v>
      </c>
      <c r="R115" s="892">
        <v>0</v>
      </c>
      <c r="S115" s="892">
        <v>0</v>
      </c>
      <c r="T115" s="892">
        <v>0</v>
      </c>
      <c r="U115" s="892">
        <v>0</v>
      </c>
      <c r="V115" s="926">
        <v>0</v>
      </c>
    </row>
    <row r="116" spans="1:22">
      <c r="A116" s="882" t="s">
        <v>2185</v>
      </c>
      <c r="B116" s="951">
        <v>7.3</v>
      </c>
      <c r="C116" s="951">
        <v>6.66</v>
      </c>
      <c r="D116" s="899">
        <v>255</v>
      </c>
      <c r="E116" s="899">
        <v>255</v>
      </c>
      <c r="F116" s="899">
        <v>3559.8</v>
      </c>
      <c r="G116" s="950">
        <v>3.7650000000000001</v>
      </c>
      <c r="H116" s="899">
        <v>20</v>
      </c>
      <c r="I116" s="899">
        <v>20</v>
      </c>
      <c r="J116" s="899">
        <v>20</v>
      </c>
      <c r="K116" s="949">
        <v>150.6</v>
      </c>
      <c r="L116" s="948">
        <v>3710.4</v>
      </c>
      <c r="M116" s="898">
        <v>1277.4566845935492</v>
      </c>
      <c r="N116" s="898">
        <v>1533.3876685449543</v>
      </c>
      <c r="O116" s="898">
        <v>899.55564686149671</v>
      </c>
      <c r="P116" s="947">
        <v>0</v>
      </c>
      <c r="Q116" s="898">
        <v>0</v>
      </c>
      <c r="R116" s="898">
        <v>0</v>
      </c>
      <c r="S116" s="898">
        <v>0</v>
      </c>
      <c r="T116" s="898">
        <v>0</v>
      </c>
      <c r="U116" s="898">
        <v>0</v>
      </c>
      <c r="V116" s="925">
        <v>0</v>
      </c>
    </row>
    <row r="117" spans="1:22">
      <c r="A117" s="880" t="s">
        <v>2184</v>
      </c>
      <c r="B117" s="946">
        <v>7.93</v>
      </c>
      <c r="C117" s="946">
        <v>7.26</v>
      </c>
      <c r="D117" s="893">
        <v>174</v>
      </c>
      <c r="E117" s="893">
        <v>174</v>
      </c>
      <c r="F117" s="893">
        <v>2643.06</v>
      </c>
      <c r="G117" s="945">
        <v>3.38</v>
      </c>
      <c r="H117" s="893">
        <v>13</v>
      </c>
      <c r="I117" s="893">
        <v>13</v>
      </c>
      <c r="J117" s="893">
        <v>13</v>
      </c>
      <c r="K117" s="944">
        <v>87.88</v>
      </c>
      <c r="L117" s="943">
        <v>2730.94</v>
      </c>
      <c r="M117" s="892">
        <v>989.20518140081401</v>
      </c>
      <c r="N117" s="892">
        <v>1257.6133983183008</v>
      </c>
      <c r="O117" s="892">
        <v>484.12142028088533</v>
      </c>
      <c r="P117" s="942">
        <v>0</v>
      </c>
      <c r="Q117" s="892">
        <v>0</v>
      </c>
      <c r="R117" s="892">
        <v>0</v>
      </c>
      <c r="S117" s="892">
        <v>0</v>
      </c>
      <c r="T117" s="892">
        <v>0</v>
      </c>
      <c r="U117" s="892">
        <v>0</v>
      </c>
      <c r="V117" s="926">
        <v>0</v>
      </c>
    </row>
    <row r="118" spans="1:22">
      <c r="A118" s="882" t="s">
        <v>2183</v>
      </c>
      <c r="B118" s="951">
        <v>3.71</v>
      </c>
      <c r="C118" s="951">
        <v>3.95</v>
      </c>
      <c r="D118" s="899">
        <v>214</v>
      </c>
      <c r="E118" s="899">
        <v>214</v>
      </c>
      <c r="F118" s="899">
        <v>1639.24</v>
      </c>
      <c r="G118" s="950">
        <v>1.157</v>
      </c>
      <c r="H118" s="899">
        <v>11</v>
      </c>
      <c r="I118" s="899">
        <v>11</v>
      </c>
      <c r="J118" s="899">
        <v>11</v>
      </c>
      <c r="K118" s="949">
        <v>25.454000000000001</v>
      </c>
      <c r="L118" s="948">
        <v>1664.694</v>
      </c>
      <c r="M118" s="898">
        <v>1512.6965764541153</v>
      </c>
      <c r="N118" s="898">
        <v>151.99742354588466</v>
      </c>
      <c r="O118" s="898">
        <v>0</v>
      </c>
      <c r="P118" s="947">
        <v>0</v>
      </c>
      <c r="Q118" s="898">
        <v>0</v>
      </c>
      <c r="R118" s="898">
        <v>0</v>
      </c>
      <c r="S118" s="898">
        <v>0</v>
      </c>
      <c r="T118" s="898">
        <v>0</v>
      </c>
      <c r="U118" s="898">
        <v>0</v>
      </c>
      <c r="V118" s="925">
        <v>0</v>
      </c>
    </row>
    <row r="119" spans="1:22">
      <c r="A119" s="880" t="s">
        <v>2182</v>
      </c>
      <c r="B119" s="946">
        <v>6.32</v>
      </c>
      <c r="C119" s="946">
        <v>6.33</v>
      </c>
      <c r="D119" s="893">
        <v>200</v>
      </c>
      <c r="E119" s="893">
        <v>200</v>
      </c>
      <c r="F119" s="893">
        <v>2530</v>
      </c>
      <c r="G119" s="945">
        <v>4.1529999999999996</v>
      </c>
      <c r="H119" s="893">
        <v>13</v>
      </c>
      <c r="I119" s="893">
        <v>13</v>
      </c>
      <c r="J119" s="893">
        <v>13</v>
      </c>
      <c r="K119" s="944">
        <v>107.97799999999999</v>
      </c>
      <c r="L119" s="943">
        <v>2637.9780000000001</v>
      </c>
      <c r="M119" s="892">
        <v>1379.3788470460015</v>
      </c>
      <c r="N119" s="892">
        <v>635.2115536460268</v>
      </c>
      <c r="O119" s="892">
        <v>623.38759930797175</v>
      </c>
      <c r="P119" s="942">
        <v>0</v>
      </c>
      <c r="Q119" s="892">
        <v>0</v>
      </c>
      <c r="R119" s="892">
        <v>0</v>
      </c>
      <c r="S119" s="892">
        <v>0</v>
      </c>
      <c r="T119" s="892">
        <v>0</v>
      </c>
      <c r="U119" s="892">
        <v>0</v>
      </c>
      <c r="V119" s="926">
        <v>0</v>
      </c>
    </row>
    <row r="120" spans="1:22">
      <c r="A120" s="882" t="s">
        <v>1344</v>
      </c>
      <c r="B120" s="951">
        <v>14.87</v>
      </c>
      <c r="C120" s="951">
        <v>13.05</v>
      </c>
      <c r="D120" s="899">
        <v>93</v>
      </c>
      <c r="E120" s="899">
        <v>93</v>
      </c>
      <c r="F120" s="899">
        <v>2596.56</v>
      </c>
      <c r="G120" s="950">
        <v>1.8</v>
      </c>
      <c r="H120" s="899">
        <v>13</v>
      </c>
      <c r="I120" s="899">
        <v>13</v>
      </c>
      <c r="J120" s="899">
        <v>13</v>
      </c>
      <c r="K120" s="949">
        <v>46.800000000000004</v>
      </c>
      <c r="L120" s="948">
        <v>2643.36</v>
      </c>
      <c r="M120" s="898">
        <v>0</v>
      </c>
      <c r="N120" s="898">
        <v>0</v>
      </c>
      <c r="O120" s="898">
        <v>738.33037628743034</v>
      </c>
      <c r="P120" s="947">
        <v>1905.0296237125699</v>
      </c>
      <c r="Q120" s="898">
        <v>0</v>
      </c>
      <c r="R120" s="898">
        <v>0</v>
      </c>
      <c r="S120" s="898">
        <v>0</v>
      </c>
      <c r="T120" s="898">
        <v>0</v>
      </c>
      <c r="U120" s="898">
        <v>0</v>
      </c>
      <c r="V120" s="925">
        <v>0</v>
      </c>
    </row>
    <row r="121" spans="1:22">
      <c r="A121" s="880" t="s">
        <v>1343</v>
      </c>
      <c r="B121" s="946">
        <v>8.0299999999999994</v>
      </c>
      <c r="C121" s="946">
        <v>0</v>
      </c>
      <c r="D121" s="893">
        <v>4</v>
      </c>
      <c r="E121" s="893">
        <v>0</v>
      </c>
      <c r="F121" s="893">
        <v>32.119999999999997</v>
      </c>
      <c r="G121" s="945">
        <v>1.8</v>
      </c>
      <c r="H121" s="893">
        <v>4</v>
      </c>
      <c r="I121" s="893">
        <v>0</v>
      </c>
      <c r="J121" s="893">
        <v>0</v>
      </c>
      <c r="K121" s="944">
        <v>14.4</v>
      </c>
      <c r="L121" s="943">
        <v>46.519999999999996</v>
      </c>
      <c r="M121" s="892">
        <v>0</v>
      </c>
      <c r="N121" s="892">
        <v>0</v>
      </c>
      <c r="O121" s="892">
        <v>0</v>
      </c>
      <c r="P121" s="942">
        <v>46.519999999999996</v>
      </c>
      <c r="Q121" s="892">
        <v>0</v>
      </c>
      <c r="R121" s="892">
        <v>0</v>
      </c>
      <c r="S121" s="892">
        <v>0</v>
      </c>
      <c r="T121" s="892">
        <v>0</v>
      </c>
      <c r="U121" s="892">
        <v>0</v>
      </c>
      <c r="V121" s="926">
        <v>0</v>
      </c>
    </row>
    <row r="122" spans="1:22">
      <c r="A122" s="882" t="s">
        <v>1342</v>
      </c>
      <c r="B122" s="951">
        <v>12.84</v>
      </c>
      <c r="C122" s="951">
        <v>13.32</v>
      </c>
      <c r="D122" s="899">
        <v>94</v>
      </c>
      <c r="E122" s="899">
        <v>94</v>
      </c>
      <c r="F122" s="899">
        <v>2459.04</v>
      </c>
      <c r="G122" s="950">
        <v>4.3499999999999996</v>
      </c>
      <c r="H122" s="899">
        <v>15</v>
      </c>
      <c r="I122" s="899">
        <v>14</v>
      </c>
      <c r="J122" s="899">
        <v>14</v>
      </c>
      <c r="K122" s="949">
        <v>130.5</v>
      </c>
      <c r="L122" s="948">
        <v>2589.54</v>
      </c>
      <c r="M122" s="898">
        <v>0</v>
      </c>
      <c r="N122" s="898">
        <v>0</v>
      </c>
      <c r="O122" s="898">
        <v>1856.3291866157699</v>
      </c>
      <c r="P122" s="947">
        <v>733.21081338422994</v>
      </c>
      <c r="Q122" s="898">
        <v>0</v>
      </c>
      <c r="R122" s="898">
        <v>0</v>
      </c>
      <c r="S122" s="898">
        <v>0</v>
      </c>
      <c r="T122" s="898">
        <v>0</v>
      </c>
      <c r="U122" s="898">
        <v>0</v>
      </c>
      <c r="V122" s="925">
        <v>0</v>
      </c>
    </row>
    <row r="123" spans="1:22">
      <c r="A123" s="880" t="s">
        <v>1341</v>
      </c>
      <c r="B123" s="946">
        <v>19.25</v>
      </c>
      <c r="C123" s="946">
        <v>0</v>
      </c>
      <c r="D123" s="893">
        <v>54</v>
      </c>
      <c r="E123" s="893">
        <v>0</v>
      </c>
      <c r="F123" s="893">
        <v>1039.5</v>
      </c>
      <c r="G123" s="945">
        <v>2</v>
      </c>
      <c r="H123" s="893">
        <v>4</v>
      </c>
      <c r="I123" s="893">
        <v>4</v>
      </c>
      <c r="J123" s="893">
        <v>4</v>
      </c>
      <c r="K123" s="944">
        <v>16</v>
      </c>
      <c r="L123" s="943">
        <v>1055.5</v>
      </c>
      <c r="M123" s="892">
        <v>1055.5</v>
      </c>
      <c r="N123" s="892">
        <v>0</v>
      </c>
      <c r="O123" s="892">
        <v>0</v>
      </c>
      <c r="P123" s="942">
        <v>0</v>
      </c>
      <c r="Q123" s="892">
        <v>0</v>
      </c>
      <c r="R123" s="892">
        <v>0</v>
      </c>
      <c r="S123" s="892">
        <v>0</v>
      </c>
      <c r="T123" s="892">
        <v>0</v>
      </c>
      <c r="U123" s="892">
        <v>0</v>
      </c>
      <c r="V123" s="926">
        <v>0</v>
      </c>
    </row>
    <row r="124" spans="1:22">
      <c r="A124" s="882" t="s">
        <v>2181</v>
      </c>
      <c r="B124" s="951">
        <v>13.04</v>
      </c>
      <c r="C124" s="951">
        <v>11.2</v>
      </c>
      <c r="D124" s="899">
        <v>160</v>
      </c>
      <c r="E124" s="899">
        <v>160</v>
      </c>
      <c r="F124" s="899">
        <v>3878.3999999999996</v>
      </c>
      <c r="G124" s="950">
        <v>3.2</v>
      </c>
      <c r="H124" s="899">
        <v>19</v>
      </c>
      <c r="I124" s="899">
        <v>19</v>
      </c>
      <c r="J124" s="899">
        <v>19</v>
      </c>
      <c r="K124" s="949">
        <v>121.60000000000001</v>
      </c>
      <c r="L124" s="948">
        <v>3999.9999999999995</v>
      </c>
      <c r="M124" s="898">
        <v>3999.9999999999995</v>
      </c>
      <c r="N124" s="898">
        <v>0</v>
      </c>
      <c r="O124" s="898">
        <v>0</v>
      </c>
      <c r="P124" s="947">
        <v>0</v>
      </c>
      <c r="Q124" s="898">
        <v>0</v>
      </c>
      <c r="R124" s="898">
        <v>0</v>
      </c>
      <c r="S124" s="898">
        <v>0</v>
      </c>
      <c r="T124" s="898">
        <v>0</v>
      </c>
      <c r="U124" s="898">
        <v>0</v>
      </c>
      <c r="V124" s="925">
        <v>0</v>
      </c>
    </row>
    <row r="125" spans="1:22">
      <c r="A125" s="880" t="s">
        <v>2180</v>
      </c>
      <c r="B125" s="946">
        <v>14.99</v>
      </c>
      <c r="C125" s="946">
        <v>16.59</v>
      </c>
      <c r="D125" s="893">
        <v>159</v>
      </c>
      <c r="E125" s="893">
        <v>159</v>
      </c>
      <c r="F125" s="893">
        <v>5021.2199999999993</v>
      </c>
      <c r="G125" s="945">
        <v>1.6</v>
      </c>
      <c r="H125" s="893">
        <v>25</v>
      </c>
      <c r="I125" s="893">
        <v>23</v>
      </c>
      <c r="J125" s="893">
        <v>25</v>
      </c>
      <c r="K125" s="944">
        <v>86.4</v>
      </c>
      <c r="L125" s="943">
        <v>5107.619999999999</v>
      </c>
      <c r="M125" s="892">
        <v>5107.619999999999</v>
      </c>
      <c r="N125" s="892">
        <v>0</v>
      </c>
      <c r="O125" s="892">
        <v>0</v>
      </c>
      <c r="P125" s="942">
        <v>0</v>
      </c>
      <c r="Q125" s="892">
        <v>0</v>
      </c>
      <c r="R125" s="892">
        <v>0</v>
      </c>
      <c r="S125" s="892">
        <v>0</v>
      </c>
      <c r="T125" s="892">
        <v>0</v>
      </c>
      <c r="U125" s="892">
        <v>0</v>
      </c>
      <c r="V125" s="926">
        <v>0</v>
      </c>
    </row>
    <row r="126" spans="1:22">
      <c r="A126" s="882" t="s">
        <v>2179</v>
      </c>
      <c r="B126" s="951">
        <v>9.1999999999999993</v>
      </c>
      <c r="C126" s="951">
        <v>9.35</v>
      </c>
      <c r="D126" s="899">
        <v>100</v>
      </c>
      <c r="E126" s="899">
        <v>100</v>
      </c>
      <c r="F126" s="899">
        <v>1855</v>
      </c>
      <c r="G126" s="950">
        <v>14.178000000000001</v>
      </c>
      <c r="H126" s="899">
        <v>12</v>
      </c>
      <c r="I126" s="899">
        <v>10</v>
      </c>
      <c r="J126" s="899">
        <v>12</v>
      </c>
      <c r="K126" s="949">
        <v>396.98400000000004</v>
      </c>
      <c r="L126" s="948">
        <v>2251.9839999999999</v>
      </c>
      <c r="M126" s="898">
        <v>2251.9839999999999</v>
      </c>
      <c r="N126" s="898">
        <v>0</v>
      </c>
      <c r="O126" s="898">
        <v>0</v>
      </c>
      <c r="P126" s="947">
        <v>0</v>
      </c>
      <c r="Q126" s="898">
        <v>0</v>
      </c>
      <c r="R126" s="898">
        <v>0</v>
      </c>
      <c r="S126" s="898">
        <v>0</v>
      </c>
      <c r="T126" s="898">
        <v>0</v>
      </c>
      <c r="U126" s="898">
        <v>0</v>
      </c>
      <c r="V126" s="925">
        <v>0</v>
      </c>
    </row>
    <row r="127" spans="1:22">
      <c r="A127" s="880" t="s">
        <v>2178</v>
      </c>
      <c r="B127" s="946">
        <v>14.03</v>
      </c>
      <c r="C127" s="946">
        <v>0</v>
      </c>
      <c r="D127" s="893">
        <v>94</v>
      </c>
      <c r="E127" s="893">
        <v>0</v>
      </c>
      <c r="F127" s="893">
        <v>1318.82</v>
      </c>
      <c r="G127" s="945">
        <v>7.6710000000000003</v>
      </c>
      <c r="H127" s="893">
        <v>8</v>
      </c>
      <c r="I127" s="893">
        <v>8</v>
      </c>
      <c r="J127" s="893">
        <v>8</v>
      </c>
      <c r="K127" s="944">
        <v>122.736</v>
      </c>
      <c r="L127" s="943">
        <v>1441.556</v>
      </c>
      <c r="M127" s="892">
        <v>1441.556</v>
      </c>
      <c r="N127" s="892">
        <v>0</v>
      </c>
      <c r="O127" s="892">
        <v>0</v>
      </c>
      <c r="P127" s="942">
        <v>0</v>
      </c>
      <c r="Q127" s="892">
        <v>0</v>
      </c>
      <c r="R127" s="892">
        <v>0</v>
      </c>
      <c r="S127" s="892">
        <v>0</v>
      </c>
      <c r="T127" s="892">
        <v>0</v>
      </c>
      <c r="U127" s="892">
        <v>0</v>
      </c>
      <c r="V127" s="926">
        <v>0</v>
      </c>
    </row>
    <row r="128" spans="1:22">
      <c r="A128" s="882" t="s">
        <v>2177</v>
      </c>
      <c r="B128" s="951">
        <v>12.36</v>
      </c>
      <c r="C128" s="951">
        <v>0</v>
      </c>
      <c r="D128" s="899">
        <v>92</v>
      </c>
      <c r="E128" s="899">
        <v>0</v>
      </c>
      <c r="F128" s="899">
        <v>1137.1199999999999</v>
      </c>
      <c r="G128" s="950">
        <v>11.747</v>
      </c>
      <c r="H128" s="899">
        <v>8</v>
      </c>
      <c r="I128" s="899">
        <v>8</v>
      </c>
      <c r="J128" s="899">
        <v>8</v>
      </c>
      <c r="K128" s="949">
        <v>187.952</v>
      </c>
      <c r="L128" s="948">
        <v>1325.0719999999999</v>
      </c>
      <c r="M128" s="898">
        <v>1325.0719999999999</v>
      </c>
      <c r="N128" s="898">
        <v>0</v>
      </c>
      <c r="O128" s="898">
        <v>0</v>
      </c>
      <c r="P128" s="947">
        <v>0</v>
      </c>
      <c r="Q128" s="898">
        <v>0</v>
      </c>
      <c r="R128" s="898">
        <v>0</v>
      </c>
      <c r="S128" s="898">
        <v>0</v>
      </c>
      <c r="T128" s="898">
        <v>0</v>
      </c>
      <c r="U128" s="898">
        <v>0</v>
      </c>
      <c r="V128" s="925">
        <v>0</v>
      </c>
    </row>
    <row r="129" spans="1:22">
      <c r="A129" s="880" t="s">
        <v>2176</v>
      </c>
      <c r="B129" s="946">
        <v>11.29</v>
      </c>
      <c r="C129" s="946">
        <v>10.27</v>
      </c>
      <c r="D129" s="893">
        <v>74</v>
      </c>
      <c r="E129" s="893">
        <v>74</v>
      </c>
      <c r="F129" s="893">
        <v>1595.44</v>
      </c>
      <c r="G129" s="945">
        <v>4.609</v>
      </c>
      <c r="H129" s="893">
        <v>10</v>
      </c>
      <c r="I129" s="893">
        <v>10</v>
      </c>
      <c r="J129" s="893">
        <v>10</v>
      </c>
      <c r="K129" s="944">
        <v>92.18</v>
      </c>
      <c r="L129" s="943">
        <v>1687.6200000000001</v>
      </c>
      <c r="M129" s="892">
        <v>1163.3168659540956</v>
      </c>
      <c r="N129" s="892">
        <v>524.30313404590447</v>
      </c>
      <c r="O129" s="892">
        <v>0</v>
      </c>
      <c r="P129" s="942">
        <v>0</v>
      </c>
      <c r="Q129" s="892">
        <v>0</v>
      </c>
      <c r="R129" s="892">
        <v>0</v>
      </c>
      <c r="S129" s="892">
        <v>0</v>
      </c>
      <c r="T129" s="892">
        <v>0</v>
      </c>
      <c r="U129" s="892">
        <v>0</v>
      </c>
      <c r="V129" s="926">
        <v>0</v>
      </c>
    </row>
    <row r="130" spans="1:22">
      <c r="A130" s="882" t="s">
        <v>1340</v>
      </c>
      <c r="B130" s="951">
        <v>14.5</v>
      </c>
      <c r="C130" s="951">
        <v>0</v>
      </c>
      <c r="D130" s="899">
        <v>48</v>
      </c>
      <c r="E130" s="899">
        <v>0</v>
      </c>
      <c r="F130" s="899">
        <v>696</v>
      </c>
      <c r="G130" s="950">
        <v>8.6999999999999993</v>
      </c>
      <c r="H130" s="899">
        <v>4</v>
      </c>
      <c r="I130" s="899">
        <v>4</v>
      </c>
      <c r="J130" s="899">
        <v>4</v>
      </c>
      <c r="K130" s="949">
        <v>69.599999999999994</v>
      </c>
      <c r="L130" s="948">
        <v>765.6</v>
      </c>
      <c r="M130" s="898">
        <v>765.6</v>
      </c>
      <c r="N130" s="898">
        <v>0</v>
      </c>
      <c r="O130" s="898">
        <v>0</v>
      </c>
      <c r="P130" s="947">
        <v>0</v>
      </c>
      <c r="Q130" s="898">
        <v>0</v>
      </c>
      <c r="R130" s="898">
        <v>0</v>
      </c>
      <c r="S130" s="898">
        <v>0</v>
      </c>
      <c r="T130" s="898">
        <v>0</v>
      </c>
      <c r="U130" s="898">
        <v>0</v>
      </c>
      <c r="V130" s="925">
        <v>0</v>
      </c>
    </row>
    <row r="131" spans="1:22">
      <c r="A131" s="880" t="s">
        <v>2175</v>
      </c>
      <c r="B131" s="946">
        <v>4.7</v>
      </c>
      <c r="C131" s="946">
        <v>4.43</v>
      </c>
      <c r="D131" s="893">
        <v>165</v>
      </c>
      <c r="E131" s="893">
        <v>165</v>
      </c>
      <c r="F131" s="893">
        <v>1506.4499999999998</v>
      </c>
      <c r="G131" s="945">
        <v>5.2039999999999997</v>
      </c>
      <c r="H131" s="893">
        <v>11</v>
      </c>
      <c r="I131" s="893">
        <v>11</v>
      </c>
      <c r="J131" s="893">
        <v>11</v>
      </c>
      <c r="K131" s="944">
        <v>114.488</v>
      </c>
      <c r="L131" s="943">
        <v>1620.9379999999999</v>
      </c>
      <c r="M131" s="892">
        <v>422.86984849733165</v>
      </c>
      <c r="N131" s="892">
        <v>1198.0681515026683</v>
      </c>
      <c r="O131" s="892">
        <v>0</v>
      </c>
      <c r="P131" s="942">
        <v>0</v>
      </c>
      <c r="Q131" s="892">
        <v>0</v>
      </c>
      <c r="R131" s="892">
        <v>0</v>
      </c>
      <c r="S131" s="892">
        <v>0</v>
      </c>
      <c r="T131" s="892">
        <v>0</v>
      </c>
      <c r="U131" s="892">
        <v>0</v>
      </c>
      <c r="V131" s="926">
        <v>0</v>
      </c>
    </row>
    <row r="132" spans="1:22">
      <c r="A132" s="882" t="s">
        <v>1339</v>
      </c>
      <c r="B132" s="951">
        <v>14.23</v>
      </c>
      <c r="C132" s="951">
        <v>12.69</v>
      </c>
      <c r="D132" s="899">
        <v>79</v>
      </c>
      <c r="E132" s="899">
        <v>79</v>
      </c>
      <c r="F132" s="899">
        <v>2126.6800000000003</v>
      </c>
      <c r="G132" s="950">
        <v>9.16</v>
      </c>
      <c r="H132" s="899">
        <v>11</v>
      </c>
      <c r="I132" s="899">
        <v>8</v>
      </c>
      <c r="J132" s="899">
        <v>11</v>
      </c>
      <c r="K132" s="949">
        <v>256.48</v>
      </c>
      <c r="L132" s="948">
        <v>2383.1600000000003</v>
      </c>
      <c r="M132" s="898">
        <v>0</v>
      </c>
      <c r="N132" s="898">
        <v>0</v>
      </c>
      <c r="O132" s="898">
        <v>2383.1600000000003</v>
      </c>
      <c r="P132" s="947">
        <v>0</v>
      </c>
      <c r="Q132" s="898">
        <v>0</v>
      </c>
      <c r="R132" s="898">
        <v>0</v>
      </c>
      <c r="S132" s="898">
        <v>0</v>
      </c>
      <c r="T132" s="898">
        <v>0</v>
      </c>
      <c r="U132" s="898">
        <v>0</v>
      </c>
      <c r="V132" s="925">
        <v>0</v>
      </c>
    </row>
    <row r="133" spans="1:22">
      <c r="A133" s="880" t="s">
        <v>1338</v>
      </c>
      <c r="B133" s="946">
        <v>11.84</v>
      </c>
      <c r="C133" s="946">
        <v>11.01</v>
      </c>
      <c r="D133" s="893">
        <v>9</v>
      </c>
      <c r="E133" s="893">
        <v>9</v>
      </c>
      <c r="F133" s="893">
        <v>205.65</v>
      </c>
      <c r="G133" s="945">
        <v>9.16</v>
      </c>
      <c r="H133" s="893">
        <v>3</v>
      </c>
      <c r="I133" s="893">
        <v>0</v>
      </c>
      <c r="J133" s="893">
        <v>3</v>
      </c>
      <c r="K133" s="944">
        <v>109.92</v>
      </c>
      <c r="L133" s="943">
        <v>315.57</v>
      </c>
      <c r="M133" s="892">
        <v>315.57</v>
      </c>
      <c r="N133" s="892">
        <v>0</v>
      </c>
      <c r="O133" s="892">
        <v>0</v>
      </c>
      <c r="P133" s="942">
        <v>0</v>
      </c>
      <c r="Q133" s="892">
        <v>0</v>
      </c>
      <c r="R133" s="892">
        <v>0</v>
      </c>
      <c r="S133" s="892">
        <v>0</v>
      </c>
      <c r="T133" s="892">
        <v>0</v>
      </c>
      <c r="U133" s="892">
        <v>0</v>
      </c>
      <c r="V133" s="926">
        <v>0</v>
      </c>
    </row>
    <row r="134" spans="1:22">
      <c r="A134" s="882" t="s">
        <v>1337</v>
      </c>
      <c r="B134" s="951">
        <v>9.57</v>
      </c>
      <c r="C134" s="951">
        <v>0</v>
      </c>
      <c r="D134" s="899">
        <v>65</v>
      </c>
      <c r="E134" s="899">
        <v>0</v>
      </c>
      <c r="F134" s="899">
        <v>622.05000000000007</v>
      </c>
      <c r="G134" s="950">
        <v>9.16</v>
      </c>
      <c r="H134" s="899">
        <v>2</v>
      </c>
      <c r="I134" s="899">
        <v>2</v>
      </c>
      <c r="J134" s="899">
        <v>2</v>
      </c>
      <c r="K134" s="949">
        <v>36.64</v>
      </c>
      <c r="L134" s="948">
        <v>658.69</v>
      </c>
      <c r="M134" s="898">
        <v>658.69</v>
      </c>
      <c r="N134" s="898">
        <v>0</v>
      </c>
      <c r="O134" s="898">
        <v>0</v>
      </c>
      <c r="P134" s="947">
        <v>0</v>
      </c>
      <c r="Q134" s="898">
        <v>0</v>
      </c>
      <c r="R134" s="898">
        <v>0</v>
      </c>
      <c r="S134" s="898">
        <v>0</v>
      </c>
      <c r="T134" s="898">
        <v>0</v>
      </c>
      <c r="U134" s="898">
        <v>0</v>
      </c>
      <c r="V134" s="925">
        <v>0</v>
      </c>
    </row>
    <row r="135" spans="1:22">
      <c r="A135" s="880" t="s">
        <v>1336</v>
      </c>
      <c r="B135" s="946">
        <v>10.62</v>
      </c>
      <c r="C135" s="946">
        <v>10.46</v>
      </c>
      <c r="D135" s="893">
        <v>131</v>
      </c>
      <c r="E135" s="893">
        <v>131</v>
      </c>
      <c r="F135" s="893">
        <v>2761.48</v>
      </c>
      <c r="G135" s="945">
        <v>5.29</v>
      </c>
      <c r="H135" s="893">
        <v>16</v>
      </c>
      <c r="I135" s="893">
        <v>16</v>
      </c>
      <c r="J135" s="893">
        <v>16</v>
      </c>
      <c r="K135" s="944">
        <v>169.28</v>
      </c>
      <c r="L135" s="943">
        <v>2930.76</v>
      </c>
      <c r="M135" s="892">
        <v>0</v>
      </c>
      <c r="N135" s="892">
        <v>0</v>
      </c>
      <c r="O135" s="892">
        <v>2696.8070796457687</v>
      </c>
      <c r="P135" s="942">
        <v>233.95292035423154</v>
      </c>
      <c r="Q135" s="892">
        <v>0</v>
      </c>
      <c r="R135" s="892">
        <v>0</v>
      </c>
      <c r="S135" s="892">
        <v>0</v>
      </c>
      <c r="T135" s="892">
        <v>0</v>
      </c>
      <c r="U135" s="892">
        <v>0</v>
      </c>
      <c r="V135" s="926">
        <v>0</v>
      </c>
    </row>
    <row r="136" spans="1:22">
      <c r="A136" s="882" t="s">
        <v>1335</v>
      </c>
      <c r="B136" s="951">
        <v>11.19</v>
      </c>
      <c r="C136" s="951">
        <v>11.42</v>
      </c>
      <c r="D136" s="899">
        <v>40</v>
      </c>
      <c r="E136" s="899">
        <v>41</v>
      </c>
      <c r="F136" s="899">
        <v>915.81999999999994</v>
      </c>
      <c r="G136" s="950">
        <v>4.0999999999999996</v>
      </c>
      <c r="H136" s="899">
        <v>4</v>
      </c>
      <c r="I136" s="899">
        <v>3</v>
      </c>
      <c r="J136" s="899">
        <v>4</v>
      </c>
      <c r="K136" s="949">
        <v>41</v>
      </c>
      <c r="L136" s="948">
        <v>956.81999999999994</v>
      </c>
      <c r="M136" s="898">
        <v>956.81999999999994</v>
      </c>
      <c r="N136" s="898">
        <v>0</v>
      </c>
      <c r="O136" s="898">
        <v>0</v>
      </c>
      <c r="P136" s="947">
        <v>0</v>
      </c>
      <c r="Q136" s="898">
        <v>0</v>
      </c>
      <c r="R136" s="898">
        <v>0</v>
      </c>
      <c r="S136" s="898">
        <v>0</v>
      </c>
      <c r="T136" s="898">
        <v>0</v>
      </c>
      <c r="U136" s="898">
        <v>0</v>
      </c>
      <c r="V136" s="925">
        <v>0</v>
      </c>
    </row>
    <row r="137" spans="1:22">
      <c r="A137" s="880" t="s">
        <v>1334</v>
      </c>
      <c r="B137" s="946">
        <v>11.9</v>
      </c>
      <c r="C137" s="946">
        <v>12.03</v>
      </c>
      <c r="D137" s="893">
        <v>59</v>
      </c>
      <c r="E137" s="893">
        <v>59</v>
      </c>
      <c r="F137" s="893">
        <v>1411.87</v>
      </c>
      <c r="G137" s="945">
        <v>7.22</v>
      </c>
      <c r="H137" s="893">
        <v>6</v>
      </c>
      <c r="I137" s="893">
        <v>6</v>
      </c>
      <c r="J137" s="893">
        <v>6</v>
      </c>
      <c r="K137" s="944">
        <v>86.64</v>
      </c>
      <c r="L137" s="943">
        <v>1498.51</v>
      </c>
      <c r="M137" s="892">
        <v>40.821161209840263</v>
      </c>
      <c r="N137" s="892">
        <v>0</v>
      </c>
      <c r="O137" s="892">
        <v>1457.6888387901597</v>
      </c>
      <c r="P137" s="942">
        <v>0</v>
      </c>
      <c r="Q137" s="892">
        <v>0</v>
      </c>
      <c r="R137" s="892">
        <v>0</v>
      </c>
      <c r="S137" s="892">
        <v>0</v>
      </c>
      <c r="T137" s="892">
        <v>0</v>
      </c>
      <c r="U137" s="892">
        <v>0</v>
      </c>
      <c r="V137" s="926">
        <v>0</v>
      </c>
    </row>
    <row r="138" spans="1:22">
      <c r="A138" s="882" t="s">
        <v>1333</v>
      </c>
      <c r="B138" s="951">
        <v>9.1999999999999993</v>
      </c>
      <c r="C138" s="951">
        <v>8.09</v>
      </c>
      <c r="D138" s="899">
        <v>92</v>
      </c>
      <c r="E138" s="899">
        <v>87</v>
      </c>
      <c r="F138" s="899">
        <v>1550.23</v>
      </c>
      <c r="G138" s="950">
        <v>5.4</v>
      </c>
      <c r="H138" s="899">
        <v>9</v>
      </c>
      <c r="I138" s="899">
        <v>10</v>
      </c>
      <c r="J138" s="899">
        <v>10</v>
      </c>
      <c r="K138" s="949">
        <v>97.2</v>
      </c>
      <c r="L138" s="948">
        <v>1647.43</v>
      </c>
      <c r="M138" s="898">
        <v>0</v>
      </c>
      <c r="N138" s="898">
        <v>0</v>
      </c>
      <c r="O138" s="898">
        <v>1404.0943801351655</v>
      </c>
      <c r="P138" s="947">
        <v>243.33561986483463</v>
      </c>
      <c r="Q138" s="898">
        <v>0</v>
      </c>
      <c r="R138" s="898">
        <v>0</v>
      </c>
      <c r="S138" s="898">
        <v>0</v>
      </c>
      <c r="T138" s="898">
        <v>0</v>
      </c>
      <c r="U138" s="898">
        <v>0</v>
      </c>
      <c r="V138" s="925">
        <v>0</v>
      </c>
    </row>
    <row r="139" spans="1:22">
      <c r="A139" s="880" t="s">
        <v>1332</v>
      </c>
      <c r="B139" s="946">
        <v>14.36</v>
      </c>
      <c r="C139" s="946">
        <v>0</v>
      </c>
      <c r="D139" s="893">
        <v>42</v>
      </c>
      <c r="E139" s="893">
        <v>0</v>
      </c>
      <c r="F139" s="893">
        <v>603.12</v>
      </c>
      <c r="G139" s="945">
        <v>5.5</v>
      </c>
      <c r="H139" s="893">
        <v>3</v>
      </c>
      <c r="I139" s="893">
        <v>3</v>
      </c>
      <c r="J139" s="893">
        <v>3</v>
      </c>
      <c r="K139" s="944">
        <v>33</v>
      </c>
      <c r="L139" s="943">
        <v>636.12</v>
      </c>
      <c r="M139" s="892">
        <v>636.12</v>
      </c>
      <c r="N139" s="892">
        <v>0</v>
      </c>
      <c r="O139" s="892">
        <v>0</v>
      </c>
      <c r="P139" s="942">
        <v>0</v>
      </c>
      <c r="Q139" s="892">
        <v>0</v>
      </c>
      <c r="R139" s="892">
        <v>0</v>
      </c>
      <c r="S139" s="892">
        <v>0</v>
      </c>
      <c r="T139" s="892">
        <v>0</v>
      </c>
      <c r="U139" s="892">
        <v>0</v>
      </c>
      <c r="V139" s="926">
        <v>0</v>
      </c>
    </row>
    <row r="140" spans="1:22">
      <c r="A140" s="882" t="s">
        <v>1331</v>
      </c>
      <c r="B140" s="951">
        <v>18.45</v>
      </c>
      <c r="C140" s="951">
        <v>16.46</v>
      </c>
      <c r="D140" s="899">
        <v>82</v>
      </c>
      <c r="E140" s="899">
        <v>82</v>
      </c>
      <c r="F140" s="899">
        <v>2862.62</v>
      </c>
      <c r="G140" s="950">
        <v>0</v>
      </c>
      <c r="H140" s="899">
        <v>11</v>
      </c>
      <c r="I140" s="899">
        <v>11</v>
      </c>
      <c r="J140" s="899">
        <v>11</v>
      </c>
      <c r="K140" s="949">
        <v>0</v>
      </c>
      <c r="L140" s="948">
        <v>2862.62</v>
      </c>
      <c r="M140" s="898">
        <v>0</v>
      </c>
      <c r="N140" s="898">
        <v>0</v>
      </c>
      <c r="O140" s="898">
        <v>2862.62</v>
      </c>
      <c r="P140" s="947">
        <v>0</v>
      </c>
      <c r="Q140" s="898">
        <v>0</v>
      </c>
      <c r="R140" s="898">
        <v>0</v>
      </c>
      <c r="S140" s="898">
        <v>0</v>
      </c>
      <c r="T140" s="898">
        <v>0</v>
      </c>
      <c r="U140" s="898">
        <v>0</v>
      </c>
      <c r="V140" s="925">
        <v>0</v>
      </c>
    </row>
    <row r="141" spans="1:22">
      <c r="A141" s="880" t="s">
        <v>1330</v>
      </c>
      <c r="B141" s="946">
        <v>17.16</v>
      </c>
      <c r="C141" s="946">
        <v>0</v>
      </c>
      <c r="D141" s="893">
        <v>99</v>
      </c>
      <c r="E141" s="893">
        <v>0</v>
      </c>
      <c r="F141" s="893">
        <v>1698.84</v>
      </c>
      <c r="G141" s="945">
        <v>2.2400000000000002</v>
      </c>
      <c r="H141" s="893">
        <v>10</v>
      </c>
      <c r="I141" s="893">
        <v>9</v>
      </c>
      <c r="J141" s="893">
        <v>8</v>
      </c>
      <c r="K141" s="944">
        <v>40.320000000000007</v>
      </c>
      <c r="L141" s="943">
        <v>1739.1599999999999</v>
      </c>
      <c r="M141" s="892">
        <v>0</v>
      </c>
      <c r="N141" s="892">
        <v>0</v>
      </c>
      <c r="O141" s="892">
        <v>35.17352201255094</v>
      </c>
      <c r="P141" s="942">
        <v>1703.9864779874488</v>
      </c>
      <c r="Q141" s="892">
        <v>0</v>
      </c>
      <c r="R141" s="892">
        <v>0</v>
      </c>
      <c r="S141" s="892">
        <v>0</v>
      </c>
      <c r="T141" s="892">
        <v>0</v>
      </c>
      <c r="U141" s="892">
        <v>0</v>
      </c>
      <c r="V141" s="926">
        <v>0</v>
      </c>
    </row>
    <row r="142" spans="1:22">
      <c r="A142" s="882" t="s">
        <v>1329</v>
      </c>
      <c r="B142" s="951">
        <v>31.99</v>
      </c>
      <c r="C142" s="951">
        <v>0</v>
      </c>
      <c r="D142" s="899">
        <v>48</v>
      </c>
      <c r="E142" s="899">
        <v>0</v>
      </c>
      <c r="F142" s="899">
        <v>1535.52</v>
      </c>
      <c r="G142" s="950">
        <v>0</v>
      </c>
      <c r="H142" s="899">
        <v>5</v>
      </c>
      <c r="I142" s="899">
        <v>5</v>
      </c>
      <c r="J142" s="899">
        <v>5</v>
      </c>
      <c r="K142" s="949">
        <v>0</v>
      </c>
      <c r="L142" s="948">
        <v>1535.52</v>
      </c>
      <c r="M142" s="898">
        <v>1535.52</v>
      </c>
      <c r="N142" s="898">
        <v>0</v>
      </c>
      <c r="O142" s="898">
        <v>0</v>
      </c>
      <c r="P142" s="947">
        <v>0</v>
      </c>
      <c r="Q142" s="898">
        <v>0</v>
      </c>
      <c r="R142" s="898">
        <v>0</v>
      </c>
      <c r="S142" s="898">
        <v>0</v>
      </c>
      <c r="T142" s="898">
        <v>0</v>
      </c>
      <c r="U142" s="898">
        <v>0</v>
      </c>
      <c r="V142" s="925">
        <v>0</v>
      </c>
    </row>
    <row r="143" spans="1:22">
      <c r="A143" s="880" t="s">
        <v>1328</v>
      </c>
      <c r="B143" s="946">
        <v>11.49</v>
      </c>
      <c r="C143" s="946">
        <v>10.89</v>
      </c>
      <c r="D143" s="893">
        <v>83</v>
      </c>
      <c r="E143" s="893">
        <v>83</v>
      </c>
      <c r="F143" s="893">
        <v>1857.54</v>
      </c>
      <c r="G143" s="945">
        <v>7.5</v>
      </c>
      <c r="H143" s="893">
        <v>8</v>
      </c>
      <c r="I143" s="893">
        <v>8</v>
      </c>
      <c r="J143" s="893">
        <v>8</v>
      </c>
      <c r="K143" s="944">
        <v>120</v>
      </c>
      <c r="L143" s="943">
        <v>1977.54</v>
      </c>
      <c r="M143" s="892">
        <v>0</v>
      </c>
      <c r="N143" s="892">
        <v>0</v>
      </c>
      <c r="O143" s="892">
        <v>1977.54</v>
      </c>
      <c r="P143" s="942">
        <v>0</v>
      </c>
      <c r="Q143" s="892">
        <v>0</v>
      </c>
      <c r="R143" s="892">
        <v>0</v>
      </c>
      <c r="S143" s="892">
        <v>0</v>
      </c>
      <c r="T143" s="892">
        <v>0</v>
      </c>
      <c r="U143" s="892">
        <v>0</v>
      </c>
      <c r="V143" s="926">
        <v>0</v>
      </c>
    </row>
    <row r="144" spans="1:22">
      <c r="A144" s="882" t="s">
        <v>1700</v>
      </c>
      <c r="B144" s="951">
        <v>9.42</v>
      </c>
      <c r="C144" s="951">
        <v>9.42</v>
      </c>
      <c r="D144" s="899">
        <v>204</v>
      </c>
      <c r="E144" s="899">
        <v>204</v>
      </c>
      <c r="F144" s="899">
        <v>3843.36</v>
      </c>
      <c r="G144" s="950">
        <v>8.64</v>
      </c>
      <c r="H144" s="899">
        <v>14</v>
      </c>
      <c r="I144" s="899">
        <v>17</v>
      </c>
      <c r="J144" s="899">
        <v>19</v>
      </c>
      <c r="K144" s="949">
        <v>276.48</v>
      </c>
      <c r="L144" s="948">
        <v>4119.84</v>
      </c>
      <c r="M144" s="898">
        <v>0</v>
      </c>
      <c r="N144" s="898">
        <v>0</v>
      </c>
      <c r="O144" s="898">
        <v>2365.2051092627185</v>
      </c>
      <c r="P144" s="947">
        <v>1754.6348907372819</v>
      </c>
      <c r="Q144" s="898">
        <v>0</v>
      </c>
      <c r="R144" s="898">
        <v>0</v>
      </c>
      <c r="S144" s="898">
        <v>0</v>
      </c>
      <c r="T144" s="898">
        <v>0</v>
      </c>
      <c r="U144" s="898">
        <v>0</v>
      </c>
      <c r="V144" s="925">
        <v>0</v>
      </c>
    </row>
    <row r="145" spans="1:22">
      <c r="A145" s="880" t="s">
        <v>1327</v>
      </c>
      <c r="B145" s="946">
        <v>20.41</v>
      </c>
      <c r="C145" s="946">
        <v>0</v>
      </c>
      <c r="D145" s="893">
        <v>42</v>
      </c>
      <c r="E145" s="893">
        <v>0</v>
      </c>
      <c r="F145" s="893">
        <v>857.22</v>
      </c>
      <c r="G145" s="945">
        <v>1.0549999999999999</v>
      </c>
      <c r="H145" s="893">
        <v>3</v>
      </c>
      <c r="I145" s="893">
        <v>3</v>
      </c>
      <c r="J145" s="893">
        <v>3</v>
      </c>
      <c r="K145" s="944">
        <v>6.33</v>
      </c>
      <c r="L145" s="943">
        <v>863.55000000000007</v>
      </c>
      <c r="M145" s="892">
        <v>0</v>
      </c>
      <c r="N145" s="892">
        <v>0</v>
      </c>
      <c r="O145" s="892">
        <v>863.55000000000007</v>
      </c>
      <c r="P145" s="942">
        <v>0</v>
      </c>
      <c r="Q145" s="892">
        <v>0</v>
      </c>
      <c r="R145" s="892">
        <v>0</v>
      </c>
      <c r="S145" s="892">
        <v>0</v>
      </c>
      <c r="T145" s="892">
        <v>0</v>
      </c>
      <c r="U145" s="892">
        <v>0</v>
      </c>
      <c r="V145" s="926">
        <v>0</v>
      </c>
    </row>
    <row r="146" spans="1:22">
      <c r="A146" s="882" t="s">
        <v>1326</v>
      </c>
      <c r="B146" s="951">
        <v>28.67</v>
      </c>
      <c r="C146" s="951">
        <v>30.38</v>
      </c>
      <c r="D146" s="899">
        <v>64</v>
      </c>
      <c r="E146" s="899">
        <v>65</v>
      </c>
      <c r="F146" s="899">
        <v>3809.58</v>
      </c>
      <c r="G146" s="950">
        <v>3.714</v>
      </c>
      <c r="H146" s="899">
        <v>13</v>
      </c>
      <c r="I146" s="899">
        <v>13</v>
      </c>
      <c r="J146" s="899">
        <v>15</v>
      </c>
      <c r="K146" s="949">
        <v>111.42</v>
      </c>
      <c r="L146" s="948">
        <v>3921</v>
      </c>
      <c r="M146" s="898">
        <v>0</v>
      </c>
      <c r="N146" s="898">
        <v>0</v>
      </c>
      <c r="O146" s="898">
        <v>217.7843146685814</v>
      </c>
      <c r="P146" s="947">
        <v>3703.2156853314186</v>
      </c>
      <c r="Q146" s="898">
        <v>0</v>
      </c>
      <c r="R146" s="898">
        <v>0</v>
      </c>
      <c r="S146" s="898">
        <v>0</v>
      </c>
      <c r="T146" s="898">
        <v>0</v>
      </c>
      <c r="U146" s="898">
        <v>0</v>
      </c>
      <c r="V146" s="925">
        <v>0</v>
      </c>
    </row>
    <row r="147" spans="1:22">
      <c r="A147" s="880" t="s">
        <v>1325</v>
      </c>
      <c r="B147" s="946">
        <v>10.1</v>
      </c>
      <c r="C147" s="946">
        <v>0</v>
      </c>
      <c r="D147" s="893">
        <v>98</v>
      </c>
      <c r="E147" s="893">
        <v>0</v>
      </c>
      <c r="F147" s="893">
        <v>989.8</v>
      </c>
      <c r="G147" s="945">
        <v>2.125</v>
      </c>
      <c r="H147" s="893">
        <v>4</v>
      </c>
      <c r="I147" s="893">
        <v>4</v>
      </c>
      <c r="J147" s="893">
        <v>4</v>
      </c>
      <c r="K147" s="944">
        <v>17</v>
      </c>
      <c r="L147" s="943">
        <v>1006.8</v>
      </c>
      <c r="M147" s="892">
        <v>0</v>
      </c>
      <c r="N147" s="892">
        <v>0</v>
      </c>
      <c r="O147" s="892">
        <v>1006.8</v>
      </c>
      <c r="P147" s="942">
        <v>0</v>
      </c>
      <c r="Q147" s="892">
        <v>0</v>
      </c>
      <c r="R147" s="892">
        <v>0</v>
      </c>
      <c r="S147" s="892">
        <v>0</v>
      </c>
      <c r="T147" s="892">
        <v>0</v>
      </c>
      <c r="U147" s="892">
        <v>0</v>
      </c>
      <c r="V147" s="926">
        <v>0</v>
      </c>
    </row>
    <row r="148" spans="1:22">
      <c r="A148" s="882" t="s">
        <v>1324</v>
      </c>
      <c r="B148" s="951">
        <v>25.69</v>
      </c>
      <c r="C148" s="951">
        <v>26.14</v>
      </c>
      <c r="D148" s="899">
        <v>87</v>
      </c>
      <c r="E148" s="899">
        <v>88</v>
      </c>
      <c r="F148" s="899">
        <v>4535.3500000000004</v>
      </c>
      <c r="G148" s="950">
        <v>7.25</v>
      </c>
      <c r="H148" s="899">
        <v>17</v>
      </c>
      <c r="I148" s="899">
        <v>16</v>
      </c>
      <c r="J148" s="899">
        <v>17</v>
      </c>
      <c r="K148" s="949">
        <v>261</v>
      </c>
      <c r="L148" s="948">
        <v>4796.3500000000004</v>
      </c>
      <c r="M148" s="898">
        <v>0</v>
      </c>
      <c r="N148" s="898">
        <v>0</v>
      </c>
      <c r="O148" s="898">
        <v>2992.5821587598366</v>
      </c>
      <c r="P148" s="947">
        <v>1803.7678412401638</v>
      </c>
      <c r="Q148" s="898">
        <v>0</v>
      </c>
      <c r="R148" s="898">
        <v>0</v>
      </c>
      <c r="S148" s="898">
        <v>0</v>
      </c>
      <c r="T148" s="898">
        <v>0</v>
      </c>
      <c r="U148" s="898">
        <v>0</v>
      </c>
      <c r="V148" s="925">
        <v>0</v>
      </c>
    </row>
    <row r="149" spans="1:22">
      <c r="A149" s="880" t="s">
        <v>1323</v>
      </c>
      <c r="B149" s="946">
        <v>19.64</v>
      </c>
      <c r="C149" s="946">
        <v>17.75</v>
      </c>
      <c r="D149" s="893">
        <v>48</v>
      </c>
      <c r="E149" s="893">
        <v>48</v>
      </c>
      <c r="F149" s="893">
        <v>1794.72</v>
      </c>
      <c r="G149" s="945">
        <v>3.7770000000000001</v>
      </c>
      <c r="H149" s="893">
        <v>7</v>
      </c>
      <c r="I149" s="893">
        <v>7</v>
      </c>
      <c r="J149" s="893">
        <v>7</v>
      </c>
      <c r="K149" s="944">
        <v>52.878</v>
      </c>
      <c r="L149" s="943">
        <v>1847.598</v>
      </c>
      <c r="M149" s="892">
        <v>0</v>
      </c>
      <c r="N149" s="892">
        <v>0</v>
      </c>
      <c r="O149" s="892">
        <v>1551.1473725547669</v>
      </c>
      <c r="P149" s="942">
        <v>296.45062744523312</v>
      </c>
      <c r="Q149" s="892">
        <v>0</v>
      </c>
      <c r="R149" s="892">
        <v>0</v>
      </c>
      <c r="S149" s="892">
        <v>0</v>
      </c>
      <c r="T149" s="892">
        <v>0</v>
      </c>
      <c r="U149" s="892">
        <v>0</v>
      </c>
      <c r="V149" s="926">
        <v>0</v>
      </c>
    </row>
    <row r="150" spans="1:22">
      <c r="A150" s="882" t="s">
        <v>1699</v>
      </c>
      <c r="B150" s="951">
        <v>15.01</v>
      </c>
      <c r="C150" s="951">
        <v>15.83</v>
      </c>
      <c r="D150" s="899">
        <v>94</v>
      </c>
      <c r="E150" s="899">
        <v>92</v>
      </c>
      <c r="F150" s="899">
        <v>2867.3</v>
      </c>
      <c r="G150" s="950">
        <v>5.0999999999999996</v>
      </c>
      <c r="H150" s="899">
        <v>16</v>
      </c>
      <c r="I150" s="899">
        <v>16</v>
      </c>
      <c r="J150" s="899">
        <v>16</v>
      </c>
      <c r="K150" s="949">
        <v>163.19999999999999</v>
      </c>
      <c r="L150" s="948">
        <v>3030.5</v>
      </c>
      <c r="M150" s="898">
        <v>0</v>
      </c>
      <c r="N150" s="898">
        <v>0</v>
      </c>
      <c r="O150" s="898">
        <v>0</v>
      </c>
      <c r="P150" s="947">
        <v>3030.5</v>
      </c>
      <c r="Q150" s="898">
        <v>0</v>
      </c>
      <c r="R150" s="898">
        <v>0</v>
      </c>
      <c r="S150" s="898">
        <v>0</v>
      </c>
      <c r="T150" s="898">
        <v>0</v>
      </c>
      <c r="U150" s="898">
        <v>0</v>
      </c>
      <c r="V150" s="925">
        <v>0</v>
      </c>
    </row>
    <row r="151" spans="1:22">
      <c r="A151" s="880" t="s">
        <v>1698</v>
      </c>
      <c r="B151" s="946">
        <v>19.059999999999999</v>
      </c>
      <c r="C151" s="946">
        <v>18.22</v>
      </c>
      <c r="D151" s="893">
        <v>112</v>
      </c>
      <c r="E151" s="893">
        <v>115</v>
      </c>
      <c r="F151" s="893">
        <v>4230.0199999999995</v>
      </c>
      <c r="G151" s="945">
        <v>0</v>
      </c>
      <c r="H151" s="893">
        <v>19</v>
      </c>
      <c r="I151" s="893">
        <v>18</v>
      </c>
      <c r="J151" s="893">
        <v>18</v>
      </c>
      <c r="K151" s="944">
        <v>0</v>
      </c>
      <c r="L151" s="943">
        <v>4230.0199999999995</v>
      </c>
      <c r="M151" s="892">
        <v>0</v>
      </c>
      <c r="N151" s="892">
        <v>0</v>
      </c>
      <c r="O151" s="892">
        <v>60.688460937160251</v>
      </c>
      <c r="P151" s="942">
        <v>81.936877057128484</v>
      </c>
      <c r="Q151" s="892">
        <v>0</v>
      </c>
      <c r="R151" s="892">
        <v>0</v>
      </c>
      <c r="S151" s="892">
        <v>4087.3946620057109</v>
      </c>
      <c r="T151" s="892">
        <v>0</v>
      </c>
      <c r="U151" s="892">
        <v>0</v>
      </c>
      <c r="V151" s="926">
        <v>0</v>
      </c>
    </row>
    <row r="152" spans="1:22">
      <c r="A152" s="882" t="s">
        <v>1697</v>
      </c>
      <c r="B152" s="951">
        <v>17.03</v>
      </c>
      <c r="C152" s="951">
        <v>20.29</v>
      </c>
      <c r="D152" s="899">
        <v>42</v>
      </c>
      <c r="E152" s="899">
        <v>43</v>
      </c>
      <c r="F152" s="899">
        <v>1587.73</v>
      </c>
      <c r="G152" s="950">
        <v>11.8</v>
      </c>
      <c r="H152" s="899">
        <v>8</v>
      </c>
      <c r="I152" s="899">
        <v>6</v>
      </c>
      <c r="J152" s="899">
        <v>8</v>
      </c>
      <c r="K152" s="949">
        <v>236</v>
      </c>
      <c r="L152" s="948">
        <v>1823.73</v>
      </c>
      <c r="M152" s="898">
        <v>0</v>
      </c>
      <c r="N152" s="898">
        <v>0</v>
      </c>
      <c r="O152" s="898">
        <v>0</v>
      </c>
      <c r="P152" s="947">
        <v>22.093050640500472</v>
      </c>
      <c r="Q152" s="898">
        <v>0</v>
      </c>
      <c r="R152" s="898">
        <v>0</v>
      </c>
      <c r="S152" s="898">
        <v>1801.6369493594996</v>
      </c>
      <c r="T152" s="898">
        <v>0</v>
      </c>
      <c r="U152" s="898">
        <v>0</v>
      </c>
      <c r="V152" s="925">
        <v>0</v>
      </c>
    </row>
    <row r="153" spans="1:22">
      <c r="A153" s="880" t="s">
        <v>1696</v>
      </c>
      <c r="B153" s="946">
        <v>17.03</v>
      </c>
      <c r="C153" s="946">
        <v>20.29</v>
      </c>
      <c r="D153" s="893">
        <v>126</v>
      </c>
      <c r="E153" s="893">
        <v>114</v>
      </c>
      <c r="F153" s="893">
        <v>4458.84</v>
      </c>
      <c r="G153" s="945">
        <v>6.75</v>
      </c>
      <c r="H153" s="893">
        <v>22</v>
      </c>
      <c r="I153" s="893">
        <v>22</v>
      </c>
      <c r="J153" s="893">
        <v>22</v>
      </c>
      <c r="K153" s="944">
        <v>297</v>
      </c>
      <c r="L153" s="943">
        <v>4755.84</v>
      </c>
      <c r="M153" s="892">
        <v>0</v>
      </c>
      <c r="N153" s="892">
        <v>0</v>
      </c>
      <c r="O153" s="892">
        <v>0</v>
      </c>
      <c r="P153" s="942">
        <v>19.271846307991201</v>
      </c>
      <c r="Q153" s="892">
        <v>0</v>
      </c>
      <c r="R153" s="892">
        <v>0</v>
      </c>
      <c r="S153" s="892">
        <v>4736.5681536920092</v>
      </c>
      <c r="T153" s="892">
        <v>0</v>
      </c>
      <c r="U153" s="892">
        <v>0</v>
      </c>
      <c r="V153" s="926">
        <v>0</v>
      </c>
    </row>
    <row r="154" spans="1:22">
      <c r="A154" s="882" t="s">
        <v>1322</v>
      </c>
      <c r="B154" s="951">
        <v>15.27</v>
      </c>
      <c r="C154" s="951">
        <v>15.59</v>
      </c>
      <c r="D154" s="899">
        <v>185</v>
      </c>
      <c r="E154" s="899">
        <v>177</v>
      </c>
      <c r="F154" s="899">
        <v>5584.3799999999992</v>
      </c>
      <c r="G154" s="950">
        <v>5.75</v>
      </c>
      <c r="H154" s="899">
        <v>36</v>
      </c>
      <c r="I154" s="899">
        <v>28</v>
      </c>
      <c r="J154" s="899">
        <v>35</v>
      </c>
      <c r="K154" s="949">
        <v>494.5</v>
      </c>
      <c r="L154" s="948">
        <v>6078.8799999999992</v>
      </c>
      <c r="M154" s="898">
        <v>0</v>
      </c>
      <c r="N154" s="898">
        <v>0</v>
      </c>
      <c r="O154" s="898">
        <v>0</v>
      </c>
      <c r="P154" s="947">
        <v>0</v>
      </c>
      <c r="Q154" s="898">
        <v>0</v>
      </c>
      <c r="R154" s="898">
        <v>0</v>
      </c>
      <c r="S154" s="898">
        <v>0</v>
      </c>
      <c r="T154" s="898">
        <v>0</v>
      </c>
      <c r="U154" s="898">
        <v>6078.8799999999992</v>
      </c>
      <c r="V154" s="925">
        <v>0</v>
      </c>
    </row>
    <row r="155" spans="1:22">
      <c r="A155" s="880" t="s">
        <v>1320</v>
      </c>
      <c r="B155" s="946">
        <v>31.85</v>
      </c>
      <c r="C155" s="946">
        <v>0</v>
      </c>
      <c r="D155" s="893">
        <v>8</v>
      </c>
      <c r="E155" s="893">
        <v>0</v>
      </c>
      <c r="F155" s="893">
        <v>254.8</v>
      </c>
      <c r="G155" s="945">
        <v>5.75</v>
      </c>
      <c r="H155" s="893">
        <v>4</v>
      </c>
      <c r="I155" s="893">
        <v>1</v>
      </c>
      <c r="J155" s="893">
        <v>3</v>
      </c>
      <c r="K155" s="944">
        <v>69</v>
      </c>
      <c r="L155" s="943">
        <v>323.8</v>
      </c>
      <c r="M155" s="892">
        <v>0</v>
      </c>
      <c r="N155" s="892">
        <v>0</v>
      </c>
      <c r="O155" s="892">
        <v>0</v>
      </c>
      <c r="P155" s="942">
        <v>0</v>
      </c>
      <c r="Q155" s="892">
        <v>0</v>
      </c>
      <c r="R155" s="892">
        <v>0</v>
      </c>
      <c r="S155" s="892">
        <v>0</v>
      </c>
      <c r="T155" s="892">
        <v>0</v>
      </c>
      <c r="U155" s="892">
        <v>323.8</v>
      </c>
      <c r="V155" s="926">
        <v>0</v>
      </c>
    </row>
    <row r="156" spans="1:22">
      <c r="A156" s="882" t="s">
        <v>1319</v>
      </c>
      <c r="B156" s="951">
        <v>16.760000000000002</v>
      </c>
      <c r="C156" s="951">
        <v>0</v>
      </c>
      <c r="D156" s="899">
        <v>27</v>
      </c>
      <c r="E156" s="899">
        <v>0</v>
      </c>
      <c r="F156" s="899">
        <v>452.52000000000004</v>
      </c>
      <c r="G156" s="950">
        <v>9.8000000000000007</v>
      </c>
      <c r="H156" s="899">
        <v>4</v>
      </c>
      <c r="I156" s="899">
        <v>4</v>
      </c>
      <c r="J156" s="899">
        <v>4</v>
      </c>
      <c r="K156" s="949">
        <v>78.400000000000006</v>
      </c>
      <c r="L156" s="948">
        <v>530.92000000000007</v>
      </c>
      <c r="M156" s="898">
        <v>0</v>
      </c>
      <c r="N156" s="898">
        <v>0</v>
      </c>
      <c r="O156" s="898">
        <v>224.90828128051606</v>
      </c>
      <c r="P156" s="947">
        <v>306.01171871948395</v>
      </c>
      <c r="Q156" s="898">
        <v>0</v>
      </c>
      <c r="R156" s="898">
        <v>0</v>
      </c>
      <c r="S156" s="898">
        <v>0</v>
      </c>
      <c r="T156" s="898">
        <v>0</v>
      </c>
      <c r="U156" s="898">
        <v>0</v>
      </c>
      <c r="V156" s="925">
        <v>0</v>
      </c>
    </row>
    <row r="157" spans="1:22">
      <c r="A157" s="880" t="s">
        <v>1318</v>
      </c>
      <c r="B157" s="946">
        <v>16.829999999999998</v>
      </c>
      <c r="C157" s="946">
        <v>0</v>
      </c>
      <c r="D157" s="893">
        <v>14</v>
      </c>
      <c r="E157" s="893">
        <v>0</v>
      </c>
      <c r="F157" s="893">
        <v>235.61999999999998</v>
      </c>
      <c r="G157" s="945">
        <v>9.8000000000000007</v>
      </c>
      <c r="H157" s="893">
        <v>1</v>
      </c>
      <c r="I157" s="893">
        <v>1</v>
      </c>
      <c r="J157" s="893">
        <v>2</v>
      </c>
      <c r="K157" s="944">
        <v>39.200000000000003</v>
      </c>
      <c r="L157" s="943">
        <v>274.82</v>
      </c>
      <c r="M157" s="892">
        <v>0</v>
      </c>
      <c r="N157" s="892">
        <v>0</v>
      </c>
      <c r="O157" s="892">
        <v>91.624368438003216</v>
      </c>
      <c r="P157" s="942">
        <v>183.19563156199678</v>
      </c>
      <c r="Q157" s="892">
        <v>0</v>
      </c>
      <c r="R157" s="892">
        <v>0</v>
      </c>
      <c r="S157" s="892">
        <v>0</v>
      </c>
      <c r="T157" s="892">
        <v>0</v>
      </c>
      <c r="U157" s="892">
        <v>0</v>
      </c>
      <c r="V157" s="926">
        <v>0</v>
      </c>
    </row>
    <row r="158" spans="1:22">
      <c r="A158" s="882" t="s">
        <v>1695</v>
      </c>
      <c r="B158" s="951">
        <v>5.62</v>
      </c>
      <c r="C158" s="951">
        <v>5.95</v>
      </c>
      <c r="D158" s="899">
        <v>84</v>
      </c>
      <c r="E158" s="899">
        <v>86</v>
      </c>
      <c r="F158" s="899">
        <v>983.78</v>
      </c>
      <c r="G158" s="950">
        <v>4.8</v>
      </c>
      <c r="H158" s="899">
        <v>8</v>
      </c>
      <c r="I158" s="899">
        <v>8</v>
      </c>
      <c r="J158" s="899">
        <v>8</v>
      </c>
      <c r="K158" s="949">
        <v>76.8</v>
      </c>
      <c r="L158" s="948">
        <v>1060.58</v>
      </c>
      <c r="M158" s="898">
        <v>0</v>
      </c>
      <c r="N158" s="898">
        <v>0</v>
      </c>
      <c r="O158" s="898">
        <v>0</v>
      </c>
      <c r="P158" s="947">
        <v>1060.58</v>
      </c>
      <c r="Q158" s="898">
        <v>0</v>
      </c>
      <c r="R158" s="898">
        <v>0</v>
      </c>
      <c r="S158" s="898">
        <v>0</v>
      </c>
      <c r="T158" s="898">
        <v>0</v>
      </c>
      <c r="U158" s="898">
        <v>0</v>
      </c>
      <c r="V158" s="925">
        <v>0</v>
      </c>
    </row>
    <row r="159" spans="1:22">
      <c r="A159" s="880" t="s">
        <v>1694</v>
      </c>
      <c r="B159" s="946">
        <v>18.420000000000002</v>
      </c>
      <c r="C159" s="946">
        <v>18.12</v>
      </c>
      <c r="D159" s="893">
        <v>67</v>
      </c>
      <c r="E159" s="893">
        <v>67</v>
      </c>
      <c r="F159" s="893">
        <v>2448.1800000000003</v>
      </c>
      <c r="G159" s="945">
        <v>4.7</v>
      </c>
      <c r="H159" s="893">
        <v>13</v>
      </c>
      <c r="I159" s="893">
        <v>13</v>
      </c>
      <c r="J159" s="893">
        <v>13</v>
      </c>
      <c r="K159" s="944">
        <v>122.2</v>
      </c>
      <c r="L159" s="943">
        <v>2570.38</v>
      </c>
      <c r="M159" s="892">
        <v>0</v>
      </c>
      <c r="N159" s="892">
        <v>0</v>
      </c>
      <c r="O159" s="892">
        <v>2409.0331690520457</v>
      </c>
      <c r="P159" s="942">
        <v>161.34683094795437</v>
      </c>
      <c r="Q159" s="892">
        <v>0</v>
      </c>
      <c r="R159" s="892">
        <v>0</v>
      </c>
      <c r="S159" s="892">
        <v>0</v>
      </c>
      <c r="T159" s="892">
        <v>0</v>
      </c>
      <c r="U159" s="892">
        <v>0</v>
      </c>
      <c r="V159" s="926">
        <v>0</v>
      </c>
    </row>
    <row r="160" spans="1:22">
      <c r="A160" s="882" t="s">
        <v>1317</v>
      </c>
      <c r="B160" s="951">
        <v>15.61</v>
      </c>
      <c r="C160" s="951">
        <v>14.42</v>
      </c>
      <c r="D160" s="899">
        <v>60</v>
      </c>
      <c r="E160" s="899">
        <v>60</v>
      </c>
      <c r="F160" s="899">
        <v>1801.8</v>
      </c>
      <c r="G160" s="950">
        <v>4.4000000000000004</v>
      </c>
      <c r="H160" s="899">
        <v>8</v>
      </c>
      <c r="I160" s="899">
        <v>8</v>
      </c>
      <c r="J160" s="899">
        <v>8</v>
      </c>
      <c r="K160" s="949">
        <v>70.400000000000006</v>
      </c>
      <c r="L160" s="948">
        <v>1872.2</v>
      </c>
      <c r="M160" s="898">
        <v>0</v>
      </c>
      <c r="N160" s="898">
        <v>0</v>
      </c>
      <c r="O160" s="898">
        <v>0</v>
      </c>
      <c r="P160" s="947">
        <v>1872.2</v>
      </c>
      <c r="Q160" s="898">
        <v>0</v>
      </c>
      <c r="R160" s="898">
        <v>0</v>
      </c>
      <c r="S160" s="898">
        <v>0</v>
      </c>
      <c r="T160" s="898">
        <v>0</v>
      </c>
      <c r="U160" s="898">
        <v>0</v>
      </c>
      <c r="V160" s="925">
        <v>0</v>
      </c>
    </row>
    <row r="161" spans="1:22">
      <c r="A161" s="880" t="s">
        <v>1316</v>
      </c>
      <c r="B161" s="946">
        <v>31.66</v>
      </c>
      <c r="C161" s="946">
        <v>0</v>
      </c>
      <c r="D161" s="893">
        <v>51</v>
      </c>
      <c r="E161" s="893">
        <v>0</v>
      </c>
      <c r="F161" s="893">
        <v>1614.66</v>
      </c>
      <c r="G161" s="945">
        <v>3.57</v>
      </c>
      <c r="H161" s="893">
        <v>5</v>
      </c>
      <c r="I161" s="893">
        <v>5</v>
      </c>
      <c r="J161" s="893">
        <v>5</v>
      </c>
      <c r="K161" s="944">
        <v>35.699999999999996</v>
      </c>
      <c r="L161" s="943">
        <v>1650.3600000000001</v>
      </c>
      <c r="M161" s="892">
        <v>0</v>
      </c>
      <c r="N161" s="892">
        <v>0</v>
      </c>
      <c r="O161" s="892">
        <v>1650.3600000000001</v>
      </c>
      <c r="P161" s="942">
        <v>0</v>
      </c>
      <c r="Q161" s="892">
        <v>0</v>
      </c>
      <c r="R161" s="892">
        <v>0</v>
      </c>
      <c r="S161" s="892">
        <v>0</v>
      </c>
      <c r="T161" s="892">
        <v>0</v>
      </c>
      <c r="U161" s="892">
        <v>0</v>
      </c>
      <c r="V161" s="926">
        <v>0</v>
      </c>
    </row>
    <row r="162" spans="1:22">
      <c r="A162" s="882" t="s">
        <v>1693</v>
      </c>
      <c r="B162" s="951">
        <v>13.08</v>
      </c>
      <c r="C162" s="951">
        <v>14.74</v>
      </c>
      <c r="D162" s="899">
        <v>74</v>
      </c>
      <c r="E162" s="899">
        <v>74</v>
      </c>
      <c r="F162" s="899">
        <v>2058.6799999999998</v>
      </c>
      <c r="G162" s="950">
        <v>2.6</v>
      </c>
      <c r="H162" s="899">
        <v>13</v>
      </c>
      <c r="I162" s="899">
        <v>12</v>
      </c>
      <c r="J162" s="899">
        <v>11</v>
      </c>
      <c r="K162" s="949">
        <v>62.400000000000006</v>
      </c>
      <c r="L162" s="948">
        <v>2121.08</v>
      </c>
      <c r="M162" s="898">
        <v>0</v>
      </c>
      <c r="N162" s="898">
        <v>0</v>
      </c>
      <c r="O162" s="898">
        <v>316.67231662286963</v>
      </c>
      <c r="P162" s="947">
        <v>1804.4076833771303</v>
      </c>
      <c r="Q162" s="898">
        <v>0</v>
      </c>
      <c r="R162" s="898">
        <v>0</v>
      </c>
      <c r="S162" s="898">
        <v>0</v>
      </c>
      <c r="T162" s="898">
        <v>0</v>
      </c>
      <c r="U162" s="898">
        <v>0</v>
      </c>
      <c r="V162" s="925">
        <v>0</v>
      </c>
    </row>
    <row r="163" spans="1:22">
      <c r="A163" s="880" t="s">
        <v>1692</v>
      </c>
      <c r="B163" s="946">
        <v>17.670000000000002</v>
      </c>
      <c r="C163" s="946">
        <v>17.22</v>
      </c>
      <c r="D163" s="893">
        <v>73</v>
      </c>
      <c r="E163" s="893">
        <v>73</v>
      </c>
      <c r="F163" s="893">
        <v>2546.9700000000003</v>
      </c>
      <c r="G163" s="945">
        <v>2.46</v>
      </c>
      <c r="H163" s="893">
        <v>13</v>
      </c>
      <c r="I163" s="893">
        <v>12</v>
      </c>
      <c r="J163" s="893">
        <v>13</v>
      </c>
      <c r="K163" s="944">
        <v>68.88</v>
      </c>
      <c r="L163" s="943">
        <v>2615.8500000000004</v>
      </c>
      <c r="M163" s="892">
        <v>0</v>
      </c>
      <c r="N163" s="892">
        <v>0</v>
      </c>
      <c r="O163" s="892">
        <v>0</v>
      </c>
      <c r="P163" s="942">
        <v>2615.8500000000004</v>
      </c>
      <c r="Q163" s="892">
        <v>0</v>
      </c>
      <c r="R163" s="892">
        <v>0</v>
      </c>
      <c r="S163" s="892">
        <v>0</v>
      </c>
      <c r="T163" s="892">
        <v>0</v>
      </c>
      <c r="U163" s="892">
        <v>0</v>
      </c>
      <c r="V163" s="926">
        <v>0</v>
      </c>
    </row>
    <row r="164" spans="1:22">
      <c r="A164" s="882" t="s">
        <v>1315</v>
      </c>
      <c r="B164" s="951">
        <v>15.95</v>
      </c>
      <c r="C164" s="951">
        <v>14.97</v>
      </c>
      <c r="D164" s="899">
        <v>50</v>
      </c>
      <c r="E164" s="899">
        <v>50</v>
      </c>
      <c r="F164" s="899">
        <v>1546</v>
      </c>
      <c r="G164" s="950">
        <v>1.9</v>
      </c>
      <c r="H164" s="899">
        <v>5</v>
      </c>
      <c r="I164" s="899">
        <v>5</v>
      </c>
      <c r="J164" s="899">
        <v>5</v>
      </c>
      <c r="K164" s="949">
        <v>19</v>
      </c>
      <c r="L164" s="948">
        <v>1565</v>
      </c>
      <c r="M164" s="898">
        <v>0</v>
      </c>
      <c r="N164" s="898">
        <v>0</v>
      </c>
      <c r="O164" s="898">
        <v>647.03662753259789</v>
      </c>
      <c r="P164" s="947">
        <v>917.96337246740222</v>
      </c>
      <c r="Q164" s="898">
        <v>0</v>
      </c>
      <c r="R164" s="898">
        <v>0</v>
      </c>
      <c r="S164" s="898">
        <v>0</v>
      </c>
      <c r="T164" s="898">
        <v>0</v>
      </c>
      <c r="U164" s="898">
        <v>0</v>
      </c>
      <c r="V164" s="925">
        <v>0</v>
      </c>
    </row>
    <row r="165" spans="1:22">
      <c r="A165" s="880" t="s">
        <v>1691</v>
      </c>
      <c r="B165" s="946">
        <v>17.39</v>
      </c>
      <c r="C165" s="946">
        <v>18.239999999999998</v>
      </c>
      <c r="D165" s="893">
        <v>74</v>
      </c>
      <c r="E165" s="893">
        <v>74</v>
      </c>
      <c r="F165" s="893">
        <v>2636.62</v>
      </c>
      <c r="G165" s="945">
        <v>3.67</v>
      </c>
      <c r="H165" s="893">
        <v>12</v>
      </c>
      <c r="I165" s="893">
        <v>12</v>
      </c>
      <c r="J165" s="893">
        <v>12</v>
      </c>
      <c r="K165" s="944">
        <v>88.08</v>
      </c>
      <c r="L165" s="943">
        <v>2724.7</v>
      </c>
      <c r="M165" s="892">
        <v>0</v>
      </c>
      <c r="N165" s="892">
        <v>0</v>
      </c>
      <c r="O165" s="892">
        <v>0</v>
      </c>
      <c r="P165" s="942">
        <v>2724.7</v>
      </c>
      <c r="Q165" s="892">
        <v>0</v>
      </c>
      <c r="R165" s="892">
        <v>0</v>
      </c>
      <c r="S165" s="892">
        <v>0</v>
      </c>
      <c r="T165" s="892">
        <v>0</v>
      </c>
      <c r="U165" s="892">
        <v>0</v>
      </c>
      <c r="V165" s="926">
        <v>0</v>
      </c>
    </row>
    <row r="166" spans="1:22">
      <c r="A166" s="882" t="s">
        <v>1314</v>
      </c>
      <c r="B166" s="951">
        <v>16.16</v>
      </c>
      <c r="C166" s="951">
        <v>15.84</v>
      </c>
      <c r="D166" s="899">
        <v>57</v>
      </c>
      <c r="E166" s="899">
        <v>57</v>
      </c>
      <c r="F166" s="899">
        <v>1824</v>
      </c>
      <c r="G166" s="950">
        <v>1.1000000000000001</v>
      </c>
      <c r="H166" s="899">
        <v>7</v>
      </c>
      <c r="I166" s="899">
        <v>7</v>
      </c>
      <c r="J166" s="899">
        <v>7</v>
      </c>
      <c r="K166" s="949">
        <v>15.400000000000002</v>
      </c>
      <c r="L166" s="948">
        <v>1839.4</v>
      </c>
      <c r="M166" s="898">
        <v>0</v>
      </c>
      <c r="N166" s="898">
        <v>0</v>
      </c>
      <c r="O166" s="898">
        <v>464.81515326058195</v>
      </c>
      <c r="P166" s="947">
        <v>1374.584846739418</v>
      </c>
      <c r="Q166" s="898">
        <v>0</v>
      </c>
      <c r="R166" s="898">
        <v>0</v>
      </c>
      <c r="S166" s="898">
        <v>0</v>
      </c>
      <c r="T166" s="898">
        <v>0</v>
      </c>
      <c r="U166" s="898">
        <v>0</v>
      </c>
      <c r="V166" s="925">
        <v>0</v>
      </c>
    </row>
    <row r="167" spans="1:22">
      <c r="A167" s="880" t="s">
        <v>1690</v>
      </c>
      <c r="B167" s="946">
        <v>14.47</v>
      </c>
      <c r="C167" s="946">
        <v>16.16</v>
      </c>
      <c r="D167" s="893">
        <v>102</v>
      </c>
      <c r="E167" s="893">
        <v>99</v>
      </c>
      <c r="F167" s="893">
        <v>3075.7799999999997</v>
      </c>
      <c r="G167" s="945">
        <v>2.2000000000000002</v>
      </c>
      <c r="H167" s="893">
        <v>17</v>
      </c>
      <c r="I167" s="893">
        <v>16</v>
      </c>
      <c r="J167" s="893">
        <v>16</v>
      </c>
      <c r="K167" s="944">
        <v>74.800000000000011</v>
      </c>
      <c r="L167" s="943">
        <v>3150.58</v>
      </c>
      <c r="M167" s="892">
        <v>0</v>
      </c>
      <c r="N167" s="892">
        <v>0</v>
      </c>
      <c r="O167" s="892">
        <v>0</v>
      </c>
      <c r="P167" s="942">
        <v>3150.58</v>
      </c>
      <c r="Q167" s="892">
        <v>0</v>
      </c>
      <c r="R167" s="892">
        <v>0</v>
      </c>
      <c r="S167" s="892">
        <v>0</v>
      </c>
      <c r="T167" s="892">
        <v>0</v>
      </c>
      <c r="U167" s="892">
        <v>0</v>
      </c>
      <c r="V167" s="926">
        <v>0</v>
      </c>
    </row>
    <row r="168" spans="1:22">
      <c r="A168" s="882" t="s">
        <v>2174</v>
      </c>
      <c r="B168" s="951">
        <v>3.11</v>
      </c>
      <c r="C168" s="951">
        <v>3.05</v>
      </c>
      <c r="D168" s="899">
        <v>122</v>
      </c>
      <c r="E168" s="899">
        <v>122</v>
      </c>
      <c r="F168" s="899">
        <v>751.52</v>
      </c>
      <c r="G168" s="950">
        <v>4.1150000000000002</v>
      </c>
      <c r="H168" s="899">
        <v>6</v>
      </c>
      <c r="I168" s="899">
        <v>6</v>
      </c>
      <c r="J168" s="899">
        <v>6</v>
      </c>
      <c r="K168" s="949">
        <v>49.38</v>
      </c>
      <c r="L168" s="948">
        <v>800.9</v>
      </c>
      <c r="M168" s="898">
        <v>487.56445693873388</v>
      </c>
      <c r="N168" s="898">
        <v>313.33554306126615</v>
      </c>
      <c r="O168" s="898">
        <v>0</v>
      </c>
      <c r="P168" s="947">
        <v>0</v>
      </c>
      <c r="Q168" s="898">
        <v>0</v>
      </c>
      <c r="R168" s="898">
        <v>0</v>
      </c>
      <c r="S168" s="898">
        <v>0</v>
      </c>
      <c r="T168" s="898">
        <v>0</v>
      </c>
      <c r="U168" s="898">
        <v>0</v>
      </c>
      <c r="V168" s="925">
        <v>0</v>
      </c>
    </row>
    <row r="169" spans="1:22">
      <c r="A169" s="880" t="s">
        <v>2173</v>
      </c>
      <c r="B169" s="946">
        <v>9.65</v>
      </c>
      <c r="C169" s="946">
        <v>10.81</v>
      </c>
      <c r="D169" s="893">
        <v>358</v>
      </c>
      <c r="E169" s="893">
        <v>358</v>
      </c>
      <c r="F169" s="893">
        <v>7324.68</v>
      </c>
      <c r="G169" s="945">
        <v>3.0960000000000001</v>
      </c>
      <c r="H169" s="893">
        <v>38</v>
      </c>
      <c r="I169" s="893">
        <v>32</v>
      </c>
      <c r="J169" s="893">
        <v>38</v>
      </c>
      <c r="K169" s="944">
        <v>272.44799999999998</v>
      </c>
      <c r="L169" s="943">
        <v>7597.1280000000006</v>
      </c>
      <c r="M169" s="892">
        <v>3509.6341096629535</v>
      </c>
      <c r="N169" s="892">
        <v>2379.4317145829591</v>
      </c>
      <c r="O169" s="892">
        <v>1708.0621757540875</v>
      </c>
      <c r="P169" s="942">
        <v>0</v>
      </c>
      <c r="Q169" s="892">
        <v>0</v>
      </c>
      <c r="R169" s="892">
        <v>0</v>
      </c>
      <c r="S169" s="892">
        <v>0</v>
      </c>
      <c r="T169" s="892">
        <v>0</v>
      </c>
      <c r="U169" s="892">
        <v>0</v>
      </c>
      <c r="V169" s="926">
        <v>0</v>
      </c>
    </row>
    <row r="170" spans="1:22">
      <c r="A170" s="882" t="s">
        <v>2172</v>
      </c>
      <c r="B170" s="951">
        <v>11.92</v>
      </c>
      <c r="C170" s="951">
        <v>12.26</v>
      </c>
      <c r="D170" s="899">
        <v>65</v>
      </c>
      <c r="E170" s="899">
        <v>65</v>
      </c>
      <c r="F170" s="899">
        <v>1571.6999999999998</v>
      </c>
      <c r="G170" s="950">
        <v>7.125</v>
      </c>
      <c r="H170" s="899">
        <v>9</v>
      </c>
      <c r="I170" s="899">
        <v>9</v>
      </c>
      <c r="J170" s="899">
        <v>9</v>
      </c>
      <c r="K170" s="949">
        <v>128.25</v>
      </c>
      <c r="L170" s="948">
        <v>1699.9499999999998</v>
      </c>
      <c r="M170" s="898">
        <v>1699.9499999999998</v>
      </c>
      <c r="N170" s="898">
        <v>0</v>
      </c>
      <c r="O170" s="898">
        <v>0</v>
      </c>
      <c r="P170" s="947">
        <v>0</v>
      </c>
      <c r="Q170" s="898">
        <v>0</v>
      </c>
      <c r="R170" s="898">
        <v>0</v>
      </c>
      <c r="S170" s="898">
        <v>0</v>
      </c>
      <c r="T170" s="898">
        <v>0</v>
      </c>
      <c r="U170" s="898">
        <v>0</v>
      </c>
      <c r="V170" s="925">
        <v>0</v>
      </c>
    </row>
    <row r="171" spans="1:22">
      <c r="A171" s="880" t="s">
        <v>1313</v>
      </c>
      <c r="B171" s="946">
        <v>25.86</v>
      </c>
      <c r="C171" s="946">
        <v>21.33</v>
      </c>
      <c r="D171" s="893">
        <v>198</v>
      </c>
      <c r="E171" s="893">
        <v>190</v>
      </c>
      <c r="F171" s="893">
        <v>9172.98</v>
      </c>
      <c r="G171" s="945">
        <v>14.2</v>
      </c>
      <c r="H171" s="893">
        <v>52</v>
      </c>
      <c r="I171" s="893">
        <v>43</v>
      </c>
      <c r="J171" s="893">
        <v>52</v>
      </c>
      <c r="K171" s="944">
        <v>1732.3999999999999</v>
      </c>
      <c r="L171" s="943">
        <v>10905.38</v>
      </c>
      <c r="M171" s="892">
        <v>0</v>
      </c>
      <c r="N171" s="892">
        <v>0</v>
      </c>
      <c r="O171" s="892">
        <v>0</v>
      </c>
      <c r="P171" s="942">
        <v>0</v>
      </c>
      <c r="Q171" s="892">
        <v>0</v>
      </c>
      <c r="R171" s="892">
        <v>0</v>
      </c>
      <c r="S171" s="892">
        <v>1633.5819168426765</v>
      </c>
      <c r="T171" s="892">
        <v>0</v>
      </c>
      <c r="U171" s="892">
        <v>9271.7980831573223</v>
      </c>
      <c r="V171" s="926">
        <v>0</v>
      </c>
    </row>
    <row r="172" spans="1:22">
      <c r="A172" s="882" t="s">
        <v>1312</v>
      </c>
      <c r="B172" s="951">
        <v>20.81</v>
      </c>
      <c r="C172" s="951">
        <v>0</v>
      </c>
      <c r="D172" s="899">
        <v>8</v>
      </c>
      <c r="E172" s="899">
        <v>0</v>
      </c>
      <c r="F172" s="899">
        <v>166.48</v>
      </c>
      <c r="G172" s="950">
        <v>14.2</v>
      </c>
      <c r="H172" s="899">
        <v>8</v>
      </c>
      <c r="I172" s="899">
        <v>0</v>
      </c>
      <c r="J172" s="899">
        <v>0</v>
      </c>
      <c r="K172" s="949">
        <v>227.2</v>
      </c>
      <c r="L172" s="948">
        <v>393.67999999999995</v>
      </c>
      <c r="M172" s="898">
        <v>0</v>
      </c>
      <c r="N172" s="898">
        <v>0</v>
      </c>
      <c r="O172" s="898">
        <v>0</v>
      </c>
      <c r="P172" s="947">
        <v>0</v>
      </c>
      <c r="Q172" s="898">
        <v>0</v>
      </c>
      <c r="R172" s="898">
        <v>0</v>
      </c>
      <c r="S172" s="898">
        <v>357.84385440154614</v>
      </c>
      <c r="T172" s="898">
        <v>0</v>
      </c>
      <c r="U172" s="898">
        <v>35.836145598453818</v>
      </c>
      <c r="V172" s="925">
        <v>0</v>
      </c>
    </row>
    <row r="173" spans="1:22">
      <c r="A173" s="880" t="s">
        <v>1689</v>
      </c>
      <c r="B173" s="946">
        <v>21.44</v>
      </c>
      <c r="C173" s="946">
        <v>21.91</v>
      </c>
      <c r="D173" s="893">
        <v>56</v>
      </c>
      <c r="E173" s="893">
        <v>53</v>
      </c>
      <c r="F173" s="893">
        <v>2361.87</v>
      </c>
      <c r="G173" s="945">
        <v>10.185</v>
      </c>
      <c r="H173" s="893">
        <v>9</v>
      </c>
      <c r="I173" s="893">
        <v>9</v>
      </c>
      <c r="J173" s="893">
        <v>9</v>
      </c>
      <c r="K173" s="944">
        <v>183.33</v>
      </c>
      <c r="L173" s="943">
        <v>2545.1999999999998</v>
      </c>
      <c r="M173" s="892">
        <v>0</v>
      </c>
      <c r="N173" s="892">
        <v>0</v>
      </c>
      <c r="O173" s="892">
        <v>2520.6029349204882</v>
      </c>
      <c r="P173" s="942">
        <v>24.597065079511577</v>
      </c>
      <c r="Q173" s="892">
        <v>0</v>
      </c>
      <c r="R173" s="892">
        <v>0</v>
      </c>
      <c r="S173" s="892">
        <v>0</v>
      </c>
      <c r="T173" s="892">
        <v>0</v>
      </c>
      <c r="U173" s="892">
        <v>0</v>
      </c>
      <c r="V173" s="926">
        <v>0</v>
      </c>
    </row>
    <row r="174" spans="1:22">
      <c r="A174" s="882" t="s">
        <v>1311</v>
      </c>
      <c r="B174" s="951">
        <v>19.079999999999998</v>
      </c>
      <c r="C174" s="951">
        <v>18.79</v>
      </c>
      <c r="D174" s="899">
        <v>63</v>
      </c>
      <c r="E174" s="899">
        <v>67</v>
      </c>
      <c r="F174" s="899">
        <v>2460.9699999999998</v>
      </c>
      <c r="G174" s="950">
        <v>0</v>
      </c>
      <c r="H174" s="899">
        <v>10</v>
      </c>
      <c r="I174" s="899">
        <v>8</v>
      </c>
      <c r="J174" s="899">
        <v>10</v>
      </c>
      <c r="K174" s="949">
        <v>0</v>
      </c>
      <c r="L174" s="948">
        <v>2460.9699999999998</v>
      </c>
      <c r="M174" s="898">
        <v>0</v>
      </c>
      <c r="N174" s="898">
        <v>0</v>
      </c>
      <c r="O174" s="898">
        <v>2460.9699999999998</v>
      </c>
      <c r="P174" s="947">
        <v>0</v>
      </c>
      <c r="Q174" s="898">
        <v>0</v>
      </c>
      <c r="R174" s="898">
        <v>0</v>
      </c>
      <c r="S174" s="898">
        <v>0</v>
      </c>
      <c r="T174" s="898">
        <v>0</v>
      </c>
      <c r="U174" s="898">
        <v>0</v>
      </c>
      <c r="V174" s="925">
        <v>0</v>
      </c>
    </row>
    <row r="175" spans="1:22">
      <c r="A175" s="880" t="s">
        <v>1310</v>
      </c>
      <c r="B175" s="946">
        <v>17.190000000000001</v>
      </c>
      <c r="C175" s="946">
        <v>17.12</v>
      </c>
      <c r="D175" s="893">
        <v>70</v>
      </c>
      <c r="E175" s="893">
        <v>71</v>
      </c>
      <c r="F175" s="893">
        <v>2418.8200000000002</v>
      </c>
      <c r="G175" s="945">
        <v>12.06</v>
      </c>
      <c r="H175" s="893">
        <v>12</v>
      </c>
      <c r="I175" s="893">
        <v>9</v>
      </c>
      <c r="J175" s="893">
        <v>12</v>
      </c>
      <c r="K175" s="944">
        <v>361.8</v>
      </c>
      <c r="L175" s="943">
        <v>2780.6200000000003</v>
      </c>
      <c r="M175" s="892">
        <v>0</v>
      </c>
      <c r="N175" s="892">
        <v>0</v>
      </c>
      <c r="O175" s="892">
        <v>0</v>
      </c>
      <c r="P175" s="942">
        <v>2780.6200000000003</v>
      </c>
      <c r="Q175" s="892">
        <v>0</v>
      </c>
      <c r="R175" s="892">
        <v>0</v>
      </c>
      <c r="S175" s="892">
        <v>0</v>
      </c>
      <c r="T175" s="892">
        <v>0</v>
      </c>
      <c r="U175" s="892">
        <v>0</v>
      </c>
      <c r="V175" s="926">
        <v>0</v>
      </c>
    </row>
    <row r="176" spans="1:22">
      <c r="A176" s="882" t="s">
        <v>1309</v>
      </c>
      <c r="B176" s="951">
        <v>10.86</v>
      </c>
      <c r="C176" s="951">
        <v>10.029999999999999</v>
      </c>
      <c r="D176" s="899">
        <v>57</v>
      </c>
      <c r="E176" s="899">
        <v>56</v>
      </c>
      <c r="F176" s="899">
        <v>1180.6999999999998</v>
      </c>
      <c r="G176" s="950">
        <v>1.9</v>
      </c>
      <c r="H176" s="899">
        <v>5</v>
      </c>
      <c r="I176" s="899">
        <v>5</v>
      </c>
      <c r="J176" s="899">
        <v>5</v>
      </c>
      <c r="K176" s="949">
        <v>19</v>
      </c>
      <c r="L176" s="948">
        <v>1199.6999999999998</v>
      </c>
      <c r="M176" s="898">
        <v>0</v>
      </c>
      <c r="N176" s="898">
        <v>0</v>
      </c>
      <c r="O176" s="898">
        <v>1199.6999999999998</v>
      </c>
      <c r="P176" s="947">
        <v>0</v>
      </c>
      <c r="Q176" s="898">
        <v>0</v>
      </c>
      <c r="R176" s="898">
        <v>0</v>
      </c>
      <c r="S176" s="898">
        <v>0</v>
      </c>
      <c r="T176" s="898">
        <v>0</v>
      </c>
      <c r="U176" s="898">
        <v>0</v>
      </c>
      <c r="V176" s="925">
        <v>0</v>
      </c>
    </row>
    <row r="177" spans="1:22">
      <c r="A177" s="880" t="s">
        <v>1308</v>
      </c>
      <c r="B177" s="946">
        <v>10.64</v>
      </c>
      <c r="C177" s="946">
        <v>9.1999999999999993</v>
      </c>
      <c r="D177" s="893">
        <v>46</v>
      </c>
      <c r="E177" s="893">
        <v>46</v>
      </c>
      <c r="F177" s="893">
        <v>912.6400000000001</v>
      </c>
      <c r="G177" s="945">
        <v>4.694</v>
      </c>
      <c r="H177" s="893">
        <v>4</v>
      </c>
      <c r="I177" s="893">
        <v>4</v>
      </c>
      <c r="J177" s="893">
        <v>4</v>
      </c>
      <c r="K177" s="944">
        <v>37.552</v>
      </c>
      <c r="L177" s="943">
        <v>950.19200000000012</v>
      </c>
      <c r="M177" s="892">
        <v>0</v>
      </c>
      <c r="N177" s="892">
        <v>0</v>
      </c>
      <c r="O177" s="892">
        <v>929.82487001851575</v>
      </c>
      <c r="P177" s="942">
        <v>20.367129981484386</v>
      </c>
      <c r="Q177" s="892">
        <v>0</v>
      </c>
      <c r="R177" s="892">
        <v>0</v>
      </c>
      <c r="S177" s="892">
        <v>0</v>
      </c>
      <c r="T177" s="892">
        <v>0</v>
      </c>
      <c r="U177" s="892">
        <v>0</v>
      </c>
      <c r="V177" s="926">
        <v>0</v>
      </c>
    </row>
    <row r="178" spans="1:22">
      <c r="A178" s="882" t="s">
        <v>1307</v>
      </c>
      <c r="B178" s="951">
        <v>9.1199999999999992</v>
      </c>
      <c r="C178" s="951">
        <v>9.23</v>
      </c>
      <c r="D178" s="899">
        <v>64</v>
      </c>
      <c r="E178" s="899">
        <v>63</v>
      </c>
      <c r="F178" s="899">
        <v>1165.17</v>
      </c>
      <c r="G178" s="950">
        <v>7.55</v>
      </c>
      <c r="H178" s="899">
        <v>5</v>
      </c>
      <c r="I178" s="899">
        <v>5</v>
      </c>
      <c r="J178" s="899">
        <v>5</v>
      </c>
      <c r="K178" s="949">
        <v>75.5</v>
      </c>
      <c r="L178" s="948">
        <v>1240.67</v>
      </c>
      <c r="M178" s="898">
        <v>0</v>
      </c>
      <c r="N178" s="898">
        <v>0</v>
      </c>
      <c r="O178" s="898">
        <v>1240.67</v>
      </c>
      <c r="P178" s="947">
        <v>0</v>
      </c>
      <c r="Q178" s="898">
        <v>0</v>
      </c>
      <c r="R178" s="898">
        <v>0</v>
      </c>
      <c r="S178" s="898">
        <v>0</v>
      </c>
      <c r="T178" s="898">
        <v>0</v>
      </c>
      <c r="U178" s="898">
        <v>0</v>
      </c>
      <c r="V178" s="925">
        <v>0</v>
      </c>
    </row>
    <row r="179" spans="1:22">
      <c r="A179" s="880" t="s">
        <v>1688</v>
      </c>
      <c r="B179" s="946">
        <v>8.15</v>
      </c>
      <c r="C179" s="946">
        <v>9.23</v>
      </c>
      <c r="D179" s="893">
        <v>77</v>
      </c>
      <c r="E179" s="893">
        <v>77</v>
      </c>
      <c r="F179" s="893">
        <v>1338.2600000000002</v>
      </c>
      <c r="G179" s="945">
        <v>11.785</v>
      </c>
      <c r="H179" s="893">
        <v>6</v>
      </c>
      <c r="I179" s="893">
        <v>5</v>
      </c>
      <c r="J179" s="893">
        <v>5</v>
      </c>
      <c r="K179" s="944">
        <v>141.42000000000002</v>
      </c>
      <c r="L179" s="943">
        <v>1479.6800000000003</v>
      </c>
      <c r="M179" s="892">
        <v>0</v>
      </c>
      <c r="N179" s="892">
        <v>0</v>
      </c>
      <c r="O179" s="892">
        <v>1458.2999395105062</v>
      </c>
      <c r="P179" s="942">
        <v>21.380060489494028</v>
      </c>
      <c r="Q179" s="892">
        <v>0</v>
      </c>
      <c r="R179" s="892">
        <v>0</v>
      </c>
      <c r="S179" s="892">
        <v>0</v>
      </c>
      <c r="T179" s="892">
        <v>0</v>
      </c>
      <c r="U179" s="892">
        <v>0</v>
      </c>
      <c r="V179" s="926">
        <v>0</v>
      </c>
    </row>
    <row r="180" spans="1:22">
      <c r="A180" s="882" t="s">
        <v>1687</v>
      </c>
      <c r="B180" s="951">
        <v>25.04</v>
      </c>
      <c r="C180" s="951">
        <v>25.39</v>
      </c>
      <c r="D180" s="899">
        <v>52</v>
      </c>
      <c r="E180" s="899">
        <v>52</v>
      </c>
      <c r="F180" s="899">
        <v>2622.3599999999997</v>
      </c>
      <c r="G180" s="950">
        <v>0</v>
      </c>
      <c r="H180" s="899">
        <v>8</v>
      </c>
      <c r="I180" s="899">
        <v>8</v>
      </c>
      <c r="J180" s="899">
        <v>8</v>
      </c>
      <c r="K180" s="949">
        <v>0</v>
      </c>
      <c r="L180" s="948">
        <v>2622.3599999999997</v>
      </c>
      <c r="M180" s="898">
        <v>0</v>
      </c>
      <c r="N180" s="898">
        <v>0</v>
      </c>
      <c r="O180" s="898">
        <v>2622.3599999999997</v>
      </c>
      <c r="P180" s="947">
        <v>0</v>
      </c>
      <c r="Q180" s="898">
        <v>0</v>
      </c>
      <c r="R180" s="898">
        <v>0</v>
      </c>
      <c r="S180" s="898">
        <v>0</v>
      </c>
      <c r="T180" s="898">
        <v>0</v>
      </c>
      <c r="U180" s="898">
        <v>0</v>
      </c>
      <c r="V180" s="925">
        <v>0</v>
      </c>
    </row>
    <row r="181" spans="1:22">
      <c r="A181" s="880" t="s">
        <v>1686</v>
      </c>
      <c r="B181" s="946">
        <v>23.99</v>
      </c>
      <c r="C181" s="946">
        <v>25.05</v>
      </c>
      <c r="D181" s="893">
        <v>52</v>
      </c>
      <c r="E181" s="893">
        <v>52</v>
      </c>
      <c r="F181" s="893">
        <v>2550.08</v>
      </c>
      <c r="G181" s="945">
        <v>0</v>
      </c>
      <c r="H181" s="893">
        <v>10</v>
      </c>
      <c r="I181" s="893">
        <v>10</v>
      </c>
      <c r="J181" s="893">
        <v>10</v>
      </c>
      <c r="K181" s="944">
        <v>0</v>
      </c>
      <c r="L181" s="943">
        <v>2550.08</v>
      </c>
      <c r="M181" s="892">
        <v>0</v>
      </c>
      <c r="N181" s="892">
        <v>0</v>
      </c>
      <c r="O181" s="892">
        <v>120.52769797133234</v>
      </c>
      <c r="P181" s="942">
        <v>2429.5523020286678</v>
      </c>
      <c r="Q181" s="892">
        <v>0</v>
      </c>
      <c r="R181" s="892">
        <v>0</v>
      </c>
      <c r="S181" s="892">
        <v>0</v>
      </c>
      <c r="T181" s="892">
        <v>0</v>
      </c>
      <c r="U181" s="892">
        <v>0</v>
      </c>
      <c r="V181" s="926">
        <v>0</v>
      </c>
    </row>
    <row r="182" spans="1:22">
      <c r="A182" s="882" t="s">
        <v>1685</v>
      </c>
      <c r="B182" s="951">
        <v>27.44</v>
      </c>
      <c r="C182" s="951">
        <v>27.44</v>
      </c>
      <c r="D182" s="899">
        <v>98</v>
      </c>
      <c r="E182" s="899">
        <v>103</v>
      </c>
      <c r="F182" s="899">
        <v>5515.4400000000005</v>
      </c>
      <c r="G182" s="950">
        <v>11.255000000000001</v>
      </c>
      <c r="H182" s="899">
        <v>24</v>
      </c>
      <c r="I182" s="899">
        <v>21</v>
      </c>
      <c r="J182" s="899">
        <v>24</v>
      </c>
      <c r="K182" s="949">
        <v>607.7700000000001</v>
      </c>
      <c r="L182" s="948">
        <v>6123.2100000000009</v>
      </c>
      <c r="M182" s="898">
        <v>0</v>
      </c>
      <c r="N182" s="898">
        <v>0</v>
      </c>
      <c r="O182" s="898">
        <v>0</v>
      </c>
      <c r="P182" s="947">
        <v>238.24815000822576</v>
      </c>
      <c r="Q182" s="898">
        <v>0</v>
      </c>
      <c r="R182" s="898">
        <v>2683.5806427114535</v>
      </c>
      <c r="S182" s="898">
        <v>3201.3812072803216</v>
      </c>
      <c r="T182" s="898">
        <v>0</v>
      </c>
      <c r="U182" s="898">
        <v>0</v>
      </c>
      <c r="V182" s="925">
        <v>0</v>
      </c>
    </row>
    <row r="183" spans="1:22">
      <c r="A183" s="880" t="s">
        <v>1684</v>
      </c>
      <c r="B183" s="946">
        <v>28.02</v>
      </c>
      <c r="C183" s="946">
        <v>27.6</v>
      </c>
      <c r="D183" s="893">
        <v>8</v>
      </c>
      <c r="E183" s="893">
        <v>4</v>
      </c>
      <c r="F183" s="893">
        <v>334.56</v>
      </c>
      <c r="G183" s="945">
        <v>11.255000000000001</v>
      </c>
      <c r="H183" s="893">
        <v>7</v>
      </c>
      <c r="I183" s="893">
        <v>0</v>
      </c>
      <c r="J183" s="893">
        <v>3</v>
      </c>
      <c r="K183" s="944">
        <v>225.10000000000002</v>
      </c>
      <c r="L183" s="943">
        <v>559.66000000000008</v>
      </c>
      <c r="M183" s="892">
        <v>0</v>
      </c>
      <c r="N183" s="892">
        <v>0</v>
      </c>
      <c r="O183" s="892">
        <v>0</v>
      </c>
      <c r="P183" s="942">
        <v>0</v>
      </c>
      <c r="Q183" s="892">
        <v>0</v>
      </c>
      <c r="R183" s="892">
        <v>559.66000000000008</v>
      </c>
      <c r="S183" s="892">
        <v>0</v>
      </c>
      <c r="T183" s="892">
        <v>0</v>
      </c>
      <c r="U183" s="892">
        <v>0</v>
      </c>
      <c r="V183" s="926">
        <v>0</v>
      </c>
    </row>
    <row r="184" spans="1:22">
      <c r="A184" s="882" t="s">
        <v>1683</v>
      </c>
      <c r="B184" s="951">
        <v>30.9</v>
      </c>
      <c r="C184" s="951">
        <v>30.91</v>
      </c>
      <c r="D184" s="899">
        <v>73</v>
      </c>
      <c r="E184" s="899">
        <v>74</v>
      </c>
      <c r="F184" s="899">
        <v>4543.04</v>
      </c>
      <c r="G184" s="950">
        <v>7.43</v>
      </c>
      <c r="H184" s="899">
        <v>18</v>
      </c>
      <c r="I184" s="899">
        <v>15</v>
      </c>
      <c r="J184" s="899">
        <v>18</v>
      </c>
      <c r="K184" s="949">
        <v>312.06</v>
      </c>
      <c r="L184" s="948">
        <v>4855.1000000000004</v>
      </c>
      <c r="M184" s="898">
        <v>0</v>
      </c>
      <c r="N184" s="898">
        <v>0</v>
      </c>
      <c r="O184" s="898">
        <v>0</v>
      </c>
      <c r="P184" s="947">
        <v>116.73686333183538</v>
      </c>
      <c r="Q184" s="898">
        <v>0</v>
      </c>
      <c r="R184" s="898">
        <v>155.56024824943356</v>
      </c>
      <c r="S184" s="898">
        <v>4582.8028884187315</v>
      </c>
      <c r="T184" s="898">
        <v>0</v>
      </c>
      <c r="U184" s="898">
        <v>0</v>
      </c>
      <c r="V184" s="925">
        <v>0</v>
      </c>
    </row>
    <row r="185" spans="1:22">
      <c r="A185" s="880" t="s">
        <v>1682</v>
      </c>
      <c r="B185" s="946">
        <v>25.27</v>
      </c>
      <c r="C185" s="946">
        <v>0</v>
      </c>
      <c r="D185" s="893">
        <v>4</v>
      </c>
      <c r="E185" s="893">
        <v>1</v>
      </c>
      <c r="F185" s="893">
        <v>101.08</v>
      </c>
      <c r="G185" s="945">
        <v>7.43</v>
      </c>
      <c r="H185" s="893">
        <v>3</v>
      </c>
      <c r="I185" s="893">
        <v>0</v>
      </c>
      <c r="J185" s="893">
        <v>0</v>
      </c>
      <c r="K185" s="944">
        <v>44.58</v>
      </c>
      <c r="L185" s="943">
        <v>145.66</v>
      </c>
      <c r="M185" s="892">
        <v>0</v>
      </c>
      <c r="N185" s="892">
        <v>0</v>
      </c>
      <c r="O185" s="892">
        <v>0</v>
      </c>
      <c r="P185" s="942">
        <v>0</v>
      </c>
      <c r="Q185" s="892">
        <v>0</v>
      </c>
      <c r="R185" s="892">
        <v>0</v>
      </c>
      <c r="S185" s="892">
        <v>145.66</v>
      </c>
      <c r="T185" s="892">
        <v>0</v>
      </c>
      <c r="U185" s="892">
        <v>0</v>
      </c>
      <c r="V185" s="926">
        <v>0</v>
      </c>
    </row>
    <row r="186" spans="1:22">
      <c r="A186" s="882" t="s">
        <v>1306</v>
      </c>
      <c r="B186" s="951">
        <v>19.88</v>
      </c>
      <c r="C186" s="951">
        <v>19.05</v>
      </c>
      <c r="D186" s="899">
        <v>50</v>
      </c>
      <c r="E186" s="899">
        <v>50</v>
      </c>
      <c r="F186" s="899">
        <v>1946.5</v>
      </c>
      <c r="G186" s="950">
        <v>10.61</v>
      </c>
      <c r="H186" s="899">
        <v>7</v>
      </c>
      <c r="I186" s="899">
        <v>7</v>
      </c>
      <c r="J186" s="899">
        <v>7</v>
      </c>
      <c r="K186" s="949">
        <v>148.54</v>
      </c>
      <c r="L186" s="948">
        <v>2095.04</v>
      </c>
      <c r="M186" s="898">
        <v>0</v>
      </c>
      <c r="N186" s="898">
        <v>0</v>
      </c>
      <c r="O186" s="898">
        <v>1815.8752034314027</v>
      </c>
      <c r="P186" s="947">
        <v>279.16479656859724</v>
      </c>
      <c r="Q186" s="898">
        <v>0</v>
      </c>
      <c r="R186" s="898">
        <v>0</v>
      </c>
      <c r="S186" s="898">
        <v>0</v>
      </c>
      <c r="T186" s="898">
        <v>0</v>
      </c>
      <c r="U186" s="898">
        <v>0</v>
      </c>
      <c r="V186" s="925">
        <v>0</v>
      </c>
    </row>
    <row r="187" spans="1:22">
      <c r="A187" s="880" t="s">
        <v>2171</v>
      </c>
      <c r="B187" s="946">
        <v>25.2</v>
      </c>
      <c r="C187" s="946">
        <v>26.58</v>
      </c>
      <c r="D187" s="893">
        <v>82</v>
      </c>
      <c r="E187" s="893">
        <v>82</v>
      </c>
      <c r="F187" s="893">
        <v>4245.96</v>
      </c>
      <c r="G187" s="945">
        <v>5.04</v>
      </c>
      <c r="H187" s="893">
        <v>14</v>
      </c>
      <c r="I187" s="893">
        <v>14</v>
      </c>
      <c r="J187" s="893">
        <v>14</v>
      </c>
      <c r="K187" s="944">
        <v>141.12</v>
      </c>
      <c r="L187" s="943">
        <v>4387.08</v>
      </c>
      <c r="M187" s="892">
        <v>0</v>
      </c>
      <c r="N187" s="892">
        <v>0</v>
      </c>
      <c r="O187" s="892">
        <v>4387.08</v>
      </c>
      <c r="P187" s="942">
        <v>0</v>
      </c>
      <c r="Q187" s="892">
        <v>0</v>
      </c>
      <c r="R187" s="892">
        <v>0</v>
      </c>
      <c r="S187" s="892">
        <v>0</v>
      </c>
      <c r="T187" s="892">
        <v>0</v>
      </c>
      <c r="U187" s="892">
        <v>0</v>
      </c>
      <c r="V187" s="926">
        <v>0</v>
      </c>
    </row>
    <row r="188" spans="1:22">
      <c r="A188" s="882" t="s">
        <v>1681</v>
      </c>
      <c r="B188" s="951">
        <v>33.06</v>
      </c>
      <c r="C188" s="951">
        <v>31.65</v>
      </c>
      <c r="D188" s="899">
        <v>92</v>
      </c>
      <c r="E188" s="899">
        <v>90</v>
      </c>
      <c r="F188" s="899">
        <v>5890.02</v>
      </c>
      <c r="G188" s="950">
        <v>7.3449999999999998</v>
      </c>
      <c r="H188" s="899">
        <v>24</v>
      </c>
      <c r="I188" s="899">
        <v>21</v>
      </c>
      <c r="J188" s="899">
        <v>23</v>
      </c>
      <c r="K188" s="949">
        <v>381.94</v>
      </c>
      <c r="L188" s="948">
        <v>6271.96</v>
      </c>
      <c r="M188" s="898">
        <v>0</v>
      </c>
      <c r="N188" s="898">
        <v>0</v>
      </c>
      <c r="O188" s="898">
        <v>0</v>
      </c>
      <c r="P188" s="947">
        <v>6271.96</v>
      </c>
      <c r="Q188" s="898">
        <v>0</v>
      </c>
      <c r="R188" s="898">
        <v>0</v>
      </c>
      <c r="S188" s="898">
        <v>0</v>
      </c>
      <c r="T188" s="898">
        <v>0</v>
      </c>
      <c r="U188" s="898">
        <v>0</v>
      </c>
      <c r="V188" s="925">
        <v>0</v>
      </c>
    </row>
    <row r="189" spans="1:22">
      <c r="A189" s="880" t="s">
        <v>1305</v>
      </c>
      <c r="B189" s="946">
        <v>21.41</v>
      </c>
      <c r="C189" s="946">
        <v>21.08</v>
      </c>
      <c r="D189" s="893">
        <v>62</v>
      </c>
      <c r="E189" s="893">
        <v>63</v>
      </c>
      <c r="F189" s="893">
        <v>2655.46</v>
      </c>
      <c r="G189" s="945">
        <v>10</v>
      </c>
      <c r="H189" s="893">
        <v>10</v>
      </c>
      <c r="I189" s="893">
        <v>10</v>
      </c>
      <c r="J189" s="893">
        <v>10</v>
      </c>
      <c r="K189" s="944">
        <v>200</v>
      </c>
      <c r="L189" s="943">
        <v>2855.46</v>
      </c>
      <c r="M189" s="892">
        <v>0</v>
      </c>
      <c r="N189" s="892">
        <v>0</v>
      </c>
      <c r="O189" s="892">
        <v>2855.46</v>
      </c>
      <c r="P189" s="942">
        <v>0</v>
      </c>
      <c r="Q189" s="892">
        <v>0</v>
      </c>
      <c r="R189" s="892">
        <v>0</v>
      </c>
      <c r="S189" s="892">
        <v>0</v>
      </c>
      <c r="T189" s="892">
        <v>0</v>
      </c>
      <c r="U189" s="892">
        <v>0</v>
      </c>
      <c r="V189" s="926">
        <v>0</v>
      </c>
    </row>
    <row r="190" spans="1:22">
      <c r="A190" s="882" t="s">
        <v>1304</v>
      </c>
      <c r="B190" s="951">
        <v>20.64</v>
      </c>
      <c r="C190" s="951">
        <v>21.1</v>
      </c>
      <c r="D190" s="899">
        <v>109</v>
      </c>
      <c r="E190" s="899">
        <v>109</v>
      </c>
      <c r="F190" s="899">
        <v>4549.66</v>
      </c>
      <c r="G190" s="950">
        <v>8.09</v>
      </c>
      <c r="H190" s="899">
        <v>18</v>
      </c>
      <c r="I190" s="899">
        <v>18</v>
      </c>
      <c r="J190" s="899">
        <v>18</v>
      </c>
      <c r="K190" s="949">
        <v>291.24</v>
      </c>
      <c r="L190" s="948">
        <v>4840.8999999999996</v>
      </c>
      <c r="M190" s="898">
        <v>0</v>
      </c>
      <c r="N190" s="898">
        <v>0</v>
      </c>
      <c r="O190" s="898">
        <v>0</v>
      </c>
      <c r="P190" s="947">
        <v>4840.8999999999996</v>
      </c>
      <c r="Q190" s="898">
        <v>0</v>
      </c>
      <c r="R190" s="898">
        <v>0</v>
      </c>
      <c r="S190" s="898">
        <v>0</v>
      </c>
      <c r="T190" s="898">
        <v>0</v>
      </c>
      <c r="U190" s="898">
        <v>0</v>
      </c>
      <c r="V190" s="925">
        <v>0</v>
      </c>
    </row>
    <row r="191" spans="1:22">
      <c r="A191" s="880" t="s">
        <v>1680</v>
      </c>
      <c r="B191" s="946">
        <v>31.39</v>
      </c>
      <c r="C191" s="946">
        <v>31.45</v>
      </c>
      <c r="D191" s="893">
        <v>85</v>
      </c>
      <c r="E191" s="893">
        <v>88</v>
      </c>
      <c r="F191" s="893">
        <v>5435.75</v>
      </c>
      <c r="G191" s="945">
        <v>0</v>
      </c>
      <c r="H191" s="893">
        <v>23</v>
      </c>
      <c r="I191" s="893">
        <v>19</v>
      </c>
      <c r="J191" s="893">
        <v>23</v>
      </c>
      <c r="K191" s="944">
        <v>0</v>
      </c>
      <c r="L191" s="943">
        <v>5435.75</v>
      </c>
      <c r="M191" s="892">
        <v>0</v>
      </c>
      <c r="N191" s="892">
        <v>0</v>
      </c>
      <c r="O191" s="892">
        <v>0</v>
      </c>
      <c r="P191" s="942">
        <v>5435.75</v>
      </c>
      <c r="Q191" s="892">
        <v>0</v>
      </c>
      <c r="R191" s="892">
        <v>0</v>
      </c>
      <c r="S191" s="892">
        <v>0</v>
      </c>
      <c r="T191" s="892">
        <v>0</v>
      </c>
      <c r="U191" s="892">
        <v>0</v>
      </c>
      <c r="V191" s="926">
        <v>0</v>
      </c>
    </row>
    <row r="192" spans="1:22">
      <c r="A192" s="882" t="s">
        <v>1679</v>
      </c>
      <c r="B192" s="951">
        <v>31.75</v>
      </c>
      <c r="C192" s="951">
        <v>0</v>
      </c>
      <c r="D192" s="899">
        <v>4</v>
      </c>
      <c r="E192" s="899">
        <v>0</v>
      </c>
      <c r="F192" s="899">
        <v>127</v>
      </c>
      <c r="G192" s="950">
        <v>0</v>
      </c>
      <c r="H192" s="899">
        <v>4</v>
      </c>
      <c r="I192" s="899">
        <v>0</v>
      </c>
      <c r="J192" s="899">
        <v>0</v>
      </c>
      <c r="K192" s="949">
        <v>0</v>
      </c>
      <c r="L192" s="948">
        <v>127</v>
      </c>
      <c r="M192" s="898">
        <v>0</v>
      </c>
      <c r="N192" s="898">
        <v>0</v>
      </c>
      <c r="O192" s="898">
        <v>0</v>
      </c>
      <c r="P192" s="947">
        <v>127</v>
      </c>
      <c r="Q192" s="898">
        <v>0</v>
      </c>
      <c r="R192" s="898">
        <v>0</v>
      </c>
      <c r="S192" s="898">
        <v>0</v>
      </c>
      <c r="T192" s="898">
        <v>0</v>
      </c>
      <c r="U192" s="898">
        <v>0</v>
      </c>
      <c r="V192" s="925">
        <v>0</v>
      </c>
    </row>
    <row r="193" spans="1:22">
      <c r="A193" s="880" t="s">
        <v>1303</v>
      </c>
      <c r="B193" s="946">
        <v>32.9</v>
      </c>
      <c r="C193" s="946">
        <v>32.119999999999997</v>
      </c>
      <c r="D193" s="893">
        <v>86</v>
      </c>
      <c r="E193" s="893">
        <v>98</v>
      </c>
      <c r="F193" s="893">
        <v>5977.16</v>
      </c>
      <c r="G193" s="945">
        <v>6.4550000000000001</v>
      </c>
      <c r="H193" s="893">
        <v>26</v>
      </c>
      <c r="I193" s="893">
        <v>20</v>
      </c>
      <c r="J193" s="893">
        <v>26</v>
      </c>
      <c r="K193" s="944">
        <v>413.12</v>
      </c>
      <c r="L193" s="943">
        <v>6390.28</v>
      </c>
      <c r="M193" s="892">
        <v>0</v>
      </c>
      <c r="N193" s="892">
        <v>0</v>
      </c>
      <c r="O193" s="892">
        <v>0</v>
      </c>
      <c r="P193" s="942">
        <v>2824.9298380947489</v>
      </c>
      <c r="Q193" s="892">
        <v>0</v>
      </c>
      <c r="R193" s="892">
        <v>3565.3501619052508</v>
      </c>
      <c r="S193" s="892">
        <v>0</v>
      </c>
      <c r="T193" s="892">
        <v>0</v>
      </c>
      <c r="U193" s="892">
        <v>0</v>
      </c>
      <c r="V193" s="926">
        <v>0</v>
      </c>
    </row>
    <row r="194" spans="1:22">
      <c r="A194" s="882" t="s">
        <v>1302</v>
      </c>
      <c r="B194" s="951">
        <v>31.55</v>
      </c>
      <c r="C194" s="951">
        <v>0</v>
      </c>
      <c r="D194" s="899">
        <v>10</v>
      </c>
      <c r="E194" s="899">
        <v>0</v>
      </c>
      <c r="F194" s="899">
        <v>315.5</v>
      </c>
      <c r="G194" s="950">
        <v>6.4550000000000001</v>
      </c>
      <c r="H194" s="899">
        <v>10</v>
      </c>
      <c r="I194" s="899">
        <v>0</v>
      </c>
      <c r="J194" s="899">
        <v>0</v>
      </c>
      <c r="K194" s="949">
        <v>129.1</v>
      </c>
      <c r="L194" s="948">
        <v>444.6</v>
      </c>
      <c r="M194" s="898">
        <v>0</v>
      </c>
      <c r="N194" s="898">
        <v>0</v>
      </c>
      <c r="O194" s="898">
        <v>0</v>
      </c>
      <c r="P194" s="947">
        <v>132.95984441528864</v>
      </c>
      <c r="Q194" s="898">
        <v>0</v>
      </c>
      <c r="R194" s="898">
        <v>311.64015558471135</v>
      </c>
      <c r="S194" s="898">
        <v>0</v>
      </c>
      <c r="T194" s="898">
        <v>0</v>
      </c>
      <c r="U194" s="898">
        <v>0</v>
      </c>
      <c r="V194" s="925">
        <v>0</v>
      </c>
    </row>
    <row r="195" spans="1:22">
      <c r="A195" s="880" t="s">
        <v>2170</v>
      </c>
      <c r="B195" s="946">
        <v>9.77</v>
      </c>
      <c r="C195" s="946">
        <v>9.01</v>
      </c>
      <c r="D195" s="893">
        <v>139</v>
      </c>
      <c r="E195" s="893">
        <v>143</v>
      </c>
      <c r="F195" s="893">
        <v>2646.46</v>
      </c>
      <c r="G195" s="945">
        <v>7.0389999999999997</v>
      </c>
      <c r="H195" s="893">
        <v>14</v>
      </c>
      <c r="I195" s="893">
        <v>14</v>
      </c>
      <c r="J195" s="893">
        <v>14</v>
      </c>
      <c r="K195" s="944">
        <v>197.09199999999998</v>
      </c>
      <c r="L195" s="943">
        <v>2843.5520000000001</v>
      </c>
      <c r="M195" s="892">
        <v>1234.6355294319492</v>
      </c>
      <c r="N195" s="892">
        <v>543.550700275297</v>
      </c>
      <c r="O195" s="892">
        <v>1065.365770292754</v>
      </c>
      <c r="P195" s="942">
        <v>0</v>
      </c>
      <c r="Q195" s="892">
        <v>0</v>
      </c>
      <c r="R195" s="892">
        <v>0</v>
      </c>
      <c r="S195" s="892">
        <v>0</v>
      </c>
      <c r="T195" s="892">
        <v>0</v>
      </c>
      <c r="U195" s="892">
        <v>0</v>
      </c>
      <c r="V195" s="926">
        <v>0</v>
      </c>
    </row>
    <row r="196" spans="1:22">
      <c r="A196" s="882" t="s">
        <v>2169</v>
      </c>
      <c r="B196" s="951">
        <v>7.91</v>
      </c>
      <c r="C196" s="951">
        <v>0</v>
      </c>
      <c r="D196" s="899">
        <v>17</v>
      </c>
      <c r="E196" s="899">
        <v>13</v>
      </c>
      <c r="F196" s="899">
        <v>134.47</v>
      </c>
      <c r="G196" s="950">
        <v>7.0389999999999997</v>
      </c>
      <c r="H196" s="899">
        <v>4</v>
      </c>
      <c r="I196" s="899">
        <v>1</v>
      </c>
      <c r="J196" s="899">
        <v>0</v>
      </c>
      <c r="K196" s="949">
        <v>42.233999999999995</v>
      </c>
      <c r="L196" s="948">
        <v>176.70400000000001</v>
      </c>
      <c r="M196" s="898">
        <v>85.21268254171477</v>
      </c>
      <c r="N196" s="898">
        <v>45.720320489013488</v>
      </c>
      <c r="O196" s="898">
        <v>45.770996969271756</v>
      </c>
      <c r="P196" s="947">
        <v>0</v>
      </c>
      <c r="Q196" s="898">
        <v>0</v>
      </c>
      <c r="R196" s="898">
        <v>0</v>
      </c>
      <c r="S196" s="898">
        <v>0</v>
      </c>
      <c r="T196" s="898">
        <v>0</v>
      </c>
      <c r="U196" s="898">
        <v>0</v>
      </c>
      <c r="V196" s="925">
        <v>0</v>
      </c>
    </row>
    <row r="197" spans="1:22">
      <c r="A197" s="880" t="s">
        <v>2168</v>
      </c>
      <c r="B197" s="946">
        <v>8.19</v>
      </c>
      <c r="C197" s="946">
        <v>8.91</v>
      </c>
      <c r="D197" s="893">
        <v>247</v>
      </c>
      <c r="E197" s="893">
        <v>247</v>
      </c>
      <c r="F197" s="893">
        <v>4223.7</v>
      </c>
      <c r="G197" s="945">
        <v>7.27</v>
      </c>
      <c r="H197" s="893">
        <v>26</v>
      </c>
      <c r="I197" s="893">
        <v>21</v>
      </c>
      <c r="J197" s="893">
        <v>26</v>
      </c>
      <c r="K197" s="944">
        <v>450.73999999999995</v>
      </c>
      <c r="L197" s="943">
        <v>4674.4399999999996</v>
      </c>
      <c r="M197" s="892">
        <v>893.87277360931455</v>
      </c>
      <c r="N197" s="892">
        <v>546.32491814008642</v>
      </c>
      <c r="O197" s="892">
        <v>3234.2423082505989</v>
      </c>
      <c r="P197" s="942">
        <v>0</v>
      </c>
      <c r="Q197" s="892">
        <v>0</v>
      </c>
      <c r="R197" s="892">
        <v>0</v>
      </c>
      <c r="S197" s="892">
        <v>0</v>
      </c>
      <c r="T197" s="892">
        <v>0</v>
      </c>
      <c r="U197" s="892">
        <v>0</v>
      </c>
      <c r="V197" s="926">
        <v>0</v>
      </c>
    </row>
    <row r="198" spans="1:22">
      <c r="A198" s="882" t="s">
        <v>2167</v>
      </c>
      <c r="B198" s="951">
        <v>7.45</v>
      </c>
      <c r="C198" s="951">
        <v>0</v>
      </c>
      <c r="D198" s="899">
        <v>18</v>
      </c>
      <c r="E198" s="899">
        <v>18</v>
      </c>
      <c r="F198" s="899">
        <v>134.1</v>
      </c>
      <c r="G198" s="950">
        <v>7.27</v>
      </c>
      <c r="H198" s="899">
        <v>5</v>
      </c>
      <c r="I198" s="899">
        <v>0</v>
      </c>
      <c r="J198" s="899">
        <v>0</v>
      </c>
      <c r="K198" s="949">
        <v>72.699999999999989</v>
      </c>
      <c r="L198" s="948">
        <v>206.79999999999998</v>
      </c>
      <c r="M198" s="898">
        <v>95.46319611149687</v>
      </c>
      <c r="N198" s="898">
        <v>111.33680388850311</v>
      </c>
      <c r="O198" s="898">
        <v>0</v>
      </c>
      <c r="P198" s="947">
        <v>0</v>
      </c>
      <c r="Q198" s="898">
        <v>0</v>
      </c>
      <c r="R198" s="898">
        <v>0</v>
      </c>
      <c r="S198" s="898">
        <v>0</v>
      </c>
      <c r="T198" s="898">
        <v>0</v>
      </c>
      <c r="U198" s="898">
        <v>0</v>
      </c>
      <c r="V198" s="925">
        <v>0</v>
      </c>
    </row>
    <row r="199" spans="1:22">
      <c r="A199" s="880" t="s">
        <v>2166</v>
      </c>
      <c r="B199" s="946">
        <v>5.96</v>
      </c>
      <c r="C199" s="946">
        <v>0</v>
      </c>
      <c r="D199" s="893">
        <v>19</v>
      </c>
      <c r="E199" s="893">
        <v>19</v>
      </c>
      <c r="F199" s="893">
        <v>113.24</v>
      </c>
      <c r="G199" s="945">
        <v>7.27</v>
      </c>
      <c r="H199" s="893">
        <v>5</v>
      </c>
      <c r="I199" s="893">
        <v>0</v>
      </c>
      <c r="J199" s="893">
        <v>0</v>
      </c>
      <c r="K199" s="944">
        <v>72.699999999999989</v>
      </c>
      <c r="L199" s="943">
        <v>185.94</v>
      </c>
      <c r="M199" s="892">
        <v>0</v>
      </c>
      <c r="N199" s="892">
        <v>0</v>
      </c>
      <c r="O199" s="892">
        <v>185.94</v>
      </c>
      <c r="P199" s="942">
        <v>0</v>
      </c>
      <c r="Q199" s="892">
        <v>0</v>
      </c>
      <c r="R199" s="892">
        <v>0</v>
      </c>
      <c r="S199" s="892">
        <v>0</v>
      </c>
      <c r="T199" s="892">
        <v>0</v>
      </c>
      <c r="U199" s="892">
        <v>0</v>
      </c>
      <c r="V199" s="926">
        <v>0</v>
      </c>
    </row>
    <row r="200" spans="1:22">
      <c r="A200" s="882" t="s">
        <v>2165</v>
      </c>
      <c r="B200" s="951">
        <v>10.29</v>
      </c>
      <c r="C200" s="951">
        <v>10.96</v>
      </c>
      <c r="D200" s="899">
        <v>149</v>
      </c>
      <c r="E200" s="899">
        <v>149</v>
      </c>
      <c r="F200" s="899">
        <v>3166.25</v>
      </c>
      <c r="G200" s="950">
        <v>4.6479999999999997</v>
      </c>
      <c r="H200" s="899">
        <v>15</v>
      </c>
      <c r="I200" s="899">
        <v>14</v>
      </c>
      <c r="J200" s="899">
        <v>15</v>
      </c>
      <c r="K200" s="949">
        <v>148.73599999999999</v>
      </c>
      <c r="L200" s="948">
        <v>3314.9859999999999</v>
      </c>
      <c r="M200" s="898">
        <v>237.41100571688952</v>
      </c>
      <c r="N200" s="898">
        <v>2206.309965324147</v>
      </c>
      <c r="O200" s="898">
        <v>871.26502895896363</v>
      </c>
      <c r="P200" s="947">
        <v>0</v>
      </c>
      <c r="Q200" s="898">
        <v>0</v>
      </c>
      <c r="R200" s="898">
        <v>0</v>
      </c>
      <c r="S200" s="898">
        <v>0</v>
      </c>
      <c r="T200" s="898">
        <v>0</v>
      </c>
      <c r="U200" s="898">
        <v>0</v>
      </c>
      <c r="V200" s="925">
        <v>0</v>
      </c>
    </row>
    <row r="201" spans="1:22">
      <c r="A201" s="880" t="s">
        <v>2164</v>
      </c>
      <c r="B201" s="946">
        <v>12.99</v>
      </c>
      <c r="C201" s="946">
        <v>13.1</v>
      </c>
      <c r="D201" s="893">
        <v>88</v>
      </c>
      <c r="E201" s="893">
        <v>88</v>
      </c>
      <c r="F201" s="893">
        <v>2295.92</v>
      </c>
      <c r="G201" s="945">
        <v>5.6509999999999998</v>
      </c>
      <c r="H201" s="893">
        <v>11</v>
      </c>
      <c r="I201" s="893">
        <v>10</v>
      </c>
      <c r="J201" s="893">
        <v>11</v>
      </c>
      <c r="K201" s="944">
        <v>135.624</v>
      </c>
      <c r="L201" s="943">
        <v>2431.5439999999999</v>
      </c>
      <c r="M201" s="892">
        <v>1098.3567756957762</v>
      </c>
      <c r="N201" s="892">
        <v>1333.1872243042237</v>
      </c>
      <c r="O201" s="892">
        <v>0</v>
      </c>
      <c r="P201" s="942">
        <v>0</v>
      </c>
      <c r="Q201" s="892">
        <v>0</v>
      </c>
      <c r="R201" s="892">
        <v>0</v>
      </c>
      <c r="S201" s="892">
        <v>0</v>
      </c>
      <c r="T201" s="892">
        <v>0</v>
      </c>
      <c r="U201" s="892">
        <v>0</v>
      </c>
      <c r="V201" s="926">
        <v>0</v>
      </c>
    </row>
    <row r="202" spans="1:22">
      <c r="A202" s="882" t="s">
        <v>2163</v>
      </c>
      <c r="B202" s="951">
        <v>12.37</v>
      </c>
      <c r="C202" s="951">
        <v>12.45</v>
      </c>
      <c r="D202" s="899">
        <v>198</v>
      </c>
      <c r="E202" s="899">
        <v>198</v>
      </c>
      <c r="F202" s="899">
        <v>4914.3599999999997</v>
      </c>
      <c r="G202" s="950">
        <v>4.17</v>
      </c>
      <c r="H202" s="899">
        <v>25</v>
      </c>
      <c r="I202" s="899">
        <v>23</v>
      </c>
      <c r="J202" s="899">
        <v>25</v>
      </c>
      <c r="K202" s="949">
        <v>225.18</v>
      </c>
      <c r="L202" s="948">
        <v>5139.54</v>
      </c>
      <c r="M202" s="898">
        <v>1118.3515438673996</v>
      </c>
      <c r="N202" s="898">
        <v>698.16942329683877</v>
      </c>
      <c r="O202" s="898">
        <v>3323.0190328357617</v>
      </c>
      <c r="P202" s="947">
        <v>0</v>
      </c>
      <c r="Q202" s="898">
        <v>0</v>
      </c>
      <c r="R202" s="898">
        <v>0</v>
      </c>
      <c r="S202" s="898">
        <v>0</v>
      </c>
      <c r="T202" s="898">
        <v>0</v>
      </c>
      <c r="U202" s="898">
        <v>0</v>
      </c>
      <c r="V202" s="925">
        <v>0</v>
      </c>
    </row>
    <row r="203" spans="1:22">
      <c r="A203" s="880" t="s">
        <v>2162</v>
      </c>
      <c r="B203" s="946">
        <v>12.16</v>
      </c>
      <c r="C203" s="946">
        <v>0</v>
      </c>
      <c r="D203" s="893">
        <v>9</v>
      </c>
      <c r="E203" s="893">
        <v>9</v>
      </c>
      <c r="F203" s="893">
        <v>109.44</v>
      </c>
      <c r="G203" s="945">
        <v>4.17</v>
      </c>
      <c r="H203" s="893">
        <v>4</v>
      </c>
      <c r="I203" s="893">
        <v>0</v>
      </c>
      <c r="J203" s="893">
        <v>0</v>
      </c>
      <c r="K203" s="944">
        <v>33.36</v>
      </c>
      <c r="L203" s="943">
        <v>142.80000000000001</v>
      </c>
      <c r="M203" s="892">
        <v>142.80000000000001</v>
      </c>
      <c r="N203" s="892">
        <v>0</v>
      </c>
      <c r="O203" s="892">
        <v>0</v>
      </c>
      <c r="P203" s="942">
        <v>0</v>
      </c>
      <c r="Q203" s="892">
        <v>0</v>
      </c>
      <c r="R203" s="892">
        <v>0</v>
      </c>
      <c r="S203" s="892">
        <v>0</v>
      </c>
      <c r="T203" s="892">
        <v>0</v>
      </c>
      <c r="U203" s="892">
        <v>0</v>
      </c>
      <c r="V203" s="926">
        <v>0</v>
      </c>
    </row>
    <row r="204" spans="1:22">
      <c r="A204" s="882" t="s">
        <v>2161</v>
      </c>
      <c r="B204" s="951">
        <v>9.66</v>
      </c>
      <c r="C204" s="951">
        <v>11.35</v>
      </c>
      <c r="D204" s="899">
        <v>151</v>
      </c>
      <c r="E204" s="899">
        <v>151</v>
      </c>
      <c r="F204" s="899">
        <v>3172.51</v>
      </c>
      <c r="G204" s="950">
        <v>3.3180000000000001</v>
      </c>
      <c r="H204" s="899">
        <v>15</v>
      </c>
      <c r="I204" s="899">
        <v>15</v>
      </c>
      <c r="J204" s="899">
        <v>15</v>
      </c>
      <c r="K204" s="949">
        <v>99.54</v>
      </c>
      <c r="L204" s="948">
        <v>3272.05</v>
      </c>
      <c r="M204" s="898">
        <v>1449.3774677042627</v>
      </c>
      <c r="N204" s="898">
        <v>697.3292120993799</v>
      </c>
      <c r="O204" s="898">
        <v>1125.3433201963578</v>
      </c>
      <c r="P204" s="947">
        <v>0</v>
      </c>
      <c r="Q204" s="898">
        <v>0</v>
      </c>
      <c r="R204" s="898">
        <v>0</v>
      </c>
      <c r="S204" s="898">
        <v>0</v>
      </c>
      <c r="T204" s="898">
        <v>0</v>
      </c>
      <c r="U204" s="898">
        <v>0</v>
      </c>
      <c r="V204" s="925">
        <v>0</v>
      </c>
    </row>
    <row r="205" spans="1:22">
      <c r="A205" s="880" t="s">
        <v>2160</v>
      </c>
      <c r="B205" s="946">
        <v>9.0399999999999991</v>
      </c>
      <c r="C205" s="946">
        <v>0</v>
      </c>
      <c r="D205" s="893">
        <v>128</v>
      </c>
      <c r="E205" s="893">
        <v>0</v>
      </c>
      <c r="F205" s="893">
        <v>1157.1199999999999</v>
      </c>
      <c r="G205" s="945">
        <v>4.8</v>
      </c>
      <c r="H205" s="893">
        <v>11</v>
      </c>
      <c r="I205" s="893">
        <v>10</v>
      </c>
      <c r="J205" s="893">
        <v>11</v>
      </c>
      <c r="K205" s="944">
        <v>115.19999999999999</v>
      </c>
      <c r="L205" s="943">
        <v>1272.32</v>
      </c>
      <c r="M205" s="892">
        <v>738.68291633593697</v>
      </c>
      <c r="N205" s="892">
        <v>533.63708366406297</v>
      </c>
      <c r="O205" s="892">
        <v>0</v>
      </c>
      <c r="P205" s="942">
        <v>0</v>
      </c>
      <c r="Q205" s="892">
        <v>0</v>
      </c>
      <c r="R205" s="892">
        <v>0</v>
      </c>
      <c r="S205" s="892">
        <v>0</v>
      </c>
      <c r="T205" s="892">
        <v>0</v>
      </c>
      <c r="U205" s="892">
        <v>0</v>
      </c>
      <c r="V205" s="926">
        <v>0</v>
      </c>
    </row>
    <row r="206" spans="1:22">
      <c r="A206" s="882" t="s">
        <v>2159</v>
      </c>
      <c r="B206" s="951">
        <v>8.09</v>
      </c>
      <c r="C206" s="951">
        <v>0</v>
      </c>
      <c r="D206" s="899">
        <v>118</v>
      </c>
      <c r="E206" s="899">
        <v>0</v>
      </c>
      <c r="F206" s="899">
        <v>954.62</v>
      </c>
      <c r="G206" s="950">
        <v>4.8</v>
      </c>
      <c r="H206" s="899">
        <v>5</v>
      </c>
      <c r="I206" s="899">
        <v>5</v>
      </c>
      <c r="J206" s="899">
        <v>5</v>
      </c>
      <c r="K206" s="949">
        <v>48</v>
      </c>
      <c r="L206" s="948">
        <v>1002.62</v>
      </c>
      <c r="M206" s="898">
        <v>799.7797365316892</v>
      </c>
      <c r="N206" s="898">
        <v>202.84026346831078</v>
      </c>
      <c r="O206" s="898">
        <v>0</v>
      </c>
      <c r="P206" s="947">
        <v>0</v>
      </c>
      <c r="Q206" s="898">
        <v>0</v>
      </c>
      <c r="R206" s="898">
        <v>0</v>
      </c>
      <c r="S206" s="898">
        <v>0</v>
      </c>
      <c r="T206" s="898">
        <v>0</v>
      </c>
      <c r="U206" s="898">
        <v>0</v>
      </c>
      <c r="V206" s="925">
        <v>0</v>
      </c>
    </row>
    <row r="207" spans="1:22">
      <c r="A207" s="880" t="s">
        <v>2158</v>
      </c>
      <c r="B207" s="946">
        <v>9.85</v>
      </c>
      <c r="C207" s="946">
        <v>0</v>
      </c>
      <c r="D207" s="893">
        <v>168</v>
      </c>
      <c r="E207" s="893">
        <v>0</v>
      </c>
      <c r="F207" s="893">
        <v>1654.8</v>
      </c>
      <c r="G207" s="945">
        <v>4.8</v>
      </c>
      <c r="H207" s="893">
        <v>11</v>
      </c>
      <c r="I207" s="893">
        <v>9</v>
      </c>
      <c r="J207" s="893">
        <v>11</v>
      </c>
      <c r="K207" s="944">
        <v>124.8</v>
      </c>
      <c r="L207" s="943">
        <v>1779.6</v>
      </c>
      <c r="M207" s="892">
        <v>195.76569009383653</v>
      </c>
      <c r="N207" s="892">
        <v>1583.8343099061633</v>
      </c>
      <c r="O207" s="892">
        <v>0</v>
      </c>
      <c r="P207" s="942">
        <v>0</v>
      </c>
      <c r="Q207" s="892">
        <v>0</v>
      </c>
      <c r="R207" s="892">
        <v>0</v>
      </c>
      <c r="S207" s="892">
        <v>0</v>
      </c>
      <c r="T207" s="892">
        <v>0</v>
      </c>
      <c r="U207" s="892">
        <v>0</v>
      </c>
      <c r="V207" s="926">
        <v>0</v>
      </c>
    </row>
    <row r="208" spans="1:22">
      <c r="A208" s="882" t="s">
        <v>2157</v>
      </c>
      <c r="B208" s="951">
        <v>9.2100000000000009</v>
      </c>
      <c r="C208" s="951">
        <v>0</v>
      </c>
      <c r="D208" s="899">
        <v>59</v>
      </c>
      <c r="E208" s="899">
        <v>0</v>
      </c>
      <c r="F208" s="899">
        <v>543.3900000000001</v>
      </c>
      <c r="G208" s="950">
        <v>4.8</v>
      </c>
      <c r="H208" s="899">
        <v>3</v>
      </c>
      <c r="I208" s="899">
        <v>3</v>
      </c>
      <c r="J208" s="899">
        <v>3</v>
      </c>
      <c r="K208" s="949">
        <v>28.799999999999997</v>
      </c>
      <c r="L208" s="948">
        <v>572.19000000000005</v>
      </c>
      <c r="M208" s="898">
        <v>292.07042405467712</v>
      </c>
      <c r="N208" s="898">
        <v>280.11957594532288</v>
      </c>
      <c r="O208" s="898">
        <v>0</v>
      </c>
      <c r="P208" s="947">
        <v>0</v>
      </c>
      <c r="Q208" s="898">
        <v>0</v>
      </c>
      <c r="R208" s="898">
        <v>0</v>
      </c>
      <c r="S208" s="898">
        <v>0</v>
      </c>
      <c r="T208" s="898">
        <v>0</v>
      </c>
      <c r="U208" s="898">
        <v>0</v>
      </c>
      <c r="V208" s="925">
        <v>0</v>
      </c>
    </row>
    <row r="209" spans="1:22">
      <c r="A209" s="880" t="s">
        <v>2156</v>
      </c>
      <c r="B209" s="946">
        <v>4.84</v>
      </c>
      <c r="C209" s="946">
        <v>5.29</v>
      </c>
      <c r="D209" s="893">
        <v>129</v>
      </c>
      <c r="E209" s="893">
        <v>129</v>
      </c>
      <c r="F209" s="893">
        <v>1306.77</v>
      </c>
      <c r="G209" s="945">
        <v>7.1</v>
      </c>
      <c r="H209" s="893">
        <v>8</v>
      </c>
      <c r="I209" s="893">
        <v>6</v>
      </c>
      <c r="J209" s="893">
        <v>8</v>
      </c>
      <c r="K209" s="944">
        <v>142</v>
      </c>
      <c r="L209" s="943">
        <v>1448.77</v>
      </c>
      <c r="M209" s="892">
        <v>1023.6177711671878</v>
      </c>
      <c r="N209" s="892">
        <v>425.15222883281228</v>
      </c>
      <c r="O209" s="892">
        <v>0</v>
      </c>
      <c r="P209" s="942">
        <v>0</v>
      </c>
      <c r="Q209" s="892">
        <v>0</v>
      </c>
      <c r="R209" s="892">
        <v>0</v>
      </c>
      <c r="S209" s="892">
        <v>0</v>
      </c>
      <c r="T209" s="892">
        <v>0</v>
      </c>
      <c r="U209" s="892">
        <v>0</v>
      </c>
      <c r="V209" s="926">
        <v>0</v>
      </c>
    </row>
    <row r="210" spans="1:22">
      <c r="A210" s="882" t="s">
        <v>2155</v>
      </c>
      <c r="B210" s="951">
        <v>12.62</v>
      </c>
      <c r="C210" s="951">
        <v>0</v>
      </c>
      <c r="D210" s="899">
        <v>160</v>
      </c>
      <c r="E210" s="899">
        <v>0</v>
      </c>
      <c r="F210" s="899">
        <v>2019.1999999999998</v>
      </c>
      <c r="G210" s="950">
        <v>7.6</v>
      </c>
      <c r="H210" s="899">
        <v>8</v>
      </c>
      <c r="I210" s="899">
        <v>8</v>
      </c>
      <c r="J210" s="899">
        <v>8</v>
      </c>
      <c r="K210" s="949">
        <v>121.6</v>
      </c>
      <c r="L210" s="948">
        <v>2140.7999999999997</v>
      </c>
      <c r="M210" s="898">
        <v>2140.7999999999997</v>
      </c>
      <c r="N210" s="898">
        <v>0</v>
      </c>
      <c r="O210" s="898">
        <v>0</v>
      </c>
      <c r="P210" s="947">
        <v>0</v>
      </c>
      <c r="Q210" s="898">
        <v>0</v>
      </c>
      <c r="R210" s="898">
        <v>0</v>
      </c>
      <c r="S210" s="898">
        <v>0</v>
      </c>
      <c r="T210" s="898">
        <v>0</v>
      </c>
      <c r="U210" s="898">
        <v>0</v>
      </c>
      <c r="V210" s="925">
        <v>0</v>
      </c>
    </row>
    <row r="211" spans="1:22">
      <c r="A211" s="880" t="s">
        <v>1301</v>
      </c>
      <c r="B211" s="946">
        <v>8</v>
      </c>
      <c r="C211" s="946">
        <v>0</v>
      </c>
      <c r="D211" s="893">
        <v>35</v>
      </c>
      <c r="E211" s="893">
        <v>0</v>
      </c>
      <c r="F211" s="893">
        <v>280</v>
      </c>
      <c r="G211" s="945">
        <v>13</v>
      </c>
      <c r="H211" s="893">
        <v>1</v>
      </c>
      <c r="I211" s="893">
        <v>1</v>
      </c>
      <c r="J211" s="893">
        <v>1</v>
      </c>
      <c r="K211" s="944">
        <v>26</v>
      </c>
      <c r="L211" s="943">
        <v>306</v>
      </c>
      <c r="M211" s="892">
        <v>0</v>
      </c>
      <c r="N211" s="892">
        <v>0</v>
      </c>
      <c r="O211" s="892">
        <v>297.3378533875088</v>
      </c>
      <c r="P211" s="942">
        <v>8.6621466124912043</v>
      </c>
      <c r="Q211" s="892">
        <v>0</v>
      </c>
      <c r="R211" s="892">
        <v>0</v>
      </c>
      <c r="S211" s="892">
        <v>0</v>
      </c>
      <c r="T211" s="892">
        <v>0</v>
      </c>
      <c r="U211" s="892">
        <v>0</v>
      </c>
      <c r="V211" s="926">
        <v>0</v>
      </c>
    </row>
    <row r="212" spans="1:22">
      <c r="A212" s="882" t="s">
        <v>2154</v>
      </c>
      <c r="B212" s="951">
        <v>11.63</v>
      </c>
      <c r="C212" s="951">
        <v>0</v>
      </c>
      <c r="D212" s="899">
        <v>201</v>
      </c>
      <c r="E212" s="899">
        <v>0</v>
      </c>
      <c r="F212" s="899">
        <v>2337.63</v>
      </c>
      <c r="G212" s="950">
        <v>2.7</v>
      </c>
      <c r="H212" s="899">
        <v>12</v>
      </c>
      <c r="I212" s="899">
        <v>10</v>
      </c>
      <c r="J212" s="899">
        <v>12</v>
      </c>
      <c r="K212" s="949">
        <v>75.600000000000009</v>
      </c>
      <c r="L212" s="948">
        <v>2413.23</v>
      </c>
      <c r="M212" s="898">
        <v>2413.23</v>
      </c>
      <c r="N212" s="898">
        <v>0</v>
      </c>
      <c r="O212" s="898">
        <v>0</v>
      </c>
      <c r="P212" s="947">
        <v>0</v>
      </c>
      <c r="Q212" s="898">
        <v>0</v>
      </c>
      <c r="R212" s="898">
        <v>0</v>
      </c>
      <c r="S212" s="898">
        <v>0</v>
      </c>
      <c r="T212" s="898">
        <v>0</v>
      </c>
      <c r="U212" s="898">
        <v>0</v>
      </c>
      <c r="V212" s="925">
        <v>0</v>
      </c>
    </row>
    <row r="213" spans="1:22">
      <c r="A213" s="880" t="s">
        <v>2153</v>
      </c>
      <c r="B213" s="946">
        <v>6.52</v>
      </c>
      <c r="C213" s="946">
        <v>7.06</v>
      </c>
      <c r="D213" s="893">
        <v>162</v>
      </c>
      <c r="E213" s="893">
        <v>162</v>
      </c>
      <c r="F213" s="893">
        <v>2199.96</v>
      </c>
      <c r="G213" s="945">
        <v>7.6</v>
      </c>
      <c r="H213" s="893">
        <v>11</v>
      </c>
      <c r="I213" s="893">
        <v>9</v>
      </c>
      <c r="J213" s="893">
        <v>11</v>
      </c>
      <c r="K213" s="944">
        <v>197.6</v>
      </c>
      <c r="L213" s="943">
        <v>2397.56</v>
      </c>
      <c r="M213" s="892">
        <v>2397.56</v>
      </c>
      <c r="N213" s="892">
        <v>0</v>
      </c>
      <c r="O213" s="892">
        <v>0</v>
      </c>
      <c r="P213" s="942">
        <v>0</v>
      </c>
      <c r="Q213" s="892">
        <v>0</v>
      </c>
      <c r="R213" s="892">
        <v>0</v>
      </c>
      <c r="S213" s="892">
        <v>0</v>
      </c>
      <c r="T213" s="892">
        <v>0</v>
      </c>
      <c r="U213" s="892">
        <v>0</v>
      </c>
      <c r="V213" s="926">
        <v>0</v>
      </c>
    </row>
    <row r="214" spans="1:22">
      <c r="A214" s="882" t="s">
        <v>2152</v>
      </c>
      <c r="B214" s="951">
        <v>6.08</v>
      </c>
      <c r="C214" s="951">
        <v>5.76</v>
      </c>
      <c r="D214" s="899">
        <v>156</v>
      </c>
      <c r="E214" s="899">
        <v>156</v>
      </c>
      <c r="F214" s="899">
        <v>1847.04</v>
      </c>
      <c r="G214" s="950">
        <v>4.7</v>
      </c>
      <c r="H214" s="899">
        <v>8</v>
      </c>
      <c r="I214" s="899">
        <v>8</v>
      </c>
      <c r="J214" s="899">
        <v>8</v>
      </c>
      <c r="K214" s="949">
        <v>75.2</v>
      </c>
      <c r="L214" s="948">
        <v>1922.24</v>
      </c>
      <c r="M214" s="898">
        <v>1922.24</v>
      </c>
      <c r="N214" s="898">
        <v>0</v>
      </c>
      <c r="O214" s="898">
        <v>0</v>
      </c>
      <c r="P214" s="947">
        <v>0</v>
      </c>
      <c r="Q214" s="898">
        <v>0</v>
      </c>
      <c r="R214" s="898">
        <v>0</v>
      </c>
      <c r="S214" s="898">
        <v>0</v>
      </c>
      <c r="T214" s="898">
        <v>0</v>
      </c>
      <c r="U214" s="898">
        <v>0</v>
      </c>
      <c r="V214" s="925">
        <v>0</v>
      </c>
    </row>
    <row r="215" spans="1:22">
      <c r="A215" s="882" t="s">
        <v>2151</v>
      </c>
      <c r="B215" s="951">
        <v>14.93</v>
      </c>
      <c r="C215" s="951">
        <v>0</v>
      </c>
      <c r="D215" s="899">
        <v>131</v>
      </c>
      <c r="E215" s="899">
        <v>0</v>
      </c>
      <c r="F215" s="899">
        <v>1955.83</v>
      </c>
      <c r="G215" s="950">
        <v>3.3</v>
      </c>
      <c r="H215" s="899">
        <v>9</v>
      </c>
      <c r="I215" s="899">
        <v>9</v>
      </c>
      <c r="J215" s="899">
        <v>9</v>
      </c>
      <c r="K215" s="949">
        <v>59.4</v>
      </c>
      <c r="L215" s="948">
        <v>2015.23</v>
      </c>
      <c r="M215" s="898">
        <v>2015.23</v>
      </c>
      <c r="N215" s="898">
        <v>0</v>
      </c>
      <c r="O215" s="898">
        <v>0</v>
      </c>
      <c r="P215" s="947">
        <v>0</v>
      </c>
      <c r="Q215" s="898">
        <v>0</v>
      </c>
      <c r="R215" s="898">
        <v>0</v>
      </c>
      <c r="S215" s="898">
        <v>0</v>
      </c>
      <c r="T215" s="898">
        <v>0</v>
      </c>
      <c r="U215" s="898">
        <v>0</v>
      </c>
      <c r="V215" s="925">
        <v>0</v>
      </c>
    </row>
    <row r="216" spans="1:22">
      <c r="A216" s="880" t="s">
        <v>2150</v>
      </c>
      <c r="B216" s="946">
        <v>10.130000000000001</v>
      </c>
      <c r="C216" s="946">
        <v>9.82</v>
      </c>
      <c r="D216" s="893">
        <v>207</v>
      </c>
      <c r="E216" s="893">
        <v>207</v>
      </c>
      <c r="F216" s="893">
        <v>4129.6500000000005</v>
      </c>
      <c r="G216" s="945">
        <v>9.1</v>
      </c>
      <c r="H216" s="893">
        <v>17</v>
      </c>
      <c r="I216" s="893">
        <v>17</v>
      </c>
      <c r="J216" s="893">
        <v>17</v>
      </c>
      <c r="K216" s="944">
        <v>309.39999999999998</v>
      </c>
      <c r="L216" s="943">
        <v>4439.05</v>
      </c>
      <c r="M216" s="892">
        <v>0</v>
      </c>
      <c r="N216" s="892">
        <v>4439.05</v>
      </c>
      <c r="O216" s="892">
        <v>0</v>
      </c>
      <c r="P216" s="942">
        <v>0</v>
      </c>
      <c r="Q216" s="892">
        <v>0</v>
      </c>
      <c r="R216" s="892">
        <v>0</v>
      </c>
      <c r="S216" s="892">
        <v>0</v>
      </c>
      <c r="T216" s="892">
        <v>0</v>
      </c>
      <c r="U216" s="892">
        <v>0</v>
      </c>
      <c r="V216" s="926">
        <v>0</v>
      </c>
    </row>
    <row r="217" spans="1:22">
      <c r="A217" s="882" t="s">
        <v>2149</v>
      </c>
      <c r="B217" s="951">
        <v>9.5399999999999991</v>
      </c>
      <c r="C217" s="951">
        <v>9.7799999999999994</v>
      </c>
      <c r="D217" s="899">
        <v>234</v>
      </c>
      <c r="E217" s="899">
        <v>234</v>
      </c>
      <c r="F217" s="899">
        <v>4520.8799999999992</v>
      </c>
      <c r="G217" s="950">
        <v>10.9</v>
      </c>
      <c r="H217" s="899">
        <v>23</v>
      </c>
      <c r="I217" s="899">
        <v>20</v>
      </c>
      <c r="J217" s="899">
        <v>23</v>
      </c>
      <c r="K217" s="949">
        <v>566.80000000000007</v>
      </c>
      <c r="L217" s="948">
        <v>5087.6799999999994</v>
      </c>
      <c r="M217" s="898">
        <v>0</v>
      </c>
      <c r="N217" s="898">
        <v>5087.6799999999994</v>
      </c>
      <c r="O217" s="898">
        <v>0</v>
      </c>
      <c r="P217" s="947">
        <v>0</v>
      </c>
      <c r="Q217" s="898">
        <v>0</v>
      </c>
      <c r="R217" s="898">
        <v>0</v>
      </c>
      <c r="S217" s="898">
        <v>0</v>
      </c>
      <c r="T217" s="898">
        <v>0</v>
      </c>
      <c r="U217" s="898">
        <v>0</v>
      </c>
      <c r="V217" s="925">
        <v>0</v>
      </c>
    </row>
    <row r="218" spans="1:22">
      <c r="A218" s="880" t="s">
        <v>1678</v>
      </c>
      <c r="B218" s="946">
        <v>14</v>
      </c>
      <c r="C218" s="946">
        <v>19.09</v>
      </c>
      <c r="D218" s="893">
        <v>99</v>
      </c>
      <c r="E218" s="893">
        <v>102</v>
      </c>
      <c r="F218" s="893">
        <v>3333.1800000000003</v>
      </c>
      <c r="G218" s="945">
        <v>8.15</v>
      </c>
      <c r="H218" s="893">
        <v>24</v>
      </c>
      <c r="I218" s="893">
        <v>22</v>
      </c>
      <c r="J218" s="893">
        <v>25</v>
      </c>
      <c r="K218" s="944">
        <v>440.1</v>
      </c>
      <c r="L218" s="943">
        <v>3773.28</v>
      </c>
      <c r="M218" s="892">
        <v>0</v>
      </c>
      <c r="N218" s="892">
        <v>0</v>
      </c>
      <c r="O218" s="892">
        <v>0</v>
      </c>
      <c r="P218" s="942">
        <v>3773.28</v>
      </c>
      <c r="Q218" s="892">
        <v>0</v>
      </c>
      <c r="R218" s="892">
        <v>0</v>
      </c>
      <c r="S218" s="892">
        <v>0</v>
      </c>
      <c r="T218" s="892">
        <v>0</v>
      </c>
      <c r="U218" s="892">
        <v>0</v>
      </c>
      <c r="V218" s="926">
        <v>0</v>
      </c>
    </row>
    <row r="219" spans="1:22">
      <c r="A219" s="882" t="s">
        <v>1677</v>
      </c>
      <c r="B219" s="951">
        <v>22.62</v>
      </c>
      <c r="C219" s="951">
        <v>21.5</v>
      </c>
      <c r="D219" s="899">
        <v>65</v>
      </c>
      <c r="E219" s="899">
        <v>67</v>
      </c>
      <c r="F219" s="899">
        <v>2910.8</v>
      </c>
      <c r="G219" s="950">
        <v>8.15</v>
      </c>
      <c r="H219" s="899">
        <v>10</v>
      </c>
      <c r="I219" s="899">
        <v>9</v>
      </c>
      <c r="J219" s="899">
        <v>11</v>
      </c>
      <c r="K219" s="949">
        <v>195.60000000000002</v>
      </c>
      <c r="L219" s="948">
        <v>3106.4</v>
      </c>
      <c r="M219" s="898">
        <v>0</v>
      </c>
      <c r="N219" s="898">
        <v>0</v>
      </c>
      <c r="O219" s="898">
        <v>89.191565086603347</v>
      </c>
      <c r="P219" s="947">
        <v>3017.2084349133966</v>
      </c>
      <c r="Q219" s="898">
        <v>0</v>
      </c>
      <c r="R219" s="898">
        <v>0</v>
      </c>
      <c r="S219" s="898">
        <v>0</v>
      </c>
      <c r="T219" s="898">
        <v>0</v>
      </c>
      <c r="U219" s="898">
        <v>0</v>
      </c>
      <c r="V219" s="925">
        <v>0</v>
      </c>
    </row>
    <row r="220" spans="1:22">
      <c r="A220" s="880" t="s">
        <v>1676</v>
      </c>
      <c r="B220" s="946">
        <v>16.73</v>
      </c>
      <c r="C220" s="946">
        <v>17.89</v>
      </c>
      <c r="D220" s="893">
        <v>52</v>
      </c>
      <c r="E220" s="893">
        <v>52</v>
      </c>
      <c r="F220" s="893">
        <v>1800.24</v>
      </c>
      <c r="G220" s="945">
        <v>5.78</v>
      </c>
      <c r="H220" s="893">
        <v>8</v>
      </c>
      <c r="I220" s="893">
        <v>8</v>
      </c>
      <c r="J220" s="893">
        <v>8</v>
      </c>
      <c r="K220" s="944">
        <v>92.48</v>
      </c>
      <c r="L220" s="943">
        <v>1892.72</v>
      </c>
      <c r="M220" s="892">
        <v>0</v>
      </c>
      <c r="N220" s="892">
        <v>0</v>
      </c>
      <c r="O220" s="892">
        <v>0</v>
      </c>
      <c r="P220" s="942">
        <v>1892.72</v>
      </c>
      <c r="Q220" s="892">
        <v>0</v>
      </c>
      <c r="R220" s="892">
        <v>0</v>
      </c>
      <c r="S220" s="892">
        <v>0</v>
      </c>
      <c r="T220" s="892">
        <v>0</v>
      </c>
      <c r="U220" s="892">
        <v>0</v>
      </c>
      <c r="V220" s="926">
        <v>0</v>
      </c>
    </row>
    <row r="221" spans="1:22">
      <c r="A221" s="882" t="s">
        <v>1675</v>
      </c>
      <c r="B221" s="951">
        <v>10.01</v>
      </c>
      <c r="C221" s="951">
        <v>8.32</v>
      </c>
      <c r="D221" s="899">
        <v>82</v>
      </c>
      <c r="E221" s="899">
        <v>82</v>
      </c>
      <c r="F221" s="899">
        <v>1503.06</v>
      </c>
      <c r="G221" s="950">
        <v>7</v>
      </c>
      <c r="H221" s="899">
        <v>11</v>
      </c>
      <c r="I221" s="899">
        <v>10</v>
      </c>
      <c r="J221" s="899">
        <v>11</v>
      </c>
      <c r="K221" s="949">
        <v>168</v>
      </c>
      <c r="L221" s="948">
        <v>1671.06</v>
      </c>
      <c r="M221" s="898">
        <v>0</v>
      </c>
      <c r="N221" s="898">
        <v>0</v>
      </c>
      <c r="O221" s="898">
        <v>0</v>
      </c>
      <c r="P221" s="947">
        <v>1671.06</v>
      </c>
      <c r="Q221" s="898">
        <v>0</v>
      </c>
      <c r="R221" s="898">
        <v>0</v>
      </c>
      <c r="S221" s="898">
        <v>0</v>
      </c>
      <c r="T221" s="898">
        <v>0</v>
      </c>
      <c r="U221" s="898">
        <v>0</v>
      </c>
      <c r="V221" s="925">
        <v>0</v>
      </c>
    </row>
    <row r="222" spans="1:22">
      <c r="A222" s="880" t="s">
        <v>1300</v>
      </c>
      <c r="B222" s="946">
        <v>13.74</v>
      </c>
      <c r="C222" s="946">
        <v>14.06</v>
      </c>
      <c r="D222" s="893">
        <v>102</v>
      </c>
      <c r="E222" s="893">
        <v>103</v>
      </c>
      <c r="F222" s="893">
        <v>2849.66</v>
      </c>
      <c r="G222" s="945">
        <v>4.83</v>
      </c>
      <c r="H222" s="893">
        <v>13</v>
      </c>
      <c r="I222" s="893">
        <v>13</v>
      </c>
      <c r="J222" s="893">
        <v>13</v>
      </c>
      <c r="K222" s="944">
        <v>125.58</v>
      </c>
      <c r="L222" s="943">
        <v>2975.24</v>
      </c>
      <c r="M222" s="892">
        <v>0</v>
      </c>
      <c r="N222" s="892">
        <v>0</v>
      </c>
      <c r="O222" s="892">
        <v>0</v>
      </c>
      <c r="P222" s="942">
        <v>2975.24</v>
      </c>
      <c r="Q222" s="892">
        <v>0</v>
      </c>
      <c r="R222" s="892">
        <v>0</v>
      </c>
      <c r="S222" s="892">
        <v>0</v>
      </c>
      <c r="T222" s="892">
        <v>0</v>
      </c>
      <c r="U222" s="892">
        <v>0</v>
      </c>
      <c r="V222" s="926">
        <v>0</v>
      </c>
    </row>
    <row r="223" spans="1:22">
      <c r="A223" s="882" t="s">
        <v>1299</v>
      </c>
      <c r="B223" s="951">
        <v>17.440000000000001</v>
      </c>
      <c r="C223" s="951">
        <v>17.88</v>
      </c>
      <c r="D223" s="899">
        <v>68</v>
      </c>
      <c r="E223" s="899">
        <v>68</v>
      </c>
      <c r="F223" s="899">
        <v>2401.7600000000002</v>
      </c>
      <c r="G223" s="950">
        <v>12.82</v>
      </c>
      <c r="H223" s="899">
        <v>11</v>
      </c>
      <c r="I223" s="899">
        <v>11</v>
      </c>
      <c r="J223" s="899">
        <v>11</v>
      </c>
      <c r="K223" s="949">
        <v>282.04000000000002</v>
      </c>
      <c r="L223" s="948">
        <v>2683.8</v>
      </c>
      <c r="M223" s="898">
        <v>0</v>
      </c>
      <c r="N223" s="898">
        <v>0</v>
      </c>
      <c r="O223" s="898">
        <v>387.92252937551797</v>
      </c>
      <c r="P223" s="947">
        <v>2295.8774706244822</v>
      </c>
      <c r="Q223" s="898">
        <v>0</v>
      </c>
      <c r="R223" s="898">
        <v>0</v>
      </c>
      <c r="S223" s="898">
        <v>0</v>
      </c>
      <c r="T223" s="898">
        <v>0</v>
      </c>
      <c r="U223" s="898">
        <v>0</v>
      </c>
      <c r="V223" s="925">
        <v>0</v>
      </c>
    </row>
    <row r="224" spans="1:22">
      <c r="A224" s="880" t="s">
        <v>2148</v>
      </c>
      <c r="B224" s="946">
        <v>11.22</v>
      </c>
      <c r="C224" s="946">
        <v>9.6300000000000008</v>
      </c>
      <c r="D224" s="893">
        <v>176</v>
      </c>
      <c r="E224" s="893">
        <v>176</v>
      </c>
      <c r="F224" s="893">
        <v>3669.6000000000004</v>
      </c>
      <c r="G224" s="945">
        <v>11</v>
      </c>
      <c r="H224" s="893">
        <v>20</v>
      </c>
      <c r="I224" s="893">
        <v>16</v>
      </c>
      <c r="J224" s="893">
        <v>20</v>
      </c>
      <c r="K224" s="944">
        <v>528</v>
      </c>
      <c r="L224" s="943">
        <v>4197.6000000000004</v>
      </c>
      <c r="M224" s="892">
        <v>4197.6000000000004</v>
      </c>
      <c r="N224" s="892">
        <v>0</v>
      </c>
      <c r="O224" s="892">
        <v>0</v>
      </c>
      <c r="P224" s="942">
        <v>0</v>
      </c>
      <c r="Q224" s="892">
        <v>0</v>
      </c>
      <c r="R224" s="892">
        <v>0</v>
      </c>
      <c r="S224" s="892">
        <v>0</v>
      </c>
      <c r="T224" s="892">
        <v>0</v>
      </c>
      <c r="U224" s="892">
        <v>0</v>
      </c>
      <c r="V224" s="926">
        <v>0</v>
      </c>
    </row>
    <row r="225" spans="1:22">
      <c r="A225" s="882" t="s">
        <v>2147</v>
      </c>
      <c r="B225" s="951">
        <v>12.21</v>
      </c>
      <c r="C225" s="951">
        <v>11.8</v>
      </c>
      <c r="D225" s="899">
        <v>37</v>
      </c>
      <c r="E225" s="899">
        <v>37</v>
      </c>
      <c r="F225" s="899">
        <v>888.37000000000012</v>
      </c>
      <c r="G225" s="950">
        <v>11</v>
      </c>
      <c r="H225" s="899">
        <v>4</v>
      </c>
      <c r="I225" s="899">
        <v>4</v>
      </c>
      <c r="J225" s="899">
        <v>4</v>
      </c>
      <c r="K225" s="949">
        <v>88</v>
      </c>
      <c r="L225" s="948">
        <v>976.37000000000012</v>
      </c>
      <c r="M225" s="898">
        <v>976.37000000000012</v>
      </c>
      <c r="N225" s="898">
        <v>0</v>
      </c>
      <c r="O225" s="898">
        <v>0</v>
      </c>
      <c r="P225" s="947">
        <v>0</v>
      </c>
      <c r="Q225" s="898">
        <v>0</v>
      </c>
      <c r="R225" s="898">
        <v>0</v>
      </c>
      <c r="S225" s="898">
        <v>0</v>
      </c>
      <c r="T225" s="898">
        <v>0</v>
      </c>
      <c r="U225" s="898">
        <v>0</v>
      </c>
      <c r="V225" s="925">
        <v>0</v>
      </c>
    </row>
    <row r="226" spans="1:22">
      <c r="A226" s="880" t="s">
        <v>2146</v>
      </c>
      <c r="B226" s="946">
        <v>18.27</v>
      </c>
      <c r="C226" s="946">
        <v>18.37</v>
      </c>
      <c r="D226" s="893">
        <v>132</v>
      </c>
      <c r="E226" s="893">
        <v>132</v>
      </c>
      <c r="F226" s="893">
        <v>4836.4799999999996</v>
      </c>
      <c r="G226" s="945">
        <v>16.350000000000001</v>
      </c>
      <c r="H226" s="893">
        <v>19</v>
      </c>
      <c r="I226" s="893">
        <v>17</v>
      </c>
      <c r="J226" s="893">
        <v>19</v>
      </c>
      <c r="K226" s="944">
        <v>686.7</v>
      </c>
      <c r="L226" s="943">
        <v>5523.1799999999994</v>
      </c>
      <c r="M226" s="892">
        <v>3665.5242689426323</v>
      </c>
      <c r="N226" s="892">
        <v>1857.6557310573676</v>
      </c>
      <c r="O226" s="892">
        <v>0</v>
      </c>
      <c r="P226" s="942">
        <v>0</v>
      </c>
      <c r="Q226" s="892">
        <v>0</v>
      </c>
      <c r="R226" s="892">
        <v>0</v>
      </c>
      <c r="S226" s="892">
        <v>0</v>
      </c>
      <c r="T226" s="892">
        <v>0</v>
      </c>
      <c r="U226" s="892">
        <v>0</v>
      </c>
      <c r="V226" s="926">
        <v>0</v>
      </c>
    </row>
    <row r="227" spans="1:22">
      <c r="A227" s="882" t="s">
        <v>2145</v>
      </c>
      <c r="B227" s="951">
        <v>11.12</v>
      </c>
      <c r="C227" s="951">
        <v>10.3</v>
      </c>
      <c r="D227" s="899">
        <v>188</v>
      </c>
      <c r="E227" s="899">
        <v>188</v>
      </c>
      <c r="F227" s="899">
        <v>4026.96</v>
      </c>
      <c r="G227" s="950">
        <v>9.5</v>
      </c>
      <c r="H227" s="899">
        <v>27</v>
      </c>
      <c r="I227" s="899">
        <v>22</v>
      </c>
      <c r="J227" s="899">
        <v>27</v>
      </c>
      <c r="K227" s="949">
        <v>608</v>
      </c>
      <c r="L227" s="948">
        <v>4634.96</v>
      </c>
      <c r="M227" s="898">
        <v>4200.5671409105189</v>
      </c>
      <c r="N227" s="898">
        <v>434.39285908948131</v>
      </c>
      <c r="O227" s="898">
        <v>0</v>
      </c>
      <c r="P227" s="947">
        <v>0</v>
      </c>
      <c r="Q227" s="898">
        <v>0</v>
      </c>
      <c r="R227" s="898">
        <v>0</v>
      </c>
      <c r="S227" s="898">
        <v>0</v>
      </c>
      <c r="T227" s="898">
        <v>0</v>
      </c>
      <c r="U227" s="898">
        <v>0</v>
      </c>
      <c r="V227" s="925">
        <v>0</v>
      </c>
    </row>
    <row r="228" spans="1:22">
      <c r="A228" s="880" t="s">
        <v>2144</v>
      </c>
      <c r="B228" s="946">
        <v>17.77</v>
      </c>
      <c r="C228" s="946">
        <v>0</v>
      </c>
      <c r="D228" s="893">
        <v>139</v>
      </c>
      <c r="E228" s="893">
        <v>0</v>
      </c>
      <c r="F228" s="893">
        <v>2470.0299999999997</v>
      </c>
      <c r="G228" s="945">
        <v>9.5</v>
      </c>
      <c r="H228" s="893">
        <v>9</v>
      </c>
      <c r="I228" s="893">
        <v>9</v>
      </c>
      <c r="J228" s="893">
        <v>9</v>
      </c>
      <c r="K228" s="944">
        <v>171</v>
      </c>
      <c r="L228" s="943">
        <v>2641.0299999999997</v>
      </c>
      <c r="M228" s="892">
        <v>2541.0375871582114</v>
      </c>
      <c r="N228" s="892">
        <v>99.992412841788223</v>
      </c>
      <c r="O228" s="892">
        <v>0</v>
      </c>
      <c r="P228" s="942">
        <v>0</v>
      </c>
      <c r="Q228" s="892">
        <v>0</v>
      </c>
      <c r="R228" s="892">
        <v>0</v>
      </c>
      <c r="S228" s="892">
        <v>0</v>
      </c>
      <c r="T228" s="892">
        <v>0</v>
      </c>
      <c r="U228" s="892">
        <v>0</v>
      </c>
      <c r="V228" s="926">
        <v>0</v>
      </c>
    </row>
    <row r="229" spans="1:22">
      <c r="A229" s="882" t="s">
        <v>2143</v>
      </c>
      <c r="B229" s="951">
        <v>12.99</v>
      </c>
      <c r="C229" s="951">
        <v>13.69</v>
      </c>
      <c r="D229" s="899">
        <v>117</v>
      </c>
      <c r="E229" s="899">
        <v>117</v>
      </c>
      <c r="F229" s="899">
        <v>3121.56</v>
      </c>
      <c r="G229" s="950">
        <v>15.8</v>
      </c>
      <c r="H229" s="899">
        <v>12</v>
      </c>
      <c r="I229" s="899">
        <v>11</v>
      </c>
      <c r="J229" s="899">
        <v>12</v>
      </c>
      <c r="K229" s="949">
        <v>410.8</v>
      </c>
      <c r="L229" s="948">
        <v>3532.36</v>
      </c>
      <c r="M229" s="898">
        <v>0</v>
      </c>
      <c r="N229" s="898">
        <v>3532.36</v>
      </c>
      <c r="O229" s="898">
        <v>0</v>
      </c>
      <c r="P229" s="947">
        <v>0</v>
      </c>
      <c r="Q229" s="898">
        <v>0</v>
      </c>
      <c r="R229" s="898">
        <v>0</v>
      </c>
      <c r="S229" s="898">
        <v>0</v>
      </c>
      <c r="T229" s="898">
        <v>0</v>
      </c>
      <c r="U229" s="898">
        <v>0</v>
      </c>
      <c r="V229" s="925">
        <v>0</v>
      </c>
    </row>
    <row r="230" spans="1:22">
      <c r="A230" s="880" t="s">
        <v>2142</v>
      </c>
      <c r="B230" s="946">
        <v>7.23</v>
      </c>
      <c r="C230" s="946">
        <v>0</v>
      </c>
      <c r="D230" s="893">
        <v>183</v>
      </c>
      <c r="E230" s="893">
        <v>0</v>
      </c>
      <c r="F230" s="893">
        <v>1323.0900000000001</v>
      </c>
      <c r="G230" s="945">
        <v>4.9000000000000004</v>
      </c>
      <c r="H230" s="893">
        <v>9</v>
      </c>
      <c r="I230" s="893">
        <v>6</v>
      </c>
      <c r="J230" s="893">
        <v>9</v>
      </c>
      <c r="K230" s="944">
        <v>117.60000000000001</v>
      </c>
      <c r="L230" s="943">
        <v>1440.69</v>
      </c>
      <c r="M230" s="892">
        <v>660.27154196596325</v>
      </c>
      <c r="N230" s="892">
        <v>780.41845803403692</v>
      </c>
      <c r="O230" s="892">
        <v>0</v>
      </c>
      <c r="P230" s="942">
        <v>0</v>
      </c>
      <c r="Q230" s="892">
        <v>0</v>
      </c>
      <c r="R230" s="892">
        <v>0</v>
      </c>
      <c r="S230" s="892">
        <v>0</v>
      </c>
      <c r="T230" s="892">
        <v>0</v>
      </c>
      <c r="U230" s="892">
        <v>0</v>
      </c>
      <c r="V230" s="926">
        <v>0</v>
      </c>
    </row>
    <row r="231" spans="1:22">
      <c r="A231" s="882" t="s">
        <v>2141</v>
      </c>
      <c r="B231" s="951">
        <v>15.68</v>
      </c>
      <c r="C231" s="951">
        <v>0</v>
      </c>
      <c r="D231" s="899">
        <v>160</v>
      </c>
      <c r="E231" s="899">
        <v>0</v>
      </c>
      <c r="F231" s="899">
        <v>2508.8000000000002</v>
      </c>
      <c r="G231" s="950">
        <v>6.3</v>
      </c>
      <c r="H231" s="899">
        <v>10</v>
      </c>
      <c r="I231" s="899">
        <v>8</v>
      </c>
      <c r="J231" s="899">
        <v>10</v>
      </c>
      <c r="K231" s="949">
        <v>151.19999999999999</v>
      </c>
      <c r="L231" s="948">
        <v>2660</v>
      </c>
      <c r="M231" s="898">
        <v>1860.0778691296241</v>
      </c>
      <c r="N231" s="898">
        <v>799.9221308703759</v>
      </c>
      <c r="O231" s="898">
        <v>0</v>
      </c>
      <c r="P231" s="947">
        <v>0</v>
      </c>
      <c r="Q231" s="898">
        <v>0</v>
      </c>
      <c r="R231" s="898">
        <v>0</v>
      </c>
      <c r="S231" s="898">
        <v>0</v>
      </c>
      <c r="T231" s="898">
        <v>0</v>
      </c>
      <c r="U231" s="898">
        <v>0</v>
      </c>
      <c r="V231" s="925">
        <v>0</v>
      </c>
    </row>
    <row r="232" spans="1:22">
      <c r="A232" s="880" t="s">
        <v>2140</v>
      </c>
      <c r="B232" s="946">
        <v>13.41</v>
      </c>
      <c r="C232" s="946">
        <v>13.45</v>
      </c>
      <c r="D232" s="893">
        <v>129</v>
      </c>
      <c r="E232" s="893">
        <v>129</v>
      </c>
      <c r="F232" s="893">
        <v>3464.94</v>
      </c>
      <c r="G232" s="945">
        <v>1</v>
      </c>
      <c r="H232" s="893">
        <v>17</v>
      </c>
      <c r="I232" s="893">
        <v>13</v>
      </c>
      <c r="J232" s="893">
        <v>17</v>
      </c>
      <c r="K232" s="944">
        <v>42</v>
      </c>
      <c r="L232" s="943">
        <v>3506.94</v>
      </c>
      <c r="M232" s="892">
        <v>2314.0824317209353</v>
      </c>
      <c r="N232" s="892">
        <v>1192.8575682790647</v>
      </c>
      <c r="O232" s="892">
        <v>0</v>
      </c>
      <c r="P232" s="942">
        <v>0</v>
      </c>
      <c r="Q232" s="892">
        <v>0</v>
      </c>
      <c r="R232" s="892">
        <v>0</v>
      </c>
      <c r="S232" s="892">
        <v>0</v>
      </c>
      <c r="T232" s="892">
        <v>0</v>
      </c>
      <c r="U232" s="892">
        <v>0</v>
      </c>
      <c r="V232" s="926">
        <v>0</v>
      </c>
    </row>
    <row r="233" spans="1:22">
      <c r="A233" s="882" t="s">
        <v>2139</v>
      </c>
      <c r="B233" s="951">
        <v>9.36</v>
      </c>
      <c r="C233" s="951">
        <v>0</v>
      </c>
      <c r="D233" s="899">
        <v>240</v>
      </c>
      <c r="E233" s="899">
        <v>0</v>
      </c>
      <c r="F233" s="899">
        <v>2246.3999999999996</v>
      </c>
      <c r="G233" s="950">
        <v>4.9000000000000004</v>
      </c>
      <c r="H233" s="899">
        <v>12</v>
      </c>
      <c r="I233" s="899">
        <v>9</v>
      </c>
      <c r="J233" s="899">
        <v>12</v>
      </c>
      <c r="K233" s="949">
        <v>147</v>
      </c>
      <c r="L233" s="948">
        <v>2393.3999999999996</v>
      </c>
      <c r="M233" s="898">
        <v>0</v>
      </c>
      <c r="N233" s="898">
        <v>2393.3999999999996</v>
      </c>
      <c r="O233" s="898">
        <v>0</v>
      </c>
      <c r="P233" s="947">
        <v>0</v>
      </c>
      <c r="Q233" s="898">
        <v>0</v>
      </c>
      <c r="R233" s="898">
        <v>0</v>
      </c>
      <c r="S233" s="898">
        <v>0</v>
      </c>
      <c r="T233" s="898">
        <v>0</v>
      </c>
      <c r="U233" s="898">
        <v>0</v>
      </c>
      <c r="V233" s="925">
        <v>0</v>
      </c>
    </row>
    <row r="234" spans="1:22">
      <c r="A234" s="880" t="s">
        <v>2138</v>
      </c>
      <c r="B234" s="946">
        <v>8.0399999999999991</v>
      </c>
      <c r="C234" s="946">
        <v>7.82</v>
      </c>
      <c r="D234" s="893">
        <v>252</v>
      </c>
      <c r="E234" s="893">
        <v>252</v>
      </c>
      <c r="F234" s="893">
        <v>3996.72</v>
      </c>
      <c r="G234" s="945">
        <v>6.6</v>
      </c>
      <c r="H234" s="893">
        <v>24</v>
      </c>
      <c r="I234" s="893">
        <v>20</v>
      </c>
      <c r="J234" s="893">
        <v>24</v>
      </c>
      <c r="K234" s="944">
        <v>369.59999999999997</v>
      </c>
      <c r="L234" s="943">
        <v>4366.32</v>
      </c>
      <c r="M234" s="892">
        <v>3354.5817353169277</v>
      </c>
      <c r="N234" s="892">
        <v>1011.7382646830716</v>
      </c>
      <c r="O234" s="892">
        <v>0</v>
      </c>
      <c r="P234" s="942">
        <v>0</v>
      </c>
      <c r="Q234" s="892">
        <v>0</v>
      </c>
      <c r="R234" s="892">
        <v>0</v>
      </c>
      <c r="S234" s="892">
        <v>0</v>
      </c>
      <c r="T234" s="892">
        <v>0</v>
      </c>
      <c r="U234" s="892">
        <v>0</v>
      </c>
      <c r="V234" s="926">
        <v>0</v>
      </c>
    </row>
    <row r="235" spans="1:22">
      <c r="A235" s="882" t="s">
        <v>1674</v>
      </c>
      <c r="B235" s="951">
        <v>33.49</v>
      </c>
      <c r="C235" s="951">
        <v>0</v>
      </c>
      <c r="D235" s="899">
        <v>40</v>
      </c>
      <c r="E235" s="899">
        <v>0</v>
      </c>
      <c r="F235" s="899">
        <v>1339.6000000000001</v>
      </c>
      <c r="G235" s="950">
        <v>4.8499999999999996</v>
      </c>
      <c r="H235" s="899">
        <v>5</v>
      </c>
      <c r="I235" s="899">
        <v>5</v>
      </c>
      <c r="J235" s="899">
        <v>5</v>
      </c>
      <c r="K235" s="949">
        <v>48.5</v>
      </c>
      <c r="L235" s="948">
        <v>1388.1000000000001</v>
      </c>
      <c r="M235" s="898">
        <v>0</v>
      </c>
      <c r="N235" s="898">
        <v>0</v>
      </c>
      <c r="O235" s="898">
        <v>296.18860992478329</v>
      </c>
      <c r="P235" s="947">
        <v>1091.9113900752168</v>
      </c>
      <c r="Q235" s="898">
        <v>0</v>
      </c>
      <c r="R235" s="898">
        <v>0</v>
      </c>
      <c r="S235" s="898">
        <v>0</v>
      </c>
      <c r="T235" s="898">
        <v>0</v>
      </c>
      <c r="U235" s="898">
        <v>0</v>
      </c>
      <c r="V235" s="925">
        <v>0</v>
      </c>
    </row>
    <row r="236" spans="1:22">
      <c r="A236" s="880" t="s">
        <v>2137</v>
      </c>
      <c r="B236" s="946">
        <v>9.5299999999999994</v>
      </c>
      <c r="C236" s="946">
        <v>9.81</v>
      </c>
      <c r="D236" s="893">
        <v>143</v>
      </c>
      <c r="E236" s="893">
        <v>143</v>
      </c>
      <c r="F236" s="893">
        <v>2765.62</v>
      </c>
      <c r="G236" s="945">
        <v>3.66</v>
      </c>
      <c r="H236" s="893">
        <v>18</v>
      </c>
      <c r="I236" s="893">
        <v>15</v>
      </c>
      <c r="J236" s="893">
        <v>18</v>
      </c>
      <c r="K236" s="944">
        <v>153.72</v>
      </c>
      <c r="L236" s="943">
        <v>2919.3399999999997</v>
      </c>
      <c r="M236" s="892">
        <v>0</v>
      </c>
      <c r="N236" s="892">
        <v>2093.6759997194572</v>
      </c>
      <c r="O236" s="892">
        <v>825.6640002805425</v>
      </c>
      <c r="P236" s="942">
        <v>0</v>
      </c>
      <c r="Q236" s="892">
        <v>0</v>
      </c>
      <c r="R236" s="892">
        <v>0</v>
      </c>
      <c r="S236" s="892">
        <v>0</v>
      </c>
      <c r="T236" s="892">
        <v>0</v>
      </c>
      <c r="U236" s="892">
        <v>0</v>
      </c>
      <c r="V236" s="926">
        <v>0</v>
      </c>
    </row>
    <row r="237" spans="1:22">
      <c r="A237" s="882" t="s">
        <v>2136</v>
      </c>
      <c r="B237" s="951">
        <v>7.84</v>
      </c>
      <c r="C237" s="951">
        <v>8.91</v>
      </c>
      <c r="D237" s="899">
        <v>188</v>
      </c>
      <c r="E237" s="899">
        <v>188</v>
      </c>
      <c r="F237" s="899">
        <v>3149</v>
      </c>
      <c r="G237" s="950">
        <v>5.6589999999999998</v>
      </c>
      <c r="H237" s="899">
        <v>13</v>
      </c>
      <c r="I237" s="899">
        <v>11</v>
      </c>
      <c r="J237" s="899">
        <v>13</v>
      </c>
      <c r="K237" s="949">
        <v>169.76999999999998</v>
      </c>
      <c r="L237" s="948">
        <v>3318.77</v>
      </c>
      <c r="M237" s="898">
        <v>2231.0023584905657</v>
      </c>
      <c r="N237" s="898">
        <v>1087.7676415094338</v>
      </c>
      <c r="O237" s="898">
        <v>0</v>
      </c>
      <c r="P237" s="947">
        <v>0</v>
      </c>
      <c r="Q237" s="898">
        <v>0</v>
      </c>
      <c r="R237" s="898">
        <v>0</v>
      </c>
      <c r="S237" s="898">
        <v>0</v>
      </c>
      <c r="T237" s="898">
        <v>0</v>
      </c>
      <c r="U237" s="898">
        <v>0</v>
      </c>
      <c r="V237" s="925">
        <v>0</v>
      </c>
    </row>
    <row r="238" spans="1:22">
      <c r="A238" s="880" t="s">
        <v>2135</v>
      </c>
      <c r="B238" s="946">
        <v>9.16</v>
      </c>
      <c r="C238" s="946">
        <v>0</v>
      </c>
      <c r="D238" s="893">
        <v>167</v>
      </c>
      <c r="E238" s="893">
        <v>0</v>
      </c>
      <c r="F238" s="893">
        <v>1529.72</v>
      </c>
      <c r="G238" s="945">
        <v>4.9000000000000004</v>
      </c>
      <c r="H238" s="893">
        <v>8</v>
      </c>
      <c r="I238" s="893">
        <v>7</v>
      </c>
      <c r="J238" s="893">
        <v>8</v>
      </c>
      <c r="K238" s="944">
        <v>88.2</v>
      </c>
      <c r="L238" s="943">
        <v>1617.92</v>
      </c>
      <c r="M238" s="892">
        <v>1617.92</v>
      </c>
      <c r="N238" s="892">
        <v>0</v>
      </c>
      <c r="O238" s="892">
        <v>0</v>
      </c>
      <c r="P238" s="942">
        <v>0</v>
      </c>
      <c r="Q238" s="892">
        <v>0</v>
      </c>
      <c r="R238" s="892">
        <v>0</v>
      </c>
      <c r="S238" s="892">
        <v>0</v>
      </c>
      <c r="T238" s="892">
        <v>0</v>
      </c>
      <c r="U238" s="892">
        <v>0</v>
      </c>
      <c r="V238" s="926">
        <v>0</v>
      </c>
    </row>
    <row r="239" spans="1:22">
      <c r="A239" s="882" t="s">
        <v>2134</v>
      </c>
      <c r="B239" s="951">
        <v>7.55</v>
      </c>
      <c r="C239" s="951">
        <v>8.68</v>
      </c>
      <c r="D239" s="899">
        <v>138</v>
      </c>
      <c r="E239" s="899">
        <v>138</v>
      </c>
      <c r="F239" s="899">
        <v>2239.7399999999998</v>
      </c>
      <c r="G239" s="950">
        <v>10.5</v>
      </c>
      <c r="H239" s="899">
        <v>11</v>
      </c>
      <c r="I239" s="899">
        <v>10</v>
      </c>
      <c r="J239" s="899">
        <v>11</v>
      </c>
      <c r="K239" s="949">
        <v>252</v>
      </c>
      <c r="L239" s="948">
        <v>2491.7399999999998</v>
      </c>
      <c r="M239" s="898">
        <v>0</v>
      </c>
      <c r="N239" s="898">
        <v>2491.7399999999998</v>
      </c>
      <c r="O239" s="898">
        <v>0</v>
      </c>
      <c r="P239" s="947">
        <v>0</v>
      </c>
      <c r="Q239" s="898">
        <v>0</v>
      </c>
      <c r="R239" s="898">
        <v>0</v>
      </c>
      <c r="S239" s="898">
        <v>0</v>
      </c>
      <c r="T239" s="898">
        <v>0</v>
      </c>
      <c r="U239" s="898">
        <v>0</v>
      </c>
      <c r="V239" s="925">
        <v>0</v>
      </c>
    </row>
    <row r="240" spans="1:22">
      <c r="A240" s="880" t="s">
        <v>2133</v>
      </c>
      <c r="B240" s="946">
        <v>10.88</v>
      </c>
      <c r="C240" s="946">
        <v>11.61</v>
      </c>
      <c r="D240" s="893">
        <v>153</v>
      </c>
      <c r="E240" s="893">
        <v>152</v>
      </c>
      <c r="F240" s="893">
        <v>3429.3599999999997</v>
      </c>
      <c r="G240" s="945">
        <v>18.7</v>
      </c>
      <c r="H240" s="893">
        <v>18</v>
      </c>
      <c r="I240" s="893">
        <v>18</v>
      </c>
      <c r="J240" s="893">
        <v>18</v>
      </c>
      <c r="K240" s="944">
        <v>673.19999999999993</v>
      </c>
      <c r="L240" s="943">
        <v>4102.5599999999995</v>
      </c>
      <c r="M240" s="892">
        <v>3475.4254898472213</v>
      </c>
      <c r="N240" s="892">
        <v>627.13451015277838</v>
      </c>
      <c r="O240" s="892">
        <v>0</v>
      </c>
      <c r="P240" s="942">
        <v>0</v>
      </c>
      <c r="Q240" s="892">
        <v>0</v>
      </c>
      <c r="R240" s="892">
        <v>0</v>
      </c>
      <c r="S240" s="892">
        <v>0</v>
      </c>
      <c r="T240" s="892">
        <v>0</v>
      </c>
      <c r="U240" s="892">
        <v>0</v>
      </c>
      <c r="V240" s="926">
        <v>0</v>
      </c>
    </row>
    <row r="241" spans="1:22">
      <c r="A241" s="882" t="s">
        <v>2132</v>
      </c>
      <c r="B241" s="951">
        <v>12.09</v>
      </c>
      <c r="C241" s="951">
        <v>13.05</v>
      </c>
      <c r="D241" s="899">
        <v>107</v>
      </c>
      <c r="E241" s="899">
        <v>107</v>
      </c>
      <c r="F241" s="899">
        <v>2689.98</v>
      </c>
      <c r="G241" s="950">
        <v>14.8</v>
      </c>
      <c r="H241" s="899">
        <v>16</v>
      </c>
      <c r="I241" s="899">
        <v>14</v>
      </c>
      <c r="J241" s="899">
        <v>16</v>
      </c>
      <c r="K241" s="949">
        <v>532.80000000000007</v>
      </c>
      <c r="L241" s="948">
        <v>3222.78</v>
      </c>
      <c r="M241" s="898">
        <v>662.40415261000123</v>
      </c>
      <c r="N241" s="898">
        <v>2560.3758473899993</v>
      </c>
      <c r="O241" s="898">
        <v>0</v>
      </c>
      <c r="P241" s="947">
        <v>0</v>
      </c>
      <c r="Q241" s="898">
        <v>0</v>
      </c>
      <c r="R241" s="898">
        <v>0</v>
      </c>
      <c r="S241" s="898">
        <v>0</v>
      </c>
      <c r="T241" s="898">
        <v>0</v>
      </c>
      <c r="U241" s="898">
        <v>0</v>
      </c>
      <c r="V241" s="925">
        <v>0</v>
      </c>
    </row>
    <row r="242" spans="1:22">
      <c r="A242" s="880" t="s">
        <v>2131</v>
      </c>
      <c r="B242" s="946">
        <v>7.77</v>
      </c>
      <c r="C242" s="946">
        <v>9.35</v>
      </c>
      <c r="D242" s="893">
        <v>55</v>
      </c>
      <c r="E242" s="893">
        <v>55</v>
      </c>
      <c r="F242" s="893">
        <v>941.59999999999991</v>
      </c>
      <c r="G242" s="945">
        <v>14.8</v>
      </c>
      <c r="H242" s="893">
        <v>4</v>
      </c>
      <c r="I242" s="893">
        <v>4</v>
      </c>
      <c r="J242" s="893">
        <v>4</v>
      </c>
      <c r="K242" s="944">
        <v>118.4</v>
      </c>
      <c r="L242" s="943">
        <v>1060</v>
      </c>
      <c r="M242" s="892">
        <v>1060</v>
      </c>
      <c r="N242" s="892">
        <v>0</v>
      </c>
      <c r="O242" s="892">
        <v>0</v>
      </c>
      <c r="P242" s="942">
        <v>0</v>
      </c>
      <c r="Q242" s="892">
        <v>0</v>
      </c>
      <c r="R242" s="892">
        <v>0</v>
      </c>
      <c r="S242" s="892">
        <v>0</v>
      </c>
      <c r="T242" s="892">
        <v>0</v>
      </c>
      <c r="U242" s="892">
        <v>0</v>
      </c>
      <c r="V242" s="926">
        <v>0</v>
      </c>
    </row>
    <row r="243" spans="1:22">
      <c r="A243" s="882" t="s">
        <v>1298</v>
      </c>
      <c r="B243" s="951">
        <v>18.53</v>
      </c>
      <c r="C243" s="951">
        <v>17.37</v>
      </c>
      <c r="D243" s="899">
        <v>84</v>
      </c>
      <c r="E243" s="899">
        <v>85</v>
      </c>
      <c r="F243" s="899">
        <v>3032.9700000000003</v>
      </c>
      <c r="G243" s="950">
        <v>9.6</v>
      </c>
      <c r="H243" s="899">
        <v>11</v>
      </c>
      <c r="I243" s="899">
        <v>10</v>
      </c>
      <c r="J243" s="899">
        <v>11</v>
      </c>
      <c r="K243" s="949">
        <v>230.39999999999998</v>
      </c>
      <c r="L243" s="948">
        <v>3263.3700000000003</v>
      </c>
      <c r="M243" s="898">
        <v>0</v>
      </c>
      <c r="N243" s="898">
        <v>0</v>
      </c>
      <c r="O243" s="898">
        <v>3222.2682830298045</v>
      </c>
      <c r="P243" s="947">
        <v>41.101716970195653</v>
      </c>
      <c r="Q243" s="898">
        <v>0</v>
      </c>
      <c r="R243" s="898">
        <v>0</v>
      </c>
      <c r="S243" s="898">
        <v>0</v>
      </c>
      <c r="T243" s="898">
        <v>0</v>
      </c>
      <c r="U243" s="898">
        <v>0</v>
      </c>
      <c r="V243" s="925">
        <v>0</v>
      </c>
    </row>
    <row r="244" spans="1:22">
      <c r="A244" s="880" t="s">
        <v>1297</v>
      </c>
      <c r="B244" s="946">
        <v>13.14</v>
      </c>
      <c r="C244" s="946">
        <v>13.92</v>
      </c>
      <c r="D244" s="893">
        <v>40</v>
      </c>
      <c r="E244" s="893">
        <v>40</v>
      </c>
      <c r="F244" s="893">
        <v>1082.4000000000001</v>
      </c>
      <c r="G244" s="945">
        <v>9.7789999999999999</v>
      </c>
      <c r="H244" s="893">
        <v>4</v>
      </c>
      <c r="I244" s="893">
        <v>4</v>
      </c>
      <c r="J244" s="893">
        <v>4</v>
      </c>
      <c r="K244" s="944">
        <v>78.231999999999999</v>
      </c>
      <c r="L244" s="943">
        <v>1160.6320000000001</v>
      </c>
      <c r="M244" s="892">
        <v>0</v>
      </c>
      <c r="N244" s="892">
        <v>0</v>
      </c>
      <c r="O244" s="892">
        <v>0</v>
      </c>
      <c r="P244" s="942">
        <v>1160.6320000000001</v>
      </c>
      <c r="Q244" s="892">
        <v>0</v>
      </c>
      <c r="R244" s="892">
        <v>0</v>
      </c>
      <c r="S244" s="892">
        <v>0</v>
      </c>
      <c r="T244" s="892">
        <v>0</v>
      </c>
      <c r="U244" s="892">
        <v>0</v>
      </c>
      <c r="V244" s="926">
        <v>0</v>
      </c>
    </row>
    <row r="245" spans="1:22">
      <c r="A245" s="882" t="s">
        <v>1296</v>
      </c>
      <c r="B245" s="951">
        <v>14.47</v>
      </c>
      <c r="C245" s="951">
        <v>13.47</v>
      </c>
      <c r="D245" s="899">
        <v>164</v>
      </c>
      <c r="E245" s="899">
        <v>168</v>
      </c>
      <c r="F245" s="899">
        <v>4636.04</v>
      </c>
      <c r="G245" s="950">
        <v>11.872999999999999</v>
      </c>
      <c r="H245" s="899">
        <v>19</v>
      </c>
      <c r="I245" s="899">
        <v>18</v>
      </c>
      <c r="J245" s="899">
        <v>19</v>
      </c>
      <c r="K245" s="949">
        <v>474.91999999999996</v>
      </c>
      <c r="L245" s="948">
        <v>5110.96</v>
      </c>
      <c r="M245" s="898">
        <v>0</v>
      </c>
      <c r="N245" s="898">
        <v>0</v>
      </c>
      <c r="O245" s="898">
        <v>509.52465528745421</v>
      </c>
      <c r="P245" s="947">
        <v>4601.4353447125459</v>
      </c>
      <c r="Q245" s="898">
        <v>0</v>
      </c>
      <c r="R245" s="898">
        <v>0</v>
      </c>
      <c r="S245" s="898">
        <v>0</v>
      </c>
      <c r="T245" s="898">
        <v>0</v>
      </c>
      <c r="U245" s="898">
        <v>0</v>
      </c>
      <c r="V245" s="925">
        <v>0</v>
      </c>
    </row>
    <row r="246" spans="1:22">
      <c r="A246" s="880" t="s">
        <v>1295</v>
      </c>
      <c r="B246" s="946">
        <v>13.31</v>
      </c>
      <c r="C246" s="946">
        <v>0</v>
      </c>
      <c r="D246" s="893">
        <v>9</v>
      </c>
      <c r="E246" s="893">
        <v>5</v>
      </c>
      <c r="F246" s="893">
        <v>119.79</v>
      </c>
      <c r="G246" s="945">
        <v>11.872999999999999</v>
      </c>
      <c r="H246" s="893">
        <v>4</v>
      </c>
      <c r="I246" s="893">
        <v>0</v>
      </c>
      <c r="J246" s="893">
        <v>0</v>
      </c>
      <c r="K246" s="944">
        <v>94.983999999999995</v>
      </c>
      <c r="L246" s="943">
        <v>214.774</v>
      </c>
      <c r="M246" s="892">
        <v>0</v>
      </c>
      <c r="N246" s="892">
        <v>0</v>
      </c>
      <c r="O246" s="892">
        <v>0</v>
      </c>
      <c r="P246" s="942">
        <v>214.774</v>
      </c>
      <c r="Q246" s="892">
        <v>0</v>
      </c>
      <c r="R246" s="892">
        <v>0</v>
      </c>
      <c r="S246" s="892">
        <v>0</v>
      </c>
      <c r="T246" s="892">
        <v>0</v>
      </c>
      <c r="U246" s="892">
        <v>0</v>
      </c>
      <c r="V246" s="926">
        <v>0</v>
      </c>
    </row>
    <row r="247" spans="1:22">
      <c r="A247" s="882" t="s">
        <v>1294</v>
      </c>
      <c r="B247" s="951">
        <v>23.73</v>
      </c>
      <c r="C247" s="951">
        <v>23.9</v>
      </c>
      <c r="D247" s="899">
        <v>99</v>
      </c>
      <c r="E247" s="899">
        <v>99</v>
      </c>
      <c r="F247" s="899">
        <v>4715.37</v>
      </c>
      <c r="G247" s="950">
        <v>10.345000000000001</v>
      </c>
      <c r="H247" s="899">
        <v>17</v>
      </c>
      <c r="I247" s="899">
        <v>16</v>
      </c>
      <c r="J247" s="899">
        <v>17</v>
      </c>
      <c r="K247" s="949">
        <v>372.42</v>
      </c>
      <c r="L247" s="948">
        <v>5087.79</v>
      </c>
      <c r="M247" s="898">
        <v>0</v>
      </c>
      <c r="N247" s="898">
        <v>0</v>
      </c>
      <c r="O247" s="898">
        <v>4970.8242989447881</v>
      </c>
      <c r="P247" s="947">
        <v>116.96570105521141</v>
      </c>
      <c r="Q247" s="898">
        <v>0</v>
      </c>
      <c r="R247" s="898">
        <v>0</v>
      </c>
      <c r="S247" s="898">
        <v>0</v>
      </c>
      <c r="T247" s="898">
        <v>0</v>
      </c>
      <c r="U247" s="898">
        <v>0</v>
      </c>
      <c r="V247" s="925">
        <v>0</v>
      </c>
    </row>
    <row r="248" spans="1:22">
      <c r="A248" s="880" t="s">
        <v>1293</v>
      </c>
      <c r="B248" s="946">
        <v>14.61</v>
      </c>
      <c r="C248" s="946">
        <v>15.3</v>
      </c>
      <c r="D248" s="893">
        <v>78</v>
      </c>
      <c r="E248" s="893">
        <v>79</v>
      </c>
      <c r="F248" s="893">
        <v>2348.2799999999997</v>
      </c>
      <c r="G248" s="945">
        <v>8.5</v>
      </c>
      <c r="H248" s="893">
        <v>10</v>
      </c>
      <c r="I248" s="893">
        <v>9</v>
      </c>
      <c r="J248" s="893">
        <v>10</v>
      </c>
      <c r="K248" s="944">
        <v>187</v>
      </c>
      <c r="L248" s="943">
        <v>2535.2799999999997</v>
      </c>
      <c r="M248" s="892">
        <v>0</v>
      </c>
      <c r="N248" s="892">
        <v>0</v>
      </c>
      <c r="O248" s="892">
        <v>765.12733402236199</v>
      </c>
      <c r="P248" s="942">
        <v>1770.1526659776378</v>
      </c>
      <c r="Q248" s="892">
        <v>0</v>
      </c>
      <c r="R248" s="892">
        <v>0</v>
      </c>
      <c r="S248" s="892">
        <v>0</v>
      </c>
      <c r="T248" s="892">
        <v>0</v>
      </c>
      <c r="U248" s="892">
        <v>0</v>
      </c>
      <c r="V248" s="926">
        <v>0</v>
      </c>
    </row>
    <row r="249" spans="1:22">
      <c r="A249" s="882" t="s">
        <v>1292</v>
      </c>
      <c r="B249" s="951">
        <v>27.11</v>
      </c>
      <c r="C249" s="951">
        <v>25.05</v>
      </c>
      <c r="D249" s="899">
        <v>78</v>
      </c>
      <c r="E249" s="899">
        <v>82</v>
      </c>
      <c r="F249" s="899">
        <v>4168.68</v>
      </c>
      <c r="G249" s="950">
        <v>6.81</v>
      </c>
      <c r="H249" s="899">
        <v>15</v>
      </c>
      <c r="I249" s="899">
        <v>14</v>
      </c>
      <c r="J249" s="899">
        <v>15</v>
      </c>
      <c r="K249" s="949">
        <v>217.92</v>
      </c>
      <c r="L249" s="948">
        <v>4386.6000000000004</v>
      </c>
      <c r="M249" s="898">
        <v>0</v>
      </c>
      <c r="N249" s="898">
        <v>0</v>
      </c>
      <c r="O249" s="898">
        <v>4322.8866475873238</v>
      </c>
      <c r="P249" s="947">
        <v>63.713352412676819</v>
      </c>
      <c r="Q249" s="898">
        <v>0</v>
      </c>
      <c r="R249" s="898">
        <v>0</v>
      </c>
      <c r="S249" s="898">
        <v>0</v>
      </c>
      <c r="T249" s="898">
        <v>0</v>
      </c>
      <c r="U249" s="898">
        <v>0</v>
      </c>
      <c r="V249" s="925">
        <v>0</v>
      </c>
    </row>
    <row r="250" spans="1:22">
      <c r="A250" s="880" t="s">
        <v>1291</v>
      </c>
      <c r="B250" s="946">
        <v>20.99</v>
      </c>
      <c r="C250" s="946">
        <v>0</v>
      </c>
      <c r="D250" s="893">
        <v>3</v>
      </c>
      <c r="E250" s="893">
        <v>0</v>
      </c>
      <c r="F250" s="893">
        <v>62.97</v>
      </c>
      <c r="G250" s="945">
        <v>6.81</v>
      </c>
      <c r="H250" s="893">
        <v>3</v>
      </c>
      <c r="I250" s="893">
        <v>0</v>
      </c>
      <c r="J250" s="893">
        <v>0</v>
      </c>
      <c r="K250" s="944">
        <v>40.86</v>
      </c>
      <c r="L250" s="943">
        <v>103.83</v>
      </c>
      <c r="M250" s="892">
        <v>0</v>
      </c>
      <c r="N250" s="892">
        <v>0</v>
      </c>
      <c r="O250" s="892">
        <v>103.83</v>
      </c>
      <c r="P250" s="942">
        <v>0</v>
      </c>
      <c r="Q250" s="892">
        <v>0</v>
      </c>
      <c r="R250" s="892">
        <v>0</v>
      </c>
      <c r="S250" s="892">
        <v>0</v>
      </c>
      <c r="T250" s="892">
        <v>0</v>
      </c>
      <c r="U250" s="892">
        <v>0</v>
      </c>
      <c r="V250" s="926">
        <v>0</v>
      </c>
    </row>
    <row r="251" spans="1:22">
      <c r="A251" s="882" t="s">
        <v>1290</v>
      </c>
      <c r="B251" s="951">
        <v>14.21</v>
      </c>
      <c r="C251" s="951">
        <v>14.19</v>
      </c>
      <c r="D251" s="899">
        <v>139</v>
      </c>
      <c r="E251" s="899">
        <v>144</v>
      </c>
      <c r="F251" s="899">
        <v>4018.55</v>
      </c>
      <c r="G251" s="950">
        <v>12.545</v>
      </c>
      <c r="H251" s="899">
        <v>22</v>
      </c>
      <c r="I251" s="899">
        <v>16</v>
      </c>
      <c r="J251" s="899">
        <v>22</v>
      </c>
      <c r="K251" s="949">
        <v>702.52</v>
      </c>
      <c r="L251" s="948">
        <v>4721.07</v>
      </c>
      <c r="M251" s="898">
        <v>0</v>
      </c>
      <c r="N251" s="898">
        <v>0</v>
      </c>
      <c r="O251" s="898">
        <v>1593.3416008186866</v>
      </c>
      <c r="P251" s="947">
        <v>3127.7283991813133</v>
      </c>
      <c r="Q251" s="898">
        <v>0</v>
      </c>
      <c r="R251" s="898">
        <v>0</v>
      </c>
      <c r="S251" s="898">
        <v>0</v>
      </c>
      <c r="T251" s="898">
        <v>0</v>
      </c>
      <c r="U251" s="898">
        <v>0</v>
      </c>
      <c r="V251" s="925">
        <v>0</v>
      </c>
    </row>
    <row r="252" spans="1:22">
      <c r="A252" s="880" t="s">
        <v>1289</v>
      </c>
      <c r="B252" s="946">
        <v>12.73</v>
      </c>
      <c r="C252" s="946">
        <v>0</v>
      </c>
      <c r="D252" s="893">
        <v>26</v>
      </c>
      <c r="E252" s="893">
        <v>23</v>
      </c>
      <c r="F252" s="893">
        <v>330.98</v>
      </c>
      <c r="G252" s="945">
        <v>12.545</v>
      </c>
      <c r="H252" s="893">
        <v>8</v>
      </c>
      <c r="I252" s="893">
        <v>1</v>
      </c>
      <c r="J252" s="893">
        <v>0</v>
      </c>
      <c r="K252" s="944">
        <v>175.63</v>
      </c>
      <c r="L252" s="943">
        <v>506.61</v>
      </c>
      <c r="M252" s="892">
        <v>0</v>
      </c>
      <c r="N252" s="892">
        <v>0</v>
      </c>
      <c r="O252" s="892">
        <v>336.36675099306495</v>
      </c>
      <c r="P252" s="942">
        <v>170.24324900693509</v>
      </c>
      <c r="Q252" s="892">
        <v>0</v>
      </c>
      <c r="R252" s="892">
        <v>0</v>
      </c>
      <c r="S252" s="892">
        <v>0</v>
      </c>
      <c r="T252" s="892">
        <v>0</v>
      </c>
      <c r="U252" s="892">
        <v>0</v>
      </c>
      <c r="V252" s="926">
        <v>0</v>
      </c>
    </row>
    <row r="253" spans="1:22">
      <c r="A253" s="882" t="s">
        <v>1288</v>
      </c>
      <c r="B253" s="951">
        <v>16.940000000000001</v>
      </c>
      <c r="C253" s="951">
        <v>18.149999999999999</v>
      </c>
      <c r="D253" s="899">
        <v>46</v>
      </c>
      <c r="E253" s="899">
        <v>46</v>
      </c>
      <c r="F253" s="899">
        <v>1614.1399999999999</v>
      </c>
      <c r="G253" s="950">
        <v>8.8089999999999993</v>
      </c>
      <c r="H253" s="899">
        <v>6</v>
      </c>
      <c r="I253" s="899">
        <v>6</v>
      </c>
      <c r="J253" s="899">
        <v>6</v>
      </c>
      <c r="K253" s="949">
        <v>105.708</v>
      </c>
      <c r="L253" s="948">
        <v>1719.848</v>
      </c>
      <c r="M253" s="898">
        <v>0</v>
      </c>
      <c r="N253" s="898">
        <v>0</v>
      </c>
      <c r="O253" s="898">
        <v>1719.848</v>
      </c>
      <c r="P253" s="947">
        <v>0</v>
      </c>
      <c r="Q253" s="898">
        <v>0</v>
      </c>
      <c r="R253" s="898">
        <v>0</v>
      </c>
      <c r="S253" s="898">
        <v>0</v>
      </c>
      <c r="T253" s="898">
        <v>0</v>
      </c>
      <c r="U253" s="898">
        <v>0</v>
      </c>
      <c r="V253" s="925">
        <v>0</v>
      </c>
    </row>
    <row r="254" spans="1:22">
      <c r="A254" s="880" t="s">
        <v>1287</v>
      </c>
      <c r="B254" s="946">
        <v>19.600000000000001</v>
      </c>
      <c r="C254" s="946">
        <v>18.91</v>
      </c>
      <c r="D254" s="893">
        <v>151</v>
      </c>
      <c r="E254" s="893">
        <v>151</v>
      </c>
      <c r="F254" s="893">
        <v>5815.01</v>
      </c>
      <c r="G254" s="945">
        <v>5.1849999999999996</v>
      </c>
      <c r="H254" s="893">
        <v>23</v>
      </c>
      <c r="I254" s="893">
        <v>22</v>
      </c>
      <c r="J254" s="893">
        <v>24</v>
      </c>
      <c r="K254" s="944">
        <v>259.25</v>
      </c>
      <c r="L254" s="943">
        <v>6074.26</v>
      </c>
      <c r="M254" s="892">
        <v>0</v>
      </c>
      <c r="N254" s="892">
        <v>0</v>
      </c>
      <c r="O254" s="892">
        <v>0</v>
      </c>
      <c r="P254" s="942">
        <v>6074.26</v>
      </c>
      <c r="Q254" s="892">
        <v>0</v>
      </c>
      <c r="R254" s="892">
        <v>0</v>
      </c>
      <c r="S254" s="892">
        <v>0</v>
      </c>
      <c r="T254" s="892">
        <v>0</v>
      </c>
      <c r="U254" s="892">
        <v>0</v>
      </c>
      <c r="V254" s="926">
        <v>0</v>
      </c>
    </row>
    <row r="255" spans="1:22">
      <c r="A255" s="882" t="s">
        <v>1286</v>
      </c>
      <c r="B255" s="951">
        <v>28.31</v>
      </c>
      <c r="C255" s="951">
        <v>0</v>
      </c>
      <c r="D255" s="899">
        <v>70</v>
      </c>
      <c r="E255" s="899">
        <v>0</v>
      </c>
      <c r="F255" s="899">
        <v>1981.6999999999998</v>
      </c>
      <c r="G255" s="950">
        <v>8.6999999999999993</v>
      </c>
      <c r="H255" s="899">
        <v>9</v>
      </c>
      <c r="I255" s="899">
        <v>8</v>
      </c>
      <c r="J255" s="899">
        <v>9</v>
      </c>
      <c r="K255" s="949">
        <v>174</v>
      </c>
      <c r="L255" s="948">
        <v>2155.6999999999998</v>
      </c>
      <c r="M255" s="898">
        <v>0</v>
      </c>
      <c r="N255" s="898">
        <v>0</v>
      </c>
      <c r="O255" s="898">
        <v>0</v>
      </c>
      <c r="P255" s="947">
        <v>2155.6999999999998</v>
      </c>
      <c r="Q255" s="898">
        <v>0</v>
      </c>
      <c r="R255" s="898">
        <v>0</v>
      </c>
      <c r="S255" s="898">
        <v>0</v>
      </c>
      <c r="T255" s="898">
        <v>0</v>
      </c>
      <c r="U255" s="898">
        <v>0</v>
      </c>
      <c r="V255" s="925">
        <v>0</v>
      </c>
    </row>
    <row r="256" spans="1:22">
      <c r="A256" s="880" t="s">
        <v>1673</v>
      </c>
      <c r="B256" s="946">
        <v>21.51</v>
      </c>
      <c r="C256" s="946">
        <v>17.739999999999998</v>
      </c>
      <c r="D256" s="893">
        <v>45</v>
      </c>
      <c r="E256" s="893">
        <v>45</v>
      </c>
      <c r="F256" s="893">
        <v>1766.25</v>
      </c>
      <c r="G256" s="945">
        <v>10.85</v>
      </c>
      <c r="H256" s="893">
        <v>8</v>
      </c>
      <c r="I256" s="893">
        <v>8</v>
      </c>
      <c r="J256" s="893">
        <v>8</v>
      </c>
      <c r="K256" s="944">
        <v>173.6</v>
      </c>
      <c r="L256" s="943">
        <v>1939.85</v>
      </c>
      <c r="M256" s="892">
        <v>0</v>
      </c>
      <c r="N256" s="892">
        <v>0</v>
      </c>
      <c r="O256" s="892">
        <v>0</v>
      </c>
      <c r="P256" s="942">
        <v>1939.85</v>
      </c>
      <c r="Q256" s="892">
        <v>0</v>
      </c>
      <c r="R256" s="892">
        <v>0</v>
      </c>
      <c r="S256" s="892">
        <v>0</v>
      </c>
      <c r="T256" s="892">
        <v>0</v>
      </c>
      <c r="U256" s="892">
        <v>0</v>
      </c>
      <c r="V256" s="926">
        <v>0</v>
      </c>
    </row>
    <row r="257" spans="1:22">
      <c r="A257" s="882" t="s">
        <v>1285</v>
      </c>
      <c r="B257" s="951">
        <v>27.71</v>
      </c>
      <c r="C257" s="951">
        <v>26.93</v>
      </c>
      <c r="D257" s="899">
        <v>80</v>
      </c>
      <c r="E257" s="899">
        <v>80</v>
      </c>
      <c r="F257" s="899">
        <v>4371.2000000000007</v>
      </c>
      <c r="G257" s="950">
        <v>16.905000000000001</v>
      </c>
      <c r="H257" s="899">
        <v>16</v>
      </c>
      <c r="I257" s="899">
        <v>16</v>
      </c>
      <c r="J257" s="899">
        <v>16</v>
      </c>
      <c r="K257" s="949">
        <v>540.96</v>
      </c>
      <c r="L257" s="948">
        <v>4912.1600000000008</v>
      </c>
      <c r="M257" s="898">
        <v>0</v>
      </c>
      <c r="N257" s="898">
        <v>0</v>
      </c>
      <c r="O257" s="898">
        <v>4912.1600000000008</v>
      </c>
      <c r="P257" s="947">
        <v>0</v>
      </c>
      <c r="Q257" s="898">
        <v>0</v>
      </c>
      <c r="R257" s="898">
        <v>0</v>
      </c>
      <c r="S257" s="898">
        <v>0</v>
      </c>
      <c r="T257" s="898">
        <v>0</v>
      </c>
      <c r="U257" s="898">
        <v>0</v>
      </c>
      <c r="V257" s="925">
        <v>0</v>
      </c>
    </row>
    <row r="258" spans="1:22">
      <c r="A258" s="880" t="s">
        <v>1284</v>
      </c>
      <c r="B258" s="946">
        <v>22.33</v>
      </c>
      <c r="C258" s="946">
        <v>23.64</v>
      </c>
      <c r="D258" s="893">
        <v>53</v>
      </c>
      <c r="E258" s="893">
        <v>54</v>
      </c>
      <c r="F258" s="893">
        <v>2460.0500000000002</v>
      </c>
      <c r="G258" s="945">
        <v>17.754999999999999</v>
      </c>
      <c r="H258" s="893">
        <v>10</v>
      </c>
      <c r="I258" s="893">
        <v>9</v>
      </c>
      <c r="J258" s="893">
        <v>10</v>
      </c>
      <c r="K258" s="944">
        <v>390.60999999999996</v>
      </c>
      <c r="L258" s="943">
        <v>2850.6600000000003</v>
      </c>
      <c r="M258" s="892">
        <v>0</v>
      </c>
      <c r="N258" s="892">
        <v>0</v>
      </c>
      <c r="O258" s="892">
        <v>2850.6600000000003</v>
      </c>
      <c r="P258" s="942">
        <v>0</v>
      </c>
      <c r="Q258" s="892">
        <v>0</v>
      </c>
      <c r="R258" s="892">
        <v>0</v>
      </c>
      <c r="S258" s="892">
        <v>0</v>
      </c>
      <c r="T258" s="892">
        <v>0</v>
      </c>
      <c r="U258" s="892">
        <v>0</v>
      </c>
      <c r="V258" s="926">
        <v>0</v>
      </c>
    </row>
    <row r="259" spans="1:22">
      <c r="A259" s="882" t="s">
        <v>1672</v>
      </c>
      <c r="B259" s="951">
        <v>18.53</v>
      </c>
      <c r="C259" s="951">
        <v>19.23</v>
      </c>
      <c r="D259" s="899">
        <v>92</v>
      </c>
      <c r="E259" s="899">
        <v>92</v>
      </c>
      <c r="F259" s="899">
        <v>3473.92</v>
      </c>
      <c r="G259" s="950">
        <v>5.0449999999999999</v>
      </c>
      <c r="H259" s="899">
        <v>14</v>
      </c>
      <c r="I259" s="899">
        <v>12</v>
      </c>
      <c r="J259" s="899">
        <v>14</v>
      </c>
      <c r="K259" s="949">
        <v>161.44</v>
      </c>
      <c r="L259" s="948">
        <v>3635.36</v>
      </c>
      <c r="M259" s="898">
        <v>0</v>
      </c>
      <c r="N259" s="898">
        <v>0</v>
      </c>
      <c r="O259" s="898">
        <v>2513.8352940546697</v>
      </c>
      <c r="P259" s="947">
        <v>1121.5247059453309</v>
      </c>
      <c r="Q259" s="898">
        <v>0</v>
      </c>
      <c r="R259" s="898">
        <v>0</v>
      </c>
      <c r="S259" s="898">
        <v>0</v>
      </c>
      <c r="T259" s="898">
        <v>0</v>
      </c>
      <c r="U259" s="898">
        <v>0</v>
      </c>
      <c r="V259" s="925">
        <v>0</v>
      </c>
    </row>
    <row r="260" spans="1:22">
      <c r="A260" s="880" t="s">
        <v>1283</v>
      </c>
      <c r="B260" s="946">
        <v>13.64</v>
      </c>
      <c r="C260" s="946">
        <v>13.52</v>
      </c>
      <c r="D260" s="893">
        <v>193</v>
      </c>
      <c r="E260" s="893">
        <v>197</v>
      </c>
      <c r="F260" s="893">
        <v>5295.96</v>
      </c>
      <c r="G260" s="945">
        <v>6.9450000000000003</v>
      </c>
      <c r="H260" s="893">
        <v>24</v>
      </c>
      <c r="I260" s="893">
        <v>18</v>
      </c>
      <c r="J260" s="893">
        <v>24</v>
      </c>
      <c r="K260" s="944">
        <v>416.70000000000005</v>
      </c>
      <c r="L260" s="943">
        <v>5712.66</v>
      </c>
      <c r="M260" s="892">
        <v>0</v>
      </c>
      <c r="N260" s="892">
        <v>0</v>
      </c>
      <c r="O260" s="892">
        <v>1936.569762379982</v>
      </c>
      <c r="P260" s="942">
        <v>3776.0902376200179</v>
      </c>
      <c r="Q260" s="892">
        <v>0</v>
      </c>
      <c r="R260" s="892">
        <v>0</v>
      </c>
      <c r="S260" s="892">
        <v>0</v>
      </c>
      <c r="T260" s="892">
        <v>0</v>
      </c>
      <c r="U260" s="892">
        <v>0</v>
      </c>
      <c r="V260" s="926">
        <v>0</v>
      </c>
    </row>
    <row r="261" spans="1:22">
      <c r="A261" s="882" t="s">
        <v>1282</v>
      </c>
      <c r="B261" s="951">
        <v>16.670000000000002</v>
      </c>
      <c r="C261" s="951">
        <v>17.78</v>
      </c>
      <c r="D261" s="899">
        <v>132</v>
      </c>
      <c r="E261" s="899">
        <v>134</v>
      </c>
      <c r="F261" s="899">
        <v>4582.96</v>
      </c>
      <c r="G261" s="950">
        <v>0</v>
      </c>
      <c r="H261" s="899">
        <v>22</v>
      </c>
      <c r="I261" s="899">
        <v>20</v>
      </c>
      <c r="J261" s="899">
        <v>22</v>
      </c>
      <c r="K261" s="949">
        <v>0</v>
      </c>
      <c r="L261" s="948">
        <v>4582.96</v>
      </c>
      <c r="M261" s="898">
        <v>0</v>
      </c>
      <c r="N261" s="898">
        <v>0</v>
      </c>
      <c r="O261" s="898">
        <v>179.93259911285665</v>
      </c>
      <c r="P261" s="947">
        <v>4403.0274008871429</v>
      </c>
      <c r="Q261" s="898">
        <v>0</v>
      </c>
      <c r="R261" s="898">
        <v>0</v>
      </c>
      <c r="S261" s="898">
        <v>0</v>
      </c>
      <c r="T261" s="898">
        <v>0</v>
      </c>
      <c r="U261" s="898">
        <v>0</v>
      </c>
      <c r="V261" s="925">
        <v>0</v>
      </c>
    </row>
    <row r="262" spans="1:22">
      <c r="A262" s="880" t="s">
        <v>1281</v>
      </c>
      <c r="B262" s="946">
        <v>15.45</v>
      </c>
      <c r="C262" s="946">
        <v>0</v>
      </c>
      <c r="D262" s="893">
        <v>4</v>
      </c>
      <c r="E262" s="893">
        <v>2</v>
      </c>
      <c r="F262" s="893">
        <v>61.8</v>
      </c>
      <c r="G262" s="945">
        <v>0</v>
      </c>
      <c r="H262" s="893">
        <v>2</v>
      </c>
      <c r="I262" s="893">
        <v>0</v>
      </c>
      <c r="J262" s="893">
        <v>0</v>
      </c>
      <c r="K262" s="944">
        <v>0</v>
      </c>
      <c r="L262" s="943">
        <v>61.8</v>
      </c>
      <c r="M262" s="892">
        <v>0</v>
      </c>
      <c r="N262" s="892">
        <v>0</v>
      </c>
      <c r="O262" s="892">
        <v>0</v>
      </c>
      <c r="P262" s="942">
        <v>61.8</v>
      </c>
      <c r="Q262" s="892">
        <v>0</v>
      </c>
      <c r="R262" s="892">
        <v>0</v>
      </c>
      <c r="S262" s="892">
        <v>0</v>
      </c>
      <c r="T262" s="892">
        <v>0</v>
      </c>
      <c r="U262" s="892">
        <v>0</v>
      </c>
      <c r="V262" s="926">
        <v>0</v>
      </c>
    </row>
    <row r="263" spans="1:22">
      <c r="A263" s="882" t="s">
        <v>1671</v>
      </c>
      <c r="B263" s="951">
        <v>18.440000000000001</v>
      </c>
      <c r="C263" s="951">
        <v>17.68</v>
      </c>
      <c r="D263" s="899">
        <v>40</v>
      </c>
      <c r="E263" s="899">
        <v>40</v>
      </c>
      <c r="F263" s="899">
        <v>1444.8000000000002</v>
      </c>
      <c r="G263" s="950">
        <v>4.6100000000000003</v>
      </c>
      <c r="H263" s="899">
        <v>5</v>
      </c>
      <c r="I263" s="899">
        <v>5</v>
      </c>
      <c r="J263" s="899">
        <v>5</v>
      </c>
      <c r="K263" s="949">
        <v>46.1</v>
      </c>
      <c r="L263" s="948">
        <v>1490.9</v>
      </c>
      <c r="M263" s="898">
        <v>0</v>
      </c>
      <c r="N263" s="898">
        <v>0</v>
      </c>
      <c r="O263" s="898">
        <v>1263.7591635410981</v>
      </c>
      <c r="P263" s="947">
        <v>227.1408364589019</v>
      </c>
      <c r="Q263" s="898">
        <v>0</v>
      </c>
      <c r="R263" s="898">
        <v>0</v>
      </c>
      <c r="S263" s="898">
        <v>0</v>
      </c>
      <c r="T263" s="898">
        <v>0</v>
      </c>
      <c r="U263" s="898">
        <v>0</v>
      </c>
      <c r="V263" s="925">
        <v>0</v>
      </c>
    </row>
    <row r="264" spans="1:22">
      <c r="A264" s="880" t="s">
        <v>1670</v>
      </c>
      <c r="B264" s="946">
        <v>26.52</v>
      </c>
      <c r="C264" s="946">
        <v>26.15</v>
      </c>
      <c r="D264" s="893">
        <v>72</v>
      </c>
      <c r="E264" s="893">
        <v>72</v>
      </c>
      <c r="F264" s="893">
        <v>3792.24</v>
      </c>
      <c r="G264" s="945">
        <v>9.6999999999999993</v>
      </c>
      <c r="H264" s="893">
        <v>13</v>
      </c>
      <c r="I264" s="893">
        <v>13</v>
      </c>
      <c r="J264" s="893">
        <v>13</v>
      </c>
      <c r="K264" s="944">
        <v>252.2</v>
      </c>
      <c r="L264" s="943">
        <v>4044.4399999999996</v>
      </c>
      <c r="M264" s="892">
        <v>0</v>
      </c>
      <c r="N264" s="892">
        <v>0</v>
      </c>
      <c r="O264" s="892">
        <v>3214.5409852654316</v>
      </c>
      <c r="P264" s="942">
        <v>829.89901473456803</v>
      </c>
      <c r="Q264" s="892">
        <v>0</v>
      </c>
      <c r="R264" s="892">
        <v>0</v>
      </c>
      <c r="S264" s="892">
        <v>0</v>
      </c>
      <c r="T264" s="892">
        <v>0</v>
      </c>
      <c r="U264" s="892">
        <v>0</v>
      </c>
      <c r="V264" s="926">
        <v>0</v>
      </c>
    </row>
    <row r="265" spans="1:22">
      <c r="A265" s="882" t="s">
        <v>1669</v>
      </c>
      <c r="B265" s="951">
        <v>24.14</v>
      </c>
      <c r="C265" s="951">
        <v>24.63</v>
      </c>
      <c r="D265" s="899">
        <v>63</v>
      </c>
      <c r="E265" s="899">
        <v>65</v>
      </c>
      <c r="F265" s="899">
        <v>3121.77</v>
      </c>
      <c r="G265" s="950">
        <v>7.14</v>
      </c>
      <c r="H265" s="899">
        <v>12</v>
      </c>
      <c r="I265" s="899">
        <v>11</v>
      </c>
      <c r="J265" s="899">
        <v>12</v>
      </c>
      <c r="K265" s="949">
        <v>185.64</v>
      </c>
      <c r="L265" s="948">
        <v>3307.41</v>
      </c>
      <c r="M265" s="898">
        <v>0</v>
      </c>
      <c r="N265" s="898">
        <v>0</v>
      </c>
      <c r="O265" s="898">
        <v>3307.41</v>
      </c>
      <c r="P265" s="947">
        <v>0</v>
      </c>
      <c r="Q265" s="898">
        <v>0</v>
      </c>
      <c r="R265" s="898">
        <v>0</v>
      </c>
      <c r="S265" s="898">
        <v>0</v>
      </c>
      <c r="T265" s="898">
        <v>0</v>
      </c>
      <c r="U265" s="898">
        <v>0</v>
      </c>
      <c r="V265" s="925">
        <v>0</v>
      </c>
    </row>
    <row r="266" spans="1:22">
      <c r="A266" s="880" t="s">
        <v>1280</v>
      </c>
      <c r="B266" s="946">
        <v>23.31</v>
      </c>
      <c r="C266" s="946">
        <v>22.95</v>
      </c>
      <c r="D266" s="893">
        <v>62</v>
      </c>
      <c r="E266" s="893">
        <v>62</v>
      </c>
      <c r="F266" s="893">
        <v>2868.12</v>
      </c>
      <c r="G266" s="945">
        <v>9.3650000000000002</v>
      </c>
      <c r="H266" s="893">
        <v>10</v>
      </c>
      <c r="I266" s="893">
        <v>10</v>
      </c>
      <c r="J266" s="893">
        <v>10</v>
      </c>
      <c r="K266" s="944">
        <v>187.3</v>
      </c>
      <c r="L266" s="943">
        <v>3055.42</v>
      </c>
      <c r="M266" s="892">
        <v>0</v>
      </c>
      <c r="N266" s="892">
        <v>0</v>
      </c>
      <c r="O266" s="892">
        <v>3055.42</v>
      </c>
      <c r="P266" s="942">
        <v>0</v>
      </c>
      <c r="Q266" s="892">
        <v>0</v>
      </c>
      <c r="R266" s="892">
        <v>0</v>
      </c>
      <c r="S266" s="892">
        <v>0</v>
      </c>
      <c r="T266" s="892">
        <v>0</v>
      </c>
      <c r="U266" s="892">
        <v>0</v>
      </c>
      <c r="V266" s="926">
        <v>0</v>
      </c>
    </row>
    <row r="267" spans="1:22">
      <c r="A267" s="882" t="s">
        <v>1279</v>
      </c>
      <c r="B267" s="951">
        <v>17.8</v>
      </c>
      <c r="C267" s="951">
        <v>17.239999999999998</v>
      </c>
      <c r="D267" s="899">
        <v>61</v>
      </c>
      <c r="E267" s="899">
        <v>61</v>
      </c>
      <c r="F267" s="899">
        <v>2137.4399999999996</v>
      </c>
      <c r="G267" s="950">
        <v>2.9550000000000001</v>
      </c>
      <c r="H267" s="899">
        <v>8</v>
      </c>
      <c r="I267" s="899">
        <v>7</v>
      </c>
      <c r="J267" s="899">
        <v>8</v>
      </c>
      <c r="K267" s="949">
        <v>53.19</v>
      </c>
      <c r="L267" s="948">
        <v>2190.6299999999997</v>
      </c>
      <c r="M267" s="898">
        <v>0</v>
      </c>
      <c r="N267" s="898">
        <v>0</v>
      </c>
      <c r="O267" s="898">
        <v>0</v>
      </c>
      <c r="P267" s="947">
        <v>2190.6299999999997</v>
      </c>
      <c r="Q267" s="898">
        <v>0</v>
      </c>
      <c r="R267" s="898">
        <v>0</v>
      </c>
      <c r="S267" s="898">
        <v>0</v>
      </c>
      <c r="T267" s="898">
        <v>0</v>
      </c>
      <c r="U267" s="898">
        <v>0</v>
      </c>
      <c r="V267" s="925">
        <v>0</v>
      </c>
    </row>
    <row r="268" spans="1:22">
      <c r="A268" s="880" t="s">
        <v>1278</v>
      </c>
      <c r="B268" s="946">
        <v>17.18</v>
      </c>
      <c r="C268" s="946">
        <v>19.190000000000001</v>
      </c>
      <c r="D268" s="893">
        <v>57</v>
      </c>
      <c r="E268" s="893">
        <v>58</v>
      </c>
      <c r="F268" s="893">
        <v>2092.2799999999997</v>
      </c>
      <c r="G268" s="945">
        <v>8</v>
      </c>
      <c r="H268" s="893">
        <v>10</v>
      </c>
      <c r="I268" s="893">
        <v>9</v>
      </c>
      <c r="J268" s="893">
        <v>10</v>
      </c>
      <c r="K268" s="944">
        <v>176</v>
      </c>
      <c r="L268" s="943">
        <v>2268.2799999999997</v>
      </c>
      <c r="M268" s="892">
        <v>0</v>
      </c>
      <c r="N268" s="892">
        <v>0</v>
      </c>
      <c r="O268" s="892">
        <v>79.01985075540513</v>
      </c>
      <c r="P268" s="942">
        <v>2189.2601492445947</v>
      </c>
      <c r="Q268" s="892">
        <v>0</v>
      </c>
      <c r="R268" s="892">
        <v>0</v>
      </c>
      <c r="S268" s="892">
        <v>0</v>
      </c>
      <c r="T268" s="892">
        <v>0</v>
      </c>
      <c r="U268" s="892">
        <v>0</v>
      </c>
      <c r="V268" s="926">
        <v>0</v>
      </c>
    </row>
    <row r="269" spans="1:22">
      <c r="A269" s="882" t="s">
        <v>1277</v>
      </c>
      <c r="B269" s="951">
        <v>7.51</v>
      </c>
      <c r="C269" s="951">
        <v>7.31</v>
      </c>
      <c r="D269" s="899">
        <v>107</v>
      </c>
      <c r="E269" s="899">
        <v>107</v>
      </c>
      <c r="F269" s="899">
        <v>1585.7399999999998</v>
      </c>
      <c r="G269" s="950">
        <v>5.2</v>
      </c>
      <c r="H269" s="899">
        <v>11</v>
      </c>
      <c r="I269" s="899">
        <v>8</v>
      </c>
      <c r="J269" s="899">
        <v>8</v>
      </c>
      <c r="K269" s="949">
        <v>114.4</v>
      </c>
      <c r="L269" s="948">
        <v>1700.1399999999999</v>
      </c>
      <c r="M269" s="898">
        <v>8.6134397207398674</v>
      </c>
      <c r="N269" s="898">
        <v>0</v>
      </c>
      <c r="O269" s="898">
        <v>162.41096817050197</v>
      </c>
      <c r="P269" s="947">
        <v>1529.1155921087582</v>
      </c>
      <c r="Q269" s="898">
        <v>0</v>
      </c>
      <c r="R269" s="898">
        <v>0</v>
      </c>
      <c r="S269" s="898">
        <v>0</v>
      </c>
      <c r="T269" s="898">
        <v>0</v>
      </c>
      <c r="U269" s="898">
        <v>0</v>
      </c>
      <c r="V269" s="925">
        <v>0</v>
      </c>
    </row>
    <row r="270" spans="1:22">
      <c r="A270" s="880" t="s">
        <v>1276</v>
      </c>
      <c r="B270" s="946">
        <v>8.67</v>
      </c>
      <c r="C270" s="946">
        <v>8.98</v>
      </c>
      <c r="D270" s="893">
        <v>88</v>
      </c>
      <c r="E270" s="893">
        <v>88</v>
      </c>
      <c r="F270" s="893">
        <v>1553.2</v>
      </c>
      <c r="G270" s="945">
        <v>1.84</v>
      </c>
      <c r="H270" s="893">
        <v>6</v>
      </c>
      <c r="I270" s="893">
        <v>6</v>
      </c>
      <c r="J270" s="893">
        <v>6</v>
      </c>
      <c r="K270" s="944">
        <v>22.080000000000002</v>
      </c>
      <c r="L270" s="943">
        <v>1575.28</v>
      </c>
      <c r="M270" s="892">
        <v>0</v>
      </c>
      <c r="N270" s="892">
        <v>0</v>
      </c>
      <c r="O270" s="892">
        <v>1284.066087003953</v>
      </c>
      <c r="P270" s="942">
        <v>291.2139129960471</v>
      </c>
      <c r="Q270" s="892">
        <v>0</v>
      </c>
      <c r="R270" s="892">
        <v>0</v>
      </c>
      <c r="S270" s="892">
        <v>0</v>
      </c>
      <c r="T270" s="892">
        <v>0</v>
      </c>
      <c r="U270" s="892">
        <v>0</v>
      </c>
      <c r="V270" s="926">
        <v>0</v>
      </c>
    </row>
    <row r="271" spans="1:22">
      <c r="A271" s="882" t="s">
        <v>2130</v>
      </c>
      <c r="B271" s="951">
        <v>10.27</v>
      </c>
      <c r="C271" s="951">
        <v>10.85</v>
      </c>
      <c r="D271" s="899">
        <v>122</v>
      </c>
      <c r="E271" s="899">
        <v>122</v>
      </c>
      <c r="F271" s="899">
        <v>2576.6400000000003</v>
      </c>
      <c r="G271" s="950">
        <v>2.7925</v>
      </c>
      <c r="H271" s="899">
        <v>11</v>
      </c>
      <c r="I271" s="899">
        <v>11</v>
      </c>
      <c r="J271" s="899">
        <v>11</v>
      </c>
      <c r="K271" s="949">
        <v>61.435000000000002</v>
      </c>
      <c r="L271" s="948">
        <v>2638.0750000000003</v>
      </c>
      <c r="M271" s="898">
        <v>1220.4730824923281</v>
      </c>
      <c r="N271" s="898">
        <v>934.73536784801593</v>
      </c>
      <c r="O271" s="898">
        <v>482.86654965965624</v>
      </c>
      <c r="P271" s="947">
        <v>0</v>
      </c>
      <c r="Q271" s="898">
        <v>0</v>
      </c>
      <c r="R271" s="898">
        <v>0</v>
      </c>
      <c r="S271" s="898">
        <v>0</v>
      </c>
      <c r="T271" s="898">
        <v>0</v>
      </c>
      <c r="U271" s="898">
        <v>0</v>
      </c>
      <c r="V271" s="925">
        <v>0</v>
      </c>
    </row>
    <row r="272" spans="1:22">
      <c r="A272" s="880" t="s">
        <v>1275</v>
      </c>
      <c r="B272" s="946">
        <v>10.51</v>
      </c>
      <c r="C272" s="946">
        <v>0</v>
      </c>
      <c r="D272" s="893">
        <v>91</v>
      </c>
      <c r="E272" s="893">
        <v>0</v>
      </c>
      <c r="F272" s="893">
        <v>956.41</v>
      </c>
      <c r="G272" s="945">
        <v>9.9629999999999992</v>
      </c>
      <c r="H272" s="893">
        <v>4</v>
      </c>
      <c r="I272" s="893">
        <v>4</v>
      </c>
      <c r="J272" s="893">
        <v>4</v>
      </c>
      <c r="K272" s="944">
        <v>79.703999999999994</v>
      </c>
      <c r="L272" s="943">
        <v>1036.114</v>
      </c>
      <c r="M272" s="892">
        <v>0</v>
      </c>
      <c r="N272" s="892">
        <v>0</v>
      </c>
      <c r="O272" s="892">
        <v>1036.114</v>
      </c>
      <c r="P272" s="942">
        <v>0</v>
      </c>
      <c r="Q272" s="892">
        <v>0</v>
      </c>
      <c r="R272" s="892">
        <v>0</v>
      </c>
      <c r="S272" s="892">
        <v>0</v>
      </c>
      <c r="T272" s="892">
        <v>0</v>
      </c>
      <c r="U272" s="892">
        <v>0</v>
      </c>
      <c r="V272" s="926">
        <v>0</v>
      </c>
    </row>
    <row r="273" spans="1:22">
      <c r="A273" s="882" t="s">
        <v>1274</v>
      </c>
      <c r="B273" s="951">
        <v>10.28</v>
      </c>
      <c r="C273" s="951">
        <v>0</v>
      </c>
      <c r="D273" s="899">
        <v>97</v>
      </c>
      <c r="E273" s="899">
        <v>0</v>
      </c>
      <c r="F273" s="899">
        <v>997.16</v>
      </c>
      <c r="G273" s="950">
        <v>9.9629999999999992</v>
      </c>
      <c r="H273" s="899">
        <v>4</v>
      </c>
      <c r="I273" s="899">
        <v>4</v>
      </c>
      <c r="J273" s="899">
        <v>4</v>
      </c>
      <c r="K273" s="949">
        <v>79.703999999999994</v>
      </c>
      <c r="L273" s="948">
        <v>1076.864</v>
      </c>
      <c r="M273" s="898">
        <v>0</v>
      </c>
      <c r="N273" s="898">
        <v>0</v>
      </c>
      <c r="O273" s="898">
        <v>1076.864</v>
      </c>
      <c r="P273" s="947">
        <v>0</v>
      </c>
      <c r="Q273" s="898">
        <v>0</v>
      </c>
      <c r="R273" s="898">
        <v>0</v>
      </c>
      <c r="S273" s="898">
        <v>0</v>
      </c>
      <c r="T273" s="898">
        <v>0</v>
      </c>
      <c r="U273" s="898">
        <v>0</v>
      </c>
      <c r="V273" s="925">
        <v>0</v>
      </c>
    </row>
    <row r="274" spans="1:22">
      <c r="A274" s="880" t="s">
        <v>2129</v>
      </c>
      <c r="B274" s="946">
        <v>3.56</v>
      </c>
      <c r="C274" s="946">
        <v>3</v>
      </c>
      <c r="D274" s="893">
        <v>182</v>
      </c>
      <c r="E274" s="893">
        <v>182</v>
      </c>
      <c r="F274" s="893">
        <v>1193.92</v>
      </c>
      <c r="G274" s="945">
        <v>5.6710000000000003</v>
      </c>
      <c r="H274" s="893">
        <v>8</v>
      </c>
      <c r="I274" s="893">
        <v>8</v>
      </c>
      <c r="J274" s="893">
        <v>8</v>
      </c>
      <c r="K274" s="944">
        <v>90.736000000000004</v>
      </c>
      <c r="L274" s="943">
        <v>1284.6560000000002</v>
      </c>
      <c r="M274" s="892">
        <v>173.60321488284609</v>
      </c>
      <c r="N274" s="892">
        <v>1111.0527851171541</v>
      </c>
      <c r="O274" s="892">
        <v>0</v>
      </c>
      <c r="P274" s="942">
        <v>0</v>
      </c>
      <c r="Q274" s="892">
        <v>0</v>
      </c>
      <c r="R274" s="892">
        <v>0</v>
      </c>
      <c r="S274" s="892">
        <v>0</v>
      </c>
      <c r="T274" s="892">
        <v>0</v>
      </c>
      <c r="U274" s="892">
        <v>0</v>
      </c>
      <c r="V274" s="926">
        <v>0</v>
      </c>
    </row>
    <row r="275" spans="1:22">
      <c r="A275" s="882" t="s">
        <v>2128</v>
      </c>
      <c r="B275" s="951">
        <v>2.11</v>
      </c>
      <c r="C275" s="951">
        <v>0</v>
      </c>
      <c r="D275" s="899">
        <v>1</v>
      </c>
      <c r="E275" s="899">
        <v>0</v>
      </c>
      <c r="F275" s="899">
        <v>2.11</v>
      </c>
      <c r="G275" s="950">
        <v>5.6710000000000003</v>
      </c>
      <c r="H275" s="899">
        <v>0</v>
      </c>
      <c r="I275" s="899">
        <v>0</v>
      </c>
      <c r="J275" s="899">
        <v>1</v>
      </c>
      <c r="K275" s="949">
        <v>11.342000000000001</v>
      </c>
      <c r="L275" s="948">
        <v>13.452</v>
      </c>
      <c r="M275" s="898">
        <v>0</v>
      </c>
      <c r="N275" s="898">
        <v>13.452</v>
      </c>
      <c r="O275" s="898">
        <v>0</v>
      </c>
      <c r="P275" s="947">
        <v>0</v>
      </c>
      <c r="Q275" s="898">
        <v>0</v>
      </c>
      <c r="R275" s="898">
        <v>0</v>
      </c>
      <c r="S275" s="898">
        <v>0</v>
      </c>
      <c r="T275" s="898">
        <v>0</v>
      </c>
      <c r="U275" s="898">
        <v>0</v>
      </c>
      <c r="V275" s="925">
        <v>0</v>
      </c>
    </row>
    <row r="276" spans="1:22">
      <c r="A276" s="880" t="s">
        <v>2127</v>
      </c>
      <c r="B276" s="946">
        <v>4.1100000000000003</v>
      </c>
      <c r="C276" s="946">
        <v>4.6900000000000004</v>
      </c>
      <c r="D276" s="893">
        <v>160</v>
      </c>
      <c r="E276" s="893">
        <v>160</v>
      </c>
      <c r="F276" s="893">
        <v>1408</v>
      </c>
      <c r="G276" s="945">
        <v>2.2250000000000001</v>
      </c>
      <c r="H276" s="893">
        <v>8</v>
      </c>
      <c r="I276" s="893">
        <v>8</v>
      </c>
      <c r="J276" s="893">
        <v>8</v>
      </c>
      <c r="K276" s="944">
        <v>35.6</v>
      </c>
      <c r="L276" s="943">
        <v>1443.6</v>
      </c>
      <c r="M276" s="892">
        <v>1443.6</v>
      </c>
      <c r="N276" s="892">
        <v>0</v>
      </c>
      <c r="O276" s="892">
        <v>0</v>
      </c>
      <c r="P276" s="942">
        <v>0</v>
      </c>
      <c r="Q276" s="892">
        <v>0</v>
      </c>
      <c r="R276" s="892">
        <v>0</v>
      </c>
      <c r="S276" s="892">
        <v>0</v>
      </c>
      <c r="T276" s="892">
        <v>0</v>
      </c>
      <c r="U276" s="892">
        <v>0</v>
      </c>
      <c r="V276" s="926">
        <v>0</v>
      </c>
    </row>
    <row r="277" spans="1:22">
      <c r="A277" s="882" t="s">
        <v>2126</v>
      </c>
      <c r="B277" s="951">
        <v>3.48</v>
      </c>
      <c r="C277" s="951">
        <v>4</v>
      </c>
      <c r="D277" s="899">
        <v>51</v>
      </c>
      <c r="E277" s="899">
        <v>51</v>
      </c>
      <c r="F277" s="899">
        <v>381.48</v>
      </c>
      <c r="G277" s="950">
        <v>2.3849999999999998</v>
      </c>
      <c r="H277" s="899">
        <v>2</v>
      </c>
      <c r="I277" s="899">
        <v>2</v>
      </c>
      <c r="J277" s="899">
        <v>2</v>
      </c>
      <c r="K277" s="949">
        <v>9.5399999999999991</v>
      </c>
      <c r="L277" s="948">
        <v>391.02000000000004</v>
      </c>
      <c r="M277" s="898">
        <v>391.02000000000004</v>
      </c>
      <c r="N277" s="898">
        <v>0</v>
      </c>
      <c r="O277" s="898">
        <v>0</v>
      </c>
      <c r="P277" s="947">
        <v>0</v>
      </c>
      <c r="Q277" s="898">
        <v>0</v>
      </c>
      <c r="R277" s="898">
        <v>0</v>
      </c>
      <c r="S277" s="898">
        <v>0</v>
      </c>
      <c r="T277" s="898">
        <v>0</v>
      </c>
      <c r="U277" s="898">
        <v>0</v>
      </c>
      <c r="V277" s="925">
        <v>0</v>
      </c>
    </row>
    <row r="278" spans="1:22">
      <c r="A278" s="880" t="s">
        <v>2125</v>
      </c>
      <c r="B278" s="946">
        <v>7.02</v>
      </c>
      <c r="C278" s="946">
        <v>6.39</v>
      </c>
      <c r="D278" s="893">
        <v>71</v>
      </c>
      <c r="E278" s="893">
        <v>71</v>
      </c>
      <c r="F278" s="893">
        <v>952.1099999999999</v>
      </c>
      <c r="G278" s="945">
        <v>4.46</v>
      </c>
      <c r="H278" s="893">
        <v>4</v>
      </c>
      <c r="I278" s="893">
        <v>4</v>
      </c>
      <c r="J278" s="893">
        <v>4</v>
      </c>
      <c r="K278" s="944">
        <v>35.68</v>
      </c>
      <c r="L278" s="943">
        <v>987.78999999999985</v>
      </c>
      <c r="M278" s="892">
        <v>987.78999999999985</v>
      </c>
      <c r="N278" s="892">
        <v>0</v>
      </c>
      <c r="O278" s="892">
        <v>0</v>
      </c>
      <c r="P278" s="942">
        <v>0</v>
      </c>
      <c r="Q278" s="892">
        <v>0</v>
      </c>
      <c r="R278" s="892">
        <v>0</v>
      </c>
      <c r="S278" s="892">
        <v>0</v>
      </c>
      <c r="T278" s="892">
        <v>0</v>
      </c>
      <c r="U278" s="892">
        <v>0</v>
      </c>
      <c r="V278" s="926">
        <v>0</v>
      </c>
    </row>
    <row r="279" spans="1:22">
      <c r="A279" s="882" t="s">
        <v>2124</v>
      </c>
      <c r="B279" s="951">
        <v>6.04</v>
      </c>
      <c r="C279" s="951">
        <v>0</v>
      </c>
      <c r="D279" s="899">
        <v>60</v>
      </c>
      <c r="E279" s="899">
        <v>0</v>
      </c>
      <c r="F279" s="899">
        <v>362.4</v>
      </c>
      <c r="G279" s="950">
        <v>1.4</v>
      </c>
      <c r="H279" s="899">
        <v>2</v>
      </c>
      <c r="I279" s="899">
        <v>2</v>
      </c>
      <c r="J279" s="899">
        <v>2</v>
      </c>
      <c r="K279" s="949">
        <v>5.6</v>
      </c>
      <c r="L279" s="948">
        <v>368</v>
      </c>
      <c r="M279" s="898">
        <v>368</v>
      </c>
      <c r="N279" s="898">
        <v>0</v>
      </c>
      <c r="O279" s="898">
        <v>0</v>
      </c>
      <c r="P279" s="947">
        <v>0</v>
      </c>
      <c r="Q279" s="898">
        <v>0</v>
      </c>
      <c r="R279" s="898">
        <v>0</v>
      </c>
      <c r="S279" s="898">
        <v>0</v>
      </c>
      <c r="T279" s="898">
        <v>0</v>
      </c>
      <c r="U279" s="898">
        <v>0</v>
      </c>
      <c r="V279" s="925">
        <v>0</v>
      </c>
    </row>
    <row r="280" spans="1:22">
      <c r="A280" s="880" t="s">
        <v>1273</v>
      </c>
      <c r="B280" s="946">
        <v>9.9600000000000009</v>
      </c>
      <c r="C280" s="946">
        <v>0</v>
      </c>
      <c r="D280" s="893">
        <v>45</v>
      </c>
      <c r="E280" s="893">
        <v>0</v>
      </c>
      <c r="F280" s="893">
        <v>448.20000000000005</v>
      </c>
      <c r="G280" s="945">
        <v>10.345000000000001</v>
      </c>
      <c r="H280" s="893">
        <v>2</v>
      </c>
      <c r="I280" s="893">
        <v>2</v>
      </c>
      <c r="J280" s="893">
        <v>2</v>
      </c>
      <c r="K280" s="944">
        <v>41.38</v>
      </c>
      <c r="L280" s="943">
        <v>489.58000000000004</v>
      </c>
      <c r="M280" s="892">
        <v>0</v>
      </c>
      <c r="N280" s="892">
        <v>0</v>
      </c>
      <c r="O280" s="892">
        <v>489.58000000000004</v>
      </c>
      <c r="P280" s="942">
        <v>0</v>
      </c>
      <c r="Q280" s="892">
        <v>0</v>
      </c>
      <c r="R280" s="892">
        <v>0</v>
      </c>
      <c r="S280" s="892">
        <v>0</v>
      </c>
      <c r="T280" s="892">
        <v>0</v>
      </c>
      <c r="U280" s="892">
        <v>0</v>
      </c>
      <c r="V280" s="926">
        <v>0</v>
      </c>
    </row>
    <row r="281" spans="1:22">
      <c r="A281" s="882" t="s">
        <v>2123</v>
      </c>
      <c r="B281" s="951">
        <v>5.1100000000000003</v>
      </c>
      <c r="C281" s="951">
        <v>0</v>
      </c>
      <c r="D281" s="899">
        <v>81</v>
      </c>
      <c r="E281" s="899">
        <v>0</v>
      </c>
      <c r="F281" s="899">
        <v>413.91</v>
      </c>
      <c r="G281" s="950">
        <v>1.4</v>
      </c>
      <c r="H281" s="899">
        <v>3</v>
      </c>
      <c r="I281" s="899">
        <v>3</v>
      </c>
      <c r="J281" s="899">
        <v>3</v>
      </c>
      <c r="K281" s="949">
        <v>8.3999999999999986</v>
      </c>
      <c r="L281" s="948">
        <v>422.31</v>
      </c>
      <c r="M281" s="898">
        <v>422.31</v>
      </c>
      <c r="N281" s="898">
        <v>0</v>
      </c>
      <c r="O281" s="898">
        <v>0</v>
      </c>
      <c r="P281" s="947">
        <v>0</v>
      </c>
      <c r="Q281" s="898">
        <v>0</v>
      </c>
      <c r="R281" s="898">
        <v>0</v>
      </c>
      <c r="S281" s="898">
        <v>0</v>
      </c>
      <c r="T281" s="898">
        <v>0</v>
      </c>
      <c r="U281" s="898">
        <v>0</v>
      </c>
      <c r="V281" s="925">
        <v>0</v>
      </c>
    </row>
    <row r="282" spans="1:22">
      <c r="A282" s="880" t="s">
        <v>2122</v>
      </c>
      <c r="B282" s="946">
        <v>17.7</v>
      </c>
      <c r="C282" s="946">
        <v>18.52</v>
      </c>
      <c r="D282" s="893">
        <v>61</v>
      </c>
      <c r="E282" s="893">
        <v>60</v>
      </c>
      <c r="F282" s="893">
        <v>2190.9</v>
      </c>
      <c r="G282" s="945">
        <v>4.1100000000000003</v>
      </c>
      <c r="H282" s="893">
        <v>10</v>
      </c>
      <c r="I282" s="893">
        <v>9</v>
      </c>
      <c r="J282" s="893">
        <v>10</v>
      </c>
      <c r="K282" s="944">
        <v>90.42</v>
      </c>
      <c r="L282" s="943">
        <v>2281.3200000000002</v>
      </c>
      <c r="M282" s="892">
        <v>2078.8057173420216</v>
      </c>
      <c r="N282" s="892">
        <v>202.51428265797844</v>
      </c>
      <c r="O282" s="892">
        <v>0</v>
      </c>
      <c r="P282" s="942">
        <v>0</v>
      </c>
      <c r="Q282" s="892">
        <v>0</v>
      </c>
      <c r="R282" s="892">
        <v>0</v>
      </c>
      <c r="S282" s="892">
        <v>0</v>
      </c>
      <c r="T282" s="892">
        <v>0</v>
      </c>
      <c r="U282" s="892">
        <v>0</v>
      </c>
      <c r="V282" s="926">
        <v>0</v>
      </c>
    </row>
    <row r="283" spans="1:22">
      <c r="A283" s="882" t="s">
        <v>1272</v>
      </c>
      <c r="B283" s="951">
        <v>9.15</v>
      </c>
      <c r="C283" s="951">
        <v>9.5</v>
      </c>
      <c r="D283" s="899">
        <v>53</v>
      </c>
      <c r="E283" s="899">
        <v>53</v>
      </c>
      <c r="F283" s="899">
        <v>988.45</v>
      </c>
      <c r="G283" s="950">
        <v>0</v>
      </c>
      <c r="H283" s="899">
        <v>4</v>
      </c>
      <c r="I283" s="899">
        <v>4</v>
      </c>
      <c r="J283" s="899">
        <v>4</v>
      </c>
      <c r="K283" s="949">
        <v>0</v>
      </c>
      <c r="L283" s="948">
        <v>988.45</v>
      </c>
      <c r="M283" s="898">
        <v>0</v>
      </c>
      <c r="N283" s="898">
        <v>0</v>
      </c>
      <c r="O283" s="898">
        <v>968.67397593529529</v>
      </c>
      <c r="P283" s="947">
        <v>19.776024064704806</v>
      </c>
      <c r="Q283" s="898">
        <v>0</v>
      </c>
      <c r="R283" s="898">
        <v>0</v>
      </c>
      <c r="S283" s="898">
        <v>0</v>
      </c>
      <c r="T283" s="898">
        <v>0</v>
      </c>
      <c r="U283" s="898">
        <v>0</v>
      </c>
      <c r="V283" s="925">
        <v>0</v>
      </c>
    </row>
    <row r="284" spans="1:22">
      <c r="A284" s="880" t="s">
        <v>2121</v>
      </c>
      <c r="B284" s="946">
        <v>11.3</v>
      </c>
      <c r="C284" s="946">
        <v>12.3</v>
      </c>
      <c r="D284" s="893">
        <v>107</v>
      </c>
      <c r="E284" s="893">
        <v>105</v>
      </c>
      <c r="F284" s="893">
        <v>2500.6000000000004</v>
      </c>
      <c r="G284" s="945">
        <v>4.5999999999999996</v>
      </c>
      <c r="H284" s="893">
        <v>12</v>
      </c>
      <c r="I284" s="893">
        <v>11</v>
      </c>
      <c r="J284" s="893">
        <v>12</v>
      </c>
      <c r="K284" s="944">
        <v>119.6</v>
      </c>
      <c r="L284" s="943">
        <v>2620.2000000000003</v>
      </c>
      <c r="M284" s="892">
        <v>2419.8162310049643</v>
      </c>
      <c r="N284" s="892">
        <v>200.38376899503601</v>
      </c>
      <c r="O284" s="892">
        <v>0</v>
      </c>
      <c r="P284" s="942">
        <v>0</v>
      </c>
      <c r="Q284" s="892">
        <v>0</v>
      </c>
      <c r="R284" s="892">
        <v>0</v>
      </c>
      <c r="S284" s="892">
        <v>0</v>
      </c>
      <c r="T284" s="892">
        <v>0</v>
      </c>
      <c r="U284" s="892">
        <v>0</v>
      </c>
      <c r="V284" s="926">
        <v>0</v>
      </c>
    </row>
    <row r="285" spans="1:22">
      <c r="A285" s="882" t="s">
        <v>1271</v>
      </c>
      <c r="B285" s="951">
        <v>9.02</v>
      </c>
      <c r="C285" s="951">
        <v>8.75</v>
      </c>
      <c r="D285" s="899">
        <v>60</v>
      </c>
      <c r="E285" s="899">
        <v>60</v>
      </c>
      <c r="F285" s="899">
        <v>1066.1999999999998</v>
      </c>
      <c r="G285" s="950">
        <v>0</v>
      </c>
      <c r="H285" s="899">
        <v>5</v>
      </c>
      <c r="I285" s="899">
        <v>5</v>
      </c>
      <c r="J285" s="899">
        <v>5</v>
      </c>
      <c r="K285" s="949">
        <v>0</v>
      </c>
      <c r="L285" s="948">
        <v>1066.1999999999998</v>
      </c>
      <c r="M285" s="898">
        <v>0</v>
      </c>
      <c r="N285" s="898">
        <v>0</v>
      </c>
      <c r="O285" s="898">
        <v>813.77737039834767</v>
      </c>
      <c r="P285" s="947">
        <v>252.42262960165212</v>
      </c>
      <c r="Q285" s="898">
        <v>0</v>
      </c>
      <c r="R285" s="898">
        <v>0</v>
      </c>
      <c r="S285" s="898">
        <v>0</v>
      </c>
      <c r="T285" s="898">
        <v>0</v>
      </c>
      <c r="U285" s="898">
        <v>0</v>
      </c>
      <c r="V285" s="925">
        <v>0</v>
      </c>
    </row>
    <row r="286" spans="1:22">
      <c r="A286" s="880" t="s">
        <v>2120</v>
      </c>
      <c r="B286" s="946">
        <v>8.7799999999999994</v>
      </c>
      <c r="C286" s="946">
        <v>9.56</v>
      </c>
      <c r="D286" s="893">
        <v>102</v>
      </c>
      <c r="E286" s="893">
        <v>102</v>
      </c>
      <c r="F286" s="893">
        <v>1870.6799999999998</v>
      </c>
      <c r="G286" s="945">
        <v>8.74</v>
      </c>
      <c r="H286" s="893">
        <v>8</v>
      </c>
      <c r="I286" s="893">
        <v>8</v>
      </c>
      <c r="J286" s="893">
        <v>8</v>
      </c>
      <c r="K286" s="944">
        <v>139.84</v>
      </c>
      <c r="L286" s="943">
        <v>2010.5199999999998</v>
      </c>
      <c r="M286" s="892">
        <v>928.12898569777246</v>
      </c>
      <c r="N286" s="892">
        <v>1082.3910143022272</v>
      </c>
      <c r="O286" s="892">
        <v>0</v>
      </c>
      <c r="P286" s="942">
        <v>0</v>
      </c>
      <c r="Q286" s="892">
        <v>0</v>
      </c>
      <c r="R286" s="892">
        <v>0</v>
      </c>
      <c r="S286" s="892">
        <v>0</v>
      </c>
      <c r="T286" s="892">
        <v>0</v>
      </c>
      <c r="U286" s="892">
        <v>0</v>
      </c>
      <c r="V286" s="926">
        <v>0</v>
      </c>
    </row>
    <row r="287" spans="1:22">
      <c r="A287" s="882" t="s">
        <v>2119</v>
      </c>
      <c r="B287" s="951">
        <v>10.61</v>
      </c>
      <c r="C287" s="951">
        <v>10.96</v>
      </c>
      <c r="D287" s="899">
        <v>203</v>
      </c>
      <c r="E287" s="899">
        <v>203</v>
      </c>
      <c r="F287" s="899">
        <v>4378.71</v>
      </c>
      <c r="G287" s="950">
        <v>12.106</v>
      </c>
      <c r="H287" s="899">
        <v>18</v>
      </c>
      <c r="I287" s="899">
        <v>18</v>
      </c>
      <c r="J287" s="899">
        <v>18</v>
      </c>
      <c r="K287" s="949">
        <v>435.81599999999997</v>
      </c>
      <c r="L287" s="948">
        <v>4814.5259999999998</v>
      </c>
      <c r="M287" s="898">
        <v>353.64657637902758</v>
      </c>
      <c r="N287" s="898">
        <v>2753.5728833451085</v>
      </c>
      <c r="O287" s="898">
        <v>1707.3065402758637</v>
      </c>
      <c r="P287" s="947">
        <v>0</v>
      </c>
      <c r="Q287" s="898">
        <v>0</v>
      </c>
      <c r="R287" s="898">
        <v>0</v>
      </c>
      <c r="S287" s="898">
        <v>0</v>
      </c>
      <c r="T287" s="898">
        <v>0</v>
      </c>
      <c r="U287" s="898">
        <v>0</v>
      </c>
      <c r="V287" s="925">
        <v>0</v>
      </c>
    </row>
    <row r="288" spans="1:22">
      <c r="A288" s="880" t="s">
        <v>2118</v>
      </c>
      <c r="B288" s="946">
        <v>18.489999999999998</v>
      </c>
      <c r="C288" s="946">
        <v>17.41</v>
      </c>
      <c r="D288" s="893">
        <v>85</v>
      </c>
      <c r="E288" s="893">
        <v>87</v>
      </c>
      <c r="F288" s="893">
        <v>3086.3199999999997</v>
      </c>
      <c r="G288" s="945">
        <v>5.5540000000000003</v>
      </c>
      <c r="H288" s="893">
        <v>15</v>
      </c>
      <c r="I288" s="893">
        <v>12</v>
      </c>
      <c r="J288" s="893">
        <v>15</v>
      </c>
      <c r="K288" s="944">
        <v>199.94400000000002</v>
      </c>
      <c r="L288" s="943">
        <v>3286.2639999999997</v>
      </c>
      <c r="M288" s="892">
        <v>2239.7612935519846</v>
      </c>
      <c r="N288" s="892">
        <v>1046.5027064480148</v>
      </c>
      <c r="O288" s="892">
        <v>0</v>
      </c>
      <c r="P288" s="942">
        <v>0</v>
      </c>
      <c r="Q288" s="892">
        <v>0</v>
      </c>
      <c r="R288" s="892">
        <v>0</v>
      </c>
      <c r="S288" s="892">
        <v>0</v>
      </c>
      <c r="T288" s="892">
        <v>0</v>
      </c>
      <c r="U288" s="892">
        <v>0</v>
      </c>
      <c r="V288" s="926">
        <v>0</v>
      </c>
    </row>
    <row r="289" spans="1:22">
      <c r="A289" s="882" t="s">
        <v>2117</v>
      </c>
      <c r="B289" s="951">
        <v>13.8</v>
      </c>
      <c r="C289" s="951">
        <v>13.78</v>
      </c>
      <c r="D289" s="899">
        <v>164</v>
      </c>
      <c r="E289" s="899">
        <v>164</v>
      </c>
      <c r="F289" s="899">
        <v>4523.1200000000008</v>
      </c>
      <c r="G289" s="950">
        <v>7.2</v>
      </c>
      <c r="H289" s="899">
        <v>22</v>
      </c>
      <c r="I289" s="899">
        <v>20</v>
      </c>
      <c r="J289" s="899">
        <v>22</v>
      </c>
      <c r="K289" s="949">
        <v>345.6</v>
      </c>
      <c r="L289" s="948">
        <v>4868.7200000000012</v>
      </c>
      <c r="M289" s="898">
        <v>509.55620329456866</v>
      </c>
      <c r="N289" s="898">
        <v>4359.1637967054321</v>
      </c>
      <c r="O289" s="898">
        <v>0</v>
      </c>
      <c r="P289" s="947">
        <v>0</v>
      </c>
      <c r="Q289" s="898">
        <v>0</v>
      </c>
      <c r="R289" s="898">
        <v>0</v>
      </c>
      <c r="S289" s="898">
        <v>0</v>
      </c>
      <c r="T289" s="898">
        <v>0</v>
      </c>
      <c r="U289" s="898">
        <v>0</v>
      </c>
      <c r="V289" s="925">
        <v>0</v>
      </c>
    </row>
    <row r="290" spans="1:22">
      <c r="A290" s="880" t="s">
        <v>2116</v>
      </c>
      <c r="B290" s="946">
        <v>14.75</v>
      </c>
      <c r="C290" s="946">
        <v>15.1</v>
      </c>
      <c r="D290" s="893">
        <v>118</v>
      </c>
      <c r="E290" s="893">
        <v>118</v>
      </c>
      <c r="F290" s="893">
        <v>3522.3</v>
      </c>
      <c r="G290" s="945">
        <v>7.5449999999999999</v>
      </c>
      <c r="H290" s="893">
        <v>15</v>
      </c>
      <c r="I290" s="893">
        <v>14</v>
      </c>
      <c r="J290" s="893">
        <v>15</v>
      </c>
      <c r="K290" s="944">
        <v>241.44</v>
      </c>
      <c r="L290" s="943">
        <v>3763.7400000000002</v>
      </c>
      <c r="M290" s="892">
        <v>2434.0571351246608</v>
      </c>
      <c r="N290" s="892">
        <v>1329.6828648753396</v>
      </c>
      <c r="O290" s="892">
        <v>0</v>
      </c>
      <c r="P290" s="942">
        <v>0</v>
      </c>
      <c r="Q290" s="892">
        <v>0</v>
      </c>
      <c r="R290" s="892">
        <v>0</v>
      </c>
      <c r="S290" s="892">
        <v>0</v>
      </c>
      <c r="T290" s="892">
        <v>0</v>
      </c>
      <c r="U290" s="892">
        <v>0</v>
      </c>
      <c r="V290" s="926">
        <v>0</v>
      </c>
    </row>
    <row r="291" spans="1:22">
      <c r="A291" s="882" t="s">
        <v>1270</v>
      </c>
      <c r="B291" s="951">
        <v>21.9</v>
      </c>
      <c r="C291" s="951">
        <v>0</v>
      </c>
      <c r="D291" s="899">
        <v>44</v>
      </c>
      <c r="E291" s="899">
        <v>0</v>
      </c>
      <c r="F291" s="899">
        <v>963.59999999999991</v>
      </c>
      <c r="G291" s="950">
        <v>5.7</v>
      </c>
      <c r="H291" s="899">
        <v>4</v>
      </c>
      <c r="I291" s="899">
        <v>4</v>
      </c>
      <c r="J291" s="899">
        <v>4</v>
      </c>
      <c r="K291" s="949">
        <v>45.6</v>
      </c>
      <c r="L291" s="948">
        <v>1009.1999999999999</v>
      </c>
      <c r="M291" s="898">
        <v>0</v>
      </c>
      <c r="N291" s="898">
        <v>0</v>
      </c>
      <c r="O291" s="898">
        <v>0</v>
      </c>
      <c r="P291" s="947">
        <v>1009.1999999999999</v>
      </c>
      <c r="Q291" s="898">
        <v>0</v>
      </c>
      <c r="R291" s="898">
        <v>0</v>
      </c>
      <c r="S291" s="898">
        <v>0</v>
      </c>
      <c r="T291" s="898">
        <v>0</v>
      </c>
      <c r="U291" s="898">
        <v>0</v>
      </c>
      <c r="V291" s="925">
        <v>0</v>
      </c>
    </row>
    <row r="292" spans="1:22">
      <c r="A292" s="880" t="s">
        <v>2115</v>
      </c>
      <c r="B292" s="946">
        <v>17.97</v>
      </c>
      <c r="C292" s="946">
        <v>16.78</v>
      </c>
      <c r="D292" s="893">
        <v>118</v>
      </c>
      <c r="E292" s="893">
        <v>118</v>
      </c>
      <c r="F292" s="893">
        <v>4100.5</v>
      </c>
      <c r="G292" s="945">
        <v>6.8440000000000003</v>
      </c>
      <c r="H292" s="893">
        <v>16</v>
      </c>
      <c r="I292" s="893">
        <v>16</v>
      </c>
      <c r="J292" s="893">
        <v>16</v>
      </c>
      <c r="K292" s="944">
        <v>219.00800000000001</v>
      </c>
      <c r="L292" s="943">
        <v>4319.5079999999998</v>
      </c>
      <c r="M292" s="892">
        <v>689.25932388139518</v>
      </c>
      <c r="N292" s="892">
        <v>1882.5895421119353</v>
      </c>
      <c r="O292" s="892">
        <v>1747.6591340066691</v>
      </c>
      <c r="P292" s="942">
        <v>0</v>
      </c>
      <c r="Q292" s="892">
        <v>0</v>
      </c>
      <c r="R292" s="892">
        <v>0</v>
      </c>
      <c r="S292" s="892">
        <v>0</v>
      </c>
      <c r="T292" s="892">
        <v>0</v>
      </c>
      <c r="U292" s="892">
        <v>0</v>
      </c>
      <c r="V292" s="926">
        <v>0</v>
      </c>
    </row>
    <row r="293" spans="1:22">
      <c r="A293" s="882" t="s">
        <v>2114</v>
      </c>
      <c r="B293" s="951">
        <v>12.21</v>
      </c>
      <c r="C293" s="951">
        <v>11.65</v>
      </c>
      <c r="D293" s="899">
        <v>172</v>
      </c>
      <c r="E293" s="899">
        <v>172</v>
      </c>
      <c r="F293" s="899">
        <v>4103.92</v>
      </c>
      <c r="G293" s="950">
        <v>6.3</v>
      </c>
      <c r="H293" s="899">
        <v>21</v>
      </c>
      <c r="I293" s="899">
        <v>20</v>
      </c>
      <c r="J293" s="899">
        <v>21</v>
      </c>
      <c r="K293" s="949">
        <v>277.2</v>
      </c>
      <c r="L293" s="948">
        <v>4381.12</v>
      </c>
      <c r="M293" s="898">
        <v>251.49053406527437</v>
      </c>
      <c r="N293" s="898">
        <v>4129.6294659347259</v>
      </c>
      <c r="O293" s="898">
        <v>0</v>
      </c>
      <c r="P293" s="947">
        <v>0</v>
      </c>
      <c r="Q293" s="898">
        <v>0</v>
      </c>
      <c r="R293" s="898">
        <v>0</v>
      </c>
      <c r="S293" s="898">
        <v>0</v>
      </c>
      <c r="T293" s="898">
        <v>0</v>
      </c>
      <c r="U293" s="898">
        <v>0</v>
      </c>
      <c r="V293" s="925">
        <v>0</v>
      </c>
    </row>
    <row r="294" spans="1:22">
      <c r="A294" s="880" t="s">
        <v>2113</v>
      </c>
      <c r="B294" s="946">
        <v>7.02</v>
      </c>
      <c r="C294" s="946">
        <v>6.2</v>
      </c>
      <c r="D294" s="893">
        <v>92</v>
      </c>
      <c r="E294" s="893">
        <v>92</v>
      </c>
      <c r="F294" s="893">
        <v>1216.2399999999998</v>
      </c>
      <c r="G294" s="945">
        <v>9.3000000000000007</v>
      </c>
      <c r="H294" s="893">
        <v>7</v>
      </c>
      <c r="I294" s="893">
        <v>7</v>
      </c>
      <c r="J294" s="893">
        <v>7</v>
      </c>
      <c r="K294" s="944">
        <v>130.20000000000002</v>
      </c>
      <c r="L294" s="943">
        <v>1346.4399999999998</v>
      </c>
      <c r="M294" s="892">
        <v>1346.4399999999998</v>
      </c>
      <c r="N294" s="892">
        <v>0</v>
      </c>
      <c r="O294" s="892">
        <v>0</v>
      </c>
      <c r="P294" s="942">
        <v>0</v>
      </c>
      <c r="Q294" s="892">
        <v>0</v>
      </c>
      <c r="R294" s="892">
        <v>0</v>
      </c>
      <c r="S294" s="892">
        <v>0</v>
      </c>
      <c r="T294" s="892">
        <v>0</v>
      </c>
      <c r="U294" s="892">
        <v>0</v>
      </c>
      <c r="V294" s="926">
        <v>0</v>
      </c>
    </row>
    <row r="295" spans="1:22">
      <c r="A295" s="882" t="s">
        <v>2112</v>
      </c>
      <c r="B295" s="951">
        <v>12.6</v>
      </c>
      <c r="C295" s="951">
        <v>13.77</v>
      </c>
      <c r="D295" s="899">
        <v>171</v>
      </c>
      <c r="E295" s="899">
        <v>171</v>
      </c>
      <c r="F295" s="899">
        <v>4509.2700000000004</v>
      </c>
      <c r="G295" s="950">
        <v>6.4720000000000004</v>
      </c>
      <c r="H295" s="899">
        <v>22</v>
      </c>
      <c r="I295" s="899">
        <v>18</v>
      </c>
      <c r="J295" s="899">
        <v>22</v>
      </c>
      <c r="K295" s="949">
        <v>336.54400000000004</v>
      </c>
      <c r="L295" s="948">
        <v>4845.8140000000003</v>
      </c>
      <c r="M295" s="898">
        <v>0</v>
      </c>
      <c r="N295" s="898">
        <v>4845.8140000000003</v>
      </c>
      <c r="O295" s="898">
        <v>0</v>
      </c>
      <c r="P295" s="947">
        <v>0</v>
      </c>
      <c r="Q295" s="898">
        <v>0</v>
      </c>
      <c r="R295" s="898">
        <v>0</v>
      </c>
      <c r="S295" s="898">
        <v>0</v>
      </c>
      <c r="T295" s="898">
        <v>0</v>
      </c>
      <c r="U295" s="898">
        <v>0</v>
      </c>
      <c r="V295" s="925">
        <v>0</v>
      </c>
    </row>
    <row r="296" spans="1:22">
      <c r="A296" s="880" t="s">
        <v>2111</v>
      </c>
      <c r="B296" s="946">
        <v>18.190000000000001</v>
      </c>
      <c r="C296" s="946">
        <v>17.88</v>
      </c>
      <c r="D296" s="893">
        <v>81</v>
      </c>
      <c r="E296" s="893">
        <v>81</v>
      </c>
      <c r="F296" s="893">
        <v>2921.67</v>
      </c>
      <c r="G296" s="945">
        <v>7.968</v>
      </c>
      <c r="H296" s="893">
        <v>14</v>
      </c>
      <c r="I296" s="893">
        <v>10</v>
      </c>
      <c r="J296" s="893">
        <v>14</v>
      </c>
      <c r="K296" s="944">
        <v>286.84800000000001</v>
      </c>
      <c r="L296" s="943">
        <v>3208.518</v>
      </c>
      <c r="M296" s="892">
        <v>2428.7021530296656</v>
      </c>
      <c r="N296" s="892">
        <v>779.81584697033463</v>
      </c>
      <c r="O296" s="892">
        <v>0</v>
      </c>
      <c r="P296" s="942">
        <v>0</v>
      </c>
      <c r="Q296" s="892">
        <v>0</v>
      </c>
      <c r="R296" s="892">
        <v>0</v>
      </c>
      <c r="S296" s="892">
        <v>0</v>
      </c>
      <c r="T296" s="892">
        <v>0</v>
      </c>
      <c r="U296" s="892">
        <v>0</v>
      </c>
      <c r="V296" s="926">
        <v>0</v>
      </c>
    </row>
    <row r="297" spans="1:22">
      <c r="A297" s="882" t="s">
        <v>1668</v>
      </c>
      <c r="B297" s="951">
        <v>17.18</v>
      </c>
      <c r="C297" s="951">
        <v>17.489999999999998</v>
      </c>
      <c r="D297" s="899">
        <v>76</v>
      </c>
      <c r="E297" s="899">
        <v>83</v>
      </c>
      <c r="F297" s="899">
        <v>2757.35</v>
      </c>
      <c r="G297" s="950">
        <v>13.3</v>
      </c>
      <c r="H297" s="899">
        <v>14</v>
      </c>
      <c r="I297" s="899">
        <v>11</v>
      </c>
      <c r="J297" s="899">
        <v>14</v>
      </c>
      <c r="K297" s="949">
        <v>452.20000000000005</v>
      </c>
      <c r="L297" s="948">
        <v>3209.55</v>
      </c>
      <c r="M297" s="898">
        <v>0</v>
      </c>
      <c r="N297" s="898">
        <v>0</v>
      </c>
      <c r="O297" s="898">
        <v>607.05866284122749</v>
      </c>
      <c r="P297" s="947">
        <v>2602.4913371587727</v>
      </c>
      <c r="Q297" s="898">
        <v>0</v>
      </c>
      <c r="R297" s="898">
        <v>0</v>
      </c>
      <c r="S297" s="898">
        <v>0</v>
      </c>
      <c r="T297" s="898">
        <v>0</v>
      </c>
      <c r="U297" s="898">
        <v>0</v>
      </c>
      <c r="V297" s="925">
        <v>0</v>
      </c>
    </row>
    <row r="298" spans="1:22">
      <c r="A298" s="880" t="s">
        <v>1667</v>
      </c>
      <c r="B298" s="946">
        <v>18.48</v>
      </c>
      <c r="C298" s="946">
        <v>17.11</v>
      </c>
      <c r="D298" s="893">
        <v>11</v>
      </c>
      <c r="E298" s="893">
        <v>5</v>
      </c>
      <c r="F298" s="893">
        <v>288.83</v>
      </c>
      <c r="G298" s="945">
        <v>13.3</v>
      </c>
      <c r="H298" s="893">
        <v>6</v>
      </c>
      <c r="I298" s="893">
        <v>0</v>
      </c>
      <c r="J298" s="893">
        <v>0</v>
      </c>
      <c r="K298" s="944">
        <v>159.60000000000002</v>
      </c>
      <c r="L298" s="943">
        <v>448.43</v>
      </c>
      <c r="M298" s="892">
        <v>0</v>
      </c>
      <c r="N298" s="892">
        <v>0</v>
      </c>
      <c r="O298" s="892">
        <v>89.320379366048499</v>
      </c>
      <c r="P298" s="942">
        <v>359.10962063395152</v>
      </c>
      <c r="Q298" s="892">
        <v>0</v>
      </c>
      <c r="R298" s="892">
        <v>0</v>
      </c>
      <c r="S298" s="892">
        <v>0</v>
      </c>
      <c r="T298" s="892">
        <v>0</v>
      </c>
      <c r="U298" s="892">
        <v>0</v>
      </c>
      <c r="V298" s="926">
        <v>0</v>
      </c>
    </row>
    <row r="299" spans="1:22">
      <c r="A299" s="882" t="s">
        <v>2110</v>
      </c>
      <c r="B299" s="951">
        <v>9.64</v>
      </c>
      <c r="C299" s="951">
        <v>10.74</v>
      </c>
      <c r="D299" s="899">
        <v>228</v>
      </c>
      <c r="E299" s="899">
        <v>228</v>
      </c>
      <c r="F299" s="899">
        <v>4646.6400000000003</v>
      </c>
      <c r="G299" s="950">
        <v>12.89</v>
      </c>
      <c r="H299" s="899">
        <v>24</v>
      </c>
      <c r="I299" s="899">
        <v>24</v>
      </c>
      <c r="J299" s="899">
        <v>24</v>
      </c>
      <c r="K299" s="949">
        <v>618.72</v>
      </c>
      <c r="L299" s="948">
        <v>5265.3600000000006</v>
      </c>
      <c r="M299" s="898">
        <v>0</v>
      </c>
      <c r="N299" s="898">
        <v>0</v>
      </c>
      <c r="O299" s="898">
        <v>5265.3600000000006</v>
      </c>
      <c r="P299" s="947">
        <v>0</v>
      </c>
      <c r="Q299" s="898">
        <v>0</v>
      </c>
      <c r="R299" s="898">
        <v>0</v>
      </c>
      <c r="S299" s="898">
        <v>0</v>
      </c>
      <c r="T299" s="898">
        <v>0</v>
      </c>
      <c r="U299" s="898">
        <v>0</v>
      </c>
      <c r="V299" s="925">
        <v>0</v>
      </c>
    </row>
    <row r="300" spans="1:22">
      <c r="A300" s="880" t="s">
        <v>2109</v>
      </c>
      <c r="B300" s="946">
        <v>6.06</v>
      </c>
      <c r="C300" s="946">
        <v>0</v>
      </c>
      <c r="D300" s="893">
        <v>31</v>
      </c>
      <c r="E300" s="893">
        <v>0</v>
      </c>
      <c r="F300" s="893">
        <v>187.85999999999999</v>
      </c>
      <c r="G300" s="945">
        <v>12.89</v>
      </c>
      <c r="H300" s="893">
        <v>1</v>
      </c>
      <c r="I300" s="893">
        <v>1</v>
      </c>
      <c r="J300" s="893">
        <v>1</v>
      </c>
      <c r="K300" s="944">
        <v>25.78</v>
      </c>
      <c r="L300" s="943">
        <v>213.64</v>
      </c>
      <c r="M300" s="892">
        <v>213.64</v>
      </c>
      <c r="N300" s="892">
        <v>0</v>
      </c>
      <c r="O300" s="892">
        <v>0</v>
      </c>
      <c r="P300" s="942">
        <v>0</v>
      </c>
      <c r="Q300" s="892">
        <v>0</v>
      </c>
      <c r="R300" s="892">
        <v>0</v>
      </c>
      <c r="S300" s="892">
        <v>0</v>
      </c>
      <c r="T300" s="892">
        <v>0</v>
      </c>
      <c r="U300" s="892">
        <v>0</v>
      </c>
      <c r="V300" s="926">
        <v>0</v>
      </c>
    </row>
    <row r="301" spans="1:22">
      <c r="A301" s="882" t="s">
        <v>2108</v>
      </c>
      <c r="B301" s="951">
        <v>12.81</v>
      </c>
      <c r="C301" s="951">
        <v>12.9</v>
      </c>
      <c r="D301" s="899">
        <v>101</v>
      </c>
      <c r="E301" s="899">
        <v>101</v>
      </c>
      <c r="F301" s="899">
        <v>2596.71</v>
      </c>
      <c r="G301" s="950">
        <v>18.899999999999999</v>
      </c>
      <c r="H301" s="899">
        <v>10</v>
      </c>
      <c r="I301" s="899">
        <v>9</v>
      </c>
      <c r="J301" s="899">
        <v>10</v>
      </c>
      <c r="K301" s="949">
        <v>415.79999999999995</v>
      </c>
      <c r="L301" s="948">
        <v>3012.51</v>
      </c>
      <c r="M301" s="898">
        <v>1281.1374331532568</v>
      </c>
      <c r="N301" s="898">
        <v>1731.3725668467437</v>
      </c>
      <c r="O301" s="898">
        <v>0</v>
      </c>
      <c r="P301" s="947">
        <v>0</v>
      </c>
      <c r="Q301" s="898">
        <v>0</v>
      </c>
      <c r="R301" s="898">
        <v>0</v>
      </c>
      <c r="S301" s="898">
        <v>0</v>
      </c>
      <c r="T301" s="898">
        <v>0</v>
      </c>
      <c r="U301" s="898">
        <v>0</v>
      </c>
      <c r="V301" s="925">
        <v>0</v>
      </c>
    </row>
    <row r="302" spans="1:22">
      <c r="A302" s="880" t="s">
        <v>1269</v>
      </c>
      <c r="B302" s="946">
        <v>19.39</v>
      </c>
      <c r="C302" s="946">
        <v>18.940000000000001</v>
      </c>
      <c r="D302" s="893">
        <v>81</v>
      </c>
      <c r="E302" s="893">
        <v>81</v>
      </c>
      <c r="F302" s="893">
        <v>3104.7300000000005</v>
      </c>
      <c r="G302" s="945">
        <v>4.8789999999999996</v>
      </c>
      <c r="H302" s="893">
        <v>12</v>
      </c>
      <c r="I302" s="893">
        <v>12</v>
      </c>
      <c r="J302" s="893">
        <v>12</v>
      </c>
      <c r="K302" s="944">
        <v>117.09599999999999</v>
      </c>
      <c r="L302" s="943">
        <v>3221.8260000000005</v>
      </c>
      <c r="M302" s="892">
        <v>0</v>
      </c>
      <c r="N302" s="892">
        <v>0</v>
      </c>
      <c r="O302" s="892">
        <v>0</v>
      </c>
      <c r="P302" s="942">
        <v>3221.8260000000005</v>
      </c>
      <c r="Q302" s="892">
        <v>0</v>
      </c>
      <c r="R302" s="892">
        <v>0</v>
      </c>
      <c r="S302" s="892">
        <v>0</v>
      </c>
      <c r="T302" s="892">
        <v>0</v>
      </c>
      <c r="U302" s="892">
        <v>0</v>
      </c>
      <c r="V302" s="926">
        <v>0</v>
      </c>
    </row>
    <row r="303" spans="1:22">
      <c r="A303" s="882" t="s">
        <v>2107</v>
      </c>
      <c r="B303" s="951">
        <v>14.72</v>
      </c>
      <c r="C303" s="951">
        <v>13.18</v>
      </c>
      <c r="D303" s="899">
        <v>130</v>
      </c>
      <c r="E303" s="899">
        <v>128</v>
      </c>
      <c r="F303" s="899">
        <v>3600.6400000000003</v>
      </c>
      <c r="G303" s="950">
        <v>11.3</v>
      </c>
      <c r="H303" s="899">
        <v>16</v>
      </c>
      <c r="I303" s="899">
        <v>16</v>
      </c>
      <c r="J303" s="899">
        <v>16</v>
      </c>
      <c r="K303" s="949">
        <v>361.6</v>
      </c>
      <c r="L303" s="948">
        <v>3962.2400000000002</v>
      </c>
      <c r="M303" s="898">
        <v>553.28211989686372</v>
      </c>
      <c r="N303" s="898">
        <v>3408.9578801031362</v>
      </c>
      <c r="O303" s="898">
        <v>0</v>
      </c>
      <c r="P303" s="947">
        <v>0</v>
      </c>
      <c r="Q303" s="898">
        <v>0</v>
      </c>
      <c r="R303" s="898">
        <v>0</v>
      </c>
      <c r="S303" s="898">
        <v>0</v>
      </c>
      <c r="T303" s="898">
        <v>0</v>
      </c>
      <c r="U303" s="898">
        <v>0</v>
      </c>
      <c r="V303" s="925">
        <v>0</v>
      </c>
    </row>
    <row r="304" spans="1:22">
      <c r="A304" s="880" t="s">
        <v>2106</v>
      </c>
      <c r="B304" s="946">
        <v>9.6999999999999993</v>
      </c>
      <c r="C304" s="946">
        <v>10.84</v>
      </c>
      <c r="D304" s="893">
        <v>141</v>
      </c>
      <c r="E304" s="893">
        <v>142</v>
      </c>
      <c r="F304" s="893">
        <v>2906.9799999999996</v>
      </c>
      <c r="G304" s="945">
        <v>12.3</v>
      </c>
      <c r="H304" s="893">
        <v>16</v>
      </c>
      <c r="I304" s="893">
        <v>15</v>
      </c>
      <c r="J304" s="893">
        <v>16</v>
      </c>
      <c r="K304" s="944">
        <v>418.20000000000005</v>
      </c>
      <c r="L304" s="943">
        <v>3325.1799999999994</v>
      </c>
      <c r="M304" s="892">
        <v>0</v>
      </c>
      <c r="N304" s="892">
        <v>3325.1799999999994</v>
      </c>
      <c r="O304" s="892">
        <v>0</v>
      </c>
      <c r="P304" s="942">
        <v>0</v>
      </c>
      <c r="Q304" s="892">
        <v>0</v>
      </c>
      <c r="R304" s="892">
        <v>0</v>
      </c>
      <c r="S304" s="892">
        <v>0</v>
      </c>
      <c r="T304" s="892">
        <v>0</v>
      </c>
      <c r="U304" s="892">
        <v>0</v>
      </c>
      <c r="V304" s="926">
        <v>0</v>
      </c>
    </row>
    <row r="305" spans="1:22">
      <c r="A305" s="882" t="s">
        <v>2105</v>
      </c>
      <c r="B305" s="951">
        <v>17.79</v>
      </c>
      <c r="C305" s="951">
        <v>17.989999999999998</v>
      </c>
      <c r="D305" s="899">
        <v>104</v>
      </c>
      <c r="E305" s="899">
        <v>104</v>
      </c>
      <c r="F305" s="899">
        <v>3721.12</v>
      </c>
      <c r="G305" s="950">
        <v>2.75</v>
      </c>
      <c r="H305" s="899">
        <v>18</v>
      </c>
      <c r="I305" s="899">
        <v>18</v>
      </c>
      <c r="J305" s="899">
        <v>18</v>
      </c>
      <c r="K305" s="949">
        <v>99</v>
      </c>
      <c r="L305" s="948">
        <v>3820.12</v>
      </c>
      <c r="M305" s="898">
        <v>0</v>
      </c>
      <c r="N305" s="898">
        <v>3820.12</v>
      </c>
      <c r="O305" s="898">
        <v>0</v>
      </c>
      <c r="P305" s="947">
        <v>0</v>
      </c>
      <c r="Q305" s="898">
        <v>0</v>
      </c>
      <c r="R305" s="898">
        <v>0</v>
      </c>
      <c r="S305" s="898">
        <v>0</v>
      </c>
      <c r="T305" s="898">
        <v>0</v>
      </c>
      <c r="U305" s="898">
        <v>0</v>
      </c>
      <c r="V305" s="925">
        <v>0</v>
      </c>
    </row>
    <row r="306" spans="1:22">
      <c r="A306" s="880" t="s">
        <v>1666</v>
      </c>
      <c r="B306" s="946">
        <v>18.54</v>
      </c>
      <c r="C306" s="946">
        <v>18.93</v>
      </c>
      <c r="D306" s="893">
        <v>65</v>
      </c>
      <c r="E306" s="893">
        <v>65</v>
      </c>
      <c r="F306" s="893">
        <v>2435.5500000000002</v>
      </c>
      <c r="G306" s="945">
        <v>14.39</v>
      </c>
      <c r="H306" s="893">
        <v>13</v>
      </c>
      <c r="I306" s="893">
        <v>13</v>
      </c>
      <c r="J306" s="893">
        <v>13</v>
      </c>
      <c r="K306" s="944">
        <v>374.14</v>
      </c>
      <c r="L306" s="943">
        <v>2809.69</v>
      </c>
      <c r="M306" s="892">
        <v>0</v>
      </c>
      <c r="N306" s="892">
        <v>0</v>
      </c>
      <c r="O306" s="892">
        <v>0</v>
      </c>
      <c r="P306" s="942">
        <v>0</v>
      </c>
      <c r="Q306" s="892">
        <v>0</v>
      </c>
      <c r="R306" s="892">
        <v>2809.69</v>
      </c>
      <c r="S306" s="892">
        <v>0</v>
      </c>
      <c r="T306" s="892">
        <v>0</v>
      </c>
      <c r="U306" s="892">
        <v>0</v>
      </c>
      <c r="V306" s="926">
        <v>0</v>
      </c>
    </row>
    <row r="307" spans="1:22">
      <c r="A307" s="882" t="s">
        <v>1268</v>
      </c>
      <c r="B307" s="951">
        <v>25.5</v>
      </c>
      <c r="C307" s="951">
        <v>25.31</v>
      </c>
      <c r="D307" s="899">
        <v>110</v>
      </c>
      <c r="E307" s="899">
        <v>110</v>
      </c>
      <c r="F307" s="899">
        <v>5589.1</v>
      </c>
      <c r="G307" s="950">
        <v>5.24</v>
      </c>
      <c r="H307" s="899">
        <v>24</v>
      </c>
      <c r="I307" s="899">
        <v>24</v>
      </c>
      <c r="J307" s="899">
        <v>24</v>
      </c>
      <c r="K307" s="949">
        <v>251.52</v>
      </c>
      <c r="L307" s="948">
        <v>5840.6200000000008</v>
      </c>
      <c r="M307" s="898">
        <v>0</v>
      </c>
      <c r="N307" s="898">
        <v>0</v>
      </c>
      <c r="O307" s="898">
        <v>4559.0738920439908</v>
      </c>
      <c r="P307" s="947">
        <v>1281.5461079560098</v>
      </c>
      <c r="Q307" s="898">
        <v>0</v>
      </c>
      <c r="R307" s="898">
        <v>0</v>
      </c>
      <c r="S307" s="898">
        <v>0</v>
      </c>
      <c r="T307" s="898">
        <v>0</v>
      </c>
      <c r="U307" s="898">
        <v>0</v>
      </c>
      <c r="V307" s="925">
        <v>0</v>
      </c>
    </row>
    <row r="308" spans="1:22">
      <c r="A308" s="880" t="s">
        <v>2104</v>
      </c>
      <c r="B308" s="946">
        <v>14.42</v>
      </c>
      <c r="C308" s="946">
        <v>14.89</v>
      </c>
      <c r="D308" s="893">
        <v>132</v>
      </c>
      <c r="E308" s="893">
        <v>132</v>
      </c>
      <c r="F308" s="893">
        <v>3868.92</v>
      </c>
      <c r="G308" s="945">
        <v>4.5999999999999996</v>
      </c>
      <c r="H308" s="893">
        <v>19</v>
      </c>
      <c r="I308" s="893">
        <v>17</v>
      </c>
      <c r="J308" s="893">
        <v>19</v>
      </c>
      <c r="K308" s="944">
        <v>193.2</v>
      </c>
      <c r="L308" s="943">
        <v>4062.12</v>
      </c>
      <c r="M308" s="892">
        <v>1956.9687745437209</v>
      </c>
      <c r="N308" s="892">
        <v>2105.151225456279</v>
      </c>
      <c r="O308" s="892">
        <v>0</v>
      </c>
      <c r="P308" s="942">
        <v>0</v>
      </c>
      <c r="Q308" s="892">
        <v>0</v>
      </c>
      <c r="R308" s="892">
        <v>0</v>
      </c>
      <c r="S308" s="892">
        <v>0</v>
      </c>
      <c r="T308" s="892">
        <v>0</v>
      </c>
      <c r="U308" s="892">
        <v>0</v>
      </c>
      <c r="V308" s="926">
        <v>0</v>
      </c>
    </row>
    <row r="309" spans="1:22">
      <c r="A309" s="882" t="s">
        <v>1267</v>
      </c>
      <c r="B309" s="951">
        <v>16.22</v>
      </c>
      <c r="C309" s="951">
        <v>14.9</v>
      </c>
      <c r="D309" s="899">
        <v>35</v>
      </c>
      <c r="E309" s="899">
        <v>35</v>
      </c>
      <c r="F309" s="899">
        <v>1089.1999999999998</v>
      </c>
      <c r="G309" s="950">
        <v>5.75</v>
      </c>
      <c r="H309" s="899">
        <v>5</v>
      </c>
      <c r="I309" s="899">
        <v>5</v>
      </c>
      <c r="J309" s="899">
        <v>5</v>
      </c>
      <c r="K309" s="949">
        <v>57.5</v>
      </c>
      <c r="L309" s="948">
        <v>1146.6999999999998</v>
      </c>
      <c r="M309" s="898">
        <v>0</v>
      </c>
      <c r="N309" s="898">
        <v>0</v>
      </c>
      <c r="O309" s="898">
        <v>234.4713920754312</v>
      </c>
      <c r="P309" s="947">
        <v>912.22860792456856</v>
      </c>
      <c r="Q309" s="898">
        <v>0</v>
      </c>
      <c r="R309" s="898">
        <v>0</v>
      </c>
      <c r="S309" s="898">
        <v>0</v>
      </c>
      <c r="T309" s="898">
        <v>0</v>
      </c>
      <c r="U309" s="898">
        <v>0</v>
      </c>
      <c r="V309" s="925">
        <v>0</v>
      </c>
    </row>
    <row r="310" spans="1:22">
      <c r="A310" s="880" t="s">
        <v>1665</v>
      </c>
      <c r="B310" s="946">
        <v>21.92</v>
      </c>
      <c r="C310" s="946">
        <v>22.35</v>
      </c>
      <c r="D310" s="893">
        <v>78</v>
      </c>
      <c r="E310" s="893">
        <v>77</v>
      </c>
      <c r="F310" s="893">
        <v>3430.71</v>
      </c>
      <c r="G310" s="945">
        <v>7.8</v>
      </c>
      <c r="H310" s="893">
        <v>17</v>
      </c>
      <c r="I310" s="893">
        <v>16</v>
      </c>
      <c r="J310" s="893">
        <v>15</v>
      </c>
      <c r="K310" s="944">
        <v>249.6</v>
      </c>
      <c r="L310" s="943">
        <v>3680.31</v>
      </c>
      <c r="M310" s="892">
        <v>0</v>
      </c>
      <c r="N310" s="892">
        <v>0</v>
      </c>
      <c r="O310" s="892">
        <v>0</v>
      </c>
      <c r="P310" s="942">
        <v>53.114272385795765</v>
      </c>
      <c r="Q310" s="892">
        <v>0</v>
      </c>
      <c r="R310" s="892">
        <v>0</v>
      </c>
      <c r="S310" s="892">
        <v>3627.1957276142043</v>
      </c>
      <c r="T310" s="892">
        <v>0</v>
      </c>
      <c r="U310" s="892">
        <v>0</v>
      </c>
      <c r="V310" s="926">
        <v>0</v>
      </c>
    </row>
    <row r="311" spans="1:22">
      <c r="A311" s="882" t="s">
        <v>1664</v>
      </c>
      <c r="B311" s="951">
        <v>21.22</v>
      </c>
      <c r="C311" s="951">
        <v>21.36</v>
      </c>
      <c r="D311" s="899">
        <v>74</v>
      </c>
      <c r="E311" s="899">
        <v>74</v>
      </c>
      <c r="F311" s="899">
        <v>3150.92</v>
      </c>
      <c r="G311" s="950">
        <v>13.33</v>
      </c>
      <c r="H311" s="899">
        <v>16</v>
      </c>
      <c r="I311" s="899">
        <v>17</v>
      </c>
      <c r="J311" s="899">
        <v>17</v>
      </c>
      <c r="K311" s="949">
        <v>426.56</v>
      </c>
      <c r="L311" s="948">
        <v>3577.48</v>
      </c>
      <c r="M311" s="898">
        <v>0</v>
      </c>
      <c r="N311" s="898">
        <v>0</v>
      </c>
      <c r="O311" s="898">
        <v>51.730448980979219</v>
      </c>
      <c r="P311" s="947">
        <v>473.90573298742584</v>
      </c>
      <c r="Q311" s="898">
        <v>0</v>
      </c>
      <c r="R311" s="898">
        <v>3051.8438180315952</v>
      </c>
      <c r="S311" s="898">
        <v>0</v>
      </c>
      <c r="T311" s="898">
        <v>0</v>
      </c>
      <c r="U311" s="898">
        <v>0</v>
      </c>
      <c r="V311" s="925">
        <v>0</v>
      </c>
    </row>
    <row r="312" spans="1:22">
      <c r="A312" s="880" t="s">
        <v>1663</v>
      </c>
      <c r="B312" s="946">
        <v>16.48</v>
      </c>
      <c r="C312" s="946">
        <v>16.07</v>
      </c>
      <c r="D312" s="893">
        <v>48</v>
      </c>
      <c r="E312" s="893">
        <v>48</v>
      </c>
      <c r="F312" s="893">
        <v>1562.4</v>
      </c>
      <c r="G312" s="945">
        <v>16.29</v>
      </c>
      <c r="H312" s="893">
        <v>6</v>
      </c>
      <c r="I312" s="893">
        <v>7</v>
      </c>
      <c r="J312" s="893">
        <v>7</v>
      </c>
      <c r="K312" s="944">
        <v>195.48</v>
      </c>
      <c r="L312" s="943">
        <v>1757.88</v>
      </c>
      <c r="M312" s="892">
        <v>0</v>
      </c>
      <c r="N312" s="892">
        <v>0</v>
      </c>
      <c r="O312" s="892">
        <v>592.20097446071327</v>
      </c>
      <c r="P312" s="942">
        <v>1165.6790255392868</v>
      </c>
      <c r="Q312" s="892">
        <v>0</v>
      </c>
      <c r="R312" s="892">
        <v>0</v>
      </c>
      <c r="S312" s="892">
        <v>0</v>
      </c>
      <c r="T312" s="892">
        <v>0</v>
      </c>
      <c r="U312" s="892">
        <v>0</v>
      </c>
      <c r="V312" s="926">
        <v>0</v>
      </c>
    </row>
    <row r="313" spans="1:22">
      <c r="A313" s="882" t="s">
        <v>1266</v>
      </c>
      <c r="B313" s="951">
        <v>8.66</v>
      </c>
      <c r="C313" s="951">
        <v>7.97</v>
      </c>
      <c r="D313" s="899">
        <v>168</v>
      </c>
      <c r="E313" s="899">
        <v>168</v>
      </c>
      <c r="F313" s="899">
        <v>2793.84</v>
      </c>
      <c r="G313" s="950">
        <v>18.100000000000001</v>
      </c>
      <c r="H313" s="899">
        <v>19</v>
      </c>
      <c r="I313" s="899">
        <v>16</v>
      </c>
      <c r="J313" s="899">
        <v>17</v>
      </c>
      <c r="K313" s="949">
        <v>724</v>
      </c>
      <c r="L313" s="948">
        <v>3517.84</v>
      </c>
      <c r="M313" s="898">
        <v>0</v>
      </c>
      <c r="N313" s="898">
        <v>0</v>
      </c>
      <c r="O313" s="898">
        <v>0</v>
      </c>
      <c r="P313" s="947">
        <v>0</v>
      </c>
      <c r="Q313" s="898">
        <v>0</v>
      </c>
      <c r="R313" s="898">
        <v>0</v>
      </c>
      <c r="S313" s="898">
        <v>0</v>
      </c>
      <c r="T313" s="898">
        <v>0</v>
      </c>
      <c r="U313" s="898">
        <v>3517.84</v>
      </c>
      <c r="V313" s="925">
        <v>0</v>
      </c>
    </row>
    <row r="314" spans="1:22">
      <c r="A314" s="880" t="s">
        <v>2103</v>
      </c>
      <c r="B314" s="946">
        <v>15.52</v>
      </c>
      <c r="C314" s="946">
        <v>14.63</v>
      </c>
      <c r="D314" s="893">
        <v>68</v>
      </c>
      <c r="E314" s="893">
        <v>68</v>
      </c>
      <c r="F314" s="893">
        <v>2050.1999999999998</v>
      </c>
      <c r="G314" s="945">
        <v>4.7</v>
      </c>
      <c r="H314" s="893">
        <v>7</v>
      </c>
      <c r="I314" s="893">
        <v>7</v>
      </c>
      <c r="J314" s="893">
        <v>7</v>
      </c>
      <c r="K314" s="944">
        <v>65.8</v>
      </c>
      <c r="L314" s="943">
        <v>2116</v>
      </c>
      <c r="M314" s="892">
        <v>0</v>
      </c>
      <c r="N314" s="892">
        <v>0</v>
      </c>
      <c r="O314" s="892">
        <v>2116</v>
      </c>
      <c r="P314" s="942">
        <v>0</v>
      </c>
      <c r="Q314" s="892">
        <v>0</v>
      </c>
      <c r="R314" s="892">
        <v>0</v>
      </c>
      <c r="S314" s="892">
        <v>0</v>
      </c>
      <c r="T314" s="892">
        <v>0</v>
      </c>
      <c r="U314" s="892">
        <v>0</v>
      </c>
      <c r="V314" s="926">
        <v>0</v>
      </c>
    </row>
    <row r="315" spans="1:22">
      <c r="A315" s="882" t="s">
        <v>1265</v>
      </c>
      <c r="B315" s="951">
        <v>8.6199999999999992</v>
      </c>
      <c r="C315" s="951">
        <v>0</v>
      </c>
      <c r="D315" s="899">
        <v>73</v>
      </c>
      <c r="E315" s="899">
        <v>0</v>
      </c>
      <c r="F315" s="899">
        <v>629.26</v>
      </c>
      <c r="G315" s="950">
        <v>13</v>
      </c>
      <c r="H315" s="899">
        <v>3</v>
      </c>
      <c r="I315" s="899">
        <v>3</v>
      </c>
      <c r="J315" s="899">
        <v>3</v>
      </c>
      <c r="K315" s="949">
        <v>78</v>
      </c>
      <c r="L315" s="948">
        <v>707.26</v>
      </c>
      <c r="M315" s="898">
        <v>0</v>
      </c>
      <c r="N315" s="898">
        <v>0</v>
      </c>
      <c r="O315" s="898">
        <v>707.26</v>
      </c>
      <c r="P315" s="947">
        <v>0</v>
      </c>
      <c r="Q315" s="898">
        <v>0</v>
      </c>
      <c r="R315" s="898">
        <v>0</v>
      </c>
      <c r="S315" s="898">
        <v>0</v>
      </c>
      <c r="T315" s="898">
        <v>0</v>
      </c>
      <c r="U315" s="898">
        <v>0</v>
      </c>
      <c r="V315" s="925">
        <v>0</v>
      </c>
    </row>
    <row r="316" spans="1:22">
      <c r="A316" s="880" t="s">
        <v>1662</v>
      </c>
      <c r="B316" s="946">
        <v>24.33</v>
      </c>
      <c r="C316" s="946">
        <v>25.08</v>
      </c>
      <c r="D316" s="893">
        <v>64</v>
      </c>
      <c r="E316" s="893">
        <v>63</v>
      </c>
      <c r="F316" s="893">
        <v>3137.16</v>
      </c>
      <c r="G316" s="945">
        <v>6.7</v>
      </c>
      <c r="H316" s="893">
        <v>13</v>
      </c>
      <c r="I316" s="893">
        <v>12</v>
      </c>
      <c r="J316" s="893">
        <v>13</v>
      </c>
      <c r="K316" s="944">
        <v>187.6</v>
      </c>
      <c r="L316" s="943">
        <v>3324.7599999999998</v>
      </c>
      <c r="M316" s="892">
        <v>0</v>
      </c>
      <c r="N316" s="892">
        <v>0</v>
      </c>
      <c r="O316" s="892">
        <v>0</v>
      </c>
      <c r="P316" s="942">
        <v>61.677400289033301</v>
      </c>
      <c r="Q316" s="892">
        <v>0</v>
      </c>
      <c r="R316" s="892">
        <v>317.18841293595779</v>
      </c>
      <c r="S316" s="892">
        <v>2945.8941867750086</v>
      </c>
      <c r="T316" s="892">
        <v>0</v>
      </c>
      <c r="U316" s="892">
        <v>0</v>
      </c>
      <c r="V316" s="926">
        <v>0</v>
      </c>
    </row>
    <row r="317" spans="1:22">
      <c r="A317" s="882" t="s">
        <v>1661</v>
      </c>
      <c r="B317" s="951">
        <v>22.46</v>
      </c>
      <c r="C317" s="951">
        <v>24.52</v>
      </c>
      <c r="D317" s="899">
        <v>98</v>
      </c>
      <c r="E317" s="899">
        <v>98</v>
      </c>
      <c r="F317" s="899">
        <v>4604.04</v>
      </c>
      <c r="G317" s="950">
        <v>7.8</v>
      </c>
      <c r="H317" s="899">
        <v>20</v>
      </c>
      <c r="I317" s="899">
        <v>20</v>
      </c>
      <c r="J317" s="899">
        <v>19</v>
      </c>
      <c r="K317" s="949">
        <v>296.39999999999998</v>
      </c>
      <c r="L317" s="948">
        <v>4900.4399999999996</v>
      </c>
      <c r="M317" s="898">
        <v>0</v>
      </c>
      <c r="N317" s="898">
        <v>0</v>
      </c>
      <c r="O317" s="898">
        <v>0</v>
      </c>
      <c r="P317" s="947">
        <v>53.696578359477975</v>
      </c>
      <c r="Q317" s="898">
        <v>0</v>
      </c>
      <c r="R317" s="898">
        <v>54.646887778914909</v>
      </c>
      <c r="S317" s="898">
        <v>4792.096533861607</v>
      </c>
      <c r="T317" s="898">
        <v>0</v>
      </c>
      <c r="U317" s="898">
        <v>0</v>
      </c>
      <c r="V317" s="925">
        <v>0</v>
      </c>
    </row>
    <row r="318" spans="1:22">
      <c r="A318" s="880" t="s">
        <v>1262</v>
      </c>
      <c r="B318" s="946">
        <v>13.82</v>
      </c>
      <c r="C318" s="946">
        <v>13.79</v>
      </c>
      <c r="D318" s="893">
        <v>99</v>
      </c>
      <c r="E318" s="893">
        <v>100</v>
      </c>
      <c r="F318" s="893">
        <v>2747.1800000000003</v>
      </c>
      <c r="G318" s="945">
        <v>6.4</v>
      </c>
      <c r="H318" s="893">
        <v>11</v>
      </c>
      <c r="I318" s="893">
        <v>11</v>
      </c>
      <c r="J318" s="893">
        <v>11</v>
      </c>
      <c r="K318" s="944">
        <v>140.80000000000001</v>
      </c>
      <c r="L318" s="943">
        <v>2887.9800000000005</v>
      </c>
      <c r="M318" s="892">
        <v>0</v>
      </c>
      <c r="N318" s="892">
        <v>0</v>
      </c>
      <c r="O318" s="892">
        <v>0</v>
      </c>
      <c r="P318" s="942">
        <v>2887.9800000000005</v>
      </c>
      <c r="Q318" s="892">
        <v>0</v>
      </c>
      <c r="R318" s="892">
        <v>0</v>
      </c>
      <c r="S318" s="892">
        <v>0</v>
      </c>
      <c r="T318" s="892">
        <v>0</v>
      </c>
      <c r="U318" s="892">
        <v>0</v>
      </c>
      <c r="V318" s="926">
        <v>0</v>
      </c>
    </row>
    <row r="319" spans="1:22">
      <c r="A319" s="882" t="s">
        <v>2102</v>
      </c>
      <c r="B319" s="951">
        <v>17.54</v>
      </c>
      <c r="C319" s="951">
        <v>15.52</v>
      </c>
      <c r="D319" s="899">
        <v>64</v>
      </c>
      <c r="E319" s="899">
        <v>64</v>
      </c>
      <c r="F319" s="899">
        <v>2115.84</v>
      </c>
      <c r="G319" s="950">
        <v>4.8</v>
      </c>
      <c r="H319" s="899">
        <v>9</v>
      </c>
      <c r="I319" s="899">
        <v>8</v>
      </c>
      <c r="J319" s="899">
        <v>9</v>
      </c>
      <c r="K319" s="949">
        <v>96</v>
      </c>
      <c r="L319" s="948">
        <v>2211.84</v>
      </c>
      <c r="M319" s="898">
        <v>2211.84</v>
      </c>
      <c r="N319" s="898">
        <v>0</v>
      </c>
      <c r="O319" s="898">
        <v>0</v>
      </c>
      <c r="P319" s="947">
        <v>0</v>
      </c>
      <c r="Q319" s="898">
        <v>0</v>
      </c>
      <c r="R319" s="898">
        <v>0</v>
      </c>
      <c r="S319" s="898">
        <v>0</v>
      </c>
      <c r="T319" s="898">
        <v>0</v>
      </c>
      <c r="U319" s="898">
        <v>0</v>
      </c>
      <c r="V319" s="925">
        <v>0</v>
      </c>
    </row>
    <row r="320" spans="1:22">
      <c r="A320" s="880" t="s">
        <v>1261</v>
      </c>
      <c r="B320" s="946">
        <v>16.09</v>
      </c>
      <c r="C320" s="946">
        <v>16.100000000000001</v>
      </c>
      <c r="D320" s="893">
        <v>212</v>
      </c>
      <c r="E320" s="893">
        <v>211</v>
      </c>
      <c r="F320" s="893">
        <v>6808.18</v>
      </c>
      <c r="G320" s="945">
        <v>14.15</v>
      </c>
      <c r="H320" s="893">
        <v>40</v>
      </c>
      <c r="I320" s="893">
        <v>34</v>
      </c>
      <c r="J320" s="893">
        <v>40</v>
      </c>
      <c r="K320" s="944">
        <v>1301.8</v>
      </c>
      <c r="L320" s="943">
        <v>8109.9800000000005</v>
      </c>
      <c r="M320" s="892">
        <v>0</v>
      </c>
      <c r="N320" s="892">
        <v>0</v>
      </c>
      <c r="O320" s="892">
        <v>0</v>
      </c>
      <c r="P320" s="942">
        <v>0</v>
      </c>
      <c r="Q320" s="892">
        <v>0</v>
      </c>
      <c r="R320" s="892">
        <v>0</v>
      </c>
      <c r="S320" s="892">
        <v>0</v>
      </c>
      <c r="T320" s="892">
        <v>0</v>
      </c>
      <c r="U320" s="892">
        <v>8109.9800000000005</v>
      </c>
      <c r="V320" s="926">
        <v>0</v>
      </c>
    </row>
    <row r="321" spans="1:22">
      <c r="A321" s="882" t="s">
        <v>2101</v>
      </c>
      <c r="B321" s="951">
        <v>27.35</v>
      </c>
      <c r="C321" s="951">
        <v>0</v>
      </c>
      <c r="D321" s="899">
        <v>76</v>
      </c>
      <c r="E321" s="899">
        <v>0</v>
      </c>
      <c r="F321" s="899">
        <v>2078.6</v>
      </c>
      <c r="G321" s="950">
        <v>8.1999999999999993</v>
      </c>
      <c r="H321" s="899">
        <v>9</v>
      </c>
      <c r="I321" s="899">
        <v>6</v>
      </c>
      <c r="J321" s="899">
        <v>9</v>
      </c>
      <c r="K321" s="949">
        <v>196.79999999999998</v>
      </c>
      <c r="L321" s="948">
        <v>2275.4</v>
      </c>
      <c r="M321" s="898">
        <v>2275.4</v>
      </c>
      <c r="N321" s="898">
        <v>0</v>
      </c>
      <c r="O321" s="898">
        <v>0</v>
      </c>
      <c r="P321" s="947">
        <v>0</v>
      </c>
      <c r="Q321" s="898">
        <v>0</v>
      </c>
      <c r="R321" s="898">
        <v>0</v>
      </c>
      <c r="S321" s="898">
        <v>0</v>
      </c>
      <c r="T321" s="898">
        <v>0</v>
      </c>
      <c r="U321" s="898">
        <v>0</v>
      </c>
      <c r="V321" s="925">
        <v>0</v>
      </c>
    </row>
    <row r="322" spans="1:22">
      <c r="A322" s="880" t="s">
        <v>1660</v>
      </c>
      <c r="B322" s="946">
        <v>34.869999999999997</v>
      </c>
      <c r="C322" s="946">
        <v>33.47</v>
      </c>
      <c r="D322" s="893">
        <v>138</v>
      </c>
      <c r="E322" s="893">
        <v>149</v>
      </c>
      <c r="F322" s="893">
        <v>9799.09</v>
      </c>
      <c r="G322" s="945">
        <v>2.125</v>
      </c>
      <c r="H322" s="893">
        <v>42</v>
      </c>
      <c r="I322" s="893">
        <v>32</v>
      </c>
      <c r="J322" s="893">
        <v>42</v>
      </c>
      <c r="K322" s="944">
        <v>221</v>
      </c>
      <c r="L322" s="943">
        <v>10020.09</v>
      </c>
      <c r="M322" s="892">
        <v>0</v>
      </c>
      <c r="N322" s="892">
        <v>0</v>
      </c>
      <c r="O322" s="892">
        <v>0</v>
      </c>
      <c r="P322" s="942">
        <v>201.08251612082492</v>
      </c>
      <c r="Q322" s="892">
        <v>0</v>
      </c>
      <c r="R322" s="892">
        <v>9819.0074838791752</v>
      </c>
      <c r="S322" s="892">
        <v>0</v>
      </c>
      <c r="T322" s="892">
        <v>0</v>
      </c>
      <c r="U322" s="892">
        <v>0</v>
      </c>
      <c r="V322" s="926">
        <v>0</v>
      </c>
    </row>
    <row r="323" spans="1:22">
      <c r="A323" s="882" t="s">
        <v>1659</v>
      </c>
      <c r="B323" s="951">
        <v>23.99</v>
      </c>
      <c r="C323" s="951">
        <v>0</v>
      </c>
      <c r="D323" s="899">
        <v>17</v>
      </c>
      <c r="E323" s="899">
        <v>6</v>
      </c>
      <c r="F323" s="899">
        <v>407.83</v>
      </c>
      <c r="G323" s="950">
        <v>2.125</v>
      </c>
      <c r="H323" s="899">
        <v>11</v>
      </c>
      <c r="I323" s="899">
        <v>0</v>
      </c>
      <c r="J323" s="899">
        <v>0</v>
      </c>
      <c r="K323" s="949">
        <v>46.75</v>
      </c>
      <c r="L323" s="948">
        <v>454.58</v>
      </c>
      <c r="M323" s="898">
        <v>0</v>
      </c>
      <c r="N323" s="898">
        <v>0</v>
      </c>
      <c r="O323" s="898">
        <v>0</v>
      </c>
      <c r="P323" s="947">
        <v>0</v>
      </c>
      <c r="Q323" s="898">
        <v>0</v>
      </c>
      <c r="R323" s="898">
        <v>454.58</v>
      </c>
      <c r="S323" s="898">
        <v>0</v>
      </c>
      <c r="T323" s="898">
        <v>0</v>
      </c>
      <c r="U323" s="898">
        <v>0</v>
      </c>
      <c r="V323" s="925">
        <v>0</v>
      </c>
    </row>
    <row r="324" spans="1:22">
      <c r="A324" s="880" t="s">
        <v>1658</v>
      </c>
      <c r="B324" s="946">
        <v>30.32</v>
      </c>
      <c r="C324" s="946">
        <v>0</v>
      </c>
      <c r="D324" s="893">
        <v>11</v>
      </c>
      <c r="E324" s="893">
        <v>1</v>
      </c>
      <c r="F324" s="893">
        <v>333.52</v>
      </c>
      <c r="G324" s="945">
        <v>2.125</v>
      </c>
      <c r="H324" s="893">
        <v>0</v>
      </c>
      <c r="I324" s="893">
        <v>0</v>
      </c>
      <c r="J324" s="893">
        <v>11</v>
      </c>
      <c r="K324" s="944">
        <v>46.75</v>
      </c>
      <c r="L324" s="943">
        <v>380.27</v>
      </c>
      <c r="M324" s="892">
        <v>0</v>
      </c>
      <c r="N324" s="892">
        <v>0</v>
      </c>
      <c r="O324" s="892">
        <v>0</v>
      </c>
      <c r="P324" s="942">
        <v>62.613155545891587</v>
      </c>
      <c r="Q324" s="892">
        <v>0</v>
      </c>
      <c r="R324" s="892">
        <v>317.65684445410841</v>
      </c>
      <c r="S324" s="892">
        <v>0</v>
      </c>
      <c r="T324" s="892">
        <v>0</v>
      </c>
      <c r="U324" s="892">
        <v>0</v>
      </c>
      <c r="V324" s="926">
        <v>0</v>
      </c>
    </row>
    <row r="325" spans="1:22">
      <c r="A325" s="882" t="s">
        <v>1657</v>
      </c>
      <c r="B325" s="951">
        <v>34.1</v>
      </c>
      <c r="C325" s="951">
        <v>0</v>
      </c>
      <c r="D325" s="899">
        <v>11</v>
      </c>
      <c r="E325" s="899">
        <v>3</v>
      </c>
      <c r="F325" s="899">
        <v>375.1</v>
      </c>
      <c r="G325" s="950">
        <v>2.125</v>
      </c>
      <c r="H325" s="899">
        <v>8</v>
      </c>
      <c r="I325" s="899">
        <v>0</v>
      </c>
      <c r="J325" s="899">
        <v>0</v>
      </c>
      <c r="K325" s="949">
        <v>34</v>
      </c>
      <c r="L325" s="948">
        <v>409.1</v>
      </c>
      <c r="M325" s="898">
        <v>0</v>
      </c>
      <c r="N325" s="898">
        <v>0</v>
      </c>
      <c r="O325" s="898">
        <v>0</v>
      </c>
      <c r="P325" s="947">
        <v>0</v>
      </c>
      <c r="Q325" s="898">
        <v>0</v>
      </c>
      <c r="R325" s="898">
        <v>409.1</v>
      </c>
      <c r="S325" s="898">
        <v>0</v>
      </c>
      <c r="T325" s="898">
        <v>0</v>
      </c>
      <c r="U325" s="898">
        <v>0</v>
      </c>
      <c r="V325" s="925">
        <v>0</v>
      </c>
    </row>
    <row r="326" spans="1:22">
      <c r="A326" s="880" t="s">
        <v>1260</v>
      </c>
      <c r="B326" s="946">
        <v>21.32</v>
      </c>
      <c r="C326" s="946">
        <v>21.99</v>
      </c>
      <c r="D326" s="893">
        <v>57</v>
      </c>
      <c r="E326" s="893">
        <v>62</v>
      </c>
      <c r="F326" s="893">
        <v>2578.62</v>
      </c>
      <c r="G326" s="945">
        <v>3.5</v>
      </c>
      <c r="H326" s="893">
        <v>10</v>
      </c>
      <c r="I326" s="893">
        <v>9</v>
      </c>
      <c r="J326" s="893">
        <v>10</v>
      </c>
      <c r="K326" s="944">
        <v>77</v>
      </c>
      <c r="L326" s="943">
        <v>2655.62</v>
      </c>
      <c r="M326" s="892">
        <v>0</v>
      </c>
      <c r="N326" s="892">
        <v>0</v>
      </c>
      <c r="O326" s="892">
        <v>2655.62</v>
      </c>
      <c r="P326" s="942">
        <v>0</v>
      </c>
      <c r="Q326" s="892">
        <v>0</v>
      </c>
      <c r="R326" s="892">
        <v>0</v>
      </c>
      <c r="S326" s="892">
        <v>0</v>
      </c>
      <c r="T326" s="892">
        <v>0</v>
      </c>
      <c r="U326" s="892">
        <v>0</v>
      </c>
      <c r="V326" s="926">
        <v>0</v>
      </c>
    </row>
    <row r="327" spans="1:22">
      <c r="A327" s="882" t="s">
        <v>1259</v>
      </c>
      <c r="B327" s="951">
        <v>18.11</v>
      </c>
      <c r="C327" s="951">
        <v>0</v>
      </c>
      <c r="D327" s="899">
        <v>9</v>
      </c>
      <c r="E327" s="899">
        <v>5</v>
      </c>
      <c r="F327" s="899">
        <v>162.99</v>
      </c>
      <c r="G327" s="950">
        <v>3.5</v>
      </c>
      <c r="H327" s="899">
        <v>4</v>
      </c>
      <c r="I327" s="899">
        <v>0</v>
      </c>
      <c r="J327" s="899">
        <v>0</v>
      </c>
      <c r="K327" s="949">
        <v>28</v>
      </c>
      <c r="L327" s="948">
        <v>190.99</v>
      </c>
      <c r="M327" s="898">
        <v>0</v>
      </c>
      <c r="N327" s="898">
        <v>0</v>
      </c>
      <c r="O327" s="898">
        <v>190.99</v>
      </c>
      <c r="P327" s="947">
        <v>0</v>
      </c>
      <c r="Q327" s="898">
        <v>0</v>
      </c>
      <c r="R327" s="898">
        <v>0</v>
      </c>
      <c r="S327" s="898">
        <v>0</v>
      </c>
      <c r="T327" s="898">
        <v>0</v>
      </c>
      <c r="U327" s="898">
        <v>0</v>
      </c>
      <c r="V327" s="925">
        <v>0</v>
      </c>
    </row>
    <row r="328" spans="1:22">
      <c r="A328" s="880" t="s">
        <v>1258</v>
      </c>
      <c r="B328" s="946">
        <v>28.72</v>
      </c>
      <c r="C328" s="946">
        <v>28.27</v>
      </c>
      <c r="D328" s="893">
        <v>58</v>
      </c>
      <c r="E328" s="893">
        <v>64</v>
      </c>
      <c r="F328" s="893">
        <v>3475.04</v>
      </c>
      <c r="G328" s="945">
        <v>2.96</v>
      </c>
      <c r="H328" s="893">
        <v>14</v>
      </c>
      <c r="I328" s="893">
        <v>14</v>
      </c>
      <c r="J328" s="893">
        <v>13</v>
      </c>
      <c r="K328" s="944">
        <v>76.959999999999994</v>
      </c>
      <c r="L328" s="943">
        <v>3552</v>
      </c>
      <c r="M328" s="892">
        <v>0</v>
      </c>
      <c r="N328" s="892">
        <v>0</v>
      </c>
      <c r="O328" s="892">
        <v>0</v>
      </c>
      <c r="P328" s="942">
        <v>3552</v>
      </c>
      <c r="Q328" s="892">
        <v>0</v>
      </c>
      <c r="R328" s="892">
        <v>0</v>
      </c>
      <c r="S328" s="892">
        <v>0</v>
      </c>
      <c r="T328" s="892">
        <v>0</v>
      </c>
      <c r="U328" s="892">
        <v>0</v>
      </c>
      <c r="V328" s="926">
        <v>0</v>
      </c>
    </row>
    <row r="329" spans="1:22">
      <c r="A329" s="882" t="s">
        <v>1656</v>
      </c>
      <c r="B329" s="951">
        <v>21.76</v>
      </c>
      <c r="C329" s="951">
        <v>22.27</v>
      </c>
      <c r="D329" s="899">
        <v>86</v>
      </c>
      <c r="E329" s="899">
        <v>87</v>
      </c>
      <c r="F329" s="899">
        <v>3808.8500000000004</v>
      </c>
      <c r="G329" s="950">
        <v>6.0039999999999996</v>
      </c>
      <c r="H329" s="899">
        <v>15</v>
      </c>
      <c r="I329" s="899">
        <v>15</v>
      </c>
      <c r="J329" s="899">
        <v>15</v>
      </c>
      <c r="K329" s="949">
        <v>180.11999999999998</v>
      </c>
      <c r="L329" s="948">
        <v>3988.9700000000003</v>
      </c>
      <c r="M329" s="898">
        <v>0</v>
      </c>
      <c r="N329" s="898">
        <v>0</v>
      </c>
      <c r="O329" s="898">
        <v>0</v>
      </c>
      <c r="P329" s="947">
        <v>2020.322103509385</v>
      </c>
      <c r="Q329" s="898">
        <v>0</v>
      </c>
      <c r="R329" s="898">
        <v>1968.6478964906153</v>
      </c>
      <c r="S329" s="898">
        <v>0</v>
      </c>
      <c r="T329" s="898">
        <v>0</v>
      </c>
      <c r="U329" s="898">
        <v>0</v>
      </c>
      <c r="V329" s="925">
        <v>0</v>
      </c>
    </row>
    <row r="330" spans="1:22">
      <c r="A330" s="880" t="s">
        <v>1257</v>
      </c>
      <c r="B330" s="946">
        <v>34.909999999999997</v>
      </c>
      <c r="C330" s="946">
        <v>34.32</v>
      </c>
      <c r="D330" s="893">
        <v>90</v>
      </c>
      <c r="E330" s="893">
        <v>90</v>
      </c>
      <c r="F330" s="893">
        <v>6230.7</v>
      </c>
      <c r="G330" s="945">
        <v>4.5999999999999996</v>
      </c>
      <c r="H330" s="893">
        <v>18</v>
      </c>
      <c r="I330" s="893">
        <v>17</v>
      </c>
      <c r="J330" s="893">
        <v>19</v>
      </c>
      <c r="K330" s="944">
        <v>184</v>
      </c>
      <c r="L330" s="943">
        <v>6414.7</v>
      </c>
      <c r="M330" s="892">
        <v>0</v>
      </c>
      <c r="N330" s="892">
        <v>0</v>
      </c>
      <c r="O330" s="892">
        <v>0</v>
      </c>
      <c r="P330" s="942">
        <v>6338.0866294614207</v>
      </c>
      <c r="Q330" s="892">
        <v>0</v>
      </c>
      <c r="R330" s="892">
        <v>76.613370538579275</v>
      </c>
      <c r="S330" s="892">
        <v>0</v>
      </c>
      <c r="T330" s="892">
        <v>0</v>
      </c>
      <c r="U330" s="892">
        <v>0</v>
      </c>
      <c r="V330" s="926">
        <v>0</v>
      </c>
    </row>
    <row r="331" spans="1:22">
      <c r="A331" s="882" t="s">
        <v>1655</v>
      </c>
      <c r="B331" s="951">
        <v>20.11</v>
      </c>
      <c r="C331" s="951">
        <v>20.86</v>
      </c>
      <c r="D331" s="899">
        <v>92</v>
      </c>
      <c r="E331" s="899">
        <v>92</v>
      </c>
      <c r="F331" s="899">
        <v>3769.24</v>
      </c>
      <c r="G331" s="950">
        <v>6.7</v>
      </c>
      <c r="H331" s="899">
        <v>15</v>
      </c>
      <c r="I331" s="899">
        <v>13</v>
      </c>
      <c r="J331" s="899">
        <v>15</v>
      </c>
      <c r="K331" s="949">
        <v>227.8</v>
      </c>
      <c r="L331" s="948">
        <v>3997.04</v>
      </c>
      <c r="M331" s="898">
        <v>0</v>
      </c>
      <c r="N331" s="898">
        <v>0</v>
      </c>
      <c r="O331" s="898">
        <v>0</v>
      </c>
      <c r="P331" s="947">
        <v>0</v>
      </c>
      <c r="Q331" s="898">
        <v>0</v>
      </c>
      <c r="R331" s="898">
        <v>205.42436752437692</v>
      </c>
      <c r="S331" s="898">
        <v>3791.615632475623</v>
      </c>
      <c r="T331" s="898">
        <v>0</v>
      </c>
      <c r="U331" s="898">
        <v>0</v>
      </c>
      <c r="V331" s="925">
        <v>0</v>
      </c>
    </row>
    <row r="332" spans="1:22">
      <c r="A332" s="880" t="s">
        <v>2100</v>
      </c>
      <c r="B332" s="946">
        <v>24.77</v>
      </c>
      <c r="C332" s="946">
        <v>21.06</v>
      </c>
      <c r="D332" s="893">
        <v>120</v>
      </c>
      <c r="E332" s="893">
        <v>120</v>
      </c>
      <c r="F332" s="893">
        <v>5499.6</v>
      </c>
      <c r="G332" s="945">
        <v>8.9700000000000006</v>
      </c>
      <c r="H332" s="893">
        <v>24</v>
      </c>
      <c r="I332" s="893">
        <v>24</v>
      </c>
      <c r="J332" s="893">
        <v>24</v>
      </c>
      <c r="K332" s="944">
        <v>430.56000000000006</v>
      </c>
      <c r="L332" s="943">
        <v>5930.1600000000008</v>
      </c>
      <c r="M332" s="892">
        <v>0</v>
      </c>
      <c r="N332" s="892">
        <v>4981.6392300814241</v>
      </c>
      <c r="O332" s="892">
        <v>948.52076991857666</v>
      </c>
      <c r="P332" s="942">
        <v>0</v>
      </c>
      <c r="Q332" s="892">
        <v>0</v>
      </c>
      <c r="R332" s="892">
        <v>0</v>
      </c>
      <c r="S332" s="892">
        <v>0</v>
      </c>
      <c r="T332" s="892">
        <v>0</v>
      </c>
      <c r="U332" s="892">
        <v>0</v>
      </c>
      <c r="V332" s="926">
        <v>0</v>
      </c>
    </row>
    <row r="333" spans="1:22">
      <c r="A333" s="882" t="s">
        <v>1654</v>
      </c>
      <c r="B333" s="951">
        <v>30.63</v>
      </c>
      <c r="C333" s="951">
        <v>31.7</v>
      </c>
      <c r="D333" s="899">
        <v>74</v>
      </c>
      <c r="E333" s="899">
        <v>77</v>
      </c>
      <c r="F333" s="899">
        <v>4707.5200000000004</v>
      </c>
      <c r="G333" s="950">
        <v>15.125</v>
      </c>
      <c r="H333" s="899">
        <v>18</v>
      </c>
      <c r="I333" s="899">
        <v>14</v>
      </c>
      <c r="J333" s="899">
        <v>18</v>
      </c>
      <c r="K333" s="949">
        <v>665.5</v>
      </c>
      <c r="L333" s="948">
        <v>5373.02</v>
      </c>
      <c r="M333" s="898">
        <v>0</v>
      </c>
      <c r="N333" s="898">
        <v>0</v>
      </c>
      <c r="O333" s="898">
        <v>0</v>
      </c>
      <c r="P333" s="947">
        <v>4133.8590029995894</v>
      </c>
      <c r="Q333" s="898">
        <v>0</v>
      </c>
      <c r="R333" s="898">
        <v>1239.1609970004106</v>
      </c>
      <c r="S333" s="898">
        <v>0</v>
      </c>
      <c r="T333" s="898">
        <v>0</v>
      </c>
      <c r="U333" s="898">
        <v>0</v>
      </c>
      <c r="V333" s="925">
        <v>0</v>
      </c>
    </row>
    <row r="334" spans="1:22">
      <c r="A334" s="880" t="s">
        <v>2099</v>
      </c>
      <c r="B334" s="946">
        <v>8.56</v>
      </c>
      <c r="C334" s="946">
        <v>8.8000000000000007</v>
      </c>
      <c r="D334" s="893">
        <v>121</v>
      </c>
      <c r="E334" s="893">
        <v>121</v>
      </c>
      <c r="F334" s="893">
        <v>2100.5600000000004</v>
      </c>
      <c r="G334" s="945">
        <v>10.9</v>
      </c>
      <c r="H334" s="893">
        <v>20</v>
      </c>
      <c r="I334" s="893">
        <v>17</v>
      </c>
      <c r="J334" s="893">
        <v>20</v>
      </c>
      <c r="K334" s="944">
        <v>501.40000000000003</v>
      </c>
      <c r="L334" s="943">
        <v>2601.9600000000005</v>
      </c>
      <c r="M334" s="892">
        <v>2476.8546652460218</v>
      </c>
      <c r="N334" s="892">
        <v>125.10533475397855</v>
      </c>
      <c r="O334" s="892">
        <v>0</v>
      </c>
      <c r="P334" s="942">
        <v>0</v>
      </c>
      <c r="Q334" s="892">
        <v>0</v>
      </c>
      <c r="R334" s="892">
        <v>0</v>
      </c>
      <c r="S334" s="892">
        <v>0</v>
      </c>
      <c r="T334" s="892">
        <v>0</v>
      </c>
      <c r="U334" s="892">
        <v>0</v>
      </c>
      <c r="V334" s="926">
        <v>0</v>
      </c>
    </row>
    <row r="335" spans="1:22">
      <c r="A335" s="882" t="s">
        <v>2098</v>
      </c>
      <c r="B335" s="951">
        <v>9.31</v>
      </c>
      <c r="C335" s="951">
        <v>8.6300000000000008</v>
      </c>
      <c r="D335" s="899">
        <v>90</v>
      </c>
      <c r="E335" s="899">
        <v>90</v>
      </c>
      <c r="F335" s="899">
        <v>1614.6000000000001</v>
      </c>
      <c r="G335" s="950">
        <v>4.1100000000000003</v>
      </c>
      <c r="H335" s="899">
        <v>10</v>
      </c>
      <c r="I335" s="899">
        <v>10</v>
      </c>
      <c r="J335" s="899">
        <v>10</v>
      </c>
      <c r="K335" s="949">
        <v>82.2</v>
      </c>
      <c r="L335" s="948">
        <v>1696.8000000000002</v>
      </c>
      <c r="M335" s="898">
        <v>1438.4474998773132</v>
      </c>
      <c r="N335" s="898">
        <v>258.35250012268676</v>
      </c>
      <c r="O335" s="898">
        <v>0</v>
      </c>
      <c r="P335" s="947">
        <v>0</v>
      </c>
      <c r="Q335" s="898">
        <v>0</v>
      </c>
      <c r="R335" s="898">
        <v>0</v>
      </c>
      <c r="S335" s="898">
        <v>0</v>
      </c>
      <c r="T335" s="898">
        <v>0</v>
      </c>
      <c r="U335" s="898">
        <v>0</v>
      </c>
      <c r="V335" s="925">
        <v>0</v>
      </c>
    </row>
    <row r="336" spans="1:22">
      <c r="A336" s="880" t="s">
        <v>2097</v>
      </c>
      <c r="B336" s="946">
        <v>8.58</v>
      </c>
      <c r="C336" s="946">
        <v>0</v>
      </c>
      <c r="D336" s="893">
        <v>306</v>
      </c>
      <c r="E336" s="893">
        <v>0</v>
      </c>
      <c r="F336" s="893">
        <v>2625.48</v>
      </c>
      <c r="G336" s="945">
        <v>6.1</v>
      </c>
      <c r="H336" s="893">
        <v>13</v>
      </c>
      <c r="I336" s="893">
        <v>10</v>
      </c>
      <c r="J336" s="893">
        <v>13</v>
      </c>
      <c r="K336" s="944">
        <v>195.2</v>
      </c>
      <c r="L336" s="943">
        <v>2820.68</v>
      </c>
      <c r="M336" s="892">
        <v>2527.6842343502813</v>
      </c>
      <c r="N336" s="892">
        <v>292.99576564971846</v>
      </c>
      <c r="O336" s="892">
        <v>0</v>
      </c>
      <c r="P336" s="942">
        <v>0</v>
      </c>
      <c r="Q336" s="892">
        <v>0</v>
      </c>
      <c r="R336" s="892">
        <v>0</v>
      </c>
      <c r="S336" s="892">
        <v>0</v>
      </c>
      <c r="T336" s="892">
        <v>0</v>
      </c>
      <c r="U336" s="892">
        <v>0</v>
      </c>
      <c r="V336" s="926">
        <v>0</v>
      </c>
    </row>
    <row r="337" spans="1:22">
      <c r="A337" s="882" t="s">
        <v>2096</v>
      </c>
      <c r="B337" s="951">
        <v>6.2</v>
      </c>
      <c r="C337" s="951">
        <v>6.93</v>
      </c>
      <c r="D337" s="899">
        <v>147</v>
      </c>
      <c r="E337" s="899">
        <v>147</v>
      </c>
      <c r="F337" s="899">
        <v>1930.11</v>
      </c>
      <c r="G337" s="950">
        <v>8.0510000000000002</v>
      </c>
      <c r="H337" s="899">
        <v>31</v>
      </c>
      <c r="I337" s="899">
        <v>27</v>
      </c>
      <c r="J337" s="899">
        <v>31</v>
      </c>
      <c r="K337" s="949">
        <v>563.57000000000005</v>
      </c>
      <c r="L337" s="948">
        <v>2493.6799999999998</v>
      </c>
      <c r="M337" s="898">
        <v>2341.9918266138634</v>
      </c>
      <c r="N337" s="898">
        <v>151.68817338613636</v>
      </c>
      <c r="O337" s="898">
        <v>0</v>
      </c>
      <c r="P337" s="947">
        <v>0</v>
      </c>
      <c r="Q337" s="898">
        <v>0</v>
      </c>
      <c r="R337" s="898">
        <v>0</v>
      </c>
      <c r="S337" s="898">
        <v>0</v>
      </c>
      <c r="T337" s="898">
        <v>0</v>
      </c>
      <c r="U337" s="898">
        <v>0</v>
      </c>
      <c r="V337" s="925">
        <v>0</v>
      </c>
    </row>
    <row r="338" spans="1:22">
      <c r="A338" s="880" t="s">
        <v>2095</v>
      </c>
      <c r="B338" s="946">
        <v>7.43</v>
      </c>
      <c r="C338" s="946">
        <v>7.49</v>
      </c>
      <c r="D338" s="893">
        <v>258</v>
      </c>
      <c r="E338" s="893">
        <v>258</v>
      </c>
      <c r="F338" s="893">
        <v>3849.3599999999997</v>
      </c>
      <c r="G338" s="945">
        <v>8.0510000000000002</v>
      </c>
      <c r="H338" s="893">
        <v>18</v>
      </c>
      <c r="I338" s="893">
        <v>17</v>
      </c>
      <c r="J338" s="893">
        <v>18</v>
      </c>
      <c r="K338" s="944">
        <v>305.93799999999999</v>
      </c>
      <c r="L338" s="943">
        <v>4155.2979999999998</v>
      </c>
      <c r="M338" s="892">
        <v>2526.5780243239674</v>
      </c>
      <c r="N338" s="892">
        <v>1628.7199756760326</v>
      </c>
      <c r="O338" s="892">
        <v>0</v>
      </c>
      <c r="P338" s="942">
        <v>0</v>
      </c>
      <c r="Q338" s="892">
        <v>0</v>
      </c>
      <c r="R338" s="892">
        <v>0</v>
      </c>
      <c r="S338" s="892">
        <v>0</v>
      </c>
      <c r="T338" s="892">
        <v>0</v>
      </c>
      <c r="U338" s="892">
        <v>0</v>
      </c>
      <c r="V338" s="926">
        <v>0</v>
      </c>
    </row>
    <row r="339" spans="1:22">
      <c r="A339" s="882" t="s">
        <v>2094</v>
      </c>
      <c r="B339" s="951">
        <v>18.21</v>
      </c>
      <c r="C339" s="951">
        <v>17.59</v>
      </c>
      <c r="D339" s="899">
        <v>49</v>
      </c>
      <c r="E339" s="899">
        <v>49</v>
      </c>
      <c r="F339" s="899">
        <v>1754.2</v>
      </c>
      <c r="G339" s="950">
        <v>10.9</v>
      </c>
      <c r="H339" s="899">
        <v>4</v>
      </c>
      <c r="I339" s="899">
        <v>4</v>
      </c>
      <c r="J339" s="899">
        <v>4</v>
      </c>
      <c r="K339" s="949">
        <v>87.2</v>
      </c>
      <c r="L339" s="948">
        <v>1841.4</v>
      </c>
      <c r="M339" s="898">
        <v>696.04767662890981</v>
      </c>
      <c r="N339" s="898">
        <v>1145.3523233710903</v>
      </c>
      <c r="O339" s="898">
        <v>0</v>
      </c>
      <c r="P339" s="947">
        <v>0</v>
      </c>
      <c r="Q339" s="898">
        <v>0</v>
      </c>
      <c r="R339" s="898">
        <v>0</v>
      </c>
      <c r="S339" s="898">
        <v>0</v>
      </c>
      <c r="T339" s="898">
        <v>0</v>
      </c>
      <c r="U339" s="898">
        <v>0</v>
      </c>
      <c r="V339" s="925">
        <v>0</v>
      </c>
    </row>
    <row r="340" spans="1:22">
      <c r="A340" s="880" t="s">
        <v>2093</v>
      </c>
      <c r="B340" s="946">
        <v>7.58</v>
      </c>
      <c r="C340" s="946">
        <v>0</v>
      </c>
      <c r="D340" s="893">
        <v>252</v>
      </c>
      <c r="E340" s="893">
        <v>0</v>
      </c>
      <c r="F340" s="893">
        <v>1910.16</v>
      </c>
      <c r="G340" s="945">
        <v>2.4</v>
      </c>
      <c r="H340" s="893">
        <v>16</v>
      </c>
      <c r="I340" s="893">
        <v>16</v>
      </c>
      <c r="J340" s="893">
        <v>16</v>
      </c>
      <c r="K340" s="944">
        <v>76.8</v>
      </c>
      <c r="L340" s="943">
        <v>1986.96</v>
      </c>
      <c r="M340" s="892">
        <v>1986.96</v>
      </c>
      <c r="N340" s="892">
        <v>0</v>
      </c>
      <c r="O340" s="892">
        <v>0</v>
      </c>
      <c r="P340" s="942">
        <v>0</v>
      </c>
      <c r="Q340" s="892">
        <v>0</v>
      </c>
      <c r="R340" s="892">
        <v>0</v>
      </c>
      <c r="S340" s="892">
        <v>0</v>
      </c>
      <c r="T340" s="892">
        <v>0</v>
      </c>
      <c r="U340" s="892">
        <v>0</v>
      </c>
      <c r="V340" s="926">
        <v>0</v>
      </c>
    </row>
    <row r="341" spans="1:22">
      <c r="A341" s="882" t="s">
        <v>2092</v>
      </c>
      <c r="B341" s="951">
        <v>6.66</v>
      </c>
      <c r="C341" s="951">
        <v>0</v>
      </c>
      <c r="D341" s="899">
        <v>159</v>
      </c>
      <c r="E341" s="899">
        <v>0</v>
      </c>
      <c r="F341" s="899">
        <v>1058.94</v>
      </c>
      <c r="G341" s="950">
        <v>2.4</v>
      </c>
      <c r="H341" s="899">
        <v>6</v>
      </c>
      <c r="I341" s="899">
        <v>6</v>
      </c>
      <c r="J341" s="899">
        <v>6</v>
      </c>
      <c r="K341" s="949">
        <v>28.799999999999997</v>
      </c>
      <c r="L341" s="948">
        <v>1087.74</v>
      </c>
      <c r="M341" s="898">
        <v>1087.74</v>
      </c>
      <c r="N341" s="898">
        <v>0</v>
      </c>
      <c r="O341" s="898">
        <v>0</v>
      </c>
      <c r="P341" s="947">
        <v>0</v>
      </c>
      <c r="Q341" s="898">
        <v>0</v>
      </c>
      <c r="R341" s="898">
        <v>0</v>
      </c>
      <c r="S341" s="898">
        <v>0</v>
      </c>
      <c r="T341" s="898">
        <v>0</v>
      </c>
      <c r="U341" s="898">
        <v>0</v>
      </c>
      <c r="V341" s="925">
        <v>0</v>
      </c>
    </row>
    <row r="342" spans="1:22">
      <c r="A342" s="880" t="s">
        <v>2091</v>
      </c>
      <c r="B342" s="946">
        <v>11.09</v>
      </c>
      <c r="C342" s="946">
        <v>0</v>
      </c>
      <c r="D342" s="893">
        <v>234</v>
      </c>
      <c r="E342" s="893">
        <v>0</v>
      </c>
      <c r="F342" s="893">
        <v>2595.06</v>
      </c>
      <c r="G342" s="945">
        <v>5.7249999999999996</v>
      </c>
      <c r="H342" s="893">
        <v>18</v>
      </c>
      <c r="I342" s="893">
        <v>16</v>
      </c>
      <c r="J342" s="893">
        <v>18</v>
      </c>
      <c r="K342" s="944">
        <v>229</v>
      </c>
      <c r="L342" s="943">
        <v>2824.06</v>
      </c>
      <c r="M342" s="892">
        <v>1830.9840864634482</v>
      </c>
      <c r="N342" s="892">
        <v>993.07591353655198</v>
      </c>
      <c r="O342" s="892">
        <v>0</v>
      </c>
      <c r="P342" s="942">
        <v>0</v>
      </c>
      <c r="Q342" s="892">
        <v>0</v>
      </c>
      <c r="R342" s="892">
        <v>0</v>
      </c>
      <c r="S342" s="892">
        <v>0</v>
      </c>
      <c r="T342" s="892">
        <v>0</v>
      </c>
      <c r="U342" s="892">
        <v>0</v>
      </c>
      <c r="V342" s="926">
        <v>0</v>
      </c>
    </row>
    <row r="343" spans="1:22">
      <c r="A343" s="882" t="s">
        <v>2090</v>
      </c>
      <c r="B343" s="951">
        <v>9.33</v>
      </c>
      <c r="C343" s="951">
        <v>0</v>
      </c>
      <c r="D343" s="899">
        <v>76</v>
      </c>
      <c r="E343" s="899">
        <v>0</v>
      </c>
      <c r="F343" s="899">
        <v>709.08</v>
      </c>
      <c r="G343" s="950">
        <v>5.7249999999999996</v>
      </c>
      <c r="H343" s="899">
        <v>4</v>
      </c>
      <c r="I343" s="899">
        <v>4</v>
      </c>
      <c r="J343" s="899">
        <v>4</v>
      </c>
      <c r="K343" s="949">
        <v>45.8</v>
      </c>
      <c r="L343" s="948">
        <v>754.88</v>
      </c>
      <c r="M343" s="898">
        <v>754.88</v>
      </c>
      <c r="N343" s="898">
        <v>0</v>
      </c>
      <c r="O343" s="898">
        <v>0</v>
      </c>
      <c r="P343" s="947">
        <v>0</v>
      </c>
      <c r="Q343" s="898">
        <v>0</v>
      </c>
      <c r="R343" s="898">
        <v>0</v>
      </c>
      <c r="S343" s="898">
        <v>0</v>
      </c>
      <c r="T343" s="898">
        <v>0</v>
      </c>
      <c r="U343" s="898">
        <v>0</v>
      </c>
      <c r="V343" s="925">
        <v>0</v>
      </c>
    </row>
    <row r="344" spans="1:22">
      <c r="A344" s="880" t="s">
        <v>2089</v>
      </c>
      <c r="B344" s="946">
        <v>13.93</v>
      </c>
      <c r="C344" s="946">
        <v>14.04</v>
      </c>
      <c r="D344" s="893">
        <v>148</v>
      </c>
      <c r="E344" s="893">
        <v>150</v>
      </c>
      <c r="F344" s="893">
        <v>4167.6399999999994</v>
      </c>
      <c r="G344" s="945">
        <v>4.5999999999999996</v>
      </c>
      <c r="H344" s="893">
        <v>24</v>
      </c>
      <c r="I344" s="893">
        <v>21</v>
      </c>
      <c r="J344" s="893">
        <v>24</v>
      </c>
      <c r="K344" s="944">
        <v>248.39999999999998</v>
      </c>
      <c r="L344" s="943">
        <v>4416.0399999999991</v>
      </c>
      <c r="M344" s="892">
        <v>1682.2866257144583</v>
      </c>
      <c r="N344" s="892">
        <v>2733.7533742855408</v>
      </c>
      <c r="O344" s="892">
        <v>0</v>
      </c>
      <c r="P344" s="942">
        <v>0</v>
      </c>
      <c r="Q344" s="892">
        <v>0</v>
      </c>
      <c r="R344" s="892">
        <v>0</v>
      </c>
      <c r="S344" s="892">
        <v>0</v>
      </c>
      <c r="T344" s="892">
        <v>0</v>
      </c>
      <c r="U344" s="892">
        <v>0</v>
      </c>
      <c r="V344" s="926">
        <v>0</v>
      </c>
    </row>
    <row r="345" spans="1:22">
      <c r="A345" s="882" t="s">
        <v>2088</v>
      </c>
      <c r="B345" s="951">
        <v>1.77</v>
      </c>
      <c r="C345" s="951">
        <v>1.43</v>
      </c>
      <c r="D345" s="899">
        <v>158</v>
      </c>
      <c r="E345" s="899">
        <v>158</v>
      </c>
      <c r="F345" s="899">
        <v>505.6</v>
      </c>
      <c r="G345" s="950">
        <v>20.95</v>
      </c>
      <c r="H345" s="899">
        <v>8</v>
      </c>
      <c r="I345" s="899">
        <v>5</v>
      </c>
      <c r="J345" s="899">
        <v>8</v>
      </c>
      <c r="K345" s="949">
        <v>460.9</v>
      </c>
      <c r="L345" s="948">
        <v>966.5</v>
      </c>
      <c r="M345" s="898">
        <v>110.59131959692409</v>
      </c>
      <c r="N345" s="898">
        <v>855.90868040307589</v>
      </c>
      <c r="O345" s="898">
        <v>0</v>
      </c>
      <c r="P345" s="947">
        <v>0</v>
      </c>
      <c r="Q345" s="898">
        <v>0</v>
      </c>
      <c r="R345" s="898">
        <v>0</v>
      </c>
      <c r="S345" s="898">
        <v>0</v>
      </c>
      <c r="T345" s="898">
        <v>0</v>
      </c>
      <c r="U345" s="898">
        <v>0</v>
      </c>
      <c r="V345" s="925">
        <v>0</v>
      </c>
    </row>
    <row r="346" spans="1:22">
      <c r="A346" s="880" t="s">
        <v>2087</v>
      </c>
      <c r="B346" s="946">
        <v>10.72</v>
      </c>
      <c r="C346" s="946">
        <v>10.58</v>
      </c>
      <c r="D346" s="893">
        <v>228</v>
      </c>
      <c r="E346" s="893">
        <v>228</v>
      </c>
      <c r="F346" s="893">
        <v>4856.4000000000005</v>
      </c>
      <c r="G346" s="945">
        <v>3.7</v>
      </c>
      <c r="H346" s="893">
        <v>26</v>
      </c>
      <c r="I346" s="893">
        <v>22</v>
      </c>
      <c r="J346" s="893">
        <v>26</v>
      </c>
      <c r="K346" s="944">
        <v>222</v>
      </c>
      <c r="L346" s="943">
        <v>5078.4000000000005</v>
      </c>
      <c r="M346" s="892">
        <v>0</v>
      </c>
      <c r="N346" s="892">
        <v>5078.4000000000005</v>
      </c>
      <c r="O346" s="892">
        <v>0</v>
      </c>
      <c r="P346" s="942">
        <v>0</v>
      </c>
      <c r="Q346" s="892">
        <v>0</v>
      </c>
      <c r="R346" s="892">
        <v>0</v>
      </c>
      <c r="S346" s="892">
        <v>0</v>
      </c>
      <c r="T346" s="892">
        <v>0</v>
      </c>
      <c r="U346" s="892">
        <v>0</v>
      </c>
      <c r="V346" s="926">
        <v>0</v>
      </c>
    </row>
    <row r="347" spans="1:22">
      <c r="A347" s="880" t="s">
        <v>2086</v>
      </c>
      <c r="B347" s="946">
        <v>9.26</v>
      </c>
      <c r="C347" s="946">
        <v>8.48</v>
      </c>
      <c r="D347" s="893">
        <v>169</v>
      </c>
      <c r="E347" s="893">
        <v>169</v>
      </c>
      <c r="F347" s="893">
        <v>2998.0600000000004</v>
      </c>
      <c r="G347" s="945">
        <v>4.5999999999999996</v>
      </c>
      <c r="H347" s="893">
        <v>13</v>
      </c>
      <c r="I347" s="893">
        <v>12</v>
      </c>
      <c r="J347" s="893">
        <v>13</v>
      </c>
      <c r="K347" s="944">
        <v>128.79999999999998</v>
      </c>
      <c r="L347" s="943">
        <v>3126.8600000000006</v>
      </c>
      <c r="M347" s="892">
        <v>3126.8600000000006</v>
      </c>
      <c r="N347" s="892">
        <v>0</v>
      </c>
      <c r="O347" s="892">
        <v>0</v>
      </c>
      <c r="P347" s="942">
        <v>0</v>
      </c>
      <c r="Q347" s="892">
        <v>0</v>
      </c>
      <c r="R347" s="892">
        <v>0</v>
      </c>
      <c r="S347" s="892">
        <v>0</v>
      </c>
      <c r="T347" s="892">
        <v>0</v>
      </c>
      <c r="U347" s="892">
        <v>0</v>
      </c>
      <c r="V347" s="926">
        <v>0</v>
      </c>
    </row>
    <row r="348" spans="1:22">
      <c r="A348" s="882" t="s">
        <v>2085</v>
      </c>
      <c r="B348" s="951">
        <v>8.91</v>
      </c>
      <c r="C348" s="951">
        <v>9.31</v>
      </c>
      <c r="D348" s="899">
        <v>173</v>
      </c>
      <c r="E348" s="899">
        <v>173</v>
      </c>
      <c r="F348" s="899">
        <v>3152.0600000000004</v>
      </c>
      <c r="G348" s="950">
        <v>3.6539999999999999</v>
      </c>
      <c r="H348" s="899">
        <v>18</v>
      </c>
      <c r="I348" s="899">
        <v>14</v>
      </c>
      <c r="J348" s="899">
        <v>18</v>
      </c>
      <c r="K348" s="949">
        <v>160.77600000000001</v>
      </c>
      <c r="L348" s="948">
        <v>3312.8360000000002</v>
      </c>
      <c r="M348" s="898">
        <v>461.92472089629479</v>
      </c>
      <c r="N348" s="898">
        <v>2850.9112791037055</v>
      </c>
      <c r="O348" s="898">
        <v>0</v>
      </c>
      <c r="P348" s="947">
        <v>0</v>
      </c>
      <c r="Q348" s="898">
        <v>0</v>
      </c>
      <c r="R348" s="898">
        <v>0</v>
      </c>
      <c r="S348" s="898">
        <v>0</v>
      </c>
      <c r="T348" s="898">
        <v>0</v>
      </c>
      <c r="U348" s="898">
        <v>0</v>
      </c>
      <c r="V348" s="925">
        <v>0</v>
      </c>
    </row>
    <row r="349" spans="1:22">
      <c r="A349" s="882" t="s">
        <v>2084</v>
      </c>
      <c r="B349" s="951">
        <v>6.36</v>
      </c>
      <c r="C349" s="951">
        <v>5.33</v>
      </c>
      <c r="D349" s="899">
        <v>223</v>
      </c>
      <c r="E349" s="899">
        <v>223</v>
      </c>
      <c r="F349" s="899">
        <v>2606.87</v>
      </c>
      <c r="G349" s="950">
        <v>5.26</v>
      </c>
      <c r="H349" s="899">
        <v>13</v>
      </c>
      <c r="I349" s="899">
        <v>11</v>
      </c>
      <c r="J349" s="899">
        <v>13</v>
      </c>
      <c r="K349" s="949">
        <v>157.79999999999998</v>
      </c>
      <c r="L349" s="948">
        <v>2764.67</v>
      </c>
      <c r="M349" s="898">
        <v>1628.2897718766467</v>
      </c>
      <c r="N349" s="898">
        <v>1136.3802281233534</v>
      </c>
      <c r="O349" s="898">
        <v>0</v>
      </c>
      <c r="P349" s="947">
        <v>0</v>
      </c>
      <c r="Q349" s="898">
        <v>0</v>
      </c>
      <c r="R349" s="898">
        <v>0</v>
      </c>
      <c r="S349" s="898">
        <v>0</v>
      </c>
      <c r="T349" s="898">
        <v>0</v>
      </c>
      <c r="U349" s="898">
        <v>0</v>
      </c>
      <c r="V349" s="925">
        <v>0</v>
      </c>
    </row>
    <row r="350" spans="1:22">
      <c r="A350" s="880" t="s">
        <v>2083</v>
      </c>
      <c r="B350" s="946">
        <v>8.07</v>
      </c>
      <c r="C350" s="946">
        <v>0</v>
      </c>
      <c r="D350" s="893">
        <v>164</v>
      </c>
      <c r="E350" s="893">
        <v>0</v>
      </c>
      <c r="F350" s="893">
        <v>1323.48</v>
      </c>
      <c r="G350" s="945">
        <v>6.1</v>
      </c>
      <c r="H350" s="893">
        <v>9</v>
      </c>
      <c r="I350" s="893">
        <v>8</v>
      </c>
      <c r="J350" s="893">
        <v>9</v>
      </c>
      <c r="K350" s="944">
        <v>122</v>
      </c>
      <c r="L350" s="943">
        <v>1445.48</v>
      </c>
      <c r="M350" s="892">
        <v>1445.48</v>
      </c>
      <c r="N350" s="892">
        <v>0</v>
      </c>
      <c r="O350" s="892">
        <v>0</v>
      </c>
      <c r="P350" s="942">
        <v>0</v>
      </c>
      <c r="Q350" s="892">
        <v>0</v>
      </c>
      <c r="R350" s="892">
        <v>0</v>
      </c>
      <c r="S350" s="892">
        <v>0</v>
      </c>
      <c r="T350" s="892">
        <v>0</v>
      </c>
      <c r="U350" s="892">
        <v>0</v>
      </c>
      <c r="V350" s="926">
        <v>0</v>
      </c>
    </row>
    <row r="351" spans="1:22">
      <c r="A351" s="880" t="s">
        <v>2082</v>
      </c>
      <c r="B351" s="946">
        <v>6.34</v>
      </c>
      <c r="C351" s="946">
        <v>0</v>
      </c>
      <c r="D351" s="893">
        <v>27</v>
      </c>
      <c r="E351" s="893">
        <v>0</v>
      </c>
      <c r="F351" s="893">
        <v>171.18</v>
      </c>
      <c r="G351" s="945">
        <v>6.1</v>
      </c>
      <c r="H351" s="893">
        <v>3</v>
      </c>
      <c r="I351" s="893">
        <v>0</v>
      </c>
      <c r="J351" s="893">
        <v>0</v>
      </c>
      <c r="K351" s="944">
        <v>36.599999999999994</v>
      </c>
      <c r="L351" s="943">
        <v>207.78</v>
      </c>
      <c r="M351" s="892">
        <v>207.78</v>
      </c>
      <c r="N351" s="892">
        <v>0</v>
      </c>
      <c r="O351" s="892">
        <v>0</v>
      </c>
      <c r="P351" s="942">
        <v>0</v>
      </c>
      <c r="Q351" s="892">
        <v>0</v>
      </c>
      <c r="R351" s="892">
        <v>0</v>
      </c>
      <c r="S351" s="892">
        <v>0</v>
      </c>
      <c r="T351" s="892">
        <v>0</v>
      </c>
      <c r="U351" s="892">
        <v>0</v>
      </c>
      <c r="V351" s="926">
        <v>0</v>
      </c>
    </row>
    <row r="352" spans="1:22">
      <c r="A352" s="882" t="s">
        <v>2081</v>
      </c>
      <c r="B352" s="951">
        <v>4.45</v>
      </c>
      <c r="C352" s="951">
        <v>0</v>
      </c>
      <c r="D352" s="899">
        <v>63</v>
      </c>
      <c r="E352" s="899">
        <v>0</v>
      </c>
      <c r="F352" s="899">
        <v>280.35000000000002</v>
      </c>
      <c r="G352" s="950">
        <v>6.1</v>
      </c>
      <c r="H352" s="899">
        <v>2</v>
      </c>
      <c r="I352" s="899">
        <v>2</v>
      </c>
      <c r="J352" s="899">
        <v>2</v>
      </c>
      <c r="K352" s="949">
        <v>24.4</v>
      </c>
      <c r="L352" s="948">
        <v>304.75</v>
      </c>
      <c r="M352" s="898">
        <v>304.75</v>
      </c>
      <c r="N352" s="898">
        <v>0</v>
      </c>
      <c r="O352" s="898">
        <v>0</v>
      </c>
      <c r="P352" s="947">
        <v>0</v>
      </c>
      <c r="Q352" s="898">
        <v>0</v>
      </c>
      <c r="R352" s="898">
        <v>0</v>
      </c>
      <c r="S352" s="898">
        <v>0</v>
      </c>
      <c r="T352" s="898">
        <v>0</v>
      </c>
      <c r="U352" s="898">
        <v>0</v>
      </c>
      <c r="V352" s="925">
        <v>0</v>
      </c>
    </row>
    <row r="353" spans="1:22">
      <c r="A353" s="880" t="s">
        <v>2080</v>
      </c>
      <c r="B353" s="946">
        <v>6.48</v>
      </c>
      <c r="C353" s="946">
        <v>6.53</v>
      </c>
      <c r="D353" s="893">
        <v>246</v>
      </c>
      <c r="E353" s="893">
        <v>246</v>
      </c>
      <c r="F353" s="893">
        <v>3200.46</v>
      </c>
      <c r="G353" s="945">
        <v>6.7380000000000004</v>
      </c>
      <c r="H353" s="893">
        <v>17</v>
      </c>
      <c r="I353" s="893">
        <v>17</v>
      </c>
      <c r="J353" s="893">
        <v>17</v>
      </c>
      <c r="K353" s="944">
        <v>229.09200000000001</v>
      </c>
      <c r="L353" s="943">
        <v>3429.5520000000001</v>
      </c>
      <c r="M353" s="892">
        <v>1982.9831431499335</v>
      </c>
      <c r="N353" s="892">
        <v>1446.5688568500666</v>
      </c>
      <c r="O353" s="892">
        <v>0</v>
      </c>
      <c r="P353" s="942">
        <v>0</v>
      </c>
      <c r="Q353" s="892">
        <v>0</v>
      </c>
      <c r="R353" s="892">
        <v>0</v>
      </c>
      <c r="S353" s="892">
        <v>0</v>
      </c>
      <c r="T353" s="892">
        <v>0</v>
      </c>
      <c r="U353" s="892">
        <v>0</v>
      </c>
      <c r="V353" s="926">
        <v>0</v>
      </c>
    </row>
    <row r="354" spans="1:22">
      <c r="A354" s="882" t="s">
        <v>2079</v>
      </c>
      <c r="B354" s="951">
        <v>9.1</v>
      </c>
      <c r="C354" s="951">
        <v>9.7100000000000009</v>
      </c>
      <c r="D354" s="899">
        <v>185</v>
      </c>
      <c r="E354" s="899">
        <v>185</v>
      </c>
      <c r="F354" s="899">
        <v>3479.8500000000004</v>
      </c>
      <c r="G354" s="950">
        <v>4.5999999999999996</v>
      </c>
      <c r="H354" s="899">
        <v>20</v>
      </c>
      <c r="I354" s="899">
        <v>18</v>
      </c>
      <c r="J354" s="899">
        <v>20</v>
      </c>
      <c r="K354" s="949">
        <v>202.39999999999998</v>
      </c>
      <c r="L354" s="948">
        <v>3682.2500000000005</v>
      </c>
      <c r="M354" s="898">
        <v>3682.2500000000005</v>
      </c>
      <c r="N354" s="898">
        <v>0</v>
      </c>
      <c r="O354" s="898">
        <v>0</v>
      </c>
      <c r="P354" s="947">
        <v>0</v>
      </c>
      <c r="Q354" s="898">
        <v>0</v>
      </c>
      <c r="R354" s="898">
        <v>0</v>
      </c>
      <c r="S354" s="898">
        <v>0</v>
      </c>
      <c r="T354" s="898">
        <v>0</v>
      </c>
      <c r="U354" s="898">
        <v>0</v>
      </c>
      <c r="V354" s="925">
        <v>0</v>
      </c>
    </row>
    <row r="355" spans="1:22">
      <c r="A355" s="880" t="s">
        <v>2078</v>
      </c>
      <c r="B355" s="946">
        <v>5.12</v>
      </c>
      <c r="C355" s="946">
        <v>0</v>
      </c>
      <c r="D355" s="893">
        <v>11</v>
      </c>
      <c r="E355" s="893">
        <v>9</v>
      </c>
      <c r="F355" s="893">
        <v>56.32</v>
      </c>
      <c r="G355" s="945">
        <v>4.5999999999999996</v>
      </c>
      <c r="H355" s="893">
        <v>2</v>
      </c>
      <c r="I355" s="893">
        <v>0</v>
      </c>
      <c r="J355" s="893">
        <v>0</v>
      </c>
      <c r="K355" s="944">
        <v>18.399999999999999</v>
      </c>
      <c r="L355" s="943">
        <v>74.72</v>
      </c>
      <c r="M355" s="892">
        <v>74.72</v>
      </c>
      <c r="N355" s="892">
        <v>0</v>
      </c>
      <c r="O355" s="892">
        <v>0</v>
      </c>
      <c r="P355" s="942">
        <v>0</v>
      </c>
      <c r="Q355" s="892">
        <v>0</v>
      </c>
      <c r="R355" s="892">
        <v>0</v>
      </c>
      <c r="S355" s="892">
        <v>0</v>
      </c>
      <c r="T355" s="892">
        <v>0</v>
      </c>
      <c r="U355" s="892">
        <v>0</v>
      </c>
      <c r="V355" s="926">
        <v>0</v>
      </c>
    </row>
    <row r="356" spans="1:22">
      <c r="A356" s="882" t="s">
        <v>2077</v>
      </c>
      <c r="B356" s="951">
        <v>5.23</v>
      </c>
      <c r="C356" s="951">
        <v>0</v>
      </c>
      <c r="D356" s="899">
        <v>103</v>
      </c>
      <c r="E356" s="899">
        <v>0</v>
      </c>
      <c r="F356" s="899">
        <v>538.69000000000005</v>
      </c>
      <c r="G356" s="950">
        <v>4.5999999999999996</v>
      </c>
      <c r="H356" s="899">
        <v>3</v>
      </c>
      <c r="I356" s="899">
        <v>3</v>
      </c>
      <c r="J356" s="899">
        <v>3</v>
      </c>
      <c r="K356" s="949">
        <v>27.599999999999998</v>
      </c>
      <c r="L356" s="948">
        <v>566.29000000000008</v>
      </c>
      <c r="M356" s="898">
        <v>566.29000000000008</v>
      </c>
      <c r="N356" s="898">
        <v>0</v>
      </c>
      <c r="O356" s="898">
        <v>0</v>
      </c>
      <c r="P356" s="947">
        <v>0</v>
      </c>
      <c r="Q356" s="898">
        <v>0</v>
      </c>
      <c r="R356" s="898">
        <v>0</v>
      </c>
      <c r="S356" s="898">
        <v>0</v>
      </c>
      <c r="T356" s="898">
        <v>0</v>
      </c>
      <c r="U356" s="898">
        <v>0</v>
      </c>
      <c r="V356" s="925">
        <v>0</v>
      </c>
    </row>
    <row r="357" spans="1:22">
      <c r="A357" s="880" t="s">
        <v>2076</v>
      </c>
      <c r="B357" s="946">
        <v>13.54</v>
      </c>
      <c r="C357" s="946">
        <v>14.72</v>
      </c>
      <c r="D357" s="893">
        <v>152</v>
      </c>
      <c r="E357" s="893">
        <v>152</v>
      </c>
      <c r="F357" s="893">
        <v>4295.5200000000004</v>
      </c>
      <c r="G357" s="945">
        <v>7.8</v>
      </c>
      <c r="H357" s="893">
        <v>19</v>
      </c>
      <c r="I357" s="893">
        <v>13</v>
      </c>
      <c r="J357" s="893">
        <v>19</v>
      </c>
      <c r="K357" s="944">
        <v>390</v>
      </c>
      <c r="L357" s="943">
        <v>4685.5200000000004</v>
      </c>
      <c r="M357" s="892">
        <v>2800.3303494597021</v>
      </c>
      <c r="N357" s="892">
        <v>1885.1896505402985</v>
      </c>
      <c r="O357" s="892">
        <v>0</v>
      </c>
      <c r="P357" s="942">
        <v>0</v>
      </c>
      <c r="Q357" s="892">
        <v>0</v>
      </c>
      <c r="R357" s="892">
        <v>0</v>
      </c>
      <c r="S357" s="892">
        <v>0</v>
      </c>
      <c r="T357" s="892">
        <v>0</v>
      </c>
      <c r="U357" s="892">
        <v>0</v>
      </c>
      <c r="V357" s="926">
        <v>0</v>
      </c>
    </row>
    <row r="358" spans="1:22">
      <c r="A358" s="882" t="s">
        <v>2075</v>
      </c>
      <c r="B358" s="951">
        <v>14.66</v>
      </c>
      <c r="C358" s="951">
        <v>15.16</v>
      </c>
      <c r="D358" s="899">
        <v>106</v>
      </c>
      <c r="E358" s="899">
        <v>106</v>
      </c>
      <c r="F358" s="899">
        <v>3160.92</v>
      </c>
      <c r="G358" s="950">
        <v>10.58</v>
      </c>
      <c r="H358" s="899">
        <v>18</v>
      </c>
      <c r="I358" s="899">
        <v>11</v>
      </c>
      <c r="J358" s="899">
        <v>18</v>
      </c>
      <c r="K358" s="949">
        <v>529</v>
      </c>
      <c r="L358" s="948">
        <v>3689.92</v>
      </c>
      <c r="M358" s="898">
        <v>0</v>
      </c>
      <c r="N358" s="898">
        <v>3689.92</v>
      </c>
      <c r="O358" s="898">
        <v>0</v>
      </c>
      <c r="P358" s="947">
        <v>0</v>
      </c>
      <c r="Q358" s="898">
        <v>0</v>
      </c>
      <c r="R358" s="898">
        <v>0</v>
      </c>
      <c r="S358" s="898">
        <v>0</v>
      </c>
      <c r="T358" s="898">
        <v>0</v>
      </c>
      <c r="U358" s="898">
        <v>0</v>
      </c>
      <c r="V358" s="925">
        <v>0</v>
      </c>
    </row>
    <row r="359" spans="1:22">
      <c r="A359" s="880" t="s">
        <v>2074</v>
      </c>
      <c r="B359" s="946">
        <v>14.75</v>
      </c>
      <c r="C359" s="946">
        <v>15.25</v>
      </c>
      <c r="D359" s="893">
        <v>84</v>
      </c>
      <c r="E359" s="893">
        <v>84</v>
      </c>
      <c r="F359" s="893">
        <v>2520</v>
      </c>
      <c r="G359" s="945">
        <v>8.3829999999999991</v>
      </c>
      <c r="H359" s="893">
        <v>10</v>
      </c>
      <c r="I359" s="893">
        <v>8</v>
      </c>
      <c r="J359" s="893">
        <v>10</v>
      </c>
      <c r="K359" s="944">
        <v>201.19199999999998</v>
      </c>
      <c r="L359" s="943">
        <v>2721.192</v>
      </c>
      <c r="M359" s="892">
        <v>2721.192</v>
      </c>
      <c r="N359" s="892">
        <v>0</v>
      </c>
      <c r="O359" s="892">
        <v>0</v>
      </c>
      <c r="P359" s="942">
        <v>0</v>
      </c>
      <c r="Q359" s="892">
        <v>0</v>
      </c>
      <c r="R359" s="892">
        <v>0</v>
      </c>
      <c r="S359" s="892">
        <v>0</v>
      </c>
      <c r="T359" s="892">
        <v>0</v>
      </c>
      <c r="U359" s="892">
        <v>0</v>
      </c>
      <c r="V359" s="926">
        <v>0</v>
      </c>
    </row>
    <row r="360" spans="1:22">
      <c r="A360" s="882" t="s">
        <v>1256</v>
      </c>
      <c r="B360" s="951">
        <v>18.48</v>
      </c>
      <c r="C360" s="951">
        <v>19.37</v>
      </c>
      <c r="D360" s="899">
        <v>41</v>
      </c>
      <c r="E360" s="899">
        <v>41</v>
      </c>
      <c r="F360" s="899">
        <v>1551.8500000000001</v>
      </c>
      <c r="G360" s="950">
        <v>16.21</v>
      </c>
      <c r="H360" s="899">
        <v>6</v>
      </c>
      <c r="I360" s="899">
        <v>6</v>
      </c>
      <c r="J360" s="899">
        <v>6</v>
      </c>
      <c r="K360" s="949">
        <v>194.52</v>
      </c>
      <c r="L360" s="948">
        <v>1746.3700000000001</v>
      </c>
      <c r="M360" s="898">
        <v>0</v>
      </c>
      <c r="N360" s="898">
        <v>0</v>
      </c>
      <c r="O360" s="898">
        <v>1427.4570891655264</v>
      </c>
      <c r="P360" s="947">
        <v>318.91291083447379</v>
      </c>
      <c r="Q360" s="898">
        <v>0</v>
      </c>
      <c r="R360" s="898">
        <v>0</v>
      </c>
      <c r="S360" s="898">
        <v>0</v>
      </c>
      <c r="T360" s="898">
        <v>0</v>
      </c>
      <c r="U360" s="898">
        <v>0</v>
      </c>
      <c r="V360" s="925">
        <v>0</v>
      </c>
    </row>
    <row r="361" spans="1:22">
      <c r="A361" s="880" t="s">
        <v>2073</v>
      </c>
      <c r="B361" s="946">
        <v>19.7</v>
      </c>
      <c r="C361" s="946">
        <v>19.489999999999998</v>
      </c>
      <c r="D361" s="893">
        <v>134</v>
      </c>
      <c r="E361" s="893">
        <v>134</v>
      </c>
      <c r="F361" s="893">
        <v>5251.4599999999991</v>
      </c>
      <c r="G361" s="945">
        <v>6.45</v>
      </c>
      <c r="H361" s="893">
        <v>25</v>
      </c>
      <c r="I361" s="893">
        <v>23</v>
      </c>
      <c r="J361" s="893">
        <v>25</v>
      </c>
      <c r="K361" s="944">
        <v>348.3</v>
      </c>
      <c r="L361" s="943">
        <v>5599.7599999999993</v>
      </c>
      <c r="M361" s="892">
        <v>0</v>
      </c>
      <c r="N361" s="892">
        <v>5329.4937064775731</v>
      </c>
      <c r="O361" s="892">
        <v>270.26629352242645</v>
      </c>
      <c r="P361" s="942">
        <v>0</v>
      </c>
      <c r="Q361" s="892">
        <v>0</v>
      </c>
      <c r="R361" s="892">
        <v>0</v>
      </c>
      <c r="S361" s="892">
        <v>0</v>
      </c>
      <c r="T361" s="892">
        <v>0</v>
      </c>
      <c r="U361" s="892">
        <v>0</v>
      </c>
      <c r="V361" s="926">
        <v>0</v>
      </c>
    </row>
    <row r="362" spans="1:22">
      <c r="A362" s="882" t="s">
        <v>2072</v>
      </c>
      <c r="B362" s="951">
        <v>6.93</v>
      </c>
      <c r="C362" s="951">
        <v>7.09</v>
      </c>
      <c r="D362" s="899">
        <v>163</v>
      </c>
      <c r="E362" s="899">
        <v>163</v>
      </c>
      <c r="F362" s="899">
        <v>2285.2600000000002</v>
      </c>
      <c r="G362" s="950">
        <v>3.6</v>
      </c>
      <c r="H362" s="899">
        <v>15</v>
      </c>
      <c r="I362" s="899">
        <v>15</v>
      </c>
      <c r="J362" s="899">
        <v>15</v>
      </c>
      <c r="K362" s="949">
        <v>108</v>
      </c>
      <c r="L362" s="948">
        <v>2393.2600000000002</v>
      </c>
      <c r="M362" s="898">
        <v>2393.2600000000002</v>
      </c>
      <c r="N362" s="898">
        <v>0</v>
      </c>
      <c r="O362" s="898">
        <v>0</v>
      </c>
      <c r="P362" s="947">
        <v>0</v>
      </c>
      <c r="Q362" s="898">
        <v>0</v>
      </c>
      <c r="R362" s="898">
        <v>0</v>
      </c>
      <c r="S362" s="898">
        <v>0</v>
      </c>
      <c r="T362" s="898">
        <v>0</v>
      </c>
      <c r="U362" s="898">
        <v>0</v>
      </c>
      <c r="V362" s="925">
        <v>0</v>
      </c>
    </row>
    <row r="363" spans="1:22">
      <c r="A363" s="880" t="s">
        <v>2071</v>
      </c>
      <c r="B363" s="946">
        <v>12.47</v>
      </c>
      <c r="C363" s="946">
        <v>12.29</v>
      </c>
      <c r="D363" s="893">
        <v>120</v>
      </c>
      <c r="E363" s="893">
        <v>120</v>
      </c>
      <c r="F363" s="893">
        <v>2971.2</v>
      </c>
      <c r="G363" s="945">
        <v>7.3940000000000001</v>
      </c>
      <c r="H363" s="893">
        <v>13</v>
      </c>
      <c r="I363" s="893">
        <v>13</v>
      </c>
      <c r="J363" s="893">
        <v>13</v>
      </c>
      <c r="K363" s="944">
        <v>192.244</v>
      </c>
      <c r="L363" s="943">
        <v>3163.444</v>
      </c>
      <c r="M363" s="892">
        <v>1362.0046939169961</v>
      </c>
      <c r="N363" s="892">
        <v>1801.4393060830039</v>
      </c>
      <c r="O363" s="892">
        <v>0</v>
      </c>
      <c r="P363" s="942">
        <v>0</v>
      </c>
      <c r="Q363" s="892">
        <v>0</v>
      </c>
      <c r="R363" s="892">
        <v>0</v>
      </c>
      <c r="S363" s="892">
        <v>0</v>
      </c>
      <c r="T363" s="892">
        <v>0</v>
      </c>
      <c r="U363" s="892">
        <v>0</v>
      </c>
      <c r="V363" s="926">
        <v>0</v>
      </c>
    </row>
    <row r="364" spans="1:22">
      <c r="A364" s="882" t="s">
        <v>2070</v>
      </c>
      <c r="B364" s="951">
        <v>10.87</v>
      </c>
      <c r="C364" s="951">
        <v>11.21</v>
      </c>
      <c r="D364" s="899">
        <v>99</v>
      </c>
      <c r="E364" s="899">
        <v>103</v>
      </c>
      <c r="F364" s="899">
        <v>2230.7600000000002</v>
      </c>
      <c r="G364" s="950">
        <v>10.532</v>
      </c>
      <c r="H364" s="899">
        <v>12</v>
      </c>
      <c r="I364" s="899">
        <v>10</v>
      </c>
      <c r="J364" s="899">
        <v>12</v>
      </c>
      <c r="K364" s="949">
        <v>294.89600000000002</v>
      </c>
      <c r="L364" s="948">
        <v>2525.6560000000004</v>
      </c>
      <c r="M364" s="898">
        <v>0</v>
      </c>
      <c r="N364" s="898">
        <v>2525.6560000000004</v>
      </c>
      <c r="O364" s="898">
        <v>0</v>
      </c>
      <c r="P364" s="947">
        <v>0</v>
      </c>
      <c r="Q364" s="898">
        <v>0</v>
      </c>
      <c r="R364" s="898">
        <v>0</v>
      </c>
      <c r="S364" s="898">
        <v>0</v>
      </c>
      <c r="T364" s="898">
        <v>0</v>
      </c>
      <c r="U364" s="898">
        <v>0</v>
      </c>
      <c r="V364" s="925">
        <v>0</v>
      </c>
    </row>
    <row r="365" spans="1:22">
      <c r="A365" s="880" t="s">
        <v>2069</v>
      </c>
      <c r="B365" s="946">
        <v>17.13</v>
      </c>
      <c r="C365" s="946">
        <v>15.5</v>
      </c>
      <c r="D365" s="893">
        <v>94</v>
      </c>
      <c r="E365" s="893">
        <v>94</v>
      </c>
      <c r="F365" s="893">
        <v>3067.22</v>
      </c>
      <c r="G365" s="945">
        <v>7.3</v>
      </c>
      <c r="H365" s="893">
        <v>14</v>
      </c>
      <c r="I365" s="893">
        <v>14</v>
      </c>
      <c r="J365" s="893">
        <v>14</v>
      </c>
      <c r="K365" s="944">
        <v>204.4</v>
      </c>
      <c r="L365" s="943">
        <v>3271.62</v>
      </c>
      <c r="M365" s="892">
        <v>2755.1747768283922</v>
      </c>
      <c r="N365" s="892">
        <v>516.44522317160784</v>
      </c>
      <c r="O365" s="892">
        <v>0</v>
      </c>
      <c r="P365" s="942">
        <v>0</v>
      </c>
      <c r="Q365" s="892">
        <v>0</v>
      </c>
      <c r="R365" s="892">
        <v>0</v>
      </c>
      <c r="S365" s="892">
        <v>0</v>
      </c>
      <c r="T365" s="892">
        <v>0</v>
      </c>
      <c r="U365" s="892">
        <v>0</v>
      </c>
      <c r="V365" s="926">
        <v>0</v>
      </c>
    </row>
    <row r="366" spans="1:22">
      <c r="A366" s="882" t="s">
        <v>1255</v>
      </c>
      <c r="B366" s="951">
        <v>12.92</v>
      </c>
      <c r="C366" s="951">
        <v>14.03</v>
      </c>
      <c r="D366" s="899">
        <v>87</v>
      </c>
      <c r="E366" s="899">
        <v>87</v>
      </c>
      <c r="F366" s="899">
        <v>2344.6499999999996</v>
      </c>
      <c r="G366" s="950">
        <v>9.25</v>
      </c>
      <c r="H366" s="899">
        <v>17</v>
      </c>
      <c r="I366" s="899">
        <v>16</v>
      </c>
      <c r="J366" s="899">
        <v>17</v>
      </c>
      <c r="K366" s="949">
        <v>333</v>
      </c>
      <c r="L366" s="948">
        <v>2677.6499999999996</v>
      </c>
      <c r="M366" s="898">
        <v>0</v>
      </c>
      <c r="N366" s="898">
        <v>0</v>
      </c>
      <c r="O366" s="898">
        <v>77.969547728796627</v>
      </c>
      <c r="P366" s="947">
        <v>31.86097078057799</v>
      </c>
      <c r="Q366" s="898">
        <v>0</v>
      </c>
      <c r="R366" s="898">
        <v>110.55108709716332</v>
      </c>
      <c r="S366" s="898">
        <v>2457.2683943934617</v>
      </c>
      <c r="T366" s="898">
        <v>0</v>
      </c>
      <c r="U366" s="898">
        <v>0</v>
      </c>
      <c r="V366" s="925">
        <v>0</v>
      </c>
    </row>
    <row r="367" spans="1:22">
      <c r="A367" s="880" t="s">
        <v>1254</v>
      </c>
      <c r="B367" s="946">
        <v>12.15</v>
      </c>
      <c r="C367" s="946">
        <v>12.76</v>
      </c>
      <c r="D367" s="893">
        <v>13</v>
      </c>
      <c r="E367" s="893">
        <v>9</v>
      </c>
      <c r="F367" s="893">
        <v>272.79000000000002</v>
      </c>
      <c r="G367" s="945">
        <v>9.25</v>
      </c>
      <c r="H367" s="893">
        <v>9</v>
      </c>
      <c r="I367" s="893">
        <v>0</v>
      </c>
      <c r="J367" s="893">
        <v>9</v>
      </c>
      <c r="K367" s="944">
        <v>333</v>
      </c>
      <c r="L367" s="943">
        <v>605.79</v>
      </c>
      <c r="M367" s="892">
        <v>0</v>
      </c>
      <c r="N367" s="892">
        <v>0</v>
      </c>
      <c r="O367" s="892">
        <v>108.04953738278017</v>
      </c>
      <c r="P367" s="942">
        <v>27.289609898647864</v>
      </c>
      <c r="Q367" s="892">
        <v>0</v>
      </c>
      <c r="R367" s="892">
        <v>136.74726055461497</v>
      </c>
      <c r="S367" s="892">
        <v>333.70359216395696</v>
      </c>
      <c r="T367" s="892">
        <v>0</v>
      </c>
      <c r="U367" s="892">
        <v>0</v>
      </c>
      <c r="V367" s="926">
        <v>0</v>
      </c>
    </row>
    <row r="368" spans="1:22">
      <c r="A368" s="882" t="s">
        <v>1253</v>
      </c>
      <c r="B368" s="951">
        <v>26.91</v>
      </c>
      <c r="C368" s="951">
        <v>26.87</v>
      </c>
      <c r="D368" s="899">
        <v>43</v>
      </c>
      <c r="E368" s="899">
        <v>43</v>
      </c>
      <c r="F368" s="899">
        <v>2312.54</v>
      </c>
      <c r="G368" s="950">
        <v>12.96</v>
      </c>
      <c r="H368" s="899">
        <v>9</v>
      </c>
      <c r="I368" s="899">
        <v>8</v>
      </c>
      <c r="J368" s="899">
        <v>9</v>
      </c>
      <c r="K368" s="949">
        <v>259.20000000000005</v>
      </c>
      <c r="L368" s="948">
        <v>2571.7399999999998</v>
      </c>
      <c r="M368" s="898">
        <v>0</v>
      </c>
      <c r="N368" s="898">
        <v>0</v>
      </c>
      <c r="O368" s="898">
        <v>2571.7399999999998</v>
      </c>
      <c r="P368" s="947">
        <v>0</v>
      </c>
      <c r="Q368" s="898">
        <v>0</v>
      </c>
      <c r="R368" s="898">
        <v>0</v>
      </c>
      <c r="S368" s="898">
        <v>0</v>
      </c>
      <c r="T368" s="898">
        <v>0</v>
      </c>
      <c r="U368" s="898">
        <v>0</v>
      </c>
      <c r="V368" s="925">
        <v>0</v>
      </c>
    </row>
    <row r="369" spans="1:22">
      <c r="A369" s="880" t="s">
        <v>1252</v>
      </c>
      <c r="B369" s="946">
        <v>14.97</v>
      </c>
      <c r="C369" s="946">
        <v>15.23</v>
      </c>
      <c r="D369" s="893">
        <v>92</v>
      </c>
      <c r="E369" s="893">
        <v>92</v>
      </c>
      <c r="F369" s="893">
        <v>2778.4</v>
      </c>
      <c r="G369" s="945">
        <v>5.9249999999999998</v>
      </c>
      <c r="H369" s="893">
        <v>9</v>
      </c>
      <c r="I369" s="893">
        <v>9</v>
      </c>
      <c r="J369" s="893">
        <v>9</v>
      </c>
      <c r="K369" s="944">
        <v>106.64999999999999</v>
      </c>
      <c r="L369" s="943">
        <v>2885.05</v>
      </c>
      <c r="M369" s="892">
        <v>0</v>
      </c>
      <c r="N369" s="892">
        <v>0</v>
      </c>
      <c r="O369" s="892">
        <v>267.98035795237416</v>
      </c>
      <c r="P369" s="942">
        <v>2617.0696420476261</v>
      </c>
      <c r="Q369" s="892">
        <v>0</v>
      </c>
      <c r="R369" s="892">
        <v>0</v>
      </c>
      <c r="S369" s="892">
        <v>0</v>
      </c>
      <c r="T369" s="892">
        <v>0</v>
      </c>
      <c r="U369" s="892">
        <v>0</v>
      </c>
      <c r="V369" s="926">
        <v>0</v>
      </c>
    </row>
    <row r="370" spans="1:22">
      <c r="A370" s="882" t="s">
        <v>2068</v>
      </c>
      <c r="B370" s="951">
        <v>7.38</v>
      </c>
      <c r="C370" s="951">
        <v>8.2100000000000009</v>
      </c>
      <c r="D370" s="899">
        <v>160</v>
      </c>
      <c r="E370" s="899">
        <v>160</v>
      </c>
      <c r="F370" s="899">
        <v>2494.4</v>
      </c>
      <c r="G370" s="950">
        <v>11.8</v>
      </c>
      <c r="H370" s="899">
        <v>12</v>
      </c>
      <c r="I370" s="899">
        <v>10</v>
      </c>
      <c r="J370" s="899">
        <v>12</v>
      </c>
      <c r="K370" s="949">
        <v>330.40000000000003</v>
      </c>
      <c r="L370" s="948">
        <v>2824.8</v>
      </c>
      <c r="M370" s="898">
        <v>288.09962973047828</v>
      </c>
      <c r="N370" s="898">
        <v>2536.700370269522</v>
      </c>
      <c r="O370" s="898">
        <v>0</v>
      </c>
      <c r="P370" s="947">
        <v>0</v>
      </c>
      <c r="Q370" s="898">
        <v>0</v>
      </c>
      <c r="R370" s="898">
        <v>0</v>
      </c>
      <c r="S370" s="898">
        <v>0</v>
      </c>
      <c r="T370" s="898">
        <v>0</v>
      </c>
      <c r="U370" s="898">
        <v>0</v>
      </c>
      <c r="V370" s="925">
        <v>0</v>
      </c>
    </row>
    <row r="371" spans="1:22">
      <c r="A371" s="880" t="s">
        <v>2067</v>
      </c>
      <c r="B371" s="946">
        <v>13.13</v>
      </c>
      <c r="C371" s="946">
        <v>14.57</v>
      </c>
      <c r="D371" s="893">
        <v>134</v>
      </c>
      <c r="E371" s="893">
        <v>134</v>
      </c>
      <c r="F371" s="893">
        <v>3711.8</v>
      </c>
      <c r="G371" s="945">
        <v>10.9</v>
      </c>
      <c r="H371" s="893">
        <v>18</v>
      </c>
      <c r="I371" s="893">
        <v>14</v>
      </c>
      <c r="J371" s="893">
        <v>18</v>
      </c>
      <c r="K371" s="944">
        <v>479.6</v>
      </c>
      <c r="L371" s="943">
        <v>4191.4000000000005</v>
      </c>
      <c r="M371" s="892">
        <v>2249.4607453578196</v>
      </c>
      <c r="N371" s="892">
        <v>1941.9392546421809</v>
      </c>
      <c r="O371" s="892">
        <v>0</v>
      </c>
      <c r="P371" s="942">
        <v>0</v>
      </c>
      <c r="Q371" s="892">
        <v>0</v>
      </c>
      <c r="R371" s="892">
        <v>0</v>
      </c>
      <c r="S371" s="892">
        <v>0</v>
      </c>
      <c r="T371" s="892">
        <v>0</v>
      </c>
      <c r="U371" s="892">
        <v>0</v>
      </c>
      <c r="V371" s="926">
        <v>0</v>
      </c>
    </row>
    <row r="372" spans="1:22">
      <c r="A372" s="882" t="s">
        <v>2066</v>
      </c>
      <c r="B372" s="951">
        <v>13.99</v>
      </c>
      <c r="C372" s="951">
        <v>14.41</v>
      </c>
      <c r="D372" s="899">
        <v>164</v>
      </c>
      <c r="E372" s="899">
        <v>164</v>
      </c>
      <c r="F372" s="899">
        <v>4657.6000000000004</v>
      </c>
      <c r="G372" s="950">
        <v>8.9</v>
      </c>
      <c r="H372" s="899">
        <v>18</v>
      </c>
      <c r="I372" s="899">
        <v>18</v>
      </c>
      <c r="J372" s="899">
        <v>18</v>
      </c>
      <c r="K372" s="949">
        <v>320.40000000000003</v>
      </c>
      <c r="L372" s="948">
        <v>4978</v>
      </c>
      <c r="M372" s="898">
        <v>1484.2172607601078</v>
      </c>
      <c r="N372" s="898">
        <v>1706.116594820613</v>
      </c>
      <c r="O372" s="898">
        <v>1787.6661444192796</v>
      </c>
      <c r="P372" s="947">
        <v>0</v>
      </c>
      <c r="Q372" s="898">
        <v>0</v>
      </c>
      <c r="R372" s="898">
        <v>0</v>
      </c>
      <c r="S372" s="898">
        <v>0</v>
      </c>
      <c r="T372" s="898">
        <v>0</v>
      </c>
      <c r="U372" s="898">
        <v>0</v>
      </c>
      <c r="V372" s="925">
        <v>0</v>
      </c>
    </row>
    <row r="373" spans="1:22">
      <c r="A373" s="880" t="s">
        <v>2065</v>
      </c>
      <c r="B373" s="946">
        <v>12.73</v>
      </c>
      <c r="C373" s="946">
        <v>13.78</v>
      </c>
      <c r="D373" s="893">
        <v>113</v>
      </c>
      <c r="E373" s="893">
        <v>113</v>
      </c>
      <c r="F373" s="893">
        <v>2995.63</v>
      </c>
      <c r="G373" s="945">
        <v>12</v>
      </c>
      <c r="H373" s="893">
        <v>14</v>
      </c>
      <c r="I373" s="893">
        <v>14</v>
      </c>
      <c r="J373" s="893">
        <v>14</v>
      </c>
      <c r="K373" s="944">
        <v>336</v>
      </c>
      <c r="L373" s="943">
        <v>3331.63</v>
      </c>
      <c r="M373" s="892">
        <v>468.25576321007054</v>
      </c>
      <c r="N373" s="892">
        <v>1793.0710895226468</v>
      </c>
      <c r="O373" s="892">
        <v>1070.3031472672828</v>
      </c>
      <c r="P373" s="942">
        <v>0</v>
      </c>
      <c r="Q373" s="892">
        <v>0</v>
      </c>
      <c r="R373" s="892">
        <v>0</v>
      </c>
      <c r="S373" s="892">
        <v>0</v>
      </c>
      <c r="T373" s="892">
        <v>0</v>
      </c>
      <c r="U373" s="892">
        <v>0</v>
      </c>
      <c r="V373" s="926">
        <v>0</v>
      </c>
    </row>
    <row r="374" spans="1:22">
      <c r="A374" s="882" t="s">
        <v>2064</v>
      </c>
      <c r="B374" s="951">
        <v>21.07</v>
      </c>
      <c r="C374" s="951">
        <v>20.59</v>
      </c>
      <c r="D374" s="899">
        <v>115</v>
      </c>
      <c r="E374" s="899">
        <v>115</v>
      </c>
      <c r="F374" s="899">
        <v>4790.8999999999996</v>
      </c>
      <c r="G374" s="950">
        <v>7.2080000000000002</v>
      </c>
      <c r="H374" s="899">
        <v>19</v>
      </c>
      <c r="I374" s="899">
        <v>15</v>
      </c>
      <c r="J374" s="899">
        <v>19</v>
      </c>
      <c r="K374" s="949">
        <v>331.56799999999998</v>
      </c>
      <c r="L374" s="948">
        <v>5122.4679999999998</v>
      </c>
      <c r="M374" s="898">
        <v>267.56910701852723</v>
      </c>
      <c r="N374" s="898">
        <v>4854.8988929814723</v>
      </c>
      <c r="O374" s="898">
        <v>0</v>
      </c>
      <c r="P374" s="947">
        <v>0</v>
      </c>
      <c r="Q374" s="898">
        <v>0</v>
      </c>
      <c r="R374" s="898">
        <v>0</v>
      </c>
      <c r="S374" s="898">
        <v>0</v>
      </c>
      <c r="T374" s="898">
        <v>0</v>
      </c>
      <c r="U374" s="898">
        <v>0</v>
      </c>
      <c r="V374" s="925">
        <v>0</v>
      </c>
    </row>
    <row r="375" spans="1:22">
      <c r="A375" s="880" t="s">
        <v>2063</v>
      </c>
      <c r="B375" s="946">
        <v>13.71</v>
      </c>
      <c r="C375" s="946">
        <v>13.74</v>
      </c>
      <c r="D375" s="893">
        <v>145</v>
      </c>
      <c r="E375" s="893">
        <v>145</v>
      </c>
      <c r="F375" s="893">
        <v>3980.25</v>
      </c>
      <c r="G375" s="945">
        <v>7.5</v>
      </c>
      <c r="H375" s="893">
        <v>19</v>
      </c>
      <c r="I375" s="893">
        <v>18</v>
      </c>
      <c r="J375" s="893">
        <v>19</v>
      </c>
      <c r="K375" s="944">
        <v>300</v>
      </c>
      <c r="L375" s="943">
        <v>4280.25</v>
      </c>
      <c r="M375" s="892">
        <v>443.72462334300315</v>
      </c>
      <c r="N375" s="892">
        <v>3836.5253766569972</v>
      </c>
      <c r="O375" s="892">
        <v>0</v>
      </c>
      <c r="P375" s="942">
        <v>0</v>
      </c>
      <c r="Q375" s="892">
        <v>0</v>
      </c>
      <c r="R375" s="892">
        <v>0</v>
      </c>
      <c r="S375" s="892">
        <v>0</v>
      </c>
      <c r="T375" s="892">
        <v>0</v>
      </c>
      <c r="U375" s="892">
        <v>0</v>
      </c>
      <c r="V375" s="926">
        <v>0</v>
      </c>
    </row>
    <row r="376" spans="1:22">
      <c r="A376" s="882" t="s">
        <v>2062</v>
      </c>
      <c r="B376" s="951">
        <v>11.97</v>
      </c>
      <c r="C376" s="951">
        <v>11.31</v>
      </c>
      <c r="D376" s="899">
        <v>287</v>
      </c>
      <c r="E376" s="899">
        <v>289</v>
      </c>
      <c r="F376" s="899">
        <v>6703.9800000000005</v>
      </c>
      <c r="G376" s="950">
        <v>3.6</v>
      </c>
      <c r="H376" s="899">
        <v>36</v>
      </c>
      <c r="I376" s="899">
        <v>26</v>
      </c>
      <c r="J376" s="899">
        <v>36</v>
      </c>
      <c r="K376" s="949">
        <v>331.2</v>
      </c>
      <c r="L376" s="948">
        <v>7035.18</v>
      </c>
      <c r="M376" s="898">
        <v>455.94030093269572</v>
      </c>
      <c r="N376" s="898">
        <v>6579.2396990673042</v>
      </c>
      <c r="O376" s="898">
        <v>0</v>
      </c>
      <c r="P376" s="947">
        <v>0</v>
      </c>
      <c r="Q376" s="898">
        <v>0</v>
      </c>
      <c r="R376" s="898">
        <v>0</v>
      </c>
      <c r="S376" s="898">
        <v>0</v>
      </c>
      <c r="T376" s="898">
        <v>0</v>
      </c>
      <c r="U376" s="898">
        <v>0</v>
      </c>
      <c r="V376" s="925">
        <v>0</v>
      </c>
    </row>
    <row r="377" spans="1:22">
      <c r="A377" s="880" t="s">
        <v>2061</v>
      </c>
      <c r="B377" s="946">
        <v>9.2899999999999991</v>
      </c>
      <c r="C377" s="946">
        <v>10.61</v>
      </c>
      <c r="D377" s="893">
        <v>160</v>
      </c>
      <c r="E377" s="893">
        <v>158</v>
      </c>
      <c r="F377" s="893">
        <v>3162.7799999999997</v>
      </c>
      <c r="G377" s="945">
        <v>3.7</v>
      </c>
      <c r="H377" s="893">
        <v>18</v>
      </c>
      <c r="I377" s="893">
        <v>12</v>
      </c>
      <c r="J377" s="893">
        <v>18</v>
      </c>
      <c r="K377" s="944">
        <v>177.60000000000002</v>
      </c>
      <c r="L377" s="943">
        <v>3340.3799999999997</v>
      </c>
      <c r="M377" s="892">
        <v>1893.2230833577087</v>
      </c>
      <c r="N377" s="892">
        <v>1447.156916642291</v>
      </c>
      <c r="O377" s="892">
        <v>0</v>
      </c>
      <c r="P377" s="942">
        <v>0</v>
      </c>
      <c r="Q377" s="892">
        <v>0</v>
      </c>
      <c r="R377" s="892">
        <v>0</v>
      </c>
      <c r="S377" s="892">
        <v>0</v>
      </c>
      <c r="T377" s="892">
        <v>0</v>
      </c>
      <c r="U377" s="892">
        <v>0</v>
      </c>
      <c r="V377" s="926">
        <v>0</v>
      </c>
    </row>
    <row r="378" spans="1:22">
      <c r="A378" s="882" t="s">
        <v>2060</v>
      </c>
      <c r="B378" s="951">
        <v>11.04</v>
      </c>
      <c r="C378" s="951">
        <v>12.59</v>
      </c>
      <c r="D378" s="899">
        <v>86</v>
      </c>
      <c r="E378" s="899">
        <v>86</v>
      </c>
      <c r="F378" s="899">
        <v>2032.1799999999998</v>
      </c>
      <c r="G378" s="950">
        <v>6.585</v>
      </c>
      <c r="H378" s="899">
        <v>9</v>
      </c>
      <c r="I378" s="899">
        <v>9</v>
      </c>
      <c r="J378" s="899">
        <v>9</v>
      </c>
      <c r="K378" s="949">
        <v>118.53</v>
      </c>
      <c r="L378" s="948">
        <v>2150.71</v>
      </c>
      <c r="M378" s="898">
        <v>677.40304425766237</v>
      </c>
      <c r="N378" s="898">
        <v>1473.3069557423378</v>
      </c>
      <c r="O378" s="898">
        <v>0</v>
      </c>
      <c r="P378" s="947">
        <v>0</v>
      </c>
      <c r="Q378" s="898">
        <v>0</v>
      </c>
      <c r="R378" s="898">
        <v>0</v>
      </c>
      <c r="S378" s="898">
        <v>0</v>
      </c>
      <c r="T378" s="898">
        <v>0</v>
      </c>
      <c r="U378" s="898">
        <v>0</v>
      </c>
      <c r="V378" s="925">
        <v>0</v>
      </c>
    </row>
    <row r="379" spans="1:22">
      <c r="A379" s="880" t="s">
        <v>2059</v>
      </c>
      <c r="B379" s="946">
        <v>19.899999999999999</v>
      </c>
      <c r="C379" s="946">
        <v>20.329999999999998</v>
      </c>
      <c r="D379" s="893">
        <v>102</v>
      </c>
      <c r="E379" s="893">
        <v>102</v>
      </c>
      <c r="F379" s="893">
        <v>4103.46</v>
      </c>
      <c r="G379" s="945">
        <v>6.7</v>
      </c>
      <c r="H379" s="893">
        <v>17</v>
      </c>
      <c r="I379" s="893">
        <v>13</v>
      </c>
      <c r="J379" s="893">
        <v>17</v>
      </c>
      <c r="K379" s="944">
        <v>281.40000000000003</v>
      </c>
      <c r="L379" s="943">
        <v>4384.8599999999997</v>
      </c>
      <c r="M379" s="892">
        <v>439.10528166430902</v>
      </c>
      <c r="N379" s="892">
        <v>2479.3271305401317</v>
      </c>
      <c r="O379" s="892">
        <v>1466.427587795559</v>
      </c>
      <c r="P379" s="942">
        <v>0</v>
      </c>
      <c r="Q379" s="892">
        <v>0</v>
      </c>
      <c r="R379" s="892">
        <v>0</v>
      </c>
      <c r="S379" s="892">
        <v>0</v>
      </c>
      <c r="T379" s="892">
        <v>0</v>
      </c>
      <c r="U379" s="892">
        <v>0</v>
      </c>
      <c r="V379" s="926">
        <v>0</v>
      </c>
    </row>
    <row r="380" spans="1:22">
      <c r="A380" s="882" t="s">
        <v>2058</v>
      </c>
      <c r="B380" s="951">
        <v>13.42</v>
      </c>
      <c r="C380" s="951">
        <v>13.77</v>
      </c>
      <c r="D380" s="899">
        <v>147</v>
      </c>
      <c r="E380" s="899">
        <v>147</v>
      </c>
      <c r="F380" s="899">
        <v>3996.93</v>
      </c>
      <c r="G380" s="950">
        <v>6.1</v>
      </c>
      <c r="H380" s="899">
        <v>19</v>
      </c>
      <c r="I380" s="899">
        <v>17</v>
      </c>
      <c r="J380" s="899">
        <v>19</v>
      </c>
      <c r="K380" s="949">
        <v>256.2</v>
      </c>
      <c r="L380" s="948">
        <v>4253.13</v>
      </c>
      <c r="M380" s="898">
        <v>2710.7840936895473</v>
      </c>
      <c r="N380" s="898">
        <v>1542.3459063104528</v>
      </c>
      <c r="O380" s="898">
        <v>0</v>
      </c>
      <c r="P380" s="947">
        <v>0</v>
      </c>
      <c r="Q380" s="898">
        <v>0</v>
      </c>
      <c r="R380" s="898">
        <v>0</v>
      </c>
      <c r="S380" s="898">
        <v>0</v>
      </c>
      <c r="T380" s="898">
        <v>0</v>
      </c>
      <c r="U380" s="898">
        <v>0</v>
      </c>
      <c r="V380" s="925">
        <v>0</v>
      </c>
    </row>
    <row r="381" spans="1:22">
      <c r="A381" s="880" t="s">
        <v>2057</v>
      </c>
      <c r="B381" s="946">
        <v>18.82</v>
      </c>
      <c r="C381" s="946">
        <v>19.78</v>
      </c>
      <c r="D381" s="893">
        <v>91</v>
      </c>
      <c r="E381" s="893">
        <v>90</v>
      </c>
      <c r="F381" s="893">
        <v>3492.82</v>
      </c>
      <c r="G381" s="945">
        <v>4.5</v>
      </c>
      <c r="H381" s="893">
        <v>16</v>
      </c>
      <c r="I381" s="893">
        <v>11</v>
      </c>
      <c r="J381" s="893">
        <v>16</v>
      </c>
      <c r="K381" s="944">
        <v>189</v>
      </c>
      <c r="L381" s="943">
        <v>3681.82</v>
      </c>
      <c r="M381" s="892">
        <v>1369.3401082877972</v>
      </c>
      <c r="N381" s="892">
        <v>2150.825896193242</v>
      </c>
      <c r="O381" s="892">
        <v>161.65399551896073</v>
      </c>
      <c r="P381" s="942">
        <v>0</v>
      </c>
      <c r="Q381" s="892">
        <v>0</v>
      </c>
      <c r="R381" s="892">
        <v>0</v>
      </c>
      <c r="S381" s="892">
        <v>0</v>
      </c>
      <c r="T381" s="892">
        <v>0</v>
      </c>
      <c r="U381" s="892">
        <v>0</v>
      </c>
      <c r="V381" s="926">
        <v>0</v>
      </c>
    </row>
    <row r="382" spans="1:22">
      <c r="A382" s="882" t="s">
        <v>2056</v>
      </c>
      <c r="B382" s="951">
        <v>18.38</v>
      </c>
      <c r="C382" s="951">
        <v>19.45</v>
      </c>
      <c r="D382" s="899">
        <v>102</v>
      </c>
      <c r="E382" s="899">
        <v>102</v>
      </c>
      <c r="F382" s="899">
        <v>3858.66</v>
      </c>
      <c r="G382" s="950">
        <v>5.5</v>
      </c>
      <c r="H382" s="899">
        <v>17</v>
      </c>
      <c r="I382" s="899">
        <v>13</v>
      </c>
      <c r="J382" s="899">
        <v>17</v>
      </c>
      <c r="K382" s="949">
        <v>231</v>
      </c>
      <c r="L382" s="948">
        <v>4089.66</v>
      </c>
      <c r="M382" s="898">
        <v>1286.9014247880691</v>
      </c>
      <c r="N382" s="898">
        <v>2802.7585752119307</v>
      </c>
      <c r="O382" s="898">
        <v>0</v>
      </c>
      <c r="P382" s="947">
        <v>0</v>
      </c>
      <c r="Q382" s="898">
        <v>0</v>
      </c>
      <c r="R382" s="898">
        <v>0</v>
      </c>
      <c r="S382" s="898">
        <v>0</v>
      </c>
      <c r="T382" s="898">
        <v>0</v>
      </c>
      <c r="U382" s="898">
        <v>0</v>
      </c>
      <c r="V382" s="925">
        <v>0</v>
      </c>
    </row>
    <row r="383" spans="1:22">
      <c r="A383" s="880" t="s">
        <v>2055</v>
      </c>
      <c r="B383" s="946">
        <v>19.18</v>
      </c>
      <c r="C383" s="946">
        <v>20.25</v>
      </c>
      <c r="D383" s="893">
        <v>144</v>
      </c>
      <c r="E383" s="893">
        <v>144</v>
      </c>
      <c r="F383" s="893">
        <v>5677.92</v>
      </c>
      <c r="G383" s="945">
        <v>5.5</v>
      </c>
      <c r="H383" s="893">
        <v>26</v>
      </c>
      <c r="I383" s="893">
        <v>20</v>
      </c>
      <c r="J383" s="893">
        <v>24</v>
      </c>
      <c r="K383" s="944">
        <v>330</v>
      </c>
      <c r="L383" s="943">
        <v>6007.92</v>
      </c>
      <c r="M383" s="892">
        <v>1030.6717703768888</v>
      </c>
      <c r="N383" s="892">
        <v>4780.6824404467352</v>
      </c>
      <c r="O383" s="892">
        <v>196.5657891763758</v>
      </c>
      <c r="P383" s="942">
        <v>0</v>
      </c>
      <c r="Q383" s="892">
        <v>0</v>
      </c>
      <c r="R383" s="892">
        <v>0</v>
      </c>
      <c r="S383" s="892">
        <v>0</v>
      </c>
      <c r="T383" s="892">
        <v>0</v>
      </c>
      <c r="U383" s="892">
        <v>0</v>
      </c>
      <c r="V383" s="926">
        <v>0</v>
      </c>
    </row>
    <row r="384" spans="1:22">
      <c r="A384" s="882" t="s">
        <v>2054</v>
      </c>
      <c r="B384" s="951">
        <v>7.18</v>
      </c>
      <c r="C384" s="951">
        <v>8.68</v>
      </c>
      <c r="D384" s="899">
        <v>156</v>
      </c>
      <c r="E384" s="899">
        <v>156</v>
      </c>
      <c r="F384" s="899">
        <v>2474.16</v>
      </c>
      <c r="G384" s="950">
        <v>4.5999999999999996</v>
      </c>
      <c r="H384" s="899">
        <v>13</v>
      </c>
      <c r="I384" s="899">
        <v>11</v>
      </c>
      <c r="J384" s="899">
        <v>13</v>
      </c>
      <c r="K384" s="949">
        <v>138</v>
      </c>
      <c r="L384" s="948">
        <v>2612.16</v>
      </c>
      <c r="M384" s="898">
        <v>1992.3848894540604</v>
      </c>
      <c r="N384" s="898">
        <v>619.77511054593958</v>
      </c>
      <c r="O384" s="898">
        <v>0</v>
      </c>
      <c r="P384" s="947">
        <v>0</v>
      </c>
      <c r="Q384" s="898">
        <v>0</v>
      </c>
      <c r="R384" s="898">
        <v>0</v>
      </c>
      <c r="S384" s="898">
        <v>0</v>
      </c>
      <c r="T384" s="898">
        <v>0</v>
      </c>
      <c r="U384" s="898">
        <v>0</v>
      </c>
      <c r="V384" s="925">
        <v>0</v>
      </c>
    </row>
    <row r="385" spans="1:22">
      <c r="A385" s="880" t="s">
        <v>2053</v>
      </c>
      <c r="B385" s="946">
        <v>15.05</v>
      </c>
      <c r="C385" s="946">
        <v>16.13</v>
      </c>
      <c r="D385" s="893">
        <v>89</v>
      </c>
      <c r="E385" s="893">
        <v>89</v>
      </c>
      <c r="F385" s="893">
        <v>2775.02</v>
      </c>
      <c r="G385" s="945">
        <v>7.64</v>
      </c>
      <c r="H385" s="893">
        <v>11</v>
      </c>
      <c r="I385" s="893">
        <v>11</v>
      </c>
      <c r="J385" s="893">
        <v>11</v>
      </c>
      <c r="K385" s="944">
        <v>168.07999999999998</v>
      </c>
      <c r="L385" s="943">
        <v>2943.1</v>
      </c>
      <c r="M385" s="892">
        <v>513.39403072251571</v>
      </c>
      <c r="N385" s="892">
        <v>1198.8484421374865</v>
      </c>
      <c r="O385" s="892">
        <v>1230.8575271399977</v>
      </c>
      <c r="P385" s="942">
        <v>0</v>
      </c>
      <c r="Q385" s="892">
        <v>0</v>
      </c>
      <c r="R385" s="892">
        <v>0</v>
      </c>
      <c r="S385" s="892">
        <v>0</v>
      </c>
      <c r="T385" s="892">
        <v>0</v>
      </c>
      <c r="U385" s="892">
        <v>0</v>
      </c>
      <c r="V385" s="926">
        <v>0</v>
      </c>
    </row>
    <row r="386" spans="1:22">
      <c r="A386" s="882" t="s">
        <v>2052</v>
      </c>
      <c r="B386" s="951">
        <v>10.37</v>
      </c>
      <c r="C386" s="951">
        <v>10.54</v>
      </c>
      <c r="D386" s="899">
        <v>96</v>
      </c>
      <c r="E386" s="899">
        <v>96</v>
      </c>
      <c r="F386" s="899">
        <v>2007.36</v>
      </c>
      <c r="G386" s="950">
        <v>4.5999999999999996</v>
      </c>
      <c r="H386" s="899">
        <v>10</v>
      </c>
      <c r="I386" s="899">
        <v>7</v>
      </c>
      <c r="J386" s="899">
        <v>10</v>
      </c>
      <c r="K386" s="949">
        <v>119.6</v>
      </c>
      <c r="L386" s="948">
        <v>2126.96</v>
      </c>
      <c r="M386" s="898">
        <v>1750.5644242187859</v>
      </c>
      <c r="N386" s="898">
        <v>376.39557578121406</v>
      </c>
      <c r="O386" s="898">
        <v>0</v>
      </c>
      <c r="P386" s="947">
        <v>0</v>
      </c>
      <c r="Q386" s="898">
        <v>0</v>
      </c>
      <c r="R386" s="898">
        <v>0</v>
      </c>
      <c r="S386" s="898">
        <v>0</v>
      </c>
      <c r="T386" s="898">
        <v>0</v>
      </c>
      <c r="U386" s="898">
        <v>0</v>
      </c>
      <c r="V386" s="925">
        <v>0</v>
      </c>
    </row>
    <row r="387" spans="1:22">
      <c r="A387" s="880" t="s">
        <v>1251</v>
      </c>
      <c r="B387" s="946">
        <v>11.28</v>
      </c>
      <c r="C387" s="946">
        <v>9.65</v>
      </c>
      <c r="D387" s="893">
        <v>45</v>
      </c>
      <c r="E387" s="893">
        <v>45</v>
      </c>
      <c r="F387" s="893">
        <v>941.84999999999991</v>
      </c>
      <c r="G387" s="945">
        <v>5</v>
      </c>
      <c r="H387" s="893">
        <v>4</v>
      </c>
      <c r="I387" s="893">
        <v>4</v>
      </c>
      <c r="J387" s="893">
        <v>4</v>
      </c>
      <c r="K387" s="944">
        <v>40</v>
      </c>
      <c r="L387" s="943">
        <v>981.84999999999991</v>
      </c>
      <c r="M387" s="892">
        <v>0</v>
      </c>
      <c r="N387" s="892">
        <v>0</v>
      </c>
      <c r="O387" s="892">
        <v>981.84999999999991</v>
      </c>
      <c r="P387" s="942">
        <v>0</v>
      </c>
      <c r="Q387" s="892">
        <v>0</v>
      </c>
      <c r="R387" s="892">
        <v>0</v>
      </c>
      <c r="S387" s="892">
        <v>0</v>
      </c>
      <c r="T387" s="892">
        <v>0</v>
      </c>
      <c r="U387" s="892">
        <v>0</v>
      </c>
      <c r="V387" s="926">
        <v>0</v>
      </c>
    </row>
    <row r="388" spans="1:22">
      <c r="A388" s="882" t="s">
        <v>1250</v>
      </c>
      <c r="B388" s="951">
        <v>14.81</v>
      </c>
      <c r="C388" s="951">
        <v>14.62</v>
      </c>
      <c r="D388" s="899">
        <v>91</v>
      </c>
      <c r="E388" s="899">
        <v>90</v>
      </c>
      <c r="F388" s="899">
        <v>2663.51</v>
      </c>
      <c r="G388" s="950">
        <v>5.31</v>
      </c>
      <c r="H388" s="899">
        <v>10</v>
      </c>
      <c r="I388" s="899">
        <v>10</v>
      </c>
      <c r="J388" s="899">
        <v>10</v>
      </c>
      <c r="K388" s="949">
        <v>106.19999999999999</v>
      </c>
      <c r="L388" s="948">
        <v>2769.71</v>
      </c>
      <c r="M388" s="898">
        <v>0</v>
      </c>
      <c r="N388" s="898">
        <v>0</v>
      </c>
      <c r="O388" s="898">
        <v>2769.71</v>
      </c>
      <c r="P388" s="947">
        <v>0</v>
      </c>
      <c r="Q388" s="898">
        <v>0</v>
      </c>
      <c r="R388" s="898">
        <v>0</v>
      </c>
      <c r="S388" s="898">
        <v>0</v>
      </c>
      <c r="T388" s="898">
        <v>0</v>
      </c>
      <c r="U388" s="898">
        <v>0</v>
      </c>
      <c r="V388" s="925">
        <v>0</v>
      </c>
    </row>
    <row r="389" spans="1:22">
      <c r="A389" s="880" t="s">
        <v>1249</v>
      </c>
      <c r="B389" s="946">
        <v>13.77</v>
      </c>
      <c r="C389" s="946">
        <v>13.68</v>
      </c>
      <c r="D389" s="893">
        <v>40</v>
      </c>
      <c r="E389" s="893">
        <v>40</v>
      </c>
      <c r="F389" s="893">
        <v>1098</v>
      </c>
      <c r="G389" s="945">
        <v>3.6</v>
      </c>
      <c r="H389" s="893">
        <v>4</v>
      </c>
      <c r="I389" s="893">
        <v>4</v>
      </c>
      <c r="J389" s="893">
        <v>4</v>
      </c>
      <c r="K389" s="944">
        <v>28.8</v>
      </c>
      <c r="L389" s="943">
        <v>1126.8</v>
      </c>
      <c r="M389" s="892">
        <v>0</v>
      </c>
      <c r="N389" s="892">
        <v>0</v>
      </c>
      <c r="O389" s="892">
        <v>1126.8</v>
      </c>
      <c r="P389" s="942">
        <v>0</v>
      </c>
      <c r="Q389" s="892">
        <v>0</v>
      </c>
      <c r="R389" s="892">
        <v>0</v>
      </c>
      <c r="S389" s="892">
        <v>0</v>
      </c>
      <c r="T389" s="892">
        <v>0</v>
      </c>
      <c r="U389" s="892">
        <v>0</v>
      </c>
      <c r="V389" s="926">
        <v>0</v>
      </c>
    </row>
    <row r="390" spans="1:22">
      <c r="A390" s="882" t="s">
        <v>1652</v>
      </c>
      <c r="B390" s="951">
        <v>10.45</v>
      </c>
      <c r="C390" s="951">
        <v>10.63</v>
      </c>
      <c r="D390" s="899">
        <v>89</v>
      </c>
      <c r="E390" s="899">
        <v>85</v>
      </c>
      <c r="F390" s="899">
        <v>1833.6</v>
      </c>
      <c r="G390" s="950">
        <v>8.1999999999999993</v>
      </c>
      <c r="H390" s="899">
        <v>12</v>
      </c>
      <c r="I390" s="899">
        <v>9</v>
      </c>
      <c r="J390" s="899">
        <v>10</v>
      </c>
      <c r="K390" s="949">
        <v>213.2</v>
      </c>
      <c r="L390" s="948">
        <v>2046.8</v>
      </c>
      <c r="M390" s="898">
        <v>0</v>
      </c>
      <c r="N390" s="898">
        <v>0</v>
      </c>
      <c r="O390" s="898">
        <v>0</v>
      </c>
      <c r="P390" s="947">
        <v>1407.0868962024231</v>
      </c>
      <c r="Q390" s="898">
        <v>0</v>
      </c>
      <c r="R390" s="898">
        <v>639.71310379757688</v>
      </c>
      <c r="S390" s="898">
        <v>0</v>
      </c>
      <c r="T390" s="898">
        <v>0</v>
      </c>
      <c r="U390" s="898">
        <v>0</v>
      </c>
      <c r="V390" s="925">
        <v>0</v>
      </c>
    </row>
    <row r="391" spans="1:22">
      <c r="A391" s="880" t="s">
        <v>1651</v>
      </c>
      <c r="B391" s="946">
        <v>2.29</v>
      </c>
      <c r="C391" s="946">
        <v>0</v>
      </c>
      <c r="D391" s="893">
        <v>3</v>
      </c>
      <c r="E391" s="893">
        <v>0</v>
      </c>
      <c r="F391" s="893">
        <v>6.87</v>
      </c>
      <c r="G391" s="945">
        <v>8.1999999999999993</v>
      </c>
      <c r="H391" s="893">
        <v>0</v>
      </c>
      <c r="I391" s="893">
        <v>0</v>
      </c>
      <c r="J391" s="893">
        <v>3</v>
      </c>
      <c r="K391" s="944">
        <v>49.199999999999996</v>
      </c>
      <c r="L391" s="943">
        <v>56.069999999999993</v>
      </c>
      <c r="M391" s="892"/>
      <c r="N391" s="892"/>
      <c r="O391" s="892"/>
      <c r="P391" s="942">
        <v>56.069999999999993</v>
      </c>
      <c r="Q391" s="892"/>
      <c r="R391" s="892"/>
      <c r="S391" s="892"/>
      <c r="T391" s="892"/>
      <c r="U391" s="892"/>
      <c r="V391" s="926"/>
    </row>
    <row r="392" spans="1:22">
      <c r="A392" s="882" t="s">
        <v>1650</v>
      </c>
      <c r="B392" s="951">
        <v>2.36</v>
      </c>
      <c r="C392" s="951">
        <v>0</v>
      </c>
      <c r="D392" s="899">
        <v>1</v>
      </c>
      <c r="E392" s="899">
        <v>0</v>
      </c>
      <c r="F392" s="899">
        <v>2.36</v>
      </c>
      <c r="G392" s="950">
        <v>8.1999999999999993</v>
      </c>
      <c r="H392" s="899">
        <v>0</v>
      </c>
      <c r="I392" s="899">
        <v>0</v>
      </c>
      <c r="J392" s="899">
        <v>1</v>
      </c>
      <c r="K392" s="949">
        <v>16.399999999999999</v>
      </c>
      <c r="L392" s="948">
        <v>18.759999999999998</v>
      </c>
      <c r="M392" s="898"/>
      <c r="N392" s="898"/>
      <c r="O392" s="898"/>
      <c r="P392" s="947">
        <v>18.759999999999998</v>
      </c>
      <c r="Q392" s="898"/>
      <c r="R392" s="898"/>
      <c r="S392" s="898"/>
      <c r="T392" s="898"/>
      <c r="U392" s="898"/>
      <c r="V392" s="925"/>
    </row>
    <row r="393" spans="1:22">
      <c r="A393" s="880" t="s">
        <v>1649</v>
      </c>
      <c r="B393" s="946">
        <v>12.73</v>
      </c>
      <c r="C393" s="946">
        <v>13.22</v>
      </c>
      <c r="D393" s="893">
        <v>77</v>
      </c>
      <c r="E393" s="893">
        <v>77</v>
      </c>
      <c r="F393" s="893">
        <v>1998.15</v>
      </c>
      <c r="G393" s="945">
        <v>5.6150000000000002</v>
      </c>
      <c r="H393" s="893">
        <v>8</v>
      </c>
      <c r="I393" s="893">
        <v>8</v>
      </c>
      <c r="J393" s="893">
        <v>8</v>
      </c>
      <c r="K393" s="944">
        <v>89.84</v>
      </c>
      <c r="L393" s="943">
        <v>2087.9900000000002</v>
      </c>
      <c r="M393" s="892">
        <v>0</v>
      </c>
      <c r="N393" s="892">
        <v>0</v>
      </c>
      <c r="O393" s="892">
        <v>2087.9900000000002</v>
      </c>
      <c r="P393" s="942">
        <v>0</v>
      </c>
      <c r="Q393" s="892">
        <v>0</v>
      </c>
      <c r="R393" s="892">
        <v>0</v>
      </c>
      <c r="S393" s="892">
        <v>0</v>
      </c>
      <c r="T393" s="892">
        <v>0</v>
      </c>
      <c r="U393" s="892">
        <v>0</v>
      </c>
      <c r="V393" s="926">
        <v>0</v>
      </c>
    </row>
    <row r="394" spans="1:22">
      <c r="A394" s="882" t="s">
        <v>1648</v>
      </c>
      <c r="B394" s="951">
        <v>21.3</v>
      </c>
      <c r="C394" s="951">
        <v>22</v>
      </c>
      <c r="D394" s="899">
        <v>78</v>
      </c>
      <c r="E394" s="899">
        <v>80</v>
      </c>
      <c r="F394" s="899">
        <v>3421.4</v>
      </c>
      <c r="G394" s="950">
        <v>13.3</v>
      </c>
      <c r="H394" s="899">
        <v>14</v>
      </c>
      <c r="I394" s="899">
        <v>13</v>
      </c>
      <c r="J394" s="899">
        <v>14</v>
      </c>
      <c r="K394" s="949">
        <v>399</v>
      </c>
      <c r="L394" s="948">
        <v>3820.4</v>
      </c>
      <c r="M394" s="898">
        <v>0</v>
      </c>
      <c r="N394" s="898">
        <v>0</v>
      </c>
      <c r="O394" s="898">
        <v>3496.9249893414799</v>
      </c>
      <c r="P394" s="947">
        <v>323.47501065852055</v>
      </c>
      <c r="Q394" s="898">
        <v>0</v>
      </c>
      <c r="R394" s="898">
        <v>0</v>
      </c>
      <c r="S394" s="898">
        <v>0</v>
      </c>
      <c r="T394" s="898">
        <v>0</v>
      </c>
      <c r="U394" s="898">
        <v>0</v>
      </c>
      <c r="V394" s="925">
        <v>0</v>
      </c>
    </row>
    <row r="395" spans="1:22">
      <c r="A395" s="880" t="s">
        <v>1248</v>
      </c>
      <c r="B395" s="946">
        <v>10.97</v>
      </c>
      <c r="C395" s="946">
        <v>11.93</v>
      </c>
      <c r="D395" s="893">
        <v>86</v>
      </c>
      <c r="E395" s="893">
        <v>86</v>
      </c>
      <c r="F395" s="893">
        <v>1969.4</v>
      </c>
      <c r="G395" s="945">
        <v>4.3</v>
      </c>
      <c r="H395" s="893">
        <v>8</v>
      </c>
      <c r="I395" s="893">
        <v>8</v>
      </c>
      <c r="J395" s="893">
        <v>8</v>
      </c>
      <c r="K395" s="944">
        <v>68.8</v>
      </c>
      <c r="L395" s="943">
        <v>2038.2</v>
      </c>
      <c r="M395" s="892">
        <v>0</v>
      </c>
      <c r="N395" s="892">
        <v>936.08368442744859</v>
      </c>
      <c r="O395" s="892">
        <v>1102.1163155725515</v>
      </c>
      <c r="P395" s="942">
        <v>0</v>
      </c>
      <c r="Q395" s="892">
        <v>0</v>
      </c>
      <c r="R395" s="892">
        <v>0</v>
      </c>
      <c r="S395" s="892">
        <v>0</v>
      </c>
      <c r="T395" s="892">
        <v>0</v>
      </c>
      <c r="U395" s="892">
        <v>0</v>
      </c>
      <c r="V395" s="926">
        <v>0</v>
      </c>
    </row>
    <row r="396" spans="1:22">
      <c r="A396" s="882" t="s">
        <v>1247</v>
      </c>
      <c r="B396" s="951">
        <v>9.2200000000000006</v>
      </c>
      <c r="C396" s="951">
        <v>0</v>
      </c>
      <c r="D396" s="899">
        <v>131</v>
      </c>
      <c r="E396" s="899">
        <v>0</v>
      </c>
      <c r="F396" s="899">
        <v>1207.8200000000002</v>
      </c>
      <c r="G396" s="950">
        <v>7.9589999999999996</v>
      </c>
      <c r="H396" s="899">
        <v>7</v>
      </c>
      <c r="I396" s="899">
        <v>4</v>
      </c>
      <c r="J396" s="899">
        <v>7</v>
      </c>
      <c r="K396" s="949">
        <v>159.18</v>
      </c>
      <c r="L396" s="948">
        <v>1367.0000000000002</v>
      </c>
      <c r="M396" s="898">
        <v>0</v>
      </c>
      <c r="N396" s="898">
        <v>418.04066998090235</v>
      </c>
      <c r="O396" s="898">
        <v>948.95933001909793</v>
      </c>
      <c r="P396" s="947">
        <v>0</v>
      </c>
      <c r="Q396" s="898">
        <v>0</v>
      </c>
      <c r="R396" s="898">
        <v>0</v>
      </c>
      <c r="S396" s="898">
        <v>0</v>
      </c>
      <c r="T396" s="898">
        <v>0</v>
      </c>
      <c r="U396" s="898">
        <v>0</v>
      </c>
      <c r="V396" s="925">
        <v>0</v>
      </c>
    </row>
    <row r="397" spans="1:22">
      <c r="A397" s="880" t="s">
        <v>1246</v>
      </c>
      <c r="B397" s="946">
        <v>7.07</v>
      </c>
      <c r="C397" s="946">
        <v>0</v>
      </c>
      <c r="D397" s="893">
        <v>150</v>
      </c>
      <c r="E397" s="893">
        <v>0</v>
      </c>
      <c r="F397" s="893">
        <v>1060.5</v>
      </c>
      <c r="G397" s="945">
        <v>2</v>
      </c>
      <c r="H397" s="893">
        <v>7</v>
      </c>
      <c r="I397" s="893">
        <v>4</v>
      </c>
      <c r="J397" s="893">
        <v>6</v>
      </c>
      <c r="K397" s="944">
        <v>36</v>
      </c>
      <c r="L397" s="943">
        <v>1096.5</v>
      </c>
      <c r="M397" s="892">
        <v>0</v>
      </c>
      <c r="N397" s="892">
        <v>183.13212983453056</v>
      </c>
      <c r="O397" s="892">
        <v>798.7034047939834</v>
      </c>
      <c r="P397" s="942">
        <v>114.66446537148602</v>
      </c>
      <c r="Q397" s="892">
        <v>0</v>
      </c>
      <c r="R397" s="892">
        <v>0</v>
      </c>
      <c r="S397" s="892">
        <v>0</v>
      </c>
      <c r="T397" s="892">
        <v>0</v>
      </c>
      <c r="U397" s="892">
        <v>0</v>
      </c>
      <c r="V397" s="926">
        <v>0</v>
      </c>
    </row>
    <row r="398" spans="1:22">
      <c r="A398" s="882" t="s">
        <v>1245</v>
      </c>
      <c r="B398" s="951">
        <v>8.01</v>
      </c>
      <c r="C398" s="951">
        <v>0</v>
      </c>
      <c r="D398" s="899">
        <v>100</v>
      </c>
      <c r="E398" s="899">
        <v>0</v>
      </c>
      <c r="F398" s="899">
        <v>801</v>
      </c>
      <c r="G398" s="950">
        <v>3.85</v>
      </c>
      <c r="H398" s="899">
        <v>7</v>
      </c>
      <c r="I398" s="899">
        <v>5</v>
      </c>
      <c r="J398" s="899">
        <v>7</v>
      </c>
      <c r="K398" s="949">
        <v>69.3</v>
      </c>
      <c r="L398" s="948">
        <v>870.3</v>
      </c>
      <c r="M398" s="898">
        <v>0</v>
      </c>
      <c r="N398" s="898">
        <v>581.85135270890146</v>
      </c>
      <c r="O398" s="898">
        <v>288.4486472910985</v>
      </c>
      <c r="P398" s="947">
        <v>0</v>
      </c>
      <c r="Q398" s="898">
        <v>0</v>
      </c>
      <c r="R398" s="898">
        <v>0</v>
      </c>
      <c r="S398" s="898">
        <v>0</v>
      </c>
      <c r="T398" s="898">
        <v>0</v>
      </c>
      <c r="U398" s="898">
        <v>0</v>
      </c>
      <c r="V398" s="925">
        <v>0</v>
      </c>
    </row>
    <row r="399" spans="1:22">
      <c r="A399" s="880" t="s">
        <v>1244</v>
      </c>
      <c r="B399" s="946">
        <v>8.19</v>
      </c>
      <c r="C399" s="946">
        <v>0</v>
      </c>
      <c r="D399" s="893">
        <v>12</v>
      </c>
      <c r="E399" s="893">
        <v>0</v>
      </c>
      <c r="F399" s="893">
        <v>98.28</v>
      </c>
      <c r="G399" s="945">
        <v>3.85</v>
      </c>
      <c r="H399" s="893">
        <v>2</v>
      </c>
      <c r="I399" s="893">
        <v>0</v>
      </c>
      <c r="J399" s="893">
        <v>2</v>
      </c>
      <c r="K399" s="944">
        <v>30.8</v>
      </c>
      <c r="L399" s="943">
        <v>129.08000000000001</v>
      </c>
      <c r="M399" s="892">
        <v>0</v>
      </c>
      <c r="N399" s="892">
        <v>129.08000000000001</v>
      </c>
      <c r="O399" s="892">
        <v>0</v>
      </c>
      <c r="P399" s="942">
        <v>0</v>
      </c>
      <c r="Q399" s="892">
        <v>0</v>
      </c>
      <c r="R399" s="892">
        <v>0</v>
      </c>
      <c r="S399" s="892">
        <v>0</v>
      </c>
      <c r="T399" s="892">
        <v>0</v>
      </c>
      <c r="U399" s="892">
        <v>0</v>
      </c>
      <c r="V399" s="926">
        <v>0</v>
      </c>
    </row>
    <row r="400" spans="1:22">
      <c r="A400" s="882" t="s">
        <v>1243</v>
      </c>
      <c r="B400" s="951">
        <v>18.16</v>
      </c>
      <c r="C400" s="951">
        <v>18.510000000000002</v>
      </c>
      <c r="D400" s="899">
        <v>85</v>
      </c>
      <c r="E400" s="899">
        <v>85</v>
      </c>
      <c r="F400" s="899">
        <v>3116.95</v>
      </c>
      <c r="G400" s="950">
        <v>4.1550000000000002</v>
      </c>
      <c r="H400" s="899">
        <v>14</v>
      </c>
      <c r="I400" s="899">
        <v>13</v>
      </c>
      <c r="J400" s="899">
        <v>14</v>
      </c>
      <c r="K400" s="949">
        <v>124.65</v>
      </c>
      <c r="L400" s="948">
        <v>3241.6</v>
      </c>
      <c r="M400" s="898">
        <v>0</v>
      </c>
      <c r="N400" s="898">
        <v>0</v>
      </c>
      <c r="O400" s="898">
        <v>750.6425324079504</v>
      </c>
      <c r="P400" s="947">
        <v>2490.9574675920494</v>
      </c>
      <c r="Q400" s="898">
        <v>0</v>
      </c>
      <c r="R400" s="898">
        <v>0</v>
      </c>
      <c r="S400" s="898">
        <v>0</v>
      </c>
      <c r="T400" s="898">
        <v>0</v>
      </c>
      <c r="U400" s="898">
        <v>0</v>
      </c>
      <c r="V400" s="925">
        <v>0</v>
      </c>
    </row>
    <row r="401" spans="1:22">
      <c r="A401" s="880" t="s">
        <v>1242</v>
      </c>
      <c r="B401" s="946">
        <v>17.09</v>
      </c>
      <c r="C401" s="946">
        <v>17.510000000000002</v>
      </c>
      <c r="D401" s="893">
        <v>57</v>
      </c>
      <c r="E401" s="893">
        <v>57</v>
      </c>
      <c r="F401" s="893">
        <v>1972.2</v>
      </c>
      <c r="G401" s="945">
        <v>1.3</v>
      </c>
      <c r="H401" s="893">
        <v>8</v>
      </c>
      <c r="I401" s="893">
        <v>8</v>
      </c>
      <c r="J401" s="893">
        <v>8</v>
      </c>
      <c r="K401" s="944">
        <v>20.8</v>
      </c>
      <c r="L401" s="943">
        <v>1993</v>
      </c>
      <c r="M401" s="892">
        <v>0</v>
      </c>
      <c r="N401" s="892">
        <v>0</v>
      </c>
      <c r="O401" s="892">
        <v>1993</v>
      </c>
      <c r="P401" s="942">
        <v>0</v>
      </c>
      <c r="Q401" s="892">
        <v>0</v>
      </c>
      <c r="R401" s="892">
        <v>0</v>
      </c>
      <c r="S401" s="892">
        <v>0</v>
      </c>
      <c r="T401" s="892">
        <v>0</v>
      </c>
      <c r="U401" s="892">
        <v>0</v>
      </c>
      <c r="V401" s="926">
        <v>0</v>
      </c>
    </row>
    <row r="402" spans="1:22">
      <c r="A402" s="882" t="s">
        <v>1241</v>
      </c>
      <c r="B402" s="951">
        <v>5.17</v>
      </c>
      <c r="C402" s="951">
        <v>0</v>
      </c>
      <c r="D402" s="899">
        <v>34</v>
      </c>
      <c r="E402" s="899">
        <v>0</v>
      </c>
      <c r="F402" s="899">
        <v>175.78</v>
      </c>
      <c r="G402" s="950">
        <v>1.3</v>
      </c>
      <c r="H402" s="899">
        <v>1</v>
      </c>
      <c r="I402" s="899">
        <v>1</v>
      </c>
      <c r="J402" s="899">
        <v>1</v>
      </c>
      <c r="K402" s="949">
        <v>2.6</v>
      </c>
      <c r="L402" s="948">
        <v>178.38</v>
      </c>
      <c r="M402" s="898">
        <v>0</v>
      </c>
      <c r="N402" s="898">
        <v>178.38</v>
      </c>
      <c r="O402" s="898">
        <v>0</v>
      </c>
      <c r="P402" s="947">
        <v>0</v>
      </c>
      <c r="Q402" s="898">
        <v>0</v>
      </c>
      <c r="R402" s="898">
        <v>0</v>
      </c>
      <c r="S402" s="898">
        <v>0</v>
      </c>
      <c r="T402" s="898">
        <v>0</v>
      </c>
      <c r="U402" s="898">
        <v>0</v>
      </c>
      <c r="V402" s="925">
        <v>0</v>
      </c>
    </row>
    <row r="403" spans="1:22">
      <c r="A403" s="880" t="s">
        <v>1240</v>
      </c>
      <c r="B403" s="946">
        <v>10.44</v>
      </c>
      <c r="C403" s="946">
        <v>11.59</v>
      </c>
      <c r="D403" s="893">
        <v>49</v>
      </c>
      <c r="E403" s="893">
        <v>49</v>
      </c>
      <c r="F403" s="893">
        <v>1079.47</v>
      </c>
      <c r="G403" s="945">
        <v>4.59</v>
      </c>
      <c r="H403" s="893">
        <v>5</v>
      </c>
      <c r="I403" s="893">
        <v>5</v>
      </c>
      <c r="J403" s="893">
        <v>5</v>
      </c>
      <c r="K403" s="944">
        <v>45.9</v>
      </c>
      <c r="L403" s="943">
        <v>1125.3700000000001</v>
      </c>
      <c r="M403" s="892">
        <v>0</v>
      </c>
      <c r="N403" s="892">
        <v>427.95159181622734</v>
      </c>
      <c r="O403" s="892">
        <v>697.41840818377284</v>
      </c>
      <c r="P403" s="942">
        <v>0</v>
      </c>
      <c r="Q403" s="892">
        <v>0</v>
      </c>
      <c r="R403" s="892">
        <v>0</v>
      </c>
      <c r="S403" s="892">
        <v>0</v>
      </c>
      <c r="T403" s="892">
        <v>0</v>
      </c>
      <c r="U403" s="892">
        <v>0</v>
      </c>
      <c r="V403" s="926">
        <v>0</v>
      </c>
    </row>
    <row r="404" spans="1:22">
      <c r="A404" s="882" t="s">
        <v>1239</v>
      </c>
      <c r="B404" s="951">
        <v>9.44</v>
      </c>
      <c r="C404" s="951">
        <v>9.65</v>
      </c>
      <c r="D404" s="899">
        <v>102</v>
      </c>
      <c r="E404" s="899">
        <v>102</v>
      </c>
      <c r="F404" s="899">
        <v>1947.18</v>
      </c>
      <c r="G404" s="950">
        <v>7.81</v>
      </c>
      <c r="H404" s="899">
        <v>11</v>
      </c>
      <c r="I404" s="899">
        <v>11</v>
      </c>
      <c r="J404" s="899">
        <v>10</v>
      </c>
      <c r="K404" s="949">
        <v>156.19999999999999</v>
      </c>
      <c r="L404" s="948">
        <v>2103.38</v>
      </c>
      <c r="M404" s="898">
        <v>0</v>
      </c>
      <c r="N404" s="898">
        <v>0</v>
      </c>
      <c r="O404" s="898">
        <v>2103.38</v>
      </c>
      <c r="P404" s="947">
        <v>0</v>
      </c>
      <c r="Q404" s="898">
        <v>0</v>
      </c>
      <c r="R404" s="898">
        <v>0</v>
      </c>
      <c r="S404" s="898">
        <v>0</v>
      </c>
      <c r="T404" s="898">
        <v>0</v>
      </c>
      <c r="U404" s="898">
        <v>0</v>
      </c>
      <c r="V404" s="925">
        <v>0</v>
      </c>
    </row>
    <row r="405" spans="1:22">
      <c r="A405" s="880" t="s">
        <v>1238</v>
      </c>
      <c r="B405" s="946">
        <v>7.94</v>
      </c>
      <c r="C405" s="946">
        <v>8.07</v>
      </c>
      <c r="D405" s="893">
        <v>128</v>
      </c>
      <c r="E405" s="893">
        <v>128</v>
      </c>
      <c r="F405" s="893">
        <v>2049.2800000000002</v>
      </c>
      <c r="G405" s="945">
        <v>6.4</v>
      </c>
      <c r="H405" s="893">
        <v>12</v>
      </c>
      <c r="I405" s="893">
        <v>8</v>
      </c>
      <c r="J405" s="893">
        <v>11</v>
      </c>
      <c r="K405" s="944">
        <v>192</v>
      </c>
      <c r="L405" s="943">
        <v>2241.2800000000002</v>
      </c>
      <c r="M405" s="892">
        <v>0</v>
      </c>
      <c r="N405" s="892">
        <v>0</v>
      </c>
      <c r="O405" s="892">
        <v>2123.5093511726614</v>
      </c>
      <c r="P405" s="942">
        <v>117.7706488273389</v>
      </c>
      <c r="Q405" s="892">
        <v>0</v>
      </c>
      <c r="R405" s="892">
        <v>0</v>
      </c>
      <c r="S405" s="892">
        <v>0</v>
      </c>
      <c r="T405" s="892">
        <v>0</v>
      </c>
      <c r="U405" s="892">
        <v>0</v>
      </c>
      <c r="V405" s="926">
        <v>0</v>
      </c>
    </row>
    <row r="406" spans="1:22">
      <c r="A406" s="882" t="s">
        <v>1237</v>
      </c>
      <c r="B406" s="951">
        <v>6.7</v>
      </c>
      <c r="C406" s="951">
        <v>7.27</v>
      </c>
      <c r="D406" s="899">
        <v>123</v>
      </c>
      <c r="E406" s="899">
        <v>123</v>
      </c>
      <c r="F406" s="899">
        <v>1718.31</v>
      </c>
      <c r="G406" s="950">
        <v>8.9</v>
      </c>
      <c r="H406" s="899">
        <v>11</v>
      </c>
      <c r="I406" s="899">
        <v>8</v>
      </c>
      <c r="J406" s="899">
        <v>11</v>
      </c>
      <c r="K406" s="949">
        <v>249.20000000000002</v>
      </c>
      <c r="L406" s="948">
        <v>1967.51</v>
      </c>
      <c r="M406" s="898">
        <v>0</v>
      </c>
      <c r="N406" s="898">
        <v>0</v>
      </c>
      <c r="O406" s="898">
        <v>1908.315548773206</v>
      </c>
      <c r="P406" s="947">
        <v>59.194451226794087</v>
      </c>
      <c r="Q406" s="898">
        <v>0</v>
      </c>
      <c r="R406" s="898">
        <v>0</v>
      </c>
      <c r="S406" s="898">
        <v>0</v>
      </c>
      <c r="T406" s="898">
        <v>0</v>
      </c>
      <c r="U406" s="898">
        <v>0</v>
      </c>
      <c r="V406" s="925">
        <v>0</v>
      </c>
    </row>
    <row r="407" spans="1:22">
      <c r="A407" s="880" t="s">
        <v>1236</v>
      </c>
      <c r="B407" s="946">
        <v>12.43</v>
      </c>
      <c r="C407" s="946">
        <v>13.32</v>
      </c>
      <c r="D407" s="893">
        <v>71</v>
      </c>
      <c r="E407" s="893">
        <v>71</v>
      </c>
      <c r="F407" s="893">
        <v>1828.25</v>
      </c>
      <c r="G407" s="945">
        <v>7.04</v>
      </c>
      <c r="H407" s="893">
        <v>9</v>
      </c>
      <c r="I407" s="893">
        <v>6</v>
      </c>
      <c r="J407" s="893">
        <v>9</v>
      </c>
      <c r="K407" s="944">
        <v>168.96</v>
      </c>
      <c r="L407" s="943">
        <v>1997.21</v>
      </c>
      <c r="M407" s="892">
        <v>0</v>
      </c>
      <c r="N407" s="892">
        <v>423.57552822175177</v>
      </c>
      <c r="O407" s="892">
        <v>1573.6344717782483</v>
      </c>
      <c r="P407" s="942">
        <v>0</v>
      </c>
      <c r="Q407" s="892">
        <v>0</v>
      </c>
      <c r="R407" s="892">
        <v>0</v>
      </c>
      <c r="S407" s="892">
        <v>0</v>
      </c>
      <c r="T407" s="892">
        <v>0</v>
      </c>
      <c r="U407" s="892">
        <v>0</v>
      </c>
      <c r="V407" s="926">
        <v>0</v>
      </c>
    </row>
    <row r="408" spans="1:22">
      <c r="A408" s="882" t="s">
        <v>1235</v>
      </c>
      <c r="B408" s="951">
        <v>9.43</v>
      </c>
      <c r="C408" s="951">
        <v>0</v>
      </c>
      <c r="D408" s="899">
        <v>74</v>
      </c>
      <c r="E408" s="899">
        <v>0</v>
      </c>
      <c r="F408" s="899">
        <v>697.81999999999994</v>
      </c>
      <c r="G408" s="950">
        <v>11.7</v>
      </c>
      <c r="H408" s="899">
        <v>4</v>
      </c>
      <c r="I408" s="899">
        <v>4</v>
      </c>
      <c r="J408" s="899">
        <v>4</v>
      </c>
      <c r="K408" s="949">
        <v>93.6</v>
      </c>
      <c r="L408" s="948">
        <v>791.42</v>
      </c>
      <c r="M408" s="898">
        <v>0</v>
      </c>
      <c r="N408" s="898">
        <v>0</v>
      </c>
      <c r="O408" s="898">
        <v>791.42</v>
      </c>
      <c r="P408" s="947">
        <v>0</v>
      </c>
      <c r="Q408" s="898">
        <v>0</v>
      </c>
      <c r="R408" s="898">
        <v>0</v>
      </c>
      <c r="S408" s="898">
        <v>0</v>
      </c>
      <c r="T408" s="898">
        <v>0</v>
      </c>
      <c r="U408" s="898">
        <v>0</v>
      </c>
      <c r="V408" s="925">
        <v>0</v>
      </c>
    </row>
    <row r="409" spans="1:22">
      <c r="A409" s="880" t="s">
        <v>1234</v>
      </c>
      <c r="B409" s="946">
        <v>9.01</v>
      </c>
      <c r="C409" s="946">
        <v>0</v>
      </c>
      <c r="D409" s="893">
        <v>84</v>
      </c>
      <c r="E409" s="893">
        <v>0</v>
      </c>
      <c r="F409" s="893">
        <v>756.84</v>
      </c>
      <c r="G409" s="945">
        <v>10.8</v>
      </c>
      <c r="H409" s="893">
        <v>4</v>
      </c>
      <c r="I409" s="893">
        <v>4</v>
      </c>
      <c r="J409" s="893">
        <v>4</v>
      </c>
      <c r="K409" s="944">
        <v>86.4</v>
      </c>
      <c r="L409" s="943">
        <v>843.24</v>
      </c>
      <c r="M409" s="892">
        <v>0</v>
      </c>
      <c r="N409" s="892">
        <v>155.73249668392967</v>
      </c>
      <c r="O409" s="892">
        <v>687.50750331607026</v>
      </c>
      <c r="P409" s="942">
        <v>0</v>
      </c>
      <c r="Q409" s="892">
        <v>0</v>
      </c>
      <c r="R409" s="892">
        <v>0</v>
      </c>
      <c r="S409" s="892">
        <v>0</v>
      </c>
      <c r="T409" s="892">
        <v>0</v>
      </c>
      <c r="U409" s="892">
        <v>0</v>
      </c>
      <c r="V409" s="926">
        <v>0</v>
      </c>
    </row>
    <row r="410" spans="1:22">
      <c r="A410" s="882" t="s">
        <v>1233</v>
      </c>
      <c r="B410" s="951">
        <v>11.59</v>
      </c>
      <c r="C410" s="951">
        <v>9.98</v>
      </c>
      <c r="D410" s="899">
        <v>101</v>
      </c>
      <c r="E410" s="899">
        <v>101</v>
      </c>
      <c r="F410" s="899">
        <v>2178.5699999999997</v>
      </c>
      <c r="G410" s="950">
        <v>5.24</v>
      </c>
      <c r="H410" s="899">
        <v>11</v>
      </c>
      <c r="I410" s="899">
        <v>10</v>
      </c>
      <c r="J410" s="899">
        <v>11</v>
      </c>
      <c r="K410" s="949">
        <v>125.76</v>
      </c>
      <c r="L410" s="948">
        <v>2304.33</v>
      </c>
      <c r="M410" s="898">
        <v>0</v>
      </c>
      <c r="N410" s="898">
        <v>0</v>
      </c>
      <c r="O410" s="898">
        <v>2304.33</v>
      </c>
      <c r="P410" s="947">
        <v>0</v>
      </c>
      <c r="Q410" s="898">
        <v>0</v>
      </c>
      <c r="R410" s="898">
        <v>0</v>
      </c>
      <c r="S410" s="898">
        <v>0</v>
      </c>
      <c r="T410" s="898">
        <v>0</v>
      </c>
      <c r="U410" s="898">
        <v>0</v>
      </c>
      <c r="V410" s="925">
        <v>0</v>
      </c>
    </row>
    <row r="411" spans="1:22">
      <c r="A411" s="880" t="s">
        <v>1232</v>
      </c>
      <c r="B411" s="946">
        <v>12.44</v>
      </c>
      <c r="C411" s="946">
        <v>13.55</v>
      </c>
      <c r="D411" s="893">
        <v>165</v>
      </c>
      <c r="E411" s="893">
        <v>162</v>
      </c>
      <c r="F411" s="893">
        <v>4247.7</v>
      </c>
      <c r="G411" s="945">
        <v>4.5999999999999996</v>
      </c>
      <c r="H411" s="893">
        <v>22</v>
      </c>
      <c r="I411" s="893">
        <v>21</v>
      </c>
      <c r="J411" s="893">
        <v>22</v>
      </c>
      <c r="K411" s="944">
        <v>211.6</v>
      </c>
      <c r="L411" s="943">
        <v>4459.3</v>
      </c>
      <c r="M411" s="892">
        <v>0</v>
      </c>
      <c r="N411" s="892">
        <v>0</v>
      </c>
      <c r="O411" s="892">
        <v>185.39055232855821</v>
      </c>
      <c r="P411" s="942">
        <v>1068.0245230069943</v>
      </c>
      <c r="Q411" s="892">
        <v>3205.8849246644472</v>
      </c>
      <c r="R411" s="892">
        <v>0</v>
      </c>
      <c r="S411" s="892">
        <v>0</v>
      </c>
      <c r="T411" s="892">
        <v>0</v>
      </c>
      <c r="U411" s="892">
        <v>0</v>
      </c>
      <c r="V411" s="926">
        <v>0</v>
      </c>
    </row>
    <row r="412" spans="1:22">
      <c r="A412" s="882" t="s">
        <v>2051</v>
      </c>
      <c r="B412" s="951">
        <v>3.53</v>
      </c>
      <c r="C412" s="951">
        <v>0</v>
      </c>
      <c r="D412" s="899">
        <v>96</v>
      </c>
      <c r="E412" s="899">
        <v>0</v>
      </c>
      <c r="F412" s="899">
        <v>338.88</v>
      </c>
      <c r="G412" s="950">
        <v>12</v>
      </c>
      <c r="H412" s="899">
        <v>2</v>
      </c>
      <c r="I412" s="899">
        <v>2</v>
      </c>
      <c r="J412" s="899">
        <v>2</v>
      </c>
      <c r="K412" s="949">
        <v>48</v>
      </c>
      <c r="L412" s="948">
        <v>386.88</v>
      </c>
      <c r="M412" s="898">
        <v>359.93730635360743</v>
      </c>
      <c r="N412" s="898">
        <v>26.942693646392541</v>
      </c>
      <c r="O412" s="898">
        <v>0</v>
      </c>
      <c r="P412" s="947">
        <v>0</v>
      </c>
      <c r="Q412" s="898">
        <v>0</v>
      </c>
      <c r="R412" s="898">
        <v>0</v>
      </c>
      <c r="S412" s="898">
        <v>0</v>
      </c>
      <c r="T412" s="898">
        <v>0</v>
      </c>
      <c r="U412" s="898">
        <v>0</v>
      </c>
      <c r="V412" s="925">
        <v>0</v>
      </c>
    </row>
    <row r="413" spans="1:22">
      <c r="A413" s="880" t="s">
        <v>2050</v>
      </c>
      <c r="B413" s="946">
        <v>17.670000000000002</v>
      </c>
      <c r="C413" s="946">
        <v>0</v>
      </c>
      <c r="D413" s="893">
        <v>67</v>
      </c>
      <c r="E413" s="893">
        <v>0</v>
      </c>
      <c r="F413" s="893">
        <v>1183.8900000000001</v>
      </c>
      <c r="G413" s="945">
        <v>8.1999999999999993</v>
      </c>
      <c r="H413" s="893">
        <v>5</v>
      </c>
      <c r="I413" s="893">
        <v>4</v>
      </c>
      <c r="J413" s="893">
        <v>5</v>
      </c>
      <c r="K413" s="944">
        <v>98.399999999999991</v>
      </c>
      <c r="L413" s="943">
        <v>1282.2900000000002</v>
      </c>
      <c r="M413" s="892">
        <v>1282.2900000000002</v>
      </c>
      <c r="N413" s="892">
        <v>0</v>
      </c>
      <c r="O413" s="892">
        <v>0</v>
      </c>
      <c r="P413" s="942">
        <v>0</v>
      </c>
      <c r="Q413" s="892">
        <v>0</v>
      </c>
      <c r="R413" s="892">
        <v>0</v>
      </c>
      <c r="S413" s="892">
        <v>0</v>
      </c>
      <c r="T413" s="892">
        <v>0</v>
      </c>
      <c r="U413" s="892">
        <v>0</v>
      </c>
      <c r="V413" s="926">
        <v>0</v>
      </c>
    </row>
    <row r="414" spans="1:22">
      <c r="A414" s="882" t="s">
        <v>2049</v>
      </c>
      <c r="B414" s="951">
        <v>10.51</v>
      </c>
      <c r="C414" s="951">
        <v>0</v>
      </c>
      <c r="D414" s="899">
        <v>70</v>
      </c>
      <c r="E414" s="899">
        <v>0</v>
      </c>
      <c r="F414" s="899">
        <v>735.69999999999993</v>
      </c>
      <c r="G414" s="950">
        <v>5.2</v>
      </c>
      <c r="H414" s="899">
        <v>4</v>
      </c>
      <c r="I414" s="899">
        <v>3</v>
      </c>
      <c r="J414" s="899">
        <v>4</v>
      </c>
      <c r="K414" s="949">
        <v>52</v>
      </c>
      <c r="L414" s="948">
        <v>787.69999999999993</v>
      </c>
      <c r="M414" s="898">
        <v>427.22646282696297</v>
      </c>
      <c r="N414" s="898">
        <v>360.4735371730369</v>
      </c>
      <c r="O414" s="898">
        <v>0</v>
      </c>
      <c r="P414" s="947">
        <v>0</v>
      </c>
      <c r="Q414" s="898">
        <v>0</v>
      </c>
      <c r="R414" s="898">
        <v>0</v>
      </c>
      <c r="S414" s="898">
        <v>0</v>
      </c>
      <c r="T414" s="898">
        <v>0</v>
      </c>
      <c r="U414" s="898">
        <v>0</v>
      </c>
      <c r="V414" s="925">
        <v>0</v>
      </c>
    </row>
    <row r="415" spans="1:22">
      <c r="A415" s="880" t="s">
        <v>1231</v>
      </c>
      <c r="B415" s="946">
        <v>8.65</v>
      </c>
      <c r="C415" s="946">
        <v>9.6300000000000008</v>
      </c>
      <c r="D415" s="893">
        <v>104</v>
      </c>
      <c r="E415" s="893">
        <v>103</v>
      </c>
      <c r="F415" s="893">
        <v>1891.4900000000002</v>
      </c>
      <c r="G415" s="945">
        <v>4.2300000000000004</v>
      </c>
      <c r="H415" s="893">
        <v>10</v>
      </c>
      <c r="I415" s="893">
        <v>7</v>
      </c>
      <c r="J415" s="893">
        <v>11</v>
      </c>
      <c r="K415" s="944">
        <v>118.44000000000001</v>
      </c>
      <c r="L415" s="943">
        <v>2009.9300000000003</v>
      </c>
      <c r="M415" s="892">
        <v>0</v>
      </c>
      <c r="N415" s="892">
        <v>0</v>
      </c>
      <c r="O415" s="892">
        <v>2009.9300000000003</v>
      </c>
      <c r="P415" s="942">
        <v>0</v>
      </c>
      <c r="Q415" s="892">
        <v>0</v>
      </c>
      <c r="R415" s="892">
        <v>0</v>
      </c>
      <c r="S415" s="892">
        <v>0</v>
      </c>
      <c r="T415" s="892">
        <v>0</v>
      </c>
      <c r="U415" s="892">
        <v>0</v>
      </c>
      <c r="V415" s="926">
        <v>0</v>
      </c>
    </row>
    <row r="416" spans="1:22">
      <c r="A416" s="882" t="s">
        <v>2048</v>
      </c>
      <c r="B416" s="951">
        <v>16.260000000000002</v>
      </c>
      <c r="C416" s="951">
        <v>16.149999999999999</v>
      </c>
      <c r="D416" s="899">
        <v>111</v>
      </c>
      <c r="E416" s="899">
        <v>113</v>
      </c>
      <c r="F416" s="899">
        <v>3629.81</v>
      </c>
      <c r="G416" s="950">
        <v>1.53</v>
      </c>
      <c r="H416" s="899">
        <v>16</v>
      </c>
      <c r="I416" s="899">
        <v>14</v>
      </c>
      <c r="J416" s="899">
        <v>16</v>
      </c>
      <c r="K416" s="949">
        <v>55.08</v>
      </c>
      <c r="L416" s="948">
        <v>3684.89</v>
      </c>
      <c r="M416" s="898">
        <v>0</v>
      </c>
      <c r="N416" s="898">
        <v>3444.295622316361</v>
      </c>
      <c r="O416" s="898">
        <v>240.59437768363887</v>
      </c>
      <c r="P416" s="947">
        <v>0</v>
      </c>
      <c r="Q416" s="898">
        <v>0</v>
      </c>
      <c r="R416" s="898">
        <v>0</v>
      </c>
      <c r="S416" s="898">
        <v>0</v>
      </c>
      <c r="T416" s="898">
        <v>0</v>
      </c>
      <c r="U416" s="898">
        <v>0</v>
      </c>
      <c r="V416" s="925">
        <v>0</v>
      </c>
    </row>
    <row r="417" spans="1:22">
      <c r="A417" s="880" t="s">
        <v>2047</v>
      </c>
      <c r="B417" s="946">
        <v>10.75</v>
      </c>
      <c r="C417" s="946">
        <v>11.24</v>
      </c>
      <c r="D417" s="893">
        <v>156</v>
      </c>
      <c r="E417" s="893">
        <v>158</v>
      </c>
      <c r="F417" s="893">
        <v>3452.92</v>
      </c>
      <c r="G417" s="945">
        <v>15.8</v>
      </c>
      <c r="H417" s="893">
        <v>22</v>
      </c>
      <c r="I417" s="893">
        <v>19</v>
      </c>
      <c r="J417" s="893">
        <v>22</v>
      </c>
      <c r="K417" s="944">
        <v>790</v>
      </c>
      <c r="L417" s="943">
        <v>4242.92</v>
      </c>
      <c r="M417" s="892">
        <v>0</v>
      </c>
      <c r="N417" s="892">
        <v>4242.92</v>
      </c>
      <c r="O417" s="892">
        <v>0</v>
      </c>
      <c r="P417" s="942">
        <v>0</v>
      </c>
      <c r="Q417" s="892">
        <v>0</v>
      </c>
      <c r="R417" s="892">
        <v>0</v>
      </c>
      <c r="S417" s="892">
        <v>0</v>
      </c>
      <c r="T417" s="892">
        <v>0</v>
      </c>
      <c r="U417" s="892">
        <v>0</v>
      </c>
      <c r="V417" s="926">
        <v>0</v>
      </c>
    </row>
    <row r="418" spans="1:22">
      <c r="A418" s="882" t="s">
        <v>2046</v>
      </c>
      <c r="B418" s="951">
        <v>8.1199999999999992</v>
      </c>
      <c r="C418" s="951">
        <v>8.16</v>
      </c>
      <c r="D418" s="899">
        <v>43</v>
      </c>
      <c r="E418" s="899">
        <v>42</v>
      </c>
      <c r="F418" s="899">
        <v>691.88</v>
      </c>
      <c r="G418" s="950">
        <v>15.8</v>
      </c>
      <c r="H418" s="899">
        <v>4</v>
      </c>
      <c r="I418" s="899">
        <v>3</v>
      </c>
      <c r="J418" s="899">
        <v>4</v>
      </c>
      <c r="K418" s="949">
        <v>158</v>
      </c>
      <c r="L418" s="948">
        <v>849.88</v>
      </c>
      <c r="M418" s="898">
        <v>849.88</v>
      </c>
      <c r="N418" s="898">
        <v>0</v>
      </c>
      <c r="O418" s="898">
        <v>0</v>
      </c>
      <c r="P418" s="947">
        <v>0</v>
      </c>
      <c r="Q418" s="898">
        <v>0</v>
      </c>
      <c r="R418" s="898">
        <v>0</v>
      </c>
      <c r="S418" s="898">
        <v>0</v>
      </c>
      <c r="T418" s="898">
        <v>0</v>
      </c>
      <c r="U418" s="898">
        <v>0</v>
      </c>
      <c r="V418" s="925">
        <v>0</v>
      </c>
    </row>
    <row r="419" spans="1:22">
      <c r="A419" s="880" t="s">
        <v>2045</v>
      </c>
      <c r="B419" s="946">
        <v>11.72</v>
      </c>
      <c r="C419" s="946">
        <v>13.33</v>
      </c>
      <c r="D419" s="893">
        <v>65</v>
      </c>
      <c r="E419" s="893">
        <v>62</v>
      </c>
      <c r="F419" s="893">
        <v>1588.2600000000002</v>
      </c>
      <c r="G419" s="945">
        <v>15.3</v>
      </c>
      <c r="H419" s="893">
        <v>7</v>
      </c>
      <c r="I419" s="893">
        <v>7</v>
      </c>
      <c r="J419" s="893">
        <v>7</v>
      </c>
      <c r="K419" s="944">
        <v>214.20000000000002</v>
      </c>
      <c r="L419" s="943">
        <v>1802.4600000000003</v>
      </c>
      <c r="M419" s="892">
        <v>0</v>
      </c>
      <c r="N419" s="892">
        <v>1802.4600000000003</v>
      </c>
      <c r="O419" s="892">
        <v>0</v>
      </c>
      <c r="P419" s="942">
        <v>0</v>
      </c>
      <c r="Q419" s="892">
        <v>0</v>
      </c>
      <c r="R419" s="892">
        <v>0</v>
      </c>
      <c r="S419" s="892">
        <v>0</v>
      </c>
      <c r="T419" s="892">
        <v>0</v>
      </c>
      <c r="U419" s="892">
        <v>0</v>
      </c>
      <c r="V419" s="926">
        <v>0</v>
      </c>
    </row>
    <row r="420" spans="1:22">
      <c r="A420" s="882" t="s">
        <v>2044</v>
      </c>
      <c r="B420" s="951">
        <v>15.58</v>
      </c>
      <c r="C420" s="951">
        <v>14.89</v>
      </c>
      <c r="D420" s="899">
        <v>174</v>
      </c>
      <c r="E420" s="899">
        <v>174</v>
      </c>
      <c r="F420" s="899">
        <v>5301.7800000000007</v>
      </c>
      <c r="G420" s="950">
        <v>8.85</v>
      </c>
      <c r="H420" s="899">
        <v>25</v>
      </c>
      <c r="I420" s="899">
        <v>25</v>
      </c>
      <c r="J420" s="899">
        <v>25</v>
      </c>
      <c r="K420" s="949">
        <v>442.5</v>
      </c>
      <c r="L420" s="948">
        <v>5744.2800000000007</v>
      </c>
      <c r="M420" s="898">
        <v>0</v>
      </c>
      <c r="N420" s="898">
        <v>4149.0327946881371</v>
      </c>
      <c r="O420" s="898">
        <v>1595.2472053118634</v>
      </c>
      <c r="P420" s="947">
        <v>0</v>
      </c>
      <c r="Q420" s="898">
        <v>0</v>
      </c>
      <c r="R420" s="898">
        <v>0</v>
      </c>
      <c r="S420" s="898">
        <v>0</v>
      </c>
      <c r="T420" s="898">
        <v>0</v>
      </c>
      <c r="U420" s="898">
        <v>0</v>
      </c>
      <c r="V420" s="925">
        <v>0</v>
      </c>
    </row>
    <row r="421" spans="1:22">
      <c r="A421" s="880" t="s">
        <v>2043</v>
      </c>
      <c r="B421" s="946">
        <v>14.39</v>
      </c>
      <c r="C421" s="946">
        <v>16.13</v>
      </c>
      <c r="D421" s="893">
        <v>102</v>
      </c>
      <c r="E421" s="893">
        <v>102</v>
      </c>
      <c r="F421" s="893">
        <v>3113.04</v>
      </c>
      <c r="G421" s="945">
        <v>8.9</v>
      </c>
      <c r="H421" s="893">
        <v>14</v>
      </c>
      <c r="I421" s="893">
        <v>14</v>
      </c>
      <c r="J421" s="893">
        <v>14</v>
      </c>
      <c r="K421" s="944">
        <v>249.20000000000002</v>
      </c>
      <c r="L421" s="943">
        <v>3362.24</v>
      </c>
      <c r="M421" s="892">
        <v>2360.8582700808843</v>
      </c>
      <c r="N421" s="892">
        <v>1001.3817299191156</v>
      </c>
      <c r="O421" s="892">
        <v>0</v>
      </c>
      <c r="P421" s="942">
        <v>0</v>
      </c>
      <c r="Q421" s="892">
        <v>0</v>
      </c>
      <c r="R421" s="892">
        <v>0</v>
      </c>
      <c r="S421" s="892">
        <v>0</v>
      </c>
      <c r="T421" s="892">
        <v>0</v>
      </c>
      <c r="U421" s="892">
        <v>0</v>
      </c>
      <c r="V421" s="926">
        <v>0</v>
      </c>
    </row>
    <row r="422" spans="1:22">
      <c r="A422" s="882" t="s">
        <v>2042</v>
      </c>
      <c r="B422" s="951">
        <v>15.45</v>
      </c>
      <c r="C422" s="951">
        <v>15.92</v>
      </c>
      <c r="D422" s="899">
        <v>119</v>
      </c>
      <c r="E422" s="899">
        <v>119</v>
      </c>
      <c r="F422" s="899">
        <v>3733.0299999999997</v>
      </c>
      <c r="G422" s="950">
        <v>4.5</v>
      </c>
      <c r="H422" s="899">
        <v>17</v>
      </c>
      <c r="I422" s="899">
        <v>17</v>
      </c>
      <c r="J422" s="899">
        <v>17</v>
      </c>
      <c r="K422" s="949">
        <v>153</v>
      </c>
      <c r="L422" s="948">
        <v>3886.0299999999997</v>
      </c>
      <c r="M422" s="898">
        <v>0</v>
      </c>
      <c r="N422" s="898">
        <v>3886.0299999999997</v>
      </c>
      <c r="O422" s="898">
        <v>0</v>
      </c>
      <c r="P422" s="947">
        <v>0</v>
      </c>
      <c r="Q422" s="898">
        <v>0</v>
      </c>
      <c r="R422" s="898">
        <v>0</v>
      </c>
      <c r="S422" s="898">
        <v>0</v>
      </c>
      <c r="T422" s="898">
        <v>0</v>
      </c>
      <c r="U422" s="898">
        <v>0</v>
      </c>
      <c r="V422" s="925">
        <v>0</v>
      </c>
    </row>
    <row r="423" spans="1:22">
      <c r="A423" s="880" t="s">
        <v>2041</v>
      </c>
      <c r="B423" s="946">
        <v>13.25</v>
      </c>
      <c r="C423" s="946">
        <v>12.47</v>
      </c>
      <c r="D423" s="893">
        <v>72</v>
      </c>
      <c r="E423" s="893">
        <v>72</v>
      </c>
      <c r="F423" s="893">
        <v>1851.8400000000001</v>
      </c>
      <c r="G423" s="945">
        <v>12.59</v>
      </c>
      <c r="H423" s="893">
        <v>9</v>
      </c>
      <c r="I423" s="893">
        <v>9</v>
      </c>
      <c r="J423" s="893">
        <v>9</v>
      </c>
      <c r="K423" s="944">
        <v>226.62</v>
      </c>
      <c r="L423" s="943">
        <v>2078.46</v>
      </c>
      <c r="M423" s="892">
        <v>2078.46</v>
      </c>
      <c r="N423" s="892">
        <v>0</v>
      </c>
      <c r="O423" s="892">
        <v>0</v>
      </c>
      <c r="P423" s="942">
        <v>0</v>
      </c>
      <c r="Q423" s="892">
        <v>0</v>
      </c>
      <c r="R423" s="892">
        <v>0</v>
      </c>
      <c r="S423" s="892">
        <v>0</v>
      </c>
      <c r="T423" s="892">
        <v>0</v>
      </c>
      <c r="U423" s="892">
        <v>0</v>
      </c>
      <c r="V423" s="926">
        <v>0</v>
      </c>
    </row>
    <row r="424" spans="1:22">
      <c r="A424" s="882" t="s">
        <v>2040</v>
      </c>
      <c r="B424" s="951">
        <v>18.13</v>
      </c>
      <c r="C424" s="951">
        <v>18.559999999999999</v>
      </c>
      <c r="D424" s="899">
        <v>92</v>
      </c>
      <c r="E424" s="899">
        <v>92</v>
      </c>
      <c r="F424" s="899">
        <v>3375.4799999999996</v>
      </c>
      <c r="G424" s="950">
        <v>1.28</v>
      </c>
      <c r="H424" s="899">
        <v>17</v>
      </c>
      <c r="I424" s="899">
        <v>17</v>
      </c>
      <c r="J424" s="899">
        <v>17</v>
      </c>
      <c r="K424" s="949">
        <v>43.52</v>
      </c>
      <c r="L424" s="948">
        <v>3418.9999999999995</v>
      </c>
      <c r="M424" s="898">
        <v>0</v>
      </c>
      <c r="N424" s="898">
        <v>3418.9999999999995</v>
      </c>
      <c r="O424" s="898">
        <v>0</v>
      </c>
      <c r="P424" s="947">
        <v>0</v>
      </c>
      <c r="Q424" s="898">
        <v>0</v>
      </c>
      <c r="R424" s="898">
        <v>0</v>
      </c>
      <c r="S424" s="898">
        <v>0</v>
      </c>
      <c r="T424" s="898">
        <v>0</v>
      </c>
      <c r="U424" s="898">
        <v>0</v>
      </c>
      <c r="V424" s="925">
        <v>0</v>
      </c>
    </row>
    <row r="425" spans="1:22">
      <c r="A425" s="880" t="s">
        <v>1230</v>
      </c>
      <c r="B425" s="946">
        <v>21.33</v>
      </c>
      <c r="C425" s="946">
        <v>21.56</v>
      </c>
      <c r="D425" s="893">
        <v>68</v>
      </c>
      <c r="E425" s="893">
        <v>68</v>
      </c>
      <c r="F425" s="893">
        <v>2916.5199999999995</v>
      </c>
      <c r="G425" s="945">
        <v>6.3</v>
      </c>
      <c r="H425" s="893">
        <v>13</v>
      </c>
      <c r="I425" s="893">
        <v>12</v>
      </c>
      <c r="J425" s="893">
        <v>13</v>
      </c>
      <c r="K425" s="944">
        <v>176.4</v>
      </c>
      <c r="L425" s="943">
        <v>3092.9199999999996</v>
      </c>
      <c r="M425" s="892">
        <v>0</v>
      </c>
      <c r="N425" s="892">
        <v>0</v>
      </c>
      <c r="O425" s="892">
        <v>0</v>
      </c>
      <c r="P425" s="942">
        <v>3092.9199999999996</v>
      </c>
      <c r="Q425" s="892">
        <v>0</v>
      </c>
      <c r="R425" s="892">
        <v>0</v>
      </c>
      <c r="S425" s="892">
        <v>0</v>
      </c>
      <c r="T425" s="892">
        <v>0</v>
      </c>
      <c r="U425" s="892">
        <v>0</v>
      </c>
      <c r="V425" s="926">
        <v>0</v>
      </c>
    </row>
    <row r="426" spans="1:22">
      <c r="A426" s="882" t="s">
        <v>2039</v>
      </c>
      <c r="B426" s="951">
        <v>5.57</v>
      </c>
      <c r="C426" s="951">
        <v>5.69</v>
      </c>
      <c r="D426" s="899">
        <v>157</v>
      </c>
      <c r="E426" s="899">
        <v>157</v>
      </c>
      <c r="F426" s="899">
        <v>1767.8200000000002</v>
      </c>
      <c r="G426" s="950">
        <v>8</v>
      </c>
      <c r="H426" s="899">
        <v>11</v>
      </c>
      <c r="I426" s="899">
        <v>11</v>
      </c>
      <c r="J426" s="899">
        <v>11</v>
      </c>
      <c r="K426" s="949">
        <v>176</v>
      </c>
      <c r="L426" s="948">
        <v>1943.8200000000002</v>
      </c>
      <c r="M426" s="898">
        <v>1120.0628945381702</v>
      </c>
      <c r="N426" s="898">
        <v>213.2555789690733</v>
      </c>
      <c r="O426" s="898">
        <v>610.50152649275662</v>
      </c>
      <c r="P426" s="947">
        <v>0</v>
      </c>
      <c r="Q426" s="898">
        <v>0</v>
      </c>
      <c r="R426" s="898">
        <v>0</v>
      </c>
      <c r="S426" s="898">
        <v>0</v>
      </c>
      <c r="T426" s="898">
        <v>0</v>
      </c>
      <c r="U426" s="898">
        <v>0</v>
      </c>
      <c r="V426" s="925">
        <v>0</v>
      </c>
    </row>
    <row r="427" spans="1:22">
      <c r="A427" s="880" t="s">
        <v>2038</v>
      </c>
      <c r="B427" s="946">
        <v>9.0500000000000007</v>
      </c>
      <c r="C427" s="946">
        <v>8.8800000000000008</v>
      </c>
      <c r="D427" s="893">
        <v>151</v>
      </c>
      <c r="E427" s="893">
        <v>149</v>
      </c>
      <c r="F427" s="893">
        <v>2689.67</v>
      </c>
      <c r="G427" s="945">
        <v>5.8</v>
      </c>
      <c r="H427" s="893">
        <v>11</v>
      </c>
      <c r="I427" s="893">
        <v>11</v>
      </c>
      <c r="J427" s="893">
        <v>11</v>
      </c>
      <c r="K427" s="944">
        <v>127.6</v>
      </c>
      <c r="L427" s="943">
        <v>2817.27</v>
      </c>
      <c r="M427" s="892">
        <v>1015.9579507996152</v>
      </c>
      <c r="N427" s="892">
        <v>627.49444197218384</v>
      </c>
      <c r="O427" s="892">
        <v>1173.8176072282008</v>
      </c>
      <c r="P427" s="942">
        <v>0</v>
      </c>
      <c r="Q427" s="892">
        <v>0</v>
      </c>
      <c r="R427" s="892">
        <v>0</v>
      </c>
      <c r="S427" s="892">
        <v>0</v>
      </c>
      <c r="T427" s="892">
        <v>0</v>
      </c>
      <c r="U427" s="892">
        <v>0</v>
      </c>
      <c r="V427" s="926">
        <v>0</v>
      </c>
    </row>
    <row r="428" spans="1:22">
      <c r="A428" s="882" t="s">
        <v>2037</v>
      </c>
      <c r="B428" s="951">
        <v>8.23</v>
      </c>
      <c r="C428" s="951">
        <v>0</v>
      </c>
      <c r="D428" s="899">
        <v>136</v>
      </c>
      <c r="E428" s="899">
        <v>0</v>
      </c>
      <c r="F428" s="899">
        <v>1119.28</v>
      </c>
      <c r="G428" s="950">
        <v>5.7</v>
      </c>
      <c r="H428" s="899">
        <v>8</v>
      </c>
      <c r="I428" s="899">
        <v>7</v>
      </c>
      <c r="J428" s="899">
        <v>8</v>
      </c>
      <c r="K428" s="949">
        <v>102.60000000000001</v>
      </c>
      <c r="L428" s="948">
        <v>1221.8799999999999</v>
      </c>
      <c r="M428" s="898">
        <v>1061.8668853482009</v>
      </c>
      <c r="N428" s="898">
        <v>160.01311465179896</v>
      </c>
      <c r="O428" s="898">
        <v>0</v>
      </c>
      <c r="P428" s="947">
        <v>0</v>
      </c>
      <c r="Q428" s="898">
        <v>0</v>
      </c>
      <c r="R428" s="898">
        <v>0</v>
      </c>
      <c r="S428" s="898">
        <v>0</v>
      </c>
      <c r="T428" s="898">
        <v>0</v>
      </c>
      <c r="U428" s="898">
        <v>0</v>
      </c>
      <c r="V428" s="925">
        <v>0</v>
      </c>
    </row>
    <row r="429" spans="1:22">
      <c r="A429" s="880" t="s">
        <v>2036</v>
      </c>
      <c r="B429" s="946">
        <v>3.4</v>
      </c>
      <c r="C429" s="946">
        <v>0</v>
      </c>
      <c r="D429" s="893">
        <v>140</v>
      </c>
      <c r="E429" s="893">
        <v>0</v>
      </c>
      <c r="F429" s="893">
        <v>476</v>
      </c>
      <c r="G429" s="945">
        <v>5.8</v>
      </c>
      <c r="H429" s="893">
        <v>4</v>
      </c>
      <c r="I429" s="893">
        <v>4</v>
      </c>
      <c r="J429" s="893">
        <v>4</v>
      </c>
      <c r="K429" s="944">
        <v>46.4</v>
      </c>
      <c r="L429" s="943">
        <v>522.4</v>
      </c>
      <c r="M429" s="892">
        <v>319.27564228931482</v>
      </c>
      <c r="N429" s="892">
        <v>203.12435771068516</v>
      </c>
      <c r="O429" s="892">
        <v>0</v>
      </c>
      <c r="P429" s="942">
        <v>0</v>
      </c>
      <c r="Q429" s="892">
        <v>0</v>
      </c>
      <c r="R429" s="892">
        <v>0</v>
      </c>
      <c r="S429" s="892">
        <v>0</v>
      </c>
      <c r="T429" s="892">
        <v>0</v>
      </c>
      <c r="U429" s="892">
        <v>0</v>
      </c>
      <c r="V429" s="926">
        <v>0</v>
      </c>
    </row>
    <row r="430" spans="1:22">
      <c r="A430" s="882" t="s">
        <v>2035</v>
      </c>
      <c r="B430" s="951">
        <v>7.69</v>
      </c>
      <c r="C430" s="951">
        <v>8.19</v>
      </c>
      <c r="D430" s="899">
        <v>86</v>
      </c>
      <c r="E430" s="899">
        <v>86</v>
      </c>
      <c r="F430" s="899">
        <v>1365.6799999999998</v>
      </c>
      <c r="G430" s="950">
        <v>18.207999999999998</v>
      </c>
      <c r="H430" s="899">
        <v>7</v>
      </c>
      <c r="I430" s="899">
        <v>7</v>
      </c>
      <c r="J430" s="899">
        <v>7</v>
      </c>
      <c r="K430" s="949">
        <v>254.91199999999998</v>
      </c>
      <c r="L430" s="948">
        <v>1620.5919999999999</v>
      </c>
      <c r="M430" s="898">
        <v>824.99412835400051</v>
      </c>
      <c r="N430" s="898">
        <v>611.78388197733091</v>
      </c>
      <c r="O430" s="898">
        <v>183.81398966866834</v>
      </c>
      <c r="P430" s="947">
        <v>0</v>
      </c>
      <c r="Q430" s="898">
        <v>0</v>
      </c>
      <c r="R430" s="898">
        <v>0</v>
      </c>
      <c r="S430" s="898">
        <v>0</v>
      </c>
      <c r="T430" s="898">
        <v>0</v>
      </c>
      <c r="U430" s="898">
        <v>0</v>
      </c>
      <c r="V430" s="925">
        <v>0</v>
      </c>
    </row>
    <row r="431" spans="1:22">
      <c r="A431" s="880" t="s">
        <v>1229</v>
      </c>
      <c r="B431" s="946">
        <v>16.79</v>
      </c>
      <c r="C431" s="946">
        <v>18.16</v>
      </c>
      <c r="D431" s="893">
        <v>76</v>
      </c>
      <c r="E431" s="893">
        <v>75</v>
      </c>
      <c r="F431" s="893">
        <v>2638.04</v>
      </c>
      <c r="G431" s="945">
        <v>10.7</v>
      </c>
      <c r="H431" s="893">
        <v>15</v>
      </c>
      <c r="I431" s="893">
        <v>13</v>
      </c>
      <c r="J431" s="893">
        <v>15</v>
      </c>
      <c r="K431" s="944">
        <v>363.79999999999995</v>
      </c>
      <c r="L431" s="943">
        <v>3001.84</v>
      </c>
      <c r="M431" s="892">
        <v>0</v>
      </c>
      <c r="N431" s="892">
        <v>0</v>
      </c>
      <c r="O431" s="892">
        <v>613.81194137855664</v>
      </c>
      <c r="P431" s="942">
        <v>2388.0280586214435</v>
      </c>
      <c r="Q431" s="892">
        <v>0</v>
      </c>
      <c r="R431" s="892">
        <v>0</v>
      </c>
      <c r="S431" s="892">
        <v>0</v>
      </c>
      <c r="T431" s="892">
        <v>0</v>
      </c>
      <c r="U431" s="892">
        <v>0</v>
      </c>
      <c r="V431" s="926">
        <v>0</v>
      </c>
    </row>
    <row r="432" spans="1:22">
      <c r="A432" s="882" t="s">
        <v>1227</v>
      </c>
      <c r="B432" s="951">
        <v>22.47</v>
      </c>
      <c r="C432" s="951">
        <v>22.89</v>
      </c>
      <c r="D432" s="899">
        <v>132</v>
      </c>
      <c r="E432" s="899">
        <v>132</v>
      </c>
      <c r="F432" s="899">
        <v>5987.52</v>
      </c>
      <c r="G432" s="950">
        <v>10.050000000000001</v>
      </c>
      <c r="H432" s="899">
        <v>19</v>
      </c>
      <c r="I432" s="899">
        <v>19</v>
      </c>
      <c r="J432" s="899">
        <v>20</v>
      </c>
      <c r="K432" s="949">
        <v>402</v>
      </c>
      <c r="L432" s="948">
        <v>6389.52</v>
      </c>
      <c r="M432" s="898">
        <v>0</v>
      </c>
      <c r="N432" s="898">
        <v>0</v>
      </c>
      <c r="O432" s="898">
        <v>106.35576620364625</v>
      </c>
      <c r="P432" s="947">
        <v>6283.164233796354</v>
      </c>
      <c r="Q432" s="898">
        <v>0</v>
      </c>
      <c r="R432" s="898">
        <v>0</v>
      </c>
      <c r="S432" s="898">
        <v>0</v>
      </c>
      <c r="T432" s="898">
        <v>0</v>
      </c>
      <c r="U432" s="898">
        <v>0</v>
      </c>
      <c r="V432" s="925">
        <v>0</v>
      </c>
    </row>
    <row r="433" spans="1:22">
      <c r="A433" s="880" t="s">
        <v>1647</v>
      </c>
      <c r="B433" s="946">
        <v>17.77</v>
      </c>
      <c r="C433" s="946">
        <v>17.809999999999999</v>
      </c>
      <c r="D433" s="893">
        <v>85</v>
      </c>
      <c r="E433" s="893">
        <v>86</v>
      </c>
      <c r="F433" s="893">
        <v>3042.1099999999997</v>
      </c>
      <c r="G433" s="945">
        <v>17.95</v>
      </c>
      <c r="H433" s="893">
        <v>14</v>
      </c>
      <c r="I433" s="893">
        <v>13</v>
      </c>
      <c r="J433" s="893">
        <v>14</v>
      </c>
      <c r="K433" s="944">
        <v>538.5</v>
      </c>
      <c r="L433" s="943">
        <v>3580.6099999999997</v>
      </c>
      <c r="M433" s="892">
        <v>0</v>
      </c>
      <c r="N433" s="892">
        <v>0</v>
      </c>
      <c r="O433" s="892">
        <v>24.729214751235045</v>
      </c>
      <c r="P433" s="942">
        <v>3555.8807852487648</v>
      </c>
      <c r="Q433" s="892">
        <v>0</v>
      </c>
      <c r="R433" s="892">
        <v>0</v>
      </c>
      <c r="S433" s="892">
        <v>0</v>
      </c>
      <c r="T433" s="892">
        <v>0</v>
      </c>
      <c r="U433" s="892">
        <v>0</v>
      </c>
      <c r="V433" s="926">
        <v>0</v>
      </c>
    </row>
    <row r="434" spans="1:22">
      <c r="A434" s="882" t="s">
        <v>1226</v>
      </c>
      <c r="B434" s="951">
        <v>22.71</v>
      </c>
      <c r="C434" s="951">
        <v>22.79</v>
      </c>
      <c r="D434" s="899">
        <v>178</v>
      </c>
      <c r="E434" s="899">
        <v>178</v>
      </c>
      <c r="F434" s="899">
        <v>8099</v>
      </c>
      <c r="G434" s="950">
        <v>5.9</v>
      </c>
      <c r="H434" s="899">
        <v>30</v>
      </c>
      <c r="I434" s="899">
        <v>30</v>
      </c>
      <c r="J434" s="899">
        <v>30</v>
      </c>
      <c r="K434" s="949">
        <v>354</v>
      </c>
      <c r="L434" s="948">
        <v>8453</v>
      </c>
      <c r="M434" s="898">
        <v>0</v>
      </c>
      <c r="N434" s="898">
        <v>0</v>
      </c>
      <c r="O434" s="898">
        <v>7144.9058862093152</v>
      </c>
      <c r="P434" s="947">
        <v>1308.0941137906848</v>
      </c>
      <c r="Q434" s="898">
        <v>0</v>
      </c>
      <c r="R434" s="898">
        <v>0</v>
      </c>
      <c r="S434" s="898">
        <v>0</v>
      </c>
      <c r="T434" s="898">
        <v>0</v>
      </c>
      <c r="U434" s="898">
        <v>0</v>
      </c>
      <c r="V434" s="925">
        <v>0</v>
      </c>
    </row>
    <row r="435" spans="1:22">
      <c r="A435" s="880" t="s">
        <v>1225</v>
      </c>
      <c r="B435" s="946">
        <v>21</v>
      </c>
      <c r="C435" s="946">
        <v>20.52</v>
      </c>
      <c r="D435" s="893">
        <v>108</v>
      </c>
      <c r="E435" s="893">
        <v>108</v>
      </c>
      <c r="F435" s="893">
        <v>4484.16</v>
      </c>
      <c r="G435" s="945">
        <v>11.7</v>
      </c>
      <c r="H435" s="893">
        <v>19</v>
      </c>
      <c r="I435" s="893">
        <v>15</v>
      </c>
      <c r="J435" s="893">
        <v>19</v>
      </c>
      <c r="K435" s="944">
        <v>538.19999999999993</v>
      </c>
      <c r="L435" s="943">
        <v>5022.3599999999997</v>
      </c>
      <c r="M435" s="892">
        <v>0</v>
      </c>
      <c r="N435" s="892">
        <v>0</v>
      </c>
      <c r="O435" s="892">
        <v>5022.3599999999997</v>
      </c>
      <c r="P435" s="942">
        <v>0</v>
      </c>
      <c r="Q435" s="892">
        <v>0</v>
      </c>
      <c r="R435" s="892">
        <v>0</v>
      </c>
      <c r="S435" s="892">
        <v>0</v>
      </c>
      <c r="T435" s="892">
        <v>0</v>
      </c>
      <c r="U435" s="892">
        <v>0</v>
      </c>
      <c r="V435" s="926">
        <v>0</v>
      </c>
    </row>
    <row r="436" spans="1:22">
      <c r="A436" s="882" t="s">
        <v>1224</v>
      </c>
      <c r="B436" s="951">
        <v>17.559999999999999</v>
      </c>
      <c r="C436" s="951">
        <v>18.809999999999999</v>
      </c>
      <c r="D436" s="899">
        <v>60</v>
      </c>
      <c r="E436" s="899">
        <v>60</v>
      </c>
      <c r="F436" s="899">
        <v>2182.1999999999998</v>
      </c>
      <c r="G436" s="950">
        <v>9</v>
      </c>
      <c r="H436" s="899">
        <v>8</v>
      </c>
      <c r="I436" s="899">
        <v>8</v>
      </c>
      <c r="J436" s="899">
        <v>8</v>
      </c>
      <c r="K436" s="949">
        <v>144</v>
      </c>
      <c r="L436" s="948">
        <v>2326.1999999999998</v>
      </c>
      <c r="M436" s="898">
        <v>0</v>
      </c>
      <c r="N436" s="898">
        <v>0</v>
      </c>
      <c r="O436" s="898">
        <v>2326.1999999999998</v>
      </c>
      <c r="P436" s="947">
        <v>0</v>
      </c>
      <c r="Q436" s="898">
        <v>0</v>
      </c>
      <c r="R436" s="898">
        <v>0</v>
      </c>
      <c r="S436" s="898">
        <v>0</v>
      </c>
      <c r="T436" s="898">
        <v>0</v>
      </c>
      <c r="U436" s="898">
        <v>0</v>
      </c>
      <c r="V436" s="925">
        <v>0</v>
      </c>
    </row>
    <row r="437" spans="1:22">
      <c r="A437" s="880" t="s">
        <v>1222</v>
      </c>
      <c r="B437" s="946">
        <v>28.61</v>
      </c>
      <c r="C437" s="946">
        <v>30.15</v>
      </c>
      <c r="D437" s="893">
        <v>126</v>
      </c>
      <c r="E437" s="893">
        <v>125</v>
      </c>
      <c r="F437" s="893">
        <v>7373.6100000000006</v>
      </c>
      <c r="G437" s="945">
        <v>5.7</v>
      </c>
      <c r="H437" s="893">
        <v>33</v>
      </c>
      <c r="I437" s="893">
        <v>33</v>
      </c>
      <c r="J437" s="893">
        <v>33</v>
      </c>
      <c r="K437" s="944">
        <v>376.2</v>
      </c>
      <c r="L437" s="943">
        <v>7749.81</v>
      </c>
      <c r="M437" s="892">
        <v>0</v>
      </c>
      <c r="N437" s="892">
        <v>0</v>
      </c>
      <c r="O437" s="892">
        <v>208.1914126054354</v>
      </c>
      <c r="P437" s="942">
        <v>7541.6185873945651</v>
      </c>
      <c r="Q437" s="892">
        <v>0</v>
      </c>
      <c r="R437" s="892">
        <v>0</v>
      </c>
      <c r="S437" s="892">
        <v>0</v>
      </c>
      <c r="T437" s="892">
        <v>0</v>
      </c>
      <c r="U437" s="892">
        <v>0</v>
      </c>
      <c r="V437" s="926">
        <v>0</v>
      </c>
    </row>
    <row r="438" spans="1:22">
      <c r="A438" s="882" t="s">
        <v>1646</v>
      </c>
      <c r="B438" s="951">
        <v>14.56</v>
      </c>
      <c r="C438" s="951">
        <v>14.34</v>
      </c>
      <c r="D438" s="899">
        <v>102</v>
      </c>
      <c r="E438" s="899">
        <v>103</v>
      </c>
      <c r="F438" s="899">
        <v>2962.1400000000003</v>
      </c>
      <c r="G438" s="950">
        <v>17.95</v>
      </c>
      <c r="H438" s="899">
        <v>12</v>
      </c>
      <c r="I438" s="899">
        <v>9</v>
      </c>
      <c r="J438" s="899">
        <v>12</v>
      </c>
      <c r="K438" s="949">
        <v>538.5</v>
      </c>
      <c r="L438" s="948">
        <v>3500.6400000000003</v>
      </c>
      <c r="M438" s="898">
        <v>0</v>
      </c>
      <c r="N438" s="898">
        <v>0</v>
      </c>
      <c r="O438" s="898">
        <v>815.81806883802665</v>
      </c>
      <c r="P438" s="947">
        <v>2684.8219311619737</v>
      </c>
      <c r="Q438" s="898">
        <v>0</v>
      </c>
      <c r="R438" s="898">
        <v>0</v>
      </c>
      <c r="S438" s="898">
        <v>0</v>
      </c>
      <c r="T438" s="898">
        <v>0</v>
      </c>
      <c r="U438" s="898">
        <v>0</v>
      </c>
      <c r="V438" s="925">
        <v>0</v>
      </c>
    </row>
    <row r="439" spans="1:22">
      <c r="A439" s="880" t="s">
        <v>1221</v>
      </c>
      <c r="B439" s="946">
        <v>25.48</v>
      </c>
      <c r="C439" s="946">
        <v>27.61</v>
      </c>
      <c r="D439" s="893">
        <v>118</v>
      </c>
      <c r="E439" s="893">
        <v>117</v>
      </c>
      <c r="F439" s="893">
        <v>6237.01</v>
      </c>
      <c r="G439" s="945">
        <v>9.73</v>
      </c>
      <c r="H439" s="893">
        <v>26</v>
      </c>
      <c r="I439" s="893">
        <v>25</v>
      </c>
      <c r="J439" s="893">
        <v>26</v>
      </c>
      <c r="K439" s="944">
        <v>525.42000000000007</v>
      </c>
      <c r="L439" s="943">
        <v>6762.43</v>
      </c>
      <c r="M439" s="892">
        <v>0</v>
      </c>
      <c r="N439" s="892">
        <v>0</v>
      </c>
      <c r="O439" s="892">
        <v>0</v>
      </c>
      <c r="P439" s="942">
        <v>6762.43</v>
      </c>
      <c r="Q439" s="892">
        <v>0</v>
      </c>
      <c r="R439" s="892">
        <v>0</v>
      </c>
      <c r="S439" s="892">
        <v>0</v>
      </c>
      <c r="T439" s="892">
        <v>0</v>
      </c>
      <c r="U439" s="892">
        <v>0</v>
      </c>
      <c r="V439" s="926">
        <v>0</v>
      </c>
    </row>
    <row r="440" spans="1:22">
      <c r="A440" s="882" t="s">
        <v>1220</v>
      </c>
      <c r="B440" s="951">
        <v>11.47</v>
      </c>
      <c r="C440" s="951">
        <v>0</v>
      </c>
      <c r="D440" s="899">
        <v>57</v>
      </c>
      <c r="E440" s="899">
        <v>0</v>
      </c>
      <c r="F440" s="899">
        <v>653.79000000000008</v>
      </c>
      <c r="G440" s="950">
        <v>10.1</v>
      </c>
      <c r="H440" s="899">
        <v>3</v>
      </c>
      <c r="I440" s="899">
        <v>3</v>
      </c>
      <c r="J440" s="899">
        <v>3</v>
      </c>
      <c r="K440" s="949">
        <v>60.599999999999994</v>
      </c>
      <c r="L440" s="948">
        <v>714.3900000000001</v>
      </c>
      <c r="M440" s="898">
        <v>0</v>
      </c>
      <c r="N440" s="898">
        <v>604.07026384969856</v>
      </c>
      <c r="O440" s="898">
        <v>12.17402024430795</v>
      </c>
      <c r="P440" s="947">
        <v>98.14571590599364</v>
      </c>
      <c r="Q440" s="898">
        <v>0</v>
      </c>
      <c r="R440" s="898">
        <v>0</v>
      </c>
      <c r="S440" s="898">
        <v>0</v>
      </c>
      <c r="T440" s="898">
        <v>0</v>
      </c>
      <c r="U440" s="898">
        <v>0</v>
      </c>
      <c r="V440" s="925">
        <v>0</v>
      </c>
    </row>
    <row r="441" spans="1:22">
      <c r="A441" s="880" t="s">
        <v>1219</v>
      </c>
      <c r="B441" s="946">
        <v>20.47</v>
      </c>
      <c r="C441" s="946">
        <v>20.49</v>
      </c>
      <c r="D441" s="893">
        <v>173</v>
      </c>
      <c r="E441" s="893">
        <v>173</v>
      </c>
      <c r="F441" s="893">
        <v>7086.08</v>
      </c>
      <c r="G441" s="945">
        <v>6.8170000000000002</v>
      </c>
      <c r="H441" s="893">
        <v>29</v>
      </c>
      <c r="I441" s="893">
        <v>21</v>
      </c>
      <c r="J441" s="893">
        <v>29</v>
      </c>
      <c r="K441" s="944">
        <v>504.45800000000003</v>
      </c>
      <c r="L441" s="943">
        <v>7590.5379999999996</v>
      </c>
      <c r="M441" s="892">
        <v>0</v>
      </c>
      <c r="N441" s="892">
        <v>0</v>
      </c>
      <c r="O441" s="892">
        <v>0</v>
      </c>
      <c r="P441" s="942">
        <v>3294.8535132631851</v>
      </c>
      <c r="Q441" s="892">
        <v>0</v>
      </c>
      <c r="R441" s="892">
        <v>4295.6844867368136</v>
      </c>
      <c r="S441" s="892">
        <v>0</v>
      </c>
      <c r="T441" s="892">
        <v>0</v>
      </c>
      <c r="U441" s="892">
        <v>0</v>
      </c>
      <c r="V441" s="926">
        <v>0</v>
      </c>
    </row>
    <row r="442" spans="1:22">
      <c r="A442" s="882" t="s">
        <v>1218</v>
      </c>
      <c r="B442" s="951">
        <v>15.83</v>
      </c>
      <c r="C442" s="951">
        <v>0</v>
      </c>
      <c r="D442" s="899">
        <v>4</v>
      </c>
      <c r="E442" s="899">
        <v>0</v>
      </c>
      <c r="F442" s="899">
        <v>63.32</v>
      </c>
      <c r="G442" s="950">
        <v>6.8170000000000002</v>
      </c>
      <c r="H442" s="899">
        <v>4</v>
      </c>
      <c r="I442" s="899">
        <v>0</v>
      </c>
      <c r="J442" s="899">
        <v>0</v>
      </c>
      <c r="K442" s="949">
        <v>54.536000000000001</v>
      </c>
      <c r="L442" s="948">
        <v>117.85599999999999</v>
      </c>
      <c r="M442" s="898">
        <v>0</v>
      </c>
      <c r="N442" s="898">
        <v>0</v>
      </c>
      <c r="O442" s="898">
        <v>117.85599999999999</v>
      </c>
      <c r="P442" s="947">
        <v>0</v>
      </c>
      <c r="Q442" s="898">
        <v>0</v>
      </c>
      <c r="R442" s="898">
        <v>0</v>
      </c>
      <c r="S442" s="898">
        <v>0</v>
      </c>
      <c r="T442" s="898">
        <v>0</v>
      </c>
      <c r="U442" s="898">
        <v>0</v>
      </c>
      <c r="V442" s="925">
        <v>0</v>
      </c>
    </row>
    <row r="443" spans="1:22">
      <c r="A443" s="880" t="s">
        <v>1217</v>
      </c>
      <c r="B443" s="946">
        <v>27.68</v>
      </c>
      <c r="C443" s="946">
        <v>26.66</v>
      </c>
      <c r="D443" s="893">
        <v>124</v>
      </c>
      <c r="E443" s="893">
        <v>123</v>
      </c>
      <c r="F443" s="893">
        <v>6711.5</v>
      </c>
      <c r="G443" s="945">
        <v>4.5999999999999996</v>
      </c>
      <c r="H443" s="893">
        <v>22</v>
      </c>
      <c r="I443" s="893">
        <v>20</v>
      </c>
      <c r="J443" s="893">
        <v>23</v>
      </c>
      <c r="K443" s="944">
        <v>229.99999999999997</v>
      </c>
      <c r="L443" s="943">
        <v>6941.5</v>
      </c>
      <c r="M443" s="892">
        <v>0</v>
      </c>
      <c r="N443" s="892">
        <v>0</v>
      </c>
      <c r="O443" s="892">
        <v>121.48924261004581</v>
      </c>
      <c r="P443" s="942">
        <v>6267.9132519352388</v>
      </c>
      <c r="Q443" s="892">
        <v>184.66183628400822</v>
      </c>
      <c r="R443" s="892">
        <v>367.43566917070734</v>
      </c>
      <c r="S443" s="892">
        <v>0</v>
      </c>
      <c r="T443" s="892">
        <v>0</v>
      </c>
      <c r="U443" s="892">
        <v>0</v>
      </c>
      <c r="V443" s="926">
        <v>0</v>
      </c>
    </row>
    <row r="444" spans="1:22">
      <c r="A444" s="882" t="s">
        <v>1216</v>
      </c>
      <c r="B444" s="951">
        <v>9.6</v>
      </c>
      <c r="C444" s="951">
        <v>10.6</v>
      </c>
      <c r="D444" s="899">
        <v>89</v>
      </c>
      <c r="E444" s="899">
        <v>89</v>
      </c>
      <c r="F444" s="899">
        <v>1797.8</v>
      </c>
      <c r="G444" s="950">
        <v>4.1550000000000002</v>
      </c>
      <c r="H444" s="899">
        <v>11</v>
      </c>
      <c r="I444" s="899">
        <v>8</v>
      </c>
      <c r="J444" s="899">
        <v>11</v>
      </c>
      <c r="K444" s="949">
        <v>116.34</v>
      </c>
      <c r="L444" s="948">
        <v>1914.1399999999999</v>
      </c>
      <c r="M444" s="898">
        <v>0</v>
      </c>
      <c r="N444" s="898">
        <v>0</v>
      </c>
      <c r="O444" s="898">
        <v>45.663478427481856</v>
      </c>
      <c r="P444" s="947">
        <v>1868.4765215725181</v>
      </c>
      <c r="Q444" s="898">
        <v>0</v>
      </c>
      <c r="R444" s="898">
        <v>0</v>
      </c>
      <c r="S444" s="898">
        <v>0</v>
      </c>
      <c r="T444" s="898">
        <v>0</v>
      </c>
      <c r="U444" s="898">
        <v>0</v>
      </c>
      <c r="V444" s="925">
        <v>0</v>
      </c>
    </row>
    <row r="445" spans="1:22">
      <c r="A445" s="880" t="s">
        <v>2034</v>
      </c>
      <c r="B445" s="946">
        <v>5.4</v>
      </c>
      <c r="C445" s="946">
        <v>6.7</v>
      </c>
      <c r="D445" s="893">
        <v>141</v>
      </c>
      <c r="E445" s="893">
        <v>141</v>
      </c>
      <c r="F445" s="893">
        <v>1706.1000000000001</v>
      </c>
      <c r="G445" s="945">
        <v>8.673</v>
      </c>
      <c r="H445" s="893">
        <v>9</v>
      </c>
      <c r="I445" s="893">
        <v>9</v>
      </c>
      <c r="J445" s="893">
        <v>9</v>
      </c>
      <c r="K445" s="944">
        <v>156.114</v>
      </c>
      <c r="L445" s="943">
        <v>1862.2140000000002</v>
      </c>
      <c r="M445" s="892">
        <v>458.61755806076576</v>
      </c>
      <c r="N445" s="892">
        <v>665.96823732500104</v>
      </c>
      <c r="O445" s="892">
        <v>737.62820461423337</v>
      </c>
      <c r="P445" s="942">
        <v>0</v>
      </c>
      <c r="Q445" s="892">
        <v>0</v>
      </c>
      <c r="R445" s="892">
        <v>0</v>
      </c>
      <c r="S445" s="892">
        <v>0</v>
      </c>
      <c r="T445" s="892">
        <v>0</v>
      </c>
      <c r="U445" s="892">
        <v>0</v>
      </c>
      <c r="V445" s="926">
        <v>0</v>
      </c>
    </row>
    <row r="446" spans="1:22">
      <c r="A446" s="882" t="s">
        <v>1215</v>
      </c>
      <c r="B446" s="951">
        <v>15.32</v>
      </c>
      <c r="C446" s="951">
        <v>13.7</v>
      </c>
      <c r="D446" s="899">
        <v>60</v>
      </c>
      <c r="E446" s="899">
        <v>60</v>
      </c>
      <c r="F446" s="899">
        <v>1741.2</v>
      </c>
      <c r="G446" s="950">
        <v>8.6999999999999993</v>
      </c>
      <c r="H446" s="899">
        <v>8</v>
      </c>
      <c r="I446" s="899">
        <v>7</v>
      </c>
      <c r="J446" s="899">
        <v>8</v>
      </c>
      <c r="K446" s="949">
        <v>156.6</v>
      </c>
      <c r="L446" s="948">
        <v>1897.8</v>
      </c>
      <c r="M446" s="898">
        <v>0</v>
      </c>
      <c r="N446" s="898">
        <v>186.21026602919312</v>
      </c>
      <c r="O446" s="898">
        <v>1711.5897339708067</v>
      </c>
      <c r="P446" s="947">
        <v>0</v>
      </c>
      <c r="Q446" s="898">
        <v>0</v>
      </c>
      <c r="R446" s="898">
        <v>0</v>
      </c>
      <c r="S446" s="898">
        <v>0</v>
      </c>
      <c r="T446" s="898">
        <v>0</v>
      </c>
      <c r="U446" s="898">
        <v>0</v>
      </c>
      <c r="V446" s="925">
        <v>0</v>
      </c>
    </row>
    <row r="447" spans="1:22">
      <c r="A447" s="880" t="s">
        <v>1214</v>
      </c>
      <c r="B447" s="946">
        <v>31.5</v>
      </c>
      <c r="C447" s="946">
        <v>0</v>
      </c>
      <c r="D447" s="893">
        <v>55</v>
      </c>
      <c r="E447" s="893">
        <v>0</v>
      </c>
      <c r="F447" s="893">
        <v>1732.5</v>
      </c>
      <c r="G447" s="945">
        <v>9</v>
      </c>
      <c r="H447" s="893">
        <v>7</v>
      </c>
      <c r="I447" s="893">
        <v>7</v>
      </c>
      <c r="J447" s="893">
        <v>7</v>
      </c>
      <c r="K447" s="944">
        <v>126</v>
      </c>
      <c r="L447" s="943">
        <v>1858.5</v>
      </c>
      <c r="M447" s="892">
        <v>0</v>
      </c>
      <c r="N447" s="892">
        <v>0</v>
      </c>
      <c r="O447" s="892">
        <v>1858.5</v>
      </c>
      <c r="P447" s="942">
        <v>0</v>
      </c>
      <c r="Q447" s="892">
        <v>0</v>
      </c>
      <c r="R447" s="892">
        <v>0</v>
      </c>
      <c r="S447" s="892">
        <v>0</v>
      </c>
      <c r="T447" s="892">
        <v>0</v>
      </c>
      <c r="U447" s="892">
        <v>0</v>
      </c>
      <c r="V447" s="926">
        <v>0</v>
      </c>
    </row>
    <row r="448" spans="1:22">
      <c r="A448" s="882" t="s">
        <v>2033</v>
      </c>
      <c r="B448" s="951">
        <v>9.2200000000000006</v>
      </c>
      <c r="C448" s="951">
        <v>9.7799999999999994</v>
      </c>
      <c r="D448" s="899">
        <v>98</v>
      </c>
      <c r="E448" s="899">
        <v>98</v>
      </c>
      <c r="F448" s="899">
        <v>1862</v>
      </c>
      <c r="G448" s="950">
        <v>9.8000000000000007</v>
      </c>
      <c r="H448" s="899">
        <v>11</v>
      </c>
      <c r="I448" s="899">
        <v>9</v>
      </c>
      <c r="J448" s="899">
        <v>11</v>
      </c>
      <c r="K448" s="949">
        <v>254.8</v>
      </c>
      <c r="L448" s="948">
        <v>2116.8000000000002</v>
      </c>
      <c r="M448" s="898">
        <v>0</v>
      </c>
      <c r="N448" s="898">
        <v>2116.8000000000002</v>
      </c>
      <c r="O448" s="898">
        <v>0</v>
      </c>
      <c r="P448" s="947">
        <v>0</v>
      </c>
      <c r="Q448" s="898">
        <v>0</v>
      </c>
      <c r="R448" s="898">
        <v>0</v>
      </c>
      <c r="S448" s="898">
        <v>0</v>
      </c>
      <c r="T448" s="898">
        <v>0</v>
      </c>
      <c r="U448" s="898">
        <v>0</v>
      </c>
      <c r="V448" s="925">
        <v>0</v>
      </c>
    </row>
    <row r="449" spans="1:22">
      <c r="A449" s="880" t="s">
        <v>2032</v>
      </c>
      <c r="B449" s="946">
        <v>7.12</v>
      </c>
      <c r="C449" s="946">
        <v>0</v>
      </c>
      <c r="D449" s="893">
        <v>93</v>
      </c>
      <c r="E449" s="893">
        <v>0</v>
      </c>
      <c r="F449" s="893">
        <v>662.16</v>
      </c>
      <c r="G449" s="945">
        <v>9.8979999999999997</v>
      </c>
      <c r="H449" s="893">
        <v>3</v>
      </c>
      <c r="I449" s="893">
        <v>3</v>
      </c>
      <c r="J449" s="893">
        <v>3</v>
      </c>
      <c r="K449" s="944">
        <v>59.387999999999998</v>
      </c>
      <c r="L449" s="943">
        <v>721.548</v>
      </c>
      <c r="M449" s="892">
        <v>502.8112777154119</v>
      </c>
      <c r="N449" s="892">
        <v>218.7367222845881</v>
      </c>
      <c r="O449" s="892">
        <v>0</v>
      </c>
      <c r="P449" s="942">
        <v>0</v>
      </c>
      <c r="Q449" s="892">
        <v>0</v>
      </c>
      <c r="R449" s="892">
        <v>0</v>
      </c>
      <c r="S449" s="892">
        <v>0</v>
      </c>
      <c r="T449" s="892">
        <v>0</v>
      </c>
      <c r="U449" s="892">
        <v>0</v>
      </c>
      <c r="V449" s="926">
        <v>0</v>
      </c>
    </row>
    <row r="450" spans="1:22">
      <c r="A450" s="882" t="s">
        <v>1213</v>
      </c>
      <c r="B450" s="951">
        <v>11.35</v>
      </c>
      <c r="C450" s="951">
        <v>9.1199999999999992</v>
      </c>
      <c r="D450" s="899">
        <v>76</v>
      </c>
      <c r="E450" s="899">
        <v>76</v>
      </c>
      <c r="F450" s="899">
        <v>1555.7199999999998</v>
      </c>
      <c r="G450" s="950">
        <v>17.454999999999998</v>
      </c>
      <c r="H450" s="899">
        <v>11</v>
      </c>
      <c r="I450" s="899">
        <v>8</v>
      </c>
      <c r="J450" s="899">
        <v>11</v>
      </c>
      <c r="K450" s="949">
        <v>488.73999999999995</v>
      </c>
      <c r="L450" s="948">
        <v>2044.4599999999998</v>
      </c>
      <c r="M450" s="898">
        <v>0</v>
      </c>
      <c r="N450" s="898">
        <v>0</v>
      </c>
      <c r="O450" s="898">
        <v>27.73349728977847</v>
      </c>
      <c r="P450" s="947">
        <v>0</v>
      </c>
      <c r="Q450" s="898">
        <v>0</v>
      </c>
      <c r="R450" s="898">
        <v>0</v>
      </c>
      <c r="S450" s="898">
        <v>0</v>
      </c>
      <c r="T450" s="898">
        <v>0</v>
      </c>
      <c r="U450" s="898">
        <v>2016.7265027102212</v>
      </c>
      <c r="V450" s="925">
        <v>0</v>
      </c>
    </row>
    <row r="451" spans="1:22">
      <c r="A451" s="880" t="s">
        <v>2031</v>
      </c>
      <c r="B451" s="946">
        <v>9.89</v>
      </c>
      <c r="C451" s="946">
        <v>0</v>
      </c>
      <c r="D451" s="893">
        <v>100</v>
      </c>
      <c r="E451" s="893">
        <v>0</v>
      </c>
      <c r="F451" s="893">
        <v>989</v>
      </c>
      <c r="G451" s="945">
        <v>7.45</v>
      </c>
      <c r="H451" s="893">
        <v>5</v>
      </c>
      <c r="I451" s="893">
        <v>5</v>
      </c>
      <c r="J451" s="893">
        <v>5</v>
      </c>
      <c r="K451" s="944">
        <v>74.5</v>
      </c>
      <c r="L451" s="943">
        <v>1063.5</v>
      </c>
      <c r="M451" s="892">
        <v>1063.5</v>
      </c>
      <c r="N451" s="892">
        <v>0</v>
      </c>
      <c r="O451" s="892">
        <v>0</v>
      </c>
      <c r="P451" s="942">
        <v>0</v>
      </c>
      <c r="Q451" s="892">
        <v>0</v>
      </c>
      <c r="R451" s="892">
        <v>0</v>
      </c>
      <c r="S451" s="892">
        <v>0</v>
      </c>
      <c r="T451" s="892">
        <v>0</v>
      </c>
      <c r="U451" s="892">
        <v>0</v>
      </c>
      <c r="V451" s="926">
        <v>0</v>
      </c>
    </row>
    <row r="452" spans="1:22">
      <c r="A452" s="882" t="s">
        <v>2030</v>
      </c>
      <c r="B452" s="951">
        <v>3.56</v>
      </c>
      <c r="C452" s="951">
        <v>5.27</v>
      </c>
      <c r="D452" s="899">
        <v>182</v>
      </c>
      <c r="E452" s="899">
        <v>182</v>
      </c>
      <c r="F452" s="899">
        <v>1607.06</v>
      </c>
      <c r="G452" s="950">
        <v>15.2</v>
      </c>
      <c r="H452" s="899">
        <v>11</v>
      </c>
      <c r="I452" s="899">
        <v>9</v>
      </c>
      <c r="J452" s="899">
        <v>11</v>
      </c>
      <c r="K452" s="949">
        <v>395.2</v>
      </c>
      <c r="L452" s="948">
        <v>2002.26</v>
      </c>
      <c r="M452" s="898">
        <v>0</v>
      </c>
      <c r="N452" s="898">
        <v>0</v>
      </c>
      <c r="O452" s="898">
        <v>2002.26</v>
      </c>
      <c r="P452" s="947">
        <v>0</v>
      </c>
      <c r="Q452" s="898">
        <v>0</v>
      </c>
      <c r="R452" s="898">
        <v>0</v>
      </c>
      <c r="S452" s="898">
        <v>0</v>
      </c>
      <c r="T452" s="898">
        <v>0</v>
      </c>
      <c r="U452" s="898">
        <v>0</v>
      </c>
      <c r="V452" s="925">
        <v>0</v>
      </c>
    </row>
    <row r="453" spans="1:22">
      <c r="A453" s="880" t="s">
        <v>1212</v>
      </c>
      <c r="B453" s="946">
        <v>18.72</v>
      </c>
      <c r="C453" s="946">
        <v>0</v>
      </c>
      <c r="D453" s="893">
        <v>46</v>
      </c>
      <c r="E453" s="893">
        <v>0</v>
      </c>
      <c r="F453" s="893">
        <v>861.11999999999989</v>
      </c>
      <c r="G453" s="945">
        <v>10.199999999999999</v>
      </c>
      <c r="H453" s="893">
        <v>4</v>
      </c>
      <c r="I453" s="893">
        <v>4</v>
      </c>
      <c r="J453" s="893">
        <v>4</v>
      </c>
      <c r="K453" s="944">
        <v>81.599999999999994</v>
      </c>
      <c r="L453" s="943">
        <v>942.71999999999991</v>
      </c>
      <c r="M453" s="892">
        <v>0</v>
      </c>
      <c r="N453" s="892">
        <v>0</v>
      </c>
      <c r="O453" s="892">
        <v>0</v>
      </c>
      <c r="P453" s="942">
        <v>942.71999999999991</v>
      </c>
      <c r="Q453" s="892">
        <v>0</v>
      </c>
      <c r="R453" s="892">
        <v>0</v>
      </c>
      <c r="S453" s="892">
        <v>0</v>
      </c>
      <c r="T453" s="892">
        <v>0</v>
      </c>
      <c r="U453" s="892">
        <v>0</v>
      </c>
      <c r="V453" s="926">
        <v>0</v>
      </c>
    </row>
    <row r="454" spans="1:22">
      <c r="A454" s="882" t="s">
        <v>1211</v>
      </c>
      <c r="B454" s="951">
        <v>12.92</v>
      </c>
      <c r="C454" s="951">
        <v>0</v>
      </c>
      <c r="D454" s="899">
        <v>72</v>
      </c>
      <c r="E454" s="899">
        <v>0</v>
      </c>
      <c r="F454" s="899">
        <v>930.24</v>
      </c>
      <c r="G454" s="950">
        <v>18.75</v>
      </c>
      <c r="H454" s="899">
        <v>7</v>
      </c>
      <c r="I454" s="899">
        <v>7</v>
      </c>
      <c r="J454" s="899">
        <v>7</v>
      </c>
      <c r="K454" s="949">
        <v>262.5</v>
      </c>
      <c r="L454" s="948">
        <v>1192.74</v>
      </c>
      <c r="M454" s="898">
        <v>0</v>
      </c>
      <c r="N454" s="898">
        <v>0</v>
      </c>
      <c r="O454" s="898">
        <v>0</v>
      </c>
      <c r="P454" s="947">
        <v>0</v>
      </c>
      <c r="Q454" s="898">
        <v>0</v>
      </c>
      <c r="R454" s="898">
        <v>0</v>
      </c>
      <c r="S454" s="898">
        <v>0</v>
      </c>
      <c r="T454" s="898">
        <v>0</v>
      </c>
      <c r="U454" s="898">
        <v>1192.74</v>
      </c>
      <c r="V454" s="925">
        <v>0</v>
      </c>
    </row>
    <row r="455" spans="1:22">
      <c r="A455" s="880" t="s">
        <v>1210</v>
      </c>
      <c r="B455" s="946">
        <v>20.85</v>
      </c>
      <c r="C455" s="946">
        <v>0</v>
      </c>
      <c r="D455" s="893">
        <v>172</v>
      </c>
      <c r="E455" s="893">
        <v>0</v>
      </c>
      <c r="F455" s="893">
        <v>3586.2000000000003</v>
      </c>
      <c r="G455" s="945">
        <v>19.89</v>
      </c>
      <c r="H455" s="893">
        <v>26</v>
      </c>
      <c r="I455" s="893">
        <v>20</v>
      </c>
      <c r="J455" s="893">
        <v>26</v>
      </c>
      <c r="K455" s="944">
        <v>1272.96</v>
      </c>
      <c r="L455" s="943">
        <v>4859.16</v>
      </c>
      <c r="M455" s="892">
        <v>0</v>
      </c>
      <c r="N455" s="892">
        <v>0</v>
      </c>
      <c r="O455" s="892">
        <v>0</v>
      </c>
      <c r="P455" s="942">
        <v>874.95101981346863</v>
      </c>
      <c r="Q455" s="892">
        <v>0</v>
      </c>
      <c r="R455" s="892">
        <v>0</v>
      </c>
      <c r="S455" s="892">
        <v>0</v>
      </c>
      <c r="T455" s="892">
        <v>0</v>
      </c>
      <c r="U455" s="892">
        <v>3984.2089801865309</v>
      </c>
      <c r="V455" s="926">
        <v>0</v>
      </c>
    </row>
    <row r="456" spans="1:22">
      <c r="A456" s="882" t="s">
        <v>1209</v>
      </c>
      <c r="B456" s="951">
        <v>16.72</v>
      </c>
      <c r="C456" s="951">
        <v>14.56</v>
      </c>
      <c r="D456" s="899">
        <v>38</v>
      </c>
      <c r="E456" s="899">
        <v>38</v>
      </c>
      <c r="F456" s="899">
        <v>1188.6399999999999</v>
      </c>
      <c r="G456" s="950">
        <v>5</v>
      </c>
      <c r="H456" s="899">
        <v>5</v>
      </c>
      <c r="I456" s="899">
        <v>5</v>
      </c>
      <c r="J456" s="899">
        <v>5</v>
      </c>
      <c r="K456" s="949">
        <v>50</v>
      </c>
      <c r="L456" s="948">
        <v>1238.6399999999999</v>
      </c>
      <c r="M456" s="898">
        <v>0</v>
      </c>
      <c r="N456" s="898">
        <v>1082.3593048319999</v>
      </c>
      <c r="O456" s="898">
        <v>68.675486463999988</v>
      </c>
      <c r="P456" s="947">
        <v>87.605208703999992</v>
      </c>
      <c r="Q456" s="898">
        <v>0</v>
      </c>
      <c r="R456" s="898">
        <v>0</v>
      </c>
      <c r="S456" s="898">
        <v>0</v>
      </c>
      <c r="T456" s="898">
        <v>0</v>
      </c>
      <c r="U456" s="898">
        <v>0</v>
      </c>
      <c r="V456" s="925">
        <v>0</v>
      </c>
    </row>
    <row r="457" spans="1:22">
      <c r="A457" s="880" t="s">
        <v>1645</v>
      </c>
      <c r="B457" s="946">
        <v>28</v>
      </c>
      <c r="C457" s="946">
        <v>0</v>
      </c>
      <c r="D457" s="893">
        <v>54</v>
      </c>
      <c r="E457" s="893">
        <v>0</v>
      </c>
      <c r="F457" s="893">
        <v>1512</v>
      </c>
      <c r="G457" s="945">
        <v>3.8</v>
      </c>
      <c r="H457" s="893">
        <v>6</v>
      </c>
      <c r="I457" s="893">
        <v>6</v>
      </c>
      <c r="J457" s="893">
        <v>6</v>
      </c>
      <c r="K457" s="944">
        <v>45.599999999999994</v>
      </c>
      <c r="L457" s="943">
        <v>1557.6</v>
      </c>
      <c r="M457" s="892">
        <v>0</v>
      </c>
      <c r="N457" s="892">
        <v>0</v>
      </c>
      <c r="O457" s="892">
        <v>0</v>
      </c>
      <c r="P457" s="942">
        <v>1557.6</v>
      </c>
      <c r="Q457" s="892">
        <v>0</v>
      </c>
      <c r="R457" s="892">
        <v>0</v>
      </c>
      <c r="S457" s="892">
        <v>0</v>
      </c>
      <c r="T457" s="892">
        <v>0</v>
      </c>
      <c r="U457" s="892">
        <v>0</v>
      </c>
      <c r="V457" s="926">
        <v>0</v>
      </c>
    </row>
    <row r="458" spans="1:22">
      <c r="A458" s="882" t="s">
        <v>2029</v>
      </c>
      <c r="B458" s="951">
        <v>13.78</v>
      </c>
      <c r="C458" s="951">
        <v>15.92</v>
      </c>
      <c r="D458" s="899">
        <v>94</v>
      </c>
      <c r="E458" s="899">
        <v>92</v>
      </c>
      <c r="F458" s="899">
        <v>2759.96</v>
      </c>
      <c r="G458" s="950">
        <v>3.72</v>
      </c>
      <c r="H458" s="899">
        <v>15</v>
      </c>
      <c r="I458" s="899">
        <v>15</v>
      </c>
      <c r="J458" s="899">
        <v>15</v>
      </c>
      <c r="K458" s="949">
        <v>111.60000000000001</v>
      </c>
      <c r="L458" s="948">
        <v>2871.56</v>
      </c>
      <c r="M458" s="898">
        <v>0</v>
      </c>
      <c r="N458" s="898">
        <v>2871.56</v>
      </c>
      <c r="O458" s="898">
        <v>0</v>
      </c>
      <c r="P458" s="947">
        <v>0</v>
      </c>
      <c r="Q458" s="898">
        <v>0</v>
      </c>
      <c r="R458" s="898">
        <v>0</v>
      </c>
      <c r="S458" s="898">
        <v>0</v>
      </c>
      <c r="T458" s="898">
        <v>0</v>
      </c>
      <c r="U458" s="898">
        <v>0</v>
      </c>
      <c r="V458" s="925">
        <v>0</v>
      </c>
    </row>
    <row r="459" spans="1:22">
      <c r="A459" s="880" t="s">
        <v>1644</v>
      </c>
      <c r="B459" s="946">
        <v>29.73</v>
      </c>
      <c r="C459" s="946">
        <v>30.51</v>
      </c>
      <c r="D459" s="893">
        <v>86</v>
      </c>
      <c r="E459" s="893">
        <v>88</v>
      </c>
      <c r="F459" s="893">
        <v>5241.66</v>
      </c>
      <c r="G459" s="945">
        <v>16.376999999999999</v>
      </c>
      <c r="H459" s="893">
        <v>20</v>
      </c>
      <c r="I459" s="893">
        <v>15</v>
      </c>
      <c r="J459" s="893">
        <v>20</v>
      </c>
      <c r="K459" s="944">
        <v>818.84999999999991</v>
      </c>
      <c r="L459" s="943">
        <v>6060.51</v>
      </c>
      <c r="M459" s="892">
        <v>0</v>
      </c>
      <c r="N459" s="892">
        <v>0</v>
      </c>
      <c r="O459" s="892">
        <v>0</v>
      </c>
      <c r="P459" s="942">
        <v>75.240316157672055</v>
      </c>
      <c r="Q459" s="892">
        <v>0</v>
      </c>
      <c r="R459" s="892">
        <v>3452.4533634737136</v>
      </c>
      <c r="S459" s="892">
        <v>2532.816320368614</v>
      </c>
      <c r="T459" s="892">
        <v>0</v>
      </c>
      <c r="U459" s="892">
        <v>0</v>
      </c>
      <c r="V459" s="926">
        <v>0</v>
      </c>
    </row>
    <row r="460" spans="1:22">
      <c r="A460" s="882" t="s">
        <v>1208</v>
      </c>
      <c r="B460" s="951">
        <v>19.059999999999999</v>
      </c>
      <c r="C460" s="951">
        <v>17.71</v>
      </c>
      <c r="D460" s="899">
        <v>47</v>
      </c>
      <c r="E460" s="899">
        <v>47</v>
      </c>
      <c r="F460" s="899">
        <v>1728.19</v>
      </c>
      <c r="G460" s="950">
        <v>13.02</v>
      </c>
      <c r="H460" s="899">
        <v>7</v>
      </c>
      <c r="I460" s="899">
        <v>7</v>
      </c>
      <c r="J460" s="899">
        <v>7</v>
      </c>
      <c r="K460" s="949">
        <v>182.28</v>
      </c>
      <c r="L460" s="948">
        <v>1910.47</v>
      </c>
      <c r="M460" s="898">
        <v>0</v>
      </c>
      <c r="N460" s="898">
        <v>0</v>
      </c>
      <c r="O460" s="898">
        <v>562.11613321660604</v>
      </c>
      <c r="P460" s="947">
        <v>1348.3538667833939</v>
      </c>
      <c r="Q460" s="898">
        <v>0</v>
      </c>
      <c r="R460" s="898">
        <v>0</v>
      </c>
      <c r="S460" s="898">
        <v>0</v>
      </c>
      <c r="T460" s="898">
        <v>0</v>
      </c>
      <c r="U460" s="898">
        <v>0</v>
      </c>
      <c r="V460" s="925">
        <v>0</v>
      </c>
    </row>
    <row r="461" spans="1:22">
      <c r="A461" s="880" t="s">
        <v>1643</v>
      </c>
      <c r="B461" s="946">
        <v>33.229999999999997</v>
      </c>
      <c r="C461" s="946">
        <v>0</v>
      </c>
      <c r="D461" s="893">
        <v>60</v>
      </c>
      <c r="E461" s="893">
        <v>0</v>
      </c>
      <c r="F461" s="893">
        <v>1993.7999999999997</v>
      </c>
      <c r="G461" s="945">
        <v>13.03</v>
      </c>
      <c r="H461" s="893">
        <v>8</v>
      </c>
      <c r="I461" s="893">
        <v>9</v>
      </c>
      <c r="J461" s="893">
        <v>9</v>
      </c>
      <c r="K461" s="944">
        <v>208.48</v>
      </c>
      <c r="L461" s="943">
        <v>2202.2799999999997</v>
      </c>
      <c r="M461" s="892">
        <v>0</v>
      </c>
      <c r="N461" s="892">
        <v>0</v>
      </c>
      <c r="O461" s="892">
        <v>1594.41397898272</v>
      </c>
      <c r="P461" s="942">
        <v>607.86602101727976</v>
      </c>
      <c r="Q461" s="892">
        <v>0</v>
      </c>
      <c r="R461" s="892">
        <v>0</v>
      </c>
      <c r="S461" s="892">
        <v>0</v>
      </c>
      <c r="T461" s="892">
        <v>0</v>
      </c>
      <c r="U461" s="892">
        <v>0</v>
      </c>
      <c r="V461" s="926">
        <v>0</v>
      </c>
    </row>
    <row r="462" spans="1:22">
      <c r="A462" s="882" t="s">
        <v>1207</v>
      </c>
      <c r="B462" s="951">
        <v>6.25</v>
      </c>
      <c r="C462" s="951">
        <v>6.97</v>
      </c>
      <c r="D462" s="899">
        <v>52</v>
      </c>
      <c r="E462" s="899">
        <v>52</v>
      </c>
      <c r="F462" s="899">
        <v>687.44</v>
      </c>
      <c r="G462" s="950">
        <v>9.8000000000000007</v>
      </c>
      <c r="H462" s="899">
        <v>3</v>
      </c>
      <c r="I462" s="899">
        <v>3</v>
      </c>
      <c r="J462" s="899">
        <v>3</v>
      </c>
      <c r="K462" s="949">
        <v>58.800000000000004</v>
      </c>
      <c r="L462" s="948">
        <v>746.24</v>
      </c>
      <c r="M462" s="898">
        <v>0</v>
      </c>
      <c r="N462" s="898">
        <v>482.0906391987109</v>
      </c>
      <c r="O462" s="898">
        <v>264.14936080128911</v>
      </c>
      <c r="P462" s="947">
        <v>0</v>
      </c>
      <c r="Q462" s="898">
        <v>0</v>
      </c>
      <c r="R462" s="898">
        <v>0</v>
      </c>
      <c r="S462" s="898">
        <v>0</v>
      </c>
      <c r="T462" s="898">
        <v>0</v>
      </c>
      <c r="U462" s="898">
        <v>0</v>
      </c>
      <c r="V462" s="925">
        <v>0</v>
      </c>
    </row>
    <row r="463" spans="1:22">
      <c r="A463" s="880" t="s">
        <v>1206</v>
      </c>
      <c r="B463" s="946">
        <v>6.87</v>
      </c>
      <c r="C463" s="946">
        <v>7.7</v>
      </c>
      <c r="D463" s="893">
        <v>53</v>
      </c>
      <c r="E463" s="893">
        <v>53</v>
      </c>
      <c r="F463" s="893">
        <v>772.21</v>
      </c>
      <c r="G463" s="945">
        <v>15.5</v>
      </c>
      <c r="H463" s="893">
        <v>3</v>
      </c>
      <c r="I463" s="893">
        <v>3</v>
      </c>
      <c r="J463" s="893">
        <v>3</v>
      </c>
      <c r="K463" s="944">
        <v>93</v>
      </c>
      <c r="L463" s="943">
        <v>865.21</v>
      </c>
      <c r="M463" s="892">
        <v>0</v>
      </c>
      <c r="N463" s="892">
        <v>0</v>
      </c>
      <c r="O463" s="892">
        <v>865.21</v>
      </c>
      <c r="P463" s="942">
        <v>0</v>
      </c>
      <c r="Q463" s="892">
        <v>0</v>
      </c>
      <c r="R463" s="892">
        <v>0</v>
      </c>
      <c r="S463" s="892">
        <v>0</v>
      </c>
      <c r="T463" s="892">
        <v>0</v>
      </c>
      <c r="U463" s="892">
        <v>0</v>
      </c>
      <c r="V463" s="926">
        <v>0</v>
      </c>
    </row>
    <row r="464" spans="1:22">
      <c r="A464" s="882" t="s">
        <v>1205</v>
      </c>
      <c r="B464" s="951">
        <v>9.31</v>
      </c>
      <c r="C464" s="951">
        <v>11.05</v>
      </c>
      <c r="D464" s="899">
        <v>47</v>
      </c>
      <c r="E464" s="899">
        <v>47</v>
      </c>
      <c r="F464" s="899">
        <v>956.92000000000007</v>
      </c>
      <c r="G464" s="950">
        <v>15.26</v>
      </c>
      <c r="H464" s="899">
        <v>4</v>
      </c>
      <c r="I464" s="899">
        <v>4</v>
      </c>
      <c r="J464" s="899">
        <v>4</v>
      </c>
      <c r="K464" s="949">
        <v>122.08</v>
      </c>
      <c r="L464" s="948">
        <v>1079</v>
      </c>
      <c r="M464" s="898">
        <v>0</v>
      </c>
      <c r="N464" s="898">
        <v>0</v>
      </c>
      <c r="O464" s="898">
        <v>1079</v>
      </c>
      <c r="P464" s="947">
        <v>0</v>
      </c>
      <c r="Q464" s="898">
        <v>0</v>
      </c>
      <c r="R464" s="898">
        <v>0</v>
      </c>
      <c r="S464" s="898">
        <v>0</v>
      </c>
      <c r="T464" s="898">
        <v>0</v>
      </c>
      <c r="U464" s="898">
        <v>0</v>
      </c>
      <c r="V464" s="925">
        <v>0</v>
      </c>
    </row>
    <row r="465" spans="1:22">
      <c r="A465" s="880" t="s">
        <v>1204</v>
      </c>
      <c r="B465" s="946">
        <v>21.76</v>
      </c>
      <c r="C465" s="946">
        <v>21.97</v>
      </c>
      <c r="D465" s="893">
        <v>53</v>
      </c>
      <c r="E465" s="893">
        <v>53</v>
      </c>
      <c r="F465" s="893">
        <v>2317.6899999999996</v>
      </c>
      <c r="G465" s="945">
        <v>13.97</v>
      </c>
      <c r="H465" s="893">
        <v>9</v>
      </c>
      <c r="I465" s="893">
        <v>9</v>
      </c>
      <c r="J465" s="893">
        <v>8</v>
      </c>
      <c r="K465" s="944">
        <v>223.52</v>
      </c>
      <c r="L465" s="943">
        <v>2541.2099999999996</v>
      </c>
      <c r="M465" s="892">
        <v>0</v>
      </c>
      <c r="N465" s="892">
        <v>0</v>
      </c>
      <c r="O465" s="892">
        <v>2541.2099999999996</v>
      </c>
      <c r="P465" s="942">
        <v>0</v>
      </c>
      <c r="Q465" s="892">
        <v>0</v>
      </c>
      <c r="R465" s="892">
        <v>0</v>
      </c>
      <c r="S465" s="892">
        <v>0</v>
      </c>
      <c r="T465" s="892">
        <v>0</v>
      </c>
      <c r="U465" s="892">
        <v>0</v>
      </c>
      <c r="V465" s="926">
        <v>0</v>
      </c>
    </row>
    <row r="466" spans="1:22">
      <c r="A466" s="882" t="s">
        <v>1642</v>
      </c>
      <c r="B466" s="951">
        <v>21.22</v>
      </c>
      <c r="C466" s="951">
        <v>20.53</v>
      </c>
      <c r="D466" s="899">
        <v>284</v>
      </c>
      <c r="E466" s="899">
        <v>290</v>
      </c>
      <c r="F466" s="899">
        <v>11980.18</v>
      </c>
      <c r="G466" s="950">
        <v>5.0999999999999996</v>
      </c>
      <c r="H466" s="899">
        <v>46</v>
      </c>
      <c r="I466" s="899">
        <v>36</v>
      </c>
      <c r="J466" s="899">
        <v>46</v>
      </c>
      <c r="K466" s="949">
        <v>571.19999999999993</v>
      </c>
      <c r="L466" s="948">
        <v>12551.380000000001</v>
      </c>
      <c r="M466" s="898">
        <v>0</v>
      </c>
      <c r="N466" s="898">
        <v>0</v>
      </c>
      <c r="O466" s="898">
        <v>0</v>
      </c>
      <c r="P466" s="947">
        <v>0</v>
      </c>
      <c r="Q466" s="898">
        <v>0</v>
      </c>
      <c r="R466" s="898">
        <v>0</v>
      </c>
      <c r="S466" s="898">
        <v>12551.380000000001</v>
      </c>
      <c r="T466" s="898">
        <v>0</v>
      </c>
      <c r="U466" s="898">
        <v>0</v>
      </c>
      <c r="V466" s="925">
        <v>0</v>
      </c>
    </row>
    <row r="467" spans="1:22">
      <c r="A467" s="880" t="s">
        <v>1641</v>
      </c>
      <c r="B467" s="946">
        <v>17.190000000000001</v>
      </c>
      <c r="C467" s="946">
        <v>0</v>
      </c>
      <c r="D467" s="893">
        <v>12</v>
      </c>
      <c r="E467" s="893">
        <v>3</v>
      </c>
      <c r="F467" s="893">
        <v>206.28000000000003</v>
      </c>
      <c r="G467" s="945">
        <v>5.0999999999999996</v>
      </c>
      <c r="H467" s="893">
        <v>9</v>
      </c>
      <c r="I467" s="893">
        <v>0</v>
      </c>
      <c r="J467" s="893">
        <v>0</v>
      </c>
      <c r="K467" s="944">
        <v>91.8</v>
      </c>
      <c r="L467" s="943">
        <v>298.08000000000004</v>
      </c>
      <c r="M467" s="892">
        <v>0</v>
      </c>
      <c r="N467" s="892">
        <v>0</v>
      </c>
      <c r="O467" s="892">
        <v>0</v>
      </c>
      <c r="P467" s="942">
        <v>0</v>
      </c>
      <c r="Q467" s="892">
        <v>0</v>
      </c>
      <c r="R467" s="892">
        <v>0</v>
      </c>
      <c r="S467" s="892">
        <v>298.08000000000004</v>
      </c>
      <c r="T467" s="892">
        <v>0</v>
      </c>
      <c r="U467" s="892">
        <v>0</v>
      </c>
      <c r="V467" s="926">
        <v>0</v>
      </c>
    </row>
    <row r="468" spans="1:22">
      <c r="A468" s="882" t="s">
        <v>1640</v>
      </c>
      <c r="B468" s="951">
        <v>24.42</v>
      </c>
      <c r="C468" s="951">
        <v>23.56</v>
      </c>
      <c r="D468" s="899">
        <v>103</v>
      </c>
      <c r="E468" s="899">
        <v>101</v>
      </c>
      <c r="F468" s="899">
        <v>4894.82</v>
      </c>
      <c r="G468" s="950">
        <v>16.95</v>
      </c>
      <c r="H468" s="899">
        <v>16</v>
      </c>
      <c r="I468" s="899">
        <v>11</v>
      </c>
      <c r="J468" s="899">
        <v>16</v>
      </c>
      <c r="K468" s="949">
        <v>711.9</v>
      </c>
      <c r="L468" s="948">
        <v>5606.7199999999993</v>
      </c>
      <c r="M468" s="898">
        <v>0</v>
      </c>
      <c r="N468" s="898">
        <v>0</v>
      </c>
      <c r="O468" s="898">
        <v>0</v>
      </c>
      <c r="P468" s="947">
        <v>3894.1173089435088</v>
      </c>
      <c r="Q468" s="898">
        <v>0</v>
      </c>
      <c r="R468" s="898">
        <v>0</v>
      </c>
      <c r="S468" s="898">
        <v>1712.6026910564908</v>
      </c>
      <c r="T468" s="898">
        <v>0</v>
      </c>
      <c r="U468" s="898">
        <v>0</v>
      </c>
      <c r="V468" s="925">
        <v>0</v>
      </c>
    </row>
    <row r="469" spans="1:22">
      <c r="A469" s="880" t="s">
        <v>1639</v>
      </c>
      <c r="B469" s="946">
        <v>22.19</v>
      </c>
      <c r="C469" s="946">
        <v>21.66</v>
      </c>
      <c r="D469" s="893">
        <v>93</v>
      </c>
      <c r="E469" s="893">
        <v>99</v>
      </c>
      <c r="F469" s="893">
        <v>4208.01</v>
      </c>
      <c r="G469" s="945">
        <v>12.06</v>
      </c>
      <c r="H469" s="893">
        <v>17</v>
      </c>
      <c r="I469" s="893">
        <v>11</v>
      </c>
      <c r="J469" s="893">
        <v>17</v>
      </c>
      <c r="K469" s="944">
        <v>554.76</v>
      </c>
      <c r="L469" s="943">
        <v>4762.7700000000004</v>
      </c>
      <c r="M469" s="892">
        <v>0</v>
      </c>
      <c r="N469" s="892">
        <v>0</v>
      </c>
      <c r="O469" s="892">
        <v>0</v>
      </c>
      <c r="P469" s="942">
        <v>4762.7700000000004</v>
      </c>
      <c r="Q469" s="892">
        <v>0</v>
      </c>
      <c r="R469" s="892">
        <v>0</v>
      </c>
      <c r="S469" s="892">
        <v>0</v>
      </c>
      <c r="T469" s="892">
        <v>0</v>
      </c>
      <c r="U469" s="892">
        <v>0</v>
      </c>
      <c r="V469" s="926">
        <v>0</v>
      </c>
    </row>
    <row r="470" spans="1:22">
      <c r="A470" s="882" t="s">
        <v>1637</v>
      </c>
      <c r="B470" s="951">
        <v>30.04</v>
      </c>
      <c r="C470" s="951">
        <v>28.82</v>
      </c>
      <c r="D470" s="899">
        <v>159</v>
      </c>
      <c r="E470" s="899">
        <v>160</v>
      </c>
      <c r="F470" s="899">
        <v>9387.56</v>
      </c>
      <c r="G470" s="950">
        <v>16.376999999999999</v>
      </c>
      <c r="H470" s="899">
        <v>33</v>
      </c>
      <c r="I470" s="899">
        <v>24</v>
      </c>
      <c r="J470" s="899">
        <v>33</v>
      </c>
      <c r="K470" s="949">
        <v>1375.6679999999999</v>
      </c>
      <c r="L470" s="948">
        <v>10763.227999999999</v>
      </c>
      <c r="M470" s="898">
        <v>0</v>
      </c>
      <c r="N470" s="898">
        <v>0</v>
      </c>
      <c r="O470" s="898">
        <v>0</v>
      </c>
      <c r="P470" s="947">
        <v>0</v>
      </c>
      <c r="Q470" s="898">
        <v>0</v>
      </c>
      <c r="R470" s="898">
        <v>491.1015982226956</v>
      </c>
      <c r="S470" s="898">
        <v>10272.126401777303</v>
      </c>
      <c r="T470" s="898">
        <v>0</v>
      </c>
      <c r="U470" s="898">
        <v>0</v>
      </c>
      <c r="V470" s="925">
        <v>0</v>
      </c>
    </row>
    <row r="471" spans="1:22">
      <c r="A471" s="880" t="s">
        <v>1636</v>
      </c>
      <c r="B471" s="946">
        <v>32.49</v>
      </c>
      <c r="C471" s="946">
        <v>30.72</v>
      </c>
      <c r="D471" s="893">
        <v>71</v>
      </c>
      <c r="E471" s="893">
        <v>72</v>
      </c>
      <c r="F471" s="893">
        <v>4518.63</v>
      </c>
      <c r="G471" s="945">
        <v>9.57</v>
      </c>
      <c r="H471" s="893">
        <v>18</v>
      </c>
      <c r="I471" s="893">
        <v>13</v>
      </c>
      <c r="J471" s="893">
        <v>18</v>
      </c>
      <c r="K471" s="944">
        <v>440.22</v>
      </c>
      <c r="L471" s="943">
        <v>4958.8500000000004</v>
      </c>
      <c r="M471" s="892">
        <v>0</v>
      </c>
      <c r="N471" s="892">
        <v>0</v>
      </c>
      <c r="O471" s="892">
        <v>0</v>
      </c>
      <c r="P471" s="942">
        <v>4958.8500000000004</v>
      </c>
      <c r="Q471" s="892">
        <v>0</v>
      </c>
      <c r="R471" s="892">
        <v>0</v>
      </c>
      <c r="S471" s="892">
        <v>0</v>
      </c>
      <c r="T471" s="892">
        <v>0</v>
      </c>
      <c r="U471" s="892">
        <v>0</v>
      </c>
      <c r="V471" s="926">
        <v>0</v>
      </c>
    </row>
    <row r="472" spans="1:22">
      <c r="A472" s="882" t="s">
        <v>1634</v>
      </c>
      <c r="B472" s="951">
        <v>14.03</v>
      </c>
      <c r="C472" s="951">
        <v>13.2</v>
      </c>
      <c r="D472" s="899">
        <v>110</v>
      </c>
      <c r="E472" s="899">
        <v>110</v>
      </c>
      <c r="F472" s="899">
        <v>2995.3</v>
      </c>
      <c r="G472" s="950">
        <v>10.68</v>
      </c>
      <c r="H472" s="899">
        <v>14</v>
      </c>
      <c r="I472" s="899">
        <v>12</v>
      </c>
      <c r="J472" s="899">
        <v>14</v>
      </c>
      <c r="K472" s="949">
        <v>341.76</v>
      </c>
      <c r="L472" s="948">
        <v>3337.0600000000004</v>
      </c>
      <c r="M472" s="898">
        <v>0</v>
      </c>
      <c r="N472" s="898">
        <v>0</v>
      </c>
      <c r="O472" s="898">
        <v>0</v>
      </c>
      <c r="P472" s="947">
        <v>3305.8718911117962</v>
      </c>
      <c r="Q472" s="898">
        <v>0</v>
      </c>
      <c r="R472" s="898">
        <v>31.188108888203999</v>
      </c>
      <c r="S472" s="898">
        <v>0</v>
      </c>
      <c r="T472" s="898">
        <v>0</v>
      </c>
      <c r="U472" s="898">
        <v>0</v>
      </c>
      <c r="V472" s="925">
        <v>0</v>
      </c>
    </row>
    <row r="473" spans="1:22">
      <c r="A473" s="880" t="s">
        <v>1203</v>
      </c>
      <c r="B473" s="946">
        <v>15.16</v>
      </c>
      <c r="C473" s="946">
        <v>14.38</v>
      </c>
      <c r="D473" s="893">
        <v>57</v>
      </c>
      <c r="E473" s="893">
        <v>57</v>
      </c>
      <c r="F473" s="893">
        <v>1683.7800000000002</v>
      </c>
      <c r="G473" s="945">
        <v>2.4</v>
      </c>
      <c r="H473" s="893">
        <v>7</v>
      </c>
      <c r="I473" s="893">
        <v>6</v>
      </c>
      <c r="J473" s="893">
        <v>6</v>
      </c>
      <c r="K473" s="944">
        <v>33.6</v>
      </c>
      <c r="L473" s="943">
        <v>1717.38</v>
      </c>
      <c r="M473" s="892">
        <v>0</v>
      </c>
      <c r="N473" s="892">
        <v>0</v>
      </c>
      <c r="O473" s="892">
        <v>0</v>
      </c>
      <c r="P473" s="942">
        <v>15.062132383300064</v>
      </c>
      <c r="Q473" s="892">
        <v>0</v>
      </c>
      <c r="R473" s="892">
        <v>1702.3178676167001</v>
      </c>
      <c r="S473" s="892">
        <v>0</v>
      </c>
      <c r="T473" s="892">
        <v>0</v>
      </c>
      <c r="U473" s="892">
        <v>0</v>
      </c>
      <c r="V473" s="926">
        <v>0</v>
      </c>
    </row>
    <row r="474" spans="1:22">
      <c r="A474" s="882" t="s">
        <v>1202</v>
      </c>
      <c r="B474" s="951">
        <v>15.81</v>
      </c>
      <c r="C474" s="951">
        <v>17.34</v>
      </c>
      <c r="D474" s="899">
        <v>46</v>
      </c>
      <c r="E474" s="899">
        <v>46</v>
      </c>
      <c r="F474" s="899">
        <v>1524.9</v>
      </c>
      <c r="G474" s="950">
        <v>1.66</v>
      </c>
      <c r="H474" s="899">
        <v>7</v>
      </c>
      <c r="I474" s="899">
        <v>7</v>
      </c>
      <c r="J474" s="899">
        <v>7</v>
      </c>
      <c r="K474" s="949">
        <v>23.24</v>
      </c>
      <c r="L474" s="948">
        <v>1548.14</v>
      </c>
      <c r="M474" s="898">
        <v>0</v>
      </c>
      <c r="N474" s="898">
        <v>0</v>
      </c>
      <c r="O474" s="898">
        <v>69.724000063297225</v>
      </c>
      <c r="P474" s="947">
        <v>1478.4159999367027</v>
      </c>
      <c r="Q474" s="898">
        <v>0</v>
      </c>
      <c r="R474" s="898">
        <v>0</v>
      </c>
      <c r="S474" s="898">
        <v>0</v>
      </c>
      <c r="T474" s="898">
        <v>0</v>
      </c>
      <c r="U474" s="898">
        <v>0</v>
      </c>
      <c r="V474" s="925">
        <v>0</v>
      </c>
    </row>
    <row r="475" spans="1:22">
      <c r="A475" s="880" t="s">
        <v>1201</v>
      </c>
      <c r="B475" s="946">
        <v>8.65</v>
      </c>
      <c r="C475" s="946">
        <v>8.93</v>
      </c>
      <c r="D475" s="893">
        <v>60</v>
      </c>
      <c r="E475" s="893">
        <v>60</v>
      </c>
      <c r="F475" s="893">
        <v>1054.8</v>
      </c>
      <c r="G475" s="945">
        <v>2.02</v>
      </c>
      <c r="H475" s="893">
        <v>5</v>
      </c>
      <c r="I475" s="893">
        <v>7</v>
      </c>
      <c r="J475" s="893">
        <v>7</v>
      </c>
      <c r="K475" s="944">
        <v>20.2</v>
      </c>
      <c r="L475" s="943">
        <v>1075</v>
      </c>
      <c r="M475" s="892">
        <v>0</v>
      </c>
      <c r="N475" s="892">
        <v>0</v>
      </c>
      <c r="O475" s="892">
        <v>0</v>
      </c>
      <c r="P475" s="942">
        <v>1075</v>
      </c>
      <c r="Q475" s="892">
        <v>0</v>
      </c>
      <c r="R475" s="892">
        <v>0</v>
      </c>
      <c r="S475" s="892">
        <v>0</v>
      </c>
      <c r="T475" s="892">
        <v>0</v>
      </c>
      <c r="U475" s="892">
        <v>0</v>
      </c>
      <c r="V475" s="926">
        <v>0</v>
      </c>
    </row>
    <row r="476" spans="1:22">
      <c r="A476" s="882" t="s">
        <v>1200</v>
      </c>
      <c r="B476" s="951">
        <v>13.11</v>
      </c>
      <c r="C476" s="951">
        <v>14.13</v>
      </c>
      <c r="D476" s="899">
        <v>62</v>
      </c>
      <c r="E476" s="899">
        <v>62</v>
      </c>
      <c r="F476" s="899">
        <v>1688.88</v>
      </c>
      <c r="G476" s="950">
        <v>1</v>
      </c>
      <c r="H476" s="899">
        <v>9</v>
      </c>
      <c r="I476" s="899">
        <v>9</v>
      </c>
      <c r="J476" s="899">
        <v>9</v>
      </c>
      <c r="K476" s="949">
        <v>18</v>
      </c>
      <c r="L476" s="948">
        <v>1706.88</v>
      </c>
      <c r="M476" s="898">
        <v>0</v>
      </c>
      <c r="N476" s="898">
        <v>0</v>
      </c>
      <c r="O476" s="898">
        <v>0</v>
      </c>
      <c r="P476" s="947">
        <v>40.997292989636378</v>
      </c>
      <c r="Q476" s="898">
        <v>0</v>
      </c>
      <c r="R476" s="898">
        <v>1665.8827070103639</v>
      </c>
      <c r="S476" s="898">
        <v>0</v>
      </c>
      <c r="T476" s="898">
        <v>0</v>
      </c>
      <c r="U476" s="898">
        <v>0</v>
      </c>
      <c r="V476" s="925">
        <v>0</v>
      </c>
    </row>
    <row r="477" spans="1:22">
      <c r="A477" s="880" t="s">
        <v>2028</v>
      </c>
      <c r="B477" s="946">
        <v>9.19</v>
      </c>
      <c r="C477" s="946">
        <v>10.119999999999999</v>
      </c>
      <c r="D477" s="893">
        <v>128</v>
      </c>
      <c r="E477" s="893">
        <v>128</v>
      </c>
      <c r="F477" s="893">
        <v>2471.6799999999998</v>
      </c>
      <c r="G477" s="945">
        <v>8.3000000000000007</v>
      </c>
      <c r="H477" s="893">
        <v>14</v>
      </c>
      <c r="I477" s="893">
        <v>14</v>
      </c>
      <c r="J477" s="893">
        <v>14</v>
      </c>
      <c r="K477" s="944">
        <v>232.40000000000003</v>
      </c>
      <c r="L477" s="943">
        <v>2704.08</v>
      </c>
      <c r="M477" s="892">
        <v>2704.08</v>
      </c>
      <c r="N477" s="892">
        <v>0</v>
      </c>
      <c r="O477" s="892">
        <v>0</v>
      </c>
      <c r="P477" s="942">
        <v>0</v>
      </c>
      <c r="Q477" s="892">
        <v>0</v>
      </c>
      <c r="R477" s="892">
        <v>0</v>
      </c>
      <c r="S477" s="892">
        <v>0</v>
      </c>
      <c r="T477" s="892">
        <v>0</v>
      </c>
      <c r="U477" s="892">
        <v>0</v>
      </c>
      <c r="V477" s="926">
        <v>0</v>
      </c>
    </row>
    <row r="478" spans="1:22">
      <c r="A478" s="882" t="s">
        <v>1199</v>
      </c>
      <c r="B478" s="951">
        <v>16.690000000000001</v>
      </c>
      <c r="C478" s="951">
        <v>0</v>
      </c>
      <c r="D478" s="899">
        <v>40</v>
      </c>
      <c r="E478" s="899">
        <v>0</v>
      </c>
      <c r="F478" s="899">
        <v>667.6</v>
      </c>
      <c r="G478" s="950">
        <v>2.23</v>
      </c>
      <c r="H478" s="899">
        <v>3</v>
      </c>
      <c r="I478" s="899">
        <v>3</v>
      </c>
      <c r="J478" s="899">
        <v>3</v>
      </c>
      <c r="K478" s="949">
        <v>13.379999999999999</v>
      </c>
      <c r="L478" s="948">
        <v>680.98</v>
      </c>
      <c r="M478" s="898">
        <v>0</v>
      </c>
      <c r="N478" s="898">
        <v>0</v>
      </c>
      <c r="O478" s="898">
        <v>680.98</v>
      </c>
      <c r="P478" s="947">
        <v>0</v>
      </c>
      <c r="Q478" s="898">
        <v>0</v>
      </c>
      <c r="R478" s="898">
        <v>0</v>
      </c>
      <c r="S478" s="898">
        <v>0</v>
      </c>
      <c r="T478" s="898">
        <v>0</v>
      </c>
      <c r="U478" s="898">
        <v>0</v>
      </c>
      <c r="V478" s="925">
        <v>0</v>
      </c>
    </row>
    <row r="479" spans="1:22">
      <c r="A479" s="880" t="s">
        <v>1198</v>
      </c>
      <c r="B479" s="946">
        <v>25.61</v>
      </c>
      <c r="C479" s="946">
        <v>0</v>
      </c>
      <c r="D479" s="893">
        <v>40</v>
      </c>
      <c r="E479" s="893">
        <v>0</v>
      </c>
      <c r="F479" s="893">
        <v>1024.4000000000001</v>
      </c>
      <c r="G479" s="945">
        <v>1.7</v>
      </c>
      <c r="H479" s="893">
        <v>4</v>
      </c>
      <c r="I479" s="893">
        <v>4</v>
      </c>
      <c r="J479" s="893">
        <v>4</v>
      </c>
      <c r="K479" s="944">
        <v>13.6</v>
      </c>
      <c r="L479" s="943">
        <v>1038</v>
      </c>
      <c r="M479" s="892">
        <v>0</v>
      </c>
      <c r="N479" s="892">
        <v>0</v>
      </c>
      <c r="O479" s="892">
        <v>1038</v>
      </c>
      <c r="P479" s="942">
        <v>0</v>
      </c>
      <c r="Q479" s="892">
        <v>0</v>
      </c>
      <c r="R479" s="892">
        <v>0</v>
      </c>
      <c r="S479" s="892">
        <v>0</v>
      </c>
      <c r="T479" s="892">
        <v>0</v>
      </c>
      <c r="U479" s="892">
        <v>0</v>
      </c>
      <c r="V479" s="926">
        <v>0</v>
      </c>
    </row>
    <row r="480" spans="1:22">
      <c r="A480" s="882" t="s">
        <v>1197</v>
      </c>
      <c r="B480" s="951">
        <v>7.59</v>
      </c>
      <c r="C480" s="951">
        <v>7.48</v>
      </c>
      <c r="D480" s="899">
        <v>50</v>
      </c>
      <c r="E480" s="899">
        <v>49</v>
      </c>
      <c r="F480" s="899">
        <v>746.02</v>
      </c>
      <c r="G480" s="950">
        <v>4.6900000000000004</v>
      </c>
      <c r="H480" s="899">
        <v>4</v>
      </c>
      <c r="I480" s="899">
        <v>4</v>
      </c>
      <c r="J480" s="899">
        <v>4</v>
      </c>
      <c r="K480" s="949">
        <v>37.520000000000003</v>
      </c>
      <c r="L480" s="948">
        <v>783.54</v>
      </c>
      <c r="M480" s="898">
        <v>0</v>
      </c>
      <c r="N480" s="898">
        <v>540.46661343280198</v>
      </c>
      <c r="O480" s="898">
        <v>8.0418051452465775</v>
      </c>
      <c r="P480" s="947">
        <v>235.0315814219515</v>
      </c>
      <c r="Q480" s="898">
        <v>0</v>
      </c>
      <c r="R480" s="898">
        <v>0</v>
      </c>
      <c r="S480" s="898">
        <v>0</v>
      </c>
      <c r="T480" s="898">
        <v>0</v>
      </c>
      <c r="U480" s="898">
        <v>0</v>
      </c>
      <c r="V480" s="925">
        <v>0</v>
      </c>
    </row>
    <row r="481" spans="1:22">
      <c r="A481" s="880" t="s">
        <v>2027</v>
      </c>
      <c r="B481" s="946">
        <v>8.35</v>
      </c>
      <c r="C481" s="946">
        <v>0</v>
      </c>
      <c r="D481" s="893">
        <v>114</v>
      </c>
      <c r="E481" s="893">
        <v>0</v>
      </c>
      <c r="F481" s="893">
        <v>951.9</v>
      </c>
      <c r="G481" s="945">
        <v>3.0329999999999999</v>
      </c>
      <c r="H481" s="893">
        <v>3</v>
      </c>
      <c r="I481" s="893">
        <v>3</v>
      </c>
      <c r="J481" s="893">
        <v>3</v>
      </c>
      <c r="K481" s="944">
        <v>18.198</v>
      </c>
      <c r="L481" s="943">
        <v>970.09799999999996</v>
      </c>
      <c r="M481" s="892">
        <v>970.09799999999996</v>
      </c>
      <c r="N481" s="892">
        <v>0</v>
      </c>
      <c r="O481" s="892">
        <v>0</v>
      </c>
      <c r="P481" s="942">
        <v>0</v>
      </c>
      <c r="Q481" s="892">
        <v>0</v>
      </c>
      <c r="R481" s="892">
        <v>0</v>
      </c>
      <c r="S481" s="892">
        <v>0</v>
      </c>
      <c r="T481" s="892">
        <v>0</v>
      </c>
      <c r="U481" s="892">
        <v>0</v>
      </c>
      <c r="V481" s="926">
        <v>0</v>
      </c>
    </row>
    <row r="482" spans="1:22">
      <c r="A482" s="882" t="s">
        <v>1196</v>
      </c>
      <c r="B482" s="951">
        <v>25.25</v>
      </c>
      <c r="C482" s="951">
        <v>0</v>
      </c>
      <c r="D482" s="899">
        <v>49</v>
      </c>
      <c r="E482" s="899">
        <v>0</v>
      </c>
      <c r="F482" s="899">
        <v>1237.25</v>
      </c>
      <c r="G482" s="950">
        <v>1.8</v>
      </c>
      <c r="H482" s="899">
        <v>5</v>
      </c>
      <c r="I482" s="899">
        <v>5</v>
      </c>
      <c r="J482" s="899">
        <v>5</v>
      </c>
      <c r="K482" s="949">
        <v>18</v>
      </c>
      <c r="L482" s="948">
        <v>1255.25</v>
      </c>
      <c r="M482" s="898">
        <v>0</v>
      </c>
      <c r="N482" s="898">
        <v>0</v>
      </c>
      <c r="O482" s="898">
        <v>0</v>
      </c>
      <c r="P482" s="947">
        <v>1255.25</v>
      </c>
      <c r="Q482" s="898">
        <v>0</v>
      </c>
      <c r="R482" s="898">
        <v>0</v>
      </c>
      <c r="S482" s="898">
        <v>0</v>
      </c>
      <c r="T482" s="898">
        <v>0</v>
      </c>
      <c r="U482" s="898">
        <v>0</v>
      </c>
      <c r="V482" s="925">
        <v>0</v>
      </c>
    </row>
    <row r="483" spans="1:22">
      <c r="A483" s="880" t="s">
        <v>2026</v>
      </c>
      <c r="B483" s="946">
        <v>7.54</v>
      </c>
      <c r="C483" s="946">
        <v>7.91</v>
      </c>
      <c r="D483" s="893">
        <v>111</v>
      </c>
      <c r="E483" s="893">
        <v>113</v>
      </c>
      <c r="F483" s="893">
        <v>1730.77</v>
      </c>
      <c r="G483" s="945">
        <v>8.64</v>
      </c>
      <c r="H483" s="893">
        <v>13</v>
      </c>
      <c r="I483" s="893">
        <v>13</v>
      </c>
      <c r="J483" s="893">
        <v>13</v>
      </c>
      <c r="K483" s="944">
        <v>224.64000000000001</v>
      </c>
      <c r="L483" s="943">
        <v>1955.41</v>
      </c>
      <c r="M483" s="892">
        <v>0</v>
      </c>
      <c r="N483" s="892">
        <v>1955.41</v>
      </c>
      <c r="O483" s="892">
        <v>0</v>
      </c>
      <c r="P483" s="942">
        <v>0</v>
      </c>
      <c r="Q483" s="892">
        <v>0</v>
      </c>
      <c r="R483" s="892">
        <v>0</v>
      </c>
      <c r="S483" s="892">
        <v>0</v>
      </c>
      <c r="T483" s="892">
        <v>0</v>
      </c>
      <c r="U483" s="892">
        <v>0</v>
      </c>
      <c r="V483" s="926">
        <v>0</v>
      </c>
    </row>
    <row r="484" spans="1:22">
      <c r="A484" s="882" t="s">
        <v>2025</v>
      </c>
      <c r="B484" s="951">
        <v>5.55</v>
      </c>
      <c r="C484" s="951">
        <v>0</v>
      </c>
      <c r="D484" s="899">
        <v>4</v>
      </c>
      <c r="E484" s="899">
        <v>0</v>
      </c>
      <c r="F484" s="899">
        <v>22.2</v>
      </c>
      <c r="G484" s="950">
        <v>8.64</v>
      </c>
      <c r="H484" s="899">
        <v>0</v>
      </c>
      <c r="I484" s="899">
        <v>0</v>
      </c>
      <c r="J484" s="899">
        <v>3</v>
      </c>
      <c r="K484" s="949">
        <v>51.84</v>
      </c>
      <c r="L484" s="948">
        <v>74.040000000000006</v>
      </c>
      <c r="M484" s="898">
        <v>0</v>
      </c>
      <c r="N484" s="898">
        <v>74.040000000000006</v>
      </c>
      <c r="O484" s="898">
        <v>0</v>
      </c>
      <c r="P484" s="947">
        <v>0</v>
      </c>
      <c r="Q484" s="898">
        <v>0</v>
      </c>
      <c r="R484" s="898">
        <v>0</v>
      </c>
      <c r="S484" s="898">
        <v>0</v>
      </c>
      <c r="T484" s="898">
        <v>0</v>
      </c>
      <c r="U484" s="898">
        <v>0</v>
      </c>
      <c r="V484" s="925">
        <v>0</v>
      </c>
    </row>
    <row r="485" spans="1:22">
      <c r="A485" s="880" t="s">
        <v>1195</v>
      </c>
      <c r="B485" s="946">
        <v>10.62</v>
      </c>
      <c r="C485" s="946">
        <v>9.07</v>
      </c>
      <c r="D485" s="893">
        <v>62</v>
      </c>
      <c r="E485" s="893">
        <v>62</v>
      </c>
      <c r="F485" s="893">
        <v>1220.78</v>
      </c>
      <c r="G485" s="945">
        <v>1.2</v>
      </c>
      <c r="H485" s="893">
        <v>6</v>
      </c>
      <c r="I485" s="893">
        <v>6</v>
      </c>
      <c r="J485" s="893">
        <v>6</v>
      </c>
      <c r="K485" s="944">
        <v>14.399999999999999</v>
      </c>
      <c r="L485" s="943">
        <v>1235.18</v>
      </c>
      <c r="M485" s="892">
        <v>0</v>
      </c>
      <c r="N485" s="892">
        <v>0</v>
      </c>
      <c r="O485" s="892">
        <v>0</v>
      </c>
      <c r="P485" s="942">
        <v>1235.18</v>
      </c>
      <c r="Q485" s="892">
        <v>0</v>
      </c>
      <c r="R485" s="892">
        <v>0</v>
      </c>
      <c r="S485" s="892">
        <v>0</v>
      </c>
      <c r="T485" s="892">
        <v>0</v>
      </c>
      <c r="U485" s="892">
        <v>0</v>
      </c>
      <c r="V485" s="926">
        <v>0</v>
      </c>
    </row>
    <row r="486" spans="1:22">
      <c r="A486" s="882" t="s">
        <v>2024</v>
      </c>
      <c r="B486" s="951">
        <v>16.48</v>
      </c>
      <c r="C486" s="951">
        <v>15.1</v>
      </c>
      <c r="D486" s="899">
        <v>77</v>
      </c>
      <c r="E486" s="899">
        <v>77</v>
      </c>
      <c r="F486" s="899">
        <v>2431.66</v>
      </c>
      <c r="G486" s="950">
        <v>6.05</v>
      </c>
      <c r="H486" s="899">
        <v>11</v>
      </c>
      <c r="I486" s="899">
        <v>11</v>
      </c>
      <c r="J486" s="899">
        <v>11</v>
      </c>
      <c r="K486" s="949">
        <v>133.1</v>
      </c>
      <c r="L486" s="948">
        <v>2564.7599999999998</v>
      </c>
      <c r="M486" s="898">
        <v>2564.7599999999998</v>
      </c>
      <c r="N486" s="898">
        <v>0</v>
      </c>
      <c r="O486" s="898">
        <v>0</v>
      </c>
      <c r="P486" s="947">
        <v>0</v>
      </c>
      <c r="Q486" s="898">
        <v>0</v>
      </c>
      <c r="R486" s="898">
        <v>0</v>
      </c>
      <c r="S486" s="898">
        <v>0</v>
      </c>
      <c r="T486" s="898">
        <v>0</v>
      </c>
      <c r="U486" s="898">
        <v>0</v>
      </c>
      <c r="V486" s="925">
        <v>0</v>
      </c>
    </row>
    <row r="487" spans="1:22">
      <c r="A487" s="880" t="s">
        <v>1194</v>
      </c>
      <c r="B487" s="946">
        <v>9.39</v>
      </c>
      <c r="C487" s="946">
        <v>10.74</v>
      </c>
      <c r="D487" s="893">
        <v>55</v>
      </c>
      <c r="E487" s="893">
        <v>55</v>
      </c>
      <c r="F487" s="893">
        <v>1107.1500000000001</v>
      </c>
      <c r="G487" s="945">
        <v>2.3199999999999998</v>
      </c>
      <c r="H487" s="893">
        <v>21</v>
      </c>
      <c r="I487" s="893">
        <v>18</v>
      </c>
      <c r="J487" s="893">
        <v>18</v>
      </c>
      <c r="K487" s="944">
        <v>97.44</v>
      </c>
      <c r="L487" s="943">
        <v>1204.5900000000001</v>
      </c>
      <c r="M487" s="892">
        <v>0</v>
      </c>
      <c r="N487" s="892">
        <v>0</v>
      </c>
      <c r="O487" s="892">
        <v>11.041631091852</v>
      </c>
      <c r="P487" s="942">
        <v>1193.5483689081482</v>
      </c>
      <c r="Q487" s="892">
        <v>0</v>
      </c>
      <c r="R487" s="892">
        <v>0</v>
      </c>
      <c r="S487" s="892">
        <v>0</v>
      </c>
      <c r="T487" s="892">
        <v>0</v>
      </c>
      <c r="U487" s="892">
        <v>0</v>
      </c>
      <c r="V487" s="926">
        <v>0</v>
      </c>
    </row>
    <row r="488" spans="1:22">
      <c r="A488" s="882" t="s">
        <v>1193</v>
      </c>
      <c r="B488" s="951">
        <v>13.27</v>
      </c>
      <c r="C488" s="951">
        <v>14.14</v>
      </c>
      <c r="D488" s="899">
        <v>115</v>
      </c>
      <c r="E488" s="899">
        <v>113</v>
      </c>
      <c r="F488" s="899">
        <v>3123.87</v>
      </c>
      <c r="G488" s="950">
        <v>2.3199999999999998</v>
      </c>
      <c r="H488" s="899">
        <v>16</v>
      </c>
      <c r="I488" s="899">
        <v>13</v>
      </c>
      <c r="J488" s="899">
        <v>13</v>
      </c>
      <c r="K488" s="949">
        <v>74.239999999999995</v>
      </c>
      <c r="L488" s="948">
        <v>3198.1099999999997</v>
      </c>
      <c r="M488" s="898">
        <v>0</v>
      </c>
      <c r="N488" s="898">
        <v>0</v>
      </c>
      <c r="O488" s="898">
        <v>1944.6181449991886</v>
      </c>
      <c r="P488" s="947">
        <v>1253.491855000811</v>
      </c>
      <c r="Q488" s="898">
        <v>0</v>
      </c>
      <c r="R488" s="898">
        <v>0</v>
      </c>
      <c r="S488" s="898">
        <v>0</v>
      </c>
      <c r="T488" s="898">
        <v>0</v>
      </c>
      <c r="U488" s="898">
        <v>0</v>
      </c>
      <c r="V488" s="925">
        <v>0</v>
      </c>
    </row>
    <row r="489" spans="1:22">
      <c r="A489" s="880" t="s">
        <v>2023</v>
      </c>
      <c r="B489" s="946">
        <v>7.83</v>
      </c>
      <c r="C489" s="946">
        <v>8.9499999999999993</v>
      </c>
      <c r="D489" s="893">
        <v>222</v>
      </c>
      <c r="E489" s="893">
        <v>220</v>
      </c>
      <c r="F489" s="893">
        <v>3707.2599999999998</v>
      </c>
      <c r="G489" s="945">
        <v>12.6</v>
      </c>
      <c r="H489" s="893">
        <v>23</v>
      </c>
      <c r="I489" s="893">
        <v>23</v>
      </c>
      <c r="J489" s="893">
        <v>23</v>
      </c>
      <c r="K489" s="944">
        <v>579.6</v>
      </c>
      <c r="L489" s="943">
        <v>4286.8599999999997</v>
      </c>
      <c r="M489" s="892">
        <v>0</v>
      </c>
      <c r="N489" s="892">
        <v>4286.8599999999997</v>
      </c>
      <c r="O489" s="892">
        <v>0</v>
      </c>
      <c r="P489" s="942">
        <v>0</v>
      </c>
      <c r="Q489" s="892">
        <v>0</v>
      </c>
      <c r="R489" s="892">
        <v>0</v>
      </c>
      <c r="S489" s="892">
        <v>0</v>
      </c>
      <c r="T489" s="892">
        <v>0</v>
      </c>
      <c r="U489" s="892">
        <v>0</v>
      </c>
      <c r="V489" s="926">
        <v>0</v>
      </c>
    </row>
    <row r="490" spans="1:22">
      <c r="A490" s="882" t="s">
        <v>2022</v>
      </c>
      <c r="B490" s="951">
        <v>5.08</v>
      </c>
      <c r="C490" s="951">
        <v>0</v>
      </c>
      <c r="D490" s="899">
        <v>7</v>
      </c>
      <c r="E490" s="899">
        <v>0</v>
      </c>
      <c r="F490" s="899">
        <v>35.56</v>
      </c>
      <c r="G490" s="950">
        <v>12.6</v>
      </c>
      <c r="H490" s="899">
        <v>7</v>
      </c>
      <c r="I490" s="899">
        <v>0</v>
      </c>
      <c r="J490" s="899">
        <v>0</v>
      </c>
      <c r="K490" s="949">
        <v>176.4</v>
      </c>
      <c r="L490" s="948">
        <v>211.96</v>
      </c>
      <c r="M490" s="898">
        <v>0</v>
      </c>
      <c r="N490" s="898">
        <v>211.96</v>
      </c>
      <c r="O490" s="898">
        <v>0</v>
      </c>
      <c r="P490" s="947">
        <v>0</v>
      </c>
      <c r="Q490" s="898">
        <v>0</v>
      </c>
      <c r="R490" s="898">
        <v>0</v>
      </c>
      <c r="S490" s="898">
        <v>0</v>
      </c>
      <c r="T490" s="898">
        <v>0</v>
      </c>
      <c r="U490" s="898">
        <v>0</v>
      </c>
      <c r="V490" s="925">
        <v>0</v>
      </c>
    </row>
    <row r="491" spans="1:22">
      <c r="A491" s="880" t="s">
        <v>2021</v>
      </c>
      <c r="B491" s="946">
        <v>7.53</v>
      </c>
      <c r="C491" s="946">
        <v>0</v>
      </c>
      <c r="D491" s="893">
        <v>65</v>
      </c>
      <c r="E491" s="893">
        <v>0</v>
      </c>
      <c r="F491" s="893">
        <v>489.45</v>
      </c>
      <c r="G491" s="945">
        <v>10.11</v>
      </c>
      <c r="H491" s="893">
        <v>3</v>
      </c>
      <c r="I491" s="893">
        <v>3</v>
      </c>
      <c r="J491" s="893">
        <v>3</v>
      </c>
      <c r="K491" s="944">
        <v>60.66</v>
      </c>
      <c r="L491" s="943">
        <v>550.11</v>
      </c>
      <c r="M491" s="892">
        <v>550.11</v>
      </c>
      <c r="N491" s="892">
        <v>0</v>
      </c>
      <c r="O491" s="892">
        <v>0</v>
      </c>
      <c r="P491" s="942">
        <v>0</v>
      </c>
      <c r="Q491" s="892">
        <v>0</v>
      </c>
      <c r="R491" s="892">
        <v>0</v>
      </c>
      <c r="S491" s="892">
        <v>0</v>
      </c>
      <c r="T491" s="892">
        <v>0</v>
      </c>
      <c r="U491" s="892">
        <v>0</v>
      </c>
      <c r="V491" s="926">
        <v>0</v>
      </c>
    </row>
    <row r="492" spans="1:22">
      <c r="A492" s="882" t="s">
        <v>1192</v>
      </c>
      <c r="B492" s="951">
        <v>20.51</v>
      </c>
      <c r="C492" s="951">
        <v>0</v>
      </c>
      <c r="D492" s="899">
        <v>84</v>
      </c>
      <c r="E492" s="899">
        <v>0</v>
      </c>
      <c r="F492" s="899">
        <v>1722.8400000000001</v>
      </c>
      <c r="G492" s="950">
        <v>1.2</v>
      </c>
      <c r="H492" s="899">
        <v>7</v>
      </c>
      <c r="I492" s="899">
        <v>7</v>
      </c>
      <c r="J492" s="899">
        <v>7</v>
      </c>
      <c r="K492" s="949">
        <v>16.8</v>
      </c>
      <c r="L492" s="948">
        <v>1739.64</v>
      </c>
      <c r="M492" s="898">
        <v>0</v>
      </c>
      <c r="N492" s="898">
        <v>0</v>
      </c>
      <c r="O492" s="898">
        <v>0</v>
      </c>
      <c r="P492" s="947">
        <v>933.65130692533364</v>
      </c>
      <c r="Q492" s="898">
        <v>0</v>
      </c>
      <c r="R492" s="898">
        <v>805.98869307466646</v>
      </c>
      <c r="S492" s="898">
        <v>0</v>
      </c>
      <c r="T492" s="898">
        <v>0</v>
      </c>
      <c r="U492" s="898">
        <v>0</v>
      </c>
      <c r="V492" s="925">
        <v>0</v>
      </c>
    </row>
    <row r="493" spans="1:22">
      <c r="A493" s="880" t="s">
        <v>1633</v>
      </c>
      <c r="B493" s="946">
        <v>16.5</v>
      </c>
      <c r="C493" s="946">
        <v>13.13</v>
      </c>
      <c r="D493" s="893">
        <v>41</v>
      </c>
      <c r="E493" s="893">
        <v>41</v>
      </c>
      <c r="F493" s="893">
        <v>1214.83</v>
      </c>
      <c r="G493" s="945">
        <v>4</v>
      </c>
      <c r="H493" s="893">
        <v>5</v>
      </c>
      <c r="I493" s="893">
        <v>5</v>
      </c>
      <c r="J493" s="893">
        <v>5</v>
      </c>
      <c r="K493" s="944">
        <v>40</v>
      </c>
      <c r="L493" s="943">
        <v>1254.83</v>
      </c>
      <c r="M493" s="892">
        <v>0</v>
      </c>
      <c r="N493" s="892">
        <v>0</v>
      </c>
      <c r="O493" s="892">
        <v>0</v>
      </c>
      <c r="P493" s="942">
        <v>1254.83</v>
      </c>
      <c r="Q493" s="892">
        <v>0</v>
      </c>
      <c r="R493" s="892">
        <v>0</v>
      </c>
      <c r="S493" s="892">
        <v>0</v>
      </c>
      <c r="T493" s="892">
        <v>0</v>
      </c>
      <c r="U493" s="892">
        <v>0</v>
      </c>
      <c r="V493" s="926">
        <v>0</v>
      </c>
    </row>
    <row r="494" spans="1:22">
      <c r="A494" s="882" t="s">
        <v>1632</v>
      </c>
      <c r="B494" s="951">
        <v>20.88</v>
      </c>
      <c r="C494" s="951">
        <v>20.62</v>
      </c>
      <c r="D494" s="899">
        <v>90</v>
      </c>
      <c r="E494" s="899">
        <v>90</v>
      </c>
      <c r="F494" s="899">
        <v>3735</v>
      </c>
      <c r="G494" s="950">
        <v>1.0409999999999999</v>
      </c>
      <c r="H494" s="899">
        <v>20</v>
      </c>
      <c r="I494" s="899">
        <v>20</v>
      </c>
      <c r="J494" s="899">
        <v>21</v>
      </c>
      <c r="K494" s="949">
        <v>43.721999999999994</v>
      </c>
      <c r="L494" s="948">
        <v>3778.7220000000002</v>
      </c>
      <c r="M494" s="898">
        <v>0</v>
      </c>
      <c r="N494" s="898">
        <v>0</v>
      </c>
      <c r="O494" s="898">
        <v>0</v>
      </c>
      <c r="P494" s="947">
        <v>45.956050500738073</v>
      </c>
      <c r="Q494" s="898">
        <v>0</v>
      </c>
      <c r="R494" s="898">
        <v>276.76906218011715</v>
      </c>
      <c r="S494" s="898">
        <v>3455.9968873191451</v>
      </c>
      <c r="T494" s="898">
        <v>0</v>
      </c>
      <c r="U494" s="898">
        <v>0</v>
      </c>
      <c r="V494" s="925">
        <v>0</v>
      </c>
    </row>
    <row r="495" spans="1:22">
      <c r="A495" s="880" t="s">
        <v>1631</v>
      </c>
      <c r="B495" s="946">
        <v>16.57</v>
      </c>
      <c r="C495" s="946">
        <v>0</v>
      </c>
      <c r="D495" s="893">
        <v>5</v>
      </c>
      <c r="E495" s="893">
        <v>0</v>
      </c>
      <c r="F495" s="893">
        <v>82.85</v>
      </c>
      <c r="G495" s="945">
        <v>1.0409999999999999</v>
      </c>
      <c r="H495" s="893">
        <v>2</v>
      </c>
      <c r="I495" s="893">
        <v>0</v>
      </c>
      <c r="J495" s="893">
        <v>0</v>
      </c>
      <c r="K495" s="944">
        <v>4.1639999999999997</v>
      </c>
      <c r="L495" s="943">
        <v>87.013999999999996</v>
      </c>
      <c r="M495" s="892">
        <v>0</v>
      </c>
      <c r="N495" s="892">
        <v>0</v>
      </c>
      <c r="O495" s="892">
        <v>0</v>
      </c>
      <c r="P495" s="942">
        <v>0</v>
      </c>
      <c r="Q495" s="892">
        <v>0</v>
      </c>
      <c r="R495" s="892">
        <v>0</v>
      </c>
      <c r="S495" s="892">
        <v>87.013999999999996</v>
      </c>
      <c r="T495" s="892">
        <v>0</v>
      </c>
      <c r="U495" s="892">
        <v>0</v>
      </c>
      <c r="V495" s="926">
        <v>0</v>
      </c>
    </row>
    <row r="496" spans="1:22">
      <c r="A496" s="882" t="s">
        <v>1630</v>
      </c>
      <c r="B496" s="951">
        <v>23.96</v>
      </c>
      <c r="C496" s="951">
        <v>24.23</v>
      </c>
      <c r="D496" s="899">
        <v>61</v>
      </c>
      <c r="E496" s="899">
        <v>66</v>
      </c>
      <c r="F496" s="899">
        <v>3060.74</v>
      </c>
      <c r="G496" s="950">
        <v>11.2</v>
      </c>
      <c r="H496" s="899">
        <v>13</v>
      </c>
      <c r="I496" s="899">
        <v>13</v>
      </c>
      <c r="J496" s="899">
        <v>13</v>
      </c>
      <c r="K496" s="949">
        <v>291.2</v>
      </c>
      <c r="L496" s="948">
        <v>3351.9399999999996</v>
      </c>
      <c r="M496" s="898">
        <v>0</v>
      </c>
      <c r="N496" s="898">
        <v>0</v>
      </c>
      <c r="O496" s="898">
        <v>0</v>
      </c>
      <c r="P496" s="947">
        <v>1700.7115321449512</v>
      </c>
      <c r="Q496" s="898">
        <v>0</v>
      </c>
      <c r="R496" s="898">
        <v>1651.2284678550482</v>
      </c>
      <c r="S496" s="898">
        <v>0</v>
      </c>
      <c r="T496" s="898">
        <v>0</v>
      </c>
      <c r="U496" s="898">
        <v>0</v>
      </c>
      <c r="V496" s="925">
        <v>0</v>
      </c>
    </row>
    <row r="497" spans="1:22">
      <c r="A497" s="880" t="s">
        <v>2020</v>
      </c>
      <c r="B497" s="946">
        <v>25.98</v>
      </c>
      <c r="C497" s="946">
        <v>27.62</v>
      </c>
      <c r="D497" s="893">
        <v>68</v>
      </c>
      <c r="E497" s="893">
        <v>67</v>
      </c>
      <c r="F497" s="893">
        <v>3617.1800000000003</v>
      </c>
      <c r="G497" s="945">
        <v>2.2999999999999998</v>
      </c>
      <c r="H497" s="893">
        <v>21</v>
      </c>
      <c r="I497" s="893">
        <v>21</v>
      </c>
      <c r="J497" s="893">
        <v>21</v>
      </c>
      <c r="K497" s="944">
        <v>96.6</v>
      </c>
      <c r="L497" s="943">
        <v>3713.78</v>
      </c>
      <c r="M497" s="892">
        <v>0</v>
      </c>
      <c r="N497" s="892">
        <v>0</v>
      </c>
      <c r="O497" s="892">
        <v>3713.78</v>
      </c>
      <c r="P497" s="942">
        <v>0</v>
      </c>
      <c r="Q497" s="892">
        <v>0</v>
      </c>
      <c r="R497" s="892">
        <v>0</v>
      </c>
      <c r="S497" s="892">
        <v>0</v>
      </c>
      <c r="T497" s="892">
        <v>0</v>
      </c>
      <c r="U497" s="892">
        <v>0</v>
      </c>
      <c r="V497" s="926">
        <v>0</v>
      </c>
    </row>
    <row r="498" spans="1:22">
      <c r="A498" s="882" t="s">
        <v>2019</v>
      </c>
      <c r="B498" s="951">
        <v>19.41</v>
      </c>
      <c r="C498" s="951">
        <v>19.850000000000001</v>
      </c>
      <c r="D498" s="899">
        <v>57</v>
      </c>
      <c r="E498" s="899">
        <v>57</v>
      </c>
      <c r="F498" s="899">
        <v>2237.8200000000002</v>
      </c>
      <c r="G498" s="950">
        <v>2.2999999999999998</v>
      </c>
      <c r="H498" s="899">
        <v>12</v>
      </c>
      <c r="I498" s="899">
        <v>11</v>
      </c>
      <c r="J498" s="899">
        <v>12</v>
      </c>
      <c r="K498" s="949">
        <v>59.8</v>
      </c>
      <c r="L498" s="948">
        <v>2297.6200000000003</v>
      </c>
      <c r="M498" s="898">
        <v>0</v>
      </c>
      <c r="N498" s="898">
        <v>63.83141180304235</v>
      </c>
      <c r="O498" s="898">
        <v>2233.7885881969578</v>
      </c>
      <c r="P498" s="947">
        <v>0</v>
      </c>
      <c r="Q498" s="898">
        <v>0</v>
      </c>
      <c r="R498" s="898">
        <v>0</v>
      </c>
      <c r="S498" s="898">
        <v>0</v>
      </c>
      <c r="T498" s="898">
        <v>0</v>
      </c>
      <c r="U498" s="898">
        <v>0</v>
      </c>
      <c r="V498" s="925">
        <v>0</v>
      </c>
    </row>
    <row r="499" spans="1:22">
      <c r="A499" s="880" t="s">
        <v>1191</v>
      </c>
      <c r="B499" s="946">
        <v>10.39</v>
      </c>
      <c r="C499" s="946">
        <v>0</v>
      </c>
      <c r="D499" s="893">
        <v>28</v>
      </c>
      <c r="E499" s="893">
        <v>0</v>
      </c>
      <c r="F499" s="893">
        <v>290.92</v>
      </c>
      <c r="G499" s="945">
        <v>6.63</v>
      </c>
      <c r="H499" s="893">
        <v>2</v>
      </c>
      <c r="I499" s="893">
        <v>2</v>
      </c>
      <c r="J499" s="893">
        <v>2</v>
      </c>
      <c r="K499" s="944">
        <v>26.52</v>
      </c>
      <c r="L499" s="943">
        <v>317.44</v>
      </c>
      <c r="M499" s="892">
        <v>317.44</v>
      </c>
      <c r="N499" s="892">
        <v>0</v>
      </c>
      <c r="O499" s="892">
        <v>0</v>
      </c>
      <c r="P499" s="942">
        <v>0</v>
      </c>
      <c r="Q499" s="892">
        <v>0</v>
      </c>
      <c r="R499" s="892">
        <v>0</v>
      </c>
      <c r="S499" s="892">
        <v>0</v>
      </c>
      <c r="T499" s="892">
        <v>0</v>
      </c>
      <c r="U499" s="892">
        <v>0</v>
      </c>
      <c r="V499" s="926">
        <v>0</v>
      </c>
    </row>
    <row r="500" spans="1:22">
      <c r="A500" s="882" t="s">
        <v>1629</v>
      </c>
      <c r="B500" s="951">
        <v>21.94</v>
      </c>
      <c r="C500" s="951">
        <v>20.81</v>
      </c>
      <c r="D500" s="899">
        <v>91</v>
      </c>
      <c r="E500" s="899">
        <v>91</v>
      </c>
      <c r="F500" s="899">
        <v>3890.25</v>
      </c>
      <c r="G500" s="950">
        <v>4.75</v>
      </c>
      <c r="H500" s="899">
        <v>20</v>
      </c>
      <c r="I500" s="899">
        <v>20</v>
      </c>
      <c r="J500" s="899">
        <v>20</v>
      </c>
      <c r="K500" s="949">
        <v>190</v>
      </c>
      <c r="L500" s="948">
        <v>4080.25</v>
      </c>
      <c r="M500" s="898">
        <v>0</v>
      </c>
      <c r="N500" s="898">
        <v>0</v>
      </c>
      <c r="O500" s="898">
        <v>0</v>
      </c>
      <c r="P500" s="947">
        <v>0</v>
      </c>
      <c r="Q500" s="898">
        <v>0</v>
      </c>
      <c r="R500" s="898">
        <v>144.3299638943889</v>
      </c>
      <c r="S500" s="898">
        <v>3935.9200361056114</v>
      </c>
      <c r="T500" s="898">
        <v>0</v>
      </c>
      <c r="U500" s="898">
        <v>0</v>
      </c>
      <c r="V500" s="925">
        <v>0</v>
      </c>
    </row>
    <row r="501" spans="1:22">
      <c r="A501" s="880" t="s">
        <v>1190</v>
      </c>
      <c r="B501" s="946">
        <v>38.57</v>
      </c>
      <c r="C501" s="946">
        <v>39.74</v>
      </c>
      <c r="D501" s="893">
        <v>83</v>
      </c>
      <c r="E501" s="893">
        <v>84</v>
      </c>
      <c r="F501" s="893">
        <v>6539.47</v>
      </c>
      <c r="G501" s="945">
        <v>5</v>
      </c>
      <c r="H501" s="893">
        <v>25</v>
      </c>
      <c r="I501" s="893">
        <v>25</v>
      </c>
      <c r="J501" s="893">
        <v>25</v>
      </c>
      <c r="K501" s="944">
        <v>250</v>
      </c>
      <c r="L501" s="943">
        <v>6789.47</v>
      </c>
      <c r="M501" s="892">
        <v>0</v>
      </c>
      <c r="N501" s="892">
        <v>0</v>
      </c>
      <c r="O501" s="892">
        <v>0</v>
      </c>
      <c r="P501" s="942">
        <v>1718.1969363744361</v>
      </c>
      <c r="Q501" s="892">
        <v>0</v>
      </c>
      <c r="R501" s="892">
        <v>5071.2730636255646</v>
      </c>
      <c r="S501" s="892">
        <v>0</v>
      </c>
      <c r="T501" s="892">
        <v>0</v>
      </c>
      <c r="U501" s="892">
        <v>0</v>
      </c>
      <c r="V501" s="926">
        <v>0</v>
      </c>
    </row>
    <row r="502" spans="1:22">
      <c r="A502" s="882" t="s">
        <v>1189</v>
      </c>
      <c r="B502" s="951">
        <v>8.41</v>
      </c>
      <c r="C502" s="951">
        <v>7.72</v>
      </c>
      <c r="D502" s="899">
        <v>58</v>
      </c>
      <c r="E502" s="899">
        <v>58</v>
      </c>
      <c r="F502" s="899">
        <v>935.54</v>
      </c>
      <c r="G502" s="950">
        <v>9.6300000000000008</v>
      </c>
      <c r="H502" s="899">
        <v>5</v>
      </c>
      <c r="I502" s="899">
        <v>5</v>
      </c>
      <c r="J502" s="899">
        <v>5</v>
      </c>
      <c r="K502" s="949">
        <v>96.300000000000011</v>
      </c>
      <c r="L502" s="948">
        <v>1031.8399999999999</v>
      </c>
      <c r="M502" s="898">
        <v>0</v>
      </c>
      <c r="N502" s="898">
        <v>0</v>
      </c>
      <c r="O502" s="898">
        <v>1031.8399999999999</v>
      </c>
      <c r="P502" s="947">
        <v>0</v>
      </c>
      <c r="Q502" s="898">
        <v>0</v>
      </c>
      <c r="R502" s="898">
        <v>0</v>
      </c>
      <c r="S502" s="898">
        <v>0</v>
      </c>
      <c r="T502" s="898">
        <v>0</v>
      </c>
      <c r="U502" s="898">
        <v>0</v>
      </c>
      <c r="V502" s="925">
        <v>0</v>
      </c>
    </row>
    <row r="503" spans="1:22">
      <c r="A503" s="880" t="s">
        <v>1628</v>
      </c>
      <c r="B503" s="946">
        <v>26.9</v>
      </c>
      <c r="C503" s="946">
        <v>23.9</v>
      </c>
      <c r="D503" s="893">
        <v>66</v>
      </c>
      <c r="E503" s="893">
        <v>66</v>
      </c>
      <c r="F503" s="893">
        <v>3352.7999999999997</v>
      </c>
      <c r="G503" s="945">
        <v>6.375</v>
      </c>
      <c r="H503" s="893">
        <v>14</v>
      </c>
      <c r="I503" s="893">
        <v>14</v>
      </c>
      <c r="J503" s="893">
        <v>14</v>
      </c>
      <c r="K503" s="944">
        <v>178.5</v>
      </c>
      <c r="L503" s="943">
        <v>3531.2999999999997</v>
      </c>
      <c r="M503" s="892">
        <v>0</v>
      </c>
      <c r="N503" s="892">
        <v>0</v>
      </c>
      <c r="O503" s="892">
        <v>0</v>
      </c>
      <c r="P503" s="942">
        <v>3082.2701484110335</v>
      </c>
      <c r="Q503" s="892">
        <v>0</v>
      </c>
      <c r="R503" s="892">
        <v>449.02985158896593</v>
      </c>
      <c r="S503" s="892">
        <v>0</v>
      </c>
      <c r="T503" s="892">
        <v>0</v>
      </c>
      <c r="U503" s="892">
        <v>0</v>
      </c>
      <c r="V503" s="926">
        <v>0</v>
      </c>
    </row>
    <row r="504" spans="1:22">
      <c r="A504" s="882" t="s">
        <v>2018</v>
      </c>
      <c r="B504" s="951">
        <v>15.58</v>
      </c>
      <c r="C504" s="951">
        <v>16.11</v>
      </c>
      <c r="D504" s="899">
        <v>82</v>
      </c>
      <c r="E504" s="899">
        <v>82</v>
      </c>
      <c r="F504" s="899">
        <v>2598.58</v>
      </c>
      <c r="G504" s="950">
        <v>4</v>
      </c>
      <c r="H504" s="899">
        <v>16</v>
      </c>
      <c r="I504" s="899">
        <v>12</v>
      </c>
      <c r="J504" s="899">
        <v>12</v>
      </c>
      <c r="K504" s="949">
        <v>128</v>
      </c>
      <c r="L504" s="948">
        <v>2726.58</v>
      </c>
      <c r="M504" s="898">
        <v>2451.3448096547813</v>
      </c>
      <c r="N504" s="898">
        <v>275.23519034521848</v>
      </c>
      <c r="O504" s="898">
        <v>0</v>
      </c>
      <c r="P504" s="947">
        <v>0</v>
      </c>
      <c r="Q504" s="898">
        <v>0</v>
      </c>
      <c r="R504" s="898">
        <v>0</v>
      </c>
      <c r="S504" s="898">
        <v>0</v>
      </c>
      <c r="T504" s="898">
        <v>0</v>
      </c>
      <c r="U504" s="898">
        <v>0</v>
      </c>
      <c r="V504" s="925">
        <v>0</v>
      </c>
    </row>
    <row r="505" spans="1:22">
      <c r="A505" s="880" t="s">
        <v>2017</v>
      </c>
      <c r="B505" s="946">
        <v>14.27</v>
      </c>
      <c r="C505" s="946">
        <v>15.41</v>
      </c>
      <c r="D505" s="893">
        <v>102</v>
      </c>
      <c r="E505" s="893">
        <v>101</v>
      </c>
      <c r="F505" s="893">
        <v>3011.95</v>
      </c>
      <c r="G505" s="945">
        <v>8.625</v>
      </c>
      <c r="H505" s="893">
        <v>18</v>
      </c>
      <c r="I505" s="893">
        <v>15</v>
      </c>
      <c r="J505" s="893">
        <v>18</v>
      </c>
      <c r="K505" s="944">
        <v>362.25</v>
      </c>
      <c r="L505" s="943">
        <v>3374.2</v>
      </c>
      <c r="M505" s="892">
        <v>2766.6222051248342</v>
      </c>
      <c r="N505" s="892">
        <v>607.57779487516564</v>
      </c>
      <c r="O505" s="892">
        <v>0</v>
      </c>
      <c r="P505" s="942">
        <v>0</v>
      </c>
      <c r="Q505" s="892">
        <v>0</v>
      </c>
      <c r="R505" s="892">
        <v>0</v>
      </c>
      <c r="S505" s="892">
        <v>0</v>
      </c>
      <c r="T505" s="892">
        <v>0</v>
      </c>
      <c r="U505" s="892">
        <v>0</v>
      </c>
      <c r="V505" s="926">
        <v>0</v>
      </c>
    </row>
    <row r="506" spans="1:22">
      <c r="A506" s="882" t="s">
        <v>2016</v>
      </c>
      <c r="B506" s="951">
        <v>14.76</v>
      </c>
      <c r="C506" s="951">
        <v>15.28</v>
      </c>
      <c r="D506" s="899">
        <v>150</v>
      </c>
      <c r="E506" s="899">
        <v>137</v>
      </c>
      <c r="F506" s="899">
        <v>4307.3600000000006</v>
      </c>
      <c r="G506" s="950">
        <v>7.125</v>
      </c>
      <c r="H506" s="899">
        <v>23</v>
      </c>
      <c r="I506" s="899">
        <v>23</v>
      </c>
      <c r="J506" s="899">
        <v>23</v>
      </c>
      <c r="K506" s="949">
        <v>327.75</v>
      </c>
      <c r="L506" s="948">
        <v>4635.1100000000006</v>
      </c>
      <c r="M506" s="898">
        <v>3584.7257559519967</v>
      </c>
      <c r="N506" s="898">
        <v>1050.3842440480039</v>
      </c>
      <c r="O506" s="898">
        <v>0</v>
      </c>
      <c r="P506" s="947">
        <v>0</v>
      </c>
      <c r="Q506" s="898">
        <v>0</v>
      </c>
      <c r="R506" s="898">
        <v>0</v>
      </c>
      <c r="S506" s="898">
        <v>0</v>
      </c>
      <c r="T506" s="898">
        <v>0</v>
      </c>
      <c r="U506" s="898">
        <v>0</v>
      </c>
      <c r="V506" s="925">
        <v>0</v>
      </c>
    </row>
    <row r="507" spans="1:22">
      <c r="A507" s="880" t="s">
        <v>2015</v>
      </c>
      <c r="B507" s="946">
        <v>15.07</v>
      </c>
      <c r="C507" s="946">
        <v>15.26</v>
      </c>
      <c r="D507" s="893">
        <v>159</v>
      </c>
      <c r="E507" s="893">
        <v>159</v>
      </c>
      <c r="F507" s="893">
        <v>4822.47</v>
      </c>
      <c r="G507" s="945">
        <v>2.5</v>
      </c>
      <c r="H507" s="893">
        <v>33</v>
      </c>
      <c r="I507" s="893">
        <v>33</v>
      </c>
      <c r="J507" s="893">
        <v>33</v>
      </c>
      <c r="K507" s="944">
        <v>165</v>
      </c>
      <c r="L507" s="943">
        <v>4987.47</v>
      </c>
      <c r="M507" s="892">
        <v>3234.9957015398081</v>
      </c>
      <c r="N507" s="892">
        <v>1752.4742984601919</v>
      </c>
      <c r="O507" s="892">
        <v>0</v>
      </c>
      <c r="P507" s="942">
        <v>0</v>
      </c>
      <c r="Q507" s="892">
        <v>0</v>
      </c>
      <c r="R507" s="892">
        <v>0</v>
      </c>
      <c r="S507" s="892">
        <v>0</v>
      </c>
      <c r="T507" s="892">
        <v>0</v>
      </c>
      <c r="U507" s="892">
        <v>0</v>
      </c>
      <c r="V507" s="926">
        <v>0</v>
      </c>
    </row>
    <row r="508" spans="1:22">
      <c r="A508" s="882" t="s">
        <v>2014</v>
      </c>
      <c r="B508" s="951">
        <v>10.54</v>
      </c>
      <c r="C508" s="951">
        <v>11.04</v>
      </c>
      <c r="D508" s="899">
        <v>59</v>
      </c>
      <c r="E508" s="899">
        <v>59</v>
      </c>
      <c r="F508" s="899">
        <v>1273.2199999999998</v>
      </c>
      <c r="G508" s="950">
        <v>2.5</v>
      </c>
      <c r="H508" s="899">
        <v>7</v>
      </c>
      <c r="I508" s="899">
        <v>7</v>
      </c>
      <c r="J508" s="899">
        <v>7</v>
      </c>
      <c r="K508" s="949">
        <v>35</v>
      </c>
      <c r="L508" s="948">
        <v>1308.2199999999998</v>
      </c>
      <c r="M508" s="898">
        <v>529.33507686910525</v>
      </c>
      <c r="N508" s="898">
        <v>778.88492313089444</v>
      </c>
      <c r="O508" s="898">
        <v>0</v>
      </c>
      <c r="P508" s="947">
        <v>0</v>
      </c>
      <c r="Q508" s="898">
        <v>0</v>
      </c>
      <c r="R508" s="898">
        <v>0</v>
      </c>
      <c r="S508" s="898">
        <v>0</v>
      </c>
      <c r="T508" s="898">
        <v>0</v>
      </c>
      <c r="U508" s="898">
        <v>0</v>
      </c>
      <c r="V508" s="925">
        <v>0</v>
      </c>
    </row>
    <row r="509" spans="1:22">
      <c r="A509" s="880" t="s">
        <v>2013</v>
      </c>
      <c r="B509" s="946">
        <v>10.68</v>
      </c>
      <c r="C509" s="946">
        <v>10.37</v>
      </c>
      <c r="D509" s="893">
        <v>104</v>
      </c>
      <c r="E509" s="893">
        <v>104</v>
      </c>
      <c r="F509" s="893">
        <v>2189.1999999999998</v>
      </c>
      <c r="G509" s="945">
        <v>5</v>
      </c>
      <c r="H509" s="893">
        <v>15</v>
      </c>
      <c r="I509" s="893">
        <v>15</v>
      </c>
      <c r="J509" s="893">
        <v>15</v>
      </c>
      <c r="K509" s="944">
        <v>150</v>
      </c>
      <c r="L509" s="943">
        <v>2339.1999999999998</v>
      </c>
      <c r="M509" s="892">
        <v>976.38896813401038</v>
      </c>
      <c r="N509" s="892">
        <v>1362.8110318659897</v>
      </c>
      <c r="O509" s="892">
        <v>0</v>
      </c>
      <c r="P509" s="942">
        <v>0</v>
      </c>
      <c r="Q509" s="892">
        <v>0</v>
      </c>
      <c r="R509" s="892">
        <v>0</v>
      </c>
      <c r="S509" s="892">
        <v>0</v>
      </c>
      <c r="T509" s="892">
        <v>0</v>
      </c>
      <c r="U509" s="892">
        <v>0</v>
      </c>
      <c r="V509" s="926">
        <v>0</v>
      </c>
    </row>
    <row r="510" spans="1:22">
      <c r="A510" s="882" t="s">
        <v>2012</v>
      </c>
      <c r="B510" s="951">
        <v>13.88</v>
      </c>
      <c r="C510" s="951">
        <v>16.010000000000002</v>
      </c>
      <c r="D510" s="899">
        <v>83</v>
      </c>
      <c r="E510" s="899">
        <v>83</v>
      </c>
      <c r="F510" s="899">
        <v>2480.87</v>
      </c>
      <c r="G510" s="950">
        <v>5.9</v>
      </c>
      <c r="H510" s="899">
        <v>20</v>
      </c>
      <c r="I510" s="899">
        <v>16</v>
      </c>
      <c r="J510" s="899">
        <v>20</v>
      </c>
      <c r="K510" s="949">
        <v>283.20000000000005</v>
      </c>
      <c r="L510" s="948">
        <v>2764.0699999999997</v>
      </c>
      <c r="M510" s="898">
        <v>1179.804251652977</v>
      </c>
      <c r="N510" s="898">
        <v>1584.2657483470225</v>
      </c>
      <c r="O510" s="898">
        <v>0</v>
      </c>
      <c r="P510" s="947">
        <v>0</v>
      </c>
      <c r="Q510" s="898">
        <v>0</v>
      </c>
      <c r="R510" s="898">
        <v>0</v>
      </c>
      <c r="S510" s="898">
        <v>0</v>
      </c>
      <c r="T510" s="898">
        <v>0</v>
      </c>
      <c r="U510" s="898">
        <v>0</v>
      </c>
      <c r="V510" s="925">
        <v>0</v>
      </c>
    </row>
    <row r="511" spans="1:22">
      <c r="A511" s="880" t="s">
        <v>2011</v>
      </c>
      <c r="B511" s="946">
        <v>13.8</v>
      </c>
      <c r="C511" s="946">
        <v>15.97</v>
      </c>
      <c r="D511" s="893">
        <v>55</v>
      </c>
      <c r="E511" s="893">
        <v>55</v>
      </c>
      <c r="F511" s="893">
        <v>1637.35</v>
      </c>
      <c r="G511" s="945">
        <v>5.9</v>
      </c>
      <c r="H511" s="893">
        <v>6</v>
      </c>
      <c r="I511" s="893">
        <v>6</v>
      </c>
      <c r="J511" s="893">
        <v>6</v>
      </c>
      <c r="K511" s="944">
        <v>70.800000000000011</v>
      </c>
      <c r="L511" s="943">
        <v>1708.1499999999999</v>
      </c>
      <c r="M511" s="892">
        <v>1659.7411382008465</v>
      </c>
      <c r="N511" s="892">
        <v>48.408861799153364</v>
      </c>
      <c r="O511" s="892">
        <v>0</v>
      </c>
      <c r="P511" s="942">
        <v>0</v>
      </c>
      <c r="Q511" s="892">
        <v>0</v>
      </c>
      <c r="R511" s="892">
        <v>0</v>
      </c>
      <c r="S511" s="892">
        <v>0</v>
      </c>
      <c r="T511" s="892">
        <v>0</v>
      </c>
      <c r="U511" s="892">
        <v>0</v>
      </c>
      <c r="V511" s="926">
        <v>0</v>
      </c>
    </row>
    <row r="512" spans="1:22">
      <c r="A512" s="882" t="s">
        <v>2010</v>
      </c>
      <c r="B512" s="951">
        <v>2.3199999999999998</v>
      </c>
      <c r="C512" s="951">
        <v>3.64</v>
      </c>
      <c r="D512" s="899">
        <v>132</v>
      </c>
      <c r="E512" s="899">
        <v>131</v>
      </c>
      <c r="F512" s="899">
        <v>783.07999999999993</v>
      </c>
      <c r="G512" s="950">
        <v>7.15</v>
      </c>
      <c r="H512" s="899">
        <v>7</v>
      </c>
      <c r="I512" s="899">
        <v>7</v>
      </c>
      <c r="J512" s="899">
        <v>7</v>
      </c>
      <c r="K512" s="949">
        <v>100.10000000000001</v>
      </c>
      <c r="L512" s="948">
        <v>883.18</v>
      </c>
      <c r="M512" s="898">
        <v>0</v>
      </c>
      <c r="N512" s="898">
        <v>883.18</v>
      </c>
      <c r="O512" s="898">
        <v>0</v>
      </c>
      <c r="P512" s="947">
        <v>0</v>
      </c>
      <c r="Q512" s="898">
        <v>0</v>
      </c>
      <c r="R512" s="898">
        <v>0</v>
      </c>
      <c r="S512" s="898">
        <v>0</v>
      </c>
      <c r="T512" s="898">
        <v>0</v>
      </c>
      <c r="U512" s="898">
        <v>0</v>
      </c>
      <c r="V512" s="925">
        <v>0</v>
      </c>
    </row>
    <row r="513" spans="1:22">
      <c r="A513" s="880" t="s">
        <v>1188</v>
      </c>
      <c r="B513" s="946">
        <v>7.47</v>
      </c>
      <c r="C513" s="946">
        <v>7</v>
      </c>
      <c r="D513" s="893">
        <v>64</v>
      </c>
      <c r="E513" s="893">
        <v>65</v>
      </c>
      <c r="F513" s="893">
        <v>933.07999999999993</v>
      </c>
      <c r="G513" s="945">
        <v>3.4750000000000001</v>
      </c>
      <c r="H513" s="893">
        <v>5</v>
      </c>
      <c r="I513" s="893">
        <v>5</v>
      </c>
      <c r="J513" s="893">
        <v>5</v>
      </c>
      <c r="K513" s="944">
        <v>34.75</v>
      </c>
      <c r="L513" s="943">
        <v>967.82999999999993</v>
      </c>
      <c r="M513" s="892">
        <v>0</v>
      </c>
      <c r="N513" s="892">
        <v>0</v>
      </c>
      <c r="O513" s="892">
        <v>967.82999999999993</v>
      </c>
      <c r="P513" s="942">
        <v>0</v>
      </c>
      <c r="Q513" s="892">
        <v>0</v>
      </c>
      <c r="R513" s="892">
        <v>0</v>
      </c>
      <c r="S513" s="892">
        <v>0</v>
      </c>
      <c r="T513" s="892">
        <v>0</v>
      </c>
      <c r="U513" s="892">
        <v>0</v>
      </c>
      <c r="V513" s="926">
        <v>0</v>
      </c>
    </row>
    <row r="514" spans="1:22">
      <c r="A514" s="882" t="s">
        <v>2009</v>
      </c>
      <c r="B514" s="951">
        <v>4.4000000000000004</v>
      </c>
      <c r="C514" s="951">
        <v>5.88</v>
      </c>
      <c r="D514" s="899">
        <v>132</v>
      </c>
      <c r="E514" s="899">
        <v>132</v>
      </c>
      <c r="F514" s="899">
        <v>1356.96</v>
      </c>
      <c r="G514" s="950">
        <v>0</v>
      </c>
      <c r="H514" s="899">
        <v>13</v>
      </c>
      <c r="I514" s="899">
        <v>12</v>
      </c>
      <c r="J514" s="899">
        <v>12</v>
      </c>
      <c r="K514" s="949">
        <v>0</v>
      </c>
      <c r="L514" s="948">
        <v>1356.96</v>
      </c>
      <c r="M514" s="898">
        <v>1356.96</v>
      </c>
      <c r="N514" s="898">
        <v>0</v>
      </c>
      <c r="O514" s="898">
        <v>0</v>
      </c>
      <c r="P514" s="947">
        <v>0</v>
      </c>
      <c r="Q514" s="898">
        <v>0</v>
      </c>
      <c r="R514" s="898">
        <v>0</v>
      </c>
      <c r="S514" s="898">
        <v>0</v>
      </c>
      <c r="T514" s="898">
        <v>0</v>
      </c>
      <c r="U514" s="898">
        <v>0</v>
      </c>
      <c r="V514" s="925">
        <v>0</v>
      </c>
    </row>
    <row r="515" spans="1:22">
      <c r="A515" s="880" t="s">
        <v>2008</v>
      </c>
      <c r="B515" s="946">
        <v>10.75</v>
      </c>
      <c r="C515" s="946">
        <v>11.21</v>
      </c>
      <c r="D515" s="893">
        <v>87</v>
      </c>
      <c r="E515" s="893">
        <v>87</v>
      </c>
      <c r="F515" s="893">
        <v>1910.52</v>
      </c>
      <c r="G515" s="945">
        <v>2.4</v>
      </c>
      <c r="H515" s="893">
        <v>23</v>
      </c>
      <c r="I515" s="893">
        <v>17</v>
      </c>
      <c r="J515" s="893">
        <v>21</v>
      </c>
      <c r="K515" s="944">
        <v>129.6</v>
      </c>
      <c r="L515" s="943">
        <v>2040.12</v>
      </c>
      <c r="M515" s="892">
        <v>1994.2573841975757</v>
      </c>
      <c r="N515" s="892">
        <v>45.86261580242418</v>
      </c>
      <c r="O515" s="892">
        <v>0</v>
      </c>
      <c r="P515" s="942">
        <v>0</v>
      </c>
      <c r="Q515" s="892">
        <v>0</v>
      </c>
      <c r="R515" s="892">
        <v>0</v>
      </c>
      <c r="S515" s="892">
        <v>0</v>
      </c>
      <c r="T515" s="892">
        <v>0</v>
      </c>
      <c r="U515" s="892">
        <v>0</v>
      </c>
      <c r="V515" s="926">
        <v>0</v>
      </c>
    </row>
    <row r="516" spans="1:22">
      <c r="A516" s="882" t="s">
        <v>2007</v>
      </c>
      <c r="B516" s="951">
        <v>11.48</v>
      </c>
      <c r="C516" s="951">
        <v>11.97</v>
      </c>
      <c r="D516" s="899">
        <v>85</v>
      </c>
      <c r="E516" s="899">
        <v>85</v>
      </c>
      <c r="F516" s="899">
        <v>1993.25</v>
      </c>
      <c r="G516" s="950">
        <v>2.4</v>
      </c>
      <c r="H516" s="899">
        <v>12</v>
      </c>
      <c r="I516" s="899">
        <v>10</v>
      </c>
      <c r="J516" s="899">
        <v>12</v>
      </c>
      <c r="K516" s="949">
        <v>67.2</v>
      </c>
      <c r="L516" s="948">
        <v>2060.4499999999998</v>
      </c>
      <c r="M516" s="898">
        <v>1886.4004550251327</v>
      </c>
      <c r="N516" s="898">
        <v>174.04954497486719</v>
      </c>
      <c r="O516" s="898">
        <v>0</v>
      </c>
      <c r="P516" s="947">
        <v>0</v>
      </c>
      <c r="Q516" s="898">
        <v>0</v>
      </c>
      <c r="R516" s="898">
        <v>0</v>
      </c>
      <c r="S516" s="898">
        <v>0</v>
      </c>
      <c r="T516" s="898">
        <v>0</v>
      </c>
      <c r="U516" s="898">
        <v>0</v>
      </c>
      <c r="V516" s="925">
        <v>0</v>
      </c>
    </row>
    <row r="517" spans="1:22">
      <c r="A517" s="880" t="s">
        <v>2006</v>
      </c>
      <c r="B517" s="946">
        <v>9.3699999999999992</v>
      </c>
      <c r="C517" s="946">
        <v>8.98</v>
      </c>
      <c r="D517" s="893">
        <v>82</v>
      </c>
      <c r="E517" s="893">
        <v>82</v>
      </c>
      <c r="F517" s="893">
        <v>1504.6999999999998</v>
      </c>
      <c r="G517" s="945">
        <v>1.4</v>
      </c>
      <c r="H517" s="893">
        <v>8</v>
      </c>
      <c r="I517" s="893">
        <v>8</v>
      </c>
      <c r="J517" s="893">
        <v>8</v>
      </c>
      <c r="K517" s="944">
        <v>22.4</v>
      </c>
      <c r="L517" s="943">
        <v>1527.1</v>
      </c>
      <c r="M517" s="892">
        <v>0</v>
      </c>
      <c r="N517" s="892">
        <v>1527.1</v>
      </c>
      <c r="O517" s="892">
        <v>0</v>
      </c>
      <c r="P517" s="942">
        <v>0</v>
      </c>
      <c r="Q517" s="892">
        <v>0</v>
      </c>
      <c r="R517" s="892">
        <v>0</v>
      </c>
      <c r="S517" s="892">
        <v>0</v>
      </c>
      <c r="T517" s="892">
        <v>0</v>
      </c>
      <c r="U517" s="892">
        <v>0</v>
      </c>
      <c r="V517" s="926">
        <v>0</v>
      </c>
    </row>
    <row r="518" spans="1:22">
      <c r="A518" s="882" t="s">
        <v>1187</v>
      </c>
      <c r="B518" s="951">
        <v>12.35</v>
      </c>
      <c r="C518" s="951">
        <v>0</v>
      </c>
      <c r="D518" s="899">
        <v>62</v>
      </c>
      <c r="E518" s="899">
        <v>0</v>
      </c>
      <c r="F518" s="899">
        <v>765.69999999999993</v>
      </c>
      <c r="G518" s="950">
        <v>12.07</v>
      </c>
      <c r="H518" s="899">
        <v>3</v>
      </c>
      <c r="I518" s="899">
        <v>3</v>
      </c>
      <c r="J518" s="899">
        <v>3</v>
      </c>
      <c r="K518" s="949">
        <v>72.42</v>
      </c>
      <c r="L518" s="948">
        <v>838.11999999999989</v>
      </c>
      <c r="M518" s="898">
        <v>0</v>
      </c>
      <c r="N518" s="898">
        <v>692.58939381634195</v>
      </c>
      <c r="O518" s="898">
        <v>145.53060618365799</v>
      </c>
      <c r="P518" s="947">
        <v>0</v>
      </c>
      <c r="Q518" s="898">
        <v>0</v>
      </c>
      <c r="R518" s="898">
        <v>0</v>
      </c>
      <c r="S518" s="898">
        <v>0</v>
      </c>
      <c r="T518" s="898">
        <v>0</v>
      </c>
      <c r="U518" s="898">
        <v>0</v>
      </c>
      <c r="V518" s="925">
        <v>0</v>
      </c>
    </row>
    <row r="519" spans="1:22">
      <c r="A519" s="880" t="s">
        <v>1186</v>
      </c>
      <c r="B519" s="946">
        <v>28.55</v>
      </c>
      <c r="C519" s="946">
        <v>0</v>
      </c>
      <c r="D519" s="893">
        <v>58</v>
      </c>
      <c r="E519" s="893">
        <v>0</v>
      </c>
      <c r="F519" s="893">
        <v>1655.9</v>
      </c>
      <c r="G519" s="945">
        <v>11.13</v>
      </c>
      <c r="H519" s="893">
        <v>6</v>
      </c>
      <c r="I519" s="893">
        <v>6</v>
      </c>
      <c r="J519" s="893">
        <v>6</v>
      </c>
      <c r="K519" s="944">
        <v>133.56</v>
      </c>
      <c r="L519" s="943">
        <v>1789.46</v>
      </c>
      <c r="M519" s="892">
        <v>0</v>
      </c>
      <c r="N519" s="892">
        <v>0</v>
      </c>
      <c r="O519" s="892">
        <v>1519.674842247025</v>
      </c>
      <c r="P519" s="942">
        <v>269.78515775297512</v>
      </c>
      <c r="Q519" s="892">
        <v>0</v>
      </c>
      <c r="R519" s="892">
        <v>0</v>
      </c>
      <c r="S519" s="892">
        <v>0</v>
      </c>
      <c r="T519" s="892">
        <v>0</v>
      </c>
      <c r="U519" s="892">
        <v>0</v>
      </c>
      <c r="V519" s="926">
        <v>0</v>
      </c>
    </row>
    <row r="520" spans="1:22">
      <c r="A520" s="882" t="s">
        <v>1185</v>
      </c>
      <c r="B520" s="951">
        <v>6.14</v>
      </c>
      <c r="C520" s="951">
        <v>6.61</v>
      </c>
      <c r="D520" s="899">
        <v>141</v>
      </c>
      <c r="E520" s="899">
        <v>138</v>
      </c>
      <c r="F520" s="899">
        <v>1777.92</v>
      </c>
      <c r="G520" s="950">
        <v>7.97</v>
      </c>
      <c r="H520" s="899">
        <v>12</v>
      </c>
      <c r="I520" s="899">
        <v>7</v>
      </c>
      <c r="J520" s="899">
        <v>9</v>
      </c>
      <c r="K520" s="949">
        <v>223.16</v>
      </c>
      <c r="L520" s="948">
        <v>2001.0800000000002</v>
      </c>
      <c r="M520" s="898">
        <v>0</v>
      </c>
      <c r="N520" s="898">
        <v>0</v>
      </c>
      <c r="O520" s="898">
        <v>0</v>
      </c>
      <c r="P520" s="947">
        <v>2001.0800000000002</v>
      </c>
      <c r="Q520" s="898">
        <v>0</v>
      </c>
      <c r="R520" s="898">
        <v>0</v>
      </c>
      <c r="S520" s="898">
        <v>0</v>
      </c>
      <c r="T520" s="898">
        <v>0</v>
      </c>
      <c r="U520" s="898">
        <v>0</v>
      </c>
      <c r="V520" s="925">
        <v>0</v>
      </c>
    </row>
    <row r="521" spans="1:22">
      <c r="A521" s="880" t="s">
        <v>1184</v>
      </c>
      <c r="B521" s="946">
        <v>22.86</v>
      </c>
      <c r="C521" s="946">
        <v>19.89</v>
      </c>
      <c r="D521" s="893">
        <v>95</v>
      </c>
      <c r="E521" s="893">
        <v>95</v>
      </c>
      <c r="F521" s="893">
        <v>4061.25</v>
      </c>
      <c r="G521" s="945">
        <v>7.1</v>
      </c>
      <c r="H521" s="893">
        <v>21</v>
      </c>
      <c r="I521" s="893">
        <v>21</v>
      </c>
      <c r="J521" s="893">
        <v>21</v>
      </c>
      <c r="K521" s="944">
        <v>298.2</v>
      </c>
      <c r="L521" s="943">
        <v>4359.45</v>
      </c>
      <c r="M521" s="892">
        <v>0</v>
      </c>
      <c r="N521" s="892">
        <v>0</v>
      </c>
      <c r="O521" s="892">
        <v>4359.45</v>
      </c>
      <c r="P521" s="942">
        <v>0</v>
      </c>
      <c r="Q521" s="892">
        <v>0</v>
      </c>
      <c r="R521" s="892">
        <v>0</v>
      </c>
      <c r="S521" s="892">
        <v>0</v>
      </c>
      <c r="T521" s="892">
        <v>0</v>
      </c>
      <c r="U521" s="892">
        <v>0</v>
      </c>
      <c r="V521" s="926">
        <v>0</v>
      </c>
    </row>
    <row r="522" spans="1:22">
      <c r="A522" s="882" t="s">
        <v>1183</v>
      </c>
      <c r="B522" s="951">
        <v>0</v>
      </c>
      <c r="C522" s="951">
        <v>8.1999999999999993</v>
      </c>
      <c r="D522" s="899">
        <v>0</v>
      </c>
      <c r="E522" s="899">
        <v>21</v>
      </c>
      <c r="F522" s="899">
        <v>172.2</v>
      </c>
      <c r="G522" s="950">
        <v>7.1</v>
      </c>
      <c r="H522" s="899">
        <v>20</v>
      </c>
      <c r="I522" s="899">
        <v>0</v>
      </c>
      <c r="J522" s="899">
        <v>0</v>
      </c>
      <c r="K522" s="949">
        <v>284</v>
      </c>
      <c r="L522" s="948">
        <v>456.2</v>
      </c>
      <c r="M522" s="898">
        <v>0</v>
      </c>
      <c r="N522" s="898">
        <v>0</v>
      </c>
      <c r="O522" s="898">
        <v>456.2</v>
      </c>
      <c r="P522" s="947">
        <v>0</v>
      </c>
      <c r="Q522" s="898">
        <v>0</v>
      </c>
      <c r="R522" s="898">
        <v>0</v>
      </c>
      <c r="S522" s="898">
        <v>0</v>
      </c>
      <c r="T522" s="898">
        <v>0</v>
      </c>
      <c r="U522" s="898">
        <v>0</v>
      </c>
      <c r="V522" s="925">
        <v>0</v>
      </c>
    </row>
    <row r="523" spans="1:22">
      <c r="A523" s="880" t="s">
        <v>1182</v>
      </c>
      <c r="B523" s="946">
        <v>17.02</v>
      </c>
      <c r="C523" s="946">
        <v>0</v>
      </c>
      <c r="D523" s="893">
        <v>16</v>
      </c>
      <c r="E523" s="893">
        <v>0</v>
      </c>
      <c r="F523" s="893">
        <v>272.32</v>
      </c>
      <c r="G523" s="945">
        <v>7.1</v>
      </c>
      <c r="H523" s="893">
        <v>0</v>
      </c>
      <c r="I523" s="893">
        <v>0</v>
      </c>
      <c r="J523" s="893">
        <v>4</v>
      </c>
      <c r="K523" s="944">
        <v>56.8</v>
      </c>
      <c r="L523" s="943">
        <v>329.12</v>
      </c>
      <c r="M523" s="892">
        <v>0</v>
      </c>
      <c r="N523" s="892">
        <v>0</v>
      </c>
      <c r="O523" s="892">
        <v>329.12</v>
      </c>
      <c r="P523" s="942">
        <v>0</v>
      </c>
      <c r="Q523" s="892">
        <v>0</v>
      </c>
      <c r="R523" s="892">
        <v>0</v>
      </c>
      <c r="S523" s="892">
        <v>0</v>
      </c>
      <c r="T523" s="892">
        <v>0</v>
      </c>
      <c r="U523" s="892">
        <v>0</v>
      </c>
      <c r="V523" s="926">
        <v>0</v>
      </c>
    </row>
    <row r="524" spans="1:22">
      <c r="A524" s="882" t="s">
        <v>1180</v>
      </c>
      <c r="B524" s="951">
        <v>9.18</v>
      </c>
      <c r="C524" s="951">
        <v>8.86</v>
      </c>
      <c r="D524" s="899">
        <v>67</v>
      </c>
      <c r="E524" s="899">
        <v>67</v>
      </c>
      <c r="F524" s="899">
        <v>1208.6799999999998</v>
      </c>
      <c r="G524" s="950">
        <v>2.23</v>
      </c>
      <c r="H524" s="899">
        <v>6</v>
      </c>
      <c r="I524" s="899">
        <v>6</v>
      </c>
      <c r="J524" s="899">
        <v>6</v>
      </c>
      <c r="K524" s="949">
        <v>26.759999999999998</v>
      </c>
      <c r="L524" s="948">
        <v>1235.4399999999998</v>
      </c>
      <c r="M524" s="898">
        <v>0</v>
      </c>
      <c r="N524" s="898">
        <v>0</v>
      </c>
      <c r="O524" s="898">
        <v>1235.4399999999998</v>
      </c>
      <c r="P524" s="947">
        <v>0</v>
      </c>
      <c r="Q524" s="898">
        <v>0</v>
      </c>
      <c r="R524" s="898">
        <v>0</v>
      </c>
      <c r="S524" s="898">
        <v>0</v>
      </c>
      <c r="T524" s="898">
        <v>0</v>
      </c>
      <c r="U524" s="898">
        <v>0</v>
      </c>
      <c r="V524" s="925">
        <v>0</v>
      </c>
    </row>
    <row r="525" spans="1:22">
      <c r="A525" s="880" t="s">
        <v>2005</v>
      </c>
      <c r="B525" s="946">
        <v>5.49</v>
      </c>
      <c r="C525" s="946">
        <v>6.22</v>
      </c>
      <c r="D525" s="893">
        <v>353</v>
      </c>
      <c r="E525" s="893">
        <v>350</v>
      </c>
      <c r="F525" s="893">
        <v>4114.97</v>
      </c>
      <c r="G525" s="945">
        <v>9.0299999999999994</v>
      </c>
      <c r="H525" s="893">
        <v>28</v>
      </c>
      <c r="I525" s="893">
        <v>22</v>
      </c>
      <c r="J525" s="893">
        <v>28</v>
      </c>
      <c r="K525" s="944">
        <v>614.04</v>
      </c>
      <c r="L525" s="943">
        <v>4729.01</v>
      </c>
      <c r="M525" s="892">
        <v>0</v>
      </c>
      <c r="N525" s="892">
        <v>2761.8919898153877</v>
      </c>
      <c r="O525" s="892">
        <v>1967.1180101846126</v>
      </c>
      <c r="P525" s="942">
        <v>0</v>
      </c>
      <c r="Q525" s="892">
        <v>0</v>
      </c>
      <c r="R525" s="892">
        <v>0</v>
      </c>
      <c r="S525" s="892">
        <v>0</v>
      </c>
      <c r="T525" s="892">
        <v>0</v>
      </c>
      <c r="U525" s="892">
        <v>0</v>
      </c>
      <c r="V525" s="926">
        <v>0</v>
      </c>
    </row>
    <row r="526" spans="1:22">
      <c r="A526" s="882" t="s">
        <v>2004</v>
      </c>
      <c r="B526" s="951">
        <v>2.35</v>
      </c>
      <c r="C526" s="951">
        <v>3.13</v>
      </c>
      <c r="D526" s="899">
        <v>37</v>
      </c>
      <c r="E526" s="899">
        <v>42</v>
      </c>
      <c r="F526" s="899">
        <v>218.41000000000003</v>
      </c>
      <c r="G526" s="950">
        <v>9.0299999999999994</v>
      </c>
      <c r="H526" s="899">
        <v>7</v>
      </c>
      <c r="I526" s="899">
        <v>0</v>
      </c>
      <c r="J526" s="899">
        <v>7</v>
      </c>
      <c r="K526" s="949">
        <v>252.83999999999997</v>
      </c>
      <c r="L526" s="948">
        <v>471.25</v>
      </c>
      <c r="M526" s="898">
        <v>0</v>
      </c>
      <c r="N526" s="898">
        <v>241.91633328977275</v>
      </c>
      <c r="O526" s="898">
        <v>229.33366671022722</v>
      </c>
      <c r="P526" s="947">
        <v>0</v>
      </c>
      <c r="Q526" s="898">
        <v>0</v>
      </c>
      <c r="R526" s="898">
        <v>0</v>
      </c>
      <c r="S526" s="898">
        <v>0</v>
      </c>
      <c r="T526" s="898">
        <v>0</v>
      </c>
      <c r="U526" s="898">
        <v>0</v>
      </c>
      <c r="V526" s="925">
        <v>0</v>
      </c>
    </row>
    <row r="527" spans="1:22">
      <c r="A527" s="880" t="s">
        <v>2003</v>
      </c>
      <c r="B527" s="946">
        <v>10.220000000000001</v>
      </c>
      <c r="C527" s="946">
        <v>10.39</v>
      </c>
      <c r="D527" s="893">
        <v>107</v>
      </c>
      <c r="E527" s="893">
        <v>102</v>
      </c>
      <c r="F527" s="893">
        <v>2153.3199999999997</v>
      </c>
      <c r="G527" s="945">
        <v>9.33</v>
      </c>
      <c r="H527" s="893">
        <v>14</v>
      </c>
      <c r="I527" s="893">
        <v>13</v>
      </c>
      <c r="J527" s="893">
        <v>14</v>
      </c>
      <c r="K527" s="944">
        <v>279.89999999999998</v>
      </c>
      <c r="L527" s="943">
        <v>2433.2199999999998</v>
      </c>
      <c r="M527" s="892">
        <v>0</v>
      </c>
      <c r="N527" s="892">
        <v>2433.2199999999998</v>
      </c>
      <c r="O527" s="892">
        <v>0</v>
      </c>
      <c r="P527" s="942">
        <v>0</v>
      </c>
      <c r="Q527" s="892">
        <v>0</v>
      </c>
      <c r="R527" s="892">
        <v>0</v>
      </c>
      <c r="S527" s="892">
        <v>0</v>
      </c>
      <c r="T527" s="892">
        <v>0</v>
      </c>
      <c r="U527" s="892">
        <v>0</v>
      </c>
      <c r="V527" s="926">
        <v>0</v>
      </c>
    </row>
    <row r="528" spans="1:22">
      <c r="A528" s="882" t="s">
        <v>1179</v>
      </c>
      <c r="B528" s="951">
        <v>6.15</v>
      </c>
      <c r="C528" s="951">
        <v>8.2200000000000006</v>
      </c>
      <c r="D528" s="899">
        <v>60</v>
      </c>
      <c r="E528" s="899">
        <v>59</v>
      </c>
      <c r="F528" s="899">
        <v>853.98</v>
      </c>
      <c r="G528" s="950">
        <v>1.8</v>
      </c>
      <c r="H528" s="899">
        <v>5</v>
      </c>
      <c r="I528" s="899">
        <v>4</v>
      </c>
      <c r="J528" s="899">
        <v>4</v>
      </c>
      <c r="K528" s="949">
        <v>18</v>
      </c>
      <c r="L528" s="948">
        <v>871.98</v>
      </c>
      <c r="M528" s="898">
        <v>0</v>
      </c>
      <c r="N528" s="898">
        <v>0</v>
      </c>
      <c r="O528" s="898">
        <v>0</v>
      </c>
      <c r="P528" s="947">
        <v>871.98</v>
      </c>
      <c r="Q528" s="898">
        <v>0</v>
      </c>
      <c r="R528" s="898">
        <v>0</v>
      </c>
      <c r="S528" s="898">
        <v>0</v>
      </c>
      <c r="T528" s="898">
        <v>0</v>
      </c>
      <c r="U528" s="898">
        <v>0</v>
      </c>
      <c r="V528" s="925">
        <v>0</v>
      </c>
    </row>
    <row r="529" spans="1:22">
      <c r="A529" s="880" t="s">
        <v>1178</v>
      </c>
      <c r="B529" s="946">
        <v>10.92</v>
      </c>
      <c r="C529" s="946">
        <v>10.43</v>
      </c>
      <c r="D529" s="893">
        <v>86</v>
      </c>
      <c r="E529" s="893">
        <v>88</v>
      </c>
      <c r="F529" s="893">
        <v>1856.96</v>
      </c>
      <c r="G529" s="945">
        <v>2.0099999999999998</v>
      </c>
      <c r="H529" s="893">
        <v>17</v>
      </c>
      <c r="I529" s="893">
        <v>17</v>
      </c>
      <c r="J529" s="893">
        <v>17</v>
      </c>
      <c r="K529" s="944">
        <v>68.339999999999989</v>
      </c>
      <c r="L529" s="943">
        <v>1925.3</v>
      </c>
      <c r="M529" s="892">
        <v>0</v>
      </c>
      <c r="N529" s="892">
        <v>0</v>
      </c>
      <c r="O529" s="892">
        <v>0</v>
      </c>
      <c r="P529" s="942">
        <v>1925.3</v>
      </c>
      <c r="Q529" s="892">
        <v>0</v>
      </c>
      <c r="R529" s="892">
        <v>0</v>
      </c>
      <c r="S529" s="892">
        <v>0</v>
      </c>
      <c r="T529" s="892">
        <v>0</v>
      </c>
      <c r="U529" s="892">
        <v>0</v>
      </c>
      <c r="V529" s="926">
        <v>0</v>
      </c>
    </row>
    <row r="530" spans="1:22">
      <c r="A530" s="882" t="s">
        <v>1177</v>
      </c>
      <c r="B530" s="951">
        <v>15.44</v>
      </c>
      <c r="C530" s="951">
        <v>0</v>
      </c>
      <c r="D530" s="899">
        <v>93</v>
      </c>
      <c r="E530" s="899">
        <v>0</v>
      </c>
      <c r="F530" s="899">
        <v>1435.9199999999998</v>
      </c>
      <c r="G530" s="950">
        <v>2.0099999999999998</v>
      </c>
      <c r="H530" s="899">
        <v>8</v>
      </c>
      <c r="I530" s="899">
        <v>8</v>
      </c>
      <c r="J530" s="899">
        <v>8</v>
      </c>
      <c r="K530" s="949">
        <v>32.159999999999997</v>
      </c>
      <c r="L530" s="948">
        <v>1468.08</v>
      </c>
      <c r="M530" s="898">
        <v>0</v>
      </c>
      <c r="N530" s="898">
        <v>0</v>
      </c>
      <c r="O530" s="898">
        <v>0</v>
      </c>
      <c r="P530" s="947">
        <v>1419.6905112022639</v>
      </c>
      <c r="Q530" s="898">
        <v>0</v>
      </c>
      <c r="R530" s="898">
        <v>48.389488797736028</v>
      </c>
      <c r="S530" s="898">
        <v>0</v>
      </c>
      <c r="T530" s="898">
        <v>0</v>
      </c>
      <c r="U530" s="898">
        <v>0</v>
      </c>
      <c r="V530" s="925">
        <v>0</v>
      </c>
    </row>
    <row r="531" spans="1:22">
      <c r="A531" s="880" t="s">
        <v>2002</v>
      </c>
      <c r="B531" s="946">
        <v>8.82</v>
      </c>
      <c r="C531" s="946">
        <v>8.14</v>
      </c>
      <c r="D531" s="893">
        <v>111</v>
      </c>
      <c r="E531" s="893">
        <v>111</v>
      </c>
      <c r="F531" s="893">
        <v>1882.56</v>
      </c>
      <c r="G531" s="945">
        <v>9.5</v>
      </c>
      <c r="H531" s="893">
        <v>11</v>
      </c>
      <c r="I531" s="893">
        <v>11</v>
      </c>
      <c r="J531" s="893">
        <v>11</v>
      </c>
      <c r="K531" s="944">
        <v>209</v>
      </c>
      <c r="L531" s="943">
        <v>2091.56</v>
      </c>
      <c r="M531" s="892">
        <v>0</v>
      </c>
      <c r="N531" s="892">
        <v>2091.56</v>
      </c>
      <c r="O531" s="892">
        <v>0</v>
      </c>
      <c r="P531" s="942">
        <v>0</v>
      </c>
      <c r="Q531" s="892">
        <v>0</v>
      </c>
      <c r="R531" s="892">
        <v>0</v>
      </c>
      <c r="S531" s="892">
        <v>0</v>
      </c>
      <c r="T531" s="892">
        <v>0</v>
      </c>
      <c r="U531" s="892">
        <v>0</v>
      </c>
      <c r="V531" s="926">
        <v>0</v>
      </c>
    </row>
    <row r="532" spans="1:22">
      <c r="A532" s="882" t="s">
        <v>1176</v>
      </c>
      <c r="B532" s="951">
        <v>10.95</v>
      </c>
      <c r="C532" s="951">
        <v>11.98</v>
      </c>
      <c r="D532" s="899">
        <v>57</v>
      </c>
      <c r="E532" s="899">
        <v>55</v>
      </c>
      <c r="F532" s="899">
        <v>1283.05</v>
      </c>
      <c r="G532" s="950">
        <v>0</v>
      </c>
      <c r="H532" s="899">
        <v>6</v>
      </c>
      <c r="I532" s="899">
        <v>6</v>
      </c>
      <c r="J532" s="899">
        <v>6</v>
      </c>
      <c r="K532" s="949">
        <v>0</v>
      </c>
      <c r="L532" s="948">
        <v>1283.05</v>
      </c>
      <c r="M532" s="898">
        <v>0</v>
      </c>
      <c r="N532" s="898">
        <v>0</v>
      </c>
      <c r="O532" s="898">
        <v>164.98156040128461</v>
      </c>
      <c r="P532" s="947">
        <v>1118.0684395987153</v>
      </c>
      <c r="Q532" s="898">
        <v>0</v>
      </c>
      <c r="R532" s="898">
        <v>0</v>
      </c>
      <c r="S532" s="898">
        <v>0</v>
      </c>
      <c r="T532" s="898">
        <v>0</v>
      </c>
      <c r="U532" s="898">
        <v>0</v>
      </c>
      <c r="V532" s="925">
        <v>0</v>
      </c>
    </row>
    <row r="533" spans="1:22">
      <c r="A533" s="880" t="s">
        <v>1175</v>
      </c>
      <c r="B533" s="946">
        <v>9.44</v>
      </c>
      <c r="C533" s="946">
        <v>8.9700000000000006</v>
      </c>
      <c r="D533" s="893">
        <v>91</v>
      </c>
      <c r="E533" s="893">
        <v>92</v>
      </c>
      <c r="F533" s="893">
        <v>1684.28</v>
      </c>
      <c r="G533" s="945">
        <v>1.59</v>
      </c>
      <c r="H533" s="893">
        <v>9</v>
      </c>
      <c r="I533" s="893">
        <v>8</v>
      </c>
      <c r="J533" s="893">
        <v>10</v>
      </c>
      <c r="K533" s="944">
        <v>34.980000000000004</v>
      </c>
      <c r="L533" s="943">
        <v>1719.26</v>
      </c>
      <c r="M533" s="892">
        <v>0</v>
      </c>
      <c r="N533" s="892">
        <v>0</v>
      </c>
      <c r="O533" s="892">
        <v>0</v>
      </c>
      <c r="P533" s="942">
        <v>1709.7243486310556</v>
      </c>
      <c r="Q533" s="892">
        <v>0</v>
      </c>
      <c r="R533" s="892">
        <v>9.5356513689444231</v>
      </c>
      <c r="S533" s="892">
        <v>0</v>
      </c>
      <c r="T533" s="892">
        <v>0</v>
      </c>
      <c r="U533" s="892">
        <v>0</v>
      </c>
      <c r="V533" s="926">
        <v>0</v>
      </c>
    </row>
    <row r="534" spans="1:22">
      <c r="A534" s="882" t="s">
        <v>1174</v>
      </c>
      <c r="B534" s="951">
        <v>16.47</v>
      </c>
      <c r="C534" s="951">
        <v>15.7</v>
      </c>
      <c r="D534" s="899">
        <v>133</v>
      </c>
      <c r="E534" s="899">
        <v>134</v>
      </c>
      <c r="F534" s="899">
        <v>4294.3099999999995</v>
      </c>
      <c r="G534" s="950">
        <v>12.7</v>
      </c>
      <c r="H534" s="899">
        <v>19</v>
      </c>
      <c r="I534" s="899">
        <v>18</v>
      </c>
      <c r="J534" s="899">
        <v>19</v>
      </c>
      <c r="K534" s="949">
        <v>508</v>
      </c>
      <c r="L534" s="948">
        <v>4802.3099999999995</v>
      </c>
      <c r="M534" s="898">
        <v>0</v>
      </c>
      <c r="N534" s="898">
        <v>0</v>
      </c>
      <c r="O534" s="898">
        <v>75.770801716429361</v>
      </c>
      <c r="P534" s="947">
        <v>4726.5391982835699</v>
      </c>
      <c r="Q534" s="898">
        <v>0</v>
      </c>
      <c r="R534" s="898">
        <v>0</v>
      </c>
      <c r="S534" s="898">
        <v>0</v>
      </c>
      <c r="T534" s="898">
        <v>0</v>
      </c>
      <c r="U534" s="898">
        <v>0</v>
      </c>
      <c r="V534" s="925">
        <v>0</v>
      </c>
    </row>
    <row r="535" spans="1:22">
      <c r="A535" s="880" t="s">
        <v>1173</v>
      </c>
      <c r="B535" s="946">
        <v>19.510000000000002</v>
      </c>
      <c r="C535" s="946">
        <v>0</v>
      </c>
      <c r="D535" s="893">
        <v>81</v>
      </c>
      <c r="E535" s="893">
        <v>0</v>
      </c>
      <c r="F535" s="893">
        <v>1580.3100000000002</v>
      </c>
      <c r="G535" s="945">
        <v>4.5</v>
      </c>
      <c r="H535" s="893">
        <v>9</v>
      </c>
      <c r="I535" s="893">
        <v>9</v>
      </c>
      <c r="J535" s="893">
        <v>9</v>
      </c>
      <c r="K535" s="944">
        <v>81</v>
      </c>
      <c r="L535" s="943">
        <v>1661.3100000000002</v>
      </c>
      <c r="M535" s="892">
        <v>0</v>
      </c>
      <c r="N535" s="892">
        <v>0</v>
      </c>
      <c r="O535" s="892">
        <v>0</v>
      </c>
      <c r="P535" s="942">
        <v>1661.3100000000002</v>
      </c>
      <c r="Q535" s="892">
        <v>0</v>
      </c>
      <c r="R535" s="892">
        <v>0</v>
      </c>
      <c r="S535" s="892">
        <v>0</v>
      </c>
      <c r="T535" s="892">
        <v>0</v>
      </c>
      <c r="U535" s="892">
        <v>0</v>
      </c>
      <c r="V535" s="926">
        <v>0</v>
      </c>
    </row>
    <row r="536" spans="1:22">
      <c r="A536" s="882" t="s">
        <v>1172</v>
      </c>
      <c r="B536" s="951">
        <v>35.57</v>
      </c>
      <c r="C536" s="951">
        <v>0</v>
      </c>
      <c r="D536" s="899">
        <v>64</v>
      </c>
      <c r="E536" s="899">
        <v>0</v>
      </c>
      <c r="F536" s="899">
        <v>2276.48</v>
      </c>
      <c r="G536" s="950">
        <v>5.4</v>
      </c>
      <c r="H536" s="899">
        <v>10</v>
      </c>
      <c r="I536" s="899">
        <v>10</v>
      </c>
      <c r="J536" s="899">
        <v>10</v>
      </c>
      <c r="K536" s="949">
        <v>108</v>
      </c>
      <c r="L536" s="948">
        <v>2384.48</v>
      </c>
      <c r="M536" s="898">
        <v>0</v>
      </c>
      <c r="N536" s="898">
        <v>0</v>
      </c>
      <c r="O536" s="898">
        <v>2384.48</v>
      </c>
      <c r="P536" s="947">
        <v>0</v>
      </c>
      <c r="Q536" s="898">
        <v>0</v>
      </c>
      <c r="R536" s="898">
        <v>0</v>
      </c>
      <c r="S536" s="898">
        <v>0</v>
      </c>
      <c r="T536" s="898">
        <v>0</v>
      </c>
      <c r="U536" s="898">
        <v>0</v>
      </c>
      <c r="V536" s="925">
        <v>0</v>
      </c>
    </row>
    <row r="537" spans="1:22">
      <c r="A537" s="880" t="s">
        <v>1627</v>
      </c>
      <c r="B537" s="946">
        <v>22.52</v>
      </c>
      <c r="C537" s="946">
        <v>19.190000000000001</v>
      </c>
      <c r="D537" s="893">
        <v>65</v>
      </c>
      <c r="E537" s="893">
        <v>65</v>
      </c>
      <c r="F537" s="893">
        <v>2711.15</v>
      </c>
      <c r="G537" s="945">
        <v>3.5</v>
      </c>
      <c r="H537" s="893">
        <v>12</v>
      </c>
      <c r="I537" s="893">
        <v>12</v>
      </c>
      <c r="J537" s="893">
        <v>12</v>
      </c>
      <c r="K537" s="944">
        <v>84</v>
      </c>
      <c r="L537" s="943">
        <v>2795.15</v>
      </c>
      <c r="M537" s="892">
        <v>0</v>
      </c>
      <c r="N537" s="892">
        <v>0</v>
      </c>
      <c r="O537" s="892">
        <v>0</v>
      </c>
      <c r="P537" s="942">
        <v>2795.15</v>
      </c>
      <c r="Q537" s="892">
        <v>0</v>
      </c>
      <c r="R537" s="892">
        <v>0</v>
      </c>
      <c r="S537" s="892">
        <v>0</v>
      </c>
      <c r="T537" s="892">
        <v>0</v>
      </c>
      <c r="U537" s="892">
        <v>0</v>
      </c>
      <c r="V537" s="926">
        <v>0</v>
      </c>
    </row>
    <row r="538" spans="1:22">
      <c r="A538" s="882" t="s">
        <v>1626</v>
      </c>
      <c r="B538" s="951">
        <v>22.85</v>
      </c>
      <c r="C538" s="951">
        <v>23.51</v>
      </c>
      <c r="D538" s="899">
        <v>68</v>
      </c>
      <c r="E538" s="899">
        <v>68</v>
      </c>
      <c r="F538" s="899">
        <v>3152.4800000000005</v>
      </c>
      <c r="G538" s="950">
        <v>3.8</v>
      </c>
      <c r="H538" s="899">
        <v>13</v>
      </c>
      <c r="I538" s="899">
        <v>13</v>
      </c>
      <c r="J538" s="899">
        <v>13</v>
      </c>
      <c r="K538" s="949">
        <v>98.8</v>
      </c>
      <c r="L538" s="948">
        <v>3251.2800000000007</v>
      </c>
      <c r="M538" s="898">
        <v>0</v>
      </c>
      <c r="N538" s="898">
        <v>0</v>
      </c>
      <c r="O538" s="898">
        <v>0</v>
      </c>
      <c r="P538" s="947">
        <v>201.42770026187785</v>
      </c>
      <c r="Q538" s="898">
        <v>0</v>
      </c>
      <c r="R538" s="898">
        <v>3049.8522997381228</v>
      </c>
      <c r="S538" s="898">
        <v>0</v>
      </c>
      <c r="T538" s="898">
        <v>0</v>
      </c>
      <c r="U538" s="898">
        <v>0</v>
      </c>
      <c r="V538" s="925">
        <v>0</v>
      </c>
    </row>
    <row r="539" spans="1:22">
      <c r="A539" s="880" t="s">
        <v>1171</v>
      </c>
      <c r="B539" s="946">
        <v>11.57</v>
      </c>
      <c r="C539" s="946">
        <v>11.27</v>
      </c>
      <c r="D539" s="893">
        <v>50</v>
      </c>
      <c r="E539" s="893">
        <v>48</v>
      </c>
      <c r="F539" s="893">
        <v>1119.46</v>
      </c>
      <c r="G539" s="945">
        <v>11.25</v>
      </c>
      <c r="H539" s="893">
        <v>8</v>
      </c>
      <c r="I539" s="893">
        <v>8</v>
      </c>
      <c r="J539" s="893">
        <v>8</v>
      </c>
      <c r="K539" s="944">
        <v>180</v>
      </c>
      <c r="L539" s="943">
        <v>1299.46</v>
      </c>
      <c r="M539" s="892">
        <v>0</v>
      </c>
      <c r="N539" s="892">
        <v>0</v>
      </c>
      <c r="O539" s="892">
        <v>0</v>
      </c>
      <c r="P539" s="942">
        <v>1299.46</v>
      </c>
      <c r="Q539" s="892">
        <v>0</v>
      </c>
      <c r="R539" s="892">
        <v>0</v>
      </c>
      <c r="S539" s="892">
        <v>0</v>
      </c>
      <c r="T539" s="892">
        <v>0</v>
      </c>
      <c r="U539" s="892">
        <v>0</v>
      </c>
      <c r="V539" s="926">
        <v>0</v>
      </c>
    </row>
    <row r="540" spans="1:22">
      <c r="A540" s="882" t="s">
        <v>1625</v>
      </c>
      <c r="B540" s="951">
        <v>17.79</v>
      </c>
      <c r="C540" s="951">
        <v>0</v>
      </c>
      <c r="D540" s="899">
        <v>84</v>
      </c>
      <c r="E540" s="899">
        <v>0</v>
      </c>
      <c r="F540" s="899">
        <v>1494.36</v>
      </c>
      <c r="G540" s="950">
        <v>7.61</v>
      </c>
      <c r="H540" s="899">
        <v>10</v>
      </c>
      <c r="I540" s="899">
        <v>9</v>
      </c>
      <c r="J540" s="899">
        <v>10</v>
      </c>
      <c r="K540" s="949">
        <v>167.42000000000002</v>
      </c>
      <c r="L540" s="948">
        <v>1661.78</v>
      </c>
      <c r="M540" s="898">
        <v>0</v>
      </c>
      <c r="N540" s="898">
        <v>0</v>
      </c>
      <c r="O540" s="898">
        <v>0</v>
      </c>
      <c r="P540" s="947">
        <v>0</v>
      </c>
      <c r="Q540" s="898">
        <v>0</v>
      </c>
      <c r="R540" s="898">
        <v>20.874331007637181</v>
      </c>
      <c r="S540" s="898">
        <v>1640.9056689923627</v>
      </c>
      <c r="T540" s="898">
        <v>0</v>
      </c>
      <c r="U540" s="898">
        <v>0</v>
      </c>
      <c r="V540" s="925">
        <v>0</v>
      </c>
    </row>
    <row r="541" spans="1:22">
      <c r="A541" s="880" t="s">
        <v>1624</v>
      </c>
      <c r="B541" s="946">
        <v>9.99</v>
      </c>
      <c r="C541" s="946">
        <v>0</v>
      </c>
      <c r="D541" s="893">
        <v>29</v>
      </c>
      <c r="E541" s="893">
        <v>0</v>
      </c>
      <c r="F541" s="893">
        <v>289.70999999999998</v>
      </c>
      <c r="G541" s="945">
        <v>7.61</v>
      </c>
      <c r="H541" s="893">
        <v>3</v>
      </c>
      <c r="I541" s="893">
        <v>0</v>
      </c>
      <c r="J541" s="893">
        <v>3</v>
      </c>
      <c r="K541" s="944">
        <v>91.320000000000007</v>
      </c>
      <c r="L541" s="943">
        <v>381.03</v>
      </c>
      <c r="M541" s="892">
        <v>0</v>
      </c>
      <c r="N541" s="892">
        <v>0</v>
      </c>
      <c r="O541" s="892">
        <v>0</v>
      </c>
      <c r="P541" s="942">
        <v>0</v>
      </c>
      <c r="Q541" s="892">
        <v>0</v>
      </c>
      <c r="R541" s="892">
        <v>69.495675124521753</v>
      </c>
      <c r="S541" s="892">
        <v>311.53432487547821</v>
      </c>
      <c r="T541" s="892">
        <v>0</v>
      </c>
      <c r="U541" s="892">
        <v>0</v>
      </c>
      <c r="V541" s="926">
        <v>0</v>
      </c>
    </row>
    <row r="542" spans="1:22">
      <c r="A542" s="882" t="s">
        <v>1623</v>
      </c>
      <c r="B542" s="951">
        <v>8.0299999999999994</v>
      </c>
      <c r="C542" s="951">
        <v>7.9</v>
      </c>
      <c r="D542" s="899">
        <v>310</v>
      </c>
      <c r="E542" s="899">
        <v>310</v>
      </c>
      <c r="F542" s="899">
        <v>4938.2999999999993</v>
      </c>
      <c r="G542" s="950">
        <v>7.35</v>
      </c>
      <c r="H542" s="899">
        <v>14</v>
      </c>
      <c r="I542" s="899">
        <v>12</v>
      </c>
      <c r="J542" s="899">
        <v>14</v>
      </c>
      <c r="K542" s="949">
        <v>235.2</v>
      </c>
      <c r="L542" s="948">
        <v>5173.4999999999991</v>
      </c>
      <c r="M542" s="898">
        <v>0</v>
      </c>
      <c r="N542" s="898">
        <v>0</v>
      </c>
      <c r="O542" s="898">
        <v>0</v>
      </c>
      <c r="P542" s="947">
        <v>0</v>
      </c>
      <c r="Q542" s="898">
        <v>0</v>
      </c>
      <c r="R542" s="898">
        <v>0</v>
      </c>
      <c r="S542" s="898">
        <v>5173.4999999999991</v>
      </c>
      <c r="T542" s="898">
        <v>0</v>
      </c>
      <c r="U542" s="898">
        <v>0</v>
      </c>
      <c r="V542" s="925">
        <v>0</v>
      </c>
    </row>
    <row r="543" spans="1:22">
      <c r="A543" s="880" t="s">
        <v>1622</v>
      </c>
      <c r="B543" s="946">
        <v>23.91</v>
      </c>
      <c r="C543" s="946">
        <v>23.49</v>
      </c>
      <c r="D543" s="893">
        <v>53</v>
      </c>
      <c r="E543" s="893">
        <v>53</v>
      </c>
      <c r="F543" s="893">
        <v>2512.1999999999998</v>
      </c>
      <c r="G543" s="945">
        <v>3.3</v>
      </c>
      <c r="H543" s="893">
        <v>44</v>
      </c>
      <c r="I543" s="893">
        <v>44</v>
      </c>
      <c r="J543" s="893">
        <v>44</v>
      </c>
      <c r="K543" s="944">
        <v>290.39999999999998</v>
      </c>
      <c r="L543" s="943">
        <v>2802.6</v>
      </c>
      <c r="M543" s="892">
        <v>0</v>
      </c>
      <c r="N543" s="892">
        <v>0</v>
      </c>
      <c r="O543" s="892">
        <v>0</v>
      </c>
      <c r="P543" s="942">
        <v>1887.2575681049855</v>
      </c>
      <c r="Q543" s="892">
        <v>0</v>
      </c>
      <c r="R543" s="892">
        <v>915.34243189501433</v>
      </c>
      <c r="S543" s="892">
        <v>0</v>
      </c>
      <c r="T543" s="892">
        <v>0</v>
      </c>
      <c r="U543" s="892">
        <v>0</v>
      </c>
      <c r="V543" s="926">
        <v>0</v>
      </c>
    </row>
    <row r="544" spans="1:22">
      <c r="A544" s="882" t="s">
        <v>1621</v>
      </c>
      <c r="B544" s="951">
        <v>24.25</v>
      </c>
      <c r="C544" s="951">
        <v>24.93</v>
      </c>
      <c r="D544" s="899">
        <v>95</v>
      </c>
      <c r="E544" s="899">
        <v>95</v>
      </c>
      <c r="F544" s="899">
        <v>4672.1000000000004</v>
      </c>
      <c r="G544" s="950">
        <v>3.3</v>
      </c>
      <c r="H544" s="899">
        <v>24</v>
      </c>
      <c r="I544" s="899">
        <v>24</v>
      </c>
      <c r="J544" s="899">
        <v>24</v>
      </c>
      <c r="K544" s="949">
        <v>158.39999999999998</v>
      </c>
      <c r="L544" s="948">
        <v>4830.5</v>
      </c>
      <c r="M544" s="898">
        <v>0</v>
      </c>
      <c r="N544" s="898">
        <v>0</v>
      </c>
      <c r="O544" s="898">
        <v>0</v>
      </c>
      <c r="P544" s="947">
        <v>2652.4554849122633</v>
      </c>
      <c r="Q544" s="898">
        <v>0</v>
      </c>
      <c r="R544" s="898">
        <v>2178.0445150877367</v>
      </c>
      <c r="S544" s="898">
        <v>0</v>
      </c>
      <c r="T544" s="898">
        <v>0</v>
      </c>
      <c r="U544" s="898">
        <v>0</v>
      </c>
      <c r="V544" s="925">
        <v>0</v>
      </c>
    </row>
    <row r="545" spans="1:22">
      <c r="A545" s="880" t="s">
        <v>1620</v>
      </c>
      <c r="B545" s="946">
        <v>21.39</v>
      </c>
      <c r="C545" s="946">
        <v>21.22</v>
      </c>
      <c r="D545" s="893">
        <v>40</v>
      </c>
      <c r="E545" s="893">
        <v>40</v>
      </c>
      <c r="F545" s="893">
        <v>1704.4</v>
      </c>
      <c r="G545" s="945">
        <v>3.3</v>
      </c>
      <c r="H545" s="893">
        <v>7</v>
      </c>
      <c r="I545" s="893">
        <v>7</v>
      </c>
      <c r="J545" s="893">
        <v>7</v>
      </c>
      <c r="K545" s="944">
        <v>46.199999999999996</v>
      </c>
      <c r="L545" s="943">
        <v>1750.6000000000001</v>
      </c>
      <c r="M545" s="892">
        <v>0</v>
      </c>
      <c r="N545" s="892">
        <v>0</v>
      </c>
      <c r="O545" s="892">
        <v>1750.6000000000001</v>
      </c>
      <c r="P545" s="942">
        <v>0</v>
      </c>
      <c r="Q545" s="892">
        <v>0</v>
      </c>
      <c r="R545" s="892">
        <v>0</v>
      </c>
      <c r="S545" s="892">
        <v>0</v>
      </c>
      <c r="T545" s="892">
        <v>0</v>
      </c>
      <c r="U545" s="892">
        <v>0</v>
      </c>
      <c r="V545" s="926">
        <v>0</v>
      </c>
    </row>
    <row r="546" spans="1:22">
      <c r="A546" s="882" t="s">
        <v>1619</v>
      </c>
      <c r="B546" s="951">
        <v>10.34</v>
      </c>
      <c r="C546" s="951">
        <v>11.8</v>
      </c>
      <c r="D546" s="899">
        <v>87</v>
      </c>
      <c r="E546" s="899">
        <v>87</v>
      </c>
      <c r="F546" s="899">
        <v>1926.1800000000003</v>
      </c>
      <c r="G546" s="950">
        <v>7.61</v>
      </c>
      <c r="H546" s="899">
        <v>12</v>
      </c>
      <c r="I546" s="899">
        <v>11</v>
      </c>
      <c r="J546" s="899">
        <v>11</v>
      </c>
      <c r="K546" s="949">
        <v>182.64000000000001</v>
      </c>
      <c r="L546" s="948">
        <v>2108.8200000000002</v>
      </c>
      <c r="M546" s="898">
        <v>0</v>
      </c>
      <c r="N546" s="898">
        <v>0</v>
      </c>
      <c r="O546" s="898">
        <v>0</v>
      </c>
      <c r="P546" s="947">
        <v>378.21105895976547</v>
      </c>
      <c r="Q546" s="898">
        <v>0</v>
      </c>
      <c r="R546" s="898">
        <v>1635.1455101894408</v>
      </c>
      <c r="S546" s="898">
        <v>95.463430850794012</v>
      </c>
      <c r="T546" s="898">
        <v>0</v>
      </c>
      <c r="U546" s="898">
        <v>0</v>
      </c>
      <c r="V546" s="925">
        <v>0</v>
      </c>
    </row>
    <row r="547" spans="1:22">
      <c r="A547" s="880" t="s">
        <v>1170</v>
      </c>
      <c r="B547" s="946">
        <v>17.420000000000002</v>
      </c>
      <c r="C547" s="946">
        <v>17.32</v>
      </c>
      <c r="D547" s="893">
        <v>114</v>
      </c>
      <c r="E547" s="893">
        <v>114</v>
      </c>
      <c r="F547" s="893">
        <v>3960.36</v>
      </c>
      <c r="G547" s="945">
        <v>1.8</v>
      </c>
      <c r="H547" s="893">
        <v>18</v>
      </c>
      <c r="I547" s="893">
        <v>17</v>
      </c>
      <c r="J547" s="893">
        <v>18</v>
      </c>
      <c r="K547" s="944">
        <v>68.400000000000006</v>
      </c>
      <c r="L547" s="943">
        <v>4028.76</v>
      </c>
      <c r="M547" s="892">
        <v>0</v>
      </c>
      <c r="N547" s="892">
        <v>0</v>
      </c>
      <c r="O547" s="892">
        <v>0</v>
      </c>
      <c r="P547" s="942">
        <v>0</v>
      </c>
      <c r="Q547" s="892">
        <v>0</v>
      </c>
      <c r="R547" s="892">
        <v>94.256577344199712</v>
      </c>
      <c r="S547" s="892">
        <v>3934.5034226558005</v>
      </c>
      <c r="T547" s="892">
        <v>0</v>
      </c>
      <c r="U547" s="892">
        <v>0</v>
      </c>
      <c r="V547" s="926">
        <v>0</v>
      </c>
    </row>
    <row r="548" spans="1:22">
      <c r="A548" s="882" t="s">
        <v>1618</v>
      </c>
      <c r="B548" s="951">
        <v>7.6</v>
      </c>
      <c r="C548" s="951">
        <v>7.62</v>
      </c>
      <c r="D548" s="899">
        <v>77</v>
      </c>
      <c r="E548" s="899">
        <v>78</v>
      </c>
      <c r="F548" s="899">
        <v>1179.56</v>
      </c>
      <c r="G548" s="950">
        <v>10.78</v>
      </c>
      <c r="H548" s="899">
        <v>4</v>
      </c>
      <c r="I548" s="899">
        <v>4</v>
      </c>
      <c r="J548" s="899">
        <v>3</v>
      </c>
      <c r="K548" s="949">
        <v>64.679999999999993</v>
      </c>
      <c r="L548" s="948">
        <v>1244.24</v>
      </c>
      <c r="M548" s="898">
        <v>0</v>
      </c>
      <c r="N548" s="898">
        <v>0</v>
      </c>
      <c r="O548" s="898">
        <v>0</v>
      </c>
      <c r="P548" s="947">
        <v>0</v>
      </c>
      <c r="Q548" s="898">
        <v>0</v>
      </c>
      <c r="R548" s="898">
        <v>0</v>
      </c>
      <c r="S548" s="898">
        <v>1244.24</v>
      </c>
      <c r="T548" s="898">
        <v>0</v>
      </c>
      <c r="U548" s="898">
        <v>0</v>
      </c>
      <c r="V548" s="925">
        <v>0</v>
      </c>
    </row>
    <row r="549" spans="1:22">
      <c r="A549" s="880" t="s">
        <v>1617</v>
      </c>
      <c r="B549" s="946">
        <v>20.93</v>
      </c>
      <c r="C549" s="946">
        <v>20.59</v>
      </c>
      <c r="D549" s="893">
        <v>172</v>
      </c>
      <c r="E549" s="893">
        <v>182</v>
      </c>
      <c r="F549" s="893">
        <v>7347.34</v>
      </c>
      <c r="G549" s="945">
        <v>7.8</v>
      </c>
      <c r="H549" s="893">
        <v>56</v>
      </c>
      <c r="I549" s="893">
        <v>26</v>
      </c>
      <c r="J549" s="893">
        <v>57</v>
      </c>
      <c r="K549" s="944">
        <v>1357.2</v>
      </c>
      <c r="L549" s="943">
        <v>8704.5400000000009</v>
      </c>
      <c r="M549" s="892">
        <v>0</v>
      </c>
      <c r="N549" s="892">
        <v>0</v>
      </c>
      <c r="O549" s="892">
        <v>0</v>
      </c>
      <c r="P549" s="942">
        <v>0</v>
      </c>
      <c r="Q549" s="892">
        <v>0</v>
      </c>
      <c r="R549" s="892">
        <v>0</v>
      </c>
      <c r="S549" s="892">
        <v>8311.4598480991281</v>
      </c>
      <c r="T549" s="892">
        <v>393.08015190087252</v>
      </c>
      <c r="U549" s="892">
        <v>0</v>
      </c>
      <c r="V549" s="926">
        <v>0</v>
      </c>
    </row>
    <row r="550" spans="1:22">
      <c r="A550" s="882" t="s">
        <v>1616</v>
      </c>
      <c r="B550" s="951">
        <v>21.42</v>
      </c>
      <c r="C550" s="951">
        <v>0</v>
      </c>
      <c r="D550" s="899">
        <v>9</v>
      </c>
      <c r="E550" s="899">
        <v>0</v>
      </c>
      <c r="F550" s="899">
        <v>192.78000000000003</v>
      </c>
      <c r="G550" s="950">
        <v>7.8</v>
      </c>
      <c r="H550" s="899">
        <v>5</v>
      </c>
      <c r="I550" s="899">
        <v>0</v>
      </c>
      <c r="J550" s="899">
        <v>0</v>
      </c>
      <c r="K550" s="949">
        <v>78</v>
      </c>
      <c r="L550" s="948">
        <v>270.78000000000003</v>
      </c>
      <c r="M550" s="898">
        <v>0</v>
      </c>
      <c r="N550" s="898">
        <v>0</v>
      </c>
      <c r="O550" s="898">
        <v>0</v>
      </c>
      <c r="P550" s="947">
        <v>0</v>
      </c>
      <c r="Q550" s="898">
        <v>0</v>
      </c>
      <c r="R550" s="898">
        <v>60.072854665308085</v>
      </c>
      <c r="S550" s="898">
        <v>210.70714533469197</v>
      </c>
      <c r="T550" s="898">
        <v>0</v>
      </c>
      <c r="U550" s="898">
        <v>0</v>
      </c>
      <c r="V550" s="925">
        <v>0</v>
      </c>
    </row>
    <row r="551" spans="1:22">
      <c r="A551" s="880" t="s">
        <v>1615</v>
      </c>
      <c r="B551" s="946">
        <v>18.91</v>
      </c>
      <c r="C551" s="946">
        <v>0</v>
      </c>
      <c r="D551" s="893">
        <v>3</v>
      </c>
      <c r="E551" s="893">
        <v>0</v>
      </c>
      <c r="F551" s="893">
        <v>56.730000000000004</v>
      </c>
      <c r="G551" s="945">
        <v>7.8</v>
      </c>
      <c r="H551" s="893">
        <v>3</v>
      </c>
      <c r="I551" s="893">
        <v>0</v>
      </c>
      <c r="J551" s="893">
        <v>0</v>
      </c>
      <c r="K551" s="944">
        <v>46.8</v>
      </c>
      <c r="L551" s="943">
        <v>103.53</v>
      </c>
      <c r="M551" s="892">
        <v>0</v>
      </c>
      <c r="N551" s="892">
        <v>0</v>
      </c>
      <c r="O551" s="892">
        <v>0</v>
      </c>
      <c r="P551" s="942">
        <v>0</v>
      </c>
      <c r="Q551" s="892">
        <v>0</v>
      </c>
      <c r="R551" s="892">
        <v>0</v>
      </c>
      <c r="S551" s="892">
        <v>103.53</v>
      </c>
      <c r="T551" s="892">
        <v>0</v>
      </c>
      <c r="U551" s="892">
        <v>0</v>
      </c>
      <c r="V551" s="926">
        <v>0</v>
      </c>
    </row>
    <row r="552" spans="1:22">
      <c r="A552" s="882" t="s">
        <v>1614</v>
      </c>
      <c r="B552" s="951">
        <v>15.59</v>
      </c>
      <c r="C552" s="951">
        <v>0</v>
      </c>
      <c r="D552" s="899">
        <v>11</v>
      </c>
      <c r="E552" s="899">
        <v>0</v>
      </c>
      <c r="F552" s="899">
        <v>171.49</v>
      </c>
      <c r="G552" s="950">
        <v>7.8</v>
      </c>
      <c r="H552" s="899">
        <v>8</v>
      </c>
      <c r="I552" s="899">
        <v>0</v>
      </c>
      <c r="J552" s="899">
        <v>0</v>
      </c>
      <c r="K552" s="949">
        <v>124.8</v>
      </c>
      <c r="L552" s="948">
        <v>296.29000000000002</v>
      </c>
      <c r="M552" s="898">
        <v>0</v>
      </c>
      <c r="N552" s="898">
        <v>0</v>
      </c>
      <c r="O552" s="898">
        <v>0</v>
      </c>
      <c r="P552" s="947">
        <v>0</v>
      </c>
      <c r="Q552" s="898">
        <v>0</v>
      </c>
      <c r="R552" s="898">
        <v>0</v>
      </c>
      <c r="S552" s="898">
        <v>211.5062482617991</v>
      </c>
      <c r="T552" s="898">
        <v>84.783751738200934</v>
      </c>
      <c r="U552" s="898">
        <v>0</v>
      </c>
      <c r="V552" s="925">
        <v>0</v>
      </c>
    </row>
    <row r="553" spans="1:22">
      <c r="A553" s="880" t="s">
        <v>1613</v>
      </c>
      <c r="B553" s="946">
        <v>12.42</v>
      </c>
      <c r="C553" s="946">
        <v>13.93</v>
      </c>
      <c r="D553" s="893">
        <v>11</v>
      </c>
      <c r="E553" s="893">
        <v>3</v>
      </c>
      <c r="F553" s="893">
        <v>178.41</v>
      </c>
      <c r="G553" s="945">
        <v>7.8</v>
      </c>
      <c r="H553" s="893">
        <v>6</v>
      </c>
      <c r="I553" s="893">
        <v>0</v>
      </c>
      <c r="J553" s="893">
        <v>3</v>
      </c>
      <c r="K553" s="944">
        <v>140.4</v>
      </c>
      <c r="L553" s="943">
        <v>318.81</v>
      </c>
      <c r="M553" s="892">
        <v>0</v>
      </c>
      <c r="N553" s="892">
        <v>0</v>
      </c>
      <c r="O553" s="892">
        <v>0</v>
      </c>
      <c r="P553" s="942">
        <v>0</v>
      </c>
      <c r="Q553" s="892">
        <v>0</v>
      </c>
      <c r="R553" s="892">
        <v>120.8015546661952</v>
      </c>
      <c r="S553" s="892">
        <v>167.48836588070785</v>
      </c>
      <c r="T553" s="892">
        <v>30.520079453096958</v>
      </c>
      <c r="U553" s="892">
        <v>0</v>
      </c>
      <c r="V553" s="926">
        <v>0</v>
      </c>
    </row>
    <row r="554" spans="1:22">
      <c r="A554" s="882" t="s">
        <v>1612</v>
      </c>
      <c r="B554" s="951">
        <v>0</v>
      </c>
      <c r="C554" s="951">
        <v>5.39</v>
      </c>
      <c r="D554" s="899">
        <v>3</v>
      </c>
      <c r="E554" s="899">
        <v>5</v>
      </c>
      <c r="F554" s="899">
        <v>26.95</v>
      </c>
      <c r="G554" s="950">
        <v>7.8</v>
      </c>
      <c r="H554" s="899">
        <v>0</v>
      </c>
      <c r="I554" s="899">
        <v>0</v>
      </c>
      <c r="J554" s="899">
        <v>2</v>
      </c>
      <c r="K554" s="949">
        <v>31.2</v>
      </c>
      <c r="L554" s="948">
        <v>58.15</v>
      </c>
      <c r="M554" s="898">
        <v>0</v>
      </c>
      <c r="N554" s="898">
        <v>0</v>
      </c>
      <c r="O554" s="898">
        <v>0</v>
      </c>
      <c r="P554" s="947">
        <v>0</v>
      </c>
      <c r="Q554" s="898">
        <v>0</v>
      </c>
      <c r="R554" s="898">
        <v>0</v>
      </c>
      <c r="S554" s="898">
        <v>58.15</v>
      </c>
      <c r="T554" s="898">
        <v>0</v>
      </c>
      <c r="U554" s="898">
        <v>0</v>
      </c>
      <c r="V554" s="925">
        <v>0</v>
      </c>
    </row>
    <row r="555" spans="1:22">
      <c r="A555" s="880" t="s">
        <v>1611</v>
      </c>
      <c r="B555" s="946">
        <v>14.3</v>
      </c>
      <c r="C555" s="946">
        <v>16.760000000000002</v>
      </c>
      <c r="D555" s="893">
        <v>37</v>
      </c>
      <c r="E555" s="893">
        <v>46</v>
      </c>
      <c r="F555" s="893">
        <v>1300.06</v>
      </c>
      <c r="G555" s="945">
        <v>7.8</v>
      </c>
      <c r="H555" s="893">
        <v>4</v>
      </c>
      <c r="I555" s="893">
        <v>0</v>
      </c>
      <c r="J555" s="893">
        <v>6</v>
      </c>
      <c r="K555" s="944">
        <v>156</v>
      </c>
      <c r="L555" s="943">
        <v>1456.06</v>
      </c>
      <c r="M555" s="892">
        <v>0</v>
      </c>
      <c r="N555" s="892">
        <v>0</v>
      </c>
      <c r="O555" s="892">
        <v>0</v>
      </c>
      <c r="P555" s="942">
        <v>0</v>
      </c>
      <c r="Q555" s="892">
        <v>0</v>
      </c>
      <c r="R555" s="892">
        <v>381.43094251366614</v>
      </c>
      <c r="S555" s="892">
        <v>1074.629057486334</v>
      </c>
      <c r="T555" s="892">
        <v>0</v>
      </c>
      <c r="U555" s="892">
        <v>0</v>
      </c>
      <c r="V555" s="926">
        <v>0</v>
      </c>
    </row>
    <row r="556" spans="1:22">
      <c r="A556" s="882" t="s">
        <v>1610</v>
      </c>
      <c r="B556" s="951">
        <v>15.88</v>
      </c>
      <c r="C556" s="951">
        <v>16.350000000000001</v>
      </c>
      <c r="D556" s="899">
        <v>94</v>
      </c>
      <c r="E556" s="899">
        <v>97</v>
      </c>
      <c r="F556" s="899">
        <v>3078.67</v>
      </c>
      <c r="G556" s="950">
        <v>4.75</v>
      </c>
      <c r="H556" s="899">
        <v>19</v>
      </c>
      <c r="I556" s="899">
        <v>19</v>
      </c>
      <c r="J556" s="899">
        <v>19</v>
      </c>
      <c r="K556" s="949">
        <v>180.5</v>
      </c>
      <c r="L556" s="948">
        <v>3259.17</v>
      </c>
      <c r="M556" s="898">
        <v>0</v>
      </c>
      <c r="N556" s="898">
        <v>0</v>
      </c>
      <c r="O556" s="898">
        <v>0</v>
      </c>
      <c r="P556" s="947">
        <v>0</v>
      </c>
      <c r="Q556" s="898">
        <v>0</v>
      </c>
      <c r="R556" s="898">
        <v>0</v>
      </c>
      <c r="S556" s="898">
        <v>3259.17</v>
      </c>
      <c r="T556" s="898">
        <v>0</v>
      </c>
      <c r="U556" s="898">
        <v>0</v>
      </c>
      <c r="V556" s="925">
        <v>0</v>
      </c>
    </row>
    <row r="557" spans="1:22">
      <c r="A557" s="880" t="s">
        <v>1609</v>
      </c>
      <c r="B557" s="946">
        <v>22.77</v>
      </c>
      <c r="C557" s="946">
        <v>22.85</v>
      </c>
      <c r="D557" s="893">
        <v>93</v>
      </c>
      <c r="E557" s="893">
        <v>93</v>
      </c>
      <c r="F557" s="893">
        <v>4242.66</v>
      </c>
      <c r="G557" s="945">
        <v>2.0750000000000002</v>
      </c>
      <c r="H557" s="893">
        <v>24</v>
      </c>
      <c r="I557" s="893">
        <v>20</v>
      </c>
      <c r="J557" s="893">
        <v>24</v>
      </c>
      <c r="K557" s="944">
        <v>116.20000000000002</v>
      </c>
      <c r="L557" s="943">
        <v>4358.8599999999997</v>
      </c>
      <c r="M557" s="892">
        <v>0</v>
      </c>
      <c r="N557" s="892">
        <v>0</v>
      </c>
      <c r="O557" s="892">
        <v>0</v>
      </c>
      <c r="P557" s="942">
        <v>0</v>
      </c>
      <c r="Q557" s="892">
        <v>0</v>
      </c>
      <c r="R557" s="892">
        <v>0</v>
      </c>
      <c r="S557" s="892">
        <v>4358.8599999999997</v>
      </c>
      <c r="T557" s="892">
        <v>0</v>
      </c>
      <c r="U557" s="892">
        <v>0</v>
      </c>
      <c r="V557" s="926">
        <v>0</v>
      </c>
    </row>
    <row r="558" spans="1:22">
      <c r="A558" s="882" t="s">
        <v>1608</v>
      </c>
      <c r="B558" s="951">
        <v>18.329999999999998</v>
      </c>
      <c r="C558" s="951">
        <v>19.16</v>
      </c>
      <c r="D558" s="899">
        <v>8</v>
      </c>
      <c r="E558" s="899">
        <v>8</v>
      </c>
      <c r="F558" s="899">
        <v>299.91999999999996</v>
      </c>
      <c r="G558" s="950">
        <v>6.08</v>
      </c>
      <c r="H558" s="899">
        <v>4</v>
      </c>
      <c r="I558" s="899">
        <v>0</v>
      </c>
      <c r="J558" s="899">
        <v>0</v>
      </c>
      <c r="K558" s="949">
        <v>48.64</v>
      </c>
      <c r="L558" s="948">
        <v>348.55999999999995</v>
      </c>
      <c r="M558" s="898">
        <v>0</v>
      </c>
      <c r="N558" s="898">
        <v>0</v>
      </c>
      <c r="O558" s="898">
        <v>0</v>
      </c>
      <c r="P558" s="947">
        <v>0</v>
      </c>
      <c r="Q558" s="898">
        <v>0</v>
      </c>
      <c r="R558" s="898">
        <v>0</v>
      </c>
      <c r="S558" s="898">
        <v>348.55999999999995</v>
      </c>
      <c r="T558" s="898">
        <v>0</v>
      </c>
      <c r="U558" s="898">
        <v>0</v>
      </c>
      <c r="V558" s="925">
        <v>0</v>
      </c>
    </row>
    <row r="559" spans="1:22">
      <c r="A559" s="880" t="s">
        <v>1169</v>
      </c>
      <c r="B559" s="946">
        <v>6.56</v>
      </c>
      <c r="C559" s="946">
        <v>0</v>
      </c>
      <c r="D559" s="893">
        <v>25</v>
      </c>
      <c r="E559" s="893">
        <v>0</v>
      </c>
      <c r="F559" s="893">
        <v>164</v>
      </c>
      <c r="G559" s="945">
        <v>6.08</v>
      </c>
      <c r="H559" s="893">
        <v>1</v>
      </c>
      <c r="I559" s="893">
        <v>1</v>
      </c>
      <c r="J559" s="893">
        <v>1</v>
      </c>
      <c r="K559" s="944">
        <v>12.16</v>
      </c>
      <c r="L559" s="943">
        <v>176.16</v>
      </c>
      <c r="M559" s="892">
        <v>0</v>
      </c>
      <c r="N559" s="892">
        <v>0</v>
      </c>
      <c r="O559" s="892">
        <v>0</v>
      </c>
      <c r="P559" s="942">
        <v>176.16</v>
      </c>
      <c r="Q559" s="892">
        <v>0</v>
      </c>
      <c r="R559" s="892">
        <v>0</v>
      </c>
      <c r="S559" s="892">
        <v>0</v>
      </c>
      <c r="T559" s="892">
        <v>0</v>
      </c>
      <c r="U559" s="892">
        <v>0</v>
      </c>
      <c r="V559" s="926">
        <v>0</v>
      </c>
    </row>
    <row r="560" spans="1:22">
      <c r="A560" s="882" t="s">
        <v>2001</v>
      </c>
      <c r="B560" s="951">
        <v>14.61</v>
      </c>
      <c r="C560" s="951">
        <v>12.77</v>
      </c>
      <c r="D560" s="899">
        <v>136</v>
      </c>
      <c r="E560" s="899">
        <v>134</v>
      </c>
      <c r="F560" s="899">
        <v>3698.14</v>
      </c>
      <c r="G560" s="950">
        <v>5.3</v>
      </c>
      <c r="H560" s="899">
        <v>23</v>
      </c>
      <c r="I560" s="899">
        <v>23</v>
      </c>
      <c r="J560" s="899">
        <v>22</v>
      </c>
      <c r="K560" s="949">
        <v>233.2</v>
      </c>
      <c r="L560" s="948">
        <v>3931.3399999999997</v>
      </c>
      <c r="M560" s="898">
        <v>0</v>
      </c>
      <c r="N560" s="898">
        <v>3931.3399999999997</v>
      </c>
      <c r="O560" s="898">
        <v>0</v>
      </c>
      <c r="P560" s="947">
        <v>0</v>
      </c>
      <c r="Q560" s="898">
        <v>0</v>
      </c>
      <c r="R560" s="898">
        <v>0</v>
      </c>
      <c r="S560" s="898">
        <v>0</v>
      </c>
      <c r="T560" s="898">
        <v>0</v>
      </c>
      <c r="U560" s="898">
        <v>0</v>
      </c>
      <c r="V560" s="925">
        <v>0</v>
      </c>
    </row>
    <row r="561" spans="1:22">
      <c r="A561" s="880" t="s">
        <v>2000</v>
      </c>
      <c r="B561" s="946">
        <v>11.67</v>
      </c>
      <c r="C561" s="946">
        <v>12.1</v>
      </c>
      <c r="D561" s="893">
        <v>100</v>
      </c>
      <c r="E561" s="893">
        <v>100</v>
      </c>
      <c r="F561" s="893">
        <v>2377</v>
      </c>
      <c r="G561" s="945">
        <v>1</v>
      </c>
      <c r="H561" s="893">
        <v>12</v>
      </c>
      <c r="I561" s="893">
        <v>12</v>
      </c>
      <c r="J561" s="893">
        <v>12</v>
      </c>
      <c r="K561" s="944">
        <v>24</v>
      </c>
      <c r="L561" s="943">
        <v>2401</v>
      </c>
      <c r="M561" s="892">
        <v>1831.1252157038871</v>
      </c>
      <c r="N561" s="892">
        <v>569.87478429611292</v>
      </c>
      <c r="O561" s="892">
        <v>0</v>
      </c>
      <c r="P561" s="942">
        <v>0</v>
      </c>
      <c r="Q561" s="892">
        <v>0</v>
      </c>
      <c r="R561" s="892">
        <v>0</v>
      </c>
      <c r="S561" s="892">
        <v>0</v>
      </c>
      <c r="T561" s="892">
        <v>0</v>
      </c>
      <c r="U561" s="892">
        <v>0</v>
      </c>
      <c r="V561" s="926">
        <v>0</v>
      </c>
    </row>
    <row r="562" spans="1:22">
      <c r="A562" s="882" t="s">
        <v>1999</v>
      </c>
      <c r="B562" s="951">
        <v>16.760000000000002</v>
      </c>
      <c r="C562" s="951">
        <v>15.69</v>
      </c>
      <c r="D562" s="899">
        <v>113</v>
      </c>
      <c r="E562" s="899">
        <v>113</v>
      </c>
      <c r="F562" s="899">
        <v>3666.8500000000004</v>
      </c>
      <c r="G562" s="950">
        <v>3.4380000000000002</v>
      </c>
      <c r="H562" s="899">
        <v>19</v>
      </c>
      <c r="I562" s="899">
        <v>17</v>
      </c>
      <c r="J562" s="899">
        <v>14</v>
      </c>
      <c r="K562" s="949">
        <v>110.01600000000001</v>
      </c>
      <c r="L562" s="948">
        <v>3776.8660000000004</v>
      </c>
      <c r="M562" s="898">
        <v>249.83334862175772</v>
      </c>
      <c r="N562" s="898">
        <v>3527.0326513782429</v>
      </c>
      <c r="O562" s="898">
        <v>0</v>
      </c>
      <c r="P562" s="947">
        <v>0</v>
      </c>
      <c r="Q562" s="898">
        <v>0</v>
      </c>
      <c r="R562" s="898">
        <v>0</v>
      </c>
      <c r="S562" s="898">
        <v>0</v>
      </c>
      <c r="T562" s="898">
        <v>0</v>
      </c>
      <c r="U562" s="898">
        <v>0</v>
      </c>
      <c r="V562" s="925">
        <v>0</v>
      </c>
    </row>
    <row r="563" spans="1:22">
      <c r="A563" s="880" t="s">
        <v>1607</v>
      </c>
      <c r="B563" s="946">
        <v>18.260000000000002</v>
      </c>
      <c r="C563" s="946">
        <v>19.25</v>
      </c>
      <c r="D563" s="893">
        <v>108</v>
      </c>
      <c r="E563" s="893">
        <v>113</v>
      </c>
      <c r="F563" s="893">
        <v>4147.33</v>
      </c>
      <c r="G563" s="945">
        <v>5.9</v>
      </c>
      <c r="H563" s="893">
        <v>27</v>
      </c>
      <c r="I563" s="893">
        <v>27</v>
      </c>
      <c r="J563" s="893">
        <v>27</v>
      </c>
      <c r="K563" s="944">
        <v>318.60000000000002</v>
      </c>
      <c r="L563" s="943">
        <v>4465.93</v>
      </c>
      <c r="M563" s="892">
        <v>0</v>
      </c>
      <c r="N563" s="892">
        <v>0</v>
      </c>
      <c r="O563" s="892">
        <v>0</v>
      </c>
      <c r="P563" s="942">
        <v>465.52874066921117</v>
      </c>
      <c r="Q563" s="892">
        <v>4000.4012593307893</v>
      </c>
      <c r="R563" s="892">
        <v>0</v>
      </c>
      <c r="S563" s="892">
        <v>0</v>
      </c>
      <c r="T563" s="892">
        <v>0</v>
      </c>
      <c r="U563" s="892">
        <v>0</v>
      </c>
      <c r="V563" s="926">
        <v>0</v>
      </c>
    </row>
    <row r="564" spans="1:22">
      <c r="A564" s="882" t="s">
        <v>1606</v>
      </c>
      <c r="B564" s="951">
        <v>11.11</v>
      </c>
      <c r="C564" s="951">
        <v>11.97</v>
      </c>
      <c r="D564" s="899">
        <v>66</v>
      </c>
      <c r="E564" s="899">
        <v>66</v>
      </c>
      <c r="F564" s="899">
        <v>1523.2800000000002</v>
      </c>
      <c r="G564" s="950">
        <v>0</v>
      </c>
      <c r="H564" s="899">
        <v>8</v>
      </c>
      <c r="I564" s="899">
        <v>8</v>
      </c>
      <c r="J564" s="899">
        <v>8</v>
      </c>
      <c r="K564" s="949">
        <v>0</v>
      </c>
      <c r="L564" s="948">
        <v>1523.2800000000002</v>
      </c>
      <c r="M564" s="898">
        <v>0</v>
      </c>
      <c r="N564" s="898">
        <v>0</v>
      </c>
      <c r="O564" s="898">
        <v>0</v>
      </c>
      <c r="P564" s="947">
        <v>1488.6989698375717</v>
      </c>
      <c r="Q564" s="898">
        <v>34.581030162428561</v>
      </c>
      <c r="R564" s="898">
        <v>0</v>
      </c>
      <c r="S564" s="898">
        <v>0</v>
      </c>
      <c r="T564" s="898">
        <v>0</v>
      </c>
      <c r="U564" s="898">
        <v>0</v>
      </c>
      <c r="V564" s="925">
        <v>0</v>
      </c>
    </row>
    <row r="565" spans="1:22">
      <c r="A565" s="880" t="s">
        <v>1605</v>
      </c>
      <c r="B565" s="946">
        <v>19.32</v>
      </c>
      <c r="C565" s="946">
        <v>18.27</v>
      </c>
      <c r="D565" s="893">
        <v>62</v>
      </c>
      <c r="E565" s="893">
        <v>62</v>
      </c>
      <c r="F565" s="893">
        <v>2330.58</v>
      </c>
      <c r="G565" s="945">
        <v>5.8</v>
      </c>
      <c r="H565" s="893">
        <v>11</v>
      </c>
      <c r="I565" s="893">
        <v>11</v>
      </c>
      <c r="J565" s="893">
        <v>11</v>
      </c>
      <c r="K565" s="944">
        <v>127.6</v>
      </c>
      <c r="L565" s="943">
        <v>2458.1799999999998</v>
      </c>
      <c r="M565" s="892">
        <v>0</v>
      </c>
      <c r="N565" s="892">
        <v>0</v>
      </c>
      <c r="O565" s="892">
        <v>0</v>
      </c>
      <c r="P565" s="942">
        <v>241.92722764163932</v>
      </c>
      <c r="Q565" s="892">
        <v>2216.2527723583607</v>
      </c>
      <c r="R565" s="892">
        <v>0</v>
      </c>
      <c r="S565" s="892">
        <v>0</v>
      </c>
      <c r="T565" s="892">
        <v>0</v>
      </c>
      <c r="U565" s="892">
        <v>0</v>
      </c>
      <c r="V565" s="926">
        <v>0</v>
      </c>
    </row>
    <row r="566" spans="1:22">
      <c r="A566" s="882" t="s">
        <v>1998</v>
      </c>
      <c r="B566" s="951">
        <v>13.98</v>
      </c>
      <c r="C566" s="951">
        <v>13.54</v>
      </c>
      <c r="D566" s="899">
        <v>62</v>
      </c>
      <c r="E566" s="899">
        <v>58</v>
      </c>
      <c r="F566" s="899">
        <v>1652.08</v>
      </c>
      <c r="G566" s="950">
        <v>7.97</v>
      </c>
      <c r="H566" s="899">
        <v>13</v>
      </c>
      <c r="I566" s="899">
        <v>13</v>
      </c>
      <c r="J566" s="899">
        <v>13</v>
      </c>
      <c r="K566" s="949">
        <v>207.22</v>
      </c>
      <c r="L566" s="948">
        <v>1859.3</v>
      </c>
      <c r="M566" s="898">
        <v>0</v>
      </c>
      <c r="N566" s="898">
        <v>0</v>
      </c>
      <c r="O566" s="898">
        <v>1859.3</v>
      </c>
      <c r="P566" s="947">
        <v>0</v>
      </c>
      <c r="Q566" s="898">
        <v>0</v>
      </c>
      <c r="R566" s="898">
        <v>0</v>
      </c>
      <c r="S566" s="898">
        <v>0</v>
      </c>
      <c r="T566" s="898">
        <v>0</v>
      </c>
      <c r="U566" s="898">
        <v>0</v>
      </c>
      <c r="V566" s="925">
        <v>0</v>
      </c>
    </row>
    <row r="567" spans="1:22">
      <c r="A567" s="880" t="s">
        <v>1997</v>
      </c>
      <c r="B567" s="946">
        <v>28.71</v>
      </c>
      <c r="C567" s="946">
        <v>27.93</v>
      </c>
      <c r="D567" s="893">
        <v>36</v>
      </c>
      <c r="E567" s="893">
        <v>34</v>
      </c>
      <c r="F567" s="893">
        <v>1983.1799999999998</v>
      </c>
      <c r="G567" s="945">
        <v>7.97</v>
      </c>
      <c r="H567" s="893">
        <v>9</v>
      </c>
      <c r="I567" s="893">
        <v>9</v>
      </c>
      <c r="J567" s="893">
        <v>9</v>
      </c>
      <c r="K567" s="944">
        <v>143.46</v>
      </c>
      <c r="L567" s="943">
        <v>2126.64</v>
      </c>
      <c r="M567" s="892">
        <v>0</v>
      </c>
      <c r="N567" s="892">
        <v>0</v>
      </c>
      <c r="O567" s="892">
        <v>2126.64</v>
      </c>
      <c r="P567" s="942">
        <v>0</v>
      </c>
      <c r="Q567" s="892">
        <v>0</v>
      </c>
      <c r="R567" s="892">
        <v>0</v>
      </c>
      <c r="S567" s="892">
        <v>0</v>
      </c>
      <c r="T567" s="892">
        <v>0</v>
      </c>
      <c r="U567" s="892">
        <v>0</v>
      </c>
      <c r="V567" s="926">
        <v>0</v>
      </c>
    </row>
    <row r="568" spans="1:22">
      <c r="A568" s="882" t="s">
        <v>1168</v>
      </c>
      <c r="B568" s="951">
        <v>13.23</v>
      </c>
      <c r="C568" s="951">
        <v>12.95</v>
      </c>
      <c r="D568" s="899">
        <v>61</v>
      </c>
      <c r="E568" s="899">
        <v>61</v>
      </c>
      <c r="F568" s="899">
        <v>1596.98</v>
      </c>
      <c r="G568" s="950">
        <v>7.61</v>
      </c>
      <c r="H568" s="899">
        <v>6</v>
      </c>
      <c r="I568" s="899">
        <v>7</v>
      </c>
      <c r="J568" s="899">
        <v>7</v>
      </c>
      <c r="K568" s="949">
        <v>91.320000000000007</v>
      </c>
      <c r="L568" s="948">
        <v>1688.3</v>
      </c>
      <c r="M568" s="898">
        <v>0</v>
      </c>
      <c r="N568" s="898">
        <v>0</v>
      </c>
      <c r="O568" s="898">
        <v>0</v>
      </c>
      <c r="P568" s="947">
        <v>1688.3</v>
      </c>
      <c r="Q568" s="898">
        <v>0</v>
      </c>
      <c r="R568" s="898">
        <v>0</v>
      </c>
      <c r="S568" s="898">
        <v>0</v>
      </c>
      <c r="T568" s="898">
        <v>0</v>
      </c>
      <c r="U568" s="898">
        <v>0</v>
      </c>
      <c r="V568" s="925">
        <v>0</v>
      </c>
    </row>
    <row r="569" spans="1:22">
      <c r="A569" s="880" t="s">
        <v>1604</v>
      </c>
      <c r="B569" s="946">
        <v>20.28</v>
      </c>
      <c r="C569" s="946">
        <v>22.07</v>
      </c>
      <c r="D569" s="893">
        <v>53</v>
      </c>
      <c r="E569" s="893">
        <v>53</v>
      </c>
      <c r="F569" s="893">
        <v>2244.5500000000002</v>
      </c>
      <c r="G569" s="945">
        <v>10.8</v>
      </c>
      <c r="H569" s="893">
        <v>10</v>
      </c>
      <c r="I569" s="893">
        <v>10</v>
      </c>
      <c r="J569" s="893">
        <v>10</v>
      </c>
      <c r="K569" s="944">
        <v>216</v>
      </c>
      <c r="L569" s="943">
        <v>2460.5500000000002</v>
      </c>
      <c r="M569" s="892">
        <v>0</v>
      </c>
      <c r="N569" s="892">
        <v>0</v>
      </c>
      <c r="O569" s="892">
        <v>236.24848216182045</v>
      </c>
      <c r="P569" s="942">
        <v>1631.9682127924668</v>
      </c>
      <c r="Q569" s="892">
        <v>0</v>
      </c>
      <c r="R569" s="892">
        <v>213.34199672320486</v>
      </c>
      <c r="S569" s="892">
        <v>378.99130832250813</v>
      </c>
      <c r="T569" s="892">
        <v>0</v>
      </c>
      <c r="U569" s="892">
        <v>0</v>
      </c>
      <c r="V569" s="926">
        <v>0</v>
      </c>
    </row>
    <row r="570" spans="1:22">
      <c r="A570" s="882" t="s">
        <v>1603</v>
      </c>
      <c r="B570" s="951">
        <v>24.6</v>
      </c>
      <c r="C570" s="951">
        <v>24.48</v>
      </c>
      <c r="D570" s="899">
        <v>74</v>
      </c>
      <c r="E570" s="899">
        <v>74</v>
      </c>
      <c r="F570" s="899">
        <v>3631.92</v>
      </c>
      <c r="G570" s="950">
        <v>10.8</v>
      </c>
      <c r="H570" s="899">
        <v>16</v>
      </c>
      <c r="I570" s="899">
        <v>16</v>
      </c>
      <c r="J570" s="899">
        <v>15</v>
      </c>
      <c r="K570" s="949">
        <v>324</v>
      </c>
      <c r="L570" s="948">
        <v>3955.92</v>
      </c>
      <c r="M570" s="898">
        <v>0</v>
      </c>
      <c r="N570" s="898">
        <v>0</v>
      </c>
      <c r="O570" s="898">
        <v>0</v>
      </c>
      <c r="P570" s="947">
        <v>223.17945528188434</v>
      </c>
      <c r="Q570" s="898">
        <v>0</v>
      </c>
      <c r="R570" s="898">
        <v>3732.7405447181154</v>
      </c>
      <c r="S570" s="898">
        <v>0</v>
      </c>
      <c r="T570" s="898">
        <v>0</v>
      </c>
      <c r="U570" s="898">
        <v>0</v>
      </c>
      <c r="V570" s="925">
        <v>0</v>
      </c>
    </row>
    <row r="571" spans="1:22">
      <c r="A571" s="880" t="s">
        <v>1602</v>
      </c>
      <c r="B571" s="946">
        <v>18.79</v>
      </c>
      <c r="C571" s="946">
        <v>18.64</v>
      </c>
      <c r="D571" s="893">
        <v>56</v>
      </c>
      <c r="E571" s="893">
        <v>55</v>
      </c>
      <c r="F571" s="893">
        <v>2077.44</v>
      </c>
      <c r="G571" s="945">
        <v>10.8</v>
      </c>
      <c r="H571" s="893">
        <v>7</v>
      </c>
      <c r="I571" s="893">
        <v>7</v>
      </c>
      <c r="J571" s="893">
        <v>7</v>
      </c>
      <c r="K571" s="944">
        <v>151.20000000000002</v>
      </c>
      <c r="L571" s="943">
        <v>2228.64</v>
      </c>
      <c r="M571" s="892">
        <v>0</v>
      </c>
      <c r="N571" s="892">
        <v>0</v>
      </c>
      <c r="O571" s="892">
        <v>0</v>
      </c>
      <c r="P571" s="942">
        <v>0</v>
      </c>
      <c r="Q571" s="892">
        <v>0</v>
      </c>
      <c r="R571" s="892">
        <v>765.47968696511612</v>
      </c>
      <c r="S571" s="892">
        <v>1463.1603130348838</v>
      </c>
      <c r="T571" s="892">
        <v>0</v>
      </c>
      <c r="U571" s="892">
        <v>0</v>
      </c>
      <c r="V571" s="926">
        <v>0</v>
      </c>
    </row>
    <row r="572" spans="1:22">
      <c r="A572" s="882" t="s">
        <v>1601</v>
      </c>
      <c r="B572" s="951">
        <v>19.09</v>
      </c>
      <c r="C572" s="951">
        <v>0</v>
      </c>
      <c r="D572" s="899">
        <v>1</v>
      </c>
      <c r="E572" s="899">
        <v>0</v>
      </c>
      <c r="F572" s="899">
        <v>19.09</v>
      </c>
      <c r="G572" s="950">
        <v>10.8</v>
      </c>
      <c r="H572" s="899">
        <v>0</v>
      </c>
      <c r="I572" s="899">
        <v>0</v>
      </c>
      <c r="J572" s="899">
        <v>1</v>
      </c>
      <c r="K572" s="949">
        <v>21.6</v>
      </c>
      <c r="L572" s="948">
        <v>40.69</v>
      </c>
      <c r="M572" s="898">
        <v>0</v>
      </c>
      <c r="N572" s="898">
        <v>0</v>
      </c>
      <c r="O572" s="898">
        <v>0</v>
      </c>
      <c r="P572" s="947">
        <v>0</v>
      </c>
      <c r="Q572" s="898">
        <v>0</v>
      </c>
      <c r="R572" s="898">
        <v>0</v>
      </c>
      <c r="S572" s="898">
        <v>40.69</v>
      </c>
      <c r="T572" s="898">
        <v>0</v>
      </c>
      <c r="U572" s="898">
        <v>0</v>
      </c>
      <c r="V572" s="925">
        <v>0</v>
      </c>
    </row>
    <row r="573" spans="1:22">
      <c r="A573" s="880" t="s">
        <v>1600</v>
      </c>
      <c r="B573" s="946">
        <v>22.44</v>
      </c>
      <c r="C573" s="946">
        <v>21.96</v>
      </c>
      <c r="D573" s="893">
        <v>55</v>
      </c>
      <c r="E573" s="893">
        <v>55</v>
      </c>
      <c r="F573" s="893">
        <v>2442</v>
      </c>
      <c r="G573" s="945">
        <v>10.8</v>
      </c>
      <c r="H573" s="893">
        <v>13</v>
      </c>
      <c r="I573" s="893">
        <v>11</v>
      </c>
      <c r="J573" s="893">
        <v>13</v>
      </c>
      <c r="K573" s="944">
        <v>324</v>
      </c>
      <c r="L573" s="943">
        <v>2766</v>
      </c>
      <c r="M573" s="892">
        <v>0</v>
      </c>
      <c r="N573" s="892">
        <v>0</v>
      </c>
      <c r="O573" s="892">
        <v>112.41485397495707</v>
      </c>
      <c r="P573" s="942">
        <v>1681.960717177813</v>
      </c>
      <c r="Q573" s="892">
        <v>0</v>
      </c>
      <c r="R573" s="892">
        <v>682.35114676847377</v>
      </c>
      <c r="S573" s="892">
        <v>289.27328207875627</v>
      </c>
      <c r="T573" s="892">
        <v>0</v>
      </c>
      <c r="U573" s="892">
        <v>0</v>
      </c>
      <c r="V573" s="926">
        <v>0</v>
      </c>
    </row>
    <row r="574" spans="1:22">
      <c r="A574" s="882" t="s">
        <v>1599</v>
      </c>
      <c r="B574" s="951">
        <v>21.74</v>
      </c>
      <c r="C574" s="951">
        <v>21.37</v>
      </c>
      <c r="D574" s="899">
        <v>54</v>
      </c>
      <c r="E574" s="899">
        <v>54</v>
      </c>
      <c r="F574" s="899">
        <v>2327.9399999999996</v>
      </c>
      <c r="G574" s="950">
        <v>10.8</v>
      </c>
      <c r="H574" s="899">
        <v>14</v>
      </c>
      <c r="I574" s="899">
        <v>10</v>
      </c>
      <c r="J574" s="899">
        <v>14</v>
      </c>
      <c r="K574" s="949">
        <v>388.8</v>
      </c>
      <c r="L574" s="948">
        <v>2716.74</v>
      </c>
      <c r="M574" s="898">
        <v>0</v>
      </c>
      <c r="N574" s="898">
        <v>0</v>
      </c>
      <c r="O574" s="898">
        <v>391.85897792363801</v>
      </c>
      <c r="P574" s="947">
        <v>1786.9853518859898</v>
      </c>
      <c r="Q574" s="898">
        <v>0</v>
      </c>
      <c r="R574" s="898">
        <v>537.89567019037213</v>
      </c>
      <c r="S574" s="898">
        <v>0</v>
      </c>
      <c r="T574" s="898">
        <v>0</v>
      </c>
      <c r="U574" s="898">
        <v>0</v>
      </c>
      <c r="V574" s="925">
        <v>0</v>
      </c>
    </row>
    <row r="575" spans="1:22">
      <c r="A575" s="880" t="s">
        <v>1598</v>
      </c>
      <c r="B575" s="946">
        <v>21.91</v>
      </c>
      <c r="C575" s="946">
        <v>21.47</v>
      </c>
      <c r="D575" s="893">
        <v>13</v>
      </c>
      <c r="E575" s="893">
        <v>14</v>
      </c>
      <c r="F575" s="893">
        <v>585.41</v>
      </c>
      <c r="G575" s="945">
        <v>10.8</v>
      </c>
      <c r="H575" s="893">
        <v>4</v>
      </c>
      <c r="I575" s="893">
        <v>0</v>
      </c>
      <c r="J575" s="893">
        <v>4</v>
      </c>
      <c r="K575" s="944">
        <v>172.8</v>
      </c>
      <c r="L575" s="943">
        <v>758.21</v>
      </c>
      <c r="M575" s="892">
        <v>0</v>
      </c>
      <c r="N575" s="892">
        <v>0</v>
      </c>
      <c r="O575" s="892">
        <v>503.90439392425628</v>
      </c>
      <c r="P575" s="942">
        <v>254.30560607574378</v>
      </c>
      <c r="Q575" s="892">
        <v>0</v>
      </c>
      <c r="R575" s="892">
        <v>0</v>
      </c>
      <c r="S575" s="892">
        <v>0</v>
      </c>
      <c r="T575" s="892">
        <v>0</v>
      </c>
      <c r="U575" s="892">
        <v>0</v>
      </c>
      <c r="V575" s="926">
        <v>0</v>
      </c>
    </row>
    <row r="576" spans="1:22">
      <c r="A576" s="882" t="s">
        <v>1996</v>
      </c>
      <c r="B576" s="951">
        <v>21.21</v>
      </c>
      <c r="C576" s="951">
        <v>21.92</v>
      </c>
      <c r="D576" s="899">
        <v>118</v>
      </c>
      <c r="E576" s="899">
        <v>118</v>
      </c>
      <c r="F576" s="899">
        <v>5089.34</v>
      </c>
      <c r="G576" s="950">
        <v>8.74</v>
      </c>
      <c r="H576" s="899">
        <v>25</v>
      </c>
      <c r="I576" s="899">
        <v>25</v>
      </c>
      <c r="J576" s="899">
        <v>25</v>
      </c>
      <c r="K576" s="949">
        <v>437</v>
      </c>
      <c r="L576" s="948">
        <v>5526.34</v>
      </c>
      <c r="M576" s="898">
        <v>0</v>
      </c>
      <c r="N576" s="898">
        <v>5332.2130509332046</v>
      </c>
      <c r="O576" s="898">
        <v>194.12694906679511</v>
      </c>
      <c r="P576" s="947">
        <v>0</v>
      </c>
      <c r="Q576" s="898">
        <v>0</v>
      </c>
      <c r="R576" s="898">
        <v>0</v>
      </c>
      <c r="S576" s="898">
        <v>0</v>
      </c>
      <c r="T576" s="898">
        <v>0</v>
      </c>
      <c r="U576" s="898">
        <v>0</v>
      </c>
      <c r="V576" s="925">
        <v>0</v>
      </c>
    </row>
    <row r="577" spans="1:22">
      <c r="A577" s="880" t="s">
        <v>1995</v>
      </c>
      <c r="B577" s="946">
        <v>8.81</v>
      </c>
      <c r="C577" s="946">
        <v>0</v>
      </c>
      <c r="D577" s="893">
        <v>6</v>
      </c>
      <c r="E577" s="893">
        <v>0</v>
      </c>
      <c r="F577" s="893">
        <v>52.86</v>
      </c>
      <c r="G577" s="945">
        <v>8.74</v>
      </c>
      <c r="H577" s="893">
        <v>6</v>
      </c>
      <c r="I577" s="893">
        <v>0</v>
      </c>
      <c r="J577" s="893">
        <v>0</v>
      </c>
      <c r="K577" s="944">
        <v>104.88</v>
      </c>
      <c r="L577" s="943">
        <v>157.74</v>
      </c>
      <c r="M577" s="892">
        <v>0</v>
      </c>
      <c r="N577" s="892">
        <v>157.74</v>
      </c>
      <c r="O577" s="892">
        <v>0</v>
      </c>
      <c r="P577" s="942">
        <v>0</v>
      </c>
      <c r="Q577" s="892">
        <v>0</v>
      </c>
      <c r="R577" s="892">
        <v>0</v>
      </c>
      <c r="S577" s="892">
        <v>0</v>
      </c>
      <c r="T577" s="892">
        <v>0</v>
      </c>
      <c r="U577" s="892">
        <v>0</v>
      </c>
      <c r="V577" s="926">
        <v>0</v>
      </c>
    </row>
    <row r="578" spans="1:22">
      <c r="A578" s="882" t="s">
        <v>1994</v>
      </c>
      <c r="B578" s="951">
        <v>0</v>
      </c>
      <c r="C578" s="951">
        <v>14.21</v>
      </c>
      <c r="D578" s="899">
        <v>0</v>
      </c>
      <c r="E578" s="899">
        <v>6</v>
      </c>
      <c r="F578" s="899">
        <v>85.26</v>
      </c>
      <c r="G578" s="950">
        <v>8.74</v>
      </c>
      <c r="H578" s="899">
        <v>0</v>
      </c>
      <c r="I578" s="899">
        <v>0</v>
      </c>
      <c r="J578" s="899">
        <v>6</v>
      </c>
      <c r="K578" s="949">
        <v>104.88</v>
      </c>
      <c r="L578" s="948">
        <v>190.14</v>
      </c>
      <c r="M578" s="898">
        <v>0</v>
      </c>
      <c r="N578" s="898">
        <v>190.14</v>
      </c>
      <c r="O578" s="898">
        <v>0</v>
      </c>
      <c r="P578" s="947">
        <v>0</v>
      </c>
      <c r="Q578" s="898">
        <v>0</v>
      </c>
      <c r="R578" s="898">
        <v>0</v>
      </c>
      <c r="S578" s="898">
        <v>0</v>
      </c>
      <c r="T578" s="898">
        <v>0</v>
      </c>
      <c r="U578" s="898">
        <v>0</v>
      </c>
      <c r="V578" s="925">
        <v>0</v>
      </c>
    </row>
    <row r="579" spans="1:22">
      <c r="A579" s="880" t="s">
        <v>1597</v>
      </c>
      <c r="B579" s="946">
        <v>24.86</v>
      </c>
      <c r="C579" s="946">
        <v>26.39</v>
      </c>
      <c r="D579" s="893">
        <v>73</v>
      </c>
      <c r="E579" s="893">
        <v>73</v>
      </c>
      <c r="F579" s="893">
        <v>3741.25</v>
      </c>
      <c r="G579" s="945">
        <v>3.3</v>
      </c>
      <c r="H579" s="893">
        <v>19</v>
      </c>
      <c r="I579" s="893">
        <v>19</v>
      </c>
      <c r="J579" s="893">
        <v>19</v>
      </c>
      <c r="K579" s="944">
        <v>125.39999999999999</v>
      </c>
      <c r="L579" s="943">
        <v>3866.65</v>
      </c>
      <c r="M579" s="892">
        <v>0</v>
      </c>
      <c r="N579" s="892">
        <v>0</v>
      </c>
      <c r="O579" s="892">
        <v>0</v>
      </c>
      <c r="P579" s="942">
        <v>3866.65</v>
      </c>
      <c r="Q579" s="892">
        <v>0</v>
      </c>
      <c r="R579" s="892">
        <v>0</v>
      </c>
      <c r="S579" s="892">
        <v>0</v>
      </c>
      <c r="T579" s="892">
        <v>0</v>
      </c>
      <c r="U579" s="892">
        <v>0</v>
      </c>
      <c r="V579" s="926">
        <v>0</v>
      </c>
    </row>
    <row r="580" spans="1:22">
      <c r="A580" s="882" t="s">
        <v>1167</v>
      </c>
      <c r="B580" s="951">
        <v>30.13</v>
      </c>
      <c r="C580" s="951">
        <v>0</v>
      </c>
      <c r="D580" s="899">
        <v>73</v>
      </c>
      <c r="E580" s="899">
        <v>0</v>
      </c>
      <c r="F580" s="899">
        <v>2199.4899999999998</v>
      </c>
      <c r="G580" s="950">
        <v>3.3</v>
      </c>
      <c r="H580" s="899">
        <v>22</v>
      </c>
      <c r="I580" s="899">
        <v>22</v>
      </c>
      <c r="J580" s="899">
        <v>22</v>
      </c>
      <c r="K580" s="949">
        <v>145.19999999999999</v>
      </c>
      <c r="L580" s="948">
        <v>2344.6899999999996</v>
      </c>
      <c r="M580" s="898">
        <v>0</v>
      </c>
      <c r="N580" s="898">
        <v>0</v>
      </c>
      <c r="O580" s="898">
        <v>2248.9735610505313</v>
      </c>
      <c r="P580" s="947">
        <v>95.716438949468355</v>
      </c>
      <c r="Q580" s="898">
        <v>0</v>
      </c>
      <c r="R580" s="898">
        <v>0</v>
      </c>
      <c r="S580" s="898">
        <v>0</v>
      </c>
      <c r="T580" s="898">
        <v>0</v>
      </c>
      <c r="U580" s="898">
        <v>0</v>
      </c>
      <c r="V580" s="925">
        <v>0</v>
      </c>
    </row>
    <row r="581" spans="1:22">
      <c r="A581" s="880" t="s">
        <v>1166</v>
      </c>
      <c r="B581" s="946">
        <v>28.29</v>
      </c>
      <c r="C581" s="946">
        <v>0</v>
      </c>
      <c r="D581" s="893">
        <v>57</v>
      </c>
      <c r="E581" s="893">
        <v>0</v>
      </c>
      <c r="F581" s="893">
        <v>1612.53</v>
      </c>
      <c r="G581" s="945">
        <v>3.3</v>
      </c>
      <c r="H581" s="893">
        <v>7</v>
      </c>
      <c r="I581" s="893">
        <v>7</v>
      </c>
      <c r="J581" s="893">
        <v>7</v>
      </c>
      <c r="K581" s="944">
        <v>46.199999999999996</v>
      </c>
      <c r="L581" s="943">
        <v>1658.73</v>
      </c>
      <c r="M581" s="892">
        <v>0</v>
      </c>
      <c r="N581" s="892">
        <v>0</v>
      </c>
      <c r="O581" s="892">
        <v>1658.73</v>
      </c>
      <c r="P581" s="942">
        <v>0</v>
      </c>
      <c r="Q581" s="892">
        <v>0</v>
      </c>
      <c r="R581" s="892">
        <v>0</v>
      </c>
      <c r="S581" s="892">
        <v>0</v>
      </c>
      <c r="T581" s="892">
        <v>0</v>
      </c>
      <c r="U581" s="892">
        <v>0</v>
      </c>
      <c r="V581" s="926">
        <v>0</v>
      </c>
    </row>
    <row r="582" spans="1:22">
      <c r="A582" s="882" t="s">
        <v>1165</v>
      </c>
      <c r="B582" s="951">
        <v>14.5</v>
      </c>
      <c r="C582" s="951">
        <v>0</v>
      </c>
      <c r="D582" s="899">
        <v>54</v>
      </c>
      <c r="E582" s="899">
        <v>0</v>
      </c>
      <c r="F582" s="899">
        <v>783</v>
      </c>
      <c r="G582" s="950">
        <v>3.3</v>
      </c>
      <c r="H582" s="899">
        <v>4</v>
      </c>
      <c r="I582" s="899">
        <v>4</v>
      </c>
      <c r="J582" s="899">
        <v>4</v>
      </c>
      <c r="K582" s="949">
        <v>26.4</v>
      </c>
      <c r="L582" s="948">
        <v>809.4</v>
      </c>
      <c r="M582" s="898">
        <v>0</v>
      </c>
      <c r="N582" s="898">
        <v>0</v>
      </c>
      <c r="O582" s="898">
        <v>809.4</v>
      </c>
      <c r="P582" s="947">
        <v>0</v>
      </c>
      <c r="Q582" s="898">
        <v>0</v>
      </c>
      <c r="R582" s="898">
        <v>0</v>
      </c>
      <c r="S582" s="898">
        <v>0</v>
      </c>
      <c r="T582" s="898">
        <v>0</v>
      </c>
      <c r="U582" s="898">
        <v>0</v>
      </c>
      <c r="V582" s="925">
        <v>0</v>
      </c>
    </row>
    <row r="583" spans="1:22">
      <c r="A583" s="880" t="s">
        <v>1596</v>
      </c>
      <c r="B583" s="946">
        <v>36.21</v>
      </c>
      <c r="C583" s="946">
        <v>0</v>
      </c>
      <c r="D583" s="893">
        <v>145</v>
      </c>
      <c r="E583" s="893">
        <v>0</v>
      </c>
      <c r="F583" s="893">
        <v>5250.45</v>
      </c>
      <c r="G583" s="945">
        <v>2.9</v>
      </c>
      <c r="H583" s="893">
        <v>23</v>
      </c>
      <c r="I583" s="893">
        <v>23</v>
      </c>
      <c r="J583" s="893">
        <v>23</v>
      </c>
      <c r="K583" s="944">
        <v>133.4</v>
      </c>
      <c r="L583" s="943">
        <v>5383.8499999999995</v>
      </c>
      <c r="M583" s="892">
        <v>0</v>
      </c>
      <c r="N583" s="892">
        <v>0</v>
      </c>
      <c r="O583" s="892">
        <v>0</v>
      </c>
      <c r="P583" s="942">
        <v>0</v>
      </c>
      <c r="Q583" s="892">
        <v>0</v>
      </c>
      <c r="R583" s="892">
        <v>1833.1820391715917</v>
      </c>
      <c r="S583" s="892">
        <v>3550.667960828408</v>
      </c>
      <c r="T583" s="892">
        <v>0</v>
      </c>
      <c r="U583" s="892">
        <v>0</v>
      </c>
      <c r="V583" s="926">
        <v>0</v>
      </c>
    </row>
    <row r="584" spans="1:22">
      <c r="A584" s="882" t="s">
        <v>1595</v>
      </c>
      <c r="B584" s="951">
        <v>25.04</v>
      </c>
      <c r="C584" s="951">
        <v>25.95</v>
      </c>
      <c r="D584" s="899">
        <v>122</v>
      </c>
      <c r="E584" s="899">
        <v>122</v>
      </c>
      <c r="F584" s="899">
        <v>6220.7800000000007</v>
      </c>
      <c r="G584" s="950">
        <v>1.7</v>
      </c>
      <c r="H584" s="899">
        <v>30</v>
      </c>
      <c r="I584" s="899">
        <v>30</v>
      </c>
      <c r="J584" s="899">
        <v>30</v>
      </c>
      <c r="K584" s="949">
        <v>102</v>
      </c>
      <c r="L584" s="948">
        <v>6322.7800000000007</v>
      </c>
      <c r="M584" s="898">
        <v>0</v>
      </c>
      <c r="N584" s="898">
        <v>0</v>
      </c>
      <c r="O584" s="898">
        <v>0</v>
      </c>
      <c r="P584" s="947">
        <v>6322.7800000000007</v>
      </c>
      <c r="Q584" s="898">
        <v>0</v>
      </c>
      <c r="R584" s="898">
        <v>0</v>
      </c>
      <c r="S584" s="898">
        <v>0</v>
      </c>
      <c r="T584" s="898">
        <v>0</v>
      </c>
      <c r="U584" s="898">
        <v>0</v>
      </c>
      <c r="V584" s="925">
        <v>0</v>
      </c>
    </row>
    <row r="585" spans="1:22">
      <c r="A585" s="880" t="s">
        <v>1594</v>
      </c>
      <c r="B585" s="946">
        <v>22.19</v>
      </c>
      <c r="C585" s="946">
        <v>23.22</v>
      </c>
      <c r="D585" s="893">
        <v>74</v>
      </c>
      <c r="E585" s="893">
        <v>74</v>
      </c>
      <c r="F585" s="893">
        <v>3360.34</v>
      </c>
      <c r="G585" s="945">
        <v>4.5999999999999996</v>
      </c>
      <c r="H585" s="893">
        <v>16</v>
      </c>
      <c r="I585" s="893">
        <v>16</v>
      </c>
      <c r="J585" s="893">
        <v>16</v>
      </c>
      <c r="K585" s="944">
        <v>147.19999999999999</v>
      </c>
      <c r="L585" s="943">
        <v>3507.54</v>
      </c>
      <c r="M585" s="892">
        <v>0</v>
      </c>
      <c r="N585" s="892">
        <v>0</v>
      </c>
      <c r="O585" s="892">
        <v>0</v>
      </c>
      <c r="P585" s="942">
        <v>0</v>
      </c>
      <c r="Q585" s="892">
        <v>0</v>
      </c>
      <c r="R585" s="892">
        <v>3507.54</v>
      </c>
      <c r="S585" s="892">
        <v>0</v>
      </c>
      <c r="T585" s="892">
        <v>0</v>
      </c>
      <c r="U585" s="892">
        <v>0</v>
      </c>
      <c r="V585" s="926">
        <v>0</v>
      </c>
    </row>
    <row r="586" spans="1:22">
      <c r="A586" s="882" t="s">
        <v>1993</v>
      </c>
      <c r="B586" s="951">
        <v>17.04</v>
      </c>
      <c r="C586" s="951">
        <v>17.149999999999999</v>
      </c>
      <c r="D586" s="899">
        <v>84</v>
      </c>
      <c r="E586" s="899">
        <v>84</v>
      </c>
      <c r="F586" s="899">
        <v>2871.96</v>
      </c>
      <c r="G586" s="950">
        <v>3.25</v>
      </c>
      <c r="H586" s="899">
        <v>16</v>
      </c>
      <c r="I586" s="899">
        <v>16</v>
      </c>
      <c r="J586" s="899">
        <v>16</v>
      </c>
      <c r="K586" s="949">
        <v>104</v>
      </c>
      <c r="L586" s="948">
        <v>2975.96</v>
      </c>
      <c r="M586" s="898">
        <v>0</v>
      </c>
      <c r="N586" s="898">
        <v>1136.6943662920357</v>
      </c>
      <c r="O586" s="898">
        <v>1839.2656337079641</v>
      </c>
      <c r="P586" s="947">
        <v>0</v>
      </c>
      <c r="Q586" s="898">
        <v>0</v>
      </c>
      <c r="R586" s="898">
        <v>0</v>
      </c>
      <c r="S586" s="898">
        <v>0</v>
      </c>
      <c r="T586" s="898">
        <v>0</v>
      </c>
      <c r="U586" s="898">
        <v>0</v>
      </c>
      <c r="V586" s="925">
        <v>0</v>
      </c>
    </row>
    <row r="587" spans="1:22">
      <c r="A587" s="880" t="s">
        <v>1164</v>
      </c>
      <c r="B587" s="946">
        <v>22.24</v>
      </c>
      <c r="C587" s="946">
        <v>21.77</v>
      </c>
      <c r="D587" s="893">
        <v>79</v>
      </c>
      <c r="E587" s="893">
        <v>79</v>
      </c>
      <c r="F587" s="893">
        <v>3476.79</v>
      </c>
      <c r="G587" s="945">
        <v>6.41</v>
      </c>
      <c r="H587" s="893">
        <v>16</v>
      </c>
      <c r="I587" s="893">
        <v>16</v>
      </c>
      <c r="J587" s="893">
        <v>16</v>
      </c>
      <c r="K587" s="944">
        <v>205.12</v>
      </c>
      <c r="L587" s="943">
        <v>3681.91</v>
      </c>
      <c r="M587" s="892">
        <v>0</v>
      </c>
      <c r="N587" s="892">
        <v>0</v>
      </c>
      <c r="O587" s="892">
        <v>0</v>
      </c>
      <c r="P587" s="942">
        <v>24.439820134333228</v>
      </c>
      <c r="Q587" s="892">
        <v>0</v>
      </c>
      <c r="R587" s="892">
        <v>3657.4701798656665</v>
      </c>
      <c r="S587" s="892">
        <v>0</v>
      </c>
      <c r="T587" s="892">
        <v>0</v>
      </c>
      <c r="U587" s="892">
        <v>0</v>
      </c>
      <c r="V587" s="926">
        <v>0</v>
      </c>
    </row>
    <row r="588" spans="1:22">
      <c r="A588" s="882" t="s">
        <v>1593</v>
      </c>
      <c r="B588" s="951">
        <v>46.84</v>
      </c>
      <c r="C588" s="951">
        <v>0</v>
      </c>
      <c r="D588" s="899">
        <v>52</v>
      </c>
      <c r="E588" s="899">
        <v>0</v>
      </c>
      <c r="F588" s="899">
        <v>2435.6800000000003</v>
      </c>
      <c r="G588" s="950">
        <v>3.6</v>
      </c>
      <c r="H588" s="899">
        <v>9</v>
      </c>
      <c r="I588" s="899">
        <v>9</v>
      </c>
      <c r="J588" s="899">
        <v>9</v>
      </c>
      <c r="K588" s="949">
        <v>64.8</v>
      </c>
      <c r="L588" s="948">
        <v>2500.4800000000005</v>
      </c>
      <c r="M588" s="898">
        <v>0</v>
      </c>
      <c r="N588" s="898">
        <v>0</v>
      </c>
      <c r="O588" s="898">
        <v>2296.7234776089613</v>
      </c>
      <c r="P588" s="947">
        <v>203.75652239103911</v>
      </c>
      <c r="Q588" s="898">
        <v>0</v>
      </c>
      <c r="R588" s="898">
        <v>0</v>
      </c>
      <c r="S588" s="898">
        <v>0</v>
      </c>
      <c r="T588" s="898">
        <v>0</v>
      </c>
      <c r="U588" s="898">
        <v>0</v>
      </c>
      <c r="V588" s="925">
        <v>0</v>
      </c>
    </row>
    <row r="589" spans="1:22">
      <c r="A589" s="880" t="s">
        <v>1591</v>
      </c>
      <c r="B589" s="946">
        <v>22.57</v>
      </c>
      <c r="C589" s="946">
        <v>20.49</v>
      </c>
      <c r="D589" s="893">
        <v>55</v>
      </c>
      <c r="E589" s="893">
        <v>55</v>
      </c>
      <c r="F589" s="893">
        <v>2368.2999999999997</v>
      </c>
      <c r="G589" s="945">
        <v>7.9</v>
      </c>
      <c r="H589" s="893">
        <v>9</v>
      </c>
      <c r="I589" s="893">
        <v>9</v>
      </c>
      <c r="J589" s="893">
        <v>9</v>
      </c>
      <c r="K589" s="944">
        <v>142.20000000000002</v>
      </c>
      <c r="L589" s="943">
        <v>2510.4999999999995</v>
      </c>
      <c r="M589" s="892">
        <v>0</v>
      </c>
      <c r="N589" s="892">
        <v>0</v>
      </c>
      <c r="O589" s="892">
        <v>1519.4386537351847</v>
      </c>
      <c r="P589" s="942">
        <v>991.0613462648148</v>
      </c>
      <c r="Q589" s="892">
        <v>0</v>
      </c>
      <c r="R589" s="892">
        <v>0</v>
      </c>
      <c r="S589" s="892">
        <v>0</v>
      </c>
      <c r="T589" s="892">
        <v>0</v>
      </c>
      <c r="U589" s="892">
        <v>0</v>
      </c>
      <c r="V589" s="926">
        <v>0</v>
      </c>
    </row>
    <row r="590" spans="1:22">
      <c r="A590" s="882" t="s">
        <v>1992</v>
      </c>
      <c r="B590" s="951">
        <v>14.17</v>
      </c>
      <c r="C590" s="951">
        <v>12.21</v>
      </c>
      <c r="D590" s="899">
        <v>54</v>
      </c>
      <c r="E590" s="899">
        <v>52</v>
      </c>
      <c r="F590" s="899">
        <v>1400.1</v>
      </c>
      <c r="G590" s="950">
        <v>2.5499999999999998</v>
      </c>
      <c r="H590" s="899">
        <v>7</v>
      </c>
      <c r="I590" s="899">
        <v>7</v>
      </c>
      <c r="J590" s="899">
        <v>7</v>
      </c>
      <c r="K590" s="949">
        <v>35.699999999999996</v>
      </c>
      <c r="L590" s="948">
        <v>1435.8</v>
      </c>
      <c r="M590" s="898">
        <v>0</v>
      </c>
      <c r="N590" s="898">
        <v>1435.8</v>
      </c>
      <c r="O590" s="898">
        <v>0</v>
      </c>
      <c r="P590" s="947">
        <v>0</v>
      </c>
      <c r="Q590" s="898">
        <v>0</v>
      </c>
      <c r="R590" s="898">
        <v>0</v>
      </c>
      <c r="S590" s="898">
        <v>0</v>
      </c>
      <c r="T590" s="898">
        <v>0</v>
      </c>
      <c r="U590" s="898">
        <v>0</v>
      </c>
      <c r="V590" s="925">
        <v>0</v>
      </c>
    </row>
    <row r="591" spans="1:22">
      <c r="A591" s="880" t="s">
        <v>1991</v>
      </c>
      <c r="B591" s="946">
        <v>13.38</v>
      </c>
      <c r="C591" s="946">
        <v>12.05</v>
      </c>
      <c r="D591" s="893">
        <v>152</v>
      </c>
      <c r="E591" s="893">
        <v>156</v>
      </c>
      <c r="F591" s="893">
        <v>3913.5600000000004</v>
      </c>
      <c r="G591" s="945">
        <v>7.76</v>
      </c>
      <c r="H591" s="893">
        <v>19</v>
      </c>
      <c r="I591" s="893">
        <v>18</v>
      </c>
      <c r="J591" s="893">
        <v>19</v>
      </c>
      <c r="K591" s="944">
        <v>310.39999999999998</v>
      </c>
      <c r="L591" s="943">
        <v>4223.96</v>
      </c>
      <c r="M591" s="892">
        <v>0</v>
      </c>
      <c r="N591" s="892">
        <v>4223.96</v>
      </c>
      <c r="O591" s="892">
        <v>0</v>
      </c>
      <c r="P591" s="942">
        <v>0</v>
      </c>
      <c r="Q591" s="892">
        <v>0</v>
      </c>
      <c r="R591" s="892">
        <v>0</v>
      </c>
      <c r="S591" s="892">
        <v>0</v>
      </c>
      <c r="T591" s="892">
        <v>0</v>
      </c>
      <c r="U591" s="892">
        <v>0</v>
      </c>
      <c r="V591" s="926">
        <v>0</v>
      </c>
    </row>
    <row r="592" spans="1:22">
      <c r="A592" s="882" t="s">
        <v>1990</v>
      </c>
      <c r="B592" s="951">
        <v>14.31</v>
      </c>
      <c r="C592" s="951">
        <v>13.83</v>
      </c>
      <c r="D592" s="899">
        <v>96</v>
      </c>
      <c r="E592" s="899">
        <v>91</v>
      </c>
      <c r="F592" s="899">
        <v>2632.29</v>
      </c>
      <c r="G592" s="950">
        <v>7.375</v>
      </c>
      <c r="H592" s="899">
        <v>15</v>
      </c>
      <c r="I592" s="899">
        <v>15</v>
      </c>
      <c r="J592" s="899">
        <v>14</v>
      </c>
      <c r="K592" s="949">
        <v>206.5</v>
      </c>
      <c r="L592" s="948">
        <v>2838.79</v>
      </c>
      <c r="M592" s="898">
        <v>0</v>
      </c>
      <c r="N592" s="898">
        <v>2838.79</v>
      </c>
      <c r="O592" s="898">
        <v>0</v>
      </c>
      <c r="P592" s="947">
        <v>0</v>
      </c>
      <c r="Q592" s="898">
        <v>0</v>
      </c>
      <c r="R592" s="898">
        <v>0</v>
      </c>
      <c r="S592" s="898">
        <v>0</v>
      </c>
      <c r="T592" s="898">
        <v>0</v>
      </c>
      <c r="U592" s="898">
        <v>0</v>
      </c>
      <c r="V592" s="925">
        <v>0</v>
      </c>
    </row>
    <row r="593" spans="1:22">
      <c r="A593" s="880" t="s">
        <v>1590</v>
      </c>
      <c r="B593" s="946">
        <v>19.440000000000001</v>
      </c>
      <c r="C593" s="946">
        <v>18.46</v>
      </c>
      <c r="D593" s="893">
        <v>95</v>
      </c>
      <c r="E593" s="893">
        <v>95</v>
      </c>
      <c r="F593" s="893">
        <v>3600.5</v>
      </c>
      <c r="G593" s="945">
        <v>5.0999999999999996</v>
      </c>
      <c r="H593" s="893">
        <v>20</v>
      </c>
      <c r="I593" s="893">
        <v>20</v>
      </c>
      <c r="J593" s="893">
        <v>20</v>
      </c>
      <c r="K593" s="944">
        <v>204</v>
      </c>
      <c r="L593" s="943">
        <v>3804.5</v>
      </c>
      <c r="M593" s="892">
        <v>0</v>
      </c>
      <c r="N593" s="892">
        <v>0</v>
      </c>
      <c r="O593" s="892">
        <v>0</v>
      </c>
      <c r="P593" s="942">
        <v>3804.5</v>
      </c>
      <c r="Q593" s="892">
        <v>0</v>
      </c>
      <c r="R593" s="892">
        <v>0</v>
      </c>
      <c r="S593" s="892">
        <v>0</v>
      </c>
      <c r="T593" s="892">
        <v>0</v>
      </c>
      <c r="U593" s="892">
        <v>0</v>
      </c>
      <c r="V593" s="926">
        <v>0</v>
      </c>
    </row>
    <row r="594" spans="1:22">
      <c r="A594" s="882" t="s">
        <v>1589</v>
      </c>
      <c r="B594" s="951">
        <v>16.43</v>
      </c>
      <c r="C594" s="951">
        <v>17.93</v>
      </c>
      <c r="D594" s="899">
        <v>132</v>
      </c>
      <c r="E594" s="899">
        <v>130</v>
      </c>
      <c r="F594" s="899">
        <v>4499.66</v>
      </c>
      <c r="G594" s="950">
        <v>3.3</v>
      </c>
      <c r="H594" s="899">
        <v>25</v>
      </c>
      <c r="I594" s="899">
        <v>23</v>
      </c>
      <c r="J594" s="899">
        <v>25</v>
      </c>
      <c r="K594" s="949">
        <v>178.2</v>
      </c>
      <c r="L594" s="948">
        <v>4677.8599999999997</v>
      </c>
      <c r="M594" s="898">
        <v>0</v>
      </c>
      <c r="N594" s="898">
        <v>0</v>
      </c>
      <c r="O594" s="898">
        <v>0</v>
      </c>
      <c r="P594" s="947">
        <v>31.000396219241058</v>
      </c>
      <c r="Q594" s="898">
        <v>0</v>
      </c>
      <c r="R594" s="898">
        <v>2701.6928089151725</v>
      </c>
      <c r="S594" s="898">
        <v>1945.1667948655861</v>
      </c>
      <c r="T594" s="898">
        <v>0</v>
      </c>
      <c r="U594" s="898">
        <v>0</v>
      </c>
      <c r="V594" s="925">
        <v>0</v>
      </c>
    </row>
    <row r="595" spans="1:22">
      <c r="A595" s="880" t="s">
        <v>1588</v>
      </c>
      <c r="B595" s="946">
        <v>30.3</v>
      </c>
      <c r="C595" s="946">
        <v>32.31</v>
      </c>
      <c r="D595" s="893">
        <v>58</v>
      </c>
      <c r="E595" s="893">
        <v>57</v>
      </c>
      <c r="F595" s="893">
        <v>3599.07</v>
      </c>
      <c r="G595" s="945">
        <v>5.5</v>
      </c>
      <c r="H595" s="893">
        <v>12</v>
      </c>
      <c r="I595" s="893">
        <v>12</v>
      </c>
      <c r="J595" s="893">
        <v>12</v>
      </c>
      <c r="K595" s="944">
        <v>132</v>
      </c>
      <c r="L595" s="943">
        <v>3731.07</v>
      </c>
      <c r="M595" s="892">
        <v>0</v>
      </c>
      <c r="N595" s="892">
        <v>0</v>
      </c>
      <c r="O595" s="892">
        <v>0</v>
      </c>
      <c r="P595" s="942">
        <v>3731.07</v>
      </c>
      <c r="Q595" s="892">
        <v>0</v>
      </c>
      <c r="R595" s="892">
        <v>0</v>
      </c>
      <c r="S595" s="892">
        <v>0</v>
      </c>
      <c r="T595" s="892">
        <v>0</v>
      </c>
      <c r="U595" s="892">
        <v>0</v>
      </c>
      <c r="V595" s="926">
        <v>0</v>
      </c>
    </row>
    <row r="596" spans="1:22">
      <c r="A596" s="882" t="s">
        <v>1587</v>
      </c>
      <c r="B596" s="951">
        <v>24.45</v>
      </c>
      <c r="C596" s="951">
        <v>25.21</v>
      </c>
      <c r="D596" s="899">
        <v>103</v>
      </c>
      <c r="E596" s="899">
        <v>108</v>
      </c>
      <c r="F596" s="899">
        <v>5241.0300000000007</v>
      </c>
      <c r="G596" s="950">
        <v>1.5</v>
      </c>
      <c r="H596" s="899">
        <v>22</v>
      </c>
      <c r="I596" s="899">
        <v>22</v>
      </c>
      <c r="J596" s="899">
        <v>22</v>
      </c>
      <c r="K596" s="949">
        <v>66</v>
      </c>
      <c r="L596" s="948">
        <v>5307.0300000000007</v>
      </c>
      <c r="M596" s="898">
        <v>0</v>
      </c>
      <c r="N596" s="898">
        <v>0</v>
      </c>
      <c r="O596" s="898">
        <v>0</v>
      </c>
      <c r="P596" s="947">
        <v>0</v>
      </c>
      <c r="Q596" s="898">
        <v>0</v>
      </c>
      <c r="R596" s="898">
        <v>0</v>
      </c>
      <c r="S596" s="898">
        <v>5307.0300000000007</v>
      </c>
      <c r="T596" s="898">
        <v>0</v>
      </c>
      <c r="U596" s="898">
        <v>0</v>
      </c>
      <c r="V596" s="925">
        <v>0</v>
      </c>
    </row>
    <row r="597" spans="1:22">
      <c r="A597" s="880" t="s">
        <v>1586</v>
      </c>
      <c r="B597" s="946">
        <v>21.81</v>
      </c>
      <c r="C597" s="946">
        <v>0</v>
      </c>
      <c r="D597" s="893">
        <v>5</v>
      </c>
      <c r="E597" s="893">
        <v>0</v>
      </c>
      <c r="F597" s="893">
        <v>109.05</v>
      </c>
      <c r="G597" s="945">
        <v>1.5</v>
      </c>
      <c r="H597" s="893">
        <v>5</v>
      </c>
      <c r="I597" s="893">
        <v>0</v>
      </c>
      <c r="J597" s="893">
        <v>0</v>
      </c>
      <c r="K597" s="944">
        <v>15</v>
      </c>
      <c r="L597" s="943">
        <v>124.05</v>
      </c>
      <c r="M597" s="892">
        <v>0</v>
      </c>
      <c r="N597" s="892">
        <v>0</v>
      </c>
      <c r="O597" s="892">
        <v>0</v>
      </c>
      <c r="P597" s="942">
        <v>0</v>
      </c>
      <c r="Q597" s="892">
        <v>0</v>
      </c>
      <c r="R597" s="892">
        <v>0</v>
      </c>
      <c r="S597" s="892">
        <v>124.05</v>
      </c>
      <c r="T597" s="892">
        <v>0</v>
      </c>
      <c r="U597" s="892">
        <v>0</v>
      </c>
      <c r="V597" s="926">
        <v>0</v>
      </c>
    </row>
    <row r="598" spans="1:22">
      <c r="A598" s="882" t="s">
        <v>1585</v>
      </c>
      <c r="B598" s="951">
        <v>32.58</v>
      </c>
      <c r="C598" s="951">
        <v>35.049999999999997</v>
      </c>
      <c r="D598" s="899">
        <v>86</v>
      </c>
      <c r="E598" s="899">
        <v>95</v>
      </c>
      <c r="F598" s="899">
        <v>6131.6299999999992</v>
      </c>
      <c r="G598" s="950">
        <v>3.6</v>
      </c>
      <c r="H598" s="899">
        <v>39</v>
      </c>
      <c r="I598" s="899">
        <v>38</v>
      </c>
      <c r="J598" s="899">
        <v>40</v>
      </c>
      <c r="K598" s="949">
        <v>295.2</v>
      </c>
      <c r="L598" s="948">
        <v>6426.829999999999</v>
      </c>
      <c r="M598" s="898">
        <v>0</v>
      </c>
      <c r="N598" s="898">
        <v>0</v>
      </c>
      <c r="O598" s="898">
        <v>0</v>
      </c>
      <c r="P598" s="947">
        <v>417.0470457224676</v>
      </c>
      <c r="Q598" s="898">
        <v>0</v>
      </c>
      <c r="R598" s="898">
        <v>6009.7829542775316</v>
      </c>
      <c r="S598" s="898">
        <v>0</v>
      </c>
      <c r="T598" s="898">
        <v>0</v>
      </c>
      <c r="U598" s="898">
        <v>0</v>
      </c>
      <c r="V598" s="925">
        <v>0</v>
      </c>
    </row>
    <row r="599" spans="1:22">
      <c r="A599" s="880" t="s">
        <v>1584</v>
      </c>
      <c r="B599" s="946">
        <v>30.22</v>
      </c>
      <c r="C599" s="946">
        <v>0</v>
      </c>
      <c r="D599" s="893">
        <v>5</v>
      </c>
      <c r="E599" s="893">
        <v>0</v>
      </c>
      <c r="F599" s="893">
        <v>151.1</v>
      </c>
      <c r="G599" s="945">
        <v>3.6</v>
      </c>
      <c r="H599" s="893">
        <v>5</v>
      </c>
      <c r="I599" s="893">
        <v>0</v>
      </c>
      <c r="J599" s="893">
        <v>0</v>
      </c>
      <c r="K599" s="944">
        <v>36</v>
      </c>
      <c r="L599" s="943">
        <v>187.1</v>
      </c>
      <c r="M599" s="892">
        <v>0</v>
      </c>
      <c r="N599" s="892">
        <v>0</v>
      </c>
      <c r="O599" s="892">
        <v>0</v>
      </c>
      <c r="P599" s="942">
        <v>0</v>
      </c>
      <c r="Q599" s="892">
        <v>0</v>
      </c>
      <c r="R599" s="892">
        <v>187.1</v>
      </c>
      <c r="S599" s="892">
        <v>0</v>
      </c>
      <c r="T599" s="892">
        <v>0</v>
      </c>
      <c r="U599" s="892">
        <v>0</v>
      </c>
      <c r="V599" s="926">
        <v>0</v>
      </c>
    </row>
    <row r="600" spans="1:22">
      <c r="A600" s="882" t="s">
        <v>1583</v>
      </c>
      <c r="B600" s="951">
        <v>31.3</v>
      </c>
      <c r="C600" s="951">
        <v>0</v>
      </c>
      <c r="D600" s="899">
        <v>4</v>
      </c>
      <c r="E600" s="899">
        <v>0</v>
      </c>
      <c r="F600" s="899">
        <v>125.2</v>
      </c>
      <c r="G600" s="950">
        <v>3.6</v>
      </c>
      <c r="H600" s="899">
        <v>4</v>
      </c>
      <c r="I600" s="899">
        <v>0</v>
      </c>
      <c r="J600" s="899">
        <v>0</v>
      </c>
      <c r="K600" s="949">
        <v>28.8</v>
      </c>
      <c r="L600" s="948">
        <v>154</v>
      </c>
      <c r="M600" s="898">
        <v>0</v>
      </c>
      <c r="N600" s="898">
        <v>0</v>
      </c>
      <c r="O600" s="898">
        <v>0</v>
      </c>
      <c r="P600" s="947">
        <v>38.415156709108722</v>
      </c>
      <c r="Q600" s="898">
        <v>0</v>
      </c>
      <c r="R600" s="898">
        <v>115.58484329089129</v>
      </c>
      <c r="S600" s="898">
        <v>0</v>
      </c>
      <c r="T600" s="898">
        <v>0</v>
      </c>
      <c r="U600" s="898">
        <v>0</v>
      </c>
      <c r="V600" s="925">
        <v>0</v>
      </c>
    </row>
    <row r="601" spans="1:22">
      <c r="A601" s="880" t="s">
        <v>1582</v>
      </c>
      <c r="B601" s="946">
        <v>44.57</v>
      </c>
      <c r="C601" s="946">
        <v>0</v>
      </c>
      <c r="D601" s="893">
        <v>80</v>
      </c>
      <c r="E601" s="893">
        <v>0</v>
      </c>
      <c r="F601" s="893">
        <v>3565.6</v>
      </c>
      <c r="G601" s="945">
        <v>3.6</v>
      </c>
      <c r="H601" s="893">
        <v>14</v>
      </c>
      <c r="I601" s="893">
        <v>14</v>
      </c>
      <c r="J601" s="893">
        <v>14</v>
      </c>
      <c r="K601" s="944">
        <v>100.8</v>
      </c>
      <c r="L601" s="943">
        <v>3666.4</v>
      </c>
      <c r="M601" s="892">
        <v>0</v>
      </c>
      <c r="N601" s="892">
        <v>0</v>
      </c>
      <c r="O601" s="892">
        <v>0</v>
      </c>
      <c r="P601" s="942">
        <v>482.08142091642242</v>
      </c>
      <c r="Q601" s="892">
        <v>0</v>
      </c>
      <c r="R601" s="892">
        <v>3184.3185790835778</v>
      </c>
      <c r="S601" s="892">
        <v>0</v>
      </c>
      <c r="T601" s="892">
        <v>0</v>
      </c>
      <c r="U601" s="892">
        <v>0</v>
      </c>
      <c r="V601" s="926">
        <v>0</v>
      </c>
    </row>
    <row r="602" spans="1:22">
      <c r="A602" s="882" t="s">
        <v>1581</v>
      </c>
      <c r="B602" s="951">
        <v>0</v>
      </c>
      <c r="C602" s="951">
        <v>29.84</v>
      </c>
      <c r="D602" s="899">
        <v>4</v>
      </c>
      <c r="E602" s="899">
        <v>10</v>
      </c>
      <c r="F602" s="899">
        <v>298.39999999999998</v>
      </c>
      <c r="G602" s="950">
        <v>3.6</v>
      </c>
      <c r="H602" s="899">
        <v>0</v>
      </c>
      <c r="I602" s="899">
        <v>1</v>
      </c>
      <c r="J602" s="899">
        <v>9</v>
      </c>
      <c r="K602" s="949">
        <v>57.6</v>
      </c>
      <c r="L602" s="948">
        <v>356</v>
      </c>
      <c r="M602" s="898">
        <v>0</v>
      </c>
      <c r="N602" s="898">
        <v>0</v>
      </c>
      <c r="O602" s="898">
        <v>0</v>
      </c>
      <c r="P602" s="947">
        <v>101.52508767762579</v>
      </c>
      <c r="Q602" s="898">
        <v>0</v>
      </c>
      <c r="R602" s="898">
        <v>254.47491232237422</v>
      </c>
      <c r="S602" s="898">
        <v>0</v>
      </c>
      <c r="T602" s="898">
        <v>0</v>
      </c>
      <c r="U602" s="898">
        <v>0</v>
      </c>
      <c r="V602" s="925">
        <v>0</v>
      </c>
    </row>
    <row r="603" spans="1:22">
      <c r="A603" s="880" t="s">
        <v>1580</v>
      </c>
      <c r="B603" s="946">
        <v>29.86</v>
      </c>
      <c r="C603" s="946">
        <v>31.16</v>
      </c>
      <c r="D603" s="893">
        <v>112</v>
      </c>
      <c r="E603" s="893">
        <v>110</v>
      </c>
      <c r="F603" s="893">
        <v>6771.92</v>
      </c>
      <c r="G603" s="945">
        <v>8.9</v>
      </c>
      <c r="H603" s="893">
        <v>28</v>
      </c>
      <c r="I603" s="893">
        <v>27</v>
      </c>
      <c r="J603" s="893">
        <v>31</v>
      </c>
      <c r="K603" s="944">
        <v>569.6</v>
      </c>
      <c r="L603" s="943">
        <v>7341.52</v>
      </c>
      <c r="M603" s="892">
        <v>0</v>
      </c>
      <c r="N603" s="892">
        <v>0</v>
      </c>
      <c r="O603" s="892">
        <v>0</v>
      </c>
      <c r="P603" s="942">
        <v>0</v>
      </c>
      <c r="Q603" s="892">
        <v>0</v>
      </c>
      <c r="R603" s="892">
        <v>4614.1621935864468</v>
      </c>
      <c r="S603" s="892">
        <v>2727.357806413554</v>
      </c>
      <c r="T603" s="892">
        <v>0</v>
      </c>
      <c r="U603" s="892">
        <v>0</v>
      </c>
      <c r="V603" s="926">
        <v>0</v>
      </c>
    </row>
    <row r="604" spans="1:22">
      <c r="A604" s="882" t="s">
        <v>1579</v>
      </c>
      <c r="B604" s="951">
        <v>25.12</v>
      </c>
      <c r="C604" s="951">
        <v>26.51</v>
      </c>
      <c r="D604" s="899">
        <v>14</v>
      </c>
      <c r="E604" s="899">
        <v>16</v>
      </c>
      <c r="F604" s="899">
        <v>775.84</v>
      </c>
      <c r="G604" s="950">
        <v>8.9</v>
      </c>
      <c r="H604" s="899">
        <v>8</v>
      </c>
      <c r="I604" s="899">
        <v>0</v>
      </c>
      <c r="J604" s="899">
        <v>9</v>
      </c>
      <c r="K604" s="949">
        <v>302.60000000000002</v>
      </c>
      <c r="L604" s="948">
        <v>1078.44</v>
      </c>
      <c r="M604" s="898">
        <v>0</v>
      </c>
      <c r="N604" s="898">
        <v>0</v>
      </c>
      <c r="O604" s="898">
        <v>0</v>
      </c>
      <c r="P604" s="947">
        <v>0</v>
      </c>
      <c r="Q604" s="898">
        <v>0</v>
      </c>
      <c r="R604" s="898">
        <v>416.9162935348179</v>
      </c>
      <c r="S604" s="898">
        <v>661.52370646518216</v>
      </c>
      <c r="T604" s="898">
        <v>0</v>
      </c>
      <c r="U604" s="898">
        <v>0</v>
      </c>
      <c r="V604" s="925">
        <v>0</v>
      </c>
    </row>
    <row r="605" spans="1:22">
      <c r="A605" s="880" t="s">
        <v>1578</v>
      </c>
      <c r="B605" s="946">
        <v>0</v>
      </c>
      <c r="C605" s="946">
        <v>18.55</v>
      </c>
      <c r="D605" s="893">
        <v>1</v>
      </c>
      <c r="E605" s="893">
        <v>1</v>
      </c>
      <c r="F605" s="893">
        <v>18.55</v>
      </c>
      <c r="G605" s="945">
        <v>8.9</v>
      </c>
      <c r="H605" s="893">
        <v>0</v>
      </c>
      <c r="I605" s="893">
        <v>0</v>
      </c>
      <c r="J605" s="893">
        <v>1</v>
      </c>
      <c r="K605" s="944">
        <v>17.8</v>
      </c>
      <c r="L605" s="943">
        <v>36.35</v>
      </c>
      <c r="M605" s="892">
        <v>0</v>
      </c>
      <c r="N605" s="892">
        <v>0</v>
      </c>
      <c r="O605" s="892">
        <v>0</v>
      </c>
      <c r="P605" s="942">
        <v>0</v>
      </c>
      <c r="Q605" s="892">
        <v>0</v>
      </c>
      <c r="R605" s="892">
        <v>36.35</v>
      </c>
      <c r="S605" s="892">
        <v>0</v>
      </c>
      <c r="T605" s="892">
        <v>0</v>
      </c>
      <c r="U605" s="892">
        <v>0</v>
      </c>
      <c r="V605" s="926">
        <v>0</v>
      </c>
    </row>
    <row r="606" spans="1:22">
      <c r="A606" s="882" t="s">
        <v>1577</v>
      </c>
      <c r="B606" s="951">
        <v>24.95</v>
      </c>
      <c r="C606" s="951">
        <v>25.79</v>
      </c>
      <c r="D606" s="899">
        <v>109</v>
      </c>
      <c r="E606" s="899">
        <v>119</v>
      </c>
      <c r="F606" s="899">
        <v>5788.5599999999995</v>
      </c>
      <c r="G606" s="950">
        <v>7.952</v>
      </c>
      <c r="H606" s="899">
        <v>25</v>
      </c>
      <c r="I606" s="899">
        <v>23</v>
      </c>
      <c r="J606" s="899">
        <v>28</v>
      </c>
      <c r="K606" s="949">
        <v>477.12</v>
      </c>
      <c r="L606" s="948">
        <v>6265.6799999999994</v>
      </c>
      <c r="M606" s="898">
        <v>0</v>
      </c>
      <c r="N606" s="898">
        <v>0</v>
      </c>
      <c r="O606" s="898">
        <v>0</v>
      </c>
      <c r="P606" s="947">
        <v>0</v>
      </c>
      <c r="Q606" s="898">
        <v>0</v>
      </c>
      <c r="R606" s="898">
        <v>6183.3167367615233</v>
      </c>
      <c r="S606" s="898">
        <v>82.363263238475653</v>
      </c>
      <c r="T606" s="898">
        <v>0</v>
      </c>
      <c r="U606" s="898">
        <v>0</v>
      </c>
      <c r="V606" s="925">
        <v>0</v>
      </c>
    </row>
    <row r="607" spans="1:22">
      <c r="A607" s="880" t="s">
        <v>1576</v>
      </c>
      <c r="B607" s="946">
        <v>19.489999999999998</v>
      </c>
      <c r="C607" s="946">
        <v>0</v>
      </c>
      <c r="D607" s="893">
        <v>11</v>
      </c>
      <c r="E607" s="893">
        <v>5</v>
      </c>
      <c r="F607" s="893">
        <v>214.39</v>
      </c>
      <c r="G607" s="945">
        <v>7.952</v>
      </c>
      <c r="H607" s="893">
        <v>7</v>
      </c>
      <c r="I607" s="893">
        <v>0</v>
      </c>
      <c r="J607" s="893">
        <v>0</v>
      </c>
      <c r="K607" s="944">
        <v>111.328</v>
      </c>
      <c r="L607" s="943">
        <v>325.71799999999996</v>
      </c>
      <c r="M607" s="892">
        <v>0</v>
      </c>
      <c r="N607" s="892">
        <v>0</v>
      </c>
      <c r="O607" s="892">
        <v>0</v>
      </c>
      <c r="P607" s="942">
        <v>0</v>
      </c>
      <c r="Q607" s="892">
        <v>0</v>
      </c>
      <c r="R607" s="892">
        <v>325.71799999999996</v>
      </c>
      <c r="S607" s="892">
        <v>0</v>
      </c>
      <c r="T607" s="892">
        <v>0</v>
      </c>
      <c r="U607" s="892">
        <v>0</v>
      </c>
      <c r="V607" s="926">
        <v>0</v>
      </c>
    </row>
    <row r="608" spans="1:22">
      <c r="A608" s="882" t="s">
        <v>1575</v>
      </c>
      <c r="B608" s="951">
        <v>18.61</v>
      </c>
      <c r="C608" s="951">
        <v>0</v>
      </c>
      <c r="D608" s="899">
        <v>3</v>
      </c>
      <c r="E608" s="899">
        <v>2</v>
      </c>
      <c r="F608" s="899">
        <v>55.83</v>
      </c>
      <c r="G608" s="950">
        <v>7.952</v>
      </c>
      <c r="H608" s="899">
        <v>0</v>
      </c>
      <c r="I608" s="899">
        <v>0</v>
      </c>
      <c r="J608" s="899">
        <v>3</v>
      </c>
      <c r="K608" s="949">
        <v>47.712000000000003</v>
      </c>
      <c r="L608" s="948">
        <v>103.542</v>
      </c>
      <c r="M608" s="898">
        <v>0</v>
      </c>
      <c r="N608" s="898">
        <v>0</v>
      </c>
      <c r="O608" s="898">
        <v>0</v>
      </c>
      <c r="P608" s="947">
        <v>0</v>
      </c>
      <c r="Q608" s="898">
        <v>0</v>
      </c>
      <c r="R608" s="898">
        <v>82.833263600773236</v>
      </c>
      <c r="S608" s="898">
        <v>20.708736399226758</v>
      </c>
      <c r="T608" s="898">
        <v>0</v>
      </c>
      <c r="U608" s="898">
        <v>0</v>
      </c>
      <c r="V608" s="925">
        <v>0</v>
      </c>
    </row>
    <row r="609" spans="1:22">
      <c r="A609" s="880" t="s">
        <v>1989</v>
      </c>
      <c r="B609" s="946">
        <v>12.56</v>
      </c>
      <c r="C609" s="946">
        <v>13.33</v>
      </c>
      <c r="D609" s="893">
        <v>82</v>
      </c>
      <c r="E609" s="893">
        <v>82</v>
      </c>
      <c r="F609" s="893">
        <v>2122.98</v>
      </c>
      <c r="G609" s="945">
        <v>7.5629999999999997</v>
      </c>
      <c r="H609" s="893">
        <v>26</v>
      </c>
      <c r="I609" s="893">
        <v>22</v>
      </c>
      <c r="J609" s="893">
        <v>26</v>
      </c>
      <c r="K609" s="944">
        <v>453.78</v>
      </c>
      <c r="L609" s="943">
        <v>2576.7600000000002</v>
      </c>
      <c r="M609" s="892">
        <v>0</v>
      </c>
      <c r="N609" s="892">
        <v>2576.7600000000002</v>
      </c>
      <c r="O609" s="892">
        <v>0</v>
      </c>
      <c r="P609" s="942">
        <v>0</v>
      </c>
      <c r="Q609" s="892">
        <v>0</v>
      </c>
      <c r="R609" s="892">
        <v>0</v>
      </c>
      <c r="S609" s="892">
        <v>0</v>
      </c>
      <c r="T609" s="892">
        <v>0</v>
      </c>
      <c r="U609" s="892">
        <v>0</v>
      </c>
      <c r="V609" s="926">
        <v>0</v>
      </c>
    </row>
    <row r="610" spans="1:22">
      <c r="A610" s="882" t="s">
        <v>1988</v>
      </c>
      <c r="B610" s="951">
        <v>13.37</v>
      </c>
      <c r="C610" s="951">
        <v>14.02</v>
      </c>
      <c r="D610" s="899">
        <v>82</v>
      </c>
      <c r="E610" s="899">
        <v>82</v>
      </c>
      <c r="F610" s="899">
        <v>2245.9799999999996</v>
      </c>
      <c r="G610" s="950">
        <v>7.5629999999999997</v>
      </c>
      <c r="H610" s="899">
        <v>13</v>
      </c>
      <c r="I610" s="899">
        <v>13</v>
      </c>
      <c r="J610" s="899">
        <v>13</v>
      </c>
      <c r="K610" s="949">
        <v>196.63800000000001</v>
      </c>
      <c r="L610" s="948">
        <v>2442.6179999999995</v>
      </c>
      <c r="M610" s="898">
        <v>0</v>
      </c>
      <c r="N610" s="898">
        <v>2240.7730862171034</v>
      </c>
      <c r="O610" s="898">
        <v>201.84491378289601</v>
      </c>
      <c r="P610" s="947">
        <v>0</v>
      </c>
      <c r="Q610" s="898">
        <v>0</v>
      </c>
      <c r="R610" s="898">
        <v>0</v>
      </c>
      <c r="S610" s="898">
        <v>0</v>
      </c>
      <c r="T610" s="898">
        <v>0</v>
      </c>
      <c r="U610" s="898">
        <v>0</v>
      </c>
      <c r="V610" s="925">
        <v>0</v>
      </c>
    </row>
    <row r="611" spans="1:22">
      <c r="A611" s="880" t="s">
        <v>1987</v>
      </c>
      <c r="B611" s="946">
        <v>11.85</v>
      </c>
      <c r="C611" s="946">
        <v>12.22</v>
      </c>
      <c r="D611" s="893">
        <v>90</v>
      </c>
      <c r="E611" s="893">
        <v>89</v>
      </c>
      <c r="F611" s="893">
        <v>2154.08</v>
      </c>
      <c r="G611" s="945">
        <v>5.2</v>
      </c>
      <c r="H611" s="893">
        <v>21</v>
      </c>
      <c r="I611" s="893">
        <v>21</v>
      </c>
      <c r="J611" s="893">
        <v>21</v>
      </c>
      <c r="K611" s="944">
        <v>218.4</v>
      </c>
      <c r="L611" s="943">
        <v>2372.48</v>
      </c>
      <c r="M611" s="892">
        <v>756.92665048063645</v>
      </c>
      <c r="N611" s="892">
        <v>1615.5533495193638</v>
      </c>
      <c r="O611" s="892">
        <v>0</v>
      </c>
      <c r="P611" s="942">
        <v>0</v>
      </c>
      <c r="Q611" s="892">
        <v>0</v>
      </c>
      <c r="R611" s="892">
        <v>0</v>
      </c>
      <c r="S611" s="892">
        <v>0</v>
      </c>
      <c r="T611" s="892">
        <v>0</v>
      </c>
      <c r="U611" s="892">
        <v>0</v>
      </c>
      <c r="V611" s="926">
        <v>0</v>
      </c>
    </row>
    <row r="612" spans="1:22">
      <c r="A612" s="882" t="s">
        <v>1986</v>
      </c>
      <c r="B612" s="951">
        <v>9.4499999999999993</v>
      </c>
      <c r="C612" s="951">
        <v>10.48</v>
      </c>
      <c r="D612" s="899">
        <v>82</v>
      </c>
      <c r="E612" s="899">
        <v>82</v>
      </c>
      <c r="F612" s="899">
        <v>1634.26</v>
      </c>
      <c r="G612" s="950">
        <v>5.2</v>
      </c>
      <c r="H612" s="899">
        <v>11</v>
      </c>
      <c r="I612" s="899">
        <v>11</v>
      </c>
      <c r="J612" s="899">
        <v>11</v>
      </c>
      <c r="K612" s="949">
        <v>114.4</v>
      </c>
      <c r="L612" s="948">
        <v>1748.66</v>
      </c>
      <c r="M612" s="898">
        <v>0</v>
      </c>
      <c r="N612" s="898">
        <v>1748.66</v>
      </c>
      <c r="O612" s="898">
        <v>0</v>
      </c>
      <c r="P612" s="947">
        <v>0</v>
      </c>
      <c r="Q612" s="898">
        <v>0</v>
      </c>
      <c r="R612" s="898">
        <v>0</v>
      </c>
      <c r="S612" s="898">
        <v>0</v>
      </c>
      <c r="T612" s="898">
        <v>0</v>
      </c>
      <c r="U612" s="898">
        <v>0</v>
      </c>
      <c r="V612" s="925">
        <v>0</v>
      </c>
    </row>
    <row r="613" spans="1:22">
      <c r="A613" s="880" t="s">
        <v>1985</v>
      </c>
      <c r="B613" s="946">
        <v>0</v>
      </c>
      <c r="C613" s="946">
        <v>7.3</v>
      </c>
      <c r="D613" s="893">
        <v>0</v>
      </c>
      <c r="E613" s="893">
        <v>1</v>
      </c>
      <c r="F613" s="893">
        <v>7.3</v>
      </c>
      <c r="G613" s="945">
        <v>5.2</v>
      </c>
      <c r="H613" s="893">
        <v>0</v>
      </c>
      <c r="I613" s="893">
        <v>0</v>
      </c>
      <c r="J613" s="893">
        <v>1</v>
      </c>
      <c r="K613" s="944">
        <v>10.4</v>
      </c>
      <c r="L613" s="943">
        <v>17.7</v>
      </c>
      <c r="M613" s="892">
        <v>0</v>
      </c>
      <c r="N613" s="892">
        <v>17.7</v>
      </c>
      <c r="O613" s="892">
        <v>0</v>
      </c>
      <c r="P613" s="942">
        <v>0</v>
      </c>
      <c r="Q613" s="892">
        <v>0</v>
      </c>
      <c r="R613" s="892">
        <v>0</v>
      </c>
      <c r="S613" s="892">
        <v>0</v>
      </c>
      <c r="T613" s="892">
        <v>0</v>
      </c>
      <c r="U613" s="892">
        <v>0</v>
      </c>
      <c r="V613" s="926">
        <v>0</v>
      </c>
    </row>
    <row r="614" spans="1:22">
      <c r="A614" s="882" t="s">
        <v>1574</v>
      </c>
      <c r="B614" s="951">
        <v>14.25</v>
      </c>
      <c r="C614" s="951">
        <v>15.97</v>
      </c>
      <c r="D614" s="899">
        <v>117</v>
      </c>
      <c r="E614" s="899">
        <v>117</v>
      </c>
      <c r="F614" s="899">
        <v>3535.74</v>
      </c>
      <c r="G614" s="950">
        <v>3.4</v>
      </c>
      <c r="H614" s="899">
        <v>17</v>
      </c>
      <c r="I614" s="899">
        <v>17</v>
      </c>
      <c r="J614" s="899">
        <v>17</v>
      </c>
      <c r="K614" s="949">
        <v>115.6</v>
      </c>
      <c r="L614" s="948">
        <v>3651.3399999999997</v>
      </c>
      <c r="M614" s="898">
        <v>0</v>
      </c>
      <c r="N614" s="898">
        <v>0</v>
      </c>
      <c r="O614" s="898">
        <v>0</v>
      </c>
      <c r="P614" s="947">
        <v>3651.3399999999997</v>
      </c>
      <c r="Q614" s="898">
        <v>0</v>
      </c>
      <c r="R614" s="898">
        <v>0</v>
      </c>
      <c r="S614" s="898">
        <v>0</v>
      </c>
      <c r="T614" s="898">
        <v>0</v>
      </c>
      <c r="U614" s="898">
        <v>0</v>
      </c>
      <c r="V614" s="925">
        <v>0</v>
      </c>
    </row>
    <row r="615" spans="1:22">
      <c r="A615" s="880" t="s">
        <v>1573</v>
      </c>
      <c r="B615" s="946">
        <v>0</v>
      </c>
      <c r="C615" s="946">
        <v>7.18</v>
      </c>
      <c r="D615" s="893">
        <v>1</v>
      </c>
      <c r="E615" s="893">
        <v>1</v>
      </c>
      <c r="F615" s="893">
        <v>7.18</v>
      </c>
      <c r="G615" s="945">
        <v>3.4</v>
      </c>
      <c r="H615" s="893">
        <v>0</v>
      </c>
      <c r="I615" s="893">
        <v>0</v>
      </c>
      <c r="J615" s="893">
        <v>1</v>
      </c>
      <c r="K615" s="944">
        <v>6.8</v>
      </c>
      <c r="L615" s="943">
        <v>13.98</v>
      </c>
      <c r="M615" s="892">
        <v>0</v>
      </c>
      <c r="N615" s="892">
        <v>0</v>
      </c>
      <c r="O615" s="892">
        <v>0</v>
      </c>
      <c r="P615" s="942">
        <v>13.98</v>
      </c>
      <c r="Q615" s="892">
        <v>0</v>
      </c>
      <c r="R615" s="892">
        <v>0</v>
      </c>
      <c r="S615" s="892">
        <v>0</v>
      </c>
      <c r="T615" s="892">
        <v>0</v>
      </c>
      <c r="U615" s="892">
        <v>0</v>
      </c>
      <c r="V615" s="926">
        <v>0</v>
      </c>
    </row>
    <row r="616" spans="1:22">
      <c r="A616" s="882" t="s">
        <v>1984</v>
      </c>
      <c r="B616" s="951">
        <v>13.88</v>
      </c>
      <c r="C616" s="951">
        <v>14.71</v>
      </c>
      <c r="D616" s="899">
        <v>162</v>
      </c>
      <c r="E616" s="899">
        <v>162</v>
      </c>
      <c r="F616" s="899">
        <v>4631.58</v>
      </c>
      <c r="G616" s="950">
        <v>10.5</v>
      </c>
      <c r="H616" s="899">
        <v>28</v>
      </c>
      <c r="I616" s="899">
        <v>28</v>
      </c>
      <c r="J616" s="899">
        <v>26</v>
      </c>
      <c r="K616" s="949">
        <v>546</v>
      </c>
      <c r="L616" s="948">
        <v>5177.58</v>
      </c>
      <c r="M616" s="898">
        <v>0</v>
      </c>
      <c r="N616" s="898">
        <v>5177.58</v>
      </c>
      <c r="O616" s="898">
        <v>0</v>
      </c>
      <c r="P616" s="947">
        <v>0</v>
      </c>
      <c r="Q616" s="898">
        <v>0</v>
      </c>
      <c r="R616" s="898">
        <v>0</v>
      </c>
      <c r="S616" s="898">
        <v>0</v>
      </c>
      <c r="T616" s="898">
        <v>0</v>
      </c>
      <c r="U616" s="898">
        <v>0</v>
      </c>
      <c r="V616" s="925">
        <v>0</v>
      </c>
    </row>
    <row r="617" spans="1:22">
      <c r="A617" s="880" t="s">
        <v>1572</v>
      </c>
      <c r="B617" s="946">
        <v>26.17</v>
      </c>
      <c r="C617" s="946">
        <v>29.65</v>
      </c>
      <c r="D617" s="893">
        <v>56</v>
      </c>
      <c r="E617" s="893">
        <v>56</v>
      </c>
      <c r="F617" s="893">
        <v>3125.92</v>
      </c>
      <c r="G617" s="945">
        <v>3</v>
      </c>
      <c r="H617" s="893">
        <v>11</v>
      </c>
      <c r="I617" s="893">
        <v>11</v>
      </c>
      <c r="J617" s="893">
        <v>11</v>
      </c>
      <c r="K617" s="944">
        <v>66</v>
      </c>
      <c r="L617" s="943">
        <v>3191.92</v>
      </c>
      <c r="M617" s="892">
        <v>0</v>
      </c>
      <c r="N617" s="892">
        <v>0</v>
      </c>
      <c r="O617" s="892">
        <v>0</v>
      </c>
      <c r="P617" s="942">
        <v>742.20936210213836</v>
      </c>
      <c r="Q617" s="892">
        <v>0</v>
      </c>
      <c r="R617" s="892">
        <v>2449.7106378978615</v>
      </c>
      <c r="S617" s="892">
        <v>0</v>
      </c>
      <c r="T617" s="892">
        <v>0</v>
      </c>
      <c r="U617" s="892">
        <v>0</v>
      </c>
      <c r="V617" s="926">
        <v>0</v>
      </c>
    </row>
    <row r="618" spans="1:22">
      <c r="A618" s="882" t="s">
        <v>1571</v>
      </c>
      <c r="B618" s="951">
        <v>28.27</v>
      </c>
      <c r="C618" s="951">
        <v>30.75</v>
      </c>
      <c r="D618" s="899">
        <v>53</v>
      </c>
      <c r="E618" s="899">
        <v>53</v>
      </c>
      <c r="F618" s="899">
        <v>3128.06</v>
      </c>
      <c r="G618" s="950">
        <v>3</v>
      </c>
      <c r="H618" s="899">
        <v>11</v>
      </c>
      <c r="I618" s="899">
        <v>11</v>
      </c>
      <c r="J618" s="899">
        <v>11</v>
      </c>
      <c r="K618" s="949">
        <v>66</v>
      </c>
      <c r="L618" s="948">
        <v>3194.06</v>
      </c>
      <c r="M618" s="898">
        <v>0</v>
      </c>
      <c r="N618" s="898">
        <v>0</v>
      </c>
      <c r="O618" s="898">
        <v>2630.679227842033</v>
      </c>
      <c r="P618" s="947">
        <v>563.38077215796693</v>
      </c>
      <c r="Q618" s="898">
        <v>0</v>
      </c>
      <c r="R618" s="898">
        <v>0</v>
      </c>
      <c r="S618" s="898">
        <v>0</v>
      </c>
      <c r="T618" s="898">
        <v>0</v>
      </c>
      <c r="U618" s="898">
        <v>0</v>
      </c>
      <c r="V618" s="925">
        <v>0</v>
      </c>
    </row>
    <row r="619" spans="1:22">
      <c r="A619" s="880" t="s">
        <v>1569</v>
      </c>
      <c r="B619" s="946">
        <v>26.55</v>
      </c>
      <c r="C619" s="946">
        <v>30.96</v>
      </c>
      <c r="D619" s="893">
        <v>126</v>
      </c>
      <c r="E619" s="893">
        <v>119</v>
      </c>
      <c r="F619" s="893">
        <v>7029.5400000000009</v>
      </c>
      <c r="G619" s="945">
        <v>18.2</v>
      </c>
      <c r="H619" s="893">
        <v>33</v>
      </c>
      <c r="I619" s="893">
        <v>30</v>
      </c>
      <c r="J619" s="893">
        <v>28</v>
      </c>
      <c r="K619" s="944">
        <v>1128.3999999999999</v>
      </c>
      <c r="L619" s="943">
        <v>8157.9400000000005</v>
      </c>
      <c r="M619" s="892">
        <v>0</v>
      </c>
      <c r="N619" s="892">
        <v>0</v>
      </c>
      <c r="O619" s="892">
        <v>0</v>
      </c>
      <c r="P619" s="942">
        <v>0</v>
      </c>
      <c r="Q619" s="892">
        <v>0</v>
      </c>
      <c r="R619" s="892">
        <v>669.29637572393915</v>
      </c>
      <c r="S619" s="892">
        <v>7488.643624276061</v>
      </c>
      <c r="T619" s="892">
        <v>0</v>
      </c>
      <c r="U619" s="892">
        <v>0</v>
      </c>
      <c r="V619" s="926">
        <v>0</v>
      </c>
    </row>
    <row r="620" spans="1:22">
      <c r="A620" s="882" t="s">
        <v>1568</v>
      </c>
      <c r="B620" s="951">
        <v>21.47</v>
      </c>
      <c r="C620" s="951">
        <v>22.63</v>
      </c>
      <c r="D620" s="899">
        <v>6</v>
      </c>
      <c r="E620" s="899">
        <v>6</v>
      </c>
      <c r="F620" s="899">
        <v>264.60000000000002</v>
      </c>
      <c r="G620" s="950">
        <v>18.2</v>
      </c>
      <c r="H620" s="899">
        <v>3</v>
      </c>
      <c r="I620" s="899">
        <v>0</v>
      </c>
      <c r="J620" s="899">
        <v>2</v>
      </c>
      <c r="K620" s="949">
        <v>182</v>
      </c>
      <c r="L620" s="948">
        <v>446.6</v>
      </c>
      <c r="M620" s="898">
        <v>0</v>
      </c>
      <c r="N620" s="898">
        <v>0</v>
      </c>
      <c r="O620" s="898">
        <v>0</v>
      </c>
      <c r="P620" s="947">
        <v>446.6</v>
      </c>
      <c r="Q620" s="898">
        <v>0</v>
      </c>
      <c r="R620" s="898">
        <v>0</v>
      </c>
      <c r="S620" s="898">
        <v>0</v>
      </c>
      <c r="T620" s="898">
        <v>0</v>
      </c>
      <c r="U620" s="898">
        <v>0</v>
      </c>
      <c r="V620" s="925">
        <v>0</v>
      </c>
    </row>
    <row r="621" spans="1:22">
      <c r="A621" s="880" t="s">
        <v>1567</v>
      </c>
      <c r="B621" s="946">
        <v>28.35</v>
      </c>
      <c r="C621" s="946">
        <v>29.01</v>
      </c>
      <c r="D621" s="893">
        <v>63</v>
      </c>
      <c r="E621" s="893">
        <v>69</v>
      </c>
      <c r="F621" s="893">
        <v>3787.7400000000002</v>
      </c>
      <c r="G621" s="945">
        <v>4.5</v>
      </c>
      <c r="H621" s="893">
        <v>17</v>
      </c>
      <c r="I621" s="893">
        <v>16</v>
      </c>
      <c r="J621" s="893">
        <v>15</v>
      </c>
      <c r="K621" s="944">
        <v>144</v>
      </c>
      <c r="L621" s="943">
        <v>3931.7400000000002</v>
      </c>
      <c r="M621" s="892">
        <v>0</v>
      </c>
      <c r="N621" s="892">
        <v>0</v>
      </c>
      <c r="O621" s="892">
        <v>0</v>
      </c>
      <c r="P621" s="942">
        <v>3931.7400000000002</v>
      </c>
      <c r="Q621" s="892">
        <v>0</v>
      </c>
      <c r="R621" s="892">
        <v>0</v>
      </c>
      <c r="S621" s="892">
        <v>0</v>
      </c>
      <c r="T621" s="892">
        <v>0</v>
      </c>
      <c r="U621" s="892">
        <v>0</v>
      </c>
      <c r="V621" s="926">
        <v>0</v>
      </c>
    </row>
    <row r="622" spans="1:22">
      <c r="A622" s="882" t="s">
        <v>1566</v>
      </c>
      <c r="B622" s="951">
        <v>25.64</v>
      </c>
      <c r="C622" s="951">
        <v>0</v>
      </c>
      <c r="D622" s="899">
        <v>3</v>
      </c>
      <c r="E622" s="899">
        <v>0</v>
      </c>
      <c r="F622" s="899">
        <v>76.92</v>
      </c>
      <c r="G622" s="950">
        <v>4.5</v>
      </c>
      <c r="H622" s="899">
        <v>3</v>
      </c>
      <c r="I622" s="899">
        <v>0</v>
      </c>
      <c r="J622" s="899">
        <v>0</v>
      </c>
      <c r="K622" s="949">
        <v>27</v>
      </c>
      <c r="L622" s="948">
        <v>103.92</v>
      </c>
      <c r="M622" s="898">
        <v>0</v>
      </c>
      <c r="N622" s="898">
        <v>0</v>
      </c>
      <c r="O622" s="898">
        <v>0</v>
      </c>
      <c r="P622" s="947">
        <v>103.92</v>
      </c>
      <c r="Q622" s="898">
        <v>0</v>
      </c>
      <c r="R622" s="898">
        <v>0</v>
      </c>
      <c r="S622" s="898">
        <v>0</v>
      </c>
      <c r="T622" s="898">
        <v>0</v>
      </c>
      <c r="U622" s="898">
        <v>0</v>
      </c>
      <c r="V622" s="925">
        <v>0</v>
      </c>
    </row>
    <row r="623" spans="1:22">
      <c r="A623" s="880" t="s">
        <v>1565</v>
      </c>
      <c r="B623" s="946">
        <v>29.04</v>
      </c>
      <c r="C623" s="946">
        <v>0</v>
      </c>
      <c r="D623" s="893">
        <v>3</v>
      </c>
      <c r="E623" s="893">
        <v>0</v>
      </c>
      <c r="F623" s="893">
        <v>87.12</v>
      </c>
      <c r="G623" s="945">
        <v>4.5</v>
      </c>
      <c r="H623" s="893">
        <v>3</v>
      </c>
      <c r="I623" s="893">
        <v>0</v>
      </c>
      <c r="J623" s="893">
        <v>0</v>
      </c>
      <c r="K623" s="944">
        <v>27</v>
      </c>
      <c r="L623" s="943">
        <v>114.12</v>
      </c>
      <c r="M623" s="892">
        <v>0</v>
      </c>
      <c r="N623" s="892">
        <v>0</v>
      </c>
      <c r="O623" s="892">
        <v>0</v>
      </c>
      <c r="P623" s="942">
        <v>114.12</v>
      </c>
      <c r="Q623" s="892">
        <v>0</v>
      </c>
      <c r="R623" s="892">
        <v>0</v>
      </c>
      <c r="S623" s="892">
        <v>0</v>
      </c>
      <c r="T623" s="892">
        <v>0</v>
      </c>
      <c r="U623" s="892">
        <v>0</v>
      </c>
      <c r="V623" s="926">
        <v>0</v>
      </c>
    </row>
    <row r="624" spans="1:22">
      <c r="A624" s="882" t="s">
        <v>1564</v>
      </c>
      <c r="B624" s="951">
        <v>29.11</v>
      </c>
      <c r="C624" s="951">
        <v>30.39</v>
      </c>
      <c r="D624" s="899">
        <v>60</v>
      </c>
      <c r="E624" s="899">
        <v>63</v>
      </c>
      <c r="F624" s="899">
        <v>3661.17</v>
      </c>
      <c r="G624" s="950">
        <v>6.9</v>
      </c>
      <c r="H624" s="899">
        <v>13</v>
      </c>
      <c r="I624" s="899">
        <v>13</v>
      </c>
      <c r="J624" s="899">
        <v>13</v>
      </c>
      <c r="K624" s="949">
        <v>179.4</v>
      </c>
      <c r="L624" s="948">
        <v>3840.57</v>
      </c>
      <c r="M624" s="898">
        <v>0</v>
      </c>
      <c r="N624" s="898">
        <v>0</v>
      </c>
      <c r="O624" s="898">
        <v>3840.57</v>
      </c>
      <c r="P624" s="947">
        <v>0</v>
      </c>
      <c r="Q624" s="898">
        <v>0</v>
      </c>
      <c r="R624" s="898">
        <v>0</v>
      </c>
      <c r="S624" s="898">
        <v>0</v>
      </c>
      <c r="T624" s="898">
        <v>0</v>
      </c>
      <c r="U624" s="898">
        <v>0</v>
      </c>
      <c r="V624" s="925">
        <v>0</v>
      </c>
    </row>
    <row r="625" spans="1:22">
      <c r="A625" s="882" t="s">
        <v>1563</v>
      </c>
      <c r="B625" s="951">
        <v>23.18</v>
      </c>
      <c r="C625" s="951">
        <v>0</v>
      </c>
      <c r="D625" s="899">
        <v>3</v>
      </c>
      <c r="E625" s="899">
        <v>0</v>
      </c>
      <c r="F625" s="899">
        <v>69.539999999999992</v>
      </c>
      <c r="G625" s="950">
        <v>6.9</v>
      </c>
      <c r="H625" s="899">
        <v>3</v>
      </c>
      <c r="I625" s="899">
        <v>0</v>
      </c>
      <c r="J625" s="899">
        <v>0</v>
      </c>
      <c r="K625" s="949">
        <v>41.400000000000006</v>
      </c>
      <c r="L625" s="948">
        <v>110.94</v>
      </c>
      <c r="M625" s="898">
        <v>0</v>
      </c>
      <c r="N625" s="898">
        <v>0</v>
      </c>
      <c r="O625" s="898">
        <v>110.94</v>
      </c>
      <c r="P625" s="947">
        <v>0</v>
      </c>
      <c r="Q625" s="898">
        <v>0</v>
      </c>
      <c r="R625" s="898">
        <v>0</v>
      </c>
      <c r="S625" s="898">
        <v>0</v>
      </c>
      <c r="T625" s="898">
        <v>0</v>
      </c>
      <c r="U625" s="898">
        <v>0</v>
      </c>
      <c r="V625" s="925">
        <v>0</v>
      </c>
    </row>
    <row r="626" spans="1:22">
      <c r="A626" s="880" t="s">
        <v>1983</v>
      </c>
      <c r="B626" s="946">
        <v>11.57</v>
      </c>
      <c r="C626" s="946">
        <v>12.76</v>
      </c>
      <c r="D626" s="893">
        <v>113</v>
      </c>
      <c r="E626" s="893">
        <v>118</v>
      </c>
      <c r="F626" s="893">
        <v>2813.09</v>
      </c>
      <c r="G626" s="945">
        <v>4.75</v>
      </c>
      <c r="H626" s="893">
        <v>16</v>
      </c>
      <c r="I626" s="893">
        <v>15</v>
      </c>
      <c r="J626" s="893">
        <v>17</v>
      </c>
      <c r="K626" s="944">
        <v>171</v>
      </c>
      <c r="L626" s="943">
        <v>2984.09</v>
      </c>
      <c r="M626" s="892">
        <v>2169.8276625724739</v>
      </c>
      <c r="N626" s="892">
        <v>814.26233742752606</v>
      </c>
      <c r="O626" s="892">
        <v>0</v>
      </c>
      <c r="P626" s="942">
        <v>0</v>
      </c>
      <c r="Q626" s="892">
        <v>0</v>
      </c>
      <c r="R626" s="892">
        <v>0</v>
      </c>
      <c r="S626" s="892">
        <v>0</v>
      </c>
      <c r="T626" s="892">
        <v>0</v>
      </c>
      <c r="U626" s="892">
        <v>0</v>
      </c>
      <c r="V626" s="926">
        <v>0</v>
      </c>
    </row>
    <row r="627" spans="1:22">
      <c r="A627" s="882" t="s">
        <v>1982</v>
      </c>
      <c r="B627" s="951">
        <v>9.0399999999999991</v>
      </c>
      <c r="C627" s="951">
        <v>9.52</v>
      </c>
      <c r="D627" s="899">
        <v>94</v>
      </c>
      <c r="E627" s="899">
        <v>94</v>
      </c>
      <c r="F627" s="899">
        <v>1744.6399999999999</v>
      </c>
      <c r="G627" s="950">
        <v>4.7</v>
      </c>
      <c r="H627" s="899">
        <v>16</v>
      </c>
      <c r="I627" s="899">
        <v>13</v>
      </c>
      <c r="J627" s="899">
        <v>16</v>
      </c>
      <c r="K627" s="949">
        <v>178.6</v>
      </c>
      <c r="L627" s="948">
        <v>1923.2399999999998</v>
      </c>
      <c r="M627" s="898">
        <v>1893.7954088567017</v>
      </c>
      <c r="N627" s="898">
        <v>29.44459114329814</v>
      </c>
      <c r="O627" s="898">
        <v>0</v>
      </c>
      <c r="P627" s="947">
        <v>0</v>
      </c>
      <c r="Q627" s="898">
        <v>0</v>
      </c>
      <c r="R627" s="898">
        <v>0</v>
      </c>
      <c r="S627" s="898">
        <v>0</v>
      </c>
      <c r="T627" s="898">
        <v>0</v>
      </c>
      <c r="U627" s="898">
        <v>0</v>
      </c>
      <c r="V627" s="925">
        <v>0</v>
      </c>
    </row>
    <row r="628" spans="1:22">
      <c r="A628" s="880" t="s">
        <v>1163</v>
      </c>
      <c r="B628" s="946">
        <v>10.74</v>
      </c>
      <c r="C628" s="946">
        <v>9.25</v>
      </c>
      <c r="D628" s="893">
        <v>55</v>
      </c>
      <c r="E628" s="893">
        <v>55</v>
      </c>
      <c r="F628" s="893">
        <v>1099.45</v>
      </c>
      <c r="G628" s="945">
        <v>7.61</v>
      </c>
      <c r="H628" s="893">
        <v>5</v>
      </c>
      <c r="I628" s="893">
        <v>5</v>
      </c>
      <c r="J628" s="893">
        <v>5</v>
      </c>
      <c r="K628" s="944">
        <v>76.100000000000009</v>
      </c>
      <c r="L628" s="943">
        <v>1175.55</v>
      </c>
      <c r="M628" s="892">
        <v>0</v>
      </c>
      <c r="N628" s="892">
        <v>0</v>
      </c>
      <c r="O628" s="892">
        <v>0</v>
      </c>
      <c r="P628" s="942">
        <v>1175.55</v>
      </c>
      <c r="Q628" s="892">
        <v>0</v>
      </c>
      <c r="R628" s="892">
        <v>0</v>
      </c>
      <c r="S628" s="892">
        <v>0</v>
      </c>
      <c r="T628" s="892">
        <v>0</v>
      </c>
      <c r="U628" s="892">
        <v>0</v>
      </c>
      <c r="V628" s="926">
        <v>0</v>
      </c>
    </row>
    <row r="629" spans="1:22">
      <c r="A629" s="882" t="s">
        <v>1981</v>
      </c>
      <c r="B629" s="951">
        <v>27.07</v>
      </c>
      <c r="C629" s="951">
        <v>0</v>
      </c>
      <c r="D629" s="899">
        <v>118</v>
      </c>
      <c r="E629" s="899">
        <v>0</v>
      </c>
      <c r="F629" s="899">
        <v>3194.26</v>
      </c>
      <c r="G629" s="950">
        <v>17.3</v>
      </c>
      <c r="H629" s="899">
        <v>16</v>
      </c>
      <c r="I629" s="899">
        <v>16</v>
      </c>
      <c r="J629" s="899">
        <v>16</v>
      </c>
      <c r="K629" s="949">
        <v>553.6</v>
      </c>
      <c r="L629" s="948">
        <v>3747.86</v>
      </c>
      <c r="M629" s="898">
        <v>0</v>
      </c>
      <c r="N629" s="898">
        <v>0</v>
      </c>
      <c r="O629" s="898">
        <v>3747.86</v>
      </c>
      <c r="P629" s="947">
        <v>0</v>
      </c>
      <c r="Q629" s="898">
        <v>0</v>
      </c>
      <c r="R629" s="898">
        <v>0</v>
      </c>
      <c r="S629" s="898">
        <v>0</v>
      </c>
      <c r="T629" s="898">
        <v>0</v>
      </c>
      <c r="U629" s="898">
        <v>0</v>
      </c>
      <c r="V629" s="925">
        <v>0</v>
      </c>
    </row>
    <row r="630" spans="1:22">
      <c r="A630" s="882" t="s">
        <v>1980</v>
      </c>
      <c r="B630" s="951">
        <v>18.64</v>
      </c>
      <c r="C630" s="951">
        <v>20.45</v>
      </c>
      <c r="D630" s="899">
        <v>143</v>
      </c>
      <c r="E630" s="899">
        <v>144</v>
      </c>
      <c r="F630" s="899">
        <v>5610.32</v>
      </c>
      <c r="G630" s="950">
        <v>6.92</v>
      </c>
      <c r="H630" s="899">
        <v>25</v>
      </c>
      <c r="I630" s="899">
        <v>23</v>
      </c>
      <c r="J630" s="899">
        <v>25</v>
      </c>
      <c r="K630" s="949">
        <v>373.68</v>
      </c>
      <c r="L630" s="948">
        <v>5984</v>
      </c>
      <c r="M630" s="898">
        <v>0</v>
      </c>
      <c r="N630" s="898">
        <v>5270.0417007186461</v>
      </c>
      <c r="O630" s="898">
        <v>713.95829928135379</v>
      </c>
      <c r="P630" s="947">
        <v>0</v>
      </c>
      <c r="Q630" s="898">
        <v>0</v>
      </c>
      <c r="R630" s="898">
        <v>0</v>
      </c>
      <c r="S630" s="898">
        <v>0</v>
      </c>
      <c r="T630" s="898">
        <v>0</v>
      </c>
      <c r="U630" s="898">
        <v>0</v>
      </c>
      <c r="V630" s="925">
        <v>0</v>
      </c>
    </row>
    <row r="631" spans="1:22">
      <c r="A631" s="880" t="s">
        <v>1979</v>
      </c>
      <c r="B631" s="946">
        <v>17.52</v>
      </c>
      <c r="C631" s="946">
        <v>16.55</v>
      </c>
      <c r="D631" s="893">
        <v>138</v>
      </c>
      <c r="E631" s="893">
        <v>138</v>
      </c>
      <c r="F631" s="893">
        <v>4701.66</v>
      </c>
      <c r="G631" s="945">
        <v>6.13</v>
      </c>
      <c r="H631" s="893">
        <v>23</v>
      </c>
      <c r="I631" s="893">
        <v>18</v>
      </c>
      <c r="J631" s="893">
        <v>23</v>
      </c>
      <c r="K631" s="944">
        <v>343.28</v>
      </c>
      <c r="L631" s="943">
        <v>5044.9399999999996</v>
      </c>
      <c r="M631" s="892">
        <v>0</v>
      </c>
      <c r="N631" s="892">
        <v>4713.1952664543132</v>
      </c>
      <c r="O631" s="892">
        <v>331.74473354568624</v>
      </c>
      <c r="P631" s="942">
        <v>0</v>
      </c>
      <c r="Q631" s="892">
        <v>0</v>
      </c>
      <c r="R631" s="892">
        <v>0</v>
      </c>
      <c r="S631" s="892">
        <v>0</v>
      </c>
      <c r="T631" s="892">
        <v>0</v>
      </c>
      <c r="U631" s="892">
        <v>0</v>
      </c>
      <c r="V631" s="926">
        <v>0</v>
      </c>
    </row>
    <row r="632" spans="1:22">
      <c r="A632" s="882" t="s">
        <v>1978</v>
      </c>
      <c r="B632" s="951">
        <v>0</v>
      </c>
      <c r="C632" s="951">
        <v>4.8499999999999996</v>
      </c>
      <c r="D632" s="899">
        <v>0</v>
      </c>
      <c r="E632" s="899">
        <v>4</v>
      </c>
      <c r="F632" s="899">
        <v>19.399999999999999</v>
      </c>
      <c r="G632" s="950">
        <v>6.13</v>
      </c>
      <c r="H632" s="899">
        <v>4</v>
      </c>
      <c r="I632" s="899">
        <v>0</v>
      </c>
      <c r="J632" s="899">
        <v>0</v>
      </c>
      <c r="K632" s="949">
        <v>49.04</v>
      </c>
      <c r="L632" s="948">
        <v>68.44</v>
      </c>
      <c r="M632" s="898">
        <v>0</v>
      </c>
      <c r="N632" s="898">
        <v>68.44</v>
      </c>
      <c r="O632" s="898">
        <v>0</v>
      </c>
      <c r="P632" s="947">
        <v>0</v>
      </c>
      <c r="Q632" s="898">
        <v>0</v>
      </c>
      <c r="R632" s="898">
        <v>0</v>
      </c>
      <c r="S632" s="898">
        <v>0</v>
      </c>
      <c r="T632" s="898">
        <v>0</v>
      </c>
      <c r="U632" s="898">
        <v>0</v>
      </c>
      <c r="V632" s="925">
        <v>0</v>
      </c>
    </row>
    <row r="633" spans="1:22">
      <c r="A633" s="880" t="s">
        <v>1977</v>
      </c>
      <c r="B633" s="946">
        <v>16.79</v>
      </c>
      <c r="C633" s="946">
        <v>15.95</v>
      </c>
      <c r="D633" s="893">
        <v>11</v>
      </c>
      <c r="E633" s="893">
        <v>11</v>
      </c>
      <c r="F633" s="893">
        <v>360.14</v>
      </c>
      <c r="G633" s="945">
        <v>6.13</v>
      </c>
      <c r="H633" s="893">
        <v>4</v>
      </c>
      <c r="I633" s="893">
        <v>0</v>
      </c>
      <c r="J633" s="893">
        <v>4</v>
      </c>
      <c r="K633" s="944">
        <v>98.08</v>
      </c>
      <c r="L633" s="943">
        <v>458.21999999999997</v>
      </c>
      <c r="M633" s="892">
        <v>0</v>
      </c>
      <c r="N633" s="892">
        <v>458.21999999999997</v>
      </c>
      <c r="O633" s="892">
        <v>0</v>
      </c>
      <c r="P633" s="942">
        <v>0</v>
      </c>
      <c r="Q633" s="892">
        <v>0</v>
      </c>
      <c r="R633" s="892">
        <v>0</v>
      </c>
      <c r="S633" s="892">
        <v>0</v>
      </c>
      <c r="T633" s="892">
        <v>0</v>
      </c>
      <c r="U633" s="892">
        <v>0</v>
      </c>
      <c r="V633" s="926">
        <v>0</v>
      </c>
    </row>
    <row r="634" spans="1:22">
      <c r="A634" s="882" t="s">
        <v>1162</v>
      </c>
      <c r="B634" s="951">
        <v>15.06</v>
      </c>
      <c r="C634" s="951">
        <v>16</v>
      </c>
      <c r="D634" s="899">
        <v>91</v>
      </c>
      <c r="E634" s="899">
        <v>91</v>
      </c>
      <c r="F634" s="899">
        <v>2826.46</v>
      </c>
      <c r="G634" s="950">
        <v>4.5</v>
      </c>
      <c r="H634" s="899">
        <v>15</v>
      </c>
      <c r="I634" s="899">
        <v>15</v>
      </c>
      <c r="J634" s="899">
        <v>15</v>
      </c>
      <c r="K634" s="949">
        <v>135</v>
      </c>
      <c r="L634" s="948">
        <v>2961.46</v>
      </c>
      <c r="M634" s="898">
        <v>0</v>
      </c>
      <c r="N634" s="898">
        <v>0</v>
      </c>
      <c r="O634" s="898">
        <v>197.12766273416531</v>
      </c>
      <c r="P634" s="947">
        <v>2764.3323372658347</v>
      </c>
      <c r="Q634" s="898">
        <v>0</v>
      </c>
      <c r="R634" s="898">
        <v>0</v>
      </c>
      <c r="S634" s="898">
        <v>0</v>
      </c>
      <c r="T634" s="898">
        <v>0</v>
      </c>
      <c r="U634" s="898">
        <v>0</v>
      </c>
      <c r="V634" s="925">
        <v>0</v>
      </c>
    </row>
    <row r="635" spans="1:22">
      <c r="A635" s="880" t="s">
        <v>1976</v>
      </c>
      <c r="B635" s="946">
        <v>15.87</v>
      </c>
      <c r="C635" s="946">
        <v>13.4</v>
      </c>
      <c r="D635" s="893">
        <v>59</v>
      </c>
      <c r="E635" s="893">
        <v>59</v>
      </c>
      <c r="F635" s="893">
        <v>1726.9299999999998</v>
      </c>
      <c r="G635" s="945">
        <v>5.2549999999999999</v>
      </c>
      <c r="H635" s="893">
        <v>9</v>
      </c>
      <c r="I635" s="893">
        <v>9</v>
      </c>
      <c r="J635" s="893">
        <v>9</v>
      </c>
      <c r="K635" s="944">
        <v>94.59</v>
      </c>
      <c r="L635" s="943">
        <v>1821.5199999999998</v>
      </c>
      <c r="M635" s="892">
        <v>0</v>
      </c>
      <c r="N635" s="892">
        <v>0</v>
      </c>
      <c r="O635" s="892">
        <v>1821.5199999999998</v>
      </c>
      <c r="P635" s="942">
        <v>0</v>
      </c>
      <c r="Q635" s="892">
        <v>0</v>
      </c>
      <c r="R635" s="892">
        <v>0</v>
      </c>
      <c r="S635" s="892">
        <v>0</v>
      </c>
      <c r="T635" s="892">
        <v>0</v>
      </c>
      <c r="U635" s="892">
        <v>0</v>
      </c>
      <c r="V635" s="926">
        <v>0</v>
      </c>
    </row>
    <row r="636" spans="1:22">
      <c r="A636" s="882" t="s">
        <v>1561</v>
      </c>
      <c r="B636" s="951">
        <v>25.37</v>
      </c>
      <c r="C636" s="951">
        <v>24.63</v>
      </c>
      <c r="D636" s="899">
        <v>111</v>
      </c>
      <c r="E636" s="899">
        <v>112</v>
      </c>
      <c r="F636" s="899">
        <v>5574.63</v>
      </c>
      <c r="G636" s="950">
        <v>8.3800000000000008</v>
      </c>
      <c r="H636" s="899">
        <v>24</v>
      </c>
      <c r="I636" s="899">
        <v>24</v>
      </c>
      <c r="J636" s="899">
        <v>24</v>
      </c>
      <c r="K636" s="949">
        <v>402.24</v>
      </c>
      <c r="L636" s="948">
        <v>5976.87</v>
      </c>
      <c r="M636" s="898">
        <v>0</v>
      </c>
      <c r="N636" s="898">
        <v>0</v>
      </c>
      <c r="O636" s="898">
        <v>0</v>
      </c>
      <c r="P636" s="947">
        <v>0</v>
      </c>
      <c r="Q636" s="898">
        <v>0</v>
      </c>
      <c r="R636" s="898">
        <v>5976.87</v>
      </c>
      <c r="S636" s="898">
        <v>0</v>
      </c>
      <c r="T636" s="898">
        <v>0</v>
      </c>
      <c r="U636" s="898">
        <v>0</v>
      </c>
      <c r="V636" s="925">
        <v>0</v>
      </c>
    </row>
    <row r="637" spans="1:22">
      <c r="A637" s="880" t="s">
        <v>1975</v>
      </c>
      <c r="B637" s="946">
        <v>15.39</v>
      </c>
      <c r="C637" s="946">
        <v>16.170000000000002</v>
      </c>
      <c r="D637" s="893">
        <v>117</v>
      </c>
      <c r="E637" s="893">
        <v>115</v>
      </c>
      <c r="F637" s="893">
        <v>3660.1800000000003</v>
      </c>
      <c r="G637" s="945">
        <v>1.9</v>
      </c>
      <c r="H637" s="893">
        <v>15</v>
      </c>
      <c r="I637" s="893">
        <v>15</v>
      </c>
      <c r="J637" s="893">
        <v>15</v>
      </c>
      <c r="K637" s="944">
        <v>57</v>
      </c>
      <c r="L637" s="943">
        <v>3717.1800000000003</v>
      </c>
      <c r="M637" s="892">
        <v>0</v>
      </c>
      <c r="N637" s="892">
        <v>0</v>
      </c>
      <c r="O637" s="892">
        <v>3717.1800000000003</v>
      </c>
      <c r="P637" s="942">
        <v>0</v>
      </c>
      <c r="Q637" s="892">
        <v>0</v>
      </c>
      <c r="R637" s="892">
        <v>0</v>
      </c>
      <c r="S637" s="892">
        <v>0</v>
      </c>
      <c r="T637" s="892">
        <v>0</v>
      </c>
      <c r="U637" s="892">
        <v>0</v>
      </c>
      <c r="V637" s="926">
        <v>0</v>
      </c>
    </row>
    <row r="638" spans="1:22">
      <c r="A638" s="882" t="s">
        <v>1974</v>
      </c>
      <c r="B638" s="951">
        <v>21.05</v>
      </c>
      <c r="C638" s="951">
        <v>22.35</v>
      </c>
      <c r="D638" s="899">
        <v>93</v>
      </c>
      <c r="E638" s="899">
        <v>92</v>
      </c>
      <c r="F638" s="899">
        <v>4013.8500000000004</v>
      </c>
      <c r="G638" s="950">
        <v>8.1199999999999992</v>
      </c>
      <c r="H638" s="899">
        <v>17</v>
      </c>
      <c r="I638" s="899">
        <v>17</v>
      </c>
      <c r="J638" s="899">
        <v>17</v>
      </c>
      <c r="K638" s="949">
        <v>276.08</v>
      </c>
      <c r="L638" s="948">
        <v>4289.93</v>
      </c>
      <c r="M638" s="898">
        <v>0</v>
      </c>
      <c r="N638" s="898">
        <v>3685.807992379715</v>
      </c>
      <c r="O638" s="898">
        <v>604.12200762028522</v>
      </c>
      <c r="P638" s="947">
        <v>0</v>
      </c>
      <c r="Q638" s="898">
        <v>0</v>
      </c>
      <c r="R638" s="898">
        <v>0</v>
      </c>
      <c r="S638" s="898">
        <v>0</v>
      </c>
      <c r="T638" s="898">
        <v>0</v>
      </c>
      <c r="U638" s="898">
        <v>0</v>
      </c>
      <c r="V638" s="925">
        <v>0</v>
      </c>
    </row>
    <row r="639" spans="1:22">
      <c r="A639" s="880" t="s">
        <v>1973</v>
      </c>
      <c r="B639" s="946">
        <v>10.050000000000001</v>
      </c>
      <c r="C639" s="946">
        <v>9.99</v>
      </c>
      <c r="D639" s="893">
        <v>175</v>
      </c>
      <c r="E639" s="893">
        <v>175</v>
      </c>
      <c r="F639" s="893">
        <v>3507</v>
      </c>
      <c r="G639" s="945">
        <v>4.25</v>
      </c>
      <c r="H639" s="893">
        <v>22</v>
      </c>
      <c r="I639" s="893">
        <v>17</v>
      </c>
      <c r="J639" s="893">
        <v>17</v>
      </c>
      <c r="K639" s="944">
        <v>187</v>
      </c>
      <c r="L639" s="943">
        <v>3694</v>
      </c>
      <c r="M639" s="892">
        <v>0</v>
      </c>
      <c r="N639" s="892">
        <v>1841.8533106531243</v>
      </c>
      <c r="O639" s="892">
        <v>1852.1466893468755</v>
      </c>
      <c r="P639" s="942">
        <v>0</v>
      </c>
      <c r="Q639" s="892">
        <v>0</v>
      </c>
      <c r="R639" s="892">
        <v>0</v>
      </c>
      <c r="S639" s="892">
        <v>0</v>
      </c>
      <c r="T639" s="892">
        <v>0</v>
      </c>
      <c r="U639" s="892">
        <v>0</v>
      </c>
      <c r="V639" s="926">
        <v>0</v>
      </c>
    </row>
    <row r="640" spans="1:22">
      <c r="A640" s="882" t="s">
        <v>1972</v>
      </c>
      <c r="B640" s="951">
        <v>10.27</v>
      </c>
      <c r="C640" s="951">
        <v>10.94</v>
      </c>
      <c r="D640" s="899">
        <v>120</v>
      </c>
      <c r="E640" s="899">
        <v>118</v>
      </c>
      <c r="F640" s="899">
        <v>2523.3199999999997</v>
      </c>
      <c r="G640" s="950">
        <v>2.5</v>
      </c>
      <c r="H640" s="899">
        <v>35</v>
      </c>
      <c r="I640" s="899">
        <v>27</v>
      </c>
      <c r="J640" s="899">
        <v>28</v>
      </c>
      <c r="K640" s="949">
        <v>180</v>
      </c>
      <c r="L640" s="948">
        <v>2703.3199999999997</v>
      </c>
      <c r="M640" s="898">
        <v>2476.8933662131053</v>
      </c>
      <c r="N640" s="898">
        <v>226.42663378689437</v>
      </c>
      <c r="O640" s="898">
        <v>0</v>
      </c>
      <c r="P640" s="947">
        <v>0</v>
      </c>
      <c r="Q640" s="898">
        <v>0</v>
      </c>
      <c r="R640" s="898">
        <v>0</v>
      </c>
      <c r="S640" s="898">
        <v>0</v>
      </c>
      <c r="T640" s="898">
        <v>0</v>
      </c>
      <c r="U640" s="898">
        <v>0</v>
      </c>
      <c r="V640" s="925">
        <v>0</v>
      </c>
    </row>
    <row r="641" spans="1:22">
      <c r="A641" s="880" t="s">
        <v>1971</v>
      </c>
      <c r="B641" s="946">
        <v>12.5</v>
      </c>
      <c r="C641" s="946">
        <v>13.33</v>
      </c>
      <c r="D641" s="893">
        <v>109</v>
      </c>
      <c r="E641" s="893">
        <v>108</v>
      </c>
      <c r="F641" s="893">
        <v>2802.1400000000003</v>
      </c>
      <c r="G641" s="945">
        <v>2.5</v>
      </c>
      <c r="H641" s="893">
        <v>15</v>
      </c>
      <c r="I641" s="893">
        <v>12</v>
      </c>
      <c r="J641" s="893">
        <v>15</v>
      </c>
      <c r="K641" s="944">
        <v>90</v>
      </c>
      <c r="L641" s="943">
        <v>2892.1400000000003</v>
      </c>
      <c r="M641" s="892">
        <v>2550.6374041593599</v>
      </c>
      <c r="N641" s="892">
        <v>341.50259584064042</v>
      </c>
      <c r="O641" s="892">
        <v>0</v>
      </c>
      <c r="P641" s="942">
        <v>0</v>
      </c>
      <c r="Q641" s="892">
        <v>0</v>
      </c>
      <c r="R641" s="892">
        <v>0</v>
      </c>
      <c r="S641" s="892">
        <v>0</v>
      </c>
      <c r="T641" s="892">
        <v>0</v>
      </c>
      <c r="U641" s="892">
        <v>0</v>
      </c>
      <c r="V641" s="926">
        <v>0</v>
      </c>
    </row>
    <row r="642" spans="1:22">
      <c r="A642" s="882" t="s">
        <v>1970</v>
      </c>
      <c r="B642" s="951">
        <v>12.52</v>
      </c>
      <c r="C642" s="951">
        <v>11.66</v>
      </c>
      <c r="D642" s="899">
        <v>77</v>
      </c>
      <c r="E642" s="899">
        <v>75</v>
      </c>
      <c r="F642" s="899">
        <v>1838.54</v>
      </c>
      <c r="G642" s="950">
        <v>3.8</v>
      </c>
      <c r="H642" s="899">
        <v>19</v>
      </c>
      <c r="I642" s="899">
        <v>17</v>
      </c>
      <c r="J642" s="899">
        <v>19</v>
      </c>
      <c r="K642" s="949">
        <v>159.6</v>
      </c>
      <c r="L642" s="948">
        <v>1998.1399999999999</v>
      </c>
      <c r="M642" s="898">
        <v>1998.1399999999999</v>
      </c>
      <c r="N642" s="898">
        <v>0</v>
      </c>
      <c r="O642" s="898">
        <v>0</v>
      </c>
      <c r="P642" s="947">
        <v>0</v>
      </c>
      <c r="Q642" s="898">
        <v>0</v>
      </c>
      <c r="R642" s="898">
        <v>0</v>
      </c>
      <c r="S642" s="898">
        <v>0</v>
      </c>
      <c r="T642" s="898">
        <v>0</v>
      </c>
      <c r="U642" s="898">
        <v>0</v>
      </c>
      <c r="V642" s="925">
        <v>0</v>
      </c>
    </row>
    <row r="643" spans="1:22">
      <c r="A643" s="880" t="s">
        <v>1969</v>
      </c>
      <c r="B643" s="946">
        <v>13.1</v>
      </c>
      <c r="C643" s="946">
        <v>12.82</v>
      </c>
      <c r="D643" s="893">
        <v>73</v>
      </c>
      <c r="E643" s="893">
        <v>73</v>
      </c>
      <c r="F643" s="893">
        <v>1892.1599999999999</v>
      </c>
      <c r="G643" s="945">
        <v>3.8</v>
      </c>
      <c r="H643" s="893">
        <v>11</v>
      </c>
      <c r="I643" s="893">
        <v>8</v>
      </c>
      <c r="J643" s="893">
        <v>10</v>
      </c>
      <c r="K643" s="944">
        <v>98.8</v>
      </c>
      <c r="L643" s="943">
        <v>1990.9599999999998</v>
      </c>
      <c r="M643" s="892">
        <v>1990.9599999999998</v>
      </c>
      <c r="N643" s="892">
        <v>0</v>
      </c>
      <c r="O643" s="892">
        <v>0</v>
      </c>
      <c r="P643" s="942">
        <v>0</v>
      </c>
      <c r="Q643" s="892">
        <v>0</v>
      </c>
      <c r="R643" s="892">
        <v>0</v>
      </c>
      <c r="S643" s="892">
        <v>0</v>
      </c>
      <c r="T643" s="892">
        <v>0</v>
      </c>
      <c r="U643" s="892">
        <v>0</v>
      </c>
      <c r="V643" s="926">
        <v>0</v>
      </c>
    </row>
    <row r="644" spans="1:22">
      <c r="A644" s="882" t="s">
        <v>1968</v>
      </c>
      <c r="B644" s="951">
        <v>14.36</v>
      </c>
      <c r="C644" s="951">
        <v>14.42</v>
      </c>
      <c r="D644" s="899">
        <v>73</v>
      </c>
      <c r="E644" s="899">
        <v>73</v>
      </c>
      <c r="F644" s="899">
        <v>2100.94</v>
      </c>
      <c r="G644" s="950">
        <v>13.8</v>
      </c>
      <c r="H644" s="899">
        <v>10</v>
      </c>
      <c r="I644" s="899">
        <v>10</v>
      </c>
      <c r="J644" s="899">
        <v>10</v>
      </c>
      <c r="K644" s="949">
        <v>276</v>
      </c>
      <c r="L644" s="948">
        <v>2376.94</v>
      </c>
      <c r="M644" s="898">
        <v>0</v>
      </c>
      <c r="N644" s="898">
        <v>792.26888249037654</v>
      </c>
      <c r="O644" s="898">
        <v>1584.6711175096234</v>
      </c>
      <c r="P644" s="947">
        <v>0</v>
      </c>
      <c r="Q644" s="898">
        <v>0</v>
      </c>
      <c r="R644" s="898">
        <v>0</v>
      </c>
      <c r="S644" s="898">
        <v>0</v>
      </c>
      <c r="T644" s="898">
        <v>0</v>
      </c>
      <c r="U644" s="898">
        <v>0</v>
      </c>
      <c r="V644" s="925">
        <v>0</v>
      </c>
    </row>
    <row r="645" spans="1:22">
      <c r="A645" s="880" t="s">
        <v>1160</v>
      </c>
      <c r="B645" s="946">
        <v>14.24</v>
      </c>
      <c r="C645" s="946">
        <v>13.22</v>
      </c>
      <c r="D645" s="893">
        <v>41</v>
      </c>
      <c r="E645" s="893">
        <v>41</v>
      </c>
      <c r="F645" s="893">
        <v>1125.8600000000001</v>
      </c>
      <c r="G645" s="945">
        <v>11.2</v>
      </c>
      <c r="H645" s="893">
        <v>5</v>
      </c>
      <c r="I645" s="893">
        <v>5</v>
      </c>
      <c r="J645" s="893">
        <v>5</v>
      </c>
      <c r="K645" s="944">
        <v>112</v>
      </c>
      <c r="L645" s="943">
        <v>1237.8600000000001</v>
      </c>
      <c r="M645" s="892">
        <v>0</v>
      </c>
      <c r="N645" s="892">
        <v>0</v>
      </c>
      <c r="O645" s="892">
        <v>1207.3884434466097</v>
      </c>
      <c r="P645" s="942">
        <v>30.471556553390339</v>
      </c>
      <c r="Q645" s="892">
        <v>0</v>
      </c>
      <c r="R645" s="892">
        <v>0</v>
      </c>
      <c r="S645" s="892">
        <v>0</v>
      </c>
      <c r="T645" s="892">
        <v>0</v>
      </c>
      <c r="U645" s="892">
        <v>0</v>
      </c>
      <c r="V645" s="926">
        <v>0</v>
      </c>
    </row>
    <row r="646" spans="1:22">
      <c r="A646" s="882" t="s">
        <v>1159</v>
      </c>
      <c r="B646" s="951">
        <v>16.87</v>
      </c>
      <c r="C646" s="951">
        <v>16.7</v>
      </c>
      <c r="D646" s="899">
        <v>95</v>
      </c>
      <c r="E646" s="899">
        <v>106</v>
      </c>
      <c r="F646" s="899">
        <v>3372.85</v>
      </c>
      <c r="G646" s="950">
        <v>2.2999999999999998</v>
      </c>
      <c r="H646" s="899">
        <v>18</v>
      </c>
      <c r="I646" s="899">
        <v>18</v>
      </c>
      <c r="J646" s="899">
        <v>18</v>
      </c>
      <c r="K646" s="949">
        <v>82.8</v>
      </c>
      <c r="L646" s="948">
        <v>3455.65</v>
      </c>
      <c r="M646" s="898">
        <v>0</v>
      </c>
      <c r="N646" s="898">
        <v>0</v>
      </c>
      <c r="O646" s="898">
        <v>0</v>
      </c>
      <c r="P646" s="947">
        <v>3455.65</v>
      </c>
      <c r="Q646" s="898">
        <v>0</v>
      </c>
      <c r="R646" s="898">
        <v>0</v>
      </c>
      <c r="S646" s="898">
        <v>0</v>
      </c>
      <c r="T646" s="898">
        <v>0</v>
      </c>
      <c r="U646" s="898">
        <v>0</v>
      </c>
      <c r="V646" s="925">
        <v>0</v>
      </c>
    </row>
    <row r="647" spans="1:22">
      <c r="A647" s="880" t="s">
        <v>1560</v>
      </c>
      <c r="B647" s="946">
        <v>23.33</v>
      </c>
      <c r="C647" s="946">
        <v>24.35</v>
      </c>
      <c r="D647" s="893">
        <v>72</v>
      </c>
      <c r="E647" s="893">
        <v>72</v>
      </c>
      <c r="F647" s="893">
        <v>3432.96</v>
      </c>
      <c r="G647" s="945">
        <v>4.8</v>
      </c>
      <c r="H647" s="893">
        <v>17</v>
      </c>
      <c r="I647" s="893">
        <v>17</v>
      </c>
      <c r="J647" s="893">
        <v>17</v>
      </c>
      <c r="K647" s="944">
        <v>163.19999999999999</v>
      </c>
      <c r="L647" s="943">
        <v>3596.16</v>
      </c>
      <c r="M647" s="892">
        <v>0</v>
      </c>
      <c r="N647" s="892">
        <v>0</v>
      </c>
      <c r="O647" s="892">
        <v>0</v>
      </c>
      <c r="P647" s="942">
        <v>3596.16</v>
      </c>
      <c r="Q647" s="892">
        <v>0</v>
      </c>
      <c r="R647" s="892">
        <v>0</v>
      </c>
      <c r="S647" s="892">
        <v>0</v>
      </c>
      <c r="T647" s="892">
        <v>0</v>
      </c>
      <c r="U647" s="892">
        <v>0</v>
      </c>
      <c r="V647" s="926">
        <v>0</v>
      </c>
    </row>
    <row r="648" spans="1:22">
      <c r="A648" s="882" t="s">
        <v>1559</v>
      </c>
      <c r="B648" s="951">
        <v>19.91</v>
      </c>
      <c r="C648" s="951">
        <v>19.79</v>
      </c>
      <c r="D648" s="899">
        <v>56</v>
      </c>
      <c r="E648" s="899">
        <v>56</v>
      </c>
      <c r="F648" s="899">
        <v>2223.1999999999998</v>
      </c>
      <c r="G648" s="950">
        <v>3.2</v>
      </c>
      <c r="H648" s="899">
        <v>11</v>
      </c>
      <c r="I648" s="899">
        <v>11</v>
      </c>
      <c r="J648" s="899">
        <v>11</v>
      </c>
      <c r="K648" s="949">
        <v>70.400000000000006</v>
      </c>
      <c r="L648" s="948">
        <v>2293.6</v>
      </c>
      <c r="M648" s="898">
        <v>0</v>
      </c>
      <c r="N648" s="898">
        <v>0</v>
      </c>
      <c r="O648" s="898">
        <v>0</v>
      </c>
      <c r="P648" s="947">
        <v>2168.9379805962303</v>
      </c>
      <c r="Q648" s="898">
        <v>0</v>
      </c>
      <c r="R648" s="898">
        <v>124.66201940376932</v>
      </c>
      <c r="S648" s="898">
        <v>0</v>
      </c>
      <c r="T648" s="898">
        <v>0</v>
      </c>
      <c r="U648" s="898">
        <v>0</v>
      </c>
      <c r="V648" s="925">
        <v>0</v>
      </c>
    </row>
    <row r="649" spans="1:22">
      <c r="A649" s="880" t="s">
        <v>1158</v>
      </c>
      <c r="B649" s="946">
        <v>24.98</v>
      </c>
      <c r="C649" s="946">
        <v>24.24</v>
      </c>
      <c r="D649" s="893">
        <v>73</v>
      </c>
      <c r="E649" s="893">
        <v>73</v>
      </c>
      <c r="F649" s="893">
        <v>3593.06</v>
      </c>
      <c r="G649" s="945">
        <v>4.0999999999999996</v>
      </c>
      <c r="H649" s="893">
        <v>17</v>
      </c>
      <c r="I649" s="893">
        <v>17</v>
      </c>
      <c r="J649" s="893">
        <v>17</v>
      </c>
      <c r="K649" s="944">
        <v>139.39999999999998</v>
      </c>
      <c r="L649" s="943">
        <v>3732.46</v>
      </c>
      <c r="M649" s="892">
        <v>0</v>
      </c>
      <c r="N649" s="892">
        <v>0</v>
      </c>
      <c r="O649" s="892">
        <v>3732.46</v>
      </c>
      <c r="P649" s="942">
        <v>0</v>
      </c>
      <c r="Q649" s="892">
        <v>0</v>
      </c>
      <c r="R649" s="892">
        <v>0</v>
      </c>
      <c r="S649" s="892">
        <v>0</v>
      </c>
      <c r="T649" s="892">
        <v>0</v>
      </c>
      <c r="U649" s="892">
        <v>0</v>
      </c>
      <c r="V649" s="926">
        <v>0</v>
      </c>
    </row>
    <row r="650" spans="1:22">
      <c r="A650" s="882" t="s">
        <v>1558</v>
      </c>
      <c r="B650" s="951">
        <v>24.12</v>
      </c>
      <c r="C650" s="951">
        <v>23.41</v>
      </c>
      <c r="D650" s="899">
        <v>175</v>
      </c>
      <c r="E650" s="899">
        <v>175</v>
      </c>
      <c r="F650" s="899">
        <v>8317.75</v>
      </c>
      <c r="G650" s="950">
        <v>23.5</v>
      </c>
      <c r="H650" s="899">
        <v>28</v>
      </c>
      <c r="I650" s="899">
        <v>26</v>
      </c>
      <c r="J650" s="899">
        <v>28</v>
      </c>
      <c r="K650" s="949">
        <v>1410</v>
      </c>
      <c r="L650" s="948">
        <v>9727.75</v>
      </c>
      <c r="M650" s="898">
        <v>0</v>
      </c>
      <c r="N650" s="898">
        <v>0</v>
      </c>
      <c r="O650" s="898">
        <v>0</v>
      </c>
      <c r="P650" s="947">
        <v>0</v>
      </c>
      <c r="Q650" s="898">
        <v>0</v>
      </c>
      <c r="R650" s="898">
        <v>260.0331294056553</v>
      </c>
      <c r="S650" s="898">
        <v>9467.7168705943441</v>
      </c>
      <c r="T650" s="898">
        <v>0</v>
      </c>
      <c r="U650" s="898">
        <v>0</v>
      </c>
      <c r="V650" s="925">
        <v>0</v>
      </c>
    </row>
    <row r="651" spans="1:22">
      <c r="A651" s="880" t="s">
        <v>1557</v>
      </c>
      <c r="B651" s="946">
        <v>7.89</v>
      </c>
      <c r="C651" s="946">
        <v>9.85</v>
      </c>
      <c r="D651" s="893">
        <v>70</v>
      </c>
      <c r="E651" s="893">
        <v>69</v>
      </c>
      <c r="F651" s="893">
        <v>1231.9499999999998</v>
      </c>
      <c r="G651" s="945">
        <v>2.5070000000000001</v>
      </c>
      <c r="H651" s="893">
        <v>6</v>
      </c>
      <c r="I651" s="893">
        <v>6</v>
      </c>
      <c r="J651" s="893">
        <v>6</v>
      </c>
      <c r="K651" s="944">
        <v>30.084000000000003</v>
      </c>
      <c r="L651" s="943">
        <v>1262.0339999999999</v>
      </c>
      <c r="M651" s="892">
        <v>0</v>
      </c>
      <c r="N651" s="892">
        <v>0</v>
      </c>
      <c r="O651" s="892">
        <v>0</v>
      </c>
      <c r="P651" s="942">
        <v>9.1279598543095286</v>
      </c>
      <c r="Q651" s="892">
        <v>0</v>
      </c>
      <c r="R651" s="892">
        <v>0</v>
      </c>
      <c r="S651" s="892">
        <v>1252.9060401456904</v>
      </c>
      <c r="T651" s="892">
        <v>0</v>
      </c>
      <c r="U651" s="892">
        <v>0</v>
      </c>
      <c r="V651" s="926">
        <v>0</v>
      </c>
    </row>
    <row r="652" spans="1:22">
      <c r="A652" s="882" t="s">
        <v>1967</v>
      </c>
      <c r="B652" s="951">
        <v>14.91</v>
      </c>
      <c r="C652" s="951">
        <v>0</v>
      </c>
      <c r="D652" s="899">
        <v>48</v>
      </c>
      <c r="E652" s="899">
        <v>0</v>
      </c>
      <c r="F652" s="899">
        <v>715.68000000000006</v>
      </c>
      <c r="G652" s="950">
        <v>8.1</v>
      </c>
      <c r="H652" s="899">
        <v>4</v>
      </c>
      <c r="I652" s="899">
        <v>4</v>
      </c>
      <c r="J652" s="899">
        <v>4</v>
      </c>
      <c r="K652" s="949">
        <v>64.8</v>
      </c>
      <c r="L652" s="948">
        <v>780.48</v>
      </c>
      <c r="M652" s="898">
        <v>0</v>
      </c>
      <c r="N652" s="898">
        <v>780.48</v>
      </c>
      <c r="O652" s="898">
        <v>0</v>
      </c>
      <c r="P652" s="947">
        <v>0</v>
      </c>
      <c r="Q652" s="898">
        <v>0</v>
      </c>
      <c r="R652" s="898">
        <v>0</v>
      </c>
      <c r="S652" s="898">
        <v>0</v>
      </c>
      <c r="T652" s="898">
        <v>0</v>
      </c>
      <c r="U652" s="898">
        <v>0</v>
      </c>
      <c r="V652" s="925">
        <v>0</v>
      </c>
    </row>
    <row r="653" spans="1:22">
      <c r="A653" s="880" t="s">
        <v>1556</v>
      </c>
      <c r="B653" s="946">
        <v>6.98</v>
      </c>
      <c r="C653" s="946">
        <v>5.12</v>
      </c>
      <c r="D653" s="893">
        <v>156</v>
      </c>
      <c r="E653" s="893">
        <v>165</v>
      </c>
      <c r="F653" s="893">
        <v>1933.6800000000003</v>
      </c>
      <c r="G653" s="945">
        <v>2.7</v>
      </c>
      <c r="H653" s="893">
        <v>11</v>
      </c>
      <c r="I653" s="893">
        <v>10</v>
      </c>
      <c r="J653" s="893">
        <v>11</v>
      </c>
      <c r="K653" s="944">
        <v>64.800000000000011</v>
      </c>
      <c r="L653" s="943">
        <v>1998.4800000000002</v>
      </c>
      <c r="M653" s="892">
        <v>0</v>
      </c>
      <c r="N653" s="892">
        <v>0</v>
      </c>
      <c r="O653" s="892">
        <v>0</v>
      </c>
      <c r="P653" s="942">
        <v>0</v>
      </c>
      <c r="Q653" s="892">
        <v>0</v>
      </c>
      <c r="R653" s="892">
        <v>19.537157382769752</v>
      </c>
      <c r="S653" s="892">
        <v>1848.4554251967681</v>
      </c>
      <c r="T653" s="892">
        <v>130.48741742046249</v>
      </c>
      <c r="U653" s="892">
        <v>0</v>
      </c>
      <c r="V653" s="926">
        <v>0</v>
      </c>
    </row>
    <row r="654" spans="1:22">
      <c r="A654" s="882" t="s">
        <v>1555</v>
      </c>
      <c r="B654" s="951">
        <v>15.55</v>
      </c>
      <c r="C654" s="951">
        <v>15.3</v>
      </c>
      <c r="D654" s="899">
        <v>99</v>
      </c>
      <c r="E654" s="899">
        <v>99</v>
      </c>
      <c r="F654" s="899">
        <v>3054.15</v>
      </c>
      <c r="G654" s="950">
        <v>6.58</v>
      </c>
      <c r="H654" s="899">
        <v>16</v>
      </c>
      <c r="I654" s="899">
        <v>15</v>
      </c>
      <c r="J654" s="899">
        <v>16</v>
      </c>
      <c r="K654" s="949">
        <v>223.72</v>
      </c>
      <c r="L654" s="948">
        <v>3277.87</v>
      </c>
      <c r="M654" s="898">
        <v>0</v>
      </c>
      <c r="N654" s="898">
        <v>0</v>
      </c>
      <c r="O654" s="898">
        <v>0</v>
      </c>
      <c r="P654" s="947">
        <v>3091.6402943294647</v>
      </c>
      <c r="Q654" s="898">
        <v>0</v>
      </c>
      <c r="R654" s="898">
        <v>186.22970567053545</v>
      </c>
      <c r="S654" s="898">
        <v>0</v>
      </c>
      <c r="T654" s="898">
        <v>0</v>
      </c>
      <c r="U654" s="898">
        <v>0</v>
      </c>
      <c r="V654" s="925">
        <v>0</v>
      </c>
    </row>
    <row r="655" spans="1:22">
      <c r="A655" s="880" t="s">
        <v>1554</v>
      </c>
      <c r="B655" s="946">
        <v>14.23</v>
      </c>
      <c r="C655" s="946">
        <v>15.36</v>
      </c>
      <c r="D655" s="893">
        <v>89</v>
      </c>
      <c r="E655" s="893">
        <v>94</v>
      </c>
      <c r="F655" s="893">
        <v>2710.31</v>
      </c>
      <c r="G655" s="945">
        <v>8.9</v>
      </c>
      <c r="H655" s="893">
        <v>12</v>
      </c>
      <c r="I655" s="893">
        <v>10</v>
      </c>
      <c r="J655" s="893">
        <v>15</v>
      </c>
      <c r="K655" s="944">
        <v>302.60000000000002</v>
      </c>
      <c r="L655" s="943">
        <v>3012.91</v>
      </c>
      <c r="M655" s="892">
        <v>0</v>
      </c>
      <c r="N655" s="892">
        <v>0</v>
      </c>
      <c r="O655" s="892">
        <v>0</v>
      </c>
      <c r="P655" s="942">
        <v>3012.91</v>
      </c>
      <c r="Q655" s="892">
        <v>0</v>
      </c>
      <c r="R655" s="892">
        <v>0</v>
      </c>
      <c r="S655" s="892">
        <v>0</v>
      </c>
      <c r="T655" s="892">
        <v>0</v>
      </c>
      <c r="U655" s="892">
        <v>0</v>
      </c>
      <c r="V655" s="926">
        <v>0</v>
      </c>
    </row>
    <row r="656" spans="1:22">
      <c r="A656" s="882" t="s">
        <v>1966</v>
      </c>
      <c r="B656" s="951">
        <v>10.98</v>
      </c>
      <c r="C656" s="951">
        <v>10.64</v>
      </c>
      <c r="D656" s="899">
        <v>123</v>
      </c>
      <c r="E656" s="899">
        <v>124</v>
      </c>
      <c r="F656" s="899">
        <v>2669.9</v>
      </c>
      <c r="G656" s="950">
        <v>10</v>
      </c>
      <c r="H656" s="899">
        <v>15</v>
      </c>
      <c r="I656" s="899">
        <v>15</v>
      </c>
      <c r="J656" s="899">
        <v>15</v>
      </c>
      <c r="K656" s="949">
        <v>300</v>
      </c>
      <c r="L656" s="948">
        <v>2969.9</v>
      </c>
      <c r="M656" s="898">
        <v>0</v>
      </c>
      <c r="N656" s="898">
        <v>2969.9</v>
      </c>
      <c r="O656" s="898">
        <v>0</v>
      </c>
      <c r="P656" s="947">
        <v>0</v>
      </c>
      <c r="Q656" s="898">
        <v>0</v>
      </c>
      <c r="R656" s="898">
        <v>0</v>
      </c>
      <c r="S656" s="898">
        <v>0</v>
      </c>
      <c r="T656" s="898">
        <v>0</v>
      </c>
      <c r="U656" s="898">
        <v>0</v>
      </c>
      <c r="V656" s="925">
        <v>0</v>
      </c>
    </row>
    <row r="657" spans="1:22">
      <c r="A657" s="880" t="s">
        <v>1965</v>
      </c>
      <c r="B657" s="946">
        <v>7.14</v>
      </c>
      <c r="C657" s="946">
        <v>0</v>
      </c>
      <c r="D657" s="893">
        <v>2</v>
      </c>
      <c r="E657" s="893">
        <v>0</v>
      </c>
      <c r="F657" s="893">
        <v>14.28</v>
      </c>
      <c r="G657" s="945">
        <v>10</v>
      </c>
      <c r="H657" s="893">
        <v>1</v>
      </c>
      <c r="I657" s="893">
        <v>0</v>
      </c>
      <c r="J657" s="893">
        <v>0</v>
      </c>
      <c r="K657" s="944">
        <v>20</v>
      </c>
      <c r="L657" s="943">
        <v>34.28</v>
      </c>
      <c r="M657" s="892">
        <v>34.28</v>
      </c>
      <c r="N657" s="892">
        <v>0</v>
      </c>
      <c r="O657" s="892">
        <v>0</v>
      </c>
      <c r="P657" s="942">
        <v>0</v>
      </c>
      <c r="Q657" s="892">
        <v>0</v>
      </c>
      <c r="R657" s="892">
        <v>0</v>
      </c>
      <c r="S657" s="892">
        <v>0</v>
      </c>
      <c r="T657" s="892">
        <v>0</v>
      </c>
      <c r="U657" s="892">
        <v>0</v>
      </c>
      <c r="V657" s="926">
        <v>0</v>
      </c>
    </row>
    <row r="658" spans="1:22">
      <c r="A658" s="882" t="s">
        <v>1964</v>
      </c>
      <c r="B658" s="951">
        <v>3.33</v>
      </c>
      <c r="C658" s="951">
        <v>0</v>
      </c>
      <c r="D658" s="899">
        <v>8</v>
      </c>
      <c r="E658" s="899">
        <v>0</v>
      </c>
      <c r="F658" s="899">
        <v>26.64</v>
      </c>
      <c r="G658" s="950">
        <v>10</v>
      </c>
      <c r="H658" s="899">
        <v>1</v>
      </c>
      <c r="I658" s="899">
        <v>0</v>
      </c>
      <c r="J658" s="899">
        <v>1</v>
      </c>
      <c r="K658" s="949">
        <v>40</v>
      </c>
      <c r="L658" s="948">
        <v>66.64</v>
      </c>
      <c r="M658" s="898">
        <v>66.64</v>
      </c>
      <c r="N658" s="898">
        <v>0</v>
      </c>
      <c r="O658" s="898">
        <v>0</v>
      </c>
      <c r="P658" s="947">
        <v>0</v>
      </c>
      <c r="Q658" s="898">
        <v>0</v>
      </c>
      <c r="R658" s="898">
        <v>0</v>
      </c>
      <c r="S658" s="898">
        <v>0</v>
      </c>
      <c r="T658" s="898">
        <v>0</v>
      </c>
      <c r="U658" s="898">
        <v>0</v>
      </c>
      <c r="V658" s="925">
        <v>0</v>
      </c>
    </row>
    <row r="659" spans="1:22">
      <c r="A659" s="880" t="s">
        <v>1963</v>
      </c>
      <c r="B659" s="946">
        <v>15.01</v>
      </c>
      <c r="C659" s="946">
        <v>15.64</v>
      </c>
      <c r="D659" s="893">
        <v>120</v>
      </c>
      <c r="E659" s="893">
        <v>115</v>
      </c>
      <c r="F659" s="893">
        <v>3599.8</v>
      </c>
      <c r="G659" s="945">
        <v>14.2</v>
      </c>
      <c r="H659" s="893">
        <v>20</v>
      </c>
      <c r="I659" s="893">
        <v>17</v>
      </c>
      <c r="J659" s="893">
        <v>20</v>
      </c>
      <c r="K659" s="944">
        <v>653.19999999999993</v>
      </c>
      <c r="L659" s="943">
        <v>4253</v>
      </c>
      <c r="M659" s="892">
        <v>0</v>
      </c>
      <c r="N659" s="892">
        <v>4253</v>
      </c>
      <c r="O659" s="892">
        <v>0</v>
      </c>
      <c r="P659" s="942">
        <v>0</v>
      </c>
      <c r="Q659" s="892">
        <v>0</v>
      </c>
      <c r="R659" s="892">
        <v>0</v>
      </c>
      <c r="S659" s="892">
        <v>0</v>
      </c>
      <c r="T659" s="892">
        <v>0</v>
      </c>
      <c r="U659" s="892">
        <v>0</v>
      </c>
      <c r="V659" s="926">
        <v>0</v>
      </c>
    </row>
    <row r="660" spans="1:22">
      <c r="A660" s="882" t="s">
        <v>1962</v>
      </c>
      <c r="B660" s="951">
        <v>14.96</v>
      </c>
      <c r="C660" s="951">
        <v>15.22</v>
      </c>
      <c r="D660" s="899">
        <v>72</v>
      </c>
      <c r="E660" s="899">
        <v>73</v>
      </c>
      <c r="F660" s="899">
        <v>2188.1800000000003</v>
      </c>
      <c r="G660" s="950">
        <v>11.3</v>
      </c>
      <c r="H660" s="899">
        <v>13</v>
      </c>
      <c r="I660" s="899">
        <v>12</v>
      </c>
      <c r="J660" s="899">
        <v>12</v>
      </c>
      <c r="K660" s="949">
        <v>293.8</v>
      </c>
      <c r="L660" s="948">
        <v>2481.9800000000005</v>
      </c>
      <c r="M660" s="898">
        <v>2481.9800000000005</v>
      </c>
      <c r="N660" s="898">
        <v>0</v>
      </c>
      <c r="O660" s="898">
        <v>0</v>
      </c>
      <c r="P660" s="947">
        <v>0</v>
      </c>
      <c r="Q660" s="898">
        <v>0</v>
      </c>
      <c r="R660" s="898">
        <v>0</v>
      </c>
      <c r="S660" s="898">
        <v>0</v>
      </c>
      <c r="T660" s="898">
        <v>0</v>
      </c>
      <c r="U660" s="898">
        <v>0</v>
      </c>
      <c r="V660" s="925">
        <v>0</v>
      </c>
    </row>
    <row r="661" spans="1:22">
      <c r="A661" s="880" t="s">
        <v>1961</v>
      </c>
      <c r="B661" s="946">
        <v>14.98</v>
      </c>
      <c r="C661" s="946">
        <v>0</v>
      </c>
      <c r="D661" s="893">
        <v>37</v>
      </c>
      <c r="E661" s="893">
        <v>0</v>
      </c>
      <c r="F661" s="893">
        <v>554.26</v>
      </c>
      <c r="G661" s="945">
        <v>11.3</v>
      </c>
      <c r="H661" s="893">
        <v>4</v>
      </c>
      <c r="I661" s="893">
        <v>3</v>
      </c>
      <c r="J661" s="893">
        <v>3</v>
      </c>
      <c r="K661" s="944">
        <v>90.4</v>
      </c>
      <c r="L661" s="943">
        <v>644.66</v>
      </c>
      <c r="M661" s="892">
        <v>644.66</v>
      </c>
      <c r="N661" s="892">
        <v>0</v>
      </c>
      <c r="O661" s="892">
        <v>0</v>
      </c>
      <c r="P661" s="942">
        <v>0</v>
      </c>
      <c r="Q661" s="892">
        <v>0</v>
      </c>
      <c r="R661" s="892">
        <v>0</v>
      </c>
      <c r="S661" s="892">
        <v>0</v>
      </c>
      <c r="T661" s="892">
        <v>0</v>
      </c>
      <c r="U661" s="892">
        <v>0</v>
      </c>
      <c r="V661" s="926">
        <v>0</v>
      </c>
    </row>
    <row r="662" spans="1:22">
      <c r="A662" s="882" t="s">
        <v>1553</v>
      </c>
      <c r="B662" s="951">
        <v>13.7</v>
      </c>
      <c r="C662" s="951">
        <v>14.15</v>
      </c>
      <c r="D662" s="899">
        <v>89</v>
      </c>
      <c r="E662" s="899">
        <v>89</v>
      </c>
      <c r="F662" s="899">
        <v>2478.65</v>
      </c>
      <c r="G662" s="950">
        <v>7.4</v>
      </c>
      <c r="H662" s="899">
        <v>12</v>
      </c>
      <c r="I662" s="899">
        <v>11</v>
      </c>
      <c r="J662" s="899">
        <v>11</v>
      </c>
      <c r="K662" s="949">
        <v>177.60000000000002</v>
      </c>
      <c r="L662" s="948">
        <v>2656.25</v>
      </c>
      <c r="M662" s="898">
        <v>0</v>
      </c>
      <c r="N662" s="898">
        <v>0</v>
      </c>
      <c r="O662" s="898">
        <v>0</v>
      </c>
      <c r="P662" s="947">
        <v>2656.25</v>
      </c>
      <c r="Q662" s="898">
        <v>0</v>
      </c>
      <c r="R662" s="898">
        <v>0</v>
      </c>
      <c r="S662" s="898">
        <v>0</v>
      </c>
      <c r="T662" s="898">
        <v>0</v>
      </c>
      <c r="U662" s="898">
        <v>0</v>
      </c>
      <c r="V662" s="925">
        <v>0</v>
      </c>
    </row>
    <row r="663" spans="1:22">
      <c r="A663" s="880" t="s">
        <v>1552</v>
      </c>
      <c r="B663" s="946">
        <v>2.84</v>
      </c>
      <c r="C663" s="946">
        <v>0</v>
      </c>
      <c r="D663" s="893">
        <v>2</v>
      </c>
      <c r="E663" s="893">
        <v>0</v>
      </c>
      <c r="F663" s="893">
        <v>5.68</v>
      </c>
      <c r="G663" s="945">
        <v>7.4</v>
      </c>
      <c r="H663" s="893">
        <v>0</v>
      </c>
      <c r="I663" s="893">
        <v>0</v>
      </c>
      <c r="J663" s="893">
        <v>2</v>
      </c>
      <c r="K663" s="944">
        <v>29.6</v>
      </c>
      <c r="L663" s="943">
        <v>35.28</v>
      </c>
      <c r="M663" s="892">
        <v>0</v>
      </c>
      <c r="N663" s="892">
        <v>0</v>
      </c>
      <c r="O663" s="892">
        <v>0</v>
      </c>
      <c r="P663" s="942">
        <v>35.28</v>
      </c>
      <c r="Q663" s="892">
        <v>0</v>
      </c>
      <c r="R663" s="892">
        <v>0</v>
      </c>
      <c r="S663" s="892">
        <v>0</v>
      </c>
      <c r="T663" s="892">
        <v>0</v>
      </c>
      <c r="U663" s="892">
        <v>0</v>
      </c>
      <c r="V663" s="926">
        <v>0</v>
      </c>
    </row>
    <row r="664" spans="1:22">
      <c r="A664" s="882" t="s">
        <v>1551</v>
      </c>
      <c r="B664" s="951">
        <v>19.62</v>
      </c>
      <c r="C664" s="951">
        <v>18.37</v>
      </c>
      <c r="D664" s="899">
        <v>98</v>
      </c>
      <c r="E664" s="899">
        <v>98</v>
      </c>
      <c r="F664" s="899">
        <v>3723.02</v>
      </c>
      <c r="G664" s="950">
        <v>3</v>
      </c>
      <c r="H664" s="899">
        <v>15</v>
      </c>
      <c r="I664" s="899">
        <v>13</v>
      </c>
      <c r="J664" s="899">
        <v>15</v>
      </c>
      <c r="K664" s="949">
        <v>102</v>
      </c>
      <c r="L664" s="948">
        <v>3825.02</v>
      </c>
      <c r="M664" s="898">
        <v>0</v>
      </c>
      <c r="N664" s="898">
        <v>0</v>
      </c>
      <c r="O664" s="898">
        <v>0</v>
      </c>
      <c r="P664" s="947">
        <v>3825.02</v>
      </c>
      <c r="Q664" s="898">
        <v>0</v>
      </c>
      <c r="R664" s="898">
        <v>0</v>
      </c>
      <c r="S664" s="898">
        <v>0</v>
      </c>
      <c r="T664" s="898">
        <v>0</v>
      </c>
      <c r="U664" s="898">
        <v>0</v>
      </c>
      <c r="V664" s="925">
        <v>0</v>
      </c>
    </row>
    <row r="665" spans="1:22">
      <c r="A665" s="880" t="s">
        <v>1960</v>
      </c>
      <c r="B665" s="946">
        <v>17.45</v>
      </c>
      <c r="C665" s="946">
        <v>18.22</v>
      </c>
      <c r="D665" s="893">
        <v>111</v>
      </c>
      <c r="E665" s="893">
        <v>112</v>
      </c>
      <c r="F665" s="893">
        <v>3977.5899999999997</v>
      </c>
      <c r="G665" s="945">
        <v>15.8</v>
      </c>
      <c r="H665" s="893">
        <v>16</v>
      </c>
      <c r="I665" s="893">
        <v>14</v>
      </c>
      <c r="J665" s="893">
        <v>16</v>
      </c>
      <c r="K665" s="944">
        <v>568.80000000000007</v>
      </c>
      <c r="L665" s="943">
        <v>4546.3899999999994</v>
      </c>
      <c r="M665" s="892">
        <v>0</v>
      </c>
      <c r="N665" s="892">
        <v>4546.3899999999994</v>
      </c>
      <c r="O665" s="892">
        <v>0</v>
      </c>
      <c r="P665" s="942">
        <v>0</v>
      </c>
      <c r="Q665" s="892">
        <v>0</v>
      </c>
      <c r="R665" s="892">
        <v>0</v>
      </c>
      <c r="S665" s="892">
        <v>0</v>
      </c>
      <c r="T665" s="892">
        <v>0</v>
      </c>
      <c r="U665" s="892">
        <v>0</v>
      </c>
      <c r="V665" s="926">
        <v>0</v>
      </c>
    </row>
    <row r="666" spans="1:22">
      <c r="A666" s="882" t="s">
        <v>1959</v>
      </c>
      <c r="B666" s="951">
        <v>7.07</v>
      </c>
      <c r="C666" s="951">
        <v>7.43</v>
      </c>
      <c r="D666" s="899">
        <v>119</v>
      </c>
      <c r="E666" s="899">
        <v>116</v>
      </c>
      <c r="F666" s="899">
        <v>1703.21</v>
      </c>
      <c r="G666" s="950">
        <v>3.7</v>
      </c>
      <c r="H666" s="899">
        <v>22</v>
      </c>
      <c r="I666" s="899">
        <v>16</v>
      </c>
      <c r="J666" s="899">
        <v>22</v>
      </c>
      <c r="K666" s="949">
        <v>207.20000000000002</v>
      </c>
      <c r="L666" s="948">
        <v>1910.41</v>
      </c>
      <c r="M666" s="898">
        <v>0</v>
      </c>
      <c r="N666" s="898">
        <v>0</v>
      </c>
      <c r="O666" s="898">
        <v>1910.41</v>
      </c>
      <c r="P666" s="947">
        <v>0</v>
      </c>
      <c r="Q666" s="898">
        <v>0</v>
      </c>
      <c r="R666" s="898">
        <v>0</v>
      </c>
      <c r="S666" s="898">
        <v>0</v>
      </c>
      <c r="T666" s="898">
        <v>0</v>
      </c>
      <c r="U666" s="898">
        <v>0</v>
      </c>
      <c r="V666" s="925">
        <v>0</v>
      </c>
    </row>
    <row r="667" spans="1:22">
      <c r="A667" s="882" t="s">
        <v>1958</v>
      </c>
      <c r="B667" s="951">
        <v>6.18</v>
      </c>
      <c r="C667" s="951">
        <v>6.12</v>
      </c>
      <c r="D667" s="899">
        <v>117</v>
      </c>
      <c r="E667" s="899">
        <v>119</v>
      </c>
      <c r="F667" s="899">
        <v>1451.34</v>
      </c>
      <c r="G667" s="950">
        <v>3.7</v>
      </c>
      <c r="H667" s="899">
        <v>10</v>
      </c>
      <c r="I667" s="899">
        <v>7</v>
      </c>
      <c r="J667" s="899">
        <v>10</v>
      </c>
      <c r="K667" s="949">
        <v>96.2</v>
      </c>
      <c r="L667" s="948">
        <v>1547.54</v>
      </c>
      <c r="M667" s="898">
        <v>0</v>
      </c>
      <c r="N667" s="898">
        <v>1159.812873094937</v>
      </c>
      <c r="O667" s="898">
        <v>387.7271269050629</v>
      </c>
      <c r="P667" s="947">
        <v>0</v>
      </c>
      <c r="Q667" s="898">
        <v>0</v>
      </c>
      <c r="R667" s="898">
        <v>0</v>
      </c>
      <c r="S667" s="898">
        <v>0</v>
      </c>
      <c r="T667" s="898">
        <v>0</v>
      </c>
      <c r="U667" s="898">
        <v>0</v>
      </c>
      <c r="V667" s="925">
        <v>0</v>
      </c>
    </row>
    <row r="668" spans="1:22">
      <c r="A668" s="880" t="s">
        <v>1957</v>
      </c>
      <c r="B668" s="946">
        <v>15.01</v>
      </c>
      <c r="C668" s="946">
        <v>14.14</v>
      </c>
      <c r="D668" s="893">
        <v>105</v>
      </c>
      <c r="E668" s="893">
        <v>107</v>
      </c>
      <c r="F668" s="893">
        <v>3089.0299999999997</v>
      </c>
      <c r="G668" s="945">
        <v>10.050000000000001</v>
      </c>
      <c r="H668" s="893">
        <v>15</v>
      </c>
      <c r="I668" s="893">
        <v>15</v>
      </c>
      <c r="J668" s="893">
        <v>15</v>
      </c>
      <c r="K668" s="944">
        <v>301.5</v>
      </c>
      <c r="L668" s="943">
        <v>3390.5299999999997</v>
      </c>
      <c r="M668" s="892">
        <v>2673.5505239560298</v>
      </c>
      <c r="N668" s="892">
        <v>716.97947604397007</v>
      </c>
      <c r="O668" s="892">
        <v>0</v>
      </c>
      <c r="P668" s="942">
        <v>0</v>
      </c>
      <c r="Q668" s="892">
        <v>0</v>
      </c>
      <c r="R668" s="892">
        <v>0</v>
      </c>
      <c r="S668" s="892">
        <v>0</v>
      </c>
      <c r="T668" s="892">
        <v>0</v>
      </c>
      <c r="U668" s="892">
        <v>0</v>
      </c>
      <c r="V668" s="926">
        <v>0</v>
      </c>
    </row>
    <row r="669" spans="1:22">
      <c r="A669" s="882" t="s">
        <v>1550</v>
      </c>
      <c r="B669" s="951">
        <v>5.47</v>
      </c>
      <c r="C669" s="951">
        <v>0</v>
      </c>
      <c r="D669" s="899">
        <v>68</v>
      </c>
      <c r="E669" s="899">
        <v>0</v>
      </c>
      <c r="F669" s="899">
        <v>371.96</v>
      </c>
      <c r="G669" s="950">
        <v>2.6</v>
      </c>
      <c r="H669" s="899">
        <v>3</v>
      </c>
      <c r="I669" s="899">
        <v>3</v>
      </c>
      <c r="J669" s="899">
        <v>3</v>
      </c>
      <c r="K669" s="949">
        <v>15.600000000000001</v>
      </c>
      <c r="L669" s="948">
        <v>387.56</v>
      </c>
      <c r="M669" s="898">
        <v>0</v>
      </c>
      <c r="N669" s="898">
        <v>0</v>
      </c>
      <c r="O669" s="898">
        <v>0</v>
      </c>
      <c r="P669" s="947">
        <v>387.56</v>
      </c>
      <c r="Q669" s="898">
        <v>0</v>
      </c>
      <c r="R669" s="898">
        <v>0</v>
      </c>
      <c r="S669" s="898">
        <v>0</v>
      </c>
      <c r="T669" s="898">
        <v>0</v>
      </c>
      <c r="U669" s="898">
        <v>0</v>
      </c>
      <c r="V669" s="925">
        <v>0</v>
      </c>
    </row>
    <row r="670" spans="1:22">
      <c r="A670" s="880" t="s">
        <v>1956</v>
      </c>
      <c r="B670" s="946">
        <v>4.71</v>
      </c>
      <c r="C670" s="946">
        <v>0</v>
      </c>
      <c r="D670" s="893">
        <v>18</v>
      </c>
      <c r="E670" s="893">
        <v>0</v>
      </c>
      <c r="F670" s="893">
        <v>84.78</v>
      </c>
      <c r="G670" s="945">
        <v>7.65</v>
      </c>
      <c r="H670" s="893">
        <v>1</v>
      </c>
      <c r="I670" s="893">
        <v>1</v>
      </c>
      <c r="J670" s="893">
        <v>1</v>
      </c>
      <c r="K670" s="944">
        <v>15.3</v>
      </c>
      <c r="L670" s="943">
        <v>100.08</v>
      </c>
      <c r="M670" s="892">
        <v>100.08</v>
      </c>
      <c r="N670" s="892">
        <v>0</v>
      </c>
      <c r="O670" s="892">
        <v>0</v>
      </c>
      <c r="P670" s="942">
        <v>0</v>
      </c>
      <c r="Q670" s="892">
        <v>0</v>
      </c>
      <c r="R670" s="892">
        <v>0</v>
      </c>
      <c r="S670" s="892">
        <v>0</v>
      </c>
      <c r="T670" s="892">
        <v>0</v>
      </c>
      <c r="U670" s="892">
        <v>0</v>
      </c>
      <c r="V670" s="926">
        <v>0</v>
      </c>
    </row>
    <row r="671" spans="1:22">
      <c r="A671" s="882" t="s">
        <v>1955</v>
      </c>
      <c r="B671" s="951">
        <v>9.1</v>
      </c>
      <c r="C671" s="951">
        <v>0</v>
      </c>
      <c r="D671" s="899">
        <v>5</v>
      </c>
      <c r="E671" s="899">
        <v>0</v>
      </c>
      <c r="F671" s="899">
        <v>45.5</v>
      </c>
      <c r="G671" s="950">
        <v>7.65</v>
      </c>
      <c r="H671" s="899">
        <v>1</v>
      </c>
      <c r="I671" s="899">
        <v>0</v>
      </c>
      <c r="J671" s="899">
        <v>1</v>
      </c>
      <c r="K671" s="949">
        <v>30.6</v>
      </c>
      <c r="L671" s="948">
        <v>76.099999999999994</v>
      </c>
      <c r="M671" s="898">
        <v>76.099999999999994</v>
      </c>
      <c r="N671" s="898">
        <v>0</v>
      </c>
      <c r="O671" s="898">
        <v>0</v>
      </c>
      <c r="P671" s="947">
        <v>0</v>
      </c>
      <c r="Q671" s="898">
        <v>0</v>
      </c>
      <c r="R671" s="898">
        <v>0</v>
      </c>
      <c r="S671" s="898">
        <v>0</v>
      </c>
      <c r="T671" s="898">
        <v>0</v>
      </c>
      <c r="U671" s="898">
        <v>0</v>
      </c>
      <c r="V671" s="925">
        <v>0</v>
      </c>
    </row>
    <row r="672" spans="1:22">
      <c r="A672" s="880" t="s">
        <v>1954</v>
      </c>
      <c r="B672" s="946">
        <v>11.59</v>
      </c>
      <c r="C672" s="946">
        <v>0</v>
      </c>
      <c r="D672" s="893">
        <v>84</v>
      </c>
      <c r="E672" s="893">
        <v>0</v>
      </c>
      <c r="F672" s="893">
        <v>973.56</v>
      </c>
      <c r="G672" s="945">
        <v>0</v>
      </c>
      <c r="H672" s="893">
        <v>7</v>
      </c>
      <c r="I672" s="893">
        <v>5</v>
      </c>
      <c r="J672" s="893">
        <v>7</v>
      </c>
      <c r="K672" s="944">
        <v>0</v>
      </c>
      <c r="L672" s="943">
        <v>973.56</v>
      </c>
      <c r="M672" s="892">
        <v>0</v>
      </c>
      <c r="N672" s="892">
        <v>973.56</v>
      </c>
      <c r="O672" s="892">
        <v>0</v>
      </c>
      <c r="P672" s="942">
        <v>0</v>
      </c>
      <c r="Q672" s="892">
        <v>0</v>
      </c>
      <c r="R672" s="892">
        <v>0</v>
      </c>
      <c r="S672" s="892">
        <v>0</v>
      </c>
      <c r="T672" s="892">
        <v>0</v>
      </c>
      <c r="U672" s="892">
        <v>0</v>
      </c>
      <c r="V672" s="926">
        <v>0</v>
      </c>
    </row>
    <row r="673" spans="1:22">
      <c r="A673" s="882" t="s">
        <v>1953</v>
      </c>
      <c r="B673" s="951">
        <v>15.87</v>
      </c>
      <c r="C673" s="951">
        <v>15.94</v>
      </c>
      <c r="D673" s="899">
        <v>72</v>
      </c>
      <c r="E673" s="899">
        <v>71</v>
      </c>
      <c r="F673" s="899">
        <v>2274.38</v>
      </c>
      <c r="G673" s="950">
        <v>13.9</v>
      </c>
      <c r="H673" s="899">
        <v>9</v>
      </c>
      <c r="I673" s="899">
        <v>9</v>
      </c>
      <c r="J673" s="899">
        <v>9</v>
      </c>
      <c r="K673" s="949">
        <v>250.20000000000002</v>
      </c>
      <c r="L673" s="948">
        <v>2524.58</v>
      </c>
      <c r="M673" s="898">
        <v>2524.58</v>
      </c>
      <c r="N673" s="898">
        <v>0</v>
      </c>
      <c r="O673" s="898">
        <v>0</v>
      </c>
      <c r="P673" s="947">
        <v>0</v>
      </c>
      <c r="Q673" s="898">
        <v>0</v>
      </c>
      <c r="R673" s="898">
        <v>0</v>
      </c>
      <c r="S673" s="898">
        <v>0</v>
      </c>
      <c r="T673" s="898">
        <v>0</v>
      </c>
      <c r="U673" s="898">
        <v>0</v>
      </c>
      <c r="V673" s="925">
        <v>0</v>
      </c>
    </row>
    <row r="674" spans="1:22">
      <c r="A674" s="880" t="s">
        <v>1952</v>
      </c>
      <c r="B674" s="946">
        <v>21.74</v>
      </c>
      <c r="C674" s="946">
        <v>20.95</v>
      </c>
      <c r="D674" s="893">
        <v>65</v>
      </c>
      <c r="E674" s="893">
        <v>63</v>
      </c>
      <c r="F674" s="893">
        <v>2732.95</v>
      </c>
      <c r="G674" s="945">
        <v>3.5</v>
      </c>
      <c r="H674" s="893">
        <v>12</v>
      </c>
      <c r="I674" s="893">
        <v>12</v>
      </c>
      <c r="J674" s="893">
        <v>12</v>
      </c>
      <c r="K674" s="944">
        <v>84</v>
      </c>
      <c r="L674" s="943">
        <v>2816.95</v>
      </c>
      <c r="M674" s="892">
        <v>0</v>
      </c>
      <c r="N674" s="892">
        <v>0</v>
      </c>
      <c r="O674" s="892">
        <v>2816.95</v>
      </c>
      <c r="P674" s="942">
        <v>0</v>
      </c>
      <c r="Q674" s="892">
        <v>0</v>
      </c>
      <c r="R674" s="892">
        <v>0</v>
      </c>
      <c r="S674" s="892">
        <v>0</v>
      </c>
      <c r="T674" s="892">
        <v>0</v>
      </c>
      <c r="U674" s="892">
        <v>0</v>
      </c>
      <c r="V674" s="926">
        <v>0</v>
      </c>
    </row>
    <row r="675" spans="1:22">
      <c r="A675" s="882" t="s">
        <v>1951</v>
      </c>
      <c r="B675" s="951">
        <v>15.92</v>
      </c>
      <c r="C675" s="951">
        <v>0</v>
      </c>
      <c r="D675" s="899">
        <v>2</v>
      </c>
      <c r="E675" s="899">
        <v>0</v>
      </c>
      <c r="F675" s="899">
        <v>31.84</v>
      </c>
      <c r="G675" s="950">
        <v>3.5</v>
      </c>
      <c r="H675" s="899">
        <v>1</v>
      </c>
      <c r="I675" s="899">
        <v>0</v>
      </c>
      <c r="J675" s="899">
        <v>0</v>
      </c>
      <c r="K675" s="949">
        <v>7</v>
      </c>
      <c r="L675" s="948">
        <v>38.840000000000003</v>
      </c>
      <c r="M675" s="898">
        <v>0</v>
      </c>
      <c r="N675" s="898">
        <v>0</v>
      </c>
      <c r="O675" s="898">
        <v>38.840000000000003</v>
      </c>
      <c r="P675" s="947">
        <v>0</v>
      </c>
      <c r="Q675" s="898">
        <v>0</v>
      </c>
      <c r="R675" s="898">
        <v>0</v>
      </c>
      <c r="S675" s="898">
        <v>0</v>
      </c>
      <c r="T675" s="898">
        <v>0</v>
      </c>
      <c r="U675" s="898">
        <v>0</v>
      </c>
      <c r="V675" s="925">
        <v>0</v>
      </c>
    </row>
    <row r="676" spans="1:22">
      <c r="A676" s="880" t="s">
        <v>1950</v>
      </c>
      <c r="B676" s="946">
        <v>13.6</v>
      </c>
      <c r="C676" s="946">
        <v>15.56</v>
      </c>
      <c r="D676" s="893">
        <v>117</v>
      </c>
      <c r="E676" s="893">
        <v>117</v>
      </c>
      <c r="F676" s="893">
        <v>3411.7200000000003</v>
      </c>
      <c r="G676" s="945">
        <v>6.1</v>
      </c>
      <c r="H676" s="893">
        <v>17</v>
      </c>
      <c r="I676" s="893">
        <v>14</v>
      </c>
      <c r="J676" s="893">
        <v>17</v>
      </c>
      <c r="K676" s="944">
        <v>244</v>
      </c>
      <c r="L676" s="943">
        <v>3655.7200000000003</v>
      </c>
      <c r="M676" s="892">
        <v>0</v>
      </c>
      <c r="N676" s="892">
        <v>3655.7200000000003</v>
      </c>
      <c r="O676" s="892">
        <v>0</v>
      </c>
      <c r="P676" s="942">
        <v>0</v>
      </c>
      <c r="Q676" s="892">
        <v>0</v>
      </c>
      <c r="R676" s="892">
        <v>0</v>
      </c>
      <c r="S676" s="892">
        <v>0</v>
      </c>
      <c r="T676" s="892">
        <v>0</v>
      </c>
      <c r="U676" s="892">
        <v>0</v>
      </c>
      <c r="V676" s="926">
        <v>0</v>
      </c>
    </row>
    <row r="677" spans="1:22">
      <c r="A677" s="882" t="s">
        <v>1949</v>
      </c>
      <c r="B677" s="951">
        <v>12.66</v>
      </c>
      <c r="C677" s="951">
        <v>12.52</v>
      </c>
      <c r="D677" s="899">
        <v>115</v>
      </c>
      <c r="E677" s="899">
        <v>118</v>
      </c>
      <c r="F677" s="899">
        <v>2933.26</v>
      </c>
      <c r="G677" s="950">
        <v>9.6</v>
      </c>
      <c r="H677" s="899">
        <v>15</v>
      </c>
      <c r="I677" s="899">
        <v>13</v>
      </c>
      <c r="J677" s="899">
        <v>15</v>
      </c>
      <c r="K677" s="949">
        <v>326.39999999999998</v>
      </c>
      <c r="L677" s="948">
        <v>3259.6600000000003</v>
      </c>
      <c r="M677" s="898">
        <v>2930.1362197333638</v>
      </c>
      <c r="N677" s="898">
        <v>329.52378026663655</v>
      </c>
      <c r="O677" s="898">
        <v>0</v>
      </c>
      <c r="P677" s="947">
        <v>0</v>
      </c>
      <c r="Q677" s="898">
        <v>0</v>
      </c>
      <c r="R677" s="898">
        <v>0</v>
      </c>
      <c r="S677" s="898">
        <v>0</v>
      </c>
      <c r="T677" s="898">
        <v>0</v>
      </c>
      <c r="U677" s="898">
        <v>0</v>
      </c>
      <c r="V677" s="925">
        <v>0</v>
      </c>
    </row>
    <row r="678" spans="1:22">
      <c r="A678" s="880" t="s">
        <v>1948</v>
      </c>
      <c r="B678" s="946">
        <v>13.9</v>
      </c>
      <c r="C678" s="946">
        <v>15.78</v>
      </c>
      <c r="D678" s="893">
        <v>107</v>
      </c>
      <c r="E678" s="893">
        <v>107</v>
      </c>
      <c r="F678" s="893">
        <v>3175.76</v>
      </c>
      <c r="G678" s="945">
        <v>5.8</v>
      </c>
      <c r="H678" s="893">
        <v>18</v>
      </c>
      <c r="I678" s="893">
        <v>16</v>
      </c>
      <c r="J678" s="893">
        <v>16</v>
      </c>
      <c r="K678" s="944">
        <v>208.79999999999998</v>
      </c>
      <c r="L678" s="943">
        <v>3384.5600000000004</v>
      </c>
      <c r="M678" s="892">
        <v>0</v>
      </c>
      <c r="N678" s="892">
        <v>0</v>
      </c>
      <c r="O678" s="892">
        <v>1217.9288071207027</v>
      </c>
      <c r="P678" s="942">
        <v>0</v>
      </c>
      <c r="Q678" s="892">
        <v>0</v>
      </c>
      <c r="R678" s="892">
        <v>0</v>
      </c>
      <c r="S678" s="892">
        <v>0</v>
      </c>
      <c r="T678" s="892">
        <v>0</v>
      </c>
      <c r="U678" s="892">
        <v>0</v>
      </c>
      <c r="V678" s="926">
        <v>2166.6311928792975</v>
      </c>
    </row>
    <row r="679" spans="1:22">
      <c r="A679" s="882" t="s">
        <v>1947</v>
      </c>
      <c r="B679" s="951">
        <v>4.9800000000000004</v>
      </c>
      <c r="C679" s="951">
        <v>4.46</v>
      </c>
      <c r="D679" s="899">
        <v>169</v>
      </c>
      <c r="E679" s="899">
        <v>169</v>
      </c>
      <c r="F679" s="899">
        <v>1595.3600000000001</v>
      </c>
      <c r="G679" s="950">
        <v>4.9000000000000004</v>
      </c>
      <c r="H679" s="899">
        <v>10</v>
      </c>
      <c r="I679" s="899">
        <v>8</v>
      </c>
      <c r="J679" s="899">
        <v>10</v>
      </c>
      <c r="K679" s="949">
        <v>117.60000000000001</v>
      </c>
      <c r="L679" s="948">
        <v>1712.96</v>
      </c>
      <c r="M679" s="898">
        <v>0</v>
      </c>
      <c r="N679" s="898">
        <v>0</v>
      </c>
      <c r="O679" s="898">
        <v>1712.96</v>
      </c>
      <c r="P679" s="947">
        <v>0</v>
      </c>
      <c r="Q679" s="898">
        <v>0</v>
      </c>
      <c r="R679" s="898">
        <v>0</v>
      </c>
      <c r="S679" s="898">
        <v>0</v>
      </c>
      <c r="T679" s="898">
        <v>0</v>
      </c>
      <c r="U679" s="898">
        <v>0</v>
      </c>
      <c r="V679" s="925">
        <v>0</v>
      </c>
    </row>
    <row r="680" spans="1:22">
      <c r="A680" s="880" t="s">
        <v>1946</v>
      </c>
      <c r="B680" s="946">
        <v>7.75</v>
      </c>
      <c r="C680" s="946">
        <v>9.09</v>
      </c>
      <c r="D680" s="893">
        <v>108</v>
      </c>
      <c r="E680" s="893">
        <v>108</v>
      </c>
      <c r="F680" s="893">
        <v>1818.72</v>
      </c>
      <c r="G680" s="945">
        <v>8.9</v>
      </c>
      <c r="H680" s="893">
        <v>11</v>
      </c>
      <c r="I680" s="893">
        <v>8</v>
      </c>
      <c r="J680" s="893">
        <v>11</v>
      </c>
      <c r="K680" s="944">
        <v>249.20000000000002</v>
      </c>
      <c r="L680" s="943">
        <v>2067.92</v>
      </c>
      <c r="M680" s="892">
        <v>727.7402795862065</v>
      </c>
      <c r="N680" s="892">
        <v>1340.1797204137936</v>
      </c>
      <c r="O680" s="892">
        <v>0</v>
      </c>
      <c r="P680" s="942">
        <v>0</v>
      </c>
      <c r="Q680" s="892">
        <v>0</v>
      </c>
      <c r="R680" s="892">
        <v>0</v>
      </c>
      <c r="S680" s="892">
        <v>0</v>
      </c>
      <c r="T680" s="892">
        <v>0</v>
      </c>
      <c r="U680" s="892">
        <v>0</v>
      </c>
      <c r="V680" s="926">
        <v>0</v>
      </c>
    </row>
    <row r="681" spans="1:22">
      <c r="A681" s="882" t="s">
        <v>1945</v>
      </c>
      <c r="B681" s="951">
        <v>18.11</v>
      </c>
      <c r="C681" s="951">
        <v>18.93</v>
      </c>
      <c r="D681" s="899">
        <v>106</v>
      </c>
      <c r="E681" s="899">
        <v>108</v>
      </c>
      <c r="F681" s="899">
        <v>3964.1</v>
      </c>
      <c r="G681" s="950">
        <v>14.3</v>
      </c>
      <c r="H681" s="899">
        <v>25</v>
      </c>
      <c r="I681" s="899">
        <v>23</v>
      </c>
      <c r="J681" s="899">
        <v>25</v>
      </c>
      <c r="K681" s="949">
        <v>772.2</v>
      </c>
      <c r="L681" s="948">
        <v>4736.3</v>
      </c>
      <c r="M681" s="898">
        <v>0</v>
      </c>
      <c r="N681" s="898">
        <v>4736.3</v>
      </c>
      <c r="O681" s="898">
        <v>0</v>
      </c>
      <c r="P681" s="947">
        <v>0</v>
      </c>
      <c r="Q681" s="898">
        <v>0</v>
      </c>
      <c r="R681" s="898">
        <v>0</v>
      </c>
      <c r="S681" s="898">
        <v>0</v>
      </c>
      <c r="T681" s="898">
        <v>0</v>
      </c>
      <c r="U681" s="898">
        <v>0</v>
      </c>
      <c r="V681" s="925">
        <v>0</v>
      </c>
    </row>
    <row r="682" spans="1:22">
      <c r="A682" s="880" t="s">
        <v>1944</v>
      </c>
      <c r="B682" s="946">
        <v>14.08</v>
      </c>
      <c r="C682" s="946">
        <v>13.94</v>
      </c>
      <c r="D682" s="893">
        <v>81</v>
      </c>
      <c r="E682" s="893">
        <v>81</v>
      </c>
      <c r="F682" s="893">
        <v>2269.62</v>
      </c>
      <c r="G682" s="945">
        <v>14.3</v>
      </c>
      <c r="H682" s="893">
        <v>9</v>
      </c>
      <c r="I682" s="893">
        <v>9</v>
      </c>
      <c r="J682" s="893">
        <v>9</v>
      </c>
      <c r="K682" s="944">
        <v>257.40000000000003</v>
      </c>
      <c r="L682" s="943">
        <v>2527.02</v>
      </c>
      <c r="M682" s="892">
        <v>0</v>
      </c>
      <c r="N682" s="892">
        <v>2527.02</v>
      </c>
      <c r="O682" s="892">
        <v>0</v>
      </c>
      <c r="P682" s="942">
        <v>0</v>
      </c>
      <c r="Q682" s="892">
        <v>0</v>
      </c>
      <c r="R682" s="892">
        <v>0</v>
      </c>
      <c r="S682" s="892">
        <v>0</v>
      </c>
      <c r="T682" s="892">
        <v>0</v>
      </c>
      <c r="U682" s="892">
        <v>0</v>
      </c>
      <c r="V682" s="926">
        <v>0</v>
      </c>
    </row>
    <row r="683" spans="1:22">
      <c r="A683" s="882" t="s">
        <v>1943</v>
      </c>
      <c r="B683" s="951">
        <v>14.91</v>
      </c>
      <c r="C683" s="951">
        <v>13.43</v>
      </c>
      <c r="D683" s="899">
        <v>82</v>
      </c>
      <c r="E683" s="899">
        <v>82</v>
      </c>
      <c r="F683" s="899">
        <v>2323.88</v>
      </c>
      <c r="G683" s="950">
        <v>14.8</v>
      </c>
      <c r="H683" s="899">
        <v>12</v>
      </c>
      <c r="I683" s="899">
        <v>11</v>
      </c>
      <c r="J683" s="899">
        <v>12</v>
      </c>
      <c r="K683" s="949">
        <v>384.8</v>
      </c>
      <c r="L683" s="948">
        <v>2708.6800000000003</v>
      </c>
      <c r="M683" s="898">
        <v>0</v>
      </c>
      <c r="N683" s="898">
        <v>2708.6800000000003</v>
      </c>
      <c r="O683" s="898">
        <v>0</v>
      </c>
      <c r="P683" s="947">
        <v>0</v>
      </c>
      <c r="Q683" s="898">
        <v>0</v>
      </c>
      <c r="R683" s="898">
        <v>0</v>
      </c>
      <c r="S683" s="898">
        <v>0</v>
      </c>
      <c r="T683" s="898">
        <v>0</v>
      </c>
      <c r="U683" s="898">
        <v>0</v>
      </c>
      <c r="V683" s="925">
        <v>0</v>
      </c>
    </row>
    <row r="684" spans="1:22">
      <c r="A684" s="880" t="s">
        <v>1942</v>
      </c>
      <c r="B684" s="946">
        <v>11.49</v>
      </c>
      <c r="C684" s="946">
        <v>11.62</v>
      </c>
      <c r="D684" s="893">
        <v>99</v>
      </c>
      <c r="E684" s="893">
        <v>100</v>
      </c>
      <c r="F684" s="893">
        <v>2299.5100000000002</v>
      </c>
      <c r="G684" s="945">
        <v>13.14</v>
      </c>
      <c r="H684" s="893">
        <v>12</v>
      </c>
      <c r="I684" s="893">
        <v>12</v>
      </c>
      <c r="J684" s="893">
        <v>12</v>
      </c>
      <c r="K684" s="944">
        <v>315.36</v>
      </c>
      <c r="L684" s="943">
        <v>2614.8700000000003</v>
      </c>
      <c r="M684" s="892">
        <v>0</v>
      </c>
      <c r="N684" s="892">
        <v>2614.8700000000003</v>
      </c>
      <c r="O684" s="892">
        <v>0</v>
      </c>
      <c r="P684" s="942">
        <v>0</v>
      </c>
      <c r="Q684" s="892">
        <v>0</v>
      </c>
      <c r="R684" s="892">
        <v>0</v>
      </c>
      <c r="S684" s="892">
        <v>0</v>
      </c>
      <c r="T684" s="892">
        <v>0</v>
      </c>
      <c r="U684" s="892">
        <v>0</v>
      </c>
      <c r="V684" s="926">
        <v>0</v>
      </c>
    </row>
    <row r="685" spans="1:22">
      <c r="A685" s="882" t="s">
        <v>1941</v>
      </c>
      <c r="B685" s="951">
        <v>13.57</v>
      </c>
      <c r="C685" s="951">
        <v>13.22</v>
      </c>
      <c r="D685" s="899">
        <v>136</v>
      </c>
      <c r="E685" s="899">
        <v>137</v>
      </c>
      <c r="F685" s="899">
        <v>3656.66</v>
      </c>
      <c r="G685" s="950">
        <v>14.1</v>
      </c>
      <c r="H685" s="899">
        <v>19</v>
      </c>
      <c r="I685" s="899">
        <v>18</v>
      </c>
      <c r="J685" s="899">
        <v>19</v>
      </c>
      <c r="K685" s="949">
        <v>564</v>
      </c>
      <c r="L685" s="948">
        <v>4220.66</v>
      </c>
      <c r="M685" s="898">
        <v>0</v>
      </c>
      <c r="N685" s="898">
        <v>4220.66</v>
      </c>
      <c r="O685" s="898">
        <v>0</v>
      </c>
      <c r="P685" s="947">
        <v>0</v>
      </c>
      <c r="Q685" s="898">
        <v>0</v>
      </c>
      <c r="R685" s="898">
        <v>0</v>
      </c>
      <c r="S685" s="898">
        <v>0</v>
      </c>
      <c r="T685" s="898">
        <v>0</v>
      </c>
      <c r="U685" s="898">
        <v>0</v>
      </c>
      <c r="V685" s="925">
        <v>0</v>
      </c>
    </row>
    <row r="686" spans="1:22">
      <c r="A686" s="880" t="s">
        <v>1940</v>
      </c>
      <c r="B686" s="946">
        <v>14.15</v>
      </c>
      <c r="C686" s="946">
        <v>13.58</v>
      </c>
      <c r="D686" s="893">
        <v>127</v>
      </c>
      <c r="E686" s="893">
        <v>124</v>
      </c>
      <c r="F686" s="893">
        <v>3480.9700000000003</v>
      </c>
      <c r="G686" s="945">
        <v>13.1</v>
      </c>
      <c r="H686" s="893">
        <v>22</v>
      </c>
      <c r="I686" s="893">
        <v>20</v>
      </c>
      <c r="J686" s="893">
        <v>22</v>
      </c>
      <c r="K686" s="944">
        <v>628.79999999999995</v>
      </c>
      <c r="L686" s="943">
        <v>4109.7700000000004</v>
      </c>
      <c r="M686" s="892">
        <v>1609.4564201065662</v>
      </c>
      <c r="N686" s="892">
        <v>2500.3135798934345</v>
      </c>
      <c r="O686" s="892">
        <v>0</v>
      </c>
      <c r="P686" s="942">
        <v>0</v>
      </c>
      <c r="Q686" s="892">
        <v>0</v>
      </c>
      <c r="R686" s="892">
        <v>0</v>
      </c>
      <c r="S686" s="892">
        <v>0</v>
      </c>
      <c r="T686" s="892">
        <v>0</v>
      </c>
      <c r="U686" s="892">
        <v>0</v>
      </c>
      <c r="V686" s="926">
        <v>0</v>
      </c>
    </row>
    <row r="687" spans="1:22">
      <c r="A687" s="882" t="s">
        <v>1939</v>
      </c>
      <c r="B687" s="951">
        <v>13.03</v>
      </c>
      <c r="C687" s="951">
        <v>0</v>
      </c>
      <c r="D687" s="899">
        <v>80</v>
      </c>
      <c r="E687" s="899">
        <v>0</v>
      </c>
      <c r="F687" s="899">
        <v>1042.3999999999999</v>
      </c>
      <c r="G687" s="950">
        <v>13.1</v>
      </c>
      <c r="H687" s="899">
        <v>5</v>
      </c>
      <c r="I687" s="899">
        <v>5</v>
      </c>
      <c r="J687" s="899">
        <v>5</v>
      </c>
      <c r="K687" s="949">
        <v>131</v>
      </c>
      <c r="L687" s="948">
        <v>1173.3999999999999</v>
      </c>
      <c r="M687" s="898">
        <v>546.9945711337557</v>
      </c>
      <c r="N687" s="898">
        <v>626.40542886624405</v>
      </c>
      <c r="O687" s="898">
        <v>0</v>
      </c>
      <c r="P687" s="947">
        <v>0</v>
      </c>
      <c r="Q687" s="898">
        <v>0</v>
      </c>
      <c r="R687" s="898">
        <v>0</v>
      </c>
      <c r="S687" s="898">
        <v>0</v>
      </c>
      <c r="T687" s="898">
        <v>0</v>
      </c>
      <c r="U687" s="898">
        <v>0</v>
      </c>
      <c r="V687" s="925">
        <v>0</v>
      </c>
    </row>
    <row r="688" spans="1:22">
      <c r="A688" s="880" t="s">
        <v>1938</v>
      </c>
      <c r="B688" s="946">
        <v>13.01</v>
      </c>
      <c r="C688" s="946">
        <v>12.39</v>
      </c>
      <c r="D688" s="893">
        <v>138</v>
      </c>
      <c r="E688" s="893">
        <v>140</v>
      </c>
      <c r="F688" s="893">
        <v>3529.98</v>
      </c>
      <c r="G688" s="945">
        <v>11.1</v>
      </c>
      <c r="H688" s="893">
        <v>21</v>
      </c>
      <c r="I688" s="893">
        <v>19</v>
      </c>
      <c r="J688" s="893">
        <v>21</v>
      </c>
      <c r="K688" s="944">
        <v>510.59999999999997</v>
      </c>
      <c r="L688" s="943">
        <v>4040.58</v>
      </c>
      <c r="M688" s="892">
        <v>0</v>
      </c>
      <c r="N688" s="892">
        <v>4040.58</v>
      </c>
      <c r="O688" s="892">
        <v>0</v>
      </c>
      <c r="P688" s="942">
        <v>0</v>
      </c>
      <c r="Q688" s="892">
        <v>0</v>
      </c>
      <c r="R688" s="892">
        <v>0</v>
      </c>
      <c r="S688" s="892">
        <v>0</v>
      </c>
      <c r="T688" s="892">
        <v>0</v>
      </c>
      <c r="U688" s="892">
        <v>0</v>
      </c>
      <c r="V688" s="926">
        <v>0</v>
      </c>
    </row>
    <row r="689" spans="1:22">
      <c r="A689" s="882" t="s">
        <v>1937</v>
      </c>
      <c r="B689" s="951">
        <v>6.55</v>
      </c>
      <c r="C689" s="951">
        <v>0</v>
      </c>
      <c r="D689" s="899">
        <v>33</v>
      </c>
      <c r="E689" s="899">
        <v>0</v>
      </c>
      <c r="F689" s="899">
        <v>216.15</v>
      </c>
      <c r="G689" s="950">
        <v>11.1</v>
      </c>
      <c r="H689" s="899">
        <v>2</v>
      </c>
      <c r="I689" s="899">
        <v>2</v>
      </c>
      <c r="J689" s="899">
        <v>2</v>
      </c>
      <c r="K689" s="949">
        <v>44.4</v>
      </c>
      <c r="L689" s="948">
        <v>260.55</v>
      </c>
      <c r="M689" s="898">
        <v>260.55</v>
      </c>
      <c r="N689" s="898">
        <v>0</v>
      </c>
      <c r="O689" s="898">
        <v>0</v>
      </c>
      <c r="P689" s="947">
        <v>0</v>
      </c>
      <c r="Q689" s="898">
        <v>0</v>
      </c>
      <c r="R689" s="898">
        <v>0</v>
      </c>
      <c r="S689" s="898">
        <v>0</v>
      </c>
      <c r="T689" s="898">
        <v>0</v>
      </c>
      <c r="U689" s="898">
        <v>0</v>
      </c>
      <c r="V689" s="925">
        <v>0</v>
      </c>
    </row>
    <row r="690" spans="1:22">
      <c r="A690" s="880" t="s">
        <v>1936</v>
      </c>
      <c r="B690" s="946">
        <v>11.97</v>
      </c>
      <c r="C690" s="946">
        <v>11.89</v>
      </c>
      <c r="D690" s="893">
        <v>96</v>
      </c>
      <c r="E690" s="893">
        <v>98</v>
      </c>
      <c r="F690" s="893">
        <v>2314.34</v>
      </c>
      <c r="G690" s="945">
        <v>8.1</v>
      </c>
      <c r="H690" s="893">
        <v>16</v>
      </c>
      <c r="I690" s="893">
        <v>15</v>
      </c>
      <c r="J690" s="893">
        <v>16</v>
      </c>
      <c r="K690" s="944">
        <v>275.39999999999998</v>
      </c>
      <c r="L690" s="943">
        <v>2589.7400000000002</v>
      </c>
      <c r="M690" s="892">
        <v>0</v>
      </c>
      <c r="N690" s="892">
        <v>2589.7400000000002</v>
      </c>
      <c r="O690" s="892">
        <v>0</v>
      </c>
      <c r="P690" s="942">
        <v>0</v>
      </c>
      <c r="Q690" s="892">
        <v>0</v>
      </c>
      <c r="R690" s="892">
        <v>0</v>
      </c>
      <c r="S690" s="892">
        <v>0</v>
      </c>
      <c r="T690" s="892">
        <v>0</v>
      </c>
      <c r="U690" s="892">
        <v>0</v>
      </c>
      <c r="V690" s="926">
        <v>0</v>
      </c>
    </row>
    <row r="691" spans="1:22">
      <c r="A691" s="882" t="s">
        <v>1935</v>
      </c>
      <c r="B691" s="951">
        <v>4.16</v>
      </c>
      <c r="C691" s="951">
        <v>4.2300000000000004</v>
      </c>
      <c r="D691" s="899">
        <v>37</v>
      </c>
      <c r="E691" s="899">
        <v>37</v>
      </c>
      <c r="F691" s="899">
        <v>310.43000000000006</v>
      </c>
      <c r="G691" s="950">
        <v>8.1</v>
      </c>
      <c r="H691" s="899">
        <v>3</v>
      </c>
      <c r="I691" s="899">
        <v>2</v>
      </c>
      <c r="J691" s="899">
        <v>3</v>
      </c>
      <c r="K691" s="949">
        <v>64.8</v>
      </c>
      <c r="L691" s="948">
        <v>375.23000000000008</v>
      </c>
      <c r="M691" s="898">
        <v>0</v>
      </c>
      <c r="N691" s="898">
        <v>375.23000000000008</v>
      </c>
      <c r="O691" s="898">
        <v>0</v>
      </c>
      <c r="P691" s="947">
        <v>0</v>
      </c>
      <c r="Q691" s="898">
        <v>0</v>
      </c>
      <c r="R691" s="898">
        <v>0</v>
      </c>
      <c r="S691" s="898">
        <v>0</v>
      </c>
      <c r="T691" s="898">
        <v>0</v>
      </c>
      <c r="U691" s="898">
        <v>0</v>
      </c>
      <c r="V691" s="925">
        <v>0</v>
      </c>
    </row>
    <row r="692" spans="1:22">
      <c r="A692" s="880" t="s">
        <v>1933</v>
      </c>
      <c r="B692" s="946">
        <v>8.27</v>
      </c>
      <c r="C692" s="946">
        <v>8.61</v>
      </c>
      <c r="D692" s="893">
        <v>105</v>
      </c>
      <c r="E692" s="893">
        <v>108</v>
      </c>
      <c r="F692" s="893">
        <v>1798.2299999999998</v>
      </c>
      <c r="G692" s="945">
        <v>8.4</v>
      </c>
      <c r="H692" s="893">
        <v>12</v>
      </c>
      <c r="I692" s="893">
        <v>10</v>
      </c>
      <c r="J692" s="893">
        <v>11</v>
      </c>
      <c r="K692" s="944">
        <v>218.4</v>
      </c>
      <c r="L692" s="943">
        <v>2016.6299999999999</v>
      </c>
      <c r="M692" s="892">
        <v>2016.6299999999999</v>
      </c>
      <c r="N692" s="892">
        <v>0</v>
      </c>
      <c r="O692" s="892">
        <v>0</v>
      </c>
      <c r="P692" s="942">
        <v>0</v>
      </c>
      <c r="Q692" s="892">
        <v>0</v>
      </c>
      <c r="R692" s="892">
        <v>0</v>
      </c>
      <c r="S692" s="892">
        <v>0</v>
      </c>
      <c r="T692" s="892">
        <v>0</v>
      </c>
      <c r="U692" s="892">
        <v>0</v>
      </c>
      <c r="V692" s="926">
        <v>0</v>
      </c>
    </row>
    <row r="693" spans="1:22">
      <c r="A693" s="882" t="s">
        <v>1932</v>
      </c>
      <c r="B693" s="951">
        <v>14.71</v>
      </c>
      <c r="C693" s="951">
        <v>15.39</v>
      </c>
      <c r="D693" s="899">
        <v>113</v>
      </c>
      <c r="E693" s="899">
        <v>114</v>
      </c>
      <c r="F693" s="899">
        <v>3416.69</v>
      </c>
      <c r="G693" s="950">
        <v>15.3</v>
      </c>
      <c r="H693" s="899">
        <v>17</v>
      </c>
      <c r="I693" s="899">
        <v>15</v>
      </c>
      <c r="J693" s="899">
        <v>15</v>
      </c>
      <c r="K693" s="949">
        <v>520.20000000000005</v>
      </c>
      <c r="L693" s="948">
        <v>3936.8900000000003</v>
      </c>
      <c r="M693" s="898">
        <v>0</v>
      </c>
      <c r="N693" s="898">
        <v>3936.8900000000003</v>
      </c>
      <c r="O693" s="898">
        <v>0</v>
      </c>
      <c r="P693" s="947">
        <v>0</v>
      </c>
      <c r="Q693" s="898">
        <v>0</v>
      </c>
      <c r="R693" s="898">
        <v>0</v>
      </c>
      <c r="S693" s="898">
        <v>0</v>
      </c>
      <c r="T693" s="898">
        <v>0</v>
      </c>
      <c r="U693" s="898">
        <v>0</v>
      </c>
      <c r="V693" s="925">
        <v>0</v>
      </c>
    </row>
    <row r="694" spans="1:22">
      <c r="A694" s="880" t="s">
        <v>1931</v>
      </c>
      <c r="B694" s="946">
        <v>17.29</v>
      </c>
      <c r="C694" s="946">
        <v>17.14</v>
      </c>
      <c r="D694" s="893">
        <v>117</v>
      </c>
      <c r="E694" s="893">
        <v>117</v>
      </c>
      <c r="F694" s="893">
        <v>4028.31</v>
      </c>
      <c r="G694" s="945">
        <v>14.7</v>
      </c>
      <c r="H694" s="893">
        <v>21</v>
      </c>
      <c r="I694" s="893">
        <v>20</v>
      </c>
      <c r="J694" s="893">
        <v>21</v>
      </c>
      <c r="K694" s="944">
        <v>646.79999999999995</v>
      </c>
      <c r="L694" s="943">
        <v>4675.1099999999997</v>
      </c>
      <c r="M694" s="892">
        <v>0</v>
      </c>
      <c r="N694" s="892">
        <v>4675.1099999999997</v>
      </c>
      <c r="O694" s="892">
        <v>0</v>
      </c>
      <c r="P694" s="942">
        <v>0</v>
      </c>
      <c r="Q694" s="892">
        <v>0</v>
      </c>
      <c r="R694" s="892">
        <v>0</v>
      </c>
      <c r="S694" s="892">
        <v>0</v>
      </c>
      <c r="T694" s="892">
        <v>0</v>
      </c>
      <c r="U694" s="892">
        <v>0</v>
      </c>
      <c r="V694" s="926">
        <v>0</v>
      </c>
    </row>
    <row r="695" spans="1:22">
      <c r="A695" s="882" t="s">
        <v>1930</v>
      </c>
      <c r="B695" s="951">
        <v>18.989999999999998</v>
      </c>
      <c r="C695" s="951">
        <v>0</v>
      </c>
      <c r="D695" s="899">
        <v>43</v>
      </c>
      <c r="E695" s="899">
        <v>0</v>
      </c>
      <c r="F695" s="899">
        <v>816.56999999999994</v>
      </c>
      <c r="G695" s="950">
        <v>14.7</v>
      </c>
      <c r="H695" s="899">
        <v>5</v>
      </c>
      <c r="I695" s="899">
        <v>4</v>
      </c>
      <c r="J695" s="899">
        <v>5</v>
      </c>
      <c r="K695" s="949">
        <v>176.39999999999998</v>
      </c>
      <c r="L695" s="948">
        <v>992.96999999999991</v>
      </c>
      <c r="M695" s="898">
        <v>992.96999999999991</v>
      </c>
      <c r="N695" s="898">
        <v>0</v>
      </c>
      <c r="O695" s="898">
        <v>0</v>
      </c>
      <c r="P695" s="947">
        <v>0</v>
      </c>
      <c r="Q695" s="898">
        <v>0</v>
      </c>
      <c r="R695" s="898">
        <v>0</v>
      </c>
      <c r="S695" s="898">
        <v>0</v>
      </c>
      <c r="T695" s="898">
        <v>0</v>
      </c>
      <c r="U695" s="898">
        <v>0</v>
      </c>
      <c r="V695" s="925">
        <v>0</v>
      </c>
    </row>
    <row r="696" spans="1:22">
      <c r="A696" s="880" t="s">
        <v>1929</v>
      </c>
      <c r="B696" s="946">
        <v>12.32</v>
      </c>
      <c r="C696" s="946">
        <v>11.92</v>
      </c>
      <c r="D696" s="893">
        <v>94</v>
      </c>
      <c r="E696" s="893">
        <v>93</v>
      </c>
      <c r="F696" s="893">
        <v>2266.64</v>
      </c>
      <c r="G696" s="945">
        <v>10.5</v>
      </c>
      <c r="H696" s="893">
        <v>13</v>
      </c>
      <c r="I696" s="893">
        <v>12</v>
      </c>
      <c r="J696" s="893">
        <v>13</v>
      </c>
      <c r="K696" s="944">
        <v>294</v>
      </c>
      <c r="L696" s="943">
        <v>2560.64</v>
      </c>
      <c r="M696" s="892">
        <v>2560.64</v>
      </c>
      <c r="N696" s="892">
        <v>0</v>
      </c>
      <c r="O696" s="892">
        <v>0</v>
      </c>
      <c r="P696" s="942">
        <v>0</v>
      </c>
      <c r="Q696" s="892">
        <v>0</v>
      </c>
      <c r="R696" s="892">
        <v>0</v>
      </c>
      <c r="S696" s="892">
        <v>0</v>
      </c>
      <c r="T696" s="892">
        <v>0</v>
      </c>
      <c r="U696" s="892">
        <v>0</v>
      </c>
      <c r="V696" s="926">
        <v>0</v>
      </c>
    </row>
    <row r="697" spans="1:22">
      <c r="A697" s="882" t="s">
        <v>1928</v>
      </c>
      <c r="B697" s="951">
        <v>10.6</v>
      </c>
      <c r="C697" s="951">
        <v>10.34</v>
      </c>
      <c r="D697" s="899">
        <v>98</v>
      </c>
      <c r="E697" s="899">
        <v>98</v>
      </c>
      <c r="F697" s="899">
        <v>2052.12</v>
      </c>
      <c r="G697" s="950">
        <v>7.9</v>
      </c>
      <c r="H697" s="899">
        <v>12</v>
      </c>
      <c r="I697" s="899">
        <v>12</v>
      </c>
      <c r="J697" s="899">
        <v>12</v>
      </c>
      <c r="K697" s="949">
        <v>189.60000000000002</v>
      </c>
      <c r="L697" s="948">
        <v>2241.7199999999998</v>
      </c>
      <c r="M697" s="898">
        <v>2241.7199999999998</v>
      </c>
      <c r="N697" s="898">
        <v>0</v>
      </c>
      <c r="O697" s="898">
        <v>0</v>
      </c>
      <c r="P697" s="947">
        <v>0</v>
      </c>
      <c r="Q697" s="898">
        <v>0</v>
      </c>
      <c r="R697" s="898">
        <v>0</v>
      </c>
      <c r="S697" s="898">
        <v>0</v>
      </c>
      <c r="T697" s="898">
        <v>0</v>
      </c>
      <c r="U697" s="898">
        <v>0</v>
      </c>
      <c r="V697" s="925">
        <v>0</v>
      </c>
    </row>
    <row r="698" spans="1:22">
      <c r="A698" s="880" t="s">
        <v>1549</v>
      </c>
      <c r="B698" s="946">
        <v>10.25</v>
      </c>
      <c r="C698" s="946">
        <v>11.22</v>
      </c>
      <c r="D698" s="893">
        <v>125</v>
      </c>
      <c r="E698" s="893">
        <v>125</v>
      </c>
      <c r="F698" s="893">
        <v>2683.75</v>
      </c>
      <c r="G698" s="945">
        <v>4.2590000000000003</v>
      </c>
      <c r="H698" s="893">
        <v>12</v>
      </c>
      <c r="I698" s="893">
        <v>12</v>
      </c>
      <c r="J698" s="893">
        <v>12</v>
      </c>
      <c r="K698" s="944">
        <v>102.21600000000001</v>
      </c>
      <c r="L698" s="943">
        <v>2785.9659999999999</v>
      </c>
      <c r="M698" s="892">
        <v>0</v>
      </c>
      <c r="N698" s="892">
        <v>0</v>
      </c>
      <c r="O698" s="892">
        <v>0</v>
      </c>
      <c r="P698" s="942">
        <v>0</v>
      </c>
      <c r="Q698" s="892">
        <v>0</v>
      </c>
      <c r="R698" s="892">
        <v>0</v>
      </c>
      <c r="S698" s="892">
        <v>2785.9659999999999</v>
      </c>
      <c r="T698" s="892">
        <v>0</v>
      </c>
      <c r="U698" s="892">
        <v>0</v>
      </c>
      <c r="V698" s="926">
        <v>0</v>
      </c>
    </row>
    <row r="699" spans="1:22">
      <c r="A699" s="882" t="s">
        <v>1156</v>
      </c>
      <c r="B699" s="951">
        <v>15.37</v>
      </c>
      <c r="C699" s="951">
        <v>15.61</v>
      </c>
      <c r="D699" s="899">
        <v>59</v>
      </c>
      <c r="E699" s="899">
        <v>59</v>
      </c>
      <c r="F699" s="899">
        <v>1827.82</v>
      </c>
      <c r="G699" s="950">
        <v>4.87</v>
      </c>
      <c r="H699" s="899">
        <v>9</v>
      </c>
      <c r="I699" s="899">
        <v>9</v>
      </c>
      <c r="J699" s="899">
        <v>9</v>
      </c>
      <c r="K699" s="949">
        <v>87.66</v>
      </c>
      <c r="L699" s="948">
        <v>1915.48</v>
      </c>
      <c r="M699" s="898">
        <v>0</v>
      </c>
      <c r="N699" s="898">
        <v>0</v>
      </c>
      <c r="O699" s="898">
        <v>0</v>
      </c>
      <c r="P699" s="947">
        <v>1915.48</v>
      </c>
      <c r="Q699" s="898">
        <v>0</v>
      </c>
      <c r="R699" s="898">
        <v>0</v>
      </c>
      <c r="S699" s="898">
        <v>0</v>
      </c>
      <c r="T699" s="898">
        <v>0</v>
      </c>
      <c r="U699" s="898">
        <v>0</v>
      </c>
      <c r="V699" s="925">
        <v>0</v>
      </c>
    </row>
    <row r="700" spans="1:22">
      <c r="A700" s="880" t="s">
        <v>1927</v>
      </c>
      <c r="B700" s="946">
        <v>5.87</v>
      </c>
      <c r="C700" s="946">
        <v>6.08</v>
      </c>
      <c r="D700" s="893">
        <v>59</v>
      </c>
      <c r="E700" s="893">
        <v>60</v>
      </c>
      <c r="F700" s="893">
        <v>711.13</v>
      </c>
      <c r="G700" s="945">
        <v>8.8000000000000007</v>
      </c>
      <c r="H700" s="893">
        <v>4</v>
      </c>
      <c r="I700" s="893">
        <v>4</v>
      </c>
      <c r="J700" s="893">
        <v>4</v>
      </c>
      <c r="K700" s="944">
        <v>70.400000000000006</v>
      </c>
      <c r="L700" s="943">
        <v>781.53</v>
      </c>
      <c r="M700" s="892">
        <v>0</v>
      </c>
      <c r="N700" s="892">
        <v>781.53</v>
      </c>
      <c r="O700" s="892">
        <v>0</v>
      </c>
      <c r="P700" s="942">
        <v>0</v>
      </c>
      <c r="Q700" s="892">
        <v>0</v>
      </c>
      <c r="R700" s="892">
        <v>0</v>
      </c>
      <c r="S700" s="892">
        <v>0</v>
      </c>
      <c r="T700" s="892">
        <v>0</v>
      </c>
      <c r="U700" s="892">
        <v>0</v>
      </c>
      <c r="V700" s="926">
        <v>0</v>
      </c>
    </row>
    <row r="701" spans="1:22">
      <c r="A701" s="882" t="s">
        <v>1926</v>
      </c>
      <c r="B701" s="951">
        <v>4.12</v>
      </c>
      <c r="C701" s="951">
        <v>4.9000000000000004</v>
      </c>
      <c r="D701" s="899">
        <v>64</v>
      </c>
      <c r="E701" s="899">
        <v>65</v>
      </c>
      <c r="F701" s="899">
        <v>582.18000000000006</v>
      </c>
      <c r="G701" s="950">
        <v>4.6500000000000004</v>
      </c>
      <c r="H701" s="899">
        <v>6</v>
      </c>
      <c r="I701" s="899">
        <v>5</v>
      </c>
      <c r="J701" s="899">
        <v>6</v>
      </c>
      <c r="K701" s="949">
        <v>65.100000000000009</v>
      </c>
      <c r="L701" s="948">
        <v>647.28000000000009</v>
      </c>
      <c r="M701" s="898">
        <v>348.79058323757755</v>
      </c>
      <c r="N701" s="898">
        <v>298.48941676242248</v>
      </c>
      <c r="O701" s="898">
        <v>0</v>
      </c>
      <c r="P701" s="947">
        <v>0</v>
      </c>
      <c r="Q701" s="898">
        <v>0</v>
      </c>
      <c r="R701" s="898">
        <v>0</v>
      </c>
      <c r="S701" s="898">
        <v>0</v>
      </c>
      <c r="T701" s="898">
        <v>0</v>
      </c>
      <c r="U701" s="898">
        <v>0</v>
      </c>
      <c r="V701" s="925">
        <v>0</v>
      </c>
    </row>
    <row r="702" spans="1:22">
      <c r="A702" s="880" t="s">
        <v>1925</v>
      </c>
      <c r="B702" s="946">
        <v>4.4000000000000004</v>
      </c>
      <c r="C702" s="946">
        <v>5.2</v>
      </c>
      <c r="D702" s="893">
        <v>38</v>
      </c>
      <c r="E702" s="893">
        <v>38</v>
      </c>
      <c r="F702" s="893">
        <v>364.8</v>
      </c>
      <c r="G702" s="945">
        <v>4.6500000000000004</v>
      </c>
      <c r="H702" s="893">
        <v>2</v>
      </c>
      <c r="I702" s="893">
        <v>2</v>
      </c>
      <c r="J702" s="893">
        <v>2</v>
      </c>
      <c r="K702" s="944">
        <v>18.600000000000001</v>
      </c>
      <c r="L702" s="943">
        <v>383.40000000000003</v>
      </c>
      <c r="M702" s="892">
        <v>383.40000000000003</v>
      </c>
      <c r="N702" s="892">
        <v>0</v>
      </c>
      <c r="O702" s="892">
        <v>0</v>
      </c>
      <c r="P702" s="942">
        <v>0</v>
      </c>
      <c r="Q702" s="892">
        <v>0</v>
      </c>
      <c r="R702" s="892">
        <v>0</v>
      </c>
      <c r="S702" s="892">
        <v>0</v>
      </c>
      <c r="T702" s="892">
        <v>0</v>
      </c>
      <c r="U702" s="892">
        <v>0</v>
      </c>
      <c r="V702" s="926">
        <v>0</v>
      </c>
    </row>
    <row r="703" spans="1:22">
      <c r="A703" s="882" t="s">
        <v>1924</v>
      </c>
      <c r="B703" s="951">
        <v>5.62</v>
      </c>
      <c r="C703" s="951">
        <v>6.13</v>
      </c>
      <c r="D703" s="899">
        <v>101</v>
      </c>
      <c r="E703" s="899">
        <v>101</v>
      </c>
      <c r="F703" s="899">
        <v>1186.75</v>
      </c>
      <c r="G703" s="950">
        <v>4.2</v>
      </c>
      <c r="H703" s="899">
        <v>9</v>
      </c>
      <c r="I703" s="899">
        <v>7</v>
      </c>
      <c r="J703" s="899">
        <v>9</v>
      </c>
      <c r="K703" s="949">
        <v>92.4</v>
      </c>
      <c r="L703" s="948">
        <v>1279.1500000000001</v>
      </c>
      <c r="M703" s="898">
        <v>0</v>
      </c>
      <c r="N703" s="898">
        <v>1279.1500000000001</v>
      </c>
      <c r="O703" s="898">
        <v>0</v>
      </c>
      <c r="P703" s="947">
        <v>0</v>
      </c>
      <c r="Q703" s="898">
        <v>0</v>
      </c>
      <c r="R703" s="898">
        <v>0</v>
      </c>
      <c r="S703" s="898">
        <v>0</v>
      </c>
      <c r="T703" s="898">
        <v>0</v>
      </c>
      <c r="U703" s="898">
        <v>0</v>
      </c>
      <c r="V703" s="925">
        <v>0</v>
      </c>
    </row>
    <row r="704" spans="1:22">
      <c r="A704" s="880" t="s">
        <v>1923</v>
      </c>
      <c r="B704" s="946">
        <v>5.42</v>
      </c>
      <c r="C704" s="946">
        <v>6</v>
      </c>
      <c r="D704" s="893">
        <v>36</v>
      </c>
      <c r="E704" s="893">
        <v>36</v>
      </c>
      <c r="F704" s="893">
        <v>411.12</v>
      </c>
      <c r="G704" s="945">
        <v>4.2</v>
      </c>
      <c r="H704" s="893">
        <v>2</v>
      </c>
      <c r="I704" s="893">
        <v>2</v>
      </c>
      <c r="J704" s="893">
        <v>2</v>
      </c>
      <c r="K704" s="944">
        <v>16.8</v>
      </c>
      <c r="L704" s="943">
        <v>427.92</v>
      </c>
      <c r="M704" s="892">
        <v>0</v>
      </c>
      <c r="N704" s="892">
        <v>427.92</v>
      </c>
      <c r="O704" s="892">
        <v>0</v>
      </c>
      <c r="P704" s="942">
        <v>0</v>
      </c>
      <c r="Q704" s="892">
        <v>0</v>
      </c>
      <c r="R704" s="892">
        <v>0</v>
      </c>
      <c r="S704" s="892">
        <v>0</v>
      </c>
      <c r="T704" s="892">
        <v>0</v>
      </c>
      <c r="U704" s="892">
        <v>0</v>
      </c>
      <c r="V704" s="926">
        <v>0</v>
      </c>
    </row>
    <row r="705" spans="1:22">
      <c r="A705" s="882" t="s">
        <v>1922</v>
      </c>
      <c r="B705" s="951">
        <v>9.85</v>
      </c>
      <c r="C705" s="951">
        <v>10.029999999999999</v>
      </c>
      <c r="D705" s="899">
        <v>60</v>
      </c>
      <c r="E705" s="899">
        <v>61</v>
      </c>
      <c r="F705" s="899">
        <v>1202.83</v>
      </c>
      <c r="G705" s="950">
        <v>14.8</v>
      </c>
      <c r="H705" s="899">
        <v>6</v>
      </c>
      <c r="I705" s="899">
        <v>5</v>
      </c>
      <c r="J705" s="899">
        <v>6</v>
      </c>
      <c r="K705" s="949">
        <v>207.20000000000002</v>
      </c>
      <c r="L705" s="948">
        <v>1410.03</v>
      </c>
      <c r="M705" s="898">
        <v>192.64336342263775</v>
      </c>
      <c r="N705" s="898">
        <v>1217.3866365773622</v>
      </c>
      <c r="O705" s="898">
        <v>0</v>
      </c>
      <c r="P705" s="947">
        <v>0</v>
      </c>
      <c r="Q705" s="898">
        <v>0</v>
      </c>
      <c r="R705" s="898">
        <v>0</v>
      </c>
      <c r="S705" s="898">
        <v>0</v>
      </c>
      <c r="T705" s="898">
        <v>0</v>
      </c>
      <c r="U705" s="898">
        <v>0</v>
      </c>
      <c r="V705" s="925">
        <v>0</v>
      </c>
    </row>
    <row r="706" spans="1:22">
      <c r="A706" s="880" t="s">
        <v>1921</v>
      </c>
      <c r="B706" s="946">
        <v>27.62</v>
      </c>
      <c r="C706" s="946">
        <v>0</v>
      </c>
      <c r="D706" s="893">
        <v>120</v>
      </c>
      <c r="E706" s="893">
        <v>0</v>
      </c>
      <c r="F706" s="893">
        <v>3314.4</v>
      </c>
      <c r="G706" s="945">
        <v>4.3</v>
      </c>
      <c r="H706" s="893">
        <v>14</v>
      </c>
      <c r="I706" s="893">
        <v>13</v>
      </c>
      <c r="J706" s="893">
        <v>14</v>
      </c>
      <c r="K706" s="944">
        <v>129</v>
      </c>
      <c r="L706" s="943">
        <v>3443.4</v>
      </c>
      <c r="M706" s="892">
        <v>279.54133687575063</v>
      </c>
      <c r="N706" s="892">
        <v>3163.8586631242497</v>
      </c>
      <c r="O706" s="892">
        <v>0</v>
      </c>
      <c r="P706" s="942">
        <v>0</v>
      </c>
      <c r="Q706" s="892">
        <v>0</v>
      </c>
      <c r="R706" s="892">
        <v>0</v>
      </c>
      <c r="S706" s="892">
        <v>0</v>
      </c>
      <c r="T706" s="892">
        <v>0</v>
      </c>
      <c r="U706" s="892">
        <v>0</v>
      </c>
      <c r="V706" s="926">
        <v>0</v>
      </c>
    </row>
    <row r="707" spans="1:22">
      <c r="A707" s="882" t="s">
        <v>1920</v>
      </c>
      <c r="B707" s="951">
        <v>6.72</v>
      </c>
      <c r="C707" s="951">
        <v>7.97</v>
      </c>
      <c r="D707" s="899">
        <v>147</v>
      </c>
      <c r="E707" s="899">
        <v>147</v>
      </c>
      <c r="F707" s="899">
        <v>2159.4299999999998</v>
      </c>
      <c r="G707" s="950">
        <v>6</v>
      </c>
      <c r="H707" s="899">
        <v>16</v>
      </c>
      <c r="I707" s="899">
        <v>10</v>
      </c>
      <c r="J707" s="899">
        <v>14</v>
      </c>
      <c r="K707" s="949">
        <v>240</v>
      </c>
      <c r="L707" s="948">
        <v>2399.4299999999998</v>
      </c>
      <c r="M707" s="898">
        <v>0</v>
      </c>
      <c r="N707" s="898">
        <v>2399.4299999999998</v>
      </c>
      <c r="O707" s="898">
        <v>0</v>
      </c>
      <c r="P707" s="947">
        <v>0</v>
      </c>
      <c r="Q707" s="898">
        <v>0</v>
      </c>
      <c r="R707" s="898">
        <v>0</v>
      </c>
      <c r="S707" s="898">
        <v>0</v>
      </c>
      <c r="T707" s="898">
        <v>0</v>
      </c>
      <c r="U707" s="898">
        <v>0</v>
      </c>
      <c r="V707" s="925">
        <v>0</v>
      </c>
    </row>
    <row r="708" spans="1:22">
      <c r="A708" s="880" t="s">
        <v>1919</v>
      </c>
      <c r="B708" s="946">
        <v>8.27</v>
      </c>
      <c r="C708" s="946">
        <v>0</v>
      </c>
      <c r="D708" s="893">
        <v>6</v>
      </c>
      <c r="E708" s="893">
        <v>4</v>
      </c>
      <c r="F708" s="893">
        <v>49.62</v>
      </c>
      <c r="G708" s="945">
        <v>6</v>
      </c>
      <c r="H708" s="893">
        <v>2</v>
      </c>
      <c r="I708" s="893">
        <v>0</v>
      </c>
      <c r="J708" s="893">
        <v>0</v>
      </c>
      <c r="K708" s="944">
        <v>24</v>
      </c>
      <c r="L708" s="943">
        <v>73.62</v>
      </c>
      <c r="M708" s="892">
        <v>0</v>
      </c>
      <c r="N708" s="892">
        <v>73.62</v>
      </c>
      <c r="O708" s="892">
        <v>0</v>
      </c>
      <c r="P708" s="942">
        <v>0</v>
      </c>
      <c r="Q708" s="892">
        <v>0</v>
      </c>
      <c r="R708" s="892">
        <v>0</v>
      </c>
      <c r="S708" s="892">
        <v>0</v>
      </c>
      <c r="T708" s="892">
        <v>0</v>
      </c>
      <c r="U708" s="892">
        <v>0</v>
      </c>
      <c r="V708" s="926">
        <v>0</v>
      </c>
    </row>
    <row r="709" spans="1:22">
      <c r="A709" s="882" t="s">
        <v>1918</v>
      </c>
      <c r="B709" s="951">
        <v>6.8</v>
      </c>
      <c r="C709" s="951">
        <v>7.69</v>
      </c>
      <c r="D709" s="899">
        <v>148</v>
      </c>
      <c r="E709" s="899">
        <v>148</v>
      </c>
      <c r="F709" s="899">
        <v>2144.52</v>
      </c>
      <c r="G709" s="950">
        <v>3.2</v>
      </c>
      <c r="H709" s="899">
        <v>14</v>
      </c>
      <c r="I709" s="899">
        <v>11</v>
      </c>
      <c r="J709" s="899">
        <v>14</v>
      </c>
      <c r="K709" s="949">
        <v>108.80000000000001</v>
      </c>
      <c r="L709" s="948">
        <v>2253.3200000000002</v>
      </c>
      <c r="M709" s="898">
        <v>0</v>
      </c>
      <c r="N709" s="898">
        <v>1431.6006860754292</v>
      </c>
      <c r="O709" s="898">
        <v>821.71931392457088</v>
      </c>
      <c r="P709" s="947">
        <v>0</v>
      </c>
      <c r="Q709" s="898">
        <v>0</v>
      </c>
      <c r="R709" s="898">
        <v>0</v>
      </c>
      <c r="S709" s="898">
        <v>0</v>
      </c>
      <c r="T709" s="898">
        <v>0</v>
      </c>
      <c r="U709" s="898">
        <v>0</v>
      </c>
      <c r="V709" s="925">
        <v>0</v>
      </c>
    </row>
    <row r="710" spans="1:22">
      <c r="A710" s="880" t="s">
        <v>1917</v>
      </c>
      <c r="B710" s="946">
        <v>5.81</v>
      </c>
      <c r="C710" s="946">
        <v>6.58</v>
      </c>
      <c r="D710" s="893">
        <v>85</v>
      </c>
      <c r="E710" s="893">
        <v>85</v>
      </c>
      <c r="F710" s="893">
        <v>1053.1499999999999</v>
      </c>
      <c r="G710" s="945">
        <v>6.3</v>
      </c>
      <c r="H710" s="893">
        <v>7</v>
      </c>
      <c r="I710" s="893">
        <v>5</v>
      </c>
      <c r="J710" s="893">
        <v>7</v>
      </c>
      <c r="K710" s="944">
        <v>113.39999999999999</v>
      </c>
      <c r="L710" s="943">
        <v>1166.55</v>
      </c>
      <c r="M710" s="892">
        <v>0</v>
      </c>
      <c r="N710" s="892">
        <v>1166.55</v>
      </c>
      <c r="O710" s="892">
        <v>0</v>
      </c>
      <c r="P710" s="942">
        <v>0</v>
      </c>
      <c r="Q710" s="892">
        <v>0</v>
      </c>
      <c r="R710" s="892">
        <v>0</v>
      </c>
      <c r="S710" s="892">
        <v>0</v>
      </c>
      <c r="T710" s="892">
        <v>0</v>
      </c>
      <c r="U710" s="892">
        <v>0</v>
      </c>
      <c r="V710" s="926">
        <v>0</v>
      </c>
    </row>
    <row r="711" spans="1:22">
      <c r="A711" s="882" t="s">
        <v>1916</v>
      </c>
      <c r="B711" s="951">
        <v>13.05</v>
      </c>
      <c r="C711" s="951">
        <v>11.94</v>
      </c>
      <c r="D711" s="899">
        <v>87</v>
      </c>
      <c r="E711" s="899">
        <v>87</v>
      </c>
      <c r="F711" s="899">
        <v>2174.13</v>
      </c>
      <c r="G711" s="950">
        <v>5.7</v>
      </c>
      <c r="H711" s="899">
        <v>10</v>
      </c>
      <c r="I711" s="899">
        <v>10</v>
      </c>
      <c r="J711" s="899">
        <v>10</v>
      </c>
      <c r="K711" s="949">
        <v>114</v>
      </c>
      <c r="L711" s="948">
        <v>2288.13</v>
      </c>
      <c r="M711" s="898">
        <v>0</v>
      </c>
      <c r="N711" s="898">
        <v>2288.13</v>
      </c>
      <c r="O711" s="898">
        <v>0</v>
      </c>
      <c r="P711" s="947">
        <v>0</v>
      </c>
      <c r="Q711" s="898">
        <v>0</v>
      </c>
      <c r="R711" s="898">
        <v>0</v>
      </c>
      <c r="S711" s="898">
        <v>0</v>
      </c>
      <c r="T711" s="898">
        <v>0</v>
      </c>
      <c r="U711" s="898">
        <v>0</v>
      </c>
      <c r="V711" s="925">
        <v>0</v>
      </c>
    </row>
    <row r="712" spans="1:22">
      <c r="A712" s="880" t="s">
        <v>1155</v>
      </c>
      <c r="B712" s="946">
        <v>4.34</v>
      </c>
      <c r="C712" s="946">
        <v>0</v>
      </c>
      <c r="D712" s="893">
        <v>67</v>
      </c>
      <c r="E712" s="893">
        <v>0</v>
      </c>
      <c r="F712" s="893">
        <v>290.77999999999997</v>
      </c>
      <c r="G712" s="945">
        <v>2.9</v>
      </c>
      <c r="H712" s="893">
        <v>2</v>
      </c>
      <c r="I712" s="893">
        <v>2</v>
      </c>
      <c r="J712" s="893">
        <v>2</v>
      </c>
      <c r="K712" s="944">
        <v>11.6</v>
      </c>
      <c r="L712" s="943">
        <v>302.38</v>
      </c>
      <c r="M712" s="892">
        <v>302.38</v>
      </c>
      <c r="N712" s="892">
        <v>0</v>
      </c>
      <c r="O712" s="892">
        <v>0</v>
      </c>
      <c r="P712" s="942">
        <v>0</v>
      </c>
      <c r="Q712" s="892">
        <v>0</v>
      </c>
      <c r="R712" s="892">
        <v>0</v>
      </c>
      <c r="S712" s="892">
        <v>0</v>
      </c>
      <c r="T712" s="892">
        <v>0</v>
      </c>
      <c r="U712" s="892">
        <v>0</v>
      </c>
      <c r="V712" s="926">
        <v>0</v>
      </c>
    </row>
    <row r="713" spans="1:22">
      <c r="A713" s="882" t="s">
        <v>1915</v>
      </c>
      <c r="B713" s="951">
        <v>10.210000000000001</v>
      </c>
      <c r="C713" s="951">
        <v>10.45</v>
      </c>
      <c r="D713" s="899">
        <v>102</v>
      </c>
      <c r="E713" s="899">
        <v>102</v>
      </c>
      <c r="F713" s="899">
        <v>2107.3199999999997</v>
      </c>
      <c r="G713" s="950">
        <v>6.2</v>
      </c>
      <c r="H713" s="899">
        <v>13</v>
      </c>
      <c r="I713" s="899">
        <v>11</v>
      </c>
      <c r="J713" s="899">
        <v>13</v>
      </c>
      <c r="K713" s="949">
        <v>186</v>
      </c>
      <c r="L713" s="948">
        <v>2293.3199999999997</v>
      </c>
      <c r="M713" s="898">
        <v>0</v>
      </c>
      <c r="N713" s="898">
        <v>0</v>
      </c>
      <c r="O713" s="898">
        <v>2293.3199999999997</v>
      </c>
      <c r="P713" s="947">
        <v>0</v>
      </c>
      <c r="Q713" s="898">
        <v>0</v>
      </c>
      <c r="R713" s="898">
        <v>0</v>
      </c>
      <c r="S713" s="898">
        <v>0</v>
      </c>
      <c r="T713" s="898">
        <v>0</v>
      </c>
      <c r="U713" s="898">
        <v>0</v>
      </c>
      <c r="V713" s="925">
        <v>0</v>
      </c>
    </row>
    <row r="714" spans="1:22">
      <c r="A714" s="880" t="s">
        <v>1914</v>
      </c>
      <c r="B714" s="946">
        <v>5.24</v>
      </c>
      <c r="C714" s="946">
        <v>5.86</v>
      </c>
      <c r="D714" s="893">
        <v>87</v>
      </c>
      <c r="E714" s="893">
        <v>85</v>
      </c>
      <c r="F714" s="893">
        <v>953.98</v>
      </c>
      <c r="G714" s="945">
        <v>7</v>
      </c>
      <c r="H714" s="893">
        <v>23</v>
      </c>
      <c r="I714" s="893">
        <v>18</v>
      </c>
      <c r="J714" s="893">
        <v>22</v>
      </c>
      <c r="K714" s="944">
        <v>378</v>
      </c>
      <c r="L714" s="943">
        <v>1331.98</v>
      </c>
      <c r="M714" s="892">
        <v>0</v>
      </c>
      <c r="N714" s="892">
        <v>1331.98</v>
      </c>
      <c r="O714" s="892">
        <v>0</v>
      </c>
      <c r="P714" s="942">
        <v>0</v>
      </c>
      <c r="Q714" s="892">
        <v>0</v>
      </c>
      <c r="R714" s="892">
        <v>0</v>
      </c>
      <c r="S714" s="892">
        <v>0</v>
      </c>
      <c r="T714" s="892">
        <v>0</v>
      </c>
      <c r="U714" s="892">
        <v>0</v>
      </c>
      <c r="V714" s="926">
        <v>0</v>
      </c>
    </row>
    <row r="715" spans="1:22">
      <c r="A715" s="882" t="s">
        <v>1913</v>
      </c>
      <c r="B715" s="951">
        <v>13.93</v>
      </c>
      <c r="C715" s="951">
        <v>15.36</v>
      </c>
      <c r="D715" s="899">
        <v>117</v>
      </c>
      <c r="E715" s="899">
        <v>117</v>
      </c>
      <c r="F715" s="899">
        <v>3426.93</v>
      </c>
      <c r="G715" s="950">
        <v>7</v>
      </c>
      <c r="H715" s="899">
        <v>16</v>
      </c>
      <c r="I715" s="899">
        <v>13</v>
      </c>
      <c r="J715" s="899">
        <v>16</v>
      </c>
      <c r="K715" s="949">
        <v>266</v>
      </c>
      <c r="L715" s="948">
        <v>3692.93</v>
      </c>
      <c r="M715" s="898">
        <v>0</v>
      </c>
      <c r="N715" s="898">
        <v>0</v>
      </c>
      <c r="O715" s="898">
        <v>3692.93</v>
      </c>
      <c r="P715" s="947">
        <v>0</v>
      </c>
      <c r="Q715" s="898">
        <v>0</v>
      </c>
      <c r="R715" s="898">
        <v>0</v>
      </c>
      <c r="S715" s="898">
        <v>0</v>
      </c>
      <c r="T715" s="898">
        <v>0</v>
      </c>
      <c r="U715" s="898">
        <v>0</v>
      </c>
      <c r="V715" s="925">
        <v>0</v>
      </c>
    </row>
    <row r="716" spans="1:22">
      <c r="A716" s="880" t="s">
        <v>1912</v>
      </c>
      <c r="B716" s="946">
        <v>5.47</v>
      </c>
      <c r="C716" s="946">
        <v>5.95</v>
      </c>
      <c r="D716" s="893">
        <v>193</v>
      </c>
      <c r="E716" s="893">
        <v>193</v>
      </c>
      <c r="F716" s="893">
        <v>2204.0600000000004</v>
      </c>
      <c r="G716" s="945">
        <v>5.7</v>
      </c>
      <c r="H716" s="893">
        <v>27</v>
      </c>
      <c r="I716" s="893">
        <v>21</v>
      </c>
      <c r="J716" s="893">
        <v>27</v>
      </c>
      <c r="K716" s="944">
        <v>376.2</v>
      </c>
      <c r="L716" s="943">
        <v>2580.2600000000002</v>
      </c>
      <c r="M716" s="892">
        <v>0</v>
      </c>
      <c r="N716" s="892">
        <v>0</v>
      </c>
      <c r="O716" s="892">
        <v>2580.2600000000002</v>
      </c>
      <c r="P716" s="942">
        <v>0</v>
      </c>
      <c r="Q716" s="892">
        <v>0</v>
      </c>
      <c r="R716" s="892">
        <v>0</v>
      </c>
      <c r="S716" s="892">
        <v>0</v>
      </c>
      <c r="T716" s="892">
        <v>0</v>
      </c>
      <c r="U716" s="892">
        <v>0</v>
      </c>
      <c r="V716" s="926">
        <v>0</v>
      </c>
    </row>
    <row r="717" spans="1:22">
      <c r="A717" s="882" t="s">
        <v>1911</v>
      </c>
      <c r="B717" s="951">
        <v>5.66</v>
      </c>
      <c r="C717" s="951">
        <v>5.99</v>
      </c>
      <c r="D717" s="899">
        <v>120</v>
      </c>
      <c r="E717" s="899">
        <v>120</v>
      </c>
      <c r="F717" s="899">
        <v>1398</v>
      </c>
      <c r="G717" s="950">
        <v>5.7</v>
      </c>
      <c r="H717" s="899">
        <v>9</v>
      </c>
      <c r="I717" s="899">
        <v>6</v>
      </c>
      <c r="J717" s="899">
        <v>9</v>
      </c>
      <c r="K717" s="949">
        <v>136.80000000000001</v>
      </c>
      <c r="L717" s="948">
        <v>1534.8</v>
      </c>
      <c r="M717" s="898">
        <v>0</v>
      </c>
      <c r="N717" s="898">
        <v>0</v>
      </c>
      <c r="O717" s="898">
        <v>1534.8</v>
      </c>
      <c r="P717" s="947">
        <v>0</v>
      </c>
      <c r="Q717" s="898">
        <v>0</v>
      </c>
      <c r="R717" s="898">
        <v>0</v>
      </c>
      <c r="S717" s="898">
        <v>0</v>
      </c>
      <c r="T717" s="898">
        <v>0</v>
      </c>
      <c r="U717" s="898">
        <v>0</v>
      </c>
      <c r="V717" s="925">
        <v>0</v>
      </c>
    </row>
    <row r="718" spans="1:22">
      <c r="A718" s="880" t="s">
        <v>1910</v>
      </c>
      <c r="B718" s="946">
        <v>11.29</v>
      </c>
      <c r="C718" s="946">
        <v>11.76</v>
      </c>
      <c r="D718" s="893">
        <v>44</v>
      </c>
      <c r="E718" s="893">
        <v>44</v>
      </c>
      <c r="F718" s="893">
        <v>1014.1999999999999</v>
      </c>
      <c r="G718" s="945">
        <v>5.7</v>
      </c>
      <c r="H718" s="893">
        <v>4</v>
      </c>
      <c r="I718" s="893">
        <v>4</v>
      </c>
      <c r="J718" s="893">
        <v>4</v>
      </c>
      <c r="K718" s="944">
        <v>45.6</v>
      </c>
      <c r="L718" s="943">
        <v>1059.8</v>
      </c>
      <c r="M718" s="892">
        <v>0</v>
      </c>
      <c r="N718" s="892">
        <v>0</v>
      </c>
      <c r="O718" s="892">
        <v>1059.8</v>
      </c>
      <c r="P718" s="942">
        <v>0</v>
      </c>
      <c r="Q718" s="892">
        <v>0</v>
      </c>
      <c r="R718" s="892">
        <v>0</v>
      </c>
      <c r="S718" s="892">
        <v>0</v>
      </c>
      <c r="T718" s="892">
        <v>0</v>
      </c>
      <c r="U718" s="892">
        <v>0</v>
      </c>
      <c r="V718" s="926">
        <v>0</v>
      </c>
    </row>
    <row r="719" spans="1:22">
      <c r="A719" s="882" t="s">
        <v>1909</v>
      </c>
      <c r="B719" s="951">
        <v>16.97</v>
      </c>
      <c r="C719" s="951">
        <v>17.45</v>
      </c>
      <c r="D719" s="899">
        <v>12</v>
      </c>
      <c r="E719" s="899">
        <v>11</v>
      </c>
      <c r="F719" s="899">
        <v>395.59</v>
      </c>
      <c r="G719" s="950">
        <v>5.7</v>
      </c>
      <c r="H719" s="899">
        <v>1</v>
      </c>
      <c r="I719" s="899">
        <v>1</v>
      </c>
      <c r="J719" s="899">
        <v>1</v>
      </c>
      <c r="K719" s="949">
        <v>11.4</v>
      </c>
      <c r="L719" s="948">
        <v>406.98999999999995</v>
      </c>
      <c r="M719" s="898">
        <v>0</v>
      </c>
      <c r="N719" s="898">
        <v>336.08698128872493</v>
      </c>
      <c r="O719" s="898">
        <v>70.903018711275024</v>
      </c>
      <c r="P719" s="947">
        <v>0</v>
      </c>
      <c r="Q719" s="898">
        <v>0</v>
      </c>
      <c r="R719" s="898">
        <v>0</v>
      </c>
      <c r="S719" s="898">
        <v>0</v>
      </c>
      <c r="T719" s="898">
        <v>0</v>
      </c>
      <c r="U719" s="898">
        <v>0</v>
      </c>
      <c r="V719" s="925">
        <v>0</v>
      </c>
    </row>
    <row r="720" spans="1:22">
      <c r="A720" s="880" t="s">
        <v>1908</v>
      </c>
      <c r="B720" s="946">
        <v>17.62</v>
      </c>
      <c r="C720" s="946">
        <v>17.82</v>
      </c>
      <c r="D720" s="893">
        <v>89</v>
      </c>
      <c r="E720" s="893">
        <v>89</v>
      </c>
      <c r="F720" s="893">
        <v>3154.16</v>
      </c>
      <c r="G720" s="945">
        <v>5.7</v>
      </c>
      <c r="H720" s="893">
        <v>15</v>
      </c>
      <c r="I720" s="893">
        <v>14</v>
      </c>
      <c r="J720" s="893">
        <v>15</v>
      </c>
      <c r="K720" s="944">
        <v>182.4</v>
      </c>
      <c r="L720" s="943">
        <v>3336.56</v>
      </c>
      <c r="M720" s="892">
        <v>0</v>
      </c>
      <c r="N720" s="892">
        <v>3336.56</v>
      </c>
      <c r="O720" s="892">
        <v>0</v>
      </c>
      <c r="P720" s="942">
        <v>0</v>
      </c>
      <c r="Q720" s="892">
        <v>0</v>
      </c>
      <c r="R720" s="892">
        <v>0</v>
      </c>
      <c r="S720" s="892">
        <v>0</v>
      </c>
      <c r="T720" s="892">
        <v>0</v>
      </c>
      <c r="U720" s="892">
        <v>0</v>
      </c>
      <c r="V720" s="926">
        <v>0</v>
      </c>
    </row>
    <row r="721" spans="1:22">
      <c r="A721" s="882" t="s">
        <v>1907</v>
      </c>
      <c r="B721" s="951">
        <v>16.32</v>
      </c>
      <c r="C721" s="951">
        <v>18.68</v>
      </c>
      <c r="D721" s="899">
        <v>79</v>
      </c>
      <c r="E721" s="899">
        <v>79</v>
      </c>
      <c r="F721" s="899">
        <v>2765</v>
      </c>
      <c r="G721" s="950">
        <v>5.5</v>
      </c>
      <c r="H721" s="899">
        <v>14</v>
      </c>
      <c r="I721" s="899">
        <v>12</v>
      </c>
      <c r="J721" s="899">
        <v>14</v>
      </c>
      <c r="K721" s="949">
        <v>176</v>
      </c>
      <c r="L721" s="948">
        <v>2941</v>
      </c>
      <c r="M721" s="898">
        <v>1125.6169861674362</v>
      </c>
      <c r="N721" s="898">
        <v>1815.3830138325641</v>
      </c>
      <c r="O721" s="898">
        <v>0</v>
      </c>
      <c r="P721" s="947">
        <v>0</v>
      </c>
      <c r="Q721" s="898">
        <v>0</v>
      </c>
      <c r="R721" s="898">
        <v>0</v>
      </c>
      <c r="S721" s="898">
        <v>0</v>
      </c>
      <c r="T721" s="898">
        <v>0</v>
      </c>
      <c r="U721" s="898">
        <v>0</v>
      </c>
      <c r="V721" s="925">
        <v>0</v>
      </c>
    </row>
    <row r="722" spans="1:22">
      <c r="A722" s="880" t="s">
        <v>1906</v>
      </c>
      <c r="B722" s="946">
        <v>9.67</v>
      </c>
      <c r="C722" s="946">
        <v>9.74</v>
      </c>
      <c r="D722" s="893">
        <v>158</v>
      </c>
      <c r="E722" s="893">
        <v>160</v>
      </c>
      <c r="F722" s="893">
        <v>3086.26</v>
      </c>
      <c r="G722" s="945">
        <v>9.1</v>
      </c>
      <c r="H722" s="893">
        <v>22</v>
      </c>
      <c r="I722" s="893">
        <v>12</v>
      </c>
      <c r="J722" s="893">
        <v>19</v>
      </c>
      <c r="K722" s="944">
        <v>527.79999999999995</v>
      </c>
      <c r="L722" s="943">
        <v>3614.0600000000004</v>
      </c>
      <c r="M722" s="892">
        <v>0</v>
      </c>
      <c r="N722" s="892">
        <v>3614.0600000000004</v>
      </c>
      <c r="O722" s="892">
        <v>0</v>
      </c>
      <c r="P722" s="942">
        <v>0</v>
      </c>
      <c r="Q722" s="892">
        <v>0</v>
      </c>
      <c r="R722" s="892">
        <v>0</v>
      </c>
      <c r="S722" s="892">
        <v>0</v>
      </c>
      <c r="T722" s="892">
        <v>0</v>
      </c>
      <c r="U722" s="892">
        <v>0</v>
      </c>
      <c r="V722" s="926">
        <v>0</v>
      </c>
    </row>
    <row r="723" spans="1:22">
      <c r="A723" s="882" t="s">
        <v>1905</v>
      </c>
      <c r="B723" s="951">
        <v>3.06</v>
      </c>
      <c r="C723" s="951">
        <v>0</v>
      </c>
      <c r="D723" s="899">
        <v>9</v>
      </c>
      <c r="E723" s="899">
        <v>0</v>
      </c>
      <c r="F723" s="899">
        <v>27.54</v>
      </c>
      <c r="G723" s="950">
        <v>9.1</v>
      </c>
      <c r="H723" s="899">
        <v>2</v>
      </c>
      <c r="I723" s="899">
        <v>0</v>
      </c>
      <c r="J723" s="899">
        <v>0</v>
      </c>
      <c r="K723" s="949">
        <v>36.4</v>
      </c>
      <c r="L723" s="948">
        <v>63.94</v>
      </c>
      <c r="M723" s="898">
        <v>0</v>
      </c>
      <c r="N723" s="898">
        <v>63.94</v>
      </c>
      <c r="O723" s="898">
        <v>0</v>
      </c>
      <c r="P723" s="947">
        <v>0</v>
      </c>
      <c r="Q723" s="898">
        <v>0</v>
      </c>
      <c r="R723" s="898">
        <v>0</v>
      </c>
      <c r="S723" s="898">
        <v>0</v>
      </c>
      <c r="T723" s="898">
        <v>0</v>
      </c>
      <c r="U723" s="898">
        <v>0</v>
      </c>
      <c r="V723" s="925">
        <v>0</v>
      </c>
    </row>
    <row r="724" spans="1:22">
      <c r="A724" s="880" t="s">
        <v>1904</v>
      </c>
      <c r="B724" s="946">
        <v>4.29</v>
      </c>
      <c r="C724" s="946">
        <v>0</v>
      </c>
      <c r="D724" s="893">
        <v>5</v>
      </c>
      <c r="E724" s="893">
        <v>5</v>
      </c>
      <c r="F724" s="893">
        <v>21.45</v>
      </c>
      <c r="G724" s="945">
        <v>9.1</v>
      </c>
      <c r="H724" s="893">
        <v>1</v>
      </c>
      <c r="I724" s="893">
        <v>0</v>
      </c>
      <c r="J724" s="893">
        <v>0</v>
      </c>
      <c r="K724" s="944">
        <v>18.2</v>
      </c>
      <c r="L724" s="943">
        <v>39.65</v>
      </c>
      <c r="M724" s="892">
        <v>0</v>
      </c>
      <c r="N724" s="892">
        <v>39.65</v>
      </c>
      <c r="O724" s="892">
        <v>0</v>
      </c>
      <c r="P724" s="892">
        <v>0</v>
      </c>
      <c r="Q724" s="892">
        <v>0</v>
      </c>
      <c r="R724" s="892">
        <v>0</v>
      </c>
      <c r="S724" s="892">
        <v>0</v>
      </c>
      <c r="T724" s="892">
        <v>0</v>
      </c>
      <c r="U724" s="892">
        <v>0</v>
      </c>
      <c r="V724" s="892">
        <v>0</v>
      </c>
    </row>
    <row r="725" spans="1:22">
      <c r="A725" s="882" t="s">
        <v>1903</v>
      </c>
      <c r="B725" s="951">
        <v>3.5</v>
      </c>
      <c r="C725" s="951">
        <v>0</v>
      </c>
      <c r="D725" s="899">
        <v>38</v>
      </c>
      <c r="E725" s="899">
        <v>0</v>
      </c>
      <c r="F725" s="899">
        <v>133</v>
      </c>
      <c r="G725" s="950">
        <v>9.1</v>
      </c>
      <c r="H725" s="899">
        <v>1</v>
      </c>
      <c r="I725" s="899">
        <v>1</v>
      </c>
      <c r="J725" s="899">
        <v>1</v>
      </c>
      <c r="K725" s="949">
        <v>18.2</v>
      </c>
      <c r="L725" s="948">
        <v>151.19999999999999</v>
      </c>
      <c r="M725" s="898">
        <v>95.123360503478551</v>
      </c>
      <c r="N725" s="898">
        <v>56.07663949652143</v>
      </c>
      <c r="O725" s="898">
        <v>0</v>
      </c>
      <c r="P725" s="947">
        <v>0</v>
      </c>
      <c r="Q725" s="898">
        <v>0</v>
      </c>
      <c r="R725" s="898">
        <v>0</v>
      </c>
      <c r="S725" s="898">
        <v>0</v>
      </c>
      <c r="T725" s="898">
        <v>0</v>
      </c>
      <c r="U725" s="898">
        <v>0</v>
      </c>
      <c r="V725" s="925">
        <v>0</v>
      </c>
    </row>
    <row r="726" spans="1:22">
      <c r="A726" s="880" t="s">
        <v>1902</v>
      </c>
      <c r="B726" s="946">
        <v>13.99</v>
      </c>
      <c r="C726" s="946">
        <v>14.23</v>
      </c>
      <c r="D726" s="893">
        <v>76</v>
      </c>
      <c r="E726" s="893">
        <v>76</v>
      </c>
      <c r="F726" s="893">
        <v>2144.7200000000003</v>
      </c>
      <c r="G726" s="945">
        <v>12.9</v>
      </c>
      <c r="H726" s="893">
        <v>10</v>
      </c>
      <c r="I726" s="893">
        <v>7</v>
      </c>
      <c r="J726" s="893">
        <v>10</v>
      </c>
      <c r="K726" s="944">
        <v>335.40000000000003</v>
      </c>
      <c r="L726" s="943">
        <v>2480.1200000000003</v>
      </c>
      <c r="M726" s="892">
        <v>322.34277418890935</v>
      </c>
      <c r="N726" s="892">
        <v>2157.7772258110908</v>
      </c>
      <c r="O726" s="892">
        <v>0</v>
      </c>
      <c r="P726" s="942">
        <v>0</v>
      </c>
      <c r="Q726" s="892">
        <v>0</v>
      </c>
      <c r="R726" s="892">
        <v>0</v>
      </c>
      <c r="S726" s="892">
        <v>0</v>
      </c>
      <c r="T726" s="892">
        <v>0</v>
      </c>
      <c r="U726" s="892">
        <v>0</v>
      </c>
      <c r="V726" s="926">
        <v>0</v>
      </c>
    </row>
    <row r="727" spans="1:22">
      <c r="A727" s="882" t="s">
        <v>1901</v>
      </c>
      <c r="B727" s="951">
        <v>12.15</v>
      </c>
      <c r="C727" s="951">
        <v>0</v>
      </c>
      <c r="D727" s="899">
        <v>4</v>
      </c>
      <c r="E727" s="899">
        <v>0</v>
      </c>
      <c r="F727" s="899">
        <v>48.6</v>
      </c>
      <c r="G727" s="950">
        <v>12.9</v>
      </c>
      <c r="H727" s="899">
        <v>2</v>
      </c>
      <c r="I727" s="899">
        <v>0</v>
      </c>
      <c r="J727" s="899">
        <v>0</v>
      </c>
      <c r="K727" s="949">
        <v>51.6</v>
      </c>
      <c r="L727" s="948">
        <v>100.2</v>
      </c>
      <c r="M727" s="898">
        <v>100.2</v>
      </c>
      <c r="N727" s="898">
        <v>0</v>
      </c>
      <c r="O727" s="898">
        <v>0</v>
      </c>
      <c r="P727" s="947">
        <v>0</v>
      </c>
      <c r="Q727" s="898">
        <v>0</v>
      </c>
      <c r="R727" s="898">
        <v>0</v>
      </c>
      <c r="S727" s="898">
        <v>0</v>
      </c>
      <c r="T727" s="898">
        <v>0</v>
      </c>
      <c r="U727" s="898">
        <v>0</v>
      </c>
      <c r="V727" s="925">
        <v>0</v>
      </c>
    </row>
    <row r="728" spans="1:22">
      <c r="A728" s="880" t="s">
        <v>1900</v>
      </c>
      <c r="B728" s="946">
        <v>16.600000000000001</v>
      </c>
      <c r="C728" s="946">
        <v>17.23</v>
      </c>
      <c r="D728" s="893">
        <v>117</v>
      </c>
      <c r="E728" s="893">
        <v>117</v>
      </c>
      <c r="F728" s="893">
        <v>3958.1100000000006</v>
      </c>
      <c r="G728" s="945">
        <v>11.75</v>
      </c>
      <c r="H728" s="893">
        <v>19</v>
      </c>
      <c r="I728" s="893">
        <v>17</v>
      </c>
      <c r="J728" s="893">
        <v>19</v>
      </c>
      <c r="K728" s="944">
        <v>493.5</v>
      </c>
      <c r="L728" s="943">
        <v>4451.6100000000006</v>
      </c>
      <c r="M728" s="892">
        <v>0</v>
      </c>
      <c r="N728" s="892">
        <v>4451.6100000000006</v>
      </c>
      <c r="O728" s="892">
        <v>0</v>
      </c>
      <c r="P728" s="942">
        <v>0</v>
      </c>
      <c r="Q728" s="892">
        <v>0</v>
      </c>
      <c r="R728" s="892">
        <v>0</v>
      </c>
      <c r="S728" s="892">
        <v>0</v>
      </c>
      <c r="T728" s="892">
        <v>0</v>
      </c>
      <c r="U728" s="892">
        <v>0</v>
      </c>
      <c r="V728" s="926">
        <v>0</v>
      </c>
    </row>
    <row r="729" spans="1:22">
      <c r="A729" s="882" t="s">
        <v>1899</v>
      </c>
      <c r="B729" s="951">
        <v>4.95</v>
      </c>
      <c r="C729" s="951">
        <v>5.12</v>
      </c>
      <c r="D729" s="899">
        <v>85</v>
      </c>
      <c r="E729" s="899">
        <v>85</v>
      </c>
      <c r="F729" s="899">
        <v>855.95</v>
      </c>
      <c r="G729" s="950">
        <v>3.9</v>
      </c>
      <c r="H729" s="899">
        <v>8</v>
      </c>
      <c r="I729" s="899">
        <v>5</v>
      </c>
      <c r="J729" s="899">
        <v>6</v>
      </c>
      <c r="K729" s="949">
        <v>70.2</v>
      </c>
      <c r="L729" s="948">
        <v>926.15000000000009</v>
      </c>
      <c r="M729" s="898">
        <v>0</v>
      </c>
      <c r="N729" s="898">
        <v>926.15000000000009</v>
      </c>
      <c r="O729" s="898">
        <v>0</v>
      </c>
      <c r="P729" s="947">
        <v>0</v>
      </c>
      <c r="Q729" s="898">
        <v>0</v>
      </c>
      <c r="R729" s="898">
        <v>0</v>
      </c>
      <c r="S729" s="898">
        <v>0</v>
      </c>
      <c r="T729" s="898">
        <v>0</v>
      </c>
      <c r="U729" s="898">
        <v>0</v>
      </c>
      <c r="V729" s="925">
        <v>0</v>
      </c>
    </row>
    <row r="730" spans="1:22">
      <c r="A730" s="880" t="s">
        <v>1898</v>
      </c>
      <c r="B730" s="946">
        <v>4.6500000000000004</v>
      </c>
      <c r="C730" s="946">
        <v>0</v>
      </c>
      <c r="D730" s="893">
        <v>4</v>
      </c>
      <c r="E730" s="893">
        <v>2</v>
      </c>
      <c r="F730" s="893">
        <v>18.600000000000001</v>
      </c>
      <c r="G730" s="945">
        <v>3.9</v>
      </c>
      <c r="H730" s="893">
        <v>2</v>
      </c>
      <c r="I730" s="893">
        <v>0</v>
      </c>
      <c r="J730" s="893">
        <v>0</v>
      </c>
      <c r="K730" s="944">
        <v>15.6</v>
      </c>
      <c r="L730" s="943">
        <v>34.200000000000003</v>
      </c>
      <c r="M730" s="892">
        <v>0</v>
      </c>
      <c r="N730" s="892">
        <v>34.200000000000003</v>
      </c>
      <c r="O730" s="892">
        <v>0</v>
      </c>
      <c r="P730" s="942">
        <v>0</v>
      </c>
      <c r="Q730" s="892">
        <v>0</v>
      </c>
      <c r="R730" s="892">
        <v>0</v>
      </c>
      <c r="S730" s="892">
        <v>0</v>
      </c>
      <c r="T730" s="892">
        <v>0</v>
      </c>
      <c r="U730" s="892">
        <v>0</v>
      </c>
      <c r="V730" s="926">
        <v>0</v>
      </c>
    </row>
    <row r="731" spans="1:22">
      <c r="A731" s="882" t="s">
        <v>1897</v>
      </c>
      <c r="B731" s="951">
        <v>14.24</v>
      </c>
      <c r="C731" s="951">
        <v>14.49</v>
      </c>
      <c r="D731" s="899">
        <v>110</v>
      </c>
      <c r="E731" s="899">
        <v>111</v>
      </c>
      <c r="F731" s="899">
        <v>3174.79</v>
      </c>
      <c r="G731" s="950">
        <v>7.9</v>
      </c>
      <c r="H731" s="899">
        <v>19</v>
      </c>
      <c r="I731" s="899">
        <v>16</v>
      </c>
      <c r="J731" s="899">
        <v>19</v>
      </c>
      <c r="K731" s="949">
        <v>347.6</v>
      </c>
      <c r="L731" s="948">
        <v>3522.39</v>
      </c>
      <c r="M731" s="898">
        <v>0</v>
      </c>
      <c r="N731" s="898">
        <v>3522.39</v>
      </c>
      <c r="O731" s="898">
        <v>0</v>
      </c>
      <c r="P731" s="947">
        <v>0</v>
      </c>
      <c r="Q731" s="898">
        <v>0</v>
      </c>
      <c r="R731" s="898">
        <v>0</v>
      </c>
      <c r="S731" s="898">
        <v>0</v>
      </c>
      <c r="T731" s="898">
        <v>0</v>
      </c>
      <c r="U731" s="898">
        <v>0</v>
      </c>
      <c r="V731" s="925">
        <v>0</v>
      </c>
    </row>
    <row r="732" spans="1:22">
      <c r="A732" s="880" t="s">
        <v>1896</v>
      </c>
      <c r="B732" s="946">
        <v>11.52</v>
      </c>
      <c r="C732" s="946">
        <v>11.98</v>
      </c>
      <c r="D732" s="893">
        <v>23</v>
      </c>
      <c r="E732" s="893">
        <v>23</v>
      </c>
      <c r="F732" s="893">
        <v>540.5</v>
      </c>
      <c r="G732" s="945">
        <v>7.9</v>
      </c>
      <c r="H732" s="893">
        <v>3</v>
      </c>
      <c r="I732" s="893">
        <v>2</v>
      </c>
      <c r="J732" s="893">
        <v>3</v>
      </c>
      <c r="K732" s="944">
        <v>63.2</v>
      </c>
      <c r="L732" s="943">
        <v>603.70000000000005</v>
      </c>
      <c r="M732" s="892">
        <v>390.16965575106457</v>
      </c>
      <c r="N732" s="892">
        <v>213.53034424893548</v>
      </c>
      <c r="O732" s="892">
        <v>0</v>
      </c>
      <c r="P732" s="942">
        <v>0</v>
      </c>
      <c r="Q732" s="892">
        <v>0</v>
      </c>
      <c r="R732" s="892">
        <v>0</v>
      </c>
      <c r="S732" s="892">
        <v>0</v>
      </c>
      <c r="T732" s="892">
        <v>0</v>
      </c>
      <c r="U732" s="892">
        <v>0</v>
      </c>
      <c r="V732" s="926">
        <v>0</v>
      </c>
    </row>
    <row r="733" spans="1:22">
      <c r="A733" s="882" t="s">
        <v>1895</v>
      </c>
      <c r="B733" s="951">
        <v>17.170000000000002</v>
      </c>
      <c r="C733" s="951">
        <v>16.510000000000002</v>
      </c>
      <c r="D733" s="899">
        <v>131</v>
      </c>
      <c r="E733" s="899">
        <v>129</v>
      </c>
      <c r="F733" s="899">
        <v>4379.0600000000013</v>
      </c>
      <c r="G733" s="950">
        <v>12.4</v>
      </c>
      <c r="H733" s="899">
        <v>21</v>
      </c>
      <c r="I733" s="899">
        <v>18</v>
      </c>
      <c r="J733" s="899">
        <v>21</v>
      </c>
      <c r="K733" s="949">
        <v>595.20000000000005</v>
      </c>
      <c r="L733" s="948">
        <v>4974.2600000000011</v>
      </c>
      <c r="M733" s="898">
        <v>0</v>
      </c>
      <c r="N733" s="898">
        <v>4974.2600000000011</v>
      </c>
      <c r="O733" s="898">
        <v>0</v>
      </c>
      <c r="P733" s="947">
        <v>0</v>
      </c>
      <c r="Q733" s="898">
        <v>0</v>
      </c>
      <c r="R733" s="898">
        <v>0</v>
      </c>
      <c r="S733" s="898">
        <v>0</v>
      </c>
      <c r="T733" s="898">
        <v>0</v>
      </c>
      <c r="U733" s="898">
        <v>0</v>
      </c>
      <c r="V733" s="925">
        <v>0</v>
      </c>
    </row>
    <row r="734" spans="1:22">
      <c r="A734" s="880" t="s">
        <v>1894</v>
      </c>
      <c r="B734" s="946">
        <v>13.77</v>
      </c>
      <c r="C734" s="946">
        <v>15.5</v>
      </c>
      <c r="D734" s="893">
        <v>83</v>
      </c>
      <c r="E734" s="893">
        <v>83</v>
      </c>
      <c r="F734" s="893">
        <v>2429.41</v>
      </c>
      <c r="G734" s="945">
        <v>2.8</v>
      </c>
      <c r="H734" s="893">
        <v>18</v>
      </c>
      <c r="I734" s="893">
        <v>13</v>
      </c>
      <c r="J734" s="893">
        <v>18</v>
      </c>
      <c r="K734" s="944">
        <v>128.79999999999998</v>
      </c>
      <c r="L734" s="943">
        <v>2558.21</v>
      </c>
      <c r="M734" s="892">
        <v>1993.4901849367359</v>
      </c>
      <c r="N734" s="892">
        <v>564.71981506326415</v>
      </c>
      <c r="O734" s="892">
        <v>0</v>
      </c>
      <c r="P734" s="942">
        <v>0</v>
      </c>
      <c r="Q734" s="892">
        <v>0</v>
      </c>
      <c r="R734" s="892">
        <v>0</v>
      </c>
      <c r="S734" s="892">
        <v>0</v>
      </c>
      <c r="T734" s="892">
        <v>0</v>
      </c>
      <c r="U734" s="892">
        <v>0</v>
      </c>
      <c r="V734" s="926">
        <v>0</v>
      </c>
    </row>
    <row r="735" spans="1:22">
      <c r="A735" s="882" t="s">
        <v>1893</v>
      </c>
      <c r="B735" s="951">
        <v>10.27</v>
      </c>
      <c r="C735" s="951">
        <v>10.71</v>
      </c>
      <c r="D735" s="899">
        <v>18</v>
      </c>
      <c r="E735" s="899">
        <v>18</v>
      </c>
      <c r="F735" s="899">
        <v>377.64</v>
      </c>
      <c r="G735" s="950">
        <v>2.8</v>
      </c>
      <c r="H735" s="899">
        <v>4</v>
      </c>
      <c r="I735" s="899">
        <v>0</v>
      </c>
      <c r="J735" s="899">
        <v>4</v>
      </c>
      <c r="K735" s="949">
        <v>44.8</v>
      </c>
      <c r="L735" s="948">
        <v>422.44</v>
      </c>
      <c r="M735" s="898">
        <v>320.17483877140944</v>
      </c>
      <c r="N735" s="898">
        <v>102.26516122859056</v>
      </c>
      <c r="O735" s="898">
        <v>0</v>
      </c>
      <c r="P735" s="947">
        <v>0</v>
      </c>
      <c r="Q735" s="898">
        <v>0</v>
      </c>
      <c r="R735" s="898">
        <v>0</v>
      </c>
      <c r="S735" s="898">
        <v>0</v>
      </c>
      <c r="T735" s="898">
        <v>0</v>
      </c>
      <c r="U735" s="898">
        <v>0</v>
      </c>
      <c r="V735" s="925">
        <v>0</v>
      </c>
    </row>
    <row r="736" spans="1:22">
      <c r="A736" s="880" t="s">
        <v>1548</v>
      </c>
      <c r="B736" s="946">
        <v>14.94</v>
      </c>
      <c r="C736" s="946">
        <v>14.6</v>
      </c>
      <c r="D736" s="893">
        <v>211</v>
      </c>
      <c r="E736" s="893">
        <v>211</v>
      </c>
      <c r="F736" s="893">
        <v>6232.94</v>
      </c>
      <c r="G736" s="945">
        <v>3.6</v>
      </c>
      <c r="H736" s="893">
        <v>31</v>
      </c>
      <c r="I736" s="893">
        <v>31</v>
      </c>
      <c r="J736" s="893">
        <v>31</v>
      </c>
      <c r="K736" s="944">
        <v>223.20000000000002</v>
      </c>
      <c r="L736" s="943">
        <v>6456.1399999999994</v>
      </c>
      <c r="M736" s="892">
        <v>0</v>
      </c>
      <c r="N736" s="892">
        <v>0</v>
      </c>
      <c r="O736" s="892">
        <v>0</v>
      </c>
      <c r="P736" s="942">
        <v>0</v>
      </c>
      <c r="Q736" s="892">
        <v>0</v>
      </c>
      <c r="R736" s="892">
        <v>0</v>
      </c>
      <c r="S736" s="892">
        <v>6456.1399999999994</v>
      </c>
      <c r="T736" s="892">
        <v>0</v>
      </c>
      <c r="U736" s="892">
        <v>0</v>
      </c>
      <c r="V736" s="926">
        <v>0</v>
      </c>
    </row>
    <row r="737" spans="1:22">
      <c r="A737" s="882" t="s">
        <v>1547</v>
      </c>
      <c r="B737" s="951">
        <v>15.92</v>
      </c>
      <c r="C737" s="951">
        <v>17.55</v>
      </c>
      <c r="D737" s="899">
        <v>61</v>
      </c>
      <c r="E737" s="899">
        <v>61</v>
      </c>
      <c r="F737" s="899">
        <v>2041.67</v>
      </c>
      <c r="G737" s="950">
        <v>2.7</v>
      </c>
      <c r="H737" s="899">
        <v>9</v>
      </c>
      <c r="I737" s="899">
        <v>9</v>
      </c>
      <c r="J737" s="899">
        <v>9</v>
      </c>
      <c r="K737" s="949">
        <v>48.6</v>
      </c>
      <c r="L737" s="948">
        <v>2090.27</v>
      </c>
      <c r="M737" s="898">
        <v>0</v>
      </c>
      <c r="N737" s="898">
        <v>0</v>
      </c>
      <c r="O737" s="898">
        <v>0</v>
      </c>
      <c r="P737" s="947">
        <v>2090.27</v>
      </c>
      <c r="Q737" s="898">
        <v>0</v>
      </c>
      <c r="R737" s="898">
        <v>0</v>
      </c>
      <c r="S737" s="898">
        <v>0</v>
      </c>
      <c r="T737" s="898">
        <v>0</v>
      </c>
      <c r="U737" s="898">
        <v>0</v>
      </c>
      <c r="V737" s="925">
        <v>0</v>
      </c>
    </row>
    <row r="738" spans="1:22">
      <c r="A738" s="880" t="s">
        <v>1892</v>
      </c>
      <c r="B738" s="946">
        <v>16.7</v>
      </c>
      <c r="C738" s="946">
        <v>17.46</v>
      </c>
      <c r="D738" s="893">
        <v>98</v>
      </c>
      <c r="E738" s="893">
        <v>98</v>
      </c>
      <c r="F738" s="893">
        <v>3347.6800000000003</v>
      </c>
      <c r="G738" s="945">
        <v>1</v>
      </c>
      <c r="H738" s="893">
        <v>15</v>
      </c>
      <c r="I738" s="893">
        <v>14</v>
      </c>
      <c r="J738" s="893">
        <v>15</v>
      </c>
      <c r="K738" s="944">
        <v>32</v>
      </c>
      <c r="L738" s="943">
        <v>3379.6800000000003</v>
      </c>
      <c r="M738" s="892">
        <v>0</v>
      </c>
      <c r="N738" s="892">
        <v>3379.6800000000003</v>
      </c>
      <c r="O738" s="892">
        <v>0</v>
      </c>
      <c r="P738" s="942">
        <v>0</v>
      </c>
      <c r="Q738" s="892">
        <v>0</v>
      </c>
      <c r="R738" s="892">
        <v>0</v>
      </c>
      <c r="S738" s="892">
        <v>0</v>
      </c>
      <c r="T738" s="892">
        <v>0</v>
      </c>
      <c r="U738" s="892">
        <v>0</v>
      </c>
      <c r="V738" s="926">
        <v>0</v>
      </c>
    </row>
    <row r="739" spans="1:22">
      <c r="A739" s="882" t="s">
        <v>1891</v>
      </c>
      <c r="B739" s="951">
        <v>5.92</v>
      </c>
      <c r="C739" s="951">
        <v>5.94</v>
      </c>
      <c r="D739" s="899">
        <v>123</v>
      </c>
      <c r="E739" s="899">
        <v>125</v>
      </c>
      <c r="F739" s="899">
        <v>1470.6599999999999</v>
      </c>
      <c r="G739" s="950">
        <v>1.19</v>
      </c>
      <c r="H739" s="899">
        <v>10</v>
      </c>
      <c r="I739" s="899">
        <v>8</v>
      </c>
      <c r="J739" s="899">
        <v>10</v>
      </c>
      <c r="K739" s="949">
        <v>28.56</v>
      </c>
      <c r="L739" s="948">
        <v>1499.2199999999998</v>
      </c>
      <c r="M739" s="898">
        <v>0</v>
      </c>
      <c r="N739" s="898">
        <v>1499.2199999999998</v>
      </c>
      <c r="O739" s="898">
        <v>0</v>
      </c>
      <c r="P739" s="947">
        <v>0</v>
      </c>
      <c r="Q739" s="898">
        <v>0</v>
      </c>
      <c r="R739" s="898">
        <v>0</v>
      </c>
      <c r="S739" s="898">
        <v>0</v>
      </c>
      <c r="T739" s="898">
        <v>0</v>
      </c>
      <c r="U739" s="898">
        <v>0</v>
      </c>
      <c r="V739" s="925">
        <v>0</v>
      </c>
    </row>
    <row r="740" spans="1:22">
      <c r="A740" s="880" t="s">
        <v>1890</v>
      </c>
      <c r="B740" s="946">
        <v>8.15</v>
      </c>
      <c r="C740" s="946">
        <v>8.6300000000000008</v>
      </c>
      <c r="D740" s="893">
        <v>104</v>
      </c>
      <c r="E740" s="893">
        <v>107</v>
      </c>
      <c r="F740" s="893">
        <v>1771.0100000000002</v>
      </c>
      <c r="G740" s="945">
        <v>7.7</v>
      </c>
      <c r="H740" s="893">
        <v>11</v>
      </c>
      <c r="I740" s="893">
        <v>8</v>
      </c>
      <c r="J740" s="893">
        <v>11</v>
      </c>
      <c r="K740" s="944">
        <v>215.6</v>
      </c>
      <c r="L740" s="943">
        <v>1986.6100000000001</v>
      </c>
      <c r="M740" s="892">
        <v>0</v>
      </c>
      <c r="N740" s="892">
        <v>1986.6100000000001</v>
      </c>
      <c r="O740" s="892">
        <v>0</v>
      </c>
      <c r="P740" s="942">
        <v>0</v>
      </c>
      <c r="Q740" s="892">
        <v>0</v>
      </c>
      <c r="R740" s="892">
        <v>0</v>
      </c>
      <c r="S740" s="892">
        <v>0</v>
      </c>
      <c r="T740" s="892">
        <v>0</v>
      </c>
      <c r="U740" s="892">
        <v>0</v>
      </c>
      <c r="V740" s="926">
        <v>0</v>
      </c>
    </row>
    <row r="741" spans="1:22">
      <c r="A741" s="882" t="s">
        <v>1889</v>
      </c>
      <c r="B741" s="951">
        <v>5.78</v>
      </c>
      <c r="C741" s="951">
        <v>0</v>
      </c>
      <c r="D741" s="899">
        <v>6</v>
      </c>
      <c r="E741" s="899">
        <v>0</v>
      </c>
      <c r="F741" s="899">
        <v>34.68</v>
      </c>
      <c r="G741" s="950">
        <v>7.7</v>
      </c>
      <c r="H741" s="899">
        <v>2</v>
      </c>
      <c r="I741" s="899">
        <v>0</v>
      </c>
      <c r="J741" s="899">
        <v>0</v>
      </c>
      <c r="K741" s="949">
        <v>30.8</v>
      </c>
      <c r="L741" s="948">
        <v>65.48</v>
      </c>
      <c r="M741" s="898">
        <v>0</v>
      </c>
      <c r="N741" s="898">
        <v>65.48</v>
      </c>
      <c r="O741" s="898">
        <v>0</v>
      </c>
      <c r="P741" s="947">
        <v>0</v>
      </c>
      <c r="Q741" s="898">
        <v>0</v>
      </c>
      <c r="R741" s="898">
        <v>0</v>
      </c>
      <c r="S741" s="898">
        <v>0</v>
      </c>
      <c r="T741" s="898">
        <v>0</v>
      </c>
      <c r="U741" s="898">
        <v>0</v>
      </c>
      <c r="V741" s="925">
        <v>0</v>
      </c>
    </row>
    <row r="742" spans="1:22">
      <c r="A742" s="880" t="s">
        <v>1546</v>
      </c>
      <c r="B742" s="946">
        <v>29.68</v>
      </c>
      <c r="C742" s="946">
        <v>30.73</v>
      </c>
      <c r="D742" s="893">
        <v>130</v>
      </c>
      <c r="E742" s="893">
        <v>135</v>
      </c>
      <c r="F742" s="893">
        <v>8006.9500000000007</v>
      </c>
      <c r="G742" s="945">
        <v>20</v>
      </c>
      <c r="H742" s="893">
        <v>27</v>
      </c>
      <c r="I742" s="893">
        <v>26</v>
      </c>
      <c r="J742" s="893">
        <v>25</v>
      </c>
      <c r="K742" s="944">
        <v>1040</v>
      </c>
      <c r="L742" s="943">
        <v>9046.9500000000007</v>
      </c>
      <c r="M742" s="892">
        <v>0</v>
      </c>
      <c r="N742" s="892">
        <v>0</v>
      </c>
      <c r="O742" s="892">
        <v>0</v>
      </c>
      <c r="P742" s="942">
        <v>36.13317150003332</v>
      </c>
      <c r="Q742" s="892">
        <v>0</v>
      </c>
      <c r="R742" s="892">
        <v>9010.8168284999683</v>
      </c>
      <c r="S742" s="892">
        <v>0</v>
      </c>
      <c r="T742" s="892">
        <v>0</v>
      </c>
      <c r="U742" s="892">
        <v>0</v>
      </c>
      <c r="V742" s="926">
        <v>0</v>
      </c>
    </row>
    <row r="743" spans="1:22">
      <c r="A743" s="882" t="s">
        <v>1545</v>
      </c>
      <c r="B743" s="951">
        <v>26.46</v>
      </c>
      <c r="C743" s="951">
        <v>0</v>
      </c>
      <c r="D743" s="899">
        <v>3</v>
      </c>
      <c r="E743" s="899">
        <v>0</v>
      </c>
      <c r="F743" s="899">
        <v>79.38</v>
      </c>
      <c r="G743" s="950">
        <v>20</v>
      </c>
      <c r="H743" s="899">
        <v>3</v>
      </c>
      <c r="I743" s="899">
        <v>0</v>
      </c>
      <c r="J743" s="899">
        <v>0</v>
      </c>
      <c r="K743" s="949">
        <v>120</v>
      </c>
      <c r="L743" s="948">
        <v>199.38</v>
      </c>
      <c r="M743" s="898">
        <v>0</v>
      </c>
      <c r="N743" s="898">
        <v>0</v>
      </c>
      <c r="O743" s="898">
        <v>0</v>
      </c>
      <c r="P743" s="947">
        <v>0</v>
      </c>
      <c r="Q743" s="898">
        <v>0</v>
      </c>
      <c r="R743" s="898">
        <v>199.38</v>
      </c>
      <c r="S743" s="898">
        <v>0</v>
      </c>
      <c r="T743" s="898">
        <v>0</v>
      </c>
      <c r="U743" s="898">
        <v>0</v>
      </c>
      <c r="V743" s="925">
        <v>0</v>
      </c>
    </row>
    <row r="744" spans="1:22">
      <c r="A744" s="880" t="s">
        <v>1544</v>
      </c>
      <c r="B744" s="946">
        <v>28.56</v>
      </c>
      <c r="C744" s="946">
        <v>0</v>
      </c>
      <c r="D744" s="893">
        <v>5</v>
      </c>
      <c r="E744" s="893">
        <v>1</v>
      </c>
      <c r="F744" s="893">
        <v>142.79999999999998</v>
      </c>
      <c r="G744" s="945">
        <v>20</v>
      </c>
      <c r="H744" s="893">
        <v>3</v>
      </c>
      <c r="I744" s="893">
        <v>0</v>
      </c>
      <c r="J744" s="893">
        <v>0</v>
      </c>
      <c r="K744" s="944">
        <v>120</v>
      </c>
      <c r="L744" s="943">
        <v>262.79999999999995</v>
      </c>
      <c r="M744" s="892">
        <v>0</v>
      </c>
      <c r="N744" s="892">
        <v>0</v>
      </c>
      <c r="O744" s="892">
        <v>0</v>
      </c>
      <c r="P744" s="942">
        <v>0</v>
      </c>
      <c r="Q744" s="892">
        <v>0</v>
      </c>
      <c r="R744" s="892">
        <v>262.79999999999995</v>
      </c>
      <c r="S744" s="892">
        <v>0</v>
      </c>
      <c r="T744" s="892">
        <v>0</v>
      </c>
      <c r="U744" s="892">
        <v>0</v>
      </c>
      <c r="V744" s="926">
        <v>0</v>
      </c>
    </row>
    <row r="745" spans="1:22">
      <c r="A745" s="882" t="s">
        <v>1888</v>
      </c>
      <c r="B745" s="951">
        <v>8.16</v>
      </c>
      <c r="C745" s="951">
        <v>8.2100000000000009</v>
      </c>
      <c r="D745" s="899">
        <v>60</v>
      </c>
      <c r="E745" s="899">
        <v>62</v>
      </c>
      <c r="F745" s="899">
        <v>998.62000000000012</v>
      </c>
      <c r="G745" s="950">
        <v>6.2</v>
      </c>
      <c r="H745" s="899">
        <v>7</v>
      </c>
      <c r="I745" s="899">
        <v>5</v>
      </c>
      <c r="J745" s="899">
        <v>7</v>
      </c>
      <c r="K745" s="949">
        <v>111.60000000000001</v>
      </c>
      <c r="L745" s="948">
        <v>1110.22</v>
      </c>
      <c r="M745" s="898">
        <v>0</v>
      </c>
      <c r="N745" s="898">
        <v>0</v>
      </c>
      <c r="O745" s="898">
        <v>1110.22</v>
      </c>
      <c r="P745" s="947">
        <v>0</v>
      </c>
      <c r="Q745" s="898">
        <v>0</v>
      </c>
      <c r="R745" s="898">
        <v>0</v>
      </c>
      <c r="S745" s="898">
        <v>0</v>
      </c>
      <c r="T745" s="898">
        <v>0</v>
      </c>
      <c r="U745" s="898">
        <v>0</v>
      </c>
      <c r="V745" s="925">
        <v>0</v>
      </c>
    </row>
    <row r="746" spans="1:22">
      <c r="A746" s="880" t="s">
        <v>1887</v>
      </c>
      <c r="B746" s="946">
        <v>19.71</v>
      </c>
      <c r="C746" s="946">
        <v>20.18</v>
      </c>
      <c r="D746" s="893">
        <v>123</v>
      </c>
      <c r="E746" s="893">
        <v>120</v>
      </c>
      <c r="F746" s="893">
        <v>4845.93</v>
      </c>
      <c r="G746" s="945">
        <v>10.3</v>
      </c>
      <c r="H746" s="893">
        <v>18</v>
      </c>
      <c r="I746" s="893">
        <v>17</v>
      </c>
      <c r="J746" s="893">
        <v>18</v>
      </c>
      <c r="K746" s="944">
        <v>391.40000000000003</v>
      </c>
      <c r="L746" s="943">
        <v>5237.33</v>
      </c>
      <c r="M746" s="892">
        <v>0</v>
      </c>
      <c r="N746" s="892">
        <v>0</v>
      </c>
      <c r="O746" s="892">
        <v>5237.33</v>
      </c>
      <c r="P746" s="942">
        <v>0</v>
      </c>
      <c r="Q746" s="892">
        <v>0</v>
      </c>
      <c r="R746" s="892">
        <v>0</v>
      </c>
      <c r="S746" s="892">
        <v>0</v>
      </c>
      <c r="T746" s="892">
        <v>0</v>
      </c>
      <c r="U746" s="892">
        <v>0</v>
      </c>
      <c r="V746" s="926">
        <v>0</v>
      </c>
    </row>
    <row r="747" spans="1:22">
      <c r="A747" s="882" t="s">
        <v>1886</v>
      </c>
      <c r="B747" s="951">
        <v>19.100000000000001</v>
      </c>
      <c r="C747" s="951">
        <v>19.809999999999999</v>
      </c>
      <c r="D747" s="899">
        <v>67</v>
      </c>
      <c r="E747" s="899">
        <v>67</v>
      </c>
      <c r="F747" s="899">
        <v>2606.9700000000003</v>
      </c>
      <c r="G747" s="950">
        <v>14</v>
      </c>
      <c r="H747" s="899">
        <v>9</v>
      </c>
      <c r="I747" s="899">
        <v>8</v>
      </c>
      <c r="J747" s="899">
        <v>9</v>
      </c>
      <c r="K747" s="949">
        <v>280</v>
      </c>
      <c r="L747" s="948">
        <v>2886.9700000000003</v>
      </c>
      <c r="M747" s="898">
        <v>0</v>
      </c>
      <c r="N747" s="898">
        <v>329.96504072780976</v>
      </c>
      <c r="O747" s="898">
        <v>2557.0049592721907</v>
      </c>
      <c r="P747" s="947">
        <v>0</v>
      </c>
      <c r="Q747" s="898">
        <v>0</v>
      </c>
      <c r="R747" s="898">
        <v>0</v>
      </c>
      <c r="S747" s="898">
        <v>0</v>
      </c>
      <c r="T747" s="898">
        <v>0</v>
      </c>
      <c r="U747" s="898">
        <v>0</v>
      </c>
      <c r="V747" s="925">
        <v>0</v>
      </c>
    </row>
    <row r="748" spans="1:22">
      <c r="A748" s="880" t="s">
        <v>1543</v>
      </c>
      <c r="B748" s="946">
        <v>24.02</v>
      </c>
      <c r="C748" s="946">
        <v>23.3</v>
      </c>
      <c r="D748" s="893">
        <v>76</v>
      </c>
      <c r="E748" s="893">
        <v>76</v>
      </c>
      <c r="F748" s="893">
        <v>3596.3199999999997</v>
      </c>
      <c r="G748" s="945">
        <v>4.8</v>
      </c>
      <c r="H748" s="893">
        <v>19</v>
      </c>
      <c r="I748" s="893">
        <v>14</v>
      </c>
      <c r="J748" s="893">
        <v>19</v>
      </c>
      <c r="K748" s="944">
        <v>230.39999999999998</v>
      </c>
      <c r="L748" s="943">
        <v>3826.72</v>
      </c>
      <c r="M748" s="892">
        <v>0</v>
      </c>
      <c r="N748" s="892">
        <v>0</v>
      </c>
      <c r="O748" s="892">
        <v>0</v>
      </c>
      <c r="P748" s="942">
        <v>0</v>
      </c>
      <c r="Q748" s="892">
        <v>0</v>
      </c>
      <c r="R748" s="892">
        <v>0</v>
      </c>
      <c r="S748" s="892">
        <v>3826.72</v>
      </c>
      <c r="T748" s="892">
        <v>0</v>
      </c>
      <c r="U748" s="892">
        <v>0</v>
      </c>
      <c r="V748" s="926">
        <v>0</v>
      </c>
    </row>
    <row r="749" spans="1:22">
      <c r="A749" s="882" t="s">
        <v>1542</v>
      </c>
      <c r="B749" s="951">
        <v>21.41</v>
      </c>
      <c r="C749" s="951">
        <v>22.34</v>
      </c>
      <c r="D749" s="899">
        <v>10</v>
      </c>
      <c r="E749" s="899">
        <v>15</v>
      </c>
      <c r="F749" s="899">
        <v>549.20000000000005</v>
      </c>
      <c r="G749" s="950">
        <v>4.8</v>
      </c>
      <c r="H749" s="899">
        <v>5</v>
      </c>
      <c r="I749" s="899">
        <v>0</v>
      </c>
      <c r="J749" s="899">
        <v>5</v>
      </c>
      <c r="K749" s="949">
        <v>96</v>
      </c>
      <c r="L749" s="948">
        <v>645.20000000000005</v>
      </c>
      <c r="M749" s="898">
        <v>0</v>
      </c>
      <c r="N749" s="898">
        <v>0</v>
      </c>
      <c r="O749" s="898">
        <v>0</v>
      </c>
      <c r="P749" s="947">
        <v>0</v>
      </c>
      <c r="Q749" s="898">
        <v>0</v>
      </c>
      <c r="R749" s="898">
        <v>0</v>
      </c>
      <c r="S749" s="898">
        <v>645.20000000000005</v>
      </c>
      <c r="T749" s="898">
        <v>0</v>
      </c>
      <c r="U749" s="898">
        <v>0</v>
      </c>
      <c r="V749" s="925">
        <v>0</v>
      </c>
    </row>
    <row r="750" spans="1:22">
      <c r="A750" s="880" t="s">
        <v>1154</v>
      </c>
      <c r="B750" s="946">
        <v>11.2</v>
      </c>
      <c r="C750" s="946">
        <v>0</v>
      </c>
      <c r="D750" s="893">
        <v>37</v>
      </c>
      <c r="E750" s="893">
        <v>0</v>
      </c>
      <c r="F750" s="893">
        <v>414.4</v>
      </c>
      <c r="G750" s="945">
        <v>6.5</v>
      </c>
      <c r="H750" s="893">
        <v>2</v>
      </c>
      <c r="I750" s="893">
        <v>2</v>
      </c>
      <c r="J750" s="893">
        <v>2</v>
      </c>
      <c r="K750" s="944">
        <v>26</v>
      </c>
      <c r="L750" s="943">
        <v>440.4</v>
      </c>
      <c r="M750" s="892">
        <v>0</v>
      </c>
      <c r="N750" s="892">
        <v>0</v>
      </c>
      <c r="O750" s="892">
        <v>440.4</v>
      </c>
      <c r="P750" s="942">
        <v>0</v>
      </c>
      <c r="Q750" s="892">
        <v>0</v>
      </c>
      <c r="R750" s="892">
        <v>0</v>
      </c>
      <c r="S750" s="892">
        <v>0</v>
      </c>
      <c r="T750" s="892">
        <v>0</v>
      </c>
      <c r="U750" s="892">
        <v>0</v>
      </c>
      <c r="V750" s="926">
        <v>0</v>
      </c>
    </row>
    <row r="751" spans="1:22">
      <c r="A751" s="882" t="s">
        <v>1885</v>
      </c>
      <c r="B751" s="951">
        <v>22.05</v>
      </c>
      <c r="C751" s="951">
        <v>20.84</v>
      </c>
      <c r="D751" s="899">
        <v>115</v>
      </c>
      <c r="E751" s="899">
        <v>111</v>
      </c>
      <c r="F751" s="899">
        <v>4848.99</v>
      </c>
      <c r="G751" s="950">
        <v>3.5</v>
      </c>
      <c r="H751" s="899">
        <v>19</v>
      </c>
      <c r="I751" s="899">
        <v>18</v>
      </c>
      <c r="J751" s="899">
        <v>19</v>
      </c>
      <c r="K751" s="949">
        <v>140</v>
      </c>
      <c r="L751" s="948">
        <v>4988.99</v>
      </c>
      <c r="M751" s="898">
        <v>0</v>
      </c>
      <c r="N751" s="898">
        <v>4988.99</v>
      </c>
      <c r="O751" s="898">
        <v>0</v>
      </c>
      <c r="P751" s="947">
        <v>0</v>
      </c>
      <c r="Q751" s="898">
        <v>0</v>
      </c>
      <c r="R751" s="898">
        <v>0</v>
      </c>
      <c r="S751" s="898">
        <v>0</v>
      </c>
      <c r="T751" s="898">
        <v>0</v>
      </c>
      <c r="U751" s="898">
        <v>0</v>
      </c>
      <c r="V751" s="925">
        <v>0</v>
      </c>
    </row>
    <row r="752" spans="1:22">
      <c r="A752" s="880" t="s">
        <v>1884</v>
      </c>
      <c r="B752" s="946">
        <v>7.82</v>
      </c>
      <c r="C752" s="946">
        <v>7.52</v>
      </c>
      <c r="D752" s="893">
        <v>155</v>
      </c>
      <c r="E752" s="893">
        <v>155</v>
      </c>
      <c r="F752" s="893">
        <v>2377.6999999999998</v>
      </c>
      <c r="G752" s="945">
        <v>12.2</v>
      </c>
      <c r="H752" s="893">
        <v>17</v>
      </c>
      <c r="I752" s="893">
        <v>14</v>
      </c>
      <c r="J752" s="893">
        <v>17</v>
      </c>
      <c r="K752" s="944">
        <v>488</v>
      </c>
      <c r="L752" s="943">
        <v>2865.7</v>
      </c>
      <c r="M752" s="892">
        <v>697.01625095075121</v>
      </c>
      <c r="N752" s="892">
        <v>2168.6837490492489</v>
      </c>
      <c r="O752" s="892">
        <v>0</v>
      </c>
      <c r="P752" s="942">
        <v>0</v>
      </c>
      <c r="Q752" s="892">
        <v>0</v>
      </c>
      <c r="R752" s="892">
        <v>0</v>
      </c>
      <c r="S752" s="892">
        <v>0</v>
      </c>
      <c r="T752" s="892">
        <v>0</v>
      </c>
      <c r="U752" s="892">
        <v>0</v>
      </c>
      <c r="V752" s="926">
        <v>0</v>
      </c>
    </row>
    <row r="753" spans="1:22">
      <c r="A753" s="882" t="s">
        <v>1883</v>
      </c>
      <c r="B753" s="951">
        <v>8.73</v>
      </c>
      <c r="C753" s="951">
        <v>8.3000000000000007</v>
      </c>
      <c r="D753" s="899">
        <v>23</v>
      </c>
      <c r="E753" s="899">
        <v>24</v>
      </c>
      <c r="F753" s="899">
        <v>399.99</v>
      </c>
      <c r="G753" s="950">
        <v>12.2</v>
      </c>
      <c r="H753" s="899">
        <v>3</v>
      </c>
      <c r="I753" s="899">
        <v>3</v>
      </c>
      <c r="J753" s="899">
        <v>3</v>
      </c>
      <c r="K753" s="949">
        <v>73.199999999999989</v>
      </c>
      <c r="L753" s="948">
        <v>473.19</v>
      </c>
      <c r="M753" s="898">
        <v>116.6722065541468</v>
      </c>
      <c r="N753" s="898">
        <v>356.51779344585321</v>
      </c>
      <c r="O753" s="898">
        <v>0</v>
      </c>
      <c r="P753" s="947">
        <v>0</v>
      </c>
      <c r="Q753" s="898">
        <v>0</v>
      </c>
      <c r="R753" s="898">
        <v>0</v>
      </c>
      <c r="S753" s="898">
        <v>0</v>
      </c>
      <c r="T753" s="898">
        <v>0</v>
      </c>
      <c r="U753" s="898">
        <v>0</v>
      </c>
      <c r="V753" s="925">
        <v>0</v>
      </c>
    </row>
    <row r="754" spans="1:22">
      <c r="A754" s="880" t="s">
        <v>1882</v>
      </c>
      <c r="B754" s="946">
        <v>6.33</v>
      </c>
      <c r="C754" s="946">
        <v>6.4</v>
      </c>
      <c r="D754" s="893">
        <v>118</v>
      </c>
      <c r="E754" s="893">
        <v>118</v>
      </c>
      <c r="F754" s="893">
        <v>1502.14</v>
      </c>
      <c r="G754" s="945">
        <v>9.57</v>
      </c>
      <c r="H754" s="893">
        <v>10</v>
      </c>
      <c r="I754" s="893">
        <v>8</v>
      </c>
      <c r="J754" s="893">
        <v>10</v>
      </c>
      <c r="K754" s="944">
        <v>229.68</v>
      </c>
      <c r="L754" s="943">
        <v>1731.8200000000002</v>
      </c>
      <c r="M754" s="892">
        <v>1356.1792588739088</v>
      </c>
      <c r="N754" s="892">
        <v>375.64074112609131</v>
      </c>
      <c r="O754" s="892">
        <v>0</v>
      </c>
      <c r="P754" s="942">
        <v>0</v>
      </c>
      <c r="Q754" s="892">
        <v>0</v>
      </c>
      <c r="R754" s="892">
        <v>0</v>
      </c>
      <c r="S754" s="892">
        <v>0</v>
      </c>
      <c r="T754" s="892">
        <v>0</v>
      </c>
      <c r="U754" s="892">
        <v>0</v>
      </c>
      <c r="V754" s="926">
        <v>0</v>
      </c>
    </row>
    <row r="755" spans="1:22">
      <c r="A755" s="882" t="s">
        <v>1881</v>
      </c>
      <c r="B755" s="951">
        <v>15.17</v>
      </c>
      <c r="C755" s="951">
        <v>14.96</v>
      </c>
      <c r="D755" s="899">
        <v>101</v>
      </c>
      <c r="E755" s="899">
        <v>101</v>
      </c>
      <c r="F755" s="899">
        <v>3043.13</v>
      </c>
      <c r="G755" s="950">
        <v>4.9000000000000004</v>
      </c>
      <c r="H755" s="899">
        <v>16</v>
      </c>
      <c r="I755" s="899">
        <v>13</v>
      </c>
      <c r="J755" s="899">
        <v>16</v>
      </c>
      <c r="K755" s="949">
        <v>186.20000000000002</v>
      </c>
      <c r="L755" s="948">
        <v>3229.33</v>
      </c>
      <c r="M755" s="898">
        <v>0</v>
      </c>
      <c r="N755" s="898">
        <v>3229.33</v>
      </c>
      <c r="O755" s="898">
        <v>0</v>
      </c>
      <c r="P755" s="947">
        <v>0</v>
      </c>
      <c r="Q755" s="898">
        <v>0</v>
      </c>
      <c r="R755" s="898">
        <v>0</v>
      </c>
      <c r="S755" s="898">
        <v>0</v>
      </c>
      <c r="T755" s="898">
        <v>0</v>
      </c>
      <c r="U755" s="898">
        <v>0</v>
      </c>
      <c r="V755" s="925">
        <v>0</v>
      </c>
    </row>
    <row r="756" spans="1:22">
      <c r="A756" s="880" t="s">
        <v>1880</v>
      </c>
      <c r="B756" s="946">
        <v>6.76</v>
      </c>
      <c r="C756" s="946">
        <v>6.93</v>
      </c>
      <c r="D756" s="893">
        <v>104</v>
      </c>
      <c r="E756" s="893">
        <v>104</v>
      </c>
      <c r="F756" s="893">
        <v>1423.76</v>
      </c>
      <c r="G756" s="945">
        <v>7.4</v>
      </c>
      <c r="H756" s="893">
        <v>10</v>
      </c>
      <c r="I756" s="893">
        <v>8</v>
      </c>
      <c r="J756" s="893">
        <v>10</v>
      </c>
      <c r="K756" s="944">
        <v>177.60000000000002</v>
      </c>
      <c r="L756" s="943">
        <v>1601.3600000000001</v>
      </c>
      <c r="M756" s="892">
        <v>0</v>
      </c>
      <c r="N756" s="892">
        <v>1601.3600000000001</v>
      </c>
      <c r="O756" s="892">
        <v>0</v>
      </c>
      <c r="P756" s="942">
        <v>0</v>
      </c>
      <c r="Q756" s="892">
        <v>0</v>
      </c>
      <c r="R756" s="892">
        <v>0</v>
      </c>
      <c r="S756" s="892">
        <v>0</v>
      </c>
      <c r="T756" s="892">
        <v>0</v>
      </c>
      <c r="U756" s="892">
        <v>0</v>
      </c>
      <c r="V756" s="926">
        <v>0</v>
      </c>
    </row>
    <row r="757" spans="1:22">
      <c r="A757" s="882" t="s">
        <v>1540</v>
      </c>
      <c r="B757" s="951">
        <v>17.559999999999999</v>
      </c>
      <c r="C757" s="951">
        <v>18.54</v>
      </c>
      <c r="D757" s="899">
        <v>190</v>
      </c>
      <c r="E757" s="899">
        <v>190</v>
      </c>
      <c r="F757" s="899">
        <v>6859</v>
      </c>
      <c r="G757" s="950">
        <v>3.3</v>
      </c>
      <c r="H757" s="899">
        <v>29</v>
      </c>
      <c r="I757" s="899">
        <v>29</v>
      </c>
      <c r="J757" s="899">
        <v>29</v>
      </c>
      <c r="K757" s="949">
        <v>191.39999999999998</v>
      </c>
      <c r="L757" s="948">
        <v>7050.4</v>
      </c>
      <c r="M757" s="898">
        <v>0</v>
      </c>
      <c r="N757" s="898">
        <v>0</v>
      </c>
      <c r="O757" s="898">
        <v>0</v>
      </c>
      <c r="P757" s="947">
        <v>0</v>
      </c>
      <c r="Q757" s="898">
        <v>0</v>
      </c>
      <c r="R757" s="898">
        <v>840.30444071733154</v>
      </c>
      <c r="S757" s="898">
        <v>6210.0955592826676</v>
      </c>
      <c r="T757" s="898">
        <v>0</v>
      </c>
      <c r="U757" s="898">
        <v>0</v>
      </c>
      <c r="V757" s="925">
        <v>0</v>
      </c>
    </row>
    <row r="758" spans="1:22">
      <c r="A758" s="880" t="s">
        <v>1153</v>
      </c>
      <c r="B758" s="946">
        <v>11.6</v>
      </c>
      <c r="C758" s="946">
        <v>11.44</v>
      </c>
      <c r="D758" s="893">
        <v>36</v>
      </c>
      <c r="E758" s="893">
        <v>36</v>
      </c>
      <c r="F758" s="893">
        <v>829.43999999999994</v>
      </c>
      <c r="G758" s="945">
        <v>4.25</v>
      </c>
      <c r="H758" s="893">
        <v>5</v>
      </c>
      <c r="I758" s="893">
        <v>4</v>
      </c>
      <c r="J758" s="893">
        <v>5</v>
      </c>
      <c r="K758" s="944">
        <v>51</v>
      </c>
      <c r="L758" s="943">
        <v>880.43999999999994</v>
      </c>
      <c r="M758" s="892">
        <v>0</v>
      </c>
      <c r="N758" s="892">
        <v>0</v>
      </c>
      <c r="O758" s="892">
        <v>880.43999999999994</v>
      </c>
      <c r="P758" s="942">
        <v>0</v>
      </c>
      <c r="Q758" s="892">
        <v>0</v>
      </c>
      <c r="R758" s="892">
        <v>0</v>
      </c>
      <c r="S758" s="892">
        <v>0</v>
      </c>
      <c r="T758" s="892">
        <v>0</v>
      </c>
      <c r="U758" s="892">
        <v>0</v>
      </c>
      <c r="V758" s="926">
        <v>0</v>
      </c>
    </row>
    <row r="759" spans="1:22">
      <c r="A759" s="882" t="s">
        <v>1539</v>
      </c>
      <c r="B759" s="951">
        <v>20.94</v>
      </c>
      <c r="C759" s="951">
        <v>22.59</v>
      </c>
      <c r="D759" s="899">
        <v>35</v>
      </c>
      <c r="E759" s="899">
        <v>35</v>
      </c>
      <c r="F759" s="899">
        <v>1523.5500000000002</v>
      </c>
      <c r="G759" s="950">
        <v>4.55</v>
      </c>
      <c r="H759" s="899">
        <v>6</v>
      </c>
      <c r="I759" s="899">
        <v>6</v>
      </c>
      <c r="J759" s="899">
        <v>6</v>
      </c>
      <c r="K759" s="949">
        <v>54.599999999999994</v>
      </c>
      <c r="L759" s="948">
        <v>1578.15</v>
      </c>
      <c r="M759" s="898">
        <v>0</v>
      </c>
      <c r="N759" s="898">
        <v>0</v>
      </c>
      <c r="O759" s="898">
        <v>0</v>
      </c>
      <c r="P759" s="947">
        <v>1578.15</v>
      </c>
      <c r="Q759" s="898">
        <v>0</v>
      </c>
      <c r="R759" s="898">
        <v>0</v>
      </c>
      <c r="S759" s="898">
        <v>0</v>
      </c>
      <c r="T759" s="898">
        <v>0</v>
      </c>
      <c r="U759" s="898">
        <v>0</v>
      </c>
      <c r="V759" s="925">
        <v>0</v>
      </c>
    </row>
    <row r="760" spans="1:22">
      <c r="A760" s="880" t="s">
        <v>1879</v>
      </c>
      <c r="B760" s="946">
        <v>8.26</v>
      </c>
      <c r="C760" s="946">
        <v>7.62</v>
      </c>
      <c r="D760" s="893">
        <v>134</v>
      </c>
      <c r="E760" s="893">
        <v>133</v>
      </c>
      <c r="F760" s="893">
        <v>2120.3000000000002</v>
      </c>
      <c r="G760" s="945">
        <v>7.1</v>
      </c>
      <c r="H760" s="893">
        <v>16</v>
      </c>
      <c r="I760" s="893">
        <v>13</v>
      </c>
      <c r="J760" s="893">
        <v>16</v>
      </c>
      <c r="K760" s="944">
        <v>269.8</v>
      </c>
      <c r="L760" s="943">
        <v>2390.1000000000004</v>
      </c>
      <c r="M760" s="892">
        <v>0</v>
      </c>
      <c r="N760" s="892">
        <v>2390.1000000000004</v>
      </c>
      <c r="O760" s="892">
        <v>0</v>
      </c>
      <c r="P760" s="942">
        <v>0</v>
      </c>
      <c r="Q760" s="892">
        <v>0</v>
      </c>
      <c r="R760" s="892">
        <v>0</v>
      </c>
      <c r="S760" s="892">
        <v>0</v>
      </c>
      <c r="T760" s="892">
        <v>0</v>
      </c>
      <c r="U760" s="892">
        <v>0</v>
      </c>
      <c r="V760" s="926">
        <v>0</v>
      </c>
    </row>
    <row r="761" spans="1:22">
      <c r="A761" s="882" t="s">
        <v>1878</v>
      </c>
      <c r="B761" s="951">
        <v>7.84</v>
      </c>
      <c r="C761" s="951">
        <v>7.94</v>
      </c>
      <c r="D761" s="899">
        <v>38</v>
      </c>
      <c r="E761" s="899">
        <v>36</v>
      </c>
      <c r="F761" s="899">
        <v>583.76</v>
      </c>
      <c r="G761" s="950">
        <v>7.1</v>
      </c>
      <c r="H761" s="899">
        <v>4</v>
      </c>
      <c r="I761" s="899">
        <v>3</v>
      </c>
      <c r="J761" s="899">
        <v>4</v>
      </c>
      <c r="K761" s="949">
        <v>71</v>
      </c>
      <c r="L761" s="948">
        <v>654.76</v>
      </c>
      <c r="M761" s="898">
        <v>654.76</v>
      </c>
      <c r="N761" s="898">
        <v>0</v>
      </c>
      <c r="O761" s="898">
        <v>0</v>
      </c>
      <c r="P761" s="947">
        <v>0</v>
      </c>
      <c r="Q761" s="898">
        <v>0</v>
      </c>
      <c r="R761" s="898">
        <v>0</v>
      </c>
      <c r="S761" s="898">
        <v>0</v>
      </c>
      <c r="T761" s="898">
        <v>0</v>
      </c>
      <c r="U761" s="898">
        <v>0</v>
      </c>
      <c r="V761" s="925">
        <v>0</v>
      </c>
    </row>
    <row r="762" spans="1:22">
      <c r="A762" s="880" t="s">
        <v>1538</v>
      </c>
      <c r="B762" s="946">
        <v>19.25</v>
      </c>
      <c r="C762" s="946">
        <v>18.97</v>
      </c>
      <c r="D762" s="893">
        <v>70</v>
      </c>
      <c r="E762" s="893">
        <v>72</v>
      </c>
      <c r="F762" s="893">
        <v>2713.34</v>
      </c>
      <c r="G762" s="945">
        <v>3.27</v>
      </c>
      <c r="H762" s="893">
        <v>13</v>
      </c>
      <c r="I762" s="893">
        <v>13</v>
      </c>
      <c r="J762" s="893">
        <v>13</v>
      </c>
      <c r="K762" s="944">
        <v>85.02</v>
      </c>
      <c r="L762" s="943">
        <v>2798.36</v>
      </c>
      <c r="M762" s="892">
        <v>0</v>
      </c>
      <c r="N762" s="892">
        <v>0</v>
      </c>
      <c r="O762" s="892">
        <v>0</v>
      </c>
      <c r="P762" s="942">
        <v>2798.36</v>
      </c>
      <c r="Q762" s="892">
        <v>0</v>
      </c>
      <c r="R762" s="892">
        <v>0</v>
      </c>
      <c r="S762" s="892">
        <v>0</v>
      </c>
      <c r="T762" s="892">
        <v>0</v>
      </c>
      <c r="U762" s="892">
        <v>0</v>
      </c>
      <c r="V762" s="926">
        <v>0</v>
      </c>
    </row>
    <row r="763" spans="1:22">
      <c r="A763" s="882" t="s">
        <v>1877</v>
      </c>
      <c r="B763" s="951">
        <v>18.71</v>
      </c>
      <c r="C763" s="951">
        <v>0</v>
      </c>
      <c r="D763" s="899">
        <v>124</v>
      </c>
      <c r="E763" s="899">
        <v>0</v>
      </c>
      <c r="F763" s="899">
        <v>2320.04</v>
      </c>
      <c r="G763" s="950">
        <v>5.3</v>
      </c>
      <c r="H763" s="899">
        <v>12</v>
      </c>
      <c r="I763" s="899">
        <v>12</v>
      </c>
      <c r="J763" s="899">
        <v>12</v>
      </c>
      <c r="K763" s="949">
        <v>127.19999999999999</v>
      </c>
      <c r="L763" s="948">
        <v>2447.2399999999998</v>
      </c>
      <c r="M763" s="898">
        <v>0</v>
      </c>
      <c r="N763" s="898">
        <v>2447.2399999999998</v>
      </c>
      <c r="O763" s="898">
        <v>0</v>
      </c>
      <c r="P763" s="947">
        <v>0</v>
      </c>
      <c r="Q763" s="898">
        <v>0</v>
      </c>
      <c r="R763" s="898">
        <v>0</v>
      </c>
      <c r="S763" s="898">
        <v>0</v>
      </c>
      <c r="T763" s="898">
        <v>0</v>
      </c>
      <c r="U763" s="898">
        <v>0</v>
      </c>
      <c r="V763" s="925">
        <v>0</v>
      </c>
    </row>
    <row r="764" spans="1:22">
      <c r="A764" s="880" t="s">
        <v>1537</v>
      </c>
      <c r="B764" s="946">
        <v>23.6</v>
      </c>
      <c r="C764" s="946">
        <v>22.92</v>
      </c>
      <c r="D764" s="893">
        <v>68</v>
      </c>
      <c r="E764" s="893">
        <v>68</v>
      </c>
      <c r="F764" s="893">
        <v>3163.3600000000006</v>
      </c>
      <c r="G764" s="945">
        <v>10</v>
      </c>
      <c r="H764" s="893">
        <v>14</v>
      </c>
      <c r="I764" s="893">
        <v>14</v>
      </c>
      <c r="J764" s="893">
        <v>14</v>
      </c>
      <c r="K764" s="944">
        <v>280</v>
      </c>
      <c r="L764" s="943">
        <v>3443.3600000000006</v>
      </c>
      <c r="M764" s="892">
        <v>0</v>
      </c>
      <c r="N764" s="892">
        <v>0</v>
      </c>
      <c r="O764" s="892">
        <v>0</v>
      </c>
      <c r="P764" s="942">
        <v>1562.0062499039022</v>
      </c>
      <c r="Q764" s="892">
        <v>0</v>
      </c>
      <c r="R764" s="892">
        <v>1881.3537500960981</v>
      </c>
      <c r="S764" s="892">
        <v>0</v>
      </c>
      <c r="T764" s="892">
        <v>0</v>
      </c>
      <c r="U764" s="892">
        <v>0</v>
      </c>
      <c r="V764" s="926">
        <v>0</v>
      </c>
    </row>
    <row r="765" spans="1:22">
      <c r="A765" s="882" t="s">
        <v>1536</v>
      </c>
      <c r="B765" s="951">
        <v>33.76</v>
      </c>
      <c r="C765" s="951">
        <v>0</v>
      </c>
      <c r="D765" s="899">
        <v>64</v>
      </c>
      <c r="E765" s="899">
        <v>0</v>
      </c>
      <c r="F765" s="899">
        <v>2160.64</v>
      </c>
      <c r="G765" s="950">
        <v>5.5</v>
      </c>
      <c r="H765" s="899">
        <v>10</v>
      </c>
      <c r="I765" s="899">
        <v>10</v>
      </c>
      <c r="J765" s="899">
        <v>10</v>
      </c>
      <c r="K765" s="949">
        <v>110</v>
      </c>
      <c r="L765" s="948">
        <v>2270.64</v>
      </c>
      <c r="M765" s="898">
        <v>0</v>
      </c>
      <c r="N765" s="898">
        <v>0</v>
      </c>
      <c r="O765" s="898">
        <v>0</v>
      </c>
      <c r="P765" s="947">
        <v>2270.64</v>
      </c>
      <c r="Q765" s="898">
        <v>0</v>
      </c>
      <c r="R765" s="898">
        <v>0</v>
      </c>
      <c r="S765" s="898">
        <v>0</v>
      </c>
      <c r="T765" s="898">
        <v>0</v>
      </c>
      <c r="U765" s="898">
        <v>0</v>
      </c>
      <c r="V765" s="925">
        <v>0</v>
      </c>
    </row>
    <row r="766" spans="1:22">
      <c r="A766" s="880" t="s">
        <v>1535</v>
      </c>
      <c r="B766" s="946">
        <v>22.89</v>
      </c>
      <c r="C766" s="946">
        <v>23.43</v>
      </c>
      <c r="D766" s="893">
        <v>91</v>
      </c>
      <c r="E766" s="893">
        <v>91</v>
      </c>
      <c r="F766" s="893">
        <v>4215.1200000000008</v>
      </c>
      <c r="G766" s="945">
        <v>3.25</v>
      </c>
      <c r="H766" s="893">
        <v>18</v>
      </c>
      <c r="I766" s="893">
        <v>18</v>
      </c>
      <c r="J766" s="893">
        <v>18</v>
      </c>
      <c r="K766" s="944">
        <v>117</v>
      </c>
      <c r="L766" s="943">
        <v>4332.1200000000008</v>
      </c>
      <c r="M766" s="892">
        <v>0</v>
      </c>
      <c r="N766" s="892">
        <v>0</v>
      </c>
      <c r="O766" s="892">
        <v>0</v>
      </c>
      <c r="P766" s="942">
        <v>48.015479798880115</v>
      </c>
      <c r="Q766" s="892">
        <v>0</v>
      </c>
      <c r="R766" s="892">
        <v>4284.104520201121</v>
      </c>
      <c r="S766" s="892">
        <v>0</v>
      </c>
      <c r="T766" s="892">
        <v>0</v>
      </c>
      <c r="U766" s="892">
        <v>0</v>
      </c>
      <c r="V766" s="926">
        <v>0</v>
      </c>
    </row>
    <row r="767" spans="1:22">
      <c r="A767" s="882" t="s">
        <v>1534</v>
      </c>
      <c r="B767" s="951">
        <v>22.05</v>
      </c>
      <c r="C767" s="951">
        <v>20.76</v>
      </c>
      <c r="D767" s="899">
        <v>153</v>
      </c>
      <c r="E767" s="899">
        <v>177</v>
      </c>
      <c r="F767" s="899">
        <v>7048.17</v>
      </c>
      <c r="G767" s="950">
        <v>7.55</v>
      </c>
      <c r="H767" s="899">
        <v>45</v>
      </c>
      <c r="I767" s="899">
        <v>20</v>
      </c>
      <c r="J767" s="899">
        <v>41</v>
      </c>
      <c r="K767" s="949">
        <v>996.6</v>
      </c>
      <c r="L767" s="948">
        <v>8044.77</v>
      </c>
      <c r="M767" s="898">
        <v>0</v>
      </c>
      <c r="N767" s="898">
        <v>0</v>
      </c>
      <c r="O767" s="898">
        <v>0</v>
      </c>
      <c r="P767" s="947">
        <v>0</v>
      </c>
      <c r="Q767" s="898">
        <v>0</v>
      </c>
      <c r="R767" s="898">
        <v>935.13746715202956</v>
      </c>
      <c r="S767" s="898">
        <v>6709.2063275270775</v>
      </c>
      <c r="T767" s="898">
        <v>400.42620532089342</v>
      </c>
      <c r="U767" s="898">
        <v>0</v>
      </c>
      <c r="V767" s="925">
        <v>0</v>
      </c>
    </row>
    <row r="768" spans="1:22">
      <c r="A768" s="880" t="s">
        <v>1533</v>
      </c>
      <c r="B768" s="946">
        <v>20.04</v>
      </c>
      <c r="C768" s="946">
        <v>0</v>
      </c>
      <c r="D768" s="893">
        <v>16</v>
      </c>
      <c r="E768" s="893">
        <v>6</v>
      </c>
      <c r="F768" s="893">
        <v>320.64</v>
      </c>
      <c r="G768" s="945">
        <v>7.55</v>
      </c>
      <c r="H768" s="893">
        <v>10</v>
      </c>
      <c r="I768" s="893">
        <v>0</v>
      </c>
      <c r="J768" s="893">
        <v>0</v>
      </c>
      <c r="K768" s="944">
        <v>151</v>
      </c>
      <c r="L768" s="943">
        <v>471.64</v>
      </c>
      <c r="M768" s="892">
        <v>0</v>
      </c>
      <c r="N768" s="892">
        <v>0</v>
      </c>
      <c r="O768" s="892">
        <v>0</v>
      </c>
      <c r="P768" s="942">
        <v>0</v>
      </c>
      <c r="Q768" s="892">
        <v>0</v>
      </c>
      <c r="R768" s="892">
        <v>0</v>
      </c>
      <c r="S768" s="892">
        <v>471.64</v>
      </c>
      <c r="T768" s="892">
        <v>0</v>
      </c>
      <c r="U768" s="892">
        <v>0</v>
      </c>
      <c r="V768" s="926">
        <v>0</v>
      </c>
    </row>
    <row r="769" spans="1:22">
      <c r="A769" s="882" t="s">
        <v>1532</v>
      </c>
      <c r="B769" s="951">
        <v>18.38</v>
      </c>
      <c r="C769" s="951">
        <v>0</v>
      </c>
      <c r="D769" s="899">
        <v>13</v>
      </c>
      <c r="E769" s="899">
        <v>3</v>
      </c>
      <c r="F769" s="899">
        <v>238.94</v>
      </c>
      <c r="G769" s="950">
        <v>7.55</v>
      </c>
      <c r="H769" s="899">
        <v>0</v>
      </c>
      <c r="I769" s="899">
        <v>0</v>
      </c>
      <c r="J769" s="899">
        <v>10</v>
      </c>
      <c r="K769" s="949">
        <v>151</v>
      </c>
      <c r="L769" s="948">
        <v>389.94</v>
      </c>
      <c r="M769" s="898">
        <v>0</v>
      </c>
      <c r="N769" s="898">
        <v>0</v>
      </c>
      <c r="O769" s="898">
        <v>0</v>
      </c>
      <c r="P769" s="947">
        <v>0</v>
      </c>
      <c r="Q769" s="898">
        <v>0</v>
      </c>
      <c r="R769" s="898">
        <v>129.9941792807704</v>
      </c>
      <c r="S769" s="898">
        <v>259.94582071922963</v>
      </c>
      <c r="T769" s="898">
        <v>0</v>
      </c>
      <c r="U769" s="898">
        <v>0</v>
      </c>
      <c r="V769" s="925">
        <v>0</v>
      </c>
    </row>
    <row r="770" spans="1:22">
      <c r="A770" s="880" t="s">
        <v>1531</v>
      </c>
      <c r="B770" s="946">
        <v>17.86</v>
      </c>
      <c r="C770" s="946">
        <v>0</v>
      </c>
      <c r="D770" s="893">
        <v>16</v>
      </c>
      <c r="E770" s="893">
        <v>7</v>
      </c>
      <c r="F770" s="893">
        <v>285.76</v>
      </c>
      <c r="G770" s="945">
        <v>7.55</v>
      </c>
      <c r="H770" s="893">
        <v>9</v>
      </c>
      <c r="I770" s="893">
        <v>0</v>
      </c>
      <c r="J770" s="893">
        <v>0</v>
      </c>
      <c r="K770" s="944">
        <v>135.9</v>
      </c>
      <c r="L770" s="943">
        <v>421.65999999999997</v>
      </c>
      <c r="M770" s="892">
        <v>0</v>
      </c>
      <c r="N770" s="892">
        <v>0</v>
      </c>
      <c r="O770" s="892">
        <v>0</v>
      </c>
      <c r="P770" s="942">
        <v>0</v>
      </c>
      <c r="Q770" s="892">
        <v>0</v>
      </c>
      <c r="R770" s="892">
        <v>220.83817184723685</v>
      </c>
      <c r="S770" s="892">
        <v>200.82182815276312</v>
      </c>
      <c r="T770" s="892">
        <v>0</v>
      </c>
      <c r="U770" s="892">
        <v>0</v>
      </c>
      <c r="V770" s="926">
        <v>0</v>
      </c>
    </row>
    <row r="771" spans="1:22">
      <c r="A771" s="882" t="s">
        <v>1530</v>
      </c>
      <c r="B771" s="951">
        <v>17.36</v>
      </c>
      <c r="C771" s="951">
        <v>0</v>
      </c>
      <c r="D771" s="899">
        <v>9</v>
      </c>
      <c r="E771" s="899">
        <v>4</v>
      </c>
      <c r="F771" s="899">
        <v>156.24</v>
      </c>
      <c r="G771" s="950">
        <v>7.55</v>
      </c>
      <c r="H771" s="899">
        <v>5</v>
      </c>
      <c r="I771" s="899">
        <v>0</v>
      </c>
      <c r="J771" s="899">
        <v>0</v>
      </c>
      <c r="K771" s="949">
        <v>75.5</v>
      </c>
      <c r="L771" s="948">
        <v>231.74</v>
      </c>
      <c r="M771" s="898">
        <v>0</v>
      </c>
      <c r="N771" s="898">
        <v>0</v>
      </c>
      <c r="O771" s="898">
        <v>0</v>
      </c>
      <c r="P771" s="947">
        <v>82.82677721847854</v>
      </c>
      <c r="Q771" s="898">
        <v>0</v>
      </c>
      <c r="R771" s="898">
        <v>49.67738607499507</v>
      </c>
      <c r="S771" s="898">
        <v>99.235836706526399</v>
      </c>
      <c r="T771" s="898">
        <v>0</v>
      </c>
      <c r="U771" s="898">
        <v>0</v>
      </c>
      <c r="V771" s="925">
        <v>0</v>
      </c>
    </row>
    <row r="772" spans="1:22">
      <c r="A772" s="880" t="s">
        <v>1529</v>
      </c>
      <c r="B772" s="946">
        <v>26.23</v>
      </c>
      <c r="C772" s="946">
        <v>28.47</v>
      </c>
      <c r="D772" s="893">
        <v>61</v>
      </c>
      <c r="E772" s="893">
        <v>64</v>
      </c>
      <c r="F772" s="893">
        <v>3422.1099999999997</v>
      </c>
      <c r="G772" s="945">
        <v>7</v>
      </c>
      <c r="H772" s="893">
        <v>17</v>
      </c>
      <c r="I772" s="893">
        <v>15</v>
      </c>
      <c r="J772" s="893">
        <v>17</v>
      </c>
      <c r="K772" s="944">
        <v>266</v>
      </c>
      <c r="L772" s="943">
        <v>3688.1099999999997</v>
      </c>
      <c r="M772" s="892">
        <v>0</v>
      </c>
      <c r="N772" s="892">
        <v>0</v>
      </c>
      <c r="O772" s="892">
        <v>0</v>
      </c>
      <c r="P772" s="942">
        <v>3688.1099999999997</v>
      </c>
      <c r="Q772" s="892">
        <v>0</v>
      </c>
      <c r="R772" s="892">
        <v>0</v>
      </c>
      <c r="S772" s="892">
        <v>0</v>
      </c>
      <c r="T772" s="892">
        <v>0</v>
      </c>
      <c r="U772" s="892">
        <v>0</v>
      </c>
      <c r="V772" s="926">
        <v>0</v>
      </c>
    </row>
    <row r="773" spans="1:22">
      <c r="A773" s="882" t="s">
        <v>1528</v>
      </c>
      <c r="B773" s="951">
        <v>28.63</v>
      </c>
      <c r="C773" s="951">
        <v>31.01</v>
      </c>
      <c r="D773" s="899">
        <v>5</v>
      </c>
      <c r="E773" s="899">
        <v>5</v>
      </c>
      <c r="F773" s="899">
        <v>298.20000000000005</v>
      </c>
      <c r="G773" s="950">
        <v>7</v>
      </c>
      <c r="H773" s="899">
        <v>5</v>
      </c>
      <c r="I773" s="899">
        <v>0</v>
      </c>
      <c r="J773" s="899">
        <v>5</v>
      </c>
      <c r="K773" s="949">
        <v>140</v>
      </c>
      <c r="L773" s="948">
        <v>438.20000000000005</v>
      </c>
      <c r="M773" s="898">
        <v>0</v>
      </c>
      <c r="N773" s="898">
        <v>0</v>
      </c>
      <c r="O773" s="898">
        <v>0</v>
      </c>
      <c r="P773" s="947">
        <v>438.20000000000005</v>
      </c>
      <c r="Q773" s="898">
        <v>0</v>
      </c>
      <c r="R773" s="898">
        <v>0</v>
      </c>
      <c r="S773" s="898">
        <v>0</v>
      </c>
      <c r="T773" s="898">
        <v>0</v>
      </c>
      <c r="U773" s="898">
        <v>0</v>
      </c>
      <c r="V773" s="925">
        <v>0</v>
      </c>
    </row>
    <row r="774" spans="1:22">
      <c r="A774" s="880" t="s">
        <v>1527</v>
      </c>
      <c r="B774" s="946">
        <v>27.58</v>
      </c>
      <c r="C774" s="946">
        <v>29.15</v>
      </c>
      <c r="D774" s="893">
        <v>45</v>
      </c>
      <c r="E774" s="893">
        <v>45</v>
      </c>
      <c r="F774" s="893">
        <v>2552.85</v>
      </c>
      <c r="G774" s="945">
        <v>5.3</v>
      </c>
      <c r="H774" s="893">
        <v>12</v>
      </c>
      <c r="I774" s="893">
        <v>12</v>
      </c>
      <c r="J774" s="893">
        <v>12</v>
      </c>
      <c r="K774" s="944">
        <v>127.19999999999999</v>
      </c>
      <c r="L774" s="943">
        <v>2680.0499999999997</v>
      </c>
      <c r="M774" s="892">
        <v>0</v>
      </c>
      <c r="N774" s="892">
        <v>0</v>
      </c>
      <c r="O774" s="892">
        <v>0</v>
      </c>
      <c r="P774" s="942">
        <v>2680.0499999999997</v>
      </c>
      <c r="Q774" s="892">
        <v>0</v>
      </c>
      <c r="R774" s="892">
        <v>0</v>
      </c>
      <c r="S774" s="892">
        <v>0</v>
      </c>
      <c r="T774" s="892">
        <v>0</v>
      </c>
      <c r="U774" s="892">
        <v>0</v>
      </c>
      <c r="V774" s="926">
        <v>0</v>
      </c>
    </row>
    <row r="775" spans="1:22">
      <c r="A775" s="882" t="s">
        <v>1526</v>
      </c>
      <c r="B775" s="951">
        <v>14.16</v>
      </c>
      <c r="C775" s="951">
        <v>14.11</v>
      </c>
      <c r="D775" s="899">
        <v>109</v>
      </c>
      <c r="E775" s="899">
        <v>109</v>
      </c>
      <c r="F775" s="899">
        <v>3081.4300000000003</v>
      </c>
      <c r="G775" s="950">
        <v>3.3</v>
      </c>
      <c r="H775" s="899">
        <v>17</v>
      </c>
      <c r="I775" s="899">
        <v>17</v>
      </c>
      <c r="J775" s="899">
        <v>17</v>
      </c>
      <c r="K775" s="949">
        <v>112.19999999999999</v>
      </c>
      <c r="L775" s="948">
        <v>3193.63</v>
      </c>
      <c r="M775" s="898">
        <v>0</v>
      </c>
      <c r="N775" s="898">
        <v>0</v>
      </c>
      <c r="O775" s="898">
        <v>0</v>
      </c>
      <c r="P775" s="947">
        <v>1274.7518487202835</v>
      </c>
      <c r="Q775" s="898">
        <v>0</v>
      </c>
      <c r="R775" s="898">
        <v>1918.8781512797168</v>
      </c>
      <c r="S775" s="898">
        <v>0</v>
      </c>
      <c r="T775" s="898">
        <v>0</v>
      </c>
      <c r="U775" s="898">
        <v>0</v>
      </c>
      <c r="V775" s="925">
        <v>0</v>
      </c>
    </row>
    <row r="776" spans="1:22">
      <c r="A776" s="880" t="s">
        <v>1525</v>
      </c>
      <c r="B776" s="946">
        <v>16.27</v>
      </c>
      <c r="C776" s="946">
        <v>14.69</v>
      </c>
      <c r="D776" s="893">
        <v>123</v>
      </c>
      <c r="E776" s="893">
        <v>123</v>
      </c>
      <c r="F776" s="893">
        <v>3808.08</v>
      </c>
      <c r="G776" s="945">
        <v>4.03</v>
      </c>
      <c r="H776" s="893">
        <v>18</v>
      </c>
      <c r="I776" s="893">
        <v>12</v>
      </c>
      <c r="J776" s="893">
        <v>18</v>
      </c>
      <c r="K776" s="944">
        <v>193.44</v>
      </c>
      <c r="L776" s="943">
        <v>4001.52</v>
      </c>
      <c r="M776" s="892">
        <v>0</v>
      </c>
      <c r="N776" s="892">
        <v>0</v>
      </c>
      <c r="O776" s="892">
        <v>0</v>
      </c>
      <c r="P776" s="942">
        <v>2761.8345463409919</v>
      </c>
      <c r="Q776" s="892">
        <v>0</v>
      </c>
      <c r="R776" s="892">
        <v>1239.6854536590079</v>
      </c>
      <c r="S776" s="892">
        <v>0</v>
      </c>
      <c r="T776" s="892">
        <v>0</v>
      </c>
      <c r="U776" s="892">
        <v>0</v>
      </c>
      <c r="V776" s="926">
        <v>0</v>
      </c>
    </row>
    <row r="777" spans="1:22">
      <c r="A777" s="882" t="s">
        <v>1876</v>
      </c>
      <c r="B777" s="951">
        <v>13.73</v>
      </c>
      <c r="C777" s="951">
        <v>13.83</v>
      </c>
      <c r="D777" s="899">
        <v>67</v>
      </c>
      <c r="E777" s="899">
        <v>68</v>
      </c>
      <c r="F777" s="899">
        <v>1860.3500000000001</v>
      </c>
      <c r="G777" s="950">
        <v>3.8</v>
      </c>
      <c r="H777" s="899">
        <v>9</v>
      </c>
      <c r="I777" s="899">
        <v>8</v>
      </c>
      <c r="J777" s="899">
        <v>9</v>
      </c>
      <c r="K777" s="949">
        <v>76</v>
      </c>
      <c r="L777" s="948">
        <v>1936.3500000000001</v>
      </c>
      <c r="M777" s="898">
        <v>0</v>
      </c>
      <c r="N777" s="898">
        <v>1936.3500000000001</v>
      </c>
      <c r="O777" s="898">
        <v>0</v>
      </c>
      <c r="P777" s="947">
        <v>0</v>
      </c>
      <c r="Q777" s="898">
        <v>0</v>
      </c>
      <c r="R777" s="898">
        <v>0</v>
      </c>
      <c r="S777" s="898">
        <v>0</v>
      </c>
      <c r="T777" s="898">
        <v>0</v>
      </c>
      <c r="U777" s="898">
        <v>0</v>
      </c>
      <c r="V777" s="925">
        <v>0</v>
      </c>
    </row>
    <row r="778" spans="1:22">
      <c r="A778" s="880" t="s">
        <v>1524</v>
      </c>
      <c r="B778" s="946">
        <v>16.809999999999999</v>
      </c>
      <c r="C778" s="946">
        <v>17.059999999999999</v>
      </c>
      <c r="D778" s="893">
        <v>41</v>
      </c>
      <c r="E778" s="893">
        <v>41</v>
      </c>
      <c r="F778" s="893">
        <v>1388.6699999999998</v>
      </c>
      <c r="G778" s="945">
        <v>1.7</v>
      </c>
      <c r="H778" s="893">
        <v>7</v>
      </c>
      <c r="I778" s="893">
        <v>7</v>
      </c>
      <c r="J778" s="893">
        <v>7</v>
      </c>
      <c r="K778" s="944">
        <v>23.8</v>
      </c>
      <c r="L778" s="943">
        <v>1412.4699999999998</v>
      </c>
      <c r="M778" s="892">
        <v>0</v>
      </c>
      <c r="N778" s="892">
        <v>0</v>
      </c>
      <c r="O778" s="892">
        <v>0</v>
      </c>
      <c r="P778" s="942">
        <v>0</v>
      </c>
      <c r="Q778" s="892">
        <v>0</v>
      </c>
      <c r="R778" s="892">
        <v>0</v>
      </c>
      <c r="S778" s="892">
        <v>1412.4699999999998</v>
      </c>
      <c r="T778" s="892">
        <v>0</v>
      </c>
      <c r="U778" s="892">
        <v>0</v>
      </c>
      <c r="V778" s="926">
        <v>0</v>
      </c>
    </row>
    <row r="779" spans="1:22">
      <c r="A779" s="882" t="s">
        <v>1523</v>
      </c>
      <c r="B779" s="951">
        <v>18.579999999999998</v>
      </c>
      <c r="C779" s="951">
        <v>20.45</v>
      </c>
      <c r="D779" s="899">
        <v>57</v>
      </c>
      <c r="E779" s="899">
        <v>58</v>
      </c>
      <c r="F779" s="899">
        <v>2245.16</v>
      </c>
      <c r="G779" s="950">
        <v>1.7</v>
      </c>
      <c r="H779" s="899">
        <v>10</v>
      </c>
      <c r="I779" s="899">
        <v>10</v>
      </c>
      <c r="J779" s="899">
        <v>10</v>
      </c>
      <c r="K779" s="949">
        <v>34</v>
      </c>
      <c r="L779" s="948">
        <v>2279.16</v>
      </c>
      <c r="M779" s="898">
        <v>0</v>
      </c>
      <c r="N779" s="898">
        <v>0</v>
      </c>
      <c r="O779" s="898">
        <v>0</v>
      </c>
      <c r="P779" s="947">
        <v>0</v>
      </c>
      <c r="Q779" s="898">
        <v>0</v>
      </c>
      <c r="R779" s="898">
        <v>0</v>
      </c>
      <c r="S779" s="898">
        <v>2279.16</v>
      </c>
      <c r="T779" s="898">
        <v>0</v>
      </c>
      <c r="U779" s="898">
        <v>0</v>
      </c>
      <c r="V779" s="925">
        <v>0</v>
      </c>
    </row>
    <row r="780" spans="1:22">
      <c r="A780" s="880" t="s">
        <v>1875</v>
      </c>
      <c r="B780" s="946">
        <v>31.85</v>
      </c>
      <c r="C780" s="946">
        <v>0</v>
      </c>
      <c r="D780" s="893">
        <v>61</v>
      </c>
      <c r="E780" s="893">
        <v>0</v>
      </c>
      <c r="F780" s="893">
        <v>1942.8500000000001</v>
      </c>
      <c r="G780" s="945">
        <v>12.5</v>
      </c>
      <c r="H780" s="893">
        <v>14</v>
      </c>
      <c r="I780" s="893">
        <v>12</v>
      </c>
      <c r="J780" s="893">
        <v>14</v>
      </c>
      <c r="K780" s="944">
        <v>400</v>
      </c>
      <c r="L780" s="943">
        <v>2342.8500000000004</v>
      </c>
      <c r="M780" s="892">
        <v>44.255462018868613</v>
      </c>
      <c r="N780" s="892">
        <v>132.750863815359</v>
      </c>
      <c r="O780" s="892">
        <v>2165.8436741657729</v>
      </c>
      <c r="P780" s="942">
        <v>0</v>
      </c>
      <c r="Q780" s="892">
        <v>0</v>
      </c>
      <c r="R780" s="892">
        <v>0</v>
      </c>
      <c r="S780" s="892">
        <v>0</v>
      </c>
      <c r="T780" s="892">
        <v>0</v>
      </c>
      <c r="U780" s="892">
        <v>0</v>
      </c>
      <c r="V780" s="926">
        <v>0</v>
      </c>
    </row>
    <row r="781" spans="1:22">
      <c r="A781" s="882" t="s">
        <v>1874</v>
      </c>
      <c r="B781" s="951">
        <v>19.04</v>
      </c>
      <c r="C781" s="951">
        <v>0</v>
      </c>
      <c r="D781" s="899">
        <v>19</v>
      </c>
      <c r="E781" s="899">
        <v>0</v>
      </c>
      <c r="F781" s="899">
        <v>361.76</v>
      </c>
      <c r="G781" s="950">
        <v>12.5</v>
      </c>
      <c r="H781" s="899">
        <v>6</v>
      </c>
      <c r="I781" s="899">
        <v>0</v>
      </c>
      <c r="J781" s="899">
        <v>5</v>
      </c>
      <c r="K781" s="949">
        <v>275</v>
      </c>
      <c r="L781" s="948">
        <v>636.76</v>
      </c>
      <c r="M781" s="898">
        <v>0</v>
      </c>
      <c r="N781" s="898">
        <v>70.827670921801328</v>
      </c>
      <c r="O781" s="898">
        <v>565.93232907819868</v>
      </c>
      <c r="P781" s="947">
        <v>0</v>
      </c>
      <c r="Q781" s="898">
        <v>0</v>
      </c>
      <c r="R781" s="898">
        <v>0</v>
      </c>
      <c r="S781" s="898">
        <v>0</v>
      </c>
      <c r="T781" s="898">
        <v>0</v>
      </c>
      <c r="U781" s="898">
        <v>0</v>
      </c>
      <c r="V781" s="925">
        <v>0</v>
      </c>
    </row>
    <row r="782" spans="1:22">
      <c r="A782" s="880" t="s">
        <v>1522</v>
      </c>
      <c r="B782" s="946">
        <v>22.97</v>
      </c>
      <c r="C782" s="946">
        <v>20.64</v>
      </c>
      <c r="D782" s="893">
        <v>86</v>
      </c>
      <c r="E782" s="893">
        <v>86</v>
      </c>
      <c r="F782" s="893">
        <v>3750.46</v>
      </c>
      <c r="G782" s="945">
        <v>1.88</v>
      </c>
      <c r="H782" s="893">
        <v>17</v>
      </c>
      <c r="I782" s="893">
        <v>17</v>
      </c>
      <c r="J782" s="893">
        <v>17</v>
      </c>
      <c r="K782" s="944">
        <v>63.919999999999995</v>
      </c>
      <c r="L782" s="943">
        <v>3814.38</v>
      </c>
      <c r="M782" s="892">
        <v>0</v>
      </c>
      <c r="N782" s="892">
        <v>0</v>
      </c>
      <c r="O782" s="892">
        <v>0</v>
      </c>
      <c r="P782" s="942">
        <v>3814.38</v>
      </c>
      <c r="Q782" s="892">
        <v>0</v>
      </c>
      <c r="R782" s="892">
        <v>0</v>
      </c>
      <c r="S782" s="892">
        <v>0</v>
      </c>
      <c r="T782" s="892">
        <v>0</v>
      </c>
      <c r="U782" s="892">
        <v>0</v>
      </c>
      <c r="V782" s="926">
        <v>0</v>
      </c>
    </row>
    <row r="783" spans="1:22">
      <c r="A783" s="882" t="s">
        <v>1873</v>
      </c>
      <c r="B783" s="951">
        <v>22.08</v>
      </c>
      <c r="C783" s="951">
        <v>0</v>
      </c>
      <c r="D783" s="899">
        <v>43</v>
      </c>
      <c r="E783" s="899">
        <v>0</v>
      </c>
      <c r="F783" s="899">
        <v>949.43999999999994</v>
      </c>
      <c r="G783" s="950">
        <v>14.7</v>
      </c>
      <c r="H783" s="899">
        <v>4</v>
      </c>
      <c r="I783" s="899">
        <v>3</v>
      </c>
      <c r="J783" s="899">
        <v>4</v>
      </c>
      <c r="K783" s="949">
        <v>147</v>
      </c>
      <c r="L783" s="948">
        <v>1096.44</v>
      </c>
      <c r="M783" s="898">
        <v>1096.44</v>
      </c>
      <c r="N783" s="898">
        <v>0</v>
      </c>
      <c r="O783" s="898">
        <v>0</v>
      </c>
      <c r="P783" s="947">
        <v>0</v>
      </c>
      <c r="Q783" s="898">
        <v>0</v>
      </c>
      <c r="R783" s="898">
        <v>0</v>
      </c>
      <c r="S783" s="898">
        <v>0</v>
      </c>
      <c r="T783" s="898">
        <v>0</v>
      </c>
      <c r="U783" s="898">
        <v>0</v>
      </c>
      <c r="V783" s="925">
        <v>0</v>
      </c>
    </row>
    <row r="784" spans="1:22">
      <c r="A784" s="880" t="s">
        <v>1521</v>
      </c>
      <c r="B784" s="946">
        <v>15.99</v>
      </c>
      <c r="C784" s="946">
        <v>16.5</v>
      </c>
      <c r="D784" s="893">
        <v>61</v>
      </c>
      <c r="E784" s="893">
        <v>61</v>
      </c>
      <c r="F784" s="893">
        <v>1981.8899999999999</v>
      </c>
      <c r="G784" s="945">
        <v>5.3</v>
      </c>
      <c r="H784" s="893">
        <v>9</v>
      </c>
      <c r="I784" s="893">
        <v>9</v>
      </c>
      <c r="J784" s="893">
        <v>9</v>
      </c>
      <c r="K784" s="944">
        <v>95.399999999999991</v>
      </c>
      <c r="L784" s="943">
        <v>2077.29</v>
      </c>
      <c r="M784" s="892">
        <v>0</v>
      </c>
      <c r="N784" s="892">
        <v>0</v>
      </c>
      <c r="O784" s="892">
        <v>0</v>
      </c>
      <c r="P784" s="942">
        <v>2077.29</v>
      </c>
      <c r="Q784" s="892">
        <v>0</v>
      </c>
      <c r="R784" s="892">
        <v>0</v>
      </c>
      <c r="S784" s="892">
        <v>0</v>
      </c>
      <c r="T784" s="892">
        <v>0</v>
      </c>
      <c r="U784" s="892">
        <v>0</v>
      </c>
      <c r="V784" s="926">
        <v>0</v>
      </c>
    </row>
    <row r="785" spans="1:22">
      <c r="A785" s="882" t="s">
        <v>1520</v>
      </c>
      <c r="B785" s="951">
        <v>20.47</v>
      </c>
      <c r="C785" s="951">
        <v>20.47</v>
      </c>
      <c r="D785" s="899">
        <v>154</v>
      </c>
      <c r="E785" s="899">
        <v>153</v>
      </c>
      <c r="F785" s="899">
        <v>6284.2899999999991</v>
      </c>
      <c r="G785" s="950">
        <v>2.2000000000000002</v>
      </c>
      <c r="H785" s="899">
        <v>30</v>
      </c>
      <c r="I785" s="899">
        <v>30</v>
      </c>
      <c r="J785" s="899">
        <v>30</v>
      </c>
      <c r="K785" s="949">
        <v>132</v>
      </c>
      <c r="L785" s="948">
        <v>6416.2899999999991</v>
      </c>
      <c r="M785" s="898">
        <v>0</v>
      </c>
      <c r="N785" s="898">
        <v>0</v>
      </c>
      <c r="O785" s="898">
        <v>0</v>
      </c>
      <c r="P785" s="947">
        <v>0</v>
      </c>
      <c r="Q785" s="898">
        <v>0</v>
      </c>
      <c r="R785" s="898">
        <v>0</v>
      </c>
      <c r="S785" s="898">
        <v>3535.9604025920289</v>
      </c>
      <c r="T785" s="898">
        <v>2880.3295974079701</v>
      </c>
      <c r="U785" s="898">
        <v>0</v>
      </c>
      <c r="V785" s="925">
        <v>0</v>
      </c>
    </row>
    <row r="786" spans="1:22">
      <c r="A786" s="880" t="s">
        <v>1519</v>
      </c>
      <c r="B786" s="946">
        <v>0</v>
      </c>
      <c r="C786" s="946">
        <v>14.37</v>
      </c>
      <c r="D786" s="893">
        <v>12</v>
      </c>
      <c r="E786" s="893">
        <v>12</v>
      </c>
      <c r="F786" s="893">
        <v>172.44</v>
      </c>
      <c r="G786" s="945">
        <v>2.2000000000000002</v>
      </c>
      <c r="H786" s="893">
        <v>0</v>
      </c>
      <c r="I786" s="893">
        <v>0</v>
      </c>
      <c r="J786" s="893">
        <v>6</v>
      </c>
      <c r="K786" s="944">
        <v>26.400000000000002</v>
      </c>
      <c r="L786" s="943">
        <v>198.84</v>
      </c>
      <c r="M786" s="892">
        <v>0</v>
      </c>
      <c r="N786" s="892">
        <v>0</v>
      </c>
      <c r="O786" s="892">
        <v>0</v>
      </c>
      <c r="P786" s="942">
        <v>0</v>
      </c>
      <c r="Q786" s="892">
        <v>0</v>
      </c>
      <c r="R786" s="892">
        <v>0</v>
      </c>
      <c r="S786" s="892">
        <v>198.84</v>
      </c>
      <c r="T786" s="892">
        <v>0</v>
      </c>
      <c r="U786" s="892">
        <v>0</v>
      </c>
      <c r="V786" s="926">
        <v>0</v>
      </c>
    </row>
    <row r="787" spans="1:22">
      <c r="A787" s="882" t="s">
        <v>1518</v>
      </c>
      <c r="B787" s="951">
        <v>26.12</v>
      </c>
      <c r="C787" s="951">
        <v>0</v>
      </c>
      <c r="D787" s="899">
        <v>3</v>
      </c>
      <c r="E787" s="899">
        <v>0</v>
      </c>
      <c r="F787" s="899">
        <v>78.36</v>
      </c>
      <c r="G787" s="950">
        <v>2.2000000000000002</v>
      </c>
      <c r="H787" s="899">
        <v>3</v>
      </c>
      <c r="I787" s="899">
        <v>0</v>
      </c>
      <c r="J787" s="899">
        <v>0</v>
      </c>
      <c r="K787" s="949">
        <v>13.200000000000001</v>
      </c>
      <c r="L787" s="948">
        <v>91.56</v>
      </c>
      <c r="M787" s="898">
        <v>0</v>
      </c>
      <c r="N787" s="898">
        <v>0</v>
      </c>
      <c r="O787" s="898">
        <v>0</v>
      </c>
      <c r="P787" s="947">
        <v>0</v>
      </c>
      <c r="Q787" s="898">
        <v>0</v>
      </c>
      <c r="R787" s="898">
        <v>0</v>
      </c>
      <c r="S787" s="898">
        <v>91.56</v>
      </c>
      <c r="T787" s="898">
        <v>0</v>
      </c>
      <c r="U787" s="898">
        <v>0</v>
      </c>
      <c r="V787" s="925">
        <v>0</v>
      </c>
    </row>
    <row r="788" spans="1:22">
      <c r="A788" s="880" t="s">
        <v>1517</v>
      </c>
      <c r="B788" s="946">
        <v>20.27</v>
      </c>
      <c r="C788" s="946">
        <v>20.11</v>
      </c>
      <c r="D788" s="893">
        <v>155</v>
      </c>
      <c r="E788" s="893">
        <v>148</v>
      </c>
      <c r="F788" s="893">
        <v>6118.1299999999992</v>
      </c>
      <c r="G788" s="945">
        <v>2.2000000000000002</v>
      </c>
      <c r="H788" s="893">
        <v>28</v>
      </c>
      <c r="I788" s="893">
        <v>28</v>
      </c>
      <c r="J788" s="893">
        <v>28</v>
      </c>
      <c r="K788" s="944">
        <v>123.20000000000002</v>
      </c>
      <c r="L788" s="943">
        <v>6241.329999999999</v>
      </c>
      <c r="M788" s="892">
        <v>0</v>
      </c>
      <c r="N788" s="892">
        <v>0</v>
      </c>
      <c r="O788" s="892">
        <v>0</v>
      </c>
      <c r="P788" s="942">
        <v>0</v>
      </c>
      <c r="Q788" s="892">
        <v>0</v>
      </c>
      <c r="R788" s="892">
        <v>0</v>
      </c>
      <c r="S788" s="892">
        <v>2981.7985387606373</v>
      </c>
      <c r="T788" s="892">
        <v>3259.5314612393622</v>
      </c>
      <c r="U788" s="892">
        <v>0</v>
      </c>
      <c r="V788" s="926">
        <v>0</v>
      </c>
    </row>
    <row r="789" spans="1:22">
      <c r="A789" s="882" t="s">
        <v>1516</v>
      </c>
      <c r="B789" s="951">
        <v>0</v>
      </c>
      <c r="C789" s="951">
        <v>18.16</v>
      </c>
      <c r="D789" s="899">
        <v>3</v>
      </c>
      <c r="E789" s="899">
        <v>10</v>
      </c>
      <c r="F789" s="899">
        <v>181.6</v>
      </c>
      <c r="G789" s="950">
        <v>2.2000000000000002</v>
      </c>
      <c r="H789" s="899">
        <v>0</v>
      </c>
      <c r="I789" s="899">
        <v>0</v>
      </c>
      <c r="J789" s="899">
        <v>7</v>
      </c>
      <c r="K789" s="949">
        <v>30.800000000000004</v>
      </c>
      <c r="L789" s="948">
        <v>212.4</v>
      </c>
      <c r="M789" s="898">
        <v>0</v>
      </c>
      <c r="N789" s="898">
        <v>0</v>
      </c>
      <c r="O789" s="898">
        <v>0</v>
      </c>
      <c r="P789" s="947">
        <v>0</v>
      </c>
      <c r="Q789" s="898">
        <v>0</v>
      </c>
      <c r="R789" s="898">
        <v>0</v>
      </c>
      <c r="S789" s="898">
        <v>163.57184032824793</v>
      </c>
      <c r="T789" s="898">
        <v>48.828159671752083</v>
      </c>
      <c r="U789" s="898">
        <v>0</v>
      </c>
      <c r="V789" s="925">
        <v>0</v>
      </c>
    </row>
    <row r="790" spans="1:22">
      <c r="A790" s="880" t="s">
        <v>1515</v>
      </c>
      <c r="B790" s="946">
        <v>21.48</v>
      </c>
      <c r="C790" s="946">
        <v>21.47</v>
      </c>
      <c r="D790" s="893">
        <v>60</v>
      </c>
      <c r="E790" s="893">
        <v>59</v>
      </c>
      <c r="F790" s="893">
        <v>2555.5299999999997</v>
      </c>
      <c r="G790" s="945">
        <v>2.2000000000000002</v>
      </c>
      <c r="H790" s="893">
        <v>10</v>
      </c>
      <c r="I790" s="893">
        <v>10</v>
      </c>
      <c r="J790" s="893">
        <v>10</v>
      </c>
      <c r="K790" s="944">
        <v>44</v>
      </c>
      <c r="L790" s="943">
        <v>2599.5299999999997</v>
      </c>
      <c r="M790" s="892">
        <v>0</v>
      </c>
      <c r="N790" s="892">
        <v>0</v>
      </c>
      <c r="O790" s="892">
        <v>0</v>
      </c>
      <c r="P790" s="942">
        <v>0</v>
      </c>
      <c r="Q790" s="892">
        <v>0</v>
      </c>
      <c r="R790" s="892">
        <v>0</v>
      </c>
      <c r="S790" s="892">
        <v>2599.5299999999997</v>
      </c>
      <c r="T790" s="892">
        <v>0</v>
      </c>
      <c r="U790" s="892">
        <v>0</v>
      </c>
      <c r="V790" s="926">
        <v>0</v>
      </c>
    </row>
    <row r="791" spans="1:22">
      <c r="A791" s="882" t="s">
        <v>1514</v>
      </c>
      <c r="B791" s="951">
        <v>0</v>
      </c>
      <c r="C791" s="951">
        <v>17.2</v>
      </c>
      <c r="D791" s="899">
        <v>1</v>
      </c>
      <c r="E791" s="899">
        <v>5</v>
      </c>
      <c r="F791" s="899">
        <v>86</v>
      </c>
      <c r="G791" s="950">
        <v>2.2000000000000002</v>
      </c>
      <c r="H791" s="899">
        <v>0</v>
      </c>
      <c r="I791" s="899">
        <v>0</v>
      </c>
      <c r="J791" s="899">
        <v>6</v>
      </c>
      <c r="K791" s="949">
        <v>26.400000000000002</v>
      </c>
      <c r="L791" s="948">
        <v>112.4</v>
      </c>
      <c r="M791" s="898">
        <v>0</v>
      </c>
      <c r="N791" s="898">
        <v>0</v>
      </c>
      <c r="O791" s="898">
        <v>0</v>
      </c>
      <c r="P791" s="947">
        <v>0</v>
      </c>
      <c r="Q791" s="898">
        <v>0</v>
      </c>
      <c r="R791" s="898">
        <v>0</v>
      </c>
      <c r="S791" s="898">
        <v>112.4</v>
      </c>
      <c r="T791" s="898">
        <v>0</v>
      </c>
      <c r="U791" s="898">
        <v>0</v>
      </c>
      <c r="V791" s="925">
        <v>0</v>
      </c>
    </row>
    <row r="792" spans="1:22">
      <c r="A792" s="880" t="s">
        <v>1152</v>
      </c>
      <c r="B792" s="946">
        <v>27.13</v>
      </c>
      <c r="C792" s="946">
        <v>26.6</v>
      </c>
      <c r="D792" s="893">
        <v>60</v>
      </c>
      <c r="E792" s="893">
        <v>60</v>
      </c>
      <c r="F792" s="893">
        <v>3223.8</v>
      </c>
      <c r="G792" s="945">
        <v>3.12</v>
      </c>
      <c r="H792" s="893">
        <v>13</v>
      </c>
      <c r="I792" s="893">
        <v>13</v>
      </c>
      <c r="J792" s="893">
        <v>11</v>
      </c>
      <c r="K792" s="944">
        <v>68.64</v>
      </c>
      <c r="L792" s="943">
        <v>3292.44</v>
      </c>
      <c r="M792" s="892">
        <v>0</v>
      </c>
      <c r="N792" s="892">
        <v>0</v>
      </c>
      <c r="O792" s="892">
        <v>0</v>
      </c>
      <c r="P792" s="942">
        <v>3292.44</v>
      </c>
      <c r="Q792" s="892">
        <v>0</v>
      </c>
      <c r="R792" s="892">
        <v>0</v>
      </c>
      <c r="S792" s="892">
        <v>0</v>
      </c>
      <c r="T792" s="892">
        <v>0</v>
      </c>
      <c r="U792" s="892">
        <v>0</v>
      </c>
      <c r="V792" s="926">
        <v>0</v>
      </c>
    </row>
    <row r="793" spans="1:22">
      <c r="A793" s="882" t="s">
        <v>1151</v>
      </c>
      <c r="B793" s="951">
        <v>27.13</v>
      </c>
      <c r="C793" s="951">
        <v>27.48</v>
      </c>
      <c r="D793" s="899">
        <v>71</v>
      </c>
      <c r="E793" s="899">
        <v>71</v>
      </c>
      <c r="F793" s="899">
        <v>3877.31</v>
      </c>
      <c r="G793" s="950">
        <v>3.6</v>
      </c>
      <c r="H793" s="899">
        <v>16</v>
      </c>
      <c r="I793" s="899">
        <v>16</v>
      </c>
      <c r="J793" s="899">
        <v>15</v>
      </c>
      <c r="K793" s="949">
        <v>108</v>
      </c>
      <c r="L793" s="948">
        <v>3985.31</v>
      </c>
      <c r="M793" s="898">
        <v>0</v>
      </c>
      <c r="N793" s="898">
        <v>0</v>
      </c>
      <c r="O793" s="898">
        <v>0</v>
      </c>
      <c r="P793" s="947">
        <v>3985.31</v>
      </c>
      <c r="Q793" s="898">
        <v>0</v>
      </c>
      <c r="R793" s="898">
        <v>0</v>
      </c>
      <c r="S793" s="898">
        <v>0</v>
      </c>
      <c r="T793" s="898">
        <v>0</v>
      </c>
      <c r="U793" s="898">
        <v>0</v>
      </c>
      <c r="V793" s="925">
        <v>0</v>
      </c>
    </row>
    <row r="794" spans="1:22">
      <c r="A794" s="880" t="s">
        <v>1150</v>
      </c>
      <c r="B794" s="946">
        <v>22.75</v>
      </c>
      <c r="C794" s="946">
        <v>22.24</v>
      </c>
      <c r="D794" s="893">
        <v>82</v>
      </c>
      <c r="E794" s="893">
        <v>82</v>
      </c>
      <c r="F794" s="893">
        <v>3689.18</v>
      </c>
      <c r="G794" s="945">
        <v>2.37</v>
      </c>
      <c r="H794" s="893">
        <v>19</v>
      </c>
      <c r="I794" s="893">
        <v>19</v>
      </c>
      <c r="J794" s="893">
        <v>17</v>
      </c>
      <c r="K794" s="944">
        <v>80.58</v>
      </c>
      <c r="L794" s="943">
        <v>3769.7599999999998</v>
      </c>
      <c r="M794" s="892">
        <v>0</v>
      </c>
      <c r="N794" s="892">
        <v>0</v>
      </c>
      <c r="O794" s="892">
        <v>0</v>
      </c>
      <c r="P794" s="942">
        <v>3402.6972140594307</v>
      </c>
      <c r="Q794" s="892">
        <v>0</v>
      </c>
      <c r="R794" s="892">
        <v>367.06278594056903</v>
      </c>
      <c r="S794" s="892">
        <v>0</v>
      </c>
      <c r="T794" s="892">
        <v>0</v>
      </c>
      <c r="U794" s="892">
        <v>0</v>
      </c>
      <c r="V794" s="926">
        <v>0</v>
      </c>
    </row>
    <row r="795" spans="1:22">
      <c r="A795" s="882" t="s">
        <v>1513</v>
      </c>
      <c r="B795" s="951">
        <v>17.48</v>
      </c>
      <c r="C795" s="951">
        <v>17.329999999999998</v>
      </c>
      <c r="D795" s="899">
        <v>65</v>
      </c>
      <c r="E795" s="899">
        <v>64</v>
      </c>
      <c r="F795" s="899">
        <v>2245.3199999999997</v>
      </c>
      <c r="G795" s="950">
        <v>2.2000000000000002</v>
      </c>
      <c r="H795" s="899">
        <v>10</v>
      </c>
      <c r="I795" s="899">
        <v>10</v>
      </c>
      <c r="J795" s="899">
        <v>12</v>
      </c>
      <c r="K795" s="949">
        <v>52.800000000000004</v>
      </c>
      <c r="L795" s="948">
        <v>2298.12</v>
      </c>
      <c r="M795" s="898">
        <v>0</v>
      </c>
      <c r="N795" s="898">
        <v>0</v>
      </c>
      <c r="O795" s="898">
        <v>0</v>
      </c>
      <c r="P795" s="947">
        <v>0</v>
      </c>
      <c r="Q795" s="898">
        <v>0</v>
      </c>
      <c r="R795" s="898">
        <v>0</v>
      </c>
      <c r="S795" s="898">
        <v>2298.12</v>
      </c>
      <c r="T795" s="898">
        <v>0</v>
      </c>
      <c r="U795" s="898">
        <v>0</v>
      </c>
      <c r="V795" s="925">
        <v>0</v>
      </c>
    </row>
    <row r="796" spans="1:22">
      <c r="A796" s="880" t="s">
        <v>1512</v>
      </c>
      <c r="B796" s="946">
        <v>0</v>
      </c>
      <c r="C796" s="946">
        <v>11.92</v>
      </c>
      <c r="D796" s="893">
        <v>4</v>
      </c>
      <c r="E796" s="893">
        <v>4</v>
      </c>
      <c r="F796" s="893">
        <v>47.68</v>
      </c>
      <c r="G796" s="945">
        <v>2.2000000000000002</v>
      </c>
      <c r="H796" s="893">
        <v>0</v>
      </c>
      <c r="I796" s="893">
        <v>0</v>
      </c>
      <c r="J796" s="893">
        <v>2</v>
      </c>
      <c r="K796" s="944">
        <v>8.8000000000000007</v>
      </c>
      <c r="L796" s="943">
        <v>56.480000000000004</v>
      </c>
      <c r="M796" s="892">
        <v>0</v>
      </c>
      <c r="N796" s="892">
        <v>0</v>
      </c>
      <c r="O796" s="892">
        <v>0</v>
      </c>
      <c r="P796" s="942">
        <v>0</v>
      </c>
      <c r="Q796" s="892">
        <v>0</v>
      </c>
      <c r="R796" s="892">
        <v>0</v>
      </c>
      <c r="S796" s="892">
        <v>56.480000000000004</v>
      </c>
      <c r="T796" s="892">
        <v>0</v>
      </c>
      <c r="U796" s="892">
        <v>0</v>
      </c>
      <c r="V796" s="926">
        <v>0</v>
      </c>
    </row>
    <row r="797" spans="1:22">
      <c r="A797" s="882" t="s">
        <v>1511</v>
      </c>
      <c r="B797" s="951">
        <v>14.87</v>
      </c>
      <c r="C797" s="951">
        <v>15.46</v>
      </c>
      <c r="D797" s="899">
        <v>111</v>
      </c>
      <c r="E797" s="899">
        <v>112</v>
      </c>
      <c r="F797" s="899">
        <v>3382.09</v>
      </c>
      <c r="G797" s="950">
        <v>4.75</v>
      </c>
      <c r="H797" s="899">
        <v>17</v>
      </c>
      <c r="I797" s="899">
        <v>17</v>
      </c>
      <c r="J797" s="899">
        <v>17</v>
      </c>
      <c r="K797" s="949">
        <v>161.5</v>
      </c>
      <c r="L797" s="948">
        <v>3543.59</v>
      </c>
      <c r="M797" s="898">
        <v>0</v>
      </c>
      <c r="N797" s="898">
        <v>0</v>
      </c>
      <c r="O797" s="898">
        <v>0</v>
      </c>
      <c r="P797" s="947">
        <v>0</v>
      </c>
      <c r="Q797" s="898">
        <v>0</v>
      </c>
      <c r="R797" s="898">
        <v>0</v>
      </c>
      <c r="S797" s="898">
        <v>3543.59</v>
      </c>
      <c r="T797" s="898">
        <v>0</v>
      </c>
      <c r="U797" s="898">
        <v>0</v>
      </c>
      <c r="V797" s="925">
        <v>0</v>
      </c>
    </row>
    <row r="798" spans="1:22">
      <c r="A798" s="880" t="s">
        <v>1510</v>
      </c>
      <c r="B798" s="946">
        <v>18.670000000000002</v>
      </c>
      <c r="C798" s="946">
        <v>19.510000000000002</v>
      </c>
      <c r="D798" s="893">
        <v>126</v>
      </c>
      <c r="E798" s="893">
        <v>126</v>
      </c>
      <c r="F798" s="893">
        <v>4810.68</v>
      </c>
      <c r="G798" s="945">
        <v>3.87</v>
      </c>
      <c r="H798" s="893">
        <v>24</v>
      </c>
      <c r="I798" s="893">
        <v>22</v>
      </c>
      <c r="J798" s="893">
        <v>24</v>
      </c>
      <c r="K798" s="944">
        <v>201.24</v>
      </c>
      <c r="L798" s="943">
        <v>5011.92</v>
      </c>
      <c r="M798" s="892">
        <v>0</v>
      </c>
      <c r="N798" s="892">
        <v>0</v>
      </c>
      <c r="O798" s="892">
        <v>0</v>
      </c>
      <c r="P798" s="942">
        <v>0</v>
      </c>
      <c r="Q798" s="892">
        <v>0</v>
      </c>
      <c r="R798" s="892">
        <v>0</v>
      </c>
      <c r="S798" s="892">
        <v>5011.92</v>
      </c>
      <c r="T798" s="892">
        <v>0</v>
      </c>
      <c r="U798" s="892">
        <v>0</v>
      </c>
      <c r="V798" s="926">
        <v>0</v>
      </c>
    </row>
    <row r="799" spans="1:22">
      <c r="A799" s="882" t="s">
        <v>1149</v>
      </c>
      <c r="B799" s="951">
        <v>18.3</v>
      </c>
      <c r="C799" s="951">
        <v>21.11</v>
      </c>
      <c r="D799" s="899">
        <v>104</v>
      </c>
      <c r="E799" s="899">
        <v>104</v>
      </c>
      <c r="F799" s="899">
        <v>4098.6400000000003</v>
      </c>
      <c r="G799" s="950">
        <v>8.42</v>
      </c>
      <c r="H799" s="899">
        <v>23</v>
      </c>
      <c r="I799" s="899">
        <v>23</v>
      </c>
      <c r="J799" s="899">
        <v>23</v>
      </c>
      <c r="K799" s="949">
        <v>387.32</v>
      </c>
      <c r="L799" s="948">
        <v>4485.96</v>
      </c>
      <c r="M799" s="898">
        <v>0</v>
      </c>
      <c r="N799" s="898">
        <v>0</v>
      </c>
      <c r="O799" s="898">
        <v>0</v>
      </c>
      <c r="P799" s="947">
        <v>4485.96</v>
      </c>
      <c r="Q799" s="898">
        <v>0</v>
      </c>
      <c r="R799" s="898">
        <v>0</v>
      </c>
      <c r="S799" s="898">
        <v>0</v>
      </c>
      <c r="T799" s="898">
        <v>0</v>
      </c>
      <c r="U799" s="898">
        <v>0</v>
      </c>
      <c r="V799" s="925">
        <v>0</v>
      </c>
    </row>
    <row r="800" spans="1:22">
      <c r="A800" s="880" t="s">
        <v>1872</v>
      </c>
      <c r="B800" s="946">
        <v>9.18</v>
      </c>
      <c r="C800" s="946">
        <v>9.81</v>
      </c>
      <c r="D800" s="893">
        <v>165</v>
      </c>
      <c r="E800" s="893">
        <v>166</v>
      </c>
      <c r="F800" s="893">
        <v>3143.16</v>
      </c>
      <c r="G800" s="945">
        <v>3.3</v>
      </c>
      <c r="H800" s="893">
        <v>19</v>
      </c>
      <c r="I800" s="893">
        <v>14</v>
      </c>
      <c r="J800" s="893">
        <v>19</v>
      </c>
      <c r="K800" s="944">
        <v>158.39999999999998</v>
      </c>
      <c r="L800" s="943">
        <v>3301.56</v>
      </c>
      <c r="M800" s="892">
        <v>0</v>
      </c>
      <c r="N800" s="892">
        <v>0</v>
      </c>
      <c r="O800" s="892">
        <v>3301.56</v>
      </c>
      <c r="P800" s="942">
        <v>0</v>
      </c>
      <c r="Q800" s="892">
        <v>0</v>
      </c>
      <c r="R800" s="892">
        <v>0</v>
      </c>
      <c r="S800" s="892">
        <v>0</v>
      </c>
      <c r="T800" s="892">
        <v>0</v>
      </c>
      <c r="U800" s="892">
        <v>0</v>
      </c>
      <c r="V800" s="926">
        <v>0</v>
      </c>
    </row>
    <row r="801" spans="1:22">
      <c r="A801" s="882" t="s">
        <v>1148</v>
      </c>
      <c r="B801" s="951">
        <v>22.71</v>
      </c>
      <c r="C801" s="951">
        <v>19.91</v>
      </c>
      <c r="D801" s="899">
        <v>75</v>
      </c>
      <c r="E801" s="899">
        <v>75</v>
      </c>
      <c r="F801" s="899">
        <v>3196.5</v>
      </c>
      <c r="G801" s="950">
        <v>2.625</v>
      </c>
      <c r="H801" s="899">
        <v>13</v>
      </c>
      <c r="I801" s="899">
        <v>13</v>
      </c>
      <c r="J801" s="899">
        <v>13</v>
      </c>
      <c r="K801" s="949">
        <v>68.25</v>
      </c>
      <c r="L801" s="948">
        <v>3264.75</v>
      </c>
      <c r="M801" s="898">
        <v>0</v>
      </c>
      <c r="N801" s="898">
        <v>0</v>
      </c>
      <c r="O801" s="898">
        <v>0</v>
      </c>
      <c r="P801" s="947">
        <v>3264.75</v>
      </c>
      <c r="Q801" s="898">
        <v>0</v>
      </c>
      <c r="R801" s="898">
        <v>0</v>
      </c>
      <c r="S801" s="898">
        <v>0</v>
      </c>
      <c r="T801" s="898">
        <v>0</v>
      </c>
      <c r="U801" s="898">
        <v>0</v>
      </c>
      <c r="V801" s="925">
        <v>0</v>
      </c>
    </row>
    <row r="802" spans="1:22">
      <c r="A802" s="880" t="s">
        <v>1509</v>
      </c>
      <c r="B802" s="946">
        <v>25.06</v>
      </c>
      <c r="C802" s="946">
        <v>26.16</v>
      </c>
      <c r="D802" s="893">
        <v>73</v>
      </c>
      <c r="E802" s="893">
        <v>71</v>
      </c>
      <c r="F802" s="893">
        <v>3686.74</v>
      </c>
      <c r="G802" s="945">
        <v>4.8</v>
      </c>
      <c r="H802" s="893">
        <v>19</v>
      </c>
      <c r="I802" s="893">
        <v>16</v>
      </c>
      <c r="J802" s="893">
        <v>21</v>
      </c>
      <c r="K802" s="944">
        <v>230.39999999999998</v>
      </c>
      <c r="L802" s="943">
        <v>3917.14</v>
      </c>
      <c r="M802" s="892">
        <v>0</v>
      </c>
      <c r="N802" s="892">
        <v>0</v>
      </c>
      <c r="O802" s="892">
        <v>0</v>
      </c>
      <c r="P802" s="942">
        <v>3917.14</v>
      </c>
      <c r="Q802" s="892">
        <v>0</v>
      </c>
      <c r="R802" s="892">
        <v>0</v>
      </c>
      <c r="S802" s="892">
        <v>0</v>
      </c>
      <c r="T802" s="892">
        <v>0</v>
      </c>
      <c r="U802" s="892">
        <v>0</v>
      </c>
      <c r="V802" s="926">
        <v>0</v>
      </c>
    </row>
    <row r="803" spans="1:22">
      <c r="A803" s="882" t="s">
        <v>1508</v>
      </c>
      <c r="B803" s="951">
        <v>0</v>
      </c>
      <c r="C803" s="951">
        <v>17.45</v>
      </c>
      <c r="D803" s="899">
        <v>1</v>
      </c>
      <c r="E803" s="899">
        <v>1</v>
      </c>
      <c r="F803" s="899">
        <v>17.45</v>
      </c>
      <c r="G803" s="950">
        <v>4.8</v>
      </c>
      <c r="H803" s="899">
        <v>0</v>
      </c>
      <c r="I803" s="899">
        <v>0</v>
      </c>
      <c r="J803" s="899">
        <v>1</v>
      </c>
      <c r="K803" s="949">
        <v>9.6</v>
      </c>
      <c r="L803" s="948">
        <v>27.049999999999997</v>
      </c>
      <c r="M803" s="898">
        <v>0</v>
      </c>
      <c r="N803" s="898">
        <v>0</v>
      </c>
      <c r="O803" s="898">
        <v>0</v>
      </c>
      <c r="P803" s="947">
        <v>27.049999999999997</v>
      </c>
      <c r="Q803" s="898">
        <v>0</v>
      </c>
      <c r="R803" s="898">
        <v>0</v>
      </c>
      <c r="S803" s="898">
        <v>0</v>
      </c>
      <c r="T803" s="898">
        <v>0</v>
      </c>
      <c r="U803" s="898">
        <v>0</v>
      </c>
      <c r="V803" s="925">
        <v>0</v>
      </c>
    </row>
    <row r="804" spans="1:22">
      <c r="A804" s="880" t="s">
        <v>1507</v>
      </c>
      <c r="B804" s="946">
        <v>21.26</v>
      </c>
      <c r="C804" s="946">
        <v>21.94</v>
      </c>
      <c r="D804" s="893">
        <v>13</v>
      </c>
      <c r="E804" s="893">
        <v>9</v>
      </c>
      <c r="F804" s="893">
        <v>473.84000000000003</v>
      </c>
      <c r="G804" s="945">
        <v>4.8</v>
      </c>
      <c r="H804" s="893">
        <v>5</v>
      </c>
      <c r="I804" s="893">
        <v>0</v>
      </c>
      <c r="J804" s="893">
        <v>5</v>
      </c>
      <c r="K804" s="944">
        <v>96</v>
      </c>
      <c r="L804" s="943">
        <v>569.84</v>
      </c>
      <c r="M804" s="892">
        <v>0</v>
      </c>
      <c r="N804" s="892">
        <v>0</v>
      </c>
      <c r="O804" s="892">
        <v>0</v>
      </c>
      <c r="P804" s="942">
        <v>569.84</v>
      </c>
      <c r="Q804" s="892">
        <v>0</v>
      </c>
      <c r="R804" s="892">
        <v>0</v>
      </c>
      <c r="S804" s="892">
        <v>0</v>
      </c>
      <c r="T804" s="892">
        <v>0</v>
      </c>
      <c r="U804" s="892">
        <v>0</v>
      </c>
      <c r="V804" s="926">
        <v>0</v>
      </c>
    </row>
    <row r="805" spans="1:22">
      <c r="A805" s="880" t="s">
        <v>1506</v>
      </c>
      <c r="B805" s="946">
        <v>18.350000000000001</v>
      </c>
      <c r="C805" s="946">
        <v>15.68</v>
      </c>
      <c r="D805" s="893">
        <v>82</v>
      </c>
      <c r="E805" s="893">
        <v>82</v>
      </c>
      <c r="F805" s="893">
        <v>2790.46</v>
      </c>
      <c r="G805" s="945">
        <v>1.7</v>
      </c>
      <c r="H805" s="893">
        <v>12</v>
      </c>
      <c r="I805" s="893">
        <v>12</v>
      </c>
      <c r="J805" s="893">
        <v>12</v>
      </c>
      <c r="K805" s="944">
        <v>40.799999999999997</v>
      </c>
      <c r="L805" s="943">
        <v>2831.26</v>
      </c>
      <c r="M805" s="892">
        <v>0</v>
      </c>
      <c r="N805" s="892">
        <v>0</v>
      </c>
      <c r="O805" s="892">
        <v>0</v>
      </c>
      <c r="P805" s="942">
        <v>0</v>
      </c>
      <c r="Q805" s="892">
        <v>0</v>
      </c>
      <c r="R805" s="892">
        <v>0</v>
      </c>
      <c r="S805" s="892">
        <v>2831.26</v>
      </c>
      <c r="T805" s="892">
        <v>0</v>
      </c>
      <c r="U805" s="892">
        <v>0</v>
      </c>
      <c r="V805" s="926">
        <v>0</v>
      </c>
    </row>
    <row r="806" spans="1:22">
      <c r="A806" s="882" t="s">
        <v>1505</v>
      </c>
      <c r="B806" s="951">
        <v>19.670000000000002</v>
      </c>
      <c r="C806" s="951">
        <v>20.12</v>
      </c>
      <c r="D806" s="899">
        <v>173</v>
      </c>
      <c r="E806" s="899">
        <v>174</v>
      </c>
      <c r="F806" s="899">
        <v>6903.7900000000009</v>
      </c>
      <c r="G806" s="950">
        <v>7.55</v>
      </c>
      <c r="H806" s="899">
        <v>39</v>
      </c>
      <c r="I806" s="899">
        <v>34</v>
      </c>
      <c r="J806" s="899">
        <v>37</v>
      </c>
      <c r="K806" s="949">
        <v>634.19999999999993</v>
      </c>
      <c r="L806" s="948">
        <v>7537.9900000000007</v>
      </c>
      <c r="M806" s="898">
        <v>0</v>
      </c>
      <c r="N806" s="898">
        <v>0</v>
      </c>
      <c r="O806" s="898">
        <v>0</v>
      </c>
      <c r="P806" s="947">
        <v>0</v>
      </c>
      <c r="Q806" s="898">
        <v>0</v>
      </c>
      <c r="R806" s="898">
        <v>0</v>
      </c>
      <c r="S806" s="898">
        <v>7537.9900000000007</v>
      </c>
      <c r="T806" s="898">
        <v>0</v>
      </c>
      <c r="U806" s="898">
        <v>0</v>
      </c>
      <c r="V806" s="925">
        <v>0</v>
      </c>
    </row>
    <row r="807" spans="1:22">
      <c r="A807" s="880" t="s">
        <v>1504</v>
      </c>
      <c r="B807" s="946">
        <v>15.99</v>
      </c>
      <c r="C807" s="946">
        <v>0</v>
      </c>
      <c r="D807" s="893">
        <v>14</v>
      </c>
      <c r="E807" s="893">
        <v>0</v>
      </c>
      <c r="F807" s="893">
        <v>223.86</v>
      </c>
      <c r="G807" s="945">
        <v>7.55</v>
      </c>
      <c r="H807" s="893">
        <v>11</v>
      </c>
      <c r="I807" s="893">
        <v>0</v>
      </c>
      <c r="J807" s="893">
        <v>0</v>
      </c>
      <c r="K807" s="944">
        <v>166.1</v>
      </c>
      <c r="L807" s="943">
        <v>389.96000000000004</v>
      </c>
      <c r="M807" s="892">
        <v>0</v>
      </c>
      <c r="N807" s="892">
        <v>0</v>
      </c>
      <c r="O807" s="892">
        <v>0</v>
      </c>
      <c r="P807" s="942">
        <v>0</v>
      </c>
      <c r="Q807" s="892">
        <v>0</v>
      </c>
      <c r="R807" s="892">
        <v>0</v>
      </c>
      <c r="S807" s="892">
        <v>389.96000000000004</v>
      </c>
      <c r="T807" s="892">
        <v>0</v>
      </c>
      <c r="U807" s="892">
        <v>0</v>
      </c>
      <c r="V807" s="926">
        <v>0</v>
      </c>
    </row>
    <row r="808" spans="1:22">
      <c r="A808" s="882" t="s">
        <v>1503</v>
      </c>
      <c r="B808" s="951">
        <v>10.86</v>
      </c>
      <c r="C808" s="951">
        <v>11.53</v>
      </c>
      <c r="D808" s="899">
        <v>84</v>
      </c>
      <c r="E808" s="899">
        <v>84</v>
      </c>
      <c r="F808" s="899">
        <v>1880.76</v>
      </c>
      <c r="G808" s="950">
        <v>2.5</v>
      </c>
      <c r="H808" s="899">
        <v>10</v>
      </c>
      <c r="I808" s="899">
        <v>10</v>
      </c>
      <c r="J808" s="899">
        <v>10</v>
      </c>
      <c r="K808" s="949">
        <v>50</v>
      </c>
      <c r="L808" s="948">
        <v>1930.76</v>
      </c>
      <c r="M808" s="898">
        <v>0</v>
      </c>
      <c r="N808" s="898">
        <v>0</v>
      </c>
      <c r="O808" s="898">
        <v>0</v>
      </c>
      <c r="P808" s="947">
        <v>1930.76</v>
      </c>
      <c r="Q808" s="898">
        <v>0</v>
      </c>
      <c r="R808" s="898">
        <v>0</v>
      </c>
      <c r="S808" s="898">
        <v>0</v>
      </c>
      <c r="T808" s="898">
        <v>0</v>
      </c>
      <c r="U808" s="898">
        <v>0</v>
      </c>
      <c r="V808" s="925">
        <v>0</v>
      </c>
    </row>
    <row r="809" spans="1:22">
      <c r="A809" s="880" t="s">
        <v>1147</v>
      </c>
      <c r="B809" s="946">
        <v>18.41</v>
      </c>
      <c r="C809" s="946">
        <v>18.54</v>
      </c>
      <c r="D809" s="893">
        <v>48</v>
      </c>
      <c r="E809" s="893">
        <v>47</v>
      </c>
      <c r="F809" s="893">
        <v>1755.06</v>
      </c>
      <c r="G809" s="945">
        <v>14.5</v>
      </c>
      <c r="H809" s="893">
        <v>7</v>
      </c>
      <c r="I809" s="893">
        <v>7</v>
      </c>
      <c r="J809" s="893">
        <v>7</v>
      </c>
      <c r="K809" s="944">
        <v>203</v>
      </c>
      <c r="L809" s="943">
        <v>1958.06</v>
      </c>
      <c r="M809" s="892">
        <v>0</v>
      </c>
      <c r="N809" s="892">
        <v>0</v>
      </c>
      <c r="O809" s="892">
        <v>1958.06</v>
      </c>
      <c r="P809" s="942">
        <v>0</v>
      </c>
      <c r="Q809" s="892">
        <v>0</v>
      </c>
      <c r="R809" s="892">
        <v>0</v>
      </c>
      <c r="S809" s="892">
        <v>0</v>
      </c>
      <c r="T809" s="892">
        <v>0</v>
      </c>
      <c r="U809" s="892">
        <v>0</v>
      </c>
      <c r="V809" s="926">
        <v>0</v>
      </c>
    </row>
    <row r="810" spans="1:22">
      <c r="A810" s="882" t="s">
        <v>1502</v>
      </c>
      <c r="B810" s="951">
        <v>18.39</v>
      </c>
      <c r="C810" s="951">
        <v>16.21</v>
      </c>
      <c r="D810" s="899">
        <v>56</v>
      </c>
      <c r="E810" s="899">
        <v>56</v>
      </c>
      <c r="F810" s="899">
        <v>1937.6000000000001</v>
      </c>
      <c r="G810" s="950">
        <v>3.3</v>
      </c>
      <c r="H810" s="899">
        <v>13</v>
      </c>
      <c r="I810" s="899">
        <v>13</v>
      </c>
      <c r="J810" s="899">
        <v>13</v>
      </c>
      <c r="K810" s="949">
        <v>85.8</v>
      </c>
      <c r="L810" s="948">
        <v>2023.4</v>
      </c>
      <c r="M810" s="898">
        <v>0</v>
      </c>
      <c r="N810" s="898">
        <v>0</v>
      </c>
      <c r="O810" s="898">
        <v>0</v>
      </c>
      <c r="P810" s="947">
        <v>1540.1790263541282</v>
      </c>
      <c r="Q810" s="898">
        <v>0</v>
      </c>
      <c r="R810" s="898">
        <v>483.22097364587194</v>
      </c>
      <c r="S810" s="898">
        <v>0</v>
      </c>
      <c r="T810" s="898">
        <v>0</v>
      </c>
      <c r="U810" s="898">
        <v>0</v>
      </c>
      <c r="V810" s="925">
        <v>0</v>
      </c>
    </row>
    <row r="811" spans="1:22">
      <c r="A811" s="880" t="s">
        <v>1146</v>
      </c>
      <c r="B811" s="946">
        <v>16.48</v>
      </c>
      <c r="C811" s="946">
        <v>18.07</v>
      </c>
      <c r="D811" s="893">
        <v>65</v>
      </c>
      <c r="E811" s="893">
        <v>65</v>
      </c>
      <c r="F811" s="893">
        <v>2245.75</v>
      </c>
      <c r="G811" s="945">
        <v>9</v>
      </c>
      <c r="H811" s="893">
        <v>10</v>
      </c>
      <c r="I811" s="893">
        <v>10</v>
      </c>
      <c r="J811" s="893">
        <v>10</v>
      </c>
      <c r="K811" s="944">
        <v>180</v>
      </c>
      <c r="L811" s="943">
        <v>2425.75</v>
      </c>
      <c r="M811" s="892">
        <v>0</v>
      </c>
      <c r="N811" s="892">
        <v>0</v>
      </c>
      <c r="O811" s="892">
        <v>0</v>
      </c>
      <c r="P811" s="942">
        <v>2425.75</v>
      </c>
      <c r="Q811" s="892">
        <v>0</v>
      </c>
      <c r="R811" s="892">
        <v>0</v>
      </c>
      <c r="S811" s="892">
        <v>0</v>
      </c>
      <c r="T811" s="892">
        <v>0</v>
      </c>
      <c r="U811" s="892">
        <v>0</v>
      </c>
      <c r="V811" s="926">
        <v>0</v>
      </c>
    </row>
    <row r="812" spans="1:22">
      <c r="A812" s="882" t="s">
        <v>1501</v>
      </c>
      <c r="B812" s="951">
        <v>23.5</v>
      </c>
      <c r="C812" s="951">
        <v>24.07</v>
      </c>
      <c r="D812" s="899">
        <v>47</v>
      </c>
      <c r="E812" s="899">
        <v>47</v>
      </c>
      <c r="F812" s="899">
        <v>2235.79</v>
      </c>
      <c r="G812" s="950">
        <v>1</v>
      </c>
      <c r="H812" s="899">
        <v>8</v>
      </c>
      <c r="I812" s="899">
        <v>8</v>
      </c>
      <c r="J812" s="899">
        <v>8</v>
      </c>
      <c r="K812" s="949">
        <v>16</v>
      </c>
      <c r="L812" s="948">
        <v>2251.79</v>
      </c>
      <c r="M812" s="898">
        <v>0</v>
      </c>
      <c r="N812" s="898">
        <v>0</v>
      </c>
      <c r="O812" s="898">
        <v>0</v>
      </c>
      <c r="P812" s="947">
        <v>2251.79</v>
      </c>
      <c r="Q812" s="898">
        <v>0</v>
      </c>
      <c r="R812" s="898">
        <v>0</v>
      </c>
      <c r="S812" s="898">
        <v>0</v>
      </c>
      <c r="T812" s="898">
        <v>0</v>
      </c>
      <c r="U812" s="898">
        <v>0</v>
      </c>
      <c r="V812" s="925">
        <v>0</v>
      </c>
    </row>
    <row r="813" spans="1:22">
      <c r="A813" s="880" t="s">
        <v>1500</v>
      </c>
      <c r="B813" s="946">
        <v>46.19</v>
      </c>
      <c r="C813" s="946">
        <v>0</v>
      </c>
      <c r="D813" s="893">
        <v>68</v>
      </c>
      <c r="E813" s="893">
        <v>0</v>
      </c>
      <c r="F813" s="893">
        <v>3140.92</v>
      </c>
      <c r="G813" s="945">
        <v>1.1000000000000001</v>
      </c>
      <c r="H813" s="893">
        <v>11</v>
      </c>
      <c r="I813" s="893">
        <v>11</v>
      </c>
      <c r="J813" s="893">
        <v>9</v>
      </c>
      <c r="K813" s="944">
        <v>19.8</v>
      </c>
      <c r="L813" s="943">
        <v>3160.7200000000003</v>
      </c>
      <c r="M813" s="892">
        <v>0</v>
      </c>
      <c r="N813" s="892">
        <v>0</v>
      </c>
      <c r="O813" s="892">
        <v>0</v>
      </c>
      <c r="P813" s="942">
        <v>0</v>
      </c>
      <c r="Q813" s="892">
        <v>0</v>
      </c>
      <c r="R813" s="892">
        <v>745.67540016296959</v>
      </c>
      <c r="S813" s="892">
        <v>2415.0445998370305</v>
      </c>
      <c r="T813" s="892">
        <v>0</v>
      </c>
      <c r="U813" s="892">
        <v>0</v>
      </c>
      <c r="V813" s="926">
        <v>0</v>
      </c>
    </row>
    <row r="814" spans="1:22">
      <c r="A814" s="882" t="s">
        <v>1499</v>
      </c>
      <c r="B814" s="951">
        <v>17.5</v>
      </c>
      <c r="C814" s="951">
        <v>17.079999999999998</v>
      </c>
      <c r="D814" s="899">
        <v>130</v>
      </c>
      <c r="E814" s="899">
        <v>136</v>
      </c>
      <c r="F814" s="899">
        <v>4597.8799999999992</v>
      </c>
      <c r="G814" s="950">
        <v>7.55</v>
      </c>
      <c r="H814" s="899">
        <v>22</v>
      </c>
      <c r="I814" s="899">
        <v>15</v>
      </c>
      <c r="J814" s="899">
        <v>23</v>
      </c>
      <c r="K814" s="949">
        <v>453</v>
      </c>
      <c r="L814" s="948">
        <v>5050.8799999999992</v>
      </c>
      <c r="M814" s="898">
        <v>0</v>
      </c>
      <c r="N814" s="898">
        <v>0</v>
      </c>
      <c r="O814" s="898">
        <v>0</v>
      </c>
      <c r="P814" s="947">
        <v>0</v>
      </c>
      <c r="Q814" s="898">
        <v>0</v>
      </c>
      <c r="R814" s="898">
        <v>19.152788220278225</v>
      </c>
      <c r="S814" s="898">
        <v>5031.7272117797211</v>
      </c>
      <c r="T814" s="898">
        <v>0</v>
      </c>
      <c r="U814" s="898">
        <v>0</v>
      </c>
      <c r="V814" s="925">
        <v>0</v>
      </c>
    </row>
    <row r="815" spans="1:22">
      <c r="A815" s="880" t="s">
        <v>1871</v>
      </c>
      <c r="B815" s="946">
        <v>23.99</v>
      </c>
      <c r="C815" s="946">
        <v>0</v>
      </c>
      <c r="D815" s="893">
        <v>58</v>
      </c>
      <c r="E815" s="893">
        <v>0</v>
      </c>
      <c r="F815" s="893">
        <v>1391.4199999999998</v>
      </c>
      <c r="G815" s="945">
        <v>4.5</v>
      </c>
      <c r="H815" s="893">
        <v>5</v>
      </c>
      <c r="I815" s="893">
        <v>5</v>
      </c>
      <c r="J815" s="893">
        <v>5</v>
      </c>
      <c r="K815" s="944">
        <v>45</v>
      </c>
      <c r="L815" s="943">
        <v>1436.4199999999998</v>
      </c>
      <c r="M815" s="892">
        <v>0</v>
      </c>
      <c r="N815" s="892">
        <v>1436.4199999999998</v>
      </c>
      <c r="O815" s="892">
        <v>0</v>
      </c>
      <c r="P815" s="942">
        <v>0</v>
      </c>
      <c r="Q815" s="892">
        <v>0</v>
      </c>
      <c r="R815" s="892">
        <v>0</v>
      </c>
      <c r="S815" s="892">
        <v>0</v>
      </c>
      <c r="T815" s="892">
        <v>0</v>
      </c>
      <c r="U815" s="892">
        <v>0</v>
      </c>
      <c r="V815" s="926">
        <v>0</v>
      </c>
    </row>
    <row r="816" spans="1:22">
      <c r="A816" s="882" t="s">
        <v>1870</v>
      </c>
      <c r="B816" s="951">
        <v>19.75</v>
      </c>
      <c r="C816" s="951">
        <v>20.69</v>
      </c>
      <c r="D816" s="899">
        <v>91</v>
      </c>
      <c r="E816" s="899">
        <v>94</v>
      </c>
      <c r="F816" s="899">
        <v>3742.11</v>
      </c>
      <c r="G816" s="950">
        <v>11.3</v>
      </c>
      <c r="H816" s="899">
        <v>15</v>
      </c>
      <c r="I816" s="899">
        <v>15</v>
      </c>
      <c r="J816" s="899">
        <v>15</v>
      </c>
      <c r="K816" s="949">
        <v>339</v>
      </c>
      <c r="L816" s="948">
        <v>4081.11</v>
      </c>
      <c r="M816" s="898">
        <v>0</v>
      </c>
      <c r="N816" s="898">
        <v>4081.11</v>
      </c>
      <c r="O816" s="898">
        <v>0</v>
      </c>
      <c r="P816" s="947">
        <v>0</v>
      </c>
      <c r="Q816" s="898">
        <v>0</v>
      </c>
      <c r="R816" s="898">
        <v>0</v>
      </c>
      <c r="S816" s="898">
        <v>0</v>
      </c>
      <c r="T816" s="898">
        <v>0</v>
      </c>
      <c r="U816" s="898">
        <v>0</v>
      </c>
      <c r="V816" s="925">
        <v>0</v>
      </c>
    </row>
    <row r="817" spans="1:22">
      <c r="A817" s="880" t="s">
        <v>1145</v>
      </c>
      <c r="B817" s="946">
        <v>3.22</v>
      </c>
      <c r="C817" s="946">
        <v>3.06</v>
      </c>
      <c r="D817" s="893">
        <v>112</v>
      </c>
      <c r="E817" s="893">
        <v>112</v>
      </c>
      <c r="F817" s="893">
        <v>703.36000000000013</v>
      </c>
      <c r="G817" s="945">
        <v>6.7</v>
      </c>
      <c r="H817" s="893">
        <v>7</v>
      </c>
      <c r="I817" s="893">
        <v>7</v>
      </c>
      <c r="J817" s="893">
        <v>7</v>
      </c>
      <c r="K817" s="944">
        <v>93.8</v>
      </c>
      <c r="L817" s="943">
        <v>797.16000000000008</v>
      </c>
      <c r="M817" s="892">
        <v>0</v>
      </c>
      <c r="N817" s="892">
        <v>0</v>
      </c>
      <c r="O817" s="892">
        <v>0</v>
      </c>
      <c r="P817" s="942">
        <v>797.16000000000008</v>
      </c>
      <c r="Q817" s="892">
        <v>0</v>
      </c>
      <c r="R817" s="892">
        <v>0</v>
      </c>
      <c r="S817" s="892">
        <v>0</v>
      </c>
      <c r="T817" s="892">
        <v>0</v>
      </c>
      <c r="U817" s="892">
        <v>0</v>
      </c>
      <c r="V817" s="926">
        <v>0</v>
      </c>
    </row>
    <row r="818" spans="1:22">
      <c r="A818" s="882" t="s">
        <v>1144</v>
      </c>
      <c r="B818" s="951">
        <v>4.1900000000000004</v>
      </c>
      <c r="C818" s="951">
        <v>4.0599999999999996</v>
      </c>
      <c r="D818" s="899">
        <v>29</v>
      </c>
      <c r="E818" s="899">
        <v>29</v>
      </c>
      <c r="F818" s="899">
        <v>239.25</v>
      </c>
      <c r="G818" s="950">
        <v>6.7</v>
      </c>
      <c r="H818" s="899">
        <v>2</v>
      </c>
      <c r="I818" s="899">
        <v>2</v>
      </c>
      <c r="J818" s="899">
        <v>2</v>
      </c>
      <c r="K818" s="949">
        <v>26.8</v>
      </c>
      <c r="L818" s="948">
        <v>266.05</v>
      </c>
      <c r="M818" s="898">
        <v>0</v>
      </c>
      <c r="N818" s="898">
        <v>0</v>
      </c>
      <c r="O818" s="898">
        <v>0</v>
      </c>
      <c r="P818" s="947">
        <v>266.05</v>
      </c>
      <c r="Q818" s="898">
        <v>0</v>
      </c>
      <c r="R818" s="898">
        <v>0</v>
      </c>
      <c r="S818" s="898">
        <v>0</v>
      </c>
      <c r="T818" s="898">
        <v>0</v>
      </c>
      <c r="U818" s="898">
        <v>0</v>
      </c>
      <c r="V818" s="925">
        <v>0</v>
      </c>
    </row>
    <row r="819" spans="1:22">
      <c r="A819" s="880" t="s">
        <v>1143</v>
      </c>
      <c r="B819" s="946">
        <v>6.1</v>
      </c>
      <c r="C819" s="946">
        <v>6.81</v>
      </c>
      <c r="D819" s="893">
        <v>83</v>
      </c>
      <c r="E819" s="893">
        <v>86</v>
      </c>
      <c r="F819" s="893">
        <v>1091.96</v>
      </c>
      <c r="G819" s="945">
        <v>3.4</v>
      </c>
      <c r="H819" s="893">
        <v>7</v>
      </c>
      <c r="I819" s="893">
        <v>6</v>
      </c>
      <c r="J819" s="893">
        <v>7</v>
      </c>
      <c r="K819" s="944">
        <v>54.4</v>
      </c>
      <c r="L819" s="943">
        <v>1146.3600000000001</v>
      </c>
      <c r="M819" s="892">
        <v>0</v>
      </c>
      <c r="N819" s="892">
        <v>0</v>
      </c>
      <c r="O819" s="892">
        <v>0</v>
      </c>
      <c r="P819" s="942">
        <v>1146.3600000000001</v>
      </c>
      <c r="Q819" s="892">
        <v>0</v>
      </c>
      <c r="R819" s="892">
        <v>0</v>
      </c>
      <c r="S819" s="892">
        <v>0</v>
      </c>
      <c r="T819" s="892">
        <v>0</v>
      </c>
      <c r="U819" s="892">
        <v>0</v>
      </c>
      <c r="V819" s="926">
        <v>0</v>
      </c>
    </row>
    <row r="820" spans="1:22">
      <c r="A820" s="882" t="s">
        <v>1142</v>
      </c>
      <c r="B820" s="951">
        <v>4.68</v>
      </c>
      <c r="C820" s="951">
        <v>4.04</v>
      </c>
      <c r="D820" s="899">
        <v>97</v>
      </c>
      <c r="E820" s="899">
        <v>99</v>
      </c>
      <c r="F820" s="899">
        <v>853.92</v>
      </c>
      <c r="G820" s="950">
        <v>6.1</v>
      </c>
      <c r="H820" s="899">
        <v>6</v>
      </c>
      <c r="I820" s="899">
        <v>4</v>
      </c>
      <c r="J820" s="899">
        <v>6</v>
      </c>
      <c r="K820" s="949">
        <v>97.6</v>
      </c>
      <c r="L820" s="948">
        <v>951.52</v>
      </c>
      <c r="M820" s="898">
        <v>0</v>
      </c>
      <c r="N820" s="898">
        <v>0</v>
      </c>
      <c r="O820" s="898">
        <v>0</v>
      </c>
      <c r="P820" s="947">
        <v>951.52</v>
      </c>
      <c r="Q820" s="898">
        <v>0</v>
      </c>
      <c r="R820" s="898">
        <v>0</v>
      </c>
      <c r="S820" s="898">
        <v>0</v>
      </c>
      <c r="T820" s="898">
        <v>0</v>
      </c>
      <c r="U820" s="898">
        <v>0</v>
      </c>
      <c r="V820" s="925">
        <v>0</v>
      </c>
    </row>
    <row r="821" spans="1:22">
      <c r="A821" s="880" t="s">
        <v>1141</v>
      </c>
      <c r="B821" s="946">
        <v>5.89</v>
      </c>
      <c r="C821" s="946">
        <v>6.52</v>
      </c>
      <c r="D821" s="893">
        <v>77</v>
      </c>
      <c r="E821" s="893">
        <v>77</v>
      </c>
      <c r="F821" s="893">
        <v>955.56999999999994</v>
      </c>
      <c r="G821" s="945">
        <v>2.5</v>
      </c>
      <c r="H821" s="893">
        <v>10</v>
      </c>
      <c r="I821" s="893">
        <v>10</v>
      </c>
      <c r="J821" s="893">
        <v>10</v>
      </c>
      <c r="K821" s="944">
        <v>50</v>
      </c>
      <c r="L821" s="943">
        <v>1005.5699999999999</v>
      </c>
      <c r="M821" s="892">
        <v>0</v>
      </c>
      <c r="N821" s="892">
        <v>0</v>
      </c>
      <c r="O821" s="892">
        <v>0</v>
      </c>
      <c r="P821" s="942">
        <v>32.218891378319071</v>
      </c>
      <c r="Q821" s="892">
        <v>0</v>
      </c>
      <c r="R821" s="892">
        <v>0</v>
      </c>
      <c r="S821" s="892">
        <v>973.35110862168085</v>
      </c>
      <c r="T821" s="892">
        <v>0</v>
      </c>
      <c r="U821" s="892">
        <v>0</v>
      </c>
      <c r="V821" s="926">
        <v>0</v>
      </c>
    </row>
    <row r="822" spans="1:22">
      <c r="A822" s="882" t="s">
        <v>1140</v>
      </c>
      <c r="B822" s="951">
        <v>7.17</v>
      </c>
      <c r="C822" s="951">
        <v>7.22</v>
      </c>
      <c r="D822" s="899">
        <v>50</v>
      </c>
      <c r="E822" s="899">
        <v>50</v>
      </c>
      <c r="F822" s="899">
        <v>719.5</v>
      </c>
      <c r="G822" s="950">
        <v>2.5</v>
      </c>
      <c r="H822" s="899">
        <v>4</v>
      </c>
      <c r="I822" s="899">
        <v>4</v>
      </c>
      <c r="J822" s="899">
        <v>4</v>
      </c>
      <c r="K822" s="949">
        <v>20</v>
      </c>
      <c r="L822" s="948">
        <v>739.5</v>
      </c>
      <c r="M822" s="898">
        <v>0</v>
      </c>
      <c r="N822" s="898">
        <v>0</v>
      </c>
      <c r="O822" s="898">
        <v>0</v>
      </c>
      <c r="P822" s="947">
        <v>739.5</v>
      </c>
      <c r="Q822" s="898">
        <v>0</v>
      </c>
      <c r="R822" s="898">
        <v>0</v>
      </c>
      <c r="S822" s="898">
        <v>0</v>
      </c>
      <c r="T822" s="898">
        <v>0</v>
      </c>
      <c r="U822" s="898">
        <v>0</v>
      </c>
      <c r="V822" s="925">
        <v>0</v>
      </c>
    </row>
    <row r="823" spans="1:22">
      <c r="A823" s="880" t="s">
        <v>1139</v>
      </c>
      <c r="B823" s="946">
        <v>4.34</v>
      </c>
      <c r="C823" s="946">
        <v>4.2699999999999996</v>
      </c>
      <c r="D823" s="893">
        <v>82</v>
      </c>
      <c r="E823" s="893">
        <v>82</v>
      </c>
      <c r="F823" s="893">
        <v>706.02</v>
      </c>
      <c r="G823" s="945">
        <v>5.15</v>
      </c>
      <c r="H823" s="893">
        <v>4</v>
      </c>
      <c r="I823" s="893">
        <v>4</v>
      </c>
      <c r="J823" s="893">
        <v>4</v>
      </c>
      <c r="K823" s="944">
        <v>41.2</v>
      </c>
      <c r="L823" s="943">
        <v>747.22</v>
      </c>
      <c r="M823" s="892">
        <v>0</v>
      </c>
      <c r="N823" s="892">
        <v>0</v>
      </c>
      <c r="O823" s="892">
        <v>0</v>
      </c>
      <c r="P823" s="942">
        <v>747.22</v>
      </c>
      <c r="Q823" s="892">
        <v>0</v>
      </c>
      <c r="R823" s="892">
        <v>0</v>
      </c>
      <c r="S823" s="892">
        <v>0</v>
      </c>
      <c r="T823" s="892">
        <v>0</v>
      </c>
      <c r="U823" s="892">
        <v>0</v>
      </c>
      <c r="V823" s="926">
        <v>0</v>
      </c>
    </row>
    <row r="824" spans="1:22">
      <c r="A824" s="882" t="s">
        <v>1869</v>
      </c>
      <c r="B824" s="951">
        <v>17.77</v>
      </c>
      <c r="C824" s="951">
        <v>18.36</v>
      </c>
      <c r="D824" s="899">
        <v>80</v>
      </c>
      <c r="E824" s="899">
        <v>81</v>
      </c>
      <c r="F824" s="899">
        <v>2908.7599999999998</v>
      </c>
      <c r="G824" s="950">
        <v>14.3</v>
      </c>
      <c r="H824" s="899">
        <v>12</v>
      </c>
      <c r="I824" s="899">
        <v>12</v>
      </c>
      <c r="J824" s="899">
        <v>12</v>
      </c>
      <c r="K824" s="949">
        <v>343.20000000000005</v>
      </c>
      <c r="L824" s="948">
        <v>3251.96</v>
      </c>
      <c r="M824" s="898">
        <v>1789.0260640307529</v>
      </c>
      <c r="N824" s="898">
        <v>1462.9339359692469</v>
      </c>
      <c r="O824" s="898">
        <v>0</v>
      </c>
      <c r="P824" s="947">
        <v>0</v>
      </c>
      <c r="Q824" s="898">
        <v>0</v>
      </c>
      <c r="R824" s="898">
        <v>0</v>
      </c>
      <c r="S824" s="898">
        <v>0</v>
      </c>
      <c r="T824" s="898">
        <v>0</v>
      </c>
      <c r="U824" s="898">
        <v>0</v>
      </c>
      <c r="V824" s="925">
        <v>0</v>
      </c>
    </row>
    <row r="825" spans="1:22">
      <c r="A825" s="880" t="s">
        <v>1138</v>
      </c>
      <c r="B825" s="946">
        <v>2.87</v>
      </c>
      <c r="C825" s="946">
        <v>2.36</v>
      </c>
      <c r="D825" s="893">
        <v>71</v>
      </c>
      <c r="E825" s="893">
        <v>71</v>
      </c>
      <c r="F825" s="893">
        <v>371.33000000000004</v>
      </c>
      <c r="G825" s="945">
        <v>3.2</v>
      </c>
      <c r="H825" s="893">
        <v>3</v>
      </c>
      <c r="I825" s="893">
        <v>2</v>
      </c>
      <c r="J825" s="893">
        <v>3</v>
      </c>
      <c r="K825" s="944">
        <v>25.6</v>
      </c>
      <c r="L825" s="943">
        <v>396.93000000000006</v>
      </c>
      <c r="M825" s="892">
        <v>0</v>
      </c>
      <c r="N825" s="892">
        <v>0</v>
      </c>
      <c r="O825" s="892">
        <v>0</v>
      </c>
      <c r="P825" s="942">
        <v>396.93000000000006</v>
      </c>
      <c r="Q825" s="892">
        <v>0</v>
      </c>
      <c r="R825" s="892">
        <v>0</v>
      </c>
      <c r="S825" s="892">
        <v>0</v>
      </c>
      <c r="T825" s="892">
        <v>0</v>
      </c>
      <c r="U825" s="892">
        <v>0</v>
      </c>
      <c r="V825" s="926">
        <v>0</v>
      </c>
    </row>
    <row r="826" spans="1:22">
      <c r="A826" s="882" t="s">
        <v>1137</v>
      </c>
      <c r="B826" s="951">
        <v>3.99</v>
      </c>
      <c r="C826" s="951">
        <v>3.86</v>
      </c>
      <c r="D826" s="899">
        <v>79</v>
      </c>
      <c r="E826" s="899">
        <v>79</v>
      </c>
      <c r="F826" s="899">
        <v>620.15000000000009</v>
      </c>
      <c r="G826" s="950">
        <v>4</v>
      </c>
      <c r="H826" s="899">
        <v>4</v>
      </c>
      <c r="I826" s="899">
        <v>4</v>
      </c>
      <c r="J826" s="899">
        <v>4</v>
      </c>
      <c r="K826" s="949">
        <v>32</v>
      </c>
      <c r="L826" s="948">
        <v>652.15000000000009</v>
      </c>
      <c r="M826" s="898">
        <v>0</v>
      </c>
      <c r="N826" s="898">
        <v>0</v>
      </c>
      <c r="O826" s="898">
        <v>0</v>
      </c>
      <c r="P826" s="947">
        <v>652.15000000000009</v>
      </c>
      <c r="Q826" s="898">
        <v>0</v>
      </c>
      <c r="R826" s="898">
        <v>0</v>
      </c>
      <c r="S826" s="898">
        <v>0</v>
      </c>
      <c r="T826" s="898">
        <v>0</v>
      </c>
      <c r="U826" s="898">
        <v>0</v>
      </c>
      <c r="V826" s="925">
        <v>0</v>
      </c>
    </row>
    <row r="827" spans="1:22">
      <c r="A827" s="880" t="s">
        <v>1136</v>
      </c>
      <c r="B827" s="946">
        <v>4.7</v>
      </c>
      <c r="C827" s="946">
        <v>4.79</v>
      </c>
      <c r="D827" s="893">
        <v>60</v>
      </c>
      <c r="E827" s="893">
        <v>60</v>
      </c>
      <c r="F827" s="893">
        <v>569.4</v>
      </c>
      <c r="G827" s="945">
        <v>0</v>
      </c>
      <c r="H827" s="893">
        <v>6</v>
      </c>
      <c r="I827" s="893">
        <v>6</v>
      </c>
      <c r="J827" s="893">
        <v>6</v>
      </c>
      <c r="K827" s="944">
        <v>0</v>
      </c>
      <c r="L827" s="943">
        <v>569.4</v>
      </c>
      <c r="M827" s="892">
        <v>0</v>
      </c>
      <c r="N827" s="892">
        <v>0</v>
      </c>
      <c r="O827" s="892">
        <v>0</v>
      </c>
      <c r="P827" s="942">
        <v>569.4</v>
      </c>
      <c r="Q827" s="892">
        <v>0</v>
      </c>
      <c r="R827" s="892">
        <v>0</v>
      </c>
      <c r="S827" s="892">
        <v>0</v>
      </c>
      <c r="T827" s="892">
        <v>0</v>
      </c>
      <c r="U827" s="892">
        <v>0</v>
      </c>
      <c r="V827" s="926">
        <v>0</v>
      </c>
    </row>
    <row r="828" spans="1:22">
      <c r="A828" s="882" t="s">
        <v>1135</v>
      </c>
      <c r="B828" s="951">
        <v>3.58</v>
      </c>
      <c r="C828" s="951">
        <v>3.83</v>
      </c>
      <c r="D828" s="899">
        <v>52</v>
      </c>
      <c r="E828" s="899">
        <v>52</v>
      </c>
      <c r="F828" s="899">
        <v>385.32</v>
      </c>
      <c r="G828" s="950">
        <v>0</v>
      </c>
      <c r="H828" s="899">
        <v>3</v>
      </c>
      <c r="I828" s="899">
        <v>3</v>
      </c>
      <c r="J828" s="899">
        <v>3</v>
      </c>
      <c r="K828" s="949">
        <v>0</v>
      </c>
      <c r="L828" s="948">
        <v>385.32</v>
      </c>
      <c r="M828" s="898">
        <v>0</v>
      </c>
      <c r="N828" s="898">
        <v>0</v>
      </c>
      <c r="O828" s="898">
        <v>0</v>
      </c>
      <c r="P828" s="947">
        <v>385.32</v>
      </c>
      <c r="Q828" s="898">
        <v>0</v>
      </c>
      <c r="R828" s="898">
        <v>0</v>
      </c>
      <c r="S828" s="898">
        <v>0</v>
      </c>
      <c r="T828" s="898">
        <v>0</v>
      </c>
      <c r="U828" s="898">
        <v>0</v>
      </c>
      <c r="V828" s="925">
        <v>0</v>
      </c>
    </row>
    <row r="829" spans="1:22">
      <c r="A829" s="880" t="s">
        <v>1134</v>
      </c>
      <c r="B829" s="946">
        <v>4.5599999999999996</v>
      </c>
      <c r="C829" s="946">
        <v>4.47</v>
      </c>
      <c r="D829" s="893">
        <v>71</v>
      </c>
      <c r="E829" s="893">
        <v>72</v>
      </c>
      <c r="F829" s="893">
        <v>645.59999999999991</v>
      </c>
      <c r="G829" s="945">
        <v>4.2</v>
      </c>
      <c r="H829" s="893">
        <v>4</v>
      </c>
      <c r="I829" s="893">
        <v>4</v>
      </c>
      <c r="J829" s="893">
        <v>4</v>
      </c>
      <c r="K829" s="944">
        <v>33.6</v>
      </c>
      <c r="L829" s="943">
        <v>679.19999999999993</v>
      </c>
      <c r="M829" s="892">
        <v>0</v>
      </c>
      <c r="N829" s="892">
        <v>0</v>
      </c>
      <c r="O829" s="892">
        <v>0</v>
      </c>
      <c r="P829" s="942">
        <v>679.19999999999993</v>
      </c>
      <c r="Q829" s="892">
        <v>0</v>
      </c>
      <c r="R829" s="892">
        <v>0</v>
      </c>
      <c r="S829" s="892">
        <v>0</v>
      </c>
      <c r="T829" s="892">
        <v>0</v>
      </c>
      <c r="U829" s="892">
        <v>0</v>
      </c>
      <c r="V829" s="926">
        <v>0</v>
      </c>
    </row>
    <row r="830" spans="1:22">
      <c r="A830" s="882" t="s">
        <v>1133</v>
      </c>
      <c r="B830" s="951">
        <v>5.79</v>
      </c>
      <c r="C830" s="951">
        <v>5.57</v>
      </c>
      <c r="D830" s="899">
        <v>84</v>
      </c>
      <c r="E830" s="899">
        <v>85</v>
      </c>
      <c r="F830" s="899">
        <v>959.81000000000006</v>
      </c>
      <c r="G830" s="950">
        <v>1.3</v>
      </c>
      <c r="H830" s="899">
        <v>5</v>
      </c>
      <c r="I830" s="899">
        <v>5</v>
      </c>
      <c r="J830" s="899">
        <v>5</v>
      </c>
      <c r="K830" s="949">
        <v>13</v>
      </c>
      <c r="L830" s="948">
        <v>972.81000000000006</v>
      </c>
      <c r="M830" s="898">
        <v>0</v>
      </c>
      <c r="N830" s="898">
        <v>0</v>
      </c>
      <c r="O830" s="898">
        <v>0</v>
      </c>
      <c r="P830" s="947">
        <v>972.81000000000006</v>
      </c>
      <c r="Q830" s="898">
        <v>0</v>
      </c>
      <c r="R830" s="898">
        <v>0</v>
      </c>
      <c r="S830" s="898">
        <v>0</v>
      </c>
      <c r="T830" s="898">
        <v>0</v>
      </c>
      <c r="U830" s="898">
        <v>0</v>
      </c>
      <c r="V830" s="925">
        <v>0</v>
      </c>
    </row>
    <row r="831" spans="1:22">
      <c r="A831" s="880" t="s">
        <v>1132</v>
      </c>
      <c r="B831" s="946">
        <v>5.63</v>
      </c>
      <c r="C831" s="946">
        <v>5.7</v>
      </c>
      <c r="D831" s="893">
        <v>108</v>
      </c>
      <c r="E831" s="893">
        <v>110</v>
      </c>
      <c r="F831" s="893">
        <v>1235.04</v>
      </c>
      <c r="G831" s="945">
        <v>2.5</v>
      </c>
      <c r="H831" s="893">
        <v>14</v>
      </c>
      <c r="I831" s="893">
        <v>11</v>
      </c>
      <c r="J831" s="893">
        <v>15</v>
      </c>
      <c r="K831" s="944">
        <v>90</v>
      </c>
      <c r="L831" s="943">
        <v>1325.04</v>
      </c>
      <c r="M831" s="892">
        <v>0</v>
      </c>
      <c r="N831" s="892">
        <v>0</v>
      </c>
      <c r="O831" s="892">
        <v>0</v>
      </c>
      <c r="P831" s="942">
        <v>1325.04</v>
      </c>
      <c r="Q831" s="892">
        <v>0</v>
      </c>
      <c r="R831" s="892">
        <v>0</v>
      </c>
      <c r="S831" s="892">
        <v>0</v>
      </c>
      <c r="T831" s="892">
        <v>0</v>
      </c>
      <c r="U831" s="892">
        <v>0</v>
      </c>
      <c r="V831" s="926">
        <v>0</v>
      </c>
    </row>
    <row r="832" spans="1:22">
      <c r="A832" s="882" t="s">
        <v>1131</v>
      </c>
      <c r="B832" s="951">
        <v>3.79</v>
      </c>
      <c r="C832" s="951">
        <v>3.83</v>
      </c>
      <c r="D832" s="899">
        <v>110</v>
      </c>
      <c r="E832" s="899">
        <v>110</v>
      </c>
      <c r="F832" s="899">
        <v>838.2</v>
      </c>
      <c r="G832" s="950">
        <v>2.5</v>
      </c>
      <c r="H832" s="899">
        <v>7</v>
      </c>
      <c r="I832" s="899">
        <v>5</v>
      </c>
      <c r="J832" s="899">
        <v>6</v>
      </c>
      <c r="K832" s="949">
        <v>40</v>
      </c>
      <c r="L832" s="948">
        <v>878.2</v>
      </c>
      <c r="M832" s="898">
        <v>0</v>
      </c>
      <c r="N832" s="898">
        <v>0</v>
      </c>
      <c r="O832" s="898">
        <v>0</v>
      </c>
      <c r="P832" s="947">
        <v>878.2</v>
      </c>
      <c r="Q832" s="898">
        <v>0</v>
      </c>
      <c r="R832" s="898">
        <v>0</v>
      </c>
      <c r="S832" s="898">
        <v>0</v>
      </c>
      <c r="T832" s="898">
        <v>0</v>
      </c>
      <c r="U832" s="898">
        <v>0</v>
      </c>
      <c r="V832" s="925">
        <v>0</v>
      </c>
    </row>
    <row r="833" spans="1:22">
      <c r="A833" s="880" t="s">
        <v>1130</v>
      </c>
      <c r="B833" s="946">
        <v>5.26</v>
      </c>
      <c r="C833" s="946">
        <v>5.15</v>
      </c>
      <c r="D833" s="893">
        <v>90</v>
      </c>
      <c r="E833" s="893">
        <v>90</v>
      </c>
      <c r="F833" s="893">
        <v>936.90000000000009</v>
      </c>
      <c r="G833" s="945">
        <v>5</v>
      </c>
      <c r="H833" s="893">
        <v>7</v>
      </c>
      <c r="I833" s="893">
        <v>7</v>
      </c>
      <c r="J833" s="893">
        <v>5</v>
      </c>
      <c r="K833" s="944">
        <v>50</v>
      </c>
      <c r="L833" s="943">
        <v>986.90000000000009</v>
      </c>
      <c r="M833" s="892">
        <v>0</v>
      </c>
      <c r="N833" s="892">
        <v>0</v>
      </c>
      <c r="O833" s="892">
        <v>0</v>
      </c>
      <c r="P833" s="942">
        <v>986.90000000000009</v>
      </c>
      <c r="Q833" s="892">
        <v>0</v>
      </c>
      <c r="R833" s="892">
        <v>0</v>
      </c>
      <c r="S833" s="892">
        <v>0</v>
      </c>
      <c r="T833" s="892">
        <v>0</v>
      </c>
      <c r="U833" s="892">
        <v>0</v>
      </c>
      <c r="V833" s="926">
        <v>0</v>
      </c>
    </row>
    <row r="834" spans="1:22">
      <c r="A834" s="882" t="s">
        <v>1129</v>
      </c>
      <c r="B834" s="951">
        <v>7.19</v>
      </c>
      <c r="C834" s="951">
        <v>6.85</v>
      </c>
      <c r="D834" s="899">
        <v>113</v>
      </c>
      <c r="E834" s="899">
        <v>116</v>
      </c>
      <c r="F834" s="899">
        <v>1607.07</v>
      </c>
      <c r="G834" s="950">
        <v>2.9</v>
      </c>
      <c r="H834" s="899">
        <v>9</v>
      </c>
      <c r="I834" s="899">
        <v>7</v>
      </c>
      <c r="J834" s="899">
        <v>9</v>
      </c>
      <c r="K834" s="949">
        <v>63.8</v>
      </c>
      <c r="L834" s="948">
        <v>1670.87</v>
      </c>
      <c r="M834" s="898">
        <v>0</v>
      </c>
      <c r="N834" s="898">
        <v>0</v>
      </c>
      <c r="O834" s="898">
        <v>0</v>
      </c>
      <c r="P834" s="947">
        <v>1670.87</v>
      </c>
      <c r="Q834" s="898">
        <v>0</v>
      </c>
      <c r="R834" s="898">
        <v>0</v>
      </c>
      <c r="S834" s="898">
        <v>0</v>
      </c>
      <c r="T834" s="898">
        <v>0</v>
      </c>
      <c r="U834" s="898">
        <v>0</v>
      </c>
      <c r="V834" s="925">
        <v>0</v>
      </c>
    </row>
    <row r="835" spans="1:22">
      <c r="A835" s="880" t="s">
        <v>1128</v>
      </c>
      <c r="B835" s="946">
        <v>7.95</v>
      </c>
      <c r="C835" s="946">
        <v>7.35</v>
      </c>
      <c r="D835" s="893">
        <v>55</v>
      </c>
      <c r="E835" s="893">
        <v>55</v>
      </c>
      <c r="F835" s="893">
        <v>841.5</v>
      </c>
      <c r="G835" s="945">
        <v>6.1</v>
      </c>
      <c r="H835" s="893">
        <v>4</v>
      </c>
      <c r="I835" s="893">
        <v>4</v>
      </c>
      <c r="J835" s="893">
        <v>4</v>
      </c>
      <c r="K835" s="944">
        <v>48.8</v>
      </c>
      <c r="L835" s="943">
        <v>890.3</v>
      </c>
      <c r="M835" s="892">
        <v>0</v>
      </c>
      <c r="N835" s="892">
        <v>0</v>
      </c>
      <c r="O835" s="892">
        <v>0</v>
      </c>
      <c r="P835" s="942">
        <v>890.3</v>
      </c>
      <c r="Q835" s="892">
        <v>0</v>
      </c>
      <c r="R835" s="892">
        <v>0</v>
      </c>
      <c r="S835" s="892">
        <v>0</v>
      </c>
      <c r="T835" s="892">
        <v>0</v>
      </c>
      <c r="U835" s="892">
        <v>0</v>
      </c>
      <c r="V835" s="926">
        <v>0</v>
      </c>
    </row>
    <row r="836" spans="1:22">
      <c r="A836" s="882" t="s">
        <v>1127</v>
      </c>
      <c r="B836" s="951">
        <v>6.89</v>
      </c>
      <c r="C836" s="951">
        <v>7.12</v>
      </c>
      <c r="D836" s="899">
        <v>76</v>
      </c>
      <c r="E836" s="899">
        <v>77</v>
      </c>
      <c r="F836" s="899">
        <v>1071.8800000000001</v>
      </c>
      <c r="G836" s="950">
        <v>3.9</v>
      </c>
      <c r="H836" s="899">
        <v>6</v>
      </c>
      <c r="I836" s="899">
        <v>5</v>
      </c>
      <c r="J836" s="899">
        <v>6</v>
      </c>
      <c r="K836" s="949">
        <v>54.6</v>
      </c>
      <c r="L836" s="948">
        <v>1126.48</v>
      </c>
      <c r="M836" s="898">
        <v>0</v>
      </c>
      <c r="N836" s="898">
        <v>0</v>
      </c>
      <c r="O836" s="898">
        <v>0</v>
      </c>
      <c r="P836" s="947">
        <v>1126.48</v>
      </c>
      <c r="Q836" s="898">
        <v>0</v>
      </c>
      <c r="R836" s="898">
        <v>0</v>
      </c>
      <c r="S836" s="898">
        <v>0</v>
      </c>
      <c r="T836" s="898">
        <v>0</v>
      </c>
      <c r="U836" s="898">
        <v>0</v>
      </c>
      <c r="V836" s="925">
        <v>0</v>
      </c>
    </row>
    <row r="837" spans="1:22">
      <c r="A837" s="880" t="s">
        <v>1126</v>
      </c>
      <c r="B837" s="946">
        <v>6.04</v>
      </c>
      <c r="C837" s="946">
        <v>7.68</v>
      </c>
      <c r="D837" s="893">
        <v>90</v>
      </c>
      <c r="E837" s="893">
        <v>92</v>
      </c>
      <c r="F837" s="893">
        <v>1250.1599999999999</v>
      </c>
      <c r="G837" s="945">
        <v>5</v>
      </c>
      <c r="H837" s="893">
        <v>8</v>
      </c>
      <c r="I837" s="893">
        <v>6</v>
      </c>
      <c r="J837" s="893">
        <v>8</v>
      </c>
      <c r="K837" s="944">
        <v>100</v>
      </c>
      <c r="L837" s="943">
        <v>1350.1599999999999</v>
      </c>
      <c r="M837" s="892">
        <v>0</v>
      </c>
      <c r="N837" s="892">
        <v>0</v>
      </c>
      <c r="O837" s="892">
        <v>0</v>
      </c>
      <c r="P837" s="942">
        <v>37.332340413326996</v>
      </c>
      <c r="Q837" s="892">
        <v>0</v>
      </c>
      <c r="R837" s="892">
        <v>0</v>
      </c>
      <c r="S837" s="892">
        <v>1312.8276595866728</v>
      </c>
      <c r="T837" s="892">
        <v>0</v>
      </c>
      <c r="U837" s="892">
        <v>0</v>
      </c>
      <c r="V837" s="926">
        <v>0</v>
      </c>
    </row>
    <row r="838" spans="1:22">
      <c r="A838" s="882" t="s">
        <v>1125</v>
      </c>
      <c r="B838" s="951">
        <v>5.48</v>
      </c>
      <c r="C838" s="951">
        <v>5.35</v>
      </c>
      <c r="D838" s="899">
        <v>83</v>
      </c>
      <c r="E838" s="899">
        <v>83</v>
      </c>
      <c r="F838" s="899">
        <v>898.89</v>
      </c>
      <c r="G838" s="950">
        <v>3.9</v>
      </c>
      <c r="H838" s="899">
        <v>5</v>
      </c>
      <c r="I838" s="899">
        <v>5</v>
      </c>
      <c r="J838" s="899">
        <v>5</v>
      </c>
      <c r="K838" s="949">
        <v>39</v>
      </c>
      <c r="L838" s="948">
        <v>937.89</v>
      </c>
      <c r="M838" s="898">
        <v>0</v>
      </c>
      <c r="N838" s="898">
        <v>0</v>
      </c>
      <c r="O838" s="898">
        <v>0</v>
      </c>
      <c r="P838" s="947">
        <v>937.89</v>
      </c>
      <c r="Q838" s="898">
        <v>0</v>
      </c>
      <c r="R838" s="898">
        <v>0</v>
      </c>
      <c r="S838" s="898">
        <v>0</v>
      </c>
      <c r="T838" s="898">
        <v>0</v>
      </c>
      <c r="U838" s="898">
        <v>0</v>
      </c>
      <c r="V838" s="925">
        <v>0</v>
      </c>
    </row>
    <row r="839" spans="1:22">
      <c r="A839" s="880" t="s">
        <v>1124</v>
      </c>
      <c r="B839" s="946">
        <v>7.04</v>
      </c>
      <c r="C839" s="946">
        <v>6.97</v>
      </c>
      <c r="D839" s="893">
        <v>68</v>
      </c>
      <c r="E839" s="893">
        <v>68</v>
      </c>
      <c r="F839" s="893">
        <v>952.68000000000006</v>
      </c>
      <c r="G839" s="945">
        <v>5.37</v>
      </c>
      <c r="H839" s="893">
        <v>12</v>
      </c>
      <c r="I839" s="893">
        <v>12</v>
      </c>
      <c r="J839" s="893">
        <v>12</v>
      </c>
      <c r="K839" s="944">
        <v>128.88</v>
      </c>
      <c r="L839" s="943">
        <v>1081.56</v>
      </c>
      <c r="M839" s="892">
        <v>0</v>
      </c>
      <c r="N839" s="892">
        <v>0</v>
      </c>
      <c r="O839" s="892">
        <v>0</v>
      </c>
      <c r="P839" s="942">
        <v>1081.56</v>
      </c>
      <c r="Q839" s="892">
        <v>0</v>
      </c>
      <c r="R839" s="892">
        <v>0</v>
      </c>
      <c r="S839" s="892">
        <v>0</v>
      </c>
      <c r="T839" s="892">
        <v>0</v>
      </c>
      <c r="U839" s="892">
        <v>0</v>
      </c>
      <c r="V839" s="926">
        <v>0</v>
      </c>
    </row>
    <row r="840" spans="1:22">
      <c r="A840" s="882" t="s">
        <v>1123</v>
      </c>
      <c r="B840" s="951">
        <v>8.31</v>
      </c>
      <c r="C840" s="951">
        <v>7.84</v>
      </c>
      <c r="D840" s="899">
        <v>66</v>
      </c>
      <c r="E840" s="899">
        <v>66</v>
      </c>
      <c r="F840" s="899">
        <v>1065.9000000000001</v>
      </c>
      <c r="G840" s="950">
        <v>5.37</v>
      </c>
      <c r="H840" s="899">
        <v>6</v>
      </c>
      <c r="I840" s="899">
        <v>6</v>
      </c>
      <c r="J840" s="899">
        <v>6</v>
      </c>
      <c r="K840" s="949">
        <v>64.44</v>
      </c>
      <c r="L840" s="948">
        <v>1130.3400000000001</v>
      </c>
      <c r="M840" s="898">
        <v>0</v>
      </c>
      <c r="N840" s="898">
        <v>0</v>
      </c>
      <c r="O840" s="898">
        <v>0</v>
      </c>
      <c r="P840" s="947">
        <v>1130.3400000000001</v>
      </c>
      <c r="Q840" s="898">
        <v>0</v>
      </c>
      <c r="R840" s="898">
        <v>0</v>
      </c>
      <c r="S840" s="898">
        <v>0</v>
      </c>
      <c r="T840" s="898">
        <v>0</v>
      </c>
      <c r="U840" s="898">
        <v>0</v>
      </c>
      <c r="V840" s="925">
        <v>0</v>
      </c>
    </row>
    <row r="841" spans="1:22">
      <c r="A841" s="880" t="s">
        <v>1122</v>
      </c>
      <c r="B841" s="946">
        <v>9.6999999999999993</v>
      </c>
      <c r="C841" s="946">
        <v>9.5299999999999994</v>
      </c>
      <c r="D841" s="893">
        <v>78</v>
      </c>
      <c r="E841" s="893">
        <v>82</v>
      </c>
      <c r="F841" s="893">
        <v>1538.06</v>
      </c>
      <c r="G841" s="945">
        <v>5.2</v>
      </c>
      <c r="H841" s="893">
        <v>8</v>
      </c>
      <c r="I841" s="893">
        <v>7</v>
      </c>
      <c r="J841" s="893">
        <v>9</v>
      </c>
      <c r="K841" s="944">
        <v>104</v>
      </c>
      <c r="L841" s="943">
        <v>1642.06</v>
      </c>
      <c r="M841" s="892">
        <v>0</v>
      </c>
      <c r="N841" s="892">
        <v>0</v>
      </c>
      <c r="O841" s="892">
        <v>0</v>
      </c>
      <c r="P841" s="942">
        <v>1642.06</v>
      </c>
      <c r="Q841" s="892">
        <v>0</v>
      </c>
      <c r="R841" s="892">
        <v>0</v>
      </c>
      <c r="S841" s="892">
        <v>0</v>
      </c>
      <c r="T841" s="892">
        <v>0</v>
      </c>
      <c r="U841" s="892">
        <v>0</v>
      </c>
      <c r="V841" s="926">
        <v>0</v>
      </c>
    </row>
    <row r="842" spans="1:22">
      <c r="A842" s="882" t="s">
        <v>1868</v>
      </c>
      <c r="B842" s="951">
        <v>11.26</v>
      </c>
      <c r="C842" s="951">
        <v>10.42</v>
      </c>
      <c r="D842" s="899">
        <v>109</v>
      </c>
      <c r="E842" s="899">
        <v>109</v>
      </c>
      <c r="F842" s="899">
        <v>2363.12</v>
      </c>
      <c r="G842" s="950">
        <v>6.8</v>
      </c>
      <c r="H842" s="899">
        <v>15</v>
      </c>
      <c r="I842" s="899">
        <v>14</v>
      </c>
      <c r="J842" s="899">
        <v>15</v>
      </c>
      <c r="K842" s="949">
        <v>217.6</v>
      </c>
      <c r="L842" s="948">
        <v>2580.7199999999998</v>
      </c>
      <c r="M842" s="898">
        <v>1320.8348454027546</v>
      </c>
      <c r="N842" s="898">
        <v>1027.2529085899973</v>
      </c>
      <c r="O842" s="898">
        <v>232.63224600724777</v>
      </c>
      <c r="P842" s="947">
        <v>0</v>
      </c>
      <c r="Q842" s="898">
        <v>0</v>
      </c>
      <c r="R842" s="898">
        <v>0</v>
      </c>
      <c r="S842" s="898">
        <v>0</v>
      </c>
      <c r="T842" s="898">
        <v>0</v>
      </c>
      <c r="U842" s="898">
        <v>0</v>
      </c>
      <c r="V842" s="925">
        <v>0</v>
      </c>
    </row>
    <row r="843" spans="1:22">
      <c r="A843" s="880" t="s">
        <v>1498</v>
      </c>
      <c r="B843" s="946">
        <v>14.23</v>
      </c>
      <c r="C843" s="946">
        <v>13.37</v>
      </c>
      <c r="D843" s="893">
        <v>136</v>
      </c>
      <c r="E843" s="893">
        <v>137</v>
      </c>
      <c r="F843" s="893">
        <v>3766.97</v>
      </c>
      <c r="G843" s="945">
        <v>3</v>
      </c>
      <c r="H843" s="893">
        <v>18</v>
      </c>
      <c r="I843" s="893">
        <v>16</v>
      </c>
      <c r="J843" s="893">
        <v>18</v>
      </c>
      <c r="K843" s="944">
        <v>120</v>
      </c>
      <c r="L843" s="943">
        <v>3886.97</v>
      </c>
      <c r="M843" s="892">
        <v>0</v>
      </c>
      <c r="N843" s="892">
        <v>0</v>
      </c>
      <c r="O843" s="892">
        <v>991.30315695387014</v>
      </c>
      <c r="P843" s="942">
        <v>704.03182837032</v>
      </c>
      <c r="Q843" s="892">
        <v>0</v>
      </c>
      <c r="R843" s="892">
        <v>2191.6350146758095</v>
      </c>
      <c r="S843" s="892">
        <v>0</v>
      </c>
      <c r="T843" s="892">
        <v>0</v>
      </c>
      <c r="U843" s="892">
        <v>0</v>
      </c>
      <c r="V843" s="926">
        <v>0</v>
      </c>
    </row>
    <row r="844" spans="1:22">
      <c r="A844" s="882" t="s">
        <v>1497</v>
      </c>
      <c r="B844" s="951">
        <v>29.18</v>
      </c>
      <c r="C844" s="951">
        <v>29.93</v>
      </c>
      <c r="D844" s="899">
        <v>141</v>
      </c>
      <c r="E844" s="899">
        <v>139</v>
      </c>
      <c r="F844" s="899">
        <v>8274.65</v>
      </c>
      <c r="G844" s="950">
        <v>8.9</v>
      </c>
      <c r="H844" s="899">
        <v>42</v>
      </c>
      <c r="I844" s="899">
        <v>40</v>
      </c>
      <c r="J844" s="899">
        <v>41</v>
      </c>
      <c r="K844" s="949">
        <v>765.4</v>
      </c>
      <c r="L844" s="948">
        <v>9040.0499999999993</v>
      </c>
      <c r="M844" s="898">
        <v>0</v>
      </c>
      <c r="N844" s="898">
        <v>0</v>
      </c>
      <c r="O844" s="898">
        <v>0</v>
      </c>
      <c r="P844" s="947">
        <v>0</v>
      </c>
      <c r="Q844" s="898">
        <v>0</v>
      </c>
      <c r="R844" s="898">
        <v>0</v>
      </c>
      <c r="S844" s="898">
        <v>9040.0499999999993</v>
      </c>
      <c r="T844" s="898">
        <v>0</v>
      </c>
      <c r="U844" s="898">
        <v>0</v>
      </c>
      <c r="V844" s="925">
        <v>0</v>
      </c>
    </row>
    <row r="845" spans="1:22">
      <c r="A845" s="880" t="s">
        <v>1496</v>
      </c>
      <c r="B845" s="946">
        <v>48.1</v>
      </c>
      <c r="C845" s="946">
        <v>0</v>
      </c>
      <c r="D845" s="893">
        <v>27</v>
      </c>
      <c r="E845" s="893">
        <v>0</v>
      </c>
      <c r="F845" s="893">
        <v>1298.7</v>
      </c>
      <c r="G845" s="945">
        <v>8.9</v>
      </c>
      <c r="H845" s="893">
        <v>13</v>
      </c>
      <c r="I845" s="893">
        <v>10</v>
      </c>
      <c r="J845" s="893">
        <v>12</v>
      </c>
      <c r="K845" s="944">
        <v>267</v>
      </c>
      <c r="L845" s="943">
        <v>1565.7</v>
      </c>
      <c r="M845" s="892">
        <v>0</v>
      </c>
      <c r="N845" s="892">
        <v>0</v>
      </c>
      <c r="O845" s="892">
        <v>0</v>
      </c>
      <c r="P845" s="942">
        <v>0</v>
      </c>
      <c r="Q845" s="892">
        <v>0</v>
      </c>
      <c r="R845" s="892">
        <v>0</v>
      </c>
      <c r="S845" s="892">
        <v>1565.7</v>
      </c>
      <c r="T845" s="892">
        <v>0</v>
      </c>
      <c r="U845" s="892">
        <v>0</v>
      </c>
      <c r="V845" s="926">
        <v>0</v>
      </c>
    </row>
    <row r="846" spans="1:22">
      <c r="A846" s="882" t="s">
        <v>1867</v>
      </c>
      <c r="B846" s="951">
        <v>19.829999999999998</v>
      </c>
      <c r="C846" s="951">
        <v>19.97</v>
      </c>
      <c r="D846" s="899">
        <v>57</v>
      </c>
      <c r="E846" s="899">
        <v>57</v>
      </c>
      <c r="F846" s="899">
        <v>2268.6</v>
      </c>
      <c r="G846" s="950">
        <v>8.5</v>
      </c>
      <c r="H846" s="899">
        <v>10</v>
      </c>
      <c r="I846" s="899">
        <v>10</v>
      </c>
      <c r="J846" s="899">
        <v>10</v>
      </c>
      <c r="K846" s="949">
        <v>170</v>
      </c>
      <c r="L846" s="948">
        <v>2438.6</v>
      </c>
      <c r="M846" s="898">
        <v>0</v>
      </c>
      <c r="N846" s="898">
        <v>2438.6</v>
      </c>
      <c r="O846" s="898">
        <v>0</v>
      </c>
      <c r="P846" s="947">
        <v>0</v>
      </c>
      <c r="Q846" s="898">
        <v>0</v>
      </c>
      <c r="R846" s="898">
        <v>0</v>
      </c>
      <c r="S846" s="898">
        <v>0</v>
      </c>
      <c r="T846" s="898">
        <v>0</v>
      </c>
      <c r="U846" s="898">
        <v>0</v>
      </c>
      <c r="V846" s="925">
        <v>0</v>
      </c>
    </row>
    <row r="847" spans="1:22">
      <c r="A847" s="880" t="s">
        <v>1495</v>
      </c>
      <c r="B847" s="946">
        <v>21.57</v>
      </c>
      <c r="C847" s="946">
        <v>21.45</v>
      </c>
      <c r="D847" s="893">
        <v>84</v>
      </c>
      <c r="E847" s="893">
        <v>84</v>
      </c>
      <c r="F847" s="893">
        <v>3613.6800000000003</v>
      </c>
      <c r="G847" s="945">
        <v>8.8000000000000007</v>
      </c>
      <c r="H847" s="893">
        <v>16</v>
      </c>
      <c r="I847" s="893">
        <v>15</v>
      </c>
      <c r="J847" s="893">
        <v>14</v>
      </c>
      <c r="K847" s="944">
        <v>264</v>
      </c>
      <c r="L847" s="943">
        <v>3877.6800000000003</v>
      </c>
      <c r="M847" s="892">
        <v>0</v>
      </c>
      <c r="N847" s="892">
        <v>0</v>
      </c>
      <c r="O847" s="892">
        <v>0</v>
      </c>
      <c r="P847" s="942">
        <v>3877.6800000000003</v>
      </c>
      <c r="Q847" s="892">
        <v>0</v>
      </c>
      <c r="R847" s="892">
        <v>0</v>
      </c>
      <c r="S847" s="892">
        <v>0</v>
      </c>
      <c r="T847" s="892">
        <v>0</v>
      </c>
      <c r="U847" s="892">
        <v>0</v>
      </c>
      <c r="V847" s="926">
        <v>0</v>
      </c>
    </row>
    <row r="848" spans="1:22">
      <c r="A848" s="882" t="s">
        <v>1121</v>
      </c>
      <c r="B848" s="951">
        <v>17.399999999999999</v>
      </c>
      <c r="C848" s="951">
        <v>17.7</v>
      </c>
      <c r="D848" s="899">
        <v>131</v>
      </c>
      <c r="E848" s="899">
        <v>131</v>
      </c>
      <c r="F848" s="899">
        <v>4598.0999999999995</v>
      </c>
      <c r="G848" s="950">
        <v>0</v>
      </c>
      <c r="H848" s="899">
        <v>24</v>
      </c>
      <c r="I848" s="899">
        <v>24</v>
      </c>
      <c r="J848" s="899">
        <v>24</v>
      </c>
      <c r="K848" s="949">
        <v>0</v>
      </c>
      <c r="L848" s="948">
        <v>4598.0999999999995</v>
      </c>
      <c r="M848" s="898">
        <v>0</v>
      </c>
      <c r="N848" s="898">
        <v>0</v>
      </c>
      <c r="O848" s="898">
        <v>0</v>
      </c>
      <c r="P848" s="947">
        <v>0</v>
      </c>
      <c r="Q848" s="898">
        <v>0</v>
      </c>
      <c r="R848" s="898">
        <v>4598.0999999999995</v>
      </c>
      <c r="S848" s="898">
        <v>0</v>
      </c>
      <c r="T848" s="898">
        <v>0</v>
      </c>
      <c r="U848" s="898">
        <v>0</v>
      </c>
      <c r="V848" s="925">
        <v>0</v>
      </c>
    </row>
    <row r="849" spans="1:22">
      <c r="A849" s="880" t="s">
        <v>1119</v>
      </c>
      <c r="B849" s="946">
        <v>18.059999999999999</v>
      </c>
      <c r="C849" s="946">
        <v>16.850000000000001</v>
      </c>
      <c r="D849" s="893">
        <v>62</v>
      </c>
      <c r="E849" s="893">
        <v>62</v>
      </c>
      <c r="F849" s="893">
        <v>2164.42</v>
      </c>
      <c r="G849" s="945">
        <v>0</v>
      </c>
      <c r="H849" s="893">
        <v>9</v>
      </c>
      <c r="I849" s="893">
        <v>9</v>
      </c>
      <c r="J849" s="893">
        <v>9</v>
      </c>
      <c r="K849" s="944">
        <v>0</v>
      </c>
      <c r="L849" s="943">
        <v>2164.42</v>
      </c>
      <c r="M849" s="892">
        <v>0</v>
      </c>
      <c r="N849" s="892">
        <v>0</v>
      </c>
      <c r="O849" s="892">
        <v>0</v>
      </c>
      <c r="P849" s="942">
        <v>0</v>
      </c>
      <c r="Q849" s="892">
        <v>0</v>
      </c>
      <c r="R849" s="892">
        <v>2164.42</v>
      </c>
      <c r="S849" s="892">
        <v>0</v>
      </c>
      <c r="T849" s="892">
        <v>0</v>
      </c>
      <c r="U849" s="892">
        <v>0</v>
      </c>
      <c r="V849" s="926">
        <v>0</v>
      </c>
    </row>
    <row r="850" spans="1:22">
      <c r="A850" s="882" t="s">
        <v>1494</v>
      </c>
      <c r="B850" s="951">
        <v>22.58</v>
      </c>
      <c r="C850" s="951">
        <v>23.01</v>
      </c>
      <c r="D850" s="899">
        <v>120</v>
      </c>
      <c r="E850" s="899">
        <v>120</v>
      </c>
      <c r="F850" s="899">
        <v>5470.8</v>
      </c>
      <c r="G850" s="950">
        <v>8.9</v>
      </c>
      <c r="H850" s="899">
        <v>25</v>
      </c>
      <c r="I850" s="899">
        <v>25</v>
      </c>
      <c r="J850" s="899">
        <v>26</v>
      </c>
      <c r="K850" s="949">
        <v>462.8</v>
      </c>
      <c r="L850" s="948">
        <v>5933.6</v>
      </c>
      <c r="M850" s="898">
        <v>0</v>
      </c>
      <c r="N850" s="898">
        <v>0</v>
      </c>
      <c r="O850" s="898">
        <v>0</v>
      </c>
      <c r="P850" s="947">
        <v>414.04613440856002</v>
      </c>
      <c r="Q850" s="898">
        <v>0</v>
      </c>
      <c r="R850" s="898">
        <v>5519.5538655914406</v>
      </c>
      <c r="S850" s="898">
        <v>0</v>
      </c>
      <c r="T850" s="898">
        <v>0</v>
      </c>
      <c r="U850" s="898">
        <v>0</v>
      </c>
      <c r="V850" s="925">
        <v>0</v>
      </c>
    </row>
    <row r="851" spans="1:22">
      <c r="A851" s="880" t="s">
        <v>1493</v>
      </c>
      <c r="B851" s="946">
        <v>0</v>
      </c>
      <c r="C851" s="946">
        <v>14.18</v>
      </c>
      <c r="D851" s="893">
        <v>15</v>
      </c>
      <c r="E851" s="893">
        <v>22</v>
      </c>
      <c r="F851" s="893">
        <v>311.95999999999998</v>
      </c>
      <c r="G851" s="945">
        <v>8.9</v>
      </c>
      <c r="H851" s="893">
        <v>0</v>
      </c>
      <c r="I851" s="893">
        <v>4</v>
      </c>
      <c r="J851" s="893">
        <v>7</v>
      </c>
      <c r="K851" s="944">
        <v>53.400000000000006</v>
      </c>
      <c r="L851" s="943">
        <v>365.36</v>
      </c>
      <c r="M851" s="892">
        <v>0</v>
      </c>
      <c r="N851" s="892">
        <v>0</v>
      </c>
      <c r="O851" s="892">
        <v>0</v>
      </c>
      <c r="P851" s="942">
        <v>365.36</v>
      </c>
      <c r="Q851" s="892">
        <v>0</v>
      </c>
      <c r="R851" s="892">
        <v>0</v>
      </c>
      <c r="S851" s="892">
        <v>0</v>
      </c>
      <c r="T851" s="892">
        <v>0</v>
      </c>
      <c r="U851" s="892">
        <v>0</v>
      </c>
      <c r="V851" s="926">
        <v>0</v>
      </c>
    </row>
    <row r="852" spans="1:22">
      <c r="A852" s="880" t="s">
        <v>1492</v>
      </c>
      <c r="B852" s="946">
        <v>35.32</v>
      </c>
      <c r="C852" s="946">
        <v>36.979999999999997</v>
      </c>
      <c r="D852" s="893">
        <v>84</v>
      </c>
      <c r="E852" s="893">
        <v>82</v>
      </c>
      <c r="F852" s="893">
        <v>5999.24</v>
      </c>
      <c r="G852" s="945">
        <v>14.8</v>
      </c>
      <c r="H852" s="893">
        <v>24</v>
      </c>
      <c r="I852" s="893">
        <v>21</v>
      </c>
      <c r="J852" s="893">
        <v>29</v>
      </c>
      <c r="K852" s="944">
        <v>947.2</v>
      </c>
      <c r="L852" s="943">
        <v>6946.44</v>
      </c>
      <c r="M852" s="892">
        <v>0</v>
      </c>
      <c r="N852" s="892">
        <v>0</v>
      </c>
      <c r="O852" s="892">
        <v>0</v>
      </c>
      <c r="P852" s="942">
        <v>89.240034438029724</v>
      </c>
      <c r="Q852" s="892">
        <v>0</v>
      </c>
      <c r="R852" s="892">
        <v>4083.7991915887369</v>
      </c>
      <c r="S852" s="892">
        <v>2773.4007739732338</v>
      </c>
      <c r="T852" s="892">
        <v>0</v>
      </c>
      <c r="U852" s="892">
        <v>0</v>
      </c>
      <c r="V852" s="926">
        <v>0</v>
      </c>
    </row>
    <row r="853" spans="1:22">
      <c r="A853" s="882" t="s">
        <v>1491</v>
      </c>
      <c r="B853" s="951">
        <v>17.309999999999999</v>
      </c>
      <c r="C853" s="951">
        <v>17.71</v>
      </c>
      <c r="D853" s="899">
        <v>3</v>
      </c>
      <c r="E853" s="899">
        <v>11</v>
      </c>
      <c r="F853" s="899">
        <v>246.74</v>
      </c>
      <c r="G853" s="950">
        <v>14.8</v>
      </c>
      <c r="H853" s="899">
        <v>1</v>
      </c>
      <c r="I853" s="899">
        <v>0</v>
      </c>
      <c r="J853" s="899">
        <v>8</v>
      </c>
      <c r="K853" s="949">
        <v>266.40000000000003</v>
      </c>
      <c r="L853" s="948">
        <v>513.1400000000001</v>
      </c>
      <c r="M853" s="898">
        <v>0</v>
      </c>
      <c r="N853" s="898">
        <v>0</v>
      </c>
      <c r="O853" s="898">
        <v>0</v>
      </c>
      <c r="P853" s="947">
        <v>315.45298539429382</v>
      </c>
      <c r="Q853" s="898">
        <v>0</v>
      </c>
      <c r="R853" s="898">
        <v>158.34493701493216</v>
      </c>
      <c r="S853" s="898">
        <v>39.342077590774082</v>
      </c>
      <c r="T853" s="898">
        <v>0</v>
      </c>
      <c r="U853" s="898">
        <v>0</v>
      </c>
      <c r="V853" s="925">
        <v>0</v>
      </c>
    </row>
    <row r="854" spans="1:22">
      <c r="A854" s="880" t="s">
        <v>1490</v>
      </c>
      <c r="B854" s="946">
        <v>0</v>
      </c>
      <c r="C854" s="946">
        <v>28.3</v>
      </c>
      <c r="D854" s="893">
        <v>1</v>
      </c>
      <c r="E854" s="893">
        <v>1</v>
      </c>
      <c r="F854" s="893">
        <v>28.3</v>
      </c>
      <c r="G854" s="945">
        <v>14.8</v>
      </c>
      <c r="H854" s="893">
        <v>0</v>
      </c>
      <c r="I854" s="893">
        <v>0</v>
      </c>
      <c r="J854" s="893">
        <v>1</v>
      </c>
      <c r="K854" s="944">
        <v>29.6</v>
      </c>
      <c r="L854" s="943">
        <v>57.900000000000006</v>
      </c>
      <c r="M854" s="892">
        <v>0</v>
      </c>
      <c r="N854" s="892">
        <v>0</v>
      </c>
      <c r="O854" s="892">
        <v>0</v>
      </c>
      <c r="P854" s="942">
        <v>0</v>
      </c>
      <c r="Q854" s="892">
        <v>0</v>
      </c>
      <c r="R854" s="892">
        <v>0</v>
      </c>
      <c r="S854" s="892">
        <v>57.900000000000006</v>
      </c>
      <c r="T854" s="892">
        <v>0</v>
      </c>
      <c r="U854" s="892">
        <v>0</v>
      </c>
      <c r="V854" s="926">
        <v>0</v>
      </c>
    </row>
    <row r="855" spans="1:22">
      <c r="A855" s="882" t="s">
        <v>1489</v>
      </c>
      <c r="B855" s="951">
        <v>0</v>
      </c>
      <c r="C855" s="951">
        <v>22.38</v>
      </c>
      <c r="D855" s="899">
        <v>1</v>
      </c>
      <c r="E855" s="899">
        <v>1</v>
      </c>
      <c r="F855" s="899">
        <v>22.38</v>
      </c>
      <c r="G855" s="950">
        <v>14.8</v>
      </c>
      <c r="H855" s="899">
        <v>0</v>
      </c>
      <c r="I855" s="899">
        <v>0</v>
      </c>
      <c r="J855" s="899">
        <v>1</v>
      </c>
      <c r="K855" s="949">
        <v>29.6</v>
      </c>
      <c r="L855" s="948">
        <v>51.980000000000004</v>
      </c>
      <c r="M855" s="898">
        <v>0</v>
      </c>
      <c r="N855" s="898">
        <v>0</v>
      </c>
      <c r="O855" s="898">
        <v>0</v>
      </c>
      <c r="P855" s="947">
        <v>0</v>
      </c>
      <c r="Q855" s="898">
        <v>0</v>
      </c>
      <c r="R855" s="898">
        <v>51.980000000000004</v>
      </c>
      <c r="S855" s="898">
        <v>0</v>
      </c>
      <c r="T855" s="898">
        <v>0</v>
      </c>
      <c r="U855" s="898">
        <v>0</v>
      </c>
      <c r="V855" s="925">
        <v>0</v>
      </c>
    </row>
    <row r="856" spans="1:22">
      <c r="A856" s="880" t="s">
        <v>1488</v>
      </c>
      <c r="B856" s="946">
        <v>16.149999999999999</v>
      </c>
      <c r="C856" s="946">
        <v>15.57</v>
      </c>
      <c r="D856" s="893">
        <v>143</v>
      </c>
      <c r="E856" s="893">
        <v>140</v>
      </c>
      <c r="F856" s="893">
        <v>4489.25</v>
      </c>
      <c r="G856" s="945">
        <v>8.9</v>
      </c>
      <c r="H856" s="893">
        <v>20</v>
      </c>
      <c r="I856" s="893">
        <v>20</v>
      </c>
      <c r="J856" s="893">
        <v>20</v>
      </c>
      <c r="K856" s="944">
        <v>356</v>
      </c>
      <c r="L856" s="943">
        <v>4845.25</v>
      </c>
      <c r="M856" s="892">
        <v>0</v>
      </c>
      <c r="N856" s="892">
        <v>0</v>
      </c>
      <c r="O856" s="892">
        <v>0</v>
      </c>
      <c r="P856" s="942">
        <v>0</v>
      </c>
      <c r="Q856" s="892">
        <v>0</v>
      </c>
      <c r="R856" s="892">
        <v>149.06896637597492</v>
      </c>
      <c r="S856" s="892">
        <v>1592.0492487429763</v>
      </c>
      <c r="T856" s="892">
        <v>3104.131784881049</v>
      </c>
      <c r="U856" s="892">
        <v>0</v>
      </c>
      <c r="V856" s="926">
        <v>0</v>
      </c>
    </row>
    <row r="857" spans="1:22">
      <c r="A857" s="882" t="s">
        <v>1487</v>
      </c>
      <c r="B857" s="951">
        <v>0</v>
      </c>
      <c r="C857" s="951">
        <v>14.44</v>
      </c>
      <c r="D857" s="899">
        <v>5</v>
      </c>
      <c r="E857" s="899">
        <v>10</v>
      </c>
      <c r="F857" s="899">
        <v>144.4</v>
      </c>
      <c r="G857" s="950">
        <v>8.9</v>
      </c>
      <c r="H857" s="899">
        <v>0</v>
      </c>
      <c r="I857" s="899">
        <v>0</v>
      </c>
      <c r="J857" s="899">
        <v>5</v>
      </c>
      <c r="K857" s="949">
        <v>89</v>
      </c>
      <c r="L857" s="948">
        <v>233.4</v>
      </c>
      <c r="M857" s="898">
        <v>0</v>
      </c>
      <c r="N857" s="898">
        <v>0</v>
      </c>
      <c r="O857" s="898">
        <v>0</v>
      </c>
      <c r="P857" s="947">
        <v>0</v>
      </c>
      <c r="Q857" s="898">
        <v>0</v>
      </c>
      <c r="R857" s="898">
        <v>0</v>
      </c>
      <c r="S857" s="898">
        <v>51.945008327265121</v>
      </c>
      <c r="T857" s="898">
        <v>181.45499167273488</v>
      </c>
      <c r="U857" s="898">
        <v>0</v>
      </c>
      <c r="V857" s="925">
        <v>0</v>
      </c>
    </row>
    <row r="858" spans="1:22">
      <c r="A858" s="880" t="s">
        <v>1486</v>
      </c>
      <c r="B858" s="946">
        <v>12.17</v>
      </c>
      <c r="C858" s="946">
        <v>11.55</v>
      </c>
      <c r="D858" s="893">
        <v>110</v>
      </c>
      <c r="E858" s="893">
        <v>108</v>
      </c>
      <c r="F858" s="893">
        <v>2586.1000000000004</v>
      </c>
      <c r="G858" s="945">
        <v>2.7</v>
      </c>
      <c r="H858" s="893">
        <v>12</v>
      </c>
      <c r="I858" s="893">
        <v>12</v>
      </c>
      <c r="J858" s="893">
        <v>12</v>
      </c>
      <c r="K858" s="944">
        <v>64.800000000000011</v>
      </c>
      <c r="L858" s="943">
        <v>2650.9000000000005</v>
      </c>
      <c r="M858" s="892">
        <v>0</v>
      </c>
      <c r="N858" s="892">
        <v>0</v>
      </c>
      <c r="O858" s="892">
        <v>0</v>
      </c>
      <c r="P858" s="942">
        <v>0</v>
      </c>
      <c r="Q858" s="892">
        <v>0</v>
      </c>
      <c r="R858" s="892">
        <v>0</v>
      </c>
      <c r="S858" s="892">
        <v>617.79423866345815</v>
      </c>
      <c r="T858" s="892">
        <v>2033.1057613365424</v>
      </c>
      <c r="U858" s="892">
        <v>0</v>
      </c>
      <c r="V858" s="926">
        <v>0</v>
      </c>
    </row>
    <row r="859" spans="1:22">
      <c r="A859" s="882" t="s">
        <v>1866</v>
      </c>
      <c r="B859" s="951">
        <v>22.62</v>
      </c>
      <c r="C859" s="951">
        <v>22.91</v>
      </c>
      <c r="D859" s="899">
        <v>55</v>
      </c>
      <c r="E859" s="899">
        <v>58</v>
      </c>
      <c r="F859" s="899">
        <v>2572.88</v>
      </c>
      <c r="G859" s="950">
        <v>20.3</v>
      </c>
      <c r="H859" s="899">
        <v>9</v>
      </c>
      <c r="I859" s="899">
        <v>6</v>
      </c>
      <c r="J859" s="899">
        <v>9</v>
      </c>
      <c r="K859" s="949">
        <v>487.20000000000005</v>
      </c>
      <c r="L859" s="948">
        <v>3060.08</v>
      </c>
      <c r="M859" s="898">
        <v>0</v>
      </c>
      <c r="N859" s="898">
        <v>0</v>
      </c>
      <c r="O859" s="898">
        <v>3060.08</v>
      </c>
      <c r="P859" s="947">
        <v>0</v>
      </c>
      <c r="Q859" s="898">
        <v>0</v>
      </c>
      <c r="R859" s="898">
        <v>0</v>
      </c>
      <c r="S859" s="898">
        <v>0</v>
      </c>
      <c r="T859" s="898">
        <v>0</v>
      </c>
      <c r="U859" s="898">
        <v>0</v>
      </c>
      <c r="V859" s="925">
        <v>0</v>
      </c>
    </row>
    <row r="860" spans="1:22">
      <c r="A860" s="880" t="s">
        <v>1865</v>
      </c>
      <c r="B860" s="946">
        <v>10.55</v>
      </c>
      <c r="C860" s="946">
        <v>0</v>
      </c>
      <c r="D860" s="893">
        <v>8</v>
      </c>
      <c r="E860" s="893">
        <v>6</v>
      </c>
      <c r="F860" s="893">
        <v>84.4</v>
      </c>
      <c r="G860" s="945">
        <v>20.3</v>
      </c>
      <c r="H860" s="893">
        <v>2</v>
      </c>
      <c r="I860" s="893">
        <v>0</v>
      </c>
      <c r="J860" s="893">
        <v>0</v>
      </c>
      <c r="K860" s="944">
        <v>81.2</v>
      </c>
      <c r="L860" s="943">
        <v>165.60000000000002</v>
      </c>
      <c r="M860" s="892">
        <v>0</v>
      </c>
      <c r="N860" s="892">
        <v>0</v>
      </c>
      <c r="O860" s="892">
        <v>165.60000000000002</v>
      </c>
      <c r="P860" s="942">
        <v>0</v>
      </c>
      <c r="Q860" s="892">
        <v>0</v>
      </c>
      <c r="R860" s="892">
        <v>0</v>
      </c>
      <c r="S860" s="892">
        <v>0</v>
      </c>
      <c r="T860" s="892">
        <v>0</v>
      </c>
      <c r="U860" s="892">
        <v>0</v>
      </c>
      <c r="V860" s="926">
        <v>0</v>
      </c>
    </row>
    <row r="861" spans="1:22">
      <c r="A861" s="882" t="s">
        <v>1864</v>
      </c>
      <c r="B861" s="951">
        <v>17.61</v>
      </c>
      <c r="C861" s="951">
        <v>0</v>
      </c>
      <c r="D861" s="899">
        <v>4</v>
      </c>
      <c r="E861" s="899">
        <v>0</v>
      </c>
      <c r="F861" s="899">
        <v>70.44</v>
      </c>
      <c r="G861" s="950">
        <v>20.3</v>
      </c>
      <c r="H861" s="899">
        <v>1</v>
      </c>
      <c r="I861" s="899">
        <v>0</v>
      </c>
      <c r="J861" s="899">
        <v>0</v>
      </c>
      <c r="K861" s="949">
        <v>40.6</v>
      </c>
      <c r="L861" s="948">
        <v>111.03999999999999</v>
      </c>
      <c r="M861" s="898">
        <v>0</v>
      </c>
      <c r="N861" s="898">
        <v>0</v>
      </c>
      <c r="O861" s="898">
        <v>111.03999999999999</v>
      </c>
      <c r="P861" s="947">
        <v>0</v>
      </c>
      <c r="Q861" s="898">
        <v>0</v>
      </c>
      <c r="R861" s="898">
        <v>0</v>
      </c>
      <c r="S861" s="898">
        <v>0</v>
      </c>
      <c r="T861" s="898">
        <v>0</v>
      </c>
      <c r="U861" s="898">
        <v>0</v>
      </c>
      <c r="V861" s="925">
        <v>0</v>
      </c>
    </row>
    <row r="862" spans="1:22">
      <c r="A862" s="880" t="s">
        <v>1863</v>
      </c>
      <c r="B862" s="946">
        <v>14.56</v>
      </c>
      <c r="C862" s="946">
        <v>14.79</v>
      </c>
      <c r="D862" s="893">
        <v>12</v>
      </c>
      <c r="E862" s="893">
        <v>12</v>
      </c>
      <c r="F862" s="893">
        <v>352.2</v>
      </c>
      <c r="G862" s="945">
        <v>19.2</v>
      </c>
      <c r="H862" s="893">
        <v>2</v>
      </c>
      <c r="I862" s="893">
        <v>2</v>
      </c>
      <c r="J862" s="893">
        <v>2</v>
      </c>
      <c r="K862" s="944">
        <v>76.8</v>
      </c>
      <c r="L862" s="943">
        <v>429</v>
      </c>
      <c r="M862" s="892">
        <v>82.305685799596134</v>
      </c>
      <c r="N862" s="892">
        <v>346.69431420040388</v>
      </c>
      <c r="O862" s="892">
        <v>0</v>
      </c>
      <c r="P862" s="942">
        <v>0</v>
      </c>
      <c r="Q862" s="892">
        <v>0</v>
      </c>
      <c r="R862" s="892">
        <v>0</v>
      </c>
      <c r="S862" s="892">
        <v>0</v>
      </c>
      <c r="T862" s="892">
        <v>0</v>
      </c>
      <c r="U862" s="892">
        <v>0</v>
      </c>
      <c r="V862" s="926">
        <v>0</v>
      </c>
    </row>
    <row r="863" spans="1:22">
      <c r="A863" s="882" t="s">
        <v>1862</v>
      </c>
      <c r="B863" s="951">
        <v>13.53</v>
      </c>
      <c r="C863" s="951">
        <v>13.83</v>
      </c>
      <c r="D863" s="899">
        <v>23</v>
      </c>
      <c r="E863" s="899">
        <v>23</v>
      </c>
      <c r="F863" s="899">
        <v>629.28</v>
      </c>
      <c r="G863" s="950">
        <v>20.6</v>
      </c>
      <c r="H863" s="899">
        <v>4</v>
      </c>
      <c r="I863" s="899">
        <v>3</v>
      </c>
      <c r="J863" s="899">
        <v>4</v>
      </c>
      <c r="K863" s="949">
        <v>206</v>
      </c>
      <c r="L863" s="948">
        <v>835.28</v>
      </c>
      <c r="M863" s="898">
        <v>418.4778702276671</v>
      </c>
      <c r="N863" s="898">
        <v>416.80212977233282</v>
      </c>
      <c r="O863" s="898">
        <v>0</v>
      </c>
      <c r="P863" s="947">
        <v>0</v>
      </c>
      <c r="Q863" s="898">
        <v>0</v>
      </c>
      <c r="R863" s="898">
        <v>0</v>
      </c>
      <c r="S863" s="898">
        <v>0</v>
      </c>
      <c r="T863" s="898">
        <v>0</v>
      </c>
      <c r="U863" s="898">
        <v>0</v>
      </c>
      <c r="V863" s="925">
        <v>0</v>
      </c>
    </row>
    <row r="864" spans="1:22">
      <c r="A864" s="880" t="s">
        <v>1861</v>
      </c>
      <c r="B864" s="946">
        <v>9.43</v>
      </c>
      <c r="C864" s="946">
        <v>9.42</v>
      </c>
      <c r="D864" s="893">
        <v>41</v>
      </c>
      <c r="E864" s="893">
        <v>42</v>
      </c>
      <c r="F864" s="893">
        <v>782.27</v>
      </c>
      <c r="G864" s="945">
        <v>15.1</v>
      </c>
      <c r="H864" s="893">
        <v>6</v>
      </c>
      <c r="I864" s="893">
        <v>4</v>
      </c>
      <c r="J864" s="893">
        <v>6</v>
      </c>
      <c r="K864" s="944">
        <v>241.6</v>
      </c>
      <c r="L864" s="943">
        <v>1023.87</v>
      </c>
      <c r="M864" s="892">
        <v>0</v>
      </c>
      <c r="N864" s="892">
        <v>0</v>
      </c>
      <c r="O864" s="892">
        <v>1023.87</v>
      </c>
      <c r="P864" s="942">
        <v>0</v>
      </c>
      <c r="Q864" s="892">
        <v>0</v>
      </c>
      <c r="R864" s="892">
        <v>0</v>
      </c>
      <c r="S864" s="892">
        <v>0</v>
      </c>
      <c r="T864" s="892">
        <v>0</v>
      </c>
      <c r="U864" s="892">
        <v>0</v>
      </c>
      <c r="V864" s="926">
        <v>0</v>
      </c>
    </row>
    <row r="865" spans="1:22">
      <c r="A865" s="882" t="s">
        <v>1860</v>
      </c>
      <c r="B865" s="951">
        <v>7.03</v>
      </c>
      <c r="C865" s="951">
        <v>7.15</v>
      </c>
      <c r="D865" s="899">
        <v>8</v>
      </c>
      <c r="E865" s="899">
        <v>8</v>
      </c>
      <c r="F865" s="899">
        <v>113.44</v>
      </c>
      <c r="G865" s="950">
        <v>15.1</v>
      </c>
      <c r="H865" s="899">
        <v>2</v>
      </c>
      <c r="I865" s="899">
        <v>0</v>
      </c>
      <c r="J865" s="899">
        <v>0</v>
      </c>
      <c r="K865" s="949">
        <v>60.4</v>
      </c>
      <c r="L865" s="948">
        <v>173.84</v>
      </c>
      <c r="M865" s="898">
        <v>0</v>
      </c>
      <c r="N865" s="898">
        <v>0</v>
      </c>
      <c r="O865" s="898">
        <v>173.84</v>
      </c>
      <c r="P865" s="947">
        <v>0</v>
      </c>
      <c r="Q865" s="898">
        <v>0</v>
      </c>
      <c r="R865" s="898">
        <v>0</v>
      </c>
      <c r="S865" s="898">
        <v>0</v>
      </c>
      <c r="T865" s="898">
        <v>0</v>
      </c>
      <c r="U865" s="898">
        <v>0</v>
      </c>
      <c r="V865" s="925">
        <v>0</v>
      </c>
    </row>
    <row r="866" spans="1:22">
      <c r="A866" s="880" t="s">
        <v>1859</v>
      </c>
      <c r="B866" s="946">
        <v>9.8800000000000008</v>
      </c>
      <c r="C866" s="946">
        <v>9.75</v>
      </c>
      <c r="D866" s="893">
        <v>7</v>
      </c>
      <c r="E866" s="893">
        <v>7</v>
      </c>
      <c r="F866" s="893">
        <v>137.41000000000003</v>
      </c>
      <c r="G866" s="945">
        <v>15.1</v>
      </c>
      <c r="H866" s="893">
        <v>2</v>
      </c>
      <c r="I866" s="893">
        <v>0</v>
      </c>
      <c r="J866" s="893">
        <v>0</v>
      </c>
      <c r="K866" s="944">
        <v>60.4</v>
      </c>
      <c r="L866" s="943">
        <v>197.81000000000003</v>
      </c>
      <c r="M866" s="892">
        <v>0</v>
      </c>
      <c r="N866" s="892">
        <v>0</v>
      </c>
      <c r="O866" s="892">
        <v>197.81000000000003</v>
      </c>
      <c r="P866" s="942">
        <v>0</v>
      </c>
      <c r="Q866" s="892">
        <v>0</v>
      </c>
      <c r="R866" s="892">
        <v>0</v>
      </c>
      <c r="S866" s="892">
        <v>0</v>
      </c>
      <c r="T866" s="892">
        <v>0</v>
      </c>
      <c r="U866" s="892">
        <v>0</v>
      </c>
      <c r="V866" s="926">
        <v>0</v>
      </c>
    </row>
    <row r="867" spans="1:22">
      <c r="A867" s="882" t="s">
        <v>1858</v>
      </c>
      <c r="B867" s="951">
        <v>12.47</v>
      </c>
      <c r="C867" s="951">
        <v>12.64</v>
      </c>
      <c r="D867" s="899">
        <v>67</v>
      </c>
      <c r="E867" s="899">
        <v>67</v>
      </c>
      <c r="F867" s="899">
        <v>1682.37</v>
      </c>
      <c r="G867" s="950">
        <v>19.920000000000002</v>
      </c>
      <c r="H867" s="899">
        <v>9</v>
      </c>
      <c r="I867" s="899">
        <v>6</v>
      </c>
      <c r="J867" s="899">
        <v>9</v>
      </c>
      <c r="K867" s="949">
        <v>478.08000000000004</v>
      </c>
      <c r="L867" s="948">
        <v>2160.4499999999998</v>
      </c>
      <c r="M867" s="898">
        <v>0</v>
      </c>
      <c r="N867" s="898">
        <v>0</v>
      </c>
      <c r="O867" s="898">
        <v>2160.4499999999998</v>
      </c>
      <c r="P867" s="947">
        <v>0</v>
      </c>
      <c r="Q867" s="898">
        <v>0</v>
      </c>
      <c r="R867" s="898">
        <v>0</v>
      </c>
      <c r="S867" s="898">
        <v>0</v>
      </c>
      <c r="T867" s="898">
        <v>0</v>
      </c>
      <c r="U867" s="898">
        <v>0</v>
      </c>
      <c r="V867" s="925">
        <v>0</v>
      </c>
    </row>
    <row r="868" spans="1:22">
      <c r="A868" s="880" t="s">
        <v>1857</v>
      </c>
      <c r="B868" s="946">
        <v>8.85</v>
      </c>
      <c r="C868" s="946">
        <v>0</v>
      </c>
      <c r="D868" s="893">
        <v>2</v>
      </c>
      <c r="E868" s="893">
        <v>0</v>
      </c>
      <c r="F868" s="893">
        <v>17.7</v>
      </c>
      <c r="G868" s="945">
        <v>19.920000000000002</v>
      </c>
      <c r="H868" s="893">
        <v>2</v>
      </c>
      <c r="I868" s="893">
        <v>0</v>
      </c>
      <c r="J868" s="893">
        <v>0</v>
      </c>
      <c r="K868" s="944">
        <v>79.680000000000007</v>
      </c>
      <c r="L868" s="943">
        <v>97.38000000000001</v>
      </c>
      <c r="M868" s="892">
        <v>0</v>
      </c>
      <c r="N868" s="892">
        <v>0</v>
      </c>
      <c r="O868" s="892">
        <v>97.38000000000001</v>
      </c>
      <c r="P868" s="942">
        <v>0</v>
      </c>
      <c r="Q868" s="892">
        <v>0</v>
      </c>
      <c r="R868" s="892">
        <v>0</v>
      </c>
      <c r="S868" s="892">
        <v>0</v>
      </c>
      <c r="T868" s="892">
        <v>0</v>
      </c>
      <c r="U868" s="892">
        <v>0</v>
      </c>
      <c r="V868" s="926">
        <v>0</v>
      </c>
    </row>
    <row r="869" spans="1:22">
      <c r="A869" s="882" t="s">
        <v>1856</v>
      </c>
      <c r="B869" s="951">
        <v>9.7899999999999991</v>
      </c>
      <c r="C869" s="951">
        <v>10.08</v>
      </c>
      <c r="D869" s="899">
        <v>37</v>
      </c>
      <c r="E869" s="899">
        <v>37</v>
      </c>
      <c r="F869" s="899">
        <v>735.18999999999994</v>
      </c>
      <c r="G869" s="950">
        <v>9.1999999999999993</v>
      </c>
      <c r="H869" s="899">
        <v>3</v>
      </c>
      <c r="I869" s="899">
        <v>3</v>
      </c>
      <c r="J869" s="899">
        <v>3</v>
      </c>
      <c r="K869" s="949">
        <v>55.199999999999996</v>
      </c>
      <c r="L869" s="948">
        <v>790.39</v>
      </c>
      <c r="M869" s="898">
        <v>0</v>
      </c>
      <c r="N869" s="898">
        <v>790.39</v>
      </c>
      <c r="O869" s="898">
        <v>0</v>
      </c>
      <c r="P869" s="947">
        <v>0</v>
      </c>
      <c r="Q869" s="898">
        <v>0</v>
      </c>
      <c r="R869" s="898">
        <v>0</v>
      </c>
      <c r="S869" s="898">
        <v>0</v>
      </c>
      <c r="T869" s="898">
        <v>0</v>
      </c>
      <c r="U869" s="898">
        <v>0</v>
      </c>
      <c r="V869" s="925">
        <v>0</v>
      </c>
    </row>
    <row r="870" spans="1:22">
      <c r="A870" s="880" t="s">
        <v>1855</v>
      </c>
      <c r="B870" s="946">
        <v>11.19</v>
      </c>
      <c r="C870" s="946">
        <v>0</v>
      </c>
      <c r="D870" s="893">
        <v>57</v>
      </c>
      <c r="E870" s="893">
        <v>0</v>
      </c>
      <c r="F870" s="893">
        <v>637.82999999999993</v>
      </c>
      <c r="G870" s="945">
        <v>8.1999999999999993</v>
      </c>
      <c r="H870" s="893">
        <v>3</v>
      </c>
      <c r="I870" s="893">
        <v>3</v>
      </c>
      <c r="J870" s="893">
        <v>3</v>
      </c>
      <c r="K870" s="944">
        <v>49.199999999999996</v>
      </c>
      <c r="L870" s="943">
        <v>687.03</v>
      </c>
      <c r="M870" s="892">
        <v>0</v>
      </c>
      <c r="N870" s="892">
        <v>687.03</v>
      </c>
      <c r="O870" s="892">
        <v>0</v>
      </c>
      <c r="P870" s="942">
        <v>0</v>
      </c>
      <c r="Q870" s="892">
        <v>0</v>
      </c>
      <c r="R870" s="892">
        <v>0</v>
      </c>
      <c r="S870" s="892">
        <v>0</v>
      </c>
      <c r="T870" s="892">
        <v>0</v>
      </c>
      <c r="U870" s="892">
        <v>0</v>
      </c>
      <c r="V870" s="926">
        <v>0</v>
      </c>
    </row>
    <row r="871" spans="1:22">
      <c r="A871" s="882" t="s">
        <v>1854</v>
      </c>
      <c r="B871" s="951">
        <v>8.84</v>
      </c>
      <c r="C871" s="951">
        <v>8.83</v>
      </c>
      <c r="D871" s="899">
        <v>31</v>
      </c>
      <c r="E871" s="899">
        <v>31</v>
      </c>
      <c r="F871" s="899">
        <v>547.77</v>
      </c>
      <c r="G871" s="950">
        <v>8</v>
      </c>
      <c r="H871" s="899">
        <v>8</v>
      </c>
      <c r="I871" s="899">
        <v>7</v>
      </c>
      <c r="J871" s="899">
        <v>8</v>
      </c>
      <c r="K871" s="949">
        <v>144</v>
      </c>
      <c r="L871" s="948">
        <v>691.77</v>
      </c>
      <c r="M871" s="898">
        <v>446.27722655627969</v>
      </c>
      <c r="N871" s="898">
        <v>245.49277344372032</v>
      </c>
      <c r="O871" s="898">
        <v>0</v>
      </c>
      <c r="P871" s="947">
        <v>0</v>
      </c>
      <c r="Q871" s="898">
        <v>0</v>
      </c>
      <c r="R871" s="898">
        <v>0</v>
      </c>
      <c r="S871" s="898">
        <v>0</v>
      </c>
      <c r="T871" s="898">
        <v>0</v>
      </c>
      <c r="U871" s="898">
        <v>0</v>
      </c>
      <c r="V871" s="925">
        <v>0</v>
      </c>
    </row>
    <row r="872" spans="1:22">
      <c r="A872" s="880" t="s">
        <v>1853</v>
      </c>
      <c r="B872" s="946">
        <v>7.02</v>
      </c>
      <c r="C872" s="946">
        <v>16.05</v>
      </c>
      <c r="D872" s="893">
        <v>33</v>
      </c>
      <c r="E872" s="893">
        <v>33</v>
      </c>
      <c r="F872" s="893">
        <v>761.31</v>
      </c>
      <c r="G872" s="945">
        <v>8</v>
      </c>
      <c r="H872" s="893">
        <v>4</v>
      </c>
      <c r="I872" s="893">
        <v>3</v>
      </c>
      <c r="J872" s="893">
        <v>4</v>
      </c>
      <c r="K872" s="944">
        <v>80</v>
      </c>
      <c r="L872" s="943">
        <v>841.31</v>
      </c>
      <c r="M872" s="892">
        <v>628.5162224364019</v>
      </c>
      <c r="N872" s="892">
        <v>212.79377756359804</v>
      </c>
      <c r="O872" s="892">
        <v>0</v>
      </c>
      <c r="P872" s="942">
        <v>0</v>
      </c>
      <c r="Q872" s="892">
        <v>0</v>
      </c>
      <c r="R872" s="892">
        <v>0</v>
      </c>
      <c r="S872" s="892">
        <v>0</v>
      </c>
      <c r="T872" s="892">
        <v>0</v>
      </c>
      <c r="U872" s="892">
        <v>0</v>
      </c>
      <c r="V872" s="926">
        <v>0</v>
      </c>
    </row>
    <row r="873" spans="1:22">
      <c r="A873" s="880" t="s">
        <v>1852</v>
      </c>
      <c r="B873" s="946">
        <v>13.57</v>
      </c>
      <c r="C873" s="946">
        <v>13.59</v>
      </c>
      <c r="D873" s="893">
        <v>42</v>
      </c>
      <c r="E873" s="893">
        <v>41</v>
      </c>
      <c r="F873" s="893">
        <v>1127.1300000000001</v>
      </c>
      <c r="G873" s="945">
        <v>5.5</v>
      </c>
      <c r="H873" s="893">
        <v>6</v>
      </c>
      <c r="I873" s="893">
        <v>6</v>
      </c>
      <c r="J873" s="893">
        <v>6</v>
      </c>
      <c r="K873" s="944">
        <v>66</v>
      </c>
      <c r="L873" s="943">
        <v>1193.1300000000001</v>
      </c>
      <c r="M873" s="892">
        <v>0</v>
      </c>
      <c r="N873" s="892">
        <v>0</v>
      </c>
      <c r="O873" s="892">
        <v>1193.1300000000001</v>
      </c>
      <c r="P873" s="942">
        <v>0</v>
      </c>
      <c r="Q873" s="892">
        <v>0</v>
      </c>
      <c r="R873" s="892">
        <v>0</v>
      </c>
      <c r="S873" s="892">
        <v>0</v>
      </c>
      <c r="T873" s="892">
        <v>0</v>
      </c>
      <c r="U873" s="892">
        <v>0</v>
      </c>
      <c r="V873" s="926">
        <v>0</v>
      </c>
    </row>
    <row r="874" spans="1:22">
      <c r="A874" s="882" t="s">
        <v>1485</v>
      </c>
      <c r="B874" s="951">
        <v>10.1</v>
      </c>
      <c r="C874" s="951">
        <v>9.98</v>
      </c>
      <c r="D874" s="899">
        <v>153</v>
      </c>
      <c r="E874" s="899">
        <v>151</v>
      </c>
      <c r="F874" s="899">
        <v>3052.2799999999997</v>
      </c>
      <c r="G874" s="950">
        <v>5.23</v>
      </c>
      <c r="H874" s="899">
        <v>14</v>
      </c>
      <c r="I874" s="899">
        <v>12</v>
      </c>
      <c r="J874" s="899">
        <v>14</v>
      </c>
      <c r="K874" s="949">
        <v>167.36</v>
      </c>
      <c r="L874" s="948">
        <v>3219.64</v>
      </c>
      <c r="M874" s="898">
        <v>0</v>
      </c>
      <c r="N874" s="898">
        <v>0</v>
      </c>
      <c r="O874" s="898">
        <v>2785.950484329544</v>
      </c>
      <c r="P874" s="947">
        <v>382.44413260940513</v>
      </c>
      <c r="Q874" s="898">
        <v>0</v>
      </c>
      <c r="R874" s="898">
        <v>51.245383061051101</v>
      </c>
      <c r="S874" s="898">
        <v>0</v>
      </c>
      <c r="T874" s="898">
        <v>0</v>
      </c>
      <c r="U874" s="898">
        <v>0</v>
      </c>
      <c r="V874" s="925">
        <v>0</v>
      </c>
    </row>
    <row r="875" spans="1:22">
      <c r="A875" s="880" t="s">
        <v>1851</v>
      </c>
      <c r="B875" s="946">
        <v>29.66</v>
      </c>
      <c r="C875" s="946">
        <v>0</v>
      </c>
      <c r="D875" s="893">
        <v>102</v>
      </c>
      <c r="E875" s="893">
        <v>0</v>
      </c>
      <c r="F875" s="893">
        <v>3025.32</v>
      </c>
      <c r="G875" s="945">
        <v>3.75</v>
      </c>
      <c r="H875" s="893">
        <v>17</v>
      </c>
      <c r="I875" s="893">
        <v>12</v>
      </c>
      <c r="J875" s="893">
        <v>17</v>
      </c>
      <c r="K875" s="944">
        <v>165</v>
      </c>
      <c r="L875" s="943">
        <v>3190.32</v>
      </c>
      <c r="M875" s="892">
        <v>0</v>
      </c>
      <c r="N875" s="892">
        <v>3190.32</v>
      </c>
      <c r="O875" s="892">
        <v>0</v>
      </c>
      <c r="P875" s="942">
        <v>0</v>
      </c>
      <c r="Q875" s="892">
        <v>0</v>
      </c>
      <c r="R875" s="892">
        <v>0</v>
      </c>
      <c r="S875" s="892">
        <v>0</v>
      </c>
      <c r="T875" s="892">
        <v>0</v>
      </c>
      <c r="U875" s="892">
        <v>0</v>
      </c>
      <c r="V875" s="926">
        <v>0</v>
      </c>
    </row>
    <row r="876" spans="1:22">
      <c r="A876" s="882" t="s">
        <v>1484</v>
      </c>
      <c r="B876" s="951">
        <v>17.34</v>
      </c>
      <c r="C876" s="951">
        <v>17.89</v>
      </c>
      <c r="D876" s="899">
        <v>144</v>
      </c>
      <c r="E876" s="899">
        <v>148</v>
      </c>
      <c r="F876" s="899">
        <v>5144.68</v>
      </c>
      <c r="G876" s="950">
        <v>3</v>
      </c>
      <c r="H876" s="899">
        <v>21</v>
      </c>
      <c r="I876" s="899">
        <v>18</v>
      </c>
      <c r="J876" s="899">
        <v>20</v>
      </c>
      <c r="K876" s="949">
        <v>138</v>
      </c>
      <c r="L876" s="948">
        <v>5282.68</v>
      </c>
      <c r="M876" s="898">
        <v>0</v>
      </c>
      <c r="N876" s="898">
        <v>0</v>
      </c>
      <c r="O876" s="898">
        <v>0</v>
      </c>
      <c r="P876" s="947">
        <v>328.58277700748869</v>
      </c>
      <c r="Q876" s="898">
        <v>0</v>
      </c>
      <c r="R876" s="898">
        <v>4954.097222992511</v>
      </c>
      <c r="S876" s="898">
        <v>0</v>
      </c>
      <c r="T876" s="898">
        <v>0</v>
      </c>
      <c r="U876" s="898">
        <v>0</v>
      </c>
      <c r="V876" s="925">
        <v>0</v>
      </c>
    </row>
    <row r="877" spans="1:22">
      <c r="A877" s="880" t="s">
        <v>1850</v>
      </c>
      <c r="B877" s="946">
        <v>15.34</v>
      </c>
      <c r="C877" s="946">
        <v>0</v>
      </c>
      <c r="D877" s="893">
        <v>95</v>
      </c>
      <c r="E877" s="893">
        <v>0</v>
      </c>
      <c r="F877" s="893">
        <v>1457.3</v>
      </c>
      <c r="G877" s="945">
        <v>15.3</v>
      </c>
      <c r="H877" s="893">
        <v>19</v>
      </c>
      <c r="I877" s="893">
        <v>17</v>
      </c>
      <c r="J877" s="893">
        <v>19</v>
      </c>
      <c r="K877" s="944">
        <v>642.6</v>
      </c>
      <c r="L877" s="943">
        <v>2099.9</v>
      </c>
      <c r="M877" s="892">
        <v>0</v>
      </c>
      <c r="N877" s="892">
        <v>0</v>
      </c>
      <c r="O877" s="892">
        <v>2099.9</v>
      </c>
      <c r="P877" s="942">
        <v>0</v>
      </c>
      <c r="Q877" s="892">
        <v>0</v>
      </c>
      <c r="R877" s="892">
        <v>0</v>
      </c>
      <c r="S877" s="892">
        <v>0</v>
      </c>
      <c r="T877" s="892">
        <v>0</v>
      </c>
      <c r="U877" s="892">
        <v>0</v>
      </c>
      <c r="V877" s="926">
        <v>0</v>
      </c>
    </row>
    <row r="878" spans="1:22">
      <c r="A878" s="882" t="s">
        <v>1849</v>
      </c>
      <c r="B878" s="951">
        <v>10.66</v>
      </c>
      <c r="C878" s="951">
        <v>10.88</v>
      </c>
      <c r="D878" s="899">
        <v>119</v>
      </c>
      <c r="E878" s="899">
        <v>121</v>
      </c>
      <c r="F878" s="899">
        <v>2585.02</v>
      </c>
      <c r="G878" s="950">
        <v>15.3</v>
      </c>
      <c r="H878" s="899">
        <v>12</v>
      </c>
      <c r="I878" s="899">
        <v>11</v>
      </c>
      <c r="J878" s="899">
        <v>12</v>
      </c>
      <c r="K878" s="949">
        <v>397.8</v>
      </c>
      <c r="L878" s="948">
        <v>2982.82</v>
      </c>
      <c r="M878" s="898">
        <v>0</v>
      </c>
      <c r="N878" s="898">
        <v>0</v>
      </c>
      <c r="O878" s="898">
        <v>2982.82</v>
      </c>
      <c r="P878" s="947">
        <v>0</v>
      </c>
      <c r="Q878" s="898">
        <v>0</v>
      </c>
      <c r="R878" s="898">
        <v>0</v>
      </c>
      <c r="S878" s="898">
        <v>0</v>
      </c>
      <c r="T878" s="898">
        <v>0</v>
      </c>
      <c r="U878" s="898">
        <v>0</v>
      </c>
      <c r="V878" s="925">
        <v>0</v>
      </c>
    </row>
    <row r="879" spans="1:22">
      <c r="A879" s="880" t="s">
        <v>1848</v>
      </c>
      <c r="B879" s="946">
        <v>18.28</v>
      </c>
      <c r="C879" s="946">
        <v>0</v>
      </c>
      <c r="D879" s="893">
        <v>175</v>
      </c>
      <c r="E879" s="893">
        <v>0</v>
      </c>
      <c r="F879" s="893">
        <v>3199</v>
      </c>
      <c r="G879" s="945">
        <v>16.600000000000001</v>
      </c>
      <c r="H879" s="893">
        <v>33</v>
      </c>
      <c r="I879" s="893">
        <v>33</v>
      </c>
      <c r="J879" s="893">
        <v>33</v>
      </c>
      <c r="K879" s="944">
        <v>1095.6000000000001</v>
      </c>
      <c r="L879" s="943">
        <v>4294.6000000000004</v>
      </c>
      <c r="M879" s="892">
        <v>0</v>
      </c>
      <c r="N879" s="892">
        <v>0</v>
      </c>
      <c r="O879" s="892">
        <v>4294.6000000000004</v>
      </c>
      <c r="P879" s="942">
        <v>0</v>
      </c>
      <c r="Q879" s="892">
        <v>0</v>
      </c>
      <c r="R879" s="892">
        <v>0</v>
      </c>
      <c r="S879" s="892">
        <v>0</v>
      </c>
      <c r="T879" s="892">
        <v>0</v>
      </c>
      <c r="U879" s="892">
        <v>0</v>
      </c>
      <c r="V879" s="926">
        <v>0</v>
      </c>
    </row>
    <row r="880" spans="1:22">
      <c r="A880" s="882" t="s">
        <v>1847</v>
      </c>
      <c r="B880" s="951">
        <v>11.91</v>
      </c>
      <c r="C880" s="951">
        <v>12.18</v>
      </c>
      <c r="D880" s="899">
        <v>150</v>
      </c>
      <c r="E880" s="899">
        <v>153</v>
      </c>
      <c r="F880" s="899">
        <v>3650.04</v>
      </c>
      <c r="G880" s="950">
        <v>16.600000000000001</v>
      </c>
      <c r="H880" s="899">
        <v>18</v>
      </c>
      <c r="I880" s="899">
        <v>16</v>
      </c>
      <c r="J880" s="899">
        <v>18</v>
      </c>
      <c r="K880" s="949">
        <v>664</v>
      </c>
      <c r="L880" s="948">
        <v>4314.04</v>
      </c>
      <c r="M880" s="898">
        <v>0</v>
      </c>
      <c r="N880" s="898">
        <v>0</v>
      </c>
      <c r="O880" s="898">
        <v>4314.04</v>
      </c>
      <c r="P880" s="947">
        <v>0</v>
      </c>
      <c r="Q880" s="898">
        <v>0</v>
      </c>
      <c r="R880" s="898">
        <v>0</v>
      </c>
      <c r="S880" s="898">
        <v>0</v>
      </c>
      <c r="T880" s="898">
        <v>0</v>
      </c>
      <c r="U880" s="898">
        <v>0</v>
      </c>
      <c r="V880" s="925">
        <v>0</v>
      </c>
    </row>
    <row r="881" spans="1:22">
      <c r="A881" s="880" t="s">
        <v>1846</v>
      </c>
      <c r="B881" s="946">
        <v>10.87</v>
      </c>
      <c r="C881" s="946">
        <v>0</v>
      </c>
      <c r="D881" s="893">
        <v>97</v>
      </c>
      <c r="E881" s="893">
        <v>0</v>
      </c>
      <c r="F881" s="893">
        <v>1054.3899999999999</v>
      </c>
      <c r="G881" s="945">
        <v>12.2</v>
      </c>
      <c r="H881" s="893">
        <v>6</v>
      </c>
      <c r="I881" s="893">
        <v>5</v>
      </c>
      <c r="J881" s="893">
        <v>6</v>
      </c>
      <c r="K881" s="944">
        <v>170.79999999999998</v>
      </c>
      <c r="L881" s="943">
        <v>1225.1899999999998</v>
      </c>
      <c r="M881" s="892">
        <v>1149.1425580830783</v>
      </c>
      <c r="N881" s="892">
        <v>76.047441916921557</v>
      </c>
      <c r="O881" s="892">
        <v>0</v>
      </c>
      <c r="P881" s="942">
        <v>0</v>
      </c>
      <c r="Q881" s="892">
        <v>0</v>
      </c>
      <c r="R881" s="892">
        <v>0</v>
      </c>
      <c r="S881" s="892">
        <v>0</v>
      </c>
      <c r="T881" s="892">
        <v>0</v>
      </c>
      <c r="U881" s="892">
        <v>0</v>
      </c>
      <c r="V881" s="926">
        <v>0</v>
      </c>
    </row>
    <row r="882" spans="1:22">
      <c r="A882" s="882" t="s">
        <v>1845</v>
      </c>
      <c r="B882" s="951">
        <v>11.87</v>
      </c>
      <c r="C882" s="951">
        <v>0</v>
      </c>
      <c r="D882" s="899">
        <v>116</v>
      </c>
      <c r="E882" s="899">
        <v>0</v>
      </c>
      <c r="F882" s="899">
        <v>1376.9199999999998</v>
      </c>
      <c r="G882" s="950">
        <v>12.2</v>
      </c>
      <c r="H882" s="899">
        <v>14</v>
      </c>
      <c r="I882" s="899">
        <v>12</v>
      </c>
      <c r="J882" s="899">
        <v>14</v>
      </c>
      <c r="K882" s="949">
        <v>390.4</v>
      </c>
      <c r="L882" s="948">
        <v>1767.3199999999997</v>
      </c>
      <c r="M882" s="898">
        <v>0</v>
      </c>
      <c r="N882" s="898">
        <v>1767.3199999999997</v>
      </c>
      <c r="O882" s="898">
        <v>0</v>
      </c>
      <c r="P882" s="947">
        <v>0</v>
      </c>
      <c r="Q882" s="898">
        <v>0</v>
      </c>
      <c r="R882" s="898">
        <v>0</v>
      </c>
      <c r="S882" s="898">
        <v>0</v>
      </c>
      <c r="T882" s="898">
        <v>0</v>
      </c>
      <c r="U882" s="898">
        <v>0</v>
      </c>
      <c r="V882" s="925">
        <v>0</v>
      </c>
    </row>
    <row r="883" spans="1:22">
      <c r="A883" s="880" t="s">
        <v>1844</v>
      </c>
      <c r="B883" s="946">
        <v>11.42</v>
      </c>
      <c r="C883" s="946">
        <v>0</v>
      </c>
      <c r="D883" s="893">
        <v>95</v>
      </c>
      <c r="E883" s="893">
        <v>0</v>
      </c>
      <c r="F883" s="893">
        <v>1084.9000000000001</v>
      </c>
      <c r="G883" s="945">
        <v>12.2</v>
      </c>
      <c r="H883" s="893">
        <v>6</v>
      </c>
      <c r="I883" s="893">
        <v>5</v>
      </c>
      <c r="J883" s="893">
        <v>6</v>
      </c>
      <c r="K883" s="944">
        <v>170.79999999999998</v>
      </c>
      <c r="L883" s="943">
        <v>1255.7</v>
      </c>
      <c r="M883" s="892">
        <v>926.2484088976297</v>
      </c>
      <c r="N883" s="892">
        <v>329.45159110237034</v>
      </c>
      <c r="O883" s="892">
        <v>0</v>
      </c>
      <c r="P883" s="942">
        <v>0</v>
      </c>
      <c r="Q883" s="892">
        <v>0</v>
      </c>
      <c r="R883" s="892">
        <v>0</v>
      </c>
      <c r="S883" s="892">
        <v>0</v>
      </c>
      <c r="T883" s="892">
        <v>0</v>
      </c>
      <c r="U883" s="892">
        <v>0</v>
      </c>
      <c r="V883" s="926">
        <v>0</v>
      </c>
    </row>
    <row r="884" spans="1:22">
      <c r="A884" s="882" t="s">
        <v>1843</v>
      </c>
      <c r="B884" s="951">
        <v>11.85</v>
      </c>
      <c r="C884" s="951">
        <v>11.78</v>
      </c>
      <c r="D884" s="899">
        <v>87</v>
      </c>
      <c r="E884" s="899">
        <v>89</v>
      </c>
      <c r="F884" s="899">
        <v>2079.37</v>
      </c>
      <c r="G884" s="950">
        <v>12.2</v>
      </c>
      <c r="H884" s="899">
        <v>12</v>
      </c>
      <c r="I884" s="899">
        <v>10</v>
      </c>
      <c r="J884" s="899">
        <v>12</v>
      </c>
      <c r="K884" s="949">
        <v>341.59999999999997</v>
      </c>
      <c r="L884" s="948">
        <v>2420.9699999999998</v>
      </c>
      <c r="M884" s="898">
        <v>2420.9699999999998</v>
      </c>
      <c r="N884" s="898">
        <v>0</v>
      </c>
      <c r="O884" s="898">
        <v>0</v>
      </c>
      <c r="P884" s="947">
        <v>0</v>
      </c>
      <c r="Q884" s="898">
        <v>0</v>
      </c>
      <c r="R884" s="898">
        <v>0</v>
      </c>
      <c r="S884" s="898">
        <v>0</v>
      </c>
      <c r="T884" s="898">
        <v>0</v>
      </c>
      <c r="U884" s="898">
        <v>0</v>
      </c>
      <c r="V884" s="925">
        <v>0</v>
      </c>
    </row>
    <row r="885" spans="1:22">
      <c r="A885" s="880" t="s">
        <v>1842</v>
      </c>
      <c r="B885" s="946">
        <v>15.98</v>
      </c>
      <c r="C885" s="946">
        <v>16.8</v>
      </c>
      <c r="D885" s="893">
        <v>68</v>
      </c>
      <c r="E885" s="893">
        <v>69</v>
      </c>
      <c r="F885" s="893">
        <v>2245.84</v>
      </c>
      <c r="G885" s="945">
        <v>5.625</v>
      </c>
      <c r="H885" s="893">
        <v>14</v>
      </c>
      <c r="I885" s="893">
        <v>12</v>
      </c>
      <c r="J885" s="893">
        <v>14</v>
      </c>
      <c r="K885" s="944">
        <v>180</v>
      </c>
      <c r="L885" s="943">
        <v>2425.84</v>
      </c>
      <c r="M885" s="892">
        <v>1338.9877327295242</v>
      </c>
      <c r="N885" s="892">
        <v>853.44410143864195</v>
      </c>
      <c r="O885" s="892">
        <v>233.40816583183368</v>
      </c>
      <c r="P885" s="942">
        <v>0</v>
      </c>
      <c r="Q885" s="892">
        <v>0</v>
      </c>
      <c r="R885" s="892">
        <v>0</v>
      </c>
      <c r="S885" s="892">
        <v>0</v>
      </c>
      <c r="T885" s="892">
        <v>0</v>
      </c>
      <c r="U885" s="892">
        <v>0</v>
      </c>
      <c r="V885" s="926">
        <v>0</v>
      </c>
    </row>
    <row r="886" spans="1:22">
      <c r="A886" s="882" t="s">
        <v>1483</v>
      </c>
      <c r="B886" s="951">
        <v>12.08</v>
      </c>
      <c r="C886" s="951">
        <v>11.21</v>
      </c>
      <c r="D886" s="899">
        <v>104</v>
      </c>
      <c r="E886" s="899">
        <v>112</v>
      </c>
      <c r="F886" s="899">
        <v>2511.84</v>
      </c>
      <c r="G886" s="950">
        <v>4.4400000000000004</v>
      </c>
      <c r="H886" s="899">
        <v>15</v>
      </c>
      <c r="I886" s="899">
        <v>12</v>
      </c>
      <c r="J886" s="899">
        <v>15</v>
      </c>
      <c r="K886" s="949">
        <v>159.84</v>
      </c>
      <c r="L886" s="948">
        <v>2671.6800000000003</v>
      </c>
      <c r="M886" s="898">
        <v>0</v>
      </c>
      <c r="N886" s="898">
        <v>0</v>
      </c>
      <c r="O886" s="898">
        <v>0</v>
      </c>
      <c r="P886" s="947">
        <v>2671.6800000000003</v>
      </c>
      <c r="Q886" s="898">
        <v>0</v>
      </c>
      <c r="R886" s="898">
        <v>0</v>
      </c>
      <c r="S886" s="898">
        <v>0</v>
      </c>
      <c r="T886" s="898">
        <v>0</v>
      </c>
      <c r="U886" s="898">
        <v>0</v>
      </c>
      <c r="V886" s="925">
        <v>0</v>
      </c>
    </row>
    <row r="887" spans="1:22">
      <c r="A887" s="880" t="s">
        <v>1482</v>
      </c>
      <c r="B887" s="946">
        <v>10.37</v>
      </c>
      <c r="C887" s="946">
        <v>0</v>
      </c>
      <c r="D887" s="893">
        <v>15</v>
      </c>
      <c r="E887" s="893">
        <v>10</v>
      </c>
      <c r="F887" s="893">
        <v>155.54999999999998</v>
      </c>
      <c r="G887" s="945">
        <v>4.4400000000000004</v>
      </c>
      <c r="H887" s="893">
        <v>5</v>
      </c>
      <c r="I887" s="893">
        <v>0</v>
      </c>
      <c r="J887" s="893">
        <v>0</v>
      </c>
      <c r="K887" s="944">
        <v>44.400000000000006</v>
      </c>
      <c r="L887" s="943">
        <v>199.95</v>
      </c>
      <c r="M887" s="892">
        <v>0</v>
      </c>
      <c r="N887" s="892">
        <v>0</v>
      </c>
      <c r="O887" s="892">
        <v>0</v>
      </c>
      <c r="P887" s="942">
        <v>199.95</v>
      </c>
      <c r="Q887" s="892">
        <v>0</v>
      </c>
      <c r="R887" s="892">
        <v>0</v>
      </c>
      <c r="S887" s="892">
        <v>0</v>
      </c>
      <c r="T887" s="892">
        <v>0</v>
      </c>
      <c r="U887" s="892">
        <v>0</v>
      </c>
      <c r="V887" s="926">
        <v>0</v>
      </c>
    </row>
    <row r="888" spans="1:22">
      <c r="A888" s="882" t="s">
        <v>1841</v>
      </c>
      <c r="B888" s="951">
        <v>10.39</v>
      </c>
      <c r="C888" s="951">
        <v>9.7200000000000006</v>
      </c>
      <c r="D888" s="899">
        <v>142</v>
      </c>
      <c r="E888" s="899">
        <v>149</v>
      </c>
      <c r="F888" s="899">
        <v>2923.6600000000003</v>
      </c>
      <c r="G888" s="950">
        <v>12.6</v>
      </c>
      <c r="H888" s="899">
        <v>16</v>
      </c>
      <c r="I888" s="899">
        <v>14</v>
      </c>
      <c r="J888" s="899">
        <v>16</v>
      </c>
      <c r="K888" s="949">
        <v>453.59999999999997</v>
      </c>
      <c r="L888" s="948">
        <v>3377.26</v>
      </c>
      <c r="M888" s="898">
        <v>0</v>
      </c>
      <c r="N888" s="898">
        <v>1007.1709408499083</v>
      </c>
      <c r="O888" s="898">
        <v>2370.0890591500915</v>
      </c>
      <c r="P888" s="947">
        <v>0</v>
      </c>
      <c r="Q888" s="898">
        <v>0</v>
      </c>
      <c r="R888" s="898">
        <v>0</v>
      </c>
      <c r="S888" s="898">
        <v>0</v>
      </c>
      <c r="T888" s="898">
        <v>0</v>
      </c>
      <c r="U888" s="898">
        <v>0</v>
      </c>
      <c r="V888" s="925">
        <v>0</v>
      </c>
    </row>
    <row r="889" spans="1:22">
      <c r="A889" s="880" t="s">
        <v>1481</v>
      </c>
      <c r="B889" s="946">
        <v>26.6</v>
      </c>
      <c r="C889" s="946">
        <v>27.04</v>
      </c>
      <c r="D889" s="893">
        <v>78</v>
      </c>
      <c r="E889" s="893">
        <v>77</v>
      </c>
      <c r="F889" s="893">
        <v>4156.88</v>
      </c>
      <c r="G889" s="945">
        <v>3.51</v>
      </c>
      <c r="H889" s="893">
        <v>22</v>
      </c>
      <c r="I889" s="893">
        <v>20</v>
      </c>
      <c r="J889" s="893">
        <v>17</v>
      </c>
      <c r="K889" s="944">
        <v>133.38</v>
      </c>
      <c r="L889" s="943">
        <v>4290.26</v>
      </c>
      <c r="M889" s="892">
        <v>0</v>
      </c>
      <c r="N889" s="892">
        <v>0</v>
      </c>
      <c r="O889" s="892">
        <v>0</v>
      </c>
      <c r="P889" s="942">
        <v>4290.26</v>
      </c>
      <c r="Q889" s="892">
        <v>0</v>
      </c>
      <c r="R889" s="892">
        <v>0</v>
      </c>
      <c r="S889" s="892">
        <v>0</v>
      </c>
      <c r="T889" s="892">
        <v>0</v>
      </c>
      <c r="U889" s="892">
        <v>0</v>
      </c>
      <c r="V889" s="926">
        <v>0</v>
      </c>
    </row>
    <row r="890" spans="1:22">
      <c r="A890" s="882" t="s">
        <v>1480</v>
      </c>
      <c r="B890" s="951">
        <v>24.78</v>
      </c>
      <c r="C890" s="951">
        <v>22.97</v>
      </c>
      <c r="D890" s="899">
        <v>68</v>
      </c>
      <c r="E890" s="899">
        <v>64</v>
      </c>
      <c r="F890" s="899">
        <v>3155.12</v>
      </c>
      <c r="G890" s="950">
        <v>6</v>
      </c>
      <c r="H890" s="899">
        <v>13</v>
      </c>
      <c r="I890" s="899">
        <v>13</v>
      </c>
      <c r="J890" s="899">
        <v>13</v>
      </c>
      <c r="K890" s="949">
        <v>156</v>
      </c>
      <c r="L890" s="948">
        <v>3311.12</v>
      </c>
      <c r="M890" s="898">
        <v>0</v>
      </c>
      <c r="N890" s="898">
        <v>0</v>
      </c>
      <c r="O890" s="898">
        <v>0</v>
      </c>
      <c r="P890" s="947">
        <v>0</v>
      </c>
      <c r="Q890" s="898">
        <v>0</v>
      </c>
      <c r="R890" s="898">
        <v>0</v>
      </c>
      <c r="S890" s="898">
        <v>3311.12</v>
      </c>
      <c r="T890" s="898">
        <v>0</v>
      </c>
      <c r="U890" s="898">
        <v>0</v>
      </c>
      <c r="V890" s="925">
        <v>0</v>
      </c>
    </row>
    <row r="891" spans="1:22">
      <c r="A891" s="880" t="s">
        <v>1479</v>
      </c>
      <c r="B891" s="946">
        <v>7.82</v>
      </c>
      <c r="C891" s="946">
        <v>8</v>
      </c>
      <c r="D891" s="893">
        <v>68</v>
      </c>
      <c r="E891" s="893">
        <v>68</v>
      </c>
      <c r="F891" s="893">
        <v>1075.76</v>
      </c>
      <c r="G891" s="945">
        <v>6.94</v>
      </c>
      <c r="H891" s="893">
        <v>6</v>
      </c>
      <c r="I891" s="893">
        <v>6</v>
      </c>
      <c r="J891" s="893">
        <v>6</v>
      </c>
      <c r="K891" s="944">
        <v>83.28</v>
      </c>
      <c r="L891" s="943">
        <v>1159.04</v>
      </c>
      <c r="M891" s="892">
        <v>0</v>
      </c>
      <c r="N891" s="892">
        <v>0</v>
      </c>
      <c r="O891" s="892">
        <v>0</v>
      </c>
      <c r="P891" s="942">
        <v>1159.04</v>
      </c>
      <c r="Q891" s="892">
        <v>0</v>
      </c>
      <c r="R891" s="892">
        <v>0</v>
      </c>
      <c r="S891" s="892">
        <v>0</v>
      </c>
      <c r="T891" s="892">
        <v>0</v>
      </c>
      <c r="U891" s="892">
        <v>0</v>
      </c>
      <c r="V891" s="926">
        <v>0</v>
      </c>
    </row>
    <row r="892" spans="1:22">
      <c r="A892" s="882" t="s">
        <v>1478</v>
      </c>
      <c r="B892" s="951">
        <v>12.03</v>
      </c>
      <c r="C892" s="951">
        <v>11.43</v>
      </c>
      <c r="D892" s="899">
        <v>87</v>
      </c>
      <c r="E892" s="899">
        <v>89</v>
      </c>
      <c r="F892" s="899">
        <v>2063.88</v>
      </c>
      <c r="G892" s="950">
        <v>4.82</v>
      </c>
      <c r="H892" s="899">
        <v>11</v>
      </c>
      <c r="I892" s="899">
        <v>8</v>
      </c>
      <c r="J892" s="899">
        <v>11</v>
      </c>
      <c r="K892" s="949">
        <v>134.96</v>
      </c>
      <c r="L892" s="948">
        <v>2198.84</v>
      </c>
      <c r="M892" s="898">
        <v>0</v>
      </c>
      <c r="N892" s="898">
        <v>0</v>
      </c>
      <c r="O892" s="898">
        <v>0</v>
      </c>
      <c r="P892" s="947">
        <v>2198.84</v>
      </c>
      <c r="Q892" s="898">
        <v>0</v>
      </c>
      <c r="R892" s="898">
        <v>0</v>
      </c>
      <c r="S892" s="898">
        <v>0</v>
      </c>
      <c r="T892" s="898">
        <v>0</v>
      </c>
      <c r="U892" s="898">
        <v>0</v>
      </c>
      <c r="V892" s="925">
        <v>0</v>
      </c>
    </row>
    <row r="893" spans="1:22">
      <c r="A893" s="880" t="s">
        <v>1477</v>
      </c>
      <c r="B893" s="946">
        <v>11.81</v>
      </c>
      <c r="C893" s="946">
        <v>11.29</v>
      </c>
      <c r="D893" s="893">
        <v>112</v>
      </c>
      <c r="E893" s="893">
        <v>112</v>
      </c>
      <c r="F893" s="893">
        <v>2587.1999999999998</v>
      </c>
      <c r="G893" s="945">
        <v>7.4</v>
      </c>
      <c r="H893" s="893">
        <v>14</v>
      </c>
      <c r="I893" s="893">
        <v>14</v>
      </c>
      <c r="J893" s="893">
        <v>14</v>
      </c>
      <c r="K893" s="944">
        <v>207.20000000000002</v>
      </c>
      <c r="L893" s="943">
        <v>2794.3999999999996</v>
      </c>
      <c r="M893" s="892">
        <v>0</v>
      </c>
      <c r="N893" s="892">
        <v>0</v>
      </c>
      <c r="O893" s="892">
        <v>0</v>
      </c>
      <c r="P893" s="942">
        <v>2794.3999999999996</v>
      </c>
      <c r="Q893" s="892">
        <v>0</v>
      </c>
      <c r="R893" s="892">
        <v>0</v>
      </c>
      <c r="S893" s="892">
        <v>0</v>
      </c>
      <c r="T893" s="892">
        <v>0</v>
      </c>
      <c r="U893" s="892">
        <v>0</v>
      </c>
      <c r="V893" s="926">
        <v>0</v>
      </c>
    </row>
    <row r="894" spans="1:22">
      <c r="A894" s="882" t="s">
        <v>1476</v>
      </c>
      <c r="B894" s="951">
        <v>23.85</v>
      </c>
      <c r="C894" s="951">
        <v>23</v>
      </c>
      <c r="D894" s="899">
        <v>80</v>
      </c>
      <c r="E894" s="899">
        <v>80</v>
      </c>
      <c r="F894" s="899">
        <v>3748</v>
      </c>
      <c r="G894" s="950">
        <v>4.18</v>
      </c>
      <c r="H894" s="899">
        <v>17</v>
      </c>
      <c r="I894" s="899">
        <v>17</v>
      </c>
      <c r="J894" s="899">
        <v>17</v>
      </c>
      <c r="K894" s="949">
        <v>142.12</v>
      </c>
      <c r="L894" s="948">
        <v>3890.12</v>
      </c>
      <c r="M894" s="898">
        <v>0</v>
      </c>
      <c r="N894" s="898">
        <v>0</v>
      </c>
      <c r="O894" s="898">
        <v>0</v>
      </c>
      <c r="P894" s="947">
        <v>2683.8960930283465</v>
      </c>
      <c r="Q894" s="898">
        <v>1043.9569697011348</v>
      </c>
      <c r="R894" s="898">
        <v>162.26693727051858</v>
      </c>
      <c r="S894" s="898">
        <v>0</v>
      </c>
      <c r="T894" s="898">
        <v>0</v>
      </c>
      <c r="U894" s="898">
        <v>0</v>
      </c>
      <c r="V894" s="925">
        <v>0</v>
      </c>
    </row>
    <row r="895" spans="1:22">
      <c r="A895" s="880" t="s">
        <v>1118</v>
      </c>
      <c r="B895" s="946">
        <v>18.64</v>
      </c>
      <c r="C895" s="946">
        <v>20.87</v>
      </c>
      <c r="D895" s="893">
        <v>85</v>
      </c>
      <c r="E895" s="893">
        <v>84</v>
      </c>
      <c r="F895" s="893">
        <v>3337.4800000000005</v>
      </c>
      <c r="G895" s="945">
        <v>4.16</v>
      </c>
      <c r="H895" s="893">
        <v>14</v>
      </c>
      <c r="I895" s="893">
        <v>14</v>
      </c>
      <c r="J895" s="893">
        <v>14</v>
      </c>
      <c r="K895" s="944">
        <v>116.48</v>
      </c>
      <c r="L895" s="943">
        <v>3453.9600000000005</v>
      </c>
      <c r="M895" s="892">
        <v>0</v>
      </c>
      <c r="N895" s="892">
        <v>0</v>
      </c>
      <c r="O895" s="892">
        <v>0</v>
      </c>
      <c r="P895" s="942">
        <v>1963.2824358549408</v>
      </c>
      <c r="Q895" s="892">
        <v>1490.6775641450595</v>
      </c>
      <c r="R895" s="892">
        <v>0</v>
      </c>
      <c r="S895" s="892">
        <v>0</v>
      </c>
      <c r="T895" s="892">
        <v>0</v>
      </c>
      <c r="U895" s="892">
        <v>0</v>
      </c>
      <c r="V895" s="926">
        <v>0</v>
      </c>
    </row>
    <row r="896" spans="1:22">
      <c r="A896" s="882" t="s">
        <v>1840</v>
      </c>
      <c r="B896" s="951">
        <v>10.6</v>
      </c>
      <c r="C896" s="951">
        <v>11.96</v>
      </c>
      <c r="D896" s="899">
        <v>146</v>
      </c>
      <c r="E896" s="899">
        <v>146</v>
      </c>
      <c r="F896" s="899">
        <v>3293.76</v>
      </c>
      <c r="G896" s="950">
        <v>7.875</v>
      </c>
      <c r="H896" s="899">
        <v>21</v>
      </c>
      <c r="I896" s="899">
        <v>21</v>
      </c>
      <c r="J896" s="899">
        <v>21</v>
      </c>
      <c r="K896" s="949">
        <v>330.75</v>
      </c>
      <c r="L896" s="948">
        <v>3624.51</v>
      </c>
      <c r="M896" s="898">
        <v>0</v>
      </c>
      <c r="N896" s="898">
        <v>3624.51</v>
      </c>
      <c r="O896" s="898">
        <v>0</v>
      </c>
      <c r="P896" s="947">
        <v>0</v>
      </c>
      <c r="Q896" s="898">
        <v>0</v>
      </c>
      <c r="R896" s="898">
        <v>0</v>
      </c>
      <c r="S896" s="898">
        <v>0</v>
      </c>
      <c r="T896" s="898">
        <v>0</v>
      </c>
      <c r="U896" s="898">
        <v>0</v>
      </c>
      <c r="V896" s="925">
        <v>0</v>
      </c>
    </row>
    <row r="897" spans="1:22">
      <c r="A897" s="880" t="s">
        <v>1839</v>
      </c>
      <c r="B897" s="946">
        <v>8.81</v>
      </c>
      <c r="C897" s="946">
        <v>0</v>
      </c>
      <c r="D897" s="893">
        <v>5</v>
      </c>
      <c r="E897" s="893">
        <v>0</v>
      </c>
      <c r="F897" s="893">
        <v>44.050000000000004</v>
      </c>
      <c r="G897" s="945">
        <v>7.875</v>
      </c>
      <c r="H897" s="893">
        <v>3</v>
      </c>
      <c r="I897" s="893">
        <v>0</v>
      </c>
      <c r="J897" s="893">
        <v>3</v>
      </c>
      <c r="K897" s="944">
        <v>94.5</v>
      </c>
      <c r="L897" s="943">
        <v>138.55000000000001</v>
      </c>
      <c r="M897" s="892">
        <v>0</v>
      </c>
      <c r="N897" s="892">
        <v>138.55000000000001</v>
      </c>
      <c r="O897" s="892">
        <v>0</v>
      </c>
      <c r="P897" s="942">
        <v>0</v>
      </c>
      <c r="Q897" s="892">
        <v>0</v>
      </c>
      <c r="R897" s="892">
        <v>0</v>
      </c>
      <c r="S897" s="892">
        <v>0</v>
      </c>
      <c r="T897" s="892">
        <v>0</v>
      </c>
      <c r="U897" s="892">
        <v>0</v>
      </c>
      <c r="V897" s="926">
        <v>0</v>
      </c>
    </row>
    <row r="898" spans="1:22">
      <c r="A898" s="882" t="s">
        <v>1838</v>
      </c>
      <c r="B898" s="951">
        <v>14.67</v>
      </c>
      <c r="C898" s="951">
        <v>12.72</v>
      </c>
      <c r="D898" s="899">
        <v>120</v>
      </c>
      <c r="E898" s="899">
        <v>122</v>
      </c>
      <c r="F898" s="899">
        <v>3312.2400000000002</v>
      </c>
      <c r="G898" s="950">
        <v>11.4</v>
      </c>
      <c r="H898" s="899">
        <v>15</v>
      </c>
      <c r="I898" s="899">
        <v>13</v>
      </c>
      <c r="J898" s="899">
        <v>15</v>
      </c>
      <c r="K898" s="949">
        <v>387.6</v>
      </c>
      <c r="L898" s="948">
        <v>3699.84</v>
      </c>
      <c r="M898" s="898">
        <v>0</v>
      </c>
      <c r="N898" s="898">
        <v>3699.84</v>
      </c>
      <c r="O898" s="898">
        <v>0</v>
      </c>
      <c r="P898" s="947">
        <v>0</v>
      </c>
      <c r="Q898" s="898">
        <v>0</v>
      </c>
      <c r="R898" s="898">
        <v>0</v>
      </c>
      <c r="S898" s="898">
        <v>0</v>
      </c>
      <c r="T898" s="898">
        <v>0</v>
      </c>
      <c r="U898" s="898">
        <v>0</v>
      </c>
      <c r="V898" s="925">
        <v>0</v>
      </c>
    </row>
    <row r="899" spans="1:22">
      <c r="A899" s="880" t="s">
        <v>1117</v>
      </c>
      <c r="B899" s="946">
        <v>8.02</v>
      </c>
      <c r="C899" s="946">
        <v>7.6</v>
      </c>
      <c r="D899" s="893">
        <v>66</v>
      </c>
      <c r="E899" s="893">
        <v>67</v>
      </c>
      <c r="F899" s="893">
        <v>1038.52</v>
      </c>
      <c r="G899" s="945">
        <v>2.4449999999999998</v>
      </c>
      <c r="H899" s="893">
        <v>6</v>
      </c>
      <c r="I899" s="893">
        <v>5</v>
      </c>
      <c r="J899" s="893">
        <v>6</v>
      </c>
      <c r="K899" s="944">
        <v>34.229999999999997</v>
      </c>
      <c r="L899" s="943">
        <v>1072.75</v>
      </c>
      <c r="M899" s="892">
        <v>0</v>
      </c>
      <c r="N899" s="892">
        <v>0</v>
      </c>
      <c r="O899" s="892">
        <v>0</v>
      </c>
      <c r="P899" s="942">
        <v>1072.75</v>
      </c>
      <c r="Q899" s="892">
        <v>0</v>
      </c>
      <c r="R899" s="892">
        <v>0</v>
      </c>
      <c r="S899" s="892">
        <v>0</v>
      </c>
      <c r="T899" s="892">
        <v>0</v>
      </c>
      <c r="U899" s="892">
        <v>0</v>
      </c>
      <c r="V899" s="926">
        <v>0</v>
      </c>
    </row>
    <row r="900" spans="1:22">
      <c r="A900" s="882" t="s">
        <v>1837</v>
      </c>
      <c r="B900" s="951">
        <v>4.42</v>
      </c>
      <c r="C900" s="951">
        <v>4.12</v>
      </c>
      <c r="D900" s="899">
        <v>105</v>
      </c>
      <c r="E900" s="899">
        <v>105</v>
      </c>
      <c r="F900" s="899">
        <v>896.7</v>
      </c>
      <c r="G900" s="950">
        <v>11.4</v>
      </c>
      <c r="H900" s="899">
        <v>8</v>
      </c>
      <c r="I900" s="899">
        <v>5</v>
      </c>
      <c r="J900" s="899">
        <v>8</v>
      </c>
      <c r="K900" s="949">
        <v>250.8</v>
      </c>
      <c r="L900" s="948">
        <v>1147.5</v>
      </c>
      <c r="M900" s="898">
        <v>0</v>
      </c>
      <c r="N900" s="898">
        <v>1147.5</v>
      </c>
      <c r="O900" s="898">
        <v>0</v>
      </c>
      <c r="P900" s="947">
        <v>0</v>
      </c>
      <c r="Q900" s="898">
        <v>0</v>
      </c>
      <c r="R900" s="898">
        <v>0</v>
      </c>
      <c r="S900" s="898">
        <v>0</v>
      </c>
      <c r="T900" s="898">
        <v>0</v>
      </c>
      <c r="U900" s="898">
        <v>0</v>
      </c>
      <c r="V900" s="925">
        <v>0</v>
      </c>
    </row>
    <row r="901" spans="1:22">
      <c r="A901" s="880" t="s">
        <v>1836</v>
      </c>
      <c r="B901" s="946">
        <v>4.97</v>
      </c>
      <c r="C901" s="946">
        <v>5.09</v>
      </c>
      <c r="D901" s="893">
        <v>105</v>
      </c>
      <c r="E901" s="893">
        <v>105</v>
      </c>
      <c r="F901" s="893">
        <v>1056.3</v>
      </c>
      <c r="G901" s="945">
        <v>10.3</v>
      </c>
      <c r="H901" s="893">
        <v>8</v>
      </c>
      <c r="I901" s="893">
        <v>6</v>
      </c>
      <c r="J901" s="893">
        <v>7</v>
      </c>
      <c r="K901" s="944">
        <v>185.4</v>
      </c>
      <c r="L901" s="943">
        <v>1241.7</v>
      </c>
      <c r="M901" s="892">
        <v>0</v>
      </c>
      <c r="N901" s="892">
        <v>1241.7</v>
      </c>
      <c r="O901" s="892">
        <v>0</v>
      </c>
      <c r="P901" s="942">
        <v>0</v>
      </c>
      <c r="Q901" s="892">
        <v>0</v>
      </c>
      <c r="R901" s="892">
        <v>0</v>
      </c>
      <c r="S901" s="892">
        <v>0</v>
      </c>
      <c r="T901" s="892">
        <v>0</v>
      </c>
      <c r="U901" s="892">
        <v>0</v>
      </c>
      <c r="V901" s="926">
        <v>0</v>
      </c>
    </row>
    <row r="902" spans="1:22">
      <c r="A902" s="882" t="s">
        <v>1835</v>
      </c>
      <c r="B902" s="951">
        <v>4.3099999999999996</v>
      </c>
      <c r="C902" s="951">
        <v>4.26</v>
      </c>
      <c r="D902" s="899">
        <v>156</v>
      </c>
      <c r="E902" s="899">
        <v>153</v>
      </c>
      <c r="F902" s="899">
        <v>1324.1399999999999</v>
      </c>
      <c r="G902" s="950">
        <v>14.4</v>
      </c>
      <c r="H902" s="899">
        <v>24</v>
      </c>
      <c r="I902" s="899">
        <v>19</v>
      </c>
      <c r="J902" s="899">
        <v>24</v>
      </c>
      <c r="K902" s="949">
        <v>835.2</v>
      </c>
      <c r="L902" s="948">
        <v>2159.34</v>
      </c>
      <c r="M902" s="898">
        <v>0</v>
      </c>
      <c r="N902" s="898">
        <v>0</v>
      </c>
      <c r="O902" s="898">
        <v>2159.34</v>
      </c>
      <c r="P902" s="947">
        <v>0</v>
      </c>
      <c r="Q902" s="898">
        <v>0</v>
      </c>
      <c r="R902" s="898">
        <v>0</v>
      </c>
      <c r="S902" s="898">
        <v>0</v>
      </c>
      <c r="T902" s="898">
        <v>0</v>
      </c>
      <c r="U902" s="898">
        <v>0</v>
      </c>
      <c r="V902" s="925">
        <v>0</v>
      </c>
    </row>
    <row r="903" spans="1:22">
      <c r="A903" s="880" t="s">
        <v>1834</v>
      </c>
      <c r="B903" s="946">
        <v>2.36</v>
      </c>
      <c r="C903" s="946">
        <v>2.2599999999999998</v>
      </c>
      <c r="D903" s="893">
        <v>126</v>
      </c>
      <c r="E903" s="893">
        <v>125</v>
      </c>
      <c r="F903" s="893">
        <v>579.8599999999999</v>
      </c>
      <c r="G903" s="945">
        <v>14.4</v>
      </c>
      <c r="H903" s="893">
        <v>8</v>
      </c>
      <c r="I903" s="893">
        <v>5</v>
      </c>
      <c r="J903" s="893">
        <v>8</v>
      </c>
      <c r="K903" s="944">
        <v>316.8</v>
      </c>
      <c r="L903" s="943">
        <v>896.65999999999985</v>
      </c>
      <c r="M903" s="892">
        <v>896.65999999999985</v>
      </c>
      <c r="N903" s="892">
        <v>0</v>
      </c>
      <c r="O903" s="892">
        <v>0</v>
      </c>
      <c r="P903" s="942">
        <v>0</v>
      </c>
      <c r="Q903" s="892">
        <v>0</v>
      </c>
      <c r="R903" s="892">
        <v>0</v>
      </c>
      <c r="S903" s="892">
        <v>0</v>
      </c>
      <c r="T903" s="892">
        <v>0</v>
      </c>
      <c r="U903" s="892">
        <v>0</v>
      </c>
      <c r="V903" s="926">
        <v>0</v>
      </c>
    </row>
    <row r="904" spans="1:22">
      <c r="A904" s="882" t="s">
        <v>1833</v>
      </c>
      <c r="B904" s="951">
        <v>2.79</v>
      </c>
      <c r="C904" s="951">
        <v>2.77</v>
      </c>
      <c r="D904" s="899">
        <v>72</v>
      </c>
      <c r="E904" s="899">
        <v>73</v>
      </c>
      <c r="F904" s="899">
        <v>403.09000000000003</v>
      </c>
      <c r="G904" s="950">
        <v>14.4</v>
      </c>
      <c r="H904" s="899">
        <v>4</v>
      </c>
      <c r="I904" s="899">
        <v>4</v>
      </c>
      <c r="J904" s="899">
        <v>4</v>
      </c>
      <c r="K904" s="949">
        <v>115.2</v>
      </c>
      <c r="L904" s="948">
        <v>518.29000000000008</v>
      </c>
      <c r="M904" s="898">
        <v>497.8941350051972</v>
      </c>
      <c r="N904" s="898">
        <v>20.395864994802867</v>
      </c>
      <c r="O904" s="898">
        <v>0</v>
      </c>
      <c r="P904" s="947">
        <v>0</v>
      </c>
      <c r="Q904" s="898">
        <v>0</v>
      </c>
      <c r="R904" s="898">
        <v>0</v>
      </c>
      <c r="S904" s="898">
        <v>0</v>
      </c>
      <c r="T904" s="898">
        <v>0</v>
      </c>
      <c r="U904" s="898">
        <v>0</v>
      </c>
      <c r="V904" s="925">
        <v>0</v>
      </c>
    </row>
    <row r="905" spans="1:22">
      <c r="A905" s="880" t="s">
        <v>1832</v>
      </c>
      <c r="B905" s="946">
        <v>3.83</v>
      </c>
      <c r="C905" s="946">
        <v>4.0599999999999996</v>
      </c>
      <c r="D905" s="893">
        <v>98</v>
      </c>
      <c r="E905" s="893">
        <v>98</v>
      </c>
      <c r="F905" s="893">
        <v>773.22</v>
      </c>
      <c r="G905" s="945">
        <v>13</v>
      </c>
      <c r="H905" s="893">
        <v>5</v>
      </c>
      <c r="I905" s="893">
        <v>4</v>
      </c>
      <c r="J905" s="893">
        <v>5</v>
      </c>
      <c r="K905" s="944">
        <v>156</v>
      </c>
      <c r="L905" s="943">
        <v>929.22</v>
      </c>
      <c r="M905" s="892">
        <v>0</v>
      </c>
      <c r="N905" s="892">
        <v>929.22</v>
      </c>
      <c r="O905" s="892">
        <v>0</v>
      </c>
      <c r="P905" s="942">
        <v>0</v>
      </c>
      <c r="Q905" s="892">
        <v>0</v>
      </c>
      <c r="R905" s="892">
        <v>0</v>
      </c>
      <c r="S905" s="892">
        <v>0</v>
      </c>
      <c r="T905" s="892">
        <v>0</v>
      </c>
      <c r="U905" s="892">
        <v>0</v>
      </c>
      <c r="V905" s="926">
        <v>0</v>
      </c>
    </row>
    <row r="906" spans="1:22">
      <c r="A906" s="882" t="s">
        <v>1831</v>
      </c>
      <c r="B906" s="951">
        <v>10.78</v>
      </c>
      <c r="C906" s="951">
        <v>10.72</v>
      </c>
      <c r="D906" s="899">
        <v>137</v>
      </c>
      <c r="E906" s="899">
        <v>137</v>
      </c>
      <c r="F906" s="899">
        <v>2945.5</v>
      </c>
      <c r="G906" s="950">
        <v>11.775</v>
      </c>
      <c r="H906" s="899">
        <v>17</v>
      </c>
      <c r="I906" s="899">
        <v>15</v>
      </c>
      <c r="J906" s="899">
        <v>17</v>
      </c>
      <c r="K906" s="949">
        <v>447.45</v>
      </c>
      <c r="L906" s="948">
        <v>3392.95</v>
      </c>
      <c r="M906" s="898">
        <v>0</v>
      </c>
      <c r="N906" s="898">
        <v>0</v>
      </c>
      <c r="O906" s="898">
        <v>3392.95</v>
      </c>
      <c r="P906" s="947">
        <v>0</v>
      </c>
      <c r="Q906" s="898">
        <v>0</v>
      </c>
      <c r="R906" s="898">
        <v>0</v>
      </c>
      <c r="S906" s="898">
        <v>0</v>
      </c>
      <c r="T906" s="898">
        <v>0</v>
      </c>
      <c r="U906" s="898">
        <v>0</v>
      </c>
      <c r="V906" s="925">
        <v>0</v>
      </c>
    </row>
    <row r="907" spans="1:22">
      <c r="A907" s="880" t="s">
        <v>1830</v>
      </c>
      <c r="B907" s="946">
        <v>4.1900000000000004</v>
      </c>
      <c r="C907" s="946">
        <v>3.41</v>
      </c>
      <c r="D907" s="893">
        <v>99</v>
      </c>
      <c r="E907" s="893">
        <v>100</v>
      </c>
      <c r="F907" s="893">
        <v>755.81000000000006</v>
      </c>
      <c r="G907" s="945">
        <v>11.95</v>
      </c>
      <c r="H907" s="893">
        <v>6</v>
      </c>
      <c r="I907" s="893">
        <v>5</v>
      </c>
      <c r="J907" s="893">
        <v>6</v>
      </c>
      <c r="K907" s="944">
        <v>167.29999999999998</v>
      </c>
      <c r="L907" s="943">
        <v>923.11</v>
      </c>
      <c r="M907" s="892">
        <v>0</v>
      </c>
      <c r="N907" s="892">
        <v>923.11</v>
      </c>
      <c r="O907" s="892">
        <v>0</v>
      </c>
      <c r="P907" s="942">
        <v>0</v>
      </c>
      <c r="Q907" s="892">
        <v>0</v>
      </c>
      <c r="R907" s="892">
        <v>0</v>
      </c>
      <c r="S907" s="892">
        <v>0</v>
      </c>
      <c r="T907" s="892">
        <v>0</v>
      </c>
      <c r="U907" s="892">
        <v>0</v>
      </c>
      <c r="V907" s="926">
        <v>0</v>
      </c>
    </row>
    <row r="908" spans="1:22">
      <c r="A908" s="882" t="s">
        <v>1116</v>
      </c>
      <c r="B908" s="951">
        <v>9.0299999999999994</v>
      </c>
      <c r="C908" s="951">
        <v>9.15</v>
      </c>
      <c r="D908" s="899">
        <v>58</v>
      </c>
      <c r="E908" s="899">
        <v>58</v>
      </c>
      <c r="F908" s="899">
        <v>1054.44</v>
      </c>
      <c r="G908" s="950">
        <v>1.875</v>
      </c>
      <c r="H908" s="899">
        <v>5</v>
      </c>
      <c r="I908" s="899">
        <v>5</v>
      </c>
      <c r="J908" s="899">
        <v>5</v>
      </c>
      <c r="K908" s="949">
        <v>18.75</v>
      </c>
      <c r="L908" s="948">
        <v>1073.19</v>
      </c>
      <c r="M908" s="898">
        <v>0</v>
      </c>
      <c r="N908" s="898">
        <v>0</v>
      </c>
      <c r="O908" s="898">
        <v>0</v>
      </c>
      <c r="P908" s="947">
        <v>1073.19</v>
      </c>
      <c r="Q908" s="898">
        <v>0</v>
      </c>
      <c r="R908" s="898">
        <v>0</v>
      </c>
      <c r="S908" s="898">
        <v>0</v>
      </c>
      <c r="T908" s="898">
        <v>0</v>
      </c>
      <c r="U908" s="898">
        <v>0</v>
      </c>
      <c r="V908" s="925">
        <v>0</v>
      </c>
    </row>
    <row r="909" spans="1:22">
      <c r="A909" s="880" t="s">
        <v>1115</v>
      </c>
      <c r="B909" s="946">
        <v>8.1199999999999992</v>
      </c>
      <c r="C909" s="946">
        <v>8.1999999999999993</v>
      </c>
      <c r="D909" s="893">
        <v>55</v>
      </c>
      <c r="E909" s="893">
        <v>55</v>
      </c>
      <c r="F909" s="893">
        <v>897.59999999999991</v>
      </c>
      <c r="G909" s="945">
        <v>6</v>
      </c>
      <c r="H909" s="893">
        <v>4</v>
      </c>
      <c r="I909" s="893">
        <v>4</v>
      </c>
      <c r="J909" s="893">
        <v>4</v>
      </c>
      <c r="K909" s="944">
        <v>48</v>
      </c>
      <c r="L909" s="943">
        <v>945.59999999999991</v>
      </c>
      <c r="M909" s="892">
        <v>0</v>
      </c>
      <c r="N909" s="892">
        <v>0</v>
      </c>
      <c r="O909" s="892">
        <v>0</v>
      </c>
      <c r="P909" s="942">
        <v>884.79517184598069</v>
      </c>
      <c r="Q909" s="892">
        <v>0</v>
      </c>
      <c r="R909" s="892">
        <v>0</v>
      </c>
      <c r="S909" s="892">
        <v>60.804828154019162</v>
      </c>
      <c r="T909" s="892">
        <v>0</v>
      </c>
      <c r="U909" s="892">
        <v>0</v>
      </c>
      <c r="V909" s="926">
        <v>0</v>
      </c>
    </row>
    <row r="910" spans="1:22">
      <c r="A910" s="882" t="s">
        <v>1829</v>
      </c>
      <c r="B910" s="951">
        <v>3.06</v>
      </c>
      <c r="C910" s="951">
        <v>2.85</v>
      </c>
      <c r="D910" s="899">
        <v>108</v>
      </c>
      <c r="E910" s="899">
        <v>108</v>
      </c>
      <c r="F910" s="899">
        <v>638.28</v>
      </c>
      <c r="G910" s="950">
        <v>12.4</v>
      </c>
      <c r="H910" s="899">
        <v>13</v>
      </c>
      <c r="I910" s="899">
        <v>11</v>
      </c>
      <c r="J910" s="899">
        <v>13</v>
      </c>
      <c r="K910" s="949">
        <v>372</v>
      </c>
      <c r="L910" s="948">
        <v>1010.28</v>
      </c>
      <c r="M910" s="898">
        <v>547.54573840530986</v>
      </c>
      <c r="N910" s="898">
        <v>462.73426159469011</v>
      </c>
      <c r="O910" s="898">
        <v>0</v>
      </c>
      <c r="P910" s="947">
        <v>0</v>
      </c>
      <c r="Q910" s="898">
        <v>0</v>
      </c>
      <c r="R910" s="898">
        <v>0</v>
      </c>
      <c r="S910" s="898">
        <v>0</v>
      </c>
      <c r="T910" s="898">
        <v>0</v>
      </c>
      <c r="U910" s="898">
        <v>0</v>
      </c>
      <c r="V910" s="925">
        <v>0</v>
      </c>
    </row>
    <row r="911" spans="1:22">
      <c r="A911" s="880" t="s">
        <v>1828</v>
      </c>
      <c r="B911" s="946">
        <v>2.89</v>
      </c>
      <c r="C911" s="946">
        <v>2.75</v>
      </c>
      <c r="D911" s="893">
        <v>70</v>
      </c>
      <c r="E911" s="893">
        <v>70</v>
      </c>
      <c r="F911" s="893">
        <v>394.8</v>
      </c>
      <c r="G911" s="945">
        <v>12.4</v>
      </c>
      <c r="H911" s="893">
        <v>4</v>
      </c>
      <c r="I911" s="893">
        <v>3</v>
      </c>
      <c r="J911" s="893">
        <v>4</v>
      </c>
      <c r="K911" s="944">
        <v>124</v>
      </c>
      <c r="L911" s="943">
        <v>518.79999999999995</v>
      </c>
      <c r="M911" s="892">
        <v>422.5366629680978</v>
      </c>
      <c r="N911" s="892">
        <v>96.263337031902168</v>
      </c>
      <c r="O911" s="892">
        <v>0</v>
      </c>
      <c r="P911" s="942">
        <v>0</v>
      </c>
      <c r="Q911" s="892">
        <v>0</v>
      </c>
      <c r="R911" s="892">
        <v>0</v>
      </c>
      <c r="S911" s="892">
        <v>0</v>
      </c>
      <c r="T911" s="892">
        <v>0</v>
      </c>
      <c r="U911" s="892">
        <v>0</v>
      </c>
      <c r="V911" s="926">
        <v>0</v>
      </c>
    </row>
    <row r="912" spans="1:22">
      <c r="A912" s="882" t="s">
        <v>1827</v>
      </c>
      <c r="B912" s="951">
        <v>5.09</v>
      </c>
      <c r="C912" s="951">
        <v>0</v>
      </c>
      <c r="D912" s="899">
        <v>80</v>
      </c>
      <c r="E912" s="899">
        <v>0</v>
      </c>
      <c r="F912" s="899">
        <v>407.2</v>
      </c>
      <c r="G912" s="950">
        <v>12.4</v>
      </c>
      <c r="H912" s="899">
        <v>3</v>
      </c>
      <c r="I912" s="899">
        <v>3</v>
      </c>
      <c r="J912" s="899">
        <v>3</v>
      </c>
      <c r="K912" s="949">
        <v>74.400000000000006</v>
      </c>
      <c r="L912" s="948">
        <v>481.6</v>
      </c>
      <c r="M912" s="898">
        <v>481.6</v>
      </c>
      <c r="N912" s="898">
        <v>0</v>
      </c>
      <c r="O912" s="898">
        <v>0</v>
      </c>
      <c r="P912" s="947">
        <v>0</v>
      </c>
      <c r="Q912" s="898">
        <v>0</v>
      </c>
      <c r="R912" s="898">
        <v>0</v>
      </c>
      <c r="S912" s="898">
        <v>0</v>
      </c>
      <c r="T912" s="898">
        <v>0</v>
      </c>
      <c r="U912" s="898">
        <v>0</v>
      </c>
      <c r="V912" s="925">
        <v>0</v>
      </c>
    </row>
    <row r="913" spans="1:22">
      <c r="A913" s="880" t="s">
        <v>1826</v>
      </c>
      <c r="B913" s="946">
        <v>5.31</v>
      </c>
      <c r="C913" s="946">
        <v>5.26</v>
      </c>
      <c r="D913" s="893">
        <v>149</v>
      </c>
      <c r="E913" s="893">
        <v>149</v>
      </c>
      <c r="F913" s="893">
        <v>1574.9299999999998</v>
      </c>
      <c r="G913" s="945">
        <v>12.67</v>
      </c>
      <c r="H913" s="893">
        <v>9</v>
      </c>
      <c r="I913" s="893">
        <v>8</v>
      </c>
      <c r="J913" s="893">
        <v>9</v>
      </c>
      <c r="K913" s="944">
        <v>253.4</v>
      </c>
      <c r="L913" s="943">
        <v>1828.33</v>
      </c>
      <c r="M913" s="892">
        <v>0</v>
      </c>
      <c r="N913" s="892">
        <v>1828.33</v>
      </c>
      <c r="O913" s="892">
        <v>0</v>
      </c>
      <c r="P913" s="942">
        <v>0</v>
      </c>
      <c r="Q913" s="892">
        <v>0</v>
      </c>
      <c r="R913" s="892">
        <v>0</v>
      </c>
      <c r="S913" s="892">
        <v>0</v>
      </c>
      <c r="T913" s="892">
        <v>0</v>
      </c>
      <c r="U913" s="892">
        <v>0</v>
      </c>
      <c r="V913" s="926">
        <v>0</v>
      </c>
    </row>
    <row r="914" spans="1:22">
      <c r="A914" s="882" t="s">
        <v>1475</v>
      </c>
      <c r="B914" s="951">
        <v>21.67</v>
      </c>
      <c r="C914" s="951">
        <v>22.33</v>
      </c>
      <c r="D914" s="899">
        <v>116</v>
      </c>
      <c r="E914" s="899">
        <v>118</v>
      </c>
      <c r="F914" s="899">
        <v>5148.66</v>
      </c>
      <c r="G914" s="950">
        <v>7.952</v>
      </c>
      <c r="H914" s="899">
        <v>29</v>
      </c>
      <c r="I914" s="899">
        <v>15</v>
      </c>
      <c r="J914" s="899">
        <v>24</v>
      </c>
      <c r="K914" s="949">
        <v>604.35199999999998</v>
      </c>
      <c r="L914" s="948">
        <v>5753.0119999999997</v>
      </c>
      <c r="M914" s="898">
        <v>0</v>
      </c>
      <c r="N914" s="898">
        <v>0</v>
      </c>
      <c r="O914" s="898">
        <v>0</v>
      </c>
      <c r="P914" s="947">
        <v>0</v>
      </c>
      <c r="Q914" s="898">
        <v>0</v>
      </c>
      <c r="R914" s="898">
        <v>3819.6883770888035</v>
      </c>
      <c r="S914" s="898">
        <v>1933.3236229111963</v>
      </c>
      <c r="T914" s="898">
        <v>0</v>
      </c>
      <c r="U914" s="898">
        <v>0</v>
      </c>
      <c r="V914" s="925">
        <v>0</v>
      </c>
    </row>
    <row r="915" spans="1:22">
      <c r="A915" s="880" t="s">
        <v>1474</v>
      </c>
      <c r="B915" s="946">
        <v>13.97</v>
      </c>
      <c r="C915" s="946">
        <v>0</v>
      </c>
      <c r="D915" s="893">
        <v>10</v>
      </c>
      <c r="E915" s="893">
        <v>0</v>
      </c>
      <c r="F915" s="893">
        <v>139.70000000000002</v>
      </c>
      <c r="G915" s="945">
        <v>7.952</v>
      </c>
      <c r="H915" s="893">
        <v>8</v>
      </c>
      <c r="I915" s="893">
        <v>0</v>
      </c>
      <c r="J915" s="893">
        <v>0</v>
      </c>
      <c r="K915" s="944">
        <v>127.232</v>
      </c>
      <c r="L915" s="943">
        <v>266.93200000000002</v>
      </c>
      <c r="M915" s="892">
        <v>0</v>
      </c>
      <c r="N915" s="892">
        <v>0</v>
      </c>
      <c r="O915" s="892">
        <v>0</v>
      </c>
      <c r="P915" s="942">
        <v>0</v>
      </c>
      <c r="Q915" s="892">
        <v>0</v>
      </c>
      <c r="R915" s="892">
        <v>266.93200000000002</v>
      </c>
      <c r="S915" s="892">
        <v>0</v>
      </c>
      <c r="T915" s="892">
        <v>0</v>
      </c>
      <c r="U915" s="892">
        <v>0</v>
      </c>
      <c r="V915" s="926">
        <v>0</v>
      </c>
    </row>
    <row r="916" spans="1:22">
      <c r="A916" s="882" t="s">
        <v>1114</v>
      </c>
      <c r="B916" s="951">
        <v>14.69</v>
      </c>
      <c r="C916" s="951">
        <v>14.47</v>
      </c>
      <c r="D916" s="899">
        <v>99</v>
      </c>
      <c r="E916" s="899">
        <v>99</v>
      </c>
      <c r="F916" s="899">
        <v>2886.84</v>
      </c>
      <c r="G916" s="950">
        <v>6.41</v>
      </c>
      <c r="H916" s="899">
        <v>15</v>
      </c>
      <c r="I916" s="899">
        <v>14</v>
      </c>
      <c r="J916" s="899">
        <v>15</v>
      </c>
      <c r="K916" s="949">
        <v>205.12</v>
      </c>
      <c r="L916" s="948">
        <v>3091.96</v>
      </c>
      <c r="M916" s="898">
        <v>0</v>
      </c>
      <c r="N916" s="898">
        <v>0</v>
      </c>
      <c r="O916" s="898">
        <v>0</v>
      </c>
      <c r="P916" s="947">
        <v>145.83383771190583</v>
      </c>
      <c r="Q916" s="898">
        <v>0</v>
      </c>
      <c r="R916" s="898">
        <v>2946.1261622880943</v>
      </c>
      <c r="S916" s="898">
        <v>0</v>
      </c>
      <c r="T916" s="898">
        <v>0</v>
      </c>
      <c r="U916" s="898">
        <v>0</v>
      </c>
      <c r="V916" s="925">
        <v>0</v>
      </c>
    </row>
    <row r="917" spans="1:22">
      <c r="A917" s="880" t="s">
        <v>1473</v>
      </c>
      <c r="B917" s="946">
        <v>9.5299999999999994</v>
      </c>
      <c r="C917" s="946">
        <v>10.88</v>
      </c>
      <c r="D917" s="893">
        <v>95</v>
      </c>
      <c r="E917" s="893">
        <v>95</v>
      </c>
      <c r="F917" s="893">
        <v>1938.95</v>
      </c>
      <c r="G917" s="945">
        <v>10.210000000000001</v>
      </c>
      <c r="H917" s="893">
        <v>11</v>
      </c>
      <c r="I917" s="893">
        <v>11</v>
      </c>
      <c r="J917" s="893">
        <v>11</v>
      </c>
      <c r="K917" s="944">
        <v>224.62</v>
      </c>
      <c r="L917" s="943">
        <v>2163.5700000000002</v>
      </c>
      <c r="M917" s="892">
        <v>0</v>
      </c>
      <c r="N917" s="892">
        <v>0</v>
      </c>
      <c r="O917" s="892">
        <v>0</v>
      </c>
      <c r="P917" s="942">
        <v>36.105308387280203</v>
      </c>
      <c r="Q917" s="892">
        <v>0</v>
      </c>
      <c r="R917" s="892">
        <v>1983.3337677009274</v>
      </c>
      <c r="S917" s="892">
        <v>144.13092391179265</v>
      </c>
      <c r="T917" s="892">
        <v>0</v>
      </c>
      <c r="U917" s="892">
        <v>0</v>
      </c>
      <c r="V917" s="926">
        <v>0</v>
      </c>
    </row>
    <row r="918" spans="1:22">
      <c r="A918" s="882" t="s">
        <v>1472</v>
      </c>
      <c r="B918" s="951">
        <v>30.02</v>
      </c>
      <c r="C918" s="951">
        <v>0</v>
      </c>
      <c r="D918" s="899">
        <v>59</v>
      </c>
      <c r="E918" s="899">
        <v>0</v>
      </c>
      <c r="F918" s="899">
        <v>1771.18</v>
      </c>
      <c r="G918" s="950">
        <v>1</v>
      </c>
      <c r="H918" s="899">
        <v>8</v>
      </c>
      <c r="I918" s="899">
        <v>8</v>
      </c>
      <c r="J918" s="899">
        <v>8</v>
      </c>
      <c r="K918" s="949">
        <v>16</v>
      </c>
      <c r="L918" s="948">
        <v>1787.18</v>
      </c>
      <c r="M918" s="898">
        <v>0</v>
      </c>
      <c r="N918" s="898">
        <v>0</v>
      </c>
      <c r="O918" s="898">
        <v>0</v>
      </c>
      <c r="P918" s="947">
        <v>1787.18</v>
      </c>
      <c r="Q918" s="898">
        <v>0</v>
      </c>
      <c r="R918" s="898">
        <v>0</v>
      </c>
      <c r="S918" s="898">
        <v>0</v>
      </c>
      <c r="T918" s="898">
        <v>0</v>
      </c>
      <c r="U918" s="898">
        <v>0</v>
      </c>
      <c r="V918" s="925">
        <v>0</v>
      </c>
    </row>
    <row r="919" spans="1:22">
      <c r="A919" s="880" t="s">
        <v>1471</v>
      </c>
      <c r="B919" s="946">
        <v>14.31</v>
      </c>
      <c r="C919" s="946">
        <v>14.39</v>
      </c>
      <c r="D919" s="893">
        <v>87</v>
      </c>
      <c r="E919" s="893">
        <v>87</v>
      </c>
      <c r="F919" s="893">
        <v>2496.9</v>
      </c>
      <c r="G919" s="945">
        <v>2.2000000000000002</v>
      </c>
      <c r="H919" s="893">
        <v>14</v>
      </c>
      <c r="I919" s="893">
        <v>14</v>
      </c>
      <c r="J919" s="893">
        <v>14</v>
      </c>
      <c r="K919" s="944">
        <v>61.600000000000009</v>
      </c>
      <c r="L919" s="943">
        <v>2558.5</v>
      </c>
      <c r="M919" s="892">
        <v>0</v>
      </c>
      <c r="N919" s="892">
        <v>0</v>
      </c>
      <c r="O919" s="892">
        <v>0</v>
      </c>
      <c r="P919" s="942">
        <v>290.3439703229127</v>
      </c>
      <c r="Q919" s="892">
        <v>0</v>
      </c>
      <c r="R919" s="892">
        <v>2102.8671003547638</v>
      </c>
      <c r="S919" s="892">
        <v>165.28892932232344</v>
      </c>
      <c r="T919" s="892">
        <v>0</v>
      </c>
      <c r="U919" s="892">
        <v>0</v>
      </c>
      <c r="V919" s="926">
        <v>0</v>
      </c>
    </row>
    <row r="920" spans="1:22">
      <c r="A920" s="880" t="s">
        <v>1470</v>
      </c>
      <c r="B920" s="946">
        <v>15.08</v>
      </c>
      <c r="C920" s="946">
        <v>14.64</v>
      </c>
      <c r="D920" s="893">
        <v>82</v>
      </c>
      <c r="E920" s="893">
        <v>82</v>
      </c>
      <c r="F920" s="893">
        <v>2437.04</v>
      </c>
      <c r="G920" s="945">
        <v>1.5</v>
      </c>
      <c r="H920" s="893">
        <v>11</v>
      </c>
      <c r="I920" s="893">
        <v>11</v>
      </c>
      <c r="J920" s="893">
        <v>11</v>
      </c>
      <c r="K920" s="944">
        <v>33</v>
      </c>
      <c r="L920" s="943">
        <v>2470.04</v>
      </c>
      <c r="M920" s="892">
        <v>0</v>
      </c>
      <c r="N920" s="892">
        <v>0</v>
      </c>
      <c r="O920" s="892">
        <v>0</v>
      </c>
      <c r="P920" s="942">
        <v>2470.04</v>
      </c>
      <c r="Q920" s="892">
        <v>0</v>
      </c>
      <c r="R920" s="892">
        <v>0</v>
      </c>
      <c r="S920" s="892">
        <v>0</v>
      </c>
      <c r="T920" s="892">
        <v>0</v>
      </c>
      <c r="U920" s="892">
        <v>0</v>
      </c>
      <c r="V920" s="926">
        <v>0</v>
      </c>
    </row>
    <row r="921" spans="1:22">
      <c r="A921" s="882" t="s">
        <v>1113</v>
      </c>
      <c r="B921" s="951">
        <v>39.06</v>
      </c>
      <c r="C921" s="951">
        <v>0</v>
      </c>
      <c r="D921" s="899">
        <v>46</v>
      </c>
      <c r="E921" s="899">
        <v>0</v>
      </c>
      <c r="F921" s="899">
        <v>1796.7600000000002</v>
      </c>
      <c r="G921" s="950">
        <v>3.7</v>
      </c>
      <c r="H921" s="899">
        <v>7</v>
      </c>
      <c r="I921" s="899">
        <v>7</v>
      </c>
      <c r="J921" s="899">
        <v>7</v>
      </c>
      <c r="K921" s="949">
        <v>51.800000000000004</v>
      </c>
      <c r="L921" s="948">
        <v>1848.5600000000002</v>
      </c>
      <c r="M921" s="898">
        <v>0</v>
      </c>
      <c r="N921" s="898">
        <v>0</v>
      </c>
      <c r="O921" s="898">
        <v>1848.5600000000002</v>
      </c>
      <c r="P921" s="947">
        <v>0</v>
      </c>
      <c r="Q921" s="898">
        <v>0</v>
      </c>
      <c r="R921" s="898">
        <v>0</v>
      </c>
      <c r="S921" s="898">
        <v>0</v>
      </c>
      <c r="T921" s="898">
        <v>0</v>
      </c>
      <c r="U921" s="898">
        <v>0</v>
      </c>
      <c r="V921" s="925">
        <v>0</v>
      </c>
    </row>
    <row r="922" spans="1:22">
      <c r="A922" s="880" t="s">
        <v>1469</v>
      </c>
      <c r="B922" s="946">
        <v>17.66</v>
      </c>
      <c r="C922" s="946">
        <v>18.149999999999999</v>
      </c>
      <c r="D922" s="893">
        <v>93</v>
      </c>
      <c r="E922" s="893">
        <v>93</v>
      </c>
      <c r="F922" s="893">
        <v>3330.33</v>
      </c>
      <c r="G922" s="945">
        <v>5.65</v>
      </c>
      <c r="H922" s="893">
        <v>19</v>
      </c>
      <c r="I922" s="893">
        <v>16</v>
      </c>
      <c r="J922" s="893">
        <v>19</v>
      </c>
      <c r="K922" s="944">
        <v>248.60000000000002</v>
      </c>
      <c r="L922" s="943">
        <v>3578.93</v>
      </c>
      <c r="M922" s="892">
        <v>0</v>
      </c>
      <c r="N922" s="892">
        <v>0</v>
      </c>
      <c r="O922" s="892">
        <v>0</v>
      </c>
      <c r="P922" s="942">
        <v>967.3295737647868</v>
      </c>
      <c r="Q922" s="892">
        <v>0</v>
      </c>
      <c r="R922" s="892">
        <v>1080.3439018275403</v>
      </c>
      <c r="S922" s="892">
        <v>1531.2565244076727</v>
      </c>
      <c r="T922" s="892">
        <v>0</v>
      </c>
      <c r="U922" s="892">
        <v>0</v>
      </c>
      <c r="V922" s="926">
        <v>0</v>
      </c>
    </row>
    <row r="923" spans="1:22">
      <c r="A923" s="882" t="s">
        <v>1468</v>
      </c>
      <c r="B923" s="951">
        <v>0</v>
      </c>
      <c r="C923" s="951">
        <v>7.36</v>
      </c>
      <c r="D923" s="899">
        <v>0</v>
      </c>
      <c r="E923" s="899">
        <v>4</v>
      </c>
      <c r="F923" s="899">
        <v>29.44</v>
      </c>
      <c r="G923" s="950">
        <v>5.65</v>
      </c>
      <c r="H923" s="899">
        <v>0</v>
      </c>
      <c r="I923" s="899">
        <v>0</v>
      </c>
      <c r="J923" s="899">
        <v>2</v>
      </c>
      <c r="K923" s="949">
        <v>22.6</v>
      </c>
      <c r="L923" s="948">
        <v>52.040000000000006</v>
      </c>
      <c r="M923" s="898">
        <v>0</v>
      </c>
      <c r="N923" s="898">
        <v>0</v>
      </c>
      <c r="O923" s="898">
        <v>0</v>
      </c>
      <c r="P923" s="947">
        <v>52.040000000000006</v>
      </c>
      <c r="Q923" s="898">
        <v>0</v>
      </c>
      <c r="R923" s="898">
        <v>0</v>
      </c>
      <c r="S923" s="898">
        <v>0</v>
      </c>
      <c r="T923" s="898">
        <v>0</v>
      </c>
      <c r="U923" s="898">
        <v>0</v>
      </c>
      <c r="V923" s="925">
        <v>0</v>
      </c>
    </row>
    <row r="924" spans="1:22">
      <c r="A924" s="880" t="s">
        <v>1112</v>
      </c>
      <c r="B924" s="946">
        <v>15.78</v>
      </c>
      <c r="C924" s="946">
        <v>16.399999999999999</v>
      </c>
      <c r="D924" s="893">
        <v>53</v>
      </c>
      <c r="E924" s="893">
        <v>59</v>
      </c>
      <c r="F924" s="893">
        <v>1803.9399999999998</v>
      </c>
      <c r="G924" s="945">
        <v>4.16</v>
      </c>
      <c r="H924" s="893">
        <v>9</v>
      </c>
      <c r="I924" s="893">
        <v>8</v>
      </c>
      <c r="J924" s="893">
        <v>9</v>
      </c>
      <c r="K924" s="944">
        <v>83.2</v>
      </c>
      <c r="L924" s="943">
        <v>1887.1399999999999</v>
      </c>
      <c r="M924" s="892">
        <v>0</v>
      </c>
      <c r="N924" s="892">
        <v>0</v>
      </c>
      <c r="O924" s="892">
        <v>0</v>
      </c>
      <c r="P924" s="942">
        <v>1482.8961783101256</v>
      </c>
      <c r="Q924" s="892">
        <v>404.24382168987432</v>
      </c>
      <c r="R924" s="892">
        <v>0</v>
      </c>
      <c r="S924" s="892">
        <v>0</v>
      </c>
      <c r="T924" s="892">
        <v>0</v>
      </c>
      <c r="U924" s="892">
        <v>0</v>
      </c>
      <c r="V924" s="926">
        <v>0</v>
      </c>
    </row>
    <row r="925" spans="1:22">
      <c r="A925" s="882" t="s">
        <v>1111</v>
      </c>
      <c r="B925" s="951">
        <v>9.5500000000000007</v>
      </c>
      <c r="C925" s="951">
        <v>8.7899999999999991</v>
      </c>
      <c r="D925" s="899">
        <v>66</v>
      </c>
      <c r="E925" s="899">
        <v>65</v>
      </c>
      <c r="F925" s="899">
        <v>1201.6500000000001</v>
      </c>
      <c r="G925" s="950">
        <v>10.875</v>
      </c>
      <c r="H925" s="899">
        <v>9</v>
      </c>
      <c r="I925" s="899">
        <v>9</v>
      </c>
      <c r="J925" s="899">
        <v>9</v>
      </c>
      <c r="K925" s="949">
        <v>195.75</v>
      </c>
      <c r="L925" s="948">
        <v>1397.4</v>
      </c>
      <c r="M925" s="898">
        <v>0</v>
      </c>
      <c r="N925" s="898">
        <v>0</v>
      </c>
      <c r="O925" s="898">
        <v>0</v>
      </c>
      <c r="P925" s="947">
        <v>1397.4</v>
      </c>
      <c r="Q925" s="898">
        <v>0</v>
      </c>
      <c r="R925" s="898">
        <v>0</v>
      </c>
      <c r="S925" s="898">
        <v>0</v>
      </c>
      <c r="T925" s="898">
        <v>0</v>
      </c>
      <c r="U925" s="898">
        <v>0</v>
      </c>
      <c r="V925" s="925">
        <v>0</v>
      </c>
    </row>
    <row r="926" spans="1:22">
      <c r="A926" s="880" t="s">
        <v>1110</v>
      </c>
      <c r="B926" s="946">
        <v>18.97</v>
      </c>
      <c r="C926" s="946">
        <v>18.16</v>
      </c>
      <c r="D926" s="893">
        <v>68</v>
      </c>
      <c r="E926" s="893">
        <v>68</v>
      </c>
      <c r="F926" s="893">
        <v>2524.84</v>
      </c>
      <c r="G926" s="945">
        <v>5.3</v>
      </c>
      <c r="H926" s="893">
        <v>14</v>
      </c>
      <c r="I926" s="893">
        <v>14</v>
      </c>
      <c r="J926" s="893">
        <v>14</v>
      </c>
      <c r="K926" s="944">
        <v>148.4</v>
      </c>
      <c r="L926" s="943">
        <v>2673.2400000000002</v>
      </c>
      <c r="M926" s="892">
        <v>0</v>
      </c>
      <c r="N926" s="892">
        <v>0</v>
      </c>
      <c r="O926" s="892">
        <v>2673.2400000000002</v>
      </c>
      <c r="P926" s="942">
        <v>0</v>
      </c>
      <c r="Q926" s="892">
        <v>0</v>
      </c>
      <c r="R926" s="892">
        <v>0</v>
      </c>
      <c r="S926" s="892">
        <v>0</v>
      </c>
      <c r="T926" s="892">
        <v>0</v>
      </c>
      <c r="U926" s="892">
        <v>0</v>
      </c>
      <c r="V926" s="926">
        <v>0</v>
      </c>
    </row>
    <row r="927" spans="1:22">
      <c r="A927" s="882" t="s">
        <v>1467</v>
      </c>
      <c r="B927" s="951">
        <v>19.37</v>
      </c>
      <c r="C927" s="951">
        <v>18.170000000000002</v>
      </c>
      <c r="D927" s="899">
        <v>69</v>
      </c>
      <c r="E927" s="899">
        <v>69</v>
      </c>
      <c r="F927" s="899">
        <v>2590.2600000000002</v>
      </c>
      <c r="G927" s="950">
        <v>3.3</v>
      </c>
      <c r="H927" s="899">
        <v>14</v>
      </c>
      <c r="I927" s="899">
        <v>14</v>
      </c>
      <c r="J927" s="899">
        <v>14</v>
      </c>
      <c r="K927" s="949">
        <v>92.399999999999991</v>
      </c>
      <c r="L927" s="948">
        <v>2682.6600000000003</v>
      </c>
      <c r="M927" s="898">
        <v>0</v>
      </c>
      <c r="N927" s="898">
        <v>0</v>
      </c>
      <c r="O927" s="898">
        <v>0</v>
      </c>
      <c r="P927" s="947">
        <v>2682.6600000000003</v>
      </c>
      <c r="Q927" s="898">
        <v>0</v>
      </c>
      <c r="R927" s="898">
        <v>0</v>
      </c>
      <c r="S927" s="898">
        <v>0</v>
      </c>
      <c r="T927" s="898">
        <v>0</v>
      </c>
      <c r="U927" s="898">
        <v>0</v>
      </c>
      <c r="V927" s="925">
        <v>0</v>
      </c>
    </row>
    <row r="928" spans="1:22">
      <c r="A928" s="880" t="s">
        <v>1109</v>
      </c>
      <c r="B928" s="946">
        <v>14.62</v>
      </c>
      <c r="C928" s="946">
        <v>0</v>
      </c>
      <c r="D928" s="893">
        <v>92</v>
      </c>
      <c r="E928" s="893">
        <v>0</v>
      </c>
      <c r="F928" s="893">
        <v>1345.04</v>
      </c>
      <c r="G928" s="945">
        <v>12.2</v>
      </c>
      <c r="H928" s="893">
        <v>8</v>
      </c>
      <c r="I928" s="893">
        <v>8</v>
      </c>
      <c r="J928" s="893">
        <v>8</v>
      </c>
      <c r="K928" s="944">
        <v>195.2</v>
      </c>
      <c r="L928" s="943">
        <v>1540.24</v>
      </c>
      <c r="M928" s="892">
        <v>0</v>
      </c>
      <c r="N928" s="892">
        <v>0</v>
      </c>
      <c r="O928" s="892">
        <v>0</v>
      </c>
      <c r="P928" s="942">
        <v>1540.24</v>
      </c>
      <c r="Q928" s="892">
        <v>0</v>
      </c>
      <c r="R928" s="892">
        <v>0</v>
      </c>
      <c r="S928" s="892">
        <v>0</v>
      </c>
      <c r="T928" s="892">
        <v>0</v>
      </c>
      <c r="U928" s="892">
        <v>0</v>
      </c>
      <c r="V928" s="926">
        <v>0</v>
      </c>
    </row>
    <row r="929" spans="1:22">
      <c r="A929" s="882" t="s">
        <v>1108</v>
      </c>
      <c r="B929" s="951">
        <v>24.82</v>
      </c>
      <c r="C929" s="951">
        <v>0</v>
      </c>
      <c r="D929" s="899">
        <v>70</v>
      </c>
      <c r="E929" s="899">
        <v>0</v>
      </c>
      <c r="F929" s="899">
        <v>1737.4</v>
      </c>
      <c r="G929" s="950">
        <v>8.125</v>
      </c>
      <c r="H929" s="899">
        <v>9</v>
      </c>
      <c r="I929" s="899">
        <v>8</v>
      </c>
      <c r="J929" s="899">
        <v>9</v>
      </c>
      <c r="K929" s="949">
        <v>162.5</v>
      </c>
      <c r="L929" s="948">
        <v>1899.9</v>
      </c>
      <c r="M929" s="898">
        <v>0</v>
      </c>
      <c r="N929" s="898">
        <v>0</v>
      </c>
      <c r="O929" s="898">
        <v>0</v>
      </c>
      <c r="P929" s="947">
        <v>1899.9</v>
      </c>
      <c r="Q929" s="898">
        <v>0</v>
      </c>
      <c r="R929" s="898">
        <v>0</v>
      </c>
      <c r="S929" s="898">
        <v>0</v>
      </c>
      <c r="T929" s="898">
        <v>0</v>
      </c>
      <c r="U929" s="898">
        <v>0</v>
      </c>
      <c r="V929" s="925">
        <v>0</v>
      </c>
    </row>
    <row r="930" spans="1:22">
      <c r="A930" s="880" t="s">
        <v>1107</v>
      </c>
      <c r="B930" s="946">
        <v>21.52</v>
      </c>
      <c r="C930" s="946">
        <v>0</v>
      </c>
      <c r="D930" s="893">
        <v>68</v>
      </c>
      <c r="E930" s="893">
        <v>0</v>
      </c>
      <c r="F930" s="893">
        <v>1463.36</v>
      </c>
      <c r="G930" s="945">
        <v>7.25</v>
      </c>
      <c r="H930" s="893">
        <v>9</v>
      </c>
      <c r="I930" s="893">
        <v>9</v>
      </c>
      <c r="J930" s="893">
        <v>9</v>
      </c>
      <c r="K930" s="944">
        <v>130.5</v>
      </c>
      <c r="L930" s="943">
        <v>1593.86</v>
      </c>
      <c r="M930" s="892">
        <v>0</v>
      </c>
      <c r="N930" s="892">
        <v>0</v>
      </c>
      <c r="O930" s="892">
        <v>0</v>
      </c>
      <c r="P930" s="942">
        <v>1593.86</v>
      </c>
      <c r="Q930" s="892">
        <v>0</v>
      </c>
      <c r="R930" s="892">
        <v>0</v>
      </c>
      <c r="S930" s="892">
        <v>0</v>
      </c>
      <c r="T930" s="892">
        <v>0</v>
      </c>
      <c r="U930" s="892">
        <v>0</v>
      </c>
      <c r="V930" s="926">
        <v>0</v>
      </c>
    </row>
    <row r="931" spans="1:22">
      <c r="A931" s="882" t="s">
        <v>1106</v>
      </c>
      <c r="B931" s="951">
        <v>44.31</v>
      </c>
      <c r="C931" s="951">
        <v>0</v>
      </c>
      <c r="D931" s="899">
        <v>43</v>
      </c>
      <c r="E931" s="899">
        <v>0</v>
      </c>
      <c r="F931" s="899">
        <v>1905.3300000000002</v>
      </c>
      <c r="G931" s="950">
        <v>2.5</v>
      </c>
      <c r="H931" s="899">
        <v>8</v>
      </c>
      <c r="I931" s="899">
        <v>8</v>
      </c>
      <c r="J931" s="899">
        <v>8</v>
      </c>
      <c r="K931" s="949">
        <v>40</v>
      </c>
      <c r="L931" s="948">
        <v>1945.3300000000002</v>
      </c>
      <c r="M931" s="898">
        <v>0</v>
      </c>
      <c r="N931" s="898">
        <v>0</v>
      </c>
      <c r="O931" s="898">
        <v>0</v>
      </c>
      <c r="P931" s="947">
        <v>1945.3300000000002</v>
      </c>
      <c r="Q931" s="898">
        <v>0</v>
      </c>
      <c r="R931" s="898">
        <v>0</v>
      </c>
      <c r="S931" s="898">
        <v>0</v>
      </c>
      <c r="T931" s="898">
        <v>0</v>
      </c>
      <c r="U931" s="898">
        <v>0</v>
      </c>
      <c r="V931" s="925">
        <v>0</v>
      </c>
    </row>
    <row r="932" spans="1:22">
      <c r="A932" s="880" t="s">
        <v>1825</v>
      </c>
      <c r="B932" s="946">
        <v>9.85</v>
      </c>
      <c r="C932" s="946">
        <v>14.17</v>
      </c>
      <c r="D932" s="893">
        <v>75</v>
      </c>
      <c r="E932" s="893">
        <v>71</v>
      </c>
      <c r="F932" s="893">
        <v>1744.8200000000002</v>
      </c>
      <c r="G932" s="945">
        <v>5.8</v>
      </c>
      <c r="H932" s="893">
        <v>11</v>
      </c>
      <c r="I932" s="893">
        <v>11</v>
      </c>
      <c r="J932" s="893">
        <v>11</v>
      </c>
      <c r="K932" s="944">
        <v>127.6</v>
      </c>
      <c r="L932" s="943">
        <v>1872.42</v>
      </c>
      <c r="M932" s="892">
        <v>0</v>
      </c>
      <c r="N932" s="892">
        <v>1872.42</v>
      </c>
      <c r="O932" s="892">
        <v>0</v>
      </c>
      <c r="P932" s="942">
        <v>0</v>
      </c>
      <c r="Q932" s="892">
        <v>0</v>
      </c>
      <c r="R932" s="892">
        <v>0</v>
      </c>
      <c r="S932" s="892">
        <v>0</v>
      </c>
      <c r="T932" s="892">
        <v>0</v>
      </c>
      <c r="U932" s="892">
        <v>0</v>
      </c>
      <c r="V932" s="926">
        <v>0</v>
      </c>
    </row>
    <row r="933" spans="1:22">
      <c r="A933" s="882" t="s">
        <v>1824</v>
      </c>
      <c r="B933" s="951">
        <v>9.06</v>
      </c>
      <c r="C933" s="951">
        <v>9.18</v>
      </c>
      <c r="D933" s="899">
        <v>154</v>
      </c>
      <c r="E933" s="899">
        <v>152</v>
      </c>
      <c r="F933" s="899">
        <v>2790.6</v>
      </c>
      <c r="G933" s="950">
        <v>5.8</v>
      </c>
      <c r="H933" s="899">
        <v>20</v>
      </c>
      <c r="I933" s="899">
        <v>20</v>
      </c>
      <c r="J933" s="899">
        <v>20</v>
      </c>
      <c r="K933" s="949">
        <v>232</v>
      </c>
      <c r="L933" s="948">
        <v>3022.6</v>
      </c>
      <c r="M933" s="898">
        <v>0</v>
      </c>
      <c r="N933" s="898">
        <v>3022.6</v>
      </c>
      <c r="O933" s="898">
        <v>0</v>
      </c>
      <c r="P933" s="947">
        <v>0</v>
      </c>
      <c r="Q933" s="898">
        <v>0</v>
      </c>
      <c r="R933" s="898">
        <v>0</v>
      </c>
      <c r="S933" s="898">
        <v>0</v>
      </c>
      <c r="T933" s="898">
        <v>0</v>
      </c>
      <c r="U933" s="898">
        <v>0</v>
      </c>
      <c r="V933" s="925">
        <v>0</v>
      </c>
    </row>
    <row r="934" spans="1:22">
      <c r="A934" s="880" t="s">
        <v>1823</v>
      </c>
      <c r="B934" s="946">
        <v>7.24</v>
      </c>
      <c r="C934" s="946">
        <v>0</v>
      </c>
      <c r="D934" s="893">
        <v>23</v>
      </c>
      <c r="E934" s="893">
        <v>0</v>
      </c>
      <c r="F934" s="893">
        <v>166.52</v>
      </c>
      <c r="G934" s="945">
        <v>5.8</v>
      </c>
      <c r="H934" s="893">
        <v>3</v>
      </c>
      <c r="I934" s="893">
        <v>0</v>
      </c>
      <c r="J934" s="893">
        <v>3</v>
      </c>
      <c r="K934" s="944">
        <v>69.599999999999994</v>
      </c>
      <c r="L934" s="943">
        <v>236.12</v>
      </c>
      <c r="M934" s="892">
        <v>0</v>
      </c>
      <c r="N934" s="892">
        <v>236.12</v>
      </c>
      <c r="O934" s="892">
        <v>0</v>
      </c>
      <c r="P934" s="942">
        <v>0</v>
      </c>
      <c r="Q934" s="892">
        <v>0</v>
      </c>
      <c r="R934" s="892">
        <v>0</v>
      </c>
      <c r="S934" s="892">
        <v>0</v>
      </c>
      <c r="T934" s="892">
        <v>0</v>
      </c>
      <c r="U934" s="892">
        <v>0</v>
      </c>
      <c r="V934" s="926">
        <v>0</v>
      </c>
    </row>
    <row r="935" spans="1:22">
      <c r="A935" s="882" t="s">
        <v>1465</v>
      </c>
      <c r="B935" s="951">
        <v>9.93</v>
      </c>
      <c r="C935" s="951">
        <v>9.7799999999999994</v>
      </c>
      <c r="D935" s="899">
        <v>153</v>
      </c>
      <c r="E935" s="899">
        <v>155</v>
      </c>
      <c r="F935" s="899">
        <v>3035.1899999999996</v>
      </c>
      <c r="G935" s="950">
        <v>7.55</v>
      </c>
      <c r="H935" s="899">
        <v>21</v>
      </c>
      <c r="I935" s="899">
        <v>14</v>
      </c>
      <c r="J935" s="899">
        <v>22</v>
      </c>
      <c r="K935" s="949">
        <v>437.9</v>
      </c>
      <c r="L935" s="948">
        <v>3473.0899999999997</v>
      </c>
      <c r="M935" s="898">
        <v>0</v>
      </c>
      <c r="N935" s="898">
        <v>0</v>
      </c>
      <c r="O935" s="898">
        <v>0</v>
      </c>
      <c r="P935" s="947">
        <v>0</v>
      </c>
      <c r="Q935" s="898">
        <v>0</v>
      </c>
      <c r="R935" s="898">
        <v>303.38248825943424</v>
      </c>
      <c r="S935" s="898">
        <v>2529.5570085714589</v>
      </c>
      <c r="T935" s="898">
        <v>640.15050316910651</v>
      </c>
      <c r="U935" s="898">
        <v>0</v>
      </c>
      <c r="V935" s="925">
        <v>0</v>
      </c>
    </row>
    <row r="936" spans="1:22">
      <c r="A936" s="880" t="s">
        <v>1105</v>
      </c>
      <c r="B936" s="946">
        <v>28.87</v>
      </c>
      <c r="C936" s="946">
        <v>0</v>
      </c>
      <c r="D936" s="893">
        <v>53</v>
      </c>
      <c r="E936" s="893">
        <v>0</v>
      </c>
      <c r="F936" s="893">
        <v>1530.1100000000001</v>
      </c>
      <c r="G936" s="945">
        <v>4.16</v>
      </c>
      <c r="H936" s="893">
        <v>7</v>
      </c>
      <c r="I936" s="893">
        <v>7</v>
      </c>
      <c r="J936" s="893">
        <v>7</v>
      </c>
      <c r="K936" s="944">
        <v>58.24</v>
      </c>
      <c r="L936" s="943">
        <v>1588.3500000000001</v>
      </c>
      <c r="M936" s="892">
        <v>0</v>
      </c>
      <c r="N936" s="892">
        <v>0</v>
      </c>
      <c r="O936" s="892">
        <v>0</v>
      </c>
      <c r="P936" s="942">
        <v>1588.3500000000001</v>
      </c>
      <c r="Q936" s="892">
        <v>0</v>
      </c>
      <c r="R936" s="892">
        <v>0</v>
      </c>
      <c r="S936" s="892">
        <v>0</v>
      </c>
      <c r="T936" s="892">
        <v>0</v>
      </c>
      <c r="U936" s="892">
        <v>0</v>
      </c>
      <c r="V936" s="926">
        <v>0</v>
      </c>
    </row>
    <row r="937" spans="1:22">
      <c r="A937" s="882" t="s">
        <v>1464</v>
      </c>
      <c r="B937" s="951">
        <v>23.04</v>
      </c>
      <c r="C937" s="951">
        <v>23.71</v>
      </c>
      <c r="D937" s="899">
        <v>62</v>
      </c>
      <c r="E937" s="899">
        <v>62</v>
      </c>
      <c r="F937" s="899">
        <v>2898.5</v>
      </c>
      <c r="G937" s="950">
        <v>2.2000000000000002</v>
      </c>
      <c r="H937" s="899">
        <v>13</v>
      </c>
      <c r="I937" s="899">
        <v>13</v>
      </c>
      <c r="J937" s="899">
        <v>12</v>
      </c>
      <c r="K937" s="949">
        <v>52.800000000000004</v>
      </c>
      <c r="L937" s="948">
        <v>2951.3</v>
      </c>
      <c r="M937" s="898">
        <v>0</v>
      </c>
      <c r="N937" s="898">
        <v>0</v>
      </c>
      <c r="O937" s="898">
        <v>0</v>
      </c>
      <c r="P937" s="947">
        <v>2951.3</v>
      </c>
      <c r="Q937" s="898">
        <v>0</v>
      </c>
      <c r="R937" s="898">
        <v>0</v>
      </c>
      <c r="S937" s="898">
        <v>0</v>
      </c>
      <c r="T937" s="898">
        <v>0</v>
      </c>
      <c r="U937" s="898">
        <v>0</v>
      </c>
      <c r="V937" s="925">
        <v>0</v>
      </c>
    </row>
    <row r="938" spans="1:22">
      <c r="A938" s="880" t="s">
        <v>1822</v>
      </c>
      <c r="B938" s="946">
        <v>23.69</v>
      </c>
      <c r="C938" s="946">
        <v>22.32</v>
      </c>
      <c r="D938" s="893">
        <v>98</v>
      </c>
      <c r="E938" s="893">
        <v>100</v>
      </c>
      <c r="F938" s="893">
        <v>4553.6200000000008</v>
      </c>
      <c r="G938" s="945">
        <v>2.125</v>
      </c>
      <c r="H938" s="893">
        <v>29</v>
      </c>
      <c r="I938" s="893">
        <v>24</v>
      </c>
      <c r="J938" s="893">
        <v>29</v>
      </c>
      <c r="K938" s="944">
        <v>144.5</v>
      </c>
      <c r="L938" s="943">
        <v>4698.1200000000008</v>
      </c>
      <c r="M938" s="892">
        <v>1686.5911177294995</v>
      </c>
      <c r="N938" s="892">
        <v>513.06233522778882</v>
      </c>
      <c r="O938" s="892">
        <v>2498.4665470427126</v>
      </c>
      <c r="P938" s="942">
        <v>0</v>
      </c>
      <c r="Q938" s="892">
        <v>0</v>
      </c>
      <c r="R938" s="892">
        <v>0</v>
      </c>
      <c r="S938" s="892">
        <v>0</v>
      </c>
      <c r="T938" s="892">
        <v>0</v>
      </c>
      <c r="U938" s="892">
        <v>0</v>
      </c>
      <c r="V938" s="926">
        <v>0</v>
      </c>
    </row>
    <row r="939" spans="1:22">
      <c r="A939" s="882" t="s">
        <v>1821</v>
      </c>
      <c r="B939" s="951">
        <v>10.19</v>
      </c>
      <c r="C939" s="951">
        <v>10.33</v>
      </c>
      <c r="D939" s="899">
        <v>24</v>
      </c>
      <c r="E939" s="899">
        <v>24</v>
      </c>
      <c r="F939" s="899">
        <v>492.48</v>
      </c>
      <c r="G939" s="950">
        <v>2.125</v>
      </c>
      <c r="H939" s="899">
        <v>8</v>
      </c>
      <c r="I939" s="899">
        <v>0</v>
      </c>
      <c r="J939" s="899">
        <v>8</v>
      </c>
      <c r="K939" s="949">
        <v>68</v>
      </c>
      <c r="L939" s="948">
        <v>560.48</v>
      </c>
      <c r="M939" s="898">
        <v>153.75719893984802</v>
      </c>
      <c r="N939" s="898">
        <v>43.851351510423214</v>
      </c>
      <c r="O939" s="898">
        <v>362.87144954972882</v>
      </c>
      <c r="P939" s="947">
        <v>0</v>
      </c>
      <c r="Q939" s="898">
        <v>0</v>
      </c>
      <c r="R939" s="898">
        <v>0</v>
      </c>
      <c r="S939" s="898">
        <v>0</v>
      </c>
      <c r="T939" s="898">
        <v>0</v>
      </c>
      <c r="U939" s="898">
        <v>0</v>
      </c>
      <c r="V939" s="925">
        <v>0</v>
      </c>
    </row>
    <row r="940" spans="1:22">
      <c r="A940" s="880" t="s">
        <v>1820</v>
      </c>
      <c r="B940" s="946">
        <v>10.050000000000001</v>
      </c>
      <c r="C940" s="946">
        <v>10.73</v>
      </c>
      <c r="D940" s="893">
        <v>161</v>
      </c>
      <c r="E940" s="893">
        <v>164</v>
      </c>
      <c r="F940" s="893">
        <v>3377.7700000000004</v>
      </c>
      <c r="G940" s="945">
        <v>2</v>
      </c>
      <c r="H940" s="893">
        <v>21</v>
      </c>
      <c r="I940" s="893">
        <v>21</v>
      </c>
      <c r="J940" s="893">
        <v>21</v>
      </c>
      <c r="K940" s="944">
        <v>84</v>
      </c>
      <c r="L940" s="943">
        <v>3461.7700000000004</v>
      </c>
      <c r="M940" s="892">
        <v>0</v>
      </c>
      <c r="N940" s="892">
        <v>3461.7700000000004</v>
      </c>
      <c r="O940" s="892">
        <v>0</v>
      </c>
      <c r="P940" s="942">
        <v>0</v>
      </c>
      <c r="Q940" s="892">
        <v>0</v>
      </c>
      <c r="R940" s="892">
        <v>0</v>
      </c>
      <c r="S940" s="892">
        <v>0</v>
      </c>
      <c r="T940" s="892">
        <v>0</v>
      </c>
      <c r="U940" s="892">
        <v>0</v>
      </c>
      <c r="V940" s="926">
        <v>0</v>
      </c>
    </row>
    <row r="941" spans="1:22">
      <c r="A941" s="882" t="s">
        <v>1819</v>
      </c>
      <c r="B941" s="951">
        <v>16.87</v>
      </c>
      <c r="C941" s="951">
        <v>16.28</v>
      </c>
      <c r="D941" s="899">
        <v>127</v>
      </c>
      <c r="E941" s="899">
        <v>128</v>
      </c>
      <c r="F941" s="899">
        <v>4226.33</v>
      </c>
      <c r="G941" s="950">
        <v>4.57</v>
      </c>
      <c r="H941" s="899">
        <v>28</v>
      </c>
      <c r="I941" s="899">
        <v>19</v>
      </c>
      <c r="J941" s="899">
        <v>28</v>
      </c>
      <c r="K941" s="949">
        <v>338.18</v>
      </c>
      <c r="L941" s="948">
        <v>4564.51</v>
      </c>
      <c r="M941" s="898">
        <v>0</v>
      </c>
      <c r="N941" s="898">
        <v>4564.51</v>
      </c>
      <c r="O941" s="898">
        <v>0</v>
      </c>
      <c r="P941" s="947">
        <v>0</v>
      </c>
      <c r="Q941" s="898">
        <v>0</v>
      </c>
      <c r="R941" s="898">
        <v>0</v>
      </c>
      <c r="S941" s="898">
        <v>0</v>
      </c>
      <c r="T941" s="898">
        <v>0</v>
      </c>
      <c r="U941" s="898">
        <v>0</v>
      </c>
      <c r="V941" s="925">
        <v>0</v>
      </c>
    </row>
    <row r="942" spans="1:22">
      <c r="A942" s="880" t="s">
        <v>1818</v>
      </c>
      <c r="B942" s="946">
        <v>19.260000000000002</v>
      </c>
      <c r="C942" s="946">
        <v>0</v>
      </c>
      <c r="D942" s="893">
        <v>86</v>
      </c>
      <c r="E942" s="893">
        <v>0</v>
      </c>
      <c r="F942" s="893">
        <v>1656.3600000000001</v>
      </c>
      <c r="G942" s="945">
        <v>9</v>
      </c>
      <c r="H942" s="893">
        <v>10</v>
      </c>
      <c r="I942" s="893">
        <v>8</v>
      </c>
      <c r="J942" s="893">
        <v>10</v>
      </c>
      <c r="K942" s="944">
        <v>216</v>
      </c>
      <c r="L942" s="943">
        <v>1872.3600000000001</v>
      </c>
      <c r="M942" s="892">
        <v>1872.3600000000001</v>
      </c>
      <c r="N942" s="892">
        <v>0</v>
      </c>
      <c r="O942" s="892">
        <v>0</v>
      </c>
      <c r="P942" s="942">
        <v>0</v>
      </c>
      <c r="Q942" s="892">
        <v>0</v>
      </c>
      <c r="R942" s="892">
        <v>0</v>
      </c>
      <c r="S942" s="892">
        <v>0</v>
      </c>
      <c r="T942" s="892">
        <v>0</v>
      </c>
      <c r="U942" s="892">
        <v>0</v>
      </c>
      <c r="V942" s="926">
        <v>0</v>
      </c>
    </row>
    <row r="943" spans="1:22">
      <c r="A943" s="882" t="s">
        <v>1817</v>
      </c>
      <c r="B943" s="951">
        <v>10.39</v>
      </c>
      <c r="C943" s="951">
        <v>9.11</v>
      </c>
      <c r="D943" s="899">
        <v>116</v>
      </c>
      <c r="E943" s="899">
        <v>116</v>
      </c>
      <c r="F943" s="899">
        <v>2262</v>
      </c>
      <c r="G943" s="950">
        <v>7.875</v>
      </c>
      <c r="H943" s="899">
        <v>18</v>
      </c>
      <c r="I943" s="899">
        <v>13</v>
      </c>
      <c r="J943" s="899">
        <v>18</v>
      </c>
      <c r="K943" s="949">
        <v>362.25</v>
      </c>
      <c r="L943" s="948">
        <v>2624.25</v>
      </c>
      <c r="M943" s="898">
        <v>381.42122492426932</v>
      </c>
      <c r="N943" s="898">
        <v>1268.5620742318654</v>
      </c>
      <c r="O943" s="898">
        <v>974.26670084386524</v>
      </c>
      <c r="P943" s="947">
        <v>0</v>
      </c>
      <c r="Q943" s="898">
        <v>0</v>
      </c>
      <c r="R943" s="898">
        <v>0</v>
      </c>
      <c r="S943" s="898">
        <v>0</v>
      </c>
      <c r="T943" s="898">
        <v>0</v>
      </c>
      <c r="U943" s="898">
        <v>0</v>
      </c>
      <c r="V943" s="925">
        <v>0</v>
      </c>
    </row>
    <row r="944" spans="1:22">
      <c r="A944" s="880" t="s">
        <v>1816</v>
      </c>
      <c r="B944" s="946">
        <v>7.11</v>
      </c>
      <c r="C944" s="946">
        <v>10</v>
      </c>
      <c r="D944" s="893">
        <v>19</v>
      </c>
      <c r="E944" s="893">
        <v>19</v>
      </c>
      <c r="F944" s="893">
        <v>325.09000000000003</v>
      </c>
      <c r="G944" s="945">
        <v>7.875</v>
      </c>
      <c r="H944" s="893">
        <v>3</v>
      </c>
      <c r="I944" s="893">
        <v>0</v>
      </c>
      <c r="J944" s="893">
        <v>3</v>
      </c>
      <c r="K944" s="944">
        <v>94.5</v>
      </c>
      <c r="L944" s="943">
        <v>419.59000000000003</v>
      </c>
      <c r="M944" s="892">
        <v>69.799974255061855</v>
      </c>
      <c r="N944" s="892">
        <v>279.86830069776187</v>
      </c>
      <c r="O944" s="892">
        <v>69.921725047176338</v>
      </c>
      <c r="P944" s="942">
        <v>0</v>
      </c>
      <c r="Q944" s="892">
        <v>0</v>
      </c>
      <c r="R944" s="892">
        <v>0</v>
      </c>
      <c r="S944" s="892">
        <v>0</v>
      </c>
      <c r="T944" s="892">
        <v>0</v>
      </c>
      <c r="U944" s="892">
        <v>0</v>
      </c>
      <c r="V944" s="926">
        <v>0</v>
      </c>
    </row>
    <row r="945" spans="1:22">
      <c r="A945" s="882" t="s">
        <v>1815</v>
      </c>
      <c r="B945" s="951">
        <v>19.77</v>
      </c>
      <c r="C945" s="951">
        <v>0</v>
      </c>
      <c r="D945" s="899">
        <v>103</v>
      </c>
      <c r="E945" s="899">
        <v>0</v>
      </c>
      <c r="F945" s="899">
        <v>2036.31</v>
      </c>
      <c r="G945" s="950">
        <v>11.5</v>
      </c>
      <c r="H945" s="899">
        <v>12</v>
      </c>
      <c r="I945" s="899">
        <v>10</v>
      </c>
      <c r="J945" s="899">
        <v>12</v>
      </c>
      <c r="K945" s="949">
        <v>322</v>
      </c>
      <c r="L945" s="948">
        <v>2358.31</v>
      </c>
      <c r="M945" s="898">
        <v>653.34661046199574</v>
      </c>
      <c r="N945" s="898">
        <v>840.10533657825363</v>
      </c>
      <c r="O945" s="898">
        <v>864.85805295975047</v>
      </c>
      <c r="P945" s="947">
        <v>0</v>
      </c>
      <c r="Q945" s="898">
        <v>0</v>
      </c>
      <c r="R945" s="898">
        <v>0</v>
      </c>
      <c r="S945" s="898">
        <v>0</v>
      </c>
      <c r="T945" s="898">
        <v>0</v>
      </c>
      <c r="U945" s="898">
        <v>0</v>
      </c>
      <c r="V945" s="925">
        <v>0</v>
      </c>
    </row>
    <row r="946" spans="1:22">
      <c r="A946" s="880" t="s">
        <v>1814</v>
      </c>
      <c r="B946" s="946">
        <v>17.760000000000002</v>
      </c>
      <c r="C946" s="946">
        <v>0</v>
      </c>
      <c r="D946" s="893">
        <v>117</v>
      </c>
      <c r="E946" s="893">
        <v>0</v>
      </c>
      <c r="F946" s="893">
        <v>2077.92</v>
      </c>
      <c r="G946" s="945">
        <v>3.625</v>
      </c>
      <c r="H946" s="893">
        <v>13</v>
      </c>
      <c r="I946" s="893">
        <v>12</v>
      </c>
      <c r="J946" s="893">
        <v>13</v>
      </c>
      <c r="K946" s="944">
        <v>101.5</v>
      </c>
      <c r="L946" s="943">
        <v>2179.42</v>
      </c>
      <c r="M946" s="892">
        <v>1681.3065250753136</v>
      </c>
      <c r="N946" s="892">
        <v>344.95434768791245</v>
      </c>
      <c r="O946" s="892">
        <v>153.15912723677397</v>
      </c>
      <c r="P946" s="942">
        <v>0</v>
      </c>
      <c r="Q946" s="892">
        <v>0</v>
      </c>
      <c r="R946" s="892">
        <v>0</v>
      </c>
      <c r="S946" s="892">
        <v>0</v>
      </c>
      <c r="T946" s="892">
        <v>0</v>
      </c>
      <c r="U946" s="892">
        <v>0</v>
      </c>
      <c r="V946" s="926">
        <v>0</v>
      </c>
    </row>
    <row r="947" spans="1:22">
      <c r="A947" s="882" t="s">
        <v>1104</v>
      </c>
      <c r="B947" s="951">
        <v>17.79</v>
      </c>
      <c r="C947" s="951">
        <v>15.05</v>
      </c>
      <c r="D947" s="899">
        <v>49</v>
      </c>
      <c r="E947" s="899">
        <v>49</v>
      </c>
      <c r="F947" s="899">
        <v>1609.1599999999999</v>
      </c>
      <c r="G947" s="950">
        <v>1.5</v>
      </c>
      <c r="H947" s="899">
        <v>11</v>
      </c>
      <c r="I947" s="899">
        <v>11</v>
      </c>
      <c r="J947" s="899">
        <v>11</v>
      </c>
      <c r="K947" s="949">
        <v>33</v>
      </c>
      <c r="L947" s="948">
        <v>1642.1599999999999</v>
      </c>
      <c r="M947" s="898">
        <v>0</v>
      </c>
      <c r="N947" s="898">
        <v>0</v>
      </c>
      <c r="O947" s="898">
        <v>1642.1599999999999</v>
      </c>
      <c r="P947" s="947">
        <v>0</v>
      </c>
      <c r="Q947" s="898">
        <v>0</v>
      </c>
      <c r="R947" s="898">
        <v>0</v>
      </c>
      <c r="S947" s="898">
        <v>0</v>
      </c>
      <c r="T947" s="898">
        <v>0</v>
      </c>
      <c r="U947" s="898">
        <v>0</v>
      </c>
      <c r="V947" s="925">
        <v>0</v>
      </c>
    </row>
    <row r="948" spans="1:22">
      <c r="A948" s="880" t="s">
        <v>1103</v>
      </c>
      <c r="B948" s="946">
        <v>17.82</v>
      </c>
      <c r="C948" s="946">
        <v>18.39</v>
      </c>
      <c r="D948" s="893">
        <v>26</v>
      </c>
      <c r="E948" s="893">
        <v>26</v>
      </c>
      <c r="F948" s="893">
        <v>941.46</v>
      </c>
      <c r="G948" s="945">
        <v>1.5</v>
      </c>
      <c r="H948" s="893">
        <v>4</v>
      </c>
      <c r="I948" s="893">
        <v>4</v>
      </c>
      <c r="J948" s="893">
        <v>4</v>
      </c>
      <c r="K948" s="944">
        <v>12</v>
      </c>
      <c r="L948" s="943">
        <v>953.46</v>
      </c>
      <c r="M948" s="892">
        <v>0</v>
      </c>
      <c r="N948" s="892">
        <v>0</v>
      </c>
      <c r="O948" s="892">
        <v>953.46</v>
      </c>
      <c r="P948" s="942">
        <v>0</v>
      </c>
      <c r="Q948" s="892">
        <v>0</v>
      </c>
      <c r="R948" s="892">
        <v>0</v>
      </c>
      <c r="S948" s="892">
        <v>0</v>
      </c>
      <c r="T948" s="892">
        <v>0</v>
      </c>
      <c r="U948" s="892">
        <v>0</v>
      </c>
      <c r="V948" s="926">
        <v>0</v>
      </c>
    </row>
    <row r="949" spans="1:22">
      <c r="A949" s="882" t="s">
        <v>1102</v>
      </c>
      <c r="B949" s="951">
        <v>24.2</v>
      </c>
      <c r="C949" s="951">
        <v>24.52</v>
      </c>
      <c r="D949" s="899">
        <v>95</v>
      </c>
      <c r="E949" s="899">
        <v>101</v>
      </c>
      <c r="F949" s="899">
        <v>4775.5200000000004</v>
      </c>
      <c r="G949" s="950">
        <v>3.5</v>
      </c>
      <c r="H949" s="899">
        <v>22</v>
      </c>
      <c r="I949" s="899">
        <v>16</v>
      </c>
      <c r="J949" s="899">
        <v>21</v>
      </c>
      <c r="K949" s="949">
        <v>189</v>
      </c>
      <c r="L949" s="948">
        <v>4964.5200000000004</v>
      </c>
      <c r="M949" s="898">
        <v>0</v>
      </c>
      <c r="N949" s="898">
        <v>0</v>
      </c>
      <c r="O949" s="898">
        <v>0</v>
      </c>
      <c r="P949" s="947">
        <v>4964.5200000000004</v>
      </c>
      <c r="Q949" s="898">
        <v>0</v>
      </c>
      <c r="R949" s="898">
        <v>0</v>
      </c>
      <c r="S949" s="898">
        <v>0</v>
      </c>
      <c r="T949" s="898">
        <v>0</v>
      </c>
      <c r="U949" s="898">
        <v>0</v>
      </c>
      <c r="V949" s="925">
        <v>0</v>
      </c>
    </row>
    <row r="950" spans="1:22">
      <c r="A950" s="880" t="s">
        <v>1463</v>
      </c>
      <c r="B950" s="946">
        <v>19.100000000000001</v>
      </c>
      <c r="C950" s="946">
        <v>21.32</v>
      </c>
      <c r="D950" s="893">
        <v>120</v>
      </c>
      <c r="E950" s="893">
        <v>120</v>
      </c>
      <c r="F950" s="893">
        <v>4850.3999999999996</v>
      </c>
      <c r="G950" s="945">
        <v>4.75</v>
      </c>
      <c r="H950" s="893">
        <v>24</v>
      </c>
      <c r="I950" s="893">
        <v>21</v>
      </c>
      <c r="J950" s="893">
        <v>24</v>
      </c>
      <c r="K950" s="944">
        <v>256.5</v>
      </c>
      <c r="L950" s="943">
        <v>5106.8999999999996</v>
      </c>
      <c r="M950" s="892">
        <v>0</v>
      </c>
      <c r="N950" s="892">
        <v>0</v>
      </c>
      <c r="O950" s="892">
        <v>0</v>
      </c>
      <c r="P950" s="942">
        <v>5106.8999999999996</v>
      </c>
      <c r="Q950" s="892">
        <v>0</v>
      </c>
      <c r="R950" s="892">
        <v>0</v>
      </c>
      <c r="S950" s="892">
        <v>0</v>
      </c>
      <c r="T950" s="892">
        <v>0</v>
      </c>
      <c r="U950" s="892">
        <v>0</v>
      </c>
      <c r="V950" s="926">
        <v>0</v>
      </c>
    </row>
    <row r="951" spans="1:22">
      <c r="A951" s="882" t="s">
        <v>1462</v>
      </c>
      <c r="B951" s="951">
        <v>16.84</v>
      </c>
      <c r="C951" s="951">
        <v>19.43</v>
      </c>
      <c r="D951" s="899">
        <v>6</v>
      </c>
      <c r="E951" s="899">
        <v>6</v>
      </c>
      <c r="F951" s="899">
        <v>217.62</v>
      </c>
      <c r="G951" s="950">
        <v>4.75</v>
      </c>
      <c r="H951" s="899">
        <v>5</v>
      </c>
      <c r="I951" s="899">
        <v>0</v>
      </c>
      <c r="J951" s="899">
        <v>5</v>
      </c>
      <c r="K951" s="949">
        <v>95</v>
      </c>
      <c r="L951" s="948">
        <v>312.62</v>
      </c>
      <c r="M951" s="898">
        <v>0</v>
      </c>
      <c r="N951" s="898">
        <v>0</v>
      </c>
      <c r="O951" s="898">
        <v>0</v>
      </c>
      <c r="P951" s="947">
        <v>312.62</v>
      </c>
      <c r="Q951" s="898">
        <v>0</v>
      </c>
      <c r="R951" s="898">
        <v>0</v>
      </c>
      <c r="S951" s="898">
        <v>0</v>
      </c>
      <c r="T951" s="898">
        <v>0</v>
      </c>
      <c r="U951" s="898">
        <v>0</v>
      </c>
      <c r="V951" s="925">
        <v>0</v>
      </c>
    </row>
    <row r="952" spans="1:22">
      <c r="A952" s="880" t="s">
        <v>1461</v>
      </c>
      <c r="B952" s="946">
        <v>18.22</v>
      </c>
      <c r="C952" s="946">
        <v>18.09</v>
      </c>
      <c r="D952" s="893">
        <v>61</v>
      </c>
      <c r="E952" s="893">
        <v>61</v>
      </c>
      <c r="F952" s="893">
        <v>2214.91</v>
      </c>
      <c r="G952" s="945">
        <v>3.1</v>
      </c>
      <c r="H952" s="893">
        <v>13</v>
      </c>
      <c r="I952" s="893">
        <v>13</v>
      </c>
      <c r="J952" s="893">
        <v>13</v>
      </c>
      <c r="K952" s="944">
        <v>80.600000000000009</v>
      </c>
      <c r="L952" s="943">
        <v>2295.5099999999998</v>
      </c>
      <c r="M952" s="892">
        <v>0</v>
      </c>
      <c r="N952" s="892">
        <v>0</v>
      </c>
      <c r="O952" s="892">
        <v>0</v>
      </c>
      <c r="P952" s="942">
        <v>269.40214735448899</v>
      </c>
      <c r="Q952" s="892">
        <v>0</v>
      </c>
      <c r="R952" s="892">
        <v>1578.3809462534098</v>
      </c>
      <c r="S952" s="892">
        <v>447.72690639210094</v>
      </c>
      <c r="T952" s="892">
        <v>0</v>
      </c>
      <c r="U952" s="892">
        <v>0</v>
      </c>
      <c r="V952" s="926">
        <v>0</v>
      </c>
    </row>
    <row r="953" spans="1:22">
      <c r="A953" s="882" t="s">
        <v>1813</v>
      </c>
      <c r="B953" s="951">
        <v>20.07</v>
      </c>
      <c r="C953" s="951">
        <v>20.48</v>
      </c>
      <c r="D953" s="899">
        <v>58</v>
      </c>
      <c r="E953" s="899">
        <v>59</v>
      </c>
      <c r="F953" s="899">
        <v>2372.38</v>
      </c>
      <c r="G953" s="950">
        <v>17.5</v>
      </c>
      <c r="H953" s="899">
        <v>18</v>
      </c>
      <c r="I953" s="899">
        <v>13</v>
      </c>
      <c r="J953" s="899">
        <v>18</v>
      </c>
      <c r="K953" s="949">
        <v>805</v>
      </c>
      <c r="L953" s="948">
        <v>3177.38</v>
      </c>
      <c r="M953" s="898">
        <v>272.15168037218808</v>
      </c>
      <c r="N953" s="898">
        <v>0</v>
      </c>
      <c r="O953" s="898">
        <v>2905.2283196278122</v>
      </c>
      <c r="P953" s="947">
        <v>0</v>
      </c>
      <c r="Q953" s="898">
        <v>0</v>
      </c>
      <c r="R953" s="898">
        <v>0</v>
      </c>
      <c r="S953" s="898">
        <v>0</v>
      </c>
      <c r="T953" s="898">
        <v>0</v>
      </c>
      <c r="U953" s="898">
        <v>0</v>
      </c>
      <c r="V953" s="925">
        <v>0</v>
      </c>
    </row>
    <row r="954" spans="1:22">
      <c r="A954" s="880" t="s">
        <v>1812</v>
      </c>
      <c r="B954" s="946">
        <v>27.23</v>
      </c>
      <c r="C954" s="946">
        <v>0</v>
      </c>
      <c r="D954" s="893">
        <v>26</v>
      </c>
      <c r="E954" s="893">
        <v>0</v>
      </c>
      <c r="F954" s="893">
        <v>707.98</v>
      </c>
      <c r="G954" s="945">
        <v>17.5</v>
      </c>
      <c r="H954" s="893">
        <v>8</v>
      </c>
      <c r="I954" s="893">
        <v>0</v>
      </c>
      <c r="J954" s="893">
        <v>8</v>
      </c>
      <c r="K954" s="944">
        <v>560</v>
      </c>
      <c r="L954" s="943">
        <v>1267.98</v>
      </c>
      <c r="M954" s="892">
        <v>0</v>
      </c>
      <c r="N954" s="892">
        <v>0</v>
      </c>
      <c r="O954" s="892">
        <v>1267.98</v>
      </c>
      <c r="P954" s="942">
        <v>0</v>
      </c>
      <c r="Q954" s="892">
        <v>0</v>
      </c>
      <c r="R954" s="892">
        <v>0</v>
      </c>
      <c r="S954" s="892">
        <v>0</v>
      </c>
      <c r="T954" s="892">
        <v>0</v>
      </c>
      <c r="U954" s="892">
        <v>0</v>
      </c>
      <c r="V954" s="926">
        <v>0</v>
      </c>
    </row>
    <row r="955" spans="1:22">
      <c r="A955" s="882" t="s">
        <v>1460</v>
      </c>
      <c r="B955" s="951">
        <v>26.7</v>
      </c>
      <c r="C955" s="951">
        <v>0</v>
      </c>
      <c r="D955" s="899">
        <v>42</v>
      </c>
      <c r="E955" s="899">
        <v>0</v>
      </c>
      <c r="F955" s="899">
        <v>1121.3999999999999</v>
      </c>
      <c r="G955" s="950">
        <v>4.3499999999999996</v>
      </c>
      <c r="H955" s="899">
        <v>4</v>
      </c>
      <c r="I955" s="899">
        <v>4</v>
      </c>
      <c r="J955" s="899">
        <v>4</v>
      </c>
      <c r="K955" s="949">
        <v>34.799999999999997</v>
      </c>
      <c r="L955" s="948">
        <v>1156.1999999999998</v>
      </c>
      <c r="M955" s="898">
        <v>0</v>
      </c>
      <c r="N955" s="898">
        <v>0</v>
      </c>
      <c r="O955" s="898">
        <v>1156.1999999999998</v>
      </c>
      <c r="P955" s="947">
        <v>0</v>
      </c>
      <c r="Q955" s="898">
        <v>0</v>
      </c>
      <c r="R955" s="898">
        <v>0</v>
      </c>
      <c r="S955" s="898">
        <v>0</v>
      </c>
      <c r="T955" s="898">
        <v>0</v>
      </c>
      <c r="U955" s="898">
        <v>0</v>
      </c>
      <c r="V955" s="925">
        <v>0</v>
      </c>
    </row>
    <row r="956" spans="1:22">
      <c r="A956" s="880" t="s">
        <v>1101</v>
      </c>
      <c r="B956" s="946">
        <v>22.89</v>
      </c>
      <c r="C956" s="946">
        <v>22.58</v>
      </c>
      <c r="D956" s="893">
        <v>36</v>
      </c>
      <c r="E956" s="893">
        <v>37</v>
      </c>
      <c r="F956" s="893">
        <v>1659.5</v>
      </c>
      <c r="G956" s="945">
        <v>4.3</v>
      </c>
      <c r="H956" s="893">
        <v>6</v>
      </c>
      <c r="I956" s="893">
        <v>6</v>
      </c>
      <c r="J956" s="893">
        <v>6</v>
      </c>
      <c r="K956" s="944">
        <v>51.599999999999994</v>
      </c>
      <c r="L956" s="943">
        <v>1711.1</v>
      </c>
      <c r="M956" s="892">
        <v>0</v>
      </c>
      <c r="N956" s="892">
        <v>0</v>
      </c>
      <c r="O956" s="892">
        <v>1711.1</v>
      </c>
      <c r="P956" s="942">
        <v>0</v>
      </c>
      <c r="Q956" s="892">
        <v>0</v>
      </c>
      <c r="R956" s="892">
        <v>0</v>
      </c>
      <c r="S956" s="892">
        <v>0</v>
      </c>
      <c r="T956" s="892">
        <v>0</v>
      </c>
      <c r="U956" s="892">
        <v>0</v>
      </c>
      <c r="V956" s="926">
        <v>0</v>
      </c>
    </row>
    <row r="957" spans="1:22">
      <c r="A957" s="882" t="s">
        <v>1100</v>
      </c>
      <c r="B957" s="951">
        <v>27.23</v>
      </c>
      <c r="C957" s="951">
        <v>0</v>
      </c>
      <c r="D957" s="899">
        <v>37</v>
      </c>
      <c r="E957" s="899">
        <v>0</v>
      </c>
      <c r="F957" s="899">
        <v>1007.51</v>
      </c>
      <c r="G957" s="950">
        <v>4.4000000000000004</v>
      </c>
      <c r="H957" s="899">
        <v>5</v>
      </c>
      <c r="I957" s="899">
        <v>5</v>
      </c>
      <c r="J957" s="899">
        <v>5</v>
      </c>
      <c r="K957" s="949">
        <v>44</v>
      </c>
      <c r="L957" s="948">
        <v>1051.51</v>
      </c>
      <c r="M957" s="898">
        <v>0</v>
      </c>
      <c r="N957" s="898">
        <v>0</v>
      </c>
      <c r="O957" s="898">
        <v>1051.51</v>
      </c>
      <c r="P957" s="947">
        <v>0</v>
      </c>
      <c r="Q957" s="898">
        <v>0</v>
      </c>
      <c r="R957" s="898">
        <v>0</v>
      </c>
      <c r="S957" s="898">
        <v>0</v>
      </c>
      <c r="T957" s="898">
        <v>0</v>
      </c>
      <c r="U957" s="898">
        <v>0</v>
      </c>
      <c r="V957" s="925">
        <v>0</v>
      </c>
    </row>
    <row r="958" spans="1:22">
      <c r="A958" s="880" t="s">
        <v>1811</v>
      </c>
      <c r="B958" s="946">
        <v>38.61</v>
      </c>
      <c r="C958" s="946">
        <v>0</v>
      </c>
      <c r="D958" s="893">
        <v>98</v>
      </c>
      <c r="E958" s="893">
        <v>0</v>
      </c>
      <c r="F958" s="893">
        <v>3783.7799999999997</v>
      </c>
      <c r="G958" s="945">
        <v>5.125</v>
      </c>
      <c r="H958" s="893">
        <v>26</v>
      </c>
      <c r="I958" s="893">
        <v>23</v>
      </c>
      <c r="J958" s="893">
        <v>26</v>
      </c>
      <c r="K958" s="944">
        <v>297.25</v>
      </c>
      <c r="L958" s="943">
        <v>4081.0299999999997</v>
      </c>
      <c r="M958" s="892">
        <v>1269.5954907499658</v>
      </c>
      <c r="N958" s="892">
        <v>2175.5460935195465</v>
      </c>
      <c r="O958" s="892">
        <v>635.88841573048751</v>
      </c>
      <c r="P958" s="942">
        <v>0</v>
      </c>
      <c r="Q958" s="892">
        <v>0</v>
      </c>
      <c r="R958" s="892">
        <v>0</v>
      </c>
      <c r="S958" s="892">
        <v>0</v>
      </c>
      <c r="T958" s="892">
        <v>0</v>
      </c>
      <c r="U958" s="892">
        <v>0</v>
      </c>
      <c r="V958" s="926">
        <v>0</v>
      </c>
    </row>
    <row r="959" spans="1:22">
      <c r="A959" s="882" t="s">
        <v>1810</v>
      </c>
      <c r="B959" s="951">
        <v>26.81</v>
      </c>
      <c r="C959" s="951">
        <v>0</v>
      </c>
      <c r="D959" s="899">
        <v>55</v>
      </c>
      <c r="E959" s="899">
        <v>0</v>
      </c>
      <c r="F959" s="899">
        <v>1474.55</v>
      </c>
      <c r="G959" s="950">
        <v>5.125</v>
      </c>
      <c r="H959" s="899">
        <v>6</v>
      </c>
      <c r="I959" s="899">
        <v>6</v>
      </c>
      <c r="J959" s="899">
        <v>6</v>
      </c>
      <c r="K959" s="949">
        <v>61.5</v>
      </c>
      <c r="L959" s="948">
        <v>1536.05</v>
      </c>
      <c r="M959" s="898">
        <v>1393.713055771969</v>
      </c>
      <c r="N959" s="898">
        <v>28.39310977084061</v>
      </c>
      <c r="O959" s="898">
        <v>113.94383445719045</v>
      </c>
      <c r="P959" s="947">
        <v>0</v>
      </c>
      <c r="Q959" s="898">
        <v>0</v>
      </c>
      <c r="R959" s="898">
        <v>0</v>
      </c>
      <c r="S959" s="898">
        <v>0</v>
      </c>
      <c r="T959" s="898">
        <v>0</v>
      </c>
      <c r="U959" s="898">
        <v>0</v>
      </c>
      <c r="V959" s="925">
        <v>0</v>
      </c>
    </row>
    <row r="960" spans="1:22">
      <c r="A960" s="880" t="s">
        <v>1099</v>
      </c>
      <c r="B960" s="946">
        <v>13.22</v>
      </c>
      <c r="C960" s="946">
        <v>14.44</v>
      </c>
      <c r="D960" s="893">
        <v>48</v>
      </c>
      <c r="E960" s="893">
        <v>48</v>
      </c>
      <c r="F960" s="893">
        <v>1327.68</v>
      </c>
      <c r="G960" s="945">
        <v>3.5</v>
      </c>
      <c r="H960" s="893">
        <v>6</v>
      </c>
      <c r="I960" s="893">
        <v>6</v>
      </c>
      <c r="J960" s="893">
        <v>6</v>
      </c>
      <c r="K960" s="944">
        <v>42</v>
      </c>
      <c r="L960" s="943">
        <v>1369.68</v>
      </c>
      <c r="M960" s="892">
        <v>0</v>
      </c>
      <c r="N960" s="892">
        <v>0</v>
      </c>
      <c r="O960" s="892">
        <v>1369.68</v>
      </c>
      <c r="P960" s="942">
        <v>0</v>
      </c>
      <c r="Q960" s="892">
        <v>0</v>
      </c>
      <c r="R960" s="892">
        <v>0</v>
      </c>
      <c r="S960" s="892">
        <v>0</v>
      </c>
      <c r="T960" s="892">
        <v>0</v>
      </c>
      <c r="U960" s="892">
        <v>0</v>
      </c>
      <c r="V960" s="926">
        <v>0</v>
      </c>
    </row>
    <row r="961" spans="1:22">
      <c r="A961" s="882" t="s">
        <v>1459</v>
      </c>
      <c r="B961" s="951">
        <v>19.64</v>
      </c>
      <c r="C961" s="951">
        <v>20.22</v>
      </c>
      <c r="D961" s="899">
        <v>36</v>
      </c>
      <c r="E961" s="899">
        <v>36</v>
      </c>
      <c r="F961" s="899">
        <v>1434.96</v>
      </c>
      <c r="G961" s="950">
        <v>4.5</v>
      </c>
      <c r="H961" s="899">
        <v>7</v>
      </c>
      <c r="I961" s="899">
        <v>7</v>
      </c>
      <c r="J961" s="899">
        <v>7</v>
      </c>
      <c r="K961" s="949">
        <v>63</v>
      </c>
      <c r="L961" s="948">
        <v>1497.96</v>
      </c>
      <c r="M961" s="898">
        <v>0</v>
      </c>
      <c r="N961" s="898">
        <v>0</v>
      </c>
      <c r="O961" s="898">
        <v>0</v>
      </c>
      <c r="P961" s="947">
        <v>1497.96</v>
      </c>
      <c r="Q961" s="898">
        <v>0</v>
      </c>
      <c r="R961" s="898">
        <v>0</v>
      </c>
      <c r="S961" s="898">
        <v>0</v>
      </c>
      <c r="T961" s="898">
        <v>0</v>
      </c>
      <c r="U961" s="898">
        <v>0</v>
      </c>
      <c r="V961" s="925">
        <v>0</v>
      </c>
    </row>
    <row r="962" spans="1:22">
      <c r="A962" s="880" t="s">
        <v>1098</v>
      </c>
      <c r="B962" s="946">
        <v>27.75</v>
      </c>
      <c r="C962" s="946">
        <v>0</v>
      </c>
      <c r="D962" s="893">
        <v>51</v>
      </c>
      <c r="E962" s="893">
        <v>0</v>
      </c>
      <c r="F962" s="893">
        <v>1415.25</v>
      </c>
      <c r="G962" s="945">
        <v>3.5</v>
      </c>
      <c r="H962" s="893">
        <v>7</v>
      </c>
      <c r="I962" s="893">
        <v>7</v>
      </c>
      <c r="J962" s="893">
        <v>7</v>
      </c>
      <c r="K962" s="944">
        <v>49</v>
      </c>
      <c r="L962" s="943">
        <v>1464.25</v>
      </c>
      <c r="M962" s="892">
        <v>0</v>
      </c>
      <c r="N962" s="892">
        <v>0</v>
      </c>
      <c r="O962" s="892">
        <v>1464.25</v>
      </c>
      <c r="P962" s="942">
        <v>0</v>
      </c>
      <c r="Q962" s="892">
        <v>0</v>
      </c>
      <c r="R962" s="892">
        <v>0</v>
      </c>
      <c r="S962" s="892">
        <v>0</v>
      </c>
      <c r="T962" s="892">
        <v>0</v>
      </c>
      <c r="U962" s="892">
        <v>0</v>
      </c>
      <c r="V962" s="926">
        <v>0</v>
      </c>
    </row>
    <row r="963" spans="1:22">
      <c r="A963" s="882" t="s">
        <v>1097</v>
      </c>
      <c r="B963" s="951">
        <v>23.16</v>
      </c>
      <c r="C963" s="951">
        <v>21.38</v>
      </c>
      <c r="D963" s="899">
        <v>51</v>
      </c>
      <c r="E963" s="899">
        <v>51</v>
      </c>
      <c r="F963" s="899">
        <v>2271.54</v>
      </c>
      <c r="G963" s="950">
        <v>3.4</v>
      </c>
      <c r="H963" s="899">
        <v>20</v>
      </c>
      <c r="I963" s="899">
        <v>20</v>
      </c>
      <c r="J963" s="899">
        <v>20</v>
      </c>
      <c r="K963" s="949">
        <v>136</v>
      </c>
      <c r="L963" s="948">
        <v>2407.54</v>
      </c>
      <c r="M963" s="898">
        <v>0</v>
      </c>
      <c r="N963" s="898">
        <v>0</v>
      </c>
      <c r="O963" s="898">
        <v>2407.54</v>
      </c>
      <c r="P963" s="947">
        <v>0</v>
      </c>
      <c r="Q963" s="898">
        <v>0</v>
      </c>
      <c r="R963" s="898">
        <v>0</v>
      </c>
      <c r="S963" s="898">
        <v>0</v>
      </c>
      <c r="T963" s="898">
        <v>0</v>
      </c>
      <c r="U963" s="898">
        <v>0</v>
      </c>
      <c r="V963" s="925">
        <v>0</v>
      </c>
    </row>
    <row r="964" spans="1:22">
      <c r="A964" s="882" t="s">
        <v>1096</v>
      </c>
      <c r="B964" s="951">
        <v>22.92</v>
      </c>
      <c r="C964" s="951">
        <v>22.35</v>
      </c>
      <c r="D964" s="899">
        <v>58</v>
      </c>
      <c r="E964" s="899">
        <v>58</v>
      </c>
      <c r="F964" s="899">
        <v>2625.6600000000003</v>
      </c>
      <c r="G964" s="950">
        <v>3.4</v>
      </c>
      <c r="H964" s="899">
        <v>10</v>
      </c>
      <c r="I964" s="899">
        <v>10</v>
      </c>
      <c r="J964" s="899">
        <v>10</v>
      </c>
      <c r="K964" s="949">
        <v>68</v>
      </c>
      <c r="L964" s="948">
        <v>2693.6600000000003</v>
      </c>
      <c r="M964" s="898">
        <v>0</v>
      </c>
      <c r="N964" s="898">
        <v>0</v>
      </c>
      <c r="O964" s="898">
        <v>2693.6600000000003</v>
      </c>
      <c r="P964" s="947">
        <v>0</v>
      </c>
      <c r="Q964" s="898">
        <v>0</v>
      </c>
      <c r="R964" s="898">
        <v>0</v>
      </c>
      <c r="S964" s="898">
        <v>0</v>
      </c>
      <c r="T964" s="898">
        <v>0</v>
      </c>
      <c r="U964" s="898">
        <v>0</v>
      </c>
      <c r="V964" s="925">
        <v>0</v>
      </c>
    </row>
    <row r="965" spans="1:22">
      <c r="A965" s="880" t="s">
        <v>1458</v>
      </c>
      <c r="B965" s="946">
        <v>24.57</v>
      </c>
      <c r="C965" s="946">
        <v>24.65</v>
      </c>
      <c r="D965" s="893">
        <v>69</v>
      </c>
      <c r="E965" s="893">
        <v>76</v>
      </c>
      <c r="F965" s="893">
        <v>3568.7299999999996</v>
      </c>
      <c r="G965" s="945">
        <v>5.3</v>
      </c>
      <c r="H965" s="893">
        <v>14</v>
      </c>
      <c r="I965" s="893">
        <v>14</v>
      </c>
      <c r="J965" s="893">
        <v>14</v>
      </c>
      <c r="K965" s="944">
        <v>148.4</v>
      </c>
      <c r="L965" s="943">
        <v>3717.1299999999997</v>
      </c>
      <c r="M965" s="892">
        <v>0</v>
      </c>
      <c r="N965" s="892">
        <v>0</v>
      </c>
      <c r="O965" s="892">
        <v>0</v>
      </c>
      <c r="P965" s="942">
        <v>3717.1299999999997</v>
      </c>
      <c r="Q965" s="892">
        <v>0</v>
      </c>
      <c r="R965" s="892">
        <v>0</v>
      </c>
      <c r="S965" s="892">
        <v>0</v>
      </c>
      <c r="T965" s="892">
        <v>0</v>
      </c>
      <c r="U965" s="892">
        <v>0</v>
      </c>
      <c r="V965" s="926">
        <v>0</v>
      </c>
    </row>
    <row r="966" spans="1:22">
      <c r="A966" s="882" t="s">
        <v>1457</v>
      </c>
      <c r="B966" s="951">
        <v>20.59</v>
      </c>
      <c r="C966" s="951">
        <v>0</v>
      </c>
      <c r="D966" s="899">
        <v>7</v>
      </c>
      <c r="E966" s="899">
        <v>0</v>
      </c>
      <c r="F966" s="899">
        <v>144.13</v>
      </c>
      <c r="G966" s="950">
        <v>5.3</v>
      </c>
      <c r="H966" s="899">
        <v>7</v>
      </c>
      <c r="I966" s="899">
        <v>0</v>
      </c>
      <c r="J966" s="899">
        <v>0</v>
      </c>
      <c r="K966" s="949">
        <v>74.2</v>
      </c>
      <c r="L966" s="948">
        <v>218.32999999999998</v>
      </c>
      <c r="M966" s="898">
        <v>0</v>
      </c>
      <c r="N966" s="898">
        <v>0</v>
      </c>
      <c r="O966" s="898">
        <v>0</v>
      </c>
      <c r="P966" s="947">
        <v>218.32999999999998</v>
      </c>
      <c r="Q966" s="898">
        <v>0</v>
      </c>
      <c r="R966" s="898">
        <v>0</v>
      </c>
      <c r="S966" s="898">
        <v>0</v>
      </c>
      <c r="T966" s="898">
        <v>0</v>
      </c>
      <c r="U966" s="898">
        <v>0</v>
      </c>
      <c r="V966" s="925">
        <v>0</v>
      </c>
    </row>
    <row r="967" spans="1:22">
      <c r="A967" s="880" t="s">
        <v>1456</v>
      </c>
      <c r="B967" s="946">
        <v>42.94</v>
      </c>
      <c r="C967" s="946">
        <v>0</v>
      </c>
      <c r="D967" s="893">
        <v>58</v>
      </c>
      <c r="E967" s="893">
        <v>0</v>
      </c>
      <c r="F967" s="893">
        <v>2490.52</v>
      </c>
      <c r="G967" s="945">
        <v>4.4000000000000004</v>
      </c>
      <c r="H967" s="893">
        <v>10</v>
      </c>
      <c r="I967" s="893">
        <v>10</v>
      </c>
      <c r="J967" s="893">
        <v>10</v>
      </c>
      <c r="K967" s="944">
        <v>88</v>
      </c>
      <c r="L967" s="943">
        <v>2578.52</v>
      </c>
      <c r="M967" s="892">
        <v>0</v>
      </c>
      <c r="N967" s="892">
        <v>0</v>
      </c>
      <c r="O967" s="892">
        <v>0</v>
      </c>
      <c r="P967" s="942">
        <v>2578.52</v>
      </c>
      <c r="Q967" s="892">
        <v>0</v>
      </c>
      <c r="R967" s="892">
        <v>0</v>
      </c>
      <c r="S967" s="892">
        <v>0</v>
      </c>
      <c r="T967" s="892">
        <v>0</v>
      </c>
      <c r="U967" s="892">
        <v>0</v>
      </c>
      <c r="V967" s="926">
        <v>0</v>
      </c>
    </row>
    <row r="968" spans="1:22">
      <c r="A968" s="882" t="s">
        <v>1455</v>
      </c>
      <c r="B968" s="951">
        <v>8.2200000000000006</v>
      </c>
      <c r="C968" s="951">
        <v>7.89</v>
      </c>
      <c r="D968" s="899">
        <v>108</v>
      </c>
      <c r="E968" s="899">
        <v>105</v>
      </c>
      <c r="F968" s="899">
        <v>1716.21</v>
      </c>
      <c r="G968" s="950">
        <v>10.1</v>
      </c>
      <c r="H968" s="899">
        <v>12</v>
      </c>
      <c r="I968" s="899">
        <v>8</v>
      </c>
      <c r="J968" s="899">
        <v>11</v>
      </c>
      <c r="K968" s="949">
        <v>303</v>
      </c>
      <c r="L968" s="948">
        <v>2019.21</v>
      </c>
      <c r="M968" s="898">
        <v>0</v>
      </c>
      <c r="N968" s="898">
        <v>0</v>
      </c>
      <c r="O968" s="898">
        <v>0</v>
      </c>
      <c r="P968" s="947">
        <v>2019.21</v>
      </c>
      <c r="Q968" s="898">
        <v>0</v>
      </c>
      <c r="R968" s="898">
        <v>0</v>
      </c>
      <c r="S968" s="898">
        <v>0</v>
      </c>
      <c r="T968" s="898">
        <v>0</v>
      </c>
      <c r="U968" s="898">
        <v>0</v>
      </c>
      <c r="V968" s="925">
        <v>0</v>
      </c>
    </row>
    <row r="969" spans="1:22">
      <c r="A969" s="880" t="s">
        <v>1454</v>
      </c>
      <c r="B969" s="946">
        <v>8.2200000000000006</v>
      </c>
      <c r="C969" s="946">
        <v>7.89</v>
      </c>
      <c r="D969" s="893">
        <v>104</v>
      </c>
      <c r="E969" s="893">
        <v>101</v>
      </c>
      <c r="F969" s="893">
        <v>1651.77</v>
      </c>
      <c r="G969" s="945">
        <v>9</v>
      </c>
      <c r="H969" s="893">
        <v>11</v>
      </c>
      <c r="I969" s="893">
        <v>10</v>
      </c>
      <c r="J969" s="893">
        <v>12</v>
      </c>
      <c r="K969" s="944">
        <v>234</v>
      </c>
      <c r="L969" s="943">
        <v>1885.77</v>
      </c>
      <c r="M969" s="892">
        <v>0</v>
      </c>
      <c r="N969" s="892">
        <v>0</v>
      </c>
      <c r="O969" s="892">
        <v>0</v>
      </c>
      <c r="P969" s="942">
        <v>1885.77</v>
      </c>
      <c r="Q969" s="892">
        <v>0</v>
      </c>
      <c r="R969" s="892">
        <v>0</v>
      </c>
      <c r="S969" s="892">
        <v>0</v>
      </c>
      <c r="T969" s="892">
        <v>0</v>
      </c>
      <c r="U969" s="892">
        <v>0</v>
      </c>
      <c r="V969" s="926">
        <v>0</v>
      </c>
    </row>
    <row r="970" spans="1:22">
      <c r="A970" s="882" t="s">
        <v>1095</v>
      </c>
      <c r="B970" s="951">
        <v>11.05</v>
      </c>
      <c r="C970" s="951">
        <v>11.42</v>
      </c>
      <c r="D970" s="899">
        <v>41</v>
      </c>
      <c r="E970" s="899">
        <v>40</v>
      </c>
      <c r="F970" s="899">
        <v>909.85</v>
      </c>
      <c r="G970" s="950">
        <v>3.6549999999999998</v>
      </c>
      <c r="H970" s="899">
        <v>4</v>
      </c>
      <c r="I970" s="899">
        <v>4</v>
      </c>
      <c r="J970" s="899">
        <v>4</v>
      </c>
      <c r="K970" s="949">
        <v>29.24</v>
      </c>
      <c r="L970" s="948">
        <v>939.09</v>
      </c>
      <c r="M970" s="898">
        <v>0</v>
      </c>
      <c r="N970" s="898">
        <v>0</v>
      </c>
      <c r="O970" s="898">
        <v>717.99032662452066</v>
      </c>
      <c r="P970" s="947">
        <v>221.09967337547937</v>
      </c>
      <c r="Q970" s="898">
        <v>0</v>
      </c>
      <c r="R970" s="898">
        <v>0</v>
      </c>
      <c r="S970" s="898">
        <v>0</v>
      </c>
      <c r="T970" s="898">
        <v>0</v>
      </c>
      <c r="U970" s="898">
        <v>0</v>
      </c>
      <c r="V970" s="925">
        <v>0</v>
      </c>
    </row>
    <row r="971" spans="1:22">
      <c r="A971" s="880" t="s">
        <v>1453</v>
      </c>
      <c r="B971" s="946">
        <v>13.71</v>
      </c>
      <c r="C971" s="946">
        <v>12.9</v>
      </c>
      <c r="D971" s="893">
        <v>43</v>
      </c>
      <c r="E971" s="893">
        <v>45</v>
      </c>
      <c r="F971" s="893">
        <v>1170.0300000000002</v>
      </c>
      <c r="G971" s="945">
        <v>4.585</v>
      </c>
      <c r="H971" s="893">
        <v>5</v>
      </c>
      <c r="I971" s="893">
        <v>4</v>
      </c>
      <c r="J971" s="893">
        <v>6</v>
      </c>
      <c r="K971" s="944">
        <v>64.19</v>
      </c>
      <c r="L971" s="943">
        <v>1234.2200000000003</v>
      </c>
      <c r="M971" s="892">
        <v>0</v>
      </c>
      <c r="N971" s="892">
        <v>0</v>
      </c>
      <c r="O971" s="892">
        <v>278.12054892116305</v>
      </c>
      <c r="P971" s="942">
        <v>956.09945107883721</v>
      </c>
      <c r="Q971" s="892">
        <v>0</v>
      </c>
      <c r="R971" s="892">
        <v>0</v>
      </c>
      <c r="S971" s="892">
        <v>0</v>
      </c>
      <c r="T971" s="892">
        <v>0</v>
      </c>
      <c r="U971" s="892">
        <v>0</v>
      </c>
      <c r="V971" s="926">
        <v>0</v>
      </c>
    </row>
    <row r="972" spans="1:22">
      <c r="A972" s="882" t="s">
        <v>1094</v>
      </c>
      <c r="B972" s="951">
        <v>8.06</v>
      </c>
      <c r="C972" s="951">
        <v>10.68</v>
      </c>
      <c r="D972" s="899">
        <v>58</v>
      </c>
      <c r="E972" s="899">
        <v>59</v>
      </c>
      <c r="F972" s="899">
        <v>1097.5999999999999</v>
      </c>
      <c r="G972" s="950">
        <v>4.0999999999999996</v>
      </c>
      <c r="H972" s="899">
        <v>5</v>
      </c>
      <c r="I972" s="899">
        <v>4</v>
      </c>
      <c r="J972" s="899">
        <v>6</v>
      </c>
      <c r="K972" s="949">
        <v>57.399999999999991</v>
      </c>
      <c r="L972" s="948">
        <v>1155</v>
      </c>
      <c r="M972" s="898">
        <v>0</v>
      </c>
      <c r="N972" s="898">
        <v>0</v>
      </c>
      <c r="O972" s="898">
        <v>0</v>
      </c>
      <c r="P972" s="947">
        <v>1155</v>
      </c>
      <c r="Q972" s="898">
        <v>0</v>
      </c>
      <c r="R972" s="898">
        <v>0</v>
      </c>
      <c r="S972" s="898">
        <v>0</v>
      </c>
      <c r="T972" s="898">
        <v>0</v>
      </c>
      <c r="U972" s="898">
        <v>0</v>
      </c>
      <c r="V972" s="925">
        <v>0</v>
      </c>
    </row>
    <row r="973" spans="1:22">
      <c r="A973" s="880" t="s">
        <v>1093</v>
      </c>
      <c r="B973" s="946">
        <v>14.09</v>
      </c>
      <c r="C973" s="946">
        <v>13.79</v>
      </c>
      <c r="D973" s="893">
        <v>61</v>
      </c>
      <c r="E973" s="893">
        <v>61</v>
      </c>
      <c r="F973" s="893">
        <v>1700.6799999999998</v>
      </c>
      <c r="G973" s="945">
        <v>4.2</v>
      </c>
      <c r="H973" s="893">
        <v>9</v>
      </c>
      <c r="I973" s="893">
        <v>8</v>
      </c>
      <c r="J973" s="893">
        <v>9</v>
      </c>
      <c r="K973" s="944">
        <v>84</v>
      </c>
      <c r="L973" s="943">
        <v>1784.6799999999998</v>
      </c>
      <c r="M973" s="892">
        <v>0</v>
      </c>
      <c r="N973" s="892">
        <v>0</v>
      </c>
      <c r="O973" s="892">
        <v>396.03998165043203</v>
      </c>
      <c r="P973" s="942">
        <v>1388.640018349568</v>
      </c>
      <c r="Q973" s="892">
        <v>0</v>
      </c>
      <c r="R973" s="892">
        <v>0</v>
      </c>
      <c r="S973" s="892">
        <v>0</v>
      </c>
      <c r="T973" s="892">
        <v>0</v>
      </c>
      <c r="U973" s="892">
        <v>0</v>
      </c>
      <c r="V973" s="926">
        <v>0</v>
      </c>
    </row>
    <row r="974" spans="1:22">
      <c r="A974" s="882" t="s">
        <v>1092</v>
      </c>
      <c r="B974" s="951">
        <v>12.44</v>
      </c>
      <c r="C974" s="951">
        <v>13.29</v>
      </c>
      <c r="D974" s="899">
        <v>78</v>
      </c>
      <c r="E974" s="899">
        <v>73</v>
      </c>
      <c r="F974" s="899">
        <v>1940.4899999999998</v>
      </c>
      <c r="G974" s="950">
        <v>19.350000000000001</v>
      </c>
      <c r="H974" s="899">
        <v>8</v>
      </c>
      <c r="I974" s="899">
        <v>6</v>
      </c>
      <c r="J974" s="899">
        <v>8</v>
      </c>
      <c r="K974" s="949">
        <v>387</v>
      </c>
      <c r="L974" s="948">
        <v>2327.4899999999998</v>
      </c>
      <c r="M974" s="898">
        <v>0</v>
      </c>
      <c r="N974" s="898">
        <v>0</v>
      </c>
      <c r="O974" s="898">
        <v>382.74949496571435</v>
      </c>
      <c r="P974" s="947">
        <v>1944.7405050342854</v>
      </c>
      <c r="Q974" s="898">
        <v>0</v>
      </c>
      <c r="R974" s="898">
        <v>0</v>
      </c>
      <c r="S974" s="898">
        <v>0</v>
      </c>
      <c r="T974" s="898">
        <v>0</v>
      </c>
      <c r="U974" s="898">
        <v>0</v>
      </c>
      <c r="V974" s="925">
        <v>0</v>
      </c>
    </row>
    <row r="975" spans="1:22">
      <c r="A975" s="880" t="s">
        <v>1091</v>
      </c>
      <c r="B975" s="946">
        <v>6.81</v>
      </c>
      <c r="C975" s="946">
        <v>6.91</v>
      </c>
      <c r="D975" s="893">
        <v>69</v>
      </c>
      <c r="E975" s="893">
        <v>67</v>
      </c>
      <c r="F975" s="893">
        <v>932.86</v>
      </c>
      <c r="G975" s="945">
        <v>9.3000000000000007</v>
      </c>
      <c r="H975" s="893">
        <v>5</v>
      </c>
      <c r="I975" s="893">
        <v>4</v>
      </c>
      <c r="J975" s="893">
        <v>5</v>
      </c>
      <c r="K975" s="944">
        <v>111.60000000000001</v>
      </c>
      <c r="L975" s="943">
        <v>1044.46</v>
      </c>
      <c r="M975" s="892">
        <v>0</v>
      </c>
      <c r="N975" s="892">
        <v>0</v>
      </c>
      <c r="O975" s="892">
        <v>966.31072353810544</v>
      </c>
      <c r="P975" s="942">
        <v>78.149276461894516</v>
      </c>
      <c r="Q975" s="892">
        <v>0</v>
      </c>
      <c r="R975" s="892">
        <v>0</v>
      </c>
      <c r="S975" s="892">
        <v>0</v>
      </c>
      <c r="T975" s="892">
        <v>0</v>
      </c>
      <c r="U975" s="892">
        <v>0</v>
      </c>
      <c r="V975" s="926">
        <v>0</v>
      </c>
    </row>
    <row r="976" spans="1:22">
      <c r="A976" s="882" t="s">
        <v>1090</v>
      </c>
      <c r="B976" s="951">
        <v>7.93</v>
      </c>
      <c r="C976" s="951">
        <v>7.7</v>
      </c>
      <c r="D976" s="899">
        <v>95</v>
      </c>
      <c r="E976" s="899">
        <v>93</v>
      </c>
      <c r="F976" s="899">
        <v>1469.45</v>
      </c>
      <c r="G976" s="950">
        <v>9.3000000000000007</v>
      </c>
      <c r="H976" s="899">
        <v>8</v>
      </c>
      <c r="I976" s="899">
        <v>8</v>
      </c>
      <c r="J976" s="899">
        <v>8</v>
      </c>
      <c r="K976" s="949">
        <v>148.80000000000001</v>
      </c>
      <c r="L976" s="948">
        <v>1618.25</v>
      </c>
      <c r="M976" s="898">
        <v>0</v>
      </c>
      <c r="N976" s="898">
        <v>0</v>
      </c>
      <c r="O976" s="898">
        <v>76.906854221540513</v>
      </c>
      <c r="P976" s="947">
        <v>1541.3431457784595</v>
      </c>
      <c r="Q976" s="898">
        <v>0</v>
      </c>
      <c r="R976" s="898">
        <v>0</v>
      </c>
      <c r="S976" s="898">
        <v>0</v>
      </c>
      <c r="T976" s="898">
        <v>0</v>
      </c>
      <c r="U976" s="898">
        <v>0</v>
      </c>
      <c r="V976" s="925">
        <v>0</v>
      </c>
    </row>
    <row r="977" spans="1:22">
      <c r="A977" s="880" t="s">
        <v>1089</v>
      </c>
      <c r="B977" s="946">
        <v>10.69</v>
      </c>
      <c r="C977" s="946">
        <v>10.77</v>
      </c>
      <c r="D977" s="893">
        <v>24</v>
      </c>
      <c r="E977" s="893">
        <v>25</v>
      </c>
      <c r="F977" s="893">
        <v>525.80999999999995</v>
      </c>
      <c r="G977" s="945">
        <v>10.19</v>
      </c>
      <c r="H977" s="893">
        <v>9</v>
      </c>
      <c r="I977" s="893">
        <v>7</v>
      </c>
      <c r="J977" s="893">
        <v>9</v>
      </c>
      <c r="K977" s="944">
        <v>224.17999999999998</v>
      </c>
      <c r="L977" s="943">
        <v>749.9899999999999</v>
      </c>
      <c r="M977" s="892">
        <v>0</v>
      </c>
      <c r="N977" s="892">
        <v>0</v>
      </c>
      <c r="O977" s="892">
        <v>682.03129338010569</v>
      </c>
      <c r="P977" s="942">
        <v>67.95870661989413</v>
      </c>
      <c r="Q977" s="892">
        <v>0</v>
      </c>
      <c r="R977" s="892">
        <v>0</v>
      </c>
      <c r="S977" s="892">
        <v>0</v>
      </c>
      <c r="T977" s="892">
        <v>0</v>
      </c>
      <c r="U977" s="892">
        <v>0</v>
      </c>
      <c r="V977" s="926">
        <v>0</v>
      </c>
    </row>
    <row r="978" spans="1:22">
      <c r="A978" s="882" t="s">
        <v>1088</v>
      </c>
      <c r="B978" s="951">
        <v>18.89</v>
      </c>
      <c r="C978" s="951">
        <v>19.3</v>
      </c>
      <c r="D978" s="899">
        <v>46</v>
      </c>
      <c r="E978" s="899">
        <v>45</v>
      </c>
      <c r="F978" s="899">
        <v>1737.44</v>
      </c>
      <c r="G978" s="950">
        <v>10.19</v>
      </c>
      <c r="H978" s="899">
        <v>7</v>
      </c>
      <c r="I978" s="899">
        <v>5</v>
      </c>
      <c r="J978" s="899">
        <v>7</v>
      </c>
      <c r="K978" s="949">
        <v>183.42</v>
      </c>
      <c r="L978" s="948">
        <v>1920.8600000000001</v>
      </c>
      <c r="M978" s="898">
        <v>0</v>
      </c>
      <c r="N978" s="898">
        <v>0</v>
      </c>
      <c r="O978" s="898">
        <v>1649.4401177416544</v>
      </c>
      <c r="P978" s="947">
        <v>271.41988225834569</v>
      </c>
      <c r="Q978" s="898">
        <v>0</v>
      </c>
      <c r="R978" s="898">
        <v>0</v>
      </c>
      <c r="S978" s="898">
        <v>0</v>
      </c>
      <c r="T978" s="898">
        <v>0</v>
      </c>
      <c r="U978" s="898">
        <v>0</v>
      </c>
      <c r="V978" s="925">
        <v>0</v>
      </c>
    </row>
    <row r="979" spans="1:22">
      <c r="A979" s="880" t="s">
        <v>1809</v>
      </c>
      <c r="B979" s="946">
        <v>22.67</v>
      </c>
      <c r="C979" s="946">
        <v>23.79</v>
      </c>
      <c r="D979" s="893">
        <v>105</v>
      </c>
      <c r="E979" s="893">
        <v>105</v>
      </c>
      <c r="F979" s="893">
        <v>4878.3</v>
      </c>
      <c r="G979" s="945">
        <v>10.087</v>
      </c>
      <c r="H979" s="893">
        <v>21</v>
      </c>
      <c r="I979" s="893">
        <v>19</v>
      </c>
      <c r="J979" s="893">
        <v>21</v>
      </c>
      <c r="K979" s="944">
        <v>464.00200000000001</v>
      </c>
      <c r="L979" s="943">
        <v>5342.3020000000006</v>
      </c>
      <c r="M979" s="892">
        <v>5342.3020000000006</v>
      </c>
      <c r="N979" s="892">
        <v>0</v>
      </c>
      <c r="O979" s="892">
        <v>0</v>
      </c>
      <c r="P979" s="942">
        <v>0</v>
      </c>
      <c r="Q979" s="892">
        <v>0</v>
      </c>
      <c r="R979" s="892">
        <v>0</v>
      </c>
      <c r="S979" s="892">
        <v>0</v>
      </c>
      <c r="T979" s="892">
        <v>0</v>
      </c>
      <c r="U979" s="892">
        <v>0</v>
      </c>
      <c r="V979" s="926">
        <v>0</v>
      </c>
    </row>
    <row r="980" spans="1:22">
      <c r="A980" s="882" t="s">
        <v>1087</v>
      </c>
      <c r="B980" s="951">
        <v>16.64</v>
      </c>
      <c r="C980" s="951">
        <v>0</v>
      </c>
      <c r="D980" s="899">
        <v>119</v>
      </c>
      <c r="E980" s="899">
        <v>0</v>
      </c>
      <c r="F980" s="899">
        <v>1980.16</v>
      </c>
      <c r="G980" s="950">
        <v>10</v>
      </c>
      <c r="H980" s="899">
        <v>7</v>
      </c>
      <c r="I980" s="899">
        <v>7</v>
      </c>
      <c r="J980" s="899">
        <v>7</v>
      </c>
      <c r="K980" s="949">
        <v>140</v>
      </c>
      <c r="L980" s="948">
        <v>2120.16</v>
      </c>
      <c r="M980" s="898">
        <v>0</v>
      </c>
      <c r="N980" s="898">
        <v>0</v>
      </c>
      <c r="O980" s="898">
        <v>0</v>
      </c>
      <c r="P980" s="947">
        <v>2120.16</v>
      </c>
      <c r="Q980" s="898">
        <v>0</v>
      </c>
      <c r="R980" s="898">
        <v>0</v>
      </c>
      <c r="S980" s="898">
        <v>0</v>
      </c>
      <c r="T980" s="898">
        <v>0</v>
      </c>
      <c r="U980" s="898">
        <v>0</v>
      </c>
      <c r="V980" s="925">
        <v>0</v>
      </c>
    </row>
    <row r="981" spans="1:22">
      <c r="A981" s="880" t="s">
        <v>1808</v>
      </c>
      <c r="B981" s="946">
        <v>16.739999999999998</v>
      </c>
      <c r="C981" s="946">
        <v>19.89</v>
      </c>
      <c r="D981" s="893">
        <v>230</v>
      </c>
      <c r="E981" s="893">
        <v>230</v>
      </c>
      <c r="F981" s="893">
        <v>8424.9</v>
      </c>
      <c r="G981" s="945">
        <v>14.68</v>
      </c>
      <c r="H981" s="893">
        <v>31</v>
      </c>
      <c r="I981" s="893">
        <v>24</v>
      </c>
      <c r="J981" s="893">
        <v>28</v>
      </c>
      <c r="K981" s="944">
        <v>1027.5999999999999</v>
      </c>
      <c r="L981" s="943">
        <v>9452.5</v>
      </c>
      <c r="M981" s="892">
        <v>9452.5</v>
      </c>
      <c r="N981" s="892">
        <v>0</v>
      </c>
      <c r="O981" s="892">
        <v>0</v>
      </c>
      <c r="P981" s="942">
        <v>0</v>
      </c>
      <c r="Q981" s="892">
        <v>0</v>
      </c>
      <c r="R981" s="892">
        <v>0</v>
      </c>
      <c r="S981" s="892">
        <v>0</v>
      </c>
      <c r="T981" s="892">
        <v>0</v>
      </c>
      <c r="U981" s="892">
        <v>0</v>
      </c>
      <c r="V981" s="926">
        <v>0</v>
      </c>
    </row>
    <row r="982" spans="1:22">
      <c r="A982" s="882" t="s">
        <v>1807</v>
      </c>
      <c r="B982" s="951">
        <v>3.97</v>
      </c>
      <c r="C982" s="951">
        <v>0</v>
      </c>
      <c r="D982" s="899">
        <v>16</v>
      </c>
      <c r="E982" s="899">
        <v>16</v>
      </c>
      <c r="F982" s="899">
        <v>63.52</v>
      </c>
      <c r="G982" s="950">
        <v>14.68</v>
      </c>
      <c r="H982" s="899">
        <v>3</v>
      </c>
      <c r="I982" s="899">
        <v>0</v>
      </c>
      <c r="J982" s="899">
        <v>0</v>
      </c>
      <c r="K982" s="949">
        <v>88.08</v>
      </c>
      <c r="L982" s="948">
        <v>151.6</v>
      </c>
      <c r="M982" s="898">
        <v>151.6</v>
      </c>
      <c r="N982" s="898">
        <v>0</v>
      </c>
      <c r="O982" s="898">
        <v>0</v>
      </c>
      <c r="P982" s="947">
        <v>0</v>
      </c>
      <c r="Q982" s="898">
        <v>0</v>
      </c>
      <c r="R982" s="898">
        <v>0</v>
      </c>
      <c r="S982" s="898">
        <v>0</v>
      </c>
      <c r="T982" s="898">
        <v>0</v>
      </c>
      <c r="U982" s="898">
        <v>0</v>
      </c>
      <c r="V982" s="925">
        <v>0</v>
      </c>
    </row>
    <row r="983" spans="1:22">
      <c r="A983" s="880" t="s">
        <v>1806</v>
      </c>
      <c r="B983" s="946">
        <v>8.5500000000000007</v>
      </c>
      <c r="C983" s="946">
        <v>0</v>
      </c>
      <c r="D983" s="893">
        <v>61</v>
      </c>
      <c r="E983" s="893">
        <v>0</v>
      </c>
      <c r="F983" s="893">
        <v>521.55000000000007</v>
      </c>
      <c r="G983" s="945">
        <v>14.68</v>
      </c>
      <c r="H983" s="893">
        <v>3</v>
      </c>
      <c r="I983" s="893">
        <v>2</v>
      </c>
      <c r="J983" s="893">
        <v>3</v>
      </c>
      <c r="K983" s="944">
        <v>117.44</v>
      </c>
      <c r="L983" s="943">
        <v>638.99</v>
      </c>
      <c r="M983" s="892">
        <v>168.56258098867841</v>
      </c>
      <c r="N983" s="892">
        <v>470.42741901132166</v>
      </c>
      <c r="O983" s="892">
        <v>0</v>
      </c>
      <c r="P983" s="942">
        <v>0</v>
      </c>
      <c r="Q983" s="892">
        <v>0</v>
      </c>
      <c r="R983" s="892">
        <v>0</v>
      </c>
      <c r="S983" s="892">
        <v>0</v>
      </c>
      <c r="T983" s="892">
        <v>0</v>
      </c>
      <c r="U983" s="892">
        <v>0</v>
      </c>
      <c r="V983" s="926">
        <v>0</v>
      </c>
    </row>
    <row r="984" spans="1:22">
      <c r="A984" s="882" t="s">
        <v>1805</v>
      </c>
      <c r="B984" s="951">
        <v>33.61</v>
      </c>
      <c r="C984" s="951">
        <v>0</v>
      </c>
      <c r="D984" s="899">
        <v>92</v>
      </c>
      <c r="E984" s="899">
        <v>0</v>
      </c>
      <c r="F984" s="899">
        <v>3092.12</v>
      </c>
      <c r="G984" s="950">
        <v>15.78</v>
      </c>
      <c r="H984" s="899">
        <v>14</v>
      </c>
      <c r="I984" s="899">
        <v>12</v>
      </c>
      <c r="J984" s="899">
        <v>14</v>
      </c>
      <c r="K984" s="949">
        <v>504.96</v>
      </c>
      <c r="L984" s="948">
        <v>3597.08</v>
      </c>
      <c r="M984" s="898">
        <v>3299.8275794855917</v>
      </c>
      <c r="N984" s="898">
        <v>297.2524205144079</v>
      </c>
      <c r="O984" s="898">
        <v>0</v>
      </c>
      <c r="P984" s="947">
        <v>0</v>
      </c>
      <c r="Q984" s="898">
        <v>0</v>
      </c>
      <c r="R984" s="898">
        <v>0</v>
      </c>
      <c r="S984" s="898">
        <v>0</v>
      </c>
      <c r="T984" s="898">
        <v>0</v>
      </c>
      <c r="U984" s="898">
        <v>0</v>
      </c>
      <c r="V984" s="925">
        <v>0</v>
      </c>
    </row>
    <row r="985" spans="1:22">
      <c r="A985" s="880" t="s">
        <v>1804</v>
      </c>
      <c r="B985" s="946">
        <v>20.03</v>
      </c>
      <c r="C985" s="946">
        <v>18.2</v>
      </c>
      <c r="D985" s="893">
        <v>87</v>
      </c>
      <c r="E985" s="893">
        <v>89</v>
      </c>
      <c r="F985" s="893">
        <v>3362.41</v>
      </c>
      <c r="G985" s="945">
        <v>9.77</v>
      </c>
      <c r="H985" s="893">
        <v>15</v>
      </c>
      <c r="I985" s="893">
        <v>12</v>
      </c>
      <c r="J985" s="893">
        <v>15</v>
      </c>
      <c r="K985" s="944">
        <v>351.71999999999997</v>
      </c>
      <c r="L985" s="943">
        <v>3714.1299999999997</v>
      </c>
      <c r="M985" s="892">
        <v>3714.1299999999997</v>
      </c>
      <c r="N985" s="892">
        <v>0</v>
      </c>
      <c r="O985" s="892">
        <v>0</v>
      </c>
      <c r="P985" s="942">
        <v>0</v>
      </c>
      <c r="Q985" s="892">
        <v>0</v>
      </c>
      <c r="R985" s="892">
        <v>0</v>
      </c>
      <c r="S985" s="892">
        <v>0</v>
      </c>
      <c r="T985" s="892">
        <v>0</v>
      </c>
      <c r="U985" s="892">
        <v>0</v>
      </c>
      <c r="V985" s="926">
        <v>0</v>
      </c>
    </row>
    <row r="986" spans="1:22">
      <c r="A986" s="882" t="s">
        <v>1803</v>
      </c>
      <c r="B986" s="951">
        <v>3.77</v>
      </c>
      <c r="C986" s="951">
        <v>4.7699999999999996</v>
      </c>
      <c r="D986" s="899">
        <v>9</v>
      </c>
      <c r="E986" s="899">
        <v>9</v>
      </c>
      <c r="F986" s="899">
        <v>76.859999999999985</v>
      </c>
      <c r="G986" s="950">
        <v>9.77</v>
      </c>
      <c r="H986" s="899">
        <v>1</v>
      </c>
      <c r="I986" s="899">
        <v>0</v>
      </c>
      <c r="J986" s="899">
        <v>1</v>
      </c>
      <c r="K986" s="949">
        <v>39.08</v>
      </c>
      <c r="L986" s="948">
        <v>115.93999999999998</v>
      </c>
      <c r="M986" s="898">
        <v>115.93999999999998</v>
      </c>
      <c r="N986" s="898">
        <v>0</v>
      </c>
      <c r="O986" s="898">
        <v>0</v>
      </c>
      <c r="P986" s="947">
        <v>0</v>
      </c>
      <c r="Q986" s="898">
        <v>0</v>
      </c>
      <c r="R986" s="898">
        <v>0</v>
      </c>
      <c r="S986" s="898">
        <v>0</v>
      </c>
      <c r="T986" s="898">
        <v>0</v>
      </c>
      <c r="U986" s="898">
        <v>0</v>
      </c>
      <c r="V986" s="925">
        <v>0</v>
      </c>
    </row>
    <row r="987" spans="1:22">
      <c r="A987" s="880" t="s">
        <v>1802</v>
      </c>
      <c r="B987" s="946">
        <v>10.53</v>
      </c>
      <c r="C987" s="946">
        <v>11.23</v>
      </c>
      <c r="D987" s="893">
        <v>117</v>
      </c>
      <c r="E987" s="893">
        <v>117</v>
      </c>
      <c r="F987" s="893">
        <v>2545.92</v>
      </c>
      <c r="G987" s="945">
        <v>2.85</v>
      </c>
      <c r="H987" s="893">
        <v>15</v>
      </c>
      <c r="I987" s="893">
        <v>12</v>
      </c>
      <c r="J987" s="893">
        <v>15</v>
      </c>
      <c r="K987" s="944">
        <v>102.60000000000001</v>
      </c>
      <c r="L987" s="943">
        <v>2648.52</v>
      </c>
      <c r="M987" s="892">
        <v>2648.52</v>
      </c>
      <c r="N987" s="892">
        <v>0</v>
      </c>
      <c r="O987" s="892">
        <v>0</v>
      </c>
      <c r="P987" s="942">
        <v>0</v>
      </c>
      <c r="Q987" s="892">
        <v>0</v>
      </c>
      <c r="R987" s="892">
        <v>0</v>
      </c>
      <c r="S987" s="892">
        <v>0</v>
      </c>
      <c r="T987" s="892">
        <v>0</v>
      </c>
      <c r="U987" s="892">
        <v>0</v>
      </c>
      <c r="V987" s="926">
        <v>0</v>
      </c>
    </row>
    <row r="988" spans="1:22">
      <c r="A988" s="882" t="s">
        <v>1801</v>
      </c>
      <c r="B988" s="951">
        <v>13.36</v>
      </c>
      <c r="C988" s="951">
        <v>13.88</v>
      </c>
      <c r="D988" s="899">
        <v>95</v>
      </c>
      <c r="E988" s="899">
        <v>95</v>
      </c>
      <c r="F988" s="899">
        <v>2587.8000000000002</v>
      </c>
      <c r="G988" s="950">
        <v>3.2</v>
      </c>
      <c r="H988" s="899">
        <v>11</v>
      </c>
      <c r="I988" s="899">
        <v>8</v>
      </c>
      <c r="J988" s="899">
        <v>11</v>
      </c>
      <c r="K988" s="949">
        <v>89.600000000000009</v>
      </c>
      <c r="L988" s="948">
        <v>2677.4</v>
      </c>
      <c r="M988" s="898">
        <v>2677.4</v>
      </c>
      <c r="N988" s="898">
        <v>0</v>
      </c>
      <c r="O988" s="898">
        <v>0</v>
      </c>
      <c r="P988" s="947">
        <v>0</v>
      </c>
      <c r="Q988" s="898">
        <v>0</v>
      </c>
      <c r="R988" s="898">
        <v>0</v>
      </c>
      <c r="S988" s="898">
        <v>0</v>
      </c>
      <c r="T988" s="898">
        <v>0</v>
      </c>
      <c r="U988" s="898">
        <v>0</v>
      </c>
      <c r="V988" s="925">
        <v>0</v>
      </c>
    </row>
    <row r="989" spans="1:22">
      <c r="A989" s="880" t="s">
        <v>1086</v>
      </c>
      <c r="B989" s="946">
        <v>13.48</v>
      </c>
      <c r="C989" s="946">
        <v>0</v>
      </c>
      <c r="D989" s="893">
        <v>46</v>
      </c>
      <c r="E989" s="893">
        <v>0</v>
      </c>
      <c r="F989" s="893">
        <v>620.08000000000004</v>
      </c>
      <c r="G989" s="945">
        <v>11</v>
      </c>
      <c r="H989" s="893">
        <v>4</v>
      </c>
      <c r="I989" s="893">
        <v>4</v>
      </c>
      <c r="J989" s="893">
        <v>4</v>
      </c>
      <c r="K989" s="944">
        <v>88</v>
      </c>
      <c r="L989" s="943">
        <v>708.08</v>
      </c>
      <c r="M989" s="892">
        <v>0</v>
      </c>
      <c r="N989" s="892">
        <v>0</v>
      </c>
      <c r="O989" s="892">
        <v>0</v>
      </c>
      <c r="P989" s="942">
        <v>708.08</v>
      </c>
      <c r="Q989" s="892">
        <v>0</v>
      </c>
      <c r="R989" s="892">
        <v>0</v>
      </c>
      <c r="S989" s="892">
        <v>0</v>
      </c>
      <c r="T989" s="892">
        <v>0</v>
      </c>
      <c r="U989" s="892">
        <v>0</v>
      </c>
      <c r="V989" s="926">
        <v>0</v>
      </c>
    </row>
    <row r="990" spans="1:22">
      <c r="A990" s="882" t="s">
        <v>1085</v>
      </c>
      <c r="B990" s="951">
        <v>24.44</v>
      </c>
      <c r="C990" s="951">
        <v>0</v>
      </c>
      <c r="D990" s="899">
        <v>57</v>
      </c>
      <c r="E990" s="899">
        <v>0</v>
      </c>
      <c r="F990" s="899">
        <v>1393.0800000000002</v>
      </c>
      <c r="G990" s="950">
        <v>4.0999999999999996</v>
      </c>
      <c r="H990" s="899">
        <v>6</v>
      </c>
      <c r="I990" s="899">
        <v>6</v>
      </c>
      <c r="J990" s="899">
        <v>6</v>
      </c>
      <c r="K990" s="949">
        <v>49.199999999999996</v>
      </c>
      <c r="L990" s="948">
        <v>1442.2800000000002</v>
      </c>
      <c r="M990" s="898">
        <v>0</v>
      </c>
      <c r="N990" s="898">
        <v>0</v>
      </c>
      <c r="O990" s="898">
        <v>1442.2800000000002</v>
      </c>
      <c r="P990" s="947">
        <v>0</v>
      </c>
      <c r="Q990" s="898">
        <v>0</v>
      </c>
      <c r="R990" s="898">
        <v>0</v>
      </c>
      <c r="S990" s="898">
        <v>0</v>
      </c>
      <c r="T990" s="898">
        <v>0</v>
      </c>
      <c r="U990" s="898">
        <v>0</v>
      </c>
      <c r="V990" s="925">
        <v>0</v>
      </c>
    </row>
    <row r="991" spans="1:22">
      <c r="A991" s="880" t="s">
        <v>1084</v>
      </c>
      <c r="B991" s="946">
        <v>20.91</v>
      </c>
      <c r="C991" s="946">
        <v>0</v>
      </c>
      <c r="D991" s="893">
        <v>42</v>
      </c>
      <c r="E991" s="893">
        <v>0</v>
      </c>
      <c r="F991" s="893">
        <v>878.22</v>
      </c>
      <c r="G991" s="945">
        <v>8.07</v>
      </c>
      <c r="H991" s="893">
        <v>4</v>
      </c>
      <c r="I991" s="893">
        <v>4</v>
      </c>
      <c r="J991" s="893">
        <v>4</v>
      </c>
      <c r="K991" s="944">
        <v>64.56</v>
      </c>
      <c r="L991" s="943">
        <v>942.78</v>
      </c>
      <c r="M991" s="892">
        <v>0</v>
      </c>
      <c r="N991" s="892">
        <v>0</v>
      </c>
      <c r="O991" s="892">
        <v>942.78</v>
      </c>
      <c r="P991" s="942">
        <v>0</v>
      </c>
      <c r="Q991" s="892">
        <v>0</v>
      </c>
      <c r="R991" s="892">
        <v>0</v>
      </c>
      <c r="S991" s="892">
        <v>0</v>
      </c>
      <c r="T991" s="892">
        <v>0</v>
      </c>
      <c r="U991" s="892">
        <v>0</v>
      </c>
      <c r="V991" s="926">
        <v>0</v>
      </c>
    </row>
    <row r="992" spans="1:22">
      <c r="A992" s="882" t="s">
        <v>1083</v>
      </c>
      <c r="B992" s="951">
        <v>19</v>
      </c>
      <c r="C992" s="951">
        <v>0</v>
      </c>
      <c r="D992" s="899">
        <v>41</v>
      </c>
      <c r="E992" s="899">
        <v>0</v>
      </c>
      <c r="F992" s="899">
        <v>779</v>
      </c>
      <c r="G992" s="950">
        <v>3.5</v>
      </c>
      <c r="H992" s="899">
        <v>3</v>
      </c>
      <c r="I992" s="899">
        <v>3</v>
      </c>
      <c r="J992" s="899">
        <v>3</v>
      </c>
      <c r="K992" s="949">
        <v>21</v>
      </c>
      <c r="L992" s="948">
        <v>800</v>
      </c>
      <c r="M992" s="898">
        <v>0</v>
      </c>
      <c r="N992" s="898">
        <v>0</v>
      </c>
      <c r="O992" s="898">
        <v>800</v>
      </c>
      <c r="P992" s="947">
        <v>0</v>
      </c>
      <c r="Q992" s="898">
        <v>0</v>
      </c>
      <c r="R992" s="898">
        <v>0</v>
      </c>
      <c r="S992" s="898">
        <v>0</v>
      </c>
      <c r="T992" s="898">
        <v>0</v>
      </c>
      <c r="U992" s="898">
        <v>0</v>
      </c>
      <c r="V992" s="925">
        <v>0</v>
      </c>
    </row>
    <row r="993" spans="1:22">
      <c r="A993" s="880" t="s">
        <v>1082</v>
      </c>
      <c r="B993" s="946">
        <v>17.53</v>
      </c>
      <c r="C993" s="946">
        <v>0</v>
      </c>
      <c r="D993" s="893">
        <v>136</v>
      </c>
      <c r="E993" s="893">
        <v>0</v>
      </c>
      <c r="F993" s="893">
        <v>2384.08</v>
      </c>
      <c r="G993" s="945">
        <v>10</v>
      </c>
      <c r="H993" s="893">
        <v>8</v>
      </c>
      <c r="I993" s="893">
        <v>8</v>
      </c>
      <c r="J993" s="893">
        <v>8</v>
      </c>
      <c r="K993" s="944">
        <v>160</v>
      </c>
      <c r="L993" s="943">
        <v>2544.08</v>
      </c>
      <c r="M993" s="892">
        <v>0</v>
      </c>
      <c r="N993" s="892">
        <v>0</v>
      </c>
      <c r="O993" s="892">
        <v>0</v>
      </c>
      <c r="P993" s="942">
        <v>2544.08</v>
      </c>
      <c r="Q993" s="892">
        <v>0</v>
      </c>
      <c r="R993" s="892">
        <v>0</v>
      </c>
      <c r="S993" s="892">
        <v>0</v>
      </c>
      <c r="T993" s="892">
        <v>0</v>
      </c>
      <c r="U993" s="892">
        <v>0</v>
      </c>
      <c r="V993" s="926">
        <v>0</v>
      </c>
    </row>
    <row r="994" spans="1:22">
      <c r="A994" s="882" t="s">
        <v>1081</v>
      </c>
      <c r="B994" s="951">
        <v>10.19</v>
      </c>
      <c r="C994" s="951">
        <v>9.69</v>
      </c>
      <c r="D994" s="899">
        <v>37</v>
      </c>
      <c r="E994" s="899">
        <v>37</v>
      </c>
      <c r="F994" s="899">
        <v>735.56</v>
      </c>
      <c r="G994" s="950">
        <v>3.99</v>
      </c>
      <c r="H994" s="899">
        <v>3</v>
      </c>
      <c r="I994" s="899">
        <v>3</v>
      </c>
      <c r="J994" s="899">
        <v>3</v>
      </c>
      <c r="K994" s="949">
        <v>23.94</v>
      </c>
      <c r="L994" s="948">
        <v>759.5</v>
      </c>
      <c r="M994" s="898">
        <v>0</v>
      </c>
      <c r="N994" s="898">
        <v>0</v>
      </c>
      <c r="O994" s="898">
        <v>759.5</v>
      </c>
      <c r="P994" s="947">
        <v>0</v>
      </c>
      <c r="Q994" s="898">
        <v>0</v>
      </c>
      <c r="R994" s="898">
        <v>0</v>
      </c>
      <c r="S994" s="898">
        <v>0</v>
      </c>
      <c r="T994" s="898">
        <v>0</v>
      </c>
      <c r="U994" s="898">
        <v>0</v>
      </c>
      <c r="V994" s="925">
        <v>0</v>
      </c>
    </row>
    <row r="995" spans="1:22">
      <c r="A995" s="880" t="s">
        <v>1800</v>
      </c>
      <c r="B995" s="946">
        <v>8.8000000000000007</v>
      </c>
      <c r="C995" s="946">
        <v>10.61</v>
      </c>
      <c r="D995" s="893">
        <v>71</v>
      </c>
      <c r="E995" s="893">
        <v>69</v>
      </c>
      <c r="F995" s="893">
        <v>1356.8899999999999</v>
      </c>
      <c r="G995" s="945">
        <v>3.94</v>
      </c>
      <c r="H995" s="893">
        <v>8</v>
      </c>
      <c r="I995" s="893">
        <v>8</v>
      </c>
      <c r="J995" s="893">
        <v>8</v>
      </c>
      <c r="K995" s="944">
        <v>63.04</v>
      </c>
      <c r="L995" s="943">
        <v>1419.9299999999998</v>
      </c>
      <c r="M995" s="892">
        <v>105.41321393622782</v>
      </c>
      <c r="N995" s="892">
        <v>1314.5167860637721</v>
      </c>
      <c r="O995" s="892">
        <v>0</v>
      </c>
      <c r="P995" s="942">
        <v>0</v>
      </c>
      <c r="Q995" s="892">
        <v>0</v>
      </c>
      <c r="R995" s="892">
        <v>0</v>
      </c>
      <c r="S995" s="892">
        <v>0</v>
      </c>
      <c r="T995" s="892">
        <v>0</v>
      </c>
      <c r="U995" s="892">
        <v>0</v>
      </c>
      <c r="V995" s="926">
        <v>0</v>
      </c>
    </row>
    <row r="996" spans="1:22">
      <c r="A996" s="882" t="s">
        <v>1799</v>
      </c>
      <c r="B996" s="951">
        <v>29.02</v>
      </c>
      <c r="C996" s="951">
        <v>0</v>
      </c>
      <c r="D996" s="899">
        <v>51</v>
      </c>
      <c r="E996" s="899">
        <v>0</v>
      </c>
      <c r="F996" s="899">
        <v>1480.02</v>
      </c>
      <c r="G996" s="950">
        <v>4.75</v>
      </c>
      <c r="H996" s="899">
        <v>9</v>
      </c>
      <c r="I996" s="899">
        <v>7</v>
      </c>
      <c r="J996" s="899">
        <v>9</v>
      </c>
      <c r="K996" s="949">
        <v>104.5</v>
      </c>
      <c r="L996" s="948">
        <v>1584.52</v>
      </c>
      <c r="M996" s="898">
        <v>0</v>
      </c>
      <c r="N996" s="898">
        <v>1584.52</v>
      </c>
      <c r="O996" s="898">
        <v>0</v>
      </c>
      <c r="P996" s="947">
        <v>0</v>
      </c>
      <c r="Q996" s="898">
        <v>0</v>
      </c>
      <c r="R996" s="898">
        <v>0</v>
      </c>
      <c r="S996" s="898">
        <v>0</v>
      </c>
      <c r="T996" s="898">
        <v>0</v>
      </c>
      <c r="U996" s="898">
        <v>0</v>
      </c>
      <c r="V996" s="925">
        <v>0</v>
      </c>
    </row>
    <row r="997" spans="1:22">
      <c r="A997" s="880" t="s">
        <v>1079</v>
      </c>
      <c r="B997" s="946">
        <v>17.84</v>
      </c>
      <c r="C997" s="946">
        <v>0</v>
      </c>
      <c r="D997" s="893">
        <v>46</v>
      </c>
      <c r="E997" s="893">
        <v>0</v>
      </c>
      <c r="F997" s="893">
        <v>820.64</v>
      </c>
      <c r="G997" s="945">
        <v>4.3</v>
      </c>
      <c r="H997" s="893">
        <v>4</v>
      </c>
      <c r="I997" s="893">
        <v>4</v>
      </c>
      <c r="J997" s="893">
        <v>5</v>
      </c>
      <c r="K997" s="944">
        <v>43</v>
      </c>
      <c r="L997" s="943">
        <v>863.64</v>
      </c>
      <c r="M997" s="892">
        <v>0</v>
      </c>
      <c r="N997" s="892">
        <v>0</v>
      </c>
      <c r="O997" s="892">
        <v>863.64</v>
      </c>
      <c r="P997" s="942">
        <v>0</v>
      </c>
      <c r="Q997" s="892">
        <v>0</v>
      </c>
      <c r="R997" s="892">
        <v>0</v>
      </c>
      <c r="S997" s="892">
        <v>0</v>
      </c>
      <c r="T997" s="892">
        <v>0</v>
      </c>
      <c r="U997" s="892">
        <v>0</v>
      </c>
      <c r="V997" s="926">
        <v>0</v>
      </c>
    </row>
    <row r="998" spans="1:22">
      <c r="A998" s="882" t="s">
        <v>1798</v>
      </c>
      <c r="B998" s="951">
        <v>20.49</v>
      </c>
      <c r="C998" s="951">
        <v>0</v>
      </c>
      <c r="D998" s="899">
        <v>75</v>
      </c>
      <c r="E998" s="899">
        <v>0</v>
      </c>
      <c r="F998" s="899">
        <v>1536.7499999999998</v>
      </c>
      <c r="G998" s="950">
        <v>9.9</v>
      </c>
      <c r="H998" s="899">
        <v>10</v>
      </c>
      <c r="I998" s="899">
        <v>10</v>
      </c>
      <c r="J998" s="899">
        <v>10</v>
      </c>
      <c r="K998" s="949">
        <v>198</v>
      </c>
      <c r="L998" s="948">
        <v>1734.7499999999998</v>
      </c>
      <c r="M998" s="898">
        <v>1356.7591466812128</v>
      </c>
      <c r="N998" s="898">
        <v>377.990853318787</v>
      </c>
      <c r="O998" s="898">
        <v>0</v>
      </c>
      <c r="P998" s="947">
        <v>0</v>
      </c>
      <c r="Q998" s="898">
        <v>0</v>
      </c>
      <c r="R998" s="898">
        <v>0</v>
      </c>
      <c r="S998" s="898">
        <v>0</v>
      </c>
      <c r="T998" s="898">
        <v>0</v>
      </c>
      <c r="U998" s="898">
        <v>0</v>
      </c>
      <c r="V998" s="925">
        <v>0</v>
      </c>
    </row>
    <row r="999" spans="1:22">
      <c r="A999" s="880" t="s">
        <v>1797</v>
      </c>
      <c r="B999" s="946">
        <v>6.66</v>
      </c>
      <c r="C999" s="946">
        <v>8.4499999999999993</v>
      </c>
      <c r="D999" s="893">
        <v>66</v>
      </c>
      <c r="E999" s="893">
        <v>66</v>
      </c>
      <c r="F999" s="893">
        <v>997.26</v>
      </c>
      <c r="G999" s="945">
        <v>6.8</v>
      </c>
      <c r="H999" s="893">
        <v>5</v>
      </c>
      <c r="I999" s="893">
        <v>5</v>
      </c>
      <c r="J999" s="893">
        <v>5</v>
      </c>
      <c r="K999" s="944">
        <v>68</v>
      </c>
      <c r="L999" s="943">
        <v>1065.26</v>
      </c>
      <c r="M999" s="892">
        <v>214.02210718939713</v>
      </c>
      <c r="N999" s="892">
        <v>85.932526441653096</v>
      </c>
      <c r="O999" s="892">
        <v>765.30536636894976</v>
      </c>
      <c r="P999" s="942">
        <v>0</v>
      </c>
      <c r="Q999" s="892">
        <v>0</v>
      </c>
      <c r="R999" s="892">
        <v>0</v>
      </c>
      <c r="S999" s="892">
        <v>0</v>
      </c>
      <c r="T999" s="892">
        <v>0</v>
      </c>
      <c r="U999" s="892">
        <v>0</v>
      </c>
      <c r="V999" s="926">
        <v>0</v>
      </c>
    </row>
    <row r="1000" spans="1:22">
      <c r="A1000" s="882" t="s">
        <v>1078</v>
      </c>
      <c r="B1000" s="951">
        <v>9.6</v>
      </c>
      <c r="C1000" s="951">
        <v>0</v>
      </c>
      <c r="D1000" s="899">
        <v>80</v>
      </c>
      <c r="E1000" s="899">
        <v>0</v>
      </c>
      <c r="F1000" s="899">
        <v>768</v>
      </c>
      <c r="G1000" s="950">
        <v>10</v>
      </c>
      <c r="H1000" s="899">
        <v>3</v>
      </c>
      <c r="I1000" s="899">
        <v>3</v>
      </c>
      <c r="J1000" s="899">
        <v>3</v>
      </c>
      <c r="K1000" s="949">
        <v>60</v>
      </c>
      <c r="L1000" s="948">
        <v>828</v>
      </c>
      <c r="M1000" s="898">
        <v>0</v>
      </c>
      <c r="N1000" s="898">
        <v>0</v>
      </c>
      <c r="O1000" s="898">
        <v>0</v>
      </c>
      <c r="P1000" s="947">
        <v>828</v>
      </c>
      <c r="Q1000" s="898">
        <v>0</v>
      </c>
      <c r="R1000" s="898">
        <v>0</v>
      </c>
      <c r="S1000" s="898">
        <v>0</v>
      </c>
      <c r="T1000" s="898">
        <v>0</v>
      </c>
      <c r="U1000" s="898">
        <v>0</v>
      </c>
      <c r="V1000" s="925">
        <v>0</v>
      </c>
    </row>
    <row r="1001" spans="1:22">
      <c r="A1001" s="880" t="s">
        <v>1796</v>
      </c>
      <c r="B1001" s="946">
        <v>15.76</v>
      </c>
      <c r="C1001" s="946">
        <v>16.64</v>
      </c>
      <c r="D1001" s="893">
        <v>120</v>
      </c>
      <c r="E1001" s="893">
        <v>119</v>
      </c>
      <c r="F1001" s="893">
        <v>3871.36</v>
      </c>
      <c r="G1001" s="945">
        <v>11.69</v>
      </c>
      <c r="H1001" s="893">
        <v>20</v>
      </c>
      <c r="I1001" s="893">
        <v>19</v>
      </c>
      <c r="J1001" s="893">
        <v>20</v>
      </c>
      <c r="K1001" s="944">
        <v>490.97999999999996</v>
      </c>
      <c r="L1001" s="943">
        <v>4362.34</v>
      </c>
      <c r="M1001" s="892">
        <v>0</v>
      </c>
      <c r="N1001" s="892">
        <v>4362.34</v>
      </c>
      <c r="O1001" s="892">
        <v>0</v>
      </c>
      <c r="P1001" s="942">
        <v>0</v>
      </c>
      <c r="Q1001" s="892">
        <v>0</v>
      </c>
      <c r="R1001" s="892">
        <v>0</v>
      </c>
      <c r="S1001" s="892">
        <v>0</v>
      </c>
      <c r="T1001" s="892">
        <v>0</v>
      </c>
      <c r="U1001" s="892">
        <v>0</v>
      </c>
      <c r="V1001" s="926">
        <v>0</v>
      </c>
    </row>
    <row r="1002" spans="1:22">
      <c r="A1002" s="882" t="s">
        <v>1077</v>
      </c>
      <c r="B1002" s="951">
        <v>22.64</v>
      </c>
      <c r="C1002" s="951">
        <v>22.17</v>
      </c>
      <c r="D1002" s="899">
        <v>78</v>
      </c>
      <c r="E1002" s="899">
        <v>81</v>
      </c>
      <c r="F1002" s="899">
        <v>3561.6900000000005</v>
      </c>
      <c r="G1002" s="950">
        <v>11.7</v>
      </c>
      <c r="H1002" s="899">
        <v>11</v>
      </c>
      <c r="I1002" s="899">
        <v>10</v>
      </c>
      <c r="J1002" s="899">
        <v>12</v>
      </c>
      <c r="K1002" s="949">
        <v>304.2</v>
      </c>
      <c r="L1002" s="948">
        <v>3865.8900000000003</v>
      </c>
      <c r="M1002" s="898">
        <v>0</v>
      </c>
      <c r="N1002" s="898">
        <v>0</v>
      </c>
      <c r="O1002" s="898">
        <v>3208.3587073221443</v>
      </c>
      <c r="P1002" s="947">
        <v>657.53129267785584</v>
      </c>
      <c r="Q1002" s="898">
        <v>0</v>
      </c>
      <c r="R1002" s="898">
        <v>0</v>
      </c>
      <c r="S1002" s="898">
        <v>0</v>
      </c>
      <c r="T1002" s="898">
        <v>0</v>
      </c>
      <c r="U1002" s="898">
        <v>0</v>
      </c>
      <c r="V1002" s="925">
        <v>0</v>
      </c>
    </row>
    <row r="1003" spans="1:22">
      <c r="A1003" s="880" t="s">
        <v>1076</v>
      </c>
      <c r="B1003" s="946">
        <v>14.45</v>
      </c>
      <c r="C1003" s="946">
        <v>14.8</v>
      </c>
      <c r="D1003" s="893">
        <v>34</v>
      </c>
      <c r="E1003" s="893">
        <v>34</v>
      </c>
      <c r="F1003" s="893">
        <v>994.5</v>
      </c>
      <c r="G1003" s="945">
        <v>6.25</v>
      </c>
      <c r="H1003" s="893">
        <v>4</v>
      </c>
      <c r="I1003" s="893">
        <v>4</v>
      </c>
      <c r="J1003" s="893">
        <v>5</v>
      </c>
      <c r="K1003" s="944">
        <v>62.5</v>
      </c>
      <c r="L1003" s="943">
        <v>1057</v>
      </c>
      <c r="M1003" s="892">
        <v>0</v>
      </c>
      <c r="N1003" s="892">
        <v>0</v>
      </c>
      <c r="O1003" s="892">
        <v>1057</v>
      </c>
      <c r="P1003" s="942">
        <v>0</v>
      </c>
      <c r="Q1003" s="892">
        <v>0</v>
      </c>
      <c r="R1003" s="892">
        <v>0</v>
      </c>
      <c r="S1003" s="892">
        <v>0</v>
      </c>
      <c r="T1003" s="892">
        <v>0</v>
      </c>
      <c r="U1003" s="892">
        <v>0</v>
      </c>
      <c r="V1003" s="926">
        <v>0</v>
      </c>
    </row>
    <row r="1004" spans="1:22">
      <c r="A1004" s="882" t="s">
        <v>1075</v>
      </c>
      <c r="B1004" s="951">
        <v>22.39</v>
      </c>
      <c r="C1004" s="951">
        <v>21.73</v>
      </c>
      <c r="D1004" s="899">
        <v>72</v>
      </c>
      <c r="E1004" s="899">
        <v>75</v>
      </c>
      <c r="F1004" s="899">
        <v>3241.83</v>
      </c>
      <c r="G1004" s="950">
        <v>11.6</v>
      </c>
      <c r="H1004" s="899">
        <v>12</v>
      </c>
      <c r="I1004" s="899">
        <v>9</v>
      </c>
      <c r="J1004" s="899">
        <v>13</v>
      </c>
      <c r="K1004" s="949">
        <v>371.2</v>
      </c>
      <c r="L1004" s="948">
        <v>3613.0299999999997</v>
      </c>
      <c r="M1004" s="898">
        <v>0</v>
      </c>
      <c r="N1004" s="898">
        <v>0</v>
      </c>
      <c r="O1004" s="898">
        <v>1391.1519558611865</v>
      </c>
      <c r="P1004" s="947">
        <v>2221.8780441388135</v>
      </c>
      <c r="Q1004" s="898">
        <v>0</v>
      </c>
      <c r="R1004" s="898">
        <v>0</v>
      </c>
      <c r="S1004" s="898">
        <v>0</v>
      </c>
      <c r="T1004" s="898">
        <v>0</v>
      </c>
      <c r="U1004" s="898">
        <v>0</v>
      </c>
      <c r="V1004" s="925">
        <v>0</v>
      </c>
    </row>
    <row r="1005" spans="1:22">
      <c r="A1005" s="880" t="s">
        <v>1074</v>
      </c>
      <c r="B1005" s="946">
        <v>22.41</v>
      </c>
      <c r="C1005" s="946">
        <v>22.79</v>
      </c>
      <c r="D1005" s="893">
        <v>30</v>
      </c>
      <c r="E1005" s="893">
        <v>28</v>
      </c>
      <c r="F1005" s="893">
        <v>1310.42</v>
      </c>
      <c r="G1005" s="945">
        <v>11.6</v>
      </c>
      <c r="H1005" s="893">
        <v>5</v>
      </c>
      <c r="I1005" s="893">
        <v>4</v>
      </c>
      <c r="J1005" s="893">
        <v>6</v>
      </c>
      <c r="K1005" s="944">
        <v>162.4</v>
      </c>
      <c r="L1005" s="943">
        <v>1472.8200000000002</v>
      </c>
      <c r="M1005" s="892">
        <v>0</v>
      </c>
      <c r="N1005" s="892">
        <v>0</v>
      </c>
      <c r="O1005" s="892">
        <v>1046.4713171644087</v>
      </c>
      <c r="P1005" s="942">
        <v>426.34868283559143</v>
      </c>
      <c r="Q1005" s="892">
        <v>0</v>
      </c>
      <c r="R1005" s="892">
        <v>0</v>
      </c>
      <c r="S1005" s="892">
        <v>0</v>
      </c>
      <c r="T1005" s="892">
        <v>0</v>
      </c>
      <c r="U1005" s="892">
        <v>0</v>
      </c>
      <c r="V1005" s="926">
        <v>0</v>
      </c>
    </row>
    <row r="1006" spans="1:22">
      <c r="A1006" s="882" t="s">
        <v>1073</v>
      </c>
      <c r="B1006" s="951">
        <v>27.06</v>
      </c>
      <c r="C1006" s="951">
        <v>0</v>
      </c>
      <c r="D1006" s="899">
        <v>3</v>
      </c>
      <c r="E1006" s="899">
        <v>0</v>
      </c>
      <c r="F1006" s="899">
        <v>81.179999999999993</v>
      </c>
      <c r="G1006" s="950">
        <v>11.6</v>
      </c>
      <c r="H1006" s="899">
        <v>3</v>
      </c>
      <c r="I1006" s="899">
        <v>0</v>
      </c>
      <c r="J1006" s="899">
        <v>0</v>
      </c>
      <c r="K1006" s="949">
        <v>69.599999999999994</v>
      </c>
      <c r="L1006" s="948">
        <v>150.77999999999997</v>
      </c>
      <c r="M1006" s="898">
        <v>0</v>
      </c>
      <c r="N1006" s="898">
        <v>0</v>
      </c>
      <c r="O1006" s="898">
        <v>37.357363498316417</v>
      </c>
      <c r="P1006" s="947">
        <v>113.42263650168356</v>
      </c>
      <c r="Q1006" s="898">
        <v>0</v>
      </c>
      <c r="R1006" s="898">
        <v>0</v>
      </c>
      <c r="S1006" s="898">
        <v>0</v>
      </c>
      <c r="T1006" s="898">
        <v>0</v>
      </c>
      <c r="U1006" s="898">
        <v>0</v>
      </c>
      <c r="V1006" s="925">
        <v>0</v>
      </c>
    </row>
    <row r="1007" spans="1:22">
      <c r="A1007" s="880" t="s">
        <v>1452</v>
      </c>
      <c r="B1007" s="946">
        <v>20.8</v>
      </c>
      <c r="C1007" s="946">
        <v>22.81</v>
      </c>
      <c r="D1007" s="893">
        <v>57</v>
      </c>
      <c r="E1007" s="893">
        <v>59</v>
      </c>
      <c r="F1007" s="893">
        <v>2531.3900000000003</v>
      </c>
      <c r="G1007" s="945">
        <v>17.3</v>
      </c>
      <c r="H1007" s="893">
        <v>9</v>
      </c>
      <c r="I1007" s="893">
        <v>8</v>
      </c>
      <c r="J1007" s="893">
        <v>9</v>
      </c>
      <c r="K1007" s="944">
        <v>346</v>
      </c>
      <c r="L1007" s="943">
        <v>2877.3900000000003</v>
      </c>
      <c r="M1007" s="892">
        <v>0</v>
      </c>
      <c r="N1007" s="892">
        <v>0</v>
      </c>
      <c r="O1007" s="892">
        <v>0</v>
      </c>
      <c r="P1007" s="942">
        <v>79.998435582625532</v>
      </c>
      <c r="Q1007" s="892">
        <v>0</v>
      </c>
      <c r="R1007" s="892">
        <v>0</v>
      </c>
      <c r="S1007" s="892">
        <v>2797.3915644173749</v>
      </c>
      <c r="T1007" s="892">
        <v>0</v>
      </c>
      <c r="U1007" s="892">
        <v>0</v>
      </c>
      <c r="V1007" s="926">
        <v>0</v>
      </c>
    </row>
    <row r="1008" spans="1:22">
      <c r="A1008" s="882" t="s">
        <v>1451</v>
      </c>
      <c r="B1008" s="951">
        <v>19.78</v>
      </c>
      <c r="C1008" s="951">
        <v>0</v>
      </c>
      <c r="D1008" s="899">
        <v>5</v>
      </c>
      <c r="E1008" s="899">
        <v>0</v>
      </c>
      <c r="F1008" s="899">
        <v>98.9</v>
      </c>
      <c r="G1008" s="950">
        <v>17.3</v>
      </c>
      <c r="H1008" s="899">
        <v>4</v>
      </c>
      <c r="I1008" s="899">
        <v>0</v>
      </c>
      <c r="J1008" s="899">
        <v>0</v>
      </c>
      <c r="K1008" s="949">
        <v>138.4</v>
      </c>
      <c r="L1008" s="948">
        <v>237.3</v>
      </c>
      <c r="M1008" s="898">
        <v>0</v>
      </c>
      <c r="N1008" s="898">
        <v>0</v>
      </c>
      <c r="O1008" s="898">
        <v>0</v>
      </c>
      <c r="P1008" s="947">
        <v>49.127716297786719</v>
      </c>
      <c r="Q1008" s="898">
        <v>0</v>
      </c>
      <c r="R1008" s="898">
        <v>0</v>
      </c>
      <c r="S1008" s="898">
        <v>188.17228370221329</v>
      </c>
      <c r="T1008" s="898">
        <v>0</v>
      </c>
      <c r="U1008" s="898">
        <v>0</v>
      </c>
      <c r="V1008" s="925">
        <v>0</v>
      </c>
    </row>
    <row r="1009" spans="1:22">
      <c r="A1009" s="880" t="s">
        <v>1450</v>
      </c>
      <c r="B1009" s="946">
        <v>20.54</v>
      </c>
      <c r="C1009" s="946">
        <v>23.22</v>
      </c>
      <c r="D1009" s="893">
        <v>41</v>
      </c>
      <c r="E1009" s="893">
        <v>40</v>
      </c>
      <c r="F1009" s="893">
        <v>1770.94</v>
      </c>
      <c r="G1009" s="945">
        <v>19.3</v>
      </c>
      <c r="H1009" s="893">
        <v>6</v>
      </c>
      <c r="I1009" s="893">
        <v>4</v>
      </c>
      <c r="J1009" s="893">
        <v>6</v>
      </c>
      <c r="K1009" s="944">
        <v>308.8</v>
      </c>
      <c r="L1009" s="943">
        <v>2079.7400000000002</v>
      </c>
      <c r="M1009" s="892">
        <v>0</v>
      </c>
      <c r="N1009" s="892">
        <v>0</v>
      </c>
      <c r="O1009" s="892">
        <v>1155.1207921052899</v>
      </c>
      <c r="P1009" s="942">
        <v>924.61920789471026</v>
      </c>
      <c r="Q1009" s="892">
        <v>0</v>
      </c>
      <c r="R1009" s="892">
        <v>0</v>
      </c>
      <c r="S1009" s="892">
        <v>0</v>
      </c>
      <c r="T1009" s="892">
        <v>0</v>
      </c>
      <c r="U1009" s="892">
        <v>0</v>
      </c>
      <c r="V1009" s="926">
        <v>0</v>
      </c>
    </row>
    <row r="1010" spans="1:22">
      <c r="A1010" s="882" t="s">
        <v>1449</v>
      </c>
      <c r="B1010" s="951">
        <v>28.03</v>
      </c>
      <c r="C1010" s="951">
        <v>25.27</v>
      </c>
      <c r="D1010" s="899">
        <v>83</v>
      </c>
      <c r="E1010" s="899">
        <v>86</v>
      </c>
      <c r="F1010" s="899">
        <v>4499.71</v>
      </c>
      <c r="G1010" s="950">
        <v>16.154</v>
      </c>
      <c r="H1010" s="899">
        <v>23</v>
      </c>
      <c r="I1010" s="899">
        <v>21</v>
      </c>
      <c r="J1010" s="899">
        <v>26</v>
      </c>
      <c r="K1010" s="949">
        <v>904.62400000000002</v>
      </c>
      <c r="L1010" s="948">
        <v>5404.3339999999998</v>
      </c>
      <c r="M1010" s="898">
        <v>0</v>
      </c>
      <c r="N1010" s="898">
        <v>0</v>
      </c>
      <c r="O1010" s="898">
        <v>612.00245422725686</v>
      </c>
      <c r="P1010" s="947">
        <v>886.10423319120503</v>
      </c>
      <c r="Q1010" s="898">
        <v>0</v>
      </c>
      <c r="R1010" s="898">
        <v>0</v>
      </c>
      <c r="S1010" s="898">
        <v>3906.2273125815382</v>
      </c>
      <c r="T1010" s="898">
        <v>0</v>
      </c>
      <c r="U1010" s="898">
        <v>0</v>
      </c>
      <c r="V1010" s="925">
        <v>0</v>
      </c>
    </row>
    <row r="1011" spans="1:22">
      <c r="A1011" s="880" t="s">
        <v>1448</v>
      </c>
      <c r="B1011" s="946">
        <v>33.29</v>
      </c>
      <c r="C1011" s="946">
        <v>31.02</v>
      </c>
      <c r="D1011" s="893">
        <v>51</v>
      </c>
      <c r="E1011" s="893">
        <v>52</v>
      </c>
      <c r="F1011" s="893">
        <v>3310.83</v>
      </c>
      <c r="G1011" s="945">
        <v>16.154</v>
      </c>
      <c r="H1011" s="893">
        <v>10</v>
      </c>
      <c r="I1011" s="893">
        <v>10</v>
      </c>
      <c r="J1011" s="893">
        <v>10</v>
      </c>
      <c r="K1011" s="944">
        <v>323.08</v>
      </c>
      <c r="L1011" s="943">
        <v>3633.91</v>
      </c>
      <c r="M1011" s="892">
        <v>0</v>
      </c>
      <c r="N1011" s="892">
        <v>0</v>
      </c>
      <c r="O1011" s="892">
        <v>0</v>
      </c>
      <c r="P1011" s="942">
        <v>3633.91</v>
      </c>
      <c r="Q1011" s="892">
        <v>0</v>
      </c>
      <c r="R1011" s="892">
        <v>0</v>
      </c>
      <c r="S1011" s="892">
        <v>0</v>
      </c>
      <c r="T1011" s="892">
        <v>0</v>
      </c>
      <c r="U1011" s="892">
        <v>0</v>
      </c>
      <c r="V1011" s="926">
        <v>0</v>
      </c>
    </row>
    <row r="1012" spans="1:22">
      <c r="A1012" s="882" t="s">
        <v>1072</v>
      </c>
      <c r="B1012" s="951">
        <v>15.66</v>
      </c>
      <c r="C1012" s="951">
        <v>0</v>
      </c>
      <c r="D1012" s="899">
        <v>84</v>
      </c>
      <c r="E1012" s="899">
        <v>0</v>
      </c>
      <c r="F1012" s="899">
        <v>1315.44</v>
      </c>
      <c r="G1012" s="950">
        <v>4.5</v>
      </c>
      <c r="H1012" s="899">
        <v>8</v>
      </c>
      <c r="I1012" s="899">
        <v>8</v>
      </c>
      <c r="J1012" s="899">
        <v>8</v>
      </c>
      <c r="K1012" s="949">
        <v>72</v>
      </c>
      <c r="L1012" s="948">
        <v>1387.44</v>
      </c>
      <c r="M1012" s="898">
        <v>0</v>
      </c>
      <c r="N1012" s="898">
        <v>0</v>
      </c>
      <c r="O1012" s="898">
        <v>0</v>
      </c>
      <c r="P1012" s="947">
        <v>1387.44</v>
      </c>
      <c r="Q1012" s="898">
        <v>0</v>
      </c>
      <c r="R1012" s="898">
        <v>0</v>
      </c>
      <c r="S1012" s="898">
        <v>0</v>
      </c>
      <c r="T1012" s="898">
        <v>0</v>
      </c>
      <c r="U1012" s="898">
        <v>0</v>
      </c>
      <c r="V1012" s="925">
        <v>0</v>
      </c>
    </row>
    <row r="1013" spans="1:22">
      <c r="A1013" s="880" t="s">
        <v>1071</v>
      </c>
      <c r="B1013" s="946">
        <v>12.14</v>
      </c>
      <c r="C1013" s="946">
        <v>13.25</v>
      </c>
      <c r="D1013" s="893">
        <v>64</v>
      </c>
      <c r="E1013" s="893">
        <v>64</v>
      </c>
      <c r="F1013" s="893">
        <v>1624.96</v>
      </c>
      <c r="G1013" s="945">
        <v>3.5</v>
      </c>
      <c r="H1013" s="893">
        <v>9</v>
      </c>
      <c r="I1013" s="893">
        <v>7</v>
      </c>
      <c r="J1013" s="893">
        <v>9</v>
      </c>
      <c r="K1013" s="944">
        <v>77</v>
      </c>
      <c r="L1013" s="943">
        <v>1701.96</v>
      </c>
      <c r="M1013" s="892">
        <v>0</v>
      </c>
      <c r="N1013" s="892">
        <v>0</v>
      </c>
      <c r="O1013" s="892">
        <v>530.48281738082153</v>
      </c>
      <c r="P1013" s="942">
        <v>1171.4771826191784</v>
      </c>
      <c r="Q1013" s="892">
        <v>0</v>
      </c>
      <c r="R1013" s="892">
        <v>0</v>
      </c>
      <c r="S1013" s="892">
        <v>0</v>
      </c>
      <c r="T1013" s="892">
        <v>0</v>
      </c>
      <c r="U1013" s="892">
        <v>0</v>
      </c>
      <c r="V1013" s="926">
        <v>0</v>
      </c>
    </row>
    <row r="1014" spans="1:22">
      <c r="A1014" s="882" t="s">
        <v>1070</v>
      </c>
      <c r="B1014" s="951">
        <v>18.899999999999999</v>
      </c>
      <c r="C1014" s="951">
        <v>0</v>
      </c>
      <c r="D1014" s="899">
        <v>30</v>
      </c>
      <c r="E1014" s="899">
        <v>0</v>
      </c>
      <c r="F1014" s="899">
        <v>567</v>
      </c>
      <c r="G1014" s="950">
        <v>6.1</v>
      </c>
      <c r="H1014" s="899">
        <v>2</v>
      </c>
      <c r="I1014" s="899">
        <v>2</v>
      </c>
      <c r="J1014" s="899">
        <v>2</v>
      </c>
      <c r="K1014" s="949">
        <v>24.4</v>
      </c>
      <c r="L1014" s="948">
        <v>591.4</v>
      </c>
      <c r="M1014" s="898">
        <v>0</v>
      </c>
      <c r="N1014" s="898">
        <v>0</v>
      </c>
      <c r="O1014" s="898">
        <v>591.4</v>
      </c>
      <c r="P1014" s="947">
        <v>0</v>
      </c>
      <c r="Q1014" s="898">
        <v>0</v>
      </c>
      <c r="R1014" s="898">
        <v>0</v>
      </c>
      <c r="S1014" s="898">
        <v>0</v>
      </c>
      <c r="T1014" s="898">
        <v>0</v>
      </c>
      <c r="U1014" s="898">
        <v>0</v>
      </c>
      <c r="V1014" s="925">
        <v>0</v>
      </c>
    </row>
    <row r="1015" spans="1:22">
      <c r="A1015" s="880" t="s">
        <v>1069</v>
      </c>
      <c r="B1015" s="946">
        <v>14.56</v>
      </c>
      <c r="C1015" s="946">
        <v>14.36</v>
      </c>
      <c r="D1015" s="893">
        <v>26</v>
      </c>
      <c r="E1015" s="893">
        <v>26</v>
      </c>
      <c r="F1015" s="893">
        <v>751.92000000000007</v>
      </c>
      <c r="G1015" s="945">
        <v>6.15</v>
      </c>
      <c r="H1015" s="893">
        <v>3</v>
      </c>
      <c r="I1015" s="893">
        <v>3</v>
      </c>
      <c r="J1015" s="893">
        <v>3</v>
      </c>
      <c r="K1015" s="944">
        <v>36.900000000000006</v>
      </c>
      <c r="L1015" s="943">
        <v>788.82</v>
      </c>
      <c r="M1015" s="892">
        <v>0</v>
      </c>
      <c r="N1015" s="892">
        <v>0</v>
      </c>
      <c r="O1015" s="892">
        <v>788.82</v>
      </c>
      <c r="P1015" s="942">
        <v>0</v>
      </c>
      <c r="Q1015" s="892">
        <v>0</v>
      </c>
      <c r="R1015" s="892">
        <v>0</v>
      </c>
      <c r="S1015" s="892">
        <v>0</v>
      </c>
      <c r="T1015" s="892">
        <v>0</v>
      </c>
      <c r="U1015" s="892">
        <v>0</v>
      </c>
      <c r="V1015" s="926">
        <v>0</v>
      </c>
    </row>
    <row r="1016" spans="1:22">
      <c r="A1016" s="882" t="s">
        <v>1795</v>
      </c>
      <c r="B1016" s="951">
        <v>26.33</v>
      </c>
      <c r="C1016" s="951">
        <v>0</v>
      </c>
      <c r="D1016" s="899">
        <v>104</v>
      </c>
      <c r="E1016" s="899">
        <v>0</v>
      </c>
      <c r="F1016" s="899">
        <v>2738.3199999999997</v>
      </c>
      <c r="G1016" s="950">
        <v>3.31</v>
      </c>
      <c r="H1016" s="899">
        <v>14</v>
      </c>
      <c r="I1016" s="899">
        <v>14</v>
      </c>
      <c r="J1016" s="899">
        <v>14</v>
      </c>
      <c r="K1016" s="949">
        <v>92.68</v>
      </c>
      <c r="L1016" s="948">
        <v>2830.9999999999995</v>
      </c>
      <c r="M1016" s="898">
        <v>0</v>
      </c>
      <c r="N1016" s="898">
        <v>2830.9999999999995</v>
      </c>
      <c r="O1016" s="898">
        <v>0</v>
      </c>
      <c r="P1016" s="947">
        <v>0</v>
      </c>
      <c r="Q1016" s="898">
        <v>0</v>
      </c>
      <c r="R1016" s="898">
        <v>0</v>
      </c>
      <c r="S1016" s="898">
        <v>0</v>
      </c>
      <c r="T1016" s="898">
        <v>0</v>
      </c>
      <c r="U1016" s="898">
        <v>0</v>
      </c>
      <c r="V1016" s="925">
        <v>0</v>
      </c>
    </row>
    <row r="1017" spans="1:22">
      <c r="A1017" s="880" t="s">
        <v>1794</v>
      </c>
      <c r="B1017" s="946">
        <v>8.34</v>
      </c>
      <c r="C1017" s="946">
        <v>10.19</v>
      </c>
      <c r="D1017" s="893">
        <v>72</v>
      </c>
      <c r="E1017" s="893">
        <v>72</v>
      </c>
      <c r="F1017" s="893">
        <v>1334.1599999999999</v>
      </c>
      <c r="G1017" s="945">
        <v>9.9</v>
      </c>
      <c r="H1017" s="893">
        <v>9</v>
      </c>
      <c r="I1017" s="893">
        <v>8</v>
      </c>
      <c r="J1017" s="893">
        <v>9</v>
      </c>
      <c r="K1017" s="944">
        <v>198</v>
      </c>
      <c r="L1017" s="943">
        <v>1532.1599999999999</v>
      </c>
      <c r="M1017" s="892">
        <v>1422.9992008469685</v>
      </c>
      <c r="N1017" s="892">
        <v>0</v>
      </c>
      <c r="O1017" s="892">
        <v>109.16079915303142</v>
      </c>
      <c r="P1017" s="942">
        <v>0</v>
      </c>
      <c r="Q1017" s="892">
        <v>0</v>
      </c>
      <c r="R1017" s="892">
        <v>0</v>
      </c>
      <c r="S1017" s="892">
        <v>0</v>
      </c>
      <c r="T1017" s="892">
        <v>0</v>
      </c>
      <c r="U1017" s="892">
        <v>0</v>
      </c>
      <c r="V1017" s="926">
        <v>0</v>
      </c>
    </row>
    <row r="1018" spans="1:22">
      <c r="A1018" s="882" t="s">
        <v>1447</v>
      </c>
      <c r="B1018" s="951">
        <v>10.8</v>
      </c>
      <c r="C1018" s="951">
        <v>11.43</v>
      </c>
      <c r="D1018" s="899">
        <v>75</v>
      </c>
      <c r="E1018" s="899">
        <v>75</v>
      </c>
      <c r="F1018" s="899">
        <v>1667.25</v>
      </c>
      <c r="G1018" s="950">
        <v>15.5</v>
      </c>
      <c r="H1018" s="899">
        <v>9</v>
      </c>
      <c r="I1018" s="899">
        <v>7</v>
      </c>
      <c r="J1018" s="899">
        <v>9</v>
      </c>
      <c r="K1018" s="949">
        <v>341</v>
      </c>
      <c r="L1018" s="948">
        <v>2008.25</v>
      </c>
      <c r="M1018" s="898">
        <v>0</v>
      </c>
      <c r="N1018" s="898">
        <v>0</v>
      </c>
      <c r="O1018" s="898">
        <v>0</v>
      </c>
      <c r="P1018" s="947">
        <v>0</v>
      </c>
      <c r="Q1018" s="898">
        <v>0</v>
      </c>
      <c r="R1018" s="898">
        <v>2008.25</v>
      </c>
      <c r="S1018" s="898">
        <v>0</v>
      </c>
      <c r="T1018" s="898">
        <v>0</v>
      </c>
      <c r="U1018" s="898">
        <v>0</v>
      </c>
      <c r="V1018" s="925">
        <v>0</v>
      </c>
    </row>
    <row r="1019" spans="1:22">
      <c r="A1019" s="880" t="s">
        <v>1446</v>
      </c>
      <c r="B1019" s="946">
        <v>9.11</v>
      </c>
      <c r="C1019" s="946">
        <v>9.08</v>
      </c>
      <c r="D1019" s="893">
        <v>46</v>
      </c>
      <c r="E1019" s="893">
        <v>49</v>
      </c>
      <c r="F1019" s="893">
        <v>863.98</v>
      </c>
      <c r="G1019" s="945">
        <v>15.5</v>
      </c>
      <c r="H1019" s="893">
        <v>4</v>
      </c>
      <c r="I1019" s="893">
        <v>4</v>
      </c>
      <c r="J1019" s="893">
        <v>7</v>
      </c>
      <c r="K1019" s="944">
        <v>217</v>
      </c>
      <c r="L1019" s="943">
        <v>1080.98</v>
      </c>
      <c r="M1019" s="892">
        <v>0</v>
      </c>
      <c r="N1019" s="892">
        <v>0</v>
      </c>
      <c r="O1019" s="892">
        <v>0</v>
      </c>
      <c r="P1019" s="942">
        <v>1080.98</v>
      </c>
      <c r="Q1019" s="892">
        <v>0</v>
      </c>
      <c r="R1019" s="892">
        <v>0</v>
      </c>
      <c r="S1019" s="892">
        <v>0</v>
      </c>
      <c r="T1019" s="892">
        <v>0</v>
      </c>
      <c r="U1019" s="892">
        <v>0</v>
      </c>
      <c r="V1019" s="926">
        <v>0</v>
      </c>
    </row>
    <row r="1020" spans="1:22">
      <c r="A1020" s="882" t="s">
        <v>1068</v>
      </c>
      <c r="B1020" s="951">
        <v>10.31</v>
      </c>
      <c r="C1020" s="951">
        <v>11.4</v>
      </c>
      <c r="D1020" s="899">
        <v>51</v>
      </c>
      <c r="E1020" s="899">
        <v>51</v>
      </c>
      <c r="F1020" s="899">
        <v>1107.21</v>
      </c>
      <c r="G1020" s="950">
        <v>5.7</v>
      </c>
      <c r="H1020" s="899">
        <v>5</v>
      </c>
      <c r="I1020" s="899">
        <v>5</v>
      </c>
      <c r="J1020" s="899">
        <v>5</v>
      </c>
      <c r="K1020" s="949">
        <v>57</v>
      </c>
      <c r="L1020" s="948">
        <v>1164.21</v>
      </c>
      <c r="M1020" s="898">
        <v>0</v>
      </c>
      <c r="N1020" s="898">
        <v>0</v>
      </c>
      <c r="O1020" s="898">
        <v>0</v>
      </c>
      <c r="P1020" s="947">
        <v>1164.21</v>
      </c>
      <c r="Q1020" s="898">
        <v>0</v>
      </c>
      <c r="R1020" s="898">
        <v>0</v>
      </c>
      <c r="S1020" s="898">
        <v>0</v>
      </c>
      <c r="T1020" s="898">
        <v>0</v>
      </c>
      <c r="U1020" s="898">
        <v>0</v>
      </c>
      <c r="V1020" s="925">
        <v>0</v>
      </c>
    </row>
    <row r="1021" spans="1:22">
      <c r="A1021" s="880" t="s">
        <v>1793</v>
      </c>
      <c r="B1021" s="946">
        <v>18.53</v>
      </c>
      <c r="C1021" s="946">
        <v>0</v>
      </c>
      <c r="D1021" s="893">
        <v>95</v>
      </c>
      <c r="E1021" s="893">
        <v>0</v>
      </c>
      <c r="F1021" s="893">
        <v>1760.3500000000001</v>
      </c>
      <c r="G1021" s="945">
        <v>5.125</v>
      </c>
      <c r="H1021" s="893">
        <v>13</v>
      </c>
      <c r="I1021" s="893">
        <v>10</v>
      </c>
      <c r="J1021" s="893">
        <v>13</v>
      </c>
      <c r="K1021" s="944">
        <v>164</v>
      </c>
      <c r="L1021" s="943">
        <v>1924.3500000000001</v>
      </c>
      <c r="M1021" s="892">
        <v>1076.9765455765514</v>
      </c>
      <c r="N1021" s="892">
        <v>550.97567978372695</v>
      </c>
      <c r="O1021" s="892">
        <v>296.39777463972166</v>
      </c>
      <c r="P1021" s="942">
        <v>0</v>
      </c>
      <c r="Q1021" s="892">
        <v>0</v>
      </c>
      <c r="R1021" s="892">
        <v>0</v>
      </c>
      <c r="S1021" s="892">
        <v>0</v>
      </c>
      <c r="T1021" s="892">
        <v>0</v>
      </c>
      <c r="U1021" s="892">
        <v>0</v>
      </c>
      <c r="V1021" s="926">
        <v>0</v>
      </c>
    </row>
    <row r="1022" spans="1:22">
      <c r="A1022" s="882" t="s">
        <v>1445</v>
      </c>
      <c r="B1022" s="951">
        <v>10.43</v>
      </c>
      <c r="C1022" s="951">
        <v>11.24</v>
      </c>
      <c r="D1022" s="899">
        <v>103</v>
      </c>
      <c r="E1022" s="899">
        <v>104</v>
      </c>
      <c r="F1022" s="899">
        <v>2243.25</v>
      </c>
      <c r="G1022" s="950">
        <v>4.7240000000000002</v>
      </c>
      <c r="H1022" s="899">
        <v>14</v>
      </c>
      <c r="I1022" s="899">
        <v>12</v>
      </c>
      <c r="J1022" s="899">
        <v>14</v>
      </c>
      <c r="K1022" s="949">
        <v>151.16800000000001</v>
      </c>
      <c r="L1022" s="948">
        <v>2394.4180000000001</v>
      </c>
      <c r="M1022" s="898">
        <v>0</v>
      </c>
      <c r="N1022" s="898">
        <v>0</v>
      </c>
      <c r="O1022" s="898">
        <v>0</v>
      </c>
      <c r="P1022" s="947">
        <v>0</v>
      </c>
      <c r="Q1022" s="898">
        <v>0</v>
      </c>
      <c r="R1022" s="898">
        <v>0</v>
      </c>
      <c r="S1022" s="898">
        <v>2394.4180000000001</v>
      </c>
      <c r="T1022" s="898">
        <v>0</v>
      </c>
      <c r="U1022" s="898">
        <v>0</v>
      </c>
      <c r="V1022" s="925">
        <v>0</v>
      </c>
    </row>
    <row r="1023" spans="1:22">
      <c r="A1023" s="880" t="s">
        <v>1792</v>
      </c>
      <c r="B1023" s="946">
        <v>14.51</v>
      </c>
      <c r="C1023" s="946">
        <v>15.89</v>
      </c>
      <c r="D1023" s="893">
        <v>75</v>
      </c>
      <c r="E1023" s="893">
        <v>75</v>
      </c>
      <c r="F1023" s="893">
        <v>2280</v>
      </c>
      <c r="G1023" s="945">
        <v>1.5</v>
      </c>
      <c r="H1023" s="893">
        <v>16</v>
      </c>
      <c r="I1023" s="893">
        <v>13</v>
      </c>
      <c r="J1023" s="893">
        <v>15</v>
      </c>
      <c r="K1023" s="944">
        <v>54</v>
      </c>
      <c r="L1023" s="943">
        <v>2334</v>
      </c>
      <c r="M1023" s="892">
        <v>0</v>
      </c>
      <c r="N1023" s="892">
        <v>0</v>
      </c>
      <c r="O1023" s="892">
        <v>2334</v>
      </c>
      <c r="P1023" s="942">
        <v>0</v>
      </c>
      <c r="Q1023" s="892">
        <v>0</v>
      </c>
      <c r="R1023" s="892">
        <v>0</v>
      </c>
      <c r="S1023" s="892">
        <v>0</v>
      </c>
      <c r="T1023" s="892">
        <v>0</v>
      </c>
      <c r="U1023" s="892">
        <v>0</v>
      </c>
      <c r="V1023" s="926">
        <v>0</v>
      </c>
    </row>
    <row r="1024" spans="1:22">
      <c r="A1024" s="882" t="s">
        <v>1791</v>
      </c>
      <c r="B1024" s="951">
        <v>17.690000000000001</v>
      </c>
      <c r="C1024" s="951">
        <v>19.21</v>
      </c>
      <c r="D1024" s="899">
        <v>126</v>
      </c>
      <c r="E1024" s="899">
        <v>124</v>
      </c>
      <c r="F1024" s="899">
        <v>4610.9799999999996</v>
      </c>
      <c r="G1024" s="950">
        <v>1.5</v>
      </c>
      <c r="H1024" s="899">
        <v>23</v>
      </c>
      <c r="I1024" s="899">
        <v>20</v>
      </c>
      <c r="J1024" s="899">
        <v>23</v>
      </c>
      <c r="K1024" s="949">
        <v>78</v>
      </c>
      <c r="L1024" s="948">
        <v>4688.9799999999996</v>
      </c>
      <c r="M1024" s="898">
        <v>251.93425478491039</v>
      </c>
      <c r="N1024" s="898">
        <v>4437.0457452150895</v>
      </c>
      <c r="O1024" s="898">
        <v>0</v>
      </c>
      <c r="P1024" s="947">
        <v>0</v>
      </c>
      <c r="Q1024" s="898">
        <v>0</v>
      </c>
      <c r="R1024" s="898">
        <v>0</v>
      </c>
      <c r="S1024" s="898">
        <v>0</v>
      </c>
      <c r="T1024" s="898">
        <v>0</v>
      </c>
      <c r="U1024" s="898">
        <v>0</v>
      </c>
      <c r="V1024" s="925">
        <v>0</v>
      </c>
    </row>
    <row r="1025" spans="1:22">
      <c r="A1025" s="880" t="s">
        <v>1790</v>
      </c>
      <c r="B1025" s="946">
        <v>22</v>
      </c>
      <c r="C1025" s="946">
        <v>0</v>
      </c>
      <c r="D1025" s="893">
        <v>91</v>
      </c>
      <c r="E1025" s="893">
        <v>0</v>
      </c>
      <c r="F1025" s="893">
        <v>2002</v>
      </c>
      <c r="G1025" s="945">
        <v>7.875</v>
      </c>
      <c r="H1025" s="893">
        <v>11</v>
      </c>
      <c r="I1025" s="893">
        <v>10</v>
      </c>
      <c r="J1025" s="893">
        <v>11</v>
      </c>
      <c r="K1025" s="944">
        <v>189</v>
      </c>
      <c r="L1025" s="943">
        <v>2191</v>
      </c>
      <c r="M1025" s="892">
        <v>2191</v>
      </c>
      <c r="N1025" s="892">
        <v>0</v>
      </c>
      <c r="O1025" s="892">
        <v>0</v>
      </c>
      <c r="P1025" s="942">
        <v>0</v>
      </c>
      <c r="Q1025" s="892">
        <v>0</v>
      </c>
      <c r="R1025" s="892">
        <v>0</v>
      </c>
      <c r="S1025" s="892">
        <v>0</v>
      </c>
      <c r="T1025" s="892">
        <v>0</v>
      </c>
      <c r="U1025" s="892">
        <v>0</v>
      </c>
      <c r="V1025" s="926">
        <v>0</v>
      </c>
    </row>
    <row r="1026" spans="1:22">
      <c r="A1026" s="882" t="s">
        <v>1444</v>
      </c>
      <c r="B1026" s="951">
        <v>13.94</v>
      </c>
      <c r="C1026" s="951">
        <v>12.9</v>
      </c>
      <c r="D1026" s="899">
        <v>63</v>
      </c>
      <c r="E1026" s="899">
        <v>63</v>
      </c>
      <c r="F1026" s="899">
        <v>1690.92</v>
      </c>
      <c r="G1026" s="950">
        <v>1.4</v>
      </c>
      <c r="H1026" s="899">
        <v>9</v>
      </c>
      <c r="I1026" s="899">
        <v>8</v>
      </c>
      <c r="J1026" s="899">
        <v>7</v>
      </c>
      <c r="K1026" s="949">
        <v>22.4</v>
      </c>
      <c r="L1026" s="948">
        <v>1713.3200000000002</v>
      </c>
      <c r="M1026" s="898">
        <v>0</v>
      </c>
      <c r="N1026" s="898">
        <v>0</v>
      </c>
      <c r="O1026" s="898">
        <v>0</v>
      </c>
      <c r="P1026" s="947">
        <v>1713.3200000000002</v>
      </c>
      <c r="Q1026" s="898">
        <v>0</v>
      </c>
      <c r="R1026" s="898">
        <v>0</v>
      </c>
      <c r="S1026" s="898">
        <v>0</v>
      </c>
      <c r="T1026" s="898">
        <v>0</v>
      </c>
      <c r="U1026" s="898">
        <v>0</v>
      </c>
      <c r="V1026" s="925">
        <v>0</v>
      </c>
    </row>
    <row r="1027" spans="1:22">
      <c r="A1027" s="880" t="s">
        <v>1067</v>
      </c>
      <c r="B1027" s="946">
        <v>16.32</v>
      </c>
      <c r="C1027" s="946">
        <v>15.75</v>
      </c>
      <c r="D1027" s="893">
        <v>58</v>
      </c>
      <c r="E1027" s="893">
        <v>57</v>
      </c>
      <c r="F1027" s="893">
        <v>1844.31</v>
      </c>
      <c r="G1027" s="945">
        <v>4.3</v>
      </c>
      <c r="H1027" s="893">
        <v>7</v>
      </c>
      <c r="I1027" s="893">
        <v>7</v>
      </c>
      <c r="J1027" s="893">
        <v>7</v>
      </c>
      <c r="K1027" s="944">
        <v>60.199999999999996</v>
      </c>
      <c r="L1027" s="943">
        <v>1904.51</v>
      </c>
      <c r="M1027" s="892">
        <v>0</v>
      </c>
      <c r="N1027" s="892">
        <v>0</v>
      </c>
      <c r="O1027" s="892">
        <v>1904.51</v>
      </c>
      <c r="P1027" s="942">
        <v>0</v>
      </c>
      <c r="Q1027" s="892">
        <v>0</v>
      </c>
      <c r="R1027" s="892">
        <v>0</v>
      </c>
      <c r="S1027" s="892">
        <v>0</v>
      </c>
      <c r="T1027" s="892">
        <v>0</v>
      </c>
      <c r="U1027" s="892">
        <v>0</v>
      </c>
      <c r="V1027" s="926">
        <v>0</v>
      </c>
    </row>
    <row r="1028" spans="1:22">
      <c r="A1028" s="882" t="s">
        <v>1066</v>
      </c>
      <c r="B1028" s="951">
        <v>24.22</v>
      </c>
      <c r="C1028" s="951">
        <v>24.91</v>
      </c>
      <c r="D1028" s="899">
        <v>50</v>
      </c>
      <c r="E1028" s="899">
        <v>50</v>
      </c>
      <c r="F1028" s="899">
        <v>2456.5</v>
      </c>
      <c r="G1028" s="950">
        <v>2.2000000000000002</v>
      </c>
      <c r="H1028" s="899">
        <v>11</v>
      </c>
      <c r="I1028" s="899">
        <v>11</v>
      </c>
      <c r="J1028" s="899">
        <v>10</v>
      </c>
      <c r="K1028" s="949">
        <v>44</v>
      </c>
      <c r="L1028" s="948">
        <v>2500.5</v>
      </c>
      <c r="M1028" s="898">
        <v>0</v>
      </c>
      <c r="N1028" s="898">
        <v>0</v>
      </c>
      <c r="O1028" s="898">
        <v>2245.4750436172217</v>
      </c>
      <c r="P1028" s="947">
        <v>255.02495638277821</v>
      </c>
      <c r="Q1028" s="898">
        <v>0</v>
      </c>
      <c r="R1028" s="898">
        <v>0</v>
      </c>
      <c r="S1028" s="898">
        <v>0</v>
      </c>
      <c r="T1028" s="898">
        <v>0</v>
      </c>
      <c r="U1028" s="898">
        <v>0</v>
      </c>
      <c r="V1028" s="925">
        <v>0</v>
      </c>
    </row>
    <row r="1029" spans="1:22">
      <c r="A1029" s="880" t="s">
        <v>1065</v>
      </c>
      <c r="B1029" s="946">
        <v>17.850000000000001</v>
      </c>
      <c r="C1029" s="946">
        <v>0</v>
      </c>
      <c r="D1029" s="893">
        <v>50</v>
      </c>
      <c r="E1029" s="893">
        <v>0</v>
      </c>
      <c r="F1029" s="893">
        <v>892.50000000000011</v>
      </c>
      <c r="G1029" s="945">
        <v>10.34</v>
      </c>
      <c r="H1029" s="893">
        <v>4</v>
      </c>
      <c r="I1029" s="893">
        <v>4</v>
      </c>
      <c r="J1029" s="893">
        <v>4</v>
      </c>
      <c r="K1029" s="944">
        <v>82.72</v>
      </c>
      <c r="L1029" s="943">
        <v>975.22000000000014</v>
      </c>
      <c r="M1029" s="892">
        <v>0</v>
      </c>
      <c r="N1029" s="892">
        <v>0</v>
      </c>
      <c r="O1029" s="892">
        <v>975.22000000000014</v>
      </c>
      <c r="P1029" s="942">
        <v>0</v>
      </c>
      <c r="Q1029" s="892">
        <v>0</v>
      </c>
      <c r="R1029" s="892">
        <v>0</v>
      </c>
      <c r="S1029" s="892">
        <v>0</v>
      </c>
      <c r="T1029" s="892">
        <v>0</v>
      </c>
      <c r="U1029" s="892">
        <v>0</v>
      </c>
      <c r="V1029" s="926">
        <v>0</v>
      </c>
    </row>
    <row r="1030" spans="1:22">
      <c r="A1030" s="882" t="s">
        <v>1789</v>
      </c>
      <c r="B1030" s="951">
        <v>18.36</v>
      </c>
      <c r="C1030" s="951">
        <v>17.77</v>
      </c>
      <c r="D1030" s="899">
        <v>111</v>
      </c>
      <c r="E1030" s="899">
        <v>111</v>
      </c>
      <c r="F1030" s="899">
        <v>4010.4300000000003</v>
      </c>
      <c r="G1030" s="950">
        <v>1.7</v>
      </c>
      <c r="H1030" s="899">
        <v>21</v>
      </c>
      <c r="I1030" s="899">
        <v>21</v>
      </c>
      <c r="J1030" s="899">
        <v>21</v>
      </c>
      <c r="K1030" s="949">
        <v>71.399999999999991</v>
      </c>
      <c r="L1030" s="948">
        <v>4081.8300000000004</v>
      </c>
      <c r="M1030" s="898">
        <v>156.30413750063397</v>
      </c>
      <c r="N1030" s="898">
        <v>3925.5258624993667</v>
      </c>
      <c r="O1030" s="898">
        <v>0</v>
      </c>
      <c r="P1030" s="947">
        <v>0</v>
      </c>
      <c r="Q1030" s="898">
        <v>0</v>
      </c>
      <c r="R1030" s="898">
        <v>0</v>
      </c>
      <c r="S1030" s="898">
        <v>0</v>
      </c>
      <c r="T1030" s="898">
        <v>0</v>
      </c>
      <c r="U1030" s="898">
        <v>0</v>
      </c>
      <c r="V1030" s="925">
        <v>0</v>
      </c>
    </row>
    <row r="1031" spans="1:22">
      <c r="A1031" s="880" t="s">
        <v>1064</v>
      </c>
      <c r="B1031" s="946">
        <v>13.75</v>
      </c>
      <c r="C1031" s="946">
        <v>12.75</v>
      </c>
      <c r="D1031" s="893">
        <v>28</v>
      </c>
      <c r="E1031" s="893">
        <v>28</v>
      </c>
      <c r="F1031" s="893">
        <v>742</v>
      </c>
      <c r="G1031" s="945">
        <v>6</v>
      </c>
      <c r="H1031" s="893">
        <v>4</v>
      </c>
      <c r="I1031" s="893">
        <v>3</v>
      </c>
      <c r="J1031" s="893">
        <v>4</v>
      </c>
      <c r="K1031" s="944">
        <v>60</v>
      </c>
      <c r="L1031" s="943">
        <v>802</v>
      </c>
      <c r="M1031" s="892">
        <v>0</v>
      </c>
      <c r="N1031" s="892">
        <v>0</v>
      </c>
      <c r="O1031" s="892">
        <v>802</v>
      </c>
      <c r="P1031" s="942">
        <v>0</v>
      </c>
      <c r="Q1031" s="892">
        <v>0</v>
      </c>
      <c r="R1031" s="892">
        <v>0</v>
      </c>
      <c r="S1031" s="892">
        <v>0</v>
      </c>
      <c r="T1031" s="892">
        <v>0</v>
      </c>
      <c r="U1031" s="892">
        <v>0</v>
      </c>
      <c r="V1031" s="926">
        <v>0</v>
      </c>
    </row>
    <row r="1032" spans="1:22">
      <c r="A1032" s="882" t="s">
        <v>1443</v>
      </c>
      <c r="B1032" s="951">
        <v>12.62</v>
      </c>
      <c r="C1032" s="951">
        <v>13.19</v>
      </c>
      <c r="D1032" s="899">
        <v>151</v>
      </c>
      <c r="E1032" s="899">
        <v>151</v>
      </c>
      <c r="F1032" s="899">
        <v>3897.3099999999995</v>
      </c>
      <c r="G1032" s="950">
        <v>3.05</v>
      </c>
      <c r="H1032" s="899">
        <v>22</v>
      </c>
      <c r="I1032" s="899">
        <v>17</v>
      </c>
      <c r="J1032" s="899">
        <v>22</v>
      </c>
      <c r="K1032" s="949">
        <v>164.7</v>
      </c>
      <c r="L1032" s="948">
        <v>4062.0099999999993</v>
      </c>
      <c r="M1032" s="898">
        <v>0</v>
      </c>
      <c r="N1032" s="898">
        <v>0</v>
      </c>
      <c r="O1032" s="898">
        <v>0</v>
      </c>
      <c r="P1032" s="947">
        <v>28.634987994235992</v>
      </c>
      <c r="Q1032" s="898">
        <v>0</v>
      </c>
      <c r="R1032" s="898">
        <v>0</v>
      </c>
      <c r="S1032" s="898">
        <v>4033.3750120057634</v>
      </c>
      <c r="T1032" s="898">
        <v>0</v>
      </c>
      <c r="U1032" s="898">
        <v>0</v>
      </c>
      <c r="V1032" s="925">
        <v>0</v>
      </c>
    </row>
    <row r="1033" spans="1:22">
      <c r="A1033" s="880" t="s">
        <v>1063</v>
      </c>
      <c r="B1033" s="946">
        <v>20.11</v>
      </c>
      <c r="C1033" s="946">
        <v>0</v>
      </c>
      <c r="D1033" s="893">
        <v>57</v>
      </c>
      <c r="E1033" s="893">
        <v>0</v>
      </c>
      <c r="F1033" s="893">
        <v>1146.27</v>
      </c>
      <c r="G1033" s="945">
        <v>5.4409999999999998</v>
      </c>
      <c r="H1033" s="893">
        <v>5</v>
      </c>
      <c r="I1033" s="893">
        <v>5</v>
      </c>
      <c r="J1033" s="893">
        <v>6</v>
      </c>
      <c r="K1033" s="944">
        <v>65.292000000000002</v>
      </c>
      <c r="L1033" s="943">
        <v>1211.5619999999999</v>
      </c>
      <c r="M1033" s="892">
        <v>0</v>
      </c>
      <c r="N1033" s="892">
        <v>0</v>
      </c>
      <c r="O1033" s="892">
        <v>1211.5619999999999</v>
      </c>
      <c r="P1033" s="942">
        <v>0</v>
      </c>
      <c r="Q1033" s="892">
        <v>0</v>
      </c>
      <c r="R1033" s="892">
        <v>0</v>
      </c>
      <c r="S1033" s="892">
        <v>0</v>
      </c>
      <c r="T1033" s="892">
        <v>0</v>
      </c>
      <c r="U1033" s="892">
        <v>0</v>
      </c>
      <c r="V1033" s="926">
        <v>0</v>
      </c>
    </row>
    <row r="1034" spans="1:22">
      <c r="A1034" s="882" t="s">
        <v>1062</v>
      </c>
      <c r="B1034" s="951">
        <v>22.16</v>
      </c>
      <c r="C1034" s="951">
        <v>21.95</v>
      </c>
      <c r="D1034" s="899">
        <v>34</v>
      </c>
      <c r="E1034" s="899">
        <v>34</v>
      </c>
      <c r="F1034" s="899">
        <v>1499.74</v>
      </c>
      <c r="G1034" s="950">
        <v>5.3</v>
      </c>
      <c r="H1034" s="899">
        <v>6</v>
      </c>
      <c r="I1034" s="899">
        <v>6</v>
      </c>
      <c r="J1034" s="899">
        <v>6</v>
      </c>
      <c r="K1034" s="949">
        <v>63.599999999999994</v>
      </c>
      <c r="L1034" s="948">
        <v>1563.34</v>
      </c>
      <c r="M1034" s="898">
        <v>0</v>
      </c>
      <c r="N1034" s="898">
        <v>0</v>
      </c>
      <c r="O1034" s="898">
        <v>1563.34</v>
      </c>
      <c r="P1034" s="947">
        <v>0</v>
      </c>
      <c r="Q1034" s="898">
        <v>0</v>
      </c>
      <c r="R1034" s="898">
        <v>0</v>
      </c>
      <c r="S1034" s="898">
        <v>0</v>
      </c>
      <c r="T1034" s="898">
        <v>0</v>
      </c>
      <c r="U1034" s="898">
        <v>0</v>
      </c>
      <c r="V1034" s="925">
        <v>0</v>
      </c>
    </row>
    <row r="1035" spans="1:22">
      <c r="A1035" s="880" t="s">
        <v>1061</v>
      </c>
      <c r="B1035" s="946">
        <v>14.39</v>
      </c>
      <c r="C1035" s="946">
        <v>13.71</v>
      </c>
      <c r="D1035" s="893">
        <v>60</v>
      </c>
      <c r="E1035" s="893">
        <v>64</v>
      </c>
      <c r="F1035" s="893">
        <v>1740.8400000000001</v>
      </c>
      <c r="G1035" s="945">
        <v>3.6</v>
      </c>
      <c r="H1035" s="893">
        <v>8</v>
      </c>
      <c r="I1035" s="893">
        <v>8</v>
      </c>
      <c r="J1035" s="893">
        <v>8</v>
      </c>
      <c r="K1035" s="944">
        <v>57.6</v>
      </c>
      <c r="L1035" s="943">
        <v>1798.44</v>
      </c>
      <c r="M1035" s="892">
        <v>0</v>
      </c>
      <c r="N1035" s="892">
        <v>0</v>
      </c>
      <c r="O1035" s="892">
        <v>0</v>
      </c>
      <c r="P1035" s="942">
        <v>1798.44</v>
      </c>
      <c r="Q1035" s="892">
        <v>0</v>
      </c>
      <c r="R1035" s="892">
        <v>0</v>
      </c>
      <c r="S1035" s="892">
        <v>0</v>
      </c>
      <c r="T1035" s="892">
        <v>0</v>
      </c>
      <c r="U1035" s="892">
        <v>0</v>
      </c>
      <c r="V1035" s="926">
        <v>0</v>
      </c>
    </row>
    <row r="1036" spans="1:22">
      <c r="A1036" s="882" t="s">
        <v>1060</v>
      </c>
      <c r="B1036" s="951">
        <v>4.54</v>
      </c>
      <c r="C1036" s="951">
        <v>5.29</v>
      </c>
      <c r="D1036" s="899">
        <v>112</v>
      </c>
      <c r="E1036" s="899">
        <v>112</v>
      </c>
      <c r="F1036" s="899">
        <v>1100.96</v>
      </c>
      <c r="G1036" s="950">
        <v>3.6</v>
      </c>
      <c r="H1036" s="899">
        <v>7</v>
      </c>
      <c r="I1036" s="899">
        <v>6</v>
      </c>
      <c r="J1036" s="899">
        <v>7</v>
      </c>
      <c r="K1036" s="949">
        <v>57.6</v>
      </c>
      <c r="L1036" s="948">
        <v>1158.56</v>
      </c>
      <c r="M1036" s="898">
        <v>0</v>
      </c>
      <c r="N1036" s="898">
        <v>0</v>
      </c>
      <c r="O1036" s="898">
        <v>0</v>
      </c>
      <c r="P1036" s="947">
        <v>1083.1280802419049</v>
      </c>
      <c r="Q1036" s="898">
        <v>75.431919758095034</v>
      </c>
      <c r="R1036" s="898">
        <v>0</v>
      </c>
      <c r="S1036" s="898">
        <v>0</v>
      </c>
      <c r="T1036" s="898">
        <v>0</v>
      </c>
      <c r="U1036" s="898">
        <v>0</v>
      </c>
      <c r="V1036" s="925">
        <v>0</v>
      </c>
    </row>
    <row r="1037" spans="1:22">
      <c r="A1037" s="880" t="s">
        <v>1442</v>
      </c>
      <c r="B1037" s="946">
        <v>18.93</v>
      </c>
      <c r="C1037" s="946">
        <v>0</v>
      </c>
      <c r="D1037" s="893">
        <v>71</v>
      </c>
      <c r="E1037" s="893">
        <v>0</v>
      </c>
      <c r="F1037" s="893">
        <v>1344.03</v>
      </c>
      <c r="G1037" s="945">
        <v>5.0999999999999996</v>
      </c>
      <c r="H1037" s="893">
        <v>7</v>
      </c>
      <c r="I1037" s="893">
        <v>7</v>
      </c>
      <c r="J1037" s="893">
        <v>7</v>
      </c>
      <c r="K1037" s="944">
        <v>71.399999999999991</v>
      </c>
      <c r="L1037" s="943">
        <v>1415.43</v>
      </c>
      <c r="M1037" s="892">
        <v>0</v>
      </c>
      <c r="N1037" s="892">
        <v>0</v>
      </c>
      <c r="O1037" s="892">
        <v>0</v>
      </c>
      <c r="P1037" s="942">
        <v>1415.43</v>
      </c>
      <c r="Q1037" s="892">
        <v>0</v>
      </c>
      <c r="R1037" s="892">
        <v>0</v>
      </c>
      <c r="S1037" s="892">
        <v>0</v>
      </c>
      <c r="T1037" s="892">
        <v>0</v>
      </c>
      <c r="U1037" s="892">
        <v>0</v>
      </c>
      <c r="V1037" s="926">
        <v>0</v>
      </c>
    </row>
    <row r="1038" spans="1:22">
      <c r="A1038" s="882" t="s">
        <v>1441</v>
      </c>
      <c r="B1038" s="951">
        <v>10.11</v>
      </c>
      <c r="C1038" s="951">
        <v>10.86</v>
      </c>
      <c r="D1038" s="899">
        <v>104</v>
      </c>
      <c r="E1038" s="899">
        <v>98</v>
      </c>
      <c r="F1038" s="899">
        <v>2115.7200000000003</v>
      </c>
      <c r="G1038" s="950">
        <v>3.8</v>
      </c>
      <c r="H1038" s="899">
        <v>11</v>
      </c>
      <c r="I1038" s="899">
        <v>9</v>
      </c>
      <c r="J1038" s="899">
        <v>11</v>
      </c>
      <c r="K1038" s="949">
        <v>98.8</v>
      </c>
      <c r="L1038" s="948">
        <v>2214.5200000000004</v>
      </c>
      <c r="M1038" s="898">
        <v>0</v>
      </c>
      <c r="N1038" s="898">
        <v>0</v>
      </c>
      <c r="O1038" s="898">
        <v>0</v>
      </c>
      <c r="P1038" s="947">
        <v>2214.5200000000004</v>
      </c>
      <c r="Q1038" s="898">
        <v>0</v>
      </c>
      <c r="R1038" s="898">
        <v>0</v>
      </c>
      <c r="S1038" s="898">
        <v>0</v>
      </c>
      <c r="T1038" s="898">
        <v>0</v>
      </c>
      <c r="U1038" s="898">
        <v>0</v>
      </c>
      <c r="V1038" s="925">
        <v>0</v>
      </c>
    </row>
    <row r="1039" spans="1:22">
      <c r="A1039" s="880" t="s">
        <v>1059</v>
      </c>
      <c r="B1039" s="946">
        <v>12.02</v>
      </c>
      <c r="C1039" s="946">
        <v>0</v>
      </c>
      <c r="D1039" s="893">
        <v>109</v>
      </c>
      <c r="E1039" s="893">
        <v>0</v>
      </c>
      <c r="F1039" s="893">
        <v>1310.18</v>
      </c>
      <c r="G1039" s="945">
        <v>7.4</v>
      </c>
      <c r="H1039" s="893">
        <v>8</v>
      </c>
      <c r="I1039" s="893">
        <v>7</v>
      </c>
      <c r="J1039" s="893">
        <v>8</v>
      </c>
      <c r="K1039" s="944">
        <v>133.20000000000002</v>
      </c>
      <c r="L1039" s="943">
        <v>1443.38</v>
      </c>
      <c r="M1039" s="892">
        <v>0</v>
      </c>
      <c r="N1039" s="892">
        <v>0</v>
      </c>
      <c r="O1039" s="892">
        <v>0</v>
      </c>
      <c r="P1039" s="942">
        <v>1443.38</v>
      </c>
      <c r="Q1039" s="892">
        <v>0</v>
      </c>
      <c r="R1039" s="892">
        <v>0</v>
      </c>
      <c r="S1039" s="892">
        <v>0</v>
      </c>
      <c r="T1039" s="892">
        <v>0</v>
      </c>
      <c r="U1039" s="892">
        <v>0</v>
      </c>
      <c r="V1039" s="926">
        <v>0</v>
      </c>
    </row>
    <row r="1040" spans="1:22">
      <c r="A1040" s="882" t="s">
        <v>1788</v>
      </c>
      <c r="B1040" s="951">
        <v>20.07</v>
      </c>
      <c r="C1040" s="951">
        <v>20.95</v>
      </c>
      <c r="D1040" s="899">
        <v>87</v>
      </c>
      <c r="E1040" s="899">
        <v>87</v>
      </c>
      <c r="F1040" s="899">
        <v>3568.74</v>
      </c>
      <c r="G1040" s="950">
        <v>12.2</v>
      </c>
      <c r="H1040" s="899">
        <v>17</v>
      </c>
      <c r="I1040" s="899">
        <v>14</v>
      </c>
      <c r="J1040" s="899">
        <v>17</v>
      </c>
      <c r="K1040" s="949">
        <v>488</v>
      </c>
      <c r="L1040" s="948">
        <v>4056.74</v>
      </c>
      <c r="M1040" s="898">
        <v>4056.74</v>
      </c>
      <c r="N1040" s="898">
        <v>0</v>
      </c>
      <c r="O1040" s="898">
        <v>0</v>
      </c>
      <c r="P1040" s="947">
        <v>0</v>
      </c>
      <c r="Q1040" s="898">
        <v>0</v>
      </c>
      <c r="R1040" s="898">
        <v>0</v>
      </c>
      <c r="S1040" s="898">
        <v>0</v>
      </c>
      <c r="T1040" s="898">
        <v>0</v>
      </c>
      <c r="U1040" s="898">
        <v>0</v>
      </c>
      <c r="V1040" s="925">
        <v>0</v>
      </c>
    </row>
    <row r="1041" spans="1:22">
      <c r="A1041" s="880" t="s">
        <v>1787</v>
      </c>
      <c r="B1041" s="946">
        <v>15.34</v>
      </c>
      <c r="C1041" s="946">
        <v>15.53</v>
      </c>
      <c r="D1041" s="893">
        <v>138</v>
      </c>
      <c r="E1041" s="893">
        <v>137</v>
      </c>
      <c r="F1041" s="893">
        <v>4244.5300000000007</v>
      </c>
      <c r="G1041" s="945">
        <v>5.8650000000000002</v>
      </c>
      <c r="H1041" s="893">
        <v>22</v>
      </c>
      <c r="I1041" s="893">
        <v>21</v>
      </c>
      <c r="J1041" s="893">
        <v>22</v>
      </c>
      <c r="K1041" s="944">
        <v>269.79000000000002</v>
      </c>
      <c r="L1041" s="943">
        <v>4514.3200000000006</v>
      </c>
      <c r="M1041" s="892">
        <v>4514.3200000000006</v>
      </c>
      <c r="N1041" s="892">
        <v>0</v>
      </c>
      <c r="O1041" s="892">
        <v>0</v>
      </c>
      <c r="P1041" s="942">
        <v>0</v>
      </c>
      <c r="Q1041" s="892">
        <v>0</v>
      </c>
      <c r="R1041" s="892">
        <v>0</v>
      </c>
      <c r="S1041" s="892">
        <v>0</v>
      </c>
      <c r="T1041" s="892">
        <v>0</v>
      </c>
      <c r="U1041" s="892">
        <v>0</v>
      </c>
      <c r="V1041" s="926">
        <v>0</v>
      </c>
    </row>
    <row r="1042" spans="1:22">
      <c r="A1042" s="882" t="s">
        <v>1786</v>
      </c>
      <c r="B1042" s="951">
        <v>19.559999999999999</v>
      </c>
      <c r="C1042" s="951">
        <v>19.8</v>
      </c>
      <c r="D1042" s="899">
        <v>153</v>
      </c>
      <c r="E1042" s="899">
        <v>153</v>
      </c>
      <c r="F1042" s="899">
        <v>6022.08</v>
      </c>
      <c r="G1042" s="950">
        <v>4.9000000000000004</v>
      </c>
      <c r="H1042" s="899">
        <v>30</v>
      </c>
      <c r="I1042" s="899">
        <v>27</v>
      </c>
      <c r="J1042" s="899">
        <v>30</v>
      </c>
      <c r="K1042" s="949">
        <v>323.40000000000003</v>
      </c>
      <c r="L1042" s="948">
        <v>6345.48</v>
      </c>
      <c r="M1042" s="898">
        <v>6345.48</v>
      </c>
      <c r="N1042" s="898">
        <v>0</v>
      </c>
      <c r="O1042" s="898">
        <v>0</v>
      </c>
      <c r="P1042" s="947">
        <v>0</v>
      </c>
      <c r="Q1042" s="898">
        <v>0</v>
      </c>
      <c r="R1042" s="898">
        <v>0</v>
      </c>
      <c r="S1042" s="898">
        <v>0</v>
      </c>
      <c r="T1042" s="898">
        <v>0</v>
      </c>
      <c r="U1042" s="898">
        <v>0</v>
      </c>
      <c r="V1042" s="925">
        <v>0</v>
      </c>
    </row>
    <row r="1043" spans="1:22">
      <c r="A1043" s="880" t="s">
        <v>1440</v>
      </c>
      <c r="B1043" s="946">
        <v>8.5500000000000007</v>
      </c>
      <c r="C1043" s="946">
        <v>8.0399999999999991</v>
      </c>
      <c r="D1043" s="893">
        <v>57</v>
      </c>
      <c r="E1043" s="893">
        <v>56</v>
      </c>
      <c r="F1043" s="893">
        <v>937.58999999999992</v>
      </c>
      <c r="G1043" s="945">
        <v>3.8</v>
      </c>
      <c r="H1043" s="893">
        <v>4</v>
      </c>
      <c r="I1043" s="893">
        <v>4</v>
      </c>
      <c r="J1043" s="893">
        <v>6</v>
      </c>
      <c r="K1043" s="944">
        <v>45.599999999999994</v>
      </c>
      <c r="L1043" s="943">
        <v>983.18999999999994</v>
      </c>
      <c r="M1043" s="892">
        <v>0</v>
      </c>
      <c r="N1043" s="892">
        <v>0</v>
      </c>
      <c r="O1043" s="892">
        <v>0</v>
      </c>
      <c r="P1043" s="942">
        <v>983.18999999999994</v>
      </c>
      <c r="Q1043" s="892">
        <v>0</v>
      </c>
      <c r="R1043" s="892">
        <v>0</v>
      </c>
      <c r="S1043" s="892">
        <v>0</v>
      </c>
      <c r="T1043" s="892">
        <v>0</v>
      </c>
      <c r="U1043" s="892">
        <v>0</v>
      </c>
      <c r="V1043" s="926">
        <v>0</v>
      </c>
    </row>
    <row r="1044" spans="1:22">
      <c r="A1044" s="882" t="s">
        <v>1439</v>
      </c>
      <c r="B1044" s="951">
        <v>16.829999999999998</v>
      </c>
      <c r="C1044" s="951">
        <v>18.63</v>
      </c>
      <c r="D1044" s="899">
        <v>65</v>
      </c>
      <c r="E1044" s="899">
        <v>64</v>
      </c>
      <c r="F1044" s="899">
        <v>2286.2699999999995</v>
      </c>
      <c r="G1044" s="950">
        <v>10.1</v>
      </c>
      <c r="H1044" s="899">
        <v>14</v>
      </c>
      <c r="I1044" s="899">
        <v>11</v>
      </c>
      <c r="J1044" s="899">
        <v>13</v>
      </c>
      <c r="K1044" s="949">
        <v>323.2</v>
      </c>
      <c r="L1044" s="948">
        <v>2609.4699999999993</v>
      </c>
      <c r="M1044" s="898">
        <v>0</v>
      </c>
      <c r="N1044" s="898">
        <v>0</v>
      </c>
      <c r="O1044" s="898">
        <v>0</v>
      </c>
      <c r="P1044" s="947">
        <v>2609.4699999999993</v>
      </c>
      <c r="Q1044" s="898">
        <v>0</v>
      </c>
      <c r="R1044" s="898">
        <v>0</v>
      </c>
      <c r="S1044" s="898">
        <v>0</v>
      </c>
      <c r="T1044" s="898">
        <v>0</v>
      </c>
      <c r="U1044" s="898">
        <v>0</v>
      </c>
      <c r="V1044" s="925">
        <v>0</v>
      </c>
    </row>
    <row r="1045" spans="1:22">
      <c r="A1045" s="880" t="s">
        <v>1058</v>
      </c>
      <c r="B1045" s="946">
        <v>19.14</v>
      </c>
      <c r="C1045" s="946">
        <v>0</v>
      </c>
      <c r="D1045" s="893">
        <v>24</v>
      </c>
      <c r="E1045" s="893">
        <v>0</v>
      </c>
      <c r="F1045" s="893">
        <v>459.36</v>
      </c>
      <c r="G1045" s="945">
        <v>10</v>
      </c>
      <c r="H1045" s="893">
        <v>2</v>
      </c>
      <c r="I1045" s="893">
        <v>2</v>
      </c>
      <c r="J1045" s="893">
        <v>2</v>
      </c>
      <c r="K1045" s="944">
        <v>40</v>
      </c>
      <c r="L1045" s="943">
        <v>499.36</v>
      </c>
      <c r="M1045" s="892">
        <v>0</v>
      </c>
      <c r="N1045" s="892">
        <v>0</v>
      </c>
      <c r="O1045" s="892">
        <v>499.36</v>
      </c>
      <c r="P1045" s="942">
        <v>0</v>
      </c>
      <c r="Q1045" s="892">
        <v>0</v>
      </c>
      <c r="R1045" s="892">
        <v>0</v>
      </c>
      <c r="S1045" s="892">
        <v>0</v>
      </c>
      <c r="T1045" s="892">
        <v>0</v>
      </c>
      <c r="U1045" s="892">
        <v>0</v>
      </c>
      <c r="V1045" s="926">
        <v>0</v>
      </c>
    </row>
    <row r="1046" spans="1:22">
      <c r="A1046" s="882" t="s">
        <v>1438</v>
      </c>
      <c r="B1046" s="951">
        <v>7.13</v>
      </c>
      <c r="C1046" s="951">
        <v>7.25</v>
      </c>
      <c r="D1046" s="899">
        <v>16</v>
      </c>
      <c r="E1046" s="899">
        <v>16</v>
      </c>
      <c r="F1046" s="899">
        <v>230.07999999999998</v>
      </c>
      <c r="G1046" s="950">
        <v>13.9</v>
      </c>
      <c r="H1046" s="899">
        <v>1</v>
      </c>
      <c r="I1046" s="899">
        <v>1</v>
      </c>
      <c r="J1046" s="899">
        <v>1</v>
      </c>
      <c r="K1046" s="949">
        <v>27.8</v>
      </c>
      <c r="L1046" s="948">
        <v>257.88</v>
      </c>
      <c r="M1046" s="898">
        <v>0</v>
      </c>
      <c r="N1046" s="898">
        <v>0</v>
      </c>
      <c r="O1046" s="898">
        <v>0</v>
      </c>
      <c r="P1046" s="947">
        <v>257.88</v>
      </c>
      <c r="Q1046" s="898">
        <v>0</v>
      </c>
      <c r="R1046" s="898">
        <v>0</v>
      </c>
      <c r="S1046" s="898">
        <v>0</v>
      </c>
      <c r="T1046" s="898">
        <v>0</v>
      </c>
      <c r="U1046" s="898">
        <v>0</v>
      </c>
      <c r="V1046" s="925">
        <v>0</v>
      </c>
    </row>
    <row r="1047" spans="1:22">
      <c r="A1047" s="880" t="s">
        <v>1437</v>
      </c>
      <c r="B1047" s="946">
        <v>7.13</v>
      </c>
      <c r="C1047" s="946">
        <v>7.25</v>
      </c>
      <c r="D1047" s="893">
        <v>67</v>
      </c>
      <c r="E1047" s="893">
        <v>72</v>
      </c>
      <c r="F1047" s="893">
        <v>999.71</v>
      </c>
      <c r="G1047" s="945">
        <v>3.8</v>
      </c>
      <c r="H1047" s="893">
        <v>5</v>
      </c>
      <c r="I1047" s="893">
        <v>5</v>
      </c>
      <c r="J1047" s="893">
        <v>7</v>
      </c>
      <c r="K1047" s="944">
        <v>53.199999999999996</v>
      </c>
      <c r="L1047" s="943">
        <v>1052.9100000000001</v>
      </c>
      <c r="M1047" s="892">
        <v>0</v>
      </c>
      <c r="N1047" s="892">
        <v>0</v>
      </c>
      <c r="O1047" s="892">
        <v>0</v>
      </c>
      <c r="P1047" s="942">
        <v>1052.9100000000001</v>
      </c>
      <c r="Q1047" s="892">
        <v>0</v>
      </c>
      <c r="R1047" s="892">
        <v>0</v>
      </c>
      <c r="S1047" s="892">
        <v>0</v>
      </c>
      <c r="T1047" s="892">
        <v>0</v>
      </c>
      <c r="U1047" s="892">
        <v>0</v>
      </c>
      <c r="V1047" s="926">
        <v>0</v>
      </c>
    </row>
    <row r="1048" spans="1:22">
      <c r="A1048" s="882" t="s">
        <v>1057</v>
      </c>
      <c r="B1048" s="951">
        <v>21.93</v>
      </c>
      <c r="C1048" s="951">
        <v>0</v>
      </c>
      <c r="D1048" s="899">
        <v>74</v>
      </c>
      <c r="E1048" s="899">
        <v>0</v>
      </c>
      <c r="F1048" s="899">
        <v>1622.82</v>
      </c>
      <c r="G1048" s="950">
        <v>2.9</v>
      </c>
      <c r="H1048" s="899">
        <v>8</v>
      </c>
      <c r="I1048" s="899">
        <v>7</v>
      </c>
      <c r="J1048" s="899">
        <v>8</v>
      </c>
      <c r="K1048" s="949">
        <v>52.199999999999996</v>
      </c>
      <c r="L1048" s="948">
        <v>1675.02</v>
      </c>
      <c r="M1048" s="898">
        <v>0</v>
      </c>
      <c r="N1048" s="898">
        <v>0</v>
      </c>
      <c r="O1048" s="898">
        <v>0</v>
      </c>
      <c r="P1048" s="947">
        <v>1675.02</v>
      </c>
      <c r="Q1048" s="898">
        <v>0</v>
      </c>
      <c r="R1048" s="898">
        <v>0</v>
      </c>
      <c r="S1048" s="898">
        <v>0</v>
      </c>
      <c r="T1048" s="898">
        <v>0</v>
      </c>
      <c r="U1048" s="898">
        <v>0</v>
      </c>
      <c r="V1048" s="925">
        <v>0</v>
      </c>
    </row>
    <row r="1049" spans="1:22">
      <c r="A1049" s="880" t="s">
        <v>1056</v>
      </c>
      <c r="B1049" s="946">
        <v>6.74</v>
      </c>
      <c r="C1049" s="946">
        <v>0</v>
      </c>
      <c r="D1049" s="893">
        <v>1</v>
      </c>
      <c r="E1049" s="893">
        <v>0</v>
      </c>
      <c r="F1049" s="893">
        <v>6.74</v>
      </c>
      <c r="G1049" s="945">
        <v>2.9</v>
      </c>
      <c r="H1049" s="893">
        <v>0</v>
      </c>
      <c r="I1049" s="893">
        <v>0</v>
      </c>
      <c r="J1049" s="893">
        <v>1</v>
      </c>
      <c r="K1049" s="944">
        <v>5.8</v>
      </c>
      <c r="L1049" s="943">
        <v>12.54</v>
      </c>
      <c r="M1049" s="892">
        <v>0</v>
      </c>
      <c r="N1049" s="892">
        <v>0</v>
      </c>
      <c r="O1049" s="892">
        <v>0</v>
      </c>
      <c r="P1049" s="942">
        <v>12.54</v>
      </c>
      <c r="Q1049" s="892">
        <v>0</v>
      </c>
      <c r="R1049" s="892">
        <v>0</v>
      </c>
      <c r="S1049" s="892">
        <v>0</v>
      </c>
      <c r="T1049" s="892">
        <v>0</v>
      </c>
      <c r="U1049" s="892">
        <v>0</v>
      </c>
      <c r="V1049" s="926">
        <v>0</v>
      </c>
    </row>
    <row r="1050" spans="1:22">
      <c r="A1050" s="882" t="s">
        <v>1436</v>
      </c>
      <c r="B1050" s="951">
        <v>15.09</v>
      </c>
      <c r="C1050" s="951">
        <v>14.75</v>
      </c>
      <c r="D1050" s="899">
        <v>159</v>
      </c>
      <c r="E1050" s="899">
        <v>150</v>
      </c>
      <c r="F1050" s="899">
        <v>4611.8099999999995</v>
      </c>
      <c r="G1050" s="950">
        <v>3.8</v>
      </c>
      <c r="H1050" s="899">
        <v>28</v>
      </c>
      <c r="I1050" s="899">
        <v>19</v>
      </c>
      <c r="J1050" s="899">
        <v>26</v>
      </c>
      <c r="K1050" s="949">
        <v>266</v>
      </c>
      <c r="L1050" s="948">
        <v>4877.8099999999995</v>
      </c>
      <c r="M1050" s="898">
        <v>0</v>
      </c>
      <c r="N1050" s="898">
        <v>0</v>
      </c>
      <c r="O1050" s="898">
        <v>0</v>
      </c>
      <c r="P1050" s="947">
        <v>4778.9791579340044</v>
      </c>
      <c r="Q1050" s="898">
        <v>98.830842065995171</v>
      </c>
      <c r="R1050" s="898">
        <v>0</v>
      </c>
      <c r="S1050" s="898">
        <v>0</v>
      </c>
      <c r="T1050" s="898">
        <v>0</v>
      </c>
      <c r="U1050" s="898">
        <v>0</v>
      </c>
      <c r="V1050" s="925">
        <v>0</v>
      </c>
    </row>
    <row r="1051" spans="1:22">
      <c r="A1051" s="880" t="s">
        <v>1435</v>
      </c>
      <c r="B1051" s="946">
        <v>18.48</v>
      </c>
      <c r="C1051" s="946">
        <v>17.420000000000002</v>
      </c>
      <c r="D1051" s="893">
        <v>29</v>
      </c>
      <c r="E1051" s="893">
        <v>29</v>
      </c>
      <c r="F1051" s="893">
        <v>1041.0999999999999</v>
      </c>
      <c r="G1051" s="945">
        <v>4.74</v>
      </c>
      <c r="H1051" s="893">
        <v>5</v>
      </c>
      <c r="I1051" s="893">
        <v>5</v>
      </c>
      <c r="J1051" s="893">
        <v>5</v>
      </c>
      <c r="K1051" s="944">
        <v>47.400000000000006</v>
      </c>
      <c r="L1051" s="943">
        <v>1088.5</v>
      </c>
      <c r="M1051" s="892">
        <v>0</v>
      </c>
      <c r="N1051" s="892">
        <v>0</v>
      </c>
      <c r="O1051" s="892">
        <v>0</v>
      </c>
      <c r="P1051" s="942">
        <v>1088.5</v>
      </c>
      <c r="Q1051" s="892">
        <v>0</v>
      </c>
      <c r="R1051" s="892">
        <v>0</v>
      </c>
      <c r="S1051" s="892">
        <v>0</v>
      </c>
      <c r="T1051" s="892">
        <v>0</v>
      </c>
      <c r="U1051" s="892">
        <v>0</v>
      </c>
      <c r="V1051" s="926">
        <v>0</v>
      </c>
    </row>
    <row r="1052" spans="1:22">
      <c r="A1052" s="882" t="s">
        <v>1055</v>
      </c>
      <c r="B1052" s="951">
        <v>24.64</v>
      </c>
      <c r="C1052" s="951">
        <v>24.93</v>
      </c>
      <c r="D1052" s="899">
        <v>46</v>
      </c>
      <c r="E1052" s="899">
        <v>46</v>
      </c>
      <c r="F1052" s="899">
        <v>2280.2200000000003</v>
      </c>
      <c r="G1052" s="950">
        <v>14.154999999999999</v>
      </c>
      <c r="H1052" s="899">
        <v>10</v>
      </c>
      <c r="I1052" s="899">
        <v>7</v>
      </c>
      <c r="J1052" s="899">
        <v>10</v>
      </c>
      <c r="K1052" s="949">
        <v>368.03</v>
      </c>
      <c r="L1052" s="948">
        <v>2648.25</v>
      </c>
      <c r="M1052" s="898">
        <v>0</v>
      </c>
      <c r="N1052" s="898">
        <v>0</v>
      </c>
      <c r="O1052" s="898">
        <v>0</v>
      </c>
      <c r="P1052" s="947">
        <v>2648.25</v>
      </c>
      <c r="Q1052" s="898">
        <v>0</v>
      </c>
      <c r="R1052" s="898">
        <v>0</v>
      </c>
      <c r="S1052" s="898">
        <v>0</v>
      </c>
      <c r="T1052" s="898">
        <v>0</v>
      </c>
      <c r="U1052" s="898">
        <v>0</v>
      </c>
      <c r="V1052" s="925">
        <v>0</v>
      </c>
    </row>
    <row r="1053" spans="1:22">
      <c r="A1053" s="880" t="s">
        <v>1434</v>
      </c>
      <c r="B1053" s="946">
        <v>19.07</v>
      </c>
      <c r="C1053" s="946">
        <v>19.95</v>
      </c>
      <c r="D1053" s="893">
        <v>122</v>
      </c>
      <c r="E1053" s="893">
        <v>123</v>
      </c>
      <c r="F1053" s="893">
        <v>4780.3899999999994</v>
      </c>
      <c r="G1053" s="945">
        <v>3.8</v>
      </c>
      <c r="H1053" s="893">
        <v>36</v>
      </c>
      <c r="I1053" s="893">
        <v>29</v>
      </c>
      <c r="J1053" s="893">
        <v>36</v>
      </c>
      <c r="K1053" s="944">
        <v>326.8</v>
      </c>
      <c r="L1053" s="943">
        <v>5107.1899999999996</v>
      </c>
      <c r="M1053" s="892">
        <v>0</v>
      </c>
      <c r="N1053" s="892">
        <v>0</v>
      </c>
      <c r="O1053" s="892">
        <v>0</v>
      </c>
      <c r="P1053" s="942">
        <v>5107.1899999999996</v>
      </c>
      <c r="Q1053" s="892">
        <v>0</v>
      </c>
      <c r="R1053" s="892">
        <v>0</v>
      </c>
      <c r="S1053" s="892">
        <v>0</v>
      </c>
      <c r="T1053" s="892">
        <v>0</v>
      </c>
      <c r="U1053" s="892">
        <v>0</v>
      </c>
      <c r="V1053" s="926">
        <v>0</v>
      </c>
    </row>
    <row r="1054" spans="1:22">
      <c r="A1054" s="882" t="s">
        <v>1433</v>
      </c>
      <c r="B1054" s="951">
        <v>20.11</v>
      </c>
      <c r="C1054" s="951">
        <v>21.3</v>
      </c>
      <c r="D1054" s="899">
        <v>26</v>
      </c>
      <c r="E1054" s="899">
        <v>27</v>
      </c>
      <c r="F1054" s="899">
        <v>1097.96</v>
      </c>
      <c r="G1054" s="950">
        <v>0</v>
      </c>
      <c r="H1054" s="899">
        <v>7</v>
      </c>
      <c r="I1054" s="899">
        <v>7</v>
      </c>
      <c r="J1054" s="899">
        <v>7</v>
      </c>
      <c r="K1054" s="949">
        <v>0</v>
      </c>
      <c r="L1054" s="948">
        <v>1097.96</v>
      </c>
      <c r="M1054" s="898">
        <v>0</v>
      </c>
      <c r="N1054" s="898">
        <v>0</v>
      </c>
      <c r="O1054" s="898">
        <v>0</v>
      </c>
      <c r="P1054" s="947">
        <v>1097.96</v>
      </c>
      <c r="Q1054" s="898">
        <v>0</v>
      </c>
      <c r="R1054" s="898">
        <v>0</v>
      </c>
      <c r="S1054" s="898">
        <v>0</v>
      </c>
      <c r="T1054" s="898">
        <v>0</v>
      </c>
      <c r="U1054" s="898">
        <v>0</v>
      </c>
      <c r="V1054" s="925">
        <v>0</v>
      </c>
    </row>
    <row r="1055" spans="1:22">
      <c r="A1055" s="880" t="s">
        <v>1785</v>
      </c>
      <c r="B1055" s="946">
        <v>20.440000000000001</v>
      </c>
      <c r="C1055" s="946">
        <v>23.28</v>
      </c>
      <c r="D1055" s="893">
        <v>82</v>
      </c>
      <c r="E1055" s="893">
        <v>81</v>
      </c>
      <c r="F1055" s="893">
        <v>3561.76</v>
      </c>
      <c r="G1055" s="945">
        <v>11.7</v>
      </c>
      <c r="H1055" s="893">
        <v>12</v>
      </c>
      <c r="I1055" s="893">
        <v>10</v>
      </c>
      <c r="J1055" s="893">
        <v>12</v>
      </c>
      <c r="K1055" s="944">
        <v>327.59999999999997</v>
      </c>
      <c r="L1055" s="943">
        <v>3889.36</v>
      </c>
      <c r="M1055" s="892">
        <v>3889.36</v>
      </c>
      <c r="N1055" s="892">
        <v>0</v>
      </c>
      <c r="O1055" s="892">
        <v>0</v>
      </c>
      <c r="P1055" s="942">
        <v>0</v>
      </c>
      <c r="Q1055" s="892">
        <v>0</v>
      </c>
      <c r="R1055" s="892">
        <v>0</v>
      </c>
      <c r="S1055" s="892">
        <v>0</v>
      </c>
      <c r="T1055" s="892">
        <v>0</v>
      </c>
      <c r="U1055" s="892">
        <v>0</v>
      </c>
      <c r="V1055" s="926">
        <v>0</v>
      </c>
    </row>
    <row r="1056" spans="1:22">
      <c r="A1056" s="882" t="s">
        <v>1432</v>
      </c>
      <c r="B1056" s="951">
        <v>9.81</v>
      </c>
      <c r="C1056" s="951">
        <v>10.41</v>
      </c>
      <c r="D1056" s="899">
        <v>142</v>
      </c>
      <c r="E1056" s="899">
        <v>141</v>
      </c>
      <c r="F1056" s="899">
        <v>2860.83</v>
      </c>
      <c r="G1056" s="950">
        <v>3.96</v>
      </c>
      <c r="H1056" s="899">
        <v>15</v>
      </c>
      <c r="I1056" s="899">
        <v>11</v>
      </c>
      <c r="J1056" s="899">
        <v>15</v>
      </c>
      <c r="K1056" s="949">
        <v>150.47999999999999</v>
      </c>
      <c r="L1056" s="948">
        <v>3011.31</v>
      </c>
      <c r="M1056" s="898">
        <v>0</v>
      </c>
      <c r="N1056" s="898">
        <v>0</v>
      </c>
      <c r="O1056" s="898">
        <v>0</v>
      </c>
      <c r="P1056" s="947">
        <v>1066.1239930214795</v>
      </c>
      <c r="Q1056" s="898">
        <v>1945.1860069785205</v>
      </c>
      <c r="R1056" s="898">
        <v>0</v>
      </c>
      <c r="S1056" s="898">
        <v>0</v>
      </c>
      <c r="T1056" s="898">
        <v>0</v>
      </c>
      <c r="U1056" s="898">
        <v>0</v>
      </c>
      <c r="V1056" s="925">
        <v>0</v>
      </c>
    </row>
    <row r="1057" spans="1:22">
      <c r="A1057" s="880" t="s">
        <v>1431</v>
      </c>
      <c r="B1057" s="946">
        <v>19.02</v>
      </c>
      <c r="C1057" s="946">
        <v>18.96</v>
      </c>
      <c r="D1057" s="893">
        <v>81</v>
      </c>
      <c r="E1057" s="893">
        <v>80</v>
      </c>
      <c r="F1057" s="893">
        <v>3057.42</v>
      </c>
      <c r="G1057" s="945">
        <v>3.375</v>
      </c>
      <c r="H1057" s="893">
        <v>19</v>
      </c>
      <c r="I1057" s="893">
        <v>15</v>
      </c>
      <c r="J1057" s="893">
        <v>18</v>
      </c>
      <c r="K1057" s="944">
        <v>148.5</v>
      </c>
      <c r="L1057" s="943">
        <v>3205.92</v>
      </c>
      <c r="M1057" s="892">
        <v>0</v>
      </c>
      <c r="N1057" s="892">
        <v>0</v>
      </c>
      <c r="O1057" s="892">
        <v>0</v>
      </c>
      <c r="P1057" s="942">
        <v>3205.92</v>
      </c>
      <c r="Q1057" s="892">
        <v>0</v>
      </c>
      <c r="R1057" s="892">
        <v>0</v>
      </c>
      <c r="S1057" s="892">
        <v>0</v>
      </c>
      <c r="T1057" s="892">
        <v>0</v>
      </c>
      <c r="U1057" s="892">
        <v>0</v>
      </c>
      <c r="V1057" s="926">
        <v>0</v>
      </c>
    </row>
    <row r="1058" spans="1:22">
      <c r="A1058" s="882" t="s">
        <v>1430</v>
      </c>
      <c r="B1058" s="951">
        <v>17.55</v>
      </c>
      <c r="C1058" s="951">
        <v>18.7</v>
      </c>
      <c r="D1058" s="899">
        <v>30</v>
      </c>
      <c r="E1058" s="899">
        <v>30</v>
      </c>
      <c r="F1058" s="899">
        <v>1087.5</v>
      </c>
      <c r="G1058" s="950">
        <v>12.8</v>
      </c>
      <c r="H1058" s="899">
        <v>5</v>
      </c>
      <c r="I1058" s="899">
        <v>5</v>
      </c>
      <c r="J1058" s="899">
        <v>5</v>
      </c>
      <c r="K1058" s="949">
        <v>128</v>
      </c>
      <c r="L1058" s="948">
        <v>1215.5</v>
      </c>
      <c r="M1058" s="898">
        <v>0</v>
      </c>
      <c r="N1058" s="898">
        <v>0</v>
      </c>
      <c r="O1058" s="898">
        <v>0</v>
      </c>
      <c r="P1058" s="947">
        <v>1215.5</v>
      </c>
      <c r="Q1058" s="898">
        <v>0</v>
      </c>
      <c r="R1058" s="898">
        <v>0</v>
      </c>
      <c r="S1058" s="898">
        <v>0</v>
      </c>
      <c r="T1058" s="898">
        <v>0</v>
      </c>
      <c r="U1058" s="898">
        <v>0</v>
      </c>
      <c r="V1058" s="925">
        <v>0</v>
      </c>
    </row>
    <row r="1059" spans="1:22">
      <c r="A1059" s="880" t="s">
        <v>1429</v>
      </c>
      <c r="B1059" s="946">
        <v>21.99</v>
      </c>
      <c r="C1059" s="946">
        <v>20.69</v>
      </c>
      <c r="D1059" s="893">
        <v>67</v>
      </c>
      <c r="E1059" s="893">
        <v>67</v>
      </c>
      <c r="F1059" s="893">
        <v>2859.56</v>
      </c>
      <c r="G1059" s="945">
        <v>18</v>
      </c>
      <c r="H1059" s="893">
        <v>15</v>
      </c>
      <c r="I1059" s="893">
        <v>13</v>
      </c>
      <c r="J1059" s="893">
        <v>12</v>
      </c>
      <c r="K1059" s="944">
        <v>504</v>
      </c>
      <c r="L1059" s="943">
        <v>3363.56</v>
      </c>
      <c r="M1059" s="892">
        <v>0</v>
      </c>
      <c r="N1059" s="892">
        <v>0</v>
      </c>
      <c r="O1059" s="892">
        <v>0</v>
      </c>
      <c r="P1059" s="942">
        <v>3363.56</v>
      </c>
      <c r="Q1059" s="892">
        <v>0</v>
      </c>
      <c r="R1059" s="892">
        <v>0</v>
      </c>
      <c r="S1059" s="892">
        <v>0</v>
      </c>
      <c r="T1059" s="892">
        <v>0</v>
      </c>
      <c r="U1059" s="892">
        <v>0</v>
      </c>
      <c r="V1059" s="926">
        <v>0</v>
      </c>
    </row>
    <row r="1060" spans="1:22">
      <c r="A1060" s="882" t="s">
        <v>1427</v>
      </c>
      <c r="B1060" s="951">
        <v>26.06</v>
      </c>
      <c r="C1060" s="951">
        <v>26.42</v>
      </c>
      <c r="D1060" s="899">
        <v>31</v>
      </c>
      <c r="E1060" s="899">
        <v>32</v>
      </c>
      <c r="F1060" s="899">
        <v>1653.3000000000002</v>
      </c>
      <c r="G1060" s="950">
        <v>12.6</v>
      </c>
      <c r="H1060" s="899">
        <v>6</v>
      </c>
      <c r="I1060" s="899">
        <v>6</v>
      </c>
      <c r="J1060" s="899">
        <v>7</v>
      </c>
      <c r="K1060" s="949">
        <v>176.4</v>
      </c>
      <c r="L1060" s="948">
        <v>1829.7000000000003</v>
      </c>
      <c r="M1060" s="898">
        <v>0</v>
      </c>
      <c r="N1060" s="898">
        <v>0</v>
      </c>
      <c r="O1060" s="898">
        <v>0</v>
      </c>
      <c r="P1060" s="947">
        <v>1829.7000000000003</v>
      </c>
      <c r="Q1060" s="898">
        <v>0</v>
      </c>
      <c r="R1060" s="898">
        <v>0</v>
      </c>
      <c r="S1060" s="898">
        <v>0</v>
      </c>
      <c r="T1060" s="898">
        <v>0</v>
      </c>
      <c r="U1060" s="898">
        <v>0</v>
      </c>
      <c r="V1060" s="925">
        <v>0</v>
      </c>
    </row>
    <row r="1061" spans="1:22">
      <c r="A1061" s="880" t="s">
        <v>1053</v>
      </c>
      <c r="B1061" s="946">
        <v>17.53</v>
      </c>
      <c r="C1061" s="946">
        <v>17.36</v>
      </c>
      <c r="D1061" s="893">
        <v>57</v>
      </c>
      <c r="E1061" s="893">
        <v>59</v>
      </c>
      <c r="F1061" s="893">
        <v>2023.45</v>
      </c>
      <c r="G1061" s="945">
        <v>19.93</v>
      </c>
      <c r="H1061" s="893">
        <v>10</v>
      </c>
      <c r="I1061" s="893">
        <v>10</v>
      </c>
      <c r="J1061" s="893">
        <v>10</v>
      </c>
      <c r="K1061" s="944">
        <v>398.6</v>
      </c>
      <c r="L1061" s="943">
        <v>2422.0500000000002</v>
      </c>
      <c r="M1061" s="892">
        <v>0</v>
      </c>
      <c r="N1061" s="892">
        <v>0</v>
      </c>
      <c r="O1061" s="892">
        <v>0</v>
      </c>
      <c r="P1061" s="942">
        <v>2422.0500000000002</v>
      </c>
      <c r="Q1061" s="892">
        <v>0</v>
      </c>
      <c r="R1061" s="892">
        <v>0</v>
      </c>
      <c r="S1061" s="892">
        <v>0</v>
      </c>
      <c r="T1061" s="892">
        <v>0</v>
      </c>
      <c r="U1061" s="892">
        <v>0</v>
      </c>
      <c r="V1061" s="926">
        <v>0</v>
      </c>
    </row>
    <row r="1062" spans="1:22">
      <c r="A1062" s="882" t="s">
        <v>1052</v>
      </c>
      <c r="B1062" s="951">
        <v>16.77</v>
      </c>
      <c r="C1062" s="951">
        <v>17.71</v>
      </c>
      <c r="D1062" s="899">
        <v>46</v>
      </c>
      <c r="E1062" s="899">
        <v>47</v>
      </c>
      <c r="F1062" s="899">
        <v>1603.79</v>
      </c>
      <c r="G1062" s="950">
        <v>11.8</v>
      </c>
      <c r="H1062" s="899">
        <v>7</v>
      </c>
      <c r="I1062" s="899">
        <v>6</v>
      </c>
      <c r="J1062" s="899">
        <v>7</v>
      </c>
      <c r="K1062" s="949">
        <v>188.8</v>
      </c>
      <c r="L1062" s="948">
        <v>1792.59</v>
      </c>
      <c r="M1062" s="898">
        <v>0</v>
      </c>
      <c r="N1062" s="898">
        <v>0</v>
      </c>
      <c r="O1062" s="898">
        <v>0</v>
      </c>
      <c r="P1062" s="947">
        <v>1792.59</v>
      </c>
      <c r="Q1062" s="898">
        <v>0</v>
      </c>
      <c r="R1062" s="898">
        <v>0</v>
      </c>
      <c r="S1062" s="898">
        <v>0</v>
      </c>
      <c r="T1062" s="898">
        <v>0</v>
      </c>
      <c r="U1062" s="898">
        <v>0</v>
      </c>
      <c r="V1062" s="925">
        <v>0</v>
      </c>
    </row>
    <row r="1063" spans="1:22">
      <c r="A1063" s="880" t="s">
        <v>1426</v>
      </c>
      <c r="B1063" s="946">
        <v>25.32</v>
      </c>
      <c r="C1063" s="946">
        <v>24.36</v>
      </c>
      <c r="D1063" s="893">
        <v>73</v>
      </c>
      <c r="E1063" s="893">
        <v>74</v>
      </c>
      <c r="F1063" s="893">
        <v>3651</v>
      </c>
      <c r="G1063" s="945">
        <v>4.375</v>
      </c>
      <c r="H1063" s="893">
        <v>18</v>
      </c>
      <c r="I1063" s="893">
        <v>14</v>
      </c>
      <c r="J1063" s="893">
        <v>18</v>
      </c>
      <c r="K1063" s="944">
        <v>192.5</v>
      </c>
      <c r="L1063" s="943">
        <v>3843.5</v>
      </c>
      <c r="M1063" s="892">
        <v>0</v>
      </c>
      <c r="N1063" s="892">
        <v>0</v>
      </c>
      <c r="O1063" s="892">
        <v>0</v>
      </c>
      <c r="P1063" s="942">
        <v>3843.5</v>
      </c>
      <c r="Q1063" s="892">
        <v>0</v>
      </c>
      <c r="R1063" s="892">
        <v>0</v>
      </c>
      <c r="S1063" s="892">
        <v>0</v>
      </c>
      <c r="T1063" s="892">
        <v>0</v>
      </c>
      <c r="U1063" s="892">
        <v>0</v>
      </c>
      <c r="V1063" s="926">
        <v>0</v>
      </c>
    </row>
    <row r="1064" spans="1:22">
      <c r="A1064" s="882" t="s">
        <v>1051</v>
      </c>
      <c r="B1064" s="951">
        <v>25.83</v>
      </c>
      <c r="C1064" s="951">
        <v>26.28</v>
      </c>
      <c r="D1064" s="899">
        <v>109</v>
      </c>
      <c r="E1064" s="899">
        <v>118</v>
      </c>
      <c r="F1064" s="899">
        <v>5916.51</v>
      </c>
      <c r="G1064" s="950">
        <v>8.42</v>
      </c>
      <c r="H1064" s="899">
        <v>31</v>
      </c>
      <c r="I1064" s="899">
        <v>29</v>
      </c>
      <c r="J1064" s="899">
        <v>31</v>
      </c>
      <c r="K1064" s="949">
        <v>555.72</v>
      </c>
      <c r="L1064" s="948">
        <v>6472.2300000000005</v>
      </c>
      <c r="M1064" s="898">
        <v>0</v>
      </c>
      <c r="N1064" s="898">
        <v>0</v>
      </c>
      <c r="O1064" s="898">
        <v>0</v>
      </c>
      <c r="P1064" s="947">
        <v>6472.2300000000005</v>
      </c>
      <c r="Q1064" s="898">
        <v>0</v>
      </c>
      <c r="R1064" s="898">
        <v>0</v>
      </c>
      <c r="S1064" s="898">
        <v>0</v>
      </c>
      <c r="T1064" s="898">
        <v>0</v>
      </c>
      <c r="U1064" s="898">
        <v>0</v>
      </c>
      <c r="V1064" s="925">
        <v>0</v>
      </c>
    </row>
    <row r="1065" spans="1:22">
      <c r="A1065" s="880" t="s">
        <v>1050</v>
      </c>
      <c r="B1065" s="946">
        <v>20.63</v>
      </c>
      <c r="C1065" s="946">
        <v>20.9</v>
      </c>
      <c r="D1065" s="893">
        <v>73</v>
      </c>
      <c r="E1065" s="893">
        <v>73</v>
      </c>
      <c r="F1065" s="893">
        <v>3031.6899999999996</v>
      </c>
      <c r="G1065" s="945">
        <v>2.4449999999999998</v>
      </c>
      <c r="H1065" s="893">
        <v>14</v>
      </c>
      <c r="I1065" s="893">
        <v>14</v>
      </c>
      <c r="J1065" s="893">
        <v>13</v>
      </c>
      <c r="K1065" s="944">
        <v>63.569999999999993</v>
      </c>
      <c r="L1065" s="943">
        <v>3095.2599999999998</v>
      </c>
      <c r="M1065" s="892">
        <v>0</v>
      </c>
      <c r="N1065" s="892">
        <v>0</v>
      </c>
      <c r="O1065" s="892">
        <v>0</v>
      </c>
      <c r="P1065" s="942">
        <v>3095.2599999999998</v>
      </c>
      <c r="Q1065" s="892">
        <v>0</v>
      </c>
      <c r="R1065" s="892">
        <v>0</v>
      </c>
      <c r="S1065" s="892">
        <v>0</v>
      </c>
      <c r="T1065" s="892">
        <v>0</v>
      </c>
      <c r="U1065" s="892">
        <v>0</v>
      </c>
      <c r="V1065" s="926">
        <v>0</v>
      </c>
    </row>
    <row r="1066" spans="1:22">
      <c r="A1066" s="882" t="s">
        <v>1049</v>
      </c>
      <c r="B1066" s="951">
        <v>20.71</v>
      </c>
      <c r="C1066" s="951">
        <v>21.64</v>
      </c>
      <c r="D1066" s="899">
        <v>84</v>
      </c>
      <c r="E1066" s="899">
        <v>84</v>
      </c>
      <c r="F1066" s="899">
        <v>3557.4</v>
      </c>
      <c r="G1066" s="950">
        <v>3.63</v>
      </c>
      <c r="H1066" s="899">
        <v>15</v>
      </c>
      <c r="I1066" s="899">
        <v>15</v>
      </c>
      <c r="J1066" s="899">
        <v>14</v>
      </c>
      <c r="K1066" s="949">
        <v>101.64</v>
      </c>
      <c r="L1066" s="948">
        <v>3659.04</v>
      </c>
      <c r="M1066" s="898">
        <v>0</v>
      </c>
      <c r="N1066" s="898">
        <v>0</v>
      </c>
      <c r="O1066" s="898">
        <v>0</v>
      </c>
      <c r="P1066" s="947">
        <v>3659.04</v>
      </c>
      <c r="Q1066" s="898">
        <v>0</v>
      </c>
      <c r="R1066" s="898">
        <v>0</v>
      </c>
      <c r="S1066" s="898">
        <v>0</v>
      </c>
      <c r="T1066" s="898">
        <v>0</v>
      </c>
      <c r="U1066" s="898">
        <v>0</v>
      </c>
      <c r="V1066" s="925">
        <v>0</v>
      </c>
    </row>
    <row r="1067" spans="1:22">
      <c r="A1067" s="880" t="s">
        <v>1425</v>
      </c>
      <c r="B1067" s="946">
        <v>18.96</v>
      </c>
      <c r="C1067" s="946">
        <v>18.399999999999999</v>
      </c>
      <c r="D1067" s="893">
        <v>121</v>
      </c>
      <c r="E1067" s="893">
        <v>123</v>
      </c>
      <c r="F1067" s="893">
        <v>4557.3600000000006</v>
      </c>
      <c r="G1067" s="945">
        <v>2.91</v>
      </c>
      <c r="H1067" s="893">
        <v>20</v>
      </c>
      <c r="I1067" s="893">
        <v>20</v>
      </c>
      <c r="J1067" s="893">
        <v>20</v>
      </c>
      <c r="K1067" s="944">
        <v>116.4</v>
      </c>
      <c r="L1067" s="943">
        <v>4673.76</v>
      </c>
      <c r="M1067" s="892">
        <v>0</v>
      </c>
      <c r="N1067" s="892">
        <v>0</v>
      </c>
      <c r="O1067" s="892">
        <v>0</v>
      </c>
      <c r="P1067" s="942">
        <v>0</v>
      </c>
      <c r="Q1067" s="892">
        <v>0</v>
      </c>
      <c r="R1067" s="892">
        <v>0</v>
      </c>
      <c r="S1067" s="892">
        <v>4673.76</v>
      </c>
      <c r="T1067" s="892">
        <v>0</v>
      </c>
      <c r="U1067" s="892">
        <v>0</v>
      </c>
      <c r="V1067" s="926">
        <v>0</v>
      </c>
    </row>
    <row r="1068" spans="1:22">
      <c r="A1068" s="882" t="s">
        <v>1424</v>
      </c>
      <c r="B1068" s="951">
        <v>18.57</v>
      </c>
      <c r="C1068" s="951">
        <v>0</v>
      </c>
      <c r="D1068" s="899">
        <v>2</v>
      </c>
      <c r="E1068" s="899">
        <v>0</v>
      </c>
      <c r="F1068" s="899">
        <v>37.14</v>
      </c>
      <c r="G1068" s="950">
        <v>2.91</v>
      </c>
      <c r="H1068" s="899">
        <v>2</v>
      </c>
      <c r="I1068" s="899">
        <v>0</v>
      </c>
      <c r="J1068" s="899">
        <v>0</v>
      </c>
      <c r="K1068" s="949">
        <v>11.64</v>
      </c>
      <c r="L1068" s="948">
        <v>48.78</v>
      </c>
      <c r="M1068" s="898">
        <v>0</v>
      </c>
      <c r="N1068" s="898">
        <v>0</v>
      </c>
      <c r="O1068" s="898">
        <v>0</v>
      </c>
      <c r="P1068" s="947">
        <v>0</v>
      </c>
      <c r="Q1068" s="898">
        <v>0</v>
      </c>
      <c r="R1068" s="898">
        <v>0</v>
      </c>
      <c r="S1068" s="898">
        <v>48.78</v>
      </c>
      <c r="T1068" s="898">
        <v>0</v>
      </c>
      <c r="U1068" s="898">
        <v>0</v>
      </c>
      <c r="V1068" s="925">
        <v>0</v>
      </c>
    </row>
    <row r="1069" spans="1:22">
      <c r="A1069" s="880" t="s">
        <v>1048</v>
      </c>
      <c r="B1069" s="946">
        <v>22.55</v>
      </c>
      <c r="C1069" s="946">
        <v>22.97</v>
      </c>
      <c r="D1069" s="893">
        <v>82</v>
      </c>
      <c r="E1069" s="893">
        <v>80</v>
      </c>
      <c r="F1069" s="893">
        <v>3686.7</v>
      </c>
      <c r="G1069" s="945">
        <v>15.5</v>
      </c>
      <c r="H1069" s="893">
        <v>22</v>
      </c>
      <c r="I1069" s="893">
        <v>21</v>
      </c>
      <c r="J1069" s="893">
        <v>21</v>
      </c>
      <c r="K1069" s="944">
        <v>682</v>
      </c>
      <c r="L1069" s="943">
        <v>4368.7</v>
      </c>
      <c r="M1069" s="892">
        <v>0</v>
      </c>
      <c r="N1069" s="892">
        <v>0</v>
      </c>
      <c r="O1069" s="892">
        <v>0</v>
      </c>
      <c r="P1069" s="942">
        <v>27.805890407877403</v>
      </c>
      <c r="Q1069" s="892">
        <v>0</v>
      </c>
      <c r="R1069" s="892">
        <v>4340.8941095921227</v>
      </c>
      <c r="S1069" s="892">
        <v>0</v>
      </c>
      <c r="T1069" s="892">
        <v>0</v>
      </c>
      <c r="U1069" s="892">
        <v>0</v>
      </c>
      <c r="V1069" s="926">
        <v>0</v>
      </c>
    </row>
    <row r="1070" spans="1:22">
      <c r="A1070" s="882" t="s">
        <v>1047</v>
      </c>
      <c r="B1070" s="951">
        <v>8.44</v>
      </c>
      <c r="C1070" s="951">
        <v>0</v>
      </c>
      <c r="D1070" s="899">
        <v>8</v>
      </c>
      <c r="E1070" s="899">
        <v>3</v>
      </c>
      <c r="F1070" s="899">
        <v>67.52</v>
      </c>
      <c r="G1070" s="950">
        <v>15.5</v>
      </c>
      <c r="H1070" s="899">
        <v>5</v>
      </c>
      <c r="I1070" s="899">
        <v>0</v>
      </c>
      <c r="J1070" s="899">
        <v>0</v>
      </c>
      <c r="K1070" s="949">
        <v>155</v>
      </c>
      <c r="L1070" s="948">
        <v>222.51999999999998</v>
      </c>
      <c r="M1070" s="898">
        <v>0</v>
      </c>
      <c r="N1070" s="898">
        <v>0</v>
      </c>
      <c r="O1070" s="898">
        <v>0</v>
      </c>
      <c r="P1070" s="947">
        <v>0</v>
      </c>
      <c r="Q1070" s="898">
        <v>0</v>
      </c>
      <c r="R1070" s="898">
        <v>222.51999999999998</v>
      </c>
      <c r="S1070" s="898">
        <v>0</v>
      </c>
      <c r="T1070" s="898">
        <v>0</v>
      </c>
      <c r="U1070" s="898">
        <v>0</v>
      </c>
      <c r="V1070" s="925">
        <v>0</v>
      </c>
    </row>
    <row r="1071" spans="1:22">
      <c r="A1071" s="880" t="s">
        <v>1423</v>
      </c>
      <c r="B1071" s="946">
        <v>23.54</v>
      </c>
      <c r="C1071" s="946">
        <v>23.06</v>
      </c>
      <c r="D1071" s="893">
        <v>86</v>
      </c>
      <c r="E1071" s="893">
        <v>87</v>
      </c>
      <c r="F1071" s="893">
        <v>4030.66</v>
      </c>
      <c r="G1071" s="945">
        <v>7.9</v>
      </c>
      <c r="H1071" s="893">
        <v>20</v>
      </c>
      <c r="I1071" s="893">
        <v>18</v>
      </c>
      <c r="J1071" s="893">
        <v>19</v>
      </c>
      <c r="K1071" s="944">
        <v>331.8</v>
      </c>
      <c r="L1071" s="943">
        <v>4362.46</v>
      </c>
      <c r="M1071" s="892">
        <v>0</v>
      </c>
      <c r="N1071" s="892">
        <v>0</v>
      </c>
      <c r="O1071" s="892">
        <v>0</v>
      </c>
      <c r="P1071" s="942">
        <v>1917.4696619022875</v>
      </c>
      <c r="Q1071" s="892">
        <v>2444.9903380977125</v>
      </c>
      <c r="R1071" s="892">
        <v>0</v>
      </c>
      <c r="S1071" s="892">
        <v>0</v>
      </c>
      <c r="T1071" s="892">
        <v>0</v>
      </c>
      <c r="U1071" s="892">
        <v>0</v>
      </c>
      <c r="V1071" s="926">
        <v>0</v>
      </c>
    </row>
    <row r="1072" spans="1:22">
      <c r="A1072" s="882" t="s">
        <v>1422</v>
      </c>
      <c r="B1072" s="951">
        <v>15.01</v>
      </c>
      <c r="C1072" s="951">
        <v>0</v>
      </c>
      <c r="D1072" s="899">
        <v>3</v>
      </c>
      <c r="E1072" s="899">
        <v>0</v>
      </c>
      <c r="F1072" s="899">
        <v>45.03</v>
      </c>
      <c r="G1072" s="950">
        <v>7.9</v>
      </c>
      <c r="H1072" s="899">
        <v>3</v>
      </c>
      <c r="I1072" s="899">
        <v>0</v>
      </c>
      <c r="J1072" s="899">
        <v>0</v>
      </c>
      <c r="K1072" s="949">
        <v>47.400000000000006</v>
      </c>
      <c r="L1072" s="948">
        <v>92.43</v>
      </c>
      <c r="M1072" s="898">
        <v>0</v>
      </c>
      <c r="N1072" s="898">
        <v>0</v>
      </c>
      <c r="O1072" s="898">
        <v>0</v>
      </c>
      <c r="P1072" s="947">
        <v>22.645732761366776</v>
      </c>
      <c r="Q1072" s="898">
        <v>69.784267238633234</v>
      </c>
      <c r="R1072" s="898">
        <v>0</v>
      </c>
      <c r="S1072" s="898">
        <v>0</v>
      </c>
      <c r="T1072" s="898">
        <v>0</v>
      </c>
      <c r="U1072" s="898">
        <v>0</v>
      </c>
      <c r="V1072" s="925">
        <v>0</v>
      </c>
    </row>
    <row r="1073" spans="1:22">
      <c r="A1073" s="880" t="s">
        <v>1421</v>
      </c>
      <c r="B1073" s="946">
        <v>19.940000000000001</v>
      </c>
      <c r="C1073" s="946">
        <v>0</v>
      </c>
      <c r="D1073" s="893">
        <v>6</v>
      </c>
      <c r="E1073" s="893">
        <v>0</v>
      </c>
      <c r="F1073" s="893">
        <v>119.64000000000001</v>
      </c>
      <c r="G1073" s="945">
        <v>7.9</v>
      </c>
      <c r="H1073" s="893">
        <v>6</v>
      </c>
      <c r="I1073" s="893">
        <v>0</v>
      </c>
      <c r="J1073" s="893">
        <v>0</v>
      </c>
      <c r="K1073" s="944">
        <v>94.800000000000011</v>
      </c>
      <c r="L1073" s="943">
        <v>214.44000000000003</v>
      </c>
      <c r="M1073" s="892">
        <v>0</v>
      </c>
      <c r="N1073" s="892">
        <v>0</v>
      </c>
      <c r="O1073" s="892">
        <v>0</v>
      </c>
      <c r="P1073" s="942">
        <v>91.053329935192622</v>
      </c>
      <c r="Q1073" s="892">
        <v>123.3866700648074</v>
      </c>
      <c r="R1073" s="892">
        <v>0</v>
      </c>
      <c r="S1073" s="892">
        <v>0</v>
      </c>
      <c r="T1073" s="892">
        <v>0</v>
      </c>
      <c r="U1073" s="892">
        <v>0</v>
      </c>
      <c r="V1073" s="926">
        <v>0</v>
      </c>
    </row>
    <row r="1074" spans="1:22">
      <c r="A1074" s="882" t="s">
        <v>1420</v>
      </c>
      <c r="B1074" s="951">
        <v>13.61</v>
      </c>
      <c r="C1074" s="951">
        <v>14.15</v>
      </c>
      <c r="D1074" s="899">
        <v>92</v>
      </c>
      <c r="E1074" s="899">
        <v>88</v>
      </c>
      <c r="F1074" s="899">
        <v>2497.3199999999997</v>
      </c>
      <c r="G1074" s="950">
        <v>6.4</v>
      </c>
      <c r="H1074" s="899">
        <v>23</v>
      </c>
      <c r="I1074" s="899">
        <v>9</v>
      </c>
      <c r="J1074" s="899">
        <v>15</v>
      </c>
      <c r="K1074" s="949">
        <v>371.20000000000005</v>
      </c>
      <c r="L1074" s="948">
        <v>2868.5199999999995</v>
      </c>
      <c r="M1074" s="898">
        <v>0</v>
      </c>
      <c r="N1074" s="898">
        <v>0</v>
      </c>
      <c r="O1074" s="898">
        <v>0</v>
      </c>
      <c r="P1074" s="947">
        <v>1026.2786175804115</v>
      </c>
      <c r="Q1074" s="898">
        <v>66.899444868445883</v>
      </c>
      <c r="R1074" s="898">
        <v>0</v>
      </c>
      <c r="S1074" s="898">
        <v>1775.3419375511423</v>
      </c>
      <c r="T1074" s="898">
        <v>0</v>
      </c>
      <c r="U1074" s="898">
        <v>0</v>
      </c>
      <c r="V1074" s="925">
        <v>0</v>
      </c>
    </row>
    <row r="1075" spans="1:22">
      <c r="A1075" s="880" t="s">
        <v>1419</v>
      </c>
      <c r="B1075" s="946">
        <v>11.96</v>
      </c>
      <c r="C1075" s="946">
        <v>0</v>
      </c>
      <c r="D1075" s="893">
        <v>11</v>
      </c>
      <c r="E1075" s="893">
        <v>4</v>
      </c>
      <c r="F1075" s="893">
        <v>131.56</v>
      </c>
      <c r="G1075" s="945">
        <v>6.4</v>
      </c>
      <c r="H1075" s="893">
        <v>6</v>
      </c>
      <c r="I1075" s="893">
        <v>0</v>
      </c>
      <c r="J1075" s="893">
        <v>0</v>
      </c>
      <c r="K1075" s="944">
        <v>76.800000000000011</v>
      </c>
      <c r="L1075" s="943">
        <v>208.36</v>
      </c>
      <c r="M1075" s="892">
        <v>0</v>
      </c>
      <c r="N1075" s="892">
        <v>0</v>
      </c>
      <c r="O1075" s="892">
        <v>0</v>
      </c>
      <c r="P1075" s="942">
        <v>143.4222288117771</v>
      </c>
      <c r="Q1075" s="892">
        <v>64.937771188222925</v>
      </c>
      <c r="R1075" s="892">
        <v>0</v>
      </c>
      <c r="S1075" s="892">
        <v>0</v>
      </c>
      <c r="T1075" s="892">
        <v>0</v>
      </c>
      <c r="U1075" s="892">
        <v>0</v>
      </c>
      <c r="V1075" s="926">
        <v>0</v>
      </c>
    </row>
    <row r="1076" spans="1:22">
      <c r="A1076" s="882" t="s">
        <v>1046</v>
      </c>
      <c r="B1076" s="951">
        <v>18.7</v>
      </c>
      <c r="C1076" s="951">
        <v>19.48</v>
      </c>
      <c r="D1076" s="899">
        <v>94</v>
      </c>
      <c r="E1076" s="899">
        <v>94</v>
      </c>
      <c r="F1076" s="899">
        <v>3588.92</v>
      </c>
      <c r="G1076" s="950">
        <v>3.63</v>
      </c>
      <c r="H1076" s="899">
        <v>17</v>
      </c>
      <c r="I1076" s="899">
        <v>17</v>
      </c>
      <c r="J1076" s="899">
        <v>17</v>
      </c>
      <c r="K1076" s="949">
        <v>123.42</v>
      </c>
      <c r="L1076" s="948">
        <v>3712.34</v>
      </c>
      <c r="M1076" s="898">
        <v>0</v>
      </c>
      <c r="N1076" s="898">
        <v>0</v>
      </c>
      <c r="O1076" s="898">
        <v>0</v>
      </c>
      <c r="P1076" s="947">
        <v>42.596852233479503</v>
      </c>
      <c r="Q1076" s="898">
        <v>0</v>
      </c>
      <c r="R1076" s="898">
        <v>3669.7431477665205</v>
      </c>
      <c r="S1076" s="898">
        <v>0</v>
      </c>
      <c r="T1076" s="898">
        <v>0</v>
      </c>
      <c r="U1076" s="898">
        <v>0</v>
      </c>
      <c r="V1076" s="925">
        <v>0</v>
      </c>
    </row>
    <row r="1077" spans="1:22">
      <c r="A1077" s="880" t="s">
        <v>1418</v>
      </c>
      <c r="B1077" s="946">
        <v>23.95</v>
      </c>
      <c r="C1077" s="946">
        <v>27.12</v>
      </c>
      <c r="D1077" s="893">
        <v>67</v>
      </c>
      <c r="E1077" s="893">
        <v>67</v>
      </c>
      <c r="F1077" s="893">
        <v>3421.6899999999996</v>
      </c>
      <c r="G1077" s="945">
        <v>4.25</v>
      </c>
      <c r="H1077" s="893">
        <v>16</v>
      </c>
      <c r="I1077" s="893">
        <v>16</v>
      </c>
      <c r="J1077" s="893">
        <v>15</v>
      </c>
      <c r="K1077" s="944">
        <v>127.5</v>
      </c>
      <c r="L1077" s="943">
        <v>3549.1899999999996</v>
      </c>
      <c r="M1077" s="892">
        <v>0</v>
      </c>
      <c r="N1077" s="892">
        <v>0</v>
      </c>
      <c r="O1077" s="892">
        <v>0</v>
      </c>
      <c r="P1077" s="942">
        <v>3549.1899999999996</v>
      </c>
      <c r="Q1077" s="892">
        <v>0</v>
      </c>
      <c r="R1077" s="892">
        <v>0</v>
      </c>
      <c r="S1077" s="892">
        <v>0</v>
      </c>
      <c r="T1077" s="892">
        <v>0</v>
      </c>
      <c r="U1077" s="892">
        <v>0</v>
      </c>
      <c r="V1077" s="926">
        <v>0</v>
      </c>
    </row>
    <row r="1078" spans="1:22">
      <c r="A1078" s="880" t="s">
        <v>1045</v>
      </c>
      <c r="B1078" s="946">
        <v>15.85</v>
      </c>
      <c r="C1078" s="946">
        <v>17.03</v>
      </c>
      <c r="D1078" s="893">
        <v>102</v>
      </c>
      <c r="E1078" s="893">
        <v>106</v>
      </c>
      <c r="F1078" s="893">
        <v>3421.88</v>
      </c>
      <c r="G1078" s="945">
        <v>7.75</v>
      </c>
      <c r="H1078" s="893">
        <v>18</v>
      </c>
      <c r="I1078" s="893">
        <v>17</v>
      </c>
      <c r="J1078" s="893">
        <v>18</v>
      </c>
      <c r="K1078" s="944">
        <v>294.5</v>
      </c>
      <c r="L1078" s="943">
        <v>3716.38</v>
      </c>
      <c r="M1078" s="892">
        <v>0</v>
      </c>
      <c r="N1078" s="892">
        <v>0</v>
      </c>
      <c r="O1078" s="892">
        <v>0</v>
      </c>
      <c r="P1078" s="942">
        <v>3716.38</v>
      </c>
      <c r="Q1078" s="892">
        <v>0</v>
      </c>
      <c r="R1078" s="892">
        <v>0</v>
      </c>
      <c r="S1078" s="892">
        <v>0</v>
      </c>
      <c r="T1078" s="892">
        <v>0</v>
      </c>
      <c r="U1078" s="892">
        <v>0</v>
      </c>
      <c r="V1078" s="926">
        <v>0</v>
      </c>
    </row>
    <row r="1079" spans="1:22">
      <c r="A1079" s="882" t="s">
        <v>1417</v>
      </c>
      <c r="B1079" s="951">
        <v>27.63</v>
      </c>
      <c r="C1079" s="951">
        <v>30.52</v>
      </c>
      <c r="D1079" s="899">
        <v>100</v>
      </c>
      <c r="E1079" s="899">
        <v>102</v>
      </c>
      <c r="F1079" s="899">
        <v>5876.04</v>
      </c>
      <c r="G1079" s="950">
        <v>18</v>
      </c>
      <c r="H1079" s="899">
        <v>22</v>
      </c>
      <c r="I1079" s="899">
        <v>19</v>
      </c>
      <c r="J1079" s="899">
        <v>22</v>
      </c>
      <c r="K1079" s="949">
        <v>900</v>
      </c>
      <c r="L1079" s="948">
        <v>6776.04</v>
      </c>
      <c r="M1079" s="898">
        <v>0</v>
      </c>
      <c r="N1079" s="898">
        <v>0</v>
      </c>
      <c r="O1079" s="898">
        <v>0</v>
      </c>
      <c r="P1079" s="947">
        <v>281.11019345430407</v>
      </c>
      <c r="Q1079" s="898">
        <v>0</v>
      </c>
      <c r="R1079" s="898">
        <v>0</v>
      </c>
      <c r="S1079" s="898">
        <v>6494.929806545696</v>
      </c>
      <c r="T1079" s="898">
        <v>0</v>
      </c>
      <c r="U1079" s="898">
        <v>0</v>
      </c>
      <c r="V1079" s="925">
        <v>0</v>
      </c>
    </row>
    <row r="1080" spans="1:22">
      <c r="A1080" s="880" t="s">
        <v>1416</v>
      </c>
      <c r="B1080" s="946">
        <v>24.36</v>
      </c>
      <c r="C1080" s="946">
        <v>23.16</v>
      </c>
      <c r="D1080" s="893">
        <v>82</v>
      </c>
      <c r="E1080" s="893">
        <v>79</v>
      </c>
      <c r="F1080" s="893">
        <v>3827.16</v>
      </c>
      <c r="G1080" s="945">
        <v>5.83</v>
      </c>
      <c r="H1080" s="893">
        <v>17</v>
      </c>
      <c r="I1080" s="893">
        <v>15</v>
      </c>
      <c r="J1080" s="893">
        <v>17</v>
      </c>
      <c r="K1080" s="944">
        <v>221.54</v>
      </c>
      <c r="L1080" s="943">
        <v>4048.7</v>
      </c>
      <c r="M1080" s="892">
        <v>0</v>
      </c>
      <c r="N1080" s="892">
        <v>0</v>
      </c>
      <c r="O1080" s="892">
        <v>0</v>
      </c>
      <c r="P1080" s="942">
        <v>4048.7</v>
      </c>
      <c r="Q1080" s="892">
        <v>0</v>
      </c>
      <c r="R1080" s="892">
        <v>0</v>
      </c>
      <c r="S1080" s="892">
        <v>0</v>
      </c>
      <c r="T1080" s="892">
        <v>0</v>
      </c>
      <c r="U1080" s="892">
        <v>0</v>
      </c>
      <c r="V1080" s="926">
        <v>0</v>
      </c>
    </row>
    <row r="1081" spans="1:22">
      <c r="A1081" s="882" t="s">
        <v>1415</v>
      </c>
      <c r="B1081" s="951">
        <v>17.3</v>
      </c>
      <c r="C1081" s="951">
        <v>15.36</v>
      </c>
      <c r="D1081" s="899">
        <v>47</v>
      </c>
      <c r="E1081" s="899">
        <v>46</v>
      </c>
      <c r="F1081" s="899">
        <v>1519.6599999999999</v>
      </c>
      <c r="G1081" s="950">
        <v>4</v>
      </c>
      <c r="H1081" s="899">
        <v>8</v>
      </c>
      <c r="I1081" s="899">
        <v>6</v>
      </c>
      <c r="J1081" s="899">
        <v>8</v>
      </c>
      <c r="K1081" s="949">
        <v>80</v>
      </c>
      <c r="L1081" s="948">
        <v>1599.6599999999999</v>
      </c>
      <c r="M1081" s="898">
        <v>0</v>
      </c>
      <c r="N1081" s="898">
        <v>0</v>
      </c>
      <c r="O1081" s="898">
        <v>0</v>
      </c>
      <c r="P1081" s="947">
        <v>1599.6599999999999</v>
      </c>
      <c r="Q1081" s="898">
        <v>0</v>
      </c>
      <c r="R1081" s="898">
        <v>0</v>
      </c>
      <c r="S1081" s="898">
        <v>0</v>
      </c>
      <c r="T1081" s="898">
        <v>0</v>
      </c>
      <c r="U1081" s="898">
        <v>0</v>
      </c>
      <c r="V1081" s="925">
        <v>0</v>
      </c>
    </row>
    <row r="1082" spans="1:22">
      <c r="A1082" s="880" t="s">
        <v>1044</v>
      </c>
      <c r="B1082" s="946">
        <v>17.73</v>
      </c>
      <c r="C1082" s="946">
        <v>18.91</v>
      </c>
      <c r="D1082" s="893">
        <v>53</v>
      </c>
      <c r="E1082" s="893">
        <v>54</v>
      </c>
      <c r="F1082" s="893">
        <v>1960.83</v>
      </c>
      <c r="G1082" s="945">
        <v>16.7</v>
      </c>
      <c r="H1082" s="893">
        <v>12</v>
      </c>
      <c r="I1082" s="893">
        <v>7</v>
      </c>
      <c r="J1082" s="893">
        <v>12</v>
      </c>
      <c r="K1082" s="944">
        <v>567.79999999999995</v>
      </c>
      <c r="L1082" s="943">
        <v>2528.63</v>
      </c>
      <c r="M1082" s="892">
        <v>0</v>
      </c>
      <c r="N1082" s="892">
        <v>0</v>
      </c>
      <c r="O1082" s="892">
        <v>0</v>
      </c>
      <c r="P1082" s="942">
        <v>0</v>
      </c>
      <c r="Q1082" s="892">
        <v>0</v>
      </c>
      <c r="R1082" s="892">
        <v>1488.975559793286</v>
      </c>
      <c r="S1082" s="892">
        <v>1039.6544402067141</v>
      </c>
      <c r="T1082" s="892">
        <v>0</v>
      </c>
      <c r="U1082" s="892">
        <v>0</v>
      </c>
      <c r="V1082" s="926">
        <v>0</v>
      </c>
    </row>
    <row r="1083" spans="1:22">
      <c r="A1083" s="882" t="s">
        <v>1413</v>
      </c>
      <c r="B1083" s="951">
        <v>17.73</v>
      </c>
      <c r="C1083" s="951">
        <v>18.920000000000002</v>
      </c>
      <c r="D1083" s="899">
        <v>137</v>
      </c>
      <c r="E1083" s="899">
        <v>137</v>
      </c>
      <c r="F1083" s="899">
        <v>5021.0500000000011</v>
      </c>
      <c r="G1083" s="950">
        <v>15.5</v>
      </c>
      <c r="H1083" s="899">
        <v>29</v>
      </c>
      <c r="I1083" s="899">
        <v>29</v>
      </c>
      <c r="J1083" s="899">
        <v>27</v>
      </c>
      <c r="K1083" s="949">
        <v>837</v>
      </c>
      <c r="L1083" s="948">
        <v>5858.0500000000011</v>
      </c>
      <c r="M1083" s="898">
        <v>0</v>
      </c>
      <c r="N1083" s="898">
        <v>0</v>
      </c>
      <c r="O1083" s="898">
        <v>0</v>
      </c>
      <c r="P1083" s="947">
        <v>0</v>
      </c>
      <c r="Q1083" s="898">
        <v>0</v>
      </c>
      <c r="R1083" s="898">
        <v>1179.7533639827136</v>
      </c>
      <c r="S1083" s="898">
        <v>4678.2966360172868</v>
      </c>
      <c r="T1083" s="898">
        <v>0</v>
      </c>
      <c r="U1083" s="898">
        <v>0</v>
      </c>
      <c r="V1083" s="925">
        <v>0</v>
      </c>
    </row>
    <row r="1084" spans="1:22">
      <c r="A1084" s="880" t="s">
        <v>1412</v>
      </c>
      <c r="B1084" s="946">
        <v>14.1</v>
      </c>
      <c r="C1084" s="946">
        <v>0</v>
      </c>
      <c r="D1084" s="893">
        <v>7</v>
      </c>
      <c r="E1084" s="893">
        <v>1</v>
      </c>
      <c r="F1084" s="893">
        <v>98.7</v>
      </c>
      <c r="G1084" s="945">
        <v>16.7</v>
      </c>
      <c r="H1084" s="893">
        <v>6</v>
      </c>
      <c r="I1084" s="893">
        <v>0</v>
      </c>
      <c r="J1084" s="893">
        <v>0</v>
      </c>
      <c r="K1084" s="944">
        <v>200.39999999999998</v>
      </c>
      <c r="L1084" s="943">
        <v>299.09999999999997</v>
      </c>
      <c r="M1084" s="892">
        <v>0</v>
      </c>
      <c r="N1084" s="892">
        <v>0</v>
      </c>
      <c r="O1084" s="892">
        <v>0</v>
      </c>
      <c r="P1084" s="942">
        <v>0</v>
      </c>
      <c r="Q1084" s="892">
        <v>0</v>
      </c>
      <c r="R1084" s="892">
        <v>74.81940571477422</v>
      </c>
      <c r="S1084" s="892">
        <v>224.28059428522573</v>
      </c>
      <c r="T1084" s="892">
        <v>0</v>
      </c>
      <c r="U1084" s="892">
        <v>0</v>
      </c>
      <c r="V1084" s="926">
        <v>0</v>
      </c>
    </row>
    <row r="1085" spans="1:22">
      <c r="A1085" s="882" t="s">
        <v>1411</v>
      </c>
      <c r="B1085" s="951">
        <v>14.55</v>
      </c>
      <c r="C1085" s="951">
        <v>0</v>
      </c>
      <c r="D1085" s="899">
        <v>3</v>
      </c>
      <c r="E1085" s="899">
        <v>0</v>
      </c>
      <c r="F1085" s="899">
        <v>43.650000000000006</v>
      </c>
      <c r="G1085" s="950">
        <v>16.7</v>
      </c>
      <c r="H1085" s="899">
        <v>0</v>
      </c>
      <c r="I1085" s="899">
        <v>0</v>
      </c>
      <c r="J1085" s="899">
        <v>3</v>
      </c>
      <c r="K1085" s="949">
        <v>100.19999999999999</v>
      </c>
      <c r="L1085" s="948">
        <v>143.85</v>
      </c>
      <c r="M1085" s="898">
        <v>0</v>
      </c>
      <c r="N1085" s="898">
        <v>0</v>
      </c>
      <c r="O1085" s="898">
        <v>0</v>
      </c>
      <c r="P1085" s="947">
        <v>0</v>
      </c>
      <c r="Q1085" s="898">
        <v>0</v>
      </c>
      <c r="R1085" s="898">
        <v>95.893564386637053</v>
      </c>
      <c r="S1085" s="898">
        <v>47.956435613362942</v>
      </c>
      <c r="T1085" s="898">
        <v>0</v>
      </c>
      <c r="U1085" s="898">
        <v>0</v>
      </c>
      <c r="V1085" s="925">
        <v>0</v>
      </c>
    </row>
    <row r="1086" spans="1:22">
      <c r="A1086" s="880" t="s">
        <v>1410</v>
      </c>
      <c r="B1086" s="946">
        <v>10.18</v>
      </c>
      <c r="C1086" s="946">
        <v>8.89</v>
      </c>
      <c r="D1086" s="893">
        <v>11</v>
      </c>
      <c r="E1086" s="893">
        <v>11</v>
      </c>
      <c r="F1086" s="893">
        <v>209.76999999999998</v>
      </c>
      <c r="G1086" s="945">
        <v>16.7</v>
      </c>
      <c r="H1086" s="893">
        <v>0</v>
      </c>
      <c r="I1086" s="893">
        <v>5</v>
      </c>
      <c r="J1086" s="893">
        <v>0</v>
      </c>
      <c r="K1086" s="944">
        <v>-167</v>
      </c>
      <c r="L1086" s="943">
        <v>42.769999999999982</v>
      </c>
      <c r="M1086" s="892">
        <v>0</v>
      </c>
      <c r="N1086" s="892">
        <v>0</v>
      </c>
      <c r="O1086" s="892">
        <v>0</v>
      </c>
      <c r="P1086" s="942">
        <v>0</v>
      </c>
      <c r="Q1086" s="892">
        <v>0</v>
      </c>
      <c r="R1086" s="892">
        <v>22.408718265113006</v>
      </c>
      <c r="S1086" s="892">
        <v>20.361281734886976</v>
      </c>
      <c r="T1086" s="892">
        <v>0</v>
      </c>
      <c r="U1086" s="892">
        <v>0</v>
      </c>
      <c r="V1086" s="926">
        <v>0</v>
      </c>
    </row>
    <row r="1087" spans="1:22">
      <c r="A1087" s="882" t="s">
        <v>1043</v>
      </c>
      <c r="B1087" s="951">
        <v>14.1</v>
      </c>
      <c r="C1087" s="951">
        <v>0</v>
      </c>
      <c r="D1087" s="899">
        <v>1</v>
      </c>
      <c r="E1087" s="899">
        <v>0</v>
      </c>
      <c r="F1087" s="899">
        <v>14.1</v>
      </c>
      <c r="G1087" s="950">
        <v>13.15</v>
      </c>
      <c r="H1087" s="899">
        <v>1</v>
      </c>
      <c r="I1087" s="899">
        <v>0</v>
      </c>
      <c r="J1087" s="899">
        <v>0</v>
      </c>
      <c r="K1087" s="949">
        <v>26.3</v>
      </c>
      <c r="L1087" s="948">
        <v>40.4</v>
      </c>
      <c r="M1087" s="898">
        <v>0</v>
      </c>
      <c r="N1087" s="898">
        <v>0</v>
      </c>
      <c r="O1087" s="898">
        <v>0</v>
      </c>
      <c r="P1087" s="947">
        <v>0</v>
      </c>
      <c r="Q1087" s="898">
        <v>0</v>
      </c>
      <c r="R1087" s="898">
        <v>40.4</v>
      </c>
      <c r="S1087" s="898">
        <v>0</v>
      </c>
      <c r="T1087" s="898">
        <v>0</v>
      </c>
      <c r="U1087" s="898">
        <v>0</v>
      </c>
      <c r="V1087" s="925">
        <v>0</v>
      </c>
    </row>
    <row r="1088" spans="1:22">
      <c r="A1088" s="880" t="s">
        <v>1409</v>
      </c>
      <c r="B1088" s="946">
        <v>16.29</v>
      </c>
      <c r="C1088" s="946">
        <v>16.27</v>
      </c>
      <c r="D1088" s="893">
        <v>105</v>
      </c>
      <c r="E1088" s="893">
        <v>105</v>
      </c>
      <c r="F1088" s="893">
        <v>3418.7999999999997</v>
      </c>
      <c r="G1088" s="945">
        <v>3.375</v>
      </c>
      <c r="H1088" s="893">
        <v>15</v>
      </c>
      <c r="I1088" s="893">
        <v>15</v>
      </c>
      <c r="J1088" s="893">
        <v>15</v>
      </c>
      <c r="K1088" s="944">
        <v>101.25</v>
      </c>
      <c r="L1088" s="943">
        <v>3520.0499999999997</v>
      </c>
      <c r="M1088" s="892">
        <v>0</v>
      </c>
      <c r="N1088" s="892">
        <v>0</v>
      </c>
      <c r="O1088" s="892">
        <v>0</v>
      </c>
      <c r="P1088" s="942">
        <v>570.84908433811995</v>
      </c>
      <c r="Q1088" s="892">
        <v>67.11869525618134</v>
      </c>
      <c r="R1088" s="892">
        <v>2882.0822204056985</v>
      </c>
      <c r="S1088" s="892">
        <v>0</v>
      </c>
      <c r="T1088" s="892">
        <v>0</v>
      </c>
      <c r="U1088" s="892">
        <v>0</v>
      </c>
      <c r="V1088" s="926">
        <v>0</v>
      </c>
    </row>
    <row r="1089" spans="1:22">
      <c r="A1089" s="882" t="s">
        <v>1407</v>
      </c>
      <c r="B1089" s="951">
        <v>18.57</v>
      </c>
      <c r="C1089" s="951">
        <v>18.8</v>
      </c>
      <c r="D1089" s="899">
        <v>62</v>
      </c>
      <c r="E1089" s="899">
        <v>62</v>
      </c>
      <c r="F1089" s="899">
        <v>2316.94</v>
      </c>
      <c r="G1089" s="950">
        <v>4.8899999999999997</v>
      </c>
      <c r="H1089" s="899">
        <v>12</v>
      </c>
      <c r="I1089" s="899">
        <v>12</v>
      </c>
      <c r="J1089" s="899">
        <v>12</v>
      </c>
      <c r="K1089" s="949">
        <v>117.35999999999999</v>
      </c>
      <c r="L1089" s="948">
        <v>2434.3000000000002</v>
      </c>
      <c r="M1089" s="898">
        <v>0</v>
      </c>
      <c r="N1089" s="898">
        <v>0</v>
      </c>
      <c r="O1089" s="898">
        <v>0</v>
      </c>
      <c r="P1089" s="947">
        <v>2434.3000000000002</v>
      </c>
      <c r="Q1089" s="898">
        <v>0</v>
      </c>
      <c r="R1089" s="898">
        <v>0</v>
      </c>
      <c r="S1089" s="898">
        <v>0</v>
      </c>
      <c r="T1089" s="898">
        <v>0</v>
      </c>
      <c r="U1089" s="898">
        <v>0</v>
      </c>
      <c r="V1089" s="925">
        <v>0</v>
      </c>
    </row>
    <row r="1090" spans="1:22">
      <c r="A1090" s="880" t="s">
        <v>1042</v>
      </c>
      <c r="B1090" s="946">
        <v>32.82</v>
      </c>
      <c r="C1090" s="946">
        <v>0</v>
      </c>
      <c r="D1090" s="893">
        <v>58</v>
      </c>
      <c r="E1090" s="893">
        <v>0</v>
      </c>
      <c r="F1090" s="893">
        <v>1903.56</v>
      </c>
      <c r="G1090" s="945">
        <v>3.3</v>
      </c>
      <c r="H1090" s="893">
        <v>9</v>
      </c>
      <c r="I1090" s="893">
        <v>8</v>
      </c>
      <c r="J1090" s="893">
        <v>9</v>
      </c>
      <c r="K1090" s="944">
        <v>66</v>
      </c>
      <c r="L1090" s="943">
        <v>1969.56</v>
      </c>
      <c r="M1090" s="892">
        <v>0</v>
      </c>
      <c r="N1090" s="892">
        <v>0</v>
      </c>
      <c r="O1090" s="892">
        <v>0</v>
      </c>
      <c r="P1090" s="942">
        <v>1969.56</v>
      </c>
      <c r="Q1090" s="892">
        <v>0</v>
      </c>
      <c r="R1090" s="892">
        <v>0</v>
      </c>
      <c r="S1090" s="892">
        <v>0</v>
      </c>
      <c r="T1090" s="892">
        <v>0</v>
      </c>
      <c r="U1090" s="892">
        <v>0</v>
      </c>
      <c r="V1090" s="926">
        <v>0</v>
      </c>
    </row>
    <row r="1091" spans="1:22">
      <c r="A1091" s="882" t="s">
        <v>1405</v>
      </c>
      <c r="B1091" s="951">
        <v>21.95</v>
      </c>
      <c r="C1091" s="951">
        <v>24.59</v>
      </c>
      <c r="D1091" s="899">
        <v>65</v>
      </c>
      <c r="E1091" s="899">
        <v>65</v>
      </c>
      <c r="F1091" s="899">
        <v>3025.1</v>
      </c>
      <c r="G1091" s="950">
        <v>11.2</v>
      </c>
      <c r="H1091" s="899">
        <v>14</v>
      </c>
      <c r="I1091" s="899">
        <v>14</v>
      </c>
      <c r="J1091" s="899">
        <v>14</v>
      </c>
      <c r="K1091" s="949">
        <v>313.59999999999997</v>
      </c>
      <c r="L1091" s="948">
        <v>3338.7</v>
      </c>
      <c r="M1091" s="898">
        <v>0</v>
      </c>
      <c r="N1091" s="898">
        <v>0</v>
      </c>
      <c r="O1091" s="898">
        <v>0</v>
      </c>
      <c r="P1091" s="947">
        <v>2133.7211414948424</v>
      </c>
      <c r="Q1091" s="898">
        <v>0</v>
      </c>
      <c r="R1091" s="898">
        <v>1204.9788585051574</v>
      </c>
      <c r="S1091" s="898">
        <v>0</v>
      </c>
      <c r="T1091" s="898">
        <v>0</v>
      </c>
      <c r="U1091" s="898">
        <v>0</v>
      </c>
      <c r="V1091" s="925">
        <v>0</v>
      </c>
    </row>
    <row r="1092" spans="1:22">
      <c r="A1092" s="880" t="s">
        <v>1041</v>
      </c>
      <c r="B1092" s="946">
        <v>25.29</v>
      </c>
      <c r="C1092" s="946">
        <v>29.64</v>
      </c>
      <c r="D1092" s="893">
        <v>72</v>
      </c>
      <c r="E1092" s="893">
        <v>76</v>
      </c>
      <c r="F1092" s="893">
        <v>4073.5199999999995</v>
      </c>
      <c r="G1092" s="945">
        <v>3.4</v>
      </c>
      <c r="H1092" s="893">
        <v>20</v>
      </c>
      <c r="I1092" s="893">
        <v>20</v>
      </c>
      <c r="J1092" s="893">
        <v>20</v>
      </c>
      <c r="K1092" s="944">
        <v>136</v>
      </c>
      <c r="L1092" s="943">
        <v>4209.5199999999995</v>
      </c>
      <c r="M1092" s="892">
        <v>0</v>
      </c>
      <c r="N1092" s="892">
        <v>0</v>
      </c>
      <c r="O1092" s="892">
        <v>0</v>
      </c>
      <c r="P1092" s="942">
        <v>4209.5199999999995</v>
      </c>
      <c r="Q1092" s="892">
        <v>0</v>
      </c>
      <c r="R1092" s="892">
        <v>0</v>
      </c>
      <c r="S1092" s="892">
        <v>0</v>
      </c>
      <c r="T1092" s="892">
        <v>0</v>
      </c>
      <c r="U1092" s="892">
        <v>0</v>
      </c>
      <c r="V1092" s="926">
        <v>0</v>
      </c>
    </row>
    <row r="1093" spans="1:22">
      <c r="A1093" s="882" t="s">
        <v>1040</v>
      </c>
      <c r="B1093" s="951">
        <v>19.14</v>
      </c>
      <c r="C1093" s="951">
        <v>18.760000000000002</v>
      </c>
      <c r="D1093" s="899">
        <v>49</v>
      </c>
      <c r="E1093" s="899">
        <v>53</v>
      </c>
      <c r="F1093" s="899">
        <v>1932.14</v>
      </c>
      <c r="G1093" s="950">
        <v>8.1</v>
      </c>
      <c r="H1093" s="899">
        <v>13</v>
      </c>
      <c r="I1093" s="899">
        <v>11</v>
      </c>
      <c r="J1093" s="899">
        <v>13</v>
      </c>
      <c r="K1093" s="949">
        <v>243</v>
      </c>
      <c r="L1093" s="948">
        <v>2175.1400000000003</v>
      </c>
      <c r="M1093" s="898">
        <v>0</v>
      </c>
      <c r="N1093" s="898">
        <v>0</v>
      </c>
      <c r="O1093" s="898">
        <v>0</v>
      </c>
      <c r="P1093" s="947">
        <v>2175.1400000000003</v>
      </c>
      <c r="Q1093" s="898">
        <v>0</v>
      </c>
      <c r="R1093" s="898">
        <v>0</v>
      </c>
      <c r="S1093" s="898">
        <v>0</v>
      </c>
      <c r="T1093" s="898">
        <v>0</v>
      </c>
      <c r="U1093" s="898">
        <v>0</v>
      </c>
      <c r="V1093" s="925">
        <v>0</v>
      </c>
    </row>
    <row r="1094" spans="1:22">
      <c r="A1094" s="880" t="s">
        <v>1039</v>
      </c>
      <c r="B1094" s="946">
        <v>19.14</v>
      </c>
      <c r="C1094" s="946">
        <v>18.760000000000002</v>
      </c>
      <c r="D1094" s="893">
        <v>95</v>
      </c>
      <c r="E1094" s="893">
        <v>93</v>
      </c>
      <c r="F1094" s="893">
        <v>3562.98</v>
      </c>
      <c r="G1094" s="945">
        <v>6.5</v>
      </c>
      <c r="H1094" s="893">
        <v>22</v>
      </c>
      <c r="I1094" s="893">
        <v>21</v>
      </c>
      <c r="J1094" s="893">
        <v>21</v>
      </c>
      <c r="K1094" s="944">
        <v>286</v>
      </c>
      <c r="L1094" s="943">
        <v>3848.98</v>
      </c>
      <c r="M1094" s="892">
        <v>0</v>
      </c>
      <c r="N1094" s="892">
        <v>0</v>
      </c>
      <c r="O1094" s="892">
        <v>0</v>
      </c>
      <c r="P1094" s="942">
        <v>2857.4723178216536</v>
      </c>
      <c r="Q1094" s="892">
        <v>398.30751188366202</v>
      </c>
      <c r="R1094" s="892">
        <v>593.20017029468443</v>
      </c>
      <c r="S1094" s="892">
        <v>0</v>
      </c>
      <c r="T1094" s="892">
        <v>0</v>
      </c>
      <c r="U1094" s="892">
        <v>0</v>
      </c>
      <c r="V1094" s="926">
        <v>0</v>
      </c>
    </row>
    <row r="1095" spans="1:22">
      <c r="A1095" s="882" t="s">
        <v>1038</v>
      </c>
      <c r="B1095" s="951">
        <v>13.16</v>
      </c>
      <c r="C1095" s="951">
        <v>12.65</v>
      </c>
      <c r="D1095" s="899">
        <v>91</v>
      </c>
      <c r="E1095" s="899">
        <v>91</v>
      </c>
      <c r="F1095" s="899">
        <v>2348.71</v>
      </c>
      <c r="G1095" s="950">
        <v>7.4</v>
      </c>
      <c r="H1095" s="899">
        <v>15</v>
      </c>
      <c r="I1095" s="899">
        <v>15</v>
      </c>
      <c r="J1095" s="899">
        <v>15</v>
      </c>
      <c r="K1095" s="949">
        <v>222</v>
      </c>
      <c r="L1095" s="948">
        <v>2570.71</v>
      </c>
      <c r="M1095" s="898">
        <v>0</v>
      </c>
      <c r="N1095" s="898">
        <v>0</v>
      </c>
      <c r="O1095" s="898">
        <v>0</v>
      </c>
      <c r="P1095" s="947">
        <v>2413.7158922283625</v>
      </c>
      <c r="Q1095" s="898">
        <v>156.99410777163789</v>
      </c>
      <c r="R1095" s="898">
        <v>0</v>
      </c>
      <c r="S1095" s="898">
        <v>0</v>
      </c>
      <c r="T1095" s="898">
        <v>0</v>
      </c>
      <c r="U1095" s="898">
        <v>0</v>
      </c>
      <c r="V1095" s="925">
        <v>0</v>
      </c>
    </row>
    <row r="1096" spans="1:22">
      <c r="A1096" s="880" t="s">
        <v>1037</v>
      </c>
      <c r="B1096" s="946">
        <v>10.220000000000001</v>
      </c>
      <c r="C1096" s="946">
        <v>10.35</v>
      </c>
      <c r="D1096" s="893">
        <v>81</v>
      </c>
      <c r="E1096" s="893">
        <v>81</v>
      </c>
      <c r="F1096" s="893">
        <v>1666.17</v>
      </c>
      <c r="G1096" s="945">
        <v>11.25</v>
      </c>
      <c r="H1096" s="893">
        <v>11</v>
      </c>
      <c r="I1096" s="893">
        <v>9</v>
      </c>
      <c r="J1096" s="893">
        <v>11</v>
      </c>
      <c r="K1096" s="944">
        <v>292.5</v>
      </c>
      <c r="L1096" s="943">
        <v>1958.67</v>
      </c>
      <c r="M1096" s="892">
        <v>0</v>
      </c>
      <c r="N1096" s="892">
        <v>0</v>
      </c>
      <c r="O1096" s="892">
        <v>0</v>
      </c>
      <c r="P1096" s="942">
        <v>1958.67</v>
      </c>
      <c r="Q1096" s="892">
        <v>0</v>
      </c>
      <c r="R1096" s="892">
        <v>0</v>
      </c>
      <c r="S1096" s="892">
        <v>0</v>
      </c>
      <c r="T1096" s="892">
        <v>0</v>
      </c>
      <c r="U1096" s="892">
        <v>0</v>
      </c>
      <c r="V1096" s="926">
        <v>0</v>
      </c>
    </row>
    <row r="1097" spans="1:22">
      <c r="A1097" s="882" t="s">
        <v>1036</v>
      </c>
      <c r="B1097" s="951">
        <v>16.96</v>
      </c>
      <c r="C1097" s="951">
        <v>14.97</v>
      </c>
      <c r="D1097" s="899">
        <v>53</v>
      </c>
      <c r="E1097" s="899">
        <v>53</v>
      </c>
      <c r="F1097" s="899">
        <v>1692.29</v>
      </c>
      <c r="G1097" s="950">
        <v>6.7</v>
      </c>
      <c r="H1097" s="899">
        <v>10</v>
      </c>
      <c r="I1097" s="899">
        <v>10</v>
      </c>
      <c r="J1097" s="899">
        <v>10</v>
      </c>
      <c r="K1097" s="949">
        <v>134</v>
      </c>
      <c r="L1097" s="948">
        <v>1826.29</v>
      </c>
      <c r="M1097" s="898">
        <v>0</v>
      </c>
      <c r="N1097" s="898">
        <v>0</v>
      </c>
      <c r="O1097" s="898">
        <v>0</v>
      </c>
      <c r="P1097" s="947">
        <v>1826.29</v>
      </c>
      <c r="Q1097" s="898">
        <v>0</v>
      </c>
      <c r="R1097" s="898">
        <v>0</v>
      </c>
      <c r="S1097" s="898">
        <v>0</v>
      </c>
      <c r="T1097" s="898">
        <v>0</v>
      </c>
      <c r="U1097" s="898">
        <v>0</v>
      </c>
      <c r="V1097" s="925">
        <v>0</v>
      </c>
    </row>
    <row r="1098" spans="1:22">
      <c r="A1098" s="880" t="s">
        <v>1034</v>
      </c>
      <c r="B1098" s="946">
        <v>19.010000000000002</v>
      </c>
      <c r="C1098" s="946">
        <v>17.71</v>
      </c>
      <c r="D1098" s="893">
        <v>72</v>
      </c>
      <c r="E1098" s="893">
        <v>72</v>
      </c>
      <c r="F1098" s="893">
        <v>2643.84</v>
      </c>
      <c r="G1098" s="945">
        <v>17.5</v>
      </c>
      <c r="H1098" s="893">
        <v>11</v>
      </c>
      <c r="I1098" s="893">
        <v>10</v>
      </c>
      <c r="J1098" s="893">
        <v>11</v>
      </c>
      <c r="K1098" s="944">
        <v>420</v>
      </c>
      <c r="L1098" s="943">
        <v>3063.84</v>
      </c>
      <c r="M1098" s="892">
        <v>0</v>
      </c>
      <c r="N1098" s="892">
        <v>0</v>
      </c>
      <c r="O1098" s="892">
        <v>2902.2213777334209</v>
      </c>
      <c r="P1098" s="942">
        <v>161.61862226657911</v>
      </c>
      <c r="Q1098" s="892">
        <v>0</v>
      </c>
      <c r="R1098" s="892">
        <v>0</v>
      </c>
      <c r="S1098" s="892">
        <v>0</v>
      </c>
      <c r="T1098" s="892">
        <v>0</v>
      </c>
      <c r="U1098" s="892">
        <v>0</v>
      </c>
      <c r="V1098" s="926">
        <v>0</v>
      </c>
    </row>
    <row r="1099" spans="1:22">
      <c r="A1099" s="882" t="s">
        <v>1784</v>
      </c>
      <c r="B1099" s="951">
        <v>5.34</v>
      </c>
      <c r="C1099" s="951">
        <v>4.96</v>
      </c>
      <c r="D1099" s="899">
        <v>162</v>
      </c>
      <c r="E1099" s="899">
        <v>162</v>
      </c>
      <c r="F1099" s="899">
        <v>1668.6</v>
      </c>
      <c r="G1099" s="950">
        <v>17.23</v>
      </c>
      <c r="H1099" s="899">
        <v>9</v>
      </c>
      <c r="I1099" s="899">
        <v>9</v>
      </c>
      <c r="J1099" s="899">
        <v>9</v>
      </c>
      <c r="K1099" s="949">
        <v>310.14</v>
      </c>
      <c r="L1099" s="948">
        <v>1978.7399999999998</v>
      </c>
      <c r="M1099" s="898">
        <v>1978.7399999999998</v>
      </c>
      <c r="N1099" s="898">
        <v>0</v>
      </c>
      <c r="O1099" s="898">
        <v>0</v>
      </c>
      <c r="P1099" s="947">
        <v>0</v>
      </c>
      <c r="Q1099" s="898">
        <v>0</v>
      </c>
      <c r="R1099" s="898">
        <v>0</v>
      </c>
      <c r="S1099" s="898">
        <v>0</v>
      </c>
      <c r="T1099" s="898">
        <v>0</v>
      </c>
      <c r="U1099" s="898">
        <v>0</v>
      </c>
      <c r="V1099" s="925">
        <v>0</v>
      </c>
    </row>
    <row r="1100" spans="1:22">
      <c r="A1100" s="880" t="s">
        <v>1783</v>
      </c>
      <c r="B1100" s="946">
        <v>4.6100000000000003</v>
      </c>
      <c r="C1100" s="946">
        <v>4.0199999999999996</v>
      </c>
      <c r="D1100" s="893">
        <v>254</v>
      </c>
      <c r="E1100" s="893">
        <v>254</v>
      </c>
      <c r="F1100" s="893">
        <v>2192.02</v>
      </c>
      <c r="G1100" s="945">
        <v>9.1999999999999993</v>
      </c>
      <c r="H1100" s="893">
        <v>17</v>
      </c>
      <c r="I1100" s="893">
        <v>14</v>
      </c>
      <c r="J1100" s="893">
        <v>17</v>
      </c>
      <c r="K1100" s="944">
        <v>368</v>
      </c>
      <c r="L1100" s="943">
        <v>2560.02</v>
      </c>
      <c r="M1100" s="892">
        <v>2560.02</v>
      </c>
      <c r="N1100" s="892">
        <v>0</v>
      </c>
      <c r="O1100" s="892">
        <v>0</v>
      </c>
      <c r="P1100" s="942">
        <v>0</v>
      </c>
      <c r="Q1100" s="892">
        <v>0</v>
      </c>
      <c r="R1100" s="892">
        <v>0</v>
      </c>
      <c r="S1100" s="892">
        <v>0</v>
      </c>
      <c r="T1100" s="892">
        <v>0</v>
      </c>
      <c r="U1100" s="892">
        <v>0</v>
      </c>
      <c r="V1100" s="926">
        <v>0</v>
      </c>
    </row>
    <row r="1101" spans="1:22">
      <c r="A1101" s="882" t="s">
        <v>1782</v>
      </c>
      <c r="B1101" s="951">
        <v>7</v>
      </c>
      <c r="C1101" s="951">
        <v>5.95</v>
      </c>
      <c r="D1101" s="899">
        <v>198</v>
      </c>
      <c r="E1101" s="899">
        <v>198</v>
      </c>
      <c r="F1101" s="899">
        <v>2564.1000000000004</v>
      </c>
      <c r="G1101" s="950">
        <v>7.55</v>
      </c>
      <c r="H1101" s="899">
        <v>20</v>
      </c>
      <c r="I1101" s="899">
        <v>15</v>
      </c>
      <c r="J1101" s="899">
        <v>20</v>
      </c>
      <c r="K1101" s="949">
        <v>377.5</v>
      </c>
      <c r="L1101" s="948">
        <v>2941.6000000000004</v>
      </c>
      <c r="M1101" s="898">
        <v>2941.6000000000004</v>
      </c>
      <c r="N1101" s="898">
        <v>0</v>
      </c>
      <c r="O1101" s="898">
        <v>0</v>
      </c>
      <c r="P1101" s="947">
        <v>0</v>
      </c>
      <c r="Q1101" s="898">
        <v>0</v>
      </c>
      <c r="R1101" s="898">
        <v>0</v>
      </c>
      <c r="S1101" s="898">
        <v>0</v>
      </c>
      <c r="T1101" s="898">
        <v>0</v>
      </c>
      <c r="U1101" s="898">
        <v>0</v>
      </c>
      <c r="V1101" s="925">
        <v>0</v>
      </c>
    </row>
    <row r="1102" spans="1:22">
      <c r="A1102" s="880" t="s">
        <v>1781</v>
      </c>
      <c r="B1102" s="946">
        <v>5.34</v>
      </c>
      <c r="C1102" s="946">
        <v>4.75</v>
      </c>
      <c r="D1102" s="893">
        <v>9</v>
      </c>
      <c r="E1102" s="893">
        <v>9</v>
      </c>
      <c r="F1102" s="893">
        <v>90.81</v>
      </c>
      <c r="G1102" s="945">
        <v>7.55</v>
      </c>
      <c r="H1102" s="893">
        <v>3</v>
      </c>
      <c r="I1102" s="893">
        <v>0</v>
      </c>
      <c r="J1102" s="893">
        <v>2</v>
      </c>
      <c r="K1102" s="944">
        <v>75.5</v>
      </c>
      <c r="L1102" s="943">
        <v>166.31</v>
      </c>
      <c r="M1102" s="892">
        <v>166.31</v>
      </c>
      <c r="N1102" s="892">
        <v>0</v>
      </c>
      <c r="O1102" s="892">
        <v>0</v>
      </c>
      <c r="P1102" s="942">
        <v>0</v>
      </c>
      <c r="Q1102" s="892">
        <v>0</v>
      </c>
      <c r="R1102" s="892">
        <v>0</v>
      </c>
      <c r="S1102" s="892">
        <v>0</v>
      </c>
      <c r="T1102" s="892">
        <v>0</v>
      </c>
      <c r="U1102" s="892">
        <v>0</v>
      </c>
      <c r="V1102" s="926">
        <v>0</v>
      </c>
    </row>
    <row r="1103" spans="1:22">
      <c r="A1103" s="882" t="s">
        <v>1780</v>
      </c>
      <c r="B1103" s="951">
        <v>4.05</v>
      </c>
      <c r="C1103" s="951">
        <v>3.47</v>
      </c>
      <c r="D1103" s="899">
        <v>3</v>
      </c>
      <c r="E1103" s="899">
        <v>3</v>
      </c>
      <c r="F1103" s="899">
        <v>22.56</v>
      </c>
      <c r="G1103" s="950">
        <v>7.55</v>
      </c>
      <c r="H1103" s="899">
        <v>1</v>
      </c>
      <c r="I1103" s="899">
        <v>0</v>
      </c>
      <c r="J1103" s="899">
        <v>1</v>
      </c>
      <c r="K1103" s="949">
        <v>30.2</v>
      </c>
      <c r="L1103" s="948">
        <v>52.76</v>
      </c>
      <c r="M1103" s="898">
        <v>52.76</v>
      </c>
      <c r="N1103" s="898">
        <v>0</v>
      </c>
      <c r="O1103" s="898">
        <v>0</v>
      </c>
      <c r="P1103" s="947">
        <v>0</v>
      </c>
      <c r="Q1103" s="898">
        <v>0</v>
      </c>
      <c r="R1103" s="898">
        <v>0</v>
      </c>
      <c r="S1103" s="898">
        <v>0</v>
      </c>
      <c r="T1103" s="898">
        <v>0</v>
      </c>
      <c r="U1103" s="898">
        <v>0</v>
      </c>
      <c r="V1103" s="925">
        <v>0</v>
      </c>
    </row>
    <row r="1104" spans="1:22">
      <c r="A1104" s="880" t="s">
        <v>1779</v>
      </c>
      <c r="B1104" s="946">
        <v>4.21</v>
      </c>
      <c r="C1104" s="946">
        <v>4.3099999999999996</v>
      </c>
      <c r="D1104" s="893">
        <v>126</v>
      </c>
      <c r="E1104" s="893">
        <v>126</v>
      </c>
      <c r="F1104" s="893">
        <v>1073.52</v>
      </c>
      <c r="G1104" s="945">
        <v>8.1</v>
      </c>
      <c r="H1104" s="893">
        <v>7</v>
      </c>
      <c r="I1104" s="893">
        <v>7</v>
      </c>
      <c r="J1104" s="893">
        <v>7</v>
      </c>
      <c r="K1104" s="944">
        <v>113.39999999999999</v>
      </c>
      <c r="L1104" s="943">
        <v>1186.92</v>
      </c>
      <c r="M1104" s="892">
        <v>1186.92</v>
      </c>
      <c r="N1104" s="892">
        <v>0</v>
      </c>
      <c r="O1104" s="892">
        <v>0</v>
      </c>
      <c r="P1104" s="942">
        <v>0</v>
      </c>
      <c r="Q1104" s="892">
        <v>0</v>
      </c>
      <c r="R1104" s="892">
        <v>0</v>
      </c>
      <c r="S1104" s="892">
        <v>0</v>
      </c>
      <c r="T1104" s="892">
        <v>0</v>
      </c>
      <c r="U1104" s="892">
        <v>0</v>
      </c>
      <c r="V1104" s="926">
        <v>0</v>
      </c>
    </row>
    <row r="1105" spans="1:22">
      <c r="A1105" s="882" t="s">
        <v>1778</v>
      </c>
      <c r="B1105" s="951">
        <v>8.73</v>
      </c>
      <c r="C1105" s="951">
        <v>8.94</v>
      </c>
      <c r="D1105" s="899">
        <v>158</v>
      </c>
      <c r="E1105" s="899">
        <v>158</v>
      </c>
      <c r="F1105" s="899">
        <v>2791.86</v>
      </c>
      <c r="G1105" s="950">
        <v>5.7</v>
      </c>
      <c r="H1105" s="899">
        <v>17</v>
      </c>
      <c r="I1105" s="899">
        <v>14</v>
      </c>
      <c r="J1105" s="899">
        <v>17</v>
      </c>
      <c r="K1105" s="949">
        <v>228</v>
      </c>
      <c r="L1105" s="948">
        <v>3019.86</v>
      </c>
      <c r="M1105" s="898">
        <v>3019.86</v>
      </c>
      <c r="N1105" s="898">
        <v>0</v>
      </c>
      <c r="O1105" s="898">
        <v>0</v>
      </c>
      <c r="P1105" s="947">
        <v>0</v>
      </c>
      <c r="Q1105" s="898">
        <v>0</v>
      </c>
      <c r="R1105" s="898">
        <v>0</v>
      </c>
      <c r="S1105" s="898">
        <v>0</v>
      </c>
      <c r="T1105" s="898">
        <v>0</v>
      </c>
      <c r="U1105" s="898">
        <v>0</v>
      </c>
      <c r="V1105" s="925">
        <v>0</v>
      </c>
    </row>
    <row r="1106" spans="1:22">
      <c r="A1106" s="880" t="s">
        <v>1777</v>
      </c>
      <c r="B1106" s="946">
        <v>8.76</v>
      </c>
      <c r="C1106" s="946">
        <v>0</v>
      </c>
      <c r="D1106" s="893">
        <v>5</v>
      </c>
      <c r="E1106" s="893">
        <v>0</v>
      </c>
      <c r="F1106" s="893">
        <v>43.8</v>
      </c>
      <c r="G1106" s="945">
        <v>5.7</v>
      </c>
      <c r="H1106" s="893">
        <v>2</v>
      </c>
      <c r="I1106" s="893">
        <v>0</v>
      </c>
      <c r="J1106" s="893">
        <v>0</v>
      </c>
      <c r="K1106" s="944">
        <v>22.8</v>
      </c>
      <c r="L1106" s="943">
        <v>66.599999999999994</v>
      </c>
      <c r="M1106" s="892">
        <v>66.599999999999994</v>
      </c>
      <c r="N1106" s="892">
        <v>0</v>
      </c>
      <c r="O1106" s="892">
        <v>0</v>
      </c>
      <c r="P1106" s="942">
        <v>0</v>
      </c>
      <c r="Q1106" s="892">
        <v>0</v>
      </c>
      <c r="R1106" s="892">
        <v>0</v>
      </c>
      <c r="S1106" s="892">
        <v>0</v>
      </c>
      <c r="T1106" s="892">
        <v>0</v>
      </c>
      <c r="U1106" s="892">
        <v>0</v>
      </c>
      <c r="V1106" s="926">
        <v>0</v>
      </c>
    </row>
    <row r="1107" spans="1:22">
      <c r="A1107" s="882" t="s">
        <v>1776</v>
      </c>
      <c r="B1107" s="951">
        <v>11.16</v>
      </c>
      <c r="C1107" s="951">
        <v>11.62</v>
      </c>
      <c r="D1107" s="899">
        <v>162</v>
      </c>
      <c r="E1107" s="899">
        <v>162</v>
      </c>
      <c r="F1107" s="899">
        <v>3690.3599999999997</v>
      </c>
      <c r="G1107" s="950">
        <v>5.5</v>
      </c>
      <c r="H1107" s="899">
        <v>20</v>
      </c>
      <c r="I1107" s="899">
        <v>17</v>
      </c>
      <c r="J1107" s="899">
        <v>20</v>
      </c>
      <c r="K1107" s="949">
        <v>253</v>
      </c>
      <c r="L1107" s="948">
        <v>3943.3599999999997</v>
      </c>
      <c r="M1107" s="898">
        <v>3725.5119637713187</v>
      </c>
      <c r="N1107" s="898">
        <v>217.8480362286812</v>
      </c>
      <c r="O1107" s="898">
        <v>0</v>
      </c>
      <c r="P1107" s="947">
        <v>0</v>
      </c>
      <c r="Q1107" s="898">
        <v>0</v>
      </c>
      <c r="R1107" s="898">
        <v>0</v>
      </c>
      <c r="S1107" s="898">
        <v>0</v>
      </c>
      <c r="T1107" s="898">
        <v>0</v>
      </c>
      <c r="U1107" s="898">
        <v>0</v>
      </c>
      <c r="V1107" s="925">
        <v>0</v>
      </c>
    </row>
    <row r="1108" spans="1:22">
      <c r="A1108" s="880" t="s">
        <v>1775</v>
      </c>
      <c r="B1108" s="946">
        <v>16.66</v>
      </c>
      <c r="C1108" s="946">
        <v>17.739999999999998</v>
      </c>
      <c r="D1108" s="893">
        <v>107</v>
      </c>
      <c r="E1108" s="893">
        <v>107</v>
      </c>
      <c r="F1108" s="893">
        <v>3680.8</v>
      </c>
      <c r="G1108" s="945">
        <v>1.85</v>
      </c>
      <c r="H1108" s="893">
        <v>24</v>
      </c>
      <c r="I1108" s="893">
        <v>20</v>
      </c>
      <c r="J1108" s="893">
        <v>24</v>
      </c>
      <c r="K1108" s="944">
        <v>103.60000000000001</v>
      </c>
      <c r="L1108" s="943">
        <v>3784.4</v>
      </c>
      <c r="M1108" s="892">
        <v>3784.4</v>
      </c>
      <c r="N1108" s="892">
        <v>0</v>
      </c>
      <c r="O1108" s="892">
        <v>0</v>
      </c>
      <c r="P1108" s="942">
        <v>0</v>
      </c>
      <c r="Q1108" s="892">
        <v>0</v>
      </c>
      <c r="R1108" s="892">
        <v>0</v>
      </c>
      <c r="S1108" s="892">
        <v>0</v>
      </c>
      <c r="T1108" s="892">
        <v>0</v>
      </c>
      <c r="U1108" s="892">
        <v>0</v>
      </c>
      <c r="V1108" s="926">
        <v>0</v>
      </c>
    </row>
    <row r="1109" spans="1:22">
      <c r="A1109" s="882" t="s">
        <v>1774</v>
      </c>
      <c r="B1109" s="951">
        <v>14.7</v>
      </c>
      <c r="C1109" s="951">
        <v>0</v>
      </c>
      <c r="D1109" s="899">
        <v>100</v>
      </c>
      <c r="E1109" s="899">
        <v>0</v>
      </c>
      <c r="F1109" s="899">
        <v>1470</v>
      </c>
      <c r="G1109" s="950">
        <v>1.85</v>
      </c>
      <c r="H1109" s="899">
        <v>8</v>
      </c>
      <c r="I1109" s="899">
        <v>6</v>
      </c>
      <c r="J1109" s="899">
        <v>8</v>
      </c>
      <c r="K1109" s="949">
        <v>37</v>
      </c>
      <c r="L1109" s="948">
        <v>1507</v>
      </c>
      <c r="M1109" s="898">
        <v>1254.9163539587491</v>
      </c>
      <c r="N1109" s="898">
        <v>252.08364604125083</v>
      </c>
      <c r="O1109" s="898">
        <v>0</v>
      </c>
      <c r="P1109" s="947">
        <v>0</v>
      </c>
      <c r="Q1109" s="898">
        <v>0</v>
      </c>
      <c r="R1109" s="898">
        <v>0</v>
      </c>
      <c r="S1109" s="898">
        <v>0</v>
      </c>
      <c r="T1109" s="898">
        <v>0</v>
      </c>
      <c r="U1109" s="898">
        <v>0</v>
      </c>
      <c r="V1109" s="925">
        <v>0</v>
      </c>
    </row>
    <row r="1110" spans="1:22">
      <c r="A1110" s="880" t="s">
        <v>1033</v>
      </c>
      <c r="B1110" s="946">
        <v>9.7200000000000006</v>
      </c>
      <c r="C1110" s="946">
        <v>10.32</v>
      </c>
      <c r="D1110" s="893">
        <v>46</v>
      </c>
      <c r="E1110" s="893">
        <v>46</v>
      </c>
      <c r="F1110" s="893">
        <v>921.84</v>
      </c>
      <c r="G1110" s="945">
        <v>14.975</v>
      </c>
      <c r="H1110" s="893">
        <v>4</v>
      </c>
      <c r="I1110" s="893">
        <v>3</v>
      </c>
      <c r="J1110" s="893">
        <v>4</v>
      </c>
      <c r="K1110" s="944">
        <v>149.75</v>
      </c>
      <c r="L1110" s="943">
        <v>1071.5900000000001</v>
      </c>
      <c r="M1110" s="892">
        <v>0</v>
      </c>
      <c r="N1110" s="892">
        <v>0</v>
      </c>
      <c r="O1110" s="892">
        <v>0</v>
      </c>
      <c r="P1110" s="942">
        <v>1071.5900000000001</v>
      </c>
      <c r="Q1110" s="892">
        <v>0</v>
      </c>
      <c r="R1110" s="892">
        <v>0</v>
      </c>
      <c r="S1110" s="892">
        <v>0</v>
      </c>
      <c r="T1110" s="892">
        <v>0</v>
      </c>
      <c r="U1110" s="892">
        <v>0</v>
      </c>
      <c r="V1110" s="926">
        <v>0</v>
      </c>
    </row>
    <row r="1111" spans="1:22">
      <c r="A1111" s="882" t="s">
        <v>1032</v>
      </c>
      <c r="B1111" s="951">
        <v>8.32</v>
      </c>
      <c r="C1111" s="951">
        <v>9.81</v>
      </c>
      <c r="D1111" s="899">
        <v>88</v>
      </c>
      <c r="E1111" s="899">
        <v>88</v>
      </c>
      <c r="F1111" s="899">
        <v>1595.44</v>
      </c>
      <c r="G1111" s="950">
        <v>13.4</v>
      </c>
      <c r="H1111" s="899">
        <v>9</v>
      </c>
      <c r="I1111" s="899">
        <v>6</v>
      </c>
      <c r="J1111" s="899">
        <v>9</v>
      </c>
      <c r="K1111" s="949">
        <v>321.60000000000002</v>
      </c>
      <c r="L1111" s="948">
        <v>1917.04</v>
      </c>
      <c r="M1111" s="898">
        <v>0</v>
      </c>
      <c r="N1111" s="898">
        <v>0</v>
      </c>
      <c r="O1111" s="898">
        <v>0</v>
      </c>
      <c r="P1111" s="947">
        <v>1714.783482783105</v>
      </c>
      <c r="Q1111" s="898">
        <v>202.25651721689502</v>
      </c>
      <c r="R1111" s="898">
        <v>0</v>
      </c>
      <c r="S1111" s="898">
        <v>0</v>
      </c>
      <c r="T1111" s="898">
        <v>0</v>
      </c>
      <c r="U1111" s="898">
        <v>0</v>
      </c>
      <c r="V1111" s="925">
        <v>0</v>
      </c>
    </row>
    <row r="1112" spans="1:22">
      <c r="A1112" s="880" t="s">
        <v>1031</v>
      </c>
      <c r="B1112" s="946">
        <v>8.1999999999999993</v>
      </c>
      <c r="C1112" s="946">
        <v>0</v>
      </c>
      <c r="D1112" s="893">
        <v>4</v>
      </c>
      <c r="E1112" s="893">
        <v>0</v>
      </c>
      <c r="F1112" s="893">
        <v>32.799999999999997</v>
      </c>
      <c r="G1112" s="945">
        <v>13.4</v>
      </c>
      <c r="H1112" s="893">
        <v>2</v>
      </c>
      <c r="I1112" s="893">
        <v>0</v>
      </c>
      <c r="J1112" s="893">
        <v>0</v>
      </c>
      <c r="K1112" s="944">
        <v>53.6</v>
      </c>
      <c r="L1112" s="943">
        <v>86.4</v>
      </c>
      <c r="M1112" s="892">
        <v>0</v>
      </c>
      <c r="N1112" s="892">
        <v>0</v>
      </c>
      <c r="O1112" s="892">
        <v>0</v>
      </c>
      <c r="P1112" s="942">
        <v>86.4</v>
      </c>
      <c r="Q1112" s="892">
        <v>0</v>
      </c>
      <c r="R1112" s="892">
        <v>0</v>
      </c>
      <c r="S1112" s="892">
        <v>0</v>
      </c>
      <c r="T1112" s="892">
        <v>0</v>
      </c>
      <c r="U1112" s="892">
        <v>0</v>
      </c>
      <c r="V1112" s="926">
        <v>0</v>
      </c>
    </row>
    <row r="1113" spans="1:22">
      <c r="A1113" s="882" t="s">
        <v>1773</v>
      </c>
      <c r="B1113" s="951">
        <v>4.8</v>
      </c>
      <c r="C1113" s="951">
        <v>4.4000000000000004</v>
      </c>
      <c r="D1113" s="899">
        <v>142</v>
      </c>
      <c r="E1113" s="899">
        <v>142</v>
      </c>
      <c r="F1113" s="899">
        <v>1306.4000000000001</v>
      </c>
      <c r="G1113" s="950">
        <v>6.9880000000000004</v>
      </c>
      <c r="H1113" s="899">
        <v>9</v>
      </c>
      <c r="I1113" s="899">
        <v>9</v>
      </c>
      <c r="J1113" s="899">
        <v>9</v>
      </c>
      <c r="K1113" s="949">
        <v>125.78400000000001</v>
      </c>
      <c r="L1113" s="948">
        <v>1432.1840000000002</v>
      </c>
      <c r="M1113" s="898">
        <v>1432.1840000000002</v>
      </c>
      <c r="N1113" s="898">
        <v>0</v>
      </c>
      <c r="O1113" s="898">
        <v>0</v>
      </c>
      <c r="P1113" s="947">
        <v>0</v>
      </c>
      <c r="Q1113" s="898">
        <v>0</v>
      </c>
      <c r="R1113" s="898">
        <v>0</v>
      </c>
      <c r="S1113" s="898">
        <v>0</v>
      </c>
      <c r="T1113" s="898">
        <v>0</v>
      </c>
      <c r="U1113" s="898">
        <v>0</v>
      </c>
      <c r="V1113" s="925">
        <v>0</v>
      </c>
    </row>
    <row r="1114" spans="1:22">
      <c r="A1114" s="880" t="s">
        <v>1772</v>
      </c>
      <c r="B1114" s="946">
        <v>2.86</v>
      </c>
      <c r="C1114" s="946">
        <v>3.32</v>
      </c>
      <c r="D1114" s="893">
        <v>93</v>
      </c>
      <c r="E1114" s="893">
        <v>93</v>
      </c>
      <c r="F1114" s="893">
        <v>574.74</v>
      </c>
      <c r="G1114" s="945">
        <v>6.0979999999999999</v>
      </c>
      <c r="H1114" s="893">
        <v>4</v>
      </c>
      <c r="I1114" s="893">
        <v>4</v>
      </c>
      <c r="J1114" s="893">
        <v>4</v>
      </c>
      <c r="K1114" s="944">
        <v>48.783999999999999</v>
      </c>
      <c r="L1114" s="943">
        <v>623.524</v>
      </c>
      <c r="M1114" s="892">
        <v>623.524</v>
      </c>
      <c r="N1114" s="892">
        <v>0</v>
      </c>
      <c r="O1114" s="892">
        <v>0</v>
      </c>
      <c r="P1114" s="942">
        <v>0</v>
      </c>
      <c r="Q1114" s="892">
        <v>0</v>
      </c>
      <c r="R1114" s="892">
        <v>0</v>
      </c>
      <c r="S1114" s="892">
        <v>0</v>
      </c>
      <c r="T1114" s="892">
        <v>0</v>
      </c>
      <c r="U1114" s="892">
        <v>0</v>
      </c>
      <c r="V1114" s="926">
        <v>0</v>
      </c>
    </row>
    <row r="1115" spans="1:22">
      <c r="A1115" s="882" t="s">
        <v>1771</v>
      </c>
      <c r="B1115" s="951">
        <v>5.96</v>
      </c>
      <c r="C1115" s="951">
        <v>6.98</v>
      </c>
      <c r="D1115" s="899">
        <v>150</v>
      </c>
      <c r="E1115" s="899">
        <v>149</v>
      </c>
      <c r="F1115" s="899">
        <v>1934.02</v>
      </c>
      <c r="G1115" s="950">
        <v>6.13</v>
      </c>
      <c r="H1115" s="899">
        <v>13</v>
      </c>
      <c r="I1115" s="899">
        <v>12</v>
      </c>
      <c r="J1115" s="899">
        <v>13</v>
      </c>
      <c r="K1115" s="949">
        <v>171.64</v>
      </c>
      <c r="L1115" s="948">
        <v>2105.66</v>
      </c>
      <c r="M1115" s="898">
        <v>2105.66</v>
      </c>
      <c r="N1115" s="898">
        <v>0</v>
      </c>
      <c r="O1115" s="898">
        <v>0</v>
      </c>
      <c r="P1115" s="947">
        <v>0</v>
      </c>
      <c r="Q1115" s="898">
        <v>0</v>
      </c>
      <c r="R1115" s="898">
        <v>0</v>
      </c>
      <c r="S1115" s="898">
        <v>0</v>
      </c>
      <c r="T1115" s="898">
        <v>0</v>
      </c>
      <c r="U1115" s="898">
        <v>0</v>
      </c>
      <c r="V1115" s="925">
        <v>0</v>
      </c>
    </row>
    <row r="1116" spans="1:22">
      <c r="A1116" s="880" t="s">
        <v>1770</v>
      </c>
      <c r="B1116" s="946">
        <v>4.9400000000000004</v>
      </c>
      <c r="C1116" s="946">
        <v>6.06</v>
      </c>
      <c r="D1116" s="893">
        <v>111</v>
      </c>
      <c r="E1116" s="893">
        <v>112</v>
      </c>
      <c r="F1116" s="893">
        <v>1227.06</v>
      </c>
      <c r="G1116" s="945">
        <v>6.141</v>
      </c>
      <c r="H1116" s="893">
        <v>8</v>
      </c>
      <c r="I1116" s="893">
        <v>8</v>
      </c>
      <c r="J1116" s="893">
        <v>8</v>
      </c>
      <c r="K1116" s="944">
        <v>98.256</v>
      </c>
      <c r="L1116" s="943">
        <v>1325.316</v>
      </c>
      <c r="M1116" s="892">
        <v>1325.316</v>
      </c>
      <c r="N1116" s="892">
        <v>0</v>
      </c>
      <c r="O1116" s="892">
        <v>0</v>
      </c>
      <c r="P1116" s="942">
        <v>0</v>
      </c>
      <c r="Q1116" s="892">
        <v>0</v>
      </c>
      <c r="R1116" s="892">
        <v>0</v>
      </c>
      <c r="S1116" s="892">
        <v>0</v>
      </c>
      <c r="T1116" s="892">
        <v>0</v>
      </c>
      <c r="U1116" s="892">
        <v>0</v>
      </c>
      <c r="V1116" s="926">
        <v>0</v>
      </c>
    </row>
    <row r="1117" spans="1:22">
      <c r="A1117" s="882" t="s">
        <v>1769</v>
      </c>
      <c r="B1117" s="951">
        <v>11.85</v>
      </c>
      <c r="C1117" s="951">
        <v>12.14</v>
      </c>
      <c r="D1117" s="899">
        <v>153</v>
      </c>
      <c r="E1117" s="899">
        <v>153</v>
      </c>
      <c r="F1117" s="899">
        <v>3670.4700000000003</v>
      </c>
      <c r="G1117" s="950">
        <v>4.7640000000000002</v>
      </c>
      <c r="H1117" s="899">
        <v>18</v>
      </c>
      <c r="I1117" s="899">
        <v>16</v>
      </c>
      <c r="J1117" s="899">
        <v>18</v>
      </c>
      <c r="K1117" s="949">
        <v>190.56</v>
      </c>
      <c r="L1117" s="948">
        <v>3861.03</v>
      </c>
      <c r="M1117" s="898">
        <v>3861.03</v>
      </c>
      <c r="N1117" s="898">
        <v>0</v>
      </c>
      <c r="O1117" s="898">
        <v>0</v>
      </c>
      <c r="P1117" s="947">
        <v>0</v>
      </c>
      <c r="Q1117" s="898">
        <v>0</v>
      </c>
      <c r="R1117" s="898">
        <v>0</v>
      </c>
      <c r="S1117" s="898">
        <v>0</v>
      </c>
      <c r="T1117" s="898">
        <v>0</v>
      </c>
      <c r="U1117" s="898">
        <v>0</v>
      </c>
      <c r="V1117" s="925">
        <v>0</v>
      </c>
    </row>
    <row r="1118" spans="1:22">
      <c r="A1118" s="880" t="s">
        <v>1768</v>
      </c>
      <c r="B1118" s="946">
        <v>10.28</v>
      </c>
      <c r="C1118" s="946">
        <v>9.8000000000000007</v>
      </c>
      <c r="D1118" s="893">
        <v>139</v>
      </c>
      <c r="E1118" s="893">
        <v>139</v>
      </c>
      <c r="F1118" s="893">
        <v>2791.12</v>
      </c>
      <c r="G1118" s="945">
        <v>8.65</v>
      </c>
      <c r="H1118" s="893">
        <v>16</v>
      </c>
      <c r="I1118" s="893">
        <v>13</v>
      </c>
      <c r="J1118" s="893">
        <v>16</v>
      </c>
      <c r="K1118" s="944">
        <v>328.7</v>
      </c>
      <c r="L1118" s="943">
        <v>3119.8199999999997</v>
      </c>
      <c r="M1118" s="892">
        <v>3119.8199999999997</v>
      </c>
      <c r="N1118" s="892">
        <v>0</v>
      </c>
      <c r="O1118" s="892">
        <v>0</v>
      </c>
      <c r="P1118" s="942">
        <v>0</v>
      </c>
      <c r="Q1118" s="892">
        <v>0</v>
      </c>
      <c r="R1118" s="892">
        <v>0</v>
      </c>
      <c r="S1118" s="892">
        <v>0</v>
      </c>
      <c r="T1118" s="892">
        <v>0</v>
      </c>
      <c r="U1118" s="892">
        <v>0</v>
      </c>
      <c r="V1118" s="926">
        <v>0</v>
      </c>
    </row>
    <row r="1119" spans="1:22">
      <c r="A1119" s="882" t="s">
        <v>1767</v>
      </c>
      <c r="B1119" s="951">
        <v>5.9</v>
      </c>
      <c r="C1119" s="951">
        <v>0</v>
      </c>
      <c r="D1119" s="899">
        <v>10</v>
      </c>
      <c r="E1119" s="899">
        <v>0</v>
      </c>
      <c r="F1119" s="899">
        <v>59</v>
      </c>
      <c r="G1119" s="950">
        <v>8.65</v>
      </c>
      <c r="H1119" s="899">
        <v>3</v>
      </c>
      <c r="I1119" s="899">
        <v>0</v>
      </c>
      <c r="J1119" s="899">
        <v>0</v>
      </c>
      <c r="K1119" s="949">
        <v>51.900000000000006</v>
      </c>
      <c r="L1119" s="948">
        <v>110.9</v>
      </c>
      <c r="M1119" s="898">
        <v>110.9</v>
      </c>
      <c r="N1119" s="898">
        <v>0</v>
      </c>
      <c r="O1119" s="898">
        <v>0</v>
      </c>
      <c r="P1119" s="947">
        <v>0</v>
      </c>
      <c r="Q1119" s="898">
        <v>0</v>
      </c>
      <c r="R1119" s="898">
        <v>0</v>
      </c>
      <c r="S1119" s="898">
        <v>0</v>
      </c>
      <c r="T1119" s="898">
        <v>0</v>
      </c>
      <c r="U1119" s="898">
        <v>0</v>
      </c>
      <c r="V1119" s="925">
        <v>0</v>
      </c>
    </row>
    <row r="1120" spans="1:22">
      <c r="A1120" s="880" t="s">
        <v>1766</v>
      </c>
      <c r="B1120" s="946">
        <v>12.48</v>
      </c>
      <c r="C1120" s="946">
        <v>14.83</v>
      </c>
      <c r="D1120" s="893">
        <v>142</v>
      </c>
      <c r="E1120" s="893">
        <v>142</v>
      </c>
      <c r="F1120" s="893">
        <v>3878.0200000000004</v>
      </c>
      <c r="G1120" s="945">
        <v>7.3250000000000002</v>
      </c>
      <c r="H1120" s="893">
        <v>19</v>
      </c>
      <c r="I1120" s="893">
        <v>16</v>
      </c>
      <c r="J1120" s="893">
        <v>19</v>
      </c>
      <c r="K1120" s="944">
        <v>322.3</v>
      </c>
      <c r="L1120" s="943">
        <v>4200.3200000000006</v>
      </c>
      <c r="M1120" s="892">
        <v>4200.3200000000006</v>
      </c>
      <c r="N1120" s="892">
        <v>0</v>
      </c>
      <c r="O1120" s="892">
        <v>0</v>
      </c>
      <c r="P1120" s="942">
        <v>0</v>
      </c>
      <c r="Q1120" s="892">
        <v>0</v>
      </c>
      <c r="R1120" s="892">
        <v>0</v>
      </c>
      <c r="S1120" s="892">
        <v>0</v>
      </c>
      <c r="T1120" s="892">
        <v>0</v>
      </c>
      <c r="U1120" s="892">
        <v>0</v>
      </c>
      <c r="V1120" s="926">
        <v>0</v>
      </c>
    </row>
    <row r="1121" spans="1:22">
      <c r="A1121" s="882" t="s">
        <v>1029</v>
      </c>
      <c r="B1121" s="951">
        <v>23.81</v>
      </c>
      <c r="C1121" s="951">
        <v>0</v>
      </c>
      <c r="D1121" s="899">
        <v>63</v>
      </c>
      <c r="E1121" s="899">
        <v>0</v>
      </c>
      <c r="F1121" s="899">
        <v>1500.03</v>
      </c>
      <c r="G1121" s="950">
        <v>8</v>
      </c>
      <c r="H1121" s="899">
        <v>9</v>
      </c>
      <c r="I1121" s="899">
        <v>8</v>
      </c>
      <c r="J1121" s="899">
        <v>9</v>
      </c>
      <c r="K1121" s="949">
        <v>160</v>
      </c>
      <c r="L1121" s="948">
        <v>1660.03</v>
      </c>
      <c r="M1121" s="898">
        <v>0</v>
      </c>
      <c r="N1121" s="898">
        <v>0</v>
      </c>
      <c r="O1121" s="898">
        <v>0</v>
      </c>
      <c r="P1121" s="947">
        <v>1660.03</v>
      </c>
      <c r="Q1121" s="898">
        <v>0</v>
      </c>
      <c r="R1121" s="898">
        <v>0</v>
      </c>
      <c r="S1121" s="898">
        <v>0</v>
      </c>
      <c r="T1121" s="898">
        <v>0</v>
      </c>
      <c r="U1121" s="898">
        <v>0</v>
      </c>
      <c r="V1121" s="925">
        <v>0</v>
      </c>
    </row>
    <row r="1122" spans="1:22">
      <c r="A1122" s="880" t="s">
        <v>1028</v>
      </c>
      <c r="B1122" s="946">
        <v>7.53</v>
      </c>
      <c r="C1122" s="946">
        <v>8.69</v>
      </c>
      <c r="D1122" s="893">
        <v>72</v>
      </c>
      <c r="E1122" s="893">
        <v>72</v>
      </c>
      <c r="F1122" s="893">
        <v>1167.8399999999999</v>
      </c>
      <c r="G1122" s="945">
        <v>7.8</v>
      </c>
      <c r="H1122" s="893">
        <v>7</v>
      </c>
      <c r="I1122" s="893">
        <v>7</v>
      </c>
      <c r="J1122" s="893">
        <v>7</v>
      </c>
      <c r="K1122" s="944">
        <v>109.2</v>
      </c>
      <c r="L1122" s="943">
        <v>1277.04</v>
      </c>
      <c r="M1122" s="892">
        <v>0</v>
      </c>
      <c r="N1122" s="892">
        <v>0</v>
      </c>
      <c r="O1122" s="892">
        <v>0</v>
      </c>
      <c r="P1122" s="942">
        <v>1277.04</v>
      </c>
      <c r="Q1122" s="892">
        <v>0</v>
      </c>
      <c r="R1122" s="892">
        <v>0</v>
      </c>
      <c r="S1122" s="892">
        <v>0</v>
      </c>
      <c r="T1122" s="892">
        <v>0</v>
      </c>
      <c r="U1122" s="892">
        <v>0</v>
      </c>
      <c r="V1122" s="926">
        <v>0</v>
      </c>
    </row>
    <row r="1123" spans="1:22">
      <c r="A1123" s="882" t="s">
        <v>1404</v>
      </c>
      <c r="B1123" s="951">
        <v>26.64</v>
      </c>
      <c r="C1123" s="951">
        <v>0</v>
      </c>
      <c r="D1123" s="899">
        <v>102</v>
      </c>
      <c r="E1123" s="899">
        <v>0</v>
      </c>
      <c r="F1123" s="899">
        <v>2717.28</v>
      </c>
      <c r="G1123" s="950">
        <v>2.8239999999999998</v>
      </c>
      <c r="H1123" s="899">
        <v>14</v>
      </c>
      <c r="I1123" s="899">
        <v>14</v>
      </c>
      <c r="J1123" s="899">
        <v>14</v>
      </c>
      <c r="K1123" s="949">
        <v>79.072000000000003</v>
      </c>
      <c r="L1123" s="948">
        <v>2796.3520000000003</v>
      </c>
      <c r="M1123" s="898">
        <v>0</v>
      </c>
      <c r="N1123" s="898">
        <v>0</v>
      </c>
      <c r="O1123" s="898">
        <v>0</v>
      </c>
      <c r="P1123" s="947">
        <v>2796.3520000000003</v>
      </c>
      <c r="Q1123" s="898">
        <v>0</v>
      </c>
      <c r="R1123" s="898">
        <v>0</v>
      </c>
      <c r="S1123" s="898">
        <v>0</v>
      </c>
      <c r="T1123" s="898">
        <v>0</v>
      </c>
      <c r="U1123" s="898">
        <v>0</v>
      </c>
      <c r="V1123" s="925">
        <v>0</v>
      </c>
    </row>
    <row r="1124" spans="1:22">
      <c r="A1124" s="880" t="s">
        <v>1765</v>
      </c>
      <c r="B1124" s="946">
        <v>6.84</v>
      </c>
      <c r="C1124" s="946">
        <v>8.5299999999999994</v>
      </c>
      <c r="D1124" s="893">
        <v>80</v>
      </c>
      <c r="E1124" s="893">
        <v>80</v>
      </c>
      <c r="F1124" s="893">
        <v>1229.5999999999999</v>
      </c>
      <c r="G1124" s="945">
        <v>11.8</v>
      </c>
      <c r="H1124" s="893">
        <v>7</v>
      </c>
      <c r="I1124" s="893">
        <v>6</v>
      </c>
      <c r="J1124" s="893">
        <v>7</v>
      </c>
      <c r="K1124" s="944">
        <v>188.8</v>
      </c>
      <c r="L1124" s="943">
        <v>1418.3999999999999</v>
      </c>
      <c r="M1124" s="892">
        <v>1418.3999999999999</v>
      </c>
      <c r="N1124" s="892">
        <v>0</v>
      </c>
      <c r="O1124" s="892">
        <v>0</v>
      </c>
      <c r="P1124" s="942">
        <v>0</v>
      </c>
      <c r="Q1124" s="892">
        <v>0</v>
      </c>
      <c r="R1124" s="892">
        <v>0</v>
      </c>
      <c r="S1124" s="892">
        <v>0</v>
      </c>
      <c r="T1124" s="892">
        <v>0</v>
      </c>
      <c r="U1124" s="892">
        <v>0</v>
      </c>
      <c r="V1124" s="926">
        <v>0</v>
      </c>
    </row>
    <row r="1125" spans="1:22">
      <c r="A1125" s="882" t="s">
        <v>1403</v>
      </c>
      <c r="B1125" s="951">
        <v>9.84</v>
      </c>
      <c r="C1125" s="951">
        <v>10.56</v>
      </c>
      <c r="D1125" s="899">
        <v>32</v>
      </c>
      <c r="E1125" s="899">
        <v>32</v>
      </c>
      <c r="F1125" s="899">
        <v>652.79999999999995</v>
      </c>
      <c r="G1125" s="950">
        <v>7.45</v>
      </c>
      <c r="H1125" s="899">
        <v>4</v>
      </c>
      <c r="I1125" s="899">
        <v>3</v>
      </c>
      <c r="J1125" s="899">
        <v>4</v>
      </c>
      <c r="K1125" s="949">
        <v>74.5</v>
      </c>
      <c r="L1125" s="948">
        <v>727.3</v>
      </c>
      <c r="M1125" s="898">
        <v>0</v>
      </c>
      <c r="N1125" s="898">
        <v>0</v>
      </c>
      <c r="O1125" s="898">
        <v>0</v>
      </c>
      <c r="P1125" s="947">
        <v>727.3</v>
      </c>
      <c r="Q1125" s="898">
        <v>0</v>
      </c>
      <c r="R1125" s="898">
        <v>0</v>
      </c>
      <c r="S1125" s="898">
        <v>0</v>
      </c>
      <c r="T1125" s="898">
        <v>0</v>
      </c>
      <c r="U1125" s="898">
        <v>0</v>
      </c>
      <c r="V1125" s="925">
        <v>0</v>
      </c>
    </row>
    <row r="1126" spans="1:22">
      <c r="A1126" s="880" t="s">
        <v>1027</v>
      </c>
      <c r="B1126" s="946">
        <v>9.84</v>
      </c>
      <c r="C1126" s="946">
        <v>10.56</v>
      </c>
      <c r="D1126" s="893">
        <v>33</v>
      </c>
      <c r="E1126" s="893">
        <v>33</v>
      </c>
      <c r="F1126" s="893">
        <v>673.2</v>
      </c>
      <c r="G1126" s="945">
        <v>12</v>
      </c>
      <c r="H1126" s="893">
        <v>4</v>
      </c>
      <c r="I1126" s="893">
        <v>3</v>
      </c>
      <c r="J1126" s="893">
        <v>4</v>
      </c>
      <c r="K1126" s="944">
        <v>120</v>
      </c>
      <c r="L1126" s="943">
        <v>793.2</v>
      </c>
      <c r="M1126" s="892">
        <v>0</v>
      </c>
      <c r="N1126" s="892">
        <v>0</v>
      </c>
      <c r="O1126" s="892">
        <v>0</v>
      </c>
      <c r="P1126" s="942">
        <v>793.2</v>
      </c>
      <c r="Q1126" s="892">
        <v>0</v>
      </c>
      <c r="R1126" s="892">
        <v>0</v>
      </c>
      <c r="S1126" s="892">
        <v>0</v>
      </c>
      <c r="T1126" s="892">
        <v>0</v>
      </c>
      <c r="U1126" s="892">
        <v>0</v>
      </c>
      <c r="V1126" s="926">
        <v>0</v>
      </c>
    </row>
    <row r="1127" spans="1:22">
      <c r="A1127" s="882" t="s">
        <v>1026</v>
      </c>
      <c r="B1127" s="951">
        <v>16.32</v>
      </c>
      <c r="C1127" s="951">
        <v>0</v>
      </c>
      <c r="D1127" s="899">
        <v>39</v>
      </c>
      <c r="E1127" s="899">
        <v>0</v>
      </c>
      <c r="F1127" s="899">
        <v>636.48</v>
      </c>
      <c r="G1127" s="950">
        <v>21.72</v>
      </c>
      <c r="H1127" s="899">
        <v>3</v>
      </c>
      <c r="I1127" s="899">
        <v>4</v>
      </c>
      <c r="J1127" s="899">
        <v>3</v>
      </c>
      <c r="K1127" s="949">
        <v>86.88</v>
      </c>
      <c r="L1127" s="948">
        <v>723.36</v>
      </c>
      <c r="M1127" s="898">
        <v>0</v>
      </c>
      <c r="N1127" s="898">
        <v>0</v>
      </c>
      <c r="O1127" s="898">
        <v>0</v>
      </c>
      <c r="P1127" s="947">
        <v>723.36</v>
      </c>
      <c r="Q1127" s="898">
        <v>0</v>
      </c>
      <c r="R1127" s="898">
        <v>0</v>
      </c>
      <c r="S1127" s="898">
        <v>0</v>
      </c>
      <c r="T1127" s="898">
        <v>0</v>
      </c>
      <c r="U1127" s="898">
        <v>0</v>
      </c>
      <c r="V1127" s="925">
        <v>0</v>
      </c>
    </row>
    <row r="1128" spans="1:22">
      <c r="A1128" s="880" t="s">
        <v>1025</v>
      </c>
      <c r="B1128" s="946">
        <v>7.16</v>
      </c>
      <c r="C1128" s="946">
        <v>0</v>
      </c>
      <c r="D1128" s="893">
        <v>80</v>
      </c>
      <c r="E1128" s="893">
        <v>0</v>
      </c>
      <c r="F1128" s="893">
        <v>572.79999999999995</v>
      </c>
      <c r="G1128" s="945">
        <v>2.5</v>
      </c>
      <c r="H1128" s="893">
        <v>3</v>
      </c>
      <c r="I1128" s="893">
        <v>3</v>
      </c>
      <c r="J1128" s="893">
        <v>3</v>
      </c>
      <c r="K1128" s="944">
        <v>15</v>
      </c>
      <c r="L1128" s="943">
        <v>587.79999999999995</v>
      </c>
      <c r="M1128" s="892">
        <v>587.79999999999995</v>
      </c>
      <c r="N1128" s="892">
        <v>0</v>
      </c>
      <c r="O1128" s="892">
        <v>0</v>
      </c>
      <c r="P1128" s="942">
        <v>0</v>
      </c>
      <c r="Q1128" s="892">
        <v>0</v>
      </c>
      <c r="R1128" s="892">
        <v>0</v>
      </c>
      <c r="S1128" s="892">
        <v>0</v>
      </c>
      <c r="T1128" s="892">
        <v>0</v>
      </c>
      <c r="U1128" s="892">
        <v>0</v>
      </c>
      <c r="V1128" s="926">
        <v>0</v>
      </c>
    </row>
    <row r="1129" spans="1:22">
      <c r="A1129" s="882" t="s">
        <v>1402</v>
      </c>
      <c r="B1129" s="951">
        <v>25.41</v>
      </c>
      <c r="C1129" s="951">
        <v>25.92</v>
      </c>
      <c r="D1129" s="899">
        <v>130</v>
      </c>
      <c r="E1129" s="899">
        <v>138</v>
      </c>
      <c r="F1129" s="899">
        <v>6880.26</v>
      </c>
      <c r="G1129" s="950">
        <v>3.9</v>
      </c>
      <c r="H1129" s="899">
        <v>34</v>
      </c>
      <c r="I1129" s="899">
        <v>34</v>
      </c>
      <c r="J1129" s="899">
        <v>34</v>
      </c>
      <c r="K1129" s="949">
        <v>265.2</v>
      </c>
      <c r="L1129" s="948">
        <v>7145.46</v>
      </c>
      <c r="M1129" s="898">
        <v>0</v>
      </c>
      <c r="N1129" s="898">
        <v>0</v>
      </c>
      <c r="O1129" s="898">
        <v>0</v>
      </c>
      <c r="P1129" s="947">
        <v>7145.46</v>
      </c>
      <c r="Q1129" s="898">
        <v>0</v>
      </c>
      <c r="R1129" s="898">
        <v>0</v>
      </c>
      <c r="S1129" s="898">
        <v>0</v>
      </c>
      <c r="T1129" s="898">
        <v>0</v>
      </c>
      <c r="U1129" s="898">
        <v>0</v>
      </c>
      <c r="V1129" s="925">
        <v>0</v>
      </c>
    </row>
    <row r="1130" spans="1:22">
      <c r="A1130" s="880" t="s">
        <v>1401</v>
      </c>
      <c r="B1130" s="946">
        <v>19.72</v>
      </c>
      <c r="C1130" s="946">
        <v>22.42</v>
      </c>
      <c r="D1130" s="893">
        <v>73</v>
      </c>
      <c r="E1130" s="893">
        <v>77</v>
      </c>
      <c r="F1130" s="893">
        <v>3165.9</v>
      </c>
      <c r="G1130" s="945">
        <v>14.4</v>
      </c>
      <c r="H1130" s="893">
        <v>17</v>
      </c>
      <c r="I1130" s="893">
        <v>15</v>
      </c>
      <c r="J1130" s="893">
        <v>17</v>
      </c>
      <c r="K1130" s="944">
        <v>547.20000000000005</v>
      </c>
      <c r="L1130" s="943">
        <v>3713.1000000000004</v>
      </c>
      <c r="M1130" s="892">
        <v>0</v>
      </c>
      <c r="N1130" s="892">
        <v>0</v>
      </c>
      <c r="O1130" s="892">
        <v>0</v>
      </c>
      <c r="P1130" s="942">
        <v>3713.1000000000004</v>
      </c>
      <c r="Q1130" s="892">
        <v>0</v>
      </c>
      <c r="R1130" s="892">
        <v>0</v>
      </c>
      <c r="S1130" s="892">
        <v>0</v>
      </c>
      <c r="T1130" s="892">
        <v>0</v>
      </c>
      <c r="U1130" s="892">
        <v>0</v>
      </c>
      <c r="V1130" s="926">
        <v>0</v>
      </c>
    </row>
    <row r="1131" spans="1:22">
      <c r="A1131" s="882" t="s">
        <v>1400</v>
      </c>
      <c r="B1131" s="951">
        <v>21.37</v>
      </c>
      <c r="C1131" s="951">
        <v>23.93</v>
      </c>
      <c r="D1131" s="899">
        <v>8</v>
      </c>
      <c r="E1131" s="899">
        <v>4</v>
      </c>
      <c r="F1131" s="899">
        <v>266.68</v>
      </c>
      <c r="G1131" s="950">
        <v>14.4</v>
      </c>
      <c r="H1131" s="899">
        <v>8</v>
      </c>
      <c r="I1131" s="899">
        <v>0</v>
      </c>
      <c r="J1131" s="899">
        <v>4</v>
      </c>
      <c r="K1131" s="949">
        <v>345.6</v>
      </c>
      <c r="L1131" s="948">
        <v>612.28</v>
      </c>
      <c r="M1131" s="898">
        <v>0</v>
      </c>
      <c r="N1131" s="898">
        <v>0</v>
      </c>
      <c r="O1131" s="898">
        <v>0</v>
      </c>
      <c r="P1131" s="947">
        <v>612.28</v>
      </c>
      <c r="Q1131" s="898">
        <v>0</v>
      </c>
      <c r="R1131" s="898">
        <v>0</v>
      </c>
      <c r="S1131" s="898">
        <v>0</v>
      </c>
      <c r="T1131" s="898">
        <v>0</v>
      </c>
      <c r="U1131" s="898">
        <v>0</v>
      </c>
      <c r="V1131" s="925">
        <v>0</v>
      </c>
    </row>
    <row r="1132" spans="1:22">
      <c r="A1132" s="880" t="s">
        <v>1764</v>
      </c>
      <c r="B1132" s="946">
        <v>11.72</v>
      </c>
      <c r="C1132" s="946">
        <v>11.59</v>
      </c>
      <c r="D1132" s="893">
        <v>186</v>
      </c>
      <c r="E1132" s="893">
        <v>186</v>
      </c>
      <c r="F1132" s="893">
        <v>4335.66</v>
      </c>
      <c r="G1132" s="945">
        <v>8.5</v>
      </c>
      <c r="H1132" s="893">
        <v>21</v>
      </c>
      <c r="I1132" s="893">
        <v>21</v>
      </c>
      <c r="J1132" s="893">
        <v>21</v>
      </c>
      <c r="K1132" s="944">
        <v>357</v>
      </c>
      <c r="L1132" s="943">
        <v>4692.66</v>
      </c>
      <c r="M1132" s="892">
        <v>4451.8343132418522</v>
      </c>
      <c r="N1132" s="892">
        <v>240.82568675814829</v>
      </c>
      <c r="O1132" s="892">
        <v>0</v>
      </c>
      <c r="P1132" s="942">
        <v>0</v>
      </c>
      <c r="Q1132" s="892">
        <v>0</v>
      </c>
      <c r="R1132" s="892">
        <v>0</v>
      </c>
      <c r="S1132" s="892">
        <v>0</v>
      </c>
      <c r="T1132" s="892">
        <v>0</v>
      </c>
      <c r="U1132" s="892">
        <v>0</v>
      </c>
      <c r="V1132" s="926">
        <v>0</v>
      </c>
    </row>
    <row r="1133" spans="1:22">
      <c r="A1133" s="882" t="s">
        <v>1763</v>
      </c>
      <c r="B1133" s="951">
        <v>14.85</v>
      </c>
      <c r="C1133" s="951">
        <v>15.54</v>
      </c>
      <c r="D1133" s="899">
        <v>110</v>
      </c>
      <c r="E1133" s="899">
        <v>110</v>
      </c>
      <c r="F1133" s="899">
        <v>3342.8999999999996</v>
      </c>
      <c r="G1133" s="950">
        <v>1.131</v>
      </c>
      <c r="H1133" s="899">
        <v>15</v>
      </c>
      <c r="I1133" s="899">
        <v>14</v>
      </c>
      <c r="J1133" s="899">
        <v>15</v>
      </c>
      <c r="K1133" s="949">
        <v>36.192</v>
      </c>
      <c r="L1133" s="948">
        <v>3379.0919999999996</v>
      </c>
      <c r="M1133" s="898">
        <v>3379.0919999999996</v>
      </c>
      <c r="N1133" s="898">
        <v>0</v>
      </c>
      <c r="O1133" s="898">
        <v>0</v>
      </c>
      <c r="P1133" s="947">
        <v>0</v>
      </c>
      <c r="Q1133" s="898">
        <v>0</v>
      </c>
      <c r="R1133" s="898">
        <v>0</v>
      </c>
      <c r="S1133" s="898">
        <v>0</v>
      </c>
      <c r="T1133" s="898">
        <v>0</v>
      </c>
      <c r="U1133" s="898">
        <v>0</v>
      </c>
      <c r="V1133" s="925">
        <v>0</v>
      </c>
    </row>
    <row r="1134" spans="1:22">
      <c r="A1134" s="880" t="s">
        <v>1762</v>
      </c>
      <c r="B1134" s="946">
        <v>14.05</v>
      </c>
      <c r="C1134" s="946">
        <v>15.72</v>
      </c>
      <c r="D1134" s="893">
        <v>8</v>
      </c>
      <c r="E1134" s="893">
        <v>8</v>
      </c>
      <c r="F1134" s="893">
        <v>238.16000000000003</v>
      </c>
      <c r="G1134" s="945">
        <v>1.131</v>
      </c>
      <c r="H1134" s="893">
        <v>4</v>
      </c>
      <c r="I1134" s="893">
        <v>0</v>
      </c>
      <c r="J1134" s="893">
        <v>4</v>
      </c>
      <c r="K1134" s="944">
        <v>18.096</v>
      </c>
      <c r="L1134" s="943">
        <v>256.25600000000003</v>
      </c>
      <c r="M1134" s="892">
        <v>256.25600000000003</v>
      </c>
      <c r="N1134" s="892">
        <v>0</v>
      </c>
      <c r="O1134" s="892">
        <v>0</v>
      </c>
      <c r="P1134" s="942">
        <v>0</v>
      </c>
      <c r="Q1134" s="892">
        <v>0</v>
      </c>
      <c r="R1134" s="892">
        <v>0</v>
      </c>
      <c r="S1134" s="892">
        <v>0</v>
      </c>
      <c r="T1134" s="892">
        <v>0</v>
      </c>
      <c r="U1134" s="892">
        <v>0</v>
      </c>
      <c r="V1134" s="926">
        <v>0</v>
      </c>
    </row>
    <row r="1135" spans="1:22">
      <c r="A1135" s="882" t="s">
        <v>1761</v>
      </c>
      <c r="B1135" s="951">
        <v>19.32</v>
      </c>
      <c r="C1135" s="951">
        <v>20.260000000000002</v>
      </c>
      <c r="D1135" s="899">
        <v>167</v>
      </c>
      <c r="E1135" s="899">
        <v>167</v>
      </c>
      <c r="F1135" s="899">
        <v>6609.8600000000006</v>
      </c>
      <c r="G1135" s="950">
        <v>10.220000000000001</v>
      </c>
      <c r="H1135" s="899">
        <v>32</v>
      </c>
      <c r="I1135" s="899">
        <v>28</v>
      </c>
      <c r="J1135" s="899">
        <v>32</v>
      </c>
      <c r="K1135" s="949">
        <v>735.84</v>
      </c>
      <c r="L1135" s="948">
        <v>7345.7000000000007</v>
      </c>
      <c r="M1135" s="898">
        <v>7211.294277439446</v>
      </c>
      <c r="N1135" s="898">
        <v>134.40572256055449</v>
      </c>
      <c r="O1135" s="898">
        <v>0</v>
      </c>
      <c r="P1135" s="947">
        <v>0</v>
      </c>
      <c r="Q1135" s="898">
        <v>0</v>
      </c>
      <c r="R1135" s="898">
        <v>0</v>
      </c>
      <c r="S1135" s="898">
        <v>0</v>
      </c>
      <c r="T1135" s="898">
        <v>0</v>
      </c>
      <c r="U1135" s="898">
        <v>0</v>
      </c>
      <c r="V1135" s="925">
        <v>0</v>
      </c>
    </row>
    <row r="1136" spans="1:22">
      <c r="A1136" s="880" t="s">
        <v>1760</v>
      </c>
      <c r="B1136" s="946">
        <v>5.79</v>
      </c>
      <c r="C1136" s="946">
        <v>5.62</v>
      </c>
      <c r="D1136" s="893">
        <v>12</v>
      </c>
      <c r="E1136" s="893">
        <v>8</v>
      </c>
      <c r="F1136" s="893">
        <v>114.44</v>
      </c>
      <c r="G1136" s="945">
        <v>10.220000000000001</v>
      </c>
      <c r="H1136" s="893">
        <v>4</v>
      </c>
      <c r="I1136" s="893">
        <v>0</v>
      </c>
      <c r="J1136" s="893">
        <v>0</v>
      </c>
      <c r="K1136" s="944">
        <v>81.760000000000005</v>
      </c>
      <c r="L1136" s="943">
        <v>196.2</v>
      </c>
      <c r="M1136" s="892">
        <v>196.2</v>
      </c>
      <c r="N1136" s="892">
        <v>0</v>
      </c>
      <c r="O1136" s="892">
        <v>0</v>
      </c>
      <c r="P1136" s="942">
        <v>0</v>
      </c>
      <c r="Q1136" s="892">
        <v>0</v>
      </c>
      <c r="R1136" s="892">
        <v>0</v>
      </c>
      <c r="S1136" s="892">
        <v>0</v>
      </c>
      <c r="T1136" s="892">
        <v>0</v>
      </c>
      <c r="U1136" s="892">
        <v>0</v>
      </c>
      <c r="V1136" s="926">
        <v>0</v>
      </c>
    </row>
    <row r="1137" spans="1:22">
      <c r="A1137" s="882" t="s">
        <v>1399</v>
      </c>
      <c r="B1137" s="951">
        <v>12.5</v>
      </c>
      <c r="C1137" s="951">
        <v>10.210000000000001</v>
      </c>
      <c r="D1137" s="899">
        <v>84</v>
      </c>
      <c r="E1137" s="899">
        <v>84</v>
      </c>
      <c r="F1137" s="899">
        <v>1907.64</v>
      </c>
      <c r="G1137" s="950">
        <v>2.1</v>
      </c>
      <c r="H1137" s="899">
        <v>11</v>
      </c>
      <c r="I1137" s="899">
        <v>10</v>
      </c>
      <c r="J1137" s="899">
        <v>11</v>
      </c>
      <c r="K1137" s="949">
        <v>50.400000000000006</v>
      </c>
      <c r="L1137" s="948">
        <v>1958.0400000000002</v>
      </c>
      <c r="M1137" s="898">
        <v>0</v>
      </c>
      <c r="N1137" s="898">
        <v>0</v>
      </c>
      <c r="O1137" s="898">
        <v>0</v>
      </c>
      <c r="P1137" s="947">
        <v>1958.0400000000002</v>
      </c>
      <c r="Q1137" s="898">
        <v>0</v>
      </c>
      <c r="R1137" s="898">
        <v>0</v>
      </c>
      <c r="S1137" s="898">
        <v>0</v>
      </c>
      <c r="T1137" s="898">
        <v>0</v>
      </c>
      <c r="U1137" s="898">
        <v>0</v>
      </c>
      <c r="V1137" s="925">
        <v>0</v>
      </c>
    </row>
    <row r="1138" spans="1:22">
      <c r="A1138" s="880" t="s">
        <v>1398</v>
      </c>
      <c r="B1138" s="946">
        <v>8.4</v>
      </c>
      <c r="C1138" s="946">
        <v>9.16</v>
      </c>
      <c r="D1138" s="893">
        <v>96</v>
      </c>
      <c r="E1138" s="893">
        <v>96</v>
      </c>
      <c r="F1138" s="893">
        <v>1685.7600000000002</v>
      </c>
      <c r="G1138" s="945">
        <v>15.5</v>
      </c>
      <c r="H1138" s="893">
        <v>9</v>
      </c>
      <c r="I1138" s="893">
        <v>9</v>
      </c>
      <c r="J1138" s="893">
        <v>9</v>
      </c>
      <c r="K1138" s="944">
        <v>279</v>
      </c>
      <c r="L1138" s="943">
        <v>1964.7600000000002</v>
      </c>
      <c r="M1138" s="892">
        <v>0</v>
      </c>
      <c r="N1138" s="892">
        <v>0</v>
      </c>
      <c r="O1138" s="892">
        <v>0</v>
      </c>
      <c r="P1138" s="942">
        <v>1964.7600000000002</v>
      </c>
      <c r="Q1138" s="892">
        <v>0</v>
      </c>
      <c r="R1138" s="892">
        <v>0</v>
      </c>
      <c r="S1138" s="892">
        <v>0</v>
      </c>
      <c r="T1138" s="892">
        <v>0</v>
      </c>
      <c r="U1138" s="892">
        <v>0</v>
      </c>
      <c r="V1138" s="926">
        <v>0</v>
      </c>
    </row>
    <row r="1139" spans="1:22">
      <c r="A1139" s="882" t="s">
        <v>1024</v>
      </c>
      <c r="B1139" s="951">
        <v>12.18</v>
      </c>
      <c r="C1139" s="951">
        <v>11.2</v>
      </c>
      <c r="D1139" s="899">
        <v>117</v>
      </c>
      <c r="E1139" s="899">
        <v>116</v>
      </c>
      <c r="F1139" s="899">
        <v>2724.2599999999998</v>
      </c>
      <c r="G1139" s="950">
        <v>2.8239999999999998</v>
      </c>
      <c r="H1139" s="899">
        <v>18</v>
      </c>
      <c r="I1139" s="899">
        <v>16</v>
      </c>
      <c r="J1139" s="899">
        <v>18</v>
      </c>
      <c r="K1139" s="949">
        <v>112.96</v>
      </c>
      <c r="L1139" s="948">
        <v>2837.22</v>
      </c>
      <c r="M1139" s="898">
        <v>0</v>
      </c>
      <c r="N1139" s="898">
        <v>0</v>
      </c>
      <c r="O1139" s="898">
        <v>0</v>
      </c>
      <c r="P1139" s="947">
        <v>2837.22</v>
      </c>
      <c r="Q1139" s="898">
        <v>0</v>
      </c>
      <c r="R1139" s="898">
        <v>0</v>
      </c>
      <c r="S1139" s="898">
        <v>0</v>
      </c>
      <c r="T1139" s="898">
        <v>0</v>
      </c>
      <c r="U1139" s="898">
        <v>0</v>
      </c>
      <c r="V1139" s="925">
        <v>0</v>
      </c>
    </row>
    <row r="1140" spans="1:22">
      <c r="A1140" s="880" t="s">
        <v>1397</v>
      </c>
      <c r="B1140" s="946">
        <v>14.04</v>
      </c>
      <c r="C1140" s="946">
        <v>15.47</v>
      </c>
      <c r="D1140" s="893">
        <v>99</v>
      </c>
      <c r="E1140" s="893">
        <v>99</v>
      </c>
      <c r="F1140" s="893">
        <v>2921.49</v>
      </c>
      <c r="G1140" s="945">
        <v>3</v>
      </c>
      <c r="H1140" s="893">
        <v>15</v>
      </c>
      <c r="I1140" s="893">
        <v>14</v>
      </c>
      <c r="J1140" s="893">
        <v>15</v>
      </c>
      <c r="K1140" s="944">
        <v>96</v>
      </c>
      <c r="L1140" s="943">
        <v>3017.49</v>
      </c>
      <c r="M1140" s="892">
        <v>0</v>
      </c>
      <c r="N1140" s="892">
        <v>0</v>
      </c>
      <c r="O1140" s="892">
        <v>0</v>
      </c>
      <c r="P1140" s="942">
        <v>3017.49</v>
      </c>
      <c r="Q1140" s="892">
        <v>0</v>
      </c>
      <c r="R1140" s="892">
        <v>0</v>
      </c>
      <c r="S1140" s="892">
        <v>0</v>
      </c>
      <c r="T1140" s="892">
        <v>0</v>
      </c>
      <c r="U1140" s="892">
        <v>0</v>
      </c>
      <c r="V1140" s="926">
        <v>0</v>
      </c>
    </row>
    <row r="1141" spans="1:22">
      <c r="A1141" s="882" t="s">
        <v>1396</v>
      </c>
      <c r="B1141" s="951">
        <v>22.2</v>
      </c>
      <c r="C1141" s="951">
        <v>19.98</v>
      </c>
      <c r="D1141" s="899">
        <v>51</v>
      </c>
      <c r="E1141" s="899">
        <v>51</v>
      </c>
      <c r="F1141" s="899">
        <v>2151.1800000000003</v>
      </c>
      <c r="G1141" s="950">
        <v>13.2</v>
      </c>
      <c r="H1141" s="899">
        <v>10</v>
      </c>
      <c r="I1141" s="899">
        <v>8</v>
      </c>
      <c r="J1141" s="899">
        <v>10</v>
      </c>
      <c r="K1141" s="949">
        <v>316.79999999999995</v>
      </c>
      <c r="L1141" s="948">
        <v>2467.9800000000005</v>
      </c>
      <c r="M1141" s="898">
        <v>0</v>
      </c>
      <c r="N1141" s="898">
        <v>0</v>
      </c>
      <c r="O1141" s="898">
        <v>0</v>
      </c>
      <c r="P1141" s="947">
        <v>2467.9800000000005</v>
      </c>
      <c r="Q1141" s="898">
        <v>0</v>
      </c>
      <c r="R1141" s="898">
        <v>0</v>
      </c>
      <c r="S1141" s="898">
        <v>0</v>
      </c>
      <c r="T1141" s="898">
        <v>0</v>
      </c>
      <c r="U1141" s="898">
        <v>0</v>
      </c>
      <c r="V1141" s="925">
        <v>0</v>
      </c>
    </row>
    <row r="1142" spans="1:22">
      <c r="A1142" s="880" t="s">
        <v>1394</v>
      </c>
      <c r="B1142" s="946">
        <v>7.51</v>
      </c>
      <c r="C1142" s="946">
        <v>7.17</v>
      </c>
      <c r="D1142" s="893">
        <v>129</v>
      </c>
      <c r="E1142" s="893">
        <v>128</v>
      </c>
      <c r="F1142" s="893">
        <v>1886.55</v>
      </c>
      <c r="G1142" s="945">
        <v>18.3</v>
      </c>
      <c r="H1142" s="893">
        <v>9</v>
      </c>
      <c r="I1142" s="893">
        <v>9</v>
      </c>
      <c r="J1142" s="893">
        <v>9</v>
      </c>
      <c r="K1142" s="944">
        <v>329.40000000000003</v>
      </c>
      <c r="L1142" s="943">
        <v>2215.9499999999998</v>
      </c>
      <c r="M1142" s="892">
        <v>0</v>
      </c>
      <c r="N1142" s="892">
        <v>0</v>
      </c>
      <c r="O1142" s="892">
        <v>0</v>
      </c>
      <c r="P1142" s="942">
        <v>249.05275810092175</v>
      </c>
      <c r="Q1142" s="892">
        <v>1108.8830743629967</v>
      </c>
      <c r="R1142" s="892">
        <v>858.01416753608135</v>
      </c>
      <c r="S1142" s="892">
        <v>0</v>
      </c>
      <c r="T1142" s="892">
        <v>0</v>
      </c>
      <c r="U1142" s="892">
        <v>0</v>
      </c>
      <c r="V1142" s="926">
        <v>0</v>
      </c>
    </row>
    <row r="1143" spans="1:22">
      <c r="A1143" s="882" t="s">
        <v>1759</v>
      </c>
      <c r="B1143" s="951">
        <v>15.64</v>
      </c>
      <c r="C1143" s="951">
        <v>14.39</v>
      </c>
      <c r="D1143" s="899">
        <v>97</v>
      </c>
      <c r="E1143" s="899">
        <v>97</v>
      </c>
      <c r="F1143" s="899">
        <v>2912.9100000000003</v>
      </c>
      <c r="G1143" s="950">
        <v>9.8000000000000007</v>
      </c>
      <c r="H1143" s="899">
        <v>14</v>
      </c>
      <c r="I1143" s="899">
        <v>13</v>
      </c>
      <c r="J1143" s="899">
        <v>14</v>
      </c>
      <c r="K1143" s="949">
        <v>294</v>
      </c>
      <c r="L1143" s="948">
        <v>3206.9100000000003</v>
      </c>
      <c r="M1143" s="898">
        <v>3206.9100000000003</v>
      </c>
      <c r="N1143" s="898">
        <v>0</v>
      </c>
      <c r="O1143" s="898">
        <v>0</v>
      </c>
      <c r="P1143" s="947">
        <v>0</v>
      </c>
      <c r="Q1143" s="898">
        <v>0</v>
      </c>
      <c r="R1143" s="898">
        <v>0</v>
      </c>
      <c r="S1143" s="898">
        <v>0</v>
      </c>
      <c r="T1143" s="898">
        <v>0</v>
      </c>
      <c r="U1143" s="898">
        <v>0</v>
      </c>
      <c r="V1143" s="925">
        <v>0</v>
      </c>
    </row>
    <row r="1144" spans="1:22">
      <c r="A1144" s="880" t="s">
        <v>1758</v>
      </c>
      <c r="B1144" s="946">
        <v>14.43</v>
      </c>
      <c r="C1144" s="946">
        <v>0</v>
      </c>
      <c r="D1144" s="893">
        <v>4</v>
      </c>
      <c r="E1144" s="893">
        <v>0</v>
      </c>
      <c r="F1144" s="893">
        <v>57.72</v>
      </c>
      <c r="G1144" s="945">
        <v>9.8000000000000007</v>
      </c>
      <c r="H1144" s="893">
        <v>4</v>
      </c>
      <c r="I1144" s="893">
        <v>0</v>
      </c>
      <c r="J1144" s="893">
        <v>0</v>
      </c>
      <c r="K1144" s="944">
        <v>78.400000000000006</v>
      </c>
      <c r="L1144" s="943">
        <v>136.12</v>
      </c>
      <c r="M1144" s="892">
        <v>136.12</v>
      </c>
      <c r="N1144" s="892">
        <v>0</v>
      </c>
      <c r="O1144" s="892">
        <v>0</v>
      </c>
      <c r="P1144" s="942">
        <v>0</v>
      </c>
      <c r="Q1144" s="892">
        <v>0</v>
      </c>
      <c r="R1144" s="892">
        <v>0</v>
      </c>
      <c r="S1144" s="892">
        <v>0</v>
      </c>
      <c r="T1144" s="892">
        <v>0</v>
      </c>
      <c r="U1144" s="892">
        <v>0</v>
      </c>
      <c r="V1144" s="926">
        <v>0</v>
      </c>
    </row>
    <row r="1145" spans="1:22">
      <c r="A1145" s="882" t="s">
        <v>1757</v>
      </c>
      <c r="B1145" s="951">
        <v>18.84</v>
      </c>
      <c r="C1145" s="951">
        <v>18.84</v>
      </c>
      <c r="D1145" s="899">
        <v>165</v>
      </c>
      <c r="E1145" s="899">
        <v>165</v>
      </c>
      <c r="F1145" s="899">
        <v>6217.2</v>
      </c>
      <c r="G1145" s="950">
        <v>13.89</v>
      </c>
      <c r="H1145" s="899">
        <v>28</v>
      </c>
      <c r="I1145" s="899">
        <v>25</v>
      </c>
      <c r="J1145" s="899">
        <v>28</v>
      </c>
      <c r="K1145" s="949">
        <v>861.18000000000006</v>
      </c>
      <c r="L1145" s="948">
        <v>7078.38</v>
      </c>
      <c r="M1145" s="898">
        <v>7078.38</v>
      </c>
      <c r="N1145" s="898">
        <v>0</v>
      </c>
      <c r="O1145" s="898">
        <v>0</v>
      </c>
      <c r="P1145" s="947">
        <v>0</v>
      </c>
      <c r="Q1145" s="898">
        <v>0</v>
      </c>
      <c r="R1145" s="898">
        <v>0</v>
      </c>
      <c r="S1145" s="898">
        <v>0</v>
      </c>
      <c r="T1145" s="898">
        <v>0</v>
      </c>
      <c r="U1145" s="898">
        <v>0</v>
      </c>
      <c r="V1145" s="925">
        <v>0</v>
      </c>
    </row>
    <row r="1146" spans="1:22">
      <c r="A1146" s="880" t="s">
        <v>1023</v>
      </c>
      <c r="B1146" s="946">
        <v>15.01</v>
      </c>
      <c r="C1146" s="946">
        <v>14.05</v>
      </c>
      <c r="D1146" s="893">
        <v>49</v>
      </c>
      <c r="E1146" s="893">
        <v>49</v>
      </c>
      <c r="F1146" s="893">
        <v>1423.94</v>
      </c>
      <c r="G1146" s="945">
        <v>9.61</v>
      </c>
      <c r="H1146" s="893">
        <v>7</v>
      </c>
      <c r="I1146" s="893">
        <v>6</v>
      </c>
      <c r="J1146" s="893">
        <v>7</v>
      </c>
      <c r="K1146" s="944">
        <v>153.76</v>
      </c>
      <c r="L1146" s="943">
        <v>1577.7</v>
      </c>
      <c r="M1146" s="892">
        <v>0</v>
      </c>
      <c r="N1146" s="892">
        <v>0</v>
      </c>
      <c r="O1146" s="892">
        <v>0</v>
      </c>
      <c r="P1146" s="942">
        <v>1577.7</v>
      </c>
      <c r="Q1146" s="892">
        <v>0</v>
      </c>
      <c r="R1146" s="892">
        <v>0</v>
      </c>
      <c r="S1146" s="892">
        <v>0</v>
      </c>
      <c r="T1146" s="892">
        <v>0</v>
      </c>
      <c r="U1146" s="892">
        <v>0</v>
      </c>
      <c r="V1146" s="926">
        <v>0</v>
      </c>
    </row>
    <row r="1147" spans="1:22">
      <c r="A1147" s="882" t="s">
        <v>1393</v>
      </c>
      <c r="B1147" s="951">
        <v>11.64</v>
      </c>
      <c r="C1147" s="951">
        <v>11.53</v>
      </c>
      <c r="D1147" s="899">
        <v>109</v>
      </c>
      <c r="E1147" s="899">
        <v>106</v>
      </c>
      <c r="F1147" s="899">
        <v>2490.9399999999996</v>
      </c>
      <c r="G1147" s="950">
        <v>11.8</v>
      </c>
      <c r="H1147" s="899">
        <v>17</v>
      </c>
      <c r="I1147" s="899">
        <v>11</v>
      </c>
      <c r="J1147" s="899">
        <v>17</v>
      </c>
      <c r="K1147" s="949">
        <v>542.80000000000007</v>
      </c>
      <c r="L1147" s="948">
        <v>3033.74</v>
      </c>
      <c r="M1147" s="898">
        <v>0</v>
      </c>
      <c r="N1147" s="898">
        <v>0</v>
      </c>
      <c r="O1147" s="898">
        <v>0</v>
      </c>
      <c r="P1147" s="947">
        <v>3033.74</v>
      </c>
      <c r="Q1147" s="898">
        <v>0</v>
      </c>
      <c r="R1147" s="898">
        <v>0</v>
      </c>
      <c r="S1147" s="898">
        <v>0</v>
      </c>
      <c r="T1147" s="898">
        <v>0</v>
      </c>
      <c r="U1147" s="898">
        <v>0</v>
      </c>
      <c r="V1147" s="925">
        <v>0</v>
      </c>
    </row>
    <row r="1148" spans="1:22">
      <c r="A1148" s="880" t="s">
        <v>1392</v>
      </c>
      <c r="B1148" s="946">
        <v>12.43</v>
      </c>
      <c r="C1148" s="946">
        <v>12.42</v>
      </c>
      <c r="D1148" s="893">
        <v>183</v>
      </c>
      <c r="E1148" s="893">
        <v>182</v>
      </c>
      <c r="F1148" s="893">
        <v>4535.13</v>
      </c>
      <c r="G1148" s="945">
        <v>11.8</v>
      </c>
      <c r="H1148" s="893">
        <v>27</v>
      </c>
      <c r="I1148" s="893">
        <v>17</v>
      </c>
      <c r="J1148" s="893">
        <v>25</v>
      </c>
      <c r="K1148" s="944">
        <v>826</v>
      </c>
      <c r="L1148" s="943">
        <v>5361.13</v>
      </c>
      <c r="M1148" s="892">
        <v>0</v>
      </c>
      <c r="N1148" s="892">
        <v>0</v>
      </c>
      <c r="O1148" s="892">
        <v>0</v>
      </c>
      <c r="P1148" s="942">
        <v>0</v>
      </c>
      <c r="Q1148" s="892">
        <v>0</v>
      </c>
      <c r="R1148" s="892">
        <v>0</v>
      </c>
      <c r="S1148" s="892">
        <v>5361.13</v>
      </c>
      <c r="T1148" s="892">
        <v>0</v>
      </c>
      <c r="U1148" s="892">
        <v>0</v>
      </c>
      <c r="V1148" s="926">
        <v>0</v>
      </c>
    </row>
    <row r="1149" spans="1:22">
      <c r="A1149" s="882" t="s">
        <v>1391</v>
      </c>
      <c r="B1149" s="951">
        <v>32.85</v>
      </c>
      <c r="C1149" s="951">
        <v>34.64</v>
      </c>
      <c r="D1149" s="899">
        <v>49</v>
      </c>
      <c r="E1149" s="899">
        <v>54</v>
      </c>
      <c r="F1149" s="899">
        <v>3480.21</v>
      </c>
      <c r="G1149" s="950">
        <v>14.6</v>
      </c>
      <c r="H1149" s="899">
        <v>16</v>
      </c>
      <c r="I1149" s="899">
        <v>15</v>
      </c>
      <c r="J1149" s="899">
        <v>16</v>
      </c>
      <c r="K1149" s="949">
        <v>496.4</v>
      </c>
      <c r="L1149" s="948">
        <v>3976.61</v>
      </c>
      <c r="M1149" s="898">
        <v>0</v>
      </c>
      <c r="N1149" s="898">
        <v>0</v>
      </c>
      <c r="O1149" s="898">
        <v>0</v>
      </c>
      <c r="P1149" s="947">
        <v>3976.61</v>
      </c>
      <c r="Q1149" s="898">
        <v>0</v>
      </c>
      <c r="R1149" s="898">
        <v>0</v>
      </c>
      <c r="S1149" s="898">
        <v>0</v>
      </c>
      <c r="T1149" s="898">
        <v>0</v>
      </c>
      <c r="U1149" s="898">
        <v>0</v>
      </c>
      <c r="V1149" s="925">
        <v>0</v>
      </c>
    </row>
    <row r="1150" spans="1:22">
      <c r="A1150" s="880" t="s">
        <v>1022</v>
      </c>
      <c r="B1150" s="946">
        <v>30.15</v>
      </c>
      <c r="C1150" s="946">
        <v>27.99</v>
      </c>
      <c r="D1150" s="893">
        <v>43</v>
      </c>
      <c r="E1150" s="893">
        <v>43</v>
      </c>
      <c r="F1150" s="893">
        <v>2500.02</v>
      </c>
      <c r="G1150" s="945">
        <v>5.95</v>
      </c>
      <c r="H1150" s="893">
        <v>12</v>
      </c>
      <c r="I1150" s="893">
        <v>10</v>
      </c>
      <c r="J1150" s="893">
        <v>12</v>
      </c>
      <c r="K1150" s="944">
        <v>166.6</v>
      </c>
      <c r="L1150" s="943">
        <v>2666.62</v>
      </c>
      <c r="M1150" s="892">
        <v>0</v>
      </c>
      <c r="N1150" s="892">
        <v>0</v>
      </c>
      <c r="O1150" s="892">
        <v>0</v>
      </c>
      <c r="P1150" s="942">
        <v>2666.62</v>
      </c>
      <c r="Q1150" s="892">
        <v>0</v>
      </c>
      <c r="R1150" s="892">
        <v>0</v>
      </c>
      <c r="S1150" s="892">
        <v>0</v>
      </c>
      <c r="T1150" s="892">
        <v>0</v>
      </c>
      <c r="U1150" s="892">
        <v>0</v>
      </c>
      <c r="V1150" s="926">
        <v>0</v>
      </c>
    </row>
    <row r="1151" spans="1:22">
      <c r="A1151" s="882" t="s">
        <v>1390</v>
      </c>
      <c r="B1151" s="951">
        <v>19.64</v>
      </c>
      <c r="C1151" s="951">
        <v>18.399999999999999</v>
      </c>
      <c r="D1151" s="899">
        <v>90</v>
      </c>
      <c r="E1151" s="899">
        <v>90</v>
      </c>
      <c r="F1151" s="899">
        <v>3423.6</v>
      </c>
      <c r="G1151" s="950">
        <v>18.2</v>
      </c>
      <c r="H1151" s="899">
        <v>20</v>
      </c>
      <c r="I1151" s="899">
        <v>18</v>
      </c>
      <c r="J1151" s="899">
        <v>17</v>
      </c>
      <c r="K1151" s="949">
        <v>691.6</v>
      </c>
      <c r="L1151" s="948">
        <v>4115.2</v>
      </c>
      <c r="M1151" s="898">
        <v>0</v>
      </c>
      <c r="N1151" s="898">
        <v>0</v>
      </c>
      <c r="O1151" s="898">
        <v>0</v>
      </c>
      <c r="P1151" s="947">
        <v>4115.2</v>
      </c>
      <c r="Q1151" s="898">
        <v>0</v>
      </c>
      <c r="R1151" s="898">
        <v>0</v>
      </c>
      <c r="S1151" s="898">
        <v>0</v>
      </c>
      <c r="T1151" s="898">
        <v>0</v>
      </c>
      <c r="U1151" s="898">
        <v>0</v>
      </c>
      <c r="V1151" s="925">
        <v>0</v>
      </c>
    </row>
    <row r="1152" spans="1:22">
      <c r="A1152" s="880" t="s">
        <v>1021</v>
      </c>
      <c r="B1152" s="946">
        <v>21.33</v>
      </c>
      <c r="C1152" s="946">
        <v>22.73</v>
      </c>
      <c r="D1152" s="893">
        <v>74</v>
      </c>
      <c r="E1152" s="893">
        <v>74</v>
      </c>
      <c r="F1152" s="893">
        <v>3260.4399999999996</v>
      </c>
      <c r="G1152" s="945">
        <v>2.2999999999999998</v>
      </c>
      <c r="H1152" s="893">
        <v>19</v>
      </c>
      <c r="I1152" s="893">
        <v>19</v>
      </c>
      <c r="J1152" s="893">
        <v>18</v>
      </c>
      <c r="K1152" s="944">
        <v>82.8</v>
      </c>
      <c r="L1152" s="943">
        <v>3343.24</v>
      </c>
      <c r="M1152" s="892">
        <v>0</v>
      </c>
      <c r="N1152" s="892">
        <v>0</v>
      </c>
      <c r="O1152" s="892">
        <v>0</v>
      </c>
      <c r="P1152" s="942">
        <v>3343.24</v>
      </c>
      <c r="Q1152" s="892">
        <v>0</v>
      </c>
      <c r="R1152" s="892">
        <v>0</v>
      </c>
      <c r="S1152" s="892">
        <v>0</v>
      </c>
      <c r="T1152" s="892">
        <v>0</v>
      </c>
      <c r="U1152" s="892">
        <v>0</v>
      </c>
      <c r="V1152" s="926">
        <v>0</v>
      </c>
    </row>
    <row r="1153" spans="1:22">
      <c r="A1153" s="882" t="s">
        <v>1020</v>
      </c>
      <c r="B1153" s="951">
        <v>17.29</v>
      </c>
      <c r="C1153" s="951">
        <v>17.27</v>
      </c>
      <c r="D1153" s="899">
        <v>57</v>
      </c>
      <c r="E1153" s="899">
        <v>57</v>
      </c>
      <c r="F1153" s="899">
        <v>1969.92</v>
      </c>
      <c r="G1153" s="950">
        <v>2.7</v>
      </c>
      <c r="H1153" s="899">
        <v>7</v>
      </c>
      <c r="I1153" s="899">
        <v>7</v>
      </c>
      <c r="J1153" s="899">
        <v>7</v>
      </c>
      <c r="K1153" s="949">
        <v>37.800000000000004</v>
      </c>
      <c r="L1153" s="948">
        <v>2007.72</v>
      </c>
      <c r="M1153" s="898">
        <v>1921.5419773479503</v>
      </c>
      <c r="N1153" s="898">
        <v>0</v>
      </c>
      <c r="O1153" s="898">
        <v>86.17802265204989</v>
      </c>
      <c r="P1153" s="947">
        <v>0</v>
      </c>
      <c r="Q1153" s="898">
        <v>0</v>
      </c>
      <c r="R1153" s="898">
        <v>0</v>
      </c>
      <c r="S1153" s="898">
        <v>0</v>
      </c>
      <c r="T1153" s="898">
        <v>0</v>
      </c>
      <c r="U1153" s="898">
        <v>0</v>
      </c>
      <c r="V1153" s="925">
        <v>0</v>
      </c>
    </row>
    <row r="1154" spans="1:22">
      <c r="A1154" s="880" t="s">
        <v>1756</v>
      </c>
      <c r="B1154" s="946">
        <v>17.079999999999998</v>
      </c>
      <c r="C1154" s="946">
        <v>16.760000000000002</v>
      </c>
      <c r="D1154" s="893">
        <v>76</v>
      </c>
      <c r="E1154" s="893">
        <v>76</v>
      </c>
      <c r="F1154" s="893">
        <v>2571.84</v>
      </c>
      <c r="G1154" s="945">
        <v>9.56</v>
      </c>
      <c r="H1154" s="893">
        <v>12</v>
      </c>
      <c r="I1154" s="893">
        <v>10</v>
      </c>
      <c r="J1154" s="893">
        <v>12</v>
      </c>
      <c r="K1154" s="944">
        <v>267.68</v>
      </c>
      <c r="L1154" s="943">
        <v>2839.52</v>
      </c>
      <c r="M1154" s="892">
        <v>2839.52</v>
      </c>
      <c r="N1154" s="892">
        <v>0</v>
      </c>
      <c r="O1154" s="892">
        <v>0</v>
      </c>
      <c r="P1154" s="942">
        <v>0</v>
      </c>
      <c r="Q1154" s="892">
        <v>0</v>
      </c>
      <c r="R1154" s="892">
        <v>0</v>
      </c>
      <c r="S1154" s="892">
        <v>0</v>
      </c>
      <c r="T1154" s="892">
        <v>0</v>
      </c>
      <c r="U1154" s="892">
        <v>0</v>
      </c>
      <c r="V1154" s="926">
        <v>0</v>
      </c>
    </row>
    <row r="1155" spans="1:22">
      <c r="A1155" s="882" t="s">
        <v>1019</v>
      </c>
      <c r="B1155" s="951">
        <v>13.63</v>
      </c>
      <c r="C1155" s="951">
        <v>13.56</v>
      </c>
      <c r="D1155" s="899">
        <v>82</v>
      </c>
      <c r="E1155" s="899">
        <v>80</v>
      </c>
      <c r="F1155" s="899">
        <v>2202.46</v>
      </c>
      <c r="G1155" s="950">
        <v>6.2</v>
      </c>
      <c r="H1155" s="899">
        <v>12</v>
      </c>
      <c r="I1155" s="899">
        <v>12</v>
      </c>
      <c r="J1155" s="899">
        <v>12</v>
      </c>
      <c r="K1155" s="949">
        <v>148.80000000000001</v>
      </c>
      <c r="L1155" s="948">
        <v>2351.2600000000002</v>
      </c>
      <c r="M1155" s="898">
        <v>0</v>
      </c>
      <c r="N1155" s="898">
        <v>0</v>
      </c>
      <c r="O1155" s="898">
        <v>2291.9882809249179</v>
      </c>
      <c r="P1155" s="947">
        <v>59.271719075082267</v>
      </c>
      <c r="Q1155" s="898">
        <v>0</v>
      </c>
      <c r="R1155" s="898">
        <v>0</v>
      </c>
      <c r="S1155" s="898">
        <v>0</v>
      </c>
      <c r="T1155" s="898">
        <v>0</v>
      </c>
      <c r="U1155" s="898">
        <v>0</v>
      </c>
      <c r="V1155" s="925">
        <v>0</v>
      </c>
    </row>
    <row r="1156" spans="1:22">
      <c r="A1156" s="880" t="s">
        <v>1389</v>
      </c>
      <c r="B1156" s="946">
        <v>18.32</v>
      </c>
      <c r="C1156" s="946">
        <v>18.16</v>
      </c>
      <c r="D1156" s="893">
        <v>89</v>
      </c>
      <c r="E1156" s="893">
        <v>90</v>
      </c>
      <c r="F1156" s="893">
        <v>3264.88</v>
      </c>
      <c r="G1156" s="945">
        <v>12.4</v>
      </c>
      <c r="H1156" s="893">
        <v>17</v>
      </c>
      <c r="I1156" s="893">
        <v>16</v>
      </c>
      <c r="J1156" s="893">
        <v>16</v>
      </c>
      <c r="K1156" s="944">
        <v>421.6</v>
      </c>
      <c r="L1156" s="943">
        <v>3686.48</v>
      </c>
      <c r="M1156" s="892">
        <v>0</v>
      </c>
      <c r="N1156" s="892">
        <v>0</v>
      </c>
      <c r="O1156" s="892">
        <v>2543.6385751211719</v>
      </c>
      <c r="P1156" s="942">
        <v>1142.8414248788279</v>
      </c>
      <c r="Q1156" s="892">
        <v>0</v>
      </c>
      <c r="R1156" s="892">
        <v>0</v>
      </c>
      <c r="S1156" s="892">
        <v>0</v>
      </c>
      <c r="T1156" s="892">
        <v>0</v>
      </c>
      <c r="U1156" s="892">
        <v>0</v>
      </c>
      <c r="V1156" s="926">
        <v>0</v>
      </c>
    </row>
    <row r="1157" spans="1:22">
      <c r="A1157" s="882" t="s">
        <v>1018</v>
      </c>
      <c r="B1157" s="951">
        <v>19.96</v>
      </c>
      <c r="C1157" s="951">
        <v>19.850000000000001</v>
      </c>
      <c r="D1157" s="899">
        <v>86</v>
      </c>
      <c r="E1157" s="899">
        <v>91</v>
      </c>
      <c r="F1157" s="899">
        <v>3522.9100000000003</v>
      </c>
      <c r="G1157" s="950">
        <v>7.9</v>
      </c>
      <c r="H1157" s="899">
        <v>18</v>
      </c>
      <c r="I1157" s="899">
        <v>18</v>
      </c>
      <c r="J1157" s="899">
        <v>20</v>
      </c>
      <c r="K1157" s="949">
        <v>316</v>
      </c>
      <c r="L1157" s="948">
        <v>3838.9100000000003</v>
      </c>
      <c r="M1157" s="898">
        <v>0</v>
      </c>
      <c r="N1157" s="898">
        <v>0</v>
      </c>
      <c r="O1157" s="898">
        <v>3720.8758472740478</v>
      </c>
      <c r="P1157" s="947">
        <v>118.03415272595228</v>
      </c>
      <c r="Q1157" s="898">
        <v>0</v>
      </c>
      <c r="R1157" s="898">
        <v>0</v>
      </c>
      <c r="S1157" s="898">
        <v>0</v>
      </c>
      <c r="T1157" s="898">
        <v>0</v>
      </c>
      <c r="U1157" s="898">
        <v>0</v>
      </c>
      <c r="V1157" s="925">
        <v>0</v>
      </c>
    </row>
    <row r="1158" spans="1:22">
      <c r="A1158" s="880" t="s">
        <v>1017</v>
      </c>
      <c r="B1158" s="946">
        <v>13.27</v>
      </c>
      <c r="C1158" s="946">
        <v>15.41</v>
      </c>
      <c r="D1158" s="893">
        <v>90</v>
      </c>
      <c r="E1158" s="893">
        <v>92</v>
      </c>
      <c r="F1158" s="893">
        <v>2612.02</v>
      </c>
      <c r="G1158" s="945">
        <v>6.2</v>
      </c>
      <c r="H1158" s="893">
        <v>16</v>
      </c>
      <c r="I1158" s="893">
        <v>15</v>
      </c>
      <c r="J1158" s="893">
        <v>15</v>
      </c>
      <c r="K1158" s="944">
        <v>198.4</v>
      </c>
      <c r="L1158" s="943">
        <v>2810.42</v>
      </c>
      <c r="M1158" s="892">
        <v>0</v>
      </c>
      <c r="N1158" s="892">
        <v>0</v>
      </c>
      <c r="O1158" s="892">
        <v>1079.3332285934973</v>
      </c>
      <c r="P1158" s="942">
        <v>1731.0867714065027</v>
      </c>
      <c r="Q1158" s="892">
        <v>0</v>
      </c>
      <c r="R1158" s="892">
        <v>0</v>
      </c>
      <c r="S1158" s="892">
        <v>0</v>
      </c>
      <c r="T1158" s="892">
        <v>0</v>
      </c>
      <c r="U1158" s="892">
        <v>0</v>
      </c>
      <c r="V1158" s="926">
        <v>0</v>
      </c>
    </row>
    <row r="1159" spans="1:22">
      <c r="A1159" s="882" t="s">
        <v>1388</v>
      </c>
      <c r="B1159" s="951">
        <v>18.41</v>
      </c>
      <c r="C1159" s="951">
        <v>18.96</v>
      </c>
      <c r="D1159" s="899">
        <v>157</v>
      </c>
      <c r="E1159" s="899">
        <v>159</v>
      </c>
      <c r="F1159" s="899">
        <v>5905.01</v>
      </c>
      <c r="G1159" s="950">
        <v>14</v>
      </c>
      <c r="H1159" s="899">
        <v>37</v>
      </c>
      <c r="I1159" s="899">
        <v>34</v>
      </c>
      <c r="J1159" s="899">
        <v>36</v>
      </c>
      <c r="K1159" s="949">
        <v>1092</v>
      </c>
      <c r="L1159" s="948">
        <v>6997.01</v>
      </c>
      <c r="M1159" s="898">
        <v>0</v>
      </c>
      <c r="N1159" s="898">
        <v>0</v>
      </c>
      <c r="O1159" s="898">
        <v>6555.4087706899563</v>
      </c>
      <c r="P1159" s="947">
        <v>441.60122931004321</v>
      </c>
      <c r="Q1159" s="898">
        <v>0</v>
      </c>
      <c r="R1159" s="898">
        <v>0</v>
      </c>
      <c r="S1159" s="898">
        <v>0</v>
      </c>
      <c r="T1159" s="898">
        <v>0</v>
      </c>
      <c r="U1159" s="898">
        <v>0</v>
      </c>
      <c r="V1159" s="925">
        <v>0</v>
      </c>
    </row>
    <row r="1160" spans="1:22">
      <c r="A1160" s="880" t="s">
        <v>1387</v>
      </c>
      <c r="B1160" s="946">
        <v>11.51</v>
      </c>
      <c r="C1160" s="946">
        <v>0</v>
      </c>
      <c r="D1160" s="893">
        <v>8</v>
      </c>
      <c r="E1160" s="893">
        <v>0</v>
      </c>
      <c r="F1160" s="893">
        <v>92.08</v>
      </c>
      <c r="G1160" s="945">
        <v>14</v>
      </c>
      <c r="H1160" s="893">
        <v>5</v>
      </c>
      <c r="I1160" s="893">
        <v>0</v>
      </c>
      <c r="J1160" s="893">
        <v>0</v>
      </c>
      <c r="K1160" s="944">
        <v>140</v>
      </c>
      <c r="L1160" s="943">
        <v>232.07999999999998</v>
      </c>
      <c r="M1160" s="892">
        <v>0</v>
      </c>
      <c r="N1160" s="892">
        <v>0</v>
      </c>
      <c r="O1160" s="892">
        <v>232.07999999999998</v>
      </c>
      <c r="P1160" s="942">
        <v>0</v>
      </c>
      <c r="Q1160" s="892">
        <v>0</v>
      </c>
      <c r="R1160" s="892">
        <v>0</v>
      </c>
      <c r="S1160" s="892">
        <v>0</v>
      </c>
      <c r="T1160" s="892">
        <v>0</v>
      </c>
      <c r="U1160" s="892">
        <v>0</v>
      </c>
      <c r="V1160" s="926">
        <v>0</v>
      </c>
    </row>
    <row r="1161" spans="1:22">
      <c r="A1161" s="882" t="s">
        <v>1386</v>
      </c>
      <c r="B1161" s="951">
        <v>19.27</v>
      </c>
      <c r="C1161" s="951">
        <v>19.239999999999998</v>
      </c>
      <c r="D1161" s="899">
        <v>34</v>
      </c>
      <c r="E1161" s="899">
        <v>34</v>
      </c>
      <c r="F1161" s="899">
        <v>1309.3399999999999</v>
      </c>
      <c r="G1161" s="950">
        <v>14</v>
      </c>
      <c r="H1161" s="899">
        <v>6</v>
      </c>
      <c r="I1161" s="899">
        <v>6</v>
      </c>
      <c r="J1161" s="899">
        <v>6</v>
      </c>
      <c r="K1161" s="949">
        <v>168</v>
      </c>
      <c r="L1161" s="948">
        <v>1477.34</v>
      </c>
      <c r="M1161" s="898">
        <v>0</v>
      </c>
      <c r="N1161" s="898">
        <v>0</v>
      </c>
      <c r="O1161" s="898">
        <v>1477.34</v>
      </c>
      <c r="P1161" s="947">
        <v>0</v>
      </c>
      <c r="Q1161" s="898">
        <v>0</v>
      </c>
      <c r="R1161" s="898">
        <v>0</v>
      </c>
      <c r="S1161" s="898">
        <v>0</v>
      </c>
      <c r="T1161" s="898">
        <v>0</v>
      </c>
      <c r="U1161" s="898">
        <v>0</v>
      </c>
      <c r="V1161" s="925">
        <v>0</v>
      </c>
    </row>
    <row r="1162" spans="1:22">
      <c r="A1162" s="880" t="s">
        <v>1385</v>
      </c>
      <c r="B1162" s="946">
        <v>20.68</v>
      </c>
      <c r="C1162" s="946">
        <v>0</v>
      </c>
      <c r="D1162" s="893">
        <v>3</v>
      </c>
      <c r="E1162" s="893">
        <v>0</v>
      </c>
      <c r="F1162" s="893">
        <v>62.04</v>
      </c>
      <c r="G1162" s="945">
        <v>14</v>
      </c>
      <c r="H1162" s="893">
        <v>3</v>
      </c>
      <c r="I1162" s="893">
        <v>0</v>
      </c>
      <c r="J1162" s="893">
        <v>0</v>
      </c>
      <c r="K1162" s="944">
        <v>84</v>
      </c>
      <c r="L1162" s="943">
        <v>146.04</v>
      </c>
      <c r="M1162" s="892">
        <v>0</v>
      </c>
      <c r="N1162" s="892">
        <v>0</v>
      </c>
      <c r="O1162" s="892">
        <v>146.04</v>
      </c>
      <c r="P1162" s="942">
        <v>0</v>
      </c>
      <c r="Q1162" s="892">
        <v>0</v>
      </c>
      <c r="R1162" s="892">
        <v>0</v>
      </c>
      <c r="S1162" s="892">
        <v>0</v>
      </c>
      <c r="T1162" s="892">
        <v>0</v>
      </c>
      <c r="U1162" s="892">
        <v>0</v>
      </c>
      <c r="V1162" s="926">
        <v>0</v>
      </c>
    </row>
    <row r="1163" spans="1:22">
      <c r="A1163" s="882" t="s">
        <v>1016</v>
      </c>
      <c r="B1163" s="951">
        <v>7.81</v>
      </c>
      <c r="C1163" s="951">
        <v>9.08</v>
      </c>
      <c r="D1163" s="899">
        <v>110</v>
      </c>
      <c r="E1163" s="899">
        <v>110</v>
      </c>
      <c r="F1163" s="899">
        <v>1857.8999999999999</v>
      </c>
      <c r="G1163" s="950">
        <v>5.3</v>
      </c>
      <c r="H1163" s="899">
        <v>11</v>
      </c>
      <c r="I1163" s="899">
        <v>10</v>
      </c>
      <c r="J1163" s="899">
        <v>9</v>
      </c>
      <c r="K1163" s="949">
        <v>106</v>
      </c>
      <c r="L1163" s="948">
        <v>1963.8999999999999</v>
      </c>
      <c r="M1163" s="898">
        <v>0</v>
      </c>
      <c r="N1163" s="898">
        <v>0</v>
      </c>
      <c r="O1163" s="898">
        <v>1963.8999999999999</v>
      </c>
      <c r="P1163" s="947">
        <v>0</v>
      </c>
      <c r="Q1163" s="898">
        <v>0</v>
      </c>
      <c r="R1163" s="898">
        <v>0</v>
      </c>
      <c r="S1163" s="898">
        <v>0</v>
      </c>
      <c r="T1163" s="898">
        <v>0</v>
      </c>
      <c r="U1163" s="898">
        <v>0</v>
      </c>
      <c r="V1163" s="925">
        <v>0</v>
      </c>
    </row>
    <row r="1164" spans="1:22">
      <c r="A1164" s="880" t="s">
        <v>1015</v>
      </c>
      <c r="B1164" s="946">
        <v>19.170000000000002</v>
      </c>
      <c r="C1164" s="946">
        <v>18.03</v>
      </c>
      <c r="D1164" s="893">
        <v>69</v>
      </c>
      <c r="E1164" s="893">
        <v>69</v>
      </c>
      <c r="F1164" s="893">
        <v>2566.8000000000002</v>
      </c>
      <c r="G1164" s="945">
        <v>11.5</v>
      </c>
      <c r="H1164" s="893">
        <v>13</v>
      </c>
      <c r="I1164" s="893">
        <v>12</v>
      </c>
      <c r="J1164" s="893">
        <v>12</v>
      </c>
      <c r="K1164" s="944">
        <v>299</v>
      </c>
      <c r="L1164" s="943">
        <v>2865.8</v>
      </c>
      <c r="M1164" s="892">
        <v>0</v>
      </c>
      <c r="N1164" s="892">
        <v>0</v>
      </c>
      <c r="O1164" s="892">
        <v>2662.7189588614146</v>
      </c>
      <c r="P1164" s="942">
        <v>203.08104113858548</v>
      </c>
      <c r="Q1164" s="892">
        <v>0</v>
      </c>
      <c r="R1164" s="892">
        <v>0</v>
      </c>
      <c r="S1164" s="892">
        <v>0</v>
      </c>
      <c r="T1164" s="892">
        <v>0</v>
      </c>
      <c r="U1164" s="892">
        <v>0</v>
      </c>
      <c r="V1164" s="926">
        <v>0</v>
      </c>
    </row>
    <row r="1165" spans="1:22">
      <c r="A1165" s="882" t="s">
        <v>1384</v>
      </c>
      <c r="B1165" s="951">
        <v>7.03</v>
      </c>
      <c r="C1165" s="951">
        <v>8.25</v>
      </c>
      <c r="D1165" s="899">
        <v>157</v>
      </c>
      <c r="E1165" s="899">
        <v>157</v>
      </c>
      <c r="F1165" s="899">
        <v>2398.96</v>
      </c>
      <c r="G1165" s="950">
        <v>6.6</v>
      </c>
      <c r="H1165" s="899">
        <v>18</v>
      </c>
      <c r="I1165" s="899">
        <v>16</v>
      </c>
      <c r="J1165" s="899">
        <v>18</v>
      </c>
      <c r="K1165" s="949">
        <v>264</v>
      </c>
      <c r="L1165" s="948">
        <v>2662.96</v>
      </c>
      <c r="M1165" s="898">
        <v>0</v>
      </c>
      <c r="N1165" s="898">
        <v>0</v>
      </c>
      <c r="O1165" s="898">
        <v>0</v>
      </c>
      <c r="P1165" s="947">
        <v>0</v>
      </c>
      <c r="Q1165" s="898">
        <v>0</v>
      </c>
      <c r="R1165" s="898">
        <v>0</v>
      </c>
      <c r="S1165" s="898">
        <v>2662.96</v>
      </c>
      <c r="T1165" s="898">
        <v>0</v>
      </c>
      <c r="U1165" s="898">
        <v>0</v>
      </c>
      <c r="V1165" s="925">
        <v>0</v>
      </c>
    </row>
    <row r="1166" spans="1:22">
      <c r="A1166" s="880" t="s">
        <v>1383</v>
      </c>
      <c r="B1166" s="946">
        <v>20.49</v>
      </c>
      <c r="C1166" s="946">
        <v>22.23</v>
      </c>
      <c r="D1166" s="893">
        <v>60</v>
      </c>
      <c r="E1166" s="893">
        <v>60</v>
      </c>
      <c r="F1166" s="893">
        <v>2563.1999999999998</v>
      </c>
      <c r="G1166" s="945">
        <v>8.75</v>
      </c>
      <c r="H1166" s="893">
        <v>14</v>
      </c>
      <c r="I1166" s="893">
        <v>12</v>
      </c>
      <c r="J1166" s="893">
        <v>14</v>
      </c>
      <c r="K1166" s="944">
        <v>280</v>
      </c>
      <c r="L1166" s="943">
        <v>2843.2</v>
      </c>
      <c r="M1166" s="892">
        <v>0</v>
      </c>
      <c r="N1166" s="892">
        <v>0</v>
      </c>
      <c r="O1166" s="892">
        <v>0</v>
      </c>
      <c r="P1166" s="942">
        <v>2843.2</v>
      </c>
      <c r="Q1166" s="892">
        <v>0</v>
      </c>
      <c r="R1166" s="892">
        <v>0</v>
      </c>
      <c r="S1166" s="892">
        <v>0</v>
      </c>
      <c r="T1166" s="892">
        <v>0</v>
      </c>
      <c r="U1166" s="892">
        <v>0</v>
      </c>
      <c r="V1166" s="926">
        <v>0</v>
      </c>
    </row>
    <row r="1167" spans="1:22">
      <c r="A1167" s="882" t="s">
        <v>1755</v>
      </c>
      <c r="B1167" s="951">
        <v>12.89</v>
      </c>
      <c r="C1167" s="951">
        <v>13.51</v>
      </c>
      <c r="D1167" s="899">
        <v>150</v>
      </c>
      <c r="E1167" s="899">
        <v>150</v>
      </c>
      <c r="F1167" s="899">
        <v>3960</v>
      </c>
      <c r="G1167" s="950">
        <v>9</v>
      </c>
      <c r="H1167" s="899">
        <v>20</v>
      </c>
      <c r="I1167" s="899">
        <v>20</v>
      </c>
      <c r="J1167" s="899">
        <v>20</v>
      </c>
      <c r="K1167" s="949">
        <v>360</v>
      </c>
      <c r="L1167" s="948">
        <v>4320</v>
      </c>
      <c r="M1167" s="898">
        <v>0</v>
      </c>
      <c r="N1167" s="898">
        <v>0</v>
      </c>
      <c r="O1167" s="898">
        <v>4320</v>
      </c>
      <c r="P1167" s="947">
        <v>0</v>
      </c>
      <c r="Q1167" s="898">
        <v>0</v>
      </c>
      <c r="R1167" s="898">
        <v>0</v>
      </c>
      <c r="S1167" s="898">
        <v>0</v>
      </c>
      <c r="T1167" s="898">
        <v>0</v>
      </c>
      <c r="U1167" s="898">
        <v>0</v>
      </c>
      <c r="V1167" s="925">
        <v>0</v>
      </c>
    </row>
    <row r="1168" spans="1:22">
      <c r="A1168" s="880" t="s">
        <v>1754</v>
      </c>
      <c r="B1168" s="946">
        <v>14.85</v>
      </c>
      <c r="C1168" s="946">
        <v>14.82</v>
      </c>
      <c r="D1168" s="893">
        <v>125</v>
      </c>
      <c r="E1168" s="893">
        <v>125</v>
      </c>
      <c r="F1168" s="893">
        <v>3708.75</v>
      </c>
      <c r="G1168" s="945">
        <v>8.84</v>
      </c>
      <c r="H1168" s="893">
        <v>16</v>
      </c>
      <c r="I1168" s="893">
        <v>13</v>
      </c>
      <c r="J1168" s="893">
        <v>16</v>
      </c>
      <c r="K1168" s="944">
        <v>335.92</v>
      </c>
      <c r="L1168" s="943">
        <v>4044.67</v>
      </c>
      <c r="M1168" s="892">
        <v>4044.67</v>
      </c>
      <c r="N1168" s="892">
        <v>0</v>
      </c>
      <c r="O1168" s="892">
        <v>0</v>
      </c>
      <c r="P1168" s="942">
        <v>0</v>
      </c>
      <c r="Q1168" s="892">
        <v>0</v>
      </c>
      <c r="R1168" s="892">
        <v>0</v>
      </c>
      <c r="S1168" s="892">
        <v>0</v>
      </c>
      <c r="T1168" s="892">
        <v>0</v>
      </c>
      <c r="U1168" s="892">
        <v>0</v>
      </c>
      <c r="V1168" s="926">
        <v>0</v>
      </c>
    </row>
    <row r="1169" spans="1:22">
      <c r="A1169" s="882" t="s">
        <v>1753</v>
      </c>
      <c r="B1169" s="951">
        <v>6.74</v>
      </c>
      <c r="C1169" s="951">
        <v>0</v>
      </c>
      <c r="D1169" s="899">
        <v>3</v>
      </c>
      <c r="E1169" s="899">
        <v>0</v>
      </c>
      <c r="F1169" s="899">
        <v>20.22</v>
      </c>
      <c r="G1169" s="950">
        <v>8.84</v>
      </c>
      <c r="H1169" s="899">
        <v>2</v>
      </c>
      <c r="I1169" s="899">
        <v>0</v>
      </c>
      <c r="J1169" s="899">
        <v>0</v>
      </c>
      <c r="K1169" s="949">
        <v>35.36</v>
      </c>
      <c r="L1169" s="948">
        <v>55.58</v>
      </c>
      <c r="M1169" s="898">
        <v>55.58</v>
      </c>
      <c r="N1169" s="898">
        <v>0</v>
      </c>
      <c r="O1169" s="898">
        <v>0</v>
      </c>
      <c r="P1169" s="947">
        <v>0</v>
      </c>
      <c r="Q1169" s="898">
        <v>0</v>
      </c>
      <c r="R1169" s="898">
        <v>0</v>
      </c>
      <c r="S1169" s="898">
        <v>0</v>
      </c>
      <c r="T1169" s="898">
        <v>0</v>
      </c>
      <c r="U1169" s="898">
        <v>0</v>
      </c>
      <c r="V1169" s="925">
        <v>0</v>
      </c>
    </row>
    <row r="1170" spans="1:22">
      <c r="A1170" s="880" t="s">
        <v>1752</v>
      </c>
      <c r="B1170" s="946">
        <v>13.08</v>
      </c>
      <c r="C1170" s="946">
        <v>13.49</v>
      </c>
      <c r="D1170" s="893">
        <v>144</v>
      </c>
      <c r="E1170" s="893">
        <v>144</v>
      </c>
      <c r="F1170" s="893">
        <v>3826.08</v>
      </c>
      <c r="G1170" s="945">
        <v>5.8940000000000001</v>
      </c>
      <c r="H1170" s="893">
        <v>19</v>
      </c>
      <c r="I1170" s="893">
        <v>17</v>
      </c>
      <c r="J1170" s="893">
        <v>19</v>
      </c>
      <c r="K1170" s="944">
        <v>247.548</v>
      </c>
      <c r="L1170" s="943">
        <v>4073.6279999999997</v>
      </c>
      <c r="M1170" s="892">
        <v>4073.6279999999997</v>
      </c>
      <c r="N1170" s="892">
        <v>0</v>
      </c>
      <c r="O1170" s="892">
        <v>0</v>
      </c>
      <c r="P1170" s="942">
        <v>0</v>
      </c>
      <c r="Q1170" s="892">
        <v>0</v>
      </c>
      <c r="R1170" s="892">
        <v>0</v>
      </c>
      <c r="S1170" s="892">
        <v>0</v>
      </c>
      <c r="T1170" s="892">
        <v>0</v>
      </c>
      <c r="U1170" s="892">
        <v>0</v>
      </c>
      <c r="V1170" s="926">
        <v>0</v>
      </c>
    </row>
    <row r="1171" spans="1:22">
      <c r="A1171" s="882" t="s">
        <v>1382</v>
      </c>
      <c r="B1171" s="951">
        <v>8.31</v>
      </c>
      <c r="C1171" s="951">
        <v>8.86</v>
      </c>
      <c r="D1171" s="899">
        <v>152</v>
      </c>
      <c r="E1171" s="899">
        <v>148</v>
      </c>
      <c r="F1171" s="899">
        <v>2574.4</v>
      </c>
      <c r="G1171" s="950">
        <v>18.3</v>
      </c>
      <c r="H1171" s="899">
        <v>20</v>
      </c>
      <c r="I1171" s="899">
        <v>10</v>
      </c>
      <c r="J1171" s="899">
        <v>14</v>
      </c>
      <c r="K1171" s="949">
        <v>878.40000000000009</v>
      </c>
      <c r="L1171" s="948">
        <v>3452.8</v>
      </c>
      <c r="M1171" s="898">
        <v>0</v>
      </c>
      <c r="N1171" s="898">
        <v>0</v>
      </c>
      <c r="O1171" s="898">
        <v>0</v>
      </c>
      <c r="P1171" s="947">
        <v>190.57253538228909</v>
      </c>
      <c r="Q1171" s="898">
        <v>694.90288236553351</v>
      </c>
      <c r="R1171" s="898">
        <v>2567.3245822521776</v>
      </c>
      <c r="S1171" s="898">
        <v>0</v>
      </c>
      <c r="T1171" s="898">
        <v>0</v>
      </c>
      <c r="U1171" s="898">
        <v>0</v>
      </c>
      <c r="V1171" s="925">
        <v>0</v>
      </c>
    </row>
    <row r="1172" spans="1:22">
      <c r="A1172" s="880" t="s">
        <v>1381</v>
      </c>
      <c r="B1172" s="946">
        <v>23.26</v>
      </c>
      <c r="C1172" s="946">
        <v>21.65</v>
      </c>
      <c r="D1172" s="893">
        <v>53</v>
      </c>
      <c r="E1172" s="893">
        <v>54</v>
      </c>
      <c r="F1172" s="893">
        <v>2401.88</v>
      </c>
      <c r="G1172" s="945">
        <v>2.5</v>
      </c>
      <c r="H1172" s="893">
        <v>10</v>
      </c>
      <c r="I1172" s="893">
        <v>8</v>
      </c>
      <c r="J1172" s="893">
        <v>10</v>
      </c>
      <c r="K1172" s="944">
        <v>60</v>
      </c>
      <c r="L1172" s="943">
        <v>2461.88</v>
      </c>
      <c r="M1172" s="892">
        <v>0</v>
      </c>
      <c r="N1172" s="892">
        <v>0</v>
      </c>
      <c r="O1172" s="892">
        <v>0</v>
      </c>
      <c r="P1172" s="942">
        <v>2461.88</v>
      </c>
      <c r="Q1172" s="892">
        <v>0</v>
      </c>
      <c r="R1172" s="892">
        <v>0</v>
      </c>
      <c r="S1172" s="892">
        <v>0</v>
      </c>
      <c r="T1172" s="892">
        <v>0</v>
      </c>
      <c r="U1172" s="892">
        <v>0</v>
      </c>
      <c r="V1172" s="926">
        <v>0</v>
      </c>
    </row>
    <row r="1173" spans="1:22">
      <c r="A1173" s="882" t="s">
        <v>1380</v>
      </c>
      <c r="B1173" s="951">
        <v>13.05</v>
      </c>
      <c r="C1173" s="951">
        <v>13.45</v>
      </c>
      <c r="D1173" s="899">
        <v>57</v>
      </c>
      <c r="E1173" s="899">
        <v>58</v>
      </c>
      <c r="F1173" s="899">
        <v>1523.9499999999998</v>
      </c>
      <c r="G1173" s="950">
        <v>11.8</v>
      </c>
      <c r="H1173" s="899">
        <v>10</v>
      </c>
      <c r="I1173" s="899">
        <v>7</v>
      </c>
      <c r="J1173" s="899">
        <v>10</v>
      </c>
      <c r="K1173" s="949">
        <v>306.8</v>
      </c>
      <c r="L1173" s="948">
        <v>1830.7499999999998</v>
      </c>
      <c r="M1173" s="898">
        <v>0</v>
      </c>
      <c r="N1173" s="898">
        <v>0</v>
      </c>
      <c r="O1173" s="898">
        <v>0</v>
      </c>
      <c r="P1173" s="947">
        <v>1830.7499999999998</v>
      </c>
      <c r="Q1173" s="898">
        <v>0</v>
      </c>
      <c r="R1173" s="898">
        <v>0</v>
      </c>
      <c r="S1173" s="898">
        <v>0</v>
      </c>
      <c r="T1173" s="898">
        <v>0</v>
      </c>
      <c r="U1173" s="898">
        <v>0</v>
      </c>
      <c r="V1173" s="925">
        <v>0</v>
      </c>
    </row>
    <row r="1174" spans="1:22">
      <c r="A1174" s="880" t="s">
        <v>1751</v>
      </c>
      <c r="B1174" s="946">
        <v>17.170000000000002</v>
      </c>
      <c r="C1174" s="946">
        <v>16.72</v>
      </c>
      <c r="D1174" s="893">
        <v>240</v>
      </c>
      <c r="E1174" s="893">
        <v>240</v>
      </c>
      <c r="F1174" s="893">
        <v>8133.6</v>
      </c>
      <c r="G1174" s="945">
        <v>6.35</v>
      </c>
      <c r="H1174" s="893">
        <v>40</v>
      </c>
      <c r="I1174" s="893">
        <v>40</v>
      </c>
      <c r="J1174" s="893">
        <v>40</v>
      </c>
      <c r="K1174" s="944">
        <v>508</v>
      </c>
      <c r="L1174" s="943">
        <v>8641.6</v>
      </c>
      <c r="M1174" s="892">
        <v>8641.6</v>
      </c>
      <c r="N1174" s="892">
        <v>0</v>
      </c>
      <c r="O1174" s="892">
        <v>0</v>
      </c>
      <c r="P1174" s="942">
        <v>0</v>
      </c>
      <c r="Q1174" s="892">
        <v>0</v>
      </c>
      <c r="R1174" s="892">
        <v>0</v>
      </c>
      <c r="S1174" s="892">
        <v>0</v>
      </c>
      <c r="T1174" s="892">
        <v>0</v>
      </c>
      <c r="U1174" s="892">
        <v>0</v>
      </c>
      <c r="V1174" s="926">
        <v>0</v>
      </c>
    </row>
    <row r="1175" spans="1:22">
      <c r="A1175" s="882" t="s">
        <v>2350</v>
      </c>
      <c r="B1175" s="951">
        <v>10.29</v>
      </c>
      <c r="C1175" s="951">
        <v>11.21</v>
      </c>
      <c r="D1175" s="899">
        <v>17</v>
      </c>
      <c r="E1175" s="899">
        <v>17</v>
      </c>
      <c r="F1175" s="899">
        <v>365.5</v>
      </c>
      <c r="G1175" s="950">
        <v>10.95</v>
      </c>
      <c r="H1175" s="899">
        <v>4</v>
      </c>
      <c r="I1175" s="899">
        <v>0</v>
      </c>
      <c r="J1175" s="899">
        <v>4</v>
      </c>
      <c r="K1175" s="949">
        <v>175.2</v>
      </c>
      <c r="L1175" s="948">
        <v>540.70000000000005</v>
      </c>
      <c r="M1175" s="898">
        <v>0</v>
      </c>
      <c r="N1175" s="898">
        <v>0</v>
      </c>
      <c r="O1175" s="898">
        <v>0</v>
      </c>
      <c r="P1175" s="947">
        <v>540.70000000000005</v>
      </c>
      <c r="Q1175" s="898">
        <v>0</v>
      </c>
      <c r="R1175" s="898">
        <v>0</v>
      </c>
      <c r="S1175" s="898">
        <v>0</v>
      </c>
      <c r="T1175" s="898">
        <v>0</v>
      </c>
      <c r="U1175" s="898">
        <v>0</v>
      </c>
      <c r="V1175" s="925">
        <v>0</v>
      </c>
    </row>
    <row r="1176" spans="1:22">
      <c r="A1176" s="880" t="s">
        <v>2349</v>
      </c>
      <c r="B1176" s="946">
        <v>10.74</v>
      </c>
      <c r="C1176" s="946">
        <v>10.06</v>
      </c>
      <c r="D1176" s="893">
        <v>17</v>
      </c>
      <c r="E1176" s="893">
        <v>17</v>
      </c>
      <c r="F1176" s="893">
        <v>353.6</v>
      </c>
      <c r="G1176" s="945">
        <v>11</v>
      </c>
      <c r="H1176" s="893">
        <v>6</v>
      </c>
      <c r="I1176" s="893">
        <v>0</v>
      </c>
      <c r="J1176" s="893">
        <v>6</v>
      </c>
      <c r="K1176" s="944">
        <v>264</v>
      </c>
      <c r="L1176" s="943">
        <v>617.6</v>
      </c>
      <c r="M1176" s="892">
        <v>0</v>
      </c>
      <c r="N1176" s="892">
        <v>0</v>
      </c>
      <c r="O1176" s="892">
        <v>0</v>
      </c>
      <c r="P1176" s="942">
        <v>617.6</v>
      </c>
      <c r="Q1176" s="892">
        <v>0</v>
      </c>
      <c r="R1176" s="892">
        <v>0</v>
      </c>
      <c r="S1176" s="892">
        <v>0</v>
      </c>
      <c r="T1176" s="892">
        <v>0</v>
      </c>
      <c r="U1176" s="892">
        <v>0</v>
      </c>
      <c r="V1176" s="926">
        <v>0</v>
      </c>
    </row>
    <row r="1177" spans="1:22">
      <c r="A1177" s="882" t="s">
        <v>2316</v>
      </c>
      <c r="B1177" s="951">
        <v>7.59</v>
      </c>
      <c r="C1177" s="951">
        <v>8.23</v>
      </c>
      <c r="D1177" s="899">
        <v>17</v>
      </c>
      <c r="E1177" s="899">
        <v>17</v>
      </c>
      <c r="F1177" s="899">
        <v>268.94</v>
      </c>
      <c r="G1177" s="950">
        <v>5.2</v>
      </c>
      <c r="H1177" s="899">
        <v>4</v>
      </c>
      <c r="I1177" s="899">
        <v>0</v>
      </c>
      <c r="J1177" s="899">
        <v>4</v>
      </c>
      <c r="K1177" s="949">
        <v>83.2</v>
      </c>
      <c r="L1177" s="948">
        <v>352.14</v>
      </c>
      <c r="M1177" s="898">
        <v>0</v>
      </c>
      <c r="N1177" s="898">
        <v>0</v>
      </c>
      <c r="O1177" s="898">
        <v>0</v>
      </c>
      <c r="P1177" s="947">
        <v>352.14</v>
      </c>
      <c r="Q1177" s="898">
        <v>0</v>
      </c>
      <c r="R1177" s="898">
        <v>0</v>
      </c>
      <c r="S1177" s="898">
        <v>0</v>
      </c>
      <c r="T1177" s="898">
        <v>0</v>
      </c>
      <c r="U1177" s="898">
        <v>0</v>
      </c>
      <c r="V1177" s="925">
        <v>0</v>
      </c>
    </row>
    <row r="1178" spans="1:22">
      <c r="A1178" s="880" t="s">
        <v>2348</v>
      </c>
      <c r="B1178" s="946">
        <v>7.14</v>
      </c>
      <c r="C1178" s="946">
        <v>7.29</v>
      </c>
      <c r="D1178" s="893">
        <v>17</v>
      </c>
      <c r="E1178" s="893">
        <v>17</v>
      </c>
      <c r="F1178" s="893">
        <v>245.31</v>
      </c>
      <c r="G1178" s="945">
        <v>5.2</v>
      </c>
      <c r="H1178" s="893">
        <v>4</v>
      </c>
      <c r="I1178" s="893">
        <v>0</v>
      </c>
      <c r="J1178" s="893">
        <v>4</v>
      </c>
      <c r="K1178" s="944">
        <v>83.2</v>
      </c>
      <c r="L1178" s="943">
        <v>328.51</v>
      </c>
      <c r="M1178" s="892">
        <v>0</v>
      </c>
      <c r="N1178" s="892">
        <v>0</v>
      </c>
      <c r="O1178" s="892">
        <v>0</v>
      </c>
      <c r="P1178" s="942">
        <v>328.51</v>
      </c>
      <c r="Q1178" s="892">
        <v>0</v>
      </c>
      <c r="R1178" s="892">
        <v>0</v>
      </c>
      <c r="S1178" s="892">
        <v>0</v>
      </c>
      <c r="T1178" s="892">
        <v>0</v>
      </c>
      <c r="U1178" s="892">
        <v>0</v>
      </c>
      <c r="V1178" s="926">
        <v>0</v>
      </c>
    </row>
    <row r="1179" spans="1:22">
      <c r="A1179" s="882" t="s">
        <v>2347</v>
      </c>
      <c r="B1179" s="951">
        <v>7.02</v>
      </c>
      <c r="C1179" s="951">
        <v>7.34</v>
      </c>
      <c r="D1179" s="899">
        <v>13</v>
      </c>
      <c r="E1179" s="899">
        <v>13</v>
      </c>
      <c r="F1179" s="899">
        <v>186.68</v>
      </c>
      <c r="G1179" s="950">
        <v>14.55</v>
      </c>
      <c r="H1179" s="899">
        <v>2</v>
      </c>
      <c r="I1179" s="899">
        <v>0</v>
      </c>
      <c r="J1179" s="899">
        <v>2</v>
      </c>
      <c r="K1179" s="949">
        <v>116.4</v>
      </c>
      <c r="L1179" s="948">
        <v>303.08000000000004</v>
      </c>
      <c r="M1179" s="898">
        <v>0</v>
      </c>
      <c r="N1179" s="898">
        <v>0</v>
      </c>
      <c r="O1179" s="898">
        <v>0</v>
      </c>
      <c r="P1179" s="947">
        <v>0</v>
      </c>
      <c r="Q1179" s="898">
        <v>303.08000000000004</v>
      </c>
      <c r="R1179" s="898">
        <v>0</v>
      </c>
      <c r="S1179" s="898">
        <v>0</v>
      </c>
      <c r="T1179" s="898">
        <v>0</v>
      </c>
      <c r="U1179" s="898">
        <v>0</v>
      </c>
      <c r="V1179" s="925">
        <v>0</v>
      </c>
    </row>
    <row r="1180" spans="1:22">
      <c r="A1180" s="880" t="s">
        <v>2346</v>
      </c>
      <c r="B1180" s="946">
        <v>6.92</v>
      </c>
      <c r="C1180" s="946">
        <v>8.06</v>
      </c>
      <c r="D1180" s="893">
        <v>17</v>
      </c>
      <c r="E1180" s="893">
        <v>17</v>
      </c>
      <c r="F1180" s="893">
        <v>254.66000000000003</v>
      </c>
      <c r="G1180" s="945">
        <v>13</v>
      </c>
      <c r="H1180" s="893">
        <v>4</v>
      </c>
      <c r="I1180" s="893">
        <v>0</v>
      </c>
      <c r="J1180" s="893">
        <v>4</v>
      </c>
      <c r="K1180" s="944">
        <v>208</v>
      </c>
      <c r="L1180" s="943">
        <v>462.66</v>
      </c>
      <c r="M1180" s="892">
        <v>0</v>
      </c>
      <c r="N1180" s="892">
        <v>0</v>
      </c>
      <c r="O1180" s="892">
        <v>0</v>
      </c>
      <c r="P1180" s="942">
        <v>462.66</v>
      </c>
      <c r="Q1180" s="892">
        <v>0</v>
      </c>
      <c r="R1180" s="892">
        <v>0</v>
      </c>
      <c r="S1180" s="892">
        <v>0</v>
      </c>
      <c r="T1180" s="892">
        <v>0</v>
      </c>
      <c r="U1180" s="892">
        <v>0</v>
      </c>
      <c r="V1180" s="926">
        <v>0</v>
      </c>
    </row>
    <row r="1181" spans="1:22">
      <c r="A1181" s="880" t="s">
        <v>2315</v>
      </c>
      <c r="B1181" s="946">
        <v>20.56</v>
      </c>
      <c r="C1181" s="946">
        <v>0</v>
      </c>
      <c r="D1181" s="893">
        <v>9</v>
      </c>
      <c r="E1181" s="893">
        <v>0</v>
      </c>
      <c r="F1181" s="893">
        <v>185.04</v>
      </c>
      <c r="G1181" s="945">
        <v>6</v>
      </c>
      <c r="H1181" s="893">
        <v>2</v>
      </c>
      <c r="I1181" s="893">
        <v>0</v>
      </c>
      <c r="J1181" s="893">
        <v>2</v>
      </c>
      <c r="K1181" s="944">
        <v>48</v>
      </c>
      <c r="L1181" s="943">
        <v>233.04</v>
      </c>
      <c r="M1181" s="892">
        <v>0</v>
      </c>
      <c r="N1181" s="892">
        <v>0</v>
      </c>
      <c r="O1181" s="892">
        <v>0</v>
      </c>
      <c r="P1181" s="942">
        <v>233.04</v>
      </c>
      <c r="Q1181" s="892">
        <v>0</v>
      </c>
      <c r="R1181" s="892">
        <v>0</v>
      </c>
      <c r="S1181" s="892">
        <v>0</v>
      </c>
      <c r="T1181" s="892">
        <v>0</v>
      </c>
      <c r="U1181" s="892">
        <v>0</v>
      </c>
      <c r="V1181" s="926">
        <v>0</v>
      </c>
    </row>
    <row r="1182" spans="1:22">
      <c r="A1182" s="880" t="s">
        <v>2314</v>
      </c>
      <c r="B1182" s="946">
        <v>14.55</v>
      </c>
      <c r="C1182" s="946">
        <v>0</v>
      </c>
      <c r="D1182" s="893">
        <v>7</v>
      </c>
      <c r="E1182" s="893">
        <v>0</v>
      </c>
      <c r="F1182" s="893">
        <v>101.85000000000001</v>
      </c>
      <c r="G1182" s="945">
        <v>3.3</v>
      </c>
      <c r="H1182" s="893">
        <v>1</v>
      </c>
      <c r="I1182" s="893">
        <v>0</v>
      </c>
      <c r="J1182" s="893">
        <v>1</v>
      </c>
      <c r="K1182" s="944">
        <v>13.2</v>
      </c>
      <c r="L1182" s="943">
        <v>115.05000000000001</v>
      </c>
      <c r="M1182" s="892">
        <v>0</v>
      </c>
      <c r="N1182" s="892">
        <v>0</v>
      </c>
      <c r="O1182" s="892">
        <v>0</v>
      </c>
      <c r="P1182" s="942">
        <v>115.05000000000001</v>
      </c>
      <c r="Q1182" s="892">
        <v>0</v>
      </c>
      <c r="R1182" s="892">
        <v>0</v>
      </c>
      <c r="S1182" s="892">
        <v>0</v>
      </c>
      <c r="T1182" s="892">
        <v>0</v>
      </c>
      <c r="U1182" s="892">
        <v>0</v>
      </c>
      <c r="V1182" s="926">
        <v>0</v>
      </c>
    </row>
    <row r="1183" spans="1:22">
      <c r="A1183" s="882" t="s">
        <v>2313</v>
      </c>
      <c r="B1183" s="951">
        <v>20.99</v>
      </c>
      <c r="C1183" s="951">
        <v>0</v>
      </c>
      <c r="D1183" s="899">
        <v>9</v>
      </c>
      <c r="E1183" s="899">
        <v>0</v>
      </c>
      <c r="F1183" s="899">
        <v>188.91</v>
      </c>
      <c r="G1183" s="950">
        <v>3.4</v>
      </c>
      <c r="H1183" s="899">
        <v>2</v>
      </c>
      <c r="I1183" s="899">
        <v>0</v>
      </c>
      <c r="J1183" s="899">
        <v>2</v>
      </c>
      <c r="K1183" s="949">
        <v>27.2</v>
      </c>
      <c r="L1183" s="948">
        <v>216.10999999999999</v>
      </c>
      <c r="M1183" s="898">
        <v>0</v>
      </c>
      <c r="N1183" s="898">
        <v>0</v>
      </c>
      <c r="O1183" s="898">
        <v>130.93535754626811</v>
      </c>
      <c r="P1183" s="947">
        <v>85.174642453731849</v>
      </c>
      <c r="Q1183" s="898">
        <v>0</v>
      </c>
      <c r="R1183" s="898">
        <v>0</v>
      </c>
      <c r="S1183" s="898">
        <v>0</v>
      </c>
      <c r="T1183" s="898">
        <v>0</v>
      </c>
      <c r="U1183" s="898">
        <v>0</v>
      </c>
      <c r="V1183" s="925">
        <v>0</v>
      </c>
    </row>
    <row r="1184" spans="1:22">
      <c r="A1184" s="880" t="s">
        <v>2312</v>
      </c>
      <c r="B1184" s="946">
        <v>17.510000000000002</v>
      </c>
      <c r="C1184" s="946">
        <v>0</v>
      </c>
      <c r="D1184" s="893">
        <v>9</v>
      </c>
      <c r="E1184" s="893">
        <v>0</v>
      </c>
      <c r="F1184" s="893">
        <v>157.59</v>
      </c>
      <c r="G1184" s="945">
        <v>11.7</v>
      </c>
      <c r="H1184" s="893">
        <v>2</v>
      </c>
      <c r="I1184" s="893">
        <v>0</v>
      </c>
      <c r="J1184" s="893">
        <v>2</v>
      </c>
      <c r="K1184" s="944">
        <v>93.6</v>
      </c>
      <c r="L1184" s="943">
        <v>251.19</v>
      </c>
      <c r="M1184" s="892">
        <v>0</v>
      </c>
      <c r="N1184" s="892">
        <v>0</v>
      </c>
      <c r="O1184" s="892">
        <v>0</v>
      </c>
      <c r="P1184" s="942">
        <v>251.19</v>
      </c>
      <c r="Q1184" s="892">
        <v>0</v>
      </c>
      <c r="R1184" s="892">
        <v>0</v>
      </c>
      <c r="S1184" s="892">
        <v>0</v>
      </c>
      <c r="T1184" s="892">
        <v>0</v>
      </c>
      <c r="U1184" s="892">
        <v>0</v>
      </c>
      <c r="V1184" s="926">
        <v>0</v>
      </c>
    </row>
    <row r="1185" spans="1:22">
      <c r="A1185" s="882" t="s">
        <v>2311</v>
      </c>
      <c r="B1185" s="951">
        <v>25.89</v>
      </c>
      <c r="C1185" s="951">
        <v>0</v>
      </c>
      <c r="D1185" s="899">
        <v>9</v>
      </c>
      <c r="E1185" s="899">
        <v>0</v>
      </c>
      <c r="F1185" s="899">
        <v>233.01</v>
      </c>
      <c r="G1185" s="950">
        <v>6.3</v>
      </c>
      <c r="H1185" s="899">
        <v>2</v>
      </c>
      <c r="I1185" s="899">
        <v>0</v>
      </c>
      <c r="J1185" s="899">
        <v>2</v>
      </c>
      <c r="K1185" s="949">
        <v>50.4</v>
      </c>
      <c r="L1185" s="948">
        <v>283.40999999999997</v>
      </c>
      <c r="M1185" s="898">
        <v>0</v>
      </c>
      <c r="N1185" s="898">
        <v>0</v>
      </c>
      <c r="O1185" s="898">
        <v>155.28253502800354</v>
      </c>
      <c r="P1185" s="947">
        <v>128.12746497199643</v>
      </c>
      <c r="Q1185" s="898">
        <v>0</v>
      </c>
      <c r="R1185" s="898">
        <v>0</v>
      </c>
      <c r="S1185" s="898">
        <v>0</v>
      </c>
      <c r="T1185" s="898">
        <v>0</v>
      </c>
      <c r="U1185" s="898">
        <v>0</v>
      </c>
      <c r="V1185" s="925">
        <v>0</v>
      </c>
    </row>
    <row r="1186" spans="1:22">
      <c r="A1186" s="880" t="s">
        <v>2310</v>
      </c>
      <c r="B1186" s="946">
        <v>40.18</v>
      </c>
      <c r="C1186" s="946">
        <v>0</v>
      </c>
      <c r="D1186" s="893">
        <v>7</v>
      </c>
      <c r="E1186" s="893">
        <v>0</v>
      </c>
      <c r="F1186" s="893">
        <v>281.26</v>
      </c>
      <c r="G1186" s="945">
        <v>6</v>
      </c>
      <c r="H1186" s="893">
        <v>2</v>
      </c>
      <c r="I1186" s="893">
        <v>0</v>
      </c>
      <c r="J1186" s="893">
        <v>2</v>
      </c>
      <c r="K1186" s="944">
        <v>48</v>
      </c>
      <c r="L1186" s="943">
        <v>329.26</v>
      </c>
      <c r="M1186" s="892">
        <v>0</v>
      </c>
      <c r="N1186" s="892">
        <v>0</v>
      </c>
      <c r="O1186" s="892">
        <v>0</v>
      </c>
      <c r="P1186" s="942">
        <v>329.26</v>
      </c>
      <c r="Q1186" s="892">
        <v>0</v>
      </c>
      <c r="R1186" s="892">
        <v>0</v>
      </c>
      <c r="S1186" s="892">
        <v>0</v>
      </c>
      <c r="T1186" s="892">
        <v>0</v>
      </c>
      <c r="U1186" s="892">
        <v>0</v>
      </c>
      <c r="V1186" s="926">
        <v>0</v>
      </c>
    </row>
    <row r="1187" spans="1:22">
      <c r="A1187" s="882" t="s">
        <v>2386</v>
      </c>
      <c r="B1187" s="951">
        <v>42.03</v>
      </c>
      <c r="C1187" s="951">
        <v>0</v>
      </c>
      <c r="D1187" s="899">
        <v>7</v>
      </c>
      <c r="E1187" s="899">
        <v>0</v>
      </c>
      <c r="F1187" s="899">
        <v>294.21000000000004</v>
      </c>
      <c r="G1187" s="950">
        <v>5.9</v>
      </c>
      <c r="H1187" s="899">
        <v>3</v>
      </c>
      <c r="I1187" s="899">
        <v>0</v>
      </c>
      <c r="J1187" s="899">
        <v>3</v>
      </c>
      <c r="K1187" s="949">
        <v>70.800000000000011</v>
      </c>
      <c r="L1187" s="948">
        <v>365.01000000000005</v>
      </c>
      <c r="M1187" s="898">
        <v>365.01000000000005</v>
      </c>
      <c r="N1187" s="898">
        <v>0</v>
      </c>
      <c r="O1187" s="898">
        <v>0</v>
      </c>
      <c r="P1187" s="947">
        <v>0</v>
      </c>
      <c r="Q1187" s="898">
        <v>0</v>
      </c>
      <c r="R1187" s="898">
        <v>0</v>
      </c>
      <c r="S1187" s="898">
        <v>0</v>
      </c>
      <c r="T1187" s="898">
        <v>0</v>
      </c>
      <c r="U1187" s="898">
        <v>0</v>
      </c>
      <c r="V1187" s="925">
        <v>0</v>
      </c>
    </row>
    <row r="1188" spans="1:22">
      <c r="A1188" s="880" t="s">
        <v>2385</v>
      </c>
      <c r="B1188" s="946">
        <v>14.97</v>
      </c>
      <c r="C1188" s="946">
        <v>0</v>
      </c>
      <c r="D1188" s="893">
        <v>9</v>
      </c>
      <c r="E1188" s="893">
        <v>0</v>
      </c>
      <c r="F1188" s="893">
        <v>134.73000000000002</v>
      </c>
      <c r="G1188" s="945">
        <v>12.1</v>
      </c>
      <c r="H1188" s="893">
        <v>2</v>
      </c>
      <c r="I1188" s="893">
        <v>0</v>
      </c>
      <c r="J1188" s="893">
        <v>2</v>
      </c>
      <c r="K1188" s="944">
        <v>96.8</v>
      </c>
      <c r="L1188" s="943">
        <v>231.53000000000003</v>
      </c>
      <c r="M1188" s="892">
        <v>231.53000000000003</v>
      </c>
      <c r="N1188" s="892">
        <v>0</v>
      </c>
      <c r="O1188" s="892">
        <v>0</v>
      </c>
      <c r="P1188" s="942">
        <v>0</v>
      </c>
      <c r="Q1188" s="892">
        <v>0</v>
      </c>
      <c r="R1188" s="892">
        <v>0</v>
      </c>
      <c r="S1188" s="892">
        <v>0</v>
      </c>
      <c r="T1188" s="892">
        <v>0</v>
      </c>
      <c r="U1188" s="892">
        <v>0</v>
      </c>
      <c r="V1188" s="926">
        <v>0</v>
      </c>
    </row>
    <row r="1189" spans="1:22">
      <c r="A1189" s="882" t="s">
        <v>2384</v>
      </c>
      <c r="B1189" s="951">
        <v>12.79</v>
      </c>
      <c r="C1189" s="951">
        <v>0</v>
      </c>
      <c r="D1189" s="899">
        <v>9</v>
      </c>
      <c r="E1189" s="899">
        <v>0</v>
      </c>
      <c r="F1189" s="899">
        <v>115.10999999999999</v>
      </c>
      <c r="G1189" s="950">
        <v>5.9</v>
      </c>
      <c r="H1189" s="899">
        <v>2</v>
      </c>
      <c r="I1189" s="899">
        <v>0</v>
      </c>
      <c r="J1189" s="899">
        <v>2</v>
      </c>
      <c r="K1189" s="949">
        <v>47.2</v>
      </c>
      <c r="L1189" s="948">
        <v>162.31</v>
      </c>
      <c r="M1189" s="898">
        <v>162.31</v>
      </c>
      <c r="N1189" s="898">
        <v>0</v>
      </c>
      <c r="O1189" s="898">
        <v>0</v>
      </c>
      <c r="P1189" s="947">
        <v>0</v>
      </c>
      <c r="Q1189" s="898">
        <v>0</v>
      </c>
      <c r="R1189" s="898">
        <v>0</v>
      </c>
      <c r="S1189" s="898">
        <v>0</v>
      </c>
      <c r="T1189" s="898">
        <v>0</v>
      </c>
      <c r="U1189" s="898">
        <v>0</v>
      </c>
      <c r="V1189" s="925">
        <v>0</v>
      </c>
    </row>
    <row r="1190" spans="1:22">
      <c r="A1190" s="880" t="s">
        <v>2383</v>
      </c>
      <c r="B1190" s="946">
        <v>9.43</v>
      </c>
      <c r="C1190" s="946">
        <v>0</v>
      </c>
      <c r="D1190" s="893">
        <v>9</v>
      </c>
      <c r="E1190" s="893">
        <v>0</v>
      </c>
      <c r="F1190" s="893">
        <v>84.87</v>
      </c>
      <c r="G1190" s="945">
        <v>5.9</v>
      </c>
      <c r="H1190" s="893">
        <v>1</v>
      </c>
      <c r="I1190" s="893">
        <v>0</v>
      </c>
      <c r="J1190" s="893">
        <v>1</v>
      </c>
      <c r="K1190" s="944">
        <v>23.6</v>
      </c>
      <c r="L1190" s="943">
        <v>108.47</v>
      </c>
      <c r="M1190" s="892">
        <v>108.47</v>
      </c>
      <c r="N1190" s="892">
        <v>0</v>
      </c>
      <c r="O1190" s="892">
        <v>0</v>
      </c>
      <c r="P1190" s="942">
        <v>0</v>
      </c>
      <c r="Q1190" s="892">
        <v>0</v>
      </c>
      <c r="R1190" s="892">
        <v>0</v>
      </c>
      <c r="S1190" s="892">
        <v>0</v>
      </c>
      <c r="T1190" s="892">
        <v>0</v>
      </c>
      <c r="U1190" s="892">
        <v>0</v>
      </c>
      <c r="V1190" s="926">
        <v>0</v>
      </c>
    </row>
    <row r="1191" spans="1:22">
      <c r="A1191" s="880" t="s">
        <v>2382</v>
      </c>
      <c r="B1191" s="946">
        <v>16.46</v>
      </c>
      <c r="C1191" s="946">
        <v>0</v>
      </c>
      <c r="D1191" s="893">
        <v>9</v>
      </c>
      <c r="E1191" s="893">
        <v>0</v>
      </c>
      <c r="F1191" s="893">
        <v>148.14000000000001</v>
      </c>
      <c r="G1191" s="945">
        <v>11.8</v>
      </c>
      <c r="H1191" s="893">
        <v>2</v>
      </c>
      <c r="I1191" s="893">
        <v>0</v>
      </c>
      <c r="J1191" s="893">
        <v>2</v>
      </c>
      <c r="K1191" s="944">
        <v>94.4</v>
      </c>
      <c r="L1191" s="943">
        <v>242.54000000000002</v>
      </c>
      <c r="M1191" s="892">
        <v>242.54000000000002</v>
      </c>
      <c r="N1191" s="892">
        <v>0</v>
      </c>
      <c r="O1191" s="892">
        <v>0</v>
      </c>
      <c r="P1191" s="942">
        <v>0</v>
      </c>
      <c r="Q1191" s="892">
        <v>0</v>
      </c>
      <c r="R1191" s="892">
        <v>0</v>
      </c>
      <c r="S1191" s="892">
        <v>0</v>
      </c>
      <c r="T1191" s="892">
        <v>0</v>
      </c>
      <c r="U1191" s="892">
        <v>0</v>
      </c>
      <c r="V1191" s="926">
        <v>0</v>
      </c>
    </row>
    <row r="1192" spans="1:22">
      <c r="A1192" s="882" t="s">
        <v>2381</v>
      </c>
      <c r="B1192" s="951">
        <v>29.51</v>
      </c>
      <c r="C1192" s="951">
        <v>0</v>
      </c>
      <c r="D1192" s="899">
        <v>7</v>
      </c>
      <c r="E1192" s="899">
        <v>0</v>
      </c>
      <c r="F1192" s="899">
        <v>206.57000000000002</v>
      </c>
      <c r="G1192" s="950">
        <v>5.9</v>
      </c>
      <c r="H1192" s="899">
        <v>2</v>
      </c>
      <c r="I1192" s="899">
        <v>0</v>
      </c>
      <c r="J1192" s="899">
        <v>2</v>
      </c>
      <c r="K1192" s="949">
        <v>47.2</v>
      </c>
      <c r="L1192" s="948">
        <v>253.77000000000004</v>
      </c>
      <c r="M1192" s="898">
        <v>253.77000000000004</v>
      </c>
      <c r="N1192" s="898">
        <v>0</v>
      </c>
      <c r="O1192" s="898">
        <v>0</v>
      </c>
      <c r="P1192" s="947">
        <v>0</v>
      </c>
      <c r="Q1192" s="898">
        <v>0</v>
      </c>
      <c r="R1192" s="898">
        <v>0</v>
      </c>
      <c r="S1192" s="898">
        <v>0</v>
      </c>
      <c r="T1192" s="898">
        <v>0</v>
      </c>
      <c r="U1192" s="898">
        <v>0</v>
      </c>
      <c r="V1192" s="925">
        <v>0</v>
      </c>
    </row>
    <row r="1193" spans="1:22">
      <c r="A1193" s="880" t="s">
        <v>2309</v>
      </c>
      <c r="B1193" s="946">
        <v>25.14</v>
      </c>
      <c r="C1193" s="946">
        <v>0</v>
      </c>
      <c r="D1193" s="893">
        <v>9</v>
      </c>
      <c r="E1193" s="893">
        <v>0</v>
      </c>
      <c r="F1193" s="893">
        <v>226.26</v>
      </c>
      <c r="G1193" s="945">
        <v>13.2</v>
      </c>
      <c r="H1193" s="893">
        <v>2</v>
      </c>
      <c r="I1193" s="893">
        <v>0</v>
      </c>
      <c r="J1193" s="893">
        <v>2</v>
      </c>
      <c r="K1193" s="944">
        <v>105.6</v>
      </c>
      <c r="L1193" s="943">
        <v>331.86</v>
      </c>
      <c r="M1193" s="892">
        <v>0</v>
      </c>
      <c r="N1193" s="892">
        <v>0</v>
      </c>
      <c r="O1193" s="892">
        <v>0</v>
      </c>
      <c r="P1193" s="942">
        <v>184.95634819882943</v>
      </c>
      <c r="Q1193" s="892">
        <v>146.90365180117058</v>
      </c>
      <c r="R1193" s="892">
        <v>0</v>
      </c>
      <c r="S1193" s="892">
        <v>0</v>
      </c>
      <c r="T1193" s="892">
        <v>0</v>
      </c>
      <c r="U1193" s="892">
        <v>0</v>
      </c>
      <c r="V1193" s="926">
        <v>0</v>
      </c>
    </row>
    <row r="1194" spans="1:22">
      <c r="A1194" s="882" t="s">
        <v>2308</v>
      </c>
      <c r="B1194" s="951">
        <v>17.93</v>
      </c>
      <c r="C1194" s="951">
        <v>18.5</v>
      </c>
      <c r="D1194" s="899">
        <v>13</v>
      </c>
      <c r="E1194" s="899">
        <v>13</v>
      </c>
      <c r="F1194" s="899">
        <v>473.59000000000003</v>
      </c>
      <c r="G1194" s="950">
        <v>9.2249999999999996</v>
      </c>
      <c r="H1194" s="899">
        <v>4</v>
      </c>
      <c r="I1194" s="899">
        <v>0</v>
      </c>
      <c r="J1194" s="899">
        <v>4</v>
      </c>
      <c r="K1194" s="949">
        <v>147.6</v>
      </c>
      <c r="L1194" s="948">
        <v>621.19000000000005</v>
      </c>
      <c r="M1194" s="898">
        <v>0</v>
      </c>
      <c r="N1194" s="898">
        <v>0</v>
      </c>
      <c r="O1194" s="898">
        <v>0</v>
      </c>
      <c r="P1194" s="947">
        <v>621.19000000000005</v>
      </c>
      <c r="Q1194" s="898">
        <v>0</v>
      </c>
      <c r="R1194" s="898">
        <v>0</v>
      </c>
      <c r="S1194" s="898">
        <v>0</v>
      </c>
      <c r="T1194" s="898">
        <v>0</v>
      </c>
      <c r="U1194" s="898">
        <v>0</v>
      </c>
      <c r="V1194" s="925">
        <v>0</v>
      </c>
    </row>
    <row r="1195" spans="1:22">
      <c r="A1195" s="880" t="s">
        <v>2345</v>
      </c>
      <c r="B1195" s="946">
        <v>13.1</v>
      </c>
      <c r="C1195" s="946">
        <v>13.57</v>
      </c>
      <c r="D1195" s="893">
        <v>13</v>
      </c>
      <c r="E1195" s="893">
        <v>13</v>
      </c>
      <c r="F1195" s="893">
        <v>346.71</v>
      </c>
      <c r="G1195" s="945">
        <v>18.384</v>
      </c>
      <c r="H1195" s="893">
        <v>4</v>
      </c>
      <c r="I1195" s="893">
        <v>0</v>
      </c>
      <c r="J1195" s="893">
        <v>4</v>
      </c>
      <c r="K1195" s="944">
        <v>294.14400000000001</v>
      </c>
      <c r="L1195" s="943">
        <v>640.85400000000004</v>
      </c>
      <c r="M1195" s="892">
        <v>0</v>
      </c>
      <c r="N1195" s="892">
        <v>0</v>
      </c>
      <c r="O1195" s="892">
        <v>0</v>
      </c>
      <c r="P1195" s="942">
        <v>640.85400000000004</v>
      </c>
      <c r="Q1195" s="892">
        <v>0</v>
      </c>
      <c r="R1195" s="892">
        <v>0</v>
      </c>
      <c r="S1195" s="892">
        <v>0</v>
      </c>
      <c r="T1195" s="892">
        <v>0</v>
      </c>
      <c r="U1195" s="892">
        <v>0</v>
      </c>
      <c r="V1195" s="926">
        <v>0</v>
      </c>
    </row>
    <row r="1196" spans="1:22">
      <c r="A1196" s="882" t="s">
        <v>2307</v>
      </c>
      <c r="B1196" s="951">
        <v>10.91</v>
      </c>
      <c r="C1196" s="951">
        <v>11.35</v>
      </c>
      <c r="D1196" s="899">
        <v>13</v>
      </c>
      <c r="E1196" s="899">
        <v>13</v>
      </c>
      <c r="F1196" s="899">
        <v>289.38</v>
      </c>
      <c r="G1196" s="950">
        <v>9.2249999999999996</v>
      </c>
      <c r="H1196" s="899">
        <v>4</v>
      </c>
      <c r="I1196" s="899">
        <v>0</v>
      </c>
      <c r="J1196" s="899">
        <v>4</v>
      </c>
      <c r="K1196" s="949">
        <v>147.6</v>
      </c>
      <c r="L1196" s="948">
        <v>436.98</v>
      </c>
      <c r="M1196" s="898">
        <v>0</v>
      </c>
      <c r="N1196" s="898">
        <v>0</v>
      </c>
      <c r="O1196" s="898">
        <v>0</v>
      </c>
      <c r="P1196" s="947">
        <v>436.98</v>
      </c>
      <c r="Q1196" s="898">
        <v>0</v>
      </c>
      <c r="R1196" s="898">
        <v>0</v>
      </c>
      <c r="S1196" s="898">
        <v>0</v>
      </c>
      <c r="T1196" s="898">
        <v>0</v>
      </c>
      <c r="U1196" s="898">
        <v>0</v>
      </c>
      <c r="V1196" s="925">
        <v>0</v>
      </c>
    </row>
    <row r="1197" spans="1:22">
      <c r="A1197" s="880" t="s">
        <v>2306</v>
      </c>
      <c r="B1197" s="946">
        <v>14.54</v>
      </c>
      <c r="C1197" s="946">
        <v>15.59</v>
      </c>
      <c r="D1197" s="893">
        <v>13</v>
      </c>
      <c r="E1197" s="893">
        <v>13</v>
      </c>
      <c r="F1197" s="893">
        <v>391.68999999999994</v>
      </c>
      <c r="G1197" s="945">
        <v>9.2249999999999996</v>
      </c>
      <c r="H1197" s="893">
        <v>4</v>
      </c>
      <c r="I1197" s="893">
        <v>0</v>
      </c>
      <c r="J1197" s="893">
        <v>4</v>
      </c>
      <c r="K1197" s="944">
        <v>147.6</v>
      </c>
      <c r="L1197" s="943">
        <v>539.29</v>
      </c>
      <c r="M1197" s="892">
        <v>0</v>
      </c>
      <c r="N1197" s="892">
        <v>0</v>
      </c>
      <c r="O1197" s="892">
        <v>65.598404322178723</v>
      </c>
      <c r="P1197" s="942">
        <v>473.69159567782123</v>
      </c>
      <c r="Q1197" s="892">
        <v>0</v>
      </c>
      <c r="R1197" s="892">
        <v>0</v>
      </c>
      <c r="S1197" s="892">
        <v>0</v>
      </c>
      <c r="T1197" s="892">
        <v>0</v>
      </c>
      <c r="U1197" s="892">
        <v>0</v>
      </c>
      <c r="V1197" s="926">
        <v>0</v>
      </c>
    </row>
    <row r="1198" spans="1:22">
      <c r="A1198" s="882" t="s">
        <v>2344</v>
      </c>
      <c r="B1198" s="951">
        <v>14.85</v>
      </c>
      <c r="C1198" s="951">
        <v>14.85</v>
      </c>
      <c r="D1198" s="899">
        <v>13</v>
      </c>
      <c r="E1198" s="899">
        <v>13</v>
      </c>
      <c r="F1198" s="899">
        <v>386.09999999999997</v>
      </c>
      <c r="G1198" s="950">
        <v>15.817500000000001</v>
      </c>
      <c r="H1198" s="899">
        <v>4</v>
      </c>
      <c r="I1198" s="899">
        <v>0</v>
      </c>
      <c r="J1198" s="899">
        <v>4</v>
      </c>
      <c r="K1198" s="949">
        <v>253.08</v>
      </c>
      <c r="L1198" s="948">
        <v>639.17999999999995</v>
      </c>
      <c r="M1198" s="898">
        <v>0</v>
      </c>
      <c r="N1198" s="898">
        <v>0</v>
      </c>
      <c r="O1198" s="898">
        <v>0</v>
      </c>
      <c r="P1198" s="947">
        <v>639.17999999999995</v>
      </c>
      <c r="Q1198" s="898">
        <v>0</v>
      </c>
      <c r="R1198" s="898">
        <v>0</v>
      </c>
      <c r="S1198" s="898">
        <v>0</v>
      </c>
      <c r="T1198" s="898">
        <v>0</v>
      </c>
      <c r="U1198" s="898">
        <v>0</v>
      </c>
      <c r="V1198" s="925">
        <v>0</v>
      </c>
    </row>
    <row r="1199" spans="1:22">
      <c r="A1199" s="880" t="s">
        <v>2305</v>
      </c>
      <c r="B1199" s="946">
        <v>18.79</v>
      </c>
      <c r="C1199" s="946">
        <v>21.13</v>
      </c>
      <c r="D1199" s="893">
        <v>13</v>
      </c>
      <c r="E1199" s="893">
        <v>13</v>
      </c>
      <c r="F1199" s="893">
        <v>518.96</v>
      </c>
      <c r="G1199" s="945">
        <v>13.183999999999999</v>
      </c>
      <c r="H1199" s="893">
        <v>6</v>
      </c>
      <c r="I1199" s="893">
        <v>0</v>
      </c>
      <c r="J1199" s="893">
        <v>6</v>
      </c>
      <c r="K1199" s="944">
        <v>316.416</v>
      </c>
      <c r="L1199" s="943">
        <v>835.37599999999998</v>
      </c>
      <c r="M1199" s="892">
        <v>0</v>
      </c>
      <c r="N1199" s="892">
        <v>0</v>
      </c>
      <c r="O1199" s="892">
        <v>0</v>
      </c>
      <c r="P1199" s="942">
        <v>835.37599999999998</v>
      </c>
      <c r="Q1199" s="892">
        <v>0</v>
      </c>
      <c r="R1199" s="892">
        <v>0</v>
      </c>
      <c r="S1199" s="892">
        <v>0</v>
      </c>
      <c r="T1199" s="892">
        <v>0</v>
      </c>
      <c r="U1199" s="892">
        <v>0</v>
      </c>
      <c r="V1199" s="926">
        <v>0</v>
      </c>
    </row>
    <row r="1200" spans="1:22">
      <c r="A1200" s="880" t="s">
        <v>2304</v>
      </c>
      <c r="B1200" s="946">
        <v>11.38</v>
      </c>
      <c r="C1200" s="946">
        <v>11.16</v>
      </c>
      <c r="D1200" s="893">
        <v>13</v>
      </c>
      <c r="E1200" s="893">
        <v>13</v>
      </c>
      <c r="F1200" s="893">
        <v>293.02</v>
      </c>
      <c r="G1200" s="945">
        <v>11.074999999999999</v>
      </c>
      <c r="H1200" s="893">
        <v>4</v>
      </c>
      <c r="I1200" s="893">
        <v>0</v>
      </c>
      <c r="J1200" s="893">
        <v>4</v>
      </c>
      <c r="K1200" s="944">
        <v>177.2</v>
      </c>
      <c r="L1200" s="943">
        <v>470.21999999999997</v>
      </c>
      <c r="M1200" s="892">
        <v>0</v>
      </c>
      <c r="N1200" s="892">
        <v>0</v>
      </c>
      <c r="O1200" s="892">
        <v>0</v>
      </c>
      <c r="P1200" s="942">
        <v>470.21999999999997</v>
      </c>
      <c r="Q1200" s="892">
        <v>0</v>
      </c>
      <c r="R1200" s="892">
        <v>0</v>
      </c>
      <c r="S1200" s="892">
        <v>0</v>
      </c>
      <c r="T1200" s="892">
        <v>0</v>
      </c>
      <c r="U1200" s="892">
        <v>0</v>
      </c>
      <c r="V1200" s="926">
        <v>0</v>
      </c>
    </row>
    <row r="1201" spans="1:22">
      <c r="A1201" s="882" t="s">
        <v>2303</v>
      </c>
      <c r="B1201" s="951">
        <v>7.23</v>
      </c>
      <c r="C1201" s="951">
        <v>8.6300000000000008</v>
      </c>
      <c r="D1201" s="899">
        <v>17</v>
      </c>
      <c r="E1201" s="899">
        <v>17</v>
      </c>
      <c r="F1201" s="899">
        <v>269.62</v>
      </c>
      <c r="G1201" s="950">
        <v>5.1204999999999998</v>
      </c>
      <c r="H1201" s="899">
        <v>4</v>
      </c>
      <c r="I1201" s="899">
        <v>0</v>
      </c>
      <c r="J1201" s="899">
        <v>4</v>
      </c>
      <c r="K1201" s="949">
        <v>81.927999999999997</v>
      </c>
      <c r="L1201" s="948">
        <v>351.548</v>
      </c>
      <c r="M1201" s="898">
        <v>0</v>
      </c>
      <c r="N1201" s="898">
        <v>0</v>
      </c>
      <c r="O1201" s="898">
        <v>351.548</v>
      </c>
      <c r="P1201" s="947">
        <v>0</v>
      </c>
      <c r="Q1201" s="898">
        <v>0</v>
      </c>
      <c r="R1201" s="898">
        <v>0</v>
      </c>
      <c r="S1201" s="898">
        <v>0</v>
      </c>
      <c r="T1201" s="898">
        <v>0</v>
      </c>
      <c r="U1201" s="898">
        <v>0</v>
      </c>
      <c r="V1201" s="925">
        <v>0</v>
      </c>
    </row>
    <row r="1202" spans="1:22">
      <c r="A1202" s="880" t="s">
        <v>2380</v>
      </c>
      <c r="B1202" s="946">
        <v>21.01</v>
      </c>
      <c r="C1202" s="946">
        <v>0</v>
      </c>
      <c r="D1202" s="893">
        <v>9</v>
      </c>
      <c r="E1202" s="893">
        <v>0</v>
      </c>
      <c r="F1202" s="893">
        <v>189.09</v>
      </c>
      <c r="G1202" s="945">
        <v>3.3</v>
      </c>
      <c r="H1202" s="893">
        <v>2</v>
      </c>
      <c r="I1202" s="893">
        <v>0</v>
      </c>
      <c r="J1202" s="893">
        <v>2</v>
      </c>
      <c r="K1202" s="944">
        <v>26.4</v>
      </c>
      <c r="L1202" s="943">
        <v>215.49</v>
      </c>
      <c r="M1202" s="892">
        <v>215.49</v>
      </c>
      <c r="N1202" s="892">
        <v>0</v>
      </c>
      <c r="O1202" s="892">
        <v>0</v>
      </c>
      <c r="P1202" s="942">
        <v>0</v>
      </c>
      <c r="Q1202" s="892">
        <v>0</v>
      </c>
      <c r="R1202" s="892">
        <v>0</v>
      </c>
      <c r="S1202" s="892">
        <v>0</v>
      </c>
      <c r="T1202" s="892">
        <v>0</v>
      </c>
      <c r="U1202" s="892">
        <v>0</v>
      </c>
      <c r="V1202" s="926">
        <v>0</v>
      </c>
    </row>
    <row r="1203" spans="1:22">
      <c r="A1203" s="882" t="s">
        <v>2379</v>
      </c>
      <c r="B1203" s="951">
        <v>21.17</v>
      </c>
      <c r="C1203" s="951">
        <v>0</v>
      </c>
      <c r="D1203" s="899">
        <v>9</v>
      </c>
      <c r="E1203" s="899">
        <v>0</v>
      </c>
      <c r="F1203" s="899">
        <v>190.53000000000003</v>
      </c>
      <c r="G1203" s="950">
        <v>4.7300000000000004</v>
      </c>
      <c r="H1203" s="899">
        <v>2</v>
      </c>
      <c r="I1203" s="899">
        <v>0</v>
      </c>
      <c r="J1203" s="899">
        <v>2</v>
      </c>
      <c r="K1203" s="949">
        <v>37.840000000000003</v>
      </c>
      <c r="L1203" s="948">
        <v>228.37000000000003</v>
      </c>
      <c r="M1203" s="898">
        <v>101.31363579212956</v>
      </c>
      <c r="N1203" s="898">
        <v>127.05636420787049</v>
      </c>
      <c r="O1203" s="898">
        <v>0</v>
      </c>
      <c r="P1203" s="947">
        <v>0</v>
      </c>
      <c r="Q1203" s="898">
        <v>0</v>
      </c>
      <c r="R1203" s="898">
        <v>0</v>
      </c>
      <c r="S1203" s="898">
        <v>0</v>
      </c>
      <c r="T1203" s="898">
        <v>0</v>
      </c>
      <c r="U1203" s="898">
        <v>0</v>
      </c>
      <c r="V1203" s="925">
        <v>0</v>
      </c>
    </row>
    <row r="1204" spans="1:22">
      <c r="A1204" s="880" t="s">
        <v>2302</v>
      </c>
      <c r="B1204" s="946">
        <v>24.73</v>
      </c>
      <c r="C1204" s="946">
        <v>0</v>
      </c>
      <c r="D1204" s="893">
        <v>9</v>
      </c>
      <c r="E1204" s="893">
        <v>0</v>
      </c>
      <c r="F1204" s="893">
        <v>222.57</v>
      </c>
      <c r="G1204" s="945">
        <v>6</v>
      </c>
      <c r="H1204" s="893">
        <v>2</v>
      </c>
      <c r="I1204" s="893">
        <v>0</v>
      </c>
      <c r="J1204" s="893">
        <v>2</v>
      </c>
      <c r="K1204" s="944">
        <v>48</v>
      </c>
      <c r="L1204" s="943">
        <v>270.57</v>
      </c>
      <c r="M1204" s="892">
        <v>0</v>
      </c>
      <c r="N1204" s="892">
        <v>0</v>
      </c>
      <c r="O1204" s="892">
        <v>270.57</v>
      </c>
      <c r="P1204" s="942">
        <v>0</v>
      </c>
      <c r="Q1204" s="892">
        <v>0</v>
      </c>
      <c r="R1204" s="892">
        <v>0</v>
      </c>
      <c r="S1204" s="892">
        <v>0</v>
      </c>
      <c r="T1204" s="892">
        <v>0</v>
      </c>
      <c r="U1204" s="892">
        <v>0</v>
      </c>
      <c r="V1204" s="926">
        <v>0</v>
      </c>
    </row>
    <row r="1205" spans="1:22">
      <c r="A1205" s="882" t="s">
        <v>2378</v>
      </c>
      <c r="B1205" s="951">
        <v>27.5</v>
      </c>
      <c r="C1205" s="951">
        <v>0</v>
      </c>
      <c r="D1205" s="899">
        <v>9</v>
      </c>
      <c r="E1205" s="899">
        <v>0</v>
      </c>
      <c r="F1205" s="899">
        <v>247.5</v>
      </c>
      <c r="G1205" s="950">
        <v>7.6</v>
      </c>
      <c r="H1205" s="899">
        <v>2</v>
      </c>
      <c r="I1205" s="899">
        <v>0</v>
      </c>
      <c r="J1205" s="899">
        <v>2</v>
      </c>
      <c r="K1205" s="949">
        <v>60.8</v>
      </c>
      <c r="L1205" s="948">
        <v>308.3</v>
      </c>
      <c r="M1205" s="898">
        <v>171.08880566930472</v>
      </c>
      <c r="N1205" s="898">
        <v>137.21119433069532</v>
      </c>
      <c r="O1205" s="898">
        <v>0</v>
      </c>
      <c r="P1205" s="947">
        <v>0</v>
      </c>
      <c r="Q1205" s="898">
        <v>0</v>
      </c>
      <c r="R1205" s="898">
        <v>0</v>
      </c>
      <c r="S1205" s="898">
        <v>0</v>
      </c>
      <c r="T1205" s="898">
        <v>0</v>
      </c>
      <c r="U1205" s="898">
        <v>0</v>
      </c>
      <c r="V1205" s="925">
        <v>0</v>
      </c>
    </row>
    <row r="1206" spans="1:22">
      <c r="A1206" s="880" t="s">
        <v>2301</v>
      </c>
      <c r="B1206" s="946">
        <v>19.66</v>
      </c>
      <c r="C1206" s="946">
        <v>0</v>
      </c>
      <c r="D1206" s="893">
        <v>9</v>
      </c>
      <c r="E1206" s="893">
        <v>0</v>
      </c>
      <c r="F1206" s="893">
        <v>176.94</v>
      </c>
      <c r="G1206" s="945">
        <v>6.7</v>
      </c>
      <c r="H1206" s="893">
        <v>2</v>
      </c>
      <c r="I1206" s="893">
        <v>0</v>
      </c>
      <c r="J1206" s="893">
        <v>2</v>
      </c>
      <c r="K1206" s="944">
        <v>53.6</v>
      </c>
      <c r="L1206" s="943">
        <v>230.54</v>
      </c>
      <c r="M1206" s="892">
        <v>0</v>
      </c>
      <c r="N1206" s="892">
        <v>0</v>
      </c>
      <c r="O1206" s="892">
        <v>230.54</v>
      </c>
      <c r="P1206" s="942">
        <v>0</v>
      </c>
      <c r="Q1206" s="892">
        <v>0</v>
      </c>
      <c r="R1206" s="892">
        <v>0</v>
      </c>
      <c r="S1206" s="892">
        <v>0</v>
      </c>
      <c r="T1206" s="892">
        <v>0</v>
      </c>
      <c r="U1206" s="892">
        <v>0</v>
      </c>
      <c r="V1206" s="926">
        <v>0</v>
      </c>
    </row>
    <row r="1207" spans="1:22">
      <c r="A1207" s="882" t="s">
        <v>2300</v>
      </c>
      <c r="B1207" s="951">
        <v>20.52</v>
      </c>
      <c r="C1207" s="951">
        <v>0</v>
      </c>
      <c r="D1207" s="899">
        <v>9</v>
      </c>
      <c r="E1207" s="899">
        <v>0</v>
      </c>
      <c r="F1207" s="899">
        <v>184.68</v>
      </c>
      <c r="G1207" s="950">
        <v>6</v>
      </c>
      <c r="H1207" s="899">
        <v>2</v>
      </c>
      <c r="I1207" s="899">
        <v>0</v>
      </c>
      <c r="J1207" s="899">
        <v>2</v>
      </c>
      <c r="K1207" s="949">
        <v>48</v>
      </c>
      <c r="L1207" s="948">
        <v>232.68</v>
      </c>
      <c r="M1207" s="898">
        <v>0</v>
      </c>
      <c r="N1207" s="898">
        <v>0</v>
      </c>
      <c r="O1207" s="898">
        <v>146.93629443616103</v>
      </c>
      <c r="P1207" s="947">
        <v>85.743705563838972</v>
      </c>
      <c r="Q1207" s="898">
        <v>0</v>
      </c>
      <c r="R1207" s="898">
        <v>0</v>
      </c>
      <c r="S1207" s="898">
        <v>0</v>
      </c>
      <c r="T1207" s="898">
        <v>0</v>
      </c>
      <c r="U1207" s="898">
        <v>0</v>
      </c>
      <c r="V1207" s="925">
        <v>0</v>
      </c>
    </row>
    <row r="1208" spans="1:22">
      <c r="A1208" s="880" t="s">
        <v>2299</v>
      </c>
      <c r="B1208" s="946">
        <v>14.13</v>
      </c>
      <c r="C1208" s="946">
        <v>0</v>
      </c>
      <c r="D1208" s="893">
        <v>7</v>
      </c>
      <c r="E1208" s="893">
        <v>0</v>
      </c>
      <c r="F1208" s="893">
        <v>98.910000000000011</v>
      </c>
      <c r="G1208" s="945">
        <v>4.8</v>
      </c>
      <c r="H1208" s="893">
        <v>1</v>
      </c>
      <c r="I1208" s="893">
        <v>0</v>
      </c>
      <c r="J1208" s="893">
        <v>1</v>
      </c>
      <c r="K1208" s="944">
        <v>19.2</v>
      </c>
      <c r="L1208" s="943">
        <v>118.11000000000001</v>
      </c>
      <c r="M1208" s="892">
        <v>0</v>
      </c>
      <c r="N1208" s="892">
        <v>0</v>
      </c>
      <c r="O1208" s="892">
        <v>0</v>
      </c>
      <c r="P1208" s="942">
        <v>118.11000000000001</v>
      </c>
      <c r="Q1208" s="892">
        <v>0</v>
      </c>
      <c r="R1208" s="892">
        <v>0</v>
      </c>
      <c r="S1208" s="892">
        <v>0</v>
      </c>
      <c r="T1208" s="892">
        <v>0</v>
      </c>
      <c r="U1208" s="892">
        <v>0</v>
      </c>
      <c r="V1208" s="926">
        <v>0</v>
      </c>
    </row>
    <row r="1209" spans="1:22">
      <c r="A1209" s="882" t="s">
        <v>2298</v>
      </c>
      <c r="B1209" s="951">
        <v>26.63</v>
      </c>
      <c r="C1209" s="951">
        <v>0</v>
      </c>
      <c r="D1209" s="899">
        <v>7</v>
      </c>
      <c r="E1209" s="899">
        <v>0</v>
      </c>
      <c r="F1209" s="899">
        <v>186.41</v>
      </c>
      <c r="G1209" s="950">
        <v>6.7</v>
      </c>
      <c r="H1209" s="899">
        <v>2</v>
      </c>
      <c r="I1209" s="899">
        <v>0</v>
      </c>
      <c r="J1209" s="899">
        <v>2</v>
      </c>
      <c r="K1209" s="949">
        <v>53.6</v>
      </c>
      <c r="L1209" s="948">
        <v>240.01</v>
      </c>
      <c r="M1209" s="898">
        <v>0</v>
      </c>
      <c r="N1209" s="898">
        <v>0</v>
      </c>
      <c r="O1209" s="898">
        <v>240.01</v>
      </c>
      <c r="P1209" s="947">
        <v>0</v>
      </c>
      <c r="Q1209" s="898">
        <v>0</v>
      </c>
      <c r="R1209" s="898">
        <v>0</v>
      </c>
      <c r="S1209" s="898">
        <v>0</v>
      </c>
      <c r="T1209" s="898">
        <v>0</v>
      </c>
      <c r="U1209" s="898">
        <v>0</v>
      </c>
      <c r="V1209" s="925">
        <v>0</v>
      </c>
    </row>
    <row r="1210" spans="1:22">
      <c r="A1210" s="880" t="s">
        <v>2297</v>
      </c>
      <c r="B1210" s="946">
        <v>14.44</v>
      </c>
      <c r="C1210" s="946">
        <v>0</v>
      </c>
      <c r="D1210" s="893">
        <v>7</v>
      </c>
      <c r="E1210" s="893">
        <v>0</v>
      </c>
      <c r="F1210" s="893">
        <v>101.08</v>
      </c>
      <c r="G1210" s="945">
        <v>3.9</v>
      </c>
      <c r="H1210" s="893">
        <v>1</v>
      </c>
      <c r="I1210" s="893">
        <v>0</v>
      </c>
      <c r="J1210" s="893">
        <v>1</v>
      </c>
      <c r="K1210" s="944">
        <v>15.6</v>
      </c>
      <c r="L1210" s="943">
        <v>116.67999999999999</v>
      </c>
      <c r="M1210" s="892">
        <v>0</v>
      </c>
      <c r="N1210" s="892">
        <v>0</v>
      </c>
      <c r="O1210" s="892">
        <v>116.67999999999999</v>
      </c>
      <c r="P1210" s="942">
        <v>0</v>
      </c>
      <c r="Q1210" s="892">
        <v>0</v>
      </c>
      <c r="R1210" s="892">
        <v>0</v>
      </c>
      <c r="S1210" s="892">
        <v>0</v>
      </c>
      <c r="T1210" s="892">
        <v>0</v>
      </c>
      <c r="U1210" s="892">
        <v>0</v>
      </c>
      <c r="V1210" s="926">
        <v>0</v>
      </c>
    </row>
    <row r="1211" spans="1:22">
      <c r="A1211" s="882" t="s">
        <v>2296</v>
      </c>
      <c r="B1211" s="951">
        <v>31.51</v>
      </c>
      <c r="C1211" s="951">
        <v>0</v>
      </c>
      <c r="D1211" s="899">
        <v>7</v>
      </c>
      <c r="E1211" s="899">
        <v>0</v>
      </c>
      <c r="F1211" s="899">
        <v>220.57000000000002</v>
      </c>
      <c r="G1211" s="950">
        <v>6</v>
      </c>
      <c r="H1211" s="899">
        <v>2</v>
      </c>
      <c r="I1211" s="899">
        <v>0</v>
      </c>
      <c r="J1211" s="899">
        <v>2</v>
      </c>
      <c r="K1211" s="949">
        <v>48</v>
      </c>
      <c r="L1211" s="948">
        <v>268.57000000000005</v>
      </c>
      <c r="M1211" s="898">
        <v>0</v>
      </c>
      <c r="N1211" s="898">
        <v>0</v>
      </c>
      <c r="O1211" s="898">
        <v>268.57000000000005</v>
      </c>
      <c r="P1211" s="947">
        <v>0</v>
      </c>
      <c r="Q1211" s="898">
        <v>0</v>
      </c>
      <c r="R1211" s="898">
        <v>0</v>
      </c>
      <c r="S1211" s="898">
        <v>0</v>
      </c>
      <c r="T1211" s="898">
        <v>0</v>
      </c>
      <c r="U1211" s="898">
        <v>0</v>
      </c>
      <c r="V1211" s="925">
        <v>0</v>
      </c>
    </row>
    <row r="1212" spans="1:22">
      <c r="A1212" s="880" t="s">
        <v>2377</v>
      </c>
      <c r="B1212" s="946">
        <v>17.3</v>
      </c>
      <c r="C1212" s="946">
        <v>0</v>
      </c>
      <c r="D1212" s="893">
        <v>9</v>
      </c>
      <c r="E1212" s="893">
        <v>0</v>
      </c>
      <c r="F1212" s="893">
        <v>155.70000000000002</v>
      </c>
      <c r="G1212" s="945">
        <v>9.1199999999999992</v>
      </c>
      <c r="H1212" s="893">
        <v>2</v>
      </c>
      <c r="I1212" s="893">
        <v>0</v>
      </c>
      <c r="J1212" s="893">
        <v>2</v>
      </c>
      <c r="K1212" s="944">
        <v>72.959999999999994</v>
      </c>
      <c r="L1212" s="943">
        <v>228.66000000000003</v>
      </c>
      <c r="M1212" s="892">
        <v>228.66000000000003</v>
      </c>
      <c r="N1212" s="892">
        <v>0</v>
      </c>
      <c r="O1212" s="892">
        <v>0</v>
      </c>
      <c r="P1212" s="942">
        <v>0</v>
      </c>
      <c r="Q1212" s="892">
        <v>0</v>
      </c>
      <c r="R1212" s="892">
        <v>0</v>
      </c>
      <c r="S1212" s="892">
        <v>0</v>
      </c>
      <c r="T1212" s="892">
        <v>0</v>
      </c>
      <c r="U1212" s="892">
        <v>0</v>
      </c>
      <c r="V1212" s="926">
        <v>0</v>
      </c>
    </row>
    <row r="1213" spans="1:22">
      <c r="A1213" s="882" t="s">
        <v>2295</v>
      </c>
      <c r="B1213" s="951">
        <v>25.58</v>
      </c>
      <c r="C1213" s="951">
        <v>0</v>
      </c>
      <c r="D1213" s="899">
        <v>7</v>
      </c>
      <c r="E1213" s="899">
        <v>0</v>
      </c>
      <c r="F1213" s="899">
        <v>179.06</v>
      </c>
      <c r="G1213" s="950">
        <v>6.7</v>
      </c>
      <c r="H1213" s="899">
        <v>2</v>
      </c>
      <c r="I1213" s="899">
        <v>0</v>
      </c>
      <c r="J1213" s="899">
        <v>2</v>
      </c>
      <c r="K1213" s="949">
        <v>53.6</v>
      </c>
      <c r="L1213" s="948">
        <v>232.66</v>
      </c>
      <c r="M1213" s="898">
        <v>0</v>
      </c>
      <c r="N1213" s="898">
        <v>0</v>
      </c>
      <c r="O1213" s="898">
        <v>199.06876499693638</v>
      </c>
      <c r="P1213" s="947">
        <v>33.591235003063623</v>
      </c>
      <c r="Q1213" s="898">
        <v>0</v>
      </c>
      <c r="R1213" s="898">
        <v>0</v>
      </c>
      <c r="S1213" s="898">
        <v>0</v>
      </c>
      <c r="T1213" s="898">
        <v>0</v>
      </c>
      <c r="U1213" s="898">
        <v>0</v>
      </c>
      <c r="V1213" s="925">
        <v>0</v>
      </c>
    </row>
    <row r="1214" spans="1:22">
      <c r="A1214" s="880" t="s">
        <v>2294</v>
      </c>
      <c r="B1214" s="946">
        <v>16.63</v>
      </c>
      <c r="C1214" s="946">
        <v>0</v>
      </c>
      <c r="D1214" s="893">
        <v>7</v>
      </c>
      <c r="E1214" s="893">
        <v>0</v>
      </c>
      <c r="F1214" s="893">
        <v>116.41</v>
      </c>
      <c r="G1214" s="945">
        <v>6</v>
      </c>
      <c r="H1214" s="893">
        <v>1</v>
      </c>
      <c r="I1214" s="893">
        <v>0</v>
      </c>
      <c r="J1214" s="893">
        <v>1</v>
      </c>
      <c r="K1214" s="944">
        <v>24</v>
      </c>
      <c r="L1214" s="943">
        <v>140.41</v>
      </c>
      <c r="M1214" s="892">
        <v>0</v>
      </c>
      <c r="N1214" s="892">
        <v>0</v>
      </c>
      <c r="O1214" s="892">
        <v>140.41</v>
      </c>
      <c r="P1214" s="942">
        <v>0</v>
      </c>
      <c r="Q1214" s="892">
        <v>0</v>
      </c>
      <c r="R1214" s="892">
        <v>0</v>
      </c>
      <c r="S1214" s="892">
        <v>0</v>
      </c>
      <c r="T1214" s="892">
        <v>0</v>
      </c>
      <c r="U1214" s="892">
        <v>0</v>
      </c>
      <c r="V1214" s="926">
        <v>0</v>
      </c>
    </row>
    <row r="1215" spans="1:22">
      <c r="A1215" s="882" t="s">
        <v>2293</v>
      </c>
      <c r="B1215" s="951">
        <v>21.23</v>
      </c>
      <c r="C1215" s="951">
        <v>0</v>
      </c>
      <c r="D1215" s="899">
        <v>9</v>
      </c>
      <c r="E1215" s="899">
        <v>0</v>
      </c>
      <c r="F1215" s="899">
        <v>191.07</v>
      </c>
      <c r="G1215" s="950">
        <v>3.9</v>
      </c>
      <c r="H1215" s="899">
        <v>2</v>
      </c>
      <c r="I1215" s="899">
        <v>0</v>
      </c>
      <c r="J1215" s="899">
        <v>2</v>
      </c>
      <c r="K1215" s="949">
        <v>31.2</v>
      </c>
      <c r="L1215" s="948">
        <v>222.26999999999998</v>
      </c>
      <c r="M1215" s="898">
        <v>0</v>
      </c>
      <c r="N1215" s="898">
        <v>0</v>
      </c>
      <c r="O1215" s="898">
        <v>222.26999999999998</v>
      </c>
      <c r="P1215" s="947">
        <v>0</v>
      </c>
      <c r="Q1215" s="898">
        <v>0</v>
      </c>
      <c r="R1215" s="898">
        <v>0</v>
      </c>
      <c r="S1215" s="898">
        <v>0</v>
      </c>
      <c r="T1215" s="898">
        <v>0</v>
      </c>
      <c r="U1215" s="898">
        <v>0</v>
      </c>
      <c r="V1215" s="925">
        <v>0</v>
      </c>
    </row>
    <row r="1216" spans="1:22">
      <c r="A1216" s="880" t="s">
        <v>2292</v>
      </c>
      <c r="B1216" s="946">
        <v>18.68</v>
      </c>
      <c r="C1216" s="946">
        <v>0</v>
      </c>
      <c r="D1216" s="893">
        <v>9</v>
      </c>
      <c r="E1216" s="893">
        <v>0</v>
      </c>
      <c r="F1216" s="893">
        <v>168.12</v>
      </c>
      <c r="G1216" s="945">
        <v>6</v>
      </c>
      <c r="H1216" s="893">
        <v>2</v>
      </c>
      <c r="I1216" s="893">
        <v>0</v>
      </c>
      <c r="J1216" s="893">
        <v>2</v>
      </c>
      <c r="K1216" s="944">
        <v>48</v>
      </c>
      <c r="L1216" s="943">
        <v>216.12</v>
      </c>
      <c r="M1216" s="892">
        <v>0</v>
      </c>
      <c r="N1216" s="892">
        <v>0</v>
      </c>
      <c r="O1216" s="892">
        <v>216.12</v>
      </c>
      <c r="P1216" s="942">
        <v>0</v>
      </c>
      <c r="Q1216" s="892">
        <v>0</v>
      </c>
      <c r="R1216" s="892">
        <v>0</v>
      </c>
      <c r="S1216" s="892">
        <v>0</v>
      </c>
      <c r="T1216" s="892">
        <v>0</v>
      </c>
      <c r="U1216" s="892">
        <v>0</v>
      </c>
      <c r="V1216" s="926">
        <v>0</v>
      </c>
    </row>
    <row r="1217" spans="1:22">
      <c r="A1217" s="882" t="s">
        <v>2343</v>
      </c>
      <c r="B1217" s="951">
        <v>19.46</v>
      </c>
      <c r="C1217" s="951">
        <v>19.09</v>
      </c>
      <c r="D1217" s="899">
        <v>17</v>
      </c>
      <c r="E1217" s="899">
        <v>17</v>
      </c>
      <c r="F1217" s="899">
        <v>655.34999999999991</v>
      </c>
      <c r="G1217" s="950">
        <v>20.05</v>
      </c>
      <c r="H1217" s="899">
        <v>6</v>
      </c>
      <c r="I1217" s="899">
        <v>0</v>
      </c>
      <c r="J1217" s="899">
        <v>6</v>
      </c>
      <c r="K1217" s="949">
        <v>481.20000000000005</v>
      </c>
      <c r="L1217" s="948">
        <v>1136.55</v>
      </c>
      <c r="M1217" s="898">
        <v>0</v>
      </c>
      <c r="N1217" s="898">
        <v>0</v>
      </c>
      <c r="O1217" s="898">
        <v>1136.55</v>
      </c>
      <c r="P1217" s="947">
        <v>0</v>
      </c>
      <c r="Q1217" s="898">
        <v>0</v>
      </c>
      <c r="R1217" s="898">
        <v>0</v>
      </c>
      <c r="S1217" s="898">
        <v>0</v>
      </c>
      <c r="T1217" s="898">
        <v>0</v>
      </c>
      <c r="U1217" s="898">
        <v>0</v>
      </c>
      <c r="V1217" s="925">
        <v>0</v>
      </c>
    </row>
    <row r="1218" spans="1:22">
      <c r="A1218" s="880" t="s">
        <v>2342</v>
      </c>
      <c r="B1218" s="946">
        <v>29.08</v>
      </c>
      <c r="C1218" s="946">
        <v>28.7</v>
      </c>
      <c r="D1218" s="893">
        <v>13</v>
      </c>
      <c r="E1218" s="893">
        <v>13</v>
      </c>
      <c r="F1218" s="893">
        <v>751.13999999999987</v>
      </c>
      <c r="G1218" s="945">
        <v>19.285</v>
      </c>
      <c r="H1218" s="893">
        <v>6</v>
      </c>
      <c r="I1218" s="893">
        <v>0</v>
      </c>
      <c r="J1218" s="893">
        <v>6</v>
      </c>
      <c r="K1218" s="944">
        <v>462.84000000000003</v>
      </c>
      <c r="L1218" s="943">
        <v>1213.98</v>
      </c>
      <c r="M1218" s="892">
        <v>0</v>
      </c>
      <c r="N1218" s="892">
        <v>0</v>
      </c>
      <c r="O1218" s="892">
        <v>1213.98</v>
      </c>
      <c r="P1218" s="942">
        <v>0</v>
      </c>
      <c r="Q1218" s="892">
        <v>0</v>
      </c>
      <c r="R1218" s="892">
        <v>0</v>
      </c>
      <c r="S1218" s="892">
        <v>0</v>
      </c>
      <c r="T1218" s="892">
        <v>0</v>
      </c>
      <c r="U1218" s="892">
        <v>0</v>
      </c>
      <c r="V1218" s="926">
        <v>0</v>
      </c>
    </row>
    <row r="1219" spans="1:22">
      <c r="A1219" s="882" t="s">
        <v>2291</v>
      </c>
      <c r="B1219" s="951">
        <v>12.45</v>
      </c>
      <c r="C1219" s="951">
        <v>13.36</v>
      </c>
      <c r="D1219" s="899">
        <v>9</v>
      </c>
      <c r="E1219" s="899">
        <v>9</v>
      </c>
      <c r="F1219" s="899">
        <v>232.29</v>
      </c>
      <c r="G1219" s="950">
        <v>6.8125</v>
      </c>
      <c r="H1219" s="899">
        <v>2</v>
      </c>
      <c r="I1219" s="899">
        <v>0</v>
      </c>
      <c r="J1219" s="899">
        <v>2</v>
      </c>
      <c r="K1219" s="949">
        <v>54.5</v>
      </c>
      <c r="L1219" s="948">
        <v>286.78999999999996</v>
      </c>
      <c r="M1219" s="898">
        <v>0</v>
      </c>
      <c r="N1219" s="898">
        <v>0</v>
      </c>
      <c r="O1219" s="898">
        <v>286.78999999999996</v>
      </c>
      <c r="P1219" s="947">
        <v>0</v>
      </c>
      <c r="Q1219" s="898">
        <v>0</v>
      </c>
      <c r="R1219" s="898">
        <v>0</v>
      </c>
      <c r="S1219" s="898">
        <v>0</v>
      </c>
      <c r="T1219" s="898">
        <v>0</v>
      </c>
      <c r="U1219" s="898">
        <v>0</v>
      </c>
      <c r="V1219" s="925">
        <v>0</v>
      </c>
    </row>
    <row r="1220" spans="1:22">
      <c r="A1220" s="880" t="s">
        <v>2290</v>
      </c>
      <c r="B1220" s="946">
        <v>15.45</v>
      </c>
      <c r="C1220" s="946">
        <v>16.62</v>
      </c>
      <c r="D1220" s="893">
        <v>13</v>
      </c>
      <c r="E1220" s="893">
        <v>13</v>
      </c>
      <c r="F1220" s="893">
        <v>416.90999999999997</v>
      </c>
      <c r="G1220" s="945">
        <v>15.523</v>
      </c>
      <c r="H1220" s="893">
        <v>4</v>
      </c>
      <c r="I1220" s="893">
        <v>0</v>
      </c>
      <c r="J1220" s="893">
        <v>4</v>
      </c>
      <c r="K1220" s="944">
        <v>248.36799999999999</v>
      </c>
      <c r="L1220" s="943">
        <v>665.27800000000002</v>
      </c>
      <c r="M1220" s="892">
        <v>0</v>
      </c>
      <c r="N1220" s="892">
        <v>0</v>
      </c>
      <c r="O1220" s="892">
        <v>665.27800000000002</v>
      </c>
      <c r="P1220" s="942">
        <v>0</v>
      </c>
      <c r="Q1220" s="892">
        <v>0</v>
      </c>
      <c r="R1220" s="892">
        <v>0</v>
      </c>
      <c r="S1220" s="892">
        <v>0</v>
      </c>
      <c r="T1220" s="892">
        <v>0</v>
      </c>
      <c r="U1220" s="892">
        <v>0</v>
      </c>
      <c r="V1220" s="926">
        <v>0</v>
      </c>
    </row>
    <row r="1221" spans="1:22">
      <c r="A1221" s="882" t="s">
        <v>2341</v>
      </c>
      <c r="B1221" s="951">
        <v>9.5500000000000007</v>
      </c>
      <c r="C1221" s="951">
        <v>8.67</v>
      </c>
      <c r="D1221" s="899">
        <v>9</v>
      </c>
      <c r="E1221" s="899">
        <v>9</v>
      </c>
      <c r="F1221" s="899">
        <v>163.98000000000002</v>
      </c>
      <c r="G1221" s="950">
        <v>9.1150000000000002</v>
      </c>
      <c r="H1221" s="899">
        <v>2</v>
      </c>
      <c r="I1221" s="899">
        <v>0</v>
      </c>
      <c r="J1221" s="899">
        <v>2</v>
      </c>
      <c r="K1221" s="949">
        <v>72.92</v>
      </c>
      <c r="L1221" s="948">
        <v>236.90000000000003</v>
      </c>
      <c r="M1221" s="898">
        <v>0</v>
      </c>
      <c r="N1221" s="898">
        <v>0</v>
      </c>
      <c r="O1221" s="898">
        <v>236.90000000000003</v>
      </c>
      <c r="P1221" s="947">
        <v>0</v>
      </c>
      <c r="Q1221" s="898">
        <v>0</v>
      </c>
      <c r="R1221" s="898">
        <v>0</v>
      </c>
      <c r="S1221" s="898">
        <v>0</v>
      </c>
      <c r="T1221" s="898">
        <v>0</v>
      </c>
      <c r="U1221" s="898">
        <v>0</v>
      </c>
      <c r="V1221" s="925">
        <v>0</v>
      </c>
    </row>
    <row r="1222" spans="1:22">
      <c r="A1222" s="880" t="s">
        <v>2340</v>
      </c>
      <c r="B1222" s="946">
        <v>9.56</v>
      </c>
      <c r="C1222" s="946">
        <v>10.210000000000001</v>
      </c>
      <c r="D1222" s="893">
        <v>17</v>
      </c>
      <c r="E1222" s="893">
        <v>17</v>
      </c>
      <c r="F1222" s="893">
        <v>336.09000000000003</v>
      </c>
      <c r="G1222" s="945">
        <v>9.6229999999999993</v>
      </c>
      <c r="H1222" s="893">
        <v>4</v>
      </c>
      <c r="I1222" s="893">
        <v>0</v>
      </c>
      <c r="J1222" s="893">
        <v>4</v>
      </c>
      <c r="K1222" s="944">
        <v>153.96799999999999</v>
      </c>
      <c r="L1222" s="943">
        <v>490.05799999999999</v>
      </c>
      <c r="M1222" s="892">
        <v>0</v>
      </c>
      <c r="N1222" s="892">
        <v>0</v>
      </c>
      <c r="O1222" s="892">
        <v>490.05799999999999</v>
      </c>
      <c r="P1222" s="942">
        <v>0</v>
      </c>
      <c r="Q1222" s="892">
        <v>0</v>
      </c>
      <c r="R1222" s="892">
        <v>0</v>
      </c>
      <c r="S1222" s="892">
        <v>0</v>
      </c>
      <c r="T1222" s="892">
        <v>0</v>
      </c>
      <c r="U1222" s="892">
        <v>0</v>
      </c>
      <c r="V1222" s="926">
        <v>0</v>
      </c>
    </row>
    <row r="1223" spans="1:22">
      <c r="A1223" s="882" t="s">
        <v>2289</v>
      </c>
      <c r="B1223" s="951">
        <v>12.38</v>
      </c>
      <c r="C1223" s="951">
        <v>11.2</v>
      </c>
      <c r="D1223" s="899">
        <v>17</v>
      </c>
      <c r="E1223" s="899">
        <v>17</v>
      </c>
      <c r="F1223" s="899">
        <v>400.86</v>
      </c>
      <c r="G1223" s="950">
        <v>7.0620000000000003</v>
      </c>
      <c r="H1223" s="899">
        <v>6</v>
      </c>
      <c r="I1223" s="899">
        <v>0</v>
      </c>
      <c r="J1223" s="899">
        <v>6</v>
      </c>
      <c r="K1223" s="949">
        <v>169.488</v>
      </c>
      <c r="L1223" s="948">
        <v>570.34799999999996</v>
      </c>
      <c r="M1223" s="898">
        <v>0</v>
      </c>
      <c r="N1223" s="898">
        <v>0</v>
      </c>
      <c r="O1223" s="898">
        <v>0</v>
      </c>
      <c r="P1223" s="947">
        <v>570.34799999999996</v>
      </c>
      <c r="Q1223" s="898">
        <v>0</v>
      </c>
      <c r="R1223" s="898">
        <v>0</v>
      </c>
      <c r="S1223" s="898">
        <v>0</v>
      </c>
      <c r="T1223" s="898">
        <v>0</v>
      </c>
      <c r="U1223" s="898">
        <v>0</v>
      </c>
      <c r="V1223" s="925">
        <v>0</v>
      </c>
    </row>
    <row r="1224" spans="1:22">
      <c r="A1224" s="880" t="s">
        <v>2339</v>
      </c>
      <c r="B1224" s="946">
        <v>19.260000000000002</v>
      </c>
      <c r="C1224" s="946">
        <v>18.84</v>
      </c>
      <c r="D1224" s="893">
        <v>17</v>
      </c>
      <c r="E1224" s="893">
        <v>17</v>
      </c>
      <c r="F1224" s="893">
        <v>647.70000000000005</v>
      </c>
      <c r="G1224" s="945">
        <v>11.4</v>
      </c>
      <c r="H1224" s="893">
        <v>6</v>
      </c>
      <c r="I1224" s="893">
        <v>0</v>
      </c>
      <c r="J1224" s="893">
        <v>6</v>
      </c>
      <c r="K1224" s="944">
        <v>273.60000000000002</v>
      </c>
      <c r="L1224" s="943">
        <v>921.30000000000007</v>
      </c>
      <c r="M1224" s="892">
        <v>0</v>
      </c>
      <c r="N1224" s="892">
        <v>0</v>
      </c>
      <c r="O1224" s="892">
        <v>0</v>
      </c>
      <c r="P1224" s="942">
        <v>921.30000000000007</v>
      </c>
      <c r="Q1224" s="892">
        <v>0</v>
      </c>
      <c r="R1224" s="892">
        <v>0</v>
      </c>
      <c r="S1224" s="892">
        <v>0</v>
      </c>
      <c r="T1224" s="892">
        <v>0</v>
      </c>
      <c r="U1224" s="892">
        <v>0</v>
      </c>
      <c r="V1224" s="926">
        <v>0</v>
      </c>
    </row>
    <row r="1225" spans="1:22">
      <c r="A1225" s="882" t="s">
        <v>2338</v>
      </c>
      <c r="B1225" s="951">
        <v>41.88</v>
      </c>
      <c r="C1225" s="951">
        <v>0</v>
      </c>
      <c r="D1225" s="899">
        <v>9</v>
      </c>
      <c r="E1225" s="899">
        <v>0</v>
      </c>
      <c r="F1225" s="899">
        <v>376.92</v>
      </c>
      <c r="G1225" s="950">
        <v>12.6</v>
      </c>
      <c r="H1225" s="899">
        <v>3</v>
      </c>
      <c r="I1225" s="899">
        <v>0</v>
      </c>
      <c r="J1225" s="899">
        <v>3</v>
      </c>
      <c r="K1225" s="949">
        <v>151.19999999999999</v>
      </c>
      <c r="L1225" s="948">
        <v>528.12</v>
      </c>
      <c r="M1225" s="898">
        <v>0</v>
      </c>
      <c r="N1225" s="898">
        <v>0</v>
      </c>
      <c r="O1225" s="898">
        <v>528.12</v>
      </c>
      <c r="P1225" s="947">
        <v>0</v>
      </c>
      <c r="Q1225" s="898">
        <v>0</v>
      </c>
      <c r="R1225" s="898">
        <v>0</v>
      </c>
      <c r="S1225" s="898">
        <v>0</v>
      </c>
      <c r="T1225" s="898">
        <v>0</v>
      </c>
      <c r="U1225" s="898">
        <v>0</v>
      </c>
      <c r="V1225" s="925">
        <v>0</v>
      </c>
    </row>
    <row r="1226" spans="1:22">
      <c r="A1226" s="880" t="s">
        <v>2376</v>
      </c>
      <c r="B1226" s="946">
        <v>22.01</v>
      </c>
      <c r="C1226" s="946">
        <v>0</v>
      </c>
      <c r="D1226" s="893">
        <v>9</v>
      </c>
      <c r="E1226" s="893">
        <v>0</v>
      </c>
      <c r="F1226" s="893">
        <v>198.09</v>
      </c>
      <c r="G1226" s="945">
        <v>8.6999999999999993</v>
      </c>
      <c r="H1226" s="893">
        <v>2</v>
      </c>
      <c r="I1226" s="893">
        <v>0</v>
      </c>
      <c r="J1226" s="893">
        <v>2</v>
      </c>
      <c r="K1226" s="944">
        <v>69.599999999999994</v>
      </c>
      <c r="L1226" s="943">
        <v>267.69</v>
      </c>
      <c r="M1226" s="892">
        <v>267.69</v>
      </c>
      <c r="N1226" s="892">
        <v>0</v>
      </c>
      <c r="O1226" s="892">
        <v>0</v>
      </c>
      <c r="P1226" s="942">
        <v>0</v>
      </c>
      <c r="Q1226" s="892">
        <v>0</v>
      </c>
      <c r="R1226" s="892">
        <v>0</v>
      </c>
      <c r="S1226" s="892">
        <v>0</v>
      </c>
      <c r="T1226" s="892">
        <v>0</v>
      </c>
      <c r="U1226" s="892">
        <v>0</v>
      </c>
      <c r="V1226" s="926">
        <v>0</v>
      </c>
    </row>
    <row r="1227" spans="1:22">
      <c r="A1227" s="882" t="s">
        <v>2375</v>
      </c>
      <c r="B1227" s="951">
        <v>23.84</v>
      </c>
      <c r="C1227" s="951">
        <v>0</v>
      </c>
      <c r="D1227" s="899">
        <v>9</v>
      </c>
      <c r="E1227" s="899">
        <v>0</v>
      </c>
      <c r="F1227" s="899">
        <v>214.56</v>
      </c>
      <c r="G1227" s="950">
        <v>6.7</v>
      </c>
      <c r="H1227" s="899">
        <v>2</v>
      </c>
      <c r="I1227" s="899">
        <v>0</v>
      </c>
      <c r="J1227" s="899">
        <v>2</v>
      </c>
      <c r="K1227" s="949">
        <v>53.6</v>
      </c>
      <c r="L1227" s="948">
        <v>268.16000000000003</v>
      </c>
      <c r="M1227" s="898">
        <v>268.16000000000003</v>
      </c>
      <c r="N1227" s="898">
        <v>0</v>
      </c>
      <c r="O1227" s="898">
        <v>0</v>
      </c>
      <c r="P1227" s="947">
        <v>0</v>
      </c>
      <c r="Q1227" s="898">
        <v>0</v>
      </c>
      <c r="R1227" s="898">
        <v>0</v>
      </c>
      <c r="S1227" s="898">
        <v>0</v>
      </c>
      <c r="T1227" s="898">
        <v>0</v>
      </c>
      <c r="U1227" s="898">
        <v>0</v>
      </c>
      <c r="V1227" s="925">
        <v>0</v>
      </c>
    </row>
    <row r="1228" spans="1:22">
      <c r="A1228" s="880" t="s">
        <v>2288</v>
      </c>
      <c r="B1228" s="946">
        <v>36.47</v>
      </c>
      <c r="C1228" s="946">
        <v>0</v>
      </c>
      <c r="D1228" s="893">
        <v>9</v>
      </c>
      <c r="E1228" s="893">
        <v>0</v>
      </c>
      <c r="F1228" s="893">
        <v>328.23</v>
      </c>
      <c r="G1228" s="945">
        <v>1.0549999999999999</v>
      </c>
      <c r="H1228" s="893">
        <v>3</v>
      </c>
      <c r="I1228" s="893">
        <v>0</v>
      </c>
      <c r="J1228" s="893">
        <v>3</v>
      </c>
      <c r="K1228" s="944">
        <v>12.66</v>
      </c>
      <c r="L1228" s="943">
        <v>340.89000000000004</v>
      </c>
      <c r="M1228" s="892">
        <v>0</v>
      </c>
      <c r="N1228" s="892">
        <v>0</v>
      </c>
      <c r="O1228" s="892">
        <v>340.89000000000004</v>
      </c>
      <c r="P1228" s="942">
        <v>0</v>
      </c>
      <c r="Q1228" s="892">
        <v>0</v>
      </c>
      <c r="R1228" s="892">
        <v>0</v>
      </c>
      <c r="S1228" s="892">
        <v>0</v>
      </c>
      <c r="T1228" s="892">
        <v>0</v>
      </c>
      <c r="U1228" s="892">
        <v>0</v>
      </c>
      <c r="V1228" s="926">
        <v>0</v>
      </c>
    </row>
    <row r="1229" spans="1:22">
      <c r="A1229" s="882" t="s">
        <v>2287</v>
      </c>
      <c r="B1229" s="951">
        <v>25.34</v>
      </c>
      <c r="C1229" s="951">
        <v>0</v>
      </c>
      <c r="D1229" s="899">
        <v>9</v>
      </c>
      <c r="E1229" s="899">
        <v>0</v>
      </c>
      <c r="F1229" s="899">
        <v>228.06</v>
      </c>
      <c r="G1229" s="950">
        <v>8.9700000000000006</v>
      </c>
      <c r="H1229" s="899">
        <v>2</v>
      </c>
      <c r="I1229" s="899">
        <v>0</v>
      </c>
      <c r="J1229" s="899">
        <v>2</v>
      </c>
      <c r="K1229" s="949">
        <v>71.760000000000005</v>
      </c>
      <c r="L1229" s="948">
        <v>299.82</v>
      </c>
      <c r="M1229" s="898">
        <v>0</v>
      </c>
      <c r="N1229" s="898">
        <v>0</v>
      </c>
      <c r="O1229" s="898">
        <v>299.82</v>
      </c>
      <c r="P1229" s="947">
        <v>0</v>
      </c>
      <c r="Q1229" s="898">
        <v>0</v>
      </c>
      <c r="R1229" s="898">
        <v>0</v>
      </c>
      <c r="S1229" s="898">
        <v>0</v>
      </c>
      <c r="T1229" s="898">
        <v>0</v>
      </c>
      <c r="U1229" s="898">
        <v>0</v>
      </c>
      <c r="V1229" s="925">
        <v>0</v>
      </c>
    </row>
    <row r="1230" spans="1:22">
      <c r="A1230" s="880" t="s">
        <v>2286</v>
      </c>
      <c r="B1230" s="946">
        <v>20.56</v>
      </c>
      <c r="C1230" s="946">
        <v>0</v>
      </c>
      <c r="D1230" s="893">
        <v>9</v>
      </c>
      <c r="E1230" s="893">
        <v>0</v>
      </c>
      <c r="F1230" s="893">
        <v>185.04</v>
      </c>
      <c r="G1230" s="945">
        <v>6.8460000000000001</v>
      </c>
      <c r="H1230" s="893">
        <v>2</v>
      </c>
      <c r="I1230" s="893">
        <v>0</v>
      </c>
      <c r="J1230" s="893">
        <v>2</v>
      </c>
      <c r="K1230" s="944">
        <v>54.768000000000001</v>
      </c>
      <c r="L1230" s="943">
        <v>239.80799999999999</v>
      </c>
      <c r="M1230" s="892">
        <v>0</v>
      </c>
      <c r="N1230" s="892">
        <v>0</v>
      </c>
      <c r="O1230" s="892">
        <v>239.80799999999999</v>
      </c>
      <c r="P1230" s="942">
        <v>0</v>
      </c>
      <c r="Q1230" s="892">
        <v>0</v>
      </c>
      <c r="R1230" s="892">
        <v>0</v>
      </c>
      <c r="S1230" s="892">
        <v>0</v>
      </c>
      <c r="T1230" s="892">
        <v>0</v>
      </c>
      <c r="U1230" s="892">
        <v>0</v>
      </c>
      <c r="V1230" s="926">
        <v>0</v>
      </c>
    </row>
    <row r="1231" spans="1:22">
      <c r="A1231" s="882" t="s">
        <v>2285</v>
      </c>
      <c r="B1231" s="951">
        <v>21.4</v>
      </c>
      <c r="C1231" s="951">
        <v>0</v>
      </c>
      <c r="D1231" s="899">
        <v>9</v>
      </c>
      <c r="E1231" s="899">
        <v>0</v>
      </c>
      <c r="F1231" s="899">
        <v>192.6</v>
      </c>
      <c r="G1231" s="950">
        <v>6.8460000000000001</v>
      </c>
      <c r="H1231" s="899">
        <v>2</v>
      </c>
      <c r="I1231" s="899">
        <v>0</v>
      </c>
      <c r="J1231" s="899">
        <v>2</v>
      </c>
      <c r="K1231" s="949">
        <v>54.768000000000001</v>
      </c>
      <c r="L1231" s="948">
        <v>247.36799999999999</v>
      </c>
      <c r="M1231" s="898">
        <v>0</v>
      </c>
      <c r="N1231" s="898">
        <v>0</v>
      </c>
      <c r="O1231" s="898">
        <v>247.36799999999999</v>
      </c>
      <c r="P1231" s="947">
        <v>0</v>
      </c>
      <c r="Q1231" s="898">
        <v>0</v>
      </c>
      <c r="R1231" s="898">
        <v>0</v>
      </c>
      <c r="S1231" s="898">
        <v>0</v>
      </c>
      <c r="T1231" s="898">
        <v>0</v>
      </c>
      <c r="U1231" s="898">
        <v>0</v>
      </c>
      <c r="V1231" s="925">
        <v>0</v>
      </c>
    </row>
    <row r="1232" spans="1:22">
      <c r="A1232" s="880" t="s">
        <v>2284</v>
      </c>
      <c r="B1232" s="946">
        <v>16.920000000000002</v>
      </c>
      <c r="C1232" s="946">
        <v>0</v>
      </c>
      <c r="D1232" s="893">
        <v>7</v>
      </c>
      <c r="E1232" s="893">
        <v>0</v>
      </c>
      <c r="F1232" s="893">
        <v>118.44000000000001</v>
      </c>
      <c r="G1232" s="945">
        <v>4.5999999999999996</v>
      </c>
      <c r="H1232" s="893">
        <v>1</v>
      </c>
      <c r="I1232" s="893">
        <v>0</v>
      </c>
      <c r="J1232" s="893">
        <v>1</v>
      </c>
      <c r="K1232" s="944">
        <v>18.399999999999999</v>
      </c>
      <c r="L1232" s="943">
        <v>136.84</v>
      </c>
      <c r="M1232" s="892">
        <v>0</v>
      </c>
      <c r="N1232" s="892">
        <v>0</v>
      </c>
      <c r="O1232" s="892">
        <v>136.84</v>
      </c>
      <c r="P1232" s="942">
        <v>0</v>
      </c>
      <c r="Q1232" s="892">
        <v>0</v>
      </c>
      <c r="R1232" s="892">
        <v>0</v>
      </c>
      <c r="S1232" s="892">
        <v>0</v>
      </c>
      <c r="T1232" s="892">
        <v>0</v>
      </c>
      <c r="U1232" s="892">
        <v>0</v>
      </c>
      <c r="V1232" s="926">
        <v>0</v>
      </c>
    </row>
    <row r="1233" spans="1:22">
      <c r="A1233" s="882" t="s">
        <v>2283</v>
      </c>
      <c r="B1233" s="951">
        <v>17.02</v>
      </c>
      <c r="C1233" s="951">
        <v>0</v>
      </c>
      <c r="D1233" s="899">
        <v>7</v>
      </c>
      <c r="E1233" s="899">
        <v>0</v>
      </c>
      <c r="F1233" s="899">
        <v>119.14</v>
      </c>
      <c r="G1233" s="950">
        <v>4.5999999999999996</v>
      </c>
      <c r="H1233" s="899">
        <v>1</v>
      </c>
      <c r="I1233" s="899">
        <v>0</v>
      </c>
      <c r="J1233" s="899">
        <v>1</v>
      </c>
      <c r="K1233" s="949">
        <v>18.399999999999999</v>
      </c>
      <c r="L1233" s="948">
        <v>137.54</v>
      </c>
      <c r="M1233" s="898">
        <v>0</v>
      </c>
      <c r="N1233" s="898">
        <v>0</v>
      </c>
      <c r="O1233" s="898">
        <v>137.54</v>
      </c>
      <c r="P1233" s="947">
        <v>0</v>
      </c>
      <c r="Q1233" s="898">
        <v>0</v>
      </c>
      <c r="R1233" s="898">
        <v>0</v>
      </c>
      <c r="S1233" s="898">
        <v>0</v>
      </c>
      <c r="T1233" s="898">
        <v>0</v>
      </c>
      <c r="U1233" s="898">
        <v>0</v>
      </c>
      <c r="V1233" s="925">
        <v>0</v>
      </c>
    </row>
    <row r="1234" spans="1:22">
      <c r="A1234" s="880" t="s">
        <v>2374</v>
      </c>
      <c r="B1234" s="946">
        <v>19.059999999999999</v>
      </c>
      <c r="C1234" s="946">
        <v>0</v>
      </c>
      <c r="D1234" s="893">
        <v>9</v>
      </c>
      <c r="E1234" s="893">
        <v>0</v>
      </c>
      <c r="F1234" s="893">
        <v>171.54</v>
      </c>
      <c r="G1234" s="945">
        <v>6.7</v>
      </c>
      <c r="H1234" s="893">
        <v>2</v>
      </c>
      <c r="I1234" s="893">
        <v>0</v>
      </c>
      <c r="J1234" s="893">
        <v>2</v>
      </c>
      <c r="K1234" s="944">
        <v>53.6</v>
      </c>
      <c r="L1234" s="943">
        <v>225.14</v>
      </c>
      <c r="M1234" s="892">
        <v>225.14</v>
      </c>
      <c r="N1234" s="892">
        <v>0</v>
      </c>
      <c r="O1234" s="892">
        <v>0</v>
      </c>
      <c r="P1234" s="942">
        <v>0</v>
      </c>
      <c r="Q1234" s="892">
        <v>0</v>
      </c>
      <c r="R1234" s="892">
        <v>0</v>
      </c>
      <c r="S1234" s="892">
        <v>0</v>
      </c>
      <c r="T1234" s="892">
        <v>0</v>
      </c>
      <c r="U1234" s="892">
        <v>0</v>
      </c>
      <c r="V1234" s="926">
        <v>0</v>
      </c>
    </row>
    <row r="1235" spans="1:22">
      <c r="A1235" s="882" t="s">
        <v>2282</v>
      </c>
      <c r="B1235" s="951">
        <v>21.35</v>
      </c>
      <c r="C1235" s="951">
        <v>0</v>
      </c>
      <c r="D1235" s="899">
        <v>9</v>
      </c>
      <c r="E1235" s="899">
        <v>0</v>
      </c>
      <c r="F1235" s="899">
        <v>192.15</v>
      </c>
      <c r="G1235" s="950">
        <v>8.9700000000000006</v>
      </c>
      <c r="H1235" s="899">
        <v>2</v>
      </c>
      <c r="I1235" s="899">
        <v>0</v>
      </c>
      <c r="J1235" s="899">
        <v>2</v>
      </c>
      <c r="K1235" s="949">
        <v>71.760000000000005</v>
      </c>
      <c r="L1235" s="948">
        <v>263.91000000000003</v>
      </c>
      <c r="M1235" s="898">
        <v>0</v>
      </c>
      <c r="N1235" s="898">
        <v>0</v>
      </c>
      <c r="O1235" s="898">
        <v>263.91000000000003</v>
      </c>
      <c r="P1235" s="947">
        <v>0</v>
      </c>
      <c r="Q1235" s="898">
        <v>0</v>
      </c>
      <c r="R1235" s="898">
        <v>0</v>
      </c>
      <c r="S1235" s="898">
        <v>0</v>
      </c>
      <c r="T1235" s="898">
        <v>0</v>
      </c>
      <c r="U1235" s="898">
        <v>0</v>
      </c>
      <c r="V1235" s="925">
        <v>0</v>
      </c>
    </row>
    <row r="1236" spans="1:22">
      <c r="A1236" s="880" t="s">
        <v>2281</v>
      </c>
      <c r="B1236" s="946">
        <v>17.88</v>
      </c>
      <c r="C1236" s="946">
        <v>0</v>
      </c>
      <c r="D1236" s="893">
        <v>9</v>
      </c>
      <c r="E1236" s="893">
        <v>0</v>
      </c>
      <c r="F1236" s="893">
        <v>160.91999999999999</v>
      </c>
      <c r="G1236" s="945">
        <v>1.0549999999999999</v>
      </c>
      <c r="H1236" s="893">
        <v>2</v>
      </c>
      <c r="I1236" s="893">
        <v>0</v>
      </c>
      <c r="J1236" s="893">
        <v>2</v>
      </c>
      <c r="K1236" s="944">
        <v>8.44</v>
      </c>
      <c r="L1236" s="943">
        <v>169.35999999999999</v>
      </c>
      <c r="M1236" s="892">
        <v>0</v>
      </c>
      <c r="N1236" s="892">
        <v>0</v>
      </c>
      <c r="O1236" s="892">
        <v>169.35999999999999</v>
      </c>
      <c r="P1236" s="942">
        <v>0</v>
      </c>
      <c r="Q1236" s="892">
        <v>0</v>
      </c>
      <c r="R1236" s="892">
        <v>0</v>
      </c>
      <c r="S1236" s="892">
        <v>0</v>
      </c>
      <c r="T1236" s="892">
        <v>0</v>
      </c>
      <c r="U1236" s="892">
        <v>0</v>
      </c>
      <c r="V1236" s="926">
        <v>0</v>
      </c>
    </row>
    <row r="1237" spans="1:22">
      <c r="A1237" s="882" t="s">
        <v>2373</v>
      </c>
      <c r="B1237" s="951">
        <v>21.91</v>
      </c>
      <c r="C1237" s="951">
        <v>0</v>
      </c>
      <c r="D1237" s="899">
        <v>9</v>
      </c>
      <c r="E1237" s="899">
        <v>0</v>
      </c>
      <c r="F1237" s="899">
        <v>197.19</v>
      </c>
      <c r="G1237" s="950">
        <v>9.0269999999999992</v>
      </c>
      <c r="H1237" s="899">
        <v>2</v>
      </c>
      <c r="I1237" s="899">
        <v>0</v>
      </c>
      <c r="J1237" s="899">
        <v>2</v>
      </c>
      <c r="K1237" s="949">
        <v>72.215999999999994</v>
      </c>
      <c r="L1237" s="948">
        <v>269.40600000000001</v>
      </c>
      <c r="M1237" s="898">
        <v>119.50450157258651</v>
      </c>
      <c r="N1237" s="898">
        <v>149.90149842741351</v>
      </c>
      <c r="O1237" s="898">
        <v>0</v>
      </c>
      <c r="P1237" s="947">
        <v>0</v>
      </c>
      <c r="Q1237" s="898">
        <v>0</v>
      </c>
      <c r="R1237" s="898">
        <v>0</v>
      </c>
      <c r="S1237" s="898">
        <v>0</v>
      </c>
      <c r="T1237" s="898">
        <v>0</v>
      </c>
      <c r="U1237" s="898">
        <v>0</v>
      </c>
      <c r="V1237" s="925">
        <v>0</v>
      </c>
    </row>
    <row r="1238" spans="1:22">
      <c r="A1238" s="880" t="s">
        <v>2337</v>
      </c>
      <c r="B1238" s="946">
        <v>15.59</v>
      </c>
      <c r="C1238" s="946">
        <v>14.8</v>
      </c>
      <c r="D1238" s="893">
        <v>13</v>
      </c>
      <c r="E1238" s="893">
        <v>13</v>
      </c>
      <c r="F1238" s="893">
        <v>395.07</v>
      </c>
      <c r="G1238" s="945">
        <v>7.45</v>
      </c>
      <c r="H1238" s="893">
        <v>4</v>
      </c>
      <c r="I1238" s="893">
        <v>0</v>
      </c>
      <c r="J1238" s="893">
        <v>4</v>
      </c>
      <c r="K1238" s="944">
        <v>119.2</v>
      </c>
      <c r="L1238" s="943">
        <v>514.27</v>
      </c>
      <c r="M1238" s="892">
        <v>0</v>
      </c>
      <c r="N1238" s="892">
        <v>0</v>
      </c>
      <c r="O1238" s="892">
        <v>0</v>
      </c>
      <c r="P1238" s="942">
        <v>514.27</v>
      </c>
      <c r="Q1238" s="892">
        <v>0</v>
      </c>
      <c r="R1238" s="892">
        <v>0</v>
      </c>
      <c r="S1238" s="892">
        <v>0</v>
      </c>
      <c r="T1238" s="892">
        <v>0</v>
      </c>
      <c r="U1238" s="892">
        <v>0</v>
      </c>
      <c r="V1238" s="926">
        <v>0</v>
      </c>
    </row>
    <row r="1239" spans="1:22">
      <c r="A1239" s="882" t="s">
        <v>2280</v>
      </c>
      <c r="B1239" s="951">
        <v>12.41</v>
      </c>
      <c r="C1239" s="951">
        <v>12.13</v>
      </c>
      <c r="D1239" s="899">
        <v>17</v>
      </c>
      <c r="E1239" s="899">
        <v>17</v>
      </c>
      <c r="F1239" s="899">
        <v>417.18</v>
      </c>
      <c r="G1239" s="950">
        <v>8.1999999999999993</v>
      </c>
      <c r="H1239" s="899">
        <v>4</v>
      </c>
      <c r="I1239" s="899">
        <v>0</v>
      </c>
      <c r="J1239" s="899">
        <v>4</v>
      </c>
      <c r="K1239" s="949">
        <v>131.19999999999999</v>
      </c>
      <c r="L1239" s="948">
        <v>548.38</v>
      </c>
      <c r="M1239" s="898">
        <v>0</v>
      </c>
      <c r="N1239" s="898">
        <v>0</v>
      </c>
      <c r="O1239" s="898">
        <v>0</v>
      </c>
      <c r="P1239" s="947">
        <v>548.38</v>
      </c>
      <c r="Q1239" s="898">
        <v>0</v>
      </c>
      <c r="R1239" s="898">
        <v>0</v>
      </c>
      <c r="S1239" s="898">
        <v>0</v>
      </c>
      <c r="T1239" s="898">
        <v>0</v>
      </c>
      <c r="U1239" s="898">
        <v>0</v>
      </c>
      <c r="V1239" s="925">
        <v>0</v>
      </c>
    </row>
    <row r="1240" spans="1:22">
      <c r="A1240" s="880" t="s">
        <v>2279</v>
      </c>
      <c r="B1240" s="946">
        <v>15.7</v>
      </c>
      <c r="C1240" s="946">
        <v>16.149999999999999</v>
      </c>
      <c r="D1240" s="893">
        <v>13</v>
      </c>
      <c r="E1240" s="893">
        <v>13</v>
      </c>
      <c r="F1240" s="893">
        <v>414.04999999999995</v>
      </c>
      <c r="G1240" s="945">
        <v>5.8</v>
      </c>
      <c r="H1240" s="893">
        <v>4</v>
      </c>
      <c r="I1240" s="893">
        <v>0</v>
      </c>
      <c r="J1240" s="893">
        <v>4</v>
      </c>
      <c r="K1240" s="944">
        <v>92.8</v>
      </c>
      <c r="L1240" s="943">
        <v>506.84999999999997</v>
      </c>
      <c r="M1240" s="892">
        <v>0</v>
      </c>
      <c r="N1240" s="892">
        <v>0</v>
      </c>
      <c r="O1240" s="892">
        <v>506.84999999999997</v>
      </c>
      <c r="P1240" s="942">
        <v>0</v>
      </c>
      <c r="Q1240" s="892">
        <v>0</v>
      </c>
      <c r="R1240" s="892">
        <v>0</v>
      </c>
      <c r="S1240" s="892">
        <v>0</v>
      </c>
      <c r="T1240" s="892">
        <v>0</v>
      </c>
      <c r="U1240" s="892">
        <v>0</v>
      </c>
      <c r="V1240" s="926">
        <v>0</v>
      </c>
    </row>
    <row r="1241" spans="1:22">
      <c r="A1241" s="882" t="s">
        <v>2336</v>
      </c>
      <c r="B1241" s="951">
        <v>16.55</v>
      </c>
      <c r="C1241" s="951">
        <v>16.29</v>
      </c>
      <c r="D1241" s="899">
        <v>13</v>
      </c>
      <c r="E1241" s="899">
        <v>13</v>
      </c>
      <c r="F1241" s="899">
        <v>426.91999999999996</v>
      </c>
      <c r="G1241" s="950">
        <v>15.4</v>
      </c>
      <c r="H1241" s="899">
        <v>4</v>
      </c>
      <c r="I1241" s="899">
        <v>0</v>
      </c>
      <c r="J1241" s="899">
        <v>4</v>
      </c>
      <c r="K1241" s="949">
        <v>246.4</v>
      </c>
      <c r="L1241" s="948">
        <v>673.31999999999994</v>
      </c>
      <c r="M1241" s="898">
        <v>0</v>
      </c>
      <c r="N1241" s="898">
        <v>0</v>
      </c>
      <c r="O1241" s="898">
        <v>0</v>
      </c>
      <c r="P1241" s="947">
        <v>673.31999999999994</v>
      </c>
      <c r="Q1241" s="898">
        <v>0</v>
      </c>
      <c r="R1241" s="898">
        <v>0</v>
      </c>
      <c r="S1241" s="898">
        <v>0</v>
      </c>
      <c r="T1241" s="898">
        <v>0</v>
      </c>
      <c r="U1241" s="898">
        <v>0</v>
      </c>
      <c r="V1241" s="925">
        <v>0</v>
      </c>
    </row>
    <row r="1242" spans="1:22">
      <c r="A1242" s="880" t="s">
        <v>2278</v>
      </c>
      <c r="B1242" s="946">
        <v>9.2100000000000009</v>
      </c>
      <c r="C1242" s="946">
        <v>9.5500000000000007</v>
      </c>
      <c r="D1242" s="893">
        <v>17</v>
      </c>
      <c r="E1242" s="893">
        <v>17</v>
      </c>
      <c r="F1242" s="893">
        <v>318.92000000000007</v>
      </c>
      <c r="G1242" s="945">
        <v>8.1999999999999993</v>
      </c>
      <c r="H1242" s="893">
        <v>4</v>
      </c>
      <c r="I1242" s="893">
        <v>0</v>
      </c>
      <c r="J1242" s="893">
        <v>4</v>
      </c>
      <c r="K1242" s="944">
        <v>131.19999999999999</v>
      </c>
      <c r="L1242" s="943">
        <v>450.12000000000006</v>
      </c>
      <c r="M1242" s="892">
        <v>0</v>
      </c>
      <c r="N1242" s="892">
        <v>0</v>
      </c>
      <c r="O1242" s="892">
        <v>0</v>
      </c>
      <c r="P1242" s="942">
        <v>450.12000000000006</v>
      </c>
      <c r="Q1242" s="892">
        <v>0</v>
      </c>
      <c r="R1242" s="892">
        <v>0</v>
      </c>
      <c r="S1242" s="892">
        <v>0</v>
      </c>
      <c r="T1242" s="892">
        <v>0</v>
      </c>
      <c r="U1242" s="892">
        <v>0</v>
      </c>
      <c r="V1242" s="926">
        <v>0</v>
      </c>
    </row>
    <row r="1243" spans="1:22">
      <c r="A1243" s="882" t="s">
        <v>2277</v>
      </c>
      <c r="B1243" s="951">
        <v>9.7899999999999991</v>
      </c>
      <c r="C1243" s="951">
        <v>10</v>
      </c>
      <c r="D1243" s="899">
        <v>17</v>
      </c>
      <c r="E1243" s="899">
        <v>17</v>
      </c>
      <c r="F1243" s="899">
        <v>336.42999999999995</v>
      </c>
      <c r="G1243" s="950">
        <v>6.9</v>
      </c>
      <c r="H1243" s="899">
        <v>4</v>
      </c>
      <c r="I1243" s="899">
        <v>0</v>
      </c>
      <c r="J1243" s="899">
        <v>4</v>
      </c>
      <c r="K1243" s="949">
        <v>110.4</v>
      </c>
      <c r="L1243" s="948">
        <v>446.82999999999993</v>
      </c>
      <c r="M1243" s="898">
        <v>0</v>
      </c>
      <c r="N1243" s="898">
        <v>0</v>
      </c>
      <c r="O1243" s="898">
        <v>446.82999999999993</v>
      </c>
      <c r="P1243" s="947">
        <v>0</v>
      </c>
      <c r="Q1243" s="898">
        <v>0</v>
      </c>
      <c r="R1243" s="898">
        <v>0</v>
      </c>
      <c r="S1243" s="898">
        <v>0</v>
      </c>
      <c r="T1243" s="898">
        <v>0</v>
      </c>
      <c r="U1243" s="898">
        <v>0</v>
      </c>
      <c r="V1243" s="925">
        <v>0</v>
      </c>
    </row>
    <row r="1244" spans="1:22">
      <c r="A1244" s="880" t="s">
        <v>2276</v>
      </c>
      <c r="B1244" s="946">
        <v>9.84</v>
      </c>
      <c r="C1244" s="946">
        <v>10.29</v>
      </c>
      <c r="D1244" s="893">
        <v>17</v>
      </c>
      <c r="E1244" s="893">
        <v>17</v>
      </c>
      <c r="F1244" s="893">
        <v>342.21</v>
      </c>
      <c r="G1244" s="945">
        <v>14.75</v>
      </c>
      <c r="H1244" s="893">
        <v>4</v>
      </c>
      <c r="I1244" s="893">
        <v>0</v>
      </c>
      <c r="J1244" s="893">
        <v>4</v>
      </c>
      <c r="K1244" s="944">
        <v>236</v>
      </c>
      <c r="L1244" s="943">
        <v>578.21</v>
      </c>
      <c r="M1244" s="892">
        <v>0</v>
      </c>
      <c r="N1244" s="892">
        <v>0</v>
      </c>
      <c r="O1244" s="892">
        <v>578.21</v>
      </c>
      <c r="P1244" s="942">
        <v>0</v>
      </c>
      <c r="Q1244" s="892">
        <v>0</v>
      </c>
      <c r="R1244" s="892">
        <v>0</v>
      </c>
      <c r="S1244" s="892">
        <v>0</v>
      </c>
      <c r="T1244" s="892">
        <v>0</v>
      </c>
      <c r="U1244" s="892">
        <v>0</v>
      </c>
      <c r="V1244" s="926">
        <v>0</v>
      </c>
    </row>
    <row r="1245" spans="1:22">
      <c r="A1245" s="882" t="s">
        <v>2275</v>
      </c>
      <c r="B1245" s="951">
        <v>25.23</v>
      </c>
      <c r="C1245" s="951">
        <v>0</v>
      </c>
      <c r="D1245" s="899">
        <v>9</v>
      </c>
      <c r="E1245" s="899">
        <v>0</v>
      </c>
      <c r="F1245" s="899">
        <v>227.07</v>
      </c>
      <c r="G1245" s="950">
        <v>8.1999999999999993</v>
      </c>
      <c r="H1245" s="899">
        <v>3</v>
      </c>
      <c r="I1245" s="899">
        <v>0</v>
      </c>
      <c r="J1245" s="899">
        <v>3</v>
      </c>
      <c r="K1245" s="949">
        <v>98.399999999999991</v>
      </c>
      <c r="L1245" s="948">
        <v>325.46999999999997</v>
      </c>
      <c r="M1245" s="898">
        <v>0</v>
      </c>
      <c r="N1245" s="898">
        <v>289.29123249420542</v>
      </c>
      <c r="O1245" s="898">
        <v>36.178767505794589</v>
      </c>
      <c r="P1245" s="947">
        <v>0</v>
      </c>
      <c r="Q1245" s="898">
        <v>0</v>
      </c>
      <c r="R1245" s="898">
        <v>0</v>
      </c>
      <c r="S1245" s="898">
        <v>0</v>
      </c>
      <c r="T1245" s="898">
        <v>0</v>
      </c>
      <c r="U1245" s="898">
        <v>0</v>
      </c>
      <c r="V1245" s="925">
        <v>0</v>
      </c>
    </row>
    <row r="1246" spans="1:22">
      <c r="A1246" s="880" t="s">
        <v>2274</v>
      </c>
      <c r="B1246" s="946">
        <v>17.91</v>
      </c>
      <c r="C1246" s="946">
        <v>0</v>
      </c>
      <c r="D1246" s="893">
        <v>9</v>
      </c>
      <c r="E1246" s="893">
        <v>0</v>
      </c>
      <c r="F1246" s="893">
        <v>161.19</v>
      </c>
      <c r="G1246" s="945">
        <v>8.1999999999999993</v>
      </c>
      <c r="H1246" s="893">
        <v>2</v>
      </c>
      <c r="I1246" s="893">
        <v>0</v>
      </c>
      <c r="J1246" s="893">
        <v>2</v>
      </c>
      <c r="K1246" s="944">
        <v>65.599999999999994</v>
      </c>
      <c r="L1246" s="943">
        <v>226.79</v>
      </c>
      <c r="M1246" s="892">
        <v>0</v>
      </c>
      <c r="N1246" s="892">
        <v>226.79</v>
      </c>
      <c r="O1246" s="892">
        <v>0</v>
      </c>
      <c r="P1246" s="942">
        <v>0</v>
      </c>
      <c r="Q1246" s="892">
        <v>0</v>
      </c>
      <c r="R1246" s="892">
        <v>0</v>
      </c>
      <c r="S1246" s="892">
        <v>0</v>
      </c>
      <c r="T1246" s="892">
        <v>0</v>
      </c>
      <c r="U1246" s="892">
        <v>0</v>
      </c>
      <c r="V1246" s="926">
        <v>0</v>
      </c>
    </row>
    <row r="1247" spans="1:22">
      <c r="A1247" s="882" t="s">
        <v>2372</v>
      </c>
      <c r="B1247" s="951">
        <v>11.83</v>
      </c>
      <c r="C1247" s="951">
        <v>12.44</v>
      </c>
      <c r="D1247" s="899">
        <v>9</v>
      </c>
      <c r="E1247" s="899">
        <v>9</v>
      </c>
      <c r="F1247" s="899">
        <v>218.43</v>
      </c>
      <c r="G1247" s="950">
        <v>5.8049999999999997</v>
      </c>
      <c r="H1247" s="899">
        <v>3</v>
      </c>
      <c r="I1247" s="899">
        <v>0</v>
      </c>
      <c r="J1247" s="899">
        <v>3</v>
      </c>
      <c r="K1247" s="949">
        <v>69.66</v>
      </c>
      <c r="L1247" s="948">
        <v>288.09000000000003</v>
      </c>
      <c r="M1247" s="898">
        <v>96.57621290194902</v>
      </c>
      <c r="N1247" s="898">
        <v>191.51378709805104</v>
      </c>
      <c r="O1247" s="898">
        <v>0</v>
      </c>
      <c r="P1247" s="947">
        <v>0</v>
      </c>
      <c r="Q1247" s="898">
        <v>0</v>
      </c>
      <c r="R1247" s="898">
        <v>0</v>
      </c>
      <c r="S1247" s="898">
        <v>0</v>
      </c>
      <c r="T1247" s="898">
        <v>0</v>
      </c>
      <c r="U1247" s="898">
        <v>0</v>
      </c>
      <c r="V1247" s="925">
        <v>0</v>
      </c>
    </row>
    <row r="1248" spans="1:22">
      <c r="A1248" s="880" t="s">
        <v>2273</v>
      </c>
      <c r="B1248" s="946">
        <v>27.01</v>
      </c>
      <c r="C1248" s="946">
        <v>0</v>
      </c>
      <c r="D1248" s="893">
        <v>9</v>
      </c>
      <c r="E1248" s="893">
        <v>0</v>
      </c>
      <c r="F1248" s="893">
        <v>243.09</v>
      </c>
      <c r="G1248" s="945">
        <v>10.5</v>
      </c>
      <c r="H1248" s="893">
        <v>2</v>
      </c>
      <c r="I1248" s="893">
        <v>0</v>
      </c>
      <c r="J1248" s="893">
        <v>2</v>
      </c>
      <c r="K1248" s="944">
        <v>84</v>
      </c>
      <c r="L1248" s="943">
        <v>327.09000000000003</v>
      </c>
      <c r="M1248" s="892">
        <v>0</v>
      </c>
      <c r="N1248" s="892">
        <v>327.09000000000003</v>
      </c>
      <c r="O1248" s="892">
        <v>0</v>
      </c>
      <c r="P1248" s="942">
        <v>0</v>
      </c>
      <c r="Q1248" s="892">
        <v>0</v>
      </c>
      <c r="R1248" s="892">
        <v>0</v>
      </c>
      <c r="S1248" s="892">
        <v>0</v>
      </c>
      <c r="T1248" s="892">
        <v>0</v>
      </c>
      <c r="U1248" s="892">
        <v>0</v>
      </c>
      <c r="V1248" s="926">
        <v>0</v>
      </c>
    </row>
    <row r="1249" spans="1:22">
      <c r="A1249" s="882" t="s">
        <v>2272</v>
      </c>
      <c r="B1249" s="951">
        <v>9.4600000000000009</v>
      </c>
      <c r="C1249" s="951">
        <v>0</v>
      </c>
      <c r="D1249" s="899">
        <v>9</v>
      </c>
      <c r="E1249" s="899">
        <v>0</v>
      </c>
      <c r="F1249" s="899">
        <v>85.140000000000015</v>
      </c>
      <c r="G1249" s="950">
        <v>5.6</v>
      </c>
      <c r="H1249" s="899">
        <v>1</v>
      </c>
      <c r="I1249" s="899">
        <v>0</v>
      </c>
      <c r="J1249" s="899">
        <v>1</v>
      </c>
      <c r="K1249" s="949">
        <v>22.4</v>
      </c>
      <c r="L1249" s="948">
        <v>107.54000000000002</v>
      </c>
      <c r="M1249" s="898">
        <v>0</v>
      </c>
      <c r="N1249" s="898">
        <v>107.54000000000002</v>
      </c>
      <c r="O1249" s="898">
        <v>0</v>
      </c>
      <c r="P1249" s="947">
        <v>0</v>
      </c>
      <c r="Q1249" s="898">
        <v>0</v>
      </c>
      <c r="R1249" s="898">
        <v>0</v>
      </c>
      <c r="S1249" s="898">
        <v>0</v>
      </c>
      <c r="T1249" s="898">
        <v>0</v>
      </c>
      <c r="U1249" s="898">
        <v>0</v>
      </c>
      <c r="V1249" s="925">
        <v>0</v>
      </c>
    </row>
    <row r="1250" spans="1:22">
      <c r="A1250" s="880" t="s">
        <v>2271</v>
      </c>
      <c r="B1250" s="946">
        <v>9.09</v>
      </c>
      <c r="C1250" s="946">
        <v>0</v>
      </c>
      <c r="D1250" s="893">
        <v>9</v>
      </c>
      <c r="E1250" s="893">
        <v>0</v>
      </c>
      <c r="F1250" s="893">
        <v>81.81</v>
      </c>
      <c r="G1250" s="945">
        <v>5.6</v>
      </c>
      <c r="H1250" s="893">
        <v>1</v>
      </c>
      <c r="I1250" s="893">
        <v>0</v>
      </c>
      <c r="J1250" s="893">
        <v>1</v>
      </c>
      <c r="K1250" s="944">
        <v>22.4</v>
      </c>
      <c r="L1250" s="943">
        <v>104.21000000000001</v>
      </c>
      <c r="M1250" s="892">
        <v>0</v>
      </c>
      <c r="N1250" s="892">
        <v>104.21000000000001</v>
      </c>
      <c r="O1250" s="892">
        <v>0</v>
      </c>
      <c r="P1250" s="942">
        <v>0</v>
      </c>
      <c r="Q1250" s="892">
        <v>0</v>
      </c>
      <c r="R1250" s="892">
        <v>0</v>
      </c>
      <c r="S1250" s="892">
        <v>0</v>
      </c>
      <c r="T1250" s="892">
        <v>0</v>
      </c>
      <c r="U1250" s="892">
        <v>0</v>
      </c>
      <c r="V1250" s="926">
        <v>0</v>
      </c>
    </row>
    <row r="1251" spans="1:22">
      <c r="A1251" s="882" t="s">
        <v>2270</v>
      </c>
      <c r="B1251" s="951">
        <v>23.33</v>
      </c>
      <c r="C1251" s="951">
        <v>0</v>
      </c>
      <c r="D1251" s="899">
        <v>9</v>
      </c>
      <c r="E1251" s="899">
        <v>0</v>
      </c>
      <c r="F1251" s="899">
        <v>209.96999999999997</v>
      </c>
      <c r="G1251" s="950">
        <v>6.7</v>
      </c>
      <c r="H1251" s="899">
        <v>2</v>
      </c>
      <c r="I1251" s="899">
        <v>0</v>
      </c>
      <c r="J1251" s="899">
        <v>2</v>
      </c>
      <c r="K1251" s="949">
        <v>53.6</v>
      </c>
      <c r="L1251" s="948">
        <v>263.57</v>
      </c>
      <c r="M1251" s="898">
        <v>0</v>
      </c>
      <c r="N1251" s="898">
        <v>263.57</v>
      </c>
      <c r="O1251" s="898">
        <v>0</v>
      </c>
      <c r="P1251" s="947">
        <v>0</v>
      </c>
      <c r="Q1251" s="898">
        <v>0</v>
      </c>
      <c r="R1251" s="898">
        <v>0</v>
      </c>
      <c r="S1251" s="898">
        <v>0</v>
      </c>
      <c r="T1251" s="898">
        <v>0</v>
      </c>
      <c r="U1251" s="898">
        <v>0</v>
      </c>
      <c r="V1251" s="925">
        <v>0</v>
      </c>
    </row>
    <row r="1252" spans="1:22">
      <c r="A1252" s="880" t="s">
        <v>2371</v>
      </c>
      <c r="B1252" s="946">
        <v>24.58</v>
      </c>
      <c r="C1252" s="946">
        <v>0</v>
      </c>
      <c r="D1252" s="893">
        <v>9</v>
      </c>
      <c r="E1252" s="893">
        <v>0</v>
      </c>
      <c r="F1252" s="893">
        <v>221.21999999999997</v>
      </c>
      <c r="G1252" s="945">
        <v>5.2</v>
      </c>
      <c r="H1252" s="893">
        <v>2</v>
      </c>
      <c r="I1252" s="893">
        <v>0</v>
      </c>
      <c r="J1252" s="893">
        <v>2</v>
      </c>
      <c r="K1252" s="944">
        <v>41.6</v>
      </c>
      <c r="L1252" s="943">
        <v>262.82</v>
      </c>
      <c r="M1252" s="892">
        <v>262.82</v>
      </c>
      <c r="N1252" s="892">
        <v>0</v>
      </c>
      <c r="O1252" s="892">
        <v>0</v>
      </c>
      <c r="P1252" s="942">
        <v>0</v>
      </c>
      <c r="Q1252" s="892">
        <v>0</v>
      </c>
      <c r="R1252" s="892">
        <v>0</v>
      </c>
      <c r="S1252" s="892">
        <v>0</v>
      </c>
      <c r="T1252" s="892">
        <v>0</v>
      </c>
      <c r="U1252" s="892">
        <v>0</v>
      </c>
      <c r="V1252" s="926">
        <v>0</v>
      </c>
    </row>
    <row r="1253" spans="1:22">
      <c r="A1253" s="882" t="s">
        <v>2269</v>
      </c>
      <c r="B1253" s="951">
        <v>28.42</v>
      </c>
      <c r="C1253" s="951">
        <v>0</v>
      </c>
      <c r="D1253" s="899">
        <v>9</v>
      </c>
      <c r="E1253" s="899">
        <v>0</v>
      </c>
      <c r="F1253" s="899">
        <v>255.78000000000003</v>
      </c>
      <c r="G1253" s="950">
        <v>6.8</v>
      </c>
      <c r="H1253" s="899">
        <v>2</v>
      </c>
      <c r="I1253" s="899">
        <v>0</v>
      </c>
      <c r="J1253" s="899">
        <v>2</v>
      </c>
      <c r="K1253" s="949">
        <v>54.4</v>
      </c>
      <c r="L1253" s="948">
        <v>310.18</v>
      </c>
      <c r="M1253" s="898">
        <v>0</v>
      </c>
      <c r="N1253" s="898">
        <v>310.18</v>
      </c>
      <c r="O1253" s="898">
        <v>0</v>
      </c>
      <c r="P1253" s="947">
        <v>0</v>
      </c>
      <c r="Q1253" s="898">
        <v>0</v>
      </c>
      <c r="R1253" s="898">
        <v>0</v>
      </c>
      <c r="S1253" s="898">
        <v>0</v>
      </c>
      <c r="T1253" s="898">
        <v>0</v>
      </c>
      <c r="U1253" s="898">
        <v>0</v>
      </c>
      <c r="V1253" s="925">
        <v>0</v>
      </c>
    </row>
    <row r="1254" spans="1:22">
      <c r="A1254" s="880" t="s">
        <v>2370</v>
      </c>
      <c r="B1254" s="946">
        <v>21.11</v>
      </c>
      <c r="C1254" s="946">
        <v>0</v>
      </c>
      <c r="D1254" s="893">
        <v>9</v>
      </c>
      <c r="E1254" s="893">
        <v>0</v>
      </c>
      <c r="F1254" s="893">
        <v>189.99</v>
      </c>
      <c r="G1254" s="945">
        <v>10.4</v>
      </c>
      <c r="H1254" s="893">
        <v>2</v>
      </c>
      <c r="I1254" s="893">
        <v>0</v>
      </c>
      <c r="J1254" s="893">
        <v>2</v>
      </c>
      <c r="K1254" s="944">
        <v>83.2</v>
      </c>
      <c r="L1254" s="943">
        <v>273.19</v>
      </c>
      <c r="M1254" s="892">
        <v>273.19</v>
      </c>
      <c r="N1254" s="892">
        <v>0</v>
      </c>
      <c r="O1254" s="892">
        <v>0</v>
      </c>
      <c r="P1254" s="942">
        <v>0</v>
      </c>
      <c r="Q1254" s="892">
        <v>0</v>
      </c>
      <c r="R1254" s="892">
        <v>0</v>
      </c>
      <c r="S1254" s="892">
        <v>0</v>
      </c>
      <c r="T1254" s="892">
        <v>0</v>
      </c>
      <c r="U1254" s="892">
        <v>0</v>
      </c>
      <c r="V1254" s="926">
        <v>0</v>
      </c>
    </row>
    <row r="1255" spans="1:22">
      <c r="A1255" s="882" t="s">
        <v>2268</v>
      </c>
      <c r="B1255" s="951">
        <v>19.079999999999998</v>
      </c>
      <c r="C1255" s="951">
        <v>0</v>
      </c>
      <c r="D1255" s="899">
        <v>9</v>
      </c>
      <c r="E1255" s="899">
        <v>0</v>
      </c>
      <c r="F1255" s="899">
        <v>171.71999999999997</v>
      </c>
      <c r="G1255" s="950">
        <v>5.6</v>
      </c>
      <c r="H1255" s="899">
        <v>2</v>
      </c>
      <c r="I1255" s="899">
        <v>0</v>
      </c>
      <c r="J1255" s="899">
        <v>2</v>
      </c>
      <c r="K1255" s="949">
        <v>44.8</v>
      </c>
      <c r="L1255" s="948">
        <v>216.51999999999998</v>
      </c>
      <c r="M1255" s="898">
        <v>0</v>
      </c>
      <c r="N1255" s="898">
        <v>216.51999999999998</v>
      </c>
      <c r="O1255" s="898">
        <v>0</v>
      </c>
      <c r="P1255" s="947">
        <v>0</v>
      </c>
      <c r="Q1255" s="898">
        <v>0</v>
      </c>
      <c r="R1255" s="898">
        <v>0</v>
      </c>
      <c r="S1255" s="898">
        <v>0</v>
      </c>
      <c r="T1255" s="898">
        <v>0</v>
      </c>
      <c r="U1255" s="898">
        <v>0</v>
      </c>
      <c r="V1255" s="925">
        <v>0</v>
      </c>
    </row>
    <row r="1256" spans="1:22">
      <c r="A1256" s="880" t="s">
        <v>2335</v>
      </c>
      <c r="B1256" s="946">
        <v>21.98</v>
      </c>
      <c r="C1256" s="946">
        <v>21.25</v>
      </c>
      <c r="D1256" s="893">
        <v>17</v>
      </c>
      <c r="E1256" s="893">
        <v>17</v>
      </c>
      <c r="F1256" s="893">
        <v>734.91000000000008</v>
      </c>
      <c r="G1256" s="945">
        <v>16.21</v>
      </c>
      <c r="H1256" s="893">
        <v>6</v>
      </c>
      <c r="I1256" s="893">
        <v>0</v>
      </c>
      <c r="J1256" s="893">
        <v>6</v>
      </c>
      <c r="K1256" s="944">
        <v>389.04</v>
      </c>
      <c r="L1256" s="943">
        <v>1123.95</v>
      </c>
      <c r="M1256" s="892">
        <v>0</v>
      </c>
      <c r="N1256" s="892">
        <v>0</v>
      </c>
      <c r="O1256" s="892">
        <v>0</v>
      </c>
      <c r="P1256" s="942">
        <v>1123.95</v>
      </c>
      <c r="Q1256" s="892">
        <v>0</v>
      </c>
      <c r="R1256" s="892">
        <v>0</v>
      </c>
      <c r="S1256" s="892">
        <v>0</v>
      </c>
      <c r="T1256" s="892">
        <v>0</v>
      </c>
      <c r="U1256" s="892">
        <v>0</v>
      </c>
      <c r="V1256" s="926">
        <v>0</v>
      </c>
    </row>
    <row r="1257" spans="1:22">
      <c r="A1257" s="882" t="s">
        <v>2334</v>
      </c>
      <c r="B1257" s="951">
        <v>9.3699999999999992</v>
      </c>
      <c r="C1257" s="951">
        <v>8.27</v>
      </c>
      <c r="D1257" s="899">
        <v>17</v>
      </c>
      <c r="E1257" s="899">
        <v>17</v>
      </c>
      <c r="F1257" s="899">
        <v>299.88</v>
      </c>
      <c r="G1257" s="950">
        <v>12.105</v>
      </c>
      <c r="H1257" s="899">
        <v>4</v>
      </c>
      <c r="I1257" s="899">
        <v>0</v>
      </c>
      <c r="J1257" s="899">
        <v>4</v>
      </c>
      <c r="K1257" s="949">
        <v>193.68</v>
      </c>
      <c r="L1257" s="948">
        <v>493.56</v>
      </c>
      <c r="M1257" s="898">
        <v>0</v>
      </c>
      <c r="N1257" s="898">
        <v>0</v>
      </c>
      <c r="O1257" s="898">
        <v>493.56</v>
      </c>
      <c r="P1257" s="947">
        <v>0</v>
      </c>
      <c r="Q1257" s="898">
        <v>0</v>
      </c>
      <c r="R1257" s="898">
        <v>0</v>
      </c>
      <c r="S1257" s="898">
        <v>0</v>
      </c>
      <c r="T1257" s="898">
        <v>0</v>
      </c>
      <c r="U1257" s="898">
        <v>0</v>
      </c>
      <c r="V1257" s="925">
        <v>0</v>
      </c>
    </row>
    <row r="1258" spans="1:22">
      <c r="A1258" s="880" t="s">
        <v>2333</v>
      </c>
      <c r="B1258" s="946">
        <v>22.85</v>
      </c>
      <c r="C1258" s="946">
        <v>21.54</v>
      </c>
      <c r="D1258" s="893">
        <v>13</v>
      </c>
      <c r="E1258" s="893">
        <v>13</v>
      </c>
      <c r="F1258" s="893">
        <v>577.06999999999994</v>
      </c>
      <c r="G1258" s="945">
        <v>16.21</v>
      </c>
      <c r="H1258" s="893">
        <v>6</v>
      </c>
      <c r="I1258" s="893">
        <v>0</v>
      </c>
      <c r="J1258" s="893">
        <v>6</v>
      </c>
      <c r="K1258" s="944">
        <v>389.04</v>
      </c>
      <c r="L1258" s="943">
        <v>966.1099999999999</v>
      </c>
      <c r="M1258" s="892">
        <v>0</v>
      </c>
      <c r="N1258" s="892">
        <v>0</v>
      </c>
      <c r="O1258" s="892">
        <v>152.41780711889149</v>
      </c>
      <c r="P1258" s="942">
        <v>813.69219288110833</v>
      </c>
      <c r="Q1258" s="892">
        <v>0</v>
      </c>
      <c r="R1258" s="892">
        <v>0</v>
      </c>
      <c r="S1258" s="892">
        <v>0</v>
      </c>
      <c r="T1258" s="892">
        <v>0</v>
      </c>
      <c r="U1258" s="892">
        <v>0</v>
      </c>
      <c r="V1258" s="926">
        <v>0</v>
      </c>
    </row>
    <row r="1259" spans="1:22">
      <c r="A1259" s="882" t="s">
        <v>2332</v>
      </c>
      <c r="B1259" s="951">
        <v>11.48</v>
      </c>
      <c r="C1259" s="951">
        <v>10.199999999999999</v>
      </c>
      <c r="D1259" s="899">
        <v>13</v>
      </c>
      <c r="E1259" s="899">
        <v>13</v>
      </c>
      <c r="F1259" s="899">
        <v>281.84000000000003</v>
      </c>
      <c r="G1259" s="950">
        <v>0</v>
      </c>
      <c r="H1259" s="899">
        <v>4</v>
      </c>
      <c r="I1259" s="899">
        <v>0</v>
      </c>
      <c r="J1259" s="899">
        <v>4</v>
      </c>
      <c r="K1259" s="949">
        <v>0</v>
      </c>
      <c r="L1259" s="948">
        <v>281.84000000000003</v>
      </c>
      <c r="M1259" s="898">
        <v>0</v>
      </c>
      <c r="N1259" s="898">
        <v>0</v>
      </c>
      <c r="O1259" s="898">
        <v>0</v>
      </c>
      <c r="P1259" s="947">
        <v>281.84000000000003</v>
      </c>
      <c r="Q1259" s="898">
        <v>0</v>
      </c>
      <c r="R1259" s="898">
        <v>0</v>
      </c>
      <c r="S1259" s="898">
        <v>0</v>
      </c>
      <c r="T1259" s="898">
        <v>0</v>
      </c>
      <c r="U1259" s="898">
        <v>0</v>
      </c>
      <c r="V1259" s="925">
        <v>0</v>
      </c>
    </row>
    <row r="1260" spans="1:22">
      <c r="A1260" s="880" t="s">
        <v>2331</v>
      </c>
      <c r="B1260" s="946">
        <v>14.71</v>
      </c>
      <c r="C1260" s="946">
        <v>15.04</v>
      </c>
      <c r="D1260" s="893">
        <v>17</v>
      </c>
      <c r="E1260" s="893">
        <v>17</v>
      </c>
      <c r="F1260" s="893">
        <v>505.75</v>
      </c>
      <c r="G1260" s="945">
        <v>12.455</v>
      </c>
      <c r="H1260" s="893">
        <v>6</v>
      </c>
      <c r="I1260" s="893">
        <v>0</v>
      </c>
      <c r="J1260" s="893">
        <v>6</v>
      </c>
      <c r="K1260" s="944">
        <v>298.92</v>
      </c>
      <c r="L1260" s="943">
        <v>804.67000000000007</v>
      </c>
      <c r="M1260" s="892">
        <v>0</v>
      </c>
      <c r="N1260" s="892">
        <v>0</v>
      </c>
      <c r="O1260" s="892">
        <v>0</v>
      </c>
      <c r="P1260" s="942">
        <v>804.67000000000007</v>
      </c>
      <c r="Q1260" s="892">
        <v>0</v>
      </c>
      <c r="R1260" s="892">
        <v>0</v>
      </c>
      <c r="S1260" s="892">
        <v>0</v>
      </c>
      <c r="T1260" s="892">
        <v>0</v>
      </c>
      <c r="U1260" s="892">
        <v>0</v>
      </c>
      <c r="V1260" s="926">
        <v>0</v>
      </c>
    </row>
    <row r="1261" spans="1:22">
      <c r="A1261" s="882" t="s">
        <v>2330</v>
      </c>
      <c r="B1261" s="951">
        <v>14.63</v>
      </c>
      <c r="C1261" s="951">
        <v>14.85</v>
      </c>
      <c r="D1261" s="899">
        <v>13</v>
      </c>
      <c r="E1261" s="899">
        <v>13</v>
      </c>
      <c r="F1261" s="899">
        <v>383.24</v>
      </c>
      <c r="G1261" s="950">
        <v>13.525</v>
      </c>
      <c r="H1261" s="899">
        <v>4</v>
      </c>
      <c r="I1261" s="899">
        <v>0</v>
      </c>
      <c r="J1261" s="899">
        <v>4</v>
      </c>
      <c r="K1261" s="949">
        <v>216.4</v>
      </c>
      <c r="L1261" s="948">
        <v>599.64</v>
      </c>
      <c r="M1261" s="898">
        <v>0</v>
      </c>
      <c r="N1261" s="898">
        <v>0</v>
      </c>
      <c r="O1261" s="898">
        <v>0</v>
      </c>
      <c r="P1261" s="947">
        <v>599.64</v>
      </c>
      <c r="Q1261" s="898">
        <v>0</v>
      </c>
      <c r="R1261" s="898">
        <v>0</v>
      </c>
      <c r="S1261" s="898">
        <v>0</v>
      </c>
      <c r="T1261" s="898">
        <v>0</v>
      </c>
      <c r="U1261" s="898">
        <v>0</v>
      </c>
      <c r="V1261" s="925">
        <v>0</v>
      </c>
    </row>
    <row r="1262" spans="1:22">
      <c r="A1262" s="880" t="s">
        <v>2329</v>
      </c>
      <c r="B1262" s="946">
        <v>18.38</v>
      </c>
      <c r="C1262" s="946">
        <v>19.47</v>
      </c>
      <c r="D1262" s="893">
        <v>17</v>
      </c>
      <c r="E1262" s="893">
        <v>17</v>
      </c>
      <c r="F1262" s="893">
        <v>643.45000000000005</v>
      </c>
      <c r="G1262" s="945">
        <v>14.145</v>
      </c>
      <c r="H1262" s="893">
        <v>6</v>
      </c>
      <c r="I1262" s="893">
        <v>0</v>
      </c>
      <c r="J1262" s="893">
        <v>6</v>
      </c>
      <c r="K1262" s="944">
        <v>339.48</v>
      </c>
      <c r="L1262" s="943">
        <v>982.93000000000006</v>
      </c>
      <c r="M1262" s="892">
        <v>0</v>
      </c>
      <c r="N1262" s="892">
        <v>0</v>
      </c>
      <c r="O1262" s="892">
        <v>0</v>
      </c>
      <c r="P1262" s="942">
        <v>982.93000000000006</v>
      </c>
      <c r="Q1262" s="892">
        <v>0</v>
      </c>
      <c r="R1262" s="892">
        <v>0</v>
      </c>
      <c r="S1262" s="892">
        <v>0</v>
      </c>
      <c r="T1262" s="892">
        <v>0</v>
      </c>
      <c r="U1262" s="892">
        <v>0</v>
      </c>
      <c r="V1262" s="926">
        <v>0</v>
      </c>
    </row>
    <row r="1263" spans="1:22">
      <c r="A1263" s="882" t="s">
        <v>2267</v>
      </c>
      <c r="B1263" s="951">
        <v>9.66</v>
      </c>
      <c r="C1263" s="951">
        <v>9.86</v>
      </c>
      <c r="D1263" s="899">
        <v>9</v>
      </c>
      <c r="E1263" s="899">
        <v>9</v>
      </c>
      <c r="F1263" s="899">
        <v>175.68</v>
      </c>
      <c r="G1263" s="950">
        <v>12.105</v>
      </c>
      <c r="H1263" s="899">
        <v>2</v>
      </c>
      <c r="I1263" s="899">
        <v>0</v>
      </c>
      <c r="J1263" s="899">
        <v>2</v>
      </c>
      <c r="K1263" s="949">
        <v>96.84</v>
      </c>
      <c r="L1263" s="948">
        <v>272.52</v>
      </c>
      <c r="M1263" s="898">
        <v>0</v>
      </c>
      <c r="N1263" s="898">
        <v>0</v>
      </c>
      <c r="O1263" s="898">
        <v>272.52</v>
      </c>
      <c r="P1263" s="947">
        <v>0</v>
      </c>
      <c r="Q1263" s="898">
        <v>0</v>
      </c>
      <c r="R1263" s="898">
        <v>0</v>
      </c>
      <c r="S1263" s="898">
        <v>0</v>
      </c>
      <c r="T1263" s="898">
        <v>0</v>
      </c>
      <c r="U1263" s="898">
        <v>0</v>
      </c>
      <c r="V1263" s="925">
        <v>0</v>
      </c>
    </row>
    <row r="1264" spans="1:22">
      <c r="A1264" s="880" t="s">
        <v>2266</v>
      </c>
      <c r="B1264" s="946">
        <v>31.15</v>
      </c>
      <c r="C1264" s="946">
        <v>0</v>
      </c>
      <c r="D1264" s="893">
        <v>9</v>
      </c>
      <c r="E1264" s="893">
        <v>0</v>
      </c>
      <c r="F1264" s="893">
        <v>280.34999999999997</v>
      </c>
      <c r="G1264" s="945">
        <v>10.8</v>
      </c>
      <c r="H1264" s="893">
        <v>3</v>
      </c>
      <c r="I1264" s="893">
        <v>0</v>
      </c>
      <c r="J1264" s="893">
        <v>3</v>
      </c>
      <c r="K1264" s="944">
        <v>129.60000000000002</v>
      </c>
      <c r="L1264" s="943">
        <v>409.95</v>
      </c>
      <c r="M1264" s="892">
        <v>0</v>
      </c>
      <c r="N1264" s="892">
        <v>139.76620768225035</v>
      </c>
      <c r="O1264" s="892">
        <v>270.18379231774964</v>
      </c>
      <c r="P1264" s="942">
        <v>0</v>
      </c>
      <c r="Q1264" s="892">
        <v>0</v>
      </c>
      <c r="R1264" s="892">
        <v>0</v>
      </c>
      <c r="S1264" s="892">
        <v>0</v>
      </c>
      <c r="T1264" s="892">
        <v>0</v>
      </c>
      <c r="U1264" s="892">
        <v>0</v>
      </c>
      <c r="V1264" s="926">
        <v>0</v>
      </c>
    </row>
    <row r="1265" spans="1:25">
      <c r="A1265" s="882" t="s">
        <v>2265</v>
      </c>
      <c r="B1265" s="951">
        <v>11.1</v>
      </c>
      <c r="C1265" s="951">
        <v>0</v>
      </c>
      <c r="D1265" s="899">
        <v>7</v>
      </c>
      <c r="E1265" s="899">
        <v>0</v>
      </c>
      <c r="F1265" s="899">
        <v>77.7</v>
      </c>
      <c r="G1265" s="950">
        <v>10.8</v>
      </c>
      <c r="H1265" s="899">
        <v>1</v>
      </c>
      <c r="I1265" s="899">
        <v>0</v>
      </c>
      <c r="J1265" s="899">
        <v>1</v>
      </c>
      <c r="K1265" s="949">
        <v>43.2</v>
      </c>
      <c r="L1265" s="948">
        <v>120.9</v>
      </c>
      <c r="M1265" s="898">
        <v>0</v>
      </c>
      <c r="N1265" s="898">
        <v>120.9</v>
      </c>
      <c r="O1265" s="898">
        <v>0</v>
      </c>
      <c r="P1265" s="947">
        <v>0</v>
      </c>
      <c r="Q1265" s="898">
        <v>0</v>
      </c>
      <c r="R1265" s="898">
        <v>0</v>
      </c>
      <c r="S1265" s="898">
        <v>0</v>
      </c>
      <c r="T1265" s="898">
        <v>0</v>
      </c>
      <c r="U1265" s="898">
        <v>0</v>
      </c>
      <c r="V1265" s="925">
        <v>0</v>
      </c>
    </row>
    <row r="1266" spans="1:25">
      <c r="A1266" s="880" t="s">
        <v>2264</v>
      </c>
      <c r="B1266" s="946">
        <v>31.49</v>
      </c>
      <c r="C1266" s="946">
        <v>0</v>
      </c>
      <c r="D1266" s="893">
        <v>9</v>
      </c>
      <c r="E1266" s="893">
        <v>0</v>
      </c>
      <c r="F1266" s="893">
        <v>283.40999999999997</v>
      </c>
      <c r="G1266" s="945">
        <v>0</v>
      </c>
      <c r="H1266" s="893">
        <v>3</v>
      </c>
      <c r="I1266" s="893">
        <v>0</v>
      </c>
      <c r="J1266" s="893">
        <v>3</v>
      </c>
      <c r="K1266" s="944">
        <v>0</v>
      </c>
      <c r="L1266" s="943">
        <v>283.40999999999997</v>
      </c>
      <c r="M1266" s="892">
        <v>0</v>
      </c>
      <c r="N1266" s="892">
        <v>283.40999999999997</v>
      </c>
      <c r="O1266" s="892">
        <v>0</v>
      </c>
      <c r="P1266" s="942">
        <v>0</v>
      </c>
      <c r="Q1266" s="892">
        <v>0</v>
      </c>
      <c r="R1266" s="892">
        <v>0</v>
      </c>
      <c r="S1266" s="892">
        <v>0</v>
      </c>
      <c r="T1266" s="892">
        <v>0</v>
      </c>
      <c r="U1266" s="892">
        <v>0</v>
      </c>
      <c r="V1266" s="926">
        <v>0</v>
      </c>
    </row>
    <row r="1267" spans="1:25">
      <c r="A1267" s="882" t="s">
        <v>2369</v>
      </c>
      <c r="B1267" s="951">
        <v>20.329999999999998</v>
      </c>
      <c r="C1267" s="951">
        <v>0</v>
      </c>
      <c r="D1267" s="899">
        <v>9</v>
      </c>
      <c r="E1267" s="899">
        <v>0</v>
      </c>
      <c r="F1267" s="899">
        <v>182.96999999999997</v>
      </c>
      <c r="G1267" s="950">
        <v>8.74</v>
      </c>
      <c r="H1267" s="899">
        <v>2</v>
      </c>
      <c r="I1267" s="899">
        <v>0</v>
      </c>
      <c r="J1267" s="899">
        <v>2</v>
      </c>
      <c r="K1267" s="949">
        <v>69.92</v>
      </c>
      <c r="L1267" s="948">
        <v>252.89</v>
      </c>
      <c r="M1267" s="898">
        <v>0</v>
      </c>
      <c r="N1267" s="898">
        <v>0</v>
      </c>
      <c r="O1267" s="898">
        <v>252.89</v>
      </c>
      <c r="P1267" s="947">
        <v>0</v>
      </c>
      <c r="Q1267" s="898">
        <v>0</v>
      </c>
      <c r="R1267" s="898">
        <v>0</v>
      </c>
      <c r="S1267" s="898">
        <v>0</v>
      </c>
      <c r="T1267" s="898">
        <v>0</v>
      </c>
      <c r="U1267" s="898">
        <v>0</v>
      </c>
      <c r="V1267" s="925">
        <v>0</v>
      </c>
    </row>
    <row r="1268" spans="1:25">
      <c r="A1268" s="880" t="s">
        <v>2263</v>
      </c>
      <c r="B1268" s="946">
        <v>27.74</v>
      </c>
      <c r="C1268" s="946">
        <v>0</v>
      </c>
      <c r="D1268" s="893">
        <v>9</v>
      </c>
      <c r="E1268" s="893">
        <v>0</v>
      </c>
      <c r="F1268" s="893">
        <v>249.66</v>
      </c>
      <c r="G1268" s="945">
        <v>7.61</v>
      </c>
      <c r="H1268" s="893">
        <v>3</v>
      </c>
      <c r="I1268" s="893">
        <v>0</v>
      </c>
      <c r="J1268" s="893">
        <v>3</v>
      </c>
      <c r="K1268" s="944">
        <v>91.320000000000007</v>
      </c>
      <c r="L1268" s="943">
        <v>340.98</v>
      </c>
      <c r="M1268" s="892">
        <v>0</v>
      </c>
      <c r="N1268" s="892">
        <v>229.12132866345613</v>
      </c>
      <c r="O1268" s="892">
        <v>0</v>
      </c>
      <c r="P1268" s="942">
        <v>111.85867133654388</v>
      </c>
      <c r="Q1268" s="892">
        <v>0</v>
      </c>
      <c r="R1268" s="892">
        <v>0</v>
      </c>
      <c r="S1268" s="892">
        <v>0</v>
      </c>
      <c r="T1268" s="892">
        <v>0</v>
      </c>
      <c r="U1268" s="892">
        <v>0</v>
      </c>
      <c r="V1268" s="926">
        <v>0</v>
      </c>
    </row>
    <row r="1269" spans="1:25">
      <c r="A1269" s="882" t="s">
        <v>2368</v>
      </c>
      <c r="B1269" s="951">
        <v>41.39</v>
      </c>
      <c r="C1269" s="951">
        <v>0</v>
      </c>
      <c r="D1269" s="899">
        <v>9</v>
      </c>
      <c r="E1269" s="899">
        <v>0</v>
      </c>
      <c r="F1269" s="899">
        <v>372.51</v>
      </c>
      <c r="G1269" s="950">
        <v>8.74</v>
      </c>
      <c r="H1269" s="899">
        <v>3</v>
      </c>
      <c r="I1269" s="899">
        <v>0</v>
      </c>
      <c r="J1269" s="899">
        <v>3</v>
      </c>
      <c r="K1269" s="949">
        <v>104.88</v>
      </c>
      <c r="L1269" s="948">
        <v>477.39</v>
      </c>
      <c r="M1269" s="898">
        <v>0</v>
      </c>
      <c r="N1269" s="898">
        <v>477.39</v>
      </c>
      <c r="O1269" s="898">
        <v>0</v>
      </c>
      <c r="P1269" s="947">
        <v>0</v>
      </c>
      <c r="Q1269" s="898">
        <v>0</v>
      </c>
      <c r="R1269" s="898">
        <v>0</v>
      </c>
      <c r="S1269" s="898">
        <v>0</v>
      </c>
      <c r="T1269" s="898">
        <v>0</v>
      </c>
      <c r="U1269" s="898">
        <v>0</v>
      </c>
      <c r="V1269" s="925">
        <v>0</v>
      </c>
    </row>
    <row r="1270" spans="1:25">
      <c r="A1270" s="880" t="s">
        <v>2262</v>
      </c>
      <c r="B1270" s="946">
        <v>21.99</v>
      </c>
      <c r="C1270" s="946">
        <v>0</v>
      </c>
      <c r="D1270" s="893">
        <v>9</v>
      </c>
      <c r="E1270" s="893">
        <v>0</v>
      </c>
      <c r="F1270" s="893">
        <v>197.91</v>
      </c>
      <c r="G1270" s="945">
        <v>0</v>
      </c>
      <c r="H1270" s="893">
        <v>2</v>
      </c>
      <c r="I1270" s="893">
        <v>0</v>
      </c>
      <c r="J1270" s="893">
        <v>2</v>
      </c>
      <c r="K1270" s="944">
        <v>0</v>
      </c>
      <c r="L1270" s="943">
        <v>197.91</v>
      </c>
      <c r="M1270" s="892">
        <v>0</v>
      </c>
      <c r="N1270" s="892">
        <v>197.91</v>
      </c>
      <c r="O1270" s="892">
        <v>0</v>
      </c>
      <c r="P1270" s="942">
        <v>0</v>
      </c>
      <c r="Q1270" s="892">
        <v>0</v>
      </c>
      <c r="R1270" s="892">
        <v>0</v>
      </c>
      <c r="S1270" s="892">
        <v>0</v>
      </c>
      <c r="T1270" s="892">
        <v>0</v>
      </c>
      <c r="U1270" s="892">
        <v>0</v>
      </c>
      <c r="V1270" s="926">
        <v>0</v>
      </c>
    </row>
    <row r="1271" spans="1:25">
      <c r="A1271" s="882" t="s">
        <v>2261</v>
      </c>
      <c r="B1271" s="951">
        <v>20.14</v>
      </c>
      <c r="C1271" s="951">
        <v>0</v>
      </c>
      <c r="D1271" s="899">
        <v>9</v>
      </c>
      <c r="E1271" s="899">
        <v>0</v>
      </c>
      <c r="F1271" s="899">
        <v>181.26</v>
      </c>
      <c r="G1271" s="950">
        <v>7.61</v>
      </c>
      <c r="H1271" s="899">
        <v>2</v>
      </c>
      <c r="I1271" s="899">
        <v>0</v>
      </c>
      <c r="J1271" s="899">
        <v>2</v>
      </c>
      <c r="K1271" s="949">
        <v>60.88</v>
      </c>
      <c r="L1271" s="948">
        <v>242.14</v>
      </c>
      <c r="M1271" s="898">
        <v>0</v>
      </c>
      <c r="N1271" s="898">
        <v>242.14</v>
      </c>
      <c r="O1271" s="898">
        <v>0</v>
      </c>
      <c r="P1271" s="947">
        <v>0</v>
      </c>
      <c r="Q1271" s="898">
        <v>0</v>
      </c>
      <c r="R1271" s="898">
        <v>0</v>
      </c>
      <c r="S1271" s="898">
        <v>0</v>
      </c>
      <c r="T1271" s="898">
        <v>0</v>
      </c>
      <c r="U1271" s="898">
        <v>0</v>
      </c>
      <c r="V1271" s="925">
        <v>0</v>
      </c>
    </row>
    <row r="1272" spans="1:25">
      <c r="A1272" s="880" t="s">
        <v>2367</v>
      </c>
      <c r="B1272" s="946">
        <v>5.96</v>
      </c>
      <c r="C1272" s="946">
        <v>0</v>
      </c>
      <c r="D1272" s="893">
        <v>9</v>
      </c>
      <c r="E1272" s="893">
        <v>0</v>
      </c>
      <c r="F1272" s="893">
        <v>53.64</v>
      </c>
      <c r="G1272" s="945">
        <v>8.74</v>
      </c>
      <c r="H1272" s="893">
        <v>1</v>
      </c>
      <c r="I1272" s="893">
        <v>0</v>
      </c>
      <c r="J1272" s="893">
        <v>1</v>
      </c>
      <c r="K1272" s="944">
        <v>34.96</v>
      </c>
      <c r="L1272" s="943">
        <v>88.6</v>
      </c>
      <c r="M1272" s="892">
        <v>0</v>
      </c>
      <c r="N1272" s="892">
        <v>88.6</v>
      </c>
      <c r="O1272" s="892">
        <v>0</v>
      </c>
      <c r="P1272" s="942">
        <v>0</v>
      </c>
      <c r="Q1272" s="892">
        <v>0</v>
      </c>
      <c r="R1272" s="892">
        <v>0</v>
      </c>
      <c r="S1272" s="892">
        <v>0</v>
      </c>
      <c r="T1272" s="892">
        <v>0</v>
      </c>
      <c r="U1272" s="892">
        <v>0</v>
      </c>
      <c r="V1272" s="926">
        <v>0</v>
      </c>
    </row>
    <row r="1273" spans="1:25">
      <c r="A1273" s="882" t="s">
        <v>2260</v>
      </c>
      <c r="B1273" s="951">
        <v>8.9700000000000006</v>
      </c>
      <c r="C1273" s="951">
        <v>0</v>
      </c>
      <c r="D1273" s="899">
        <v>9</v>
      </c>
      <c r="E1273" s="899">
        <v>0</v>
      </c>
      <c r="F1273" s="899">
        <v>80.73</v>
      </c>
      <c r="G1273" s="950">
        <v>10.8</v>
      </c>
      <c r="H1273" s="899">
        <v>1</v>
      </c>
      <c r="I1273" s="899">
        <v>0</v>
      </c>
      <c r="J1273" s="899">
        <v>1</v>
      </c>
      <c r="K1273" s="949">
        <v>43.2</v>
      </c>
      <c r="L1273" s="948">
        <v>123.93</v>
      </c>
      <c r="M1273" s="898">
        <v>0</v>
      </c>
      <c r="N1273" s="898">
        <v>123.93</v>
      </c>
      <c r="O1273" s="898">
        <v>0</v>
      </c>
      <c r="P1273" s="947">
        <v>0</v>
      </c>
      <c r="Q1273" s="898">
        <v>0</v>
      </c>
      <c r="R1273" s="898">
        <v>0</v>
      </c>
      <c r="S1273" s="898">
        <v>0</v>
      </c>
      <c r="T1273" s="898">
        <v>0</v>
      </c>
      <c r="U1273" s="898">
        <v>0</v>
      </c>
      <c r="V1273" s="925">
        <v>0</v>
      </c>
    </row>
    <row r="1274" spans="1:25">
      <c r="A1274" s="880" t="s">
        <v>2328</v>
      </c>
      <c r="B1274" s="946">
        <v>25.5</v>
      </c>
      <c r="C1274" s="946">
        <v>28.98</v>
      </c>
      <c r="D1274" s="893">
        <v>13</v>
      </c>
      <c r="E1274" s="893">
        <v>13</v>
      </c>
      <c r="F1274" s="893">
        <v>708.24</v>
      </c>
      <c r="G1274" s="945">
        <v>15.647500000000001</v>
      </c>
      <c r="H1274" s="893">
        <v>7</v>
      </c>
      <c r="I1274" s="893">
        <v>0</v>
      </c>
      <c r="J1274" s="893">
        <v>7</v>
      </c>
      <c r="K1274" s="944">
        <v>438.13</v>
      </c>
      <c r="L1274" s="943">
        <v>1146.3699999999999</v>
      </c>
      <c r="M1274" s="892">
        <v>0</v>
      </c>
      <c r="N1274" s="892">
        <v>0</v>
      </c>
      <c r="O1274" s="892">
        <v>0</v>
      </c>
      <c r="P1274" s="942">
        <v>1146.3699999999999</v>
      </c>
      <c r="Q1274" s="892">
        <v>0</v>
      </c>
      <c r="R1274" s="892">
        <v>0</v>
      </c>
      <c r="S1274" s="892">
        <v>0</v>
      </c>
      <c r="T1274" s="892">
        <v>0</v>
      </c>
      <c r="U1274" s="892">
        <v>0</v>
      </c>
      <c r="V1274" s="926">
        <v>0</v>
      </c>
    </row>
    <row r="1275" spans="1:25" s="928" customFormat="1">
      <c r="A1275" s="882" t="s">
        <v>2327</v>
      </c>
      <c r="B1275" s="951">
        <v>23.71</v>
      </c>
      <c r="C1275" s="951">
        <v>0</v>
      </c>
      <c r="D1275" s="899">
        <v>13</v>
      </c>
      <c r="E1275" s="899">
        <v>0</v>
      </c>
      <c r="F1275" s="899">
        <v>308.23</v>
      </c>
      <c r="G1275" s="950">
        <v>8.9555000000000007</v>
      </c>
      <c r="H1275" s="899">
        <v>3</v>
      </c>
      <c r="I1275" s="899">
        <v>0</v>
      </c>
      <c r="J1275" s="899">
        <v>3</v>
      </c>
      <c r="K1275" s="949">
        <v>107.46600000000001</v>
      </c>
      <c r="L1275" s="948">
        <v>415.69600000000003</v>
      </c>
      <c r="M1275" s="898">
        <v>0</v>
      </c>
      <c r="N1275" s="898">
        <v>0</v>
      </c>
      <c r="O1275" s="898">
        <v>0</v>
      </c>
      <c r="P1275" s="947">
        <v>415.69600000000003</v>
      </c>
      <c r="Q1275" s="898">
        <v>0</v>
      </c>
      <c r="R1275" s="898">
        <v>0</v>
      </c>
      <c r="S1275" s="898">
        <v>0</v>
      </c>
      <c r="T1275" s="898">
        <v>0</v>
      </c>
      <c r="U1275" s="898">
        <v>0</v>
      </c>
      <c r="V1275" s="925">
        <v>0</v>
      </c>
      <c r="W1275" s="885"/>
      <c r="X1275" s="885"/>
      <c r="Y1275" s="885"/>
    </row>
    <row r="1276" spans="1:25" s="928" customFormat="1">
      <c r="A1276" s="880" t="s">
        <v>2326</v>
      </c>
      <c r="B1276" s="946">
        <v>24.43</v>
      </c>
      <c r="C1276" s="946">
        <v>24.64</v>
      </c>
      <c r="D1276" s="893">
        <v>13</v>
      </c>
      <c r="E1276" s="893">
        <v>13</v>
      </c>
      <c r="F1276" s="893">
        <v>637.91</v>
      </c>
      <c r="G1276" s="945">
        <v>1.6</v>
      </c>
      <c r="H1276" s="893">
        <v>6</v>
      </c>
      <c r="I1276" s="893">
        <v>0</v>
      </c>
      <c r="J1276" s="893">
        <v>6</v>
      </c>
      <c r="K1276" s="944">
        <v>38.400000000000006</v>
      </c>
      <c r="L1276" s="943">
        <v>676.31</v>
      </c>
      <c r="M1276" s="892">
        <v>0</v>
      </c>
      <c r="N1276" s="892">
        <v>0</v>
      </c>
      <c r="O1276" s="892">
        <v>0</v>
      </c>
      <c r="P1276" s="942">
        <v>676.31</v>
      </c>
      <c r="Q1276" s="892">
        <v>0</v>
      </c>
      <c r="R1276" s="892">
        <v>0</v>
      </c>
      <c r="S1276" s="892">
        <v>0</v>
      </c>
      <c r="T1276" s="892">
        <v>0</v>
      </c>
      <c r="U1276" s="892">
        <v>0</v>
      </c>
      <c r="V1276" s="926">
        <v>0</v>
      </c>
      <c r="W1276" s="885"/>
      <c r="X1276" s="885"/>
      <c r="Y1276" s="885"/>
    </row>
    <row r="1277" spans="1:25" s="928" customFormat="1">
      <c r="A1277" s="882" t="s">
        <v>2325</v>
      </c>
      <c r="B1277" s="951">
        <v>13.16</v>
      </c>
      <c r="C1277" s="951">
        <v>12.73</v>
      </c>
      <c r="D1277" s="899">
        <v>17</v>
      </c>
      <c r="E1277" s="899">
        <v>17</v>
      </c>
      <c r="F1277" s="899">
        <v>440.13</v>
      </c>
      <c r="G1277" s="950">
        <v>1.6</v>
      </c>
      <c r="H1277" s="899">
        <v>6</v>
      </c>
      <c r="I1277" s="899">
        <v>0</v>
      </c>
      <c r="J1277" s="899">
        <v>6</v>
      </c>
      <c r="K1277" s="949">
        <v>38.400000000000006</v>
      </c>
      <c r="L1277" s="948">
        <v>478.53</v>
      </c>
      <c r="M1277" s="898">
        <v>0</v>
      </c>
      <c r="N1277" s="898">
        <v>0</v>
      </c>
      <c r="O1277" s="898">
        <v>0</v>
      </c>
      <c r="P1277" s="947">
        <v>478.53</v>
      </c>
      <c r="Q1277" s="898">
        <v>0</v>
      </c>
      <c r="R1277" s="898">
        <v>0</v>
      </c>
      <c r="S1277" s="898">
        <v>0</v>
      </c>
      <c r="T1277" s="898">
        <v>0</v>
      </c>
      <c r="U1277" s="898">
        <v>0</v>
      </c>
      <c r="V1277" s="925">
        <v>0</v>
      </c>
      <c r="W1277" s="885"/>
      <c r="X1277" s="885"/>
      <c r="Y1277" s="885"/>
    </row>
    <row r="1278" spans="1:25" s="928" customFormat="1">
      <c r="A1278" s="880" t="s">
        <v>2324</v>
      </c>
      <c r="B1278" s="946">
        <v>12.28</v>
      </c>
      <c r="C1278" s="946">
        <v>12.99</v>
      </c>
      <c r="D1278" s="893">
        <v>9</v>
      </c>
      <c r="E1278" s="893">
        <v>9</v>
      </c>
      <c r="F1278" s="893">
        <v>227.43</v>
      </c>
      <c r="G1278" s="945">
        <v>8.9555000000000007</v>
      </c>
      <c r="H1278" s="893">
        <v>2</v>
      </c>
      <c r="I1278" s="893">
        <v>0</v>
      </c>
      <c r="J1278" s="893">
        <v>2</v>
      </c>
      <c r="K1278" s="944">
        <v>71.644000000000005</v>
      </c>
      <c r="L1278" s="943">
        <v>299.07400000000001</v>
      </c>
      <c r="M1278" s="892">
        <v>0</v>
      </c>
      <c r="N1278" s="892">
        <v>0</v>
      </c>
      <c r="O1278" s="892">
        <v>0</v>
      </c>
      <c r="P1278" s="942">
        <v>299.07400000000001</v>
      </c>
      <c r="Q1278" s="892">
        <v>0</v>
      </c>
      <c r="R1278" s="892">
        <v>0</v>
      </c>
      <c r="S1278" s="892">
        <v>0</v>
      </c>
      <c r="T1278" s="892">
        <v>0</v>
      </c>
      <c r="U1278" s="892">
        <v>0</v>
      </c>
      <c r="V1278" s="926">
        <v>0</v>
      </c>
      <c r="W1278" s="885"/>
      <c r="X1278" s="885"/>
      <c r="Y1278" s="885"/>
    </row>
    <row r="1279" spans="1:25" s="928" customFormat="1">
      <c r="A1279" s="882" t="s">
        <v>2323</v>
      </c>
      <c r="B1279" s="951">
        <v>12.54</v>
      </c>
      <c r="C1279" s="951">
        <v>11.99</v>
      </c>
      <c r="D1279" s="899">
        <v>9</v>
      </c>
      <c r="E1279" s="899">
        <v>9</v>
      </c>
      <c r="F1279" s="899">
        <v>220.76999999999998</v>
      </c>
      <c r="G1279" s="950">
        <v>8.9555000000000007</v>
      </c>
      <c r="H1279" s="899">
        <v>2</v>
      </c>
      <c r="I1279" s="899">
        <v>0</v>
      </c>
      <c r="J1279" s="899">
        <v>2</v>
      </c>
      <c r="K1279" s="949">
        <v>71.644000000000005</v>
      </c>
      <c r="L1279" s="948">
        <v>292.41399999999999</v>
      </c>
      <c r="M1279" s="898">
        <v>0</v>
      </c>
      <c r="N1279" s="898">
        <v>0</v>
      </c>
      <c r="O1279" s="898">
        <v>0</v>
      </c>
      <c r="P1279" s="947">
        <v>292.41399999999999</v>
      </c>
      <c r="Q1279" s="898">
        <v>0</v>
      </c>
      <c r="R1279" s="898">
        <v>0</v>
      </c>
      <c r="S1279" s="898">
        <v>0</v>
      </c>
      <c r="T1279" s="898">
        <v>0</v>
      </c>
      <c r="U1279" s="898">
        <v>0</v>
      </c>
      <c r="V1279" s="925">
        <v>0</v>
      </c>
      <c r="W1279" s="885"/>
      <c r="X1279" s="885"/>
      <c r="Y1279" s="885"/>
    </row>
    <row r="1280" spans="1:25" s="928" customFormat="1">
      <c r="A1280" s="880" t="s">
        <v>2259</v>
      </c>
      <c r="B1280" s="946">
        <v>23.85</v>
      </c>
      <c r="C1280" s="946">
        <v>0</v>
      </c>
      <c r="D1280" s="893">
        <v>9</v>
      </c>
      <c r="E1280" s="893">
        <v>0</v>
      </c>
      <c r="F1280" s="893">
        <v>214.65</v>
      </c>
      <c r="G1280" s="945">
        <v>1.6</v>
      </c>
      <c r="H1280" s="893">
        <v>2</v>
      </c>
      <c r="I1280" s="893">
        <v>0</v>
      </c>
      <c r="J1280" s="893">
        <v>2</v>
      </c>
      <c r="K1280" s="944">
        <v>12.8</v>
      </c>
      <c r="L1280" s="943">
        <v>227.45000000000002</v>
      </c>
      <c r="M1280" s="892">
        <v>0</v>
      </c>
      <c r="N1280" s="892">
        <v>0</v>
      </c>
      <c r="O1280" s="892">
        <v>0</v>
      </c>
      <c r="P1280" s="942">
        <v>227.45000000000002</v>
      </c>
      <c r="Q1280" s="892">
        <v>0</v>
      </c>
      <c r="R1280" s="892">
        <v>0</v>
      </c>
      <c r="S1280" s="892">
        <v>0</v>
      </c>
      <c r="T1280" s="892">
        <v>0</v>
      </c>
      <c r="U1280" s="892">
        <v>0</v>
      </c>
      <c r="V1280" s="926">
        <v>0</v>
      </c>
      <c r="W1280" s="885"/>
      <c r="X1280" s="885"/>
      <c r="Y1280" s="885"/>
    </row>
    <row r="1281" spans="1:25" s="928" customFormat="1">
      <c r="A1281" s="882" t="s">
        <v>2258</v>
      </c>
      <c r="B1281" s="951">
        <v>33.840000000000003</v>
      </c>
      <c r="C1281" s="951">
        <v>0</v>
      </c>
      <c r="D1281" s="899">
        <v>9</v>
      </c>
      <c r="E1281" s="899">
        <v>0</v>
      </c>
      <c r="F1281" s="899">
        <v>304.56000000000006</v>
      </c>
      <c r="G1281" s="950">
        <v>9.1999999999999993</v>
      </c>
      <c r="H1281" s="899">
        <v>3</v>
      </c>
      <c r="I1281" s="899">
        <v>0</v>
      </c>
      <c r="J1281" s="899">
        <v>3</v>
      </c>
      <c r="K1281" s="949">
        <v>110.39999999999999</v>
      </c>
      <c r="L1281" s="948">
        <v>414.96000000000004</v>
      </c>
      <c r="M1281" s="898">
        <v>0</v>
      </c>
      <c r="N1281" s="898">
        <v>0</v>
      </c>
      <c r="O1281" s="898">
        <v>414.96000000000004</v>
      </c>
      <c r="P1281" s="947">
        <v>0</v>
      </c>
      <c r="Q1281" s="898">
        <v>0</v>
      </c>
      <c r="R1281" s="898">
        <v>0</v>
      </c>
      <c r="S1281" s="898">
        <v>0</v>
      </c>
      <c r="T1281" s="898">
        <v>0</v>
      </c>
      <c r="U1281" s="898">
        <v>0</v>
      </c>
      <c r="V1281" s="925">
        <v>0</v>
      </c>
      <c r="W1281" s="885"/>
      <c r="X1281" s="885"/>
      <c r="Y1281" s="885"/>
    </row>
    <row r="1282" spans="1:25" s="928" customFormat="1">
      <c r="A1282" s="880" t="s">
        <v>2366</v>
      </c>
      <c r="B1282" s="946">
        <v>19.03</v>
      </c>
      <c r="C1282" s="946">
        <v>0</v>
      </c>
      <c r="D1282" s="893">
        <v>17</v>
      </c>
      <c r="E1282" s="893">
        <v>0</v>
      </c>
      <c r="F1282" s="893">
        <v>323.51</v>
      </c>
      <c r="G1282" s="945">
        <v>5.0999999999999996</v>
      </c>
      <c r="H1282" s="893">
        <v>4</v>
      </c>
      <c r="I1282" s="893">
        <v>0</v>
      </c>
      <c r="J1282" s="893">
        <v>4</v>
      </c>
      <c r="K1282" s="944">
        <v>81.599999999999994</v>
      </c>
      <c r="L1282" s="943">
        <v>405.11</v>
      </c>
      <c r="M1282" s="892">
        <v>0</v>
      </c>
      <c r="N1282" s="892">
        <v>0</v>
      </c>
      <c r="O1282" s="892">
        <v>405.11</v>
      </c>
      <c r="P1282" s="942">
        <v>0</v>
      </c>
      <c r="Q1282" s="892">
        <v>0</v>
      </c>
      <c r="R1282" s="892">
        <v>0</v>
      </c>
      <c r="S1282" s="892">
        <v>0</v>
      </c>
      <c r="T1282" s="892">
        <v>0</v>
      </c>
      <c r="U1282" s="892">
        <v>0</v>
      </c>
      <c r="V1282" s="926">
        <v>0</v>
      </c>
      <c r="W1282" s="885"/>
      <c r="X1282" s="885"/>
      <c r="Y1282" s="885"/>
    </row>
    <row r="1283" spans="1:25" s="928" customFormat="1">
      <c r="A1283" s="882" t="s">
        <v>2365</v>
      </c>
      <c r="B1283" s="951">
        <v>32.880000000000003</v>
      </c>
      <c r="C1283" s="951">
        <v>0</v>
      </c>
      <c r="D1283" s="899">
        <v>9</v>
      </c>
      <c r="E1283" s="899">
        <v>0</v>
      </c>
      <c r="F1283" s="899">
        <v>295.92</v>
      </c>
      <c r="G1283" s="950">
        <v>5.0999999999999996</v>
      </c>
      <c r="H1283" s="899">
        <v>3</v>
      </c>
      <c r="I1283" s="899">
        <v>0</v>
      </c>
      <c r="J1283" s="899">
        <v>3</v>
      </c>
      <c r="K1283" s="949">
        <v>61.199999999999996</v>
      </c>
      <c r="L1283" s="948">
        <v>357.12</v>
      </c>
      <c r="M1283" s="898">
        <v>0</v>
      </c>
      <c r="N1283" s="898">
        <v>357.12</v>
      </c>
      <c r="O1283" s="898">
        <v>0</v>
      </c>
      <c r="P1283" s="947">
        <v>0</v>
      </c>
      <c r="Q1283" s="898">
        <v>0</v>
      </c>
      <c r="R1283" s="898">
        <v>0</v>
      </c>
      <c r="S1283" s="898">
        <v>0</v>
      </c>
      <c r="T1283" s="898">
        <v>0</v>
      </c>
      <c r="U1283" s="898">
        <v>0</v>
      </c>
      <c r="V1283" s="925">
        <v>0</v>
      </c>
      <c r="W1283" s="885"/>
      <c r="X1283" s="885"/>
      <c r="Y1283" s="885"/>
    </row>
    <row r="1284" spans="1:25" s="928" customFormat="1">
      <c r="A1284" s="880" t="s">
        <v>2364</v>
      </c>
      <c r="B1284" s="946">
        <v>24.3</v>
      </c>
      <c r="C1284" s="946">
        <v>0</v>
      </c>
      <c r="D1284" s="893">
        <v>9</v>
      </c>
      <c r="E1284" s="893">
        <v>0</v>
      </c>
      <c r="F1284" s="893">
        <v>218.70000000000002</v>
      </c>
      <c r="G1284" s="945">
        <v>9.1999999999999993</v>
      </c>
      <c r="H1284" s="893">
        <v>2</v>
      </c>
      <c r="I1284" s="893">
        <v>0</v>
      </c>
      <c r="J1284" s="893">
        <v>2</v>
      </c>
      <c r="K1284" s="944">
        <v>73.599999999999994</v>
      </c>
      <c r="L1284" s="943">
        <v>292.3</v>
      </c>
      <c r="M1284" s="892">
        <v>292.3</v>
      </c>
      <c r="N1284" s="892">
        <v>0</v>
      </c>
      <c r="O1284" s="892">
        <v>0</v>
      </c>
      <c r="P1284" s="942">
        <v>0</v>
      </c>
      <c r="Q1284" s="892">
        <v>0</v>
      </c>
      <c r="R1284" s="892">
        <v>0</v>
      </c>
      <c r="S1284" s="892">
        <v>0</v>
      </c>
      <c r="T1284" s="892">
        <v>0</v>
      </c>
      <c r="U1284" s="892">
        <v>0</v>
      </c>
      <c r="V1284" s="926">
        <v>0</v>
      </c>
      <c r="W1284" s="885"/>
      <c r="X1284" s="885"/>
      <c r="Y1284" s="885"/>
    </row>
    <row r="1285" spans="1:25" s="928" customFormat="1">
      <c r="A1285" s="882" t="s">
        <v>2363</v>
      </c>
      <c r="B1285" s="951">
        <v>10.96</v>
      </c>
      <c r="C1285" s="951">
        <v>0</v>
      </c>
      <c r="D1285" s="899">
        <v>9</v>
      </c>
      <c r="E1285" s="899">
        <v>0</v>
      </c>
      <c r="F1285" s="899">
        <v>98.640000000000015</v>
      </c>
      <c r="G1285" s="950">
        <v>5.0999999999999996</v>
      </c>
      <c r="H1285" s="899">
        <v>1</v>
      </c>
      <c r="I1285" s="899">
        <v>0</v>
      </c>
      <c r="J1285" s="899">
        <v>1</v>
      </c>
      <c r="K1285" s="949">
        <v>20.399999999999999</v>
      </c>
      <c r="L1285" s="948">
        <v>119.04000000000002</v>
      </c>
      <c r="M1285" s="898">
        <v>0</v>
      </c>
      <c r="N1285" s="898">
        <v>119.04000000000002</v>
      </c>
      <c r="O1285" s="898">
        <v>0</v>
      </c>
      <c r="P1285" s="947">
        <v>0</v>
      </c>
      <c r="Q1285" s="898">
        <v>0</v>
      </c>
      <c r="R1285" s="898">
        <v>0</v>
      </c>
      <c r="S1285" s="898">
        <v>0</v>
      </c>
      <c r="T1285" s="898">
        <v>0</v>
      </c>
      <c r="U1285" s="898">
        <v>0</v>
      </c>
      <c r="V1285" s="925">
        <v>0</v>
      </c>
      <c r="W1285" s="885"/>
      <c r="X1285" s="885"/>
      <c r="Y1285" s="885"/>
    </row>
    <row r="1286" spans="1:25" s="928" customFormat="1">
      <c r="A1286" s="880" t="s">
        <v>2362</v>
      </c>
      <c r="B1286" s="946">
        <v>40.07</v>
      </c>
      <c r="C1286" s="946">
        <v>0</v>
      </c>
      <c r="D1286" s="893">
        <v>9</v>
      </c>
      <c r="E1286" s="893">
        <v>0</v>
      </c>
      <c r="F1286" s="893">
        <v>360.63</v>
      </c>
      <c r="G1286" s="945">
        <v>5.0999999999999996</v>
      </c>
      <c r="H1286" s="893">
        <v>3</v>
      </c>
      <c r="I1286" s="893">
        <v>0</v>
      </c>
      <c r="J1286" s="893">
        <v>3</v>
      </c>
      <c r="K1286" s="944">
        <v>61.199999999999996</v>
      </c>
      <c r="L1286" s="943">
        <v>421.83</v>
      </c>
      <c r="M1286" s="892">
        <v>0</v>
      </c>
      <c r="N1286" s="892">
        <v>421.83</v>
      </c>
      <c r="O1286" s="892">
        <v>0</v>
      </c>
      <c r="P1286" s="942">
        <v>0</v>
      </c>
      <c r="Q1286" s="892">
        <v>0</v>
      </c>
      <c r="R1286" s="892">
        <v>0</v>
      </c>
      <c r="S1286" s="892">
        <v>0</v>
      </c>
      <c r="T1286" s="892">
        <v>0</v>
      </c>
      <c r="U1286" s="892">
        <v>0</v>
      </c>
      <c r="V1286" s="926">
        <v>0</v>
      </c>
      <c r="W1286" s="885"/>
      <c r="X1286" s="885"/>
      <c r="Y1286" s="885"/>
    </row>
    <row r="1287" spans="1:25" s="928" customFormat="1">
      <c r="A1287" s="882" t="s">
        <v>2361</v>
      </c>
      <c r="B1287" s="951">
        <v>32.89</v>
      </c>
      <c r="C1287" s="951">
        <v>0</v>
      </c>
      <c r="D1287" s="899">
        <v>9</v>
      </c>
      <c r="E1287" s="899">
        <v>0</v>
      </c>
      <c r="F1287" s="899">
        <v>296.01</v>
      </c>
      <c r="G1287" s="950">
        <v>11.5</v>
      </c>
      <c r="H1287" s="899">
        <v>3</v>
      </c>
      <c r="I1287" s="899">
        <v>0</v>
      </c>
      <c r="J1287" s="899">
        <v>3</v>
      </c>
      <c r="K1287" s="949">
        <v>138</v>
      </c>
      <c r="L1287" s="948">
        <v>434.01</v>
      </c>
      <c r="M1287" s="898">
        <v>434.01</v>
      </c>
      <c r="N1287" s="898">
        <v>0</v>
      </c>
      <c r="O1287" s="898">
        <v>0</v>
      </c>
      <c r="P1287" s="947">
        <v>0</v>
      </c>
      <c r="Q1287" s="898">
        <v>0</v>
      </c>
      <c r="R1287" s="898">
        <v>0</v>
      </c>
      <c r="S1287" s="898">
        <v>0</v>
      </c>
      <c r="T1287" s="898">
        <v>0</v>
      </c>
      <c r="U1287" s="898">
        <v>0</v>
      </c>
      <c r="V1287" s="925">
        <v>0</v>
      </c>
      <c r="W1287" s="885"/>
      <c r="X1287" s="885"/>
      <c r="Y1287" s="885"/>
    </row>
    <row r="1288" spans="1:25" s="928" customFormat="1">
      <c r="A1288" s="880" t="s">
        <v>2257</v>
      </c>
      <c r="B1288" s="946">
        <v>17.45</v>
      </c>
      <c r="C1288" s="946">
        <v>19.329999999999998</v>
      </c>
      <c r="D1288" s="893">
        <v>17</v>
      </c>
      <c r="E1288" s="893">
        <v>17</v>
      </c>
      <c r="F1288" s="893">
        <v>625.26</v>
      </c>
      <c r="G1288" s="945">
        <v>16.966000000000001</v>
      </c>
      <c r="H1288" s="893">
        <v>7</v>
      </c>
      <c r="I1288" s="893">
        <v>0</v>
      </c>
      <c r="J1288" s="893">
        <v>7</v>
      </c>
      <c r="K1288" s="944">
        <v>475.048</v>
      </c>
      <c r="L1288" s="943">
        <v>1100.308</v>
      </c>
      <c r="M1288" s="892">
        <v>0</v>
      </c>
      <c r="N1288" s="892">
        <v>0</v>
      </c>
      <c r="O1288" s="892">
        <v>0</v>
      </c>
      <c r="P1288" s="942">
        <v>1100.308</v>
      </c>
      <c r="Q1288" s="892">
        <v>0</v>
      </c>
      <c r="R1288" s="892">
        <v>0</v>
      </c>
      <c r="S1288" s="892">
        <v>0</v>
      </c>
      <c r="T1288" s="892">
        <v>0</v>
      </c>
      <c r="U1288" s="892">
        <v>0</v>
      </c>
      <c r="V1288" s="926">
        <v>0</v>
      </c>
      <c r="W1288" s="885"/>
      <c r="X1288" s="885"/>
      <c r="Y1288" s="885"/>
    </row>
    <row r="1289" spans="1:25" s="928" customFormat="1">
      <c r="A1289" s="882" t="s">
        <v>2322</v>
      </c>
      <c r="B1289" s="951">
        <v>16.43</v>
      </c>
      <c r="C1289" s="951">
        <v>17.93</v>
      </c>
      <c r="D1289" s="899">
        <v>17</v>
      </c>
      <c r="E1289" s="899">
        <v>17</v>
      </c>
      <c r="F1289" s="899">
        <v>584.12</v>
      </c>
      <c r="G1289" s="950">
        <v>11.76</v>
      </c>
      <c r="H1289" s="899">
        <v>6</v>
      </c>
      <c r="I1289" s="899">
        <v>0</v>
      </c>
      <c r="J1289" s="899">
        <v>6</v>
      </c>
      <c r="K1289" s="949">
        <v>282.24</v>
      </c>
      <c r="L1289" s="948">
        <v>866.36</v>
      </c>
      <c r="M1289" s="898">
        <v>0</v>
      </c>
      <c r="N1289" s="898">
        <v>0</v>
      </c>
      <c r="O1289" s="898">
        <v>0</v>
      </c>
      <c r="P1289" s="947">
        <v>866.36</v>
      </c>
      <c r="Q1289" s="898">
        <v>0</v>
      </c>
      <c r="R1289" s="898">
        <v>0</v>
      </c>
      <c r="S1289" s="898">
        <v>0</v>
      </c>
      <c r="T1289" s="898">
        <v>0</v>
      </c>
      <c r="U1289" s="898">
        <v>0</v>
      </c>
      <c r="V1289" s="925">
        <v>0</v>
      </c>
      <c r="W1289" s="885"/>
      <c r="X1289" s="885"/>
      <c r="Y1289" s="885"/>
    </row>
    <row r="1290" spans="1:25" s="928" customFormat="1">
      <c r="A1290" s="880" t="s">
        <v>2321</v>
      </c>
      <c r="B1290" s="946">
        <v>10.55</v>
      </c>
      <c r="C1290" s="946">
        <v>10.24</v>
      </c>
      <c r="D1290" s="893">
        <v>17</v>
      </c>
      <c r="E1290" s="893">
        <v>17</v>
      </c>
      <c r="F1290" s="893">
        <v>353.43000000000006</v>
      </c>
      <c r="G1290" s="945">
        <v>5.5285000000000002</v>
      </c>
      <c r="H1290" s="893">
        <v>4</v>
      </c>
      <c r="I1290" s="893">
        <v>0</v>
      </c>
      <c r="J1290" s="893">
        <v>4</v>
      </c>
      <c r="K1290" s="944">
        <v>88.456000000000003</v>
      </c>
      <c r="L1290" s="943">
        <v>441.88600000000008</v>
      </c>
      <c r="M1290" s="892">
        <v>0</v>
      </c>
      <c r="N1290" s="892">
        <v>0</v>
      </c>
      <c r="O1290" s="892">
        <v>0</v>
      </c>
      <c r="P1290" s="942">
        <v>0</v>
      </c>
      <c r="Q1290" s="892">
        <v>0</v>
      </c>
      <c r="R1290" s="892">
        <v>441.88600000000008</v>
      </c>
      <c r="S1290" s="892">
        <v>0</v>
      </c>
      <c r="T1290" s="892">
        <v>0</v>
      </c>
      <c r="U1290" s="892">
        <v>0</v>
      </c>
      <c r="V1290" s="926">
        <v>0</v>
      </c>
      <c r="W1290" s="885"/>
      <c r="X1290" s="885"/>
      <c r="Y1290" s="885"/>
    </row>
    <row r="1291" spans="1:25" s="928" customFormat="1">
      <c r="A1291" s="882" t="s">
        <v>2256</v>
      </c>
      <c r="B1291" s="951">
        <v>10.27</v>
      </c>
      <c r="C1291" s="951">
        <v>8.64</v>
      </c>
      <c r="D1291" s="899">
        <v>17</v>
      </c>
      <c r="E1291" s="899">
        <v>17</v>
      </c>
      <c r="F1291" s="899">
        <v>321.47000000000003</v>
      </c>
      <c r="G1291" s="950">
        <v>5.9684999999999997</v>
      </c>
      <c r="H1291" s="899">
        <v>4</v>
      </c>
      <c r="I1291" s="899">
        <v>0</v>
      </c>
      <c r="J1291" s="899">
        <v>4</v>
      </c>
      <c r="K1291" s="949">
        <v>95.495999999999995</v>
      </c>
      <c r="L1291" s="948">
        <v>416.96600000000001</v>
      </c>
      <c r="M1291" s="898">
        <v>0</v>
      </c>
      <c r="N1291" s="898">
        <v>0</v>
      </c>
      <c r="O1291" s="898">
        <v>0</v>
      </c>
      <c r="P1291" s="947">
        <v>416.96600000000001</v>
      </c>
      <c r="Q1291" s="898">
        <v>0</v>
      </c>
      <c r="R1291" s="898">
        <v>0</v>
      </c>
      <c r="S1291" s="898">
        <v>0</v>
      </c>
      <c r="T1291" s="898">
        <v>0</v>
      </c>
      <c r="U1291" s="898">
        <v>0</v>
      </c>
      <c r="V1291" s="925">
        <v>0</v>
      </c>
      <c r="W1291" s="885"/>
      <c r="X1291" s="885"/>
      <c r="Y1291" s="885"/>
    </row>
    <row r="1292" spans="1:25" s="928" customFormat="1">
      <c r="A1292" s="880" t="s">
        <v>2320</v>
      </c>
      <c r="B1292" s="946">
        <v>13.35</v>
      </c>
      <c r="C1292" s="946">
        <v>14.48</v>
      </c>
      <c r="D1292" s="893">
        <v>17</v>
      </c>
      <c r="E1292" s="893">
        <v>17</v>
      </c>
      <c r="F1292" s="893">
        <v>473.11</v>
      </c>
      <c r="G1292" s="945">
        <v>8.98</v>
      </c>
      <c r="H1292" s="893">
        <v>4</v>
      </c>
      <c r="I1292" s="893">
        <v>0</v>
      </c>
      <c r="J1292" s="893">
        <v>4</v>
      </c>
      <c r="K1292" s="944">
        <v>143.68</v>
      </c>
      <c r="L1292" s="943">
        <v>616.79</v>
      </c>
      <c r="M1292" s="892">
        <v>0</v>
      </c>
      <c r="N1292" s="892">
        <v>0</v>
      </c>
      <c r="O1292" s="892">
        <v>0</v>
      </c>
      <c r="P1292" s="942">
        <v>616.79</v>
      </c>
      <c r="Q1292" s="892">
        <v>0</v>
      </c>
      <c r="R1292" s="892">
        <v>0</v>
      </c>
      <c r="S1292" s="892">
        <v>0</v>
      </c>
      <c r="T1292" s="892">
        <v>0</v>
      </c>
      <c r="U1292" s="892">
        <v>0</v>
      </c>
      <c r="V1292" s="926">
        <v>0</v>
      </c>
      <c r="W1292" s="885"/>
      <c r="X1292" s="885"/>
      <c r="Y1292" s="885"/>
    </row>
    <row r="1293" spans="1:25" s="928" customFormat="1">
      <c r="A1293" s="882" t="s">
        <v>2255</v>
      </c>
      <c r="B1293" s="951">
        <v>13.53</v>
      </c>
      <c r="C1293" s="951">
        <v>14.46</v>
      </c>
      <c r="D1293" s="899">
        <v>13</v>
      </c>
      <c r="E1293" s="899">
        <v>13</v>
      </c>
      <c r="F1293" s="899">
        <v>363.87</v>
      </c>
      <c r="G1293" s="950">
        <v>10.324999999999999</v>
      </c>
      <c r="H1293" s="899">
        <v>4</v>
      </c>
      <c r="I1293" s="899">
        <v>0</v>
      </c>
      <c r="J1293" s="899">
        <v>4</v>
      </c>
      <c r="K1293" s="949">
        <v>165.2</v>
      </c>
      <c r="L1293" s="948">
        <v>529.06999999999994</v>
      </c>
      <c r="M1293" s="898">
        <v>0</v>
      </c>
      <c r="N1293" s="898">
        <v>0</v>
      </c>
      <c r="O1293" s="898">
        <v>0</v>
      </c>
      <c r="P1293" s="947">
        <v>529.06999999999994</v>
      </c>
      <c r="Q1293" s="898">
        <v>0</v>
      </c>
      <c r="R1293" s="898">
        <v>0</v>
      </c>
      <c r="S1293" s="898">
        <v>0</v>
      </c>
      <c r="T1293" s="898">
        <v>0</v>
      </c>
      <c r="U1293" s="898">
        <v>0</v>
      </c>
      <c r="V1293" s="925">
        <v>0</v>
      </c>
      <c r="W1293" s="885"/>
      <c r="X1293" s="885"/>
      <c r="Y1293" s="885"/>
    </row>
    <row r="1294" spans="1:25" s="928" customFormat="1">
      <c r="A1294" s="880" t="s">
        <v>2254</v>
      </c>
      <c r="B1294" s="946">
        <v>9.49</v>
      </c>
      <c r="C1294" s="946">
        <v>11.69</v>
      </c>
      <c r="D1294" s="893">
        <v>9</v>
      </c>
      <c r="E1294" s="893">
        <v>9</v>
      </c>
      <c r="F1294" s="893">
        <v>190.62</v>
      </c>
      <c r="G1294" s="945">
        <v>5.9684999999999997</v>
      </c>
      <c r="H1294" s="893">
        <v>2</v>
      </c>
      <c r="I1294" s="893">
        <v>0</v>
      </c>
      <c r="J1294" s="893">
        <v>2</v>
      </c>
      <c r="K1294" s="944">
        <v>47.747999999999998</v>
      </c>
      <c r="L1294" s="943">
        <v>238.36799999999999</v>
      </c>
      <c r="M1294" s="892">
        <v>0</v>
      </c>
      <c r="N1294" s="892">
        <v>0</v>
      </c>
      <c r="O1294" s="892">
        <v>0</v>
      </c>
      <c r="P1294" s="942">
        <v>238.36799999999999</v>
      </c>
      <c r="Q1294" s="892">
        <v>0</v>
      </c>
      <c r="R1294" s="892">
        <v>0</v>
      </c>
      <c r="S1294" s="892">
        <v>0</v>
      </c>
      <c r="T1294" s="892">
        <v>0</v>
      </c>
      <c r="U1294" s="892">
        <v>0</v>
      </c>
      <c r="V1294" s="926">
        <v>0</v>
      </c>
      <c r="W1294" s="885"/>
      <c r="X1294" s="885"/>
      <c r="Y1294" s="885"/>
    </row>
    <row r="1295" spans="1:25" s="928" customFormat="1">
      <c r="A1295" s="882" t="s">
        <v>2319</v>
      </c>
      <c r="B1295" s="951">
        <v>18.23</v>
      </c>
      <c r="C1295" s="951">
        <v>0</v>
      </c>
      <c r="D1295" s="899">
        <v>9</v>
      </c>
      <c r="E1295" s="899">
        <v>0</v>
      </c>
      <c r="F1295" s="899">
        <v>164.07</v>
      </c>
      <c r="G1295" s="950">
        <v>3.75</v>
      </c>
      <c r="H1295" s="899">
        <v>2</v>
      </c>
      <c r="I1295" s="899">
        <v>0</v>
      </c>
      <c r="J1295" s="899">
        <v>2</v>
      </c>
      <c r="K1295" s="949">
        <v>30</v>
      </c>
      <c r="L1295" s="948">
        <v>194.07</v>
      </c>
      <c r="M1295" s="898">
        <v>0</v>
      </c>
      <c r="N1295" s="898">
        <v>0</v>
      </c>
      <c r="O1295" s="898">
        <v>97.277559410694948</v>
      </c>
      <c r="P1295" s="947">
        <v>96.792440589305045</v>
      </c>
      <c r="Q1295" s="898">
        <v>0</v>
      </c>
      <c r="R1295" s="898">
        <v>0</v>
      </c>
      <c r="S1295" s="898">
        <v>0</v>
      </c>
      <c r="T1295" s="898">
        <v>0</v>
      </c>
      <c r="U1295" s="898">
        <v>0</v>
      </c>
      <c r="V1295" s="925">
        <v>0</v>
      </c>
      <c r="W1295" s="885"/>
      <c r="X1295" s="885"/>
      <c r="Y1295" s="885"/>
    </row>
    <row r="1296" spans="1:25" s="928" customFormat="1">
      <c r="A1296" s="880" t="s">
        <v>2318</v>
      </c>
      <c r="B1296" s="946">
        <v>20.54</v>
      </c>
      <c r="C1296" s="946">
        <v>0</v>
      </c>
      <c r="D1296" s="893">
        <v>9</v>
      </c>
      <c r="E1296" s="893">
        <v>0</v>
      </c>
      <c r="F1296" s="893">
        <v>184.85999999999999</v>
      </c>
      <c r="G1296" s="945">
        <v>3.75</v>
      </c>
      <c r="H1296" s="893">
        <v>2</v>
      </c>
      <c r="I1296" s="893">
        <v>0</v>
      </c>
      <c r="J1296" s="893">
        <v>2</v>
      </c>
      <c r="K1296" s="944">
        <v>30</v>
      </c>
      <c r="L1296" s="943">
        <v>214.85999999999999</v>
      </c>
      <c r="M1296" s="892">
        <v>0</v>
      </c>
      <c r="N1296" s="892">
        <v>0</v>
      </c>
      <c r="O1296" s="892">
        <v>0</v>
      </c>
      <c r="P1296" s="942">
        <v>214.85999999999999</v>
      </c>
      <c r="Q1296" s="892">
        <v>0</v>
      </c>
      <c r="R1296" s="892">
        <v>0</v>
      </c>
      <c r="S1296" s="892">
        <v>0</v>
      </c>
      <c r="T1296" s="892">
        <v>0</v>
      </c>
      <c r="U1296" s="892">
        <v>0</v>
      </c>
      <c r="V1296" s="926">
        <v>0</v>
      </c>
      <c r="W1296" s="885"/>
      <c r="X1296" s="885"/>
      <c r="Y1296" s="885"/>
    </row>
    <row r="1297" spans="1:25" s="928" customFormat="1">
      <c r="A1297" s="882" t="s">
        <v>2253</v>
      </c>
      <c r="B1297" s="951">
        <v>14.78</v>
      </c>
      <c r="C1297" s="951">
        <v>0</v>
      </c>
      <c r="D1297" s="899">
        <v>9</v>
      </c>
      <c r="E1297" s="899">
        <v>0</v>
      </c>
      <c r="F1297" s="899">
        <v>133.01999999999998</v>
      </c>
      <c r="G1297" s="950">
        <v>2.1</v>
      </c>
      <c r="H1297" s="899">
        <v>2</v>
      </c>
      <c r="I1297" s="899">
        <v>0</v>
      </c>
      <c r="J1297" s="899">
        <v>2</v>
      </c>
      <c r="K1297" s="949">
        <v>16.8</v>
      </c>
      <c r="L1297" s="948">
        <v>149.82</v>
      </c>
      <c r="M1297" s="898">
        <v>0</v>
      </c>
      <c r="N1297" s="898">
        <v>0</v>
      </c>
      <c r="O1297" s="898">
        <v>0</v>
      </c>
      <c r="P1297" s="947">
        <v>149.82</v>
      </c>
      <c r="Q1297" s="898">
        <v>0</v>
      </c>
      <c r="R1297" s="898">
        <v>0</v>
      </c>
      <c r="S1297" s="898">
        <v>0</v>
      </c>
      <c r="T1297" s="898">
        <v>0</v>
      </c>
      <c r="U1297" s="898">
        <v>0</v>
      </c>
      <c r="V1297" s="925">
        <v>0</v>
      </c>
      <c r="W1297" s="885"/>
      <c r="X1297" s="885"/>
      <c r="Y1297" s="885"/>
    </row>
    <row r="1298" spans="1:25" s="928" customFormat="1">
      <c r="A1298" s="880" t="s">
        <v>2252</v>
      </c>
      <c r="B1298" s="946">
        <v>16.899999999999999</v>
      </c>
      <c r="C1298" s="946">
        <v>0</v>
      </c>
      <c r="D1298" s="893">
        <v>9</v>
      </c>
      <c r="E1298" s="893">
        <v>0</v>
      </c>
      <c r="F1298" s="893">
        <v>152.1</v>
      </c>
      <c r="G1298" s="945">
        <v>2.1</v>
      </c>
      <c r="H1298" s="893">
        <v>2</v>
      </c>
      <c r="I1298" s="893">
        <v>0</v>
      </c>
      <c r="J1298" s="893">
        <v>2</v>
      </c>
      <c r="K1298" s="944">
        <v>16.8</v>
      </c>
      <c r="L1298" s="943">
        <v>168.9</v>
      </c>
      <c r="M1298" s="892">
        <v>0</v>
      </c>
      <c r="N1298" s="892">
        <v>0</v>
      </c>
      <c r="O1298" s="892">
        <v>0</v>
      </c>
      <c r="P1298" s="942">
        <v>168.9</v>
      </c>
      <c r="Q1298" s="892">
        <v>0</v>
      </c>
      <c r="R1298" s="892">
        <v>0</v>
      </c>
      <c r="S1298" s="892">
        <v>0</v>
      </c>
      <c r="T1298" s="892">
        <v>0</v>
      </c>
      <c r="U1298" s="892">
        <v>0</v>
      </c>
      <c r="V1298" s="926">
        <v>0</v>
      </c>
      <c r="W1298" s="885"/>
      <c r="X1298" s="885"/>
      <c r="Y1298" s="885"/>
    </row>
    <row r="1299" spans="1:25" s="928" customFormat="1">
      <c r="A1299" s="882" t="s">
        <v>2360</v>
      </c>
      <c r="B1299" s="951">
        <v>17.25</v>
      </c>
      <c r="C1299" s="951">
        <v>0</v>
      </c>
      <c r="D1299" s="899">
        <v>9</v>
      </c>
      <c r="E1299" s="899">
        <v>0</v>
      </c>
      <c r="F1299" s="899">
        <v>155.25</v>
      </c>
      <c r="G1299" s="950">
        <v>9</v>
      </c>
      <c r="H1299" s="899">
        <v>2</v>
      </c>
      <c r="I1299" s="899">
        <v>0</v>
      </c>
      <c r="J1299" s="899">
        <v>2</v>
      </c>
      <c r="K1299" s="949">
        <v>72</v>
      </c>
      <c r="L1299" s="948">
        <v>227.25</v>
      </c>
      <c r="M1299" s="898">
        <v>0</v>
      </c>
      <c r="N1299" s="898">
        <v>101.64106360340423</v>
      </c>
      <c r="O1299" s="898">
        <v>125.60893639659577</v>
      </c>
      <c r="P1299" s="947">
        <v>0</v>
      </c>
      <c r="Q1299" s="898">
        <v>0</v>
      </c>
      <c r="R1299" s="898">
        <v>0</v>
      </c>
      <c r="S1299" s="898">
        <v>0</v>
      </c>
      <c r="T1299" s="898">
        <v>0</v>
      </c>
      <c r="U1299" s="898">
        <v>0</v>
      </c>
      <c r="V1299" s="925">
        <v>0</v>
      </c>
      <c r="W1299" s="885"/>
      <c r="X1299" s="885"/>
      <c r="Y1299" s="885"/>
    </row>
    <row r="1300" spans="1:25" s="928" customFormat="1">
      <c r="A1300" s="880" t="s">
        <v>2359</v>
      </c>
      <c r="B1300" s="946">
        <v>12.35</v>
      </c>
      <c r="C1300" s="946">
        <v>0</v>
      </c>
      <c r="D1300" s="893">
        <v>9</v>
      </c>
      <c r="E1300" s="893">
        <v>0</v>
      </c>
      <c r="F1300" s="893">
        <v>111.14999999999999</v>
      </c>
      <c r="G1300" s="945">
        <v>9</v>
      </c>
      <c r="H1300" s="893">
        <v>2</v>
      </c>
      <c r="I1300" s="893">
        <v>0</v>
      </c>
      <c r="J1300" s="893">
        <v>2</v>
      </c>
      <c r="K1300" s="944">
        <v>72</v>
      </c>
      <c r="L1300" s="943">
        <v>183.14999999999998</v>
      </c>
      <c r="M1300" s="892">
        <v>183.14999999999998</v>
      </c>
      <c r="N1300" s="892">
        <v>0</v>
      </c>
      <c r="O1300" s="892">
        <v>0</v>
      </c>
      <c r="P1300" s="942">
        <v>0</v>
      </c>
      <c r="Q1300" s="892">
        <v>0</v>
      </c>
      <c r="R1300" s="892">
        <v>0</v>
      </c>
      <c r="S1300" s="892">
        <v>0</v>
      </c>
      <c r="T1300" s="892">
        <v>0</v>
      </c>
      <c r="U1300" s="892">
        <v>0</v>
      </c>
      <c r="V1300" s="926">
        <v>0</v>
      </c>
      <c r="W1300" s="885"/>
      <c r="X1300" s="885"/>
      <c r="Y1300" s="885"/>
    </row>
    <row r="1301" spans="1:25" s="928" customFormat="1">
      <c r="A1301" s="882" t="s">
        <v>2358</v>
      </c>
      <c r="B1301" s="951">
        <v>21.56</v>
      </c>
      <c r="C1301" s="951">
        <v>0</v>
      </c>
      <c r="D1301" s="899">
        <v>9</v>
      </c>
      <c r="E1301" s="899">
        <v>0</v>
      </c>
      <c r="F1301" s="899">
        <v>194.04</v>
      </c>
      <c r="G1301" s="950">
        <v>3.54</v>
      </c>
      <c r="H1301" s="899">
        <v>2</v>
      </c>
      <c r="I1301" s="899">
        <v>0</v>
      </c>
      <c r="J1301" s="899">
        <v>2</v>
      </c>
      <c r="K1301" s="949">
        <v>28.32</v>
      </c>
      <c r="L1301" s="948">
        <v>222.35999999999999</v>
      </c>
      <c r="M1301" s="898">
        <v>0</v>
      </c>
      <c r="N1301" s="898">
        <v>222.35999999999999</v>
      </c>
      <c r="O1301" s="898">
        <v>0</v>
      </c>
      <c r="P1301" s="947">
        <v>0</v>
      </c>
      <c r="Q1301" s="898">
        <v>0</v>
      </c>
      <c r="R1301" s="898">
        <v>0</v>
      </c>
      <c r="S1301" s="898">
        <v>0</v>
      </c>
      <c r="T1301" s="898">
        <v>0</v>
      </c>
      <c r="U1301" s="898">
        <v>0</v>
      </c>
      <c r="V1301" s="925">
        <v>0</v>
      </c>
      <c r="W1301" s="885"/>
      <c r="X1301" s="885"/>
      <c r="Y1301" s="885"/>
    </row>
    <row r="1302" spans="1:25" s="928" customFormat="1">
      <c r="A1302" s="880" t="s">
        <v>2357</v>
      </c>
      <c r="B1302" s="946">
        <v>15.06</v>
      </c>
      <c r="C1302" s="946">
        <v>0</v>
      </c>
      <c r="D1302" s="893">
        <v>9</v>
      </c>
      <c r="E1302" s="893">
        <v>0</v>
      </c>
      <c r="F1302" s="893">
        <v>135.54</v>
      </c>
      <c r="G1302" s="945">
        <v>6.5</v>
      </c>
      <c r="H1302" s="893">
        <v>2</v>
      </c>
      <c r="I1302" s="893">
        <v>0</v>
      </c>
      <c r="J1302" s="893">
        <v>2</v>
      </c>
      <c r="K1302" s="944">
        <v>52</v>
      </c>
      <c r="L1302" s="943">
        <v>187.54</v>
      </c>
      <c r="M1302" s="892">
        <v>0</v>
      </c>
      <c r="N1302" s="892">
        <v>187.54</v>
      </c>
      <c r="O1302" s="892">
        <v>0</v>
      </c>
      <c r="P1302" s="942">
        <v>0</v>
      </c>
      <c r="Q1302" s="892">
        <v>0</v>
      </c>
      <c r="R1302" s="892">
        <v>0</v>
      </c>
      <c r="S1302" s="892">
        <v>0</v>
      </c>
      <c r="T1302" s="892">
        <v>0</v>
      </c>
      <c r="U1302" s="892">
        <v>0</v>
      </c>
      <c r="V1302" s="926">
        <v>0</v>
      </c>
      <c r="W1302" s="885"/>
      <c r="X1302" s="885"/>
      <c r="Y1302" s="885"/>
    </row>
    <row r="1303" spans="1:25" s="928" customFormat="1">
      <c r="A1303" s="882" t="s">
        <v>2356</v>
      </c>
      <c r="B1303" s="951">
        <v>17.850000000000001</v>
      </c>
      <c r="C1303" s="951">
        <v>0</v>
      </c>
      <c r="D1303" s="899">
        <v>9</v>
      </c>
      <c r="E1303" s="899">
        <v>0</v>
      </c>
      <c r="F1303" s="899">
        <v>160.65</v>
      </c>
      <c r="G1303" s="950">
        <v>9</v>
      </c>
      <c r="H1303" s="899">
        <v>2</v>
      </c>
      <c r="I1303" s="899">
        <v>0</v>
      </c>
      <c r="J1303" s="899">
        <v>2</v>
      </c>
      <c r="K1303" s="949">
        <v>72</v>
      </c>
      <c r="L1303" s="948">
        <v>232.65</v>
      </c>
      <c r="M1303" s="898">
        <v>232.65</v>
      </c>
      <c r="N1303" s="898">
        <v>0</v>
      </c>
      <c r="O1303" s="898">
        <v>0</v>
      </c>
      <c r="P1303" s="947">
        <v>0</v>
      </c>
      <c r="Q1303" s="898">
        <v>0</v>
      </c>
      <c r="R1303" s="898">
        <v>0</v>
      </c>
      <c r="S1303" s="898">
        <v>0</v>
      </c>
      <c r="T1303" s="898">
        <v>0</v>
      </c>
      <c r="U1303" s="898">
        <v>0</v>
      </c>
      <c r="V1303" s="925">
        <v>0</v>
      </c>
      <c r="W1303" s="885"/>
      <c r="X1303" s="885"/>
      <c r="Y1303" s="885"/>
    </row>
    <row r="1304" spans="1:25" s="928" customFormat="1">
      <c r="A1304" s="880" t="s">
        <v>2251</v>
      </c>
      <c r="B1304" s="946">
        <v>12.89</v>
      </c>
      <c r="C1304" s="946">
        <v>0</v>
      </c>
      <c r="D1304" s="893">
        <v>9</v>
      </c>
      <c r="E1304" s="893">
        <v>0</v>
      </c>
      <c r="F1304" s="893">
        <v>116.01</v>
      </c>
      <c r="G1304" s="945">
        <v>2.6</v>
      </c>
      <c r="H1304" s="893">
        <v>2</v>
      </c>
      <c r="I1304" s="893">
        <v>0</v>
      </c>
      <c r="J1304" s="893">
        <v>2</v>
      </c>
      <c r="K1304" s="944">
        <v>20.8</v>
      </c>
      <c r="L1304" s="943">
        <v>136.81</v>
      </c>
      <c r="M1304" s="892">
        <v>0</v>
      </c>
      <c r="N1304" s="892">
        <v>0</v>
      </c>
      <c r="O1304" s="892">
        <v>0</v>
      </c>
      <c r="P1304" s="942">
        <v>136.81</v>
      </c>
      <c r="Q1304" s="892">
        <v>0</v>
      </c>
      <c r="R1304" s="892">
        <v>0</v>
      </c>
      <c r="S1304" s="892">
        <v>0</v>
      </c>
      <c r="T1304" s="892">
        <v>0</v>
      </c>
      <c r="U1304" s="892">
        <v>0</v>
      </c>
      <c r="V1304" s="926">
        <v>0</v>
      </c>
      <c r="W1304" s="885"/>
      <c r="X1304" s="885"/>
      <c r="Y1304" s="885"/>
    </row>
    <row r="1305" spans="1:25" s="928" customFormat="1">
      <c r="A1305" s="882" t="s">
        <v>2250</v>
      </c>
      <c r="B1305" s="951">
        <v>15.33</v>
      </c>
      <c r="C1305" s="951">
        <v>19.3</v>
      </c>
      <c r="D1305" s="899">
        <v>9</v>
      </c>
      <c r="E1305" s="899">
        <v>9</v>
      </c>
      <c r="F1305" s="899">
        <v>311.67</v>
      </c>
      <c r="G1305" s="950">
        <v>11.260999999999999</v>
      </c>
      <c r="H1305" s="899">
        <v>3</v>
      </c>
      <c r="I1305" s="899">
        <v>0</v>
      </c>
      <c r="J1305" s="899">
        <v>3</v>
      </c>
      <c r="K1305" s="949">
        <v>135.13200000000001</v>
      </c>
      <c r="L1305" s="948">
        <v>446.80200000000002</v>
      </c>
      <c r="M1305" s="898">
        <v>0</v>
      </c>
      <c r="N1305" s="898">
        <v>0</v>
      </c>
      <c r="O1305" s="898">
        <v>0</v>
      </c>
      <c r="P1305" s="947">
        <v>446.80200000000002</v>
      </c>
      <c r="Q1305" s="898">
        <v>0</v>
      </c>
      <c r="R1305" s="898">
        <v>0</v>
      </c>
      <c r="S1305" s="898">
        <v>0</v>
      </c>
      <c r="T1305" s="898">
        <v>0</v>
      </c>
      <c r="U1305" s="898">
        <v>0</v>
      </c>
      <c r="V1305" s="925">
        <v>0</v>
      </c>
      <c r="W1305" s="885"/>
      <c r="X1305" s="885"/>
      <c r="Y1305" s="885"/>
    </row>
    <row r="1306" spans="1:25" s="928" customFormat="1">
      <c r="A1306" s="880" t="s">
        <v>2355</v>
      </c>
      <c r="B1306" s="946">
        <v>23.34</v>
      </c>
      <c r="C1306" s="946">
        <v>0</v>
      </c>
      <c r="D1306" s="893">
        <v>9</v>
      </c>
      <c r="E1306" s="893">
        <v>0</v>
      </c>
      <c r="F1306" s="893">
        <v>210.06</v>
      </c>
      <c r="G1306" s="945">
        <v>8.35</v>
      </c>
      <c r="H1306" s="893">
        <v>2</v>
      </c>
      <c r="I1306" s="893">
        <v>0</v>
      </c>
      <c r="J1306" s="893">
        <v>2</v>
      </c>
      <c r="K1306" s="944">
        <v>66.8</v>
      </c>
      <c r="L1306" s="943">
        <v>276.86</v>
      </c>
      <c r="M1306" s="892">
        <v>0</v>
      </c>
      <c r="N1306" s="892">
        <v>276.86</v>
      </c>
      <c r="O1306" s="892">
        <v>0</v>
      </c>
      <c r="P1306" s="942">
        <v>0</v>
      </c>
      <c r="Q1306" s="892">
        <v>0</v>
      </c>
      <c r="R1306" s="892">
        <v>0</v>
      </c>
      <c r="S1306" s="892">
        <v>0</v>
      </c>
      <c r="T1306" s="892">
        <v>0</v>
      </c>
      <c r="U1306" s="892">
        <v>0</v>
      </c>
      <c r="V1306" s="926">
        <v>0</v>
      </c>
      <c r="W1306" s="885"/>
      <c r="X1306" s="885"/>
      <c r="Y1306" s="885"/>
    </row>
    <row r="1307" spans="1:25" s="928" customFormat="1">
      <c r="A1307" s="882" t="s">
        <v>2249</v>
      </c>
      <c r="B1307" s="951">
        <v>11.57</v>
      </c>
      <c r="C1307" s="951">
        <v>0</v>
      </c>
      <c r="D1307" s="899">
        <v>9</v>
      </c>
      <c r="E1307" s="899">
        <v>0</v>
      </c>
      <c r="F1307" s="899">
        <v>104.13</v>
      </c>
      <c r="G1307" s="950">
        <v>2.1</v>
      </c>
      <c r="H1307" s="899">
        <v>2</v>
      </c>
      <c r="I1307" s="899">
        <v>0</v>
      </c>
      <c r="J1307" s="899">
        <v>2</v>
      </c>
      <c r="K1307" s="949">
        <v>16.8</v>
      </c>
      <c r="L1307" s="948">
        <v>120.92999999999999</v>
      </c>
      <c r="M1307" s="898">
        <v>0</v>
      </c>
      <c r="N1307" s="898">
        <v>0</v>
      </c>
      <c r="O1307" s="898">
        <v>0</v>
      </c>
      <c r="P1307" s="947">
        <v>120.92999999999999</v>
      </c>
      <c r="Q1307" s="898">
        <v>0</v>
      </c>
      <c r="R1307" s="898">
        <v>0</v>
      </c>
      <c r="S1307" s="898">
        <v>0</v>
      </c>
      <c r="T1307" s="898">
        <v>0</v>
      </c>
      <c r="U1307" s="898">
        <v>0</v>
      </c>
      <c r="V1307" s="925">
        <v>0</v>
      </c>
      <c r="W1307" s="885"/>
      <c r="X1307" s="885"/>
      <c r="Y1307" s="885"/>
    </row>
    <row r="1308" spans="1:25" s="928" customFormat="1">
      <c r="A1308" s="880" t="s">
        <v>2248</v>
      </c>
      <c r="B1308" s="946">
        <v>6.75</v>
      </c>
      <c r="C1308" s="946">
        <v>7.36</v>
      </c>
      <c r="D1308" s="893">
        <v>9</v>
      </c>
      <c r="E1308" s="893">
        <v>9</v>
      </c>
      <c r="F1308" s="893">
        <v>126.99000000000001</v>
      </c>
      <c r="G1308" s="945">
        <v>3.1135000000000002</v>
      </c>
      <c r="H1308" s="893">
        <v>2</v>
      </c>
      <c r="I1308" s="893">
        <v>0</v>
      </c>
      <c r="J1308" s="893">
        <v>2</v>
      </c>
      <c r="K1308" s="944">
        <v>24.908000000000001</v>
      </c>
      <c r="L1308" s="943">
        <v>151.89800000000002</v>
      </c>
      <c r="M1308" s="892">
        <v>0</v>
      </c>
      <c r="N1308" s="892">
        <v>0</v>
      </c>
      <c r="O1308" s="892">
        <v>0</v>
      </c>
      <c r="P1308" s="942">
        <v>151.89800000000002</v>
      </c>
      <c r="Q1308" s="892">
        <v>0</v>
      </c>
      <c r="R1308" s="892">
        <v>0</v>
      </c>
      <c r="S1308" s="892">
        <v>0</v>
      </c>
      <c r="T1308" s="892">
        <v>0</v>
      </c>
      <c r="U1308" s="892">
        <v>0</v>
      </c>
      <c r="V1308" s="926">
        <v>0</v>
      </c>
      <c r="W1308" s="885"/>
      <c r="X1308" s="885"/>
      <c r="Y1308" s="885"/>
    </row>
    <row r="1309" spans="1:25" s="928" customFormat="1">
      <c r="A1309" s="882" t="s">
        <v>2354</v>
      </c>
      <c r="B1309" s="951">
        <v>16.05</v>
      </c>
      <c r="C1309" s="951">
        <v>0</v>
      </c>
      <c r="D1309" s="899">
        <v>9</v>
      </c>
      <c r="E1309" s="899">
        <v>0</v>
      </c>
      <c r="F1309" s="899">
        <v>144.45000000000002</v>
      </c>
      <c r="G1309" s="950">
        <v>14.64</v>
      </c>
      <c r="H1309" s="899">
        <v>2</v>
      </c>
      <c r="I1309" s="899">
        <v>0</v>
      </c>
      <c r="J1309" s="899">
        <v>2</v>
      </c>
      <c r="K1309" s="949">
        <v>117.12</v>
      </c>
      <c r="L1309" s="948">
        <v>261.57000000000005</v>
      </c>
      <c r="M1309" s="898">
        <v>0</v>
      </c>
      <c r="N1309" s="898">
        <v>261.57000000000005</v>
      </c>
      <c r="O1309" s="898">
        <v>0</v>
      </c>
      <c r="P1309" s="947">
        <v>0</v>
      </c>
      <c r="Q1309" s="898">
        <v>0</v>
      </c>
      <c r="R1309" s="898">
        <v>0</v>
      </c>
      <c r="S1309" s="898">
        <v>0</v>
      </c>
      <c r="T1309" s="898">
        <v>0</v>
      </c>
      <c r="U1309" s="898">
        <v>0</v>
      </c>
      <c r="V1309" s="925">
        <v>0</v>
      </c>
      <c r="W1309" s="885"/>
      <c r="X1309" s="885"/>
      <c r="Y1309" s="885"/>
    </row>
    <row r="1310" spans="1:25" s="928" customFormat="1">
      <c r="A1310" s="880" t="s">
        <v>2317</v>
      </c>
      <c r="B1310" s="946">
        <v>10.68</v>
      </c>
      <c r="C1310" s="946">
        <v>11.46</v>
      </c>
      <c r="D1310" s="893">
        <v>17</v>
      </c>
      <c r="E1310" s="893">
        <v>17</v>
      </c>
      <c r="F1310" s="893">
        <v>376.38</v>
      </c>
      <c r="G1310" s="945">
        <v>10.5825</v>
      </c>
      <c r="H1310" s="893">
        <v>5</v>
      </c>
      <c r="I1310" s="893">
        <v>0</v>
      </c>
      <c r="J1310" s="893">
        <v>5</v>
      </c>
      <c r="K1310" s="944">
        <v>211.64999999999998</v>
      </c>
      <c r="L1310" s="943">
        <v>588.03</v>
      </c>
      <c r="M1310" s="892">
        <v>0</v>
      </c>
      <c r="N1310" s="892">
        <v>0</v>
      </c>
      <c r="O1310" s="892">
        <v>0</v>
      </c>
      <c r="P1310" s="942">
        <v>588.03</v>
      </c>
      <c r="Q1310" s="892">
        <v>0</v>
      </c>
      <c r="R1310" s="892">
        <v>0</v>
      </c>
      <c r="S1310" s="892">
        <v>0</v>
      </c>
      <c r="T1310" s="892">
        <v>0</v>
      </c>
      <c r="U1310" s="892">
        <v>0</v>
      </c>
      <c r="V1310" s="926">
        <v>0</v>
      </c>
      <c r="W1310" s="885"/>
      <c r="X1310" s="885"/>
      <c r="Y1310" s="885"/>
    </row>
    <row r="1311" spans="1:25" s="928" customFormat="1">
      <c r="A1311" s="882" t="s">
        <v>2247</v>
      </c>
      <c r="B1311" s="951">
        <v>10.99</v>
      </c>
      <c r="C1311" s="951">
        <v>10.87</v>
      </c>
      <c r="D1311" s="899">
        <v>13</v>
      </c>
      <c r="E1311" s="899">
        <v>13</v>
      </c>
      <c r="F1311" s="899">
        <v>284.18</v>
      </c>
      <c r="G1311" s="950">
        <v>9.6370000000000005</v>
      </c>
      <c r="H1311" s="899">
        <v>4</v>
      </c>
      <c r="I1311" s="899">
        <v>0</v>
      </c>
      <c r="J1311" s="899">
        <v>4</v>
      </c>
      <c r="K1311" s="949">
        <v>154.19200000000001</v>
      </c>
      <c r="L1311" s="948">
        <v>438.37200000000001</v>
      </c>
      <c r="M1311" s="898">
        <v>0</v>
      </c>
      <c r="N1311" s="898">
        <v>0</v>
      </c>
      <c r="O1311" s="898">
        <v>0</v>
      </c>
      <c r="P1311" s="947">
        <v>438.37200000000001</v>
      </c>
      <c r="Q1311" s="898">
        <v>0</v>
      </c>
      <c r="R1311" s="898">
        <v>0</v>
      </c>
      <c r="S1311" s="898">
        <v>0</v>
      </c>
      <c r="T1311" s="898">
        <v>0</v>
      </c>
      <c r="U1311" s="898">
        <v>0</v>
      </c>
      <c r="V1311" s="925">
        <v>0</v>
      </c>
      <c r="W1311" s="885"/>
      <c r="X1311" s="885"/>
      <c r="Y1311" s="885"/>
    </row>
    <row r="1312" spans="1:25" s="928" customFormat="1">
      <c r="A1312" s="880" t="s">
        <v>2246</v>
      </c>
      <c r="B1312" s="946">
        <v>14.62</v>
      </c>
      <c r="C1312" s="946">
        <v>0</v>
      </c>
      <c r="D1312" s="893">
        <v>9</v>
      </c>
      <c r="E1312" s="893">
        <v>0</v>
      </c>
      <c r="F1312" s="893">
        <v>131.57999999999998</v>
      </c>
      <c r="G1312" s="945">
        <v>6.7</v>
      </c>
      <c r="H1312" s="893">
        <v>2</v>
      </c>
      <c r="I1312" s="893">
        <v>0</v>
      </c>
      <c r="J1312" s="893">
        <v>2</v>
      </c>
      <c r="K1312" s="944">
        <v>53.6</v>
      </c>
      <c r="L1312" s="943">
        <v>185.17999999999998</v>
      </c>
      <c r="M1312" s="892">
        <v>0</v>
      </c>
      <c r="N1312" s="892">
        <v>0</v>
      </c>
      <c r="O1312" s="892">
        <v>0</v>
      </c>
      <c r="P1312" s="942">
        <v>185.17999999999998</v>
      </c>
      <c r="Q1312" s="892">
        <v>0</v>
      </c>
      <c r="R1312" s="892">
        <v>0</v>
      </c>
      <c r="S1312" s="892">
        <v>0</v>
      </c>
      <c r="T1312" s="892">
        <v>0</v>
      </c>
      <c r="U1312" s="892">
        <v>0</v>
      </c>
      <c r="V1312" s="926">
        <v>0</v>
      </c>
      <c r="W1312" s="885"/>
      <c r="X1312" s="885"/>
      <c r="Y1312" s="885"/>
    </row>
    <row r="1313" spans="1:16384" s="928" customFormat="1">
      <c r="A1313" s="882" t="s">
        <v>2245</v>
      </c>
      <c r="B1313" s="951">
        <v>25.3</v>
      </c>
      <c r="C1313" s="951">
        <v>0</v>
      </c>
      <c r="D1313" s="899">
        <v>9</v>
      </c>
      <c r="E1313" s="899">
        <v>0</v>
      </c>
      <c r="F1313" s="899">
        <v>227.70000000000002</v>
      </c>
      <c r="G1313" s="950">
        <v>3.3319999999999999</v>
      </c>
      <c r="H1313" s="899">
        <v>2</v>
      </c>
      <c r="I1313" s="899">
        <v>0</v>
      </c>
      <c r="J1313" s="899">
        <v>2</v>
      </c>
      <c r="K1313" s="949">
        <v>26.655999999999999</v>
      </c>
      <c r="L1313" s="948">
        <v>254.35600000000002</v>
      </c>
      <c r="M1313" s="898">
        <v>0</v>
      </c>
      <c r="N1313" s="898">
        <v>0</v>
      </c>
      <c r="O1313" s="898">
        <v>254.35600000000002</v>
      </c>
      <c r="P1313" s="947">
        <v>0</v>
      </c>
      <c r="Q1313" s="898">
        <v>0</v>
      </c>
      <c r="R1313" s="898">
        <v>0</v>
      </c>
      <c r="S1313" s="898">
        <v>0</v>
      </c>
      <c r="T1313" s="898">
        <v>0</v>
      </c>
      <c r="U1313" s="898">
        <v>0</v>
      </c>
      <c r="V1313" s="925">
        <v>0</v>
      </c>
      <c r="W1313" s="885"/>
      <c r="X1313" s="885"/>
      <c r="Y1313" s="885"/>
    </row>
    <row r="1314" spans="1:16384" s="928" customFormat="1">
      <c r="A1314" s="880" t="s">
        <v>2244</v>
      </c>
      <c r="B1314" s="946">
        <v>18.27</v>
      </c>
      <c r="C1314" s="946">
        <v>0</v>
      </c>
      <c r="D1314" s="893">
        <v>9</v>
      </c>
      <c r="E1314" s="893">
        <v>0</v>
      </c>
      <c r="F1314" s="893">
        <v>164.43</v>
      </c>
      <c r="G1314" s="945">
        <v>9.6370000000000005</v>
      </c>
      <c r="H1314" s="893">
        <v>2</v>
      </c>
      <c r="I1314" s="893">
        <v>0</v>
      </c>
      <c r="J1314" s="893">
        <v>2</v>
      </c>
      <c r="K1314" s="944">
        <v>77.096000000000004</v>
      </c>
      <c r="L1314" s="943">
        <v>241.52600000000001</v>
      </c>
      <c r="M1314" s="892">
        <v>0</v>
      </c>
      <c r="N1314" s="892">
        <v>0</v>
      </c>
      <c r="O1314" s="892">
        <v>0</v>
      </c>
      <c r="P1314" s="942">
        <v>241.52600000000001</v>
      </c>
      <c r="Q1314" s="892">
        <v>0</v>
      </c>
      <c r="R1314" s="892">
        <v>0</v>
      </c>
      <c r="S1314" s="892">
        <v>0</v>
      </c>
      <c r="T1314" s="892">
        <v>0</v>
      </c>
      <c r="U1314" s="892">
        <v>0</v>
      </c>
      <c r="V1314" s="926">
        <v>0</v>
      </c>
      <c r="W1314" s="885"/>
      <c r="X1314" s="885"/>
      <c r="Y1314" s="885"/>
    </row>
    <row r="1315" spans="1:16384" s="928" customFormat="1">
      <c r="A1315" s="882" t="s">
        <v>2243</v>
      </c>
      <c r="B1315" s="951">
        <v>18.86</v>
      </c>
      <c r="C1315" s="951">
        <v>0</v>
      </c>
      <c r="D1315" s="899">
        <v>9</v>
      </c>
      <c r="E1315" s="899">
        <v>0</v>
      </c>
      <c r="F1315" s="899">
        <v>169.74</v>
      </c>
      <c r="G1315" s="950">
        <v>8</v>
      </c>
      <c r="H1315" s="899">
        <v>2</v>
      </c>
      <c r="I1315" s="899">
        <v>0</v>
      </c>
      <c r="J1315" s="899">
        <v>2</v>
      </c>
      <c r="K1315" s="949">
        <v>64</v>
      </c>
      <c r="L1315" s="948">
        <v>233.74</v>
      </c>
      <c r="M1315" s="898">
        <v>0</v>
      </c>
      <c r="N1315" s="898">
        <v>0</v>
      </c>
      <c r="O1315" s="898">
        <v>0</v>
      </c>
      <c r="P1315" s="947">
        <v>233.74</v>
      </c>
      <c r="Q1315" s="898">
        <v>0</v>
      </c>
      <c r="R1315" s="898">
        <v>0</v>
      </c>
      <c r="S1315" s="898">
        <v>0</v>
      </c>
      <c r="T1315" s="898">
        <v>0</v>
      </c>
      <c r="U1315" s="898">
        <v>0</v>
      </c>
      <c r="V1315" s="925">
        <v>0</v>
      </c>
      <c r="W1315" s="885"/>
      <c r="X1315" s="885"/>
      <c r="Y1315" s="885"/>
    </row>
    <row r="1316" spans="1:16384" s="928" customFormat="1">
      <c r="A1316" s="880" t="s">
        <v>2242</v>
      </c>
      <c r="B1316" s="946">
        <v>30.64</v>
      </c>
      <c r="C1316" s="946">
        <v>0</v>
      </c>
      <c r="D1316" s="893">
        <v>9</v>
      </c>
      <c r="E1316" s="893">
        <v>0</v>
      </c>
      <c r="F1316" s="893">
        <v>275.76</v>
      </c>
      <c r="G1316" s="945">
        <v>5.915</v>
      </c>
      <c r="H1316" s="893">
        <v>3</v>
      </c>
      <c r="I1316" s="893">
        <v>0</v>
      </c>
      <c r="J1316" s="893">
        <v>3</v>
      </c>
      <c r="K1316" s="944">
        <v>70.98</v>
      </c>
      <c r="L1316" s="943">
        <v>346.74</v>
      </c>
      <c r="M1316" s="892">
        <v>0</v>
      </c>
      <c r="N1316" s="892">
        <v>0</v>
      </c>
      <c r="O1316" s="892">
        <v>346.74</v>
      </c>
      <c r="P1316" s="942">
        <v>0</v>
      </c>
      <c r="Q1316" s="892">
        <v>0</v>
      </c>
      <c r="R1316" s="892">
        <v>0</v>
      </c>
      <c r="S1316" s="892">
        <v>0</v>
      </c>
      <c r="T1316" s="892">
        <v>0</v>
      </c>
      <c r="U1316" s="892">
        <v>0</v>
      </c>
      <c r="V1316" s="926">
        <v>0</v>
      </c>
      <c r="W1316" s="885"/>
      <c r="X1316" s="885"/>
      <c r="Y1316" s="885"/>
    </row>
    <row r="1317" spans="1:16384" s="928" customFormat="1">
      <c r="A1317" s="882" t="s">
        <v>2241</v>
      </c>
      <c r="B1317" s="951">
        <v>34.81</v>
      </c>
      <c r="C1317" s="951">
        <v>0</v>
      </c>
      <c r="D1317" s="899">
        <v>9</v>
      </c>
      <c r="E1317" s="899">
        <v>0</v>
      </c>
      <c r="F1317" s="899">
        <v>313.29000000000002</v>
      </c>
      <c r="G1317" s="950">
        <v>6.0979999999999999</v>
      </c>
      <c r="H1317" s="899">
        <v>3</v>
      </c>
      <c r="I1317" s="899">
        <v>0</v>
      </c>
      <c r="J1317" s="899">
        <v>3</v>
      </c>
      <c r="K1317" s="949">
        <v>73.176000000000002</v>
      </c>
      <c r="L1317" s="948">
        <v>386.46600000000001</v>
      </c>
      <c r="M1317" s="898">
        <v>0</v>
      </c>
      <c r="N1317" s="898">
        <v>0</v>
      </c>
      <c r="O1317" s="898">
        <v>386.46600000000001</v>
      </c>
      <c r="P1317" s="947">
        <v>0</v>
      </c>
      <c r="Q1317" s="898">
        <v>0</v>
      </c>
      <c r="R1317" s="898">
        <v>0</v>
      </c>
      <c r="S1317" s="898">
        <v>0</v>
      </c>
      <c r="T1317" s="898">
        <v>0</v>
      </c>
      <c r="U1317" s="898">
        <v>0</v>
      </c>
      <c r="V1317" s="925">
        <v>0</v>
      </c>
      <c r="W1317" s="885"/>
      <c r="X1317" s="885"/>
      <c r="Y1317" s="885"/>
    </row>
    <row r="1318" spans="1:16384" s="928" customFormat="1">
      <c r="A1318" s="880" t="s">
        <v>2353</v>
      </c>
      <c r="B1318" s="946">
        <v>23.11</v>
      </c>
      <c r="C1318" s="946">
        <v>0</v>
      </c>
      <c r="D1318" s="893">
        <v>9</v>
      </c>
      <c r="E1318" s="893">
        <v>0</v>
      </c>
      <c r="F1318" s="893">
        <v>207.99</v>
      </c>
      <c r="G1318" s="945">
        <v>9.6479999999999997</v>
      </c>
      <c r="H1318" s="893">
        <v>2</v>
      </c>
      <c r="I1318" s="893">
        <v>0</v>
      </c>
      <c r="J1318" s="893">
        <v>2</v>
      </c>
      <c r="K1318" s="944">
        <v>77.183999999999997</v>
      </c>
      <c r="L1318" s="943">
        <v>285.17399999999998</v>
      </c>
      <c r="M1318" s="892">
        <v>0</v>
      </c>
      <c r="N1318" s="892">
        <v>285.17399999999998</v>
      </c>
      <c r="O1318" s="892">
        <v>0</v>
      </c>
      <c r="P1318" s="942">
        <v>0</v>
      </c>
      <c r="Q1318" s="892">
        <v>0</v>
      </c>
      <c r="R1318" s="892">
        <v>0</v>
      </c>
      <c r="S1318" s="892">
        <v>0</v>
      </c>
      <c r="T1318" s="892">
        <v>0</v>
      </c>
      <c r="U1318" s="892">
        <v>0</v>
      </c>
      <c r="V1318" s="926">
        <v>0</v>
      </c>
      <c r="W1318" s="885"/>
      <c r="X1318" s="885"/>
      <c r="Y1318" s="885"/>
    </row>
    <row r="1319" spans="1:16384" s="928" customFormat="1">
      <c r="A1319" s="882" t="s">
        <v>2240</v>
      </c>
      <c r="B1319" s="951">
        <v>12.3</v>
      </c>
      <c r="C1319" s="951">
        <v>0</v>
      </c>
      <c r="D1319" s="899">
        <v>9</v>
      </c>
      <c r="E1319" s="899">
        <v>0</v>
      </c>
      <c r="F1319" s="899">
        <v>110.7</v>
      </c>
      <c r="G1319" s="950">
        <v>9.3000000000000007</v>
      </c>
      <c r="H1319" s="899">
        <v>2</v>
      </c>
      <c r="I1319" s="899">
        <v>0</v>
      </c>
      <c r="J1319" s="899">
        <v>2</v>
      </c>
      <c r="K1319" s="949">
        <v>74.400000000000006</v>
      </c>
      <c r="L1319" s="948">
        <v>185.10000000000002</v>
      </c>
      <c r="M1319" s="898">
        <v>0</v>
      </c>
      <c r="N1319" s="898">
        <v>0</v>
      </c>
      <c r="O1319" s="898">
        <v>0</v>
      </c>
      <c r="P1319" s="947">
        <v>185.10000000000002</v>
      </c>
      <c r="Q1319" s="898">
        <v>0</v>
      </c>
      <c r="R1319" s="898">
        <v>0</v>
      </c>
      <c r="S1319" s="898">
        <v>0</v>
      </c>
      <c r="T1319" s="898">
        <v>0</v>
      </c>
      <c r="U1319" s="898">
        <v>0</v>
      </c>
      <c r="V1319" s="925">
        <v>0</v>
      </c>
      <c r="W1319" s="885"/>
      <c r="X1319" s="885"/>
      <c r="Y1319" s="885"/>
    </row>
    <row r="1320" spans="1:16384" s="928" customFormat="1">
      <c r="A1320" s="880" t="s">
        <v>2239</v>
      </c>
      <c r="B1320" s="946">
        <v>24.56</v>
      </c>
      <c r="C1320" s="946">
        <v>0</v>
      </c>
      <c r="D1320" s="893">
        <v>9</v>
      </c>
      <c r="E1320" s="893">
        <v>0</v>
      </c>
      <c r="F1320" s="893">
        <v>221.04</v>
      </c>
      <c r="G1320" s="945">
        <v>10.528</v>
      </c>
      <c r="H1320" s="893">
        <v>3</v>
      </c>
      <c r="I1320" s="893">
        <v>0</v>
      </c>
      <c r="J1320" s="893">
        <v>3</v>
      </c>
      <c r="K1320" s="944">
        <v>126.33600000000001</v>
      </c>
      <c r="L1320" s="943">
        <v>347.37599999999998</v>
      </c>
      <c r="M1320" s="892">
        <v>0</v>
      </c>
      <c r="N1320" s="892">
        <v>0</v>
      </c>
      <c r="O1320" s="892">
        <v>0</v>
      </c>
      <c r="P1320" s="942">
        <v>347.37599999999998</v>
      </c>
      <c r="Q1320" s="892">
        <v>0</v>
      </c>
      <c r="R1320" s="892">
        <v>0</v>
      </c>
      <c r="S1320" s="892">
        <v>0</v>
      </c>
      <c r="T1320" s="892">
        <v>0</v>
      </c>
      <c r="U1320" s="892">
        <v>0</v>
      </c>
      <c r="V1320" s="926">
        <v>0</v>
      </c>
      <c r="W1320" s="885"/>
      <c r="X1320" s="885"/>
      <c r="Y1320" s="885"/>
    </row>
    <row r="1321" spans="1:16384" s="928" customFormat="1">
      <c r="A1321" s="882" t="s">
        <v>2238</v>
      </c>
      <c r="B1321" s="951">
        <v>17.07</v>
      </c>
      <c r="C1321" s="951">
        <v>0</v>
      </c>
      <c r="D1321" s="899">
        <v>9</v>
      </c>
      <c r="E1321" s="899">
        <v>0</v>
      </c>
      <c r="F1321" s="899">
        <v>153.63</v>
      </c>
      <c r="G1321" s="950">
        <v>15</v>
      </c>
      <c r="H1321" s="899">
        <v>2</v>
      </c>
      <c r="I1321" s="899">
        <v>0</v>
      </c>
      <c r="J1321" s="899">
        <v>2</v>
      </c>
      <c r="K1321" s="949">
        <v>120</v>
      </c>
      <c r="L1321" s="948">
        <v>273.63</v>
      </c>
      <c r="M1321" s="898">
        <v>0</v>
      </c>
      <c r="N1321" s="898">
        <v>0</v>
      </c>
      <c r="O1321" s="898">
        <v>0</v>
      </c>
      <c r="P1321" s="947">
        <v>273.63</v>
      </c>
      <c r="Q1321" s="898">
        <v>0</v>
      </c>
      <c r="R1321" s="898">
        <v>0</v>
      </c>
      <c r="S1321" s="898">
        <v>0</v>
      </c>
      <c r="T1321" s="898">
        <v>0</v>
      </c>
      <c r="U1321" s="898">
        <v>0</v>
      </c>
      <c r="V1321" s="925">
        <v>0</v>
      </c>
      <c r="W1321" s="885"/>
      <c r="X1321" s="885"/>
      <c r="Y1321" s="885"/>
    </row>
    <row r="1322" spans="1:16384" s="928" customFormat="1">
      <c r="A1322" s="880" t="s">
        <v>2237</v>
      </c>
      <c r="B1322" s="946">
        <v>15.77</v>
      </c>
      <c r="C1322" s="946">
        <v>0</v>
      </c>
      <c r="D1322" s="893">
        <v>9</v>
      </c>
      <c r="E1322" s="893">
        <v>0</v>
      </c>
      <c r="F1322" s="893">
        <v>141.93</v>
      </c>
      <c r="G1322" s="945">
        <v>15</v>
      </c>
      <c r="H1322" s="893">
        <v>2</v>
      </c>
      <c r="I1322" s="893">
        <v>0</v>
      </c>
      <c r="J1322" s="893">
        <v>2</v>
      </c>
      <c r="K1322" s="944">
        <v>120</v>
      </c>
      <c r="L1322" s="943">
        <v>261.93</v>
      </c>
      <c r="M1322" s="892">
        <v>0</v>
      </c>
      <c r="N1322" s="892">
        <v>0</v>
      </c>
      <c r="O1322" s="892">
        <v>261.93</v>
      </c>
      <c r="P1322" s="942">
        <v>0</v>
      </c>
      <c r="Q1322" s="892">
        <v>0</v>
      </c>
      <c r="R1322" s="892">
        <v>0</v>
      </c>
      <c r="S1322" s="892">
        <v>0</v>
      </c>
      <c r="T1322" s="892">
        <v>0</v>
      </c>
      <c r="U1322" s="892">
        <v>0</v>
      </c>
      <c r="V1322" s="926">
        <v>0</v>
      </c>
      <c r="W1322" s="885"/>
      <c r="X1322" s="885"/>
      <c r="Y1322" s="885"/>
    </row>
    <row r="1323" spans="1:16384" s="928" customFormat="1">
      <c r="A1323" s="882" t="s">
        <v>2236</v>
      </c>
      <c r="B1323" s="951">
        <v>47.6</v>
      </c>
      <c r="C1323" s="951">
        <v>0</v>
      </c>
      <c r="D1323" s="899">
        <v>9</v>
      </c>
      <c r="E1323" s="899">
        <v>0</v>
      </c>
      <c r="F1323" s="899">
        <v>428.40000000000003</v>
      </c>
      <c r="G1323" s="950">
        <v>6.1829999999999998</v>
      </c>
      <c r="H1323" s="899">
        <v>4</v>
      </c>
      <c r="I1323" s="899">
        <v>0</v>
      </c>
      <c r="J1323" s="899">
        <v>4</v>
      </c>
      <c r="K1323" s="949">
        <v>98.927999999999997</v>
      </c>
      <c r="L1323" s="948">
        <v>527.32799999999997</v>
      </c>
      <c r="M1323" s="898">
        <v>0</v>
      </c>
      <c r="N1323" s="898">
        <v>0</v>
      </c>
      <c r="O1323" s="898">
        <v>0</v>
      </c>
      <c r="P1323" s="947">
        <v>527.32799999999997</v>
      </c>
      <c r="Q1323" s="898">
        <v>0</v>
      </c>
      <c r="R1323" s="898">
        <v>0</v>
      </c>
      <c r="S1323" s="898">
        <v>0</v>
      </c>
      <c r="T1323" s="898">
        <v>0</v>
      </c>
      <c r="U1323" s="898">
        <v>0</v>
      </c>
      <c r="V1323" s="925">
        <v>0</v>
      </c>
      <c r="W1323" s="885"/>
      <c r="X1323" s="885"/>
      <c r="Y1323" s="885"/>
      <c r="Z1323" s="885"/>
      <c r="AA1323" s="885"/>
      <c r="AB1323" s="885"/>
      <c r="AC1323" s="885"/>
      <c r="AD1323" s="885"/>
      <c r="AE1323" s="885"/>
      <c r="AF1323" s="885"/>
      <c r="AG1323" s="885"/>
      <c r="AH1323" s="885"/>
      <c r="AI1323" s="885"/>
      <c r="AJ1323" s="885"/>
      <c r="AK1323" s="885"/>
      <c r="AL1323" s="885"/>
      <c r="AM1323" s="885"/>
      <c r="AN1323" s="885"/>
      <c r="AO1323" s="885"/>
      <c r="AP1323" s="885"/>
      <c r="AQ1323" s="885"/>
      <c r="AR1323" s="885"/>
      <c r="AS1323" s="885"/>
      <c r="AT1323" s="885"/>
      <c r="AU1323" s="885"/>
      <c r="AV1323" s="885"/>
      <c r="AW1323" s="885"/>
      <c r="AX1323" s="885"/>
      <c r="AY1323" s="885"/>
      <c r="AZ1323" s="885"/>
      <c r="BA1323" s="885"/>
      <c r="BB1323" s="885"/>
      <c r="BC1323" s="885"/>
      <c r="BD1323" s="885"/>
      <c r="BE1323" s="885"/>
      <c r="BF1323" s="885"/>
      <c r="BG1323" s="885"/>
      <c r="BH1323" s="885"/>
      <c r="BI1323" s="885"/>
      <c r="BJ1323" s="885"/>
      <c r="BK1323" s="885"/>
      <c r="BL1323" s="885"/>
      <c r="BM1323" s="885"/>
      <c r="BN1323" s="885"/>
      <c r="BO1323" s="885"/>
      <c r="BP1323" s="885"/>
      <c r="BQ1323" s="885"/>
      <c r="BR1323" s="885"/>
      <c r="BS1323" s="885"/>
      <c r="BT1323" s="885"/>
      <c r="BU1323" s="885"/>
      <c r="BV1323" s="885"/>
      <c r="BW1323" s="885"/>
      <c r="BX1323" s="885"/>
      <c r="BY1323" s="885"/>
      <c r="BZ1323" s="885"/>
      <c r="CA1323" s="885"/>
      <c r="CB1323" s="885"/>
      <c r="CC1323" s="885"/>
      <c r="CD1323" s="885"/>
      <c r="CE1323" s="885"/>
      <c r="CF1323" s="885"/>
      <c r="CG1323" s="885"/>
      <c r="CH1323" s="885"/>
      <c r="CI1323" s="885"/>
      <c r="CJ1323" s="885"/>
      <c r="CK1323" s="885"/>
      <c r="CL1323" s="885"/>
      <c r="CM1323" s="885"/>
      <c r="CN1323" s="885"/>
      <c r="CO1323" s="885"/>
      <c r="CP1323" s="885"/>
      <c r="CQ1323" s="885"/>
      <c r="CR1323" s="885"/>
      <c r="CS1323" s="885"/>
      <c r="CT1323" s="885"/>
      <c r="CU1323" s="885"/>
      <c r="CV1323" s="885"/>
      <c r="CW1323" s="885"/>
      <c r="CX1323" s="885"/>
      <c r="CY1323" s="885"/>
      <c r="CZ1323" s="885"/>
      <c r="DA1323" s="885"/>
      <c r="DB1323" s="885"/>
      <c r="DC1323" s="885"/>
      <c r="DD1323" s="885"/>
      <c r="DE1323" s="885"/>
      <c r="DF1323" s="885"/>
      <c r="DG1323" s="885"/>
      <c r="DH1323" s="885"/>
      <c r="DI1323" s="885"/>
      <c r="DJ1323" s="885"/>
      <c r="DK1323" s="885"/>
      <c r="DL1323" s="885"/>
      <c r="DM1323" s="885"/>
      <c r="DN1323" s="885"/>
      <c r="DO1323" s="885"/>
      <c r="DP1323" s="885"/>
      <c r="DQ1323" s="885"/>
      <c r="DR1323" s="885"/>
      <c r="DS1323" s="885"/>
      <c r="DT1323" s="885"/>
      <c r="DU1323" s="885"/>
      <c r="DV1323" s="885"/>
      <c r="DW1323" s="885"/>
      <c r="DX1323" s="885"/>
      <c r="DY1323" s="885"/>
      <c r="DZ1323" s="885"/>
      <c r="EA1323" s="885"/>
      <c r="EB1323" s="885"/>
      <c r="EC1323" s="885"/>
      <c r="ED1323" s="885"/>
      <c r="EE1323" s="885"/>
      <c r="EF1323" s="885"/>
      <c r="EG1323" s="885"/>
      <c r="EH1323" s="885"/>
      <c r="EI1323" s="885"/>
      <c r="EJ1323" s="885"/>
      <c r="EK1323" s="885"/>
      <c r="EL1323" s="885"/>
      <c r="EM1323" s="885"/>
      <c r="EN1323" s="885"/>
      <c r="EO1323" s="885"/>
      <c r="EP1323" s="885"/>
      <c r="EQ1323" s="885"/>
      <c r="ER1323" s="885"/>
      <c r="ES1323" s="885"/>
      <c r="ET1323" s="885"/>
      <c r="EU1323" s="885"/>
      <c r="EV1323" s="885"/>
      <c r="EW1323" s="885"/>
      <c r="EX1323" s="885"/>
      <c r="EY1323" s="885"/>
      <c r="EZ1323" s="885"/>
      <c r="FA1323" s="885"/>
      <c r="FB1323" s="885"/>
      <c r="FC1323" s="885"/>
      <c r="FD1323" s="885"/>
      <c r="FE1323" s="885"/>
      <c r="FF1323" s="885"/>
      <c r="FG1323" s="885"/>
      <c r="FH1323" s="885"/>
      <c r="FI1323" s="885"/>
      <c r="FJ1323" s="885"/>
      <c r="FK1323" s="885"/>
      <c r="FL1323" s="885"/>
      <c r="FM1323" s="885"/>
      <c r="FN1323" s="885"/>
      <c r="FO1323" s="885"/>
      <c r="FP1323" s="885"/>
      <c r="FQ1323" s="885"/>
      <c r="FR1323" s="885"/>
      <c r="FS1323" s="885"/>
      <c r="FT1323" s="885"/>
      <c r="FU1323" s="885"/>
      <c r="FV1323" s="885"/>
      <c r="FW1323" s="885"/>
      <c r="FX1323" s="885"/>
      <c r="FY1323" s="885"/>
      <c r="FZ1323" s="885"/>
      <c r="GA1323" s="885"/>
      <c r="GB1323" s="885"/>
      <c r="GC1323" s="885"/>
      <c r="GD1323" s="885"/>
      <c r="GE1323" s="885"/>
      <c r="GF1323" s="885"/>
      <c r="GG1323" s="885"/>
      <c r="GH1323" s="885"/>
      <c r="GI1323" s="885"/>
      <c r="GJ1323" s="885"/>
      <c r="GK1323" s="885"/>
      <c r="GL1323" s="885"/>
      <c r="GM1323" s="885"/>
      <c r="GN1323" s="885"/>
      <c r="GO1323" s="885"/>
      <c r="GP1323" s="885"/>
      <c r="GQ1323" s="885"/>
      <c r="GR1323" s="885"/>
      <c r="GS1323" s="885"/>
      <c r="GT1323" s="885"/>
      <c r="GU1323" s="885"/>
      <c r="GV1323" s="885"/>
      <c r="GW1323" s="885"/>
      <c r="GX1323" s="885"/>
      <c r="GY1323" s="885"/>
      <c r="GZ1323" s="885"/>
      <c r="HA1323" s="885"/>
      <c r="HB1323" s="885"/>
      <c r="HC1323" s="885"/>
      <c r="HD1323" s="885"/>
      <c r="HE1323" s="885"/>
      <c r="HF1323" s="885"/>
      <c r="HG1323" s="885"/>
      <c r="HH1323" s="885"/>
      <c r="HI1323" s="885"/>
      <c r="HJ1323" s="885"/>
      <c r="HK1323" s="885"/>
      <c r="HL1323" s="885"/>
      <c r="HM1323" s="885"/>
      <c r="HN1323" s="885"/>
      <c r="HO1323" s="885"/>
      <c r="HP1323" s="885"/>
      <c r="HQ1323" s="885"/>
      <c r="HR1323" s="885"/>
      <c r="HS1323" s="885"/>
      <c r="HT1323" s="885"/>
      <c r="HU1323" s="885"/>
      <c r="HV1323" s="885"/>
      <c r="HW1323" s="885"/>
      <c r="HX1323" s="885"/>
      <c r="HY1323" s="885"/>
      <c r="HZ1323" s="885"/>
      <c r="IA1323" s="885"/>
      <c r="IB1323" s="885"/>
      <c r="IC1323" s="885"/>
      <c r="ID1323" s="885"/>
      <c r="IE1323" s="885"/>
      <c r="IF1323" s="885"/>
      <c r="IG1323" s="885"/>
      <c r="IH1323" s="885"/>
      <c r="II1323" s="885"/>
      <c r="IJ1323" s="885"/>
      <c r="IK1323" s="885"/>
      <c r="IL1323" s="885"/>
      <c r="IM1323" s="885"/>
      <c r="IN1323" s="885"/>
      <c r="IO1323" s="885"/>
      <c r="IP1323" s="885"/>
      <c r="IQ1323" s="885"/>
      <c r="IR1323" s="885"/>
      <c r="IS1323" s="885"/>
      <c r="IT1323" s="885"/>
      <c r="IU1323" s="885"/>
      <c r="IV1323" s="885"/>
      <c r="IW1323" s="885"/>
      <c r="IX1323" s="885"/>
      <c r="IY1323" s="885"/>
      <c r="IZ1323" s="885"/>
      <c r="JA1323" s="885"/>
      <c r="JB1323" s="885"/>
      <c r="JC1323" s="885"/>
      <c r="JD1323" s="885"/>
      <c r="JE1323" s="885"/>
      <c r="JF1323" s="885"/>
      <c r="JG1323" s="885"/>
      <c r="JH1323" s="885"/>
      <c r="JI1323" s="885"/>
      <c r="JJ1323" s="885"/>
      <c r="JK1323" s="885"/>
      <c r="JL1323" s="885"/>
      <c r="JM1323" s="885"/>
      <c r="JN1323" s="885"/>
      <c r="JO1323" s="885"/>
      <c r="JP1323" s="885"/>
      <c r="JQ1323" s="885"/>
      <c r="JR1323" s="885"/>
      <c r="JS1323" s="885"/>
      <c r="JT1323" s="885"/>
      <c r="JU1323" s="885"/>
      <c r="JV1323" s="885"/>
      <c r="JW1323" s="885"/>
      <c r="JX1323" s="885"/>
      <c r="JY1323" s="885"/>
      <c r="JZ1323" s="885"/>
      <c r="KA1323" s="885"/>
      <c r="KB1323" s="885"/>
      <c r="KC1323" s="885"/>
      <c r="KD1323" s="885"/>
      <c r="KE1323" s="885"/>
      <c r="KF1323" s="885"/>
      <c r="KG1323" s="885"/>
      <c r="KH1323" s="885"/>
      <c r="KI1323" s="885"/>
      <c r="KJ1323" s="885"/>
      <c r="KK1323" s="885"/>
      <c r="KL1323" s="885"/>
      <c r="KM1323" s="885"/>
      <c r="KN1323" s="885"/>
      <c r="KO1323" s="885"/>
      <c r="KP1323" s="885"/>
      <c r="KQ1323" s="885"/>
      <c r="KR1323" s="885"/>
      <c r="KS1323" s="885"/>
      <c r="KT1323" s="885"/>
      <c r="KU1323" s="885"/>
      <c r="KV1323" s="885"/>
      <c r="KW1323" s="885"/>
      <c r="KX1323" s="885"/>
      <c r="KY1323" s="885"/>
      <c r="KZ1323" s="885"/>
      <c r="LA1323" s="885"/>
      <c r="LB1323" s="885"/>
      <c r="LC1323" s="885"/>
      <c r="LD1323" s="885"/>
      <c r="LE1323" s="885"/>
      <c r="LF1323" s="885"/>
      <c r="LG1323" s="885"/>
      <c r="LH1323" s="885"/>
      <c r="LI1323" s="885"/>
      <c r="LJ1323" s="885"/>
      <c r="LK1323" s="885"/>
      <c r="LL1323" s="885"/>
      <c r="LM1323" s="885"/>
      <c r="LN1323" s="885"/>
      <c r="LO1323" s="885"/>
      <c r="LP1323" s="885"/>
      <c r="LQ1323" s="885"/>
      <c r="LR1323" s="885"/>
      <c r="LS1323" s="885"/>
      <c r="LT1323" s="885"/>
      <c r="LU1323" s="885"/>
      <c r="LV1323" s="885"/>
      <c r="LW1323" s="885"/>
      <c r="LX1323" s="885"/>
      <c r="LY1323" s="885"/>
      <c r="LZ1323" s="885"/>
      <c r="MA1323" s="885"/>
      <c r="MB1323" s="885"/>
      <c r="MC1323" s="885"/>
      <c r="MD1323" s="885"/>
      <c r="ME1323" s="885"/>
      <c r="MF1323" s="885"/>
      <c r="MG1323" s="885"/>
      <c r="MH1323" s="885"/>
      <c r="MI1323" s="885"/>
      <c r="MJ1323" s="885"/>
      <c r="MK1323" s="885"/>
      <c r="ML1323" s="885"/>
      <c r="MM1323" s="885"/>
      <c r="MN1323" s="885"/>
      <c r="MO1323" s="885"/>
      <c r="MP1323" s="885"/>
      <c r="MQ1323" s="885"/>
      <c r="MR1323" s="885"/>
      <c r="MS1323" s="885"/>
      <c r="MT1323" s="885"/>
      <c r="MU1323" s="885"/>
      <c r="MV1323" s="885"/>
      <c r="MW1323" s="885"/>
      <c r="MX1323" s="885"/>
      <c r="MY1323" s="885"/>
      <c r="MZ1323" s="885"/>
      <c r="NA1323" s="885"/>
      <c r="NB1323" s="885"/>
      <c r="NC1323" s="885"/>
      <c r="ND1323" s="885"/>
      <c r="NE1323" s="885"/>
      <c r="NF1323" s="885"/>
      <c r="NG1323" s="885"/>
      <c r="NH1323" s="885"/>
      <c r="NI1323" s="885"/>
      <c r="NJ1323" s="885"/>
      <c r="NK1323" s="885"/>
      <c r="NL1323" s="885"/>
      <c r="NM1323" s="885"/>
      <c r="NN1323" s="885"/>
      <c r="NO1323" s="885"/>
      <c r="NP1323" s="885"/>
      <c r="NQ1323" s="885"/>
      <c r="NR1323" s="885"/>
      <c r="NS1323" s="885"/>
      <c r="NT1323" s="885"/>
      <c r="NU1323" s="885"/>
      <c r="NV1323" s="885"/>
      <c r="NW1323" s="885"/>
      <c r="NX1323" s="885"/>
      <c r="NY1323" s="885"/>
      <c r="NZ1323" s="885"/>
      <c r="OA1323" s="885"/>
      <c r="OB1323" s="885"/>
      <c r="OC1323" s="885"/>
      <c r="OD1323" s="885"/>
      <c r="OE1323" s="885"/>
      <c r="OF1323" s="885"/>
      <c r="OG1323" s="885"/>
      <c r="OH1323" s="885"/>
      <c r="OI1323" s="885"/>
      <c r="OJ1323" s="885"/>
      <c r="OK1323" s="885"/>
      <c r="OL1323" s="885"/>
      <c r="OM1323" s="885"/>
      <c r="ON1323" s="885"/>
      <c r="OO1323" s="885"/>
      <c r="OP1323" s="885"/>
      <c r="OQ1323" s="885"/>
      <c r="OR1323" s="885"/>
      <c r="OS1323" s="885"/>
      <c r="OT1323" s="885"/>
      <c r="OU1323" s="885"/>
      <c r="OV1323" s="885"/>
      <c r="OW1323" s="885"/>
      <c r="OX1323" s="885"/>
      <c r="OY1323" s="885"/>
      <c r="OZ1323" s="885"/>
      <c r="PA1323" s="885"/>
      <c r="PB1323" s="885"/>
      <c r="PC1323" s="885"/>
      <c r="PD1323" s="885"/>
      <c r="PE1323" s="885"/>
      <c r="PF1323" s="885"/>
      <c r="PG1323" s="885"/>
      <c r="PH1323" s="885"/>
      <c r="PI1323" s="885"/>
      <c r="PJ1323" s="885"/>
      <c r="PK1323" s="885"/>
      <c r="PL1323" s="885"/>
      <c r="PM1323" s="885"/>
      <c r="PN1323" s="885"/>
      <c r="PO1323" s="885"/>
      <c r="PP1323" s="885"/>
      <c r="PQ1323" s="885"/>
      <c r="PR1323" s="885"/>
      <c r="PS1323" s="885"/>
      <c r="PT1323" s="885"/>
      <c r="PU1323" s="885"/>
      <c r="PV1323" s="885"/>
      <c r="PW1323" s="885"/>
      <c r="PX1323" s="885"/>
      <c r="PY1323" s="885"/>
      <c r="PZ1323" s="885"/>
      <c r="QA1323" s="885"/>
      <c r="QB1323" s="885"/>
      <c r="QC1323" s="885"/>
      <c r="QD1323" s="885"/>
      <c r="QE1323" s="885"/>
      <c r="QF1323" s="885"/>
      <c r="QG1323" s="885"/>
      <c r="QH1323" s="885"/>
      <c r="QI1323" s="885"/>
      <c r="QJ1323" s="885"/>
      <c r="QK1323" s="885"/>
      <c r="QL1323" s="885"/>
      <c r="QM1323" s="885"/>
      <c r="QN1323" s="885"/>
      <c r="QO1323" s="885"/>
      <c r="QP1323" s="885"/>
      <c r="QQ1323" s="885"/>
      <c r="QR1323" s="885"/>
      <c r="QS1323" s="885"/>
      <c r="QT1323" s="885"/>
      <c r="QU1323" s="885"/>
      <c r="QV1323" s="885"/>
      <c r="QW1323" s="885"/>
      <c r="QX1323" s="885"/>
      <c r="QY1323" s="885"/>
      <c r="QZ1323" s="885"/>
      <c r="RA1323" s="885"/>
      <c r="RB1323" s="885"/>
      <c r="RC1323" s="885"/>
      <c r="RD1323" s="885"/>
      <c r="RE1323" s="885"/>
      <c r="RF1323" s="885"/>
      <c r="RG1323" s="885"/>
      <c r="RH1323" s="885"/>
      <c r="RI1323" s="885"/>
      <c r="RJ1323" s="885"/>
      <c r="RK1323" s="885"/>
      <c r="RL1323" s="885"/>
      <c r="RM1323" s="885"/>
      <c r="RN1323" s="885"/>
      <c r="RO1323" s="885"/>
      <c r="RP1323" s="885"/>
      <c r="RQ1323" s="885"/>
      <c r="RR1323" s="885"/>
      <c r="RS1323" s="885"/>
      <c r="RT1323" s="885"/>
      <c r="RU1323" s="885"/>
      <c r="RV1323" s="885"/>
      <c r="RW1323" s="885"/>
      <c r="RX1323" s="885"/>
      <c r="RY1323" s="885"/>
      <c r="RZ1323" s="885"/>
      <c r="SA1323" s="885"/>
      <c r="SB1323" s="885"/>
      <c r="SC1323" s="885"/>
      <c r="SD1323" s="885"/>
      <c r="SE1323" s="885"/>
      <c r="SF1323" s="885"/>
      <c r="SG1323" s="885"/>
      <c r="SH1323" s="885"/>
      <c r="SI1323" s="885"/>
      <c r="SJ1323" s="885"/>
      <c r="SK1323" s="885"/>
      <c r="SL1323" s="885"/>
      <c r="SM1323" s="885"/>
      <c r="SN1323" s="885"/>
      <c r="SO1323" s="885"/>
      <c r="SP1323" s="885"/>
      <c r="SQ1323" s="885"/>
      <c r="SR1323" s="885"/>
      <c r="SS1323" s="885"/>
      <c r="ST1323" s="885"/>
      <c r="SU1323" s="885"/>
      <c r="SV1323" s="885"/>
      <c r="SW1323" s="885"/>
      <c r="SX1323" s="885"/>
      <c r="SY1323" s="885"/>
      <c r="SZ1323" s="885"/>
      <c r="TA1323" s="885"/>
      <c r="TB1323" s="885"/>
      <c r="TC1323" s="885"/>
      <c r="TD1323" s="885"/>
      <c r="TE1323" s="885"/>
      <c r="TF1323" s="885"/>
      <c r="TG1323" s="885"/>
      <c r="TH1323" s="885"/>
      <c r="TI1323" s="885"/>
      <c r="TJ1323" s="885"/>
      <c r="TK1323" s="885"/>
      <c r="TL1323" s="885"/>
      <c r="TM1323" s="885"/>
      <c r="TN1323" s="885"/>
      <c r="TO1323" s="885"/>
      <c r="TP1323" s="885"/>
      <c r="TQ1323" s="885"/>
      <c r="TR1323" s="885"/>
      <c r="TS1323" s="885"/>
      <c r="TT1323" s="885"/>
      <c r="TU1323" s="885"/>
      <c r="TV1323" s="885"/>
      <c r="TW1323" s="885"/>
      <c r="TX1323" s="885"/>
      <c r="TY1323" s="885"/>
      <c r="TZ1323" s="885"/>
      <c r="UA1323" s="885"/>
      <c r="UB1323" s="885"/>
      <c r="UC1323" s="885"/>
      <c r="UD1323" s="885"/>
      <c r="UE1323" s="885"/>
      <c r="UF1323" s="885"/>
      <c r="UG1323" s="885"/>
      <c r="UH1323" s="885"/>
      <c r="UI1323" s="885"/>
      <c r="UJ1323" s="885"/>
      <c r="UK1323" s="885"/>
      <c r="UL1323" s="885"/>
      <c r="UM1323" s="885"/>
      <c r="UN1323" s="885"/>
      <c r="UO1323" s="885"/>
      <c r="UP1323" s="885"/>
      <c r="UQ1323" s="885"/>
      <c r="UR1323" s="885"/>
      <c r="US1323" s="885"/>
      <c r="UT1323" s="885"/>
      <c r="UU1323" s="885"/>
      <c r="UV1323" s="885"/>
      <c r="UW1323" s="885"/>
      <c r="UX1323" s="885"/>
      <c r="UY1323" s="885"/>
      <c r="UZ1323" s="885"/>
      <c r="VA1323" s="885"/>
      <c r="VB1323" s="885"/>
      <c r="VC1323" s="885"/>
      <c r="VD1323" s="885"/>
      <c r="VE1323" s="885"/>
      <c r="VF1323" s="885"/>
      <c r="VG1323" s="885"/>
      <c r="VH1323" s="885"/>
      <c r="VI1323" s="885"/>
      <c r="VJ1323" s="885"/>
      <c r="VK1323" s="885"/>
      <c r="VL1323" s="885"/>
      <c r="VM1323" s="885"/>
      <c r="VN1323" s="885"/>
      <c r="VO1323" s="885"/>
      <c r="VP1323" s="885"/>
      <c r="VQ1323" s="885"/>
      <c r="VR1323" s="885"/>
      <c r="VS1323" s="885"/>
      <c r="VT1323" s="885"/>
      <c r="VU1323" s="885"/>
      <c r="VV1323" s="885"/>
      <c r="VW1323" s="885"/>
      <c r="VX1323" s="885"/>
      <c r="VY1323" s="885"/>
      <c r="VZ1323" s="885"/>
      <c r="WA1323" s="885"/>
      <c r="WB1323" s="885"/>
      <c r="WC1323" s="885"/>
      <c r="WD1323" s="885"/>
      <c r="WE1323" s="885"/>
      <c r="WF1323" s="885"/>
      <c r="WG1323" s="885"/>
      <c r="WH1323" s="885"/>
      <c r="WI1323" s="885"/>
      <c r="WJ1323" s="885"/>
      <c r="WK1323" s="885"/>
      <c r="WL1323" s="885"/>
      <c r="WM1323" s="885"/>
      <c r="WN1323" s="885"/>
      <c r="WO1323" s="885"/>
      <c r="WP1323" s="885"/>
      <c r="WQ1323" s="885"/>
      <c r="WR1323" s="885"/>
      <c r="WS1323" s="885"/>
      <c r="WT1323" s="885"/>
      <c r="WU1323" s="885"/>
      <c r="WV1323" s="885"/>
      <c r="WW1323" s="885"/>
      <c r="WX1323" s="885"/>
      <c r="WY1323" s="885"/>
      <c r="WZ1323" s="885"/>
      <c r="XA1323" s="885"/>
      <c r="XB1323" s="885"/>
      <c r="XC1323" s="885"/>
      <c r="XD1323" s="885"/>
      <c r="XE1323" s="885"/>
      <c r="XF1323" s="885"/>
      <c r="XG1323" s="885"/>
      <c r="XH1323" s="885"/>
      <c r="XI1323" s="885"/>
      <c r="XJ1323" s="885"/>
      <c r="XK1323" s="885"/>
      <c r="XL1323" s="885"/>
      <c r="XM1323" s="885"/>
      <c r="XN1323" s="885"/>
      <c r="XO1323" s="885"/>
      <c r="XP1323" s="885"/>
      <c r="XQ1323" s="885"/>
      <c r="XR1323" s="885"/>
      <c r="XS1323" s="885"/>
      <c r="XT1323" s="885"/>
      <c r="XU1323" s="885"/>
      <c r="XV1323" s="885"/>
      <c r="XW1323" s="885"/>
      <c r="XX1323" s="885"/>
      <c r="XY1323" s="885"/>
      <c r="XZ1323" s="885"/>
      <c r="YA1323" s="885"/>
      <c r="YB1323" s="885"/>
      <c r="YC1323" s="885"/>
      <c r="YD1323" s="885"/>
      <c r="YE1323" s="885"/>
      <c r="YF1323" s="885"/>
      <c r="YG1323" s="885"/>
      <c r="YH1323" s="885"/>
      <c r="YI1323" s="885"/>
      <c r="YJ1323" s="885"/>
      <c r="YK1323" s="885"/>
      <c r="YL1323" s="885"/>
      <c r="YM1323" s="885"/>
      <c r="YN1323" s="885"/>
      <c r="YO1323" s="885"/>
      <c r="YP1323" s="885"/>
      <c r="YQ1323" s="885"/>
      <c r="YR1323" s="885"/>
      <c r="YS1323" s="885"/>
      <c r="YT1323" s="885"/>
      <c r="YU1323" s="885"/>
      <c r="YV1323" s="885"/>
      <c r="YW1323" s="885"/>
      <c r="YX1323" s="885"/>
      <c r="YY1323" s="885"/>
      <c r="YZ1323" s="885"/>
      <c r="ZA1323" s="885"/>
      <c r="ZB1323" s="885"/>
      <c r="ZC1323" s="885"/>
      <c r="ZD1323" s="885"/>
      <c r="ZE1323" s="885"/>
      <c r="ZF1323" s="885"/>
      <c r="ZG1323" s="885"/>
      <c r="ZH1323" s="885"/>
      <c r="ZI1323" s="885"/>
      <c r="ZJ1323" s="885"/>
      <c r="ZK1323" s="885"/>
      <c r="ZL1323" s="885"/>
      <c r="ZM1323" s="885"/>
      <c r="ZN1323" s="885"/>
      <c r="ZO1323" s="885"/>
      <c r="ZP1323" s="885"/>
      <c r="ZQ1323" s="885"/>
      <c r="ZR1323" s="885"/>
      <c r="ZS1323" s="885"/>
      <c r="ZT1323" s="885"/>
      <c r="ZU1323" s="885"/>
      <c r="ZV1323" s="885"/>
      <c r="ZW1323" s="885"/>
      <c r="ZX1323" s="885"/>
      <c r="ZY1323" s="885"/>
      <c r="ZZ1323" s="885"/>
      <c r="AAA1323" s="885"/>
      <c r="AAB1323" s="885"/>
      <c r="AAC1323" s="885"/>
      <c r="AAD1323" s="885"/>
      <c r="AAE1323" s="885"/>
      <c r="AAF1323" s="885"/>
      <c r="AAG1323" s="885"/>
      <c r="AAH1323" s="885"/>
      <c r="AAI1323" s="885"/>
      <c r="AAJ1323" s="885"/>
      <c r="AAK1323" s="885"/>
      <c r="AAL1323" s="885"/>
      <c r="AAM1323" s="885"/>
      <c r="AAN1323" s="885"/>
      <c r="AAO1323" s="885"/>
      <c r="AAP1323" s="885"/>
      <c r="AAQ1323" s="885"/>
      <c r="AAR1323" s="885"/>
      <c r="AAS1323" s="885"/>
      <c r="AAT1323" s="885"/>
      <c r="AAU1323" s="885"/>
      <c r="AAV1323" s="885"/>
      <c r="AAW1323" s="885"/>
      <c r="AAX1323" s="885"/>
      <c r="AAY1323" s="885"/>
      <c r="AAZ1323" s="885"/>
      <c r="ABA1323" s="885"/>
      <c r="ABB1323" s="885"/>
      <c r="ABC1323" s="885"/>
      <c r="ABD1323" s="885"/>
      <c r="ABE1323" s="885"/>
      <c r="ABF1323" s="885"/>
      <c r="ABG1323" s="885"/>
      <c r="ABH1323" s="885"/>
      <c r="ABI1323" s="885"/>
      <c r="ABJ1323" s="885"/>
      <c r="ABK1323" s="885"/>
      <c r="ABL1323" s="885"/>
      <c r="ABM1323" s="885"/>
      <c r="ABN1323" s="885"/>
      <c r="ABO1323" s="885"/>
      <c r="ABP1323" s="885"/>
      <c r="ABQ1323" s="885"/>
      <c r="ABR1323" s="885"/>
      <c r="ABS1323" s="885"/>
      <c r="ABT1323" s="885"/>
      <c r="ABU1323" s="885"/>
      <c r="ABV1323" s="885"/>
      <c r="ABW1323" s="885"/>
      <c r="ABX1323" s="885"/>
      <c r="ABY1323" s="885"/>
      <c r="ABZ1323" s="885"/>
      <c r="ACA1323" s="885"/>
      <c r="ACB1323" s="885"/>
      <c r="ACC1323" s="885"/>
      <c r="ACD1323" s="885"/>
      <c r="ACE1323" s="885"/>
      <c r="ACF1323" s="885"/>
      <c r="ACG1323" s="885"/>
      <c r="ACH1323" s="885"/>
      <c r="ACI1323" s="885"/>
      <c r="ACJ1323" s="885"/>
      <c r="ACK1323" s="885"/>
      <c r="ACL1323" s="885"/>
      <c r="ACM1323" s="885"/>
      <c r="ACN1323" s="885"/>
      <c r="ACO1323" s="885"/>
      <c r="ACP1323" s="885"/>
      <c r="ACQ1323" s="885"/>
      <c r="ACR1323" s="885"/>
      <c r="ACS1323" s="885"/>
      <c r="ACT1323" s="885"/>
      <c r="ACU1323" s="885"/>
      <c r="ACV1323" s="885"/>
      <c r="ACW1323" s="885"/>
      <c r="ACX1323" s="885"/>
      <c r="ACY1323" s="885"/>
      <c r="ACZ1323" s="885"/>
      <c r="ADA1323" s="885"/>
      <c r="ADB1323" s="885"/>
      <c r="ADC1323" s="885"/>
      <c r="ADD1323" s="885"/>
      <c r="ADE1323" s="885"/>
      <c r="ADF1323" s="885"/>
      <c r="ADG1323" s="885"/>
      <c r="ADH1323" s="885"/>
      <c r="ADI1323" s="885"/>
      <c r="ADJ1323" s="885"/>
      <c r="ADK1323" s="885"/>
      <c r="ADL1323" s="885"/>
      <c r="ADM1323" s="885"/>
      <c r="ADN1323" s="885"/>
      <c r="ADO1323" s="885"/>
      <c r="ADP1323" s="885"/>
      <c r="ADQ1323" s="885"/>
      <c r="ADR1323" s="885"/>
      <c r="ADS1323" s="885"/>
      <c r="ADT1323" s="885"/>
      <c r="ADU1323" s="885"/>
      <c r="ADV1323" s="885"/>
      <c r="ADW1323" s="885"/>
      <c r="ADX1323" s="885"/>
      <c r="ADY1323" s="885"/>
      <c r="ADZ1323" s="885"/>
      <c r="AEA1323" s="885"/>
      <c r="AEB1323" s="885"/>
      <c r="AEC1323" s="885"/>
      <c r="AED1323" s="885"/>
      <c r="AEE1323" s="885"/>
      <c r="AEF1323" s="885"/>
      <c r="AEG1323" s="885"/>
      <c r="AEH1323" s="885"/>
      <c r="AEI1323" s="885"/>
      <c r="AEJ1323" s="885"/>
      <c r="AEK1323" s="885"/>
      <c r="AEL1323" s="885"/>
      <c r="AEM1323" s="885"/>
      <c r="AEN1323" s="885"/>
      <c r="AEO1323" s="885"/>
      <c r="AEP1323" s="885"/>
      <c r="AEQ1323" s="885"/>
      <c r="AER1323" s="885"/>
      <c r="AES1323" s="885"/>
      <c r="AET1323" s="885"/>
      <c r="AEU1323" s="885"/>
      <c r="AEV1323" s="885"/>
      <c r="AEW1323" s="885"/>
      <c r="AEX1323" s="885"/>
      <c r="AEY1323" s="885"/>
      <c r="AEZ1323" s="885"/>
      <c r="AFA1323" s="885"/>
      <c r="AFB1323" s="885"/>
      <c r="AFC1323" s="885"/>
      <c r="AFD1323" s="885"/>
      <c r="AFE1323" s="885"/>
      <c r="AFF1323" s="885"/>
      <c r="AFG1323" s="885"/>
      <c r="AFH1323" s="885"/>
      <c r="AFI1323" s="885"/>
      <c r="AFJ1323" s="885"/>
      <c r="AFK1323" s="885"/>
      <c r="AFL1323" s="885"/>
      <c r="AFM1323" s="885"/>
      <c r="AFN1323" s="885"/>
      <c r="AFO1323" s="885"/>
      <c r="AFP1323" s="885"/>
      <c r="AFQ1323" s="885"/>
      <c r="AFR1323" s="885"/>
      <c r="AFS1323" s="885"/>
      <c r="AFT1323" s="885"/>
      <c r="AFU1323" s="885"/>
      <c r="AFV1323" s="885"/>
      <c r="AFW1323" s="885"/>
      <c r="AFX1323" s="885"/>
      <c r="AFY1323" s="885"/>
      <c r="AFZ1323" s="885"/>
      <c r="AGA1323" s="885"/>
      <c r="AGB1323" s="885"/>
      <c r="AGC1323" s="885"/>
      <c r="AGD1323" s="885"/>
      <c r="AGE1323" s="885"/>
      <c r="AGF1323" s="885"/>
      <c r="AGG1323" s="885"/>
      <c r="AGH1323" s="885"/>
      <c r="AGI1323" s="885"/>
      <c r="AGJ1323" s="885"/>
      <c r="AGK1323" s="885"/>
      <c r="AGL1323" s="885"/>
      <c r="AGM1323" s="885"/>
      <c r="AGN1323" s="885"/>
      <c r="AGO1323" s="885"/>
      <c r="AGP1323" s="885"/>
      <c r="AGQ1323" s="885"/>
      <c r="AGR1323" s="885"/>
      <c r="AGS1323" s="885"/>
      <c r="AGT1323" s="885"/>
      <c r="AGU1323" s="885"/>
      <c r="AGV1323" s="885"/>
      <c r="AGW1323" s="885"/>
      <c r="AGX1323" s="885"/>
      <c r="AGY1323" s="885"/>
      <c r="AGZ1323" s="885"/>
      <c r="AHA1323" s="885"/>
      <c r="AHB1323" s="885"/>
      <c r="AHC1323" s="885"/>
      <c r="AHD1323" s="885"/>
      <c r="AHE1323" s="885"/>
      <c r="AHF1323" s="885"/>
      <c r="AHG1323" s="885"/>
      <c r="AHH1323" s="885"/>
      <c r="AHI1323" s="885"/>
      <c r="AHJ1323" s="885"/>
      <c r="AHK1323" s="885"/>
      <c r="AHL1323" s="885"/>
      <c r="AHM1323" s="885"/>
      <c r="AHN1323" s="885"/>
      <c r="AHO1323" s="885"/>
      <c r="AHP1323" s="885"/>
      <c r="AHQ1323" s="885"/>
      <c r="AHR1323" s="885"/>
      <c r="AHS1323" s="885"/>
      <c r="AHT1323" s="885"/>
      <c r="AHU1323" s="885"/>
      <c r="AHV1323" s="885"/>
      <c r="AHW1323" s="885"/>
      <c r="AHX1323" s="885"/>
      <c r="AHY1323" s="885"/>
      <c r="AHZ1323" s="885"/>
      <c r="AIA1323" s="885"/>
      <c r="AIB1323" s="885"/>
      <c r="AIC1323" s="885"/>
      <c r="AID1323" s="885"/>
      <c r="AIE1323" s="885"/>
      <c r="AIF1323" s="885"/>
      <c r="AIG1323" s="885"/>
      <c r="AIH1323" s="885"/>
      <c r="AII1323" s="885"/>
      <c r="AIJ1323" s="885"/>
      <c r="AIK1323" s="885"/>
      <c r="AIL1323" s="885"/>
      <c r="AIM1323" s="885"/>
      <c r="AIN1323" s="885"/>
      <c r="AIO1323" s="885"/>
      <c r="AIP1323" s="885"/>
      <c r="AIQ1323" s="885"/>
      <c r="AIR1323" s="885"/>
      <c r="AIS1323" s="885"/>
      <c r="AIT1323" s="885"/>
      <c r="AIU1323" s="885"/>
      <c r="AIV1323" s="885"/>
      <c r="AIW1323" s="885"/>
      <c r="AIX1323" s="885"/>
      <c r="AIY1323" s="885"/>
      <c r="AIZ1323" s="885"/>
      <c r="AJA1323" s="885"/>
      <c r="AJB1323" s="885"/>
      <c r="AJC1323" s="885"/>
      <c r="AJD1323" s="885"/>
      <c r="AJE1323" s="885"/>
      <c r="AJF1323" s="885"/>
      <c r="AJG1323" s="885"/>
      <c r="AJH1323" s="885"/>
      <c r="AJI1323" s="885"/>
      <c r="AJJ1323" s="885"/>
      <c r="AJK1323" s="885"/>
      <c r="AJL1323" s="885"/>
      <c r="AJM1323" s="885"/>
      <c r="AJN1323" s="885"/>
      <c r="AJO1323" s="885"/>
      <c r="AJP1323" s="885"/>
      <c r="AJQ1323" s="885"/>
      <c r="AJR1323" s="885"/>
      <c r="AJS1323" s="885"/>
      <c r="AJT1323" s="885"/>
      <c r="AJU1323" s="885"/>
      <c r="AJV1323" s="885"/>
      <c r="AJW1323" s="885"/>
      <c r="AJX1323" s="885"/>
      <c r="AJY1323" s="885"/>
      <c r="AJZ1323" s="885"/>
      <c r="AKA1323" s="885"/>
      <c r="AKB1323" s="885"/>
      <c r="AKC1323" s="885"/>
      <c r="AKD1323" s="885"/>
      <c r="AKE1323" s="885"/>
      <c r="AKF1323" s="885"/>
      <c r="AKG1323" s="885"/>
      <c r="AKH1323" s="885"/>
      <c r="AKI1323" s="885"/>
      <c r="AKJ1323" s="885"/>
      <c r="AKK1323" s="885"/>
      <c r="AKL1323" s="885"/>
      <c r="AKM1323" s="885"/>
      <c r="AKN1323" s="885"/>
      <c r="AKO1323" s="885"/>
      <c r="AKP1323" s="885"/>
      <c r="AKQ1323" s="885"/>
      <c r="AKR1323" s="885"/>
      <c r="AKS1323" s="885"/>
      <c r="AKT1323" s="885"/>
      <c r="AKU1323" s="885"/>
      <c r="AKV1323" s="885"/>
      <c r="AKW1323" s="885"/>
      <c r="AKX1323" s="885"/>
      <c r="AKY1323" s="885"/>
      <c r="AKZ1323" s="885"/>
      <c r="ALA1323" s="885"/>
      <c r="ALB1323" s="885"/>
      <c r="ALC1323" s="885"/>
      <c r="ALD1323" s="885"/>
      <c r="ALE1323" s="885"/>
      <c r="ALF1323" s="885"/>
      <c r="ALG1323" s="885"/>
      <c r="ALH1323" s="885"/>
      <c r="ALI1323" s="885"/>
      <c r="ALJ1323" s="885"/>
      <c r="ALK1323" s="885"/>
      <c r="ALL1323" s="885"/>
      <c r="ALM1323" s="885"/>
      <c r="ALN1323" s="885"/>
      <c r="ALO1323" s="885"/>
      <c r="ALP1323" s="885"/>
      <c r="ALQ1323" s="885"/>
      <c r="ALR1323" s="885"/>
      <c r="ALS1323" s="885"/>
      <c r="ALT1323" s="885"/>
      <c r="ALU1323" s="885"/>
      <c r="ALV1323" s="885"/>
      <c r="ALW1323" s="885"/>
      <c r="ALX1323" s="885"/>
      <c r="ALY1323" s="885"/>
      <c r="ALZ1323" s="885"/>
      <c r="AMA1323" s="885"/>
      <c r="AMB1323" s="885"/>
      <c r="AMC1323" s="885"/>
      <c r="AMD1323" s="885"/>
      <c r="AME1323" s="885"/>
      <c r="AMF1323" s="885"/>
      <c r="AMG1323" s="885"/>
      <c r="AMH1323" s="885"/>
      <c r="AMI1323" s="885"/>
      <c r="AMJ1323" s="885"/>
      <c r="AMK1323" s="885"/>
      <c r="AML1323" s="885"/>
      <c r="AMM1323" s="885"/>
      <c r="AMN1323" s="885"/>
      <c r="AMO1323" s="885"/>
      <c r="AMP1323" s="885"/>
      <c r="AMQ1323" s="885"/>
      <c r="AMR1323" s="885"/>
      <c r="AMS1323" s="885"/>
      <c r="AMT1323" s="885"/>
      <c r="AMU1323" s="885"/>
      <c r="AMV1323" s="885"/>
      <c r="AMW1323" s="885"/>
      <c r="AMX1323" s="885"/>
      <c r="AMY1323" s="885"/>
      <c r="AMZ1323" s="885"/>
      <c r="ANA1323" s="885"/>
      <c r="ANB1323" s="885"/>
      <c r="ANC1323" s="885"/>
      <c r="AND1323" s="885"/>
      <c r="ANE1323" s="885"/>
      <c r="ANF1323" s="885"/>
      <c r="ANG1323" s="885"/>
      <c r="ANH1323" s="885"/>
      <c r="ANI1323" s="885"/>
      <c r="ANJ1323" s="885"/>
      <c r="ANK1323" s="885"/>
      <c r="ANL1323" s="885"/>
      <c r="ANM1323" s="885"/>
      <c r="ANN1323" s="885"/>
      <c r="ANO1323" s="885"/>
      <c r="ANP1323" s="885"/>
      <c r="ANQ1323" s="885"/>
      <c r="ANR1323" s="885"/>
      <c r="ANS1323" s="885"/>
      <c r="ANT1323" s="885"/>
      <c r="ANU1323" s="885"/>
      <c r="ANV1323" s="885"/>
      <c r="ANW1323" s="885"/>
      <c r="ANX1323" s="885"/>
      <c r="ANY1323" s="885"/>
      <c r="ANZ1323" s="885"/>
      <c r="AOA1323" s="885"/>
      <c r="AOB1323" s="885"/>
      <c r="AOC1323" s="885"/>
      <c r="AOD1323" s="885"/>
      <c r="AOE1323" s="885"/>
      <c r="AOF1323" s="885"/>
      <c r="AOG1323" s="885"/>
      <c r="AOH1323" s="885"/>
      <c r="AOI1323" s="885"/>
      <c r="AOJ1323" s="885"/>
      <c r="AOK1323" s="885"/>
      <c r="AOL1323" s="885"/>
      <c r="AOM1323" s="885"/>
      <c r="AON1323" s="885"/>
      <c r="AOO1323" s="885"/>
      <c r="AOP1323" s="885"/>
      <c r="AOQ1323" s="885"/>
      <c r="AOR1323" s="885"/>
      <c r="AOS1323" s="885"/>
      <c r="AOT1323" s="885"/>
      <c r="AOU1323" s="885"/>
      <c r="AOV1323" s="885"/>
      <c r="AOW1323" s="885"/>
      <c r="AOX1323" s="885"/>
      <c r="AOY1323" s="885"/>
      <c r="AOZ1323" s="885"/>
      <c r="APA1323" s="885"/>
      <c r="APB1323" s="885"/>
      <c r="APC1323" s="885"/>
      <c r="APD1323" s="885"/>
      <c r="APE1323" s="885"/>
      <c r="APF1323" s="885"/>
      <c r="APG1323" s="885"/>
      <c r="APH1323" s="885"/>
      <c r="API1323" s="885"/>
      <c r="APJ1323" s="885"/>
      <c r="APK1323" s="885"/>
      <c r="APL1323" s="885"/>
      <c r="APM1323" s="885"/>
      <c r="APN1323" s="885"/>
      <c r="APO1323" s="885"/>
      <c r="APP1323" s="885"/>
      <c r="APQ1323" s="885"/>
      <c r="APR1323" s="885"/>
      <c r="APS1323" s="885"/>
      <c r="APT1323" s="885"/>
      <c r="APU1323" s="885"/>
      <c r="APV1323" s="885"/>
      <c r="APW1323" s="885"/>
      <c r="APX1323" s="885"/>
      <c r="APY1323" s="885"/>
      <c r="APZ1323" s="885"/>
      <c r="AQA1323" s="885"/>
      <c r="AQB1323" s="885"/>
      <c r="AQC1323" s="885"/>
      <c r="AQD1323" s="885"/>
      <c r="AQE1323" s="885"/>
      <c r="AQF1323" s="885"/>
      <c r="AQG1323" s="885"/>
      <c r="AQH1323" s="885"/>
      <c r="AQI1323" s="885"/>
      <c r="AQJ1323" s="885"/>
      <c r="AQK1323" s="885"/>
      <c r="AQL1323" s="885"/>
      <c r="AQM1323" s="885"/>
      <c r="AQN1323" s="885"/>
      <c r="AQO1323" s="885"/>
      <c r="AQP1323" s="885"/>
      <c r="AQQ1323" s="885"/>
      <c r="AQR1323" s="885"/>
      <c r="AQS1323" s="885"/>
      <c r="AQT1323" s="885"/>
      <c r="AQU1323" s="885"/>
      <c r="AQV1323" s="885"/>
      <c r="AQW1323" s="885"/>
      <c r="AQX1323" s="885"/>
      <c r="AQY1323" s="885"/>
      <c r="AQZ1323" s="885"/>
      <c r="ARA1323" s="885"/>
      <c r="ARB1323" s="885"/>
      <c r="ARC1323" s="885"/>
      <c r="ARD1323" s="885"/>
      <c r="ARE1323" s="885"/>
      <c r="ARF1323" s="885"/>
      <c r="ARG1323" s="885"/>
      <c r="ARH1323" s="885"/>
      <c r="ARI1323" s="885"/>
      <c r="ARJ1323" s="885"/>
      <c r="ARK1323" s="885"/>
      <c r="ARL1323" s="885"/>
      <c r="ARM1323" s="885"/>
      <c r="ARN1323" s="885"/>
      <c r="ARO1323" s="885"/>
      <c r="ARP1323" s="885"/>
      <c r="ARQ1323" s="885"/>
      <c r="ARR1323" s="885"/>
      <c r="ARS1323" s="885"/>
      <c r="ART1323" s="885"/>
      <c r="ARU1323" s="885"/>
      <c r="ARV1323" s="885"/>
      <c r="ARW1323" s="885"/>
      <c r="ARX1323" s="885"/>
      <c r="ARY1323" s="885"/>
      <c r="ARZ1323" s="885"/>
      <c r="ASA1323" s="885"/>
      <c r="ASB1323" s="885"/>
      <c r="ASC1323" s="885"/>
      <c r="ASD1323" s="885"/>
      <c r="ASE1323" s="885"/>
      <c r="ASF1323" s="885"/>
      <c r="ASG1323" s="885"/>
      <c r="ASH1323" s="885"/>
      <c r="ASI1323" s="885"/>
      <c r="ASJ1323" s="885"/>
      <c r="ASK1323" s="885"/>
      <c r="ASL1323" s="885"/>
      <c r="ASM1323" s="885"/>
      <c r="ASN1323" s="885"/>
      <c r="ASO1323" s="885"/>
      <c r="ASP1323" s="885"/>
      <c r="ASQ1323" s="885"/>
      <c r="ASR1323" s="885"/>
      <c r="ASS1323" s="885"/>
      <c r="AST1323" s="885"/>
      <c r="ASU1323" s="885"/>
      <c r="ASV1323" s="885"/>
      <c r="ASW1323" s="885"/>
      <c r="ASX1323" s="885"/>
      <c r="ASY1323" s="885"/>
      <c r="ASZ1323" s="885"/>
      <c r="ATA1323" s="885"/>
      <c r="ATB1323" s="885"/>
      <c r="ATC1323" s="885"/>
      <c r="ATD1323" s="885"/>
      <c r="ATE1323" s="885"/>
      <c r="ATF1323" s="885"/>
      <c r="ATG1323" s="885"/>
      <c r="ATH1323" s="885"/>
      <c r="ATI1323" s="885"/>
      <c r="ATJ1323" s="885"/>
      <c r="ATK1323" s="885"/>
      <c r="ATL1323" s="885"/>
      <c r="ATM1323" s="885"/>
      <c r="ATN1323" s="885"/>
      <c r="ATO1323" s="885"/>
      <c r="ATP1323" s="885"/>
      <c r="ATQ1323" s="885"/>
      <c r="ATR1323" s="885"/>
      <c r="ATS1323" s="885"/>
      <c r="ATT1323" s="885"/>
      <c r="ATU1323" s="885"/>
      <c r="ATV1323" s="885"/>
      <c r="ATW1323" s="885"/>
      <c r="ATX1323" s="885"/>
      <c r="ATY1323" s="885"/>
      <c r="ATZ1323" s="885"/>
      <c r="AUA1323" s="885"/>
      <c r="AUB1323" s="885"/>
      <c r="AUC1323" s="885"/>
      <c r="AUD1323" s="885"/>
      <c r="AUE1323" s="885"/>
      <c r="AUF1323" s="885"/>
      <c r="AUG1323" s="885"/>
      <c r="AUH1323" s="885"/>
      <c r="AUI1323" s="885"/>
      <c r="AUJ1323" s="885"/>
      <c r="AUK1323" s="885"/>
      <c r="AUL1323" s="885"/>
      <c r="AUM1323" s="885"/>
      <c r="AUN1323" s="885"/>
      <c r="AUO1323" s="885"/>
      <c r="AUP1323" s="885"/>
      <c r="AUQ1323" s="885"/>
      <c r="AUR1323" s="885"/>
      <c r="AUS1323" s="885"/>
      <c r="AUT1323" s="885"/>
      <c r="AUU1323" s="885"/>
      <c r="AUV1323" s="885"/>
      <c r="AUW1323" s="885"/>
      <c r="AUX1323" s="885"/>
      <c r="AUY1323" s="885"/>
      <c r="AUZ1323" s="885"/>
      <c r="AVA1323" s="885"/>
      <c r="AVB1323" s="885"/>
      <c r="AVC1323" s="885"/>
      <c r="AVD1323" s="885"/>
      <c r="AVE1323" s="885"/>
      <c r="AVF1323" s="885"/>
      <c r="AVG1323" s="885"/>
      <c r="AVH1323" s="885"/>
      <c r="AVI1323" s="885"/>
      <c r="AVJ1323" s="885"/>
      <c r="AVK1323" s="885"/>
      <c r="AVL1323" s="885"/>
      <c r="AVM1323" s="885"/>
      <c r="AVN1323" s="885"/>
      <c r="AVO1323" s="885"/>
      <c r="AVP1323" s="885"/>
      <c r="AVQ1323" s="885"/>
      <c r="AVR1323" s="885"/>
      <c r="AVS1323" s="885"/>
      <c r="AVT1323" s="885"/>
      <c r="AVU1323" s="885"/>
      <c r="AVV1323" s="885"/>
      <c r="AVW1323" s="885"/>
      <c r="AVX1323" s="885"/>
      <c r="AVY1323" s="885"/>
      <c r="AVZ1323" s="885"/>
      <c r="AWA1323" s="885"/>
      <c r="AWB1323" s="885"/>
      <c r="AWC1323" s="885"/>
      <c r="AWD1323" s="885"/>
      <c r="AWE1323" s="885"/>
      <c r="AWF1323" s="885"/>
      <c r="AWG1323" s="885"/>
      <c r="AWH1323" s="885"/>
      <c r="AWI1323" s="885"/>
      <c r="AWJ1323" s="885"/>
      <c r="AWK1323" s="885"/>
      <c r="AWL1323" s="885"/>
      <c r="AWM1323" s="885"/>
      <c r="AWN1323" s="885"/>
      <c r="AWO1323" s="885"/>
      <c r="AWP1323" s="885"/>
      <c r="AWQ1323" s="885"/>
      <c r="AWR1323" s="885"/>
      <c r="AWS1323" s="885"/>
      <c r="AWT1323" s="885"/>
      <c r="AWU1323" s="885"/>
      <c r="AWV1323" s="885"/>
      <c r="AWW1323" s="885"/>
      <c r="AWX1323" s="885"/>
      <c r="AWY1323" s="885"/>
      <c r="AWZ1323" s="885"/>
      <c r="AXA1323" s="885"/>
      <c r="AXB1323" s="885"/>
      <c r="AXC1323" s="885"/>
      <c r="AXD1323" s="885"/>
      <c r="AXE1323" s="885"/>
      <c r="AXF1323" s="885"/>
      <c r="AXG1323" s="885"/>
      <c r="AXH1323" s="885"/>
      <c r="AXI1323" s="885"/>
      <c r="AXJ1323" s="885"/>
      <c r="AXK1323" s="885"/>
      <c r="AXL1323" s="885"/>
      <c r="AXM1323" s="885"/>
      <c r="AXN1323" s="885"/>
      <c r="AXO1323" s="885"/>
      <c r="AXP1323" s="885"/>
      <c r="AXQ1323" s="885"/>
      <c r="AXR1323" s="885"/>
      <c r="AXS1323" s="885"/>
      <c r="AXT1323" s="885"/>
      <c r="AXU1323" s="885"/>
      <c r="AXV1323" s="885"/>
      <c r="AXW1323" s="885"/>
      <c r="AXX1323" s="885"/>
      <c r="AXY1323" s="885"/>
      <c r="AXZ1323" s="885"/>
      <c r="AYA1323" s="885"/>
      <c r="AYB1323" s="885"/>
      <c r="AYC1323" s="885"/>
      <c r="AYD1323" s="885"/>
      <c r="AYE1323" s="885"/>
      <c r="AYF1323" s="885"/>
      <c r="AYG1323" s="885"/>
      <c r="AYH1323" s="885"/>
      <c r="AYI1323" s="885"/>
      <c r="AYJ1323" s="885"/>
      <c r="AYK1323" s="885"/>
      <c r="AYL1323" s="885"/>
      <c r="AYM1323" s="885"/>
      <c r="AYN1323" s="885"/>
      <c r="AYO1323" s="885"/>
      <c r="AYP1323" s="885"/>
      <c r="AYQ1323" s="885"/>
      <c r="AYR1323" s="885"/>
      <c r="AYS1323" s="885"/>
      <c r="AYT1323" s="885"/>
      <c r="AYU1323" s="885"/>
      <c r="AYV1323" s="885"/>
      <c r="AYW1323" s="885"/>
      <c r="AYX1323" s="885"/>
      <c r="AYY1323" s="885"/>
      <c r="AYZ1323" s="885"/>
      <c r="AZA1323" s="885"/>
      <c r="AZB1323" s="885"/>
      <c r="AZC1323" s="885"/>
      <c r="AZD1323" s="885"/>
      <c r="AZE1323" s="885"/>
      <c r="AZF1323" s="885"/>
      <c r="AZG1323" s="885"/>
      <c r="AZH1323" s="885"/>
      <c r="AZI1323" s="885"/>
      <c r="AZJ1323" s="885"/>
      <c r="AZK1323" s="885"/>
      <c r="AZL1323" s="885"/>
      <c r="AZM1323" s="885"/>
      <c r="AZN1323" s="885"/>
      <c r="AZO1323" s="885"/>
      <c r="AZP1323" s="885"/>
      <c r="AZQ1323" s="885"/>
      <c r="AZR1323" s="885"/>
      <c r="AZS1323" s="885"/>
      <c r="AZT1323" s="885"/>
      <c r="AZU1323" s="885"/>
      <c r="AZV1323" s="885"/>
      <c r="AZW1323" s="885"/>
      <c r="AZX1323" s="885"/>
      <c r="AZY1323" s="885"/>
      <c r="AZZ1323" s="885"/>
      <c r="BAA1323" s="885"/>
      <c r="BAB1323" s="885"/>
      <c r="BAC1323" s="885"/>
      <c r="BAD1323" s="885"/>
      <c r="BAE1323" s="885"/>
      <c r="BAF1323" s="885"/>
      <c r="BAG1323" s="885"/>
      <c r="BAH1323" s="885"/>
      <c r="BAI1323" s="885"/>
      <c r="BAJ1323" s="885"/>
      <c r="BAK1323" s="885"/>
      <c r="BAL1323" s="885"/>
      <c r="BAM1323" s="885"/>
      <c r="BAN1323" s="885"/>
      <c r="BAO1323" s="885"/>
      <c r="BAP1323" s="885"/>
      <c r="BAQ1323" s="885"/>
      <c r="BAR1323" s="885"/>
      <c r="BAS1323" s="885"/>
      <c r="BAT1323" s="885"/>
      <c r="BAU1323" s="885"/>
      <c r="BAV1323" s="885"/>
      <c r="BAW1323" s="885"/>
      <c r="BAX1323" s="885"/>
      <c r="BAY1323" s="885"/>
      <c r="BAZ1323" s="885"/>
      <c r="BBA1323" s="885"/>
      <c r="BBB1323" s="885"/>
      <c r="BBC1323" s="885"/>
      <c r="BBD1323" s="885"/>
      <c r="BBE1323" s="885"/>
      <c r="BBF1323" s="885"/>
      <c r="BBG1323" s="885"/>
      <c r="BBH1323" s="885"/>
      <c r="BBI1323" s="885"/>
      <c r="BBJ1323" s="885"/>
      <c r="BBK1323" s="885"/>
      <c r="BBL1323" s="885"/>
      <c r="BBM1323" s="885"/>
      <c r="BBN1323" s="885"/>
      <c r="BBO1323" s="885"/>
      <c r="BBP1323" s="885"/>
      <c r="BBQ1323" s="885"/>
      <c r="BBR1323" s="885"/>
      <c r="BBS1323" s="885"/>
      <c r="BBT1323" s="885"/>
      <c r="BBU1323" s="885"/>
      <c r="BBV1323" s="885"/>
      <c r="BBW1323" s="885"/>
      <c r="BBX1323" s="885"/>
      <c r="BBY1323" s="885"/>
      <c r="BBZ1323" s="885"/>
      <c r="BCA1323" s="885"/>
      <c r="BCB1323" s="885"/>
      <c r="BCC1323" s="885"/>
      <c r="BCD1323" s="885"/>
      <c r="BCE1323" s="885"/>
      <c r="BCF1323" s="885"/>
      <c r="BCG1323" s="885"/>
      <c r="BCH1323" s="885"/>
      <c r="BCI1323" s="885"/>
      <c r="BCJ1323" s="885"/>
      <c r="BCK1323" s="885"/>
      <c r="BCL1323" s="885"/>
      <c r="BCM1323" s="885"/>
      <c r="BCN1323" s="885"/>
      <c r="BCO1323" s="885"/>
      <c r="BCP1323" s="885"/>
      <c r="BCQ1323" s="885"/>
      <c r="BCR1323" s="885"/>
      <c r="BCS1323" s="885"/>
      <c r="BCT1323" s="885"/>
      <c r="BCU1323" s="885"/>
      <c r="BCV1323" s="885"/>
      <c r="BCW1323" s="885"/>
      <c r="BCX1323" s="885"/>
      <c r="BCY1323" s="885"/>
      <c r="BCZ1323" s="885"/>
      <c r="BDA1323" s="885"/>
      <c r="BDB1323" s="885"/>
      <c r="BDC1323" s="885"/>
      <c r="BDD1323" s="885"/>
      <c r="BDE1323" s="885"/>
      <c r="BDF1323" s="885"/>
      <c r="BDG1323" s="885"/>
      <c r="BDH1323" s="885"/>
      <c r="BDI1323" s="885"/>
      <c r="BDJ1323" s="885"/>
      <c r="BDK1323" s="885"/>
      <c r="BDL1323" s="885"/>
      <c r="BDM1323" s="885"/>
      <c r="BDN1323" s="885"/>
      <c r="BDO1323" s="885"/>
      <c r="BDP1323" s="885"/>
      <c r="BDQ1323" s="885"/>
      <c r="BDR1323" s="885"/>
      <c r="BDS1323" s="885"/>
      <c r="BDT1323" s="885"/>
      <c r="BDU1323" s="885"/>
      <c r="BDV1323" s="885"/>
      <c r="BDW1323" s="885"/>
      <c r="BDX1323" s="885"/>
      <c r="BDY1323" s="885"/>
      <c r="BDZ1323" s="885"/>
      <c r="BEA1323" s="885"/>
      <c r="BEB1323" s="885"/>
      <c r="BEC1323" s="885"/>
      <c r="BED1323" s="885"/>
      <c r="BEE1323" s="885"/>
      <c r="BEF1323" s="885"/>
      <c r="BEG1323" s="885"/>
      <c r="BEH1323" s="885"/>
      <c r="BEI1323" s="885"/>
      <c r="BEJ1323" s="885"/>
      <c r="BEK1323" s="885"/>
      <c r="BEL1323" s="885"/>
      <c r="BEM1323" s="885"/>
      <c r="BEN1323" s="885"/>
      <c r="BEO1323" s="885"/>
      <c r="BEP1323" s="885"/>
      <c r="BEQ1323" s="885"/>
      <c r="BER1323" s="885"/>
      <c r="BES1323" s="885"/>
      <c r="BET1323" s="885"/>
      <c r="BEU1323" s="885"/>
      <c r="BEV1323" s="885"/>
      <c r="BEW1323" s="885"/>
      <c r="BEX1323" s="885"/>
      <c r="BEY1323" s="885"/>
      <c r="BEZ1323" s="885"/>
      <c r="BFA1323" s="885"/>
      <c r="BFB1323" s="885"/>
      <c r="BFC1323" s="885"/>
      <c r="BFD1323" s="885"/>
      <c r="BFE1323" s="885"/>
      <c r="BFF1323" s="885"/>
      <c r="BFG1323" s="885"/>
      <c r="BFH1323" s="885"/>
      <c r="BFI1323" s="885"/>
      <c r="BFJ1323" s="885"/>
      <c r="BFK1323" s="885"/>
      <c r="BFL1323" s="885"/>
      <c r="BFM1323" s="885"/>
      <c r="BFN1323" s="885"/>
      <c r="BFO1323" s="885"/>
      <c r="BFP1323" s="885"/>
      <c r="BFQ1323" s="885"/>
      <c r="BFR1323" s="885"/>
      <c r="BFS1323" s="885"/>
      <c r="BFT1323" s="885"/>
      <c r="BFU1323" s="885"/>
      <c r="BFV1323" s="885"/>
      <c r="BFW1323" s="885"/>
      <c r="BFX1323" s="885"/>
      <c r="BFY1323" s="885"/>
      <c r="BFZ1323" s="885"/>
      <c r="BGA1323" s="885"/>
      <c r="BGB1323" s="885"/>
      <c r="BGC1323" s="885"/>
      <c r="BGD1323" s="885"/>
      <c r="BGE1323" s="885"/>
      <c r="BGF1323" s="885"/>
      <c r="BGG1323" s="885"/>
      <c r="BGH1323" s="885"/>
      <c r="BGI1323" s="885"/>
      <c r="BGJ1323" s="885"/>
      <c r="BGK1323" s="885"/>
      <c r="BGL1323" s="885"/>
      <c r="BGM1323" s="885"/>
      <c r="BGN1323" s="885"/>
      <c r="BGO1323" s="885"/>
      <c r="BGP1323" s="885"/>
      <c r="BGQ1323" s="885"/>
      <c r="BGR1323" s="885"/>
      <c r="BGS1323" s="885"/>
      <c r="BGT1323" s="885"/>
      <c r="BGU1323" s="885"/>
      <c r="BGV1323" s="885"/>
      <c r="BGW1323" s="885"/>
      <c r="BGX1323" s="885"/>
      <c r="BGY1323" s="885"/>
      <c r="BGZ1323" s="885"/>
      <c r="BHA1323" s="885"/>
      <c r="BHB1323" s="885"/>
      <c r="BHC1323" s="885"/>
      <c r="BHD1323" s="885"/>
      <c r="BHE1323" s="885"/>
      <c r="BHF1323" s="885"/>
      <c r="BHG1323" s="885"/>
      <c r="BHH1323" s="885"/>
      <c r="BHI1323" s="885"/>
      <c r="BHJ1323" s="885"/>
      <c r="BHK1323" s="885"/>
      <c r="BHL1323" s="885"/>
      <c r="BHM1323" s="885"/>
      <c r="BHN1323" s="885"/>
      <c r="BHO1323" s="885"/>
      <c r="BHP1323" s="885"/>
      <c r="BHQ1323" s="885"/>
      <c r="BHR1323" s="885"/>
      <c r="BHS1323" s="885"/>
      <c r="BHT1323" s="885"/>
      <c r="BHU1323" s="885"/>
      <c r="BHV1323" s="885"/>
      <c r="BHW1323" s="885"/>
      <c r="BHX1323" s="885"/>
      <c r="BHY1323" s="885"/>
      <c r="BHZ1323" s="885"/>
      <c r="BIA1323" s="885"/>
      <c r="BIB1323" s="885"/>
      <c r="BIC1323" s="885"/>
      <c r="BID1323" s="885"/>
      <c r="BIE1323" s="885"/>
      <c r="BIF1323" s="885"/>
      <c r="BIG1323" s="885"/>
      <c r="BIH1323" s="885"/>
      <c r="BII1323" s="885"/>
      <c r="BIJ1323" s="885"/>
      <c r="BIK1323" s="885"/>
      <c r="BIL1323" s="885"/>
      <c r="BIM1323" s="885"/>
      <c r="BIN1323" s="885"/>
      <c r="BIO1323" s="885"/>
      <c r="BIP1323" s="885"/>
      <c r="BIQ1323" s="885"/>
      <c r="BIR1323" s="885"/>
      <c r="BIS1323" s="885"/>
      <c r="BIT1323" s="885"/>
      <c r="BIU1323" s="885"/>
      <c r="BIV1323" s="885"/>
      <c r="BIW1323" s="885"/>
      <c r="BIX1323" s="885"/>
      <c r="BIY1323" s="885"/>
      <c r="BIZ1323" s="885"/>
      <c r="BJA1323" s="885"/>
      <c r="BJB1323" s="885"/>
      <c r="BJC1323" s="885"/>
      <c r="BJD1323" s="885"/>
      <c r="BJE1323" s="885"/>
      <c r="BJF1323" s="885"/>
      <c r="BJG1323" s="885"/>
      <c r="BJH1323" s="885"/>
      <c r="BJI1323" s="885"/>
      <c r="BJJ1323" s="885"/>
      <c r="BJK1323" s="885"/>
      <c r="BJL1323" s="885"/>
      <c r="BJM1323" s="885"/>
      <c r="BJN1323" s="885"/>
      <c r="BJO1323" s="885"/>
      <c r="BJP1323" s="885"/>
      <c r="BJQ1323" s="885"/>
      <c r="BJR1323" s="885"/>
      <c r="BJS1323" s="885"/>
      <c r="BJT1323" s="885"/>
      <c r="BJU1323" s="885"/>
      <c r="BJV1323" s="885"/>
      <c r="BJW1323" s="885"/>
      <c r="BJX1323" s="885"/>
      <c r="BJY1323" s="885"/>
      <c r="BJZ1323" s="885"/>
      <c r="BKA1323" s="885"/>
      <c r="BKB1323" s="885"/>
      <c r="BKC1323" s="885"/>
      <c r="BKD1323" s="885"/>
      <c r="BKE1323" s="885"/>
      <c r="BKF1323" s="885"/>
      <c r="BKG1323" s="885"/>
      <c r="BKH1323" s="885"/>
      <c r="BKI1323" s="885"/>
      <c r="BKJ1323" s="885"/>
      <c r="BKK1323" s="885"/>
      <c r="BKL1323" s="885"/>
      <c r="BKM1323" s="885"/>
      <c r="BKN1323" s="885"/>
      <c r="BKO1323" s="885"/>
      <c r="BKP1323" s="885"/>
      <c r="BKQ1323" s="885"/>
      <c r="BKR1323" s="885"/>
      <c r="BKS1323" s="885"/>
      <c r="BKT1323" s="885"/>
      <c r="BKU1323" s="885"/>
      <c r="BKV1323" s="885"/>
      <c r="BKW1323" s="885"/>
      <c r="BKX1323" s="885"/>
      <c r="BKY1323" s="885"/>
      <c r="BKZ1323" s="885"/>
      <c r="BLA1323" s="885"/>
      <c r="BLB1323" s="885"/>
      <c r="BLC1323" s="885"/>
      <c r="BLD1323" s="885"/>
      <c r="BLE1323" s="885"/>
      <c r="BLF1323" s="885"/>
      <c r="BLG1323" s="885"/>
      <c r="BLH1323" s="885"/>
      <c r="BLI1323" s="885"/>
      <c r="BLJ1323" s="885"/>
      <c r="BLK1323" s="885"/>
      <c r="BLL1323" s="885"/>
      <c r="BLM1323" s="885"/>
      <c r="BLN1323" s="885"/>
      <c r="BLO1323" s="885"/>
      <c r="BLP1323" s="885"/>
      <c r="BLQ1323" s="885"/>
      <c r="BLR1323" s="885"/>
      <c r="BLS1323" s="885"/>
      <c r="BLT1323" s="885"/>
      <c r="BLU1323" s="885"/>
      <c r="BLV1323" s="885"/>
      <c r="BLW1323" s="885"/>
      <c r="BLX1323" s="885"/>
      <c r="BLY1323" s="885"/>
      <c r="BLZ1323" s="885"/>
      <c r="BMA1323" s="885"/>
      <c r="BMB1323" s="885"/>
      <c r="BMC1323" s="885"/>
      <c r="BMD1323" s="885"/>
      <c r="BME1323" s="885"/>
      <c r="BMF1323" s="885"/>
      <c r="BMG1323" s="885"/>
      <c r="BMH1323" s="885"/>
      <c r="BMI1323" s="885"/>
      <c r="BMJ1323" s="885"/>
      <c r="BMK1323" s="885"/>
      <c r="BML1323" s="885"/>
      <c r="BMM1323" s="885"/>
      <c r="BMN1323" s="885"/>
      <c r="BMO1323" s="885"/>
      <c r="BMP1323" s="885"/>
      <c r="BMQ1323" s="885"/>
      <c r="BMR1323" s="885"/>
      <c r="BMS1323" s="885"/>
      <c r="BMT1323" s="885"/>
      <c r="BMU1323" s="885"/>
      <c r="BMV1323" s="885"/>
      <c r="BMW1323" s="885"/>
      <c r="BMX1323" s="885"/>
      <c r="BMY1323" s="885"/>
      <c r="BMZ1323" s="885"/>
      <c r="BNA1323" s="885"/>
      <c r="BNB1323" s="885"/>
      <c r="BNC1323" s="885"/>
      <c r="BND1323" s="885"/>
      <c r="BNE1323" s="885"/>
      <c r="BNF1323" s="885"/>
      <c r="BNG1323" s="885"/>
      <c r="BNH1323" s="885"/>
      <c r="BNI1323" s="885"/>
      <c r="BNJ1323" s="885"/>
      <c r="BNK1323" s="885"/>
      <c r="BNL1323" s="885"/>
      <c r="BNM1323" s="885"/>
      <c r="BNN1323" s="885"/>
      <c r="BNO1323" s="885"/>
      <c r="BNP1323" s="885"/>
      <c r="BNQ1323" s="885"/>
      <c r="BNR1323" s="885"/>
      <c r="BNS1323" s="885"/>
      <c r="BNT1323" s="885"/>
      <c r="BNU1323" s="885"/>
      <c r="BNV1323" s="885"/>
      <c r="BNW1323" s="885"/>
      <c r="BNX1323" s="885"/>
      <c r="BNY1323" s="885"/>
      <c r="BNZ1323" s="885"/>
      <c r="BOA1323" s="885"/>
      <c r="BOB1323" s="885"/>
      <c r="BOC1323" s="885"/>
      <c r="BOD1323" s="885"/>
      <c r="BOE1323" s="885"/>
      <c r="BOF1323" s="885"/>
      <c r="BOG1323" s="885"/>
      <c r="BOH1323" s="885"/>
      <c r="BOI1323" s="885"/>
      <c r="BOJ1323" s="885"/>
      <c r="BOK1323" s="885"/>
      <c r="BOL1323" s="885"/>
      <c r="BOM1323" s="885"/>
      <c r="BON1323" s="885"/>
      <c r="BOO1323" s="885"/>
      <c r="BOP1323" s="885"/>
      <c r="BOQ1323" s="885"/>
      <c r="BOR1323" s="885"/>
      <c r="BOS1323" s="885"/>
      <c r="BOT1323" s="885"/>
      <c r="BOU1323" s="885"/>
      <c r="BOV1323" s="885"/>
      <c r="BOW1323" s="885"/>
      <c r="BOX1323" s="885"/>
      <c r="BOY1323" s="885"/>
      <c r="BOZ1323" s="885"/>
      <c r="BPA1323" s="885"/>
      <c r="BPB1323" s="885"/>
      <c r="BPC1323" s="885"/>
      <c r="BPD1323" s="885"/>
      <c r="BPE1323" s="885"/>
      <c r="BPF1323" s="885"/>
      <c r="BPG1323" s="885"/>
      <c r="BPH1323" s="885"/>
      <c r="BPI1323" s="885"/>
      <c r="BPJ1323" s="885"/>
      <c r="BPK1323" s="885"/>
      <c r="BPL1323" s="885"/>
      <c r="BPM1323" s="885"/>
      <c r="BPN1323" s="885"/>
      <c r="BPO1323" s="885"/>
      <c r="BPP1323" s="885"/>
      <c r="BPQ1323" s="885"/>
      <c r="BPR1323" s="885"/>
      <c r="BPS1323" s="885"/>
      <c r="BPT1323" s="885"/>
      <c r="BPU1323" s="885"/>
      <c r="BPV1323" s="885"/>
      <c r="BPW1323" s="885"/>
      <c r="BPX1323" s="885"/>
      <c r="BPY1323" s="885"/>
      <c r="BPZ1323" s="885"/>
      <c r="BQA1323" s="885"/>
      <c r="BQB1323" s="885"/>
      <c r="BQC1323" s="885"/>
      <c r="BQD1323" s="885"/>
      <c r="BQE1323" s="885"/>
      <c r="BQF1323" s="885"/>
      <c r="BQG1323" s="885"/>
      <c r="BQH1323" s="885"/>
      <c r="BQI1323" s="885"/>
      <c r="BQJ1323" s="885"/>
      <c r="BQK1323" s="885"/>
      <c r="BQL1323" s="885"/>
      <c r="BQM1323" s="885"/>
      <c r="BQN1323" s="885"/>
      <c r="BQO1323" s="885"/>
      <c r="BQP1323" s="885"/>
      <c r="BQQ1323" s="885"/>
      <c r="BQR1323" s="885"/>
      <c r="BQS1323" s="885"/>
      <c r="BQT1323" s="885"/>
      <c r="BQU1323" s="885"/>
      <c r="BQV1323" s="885"/>
      <c r="BQW1323" s="885"/>
      <c r="BQX1323" s="885"/>
      <c r="BQY1323" s="885"/>
      <c r="BQZ1323" s="885"/>
      <c r="BRA1323" s="885"/>
      <c r="BRB1323" s="885"/>
      <c r="BRC1323" s="885"/>
      <c r="BRD1323" s="885"/>
      <c r="BRE1323" s="885"/>
      <c r="BRF1323" s="885"/>
      <c r="BRG1323" s="885"/>
      <c r="BRH1323" s="885"/>
      <c r="BRI1323" s="885"/>
      <c r="BRJ1323" s="885"/>
      <c r="BRK1323" s="885"/>
      <c r="BRL1323" s="885"/>
      <c r="BRM1323" s="885"/>
      <c r="BRN1323" s="885"/>
      <c r="BRO1323" s="885"/>
      <c r="BRP1323" s="885"/>
      <c r="BRQ1323" s="885"/>
      <c r="BRR1323" s="885"/>
      <c r="BRS1323" s="885"/>
      <c r="BRT1323" s="885"/>
      <c r="BRU1323" s="885"/>
      <c r="BRV1323" s="885"/>
      <c r="BRW1323" s="885"/>
      <c r="BRX1323" s="885"/>
      <c r="BRY1323" s="885"/>
      <c r="BRZ1323" s="885"/>
      <c r="BSA1323" s="885"/>
      <c r="BSB1323" s="885"/>
      <c r="BSC1323" s="885"/>
      <c r="BSD1323" s="885"/>
      <c r="BSE1323" s="885"/>
      <c r="BSF1323" s="885"/>
      <c r="BSG1323" s="885"/>
      <c r="BSH1323" s="885"/>
      <c r="BSI1323" s="885"/>
      <c r="BSJ1323" s="885"/>
      <c r="BSK1323" s="885"/>
      <c r="BSL1323" s="885"/>
      <c r="BSM1323" s="885"/>
      <c r="BSN1323" s="885"/>
      <c r="BSO1323" s="885"/>
      <c r="BSP1323" s="885"/>
      <c r="BSQ1323" s="885"/>
      <c r="BSR1323" s="885"/>
      <c r="BSS1323" s="885"/>
      <c r="BST1323" s="885"/>
      <c r="BSU1323" s="885"/>
      <c r="BSV1323" s="885"/>
      <c r="BSW1323" s="885"/>
      <c r="BSX1323" s="885"/>
      <c r="BSY1323" s="885"/>
      <c r="BSZ1323" s="885"/>
      <c r="BTA1323" s="885"/>
      <c r="BTB1323" s="885"/>
      <c r="BTC1323" s="885"/>
      <c r="BTD1323" s="885"/>
      <c r="BTE1323" s="885"/>
      <c r="BTF1323" s="885"/>
      <c r="BTG1323" s="885"/>
      <c r="BTH1323" s="885"/>
      <c r="BTI1323" s="885"/>
      <c r="BTJ1323" s="885"/>
      <c r="BTK1323" s="885"/>
      <c r="BTL1323" s="885"/>
      <c r="BTM1323" s="885"/>
      <c r="BTN1323" s="885"/>
      <c r="BTO1323" s="885"/>
      <c r="BTP1323" s="885"/>
      <c r="BTQ1323" s="885"/>
      <c r="BTR1323" s="885"/>
      <c r="BTS1323" s="885"/>
      <c r="BTT1323" s="885"/>
      <c r="BTU1323" s="885"/>
      <c r="BTV1323" s="885"/>
      <c r="BTW1323" s="885"/>
      <c r="BTX1323" s="885"/>
      <c r="BTY1323" s="885"/>
      <c r="BTZ1323" s="885"/>
      <c r="BUA1323" s="885"/>
      <c r="BUB1323" s="885"/>
      <c r="BUC1323" s="885"/>
      <c r="BUD1323" s="885"/>
      <c r="BUE1323" s="885"/>
      <c r="BUF1323" s="885"/>
      <c r="BUG1323" s="885"/>
      <c r="BUH1323" s="885"/>
      <c r="BUI1323" s="885"/>
      <c r="BUJ1323" s="885"/>
      <c r="BUK1323" s="885"/>
      <c r="BUL1323" s="885"/>
      <c r="BUM1323" s="885"/>
      <c r="BUN1323" s="885"/>
      <c r="BUO1323" s="885"/>
      <c r="BUP1323" s="885"/>
      <c r="BUQ1323" s="885"/>
      <c r="BUR1323" s="885"/>
      <c r="BUS1323" s="885"/>
      <c r="BUT1323" s="885"/>
      <c r="BUU1323" s="885"/>
      <c r="BUV1323" s="885"/>
      <c r="BUW1323" s="885"/>
      <c r="BUX1323" s="885"/>
      <c r="BUY1323" s="885"/>
      <c r="BUZ1323" s="885"/>
      <c r="BVA1323" s="885"/>
      <c r="BVB1323" s="885"/>
      <c r="BVC1323" s="885"/>
      <c r="BVD1323" s="885"/>
      <c r="BVE1323" s="885"/>
      <c r="BVF1323" s="885"/>
      <c r="BVG1323" s="885"/>
      <c r="BVH1323" s="885"/>
      <c r="BVI1323" s="885"/>
      <c r="BVJ1323" s="885"/>
      <c r="BVK1323" s="885"/>
      <c r="BVL1323" s="885"/>
      <c r="BVM1323" s="885"/>
      <c r="BVN1323" s="885"/>
      <c r="BVO1323" s="885"/>
      <c r="BVP1323" s="885"/>
      <c r="BVQ1323" s="885"/>
      <c r="BVR1323" s="885"/>
      <c r="BVS1323" s="885"/>
      <c r="BVT1323" s="885"/>
      <c r="BVU1323" s="885"/>
      <c r="BVV1323" s="885"/>
      <c r="BVW1323" s="885"/>
      <c r="BVX1323" s="885"/>
      <c r="BVY1323" s="885"/>
      <c r="BVZ1323" s="885"/>
      <c r="BWA1323" s="885"/>
      <c r="BWB1323" s="885"/>
      <c r="BWC1323" s="885"/>
      <c r="BWD1323" s="885"/>
      <c r="BWE1323" s="885"/>
      <c r="BWF1323" s="885"/>
      <c r="BWG1323" s="885"/>
      <c r="BWH1323" s="885"/>
      <c r="BWI1323" s="885"/>
      <c r="BWJ1323" s="885"/>
      <c r="BWK1323" s="885"/>
      <c r="BWL1323" s="885"/>
      <c r="BWM1323" s="885"/>
      <c r="BWN1323" s="885"/>
      <c r="BWO1323" s="885"/>
      <c r="BWP1323" s="885"/>
      <c r="BWQ1323" s="885"/>
      <c r="BWR1323" s="885"/>
      <c r="BWS1323" s="885"/>
      <c r="BWT1323" s="885"/>
      <c r="BWU1323" s="885"/>
      <c r="BWV1323" s="885"/>
      <c r="BWW1323" s="885"/>
      <c r="BWX1323" s="885"/>
      <c r="BWY1323" s="885"/>
      <c r="BWZ1323" s="885"/>
      <c r="BXA1323" s="885"/>
      <c r="BXB1323" s="885"/>
      <c r="BXC1323" s="885"/>
      <c r="BXD1323" s="885"/>
      <c r="BXE1323" s="885"/>
      <c r="BXF1323" s="885"/>
      <c r="BXG1323" s="885"/>
      <c r="BXH1323" s="885"/>
      <c r="BXI1323" s="885"/>
      <c r="BXJ1323" s="885"/>
      <c r="BXK1323" s="885"/>
      <c r="BXL1323" s="885"/>
      <c r="BXM1323" s="885"/>
      <c r="BXN1323" s="885"/>
      <c r="BXO1323" s="885"/>
      <c r="BXP1323" s="885"/>
      <c r="BXQ1323" s="885"/>
      <c r="BXR1323" s="885"/>
      <c r="BXS1323" s="885"/>
      <c r="BXT1323" s="885"/>
      <c r="BXU1323" s="885"/>
      <c r="BXV1323" s="885"/>
      <c r="BXW1323" s="885"/>
      <c r="BXX1323" s="885"/>
      <c r="BXY1323" s="885"/>
      <c r="BXZ1323" s="885"/>
      <c r="BYA1323" s="885"/>
      <c r="BYB1323" s="885"/>
      <c r="BYC1323" s="885"/>
      <c r="BYD1323" s="885"/>
      <c r="BYE1323" s="885"/>
      <c r="BYF1323" s="885"/>
      <c r="BYG1323" s="885"/>
      <c r="BYH1323" s="885"/>
      <c r="BYI1323" s="885"/>
      <c r="BYJ1323" s="885"/>
      <c r="BYK1323" s="885"/>
      <c r="BYL1323" s="885"/>
      <c r="BYM1323" s="885"/>
      <c r="BYN1323" s="885"/>
      <c r="BYO1323" s="885"/>
      <c r="BYP1323" s="885"/>
      <c r="BYQ1323" s="885"/>
      <c r="BYR1323" s="885"/>
      <c r="BYS1323" s="885"/>
      <c r="BYT1323" s="885"/>
      <c r="BYU1323" s="885"/>
      <c r="BYV1323" s="885"/>
      <c r="BYW1323" s="885"/>
      <c r="BYX1323" s="885"/>
      <c r="BYY1323" s="885"/>
      <c r="BYZ1323" s="885"/>
      <c r="BZA1323" s="885"/>
      <c r="BZB1323" s="885"/>
      <c r="BZC1323" s="885"/>
      <c r="BZD1323" s="885"/>
      <c r="BZE1323" s="885"/>
      <c r="BZF1323" s="885"/>
      <c r="BZG1323" s="885"/>
      <c r="BZH1323" s="885"/>
      <c r="BZI1323" s="885"/>
      <c r="BZJ1323" s="885"/>
      <c r="BZK1323" s="885"/>
      <c r="BZL1323" s="885"/>
      <c r="BZM1323" s="885"/>
      <c r="BZN1323" s="885"/>
      <c r="BZO1323" s="885"/>
      <c r="BZP1323" s="885"/>
      <c r="BZQ1323" s="885"/>
      <c r="BZR1323" s="885"/>
      <c r="BZS1323" s="885"/>
      <c r="BZT1323" s="885"/>
      <c r="BZU1323" s="885"/>
      <c r="BZV1323" s="885"/>
      <c r="BZW1323" s="885"/>
      <c r="BZX1323" s="885"/>
      <c r="BZY1323" s="885"/>
      <c r="BZZ1323" s="885"/>
      <c r="CAA1323" s="885"/>
      <c r="CAB1323" s="885"/>
      <c r="CAC1323" s="885"/>
      <c r="CAD1323" s="885"/>
      <c r="CAE1323" s="885"/>
      <c r="CAF1323" s="885"/>
      <c r="CAG1323" s="885"/>
      <c r="CAH1323" s="885"/>
      <c r="CAI1323" s="885"/>
      <c r="CAJ1323" s="885"/>
      <c r="CAK1323" s="885"/>
      <c r="CAL1323" s="885"/>
      <c r="CAM1323" s="885"/>
      <c r="CAN1323" s="885"/>
      <c r="CAO1323" s="885"/>
      <c r="CAP1323" s="885"/>
      <c r="CAQ1323" s="885"/>
      <c r="CAR1323" s="885"/>
      <c r="CAS1323" s="885"/>
      <c r="CAT1323" s="885"/>
      <c r="CAU1323" s="885"/>
      <c r="CAV1323" s="885"/>
      <c r="CAW1323" s="885"/>
      <c r="CAX1323" s="885"/>
      <c r="CAY1323" s="885"/>
      <c r="CAZ1323" s="885"/>
      <c r="CBA1323" s="885"/>
      <c r="CBB1323" s="885"/>
      <c r="CBC1323" s="885"/>
      <c r="CBD1323" s="885"/>
      <c r="CBE1323" s="885"/>
      <c r="CBF1323" s="885"/>
      <c r="CBG1323" s="885"/>
      <c r="CBH1323" s="885"/>
      <c r="CBI1323" s="885"/>
      <c r="CBJ1323" s="885"/>
      <c r="CBK1323" s="885"/>
      <c r="CBL1323" s="885"/>
      <c r="CBM1323" s="885"/>
      <c r="CBN1323" s="885"/>
      <c r="CBO1323" s="885"/>
      <c r="CBP1323" s="885"/>
      <c r="CBQ1323" s="885"/>
      <c r="CBR1323" s="885"/>
      <c r="CBS1323" s="885"/>
      <c r="CBT1323" s="885"/>
      <c r="CBU1323" s="885"/>
      <c r="CBV1323" s="885"/>
      <c r="CBW1323" s="885"/>
      <c r="CBX1323" s="885"/>
      <c r="CBY1323" s="885"/>
      <c r="CBZ1323" s="885"/>
      <c r="CCA1323" s="885"/>
      <c r="CCB1323" s="885"/>
      <c r="CCC1323" s="885"/>
      <c r="CCD1323" s="885"/>
      <c r="CCE1323" s="885"/>
      <c r="CCF1323" s="885"/>
      <c r="CCG1323" s="885"/>
      <c r="CCH1323" s="885"/>
      <c r="CCI1323" s="885"/>
      <c r="CCJ1323" s="885"/>
      <c r="CCK1323" s="885"/>
      <c r="CCL1323" s="885"/>
      <c r="CCM1323" s="885"/>
      <c r="CCN1323" s="885"/>
      <c r="CCO1323" s="885"/>
      <c r="CCP1323" s="885"/>
      <c r="CCQ1323" s="885"/>
      <c r="CCR1323" s="885"/>
      <c r="CCS1323" s="885"/>
      <c r="CCT1323" s="885"/>
      <c r="CCU1323" s="885"/>
      <c r="CCV1323" s="885"/>
      <c r="CCW1323" s="885"/>
      <c r="CCX1323" s="885"/>
      <c r="CCY1323" s="885"/>
      <c r="CCZ1323" s="885"/>
      <c r="CDA1323" s="885"/>
      <c r="CDB1323" s="885"/>
      <c r="CDC1323" s="885"/>
      <c r="CDD1323" s="885"/>
      <c r="CDE1323" s="885"/>
      <c r="CDF1323" s="885"/>
      <c r="CDG1323" s="885"/>
      <c r="CDH1323" s="885"/>
      <c r="CDI1323" s="885"/>
      <c r="CDJ1323" s="885"/>
      <c r="CDK1323" s="885"/>
      <c r="CDL1323" s="885"/>
      <c r="CDM1323" s="885"/>
      <c r="CDN1323" s="885"/>
      <c r="CDO1323" s="885"/>
      <c r="CDP1323" s="885"/>
      <c r="CDQ1323" s="885"/>
      <c r="CDR1323" s="885"/>
      <c r="CDS1323" s="885"/>
      <c r="CDT1323" s="885"/>
      <c r="CDU1323" s="885"/>
      <c r="CDV1323" s="885"/>
      <c r="CDW1323" s="885"/>
      <c r="CDX1323" s="885"/>
      <c r="CDY1323" s="885"/>
      <c r="CDZ1323" s="885"/>
      <c r="CEA1323" s="885"/>
      <c r="CEB1323" s="885"/>
      <c r="CEC1323" s="885"/>
      <c r="CED1323" s="885"/>
      <c r="CEE1323" s="885"/>
      <c r="CEF1323" s="885"/>
      <c r="CEG1323" s="885"/>
      <c r="CEH1323" s="885"/>
      <c r="CEI1323" s="885"/>
      <c r="CEJ1323" s="885"/>
      <c r="CEK1323" s="885"/>
      <c r="CEL1323" s="885"/>
      <c r="CEM1323" s="885"/>
      <c r="CEN1323" s="885"/>
      <c r="CEO1323" s="885"/>
      <c r="CEP1323" s="885"/>
      <c r="CEQ1323" s="885"/>
      <c r="CER1323" s="885"/>
      <c r="CES1323" s="885"/>
      <c r="CET1323" s="885"/>
      <c r="CEU1323" s="885"/>
      <c r="CEV1323" s="885"/>
      <c r="CEW1323" s="885"/>
      <c r="CEX1323" s="885"/>
      <c r="CEY1323" s="885"/>
      <c r="CEZ1323" s="885"/>
      <c r="CFA1323" s="885"/>
      <c r="CFB1323" s="885"/>
      <c r="CFC1323" s="885"/>
      <c r="CFD1323" s="885"/>
      <c r="CFE1323" s="885"/>
      <c r="CFF1323" s="885"/>
      <c r="CFG1323" s="885"/>
      <c r="CFH1323" s="885"/>
      <c r="CFI1323" s="885"/>
      <c r="CFJ1323" s="885"/>
      <c r="CFK1323" s="885"/>
      <c r="CFL1323" s="885"/>
      <c r="CFM1323" s="885"/>
      <c r="CFN1323" s="885"/>
      <c r="CFO1323" s="885"/>
      <c r="CFP1323" s="885"/>
      <c r="CFQ1323" s="885"/>
      <c r="CFR1323" s="885"/>
      <c r="CFS1323" s="885"/>
      <c r="CFT1323" s="885"/>
      <c r="CFU1323" s="885"/>
      <c r="CFV1323" s="885"/>
      <c r="CFW1323" s="885"/>
      <c r="CFX1323" s="885"/>
      <c r="CFY1323" s="885"/>
      <c r="CFZ1323" s="885"/>
      <c r="CGA1323" s="885"/>
      <c r="CGB1323" s="885"/>
      <c r="CGC1323" s="885"/>
      <c r="CGD1323" s="885"/>
      <c r="CGE1323" s="885"/>
      <c r="CGF1323" s="885"/>
      <c r="CGG1323" s="885"/>
      <c r="CGH1323" s="885"/>
      <c r="CGI1323" s="885"/>
      <c r="CGJ1323" s="885"/>
      <c r="CGK1323" s="885"/>
      <c r="CGL1323" s="885"/>
      <c r="CGM1323" s="885"/>
      <c r="CGN1323" s="885"/>
      <c r="CGO1323" s="885"/>
      <c r="CGP1323" s="885"/>
      <c r="CGQ1323" s="885"/>
      <c r="CGR1323" s="885"/>
      <c r="CGS1323" s="885"/>
      <c r="CGT1323" s="885"/>
      <c r="CGU1323" s="885"/>
      <c r="CGV1323" s="885"/>
      <c r="CGW1323" s="885"/>
      <c r="CGX1323" s="885"/>
      <c r="CGY1323" s="885"/>
      <c r="CGZ1323" s="885"/>
      <c r="CHA1323" s="885"/>
      <c r="CHB1323" s="885"/>
      <c r="CHC1323" s="885"/>
      <c r="CHD1323" s="885"/>
      <c r="CHE1323" s="885"/>
      <c r="CHF1323" s="885"/>
      <c r="CHG1323" s="885"/>
      <c r="CHH1323" s="885"/>
      <c r="CHI1323" s="885"/>
      <c r="CHJ1323" s="885"/>
      <c r="CHK1323" s="885"/>
      <c r="CHL1323" s="885"/>
      <c r="CHM1323" s="885"/>
      <c r="CHN1323" s="885"/>
      <c r="CHO1323" s="885"/>
      <c r="CHP1323" s="885"/>
      <c r="CHQ1323" s="885"/>
      <c r="CHR1323" s="885"/>
      <c r="CHS1323" s="885"/>
      <c r="CHT1323" s="885"/>
      <c r="CHU1323" s="885"/>
      <c r="CHV1323" s="885"/>
      <c r="CHW1323" s="885"/>
      <c r="CHX1323" s="885"/>
      <c r="CHY1323" s="885"/>
      <c r="CHZ1323" s="885"/>
      <c r="CIA1323" s="885"/>
      <c r="CIB1323" s="885"/>
      <c r="CIC1323" s="885"/>
      <c r="CID1323" s="885"/>
      <c r="CIE1323" s="885"/>
      <c r="CIF1323" s="885"/>
      <c r="CIG1323" s="885"/>
      <c r="CIH1323" s="885"/>
      <c r="CII1323" s="885"/>
      <c r="CIJ1323" s="885"/>
      <c r="CIK1323" s="885"/>
      <c r="CIL1323" s="885"/>
      <c r="CIM1323" s="885"/>
      <c r="CIN1323" s="885"/>
      <c r="CIO1323" s="885"/>
      <c r="CIP1323" s="885"/>
      <c r="CIQ1323" s="885"/>
      <c r="CIR1323" s="885"/>
      <c r="CIS1323" s="885"/>
      <c r="CIT1323" s="885"/>
      <c r="CIU1323" s="885"/>
      <c r="CIV1323" s="885"/>
      <c r="CIW1323" s="885"/>
      <c r="CIX1323" s="885"/>
      <c r="CIY1323" s="885"/>
      <c r="CIZ1323" s="885"/>
      <c r="CJA1323" s="885"/>
      <c r="CJB1323" s="885"/>
      <c r="CJC1323" s="885"/>
      <c r="CJD1323" s="885"/>
      <c r="CJE1323" s="885"/>
      <c r="CJF1323" s="885"/>
      <c r="CJG1323" s="885"/>
      <c r="CJH1323" s="885"/>
      <c r="CJI1323" s="885"/>
      <c r="CJJ1323" s="885"/>
      <c r="CJK1323" s="885"/>
      <c r="CJL1323" s="885"/>
      <c r="CJM1323" s="885"/>
      <c r="CJN1323" s="885"/>
      <c r="CJO1323" s="885"/>
      <c r="CJP1323" s="885"/>
      <c r="CJQ1323" s="885"/>
      <c r="CJR1323" s="885"/>
      <c r="CJS1323" s="885"/>
      <c r="CJT1323" s="885"/>
      <c r="CJU1323" s="885"/>
      <c r="CJV1323" s="885"/>
      <c r="CJW1323" s="885"/>
      <c r="CJX1323" s="885"/>
      <c r="CJY1323" s="885"/>
      <c r="CJZ1323" s="885"/>
      <c r="CKA1323" s="885"/>
      <c r="CKB1323" s="885"/>
      <c r="CKC1323" s="885"/>
      <c r="CKD1323" s="885"/>
      <c r="CKE1323" s="885"/>
      <c r="CKF1323" s="885"/>
      <c r="CKG1323" s="885"/>
      <c r="CKH1323" s="885"/>
      <c r="CKI1323" s="885"/>
      <c r="CKJ1323" s="885"/>
      <c r="CKK1323" s="885"/>
      <c r="CKL1323" s="885"/>
      <c r="CKM1323" s="885"/>
      <c r="CKN1323" s="885"/>
      <c r="CKO1323" s="885"/>
      <c r="CKP1323" s="885"/>
      <c r="CKQ1323" s="885"/>
      <c r="CKR1323" s="885"/>
      <c r="CKS1323" s="885"/>
      <c r="CKT1323" s="885"/>
      <c r="CKU1323" s="885"/>
      <c r="CKV1323" s="885"/>
      <c r="CKW1323" s="885"/>
      <c r="CKX1323" s="885"/>
      <c r="CKY1323" s="885"/>
      <c r="CKZ1323" s="885"/>
      <c r="CLA1323" s="885"/>
      <c r="CLB1323" s="885"/>
      <c r="CLC1323" s="885"/>
      <c r="CLD1323" s="885"/>
      <c r="CLE1323" s="885"/>
      <c r="CLF1323" s="885"/>
      <c r="CLG1323" s="885"/>
      <c r="CLH1323" s="885"/>
      <c r="CLI1323" s="885"/>
      <c r="CLJ1323" s="885"/>
      <c r="CLK1323" s="885"/>
      <c r="CLL1323" s="885"/>
      <c r="CLM1323" s="885"/>
      <c r="CLN1323" s="885"/>
      <c r="CLO1323" s="885"/>
      <c r="CLP1323" s="885"/>
      <c r="CLQ1323" s="885"/>
      <c r="CLR1323" s="885"/>
      <c r="CLS1323" s="885"/>
      <c r="CLT1323" s="885"/>
      <c r="CLU1323" s="885"/>
      <c r="CLV1323" s="885"/>
      <c r="CLW1323" s="885"/>
      <c r="CLX1323" s="885"/>
      <c r="CLY1323" s="885"/>
      <c r="CLZ1323" s="885"/>
      <c r="CMA1323" s="885"/>
      <c r="CMB1323" s="885"/>
      <c r="CMC1323" s="885"/>
      <c r="CMD1323" s="885"/>
      <c r="CME1323" s="885"/>
      <c r="CMF1323" s="885"/>
      <c r="CMG1323" s="885"/>
      <c r="CMH1323" s="885"/>
      <c r="CMI1323" s="885"/>
      <c r="CMJ1323" s="885"/>
      <c r="CMK1323" s="885"/>
      <c r="CML1323" s="885"/>
      <c r="CMM1323" s="885"/>
      <c r="CMN1323" s="885"/>
      <c r="CMO1323" s="885"/>
      <c r="CMP1323" s="885"/>
      <c r="CMQ1323" s="885"/>
      <c r="CMR1323" s="885"/>
      <c r="CMS1323" s="885"/>
      <c r="CMT1323" s="885"/>
      <c r="CMU1323" s="885"/>
      <c r="CMV1323" s="885"/>
      <c r="CMW1323" s="885"/>
      <c r="CMX1323" s="885"/>
      <c r="CMY1323" s="885"/>
      <c r="CMZ1323" s="885"/>
      <c r="CNA1323" s="885"/>
      <c r="CNB1323" s="885"/>
      <c r="CNC1323" s="885"/>
      <c r="CND1323" s="885"/>
      <c r="CNE1323" s="885"/>
      <c r="CNF1323" s="885"/>
      <c r="CNG1323" s="885"/>
      <c r="CNH1323" s="885"/>
      <c r="CNI1323" s="885"/>
      <c r="CNJ1323" s="885"/>
      <c r="CNK1323" s="885"/>
      <c r="CNL1323" s="885"/>
      <c r="CNM1323" s="885"/>
      <c r="CNN1323" s="885"/>
      <c r="CNO1323" s="885"/>
      <c r="CNP1323" s="885"/>
      <c r="CNQ1323" s="885"/>
      <c r="CNR1323" s="885"/>
      <c r="CNS1323" s="885"/>
      <c r="CNT1323" s="885"/>
      <c r="CNU1323" s="885"/>
      <c r="CNV1323" s="885"/>
      <c r="CNW1323" s="885"/>
      <c r="CNX1323" s="885"/>
      <c r="CNY1323" s="885"/>
      <c r="CNZ1323" s="885"/>
      <c r="COA1323" s="885"/>
      <c r="COB1323" s="885"/>
      <c r="COC1323" s="885"/>
      <c r="COD1323" s="885"/>
      <c r="COE1323" s="885"/>
      <c r="COF1323" s="885"/>
      <c r="COG1323" s="885"/>
      <c r="COH1323" s="885"/>
      <c r="COI1323" s="885"/>
      <c r="COJ1323" s="885"/>
      <c r="COK1323" s="885"/>
      <c r="COL1323" s="885"/>
      <c r="COM1323" s="885"/>
      <c r="CON1323" s="885"/>
      <c r="COO1323" s="885"/>
      <c r="COP1323" s="885"/>
      <c r="COQ1323" s="885"/>
      <c r="COR1323" s="885"/>
      <c r="COS1323" s="885"/>
      <c r="COT1323" s="885"/>
      <c r="COU1323" s="885"/>
      <c r="COV1323" s="885"/>
      <c r="COW1323" s="885"/>
      <c r="COX1323" s="885"/>
      <c r="COY1323" s="885"/>
      <c r="COZ1323" s="885"/>
      <c r="CPA1323" s="885"/>
      <c r="CPB1323" s="885"/>
      <c r="CPC1323" s="885"/>
      <c r="CPD1323" s="885"/>
      <c r="CPE1323" s="885"/>
      <c r="CPF1323" s="885"/>
      <c r="CPG1323" s="885"/>
      <c r="CPH1323" s="885"/>
      <c r="CPI1323" s="885"/>
      <c r="CPJ1323" s="885"/>
      <c r="CPK1323" s="885"/>
      <c r="CPL1323" s="885"/>
      <c r="CPM1323" s="885"/>
      <c r="CPN1323" s="885"/>
      <c r="CPO1323" s="885"/>
      <c r="CPP1323" s="885"/>
      <c r="CPQ1323" s="885"/>
      <c r="CPR1323" s="885"/>
      <c r="CPS1323" s="885"/>
      <c r="CPT1323" s="885"/>
      <c r="CPU1323" s="885"/>
      <c r="CPV1323" s="885"/>
      <c r="CPW1323" s="885"/>
      <c r="CPX1323" s="885"/>
      <c r="CPY1323" s="885"/>
      <c r="CPZ1323" s="885"/>
      <c r="CQA1323" s="885"/>
      <c r="CQB1323" s="885"/>
      <c r="CQC1323" s="885"/>
      <c r="CQD1323" s="885"/>
      <c r="CQE1323" s="885"/>
      <c r="CQF1323" s="885"/>
      <c r="CQG1323" s="885"/>
      <c r="CQH1323" s="885"/>
      <c r="CQI1323" s="885"/>
      <c r="CQJ1323" s="885"/>
      <c r="CQK1323" s="885"/>
      <c r="CQL1323" s="885"/>
      <c r="CQM1323" s="885"/>
      <c r="CQN1323" s="885"/>
      <c r="CQO1323" s="885"/>
      <c r="CQP1323" s="885"/>
      <c r="CQQ1323" s="885"/>
      <c r="CQR1323" s="885"/>
      <c r="CQS1323" s="885"/>
      <c r="CQT1323" s="885"/>
      <c r="CQU1323" s="885"/>
      <c r="CQV1323" s="885"/>
      <c r="CQW1323" s="885"/>
      <c r="CQX1323" s="885"/>
      <c r="CQY1323" s="885"/>
      <c r="CQZ1323" s="885"/>
      <c r="CRA1323" s="885"/>
      <c r="CRB1323" s="885"/>
      <c r="CRC1323" s="885"/>
      <c r="CRD1323" s="885"/>
      <c r="CRE1323" s="885"/>
      <c r="CRF1323" s="885"/>
      <c r="CRG1323" s="885"/>
      <c r="CRH1323" s="885"/>
      <c r="CRI1323" s="885"/>
      <c r="CRJ1323" s="885"/>
      <c r="CRK1323" s="885"/>
      <c r="CRL1323" s="885"/>
      <c r="CRM1323" s="885"/>
      <c r="CRN1323" s="885"/>
      <c r="CRO1323" s="885"/>
      <c r="CRP1323" s="885"/>
      <c r="CRQ1323" s="885"/>
      <c r="CRR1323" s="885"/>
      <c r="CRS1323" s="885"/>
      <c r="CRT1323" s="885"/>
      <c r="CRU1323" s="885"/>
      <c r="CRV1323" s="885"/>
      <c r="CRW1323" s="885"/>
      <c r="CRX1323" s="885"/>
      <c r="CRY1323" s="885"/>
      <c r="CRZ1323" s="885"/>
      <c r="CSA1323" s="885"/>
      <c r="CSB1323" s="885"/>
      <c r="CSC1323" s="885"/>
      <c r="CSD1323" s="885"/>
      <c r="CSE1323" s="885"/>
      <c r="CSF1323" s="885"/>
      <c r="CSG1323" s="885"/>
      <c r="CSH1323" s="885"/>
      <c r="CSI1323" s="885"/>
      <c r="CSJ1323" s="885"/>
      <c r="CSK1323" s="885"/>
      <c r="CSL1323" s="885"/>
      <c r="CSM1323" s="885"/>
      <c r="CSN1323" s="885"/>
      <c r="CSO1323" s="885"/>
      <c r="CSP1323" s="885"/>
      <c r="CSQ1323" s="885"/>
      <c r="CSR1323" s="885"/>
      <c r="CSS1323" s="885"/>
      <c r="CST1323" s="885"/>
      <c r="CSU1323" s="885"/>
      <c r="CSV1323" s="885"/>
      <c r="CSW1323" s="885"/>
      <c r="CSX1323" s="885"/>
      <c r="CSY1323" s="885"/>
      <c r="CSZ1323" s="885"/>
      <c r="CTA1323" s="885"/>
      <c r="CTB1323" s="885"/>
      <c r="CTC1323" s="885"/>
      <c r="CTD1323" s="885"/>
      <c r="CTE1323" s="885"/>
      <c r="CTF1323" s="885"/>
      <c r="CTG1323" s="885"/>
      <c r="CTH1323" s="885"/>
      <c r="CTI1323" s="885"/>
      <c r="CTJ1323" s="885"/>
      <c r="CTK1323" s="885"/>
      <c r="CTL1323" s="885"/>
      <c r="CTM1323" s="885"/>
      <c r="CTN1323" s="885"/>
      <c r="CTO1323" s="885"/>
      <c r="CTP1323" s="885"/>
      <c r="CTQ1323" s="885"/>
      <c r="CTR1323" s="885"/>
      <c r="CTS1323" s="885"/>
      <c r="CTT1323" s="885"/>
      <c r="CTU1323" s="885"/>
      <c r="CTV1323" s="885"/>
      <c r="CTW1323" s="885"/>
      <c r="CTX1323" s="885"/>
      <c r="CTY1323" s="885"/>
      <c r="CTZ1323" s="885"/>
      <c r="CUA1323" s="885"/>
      <c r="CUB1323" s="885"/>
      <c r="CUC1323" s="885"/>
      <c r="CUD1323" s="885"/>
      <c r="CUE1323" s="885"/>
      <c r="CUF1323" s="885"/>
      <c r="CUG1323" s="885"/>
      <c r="CUH1323" s="885"/>
      <c r="CUI1323" s="885"/>
      <c r="CUJ1323" s="885"/>
      <c r="CUK1323" s="885"/>
      <c r="CUL1323" s="885"/>
      <c r="CUM1323" s="885"/>
      <c r="CUN1323" s="885"/>
      <c r="CUO1323" s="885"/>
      <c r="CUP1323" s="885"/>
      <c r="CUQ1323" s="885"/>
      <c r="CUR1323" s="885"/>
      <c r="CUS1323" s="885"/>
      <c r="CUT1323" s="885"/>
      <c r="CUU1323" s="885"/>
      <c r="CUV1323" s="885"/>
      <c r="CUW1323" s="885"/>
      <c r="CUX1323" s="885"/>
      <c r="CUY1323" s="885"/>
      <c r="CUZ1323" s="885"/>
      <c r="CVA1323" s="885"/>
      <c r="CVB1323" s="885"/>
      <c r="CVC1323" s="885"/>
      <c r="CVD1323" s="885"/>
      <c r="CVE1323" s="885"/>
      <c r="CVF1323" s="885"/>
      <c r="CVG1323" s="885"/>
      <c r="CVH1323" s="885"/>
      <c r="CVI1323" s="885"/>
      <c r="CVJ1323" s="885"/>
      <c r="CVK1323" s="885"/>
      <c r="CVL1323" s="885"/>
      <c r="CVM1323" s="885"/>
      <c r="CVN1323" s="885"/>
      <c r="CVO1323" s="885"/>
      <c r="CVP1323" s="885"/>
      <c r="CVQ1323" s="885"/>
      <c r="CVR1323" s="885"/>
      <c r="CVS1323" s="885"/>
      <c r="CVT1323" s="885"/>
      <c r="CVU1323" s="885"/>
      <c r="CVV1323" s="885"/>
      <c r="CVW1323" s="885"/>
      <c r="CVX1323" s="885"/>
      <c r="CVY1323" s="885"/>
      <c r="CVZ1323" s="885"/>
      <c r="CWA1323" s="885"/>
      <c r="CWB1323" s="885"/>
      <c r="CWC1323" s="885"/>
      <c r="CWD1323" s="885"/>
      <c r="CWE1323" s="885"/>
      <c r="CWF1323" s="885"/>
      <c r="CWG1323" s="885"/>
      <c r="CWH1323" s="885"/>
      <c r="CWI1323" s="885"/>
      <c r="CWJ1323" s="885"/>
      <c r="CWK1323" s="885"/>
      <c r="CWL1323" s="885"/>
      <c r="CWM1323" s="885"/>
      <c r="CWN1323" s="885"/>
      <c r="CWO1323" s="885"/>
      <c r="CWP1323" s="885"/>
      <c r="CWQ1323" s="885"/>
      <c r="CWR1323" s="885"/>
      <c r="CWS1323" s="885"/>
      <c r="CWT1323" s="885"/>
      <c r="CWU1323" s="885"/>
      <c r="CWV1323" s="885"/>
      <c r="CWW1323" s="885"/>
      <c r="CWX1323" s="885"/>
      <c r="CWY1323" s="885"/>
      <c r="CWZ1323" s="885"/>
      <c r="CXA1323" s="885"/>
      <c r="CXB1323" s="885"/>
      <c r="CXC1323" s="885"/>
      <c r="CXD1323" s="885"/>
      <c r="CXE1323" s="885"/>
      <c r="CXF1323" s="885"/>
      <c r="CXG1323" s="885"/>
      <c r="CXH1323" s="885"/>
      <c r="CXI1323" s="885"/>
      <c r="CXJ1323" s="885"/>
      <c r="CXK1323" s="885"/>
      <c r="CXL1323" s="885"/>
      <c r="CXM1323" s="885"/>
      <c r="CXN1323" s="885"/>
      <c r="CXO1323" s="885"/>
      <c r="CXP1323" s="885"/>
      <c r="CXQ1323" s="885"/>
      <c r="CXR1323" s="885"/>
      <c r="CXS1323" s="885"/>
      <c r="CXT1323" s="885"/>
      <c r="CXU1323" s="885"/>
      <c r="CXV1323" s="885"/>
      <c r="CXW1323" s="885"/>
      <c r="CXX1323" s="885"/>
      <c r="CXY1323" s="885"/>
      <c r="CXZ1323" s="885"/>
      <c r="CYA1323" s="885"/>
      <c r="CYB1323" s="885"/>
      <c r="CYC1323" s="885"/>
      <c r="CYD1323" s="885"/>
      <c r="CYE1323" s="885"/>
      <c r="CYF1323" s="885"/>
      <c r="CYG1323" s="885"/>
      <c r="CYH1323" s="885"/>
      <c r="CYI1323" s="885"/>
      <c r="CYJ1323" s="885"/>
      <c r="CYK1323" s="885"/>
      <c r="CYL1323" s="885"/>
      <c r="CYM1323" s="885"/>
      <c r="CYN1323" s="885"/>
      <c r="CYO1323" s="885"/>
      <c r="CYP1323" s="885"/>
      <c r="CYQ1323" s="885"/>
      <c r="CYR1323" s="885"/>
      <c r="CYS1323" s="885"/>
      <c r="CYT1323" s="885"/>
      <c r="CYU1323" s="885"/>
      <c r="CYV1323" s="885"/>
      <c r="CYW1323" s="885"/>
      <c r="CYX1323" s="885"/>
      <c r="CYY1323" s="885"/>
      <c r="CYZ1323" s="885"/>
      <c r="CZA1323" s="885"/>
      <c r="CZB1323" s="885"/>
      <c r="CZC1323" s="885"/>
      <c r="CZD1323" s="885"/>
      <c r="CZE1323" s="885"/>
      <c r="CZF1323" s="885"/>
      <c r="CZG1323" s="885"/>
      <c r="CZH1323" s="885"/>
      <c r="CZI1323" s="885"/>
      <c r="CZJ1323" s="885"/>
      <c r="CZK1323" s="885"/>
      <c r="CZL1323" s="885"/>
      <c r="CZM1323" s="885"/>
      <c r="CZN1323" s="885"/>
      <c r="CZO1323" s="885"/>
      <c r="CZP1323" s="885"/>
      <c r="CZQ1323" s="885"/>
      <c r="CZR1323" s="885"/>
      <c r="CZS1323" s="885"/>
      <c r="CZT1323" s="885"/>
      <c r="CZU1323" s="885"/>
      <c r="CZV1323" s="885"/>
      <c r="CZW1323" s="885"/>
      <c r="CZX1323" s="885"/>
      <c r="CZY1323" s="885"/>
      <c r="CZZ1323" s="885"/>
      <c r="DAA1323" s="885"/>
      <c r="DAB1323" s="885"/>
      <c r="DAC1323" s="885"/>
      <c r="DAD1323" s="885"/>
      <c r="DAE1323" s="885"/>
      <c r="DAF1323" s="885"/>
      <c r="DAG1323" s="885"/>
      <c r="DAH1323" s="885"/>
      <c r="DAI1323" s="885"/>
      <c r="DAJ1323" s="885"/>
      <c r="DAK1323" s="885"/>
      <c r="DAL1323" s="885"/>
      <c r="DAM1323" s="885"/>
      <c r="DAN1323" s="885"/>
      <c r="DAO1323" s="885"/>
      <c r="DAP1323" s="885"/>
      <c r="DAQ1323" s="885"/>
      <c r="DAR1323" s="885"/>
      <c r="DAS1323" s="885"/>
      <c r="DAT1323" s="885"/>
      <c r="DAU1323" s="885"/>
      <c r="DAV1323" s="885"/>
      <c r="DAW1323" s="885"/>
      <c r="DAX1323" s="885"/>
      <c r="DAY1323" s="885"/>
      <c r="DAZ1323" s="885"/>
      <c r="DBA1323" s="885"/>
      <c r="DBB1323" s="885"/>
      <c r="DBC1323" s="885"/>
      <c r="DBD1323" s="885"/>
      <c r="DBE1323" s="885"/>
      <c r="DBF1323" s="885"/>
      <c r="DBG1323" s="885"/>
      <c r="DBH1323" s="885"/>
      <c r="DBI1323" s="885"/>
      <c r="DBJ1323" s="885"/>
      <c r="DBK1323" s="885"/>
      <c r="DBL1323" s="885"/>
      <c r="DBM1323" s="885"/>
      <c r="DBN1323" s="885"/>
      <c r="DBO1323" s="885"/>
      <c r="DBP1323" s="885"/>
      <c r="DBQ1323" s="885"/>
      <c r="DBR1323" s="885"/>
      <c r="DBS1323" s="885"/>
      <c r="DBT1323" s="885"/>
      <c r="DBU1323" s="885"/>
      <c r="DBV1323" s="885"/>
      <c r="DBW1323" s="885"/>
      <c r="DBX1323" s="885"/>
      <c r="DBY1323" s="885"/>
      <c r="DBZ1323" s="885"/>
      <c r="DCA1323" s="885"/>
      <c r="DCB1323" s="885"/>
      <c r="DCC1323" s="885"/>
      <c r="DCD1323" s="885"/>
      <c r="DCE1323" s="885"/>
      <c r="DCF1323" s="885"/>
      <c r="DCG1323" s="885"/>
      <c r="DCH1323" s="885"/>
      <c r="DCI1323" s="885"/>
      <c r="DCJ1323" s="885"/>
      <c r="DCK1323" s="885"/>
      <c r="DCL1323" s="885"/>
      <c r="DCM1323" s="885"/>
      <c r="DCN1323" s="885"/>
      <c r="DCO1323" s="885"/>
      <c r="DCP1323" s="885"/>
      <c r="DCQ1323" s="885"/>
      <c r="DCR1323" s="885"/>
      <c r="DCS1323" s="885"/>
      <c r="DCT1323" s="885"/>
      <c r="DCU1323" s="885"/>
      <c r="DCV1323" s="885"/>
      <c r="DCW1323" s="885"/>
      <c r="DCX1323" s="885"/>
      <c r="DCY1323" s="885"/>
      <c r="DCZ1323" s="885"/>
      <c r="DDA1323" s="885"/>
      <c r="DDB1323" s="885"/>
      <c r="DDC1323" s="885"/>
      <c r="DDD1323" s="885"/>
      <c r="DDE1323" s="885"/>
      <c r="DDF1323" s="885"/>
      <c r="DDG1323" s="885"/>
      <c r="DDH1323" s="885"/>
      <c r="DDI1323" s="885"/>
      <c r="DDJ1323" s="885"/>
      <c r="DDK1323" s="885"/>
      <c r="DDL1323" s="885"/>
      <c r="DDM1323" s="885"/>
      <c r="DDN1323" s="885"/>
      <c r="DDO1323" s="885"/>
      <c r="DDP1323" s="885"/>
      <c r="DDQ1323" s="885"/>
      <c r="DDR1323" s="885"/>
      <c r="DDS1323" s="885"/>
      <c r="DDT1323" s="885"/>
      <c r="DDU1323" s="885"/>
      <c r="DDV1323" s="885"/>
      <c r="DDW1323" s="885"/>
      <c r="DDX1323" s="885"/>
      <c r="DDY1323" s="885"/>
      <c r="DDZ1323" s="885"/>
      <c r="DEA1323" s="885"/>
      <c r="DEB1323" s="885"/>
      <c r="DEC1323" s="885"/>
      <c r="DED1323" s="885"/>
      <c r="DEE1323" s="885"/>
      <c r="DEF1323" s="885"/>
      <c r="DEG1323" s="885"/>
      <c r="DEH1323" s="885"/>
      <c r="DEI1323" s="885"/>
      <c r="DEJ1323" s="885"/>
      <c r="DEK1323" s="885"/>
      <c r="DEL1323" s="885"/>
      <c r="DEM1323" s="885"/>
      <c r="DEN1323" s="885"/>
      <c r="DEO1323" s="885"/>
      <c r="DEP1323" s="885"/>
      <c r="DEQ1323" s="885"/>
      <c r="DER1323" s="885"/>
      <c r="DES1323" s="885"/>
      <c r="DET1323" s="885"/>
      <c r="DEU1323" s="885"/>
      <c r="DEV1323" s="885"/>
      <c r="DEW1323" s="885"/>
      <c r="DEX1323" s="885"/>
      <c r="DEY1323" s="885"/>
      <c r="DEZ1323" s="885"/>
      <c r="DFA1323" s="885"/>
      <c r="DFB1323" s="885"/>
      <c r="DFC1323" s="885"/>
      <c r="DFD1323" s="885"/>
      <c r="DFE1323" s="885"/>
      <c r="DFF1323" s="885"/>
      <c r="DFG1323" s="885"/>
      <c r="DFH1323" s="885"/>
      <c r="DFI1323" s="885"/>
      <c r="DFJ1323" s="885"/>
      <c r="DFK1323" s="885"/>
      <c r="DFL1323" s="885"/>
      <c r="DFM1323" s="885"/>
      <c r="DFN1323" s="885"/>
      <c r="DFO1323" s="885"/>
      <c r="DFP1323" s="885"/>
      <c r="DFQ1323" s="885"/>
      <c r="DFR1323" s="885"/>
      <c r="DFS1323" s="885"/>
      <c r="DFT1323" s="885"/>
      <c r="DFU1323" s="885"/>
      <c r="DFV1323" s="885"/>
      <c r="DFW1323" s="885"/>
      <c r="DFX1323" s="885"/>
      <c r="DFY1323" s="885"/>
      <c r="DFZ1323" s="885"/>
      <c r="DGA1323" s="885"/>
      <c r="DGB1323" s="885"/>
      <c r="DGC1323" s="885"/>
      <c r="DGD1323" s="885"/>
      <c r="DGE1323" s="885"/>
      <c r="DGF1323" s="885"/>
      <c r="DGG1323" s="885"/>
      <c r="DGH1323" s="885"/>
      <c r="DGI1323" s="885"/>
      <c r="DGJ1323" s="885"/>
      <c r="DGK1323" s="885"/>
      <c r="DGL1323" s="885"/>
      <c r="DGM1323" s="885"/>
      <c r="DGN1323" s="885"/>
      <c r="DGO1323" s="885"/>
      <c r="DGP1323" s="885"/>
      <c r="DGQ1323" s="885"/>
      <c r="DGR1323" s="885"/>
      <c r="DGS1323" s="885"/>
      <c r="DGT1323" s="885"/>
      <c r="DGU1323" s="885"/>
      <c r="DGV1323" s="885"/>
      <c r="DGW1323" s="885"/>
      <c r="DGX1323" s="885"/>
      <c r="DGY1323" s="885"/>
      <c r="DGZ1323" s="885"/>
      <c r="DHA1323" s="885"/>
      <c r="DHB1323" s="885"/>
      <c r="DHC1323" s="885"/>
      <c r="DHD1323" s="885"/>
      <c r="DHE1323" s="885"/>
      <c r="DHF1323" s="885"/>
      <c r="DHG1323" s="885"/>
      <c r="DHH1323" s="885"/>
      <c r="DHI1323" s="885"/>
      <c r="DHJ1323" s="885"/>
      <c r="DHK1323" s="885"/>
      <c r="DHL1323" s="885"/>
      <c r="DHM1323" s="885"/>
      <c r="DHN1323" s="885"/>
      <c r="DHO1323" s="885"/>
      <c r="DHP1323" s="885"/>
      <c r="DHQ1323" s="885"/>
      <c r="DHR1323" s="885"/>
      <c r="DHS1323" s="885"/>
      <c r="DHT1323" s="885"/>
      <c r="DHU1323" s="885"/>
      <c r="DHV1323" s="885"/>
      <c r="DHW1323" s="885"/>
      <c r="DHX1323" s="885"/>
      <c r="DHY1323" s="885"/>
      <c r="DHZ1323" s="885"/>
      <c r="DIA1323" s="885"/>
      <c r="DIB1323" s="885"/>
      <c r="DIC1323" s="885"/>
      <c r="DID1323" s="885"/>
      <c r="DIE1323" s="885"/>
      <c r="DIF1323" s="885"/>
      <c r="DIG1323" s="885"/>
      <c r="DIH1323" s="885"/>
      <c r="DII1323" s="885"/>
      <c r="DIJ1323" s="885"/>
      <c r="DIK1323" s="885"/>
      <c r="DIL1323" s="885"/>
      <c r="DIM1323" s="885"/>
      <c r="DIN1323" s="885"/>
      <c r="DIO1323" s="885"/>
      <c r="DIP1323" s="885"/>
      <c r="DIQ1323" s="885"/>
      <c r="DIR1323" s="885"/>
      <c r="DIS1323" s="885"/>
      <c r="DIT1323" s="885"/>
      <c r="DIU1323" s="885"/>
      <c r="DIV1323" s="885"/>
      <c r="DIW1323" s="885"/>
      <c r="DIX1323" s="885"/>
      <c r="DIY1323" s="885"/>
      <c r="DIZ1323" s="885"/>
      <c r="DJA1323" s="885"/>
      <c r="DJB1323" s="885"/>
      <c r="DJC1323" s="885"/>
      <c r="DJD1323" s="885"/>
      <c r="DJE1323" s="885"/>
      <c r="DJF1323" s="885"/>
      <c r="DJG1323" s="885"/>
      <c r="DJH1323" s="885"/>
      <c r="DJI1323" s="885"/>
      <c r="DJJ1323" s="885"/>
      <c r="DJK1323" s="885"/>
      <c r="DJL1323" s="885"/>
      <c r="DJM1323" s="885"/>
      <c r="DJN1323" s="885"/>
      <c r="DJO1323" s="885"/>
      <c r="DJP1323" s="885"/>
      <c r="DJQ1323" s="885"/>
      <c r="DJR1323" s="885"/>
      <c r="DJS1323" s="885"/>
      <c r="DJT1323" s="885"/>
      <c r="DJU1323" s="885"/>
      <c r="DJV1323" s="885"/>
      <c r="DJW1323" s="885"/>
      <c r="DJX1323" s="885"/>
      <c r="DJY1323" s="885"/>
      <c r="DJZ1323" s="885"/>
      <c r="DKA1323" s="885"/>
      <c r="DKB1323" s="885"/>
      <c r="DKC1323" s="885"/>
      <c r="DKD1323" s="885"/>
      <c r="DKE1323" s="885"/>
      <c r="DKF1323" s="885"/>
      <c r="DKG1323" s="885"/>
      <c r="DKH1323" s="885"/>
      <c r="DKI1323" s="885"/>
      <c r="DKJ1323" s="885"/>
      <c r="DKK1323" s="885"/>
      <c r="DKL1323" s="885"/>
      <c r="DKM1323" s="885"/>
      <c r="DKN1323" s="885"/>
      <c r="DKO1323" s="885"/>
      <c r="DKP1323" s="885"/>
      <c r="DKQ1323" s="885"/>
      <c r="DKR1323" s="885"/>
      <c r="DKS1323" s="885"/>
      <c r="DKT1323" s="885"/>
      <c r="DKU1323" s="885"/>
      <c r="DKV1323" s="885"/>
      <c r="DKW1323" s="885"/>
      <c r="DKX1323" s="885"/>
      <c r="DKY1323" s="885"/>
      <c r="DKZ1323" s="885"/>
      <c r="DLA1323" s="885"/>
      <c r="DLB1323" s="885"/>
      <c r="DLC1323" s="885"/>
      <c r="DLD1323" s="885"/>
      <c r="DLE1323" s="885"/>
      <c r="DLF1323" s="885"/>
      <c r="DLG1323" s="885"/>
      <c r="DLH1323" s="885"/>
      <c r="DLI1323" s="885"/>
      <c r="DLJ1323" s="885"/>
      <c r="DLK1323" s="885"/>
      <c r="DLL1323" s="885"/>
      <c r="DLM1323" s="885"/>
      <c r="DLN1323" s="885"/>
      <c r="DLO1323" s="885"/>
      <c r="DLP1323" s="885"/>
      <c r="DLQ1323" s="885"/>
      <c r="DLR1323" s="885"/>
      <c r="DLS1323" s="885"/>
      <c r="DLT1323" s="885"/>
      <c r="DLU1323" s="885"/>
      <c r="DLV1323" s="885"/>
      <c r="DLW1323" s="885"/>
      <c r="DLX1323" s="885"/>
      <c r="DLY1323" s="885"/>
      <c r="DLZ1323" s="885"/>
      <c r="DMA1323" s="885"/>
      <c r="DMB1323" s="885"/>
      <c r="DMC1323" s="885"/>
      <c r="DMD1323" s="885"/>
      <c r="DME1323" s="885"/>
      <c r="DMF1323" s="885"/>
      <c r="DMG1323" s="885"/>
      <c r="DMH1323" s="885"/>
      <c r="DMI1323" s="885"/>
      <c r="DMJ1323" s="885"/>
      <c r="DMK1323" s="885"/>
      <c r="DML1323" s="885"/>
      <c r="DMM1323" s="885"/>
      <c r="DMN1323" s="885"/>
      <c r="DMO1323" s="885"/>
      <c r="DMP1323" s="885"/>
      <c r="DMQ1323" s="885"/>
      <c r="DMR1323" s="885"/>
      <c r="DMS1323" s="885"/>
      <c r="DMT1323" s="885"/>
      <c r="DMU1323" s="885"/>
      <c r="DMV1323" s="885"/>
      <c r="DMW1323" s="885"/>
      <c r="DMX1323" s="885"/>
      <c r="DMY1323" s="885"/>
      <c r="DMZ1323" s="885"/>
      <c r="DNA1323" s="885"/>
      <c r="DNB1323" s="885"/>
      <c r="DNC1323" s="885"/>
      <c r="DND1323" s="885"/>
      <c r="DNE1323" s="885"/>
      <c r="DNF1323" s="885"/>
      <c r="DNG1323" s="885"/>
      <c r="DNH1323" s="885"/>
      <c r="DNI1323" s="885"/>
      <c r="DNJ1323" s="885"/>
      <c r="DNK1323" s="885"/>
      <c r="DNL1323" s="885"/>
      <c r="DNM1323" s="885"/>
      <c r="DNN1323" s="885"/>
      <c r="DNO1323" s="885"/>
      <c r="DNP1323" s="885"/>
      <c r="DNQ1323" s="885"/>
      <c r="DNR1323" s="885"/>
      <c r="DNS1323" s="885"/>
      <c r="DNT1323" s="885"/>
      <c r="DNU1323" s="885"/>
      <c r="DNV1323" s="885"/>
      <c r="DNW1323" s="885"/>
      <c r="DNX1323" s="885"/>
      <c r="DNY1323" s="885"/>
      <c r="DNZ1323" s="885"/>
      <c r="DOA1323" s="885"/>
      <c r="DOB1323" s="885"/>
      <c r="DOC1323" s="885"/>
      <c r="DOD1323" s="885"/>
      <c r="DOE1323" s="885"/>
      <c r="DOF1323" s="885"/>
      <c r="DOG1323" s="885"/>
      <c r="DOH1323" s="885"/>
      <c r="DOI1323" s="885"/>
      <c r="DOJ1323" s="885"/>
      <c r="DOK1323" s="885"/>
      <c r="DOL1323" s="885"/>
      <c r="DOM1323" s="885"/>
      <c r="DON1323" s="885"/>
      <c r="DOO1323" s="885"/>
      <c r="DOP1323" s="885"/>
      <c r="DOQ1323" s="885"/>
      <c r="DOR1323" s="885"/>
      <c r="DOS1323" s="885"/>
      <c r="DOT1323" s="885"/>
      <c r="DOU1323" s="885"/>
      <c r="DOV1323" s="885"/>
      <c r="DOW1323" s="885"/>
      <c r="DOX1323" s="885"/>
      <c r="DOY1323" s="885"/>
      <c r="DOZ1323" s="885"/>
      <c r="DPA1323" s="885"/>
      <c r="DPB1323" s="885"/>
      <c r="DPC1323" s="885"/>
      <c r="DPD1323" s="885"/>
      <c r="DPE1323" s="885"/>
      <c r="DPF1323" s="885"/>
      <c r="DPG1323" s="885"/>
      <c r="DPH1323" s="885"/>
      <c r="DPI1323" s="885"/>
      <c r="DPJ1323" s="885"/>
      <c r="DPK1323" s="885"/>
      <c r="DPL1323" s="885"/>
      <c r="DPM1323" s="885"/>
      <c r="DPN1323" s="885"/>
      <c r="DPO1323" s="885"/>
      <c r="DPP1323" s="885"/>
      <c r="DPQ1323" s="885"/>
      <c r="DPR1323" s="885"/>
      <c r="DPS1323" s="885"/>
      <c r="DPT1323" s="885"/>
      <c r="DPU1323" s="885"/>
      <c r="DPV1323" s="885"/>
      <c r="DPW1323" s="885"/>
      <c r="DPX1323" s="885"/>
      <c r="DPY1323" s="885"/>
      <c r="DPZ1323" s="885"/>
      <c r="DQA1323" s="885"/>
      <c r="DQB1323" s="885"/>
      <c r="DQC1323" s="885"/>
      <c r="DQD1323" s="885"/>
      <c r="DQE1323" s="885"/>
      <c r="DQF1323" s="885"/>
      <c r="DQG1323" s="885"/>
      <c r="DQH1323" s="885"/>
      <c r="DQI1323" s="885"/>
      <c r="DQJ1323" s="885"/>
      <c r="DQK1323" s="885"/>
      <c r="DQL1323" s="885"/>
      <c r="DQM1323" s="885"/>
      <c r="DQN1323" s="885"/>
      <c r="DQO1323" s="885"/>
      <c r="DQP1323" s="885"/>
      <c r="DQQ1323" s="885"/>
      <c r="DQR1323" s="885"/>
      <c r="DQS1323" s="885"/>
      <c r="DQT1323" s="885"/>
      <c r="DQU1323" s="885"/>
      <c r="DQV1323" s="885"/>
      <c r="DQW1323" s="885"/>
      <c r="DQX1323" s="885"/>
      <c r="DQY1323" s="885"/>
      <c r="DQZ1323" s="885"/>
      <c r="DRA1323" s="885"/>
      <c r="DRB1323" s="885"/>
      <c r="DRC1323" s="885"/>
      <c r="DRD1323" s="885"/>
      <c r="DRE1323" s="885"/>
      <c r="DRF1323" s="885"/>
      <c r="DRG1323" s="885"/>
      <c r="DRH1323" s="885"/>
      <c r="DRI1323" s="885"/>
      <c r="DRJ1323" s="885"/>
      <c r="DRK1323" s="885"/>
      <c r="DRL1323" s="885"/>
      <c r="DRM1323" s="885"/>
      <c r="DRN1323" s="885"/>
      <c r="DRO1323" s="885"/>
      <c r="DRP1323" s="885"/>
      <c r="DRQ1323" s="885"/>
      <c r="DRR1323" s="885"/>
      <c r="DRS1323" s="885"/>
      <c r="DRT1323" s="885"/>
      <c r="DRU1323" s="885"/>
      <c r="DRV1323" s="885"/>
      <c r="DRW1323" s="885"/>
      <c r="DRX1323" s="885"/>
      <c r="DRY1323" s="885"/>
      <c r="DRZ1323" s="885"/>
      <c r="DSA1323" s="885"/>
      <c r="DSB1323" s="885"/>
      <c r="DSC1323" s="885"/>
      <c r="DSD1323" s="885"/>
      <c r="DSE1323" s="885"/>
      <c r="DSF1323" s="885"/>
      <c r="DSG1323" s="885"/>
      <c r="DSH1323" s="885"/>
      <c r="DSI1323" s="885"/>
      <c r="DSJ1323" s="885"/>
      <c r="DSK1323" s="885"/>
      <c r="DSL1323" s="885"/>
      <c r="DSM1323" s="885"/>
      <c r="DSN1323" s="885"/>
      <c r="DSO1323" s="885"/>
      <c r="DSP1323" s="885"/>
      <c r="DSQ1323" s="885"/>
      <c r="DSR1323" s="885"/>
      <c r="DSS1323" s="885"/>
      <c r="DST1323" s="885"/>
      <c r="DSU1323" s="885"/>
      <c r="DSV1323" s="885"/>
      <c r="DSW1323" s="885"/>
      <c r="DSX1323" s="885"/>
      <c r="DSY1323" s="885"/>
      <c r="DSZ1323" s="885"/>
      <c r="DTA1323" s="885"/>
      <c r="DTB1323" s="885"/>
      <c r="DTC1323" s="885"/>
      <c r="DTD1323" s="885"/>
      <c r="DTE1323" s="885"/>
      <c r="DTF1323" s="885"/>
      <c r="DTG1323" s="885"/>
      <c r="DTH1323" s="885"/>
      <c r="DTI1323" s="885"/>
      <c r="DTJ1323" s="885"/>
      <c r="DTK1323" s="885"/>
      <c r="DTL1323" s="885"/>
      <c r="DTM1323" s="885"/>
      <c r="DTN1323" s="885"/>
      <c r="DTO1323" s="885"/>
      <c r="DTP1323" s="885"/>
      <c r="DTQ1323" s="885"/>
      <c r="DTR1323" s="885"/>
      <c r="DTS1323" s="885"/>
      <c r="DTT1323" s="885"/>
      <c r="DTU1323" s="885"/>
      <c r="DTV1323" s="885"/>
      <c r="DTW1323" s="885"/>
      <c r="DTX1323" s="885"/>
      <c r="DTY1323" s="885"/>
      <c r="DTZ1323" s="885"/>
      <c r="DUA1323" s="885"/>
      <c r="DUB1323" s="885"/>
      <c r="DUC1323" s="885"/>
      <c r="DUD1323" s="885"/>
      <c r="DUE1323" s="885"/>
      <c r="DUF1323" s="885"/>
      <c r="DUG1323" s="885"/>
      <c r="DUH1323" s="885"/>
      <c r="DUI1323" s="885"/>
      <c r="DUJ1323" s="885"/>
      <c r="DUK1323" s="885"/>
      <c r="DUL1323" s="885"/>
      <c r="DUM1323" s="885"/>
      <c r="DUN1323" s="885"/>
      <c r="DUO1323" s="885"/>
      <c r="DUP1323" s="885"/>
      <c r="DUQ1323" s="885"/>
      <c r="DUR1323" s="885"/>
      <c r="DUS1323" s="885"/>
      <c r="DUT1323" s="885"/>
      <c r="DUU1323" s="885"/>
      <c r="DUV1323" s="885"/>
      <c r="DUW1323" s="885"/>
      <c r="DUX1323" s="885"/>
      <c r="DUY1323" s="885"/>
      <c r="DUZ1323" s="885"/>
      <c r="DVA1323" s="885"/>
      <c r="DVB1323" s="885"/>
      <c r="DVC1323" s="885"/>
      <c r="DVD1323" s="885"/>
      <c r="DVE1323" s="885"/>
      <c r="DVF1323" s="885"/>
      <c r="DVG1323" s="885"/>
      <c r="DVH1323" s="885"/>
      <c r="DVI1323" s="885"/>
      <c r="DVJ1323" s="885"/>
      <c r="DVK1323" s="885"/>
      <c r="DVL1323" s="885"/>
      <c r="DVM1323" s="885"/>
      <c r="DVN1323" s="885"/>
      <c r="DVO1323" s="885"/>
      <c r="DVP1323" s="885"/>
      <c r="DVQ1323" s="885"/>
      <c r="DVR1323" s="885"/>
      <c r="DVS1323" s="885"/>
      <c r="DVT1323" s="885"/>
      <c r="DVU1323" s="885"/>
      <c r="DVV1323" s="885"/>
      <c r="DVW1323" s="885"/>
      <c r="DVX1323" s="885"/>
      <c r="DVY1323" s="885"/>
      <c r="DVZ1323" s="885"/>
      <c r="DWA1323" s="885"/>
      <c r="DWB1323" s="885"/>
      <c r="DWC1323" s="885"/>
      <c r="DWD1323" s="885"/>
      <c r="DWE1323" s="885"/>
      <c r="DWF1323" s="885"/>
      <c r="DWG1323" s="885"/>
      <c r="DWH1323" s="885"/>
      <c r="DWI1323" s="885"/>
      <c r="DWJ1323" s="885"/>
      <c r="DWK1323" s="885"/>
      <c r="DWL1323" s="885"/>
      <c r="DWM1323" s="885"/>
      <c r="DWN1323" s="885"/>
      <c r="DWO1323" s="885"/>
      <c r="DWP1323" s="885"/>
      <c r="DWQ1323" s="885"/>
      <c r="DWR1323" s="885"/>
      <c r="DWS1323" s="885"/>
      <c r="DWT1323" s="885"/>
      <c r="DWU1323" s="885"/>
      <c r="DWV1323" s="885"/>
      <c r="DWW1323" s="885"/>
      <c r="DWX1323" s="885"/>
      <c r="DWY1323" s="885"/>
      <c r="DWZ1323" s="885"/>
      <c r="DXA1323" s="885"/>
      <c r="DXB1323" s="885"/>
      <c r="DXC1323" s="885"/>
      <c r="DXD1323" s="885"/>
      <c r="DXE1323" s="885"/>
      <c r="DXF1323" s="885"/>
      <c r="DXG1323" s="885"/>
      <c r="DXH1323" s="885"/>
      <c r="DXI1323" s="885"/>
      <c r="DXJ1323" s="885"/>
      <c r="DXK1323" s="885"/>
      <c r="DXL1323" s="885"/>
      <c r="DXM1323" s="885"/>
      <c r="DXN1323" s="885"/>
      <c r="DXO1323" s="885"/>
      <c r="DXP1323" s="885"/>
      <c r="DXQ1323" s="885"/>
      <c r="DXR1323" s="885"/>
      <c r="DXS1323" s="885"/>
      <c r="DXT1323" s="885"/>
      <c r="DXU1323" s="885"/>
      <c r="DXV1323" s="885"/>
      <c r="DXW1323" s="885"/>
      <c r="DXX1323" s="885"/>
      <c r="DXY1323" s="885"/>
      <c r="DXZ1323" s="885"/>
      <c r="DYA1323" s="885"/>
      <c r="DYB1323" s="885"/>
      <c r="DYC1323" s="885"/>
      <c r="DYD1323" s="885"/>
      <c r="DYE1323" s="885"/>
      <c r="DYF1323" s="885"/>
      <c r="DYG1323" s="885"/>
      <c r="DYH1323" s="885"/>
      <c r="DYI1323" s="885"/>
      <c r="DYJ1323" s="885"/>
      <c r="DYK1323" s="885"/>
      <c r="DYL1323" s="885"/>
      <c r="DYM1323" s="885"/>
      <c r="DYN1323" s="885"/>
      <c r="DYO1323" s="885"/>
      <c r="DYP1323" s="885"/>
      <c r="DYQ1323" s="885"/>
      <c r="DYR1323" s="885"/>
      <c r="DYS1323" s="885"/>
      <c r="DYT1323" s="885"/>
      <c r="DYU1323" s="885"/>
      <c r="DYV1323" s="885"/>
      <c r="DYW1323" s="885"/>
      <c r="DYX1323" s="885"/>
      <c r="DYY1323" s="885"/>
      <c r="DYZ1323" s="885"/>
      <c r="DZA1323" s="885"/>
      <c r="DZB1323" s="885"/>
      <c r="DZC1323" s="885"/>
      <c r="DZD1323" s="885"/>
      <c r="DZE1323" s="885"/>
      <c r="DZF1323" s="885"/>
      <c r="DZG1323" s="885"/>
      <c r="DZH1323" s="885"/>
      <c r="DZI1323" s="885"/>
      <c r="DZJ1323" s="885"/>
      <c r="DZK1323" s="885"/>
      <c r="DZL1323" s="885"/>
      <c r="DZM1323" s="885"/>
      <c r="DZN1323" s="885"/>
      <c r="DZO1323" s="885"/>
      <c r="DZP1323" s="885"/>
      <c r="DZQ1323" s="885"/>
      <c r="DZR1323" s="885"/>
      <c r="DZS1323" s="885"/>
      <c r="DZT1323" s="885"/>
      <c r="DZU1323" s="885"/>
      <c r="DZV1323" s="885"/>
      <c r="DZW1323" s="885"/>
      <c r="DZX1323" s="885"/>
      <c r="DZY1323" s="885"/>
      <c r="DZZ1323" s="885"/>
      <c r="EAA1323" s="885"/>
      <c r="EAB1323" s="885"/>
      <c r="EAC1323" s="885"/>
      <c r="EAD1323" s="885"/>
      <c r="EAE1323" s="885"/>
      <c r="EAF1323" s="885"/>
      <c r="EAG1323" s="885"/>
      <c r="EAH1323" s="885"/>
      <c r="EAI1323" s="885"/>
      <c r="EAJ1323" s="885"/>
      <c r="EAK1323" s="885"/>
      <c r="EAL1323" s="885"/>
      <c r="EAM1323" s="885"/>
      <c r="EAN1323" s="885"/>
      <c r="EAO1323" s="885"/>
      <c r="EAP1323" s="885"/>
      <c r="EAQ1323" s="885"/>
      <c r="EAR1323" s="885"/>
      <c r="EAS1323" s="885"/>
      <c r="EAT1323" s="885"/>
      <c r="EAU1323" s="885"/>
      <c r="EAV1323" s="885"/>
      <c r="EAW1323" s="885"/>
      <c r="EAX1323" s="885"/>
      <c r="EAY1323" s="885"/>
      <c r="EAZ1323" s="885"/>
      <c r="EBA1323" s="885"/>
      <c r="EBB1323" s="885"/>
      <c r="EBC1323" s="885"/>
      <c r="EBD1323" s="885"/>
      <c r="EBE1323" s="885"/>
      <c r="EBF1323" s="885"/>
      <c r="EBG1323" s="885"/>
      <c r="EBH1323" s="885"/>
      <c r="EBI1323" s="885"/>
      <c r="EBJ1323" s="885"/>
      <c r="EBK1323" s="885"/>
      <c r="EBL1323" s="885"/>
      <c r="EBM1323" s="885"/>
      <c r="EBN1323" s="885"/>
      <c r="EBO1323" s="885"/>
      <c r="EBP1323" s="885"/>
      <c r="EBQ1323" s="885"/>
      <c r="EBR1323" s="885"/>
      <c r="EBS1323" s="885"/>
      <c r="EBT1323" s="885"/>
      <c r="EBU1323" s="885"/>
      <c r="EBV1323" s="885"/>
      <c r="EBW1323" s="885"/>
      <c r="EBX1323" s="885"/>
      <c r="EBY1323" s="885"/>
      <c r="EBZ1323" s="885"/>
      <c r="ECA1323" s="885"/>
      <c r="ECB1323" s="885"/>
      <c r="ECC1323" s="885"/>
      <c r="ECD1323" s="885"/>
      <c r="ECE1323" s="885"/>
      <c r="ECF1323" s="885"/>
      <c r="ECG1323" s="885"/>
      <c r="ECH1323" s="885"/>
      <c r="ECI1323" s="885"/>
      <c r="ECJ1323" s="885"/>
      <c r="ECK1323" s="885"/>
      <c r="ECL1323" s="885"/>
      <c r="ECM1323" s="885"/>
      <c r="ECN1323" s="885"/>
      <c r="ECO1323" s="885"/>
      <c r="ECP1323" s="885"/>
      <c r="ECQ1323" s="885"/>
      <c r="ECR1323" s="885"/>
      <c r="ECS1323" s="885"/>
      <c r="ECT1323" s="885"/>
      <c r="ECU1323" s="885"/>
      <c r="ECV1323" s="885"/>
      <c r="ECW1323" s="885"/>
      <c r="ECX1323" s="885"/>
      <c r="ECY1323" s="885"/>
      <c r="ECZ1323" s="885"/>
      <c r="EDA1323" s="885"/>
      <c r="EDB1323" s="885"/>
      <c r="EDC1323" s="885"/>
      <c r="EDD1323" s="885"/>
      <c r="EDE1323" s="885"/>
      <c r="EDF1323" s="885"/>
      <c r="EDG1323" s="885"/>
      <c r="EDH1323" s="885"/>
      <c r="EDI1323" s="885"/>
      <c r="EDJ1323" s="885"/>
      <c r="EDK1323" s="885"/>
      <c r="EDL1323" s="885"/>
      <c r="EDM1323" s="885"/>
      <c r="EDN1323" s="885"/>
      <c r="EDO1323" s="885"/>
      <c r="EDP1323" s="885"/>
      <c r="EDQ1323" s="885"/>
      <c r="EDR1323" s="885"/>
      <c r="EDS1323" s="885"/>
      <c r="EDT1323" s="885"/>
      <c r="EDU1323" s="885"/>
      <c r="EDV1323" s="885"/>
      <c r="EDW1323" s="885"/>
      <c r="EDX1323" s="885"/>
      <c r="EDY1323" s="885"/>
      <c r="EDZ1323" s="885"/>
      <c r="EEA1323" s="885"/>
      <c r="EEB1323" s="885"/>
      <c r="EEC1323" s="885"/>
      <c r="EED1323" s="885"/>
      <c r="EEE1323" s="885"/>
      <c r="EEF1323" s="885"/>
      <c r="EEG1323" s="885"/>
      <c r="EEH1323" s="885"/>
      <c r="EEI1323" s="885"/>
      <c r="EEJ1323" s="885"/>
      <c r="EEK1323" s="885"/>
      <c r="EEL1323" s="885"/>
      <c r="EEM1323" s="885"/>
      <c r="EEN1323" s="885"/>
      <c r="EEO1323" s="885"/>
      <c r="EEP1323" s="885"/>
      <c r="EEQ1323" s="885"/>
      <c r="EER1323" s="885"/>
      <c r="EES1323" s="885"/>
      <c r="EET1323" s="885"/>
      <c r="EEU1323" s="885"/>
      <c r="EEV1323" s="885"/>
      <c r="EEW1323" s="885"/>
      <c r="EEX1323" s="885"/>
      <c r="EEY1323" s="885"/>
      <c r="EEZ1323" s="885"/>
      <c r="EFA1323" s="885"/>
      <c r="EFB1323" s="885"/>
      <c r="EFC1323" s="885"/>
      <c r="EFD1323" s="885"/>
      <c r="EFE1323" s="885"/>
      <c r="EFF1323" s="885"/>
      <c r="EFG1323" s="885"/>
      <c r="EFH1323" s="885"/>
      <c r="EFI1323" s="885"/>
      <c r="EFJ1323" s="885"/>
      <c r="EFK1323" s="885"/>
      <c r="EFL1323" s="885"/>
      <c r="EFM1323" s="885"/>
      <c r="EFN1323" s="885"/>
      <c r="EFO1323" s="885"/>
      <c r="EFP1323" s="885"/>
      <c r="EFQ1323" s="885"/>
      <c r="EFR1323" s="885"/>
      <c r="EFS1323" s="885"/>
      <c r="EFT1323" s="885"/>
      <c r="EFU1323" s="885"/>
      <c r="EFV1323" s="885"/>
      <c r="EFW1323" s="885"/>
      <c r="EFX1323" s="885"/>
      <c r="EFY1323" s="885"/>
      <c r="EFZ1323" s="885"/>
      <c r="EGA1323" s="885"/>
      <c r="EGB1323" s="885"/>
      <c r="EGC1323" s="885"/>
      <c r="EGD1323" s="885"/>
      <c r="EGE1323" s="885"/>
      <c r="EGF1323" s="885"/>
      <c r="EGG1323" s="885"/>
      <c r="EGH1323" s="885"/>
      <c r="EGI1323" s="885"/>
      <c r="EGJ1323" s="885"/>
      <c r="EGK1323" s="885"/>
      <c r="EGL1323" s="885"/>
      <c r="EGM1323" s="885"/>
      <c r="EGN1323" s="885"/>
      <c r="EGO1323" s="885"/>
      <c r="EGP1323" s="885"/>
      <c r="EGQ1323" s="885"/>
      <c r="EGR1323" s="885"/>
      <c r="EGS1323" s="885"/>
      <c r="EGT1323" s="885"/>
      <c r="EGU1323" s="885"/>
      <c r="EGV1323" s="885"/>
      <c r="EGW1323" s="885"/>
      <c r="EGX1323" s="885"/>
      <c r="EGY1323" s="885"/>
      <c r="EGZ1323" s="885"/>
      <c r="EHA1323" s="885"/>
      <c r="EHB1323" s="885"/>
      <c r="EHC1323" s="885"/>
      <c r="EHD1323" s="885"/>
      <c r="EHE1323" s="885"/>
      <c r="EHF1323" s="885"/>
      <c r="EHG1323" s="885"/>
      <c r="EHH1323" s="885"/>
      <c r="EHI1323" s="885"/>
      <c r="EHJ1323" s="885"/>
      <c r="EHK1323" s="885"/>
      <c r="EHL1323" s="885"/>
      <c r="EHM1323" s="885"/>
      <c r="EHN1323" s="885"/>
      <c r="EHO1323" s="885"/>
      <c r="EHP1323" s="885"/>
      <c r="EHQ1323" s="885"/>
      <c r="EHR1323" s="885"/>
      <c r="EHS1323" s="885"/>
      <c r="EHT1323" s="885"/>
      <c r="EHU1323" s="885"/>
      <c r="EHV1323" s="885"/>
      <c r="EHW1323" s="885"/>
      <c r="EHX1323" s="885"/>
      <c r="EHY1323" s="885"/>
      <c r="EHZ1323" s="885"/>
      <c r="EIA1323" s="885"/>
      <c r="EIB1323" s="885"/>
      <c r="EIC1323" s="885"/>
      <c r="EID1323" s="885"/>
      <c r="EIE1323" s="885"/>
      <c r="EIF1323" s="885"/>
      <c r="EIG1323" s="885"/>
      <c r="EIH1323" s="885"/>
      <c r="EII1323" s="885"/>
      <c r="EIJ1323" s="885"/>
      <c r="EIK1323" s="885"/>
      <c r="EIL1323" s="885"/>
      <c r="EIM1323" s="885"/>
      <c r="EIN1323" s="885"/>
      <c r="EIO1323" s="885"/>
      <c r="EIP1323" s="885"/>
      <c r="EIQ1323" s="885"/>
      <c r="EIR1323" s="885"/>
      <c r="EIS1323" s="885"/>
      <c r="EIT1323" s="885"/>
      <c r="EIU1323" s="885"/>
      <c r="EIV1323" s="885"/>
      <c r="EIW1323" s="885"/>
      <c r="EIX1323" s="885"/>
      <c r="EIY1323" s="885"/>
      <c r="EIZ1323" s="885"/>
      <c r="EJA1323" s="885"/>
      <c r="EJB1323" s="885"/>
      <c r="EJC1323" s="885"/>
      <c r="EJD1323" s="885"/>
      <c r="EJE1323" s="885"/>
      <c r="EJF1323" s="885"/>
      <c r="EJG1323" s="885"/>
      <c r="EJH1323" s="885"/>
      <c r="EJI1323" s="885"/>
      <c r="EJJ1323" s="885"/>
      <c r="EJK1323" s="885"/>
      <c r="EJL1323" s="885"/>
      <c r="EJM1323" s="885"/>
      <c r="EJN1323" s="885"/>
      <c r="EJO1323" s="885"/>
      <c r="EJP1323" s="885"/>
      <c r="EJQ1323" s="885"/>
      <c r="EJR1323" s="885"/>
      <c r="EJS1323" s="885"/>
      <c r="EJT1323" s="885"/>
      <c r="EJU1323" s="885"/>
      <c r="EJV1323" s="885"/>
      <c r="EJW1323" s="885"/>
      <c r="EJX1323" s="885"/>
      <c r="EJY1323" s="885"/>
      <c r="EJZ1323" s="885"/>
      <c r="EKA1323" s="885"/>
      <c r="EKB1323" s="885"/>
      <c r="EKC1323" s="885"/>
      <c r="EKD1323" s="885"/>
      <c r="EKE1323" s="885"/>
      <c r="EKF1323" s="885"/>
      <c r="EKG1323" s="885"/>
      <c r="EKH1323" s="885"/>
      <c r="EKI1323" s="885"/>
      <c r="EKJ1323" s="885"/>
      <c r="EKK1323" s="885"/>
      <c r="EKL1323" s="885"/>
      <c r="EKM1323" s="885"/>
      <c r="EKN1323" s="885"/>
      <c r="EKO1323" s="885"/>
      <c r="EKP1323" s="885"/>
      <c r="EKQ1323" s="885"/>
      <c r="EKR1323" s="885"/>
      <c r="EKS1323" s="885"/>
      <c r="EKT1323" s="885"/>
      <c r="EKU1323" s="885"/>
      <c r="EKV1323" s="885"/>
      <c r="EKW1323" s="885"/>
      <c r="EKX1323" s="885"/>
      <c r="EKY1323" s="885"/>
      <c r="EKZ1323" s="885"/>
      <c r="ELA1323" s="885"/>
      <c r="ELB1323" s="885"/>
      <c r="ELC1323" s="885"/>
      <c r="ELD1323" s="885"/>
      <c r="ELE1323" s="885"/>
      <c r="ELF1323" s="885"/>
      <c r="ELG1323" s="885"/>
      <c r="ELH1323" s="885"/>
      <c r="ELI1323" s="885"/>
      <c r="ELJ1323" s="885"/>
      <c r="ELK1323" s="885"/>
      <c r="ELL1323" s="885"/>
      <c r="ELM1323" s="885"/>
      <c r="ELN1323" s="885"/>
      <c r="ELO1323" s="885"/>
      <c r="ELP1323" s="885"/>
      <c r="ELQ1323" s="885"/>
      <c r="ELR1323" s="885"/>
      <c r="ELS1323" s="885"/>
      <c r="ELT1323" s="885"/>
      <c r="ELU1323" s="885"/>
      <c r="ELV1323" s="885"/>
      <c r="ELW1323" s="885"/>
      <c r="ELX1323" s="885"/>
      <c r="ELY1323" s="885"/>
      <c r="ELZ1323" s="885"/>
      <c r="EMA1323" s="885"/>
      <c r="EMB1323" s="885"/>
      <c r="EMC1323" s="885"/>
      <c r="EMD1323" s="885"/>
      <c r="EME1323" s="885"/>
      <c r="EMF1323" s="885"/>
      <c r="EMG1323" s="885"/>
      <c r="EMH1323" s="885"/>
      <c r="EMI1323" s="885"/>
      <c r="EMJ1323" s="885"/>
      <c r="EMK1323" s="885"/>
      <c r="EML1323" s="885"/>
      <c r="EMM1323" s="885"/>
      <c r="EMN1323" s="885"/>
      <c r="EMO1323" s="885"/>
      <c r="EMP1323" s="885"/>
      <c r="EMQ1323" s="885"/>
      <c r="EMR1323" s="885"/>
      <c r="EMS1323" s="885"/>
      <c r="EMT1323" s="885"/>
      <c r="EMU1323" s="885"/>
      <c r="EMV1323" s="885"/>
      <c r="EMW1323" s="885"/>
      <c r="EMX1323" s="885"/>
      <c r="EMY1323" s="885"/>
      <c r="EMZ1323" s="885"/>
      <c r="ENA1323" s="885"/>
      <c r="ENB1323" s="885"/>
      <c r="ENC1323" s="885"/>
      <c r="END1323" s="885"/>
      <c r="ENE1323" s="885"/>
      <c r="ENF1323" s="885"/>
      <c r="ENG1323" s="885"/>
      <c r="ENH1323" s="885"/>
      <c r="ENI1323" s="885"/>
      <c r="ENJ1323" s="885"/>
      <c r="ENK1323" s="885"/>
      <c r="ENL1323" s="885"/>
      <c r="ENM1323" s="885"/>
      <c r="ENN1323" s="885"/>
      <c r="ENO1323" s="885"/>
      <c r="ENP1323" s="885"/>
      <c r="ENQ1323" s="885"/>
      <c r="ENR1323" s="885"/>
      <c r="ENS1323" s="885"/>
      <c r="ENT1323" s="885"/>
      <c r="ENU1323" s="885"/>
      <c r="ENV1323" s="885"/>
      <c r="ENW1323" s="885"/>
      <c r="ENX1323" s="885"/>
      <c r="ENY1323" s="885"/>
      <c r="ENZ1323" s="885"/>
      <c r="EOA1323" s="885"/>
      <c r="EOB1323" s="885"/>
      <c r="EOC1323" s="885"/>
      <c r="EOD1323" s="885"/>
      <c r="EOE1323" s="885"/>
      <c r="EOF1323" s="885"/>
      <c r="EOG1323" s="885"/>
      <c r="EOH1323" s="885"/>
      <c r="EOI1323" s="885"/>
      <c r="EOJ1323" s="885"/>
      <c r="EOK1323" s="885"/>
      <c r="EOL1323" s="885"/>
      <c r="EOM1323" s="885"/>
      <c r="EON1323" s="885"/>
      <c r="EOO1323" s="885"/>
      <c r="EOP1323" s="885"/>
      <c r="EOQ1323" s="885"/>
      <c r="EOR1323" s="885"/>
      <c r="EOS1323" s="885"/>
      <c r="EOT1323" s="885"/>
      <c r="EOU1323" s="885"/>
      <c r="EOV1323" s="885"/>
      <c r="EOW1323" s="885"/>
      <c r="EOX1323" s="885"/>
      <c r="EOY1323" s="885"/>
      <c r="EOZ1323" s="885"/>
      <c r="EPA1323" s="885"/>
      <c r="EPB1323" s="885"/>
      <c r="EPC1323" s="885"/>
      <c r="EPD1323" s="885"/>
      <c r="EPE1323" s="885"/>
      <c r="EPF1323" s="885"/>
      <c r="EPG1323" s="885"/>
      <c r="EPH1323" s="885"/>
      <c r="EPI1323" s="885"/>
      <c r="EPJ1323" s="885"/>
      <c r="EPK1323" s="885"/>
      <c r="EPL1323" s="885"/>
      <c r="EPM1323" s="885"/>
      <c r="EPN1323" s="885"/>
      <c r="EPO1323" s="885"/>
      <c r="EPP1323" s="885"/>
      <c r="EPQ1323" s="885"/>
      <c r="EPR1323" s="885"/>
      <c r="EPS1323" s="885"/>
      <c r="EPT1323" s="885"/>
      <c r="EPU1323" s="885"/>
      <c r="EPV1323" s="885"/>
      <c r="EPW1323" s="885"/>
      <c r="EPX1323" s="885"/>
      <c r="EPY1323" s="885"/>
      <c r="EPZ1323" s="885"/>
      <c r="EQA1323" s="885"/>
      <c r="EQB1323" s="885"/>
      <c r="EQC1323" s="885"/>
      <c r="EQD1323" s="885"/>
      <c r="EQE1323" s="885"/>
      <c r="EQF1323" s="885"/>
      <c r="EQG1323" s="885"/>
      <c r="EQH1323" s="885"/>
      <c r="EQI1323" s="885"/>
      <c r="EQJ1323" s="885"/>
      <c r="EQK1323" s="885"/>
      <c r="EQL1323" s="885"/>
      <c r="EQM1323" s="885"/>
      <c r="EQN1323" s="885"/>
      <c r="EQO1323" s="885"/>
      <c r="EQP1323" s="885"/>
      <c r="EQQ1323" s="885"/>
      <c r="EQR1323" s="885"/>
      <c r="EQS1323" s="885"/>
      <c r="EQT1323" s="885"/>
      <c r="EQU1323" s="885"/>
      <c r="EQV1323" s="885"/>
      <c r="EQW1323" s="885"/>
      <c r="EQX1323" s="885"/>
      <c r="EQY1323" s="885"/>
      <c r="EQZ1323" s="885"/>
      <c r="ERA1323" s="885"/>
      <c r="ERB1323" s="885"/>
      <c r="ERC1323" s="885"/>
      <c r="ERD1323" s="885"/>
      <c r="ERE1323" s="885"/>
      <c r="ERF1323" s="885"/>
      <c r="ERG1323" s="885"/>
      <c r="ERH1323" s="885"/>
      <c r="ERI1323" s="885"/>
      <c r="ERJ1323" s="885"/>
      <c r="ERK1323" s="885"/>
      <c r="ERL1323" s="885"/>
      <c r="ERM1323" s="885"/>
      <c r="ERN1323" s="885"/>
      <c r="ERO1323" s="885"/>
      <c r="ERP1323" s="885"/>
      <c r="ERQ1323" s="885"/>
      <c r="ERR1323" s="885"/>
      <c r="ERS1323" s="885"/>
      <c r="ERT1323" s="885"/>
      <c r="ERU1323" s="885"/>
      <c r="ERV1323" s="885"/>
      <c r="ERW1323" s="885"/>
      <c r="ERX1323" s="885"/>
      <c r="ERY1323" s="885"/>
      <c r="ERZ1323" s="885"/>
      <c r="ESA1323" s="885"/>
      <c r="ESB1323" s="885"/>
      <c r="ESC1323" s="885"/>
      <c r="ESD1323" s="885"/>
      <c r="ESE1323" s="885"/>
      <c r="ESF1323" s="885"/>
      <c r="ESG1323" s="885"/>
      <c r="ESH1323" s="885"/>
      <c r="ESI1323" s="885"/>
      <c r="ESJ1323" s="885"/>
      <c r="ESK1323" s="885"/>
      <c r="ESL1323" s="885"/>
      <c r="ESM1323" s="885"/>
      <c r="ESN1323" s="885"/>
      <c r="ESO1323" s="885"/>
      <c r="ESP1323" s="885"/>
      <c r="ESQ1323" s="885"/>
      <c r="ESR1323" s="885"/>
      <c r="ESS1323" s="885"/>
      <c r="EST1323" s="885"/>
      <c r="ESU1323" s="885"/>
      <c r="ESV1323" s="885"/>
      <c r="ESW1323" s="885"/>
      <c r="ESX1323" s="885"/>
      <c r="ESY1323" s="885"/>
      <c r="ESZ1323" s="885"/>
      <c r="ETA1323" s="885"/>
      <c r="ETB1323" s="885"/>
      <c r="ETC1323" s="885"/>
      <c r="ETD1323" s="885"/>
      <c r="ETE1323" s="885"/>
      <c r="ETF1323" s="885"/>
      <c r="ETG1323" s="885"/>
      <c r="ETH1323" s="885"/>
      <c r="ETI1323" s="885"/>
      <c r="ETJ1323" s="885"/>
      <c r="ETK1323" s="885"/>
      <c r="ETL1323" s="885"/>
      <c r="ETM1323" s="885"/>
      <c r="ETN1323" s="885"/>
      <c r="ETO1323" s="885"/>
      <c r="ETP1323" s="885"/>
      <c r="ETQ1323" s="885"/>
      <c r="ETR1323" s="885"/>
      <c r="ETS1323" s="885"/>
      <c r="ETT1323" s="885"/>
      <c r="ETU1323" s="885"/>
      <c r="ETV1323" s="885"/>
      <c r="ETW1323" s="885"/>
      <c r="ETX1323" s="885"/>
      <c r="ETY1323" s="885"/>
      <c r="ETZ1323" s="885"/>
      <c r="EUA1323" s="885"/>
      <c r="EUB1323" s="885"/>
      <c r="EUC1323" s="885"/>
      <c r="EUD1323" s="885"/>
      <c r="EUE1323" s="885"/>
      <c r="EUF1323" s="885"/>
      <c r="EUG1323" s="885"/>
      <c r="EUH1323" s="885"/>
      <c r="EUI1323" s="885"/>
      <c r="EUJ1323" s="885"/>
      <c r="EUK1323" s="885"/>
      <c r="EUL1323" s="885"/>
      <c r="EUM1323" s="885"/>
      <c r="EUN1323" s="885"/>
      <c r="EUO1323" s="885"/>
      <c r="EUP1323" s="885"/>
      <c r="EUQ1323" s="885"/>
      <c r="EUR1323" s="885"/>
      <c r="EUS1323" s="885"/>
      <c r="EUT1323" s="885"/>
      <c r="EUU1323" s="885"/>
      <c r="EUV1323" s="885"/>
      <c r="EUW1323" s="885"/>
      <c r="EUX1323" s="885"/>
      <c r="EUY1323" s="885"/>
      <c r="EUZ1323" s="885"/>
      <c r="EVA1323" s="885"/>
      <c r="EVB1323" s="885"/>
      <c r="EVC1323" s="885"/>
      <c r="EVD1323" s="885"/>
      <c r="EVE1323" s="885"/>
      <c r="EVF1323" s="885"/>
      <c r="EVG1323" s="885"/>
      <c r="EVH1323" s="885"/>
      <c r="EVI1323" s="885"/>
      <c r="EVJ1323" s="885"/>
      <c r="EVK1323" s="885"/>
      <c r="EVL1323" s="885"/>
      <c r="EVM1323" s="885"/>
      <c r="EVN1323" s="885"/>
      <c r="EVO1323" s="885"/>
      <c r="EVP1323" s="885"/>
      <c r="EVQ1323" s="885"/>
      <c r="EVR1323" s="885"/>
      <c r="EVS1323" s="885"/>
      <c r="EVT1323" s="885"/>
      <c r="EVU1323" s="885"/>
      <c r="EVV1323" s="885"/>
      <c r="EVW1323" s="885"/>
      <c r="EVX1323" s="885"/>
      <c r="EVY1323" s="885"/>
      <c r="EVZ1323" s="885"/>
      <c r="EWA1323" s="885"/>
      <c r="EWB1323" s="885"/>
      <c r="EWC1323" s="885"/>
      <c r="EWD1323" s="885"/>
      <c r="EWE1323" s="885"/>
      <c r="EWF1323" s="885"/>
      <c r="EWG1323" s="885"/>
      <c r="EWH1323" s="885"/>
      <c r="EWI1323" s="885"/>
      <c r="EWJ1323" s="885"/>
      <c r="EWK1323" s="885"/>
      <c r="EWL1323" s="885"/>
      <c r="EWM1323" s="885"/>
      <c r="EWN1323" s="885"/>
      <c r="EWO1323" s="885"/>
      <c r="EWP1323" s="885"/>
      <c r="EWQ1323" s="885"/>
      <c r="EWR1323" s="885"/>
      <c r="EWS1323" s="885"/>
      <c r="EWT1323" s="885"/>
      <c r="EWU1323" s="885"/>
      <c r="EWV1323" s="885"/>
      <c r="EWW1323" s="885"/>
      <c r="EWX1323" s="885"/>
      <c r="EWY1323" s="885"/>
      <c r="EWZ1323" s="885"/>
      <c r="EXA1323" s="885"/>
      <c r="EXB1323" s="885"/>
      <c r="EXC1323" s="885"/>
      <c r="EXD1323" s="885"/>
      <c r="EXE1323" s="885"/>
      <c r="EXF1323" s="885"/>
      <c r="EXG1323" s="885"/>
      <c r="EXH1323" s="885"/>
      <c r="EXI1323" s="885"/>
      <c r="EXJ1323" s="885"/>
      <c r="EXK1323" s="885"/>
      <c r="EXL1323" s="885"/>
      <c r="EXM1323" s="885"/>
      <c r="EXN1323" s="885"/>
      <c r="EXO1323" s="885"/>
      <c r="EXP1323" s="885"/>
      <c r="EXQ1323" s="885"/>
      <c r="EXR1323" s="885"/>
      <c r="EXS1323" s="885"/>
      <c r="EXT1323" s="885"/>
      <c r="EXU1323" s="885"/>
      <c r="EXV1323" s="885"/>
      <c r="EXW1323" s="885"/>
      <c r="EXX1323" s="885"/>
      <c r="EXY1323" s="885"/>
      <c r="EXZ1323" s="885"/>
      <c r="EYA1323" s="885"/>
      <c r="EYB1323" s="885"/>
      <c r="EYC1323" s="885"/>
      <c r="EYD1323" s="885"/>
      <c r="EYE1323" s="885"/>
      <c r="EYF1323" s="885"/>
      <c r="EYG1323" s="885"/>
      <c r="EYH1323" s="885"/>
      <c r="EYI1323" s="885"/>
      <c r="EYJ1323" s="885"/>
      <c r="EYK1323" s="885"/>
      <c r="EYL1323" s="885"/>
      <c r="EYM1323" s="885"/>
      <c r="EYN1323" s="885"/>
      <c r="EYO1323" s="885"/>
      <c r="EYP1323" s="885"/>
      <c r="EYQ1323" s="885"/>
      <c r="EYR1323" s="885"/>
      <c r="EYS1323" s="885"/>
      <c r="EYT1323" s="885"/>
      <c r="EYU1323" s="885"/>
      <c r="EYV1323" s="885"/>
      <c r="EYW1323" s="885"/>
      <c r="EYX1323" s="885"/>
      <c r="EYY1323" s="885"/>
      <c r="EYZ1323" s="885"/>
      <c r="EZA1323" s="885"/>
      <c r="EZB1323" s="885"/>
      <c r="EZC1323" s="885"/>
      <c r="EZD1323" s="885"/>
      <c r="EZE1323" s="885"/>
      <c r="EZF1323" s="885"/>
      <c r="EZG1323" s="885"/>
      <c r="EZH1323" s="885"/>
      <c r="EZI1323" s="885"/>
      <c r="EZJ1323" s="885"/>
      <c r="EZK1323" s="885"/>
      <c r="EZL1323" s="885"/>
      <c r="EZM1323" s="885"/>
      <c r="EZN1323" s="885"/>
      <c r="EZO1323" s="885"/>
      <c r="EZP1323" s="885"/>
      <c r="EZQ1323" s="885"/>
      <c r="EZR1323" s="885"/>
      <c r="EZS1323" s="885"/>
      <c r="EZT1323" s="885"/>
      <c r="EZU1323" s="885"/>
      <c r="EZV1323" s="885"/>
      <c r="EZW1323" s="885"/>
      <c r="EZX1323" s="885"/>
      <c r="EZY1323" s="885"/>
      <c r="EZZ1323" s="885"/>
      <c r="FAA1323" s="885"/>
      <c r="FAB1323" s="885"/>
      <c r="FAC1323" s="885"/>
      <c r="FAD1323" s="885"/>
      <c r="FAE1323" s="885"/>
      <c r="FAF1323" s="885"/>
      <c r="FAG1323" s="885"/>
      <c r="FAH1323" s="885"/>
      <c r="FAI1323" s="885"/>
      <c r="FAJ1323" s="885"/>
      <c r="FAK1323" s="885"/>
      <c r="FAL1323" s="885"/>
      <c r="FAM1323" s="885"/>
      <c r="FAN1323" s="885"/>
      <c r="FAO1323" s="885"/>
      <c r="FAP1323" s="885"/>
      <c r="FAQ1323" s="885"/>
      <c r="FAR1323" s="885"/>
      <c r="FAS1323" s="885"/>
      <c r="FAT1323" s="885"/>
      <c r="FAU1323" s="885"/>
      <c r="FAV1323" s="885"/>
      <c r="FAW1323" s="885"/>
      <c r="FAX1323" s="885"/>
      <c r="FAY1323" s="885"/>
      <c r="FAZ1323" s="885"/>
      <c r="FBA1323" s="885"/>
      <c r="FBB1323" s="885"/>
      <c r="FBC1323" s="885"/>
      <c r="FBD1323" s="885"/>
      <c r="FBE1323" s="885"/>
      <c r="FBF1323" s="885"/>
      <c r="FBG1323" s="885"/>
      <c r="FBH1323" s="885"/>
      <c r="FBI1323" s="885"/>
      <c r="FBJ1323" s="885"/>
      <c r="FBK1323" s="885"/>
      <c r="FBL1323" s="885"/>
      <c r="FBM1323" s="885"/>
      <c r="FBN1323" s="885"/>
      <c r="FBO1323" s="885"/>
      <c r="FBP1323" s="885"/>
      <c r="FBQ1323" s="885"/>
      <c r="FBR1323" s="885"/>
      <c r="FBS1323" s="885"/>
      <c r="FBT1323" s="885"/>
      <c r="FBU1323" s="885"/>
      <c r="FBV1323" s="885"/>
      <c r="FBW1323" s="885"/>
      <c r="FBX1323" s="885"/>
      <c r="FBY1323" s="885"/>
      <c r="FBZ1323" s="885"/>
      <c r="FCA1323" s="885"/>
      <c r="FCB1323" s="885"/>
      <c r="FCC1323" s="885"/>
      <c r="FCD1323" s="885"/>
      <c r="FCE1323" s="885"/>
      <c r="FCF1323" s="885"/>
      <c r="FCG1323" s="885"/>
      <c r="FCH1323" s="885"/>
      <c r="FCI1323" s="885"/>
      <c r="FCJ1323" s="885"/>
      <c r="FCK1323" s="885"/>
      <c r="FCL1323" s="885"/>
      <c r="FCM1323" s="885"/>
      <c r="FCN1323" s="885"/>
      <c r="FCO1323" s="885"/>
      <c r="FCP1323" s="885"/>
      <c r="FCQ1323" s="885"/>
      <c r="FCR1323" s="885"/>
      <c r="FCS1323" s="885"/>
      <c r="FCT1323" s="885"/>
      <c r="FCU1323" s="885"/>
      <c r="FCV1323" s="885"/>
      <c r="FCW1323" s="885"/>
      <c r="FCX1323" s="885"/>
      <c r="FCY1323" s="885"/>
      <c r="FCZ1323" s="885"/>
      <c r="FDA1323" s="885"/>
      <c r="FDB1323" s="885"/>
      <c r="FDC1323" s="885"/>
      <c r="FDD1323" s="885"/>
      <c r="FDE1323" s="885"/>
      <c r="FDF1323" s="885"/>
      <c r="FDG1323" s="885"/>
      <c r="FDH1323" s="885"/>
      <c r="FDI1323" s="885"/>
      <c r="FDJ1323" s="885"/>
      <c r="FDK1323" s="885"/>
      <c r="FDL1323" s="885"/>
      <c r="FDM1323" s="885"/>
      <c r="FDN1323" s="885"/>
      <c r="FDO1323" s="885"/>
      <c r="FDP1323" s="885"/>
      <c r="FDQ1323" s="885"/>
      <c r="FDR1323" s="885"/>
      <c r="FDS1323" s="885"/>
      <c r="FDT1323" s="885"/>
      <c r="FDU1323" s="885"/>
      <c r="FDV1323" s="885"/>
      <c r="FDW1323" s="885"/>
      <c r="FDX1323" s="885"/>
      <c r="FDY1323" s="885"/>
      <c r="FDZ1323" s="885"/>
      <c r="FEA1323" s="885"/>
      <c r="FEB1323" s="885"/>
      <c r="FEC1323" s="885"/>
      <c r="FED1323" s="885"/>
      <c r="FEE1323" s="885"/>
      <c r="FEF1323" s="885"/>
      <c r="FEG1323" s="885"/>
      <c r="FEH1323" s="885"/>
      <c r="FEI1323" s="885"/>
      <c r="FEJ1323" s="885"/>
      <c r="FEK1323" s="885"/>
      <c r="FEL1323" s="885"/>
      <c r="FEM1323" s="885"/>
      <c r="FEN1323" s="885"/>
      <c r="FEO1323" s="885"/>
      <c r="FEP1323" s="885"/>
      <c r="FEQ1323" s="885"/>
      <c r="FER1323" s="885"/>
      <c r="FES1323" s="885"/>
      <c r="FET1323" s="885"/>
      <c r="FEU1323" s="885"/>
      <c r="FEV1323" s="885"/>
      <c r="FEW1323" s="885"/>
      <c r="FEX1323" s="885"/>
      <c r="FEY1323" s="885"/>
      <c r="FEZ1323" s="885"/>
      <c r="FFA1323" s="885"/>
      <c r="FFB1323" s="885"/>
      <c r="FFC1323" s="885"/>
      <c r="FFD1323" s="885"/>
      <c r="FFE1323" s="885"/>
      <c r="FFF1323" s="885"/>
      <c r="FFG1323" s="885"/>
      <c r="FFH1323" s="885"/>
      <c r="FFI1323" s="885"/>
      <c r="FFJ1323" s="885"/>
      <c r="FFK1323" s="885"/>
      <c r="FFL1323" s="885"/>
      <c r="FFM1323" s="885"/>
      <c r="FFN1323" s="885"/>
      <c r="FFO1323" s="885"/>
      <c r="FFP1323" s="885"/>
      <c r="FFQ1323" s="885"/>
      <c r="FFR1323" s="885"/>
      <c r="FFS1323" s="885"/>
      <c r="FFT1323" s="885"/>
      <c r="FFU1323" s="885"/>
      <c r="FFV1323" s="885"/>
      <c r="FFW1323" s="885"/>
      <c r="FFX1323" s="885"/>
      <c r="FFY1323" s="885"/>
      <c r="FFZ1323" s="885"/>
      <c r="FGA1323" s="885"/>
      <c r="FGB1323" s="885"/>
      <c r="FGC1323" s="885"/>
      <c r="FGD1323" s="885"/>
      <c r="FGE1323" s="885"/>
      <c r="FGF1323" s="885"/>
      <c r="FGG1323" s="885"/>
      <c r="FGH1323" s="885"/>
      <c r="FGI1323" s="885"/>
      <c r="FGJ1323" s="885"/>
      <c r="FGK1323" s="885"/>
      <c r="FGL1323" s="885"/>
      <c r="FGM1323" s="885"/>
      <c r="FGN1323" s="885"/>
      <c r="FGO1323" s="885"/>
      <c r="FGP1323" s="885"/>
      <c r="FGQ1323" s="885"/>
      <c r="FGR1323" s="885"/>
      <c r="FGS1323" s="885"/>
      <c r="FGT1323" s="885"/>
      <c r="FGU1323" s="885"/>
      <c r="FGV1323" s="885"/>
      <c r="FGW1323" s="885"/>
      <c r="FGX1323" s="885"/>
      <c r="FGY1323" s="885"/>
      <c r="FGZ1323" s="885"/>
      <c r="FHA1323" s="885"/>
      <c r="FHB1323" s="885"/>
      <c r="FHC1323" s="885"/>
      <c r="FHD1323" s="885"/>
      <c r="FHE1323" s="885"/>
      <c r="FHF1323" s="885"/>
      <c r="FHG1323" s="885"/>
      <c r="FHH1323" s="885"/>
      <c r="FHI1323" s="885"/>
      <c r="FHJ1323" s="885"/>
      <c r="FHK1323" s="885"/>
      <c r="FHL1323" s="885"/>
      <c r="FHM1323" s="885"/>
      <c r="FHN1323" s="885"/>
      <c r="FHO1323" s="885"/>
      <c r="FHP1323" s="885"/>
      <c r="FHQ1323" s="885"/>
      <c r="FHR1323" s="885"/>
      <c r="FHS1323" s="885"/>
      <c r="FHT1323" s="885"/>
      <c r="FHU1323" s="885"/>
      <c r="FHV1323" s="885"/>
      <c r="FHW1323" s="885"/>
      <c r="FHX1323" s="885"/>
      <c r="FHY1323" s="885"/>
      <c r="FHZ1323" s="885"/>
      <c r="FIA1323" s="885"/>
      <c r="FIB1323" s="885"/>
      <c r="FIC1323" s="885"/>
      <c r="FID1323" s="885"/>
      <c r="FIE1323" s="885"/>
      <c r="FIF1323" s="885"/>
      <c r="FIG1323" s="885"/>
      <c r="FIH1323" s="885"/>
      <c r="FII1323" s="885"/>
      <c r="FIJ1323" s="885"/>
      <c r="FIK1323" s="885"/>
      <c r="FIL1323" s="885"/>
      <c r="FIM1323" s="885"/>
      <c r="FIN1323" s="885"/>
      <c r="FIO1323" s="885"/>
      <c r="FIP1323" s="885"/>
      <c r="FIQ1323" s="885"/>
      <c r="FIR1323" s="885"/>
      <c r="FIS1323" s="885"/>
      <c r="FIT1323" s="885"/>
      <c r="FIU1323" s="885"/>
      <c r="FIV1323" s="885"/>
      <c r="FIW1323" s="885"/>
      <c r="FIX1323" s="885"/>
      <c r="FIY1323" s="885"/>
      <c r="FIZ1323" s="885"/>
      <c r="FJA1323" s="885"/>
      <c r="FJB1323" s="885"/>
      <c r="FJC1323" s="885"/>
      <c r="FJD1323" s="885"/>
      <c r="FJE1323" s="885"/>
      <c r="FJF1323" s="885"/>
      <c r="FJG1323" s="885"/>
      <c r="FJH1323" s="885"/>
      <c r="FJI1323" s="885"/>
      <c r="FJJ1323" s="885"/>
      <c r="FJK1323" s="885"/>
      <c r="FJL1323" s="885"/>
      <c r="FJM1323" s="885"/>
      <c r="FJN1323" s="885"/>
      <c r="FJO1323" s="885"/>
      <c r="FJP1323" s="885"/>
      <c r="FJQ1323" s="885"/>
      <c r="FJR1323" s="885"/>
      <c r="FJS1323" s="885"/>
      <c r="FJT1323" s="885"/>
      <c r="FJU1323" s="885"/>
      <c r="FJV1323" s="885"/>
      <c r="FJW1323" s="885"/>
      <c r="FJX1323" s="885"/>
      <c r="FJY1323" s="885"/>
      <c r="FJZ1323" s="885"/>
      <c r="FKA1323" s="885"/>
      <c r="FKB1323" s="885"/>
      <c r="FKC1323" s="885"/>
      <c r="FKD1323" s="885"/>
      <c r="FKE1323" s="885"/>
      <c r="FKF1323" s="885"/>
      <c r="FKG1323" s="885"/>
      <c r="FKH1323" s="885"/>
      <c r="FKI1323" s="885"/>
      <c r="FKJ1323" s="885"/>
      <c r="FKK1323" s="885"/>
      <c r="FKL1323" s="885"/>
      <c r="FKM1323" s="885"/>
      <c r="FKN1323" s="885"/>
      <c r="FKO1323" s="885"/>
      <c r="FKP1323" s="885"/>
      <c r="FKQ1323" s="885"/>
      <c r="FKR1323" s="885"/>
      <c r="FKS1323" s="885"/>
      <c r="FKT1323" s="885"/>
      <c r="FKU1323" s="885"/>
      <c r="FKV1323" s="885"/>
      <c r="FKW1323" s="885"/>
      <c r="FKX1323" s="885"/>
      <c r="FKY1323" s="885"/>
      <c r="FKZ1323" s="885"/>
      <c r="FLA1323" s="885"/>
      <c r="FLB1323" s="885"/>
      <c r="FLC1323" s="885"/>
      <c r="FLD1323" s="885"/>
      <c r="FLE1323" s="885"/>
      <c r="FLF1323" s="885"/>
      <c r="FLG1323" s="885"/>
      <c r="FLH1323" s="885"/>
      <c r="FLI1323" s="885"/>
      <c r="FLJ1323" s="885"/>
      <c r="FLK1323" s="885"/>
      <c r="FLL1323" s="885"/>
      <c r="FLM1323" s="885"/>
      <c r="FLN1323" s="885"/>
      <c r="FLO1323" s="885"/>
      <c r="FLP1323" s="885"/>
      <c r="FLQ1323" s="885"/>
      <c r="FLR1323" s="885"/>
      <c r="FLS1323" s="885"/>
      <c r="FLT1323" s="885"/>
      <c r="FLU1323" s="885"/>
      <c r="FLV1323" s="885"/>
      <c r="FLW1323" s="885"/>
      <c r="FLX1323" s="885"/>
      <c r="FLY1323" s="885"/>
      <c r="FLZ1323" s="885"/>
      <c r="FMA1323" s="885"/>
      <c r="FMB1323" s="885"/>
      <c r="FMC1323" s="885"/>
      <c r="FMD1323" s="885"/>
      <c r="FME1323" s="885"/>
      <c r="FMF1323" s="885"/>
      <c r="FMG1323" s="885"/>
      <c r="FMH1323" s="885"/>
      <c r="FMI1323" s="885"/>
      <c r="FMJ1323" s="885"/>
      <c r="FMK1323" s="885"/>
      <c r="FML1323" s="885"/>
      <c r="FMM1323" s="885"/>
      <c r="FMN1323" s="885"/>
      <c r="FMO1323" s="885"/>
      <c r="FMP1323" s="885"/>
      <c r="FMQ1323" s="885"/>
      <c r="FMR1323" s="885"/>
      <c r="FMS1323" s="885"/>
      <c r="FMT1323" s="885"/>
      <c r="FMU1323" s="885"/>
      <c r="FMV1323" s="885"/>
      <c r="FMW1323" s="885"/>
      <c r="FMX1323" s="885"/>
      <c r="FMY1323" s="885"/>
      <c r="FMZ1323" s="885"/>
      <c r="FNA1323" s="885"/>
      <c r="FNB1323" s="885"/>
      <c r="FNC1323" s="885"/>
      <c r="FND1323" s="885"/>
      <c r="FNE1323" s="885"/>
      <c r="FNF1323" s="885"/>
      <c r="FNG1323" s="885"/>
      <c r="FNH1323" s="885"/>
      <c r="FNI1323" s="885"/>
      <c r="FNJ1323" s="885"/>
      <c r="FNK1323" s="885"/>
      <c r="FNL1323" s="885"/>
      <c r="FNM1323" s="885"/>
      <c r="FNN1323" s="885"/>
      <c r="FNO1323" s="885"/>
      <c r="FNP1323" s="885"/>
      <c r="FNQ1323" s="885"/>
      <c r="FNR1323" s="885"/>
      <c r="FNS1323" s="885"/>
      <c r="FNT1323" s="885"/>
      <c r="FNU1323" s="885"/>
      <c r="FNV1323" s="885"/>
      <c r="FNW1323" s="885"/>
      <c r="FNX1323" s="885"/>
      <c r="FNY1323" s="885"/>
      <c r="FNZ1323" s="885"/>
      <c r="FOA1323" s="885"/>
      <c r="FOB1323" s="885"/>
      <c r="FOC1323" s="885"/>
      <c r="FOD1323" s="885"/>
      <c r="FOE1323" s="885"/>
      <c r="FOF1323" s="885"/>
      <c r="FOG1323" s="885"/>
      <c r="FOH1323" s="885"/>
      <c r="FOI1323" s="885"/>
      <c r="FOJ1323" s="885"/>
      <c r="FOK1323" s="885"/>
      <c r="FOL1323" s="885"/>
      <c r="FOM1323" s="885"/>
      <c r="FON1323" s="885"/>
      <c r="FOO1323" s="885"/>
      <c r="FOP1323" s="885"/>
      <c r="FOQ1323" s="885"/>
      <c r="FOR1323" s="885"/>
      <c r="FOS1323" s="885"/>
      <c r="FOT1323" s="885"/>
      <c r="FOU1323" s="885"/>
      <c r="FOV1323" s="885"/>
      <c r="FOW1323" s="885"/>
      <c r="FOX1323" s="885"/>
      <c r="FOY1323" s="885"/>
      <c r="FOZ1323" s="885"/>
      <c r="FPA1323" s="885"/>
      <c r="FPB1323" s="885"/>
      <c r="FPC1323" s="885"/>
      <c r="FPD1323" s="885"/>
      <c r="FPE1323" s="885"/>
      <c r="FPF1323" s="885"/>
      <c r="FPG1323" s="885"/>
      <c r="FPH1323" s="885"/>
      <c r="FPI1323" s="885"/>
      <c r="FPJ1323" s="885"/>
      <c r="FPK1323" s="885"/>
      <c r="FPL1323" s="885"/>
      <c r="FPM1323" s="885"/>
      <c r="FPN1323" s="885"/>
      <c r="FPO1323" s="885"/>
      <c r="FPP1323" s="885"/>
      <c r="FPQ1323" s="885"/>
      <c r="FPR1323" s="885"/>
      <c r="FPS1323" s="885"/>
      <c r="FPT1323" s="885"/>
      <c r="FPU1323" s="885"/>
      <c r="FPV1323" s="885"/>
      <c r="FPW1323" s="885"/>
      <c r="FPX1323" s="885"/>
      <c r="FPY1323" s="885"/>
      <c r="FPZ1323" s="885"/>
      <c r="FQA1323" s="885"/>
      <c r="FQB1323" s="885"/>
      <c r="FQC1323" s="885"/>
      <c r="FQD1323" s="885"/>
      <c r="FQE1323" s="885"/>
      <c r="FQF1323" s="885"/>
      <c r="FQG1323" s="885"/>
      <c r="FQH1323" s="885"/>
      <c r="FQI1323" s="885"/>
      <c r="FQJ1323" s="885"/>
      <c r="FQK1323" s="885"/>
      <c r="FQL1323" s="885"/>
      <c r="FQM1323" s="885"/>
      <c r="FQN1323" s="885"/>
      <c r="FQO1323" s="885"/>
      <c r="FQP1323" s="885"/>
      <c r="FQQ1323" s="885"/>
      <c r="FQR1323" s="885"/>
      <c r="FQS1323" s="885"/>
      <c r="FQT1323" s="885"/>
      <c r="FQU1323" s="885"/>
      <c r="FQV1323" s="885"/>
      <c r="FQW1323" s="885"/>
      <c r="FQX1323" s="885"/>
      <c r="FQY1323" s="885"/>
      <c r="FQZ1323" s="885"/>
      <c r="FRA1323" s="885"/>
      <c r="FRB1323" s="885"/>
      <c r="FRC1323" s="885"/>
      <c r="FRD1323" s="885"/>
      <c r="FRE1323" s="885"/>
      <c r="FRF1323" s="885"/>
      <c r="FRG1323" s="885"/>
      <c r="FRH1323" s="885"/>
      <c r="FRI1323" s="885"/>
      <c r="FRJ1323" s="885"/>
      <c r="FRK1323" s="885"/>
      <c r="FRL1323" s="885"/>
      <c r="FRM1323" s="885"/>
      <c r="FRN1323" s="885"/>
      <c r="FRO1323" s="885"/>
      <c r="FRP1323" s="885"/>
      <c r="FRQ1323" s="885"/>
      <c r="FRR1323" s="885"/>
      <c r="FRS1323" s="885"/>
      <c r="FRT1323" s="885"/>
      <c r="FRU1323" s="885"/>
      <c r="FRV1323" s="885"/>
      <c r="FRW1323" s="885"/>
      <c r="FRX1323" s="885"/>
      <c r="FRY1323" s="885"/>
      <c r="FRZ1323" s="885"/>
      <c r="FSA1323" s="885"/>
      <c r="FSB1323" s="885"/>
      <c r="FSC1323" s="885"/>
      <c r="FSD1323" s="885"/>
      <c r="FSE1323" s="885"/>
      <c r="FSF1323" s="885"/>
      <c r="FSG1323" s="885"/>
      <c r="FSH1323" s="885"/>
      <c r="FSI1323" s="885"/>
      <c r="FSJ1323" s="885"/>
      <c r="FSK1323" s="885"/>
      <c r="FSL1323" s="885"/>
      <c r="FSM1323" s="885"/>
      <c r="FSN1323" s="885"/>
      <c r="FSO1323" s="885"/>
      <c r="FSP1323" s="885"/>
      <c r="FSQ1323" s="885"/>
      <c r="FSR1323" s="885"/>
      <c r="FSS1323" s="885"/>
      <c r="FST1323" s="885"/>
      <c r="FSU1323" s="885"/>
      <c r="FSV1323" s="885"/>
      <c r="FSW1323" s="885"/>
      <c r="FSX1323" s="885"/>
      <c r="FSY1323" s="885"/>
      <c r="FSZ1323" s="885"/>
      <c r="FTA1323" s="885"/>
      <c r="FTB1323" s="885"/>
      <c r="FTC1323" s="885"/>
      <c r="FTD1323" s="885"/>
      <c r="FTE1323" s="885"/>
      <c r="FTF1323" s="885"/>
      <c r="FTG1323" s="885"/>
      <c r="FTH1323" s="885"/>
      <c r="FTI1323" s="885"/>
      <c r="FTJ1323" s="885"/>
      <c r="FTK1323" s="885"/>
      <c r="FTL1323" s="885"/>
      <c r="FTM1323" s="885"/>
      <c r="FTN1323" s="885"/>
      <c r="FTO1323" s="885"/>
      <c r="FTP1323" s="885"/>
      <c r="FTQ1323" s="885"/>
      <c r="FTR1323" s="885"/>
      <c r="FTS1323" s="885"/>
      <c r="FTT1323" s="885"/>
      <c r="FTU1323" s="885"/>
      <c r="FTV1323" s="885"/>
      <c r="FTW1323" s="885"/>
      <c r="FTX1323" s="885"/>
      <c r="FTY1323" s="885"/>
      <c r="FTZ1323" s="885"/>
      <c r="FUA1323" s="885"/>
      <c r="FUB1323" s="885"/>
      <c r="FUC1323" s="885"/>
      <c r="FUD1323" s="885"/>
      <c r="FUE1323" s="885"/>
      <c r="FUF1323" s="885"/>
      <c r="FUG1323" s="885"/>
      <c r="FUH1323" s="885"/>
      <c r="FUI1323" s="885"/>
      <c r="FUJ1323" s="885"/>
      <c r="FUK1323" s="885"/>
      <c r="FUL1323" s="885"/>
      <c r="FUM1323" s="885"/>
      <c r="FUN1323" s="885"/>
      <c r="FUO1323" s="885"/>
      <c r="FUP1323" s="885"/>
      <c r="FUQ1323" s="885"/>
      <c r="FUR1323" s="885"/>
      <c r="FUS1323" s="885"/>
      <c r="FUT1323" s="885"/>
      <c r="FUU1323" s="885"/>
      <c r="FUV1323" s="885"/>
      <c r="FUW1323" s="885"/>
      <c r="FUX1323" s="885"/>
      <c r="FUY1323" s="885"/>
      <c r="FUZ1323" s="885"/>
      <c r="FVA1323" s="885"/>
      <c r="FVB1323" s="885"/>
      <c r="FVC1323" s="885"/>
      <c r="FVD1323" s="885"/>
      <c r="FVE1323" s="885"/>
      <c r="FVF1323" s="885"/>
      <c r="FVG1323" s="885"/>
      <c r="FVH1323" s="885"/>
      <c r="FVI1323" s="885"/>
      <c r="FVJ1323" s="885"/>
      <c r="FVK1323" s="885"/>
      <c r="FVL1323" s="885"/>
      <c r="FVM1323" s="885"/>
      <c r="FVN1323" s="885"/>
      <c r="FVO1323" s="885"/>
      <c r="FVP1323" s="885"/>
      <c r="FVQ1323" s="885"/>
      <c r="FVR1323" s="885"/>
      <c r="FVS1323" s="885"/>
      <c r="FVT1323" s="885"/>
      <c r="FVU1323" s="885"/>
      <c r="FVV1323" s="885"/>
      <c r="FVW1323" s="885"/>
      <c r="FVX1323" s="885"/>
      <c r="FVY1323" s="885"/>
      <c r="FVZ1323" s="885"/>
      <c r="FWA1323" s="885"/>
      <c r="FWB1323" s="885"/>
      <c r="FWC1323" s="885"/>
      <c r="FWD1323" s="885"/>
      <c r="FWE1323" s="885"/>
      <c r="FWF1323" s="885"/>
      <c r="FWG1323" s="885"/>
      <c r="FWH1323" s="885"/>
      <c r="FWI1323" s="885"/>
      <c r="FWJ1323" s="885"/>
      <c r="FWK1323" s="885"/>
      <c r="FWL1323" s="885"/>
      <c r="FWM1323" s="885"/>
      <c r="FWN1323" s="885"/>
      <c r="FWO1323" s="885"/>
      <c r="FWP1323" s="885"/>
      <c r="FWQ1323" s="885"/>
      <c r="FWR1323" s="885"/>
      <c r="FWS1323" s="885"/>
      <c r="FWT1323" s="885"/>
      <c r="FWU1323" s="885"/>
      <c r="FWV1323" s="885"/>
      <c r="FWW1323" s="885"/>
      <c r="FWX1323" s="885"/>
      <c r="FWY1323" s="885"/>
      <c r="FWZ1323" s="885"/>
      <c r="FXA1323" s="885"/>
      <c r="FXB1323" s="885"/>
      <c r="FXC1323" s="885"/>
      <c r="FXD1323" s="885"/>
      <c r="FXE1323" s="885"/>
      <c r="FXF1323" s="885"/>
      <c r="FXG1323" s="885"/>
      <c r="FXH1323" s="885"/>
      <c r="FXI1323" s="885"/>
      <c r="FXJ1323" s="885"/>
      <c r="FXK1323" s="885"/>
      <c r="FXL1323" s="885"/>
      <c r="FXM1323" s="885"/>
      <c r="FXN1323" s="885"/>
      <c r="FXO1323" s="885"/>
      <c r="FXP1323" s="885"/>
      <c r="FXQ1323" s="885"/>
      <c r="FXR1323" s="885"/>
      <c r="FXS1323" s="885"/>
      <c r="FXT1323" s="885"/>
      <c r="FXU1323" s="885"/>
      <c r="FXV1323" s="885"/>
      <c r="FXW1323" s="885"/>
      <c r="FXX1323" s="885"/>
      <c r="FXY1323" s="885"/>
      <c r="FXZ1323" s="885"/>
      <c r="FYA1323" s="885"/>
      <c r="FYB1323" s="885"/>
      <c r="FYC1323" s="885"/>
      <c r="FYD1323" s="885"/>
      <c r="FYE1323" s="885"/>
      <c r="FYF1323" s="885"/>
      <c r="FYG1323" s="885"/>
      <c r="FYH1323" s="885"/>
      <c r="FYI1323" s="885"/>
      <c r="FYJ1323" s="885"/>
      <c r="FYK1323" s="885"/>
      <c r="FYL1323" s="885"/>
      <c r="FYM1323" s="885"/>
      <c r="FYN1323" s="885"/>
      <c r="FYO1323" s="885"/>
      <c r="FYP1323" s="885"/>
      <c r="FYQ1323" s="885"/>
      <c r="FYR1323" s="885"/>
      <c r="FYS1323" s="885"/>
      <c r="FYT1323" s="885"/>
      <c r="FYU1323" s="885"/>
      <c r="FYV1323" s="885"/>
      <c r="FYW1323" s="885"/>
      <c r="FYX1323" s="885"/>
      <c r="FYY1323" s="885"/>
      <c r="FYZ1323" s="885"/>
      <c r="FZA1323" s="885"/>
      <c r="FZB1323" s="885"/>
      <c r="FZC1323" s="885"/>
      <c r="FZD1323" s="885"/>
      <c r="FZE1323" s="885"/>
      <c r="FZF1323" s="885"/>
      <c r="FZG1323" s="885"/>
      <c r="FZH1323" s="885"/>
      <c r="FZI1323" s="885"/>
      <c r="FZJ1323" s="885"/>
      <c r="FZK1323" s="885"/>
      <c r="FZL1323" s="885"/>
      <c r="FZM1323" s="885"/>
      <c r="FZN1323" s="885"/>
      <c r="FZO1323" s="885"/>
      <c r="FZP1323" s="885"/>
      <c r="FZQ1323" s="885"/>
      <c r="FZR1323" s="885"/>
      <c r="FZS1323" s="885"/>
      <c r="FZT1323" s="885"/>
      <c r="FZU1323" s="885"/>
      <c r="FZV1323" s="885"/>
      <c r="FZW1323" s="885"/>
      <c r="FZX1323" s="885"/>
      <c r="FZY1323" s="885"/>
      <c r="FZZ1323" s="885"/>
      <c r="GAA1323" s="885"/>
      <c r="GAB1323" s="885"/>
      <c r="GAC1323" s="885"/>
      <c r="GAD1323" s="885"/>
      <c r="GAE1323" s="885"/>
      <c r="GAF1323" s="885"/>
      <c r="GAG1323" s="885"/>
      <c r="GAH1323" s="885"/>
      <c r="GAI1323" s="885"/>
      <c r="GAJ1323" s="885"/>
      <c r="GAK1323" s="885"/>
      <c r="GAL1323" s="885"/>
      <c r="GAM1323" s="885"/>
      <c r="GAN1323" s="885"/>
      <c r="GAO1323" s="885"/>
      <c r="GAP1323" s="885"/>
      <c r="GAQ1323" s="885"/>
      <c r="GAR1323" s="885"/>
      <c r="GAS1323" s="885"/>
      <c r="GAT1323" s="885"/>
      <c r="GAU1323" s="885"/>
      <c r="GAV1323" s="885"/>
      <c r="GAW1323" s="885"/>
      <c r="GAX1323" s="885"/>
      <c r="GAY1323" s="885"/>
      <c r="GAZ1323" s="885"/>
      <c r="GBA1323" s="885"/>
      <c r="GBB1323" s="885"/>
      <c r="GBC1323" s="885"/>
      <c r="GBD1323" s="885"/>
      <c r="GBE1323" s="885"/>
      <c r="GBF1323" s="885"/>
      <c r="GBG1323" s="885"/>
      <c r="GBH1323" s="885"/>
      <c r="GBI1323" s="885"/>
      <c r="GBJ1323" s="885"/>
      <c r="GBK1323" s="885"/>
      <c r="GBL1323" s="885"/>
      <c r="GBM1323" s="885"/>
      <c r="GBN1323" s="885"/>
      <c r="GBO1323" s="885"/>
      <c r="GBP1323" s="885"/>
      <c r="GBQ1323" s="885"/>
      <c r="GBR1323" s="885"/>
      <c r="GBS1323" s="885"/>
      <c r="GBT1323" s="885"/>
      <c r="GBU1323" s="885"/>
      <c r="GBV1323" s="885"/>
      <c r="GBW1323" s="885"/>
      <c r="GBX1323" s="885"/>
      <c r="GBY1323" s="885"/>
      <c r="GBZ1323" s="885"/>
      <c r="GCA1323" s="885"/>
      <c r="GCB1323" s="885"/>
      <c r="GCC1323" s="885"/>
      <c r="GCD1323" s="885"/>
      <c r="GCE1323" s="885"/>
      <c r="GCF1323" s="885"/>
      <c r="GCG1323" s="885"/>
      <c r="GCH1323" s="885"/>
      <c r="GCI1323" s="885"/>
      <c r="GCJ1323" s="885"/>
      <c r="GCK1323" s="885"/>
      <c r="GCL1323" s="885"/>
      <c r="GCM1323" s="885"/>
      <c r="GCN1323" s="885"/>
      <c r="GCO1323" s="885"/>
      <c r="GCP1323" s="885"/>
      <c r="GCQ1323" s="885"/>
      <c r="GCR1323" s="885"/>
      <c r="GCS1323" s="885"/>
      <c r="GCT1323" s="885"/>
      <c r="GCU1323" s="885"/>
      <c r="GCV1323" s="885"/>
      <c r="GCW1323" s="885"/>
      <c r="GCX1323" s="885"/>
      <c r="GCY1323" s="885"/>
      <c r="GCZ1323" s="885"/>
      <c r="GDA1323" s="885"/>
      <c r="GDB1323" s="885"/>
      <c r="GDC1323" s="885"/>
      <c r="GDD1323" s="885"/>
      <c r="GDE1323" s="885"/>
      <c r="GDF1323" s="885"/>
      <c r="GDG1323" s="885"/>
      <c r="GDH1323" s="885"/>
      <c r="GDI1323" s="885"/>
      <c r="GDJ1323" s="885"/>
      <c r="GDK1323" s="885"/>
      <c r="GDL1323" s="885"/>
      <c r="GDM1323" s="885"/>
      <c r="GDN1323" s="885"/>
      <c r="GDO1323" s="885"/>
      <c r="GDP1323" s="885"/>
      <c r="GDQ1323" s="885"/>
      <c r="GDR1323" s="885"/>
      <c r="GDS1323" s="885"/>
      <c r="GDT1323" s="885"/>
      <c r="GDU1323" s="885"/>
      <c r="GDV1323" s="885"/>
      <c r="GDW1323" s="885"/>
      <c r="GDX1323" s="885"/>
      <c r="GDY1323" s="885"/>
      <c r="GDZ1323" s="885"/>
      <c r="GEA1323" s="885"/>
      <c r="GEB1323" s="885"/>
      <c r="GEC1323" s="885"/>
      <c r="GED1323" s="885"/>
      <c r="GEE1323" s="885"/>
      <c r="GEF1323" s="885"/>
      <c r="GEG1323" s="885"/>
      <c r="GEH1323" s="885"/>
      <c r="GEI1323" s="885"/>
      <c r="GEJ1323" s="885"/>
      <c r="GEK1323" s="885"/>
      <c r="GEL1323" s="885"/>
      <c r="GEM1323" s="885"/>
      <c r="GEN1323" s="885"/>
      <c r="GEO1323" s="885"/>
      <c r="GEP1323" s="885"/>
      <c r="GEQ1323" s="885"/>
      <c r="GER1323" s="885"/>
      <c r="GES1323" s="885"/>
      <c r="GET1323" s="885"/>
      <c r="GEU1323" s="885"/>
      <c r="GEV1323" s="885"/>
      <c r="GEW1323" s="885"/>
      <c r="GEX1323" s="885"/>
      <c r="GEY1323" s="885"/>
      <c r="GEZ1323" s="885"/>
      <c r="GFA1323" s="885"/>
      <c r="GFB1323" s="885"/>
      <c r="GFC1323" s="885"/>
      <c r="GFD1323" s="885"/>
      <c r="GFE1323" s="885"/>
      <c r="GFF1323" s="885"/>
      <c r="GFG1323" s="885"/>
      <c r="GFH1323" s="885"/>
      <c r="GFI1323" s="885"/>
      <c r="GFJ1323" s="885"/>
      <c r="GFK1323" s="885"/>
      <c r="GFL1323" s="885"/>
      <c r="GFM1323" s="885"/>
      <c r="GFN1323" s="885"/>
      <c r="GFO1323" s="885"/>
      <c r="GFP1323" s="885"/>
      <c r="GFQ1323" s="885"/>
      <c r="GFR1323" s="885"/>
      <c r="GFS1323" s="885"/>
      <c r="GFT1323" s="885"/>
      <c r="GFU1323" s="885"/>
      <c r="GFV1323" s="885"/>
      <c r="GFW1323" s="885"/>
      <c r="GFX1323" s="885"/>
      <c r="GFY1323" s="885"/>
      <c r="GFZ1323" s="885"/>
      <c r="GGA1323" s="885"/>
      <c r="GGB1323" s="885"/>
      <c r="GGC1323" s="885"/>
      <c r="GGD1323" s="885"/>
      <c r="GGE1323" s="885"/>
      <c r="GGF1323" s="885"/>
      <c r="GGG1323" s="885"/>
      <c r="GGH1323" s="885"/>
      <c r="GGI1323" s="885"/>
      <c r="GGJ1323" s="885"/>
      <c r="GGK1323" s="885"/>
      <c r="GGL1323" s="885"/>
      <c r="GGM1323" s="885"/>
      <c r="GGN1323" s="885"/>
      <c r="GGO1323" s="885"/>
      <c r="GGP1323" s="885"/>
      <c r="GGQ1323" s="885"/>
      <c r="GGR1323" s="885"/>
      <c r="GGS1323" s="885"/>
      <c r="GGT1323" s="885"/>
      <c r="GGU1323" s="885"/>
      <c r="GGV1323" s="885"/>
      <c r="GGW1323" s="885"/>
      <c r="GGX1323" s="885"/>
      <c r="GGY1323" s="885"/>
      <c r="GGZ1323" s="885"/>
      <c r="GHA1323" s="885"/>
      <c r="GHB1323" s="885"/>
      <c r="GHC1323" s="885"/>
      <c r="GHD1323" s="885"/>
      <c r="GHE1323" s="885"/>
      <c r="GHF1323" s="885"/>
      <c r="GHG1323" s="885"/>
      <c r="GHH1323" s="885"/>
      <c r="GHI1323" s="885"/>
      <c r="GHJ1323" s="885"/>
      <c r="GHK1323" s="885"/>
      <c r="GHL1323" s="885"/>
      <c r="GHM1323" s="885"/>
      <c r="GHN1323" s="885"/>
      <c r="GHO1323" s="885"/>
      <c r="GHP1323" s="885"/>
      <c r="GHQ1323" s="885"/>
      <c r="GHR1323" s="885"/>
      <c r="GHS1323" s="885"/>
      <c r="GHT1323" s="885"/>
      <c r="GHU1323" s="885"/>
      <c r="GHV1323" s="885"/>
      <c r="GHW1323" s="885"/>
      <c r="GHX1323" s="885"/>
      <c r="GHY1323" s="885"/>
      <c r="GHZ1323" s="885"/>
      <c r="GIA1323" s="885"/>
      <c r="GIB1323" s="885"/>
      <c r="GIC1323" s="885"/>
      <c r="GID1323" s="885"/>
      <c r="GIE1323" s="885"/>
      <c r="GIF1323" s="885"/>
      <c r="GIG1323" s="885"/>
      <c r="GIH1323" s="885"/>
      <c r="GII1323" s="885"/>
      <c r="GIJ1323" s="885"/>
      <c r="GIK1323" s="885"/>
      <c r="GIL1323" s="885"/>
      <c r="GIM1323" s="885"/>
      <c r="GIN1323" s="885"/>
      <c r="GIO1323" s="885"/>
      <c r="GIP1323" s="885"/>
      <c r="GIQ1323" s="885"/>
      <c r="GIR1323" s="885"/>
      <c r="GIS1323" s="885"/>
      <c r="GIT1323" s="885"/>
      <c r="GIU1323" s="885"/>
      <c r="GIV1323" s="885"/>
      <c r="GIW1323" s="885"/>
      <c r="GIX1323" s="885"/>
      <c r="GIY1323" s="885"/>
      <c r="GIZ1323" s="885"/>
      <c r="GJA1323" s="885"/>
      <c r="GJB1323" s="885"/>
      <c r="GJC1323" s="885"/>
      <c r="GJD1323" s="885"/>
      <c r="GJE1323" s="885"/>
      <c r="GJF1323" s="885"/>
      <c r="GJG1323" s="885"/>
      <c r="GJH1323" s="885"/>
      <c r="GJI1323" s="885"/>
      <c r="GJJ1323" s="885"/>
      <c r="GJK1323" s="885"/>
      <c r="GJL1323" s="885"/>
      <c r="GJM1323" s="885"/>
      <c r="GJN1323" s="885"/>
      <c r="GJO1323" s="885"/>
      <c r="GJP1323" s="885"/>
      <c r="GJQ1323" s="885"/>
      <c r="GJR1323" s="885"/>
      <c r="GJS1323" s="885"/>
      <c r="GJT1323" s="885"/>
      <c r="GJU1323" s="885"/>
      <c r="GJV1323" s="885"/>
      <c r="GJW1323" s="885"/>
      <c r="GJX1323" s="885"/>
      <c r="GJY1323" s="885"/>
      <c r="GJZ1323" s="885"/>
      <c r="GKA1323" s="885"/>
      <c r="GKB1323" s="885"/>
      <c r="GKC1323" s="885"/>
      <c r="GKD1323" s="885"/>
      <c r="GKE1323" s="885"/>
      <c r="GKF1323" s="885"/>
      <c r="GKG1323" s="885"/>
      <c r="GKH1323" s="885"/>
      <c r="GKI1323" s="885"/>
      <c r="GKJ1323" s="885"/>
      <c r="GKK1323" s="885"/>
      <c r="GKL1323" s="885"/>
      <c r="GKM1323" s="885"/>
      <c r="GKN1323" s="885"/>
      <c r="GKO1323" s="885"/>
      <c r="GKP1323" s="885"/>
      <c r="GKQ1323" s="885"/>
      <c r="GKR1323" s="885"/>
      <c r="GKS1323" s="885"/>
      <c r="GKT1323" s="885"/>
      <c r="GKU1323" s="885"/>
      <c r="GKV1323" s="885"/>
      <c r="GKW1323" s="885"/>
      <c r="GKX1323" s="885"/>
      <c r="GKY1323" s="885"/>
      <c r="GKZ1323" s="885"/>
      <c r="GLA1323" s="885"/>
      <c r="GLB1323" s="885"/>
      <c r="GLC1323" s="885"/>
      <c r="GLD1323" s="885"/>
      <c r="GLE1323" s="885"/>
      <c r="GLF1323" s="885"/>
      <c r="GLG1323" s="885"/>
      <c r="GLH1323" s="885"/>
      <c r="GLI1323" s="885"/>
      <c r="GLJ1323" s="885"/>
      <c r="GLK1323" s="885"/>
      <c r="GLL1323" s="885"/>
      <c r="GLM1323" s="885"/>
      <c r="GLN1323" s="885"/>
      <c r="GLO1323" s="885"/>
      <c r="GLP1323" s="885"/>
      <c r="GLQ1323" s="885"/>
      <c r="GLR1323" s="885"/>
      <c r="GLS1323" s="885"/>
      <c r="GLT1323" s="885"/>
      <c r="GLU1323" s="885"/>
      <c r="GLV1323" s="885"/>
      <c r="GLW1323" s="885"/>
      <c r="GLX1323" s="885"/>
      <c r="GLY1323" s="885"/>
      <c r="GLZ1323" s="885"/>
      <c r="GMA1323" s="885"/>
      <c r="GMB1323" s="885"/>
      <c r="GMC1323" s="885"/>
      <c r="GMD1323" s="885"/>
      <c r="GME1323" s="885"/>
      <c r="GMF1323" s="885"/>
      <c r="GMG1323" s="885"/>
      <c r="GMH1323" s="885"/>
      <c r="GMI1323" s="885"/>
      <c r="GMJ1323" s="885"/>
      <c r="GMK1323" s="885"/>
      <c r="GML1323" s="885"/>
      <c r="GMM1323" s="885"/>
      <c r="GMN1323" s="885"/>
      <c r="GMO1323" s="885"/>
      <c r="GMP1323" s="885"/>
      <c r="GMQ1323" s="885"/>
      <c r="GMR1323" s="885"/>
      <c r="GMS1323" s="885"/>
      <c r="GMT1323" s="885"/>
      <c r="GMU1323" s="885"/>
      <c r="GMV1323" s="885"/>
      <c r="GMW1323" s="885"/>
      <c r="GMX1323" s="885"/>
      <c r="GMY1323" s="885"/>
      <c r="GMZ1323" s="885"/>
      <c r="GNA1323" s="885"/>
      <c r="GNB1323" s="885"/>
      <c r="GNC1323" s="885"/>
      <c r="GND1323" s="885"/>
      <c r="GNE1323" s="885"/>
      <c r="GNF1323" s="885"/>
      <c r="GNG1323" s="885"/>
      <c r="GNH1323" s="885"/>
      <c r="GNI1323" s="885"/>
      <c r="GNJ1323" s="885"/>
      <c r="GNK1323" s="885"/>
      <c r="GNL1323" s="885"/>
      <c r="GNM1323" s="885"/>
      <c r="GNN1323" s="885"/>
      <c r="GNO1323" s="885"/>
      <c r="GNP1323" s="885"/>
      <c r="GNQ1323" s="885"/>
      <c r="GNR1323" s="885"/>
      <c r="GNS1323" s="885"/>
      <c r="GNT1323" s="885"/>
      <c r="GNU1323" s="885"/>
      <c r="GNV1323" s="885"/>
      <c r="GNW1323" s="885"/>
      <c r="GNX1323" s="885"/>
      <c r="GNY1323" s="885"/>
      <c r="GNZ1323" s="885"/>
      <c r="GOA1323" s="885"/>
      <c r="GOB1323" s="885"/>
      <c r="GOC1323" s="885"/>
      <c r="GOD1323" s="885"/>
      <c r="GOE1323" s="885"/>
      <c r="GOF1323" s="885"/>
      <c r="GOG1323" s="885"/>
      <c r="GOH1323" s="885"/>
      <c r="GOI1323" s="885"/>
      <c r="GOJ1323" s="885"/>
      <c r="GOK1323" s="885"/>
      <c r="GOL1323" s="885"/>
      <c r="GOM1323" s="885"/>
      <c r="GON1323" s="885"/>
      <c r="GOO1323" s="885"/>
      <c r="GOP1323" s="885"/>
      <c r="GOQ1323" s="885"/>
      <c r="GOR1323" s="885"/>
      <c r="GOS1323" s="885"/>
      <c r="GOT1323" s="885"/>
      <c r="GOU1323" s="885"/>
      <c r="GOV1323" s="885"/>
      <c r="GOW1323" s="885"/>
      <c r="GOX1323" s="885"/>
      <c r="GOY1323" s="885"/>
      <c r="GOZ1323" s="885"/>
      <c r="GPA1323" s="885"/>
      <c r="GPB1323" s="885"/>
      <c r="GPC1323" s="885"/>
      <c r="GPD1323" s="885"/>
      <c r="GPE1323" s="885"/>
      <c r="GPF1323" s="885"/>
      <c r="GPG1323" s="885"/>
      <c r="GPH1323" s="885"/>
      <c r="GPI1323" s="885"/>
      <c r="GPJ1323" s="885"/>
      <c r="GPK1323" s="885"/>
      <c r="GPL1323" s="885"/>
      <c r="GPM1323" s="885"/>
      <c r="GPN1323" s="885"/>
      <c r="GPO1323" s="885"/>
      <c r="GPP1323" s="885"/>
      <c r="GPQ1323" s="885"/>
      <c r="GPR1323" s="885"/>
      <c r="GPS1323" s="885"/>
      <c r="GPT1323" s="885"/>
      <c r="GPU1323" s="885"/>
      <c r="GPV1323" s="885"/>
      <c r="GPW1323" s="885"/>
      <c r="GPX1323" s="885"/>
      <c r="GPY1323" s="885"/>
      <c r="GPZ1323" s="885"/>
      <c r="GQA1323" s="885"/>
      <c r="GQB1323" s="885"/>
      <c r="GQC1323" s="885"/>
      <c r="GQD1323" s="885"/>
      <c r="GQE1323" s="885"/>
      <c r="GQF1323" s="885"/>
      <c r="GQG1323" s="885"/>
      <c r="GQH1323" s="885"/>
      <c r="GQI1323" s="885"/>
      <c r="GQJ1323" s="885"/>
      <c r="GQK1323" s="885"/>
      <c r="GQL1323" s="885"/>
      <c r="GQM1323" s="885"/>
      <c r="GQN1323" s="885"/>
      <c r="GQO1323" s="885"/>
      <c r="GQP1323" s="885"/>
      <c r="GQQ1323" s="885"/>
      <c r="GQR1323" s="885"/>
      <c r="GQS1323" s="885"/>
      <c r="GQT1323" s="885"/>
      <c r="GQU1323" s="885"/>
      <c r="GQV1323" s="885"/>
      <c r="GQW1323" s="885"/>
      <c r="GQX1323" s="885"/>
      <c r="GQY1323" s="885"/>
      <c r="GQZ1323" s="885"/>
      <c r="GRA1323" s="885"/>
      <c r="GRB1323" s="885"/>
      <c r="GRC1323" s="885"/>
      <c r="GRD1323" s="885"/>
      <c r="GRE1323" s="885"/>
      <c r="GRF1323" s="885"/>
      <c r="GRG1323" s="885"/>
      <c r="GRH1323" s="885"/>
      <c r="GRI1323" s="885"/>
      <c r="GRJ1323" s="885"/>
      <c r="GRK1323" s="885"/>
      <c r="GRL1323" s="885"/>
      <c r="GRM1323" s="885"/>
      <c r="GRN1323" s="885"/>
      <c r="GRO1323" s="885"/>
      <c r="GRP1323" s="885"/>
      <c r="GRQ1323" s="885"/>
      <c r="GRR1323" s="885"/>
      <c r="GRS1323" s="885"/>
      <c r="GRT1323" s="885"/>
      <c r="GRU1323" s="885"/>
      <c r="GRV1323" s="885"/>
      <c r="GRW1323" s="885"/>
      <c r="GRX1323" s="885"/>
      <c r="GRY1323" s="885"/>
      <c r="GRZ1323" s="885"/>
      <c r="GSA1323" s="885"/>
      <c r="GSB1323" s="885"/>
      <c r="GSC1323" s="885"/>
      <c r="GSD1323" s="885"/>
      <c r="GSE1323" s="885"/>
      <c r="GSF1323" s="885"/>
      <c r="GSG1323" s="885"/>
      <c r="GSH1323" s="885"/>
      <c r="GSI1323" s="885"/>
      <c r="GSJ1323" s="885"/>
      <c r="GSK1323" s="885"/>
      <c r="GSL1323" s="885"/>
      <c r="GSM1323" s="885"/>
      <c r="GSN1323" s="885"/>
      <c r="GSO1323" s="885"/>
      <c r="GSP1323" s="885"/>
      <c r="GSQ1323" s="885"/>
      <c r="GSR1323" s="885"/>
      <c r="GSS1323" s="885"/>
      <c r="GST1323" s="885"/>
      <c r="GSU1323" s="885"/>
      <c r="GSV1323" s="885"/>
      <c r="GSW1323" s="885"/>
      <c r="GSX1323" s="885"/>
      <c r="GSY1323" s="885"/>
      <c r="GSZ1323" s="885"/>
      <c r="GTA1323" s="885"/>
      <c r="GTB1323" s="885"/>
      <c r="GTC1323" s="885"/>
      <c r="GTD1323" s="885"/>
      <c r="GTE1323" s="885"/>
      <c r="GTF1323" s="885"/>
      <c r="GTG1323" s="885"/>
      <c r="GTH1323" s="885"/>
      <c r="GTI1323" s="885"/>
      <c r="GTJ1323" s="885"/>
      <c r="GTK1323" s="885"/>
      <c r="GTL1323" s="885"/>
      <c r="GTM1323" s="885"/>
      <c r="GTN1323" s="885"/>
      <c r="GTO1323" s="885"/>
      <c r="GTP1323" s="885"/>
      <c r="GTQ1323" s="885"/>
      <c r="GTR1323" s="885"/>
      <c r="GTS1323" s="885"/>
      <c r="GTT1323" s="885"/>
      <c r="GTU1323" s="885"/>
      <c r="GTV1323" s="885"/>
      <c r="GTW1323" s="885"/>
      <c r="GTX1323" s="885"/>
      <c r="GTY1323" s="885"/>
      <c r="GTZ1323" s="885"/>
      <c r="GUA1323" s="885"/>
      <c r="GUB1323" s="885"/>
      <c r="GUC1323" s="885"/>
      <c r="GUD1323" s="885"/>
      <c r="GUE1323" s="885"/>
      <c r="GUF1323" s="885"/>
      <c r="GUG1323" s="885"/>
      <c r="GUH1323" s="885"/>
      <c r="GUI1323" s="885"/>
      <c r="GUJ1323" s="885"/>
      <c r="GUK1323" s="885"/>
      <c r="GUL1323" s="885"/>
      <c r="GUM1323" s="885"/>
      <c r="GUN1323" s="885"/>
      <c r="GUO1323" s="885"/>
      <c r="GUP1323" s="885"/>
      <c r="GUQ1323" s="885"/>
      <c r="GUR1323" s="885"/>
      <c r="GUS1323" s="885"/>
      <c r="GUT1323" s="885"/>
      <c r="GUU1323" s="885"/>
      <c r="GUV1323" s="885"/>
      <c r="GUW1323" s="885"/>
      <c r="GUX1323" s="885"/>
      <c r="GUY1323" s="885"/>
      <c r="GUZ1323" s="885"/>
      <c r="GVA1323" s="885"/>
      <c r="GVB1323" s="885"/>
      <c r="GVC1323" s="885"/>
      <c r="GVD1323" s="885"/>
      <c r="GVE1323" s="885"/>
      <c r="GVF1323" s="885"/>
      <c r="GVG1323" s="885"/>
      <c r="GVH1323" s="885"/>
      <c r="GVI1323" s="885"/>
      <c r="GVJ1323" s="885"/>
      <c r="GVK1323" s="885"/>
      <c r="GVL1323" s="885"/>
      <c r="GVM1323" s="885"/>
      <c r="GVN1323" s="885"/>
      <c r="GVO1323" s="885"/>
      <c r="GVP1323" s="885"/>
      <c r="GVQ1323" s="885"/>
      <c r="GVR1323" s="885"/>
      <c r="GVS1323" s="885"/>
      <c r="GVT1323" s="885"/>
      <c r="GVU1323" s="885"/>
      <c r="GVV1323" s="885"/>
      <c r="GVW1323" s="885"/>
      <c r="GVX1323" s="885"/>
      <c r="GVY1323" s="885"/>
      <c r="GVZ1323" s="885"/>
      <c r="GWA1323" s="885"/>
      <c r="GWB1323" s="885"/>
      <c r="GWC1323" s="885"/>
      <c r="GWD1323" s="885"/>
      <c r="GWE1323" s="885"/>
      <c r="GWF1323" s="885"/>
      <c r="GWG1323" s="885"/>
      <c r="GWH1323" s="885"/>
      <c r="GWI1323" s="885"/>
      <c r="GWJ1323" s="885"/>
      <c r="GWK1323" s="885"/>
      <c r="GWL1323" s="885"/>
      <c r="GWM1323" s="885"/>
      <c r="GWN1323" s="885"/>
      <c r="GWO1323" s="885"/>
      <c r="GWP1323" s="885"/>
      <c r="GWQ1323" s="885"/>
      <c r="GWR1323" s="885"/>
      <c r="GWS1323" s="885"/>
      <c r="GWT1323" s="885"/>
      <c r="GWU1323" s="885"/>
      <c r="GWV1323" s="885"/>
      <c r="GWW1323" s="885"/>
      <c r="GWX1323" s="885"/>
      <c r="GWY1323" s="885"/>
      <c r="GWZ1323" s="885"/>
      <c r="GXA1323" s="885"/>
      <c r="GXB1323" s="885"/>
      <c r="GXC1323" s="885"/>
      <c r="GXD1323" s="885"/>
      <c r="GXE1323" s="885"/>
      <c r="GXF1323" s="885"/>
      <c r="GXG1323" s="885"/>
      <c r="GXH1323" s="885"/>
      <c r="GXI1323" s="885"/>
      <c r="GXJ1323" s="885"/>
      <c r="GXK1323" s="885"/>
      <c r="GXL1323" s="885"/>
      <c r="GXM1323" s="885"/>
      <c r="GXN1323" s="885"/>
      <c r="GXO1323" s="885"/>
      <c r="GXP1323" s="885"/>
      <c r="GXQ1323" s="885"/>
      <c r="GXR1323" s="885"/>
      <c r="GXS1323" s="885"/>
      <c r="GXT1323" s="885"/>
      <c r="GXU1323" s="885"/>
      <c r="GXV1323" s="885"/>
      <c r="GXW1323" s="885"/>
      <c r="GXX1323" s="885"/>
      <c r="GXY1323" s="885"/>
      <c r="GXZ1323" s="885"/>
      <c r="GYA1323" s="885"/>
      <c r="GYB1323" s="885"/>
      <c r="GYC1323" s="885"/>
      <c r="GYD1323" s="885"/>
      <c r="GYE1323" s="885"/>
      <c r="GYF1323" s="885"/>
      <c r="GYG1323" s="885"/>
      <c r="GYH1323" s="885"/>
      <c r="GYI1323" s="885"/>
      <c r="GYJ1323" s="885"/>
      <c r="GYK1323" s="885"/>
      <c r="GYL1323" s="885"/>
      <c r="GYM1323" s="885"/>
      <c r="GYN1323" s="885"/>
      <c r="GYO1323" s="885"/>
      <c r="GYP1323" s="885"/>
      <c r="GYQ1323" s="885"/>
      <c r="GYR1323" s="885"/>
      <c r="GYS1323" s="885"/>
      <c r="GYT1323" s="885"/>
      <c r="GYU1323" s="885"/>
      <c r="GYV1323" s="885"/>
      <c r="GYW1323" s="885"/>
      <c r="GYX1323" s="885"/>
      <c r="GYY1323" s="885"/>
      <c r="GYZ1323" s="885"/>
      <c r="GZA1323" s="885"/>
      <c r="GZB1323" s="885"/>
      <c r="GZC1323" s="885"/>
      <c r="GZD1323" s="885"/>
      <c r="GZE1323" s="885"/>
      <c r="GZF1323" s="885"/>
      <c r="GZG1323" s="885"/>
      <c r="GZH1323" s="885"/>
      <c r="GZI1323" s="885"/>
      <c r="GZJ1323" s="885"/>
      <c r="GZK1323" s="885"/>
      <c r="GZL1323" s="885"/>
      <c r="GZM1323" s="885"/>
      <c r="GZN1323" s="885"/>
      <c r="GZO1323" s="885"/>
      <c r="GZP1323" s="885"/>
      <c r="GZQ1323" s="885"/>
      <c r="GZR1323" s="885"/>
      <c r="GZS1323" s="885"/>
      <c r="GZT1323" s="885"/>
      <c r="GZU1323" s="885"/>
      <c r="GZV1323" s="885"/>
      <c r="GZW1323" s="885"/>
      <c r="GZX1323" s="885"/>
      <c r="GZY1323" s="885"/>
      <c r="GZZ1323" s="885"/>
      <c r="HAA1323" s="885"/>
      <c r="HAB1323" s="885"/>
      <c r="HAC1323" s="885"/>
      <c r="HAD1323" s="885"/>
      <c r="HAE1323" s="885"/>
      <c r="HAF1323" s="885"/>
      <c r="HAG1323" s="885"/>
      <c r="HAH1323" s="885"/>
      <c r="HAI1323" s="885"/>
      <c r="HAJ1323" s="885"/>
      <c r="HAK1323" s="885"/>
      <c r="HAL1323" s="885"/>
      <c r="HAM1323" s="885"/>
      <c r="HAN1323" s="885"/>
      <c r="HAO1323" s="885"/>
      <c r="HAP1323" s="885"/>
      <c r="HAQ1323" s="885"/>
      <c r="HAR1323" s="885"/>
      <c r="HAS1323" s="885"/>
      <c r="HAT1323" s="885"/>
      <c r="HAU1323" s="885"/>
      <c r="HAV1323" s="885"/>
      <c r="HAW1323" s="885"/>
      <c r="HAX1323" s="885"/>
      <c r="HAY1323" s="885"/>
      <c r="HAZ1323" s="885"/>
      <c r="HBA1323" s="885"/>
      <c r="HBB1323" s="885"/>
      <c r="HBC1323" s="885"/>
      <c r="HBD1323" s="885"/>
      <c r="HBE1323" s="885"/>
      <c r="HBF1323" s="885"/>
      <c r="HBG1323" s="885"/>
      <c r="HBH1323" s="885"/>
      <c r="HBI1323" s="885"/>
      <c r="HBJ1323" s="885"/>
      <c r="HBK1323" s="885"/>
      <c r="HBL1323" s="885"/>
      <c r="HBM1323" s="885"/>
      <c r="HBN1323" s="885"/>
      <c r="HBO1323" s="885"/>
      <c r="HBP1323" s="885"/>
      <c r="HBQ1323" s="885"/>
      <c r="HBR1323" s="885"/>
      <c r="HBS1323" s="885"/>
      <c r="HBT1323" s="885"/>
      <c r="HBU1323" s="885"/>
      <c r="HBV1323" s="885"/>
      <c r="HBW1323" s="885"/>
      <c r="HBX1323" s="885"/>
      <c r="HBY1323" s="885"/>
      <c r="HBZ1323" s="885"/>
      <c r="HCA1323" s="885"/>
      <c r="HCB1323" s="885"/>
      <c r="HCC1323" s="885"/>
      <c r="HCD1323" s="885"/>
      <c r="HCE1323" s="885"/>
      <c r="HCF1323" s="885"/>
      <c r="HCG1323" s="885"/>
      <c r="HCH1323" s="885"/>
      <c r="HCI1323" s="885"/>
      <c r="HCJ1323" s="885"/>
      <c r="HCK1323" s="885"/>
      <c r="HCL1323" s="885"/>
      <c r="HCM1323" s="885"/>
      <c r="HCN1323" s="885"/>
      <c r="HCO1323" s="885"/>
      <c r="HCP1323" s="885"/>
      <c r="HCQ1323" s="885"/>
      <c r="HCR1323" s="885"/>
      <c r="HCS1323" s="885"/>
      <c r="HCT1323" s="885"/>
      <c r="HCU1323" s="885"/>
      <c r="HCV1323" s="885"/>
      <c r="HCW1323" s="885"/>
      <c r="HCX1323" s="885"/>
      <c r="HCY1323" s="885"/>
      <c r="HCZ1323" s="885"/>
      <c r="HDA1323" s="885"/>
      <c r="HDB1323" s="885"/>
      <c r="HDC1323" s="885"/>
      <c r="HDD1323" s="885"/>
      <c r="HDE1323" s="885"/>
      <c r="HDF1323" s="885"/>
      <c r="HDG1323" s="885"/>
      <c r="HDH1323" s="885"/>
      <c r="HDI1323" s="885"/>
      <c r="HDJ1323" s="885"/>
      <c r="HDK1323" s="885"/>
      <c r="HDL1323" s="885"/>
      <c r="HDM1323" s="885"/>
      <c r="HDN1323" s="885"/>
      <c r="HDO1323" s="885"/>
      <c r="HDP1323" s="885"/>
      <c r="HDQ1323" s="885"/>
      <c r="HDR1323" s="885"/>
      <c r="HDS1323" s="885"/>
      <c r="HDT1323" s="885"/>
      <c r="HDU1323" s="885"/>
      <c r="HDV1323" s="885"/>
      <c r="HDW1323" s="885"/>
      <c r="HDX1323" s="885"/>
      <c r="HDY1323" s="885"/>
      <c r="HDZ1323" s="885"/>
      <c r="HEA1323" s="885"/>
      <c r="HEB1323" s="885"/>
      <c r="HEC1323" s="885"/>
      <c r="HED1323" s="885"/>
      <c r="HEE1323" s="885"/>
      <c r="HEF1323" s="885"/>
      <c r="HEG1323" s="885"/>
      <c r="HEH1323" s="885"/>
      <c r="HEI1323" s="885"/>
      <c r="HEJ1323" s="885"/>
      <c r="HEK1323" s="885"/>
      <c r="HEL1323" s="885"/>
      <c r="HEM1323" s="885"/>
      <c r="HEN1323" s="885"/>
      <c r="HEO1323" s="885"/>
      <c r="HEP1323" s="885"/>
      <c r="HEQ1323" s="885"/>
      <c r="HER1323" s="885"/>
      <c r="HES1323" s="885"/>
      <c r="HET1323" s="885"/>
      <c r="HEU1323" s="885"/>
      <c r="HEV1323" s="885"/>
      <c r="HEW1323" s="885"/>
      <c r="HEX1323" s="885"/>
      <c r="HEY1323" s="885"/>
      <c r="HEZ1323" s="885"/>
      <c r="HFA1323" s="885"/>
      <c r="HFB1323" s="885"/>
      <c r="HFC1323" s="885"/>
      <c r="HFD1323" s="885"/>
      <c r="HFE1323" s="885"/>
      <c r="HFF1323" s="885"/>
      <c r="HFG1323" s="885"/>
      <c r="HFH1323" s="885"/>
      <c r="HFI1323" s="885"/>
      <c r="HFJ1323" s="885"/>
      <c r="HFK1323" s="885"/>
      <c r="HFL1323" s="885"/>
      <c r="HFM1323" s="885"/>
      <c r="HFN1323" s="885"/>
      <c r="HFO1323" s="885"/>
      <c r="HFP1323" s="885"/>
      <c r="HFQ1323" s="885"/>
      <c r="HFR1323" s="885"/>
      <c r="HFS1323" s="885"/>
      <c r="HFT1323" s="885"/>
      <c r="HFU1323" s="885"/>
      <c r="HFV1323" s="885"/>
      <c r="HFW1323" s="885"/>
      <c r="HFX1323" s="885"/>
      <c r="HFY1323" s="885"/>
      <c r="HFZ1323" s="885"/>
      <c r="HGA1323" s="885"/>
      <c r="HGB1323" s="885"/>
      <c r="HGC1323" s="885"/>
      <c r="HGD1323" s="885"/>
      <c r="HGE1323" s="885"/>
      <c r="HGF1323" s="885"/>
      <c r="HGG1323" s="885"/>
      <c r="HGH1323" s="885"/>
      <c r="HGI1323" s="885"/>
      <c r="HGJ1323" s="885"/>
      <c r="HGK1323" s="885"/>
      <c r="HGL1323" s="885"/>
      <c r="HGM1323" s="885"/>
      <c r="HGN1323" s="885"/>
      <c r="HGO1323" s="885"/>
      <c r="HGP1323" s="885"/>
      <c r="HGQ1323" s="885"/>
      <c r="HGR1323" s="885"/>
      <c r="HGS1323" s="885"/>
      <c r="HGT1323" s="885"/>
      <c r="HGU1323" s="885"/>
      <c r="HGV1323" s="885"/>
      <c r="HGW1323" s="885"/>
      <c r="HGX1323" s="885"/>
      <c r="HGY1323" s="885"/>
      <c r="HGZ1323" s="885"/>
      <c r="HHA1323" s="885"/>
      <c r="HHB1323" s="885"/>
      <c r="HHC1323" s="885"/>
      <c r="HHD1323" s="885"/>
      <c r="HHE1323" s="885"/>
      <c r="HHF1323" s="885"/>
      <c r="HHG1323" s="885"/>
      <c r="HHH1323" s="885"/>
      <c r="HHI1323" s="885"/>
      <c r="HHJ1323" s="885"/>
      <c r="HHK1323" s="885"/>
      <c r="HHL1323" s="885"/>
      <c r="HHM1323" s="885"/>
      <c r="HHN1323" s="885"/>
      <c r="HHO1323" s="885"/>
      <c r="HHP1323" s="885"/>
      <c r="HHQ1323" s="885"/>
      <c r="HHR1323" s="885"/>
      <c r="HHS1323" s="885"/>
      <c r="HHT1323" s="885"/>
      <c r="HHU1323" s="885"/>
      <c r="HHV1323" s="885"/>
      <c r="HHW1323" s="885"/>
      <c r="HHX1323" s="885"/>
      <c r="HHY1323" s="885"/>
      <c r="HHZ1323" s="885"/>
      <c r="HIA1323" s="885"/>
      <c r="HIB1323" s="885"/>
      <c r="HIC1323" s="885"/>
      <c r="HID1323" s="885"/>
      <c r="HIE1323" s="885"/>
      <c r="HIF1323" s="885"/>
      <c r="HIG1323" s="885"/>
      <c r="HIH1323" s="885"/>
      <c r="HII1323" s="885"/>
      <c r="HIJ1323" s="885"/>
      <c r="HIK1323" s="885"/>
      <c r="HIL1323" s="885"/>
      <c r="HIM1323" s="885"/>
      <c r="HIN1323" s="885"/>
      <c r="HIO1323" s="885"/>
      <c r="HIP1323" s="885"/>
      <c r="HIQ1323" s="885"/>
      <c r="HIR1323" s="885"/>
      <c r="HIS1323" s="885"/>
      <c r="HIT1323" s="885"/>
      <c r="HIU1323" s="885"/>
      <c r="HIV1323" s="885"/>
      <c r="HIW1323" s="885"/>
      <c r="HIX1323" s="885"/>
      <c r="HIY1323" s="885"/>
      <c r="HIZ1323" s="885"/>
      <c r="HJA1323" s="885"/>
      <c r="HJB1323" s="885"/>
      <c r="HJC1323" s="885"/>
      <c r="HJD1323" s="885"/>
      <c r="HJE1323" s="885"/>
      <c r="HJF1323" s="885"/>
      <c r="HJG1323" s="885"/>
      <c r="HJH1323" s="885"/>
      <c r="HJI1323" s="885"/>
      <c r="HJJ1323" s="885"/>
      <c r="HJK1323" s="885"/>
      <c r="HJL1323" s="885"/>
      <c r="HJM1323" s="885"/>
      <c r="HJN1323" s="885"/>
      <c r="HJO1323" s="885"/>
      <c r="HJP1323" s="885"/>
      <c r="HJQ1323" s="885"/>
      <c r="HJR1323" s="885"/>
      <c r="HJS1323" s="885"/>
      <c r="HJT1323" s="885"/>
      <c r="HJU1323" s="885"/>
      <c r="HJV1323" s="885"/>
      <c r="HJW1323" s="885"/>
      <c r="HJX1323" s="885"/>
      <c r="HJY1323" s="885"/>
      <c r="HJZ1323" s="885"/>
      <c r="HKA1323" s="885"/>
      <c r="HKB1323" s="885"/>
      <c r="HKC1323" s="885"/>
      <c r="HKD1323" s="885"/>
      <c r="HKE1323" s="885"/>
      <c r="HKF1323" s="885"/>
      <c r="HKG1323" s="885"/>
      <c r="HKH1323" s="885"/>
      <c r="HKI1323" s="885"/>
      <c r="HKJ1323" s="885"/>
      <c r="HKK1323" s="885"/>
      <c r="HKL1323" s="885"/>
      <c r="HKM1323" s="885"/>
      <c r="HKN1323" s="885"/>
      <c r="HKO1323" s="885"/>
      <c r="HKP1323" s="885"/>
      <c r="HKQ1323" s="885"/>
      <c r="HKR1323" s="885"/>
      <c r="HKS1323" s="885"/>
      <c r="HKT1323" s="885"/>
      <c r="HKU1323" s="885"/>
      <c r="HKV1323" s="885"/>
      <c r="HKW1323" s="885"/>
      <c r="HKX1323" s="885"/>
      <c r="HKY1323" s="885"/>
      <c r="HKZ1323" s="885"/>
      <c r="HLA1323" s="885"/>
      <c r="HLB1323" s="885"/>
      <c r="HLC1323" s="885"/>
      <c r="HLD1323" s="885"/>
      <c r="HLE1323" s="885"/>
      <c r="HLF1323" s="885"/>
      <c r="HLG1323" s="885"/>
      <c r="HLH1323" s="885"/>
      <c r="HLI1323" s="885"/>
      <c r="HLJ1323" s="885"/>
      <c r="HLK1323" s="885"/>
      <c r="HLL1323" s="885"/>
      <c r="HLM1323" s="885"/>
      <c r="HLN1323" s="885"/>
      <c r="HLO1323" s="885"/>
      <c r="HLP1323" s="885"/>
      <c r="HLQ1323" s="885"/>
      <c r="HLR1323" s="885"/>
      <c r="HLS1323" s="885"/>
      <c r="HLT1323" s="885"/>
      <c r="HLU1323" s="885"/>
      <c r="HLV1323" s="885"/>
      <c r="HLW1323" s="885"/>
      <c r="HLX1323" s="885"/>
      <c r="HLY1323" s="885"/>
      <c r="HLZ1323" s="885"/>
      <c r="HMA1323" s="885"/>
      <c r="HMB1323" s="885"/>
      <c r="HMC1323" s="885"/>
      <c r="HMD1323" s="885"/>
      <c r="HME1323" s="885"/>
      <c r="HMF1323" s="885"/>
      <c r="HMG1323" s="885"/>
      <c r="HMH1323" s="885"/>
      <c r="HMI1323" s="885"/>
      <c r="HMJ1323" s="885"/>
      <c r="HMK1323" s="885"/>
      <c r="HML1323" s="885"/>
      <c r="HMM1323" s="885"/>
      <c r="HMN1323" s="885"/>
      <c r="HMO1323" s="885"/>
      <c r="HMP1323" s="885"/>
      <c r="HMQ1323" s="885"/>
      <c r="HMR1323" s="885"/>
      <c r="HMS1323" s="885"/>
      <c r="HMT1323" s="885"/>
      <c r="HMU1323" s="885"/>
      <c r="HMV1323" s="885"/>
      <c r="HMW1323" s="885"/>
      <c r="HMX1323" s="885"/>
      <c r="HMY1323" s="885"/>
      <c r="HMZ1323" s="885"/>
      <c r="HNA1323" s="885"/>
      <c r="HNB1323" s="885"/>
      <c r="HNC1323" s="885"/>
      <c r="HND1323" s="885"/>
      <c r="HNE1323" s="885"/>
      <c r="HNF1323" s="885"/>
      <c r="HNG1323" s="885"/>
      <c r="HNH1323" s="885"/>
      <c r="HNI1323" s="885"/>
      <c r="HNJ1323" s="885"/>
      <c r="HNK1323" s="885"/>
      <c r="HNL1323" s="885"/>
      <c r="HNM1323" s="885"/>
      <c r="HNN1323" s="885"/>
      <c r="HNO1323" s="885"/>
      <c r="HNP1323" s="885"/>
      <c r="HNQ1323" s="885"/>
      <c r="HNR1323" s="885"/>
      <c r="HNS1323" s="885"/>
      <c r="HNT1323" s="885"/>
      <c r="HNU1323" s="885"/>
      <c r="HNV1323" s="885"/>
      <c r="HNW1323" s="885"/>
      <c r="HNX1323" s="885"/>
      <c r="HNY1323" s="885"/>
      <c r="HNZ1323" s="885"/>
      <c r="HOA1323" s="885"/>
      <c r="HOB1323" s="885"/>
      <c r="HOC1323" s="885"/>
      <c r="HOD1323" s="885"/>
      <c r="HOE1323" s="885"/>
      <c r="HOF1323" s="885"/>
      <c r="HOG1323" s="885"/>
      <c r="HOH1323" s="885"/>
      <c r="HOI1323" s="885"/>
      <c r="HOJ1323" s="885"/>
      <c r="HOK1323" s="885"/>
      <c r="HOL1323" s="885"/>
      <c r="HOM1323" s="885"/>
      <c r="HON1323" s="885"/>
      <c r="HOO1323" s="885"/>
      <c r="HOP1323" s="885"/>
      <c r="HOQ1323" s="885"/>
      <c r="HOR1323" s="885"/>
      <c r="HOS1323" s="885"/>
      <c r="HOT1323" s="885"/>
      <c r="HOU1323" s="885"/>
      <c r="HOV1323" s="885"/>
      <c r="HOW1323" s="885"/>
      <c r="HOX1323" s="885"/>
      <c r="HOY1323" s="885"/>
      <c r="HOZ1323" s="885"/>
      <c r="HPA1323" s="885"/>
      <c r="HPB1323" s="885"/>
      <c r="HPC1323" s="885"/>
      <c r="HPD1323" s="885"/>
      <c r="HPE1323" s="885"/>
      <c r="HPF1323" s="885"/>
      <c r="HPG1323" s="885"/>
      <c r="HPH1323" s="885"/>
      <c r="HPI1323" s="885"/>
      <c r="HPJ1323" s="885"/>
      <c r="HPK1323" s="885"/>
      <c r="HPL1323" s="885"/>
      <c r="HPM1323" s="885"/>
      <c r="HPN1323" s="885"/>
      <c r="HPO1323" s="885"/>
      <c r="HPP1323" s="885"/>
      <c r="HPQ1323" s="885"/>
      <c r="HPR1323" s="885"/>
      <c r="HPS1323" s="885"/>
      <c r="HPT1323" s="885"/>
      <c r="HPU1323" s="885"/>
      <c r="HPV1323" s="885"/>
      <c r="HPW1323" s="885"/>
      <c r="HPX1323" s="885"/>
      <c r="HPY1323" s="885"/>
      <c r="HPZ1323" s="885"/>
      <c r="HQA1323" s="885"/>
      <c r="HQB1323" s="885"/>
      <c r="HQC1323" s="885"/>
      <c r="HQD1323" s="885"/>
      <c r="HQE1323" s="885"/>
      <c r="HQF1323" s="885"/>
      <c r="HQG1323" s="885"/>
      <c r="HQH1323" s="885"/>
      <c r="HQI1323" s="885"/>
      <c r="HQJ1323" s="885"/>
      <c r="HQK1323" s="885"/>
      <c r="HQL1323" s="885"/>
      <c r="HQM1323" s="885"/>
      <c r="HQN1323" s="885"/>
      <c r="HQO1323" s="885"/>
      <c r="HQP1323" s="885"/>
      <c r="HQQ1323" s="885"/>
      <c r="HQR1323" s="885"/>
      <c r="HQS1323" s="885"/>
      <c r="HQT1323" s="885"/>
      <c r="HQU1323" s="885"/>
      <c r="HQV1323" s="885"/>
      <c r="HQW1323" s="885"/>
      <c r="HQX1323" s="885"/>
      <c r="HQY1323" s="885"/>
      <c r="HQZ1323" s="885"/>
      <c r="HRA1323" s="885"/>
      <c r="HRB1323" s="885"/>
      <c r="HRC1323" s="885"/>
      <c r="HRD1323" s="885"/>
      <c r="HRE1323" s="885"/>
      <c r="HRF1323" s="885"/>
      <c r="HRG1323" s="885"/>
      <c r="HRH1323" s="885"/>
      <c r="HRI1323" s="885"/>
      <c r="HRJ1323" s="885"/>
      <c r="HRK1323" s="885"/>
      <c r="HRL1323" s="885"/>
      <c r="HRM1323" s="885"/>
      <c r="HRN1323" s="885"/>
      <c r="HRO1323" s="885"/>
      <c r="HRP1323" s="885"/>
      <c r="HRQ1323" s="885"/>
      <c r="HRR1323" s="885"/>
      <c r="HRS1323" s="885"/>
      <c r="HRT1323" s="885"/>
      <c r="HRU1323" s="885"/>
      <c r="HRV1323" s="885"/>
      <c r="HRW1323" s="885"/>
      <c r="HRX1323" s="885"/>
      <c r="HRY1323" s="885"/>
      <c r="HRZ1323" s="885"/>
      <c r="HSA1323" s="885"/>
      <c r="HSB1323" s="885"/>
      <c r="HSC1323" s="885"/>
      <c r="HSD1323" s="885"/>
      <c r="HSE1323" s="885"/>
      <c r="HSF1323" s="885"/>
      <c r="HSG1323" s="885"/>
      <c r="HSH1323" s="885"/>
      <c r="HSI1323" s="885"/>
      <c r="HSJ1323" s="885"/>
      <c r="HSK1323" s="885"/>
      <c r="HSL1323" s="885"/>
      <c r="HSM1323" s="885"/>
      <c r="HSN1323" s="885"/>
      <c r="HSO1323" s="885"/>
      <c r="HSP1323" s="885"/>
      <c r="HSQ1323" s="885"/>
      <c r="HSR1323" s="885"/>
      <c r="HSS1323" s="885"/>
      <c r="HST1323" s="885"/>
      <c r="HSU1323" s="885"/>
      <c r="HSV1323" s="885"/>
      <c r="HSW1323" s="885"/>
      <c r="HSX1323" s="885"/>
      <c r="HSY1323" s="885"/>
      <c r="HSZ1323" s="885"/>
      <c r="HTA1323" s="885"/>
      <c r="HTB1323" s="885"/>
      <c r="HTC1323" s="885"/>
      <c r="HTD1323" s="885"/>
      <c r="HTE1323" s="885"/>
      <c r="HTF1323" s="885"/>
      <c r="HTG1323" s="885"/>
      <c r="HTH1323" s="885"/>
      <c r="HTI1323" s="885"/>
      <c r="HTJ1323" s="885"/>
      <c r="HTK1323" s="885"/>
      <c r="HTL1323" s="885"/>
      <c r="HTM1323" s="885"/>
      <c r="HTN1323" s="885"/>
      <c r="HTO1323" s="885"/>
      <c r="HTP1323" s="885"/>
      <c r="HTQ1323" s="885"/>
      <c r="HTR1323" s="885"/>
      <c r="HTS1323" s="885"/>
      <c r="HTT1323" s="885"/>
      <c r="HTU1323" s="885"/>
      <c r="HTV1323" s="885"/>
      <c r="HTW1323" s="885"/>
      <c r="HTX1323" s="885"/>
      <c r="HTY1323" s="885"/>
      <c r="HTZ1323" s="885"/>
      <c r="HUA1323" s="885"/>
      <c r="HUB1323" s="885"/>
      <c r="HUC1323" s="885"/>
      <c r="HUD1323" s="885"/>
      <c r="HUE1323" s="885"/>
      <c r="HUF1323" s="885"/>
      <c r="HUG1323" s="885"/>
      <c r="HUH1323" s="885"/>
      <c r="HUI1323" s="885"/>
      <c r="HUJ1323" s="885"/>
      <c r="HUK1323" s="885"/>
      <c r="HUL1323" s="885"/>
      <c r="HUM1323" s="885"/>
      <c r="HUN1323" s="885"/>
      <c r="HUO1323" s="885"/>
      <c r="HUP1323" s="885"/>
      <c r="HUQ1323" s="885"/>
      <c r="HUR1323" s="885"/>
      <c r="HUS1323" s="885"/>
      <c r="HUT1323" s="885"/>
      <c r="HUU1323" s="885"/>
      <c r="HUV1323" s="885"/>
      <c r="HUW1323" s="885"/>
      <c r="HUX1323" s="885"/>
      <c r="HUY1323" s="885"/>
      <c r="HUZ1323" s="885"/>
      <c r="HVA1323" s="885"/>
      <c r="HVB1323" s="885"/>
      <c r="HVC1323" s="885"/>
      <c r="HVD1323" s="885"/>
      <c r="HVE1323" s="885"/>
      <c r="HVF1323" s="885"/>
      <c r="HVG1323" s="885"/>
      <c r="HVH1323" s="885"/>
      <c r="HVI1323" s="885"/>
      <c r="HVJ1323" s="885"/>
      <c r="HVK1323" s="885"/>
      <c r="HVL1323" s="885"/>
      <c r="HVM1323" s="885"/>
      <c r="HVN1323" s="885"/>
      <c r="HVO1323" s="885"/>
      <c r="HVP1323" s="885"/>
      <c r="HVQ1323" s="885"/>
      <c r="HVR1323" s="885"/>
      <c r="HVS1323" s="885"/>
      <c r="HVT1323" s="885"/>
      <c r="HVU1323" s="885"/>
      <c r="HVV1323" s="885"/>
      <c r="HVW1323" s="885"/>
      <c r="HVX1323" s="885"/>
      <c r="HVY1323" s="885"/>
      <c r="HVZ1323" s="885"/>
      <c r="HWA1323" s="885"/>
      <c r="HWB1323" s="885"/>
      <c r="HWC1323" s="885"/>
      <c r="HWD1323" s="885"/>
      <c r="HWE1323" s="885"/>
      <c r="HWF1323" s="885"/>
      <c r="HWG1323" s="885"/>
      <c r="HWH1323" s="885"/>
      <c r="HWI1323" s="885"/>
      <c r="HWJ1323" s="885"/>
      <c r="HWK1323" s="885"/>
      <c r="HWL1323" s="885"/>
      <c r="HWM1323" s="885"/>
      <c r="HWN1323" s="885"/>
      <c r="HWO1323" s="885"/>
      <c r="HWP1323" s="885"/>
      <c r="HWQ1323" s="885"/>
      <c r="HWR1323" s="885"/>
      <c r="HWS1323" s="885"/>
      <c r="HWT1323" s="885"/>
      <c r="HWU1323" s="885"/>
      <c r="HWV1323" s="885"/>
      <c r="HWW1323" s="885"/>
      <c r="HWX1323" s="885"/>
      <c r="HWY1323" s="885"/>
      <c r="HWZ1323" s="885"/>
      <c r="HXA1323" s="885"/>
      <c r="HXB1323" s="885"/>
      <c r="HXC1323" s="885"/>
      <c r="HXD1323" s="885"/>
      <c r="HXE1323" s="885"/>
      <c r="HXF1323" s="885"/>
      <c r="HXG1323" s="885"/>
      <c r="HXH1323" s="885"/>
      <c r="HXI1323" s="885"/>
      <c r="HXJ1323" s="885"/>
      <c r="HXK1323" s="885"/>
      <c r="HXL1323" s="885"/>
      <c r="HXM1323" s="885"/>
      <c r="HXN1323" s="885"/>
      <c r="HXO1323" s="885"/>
      <c r="HXP1323" s="885"/>
      <c r="HXQ1323" s="885"/>
      <c r="HXR1323" s="885"/>
      <c r="HXS1323" s="885"/>
      <c r="HXT1323" s="885"/>
      <c r="HXU1323" s="885"/>
      <c r="HXV1323" s="885"/>
      <c r="HXW1323" s="885"/>
      <c r="HXX1323" s="885"/>
      <c r="HXY1323" s="885"/>
      <c r="HXZ1323" s="885"/>
      <c r="HYA1323" s="885"/>
      <c r="HYB1323" s="885"/>
      <c r="HYC1323" s="885"/>
      <c r="HYD1323" s="885"/>
      <c r="HYE1323" s="885"/>
      <c r="HYF1323" s="885"/>
      <c r="HYG1323" s="885"/>
      <c r="HYH1323" s="885"/>
      <c r="HYI1323" s="885"/>
      <c r="HYJ1323" s="885"/>
      <c r="HYK1323" s="885"/>
      <c r="HYL1323" s="885"/>
      <c r="HYM1323" s="885"/>
      <c r="HYN1323" s="885"/>
      <c r="HYO1323" s="885"/>
      <c r="HYP1323" s="885"/>
      <c r="HYQ1323" s="885"/>
      <c r="HYR1323" s="885"/>
      <c r="HYS1323" s="885"/>
      <c r="HYT1323" s="885"/>
      <c r="HYU1323" s="885"/>
      <c r="HYV1323" s="885"/>
      <c r="HYW1323" s="885"/>
      <c r="HYX1323" s="885"/>
      <c r="HYY1323" s="885"/>
      <c r="HYZ1323" s="885"/>
      <c r="HZA1323" s="885"/>
      <c r="HZB1323" s="885"/>
      <c r="HZC1323" s="885"/>
      <c r="HZD1323" s="885"/>
      <c r="HZE1323" s="885"/>
      <c r="HZF1323" s="885"/>
      <c r="HZG1323" s="885"/>
      <c r="HZH1323" s="885"/>
      <c r="HZI1323" s="885"/>
      <c r="HZJ1323" s="885"/>
      <c r="HZK1323" s="885"/>
      <c r="HZL1323" s="885"/>
      <c r="HZM1323" s="885"/>
      <c r="HZN1323" s="885"/>
      <c r="HZO1323" s="885"/>
      <c r="HZP1323" s="885"/>
      <c r="HZQ1323" s="885"/>
      <c r="HZR1323" s="885"/>
      <c r="HZS1323" s="885"/>
      <c r="HZT1323" s="885"/>
      <c r="HZU1323" s="885"/>
      <c r="HZV1323" s="885"/>
      <c r="HZW1323" s="885"/>
      <c r="HZX1323" s="885"/>
      <c r="HZY1323" s="885"/>
      <c r="HZZ1323" s="885"/>
      <c r="IAA1323" s="885"/>
      <c r="IAB1323" s="885"/>
      <c r="IAC1323" s="885"/>
      <c r="IAD1323" s="885"/>
      <c r="IAE1323" s="885"/>
      <c r="IAF1323" s="885"/>
      <c r="IAG1323" s="885"/>
      <c r="IAH1323" s="885"/>
      <c r="IAI1323" s="885"/>
      <c r="IAJ1323" s="885"/>
      <c r="IAK1323" s="885"/>
      <c r="IAL1323" s="885"/>
      <c r="IAM1323" s="885"/>
      <c r="IAN1323" s="885"/>
      <c r="IAO1323" s="885"/>
      <c r="IAP1323" s="885"/>
      <c r="IAQ1323" s="885"/>
      <c r="IAR1323" s="885"/>
      <c r="IAS1323" s="885"/>
      <c r="IAT1323" s="885"/>
      <c r="IAU1323" s="885"/>
      <c r="IAV1323" s="885"/>
      <c r="IAW1323" s="885"/>
      <c r="IAX1323" s="885"/>
      <c r="IAY1323" s="885"/>
      <c r="IAZ1323" s="885"/>
      <c r="IBA1323" s="885"/>
      <c r="IBB1323" s="885"/>
      <c r="IBC1323" s="885"/>
      <c r="IBD1323" s="885"/>
      <c r="IBE1323" s="885"/>
      <c r="IBF1323" s="885"/>
      <c r="IBG1323" s="885"/>
      <c r="IBH1323" s="885"/>
      <c r="IBI1323" s="885"/>
      <c r="IBJ1323" s="885"/>
      <c r="IBK1323" s="885"/>
      <c r="IBL1323" s="885"/>
      <c r="IBM1323" s="885"/>
      <c r="IBN1323" s="885"/>
      <c r="IBO1323" s="885"/>
      <c r="IBP1323" s="885"/>
      <c r="IBQ1323" s="885"/>
      <c r="IBR1323" s="885"/>
      <c r="IBS1323" s="885"/>
      <c r="IBT1323" s="885"/>
      <c r="IBU1323" s="885"/>
      <c r="IBV1323" s="885"/>
      <c r="IBW1323" s="885"/>
      <c r="IBX1323" s="885"/>
      <c r="IBY1323" s="885"/>
      <c r="IBZ1323" s="885"/>
      <c r="ICA1323" s="885"/>
      <c r="ICB1323" s="885"/>
      <c r="ICC1323" s="885"/>
      <c r="ICD1323" s="885"/>
      <c r="ICE1323" s="885"/>
      <c r="ICF1323" s="885"/>
      <c r="ICG1323" s="885"/>
      <c r="ICH1323" s="885"/>
      <c r="ICI1323" s="885"/>
      <c r="ICJ1323" s="885"/>
      <c r="ICK1323" s="885"/>
      <c r="ICL1323" s="885"/>
      <c r="ICM1323" s="885"/>
      <c r="ICN1323" s="885"/>
      <c r="ICO1323" s="885"/>
      <c r="ICP1323" s="885"/>
      <c r="ICQ1323" s="885"/>
      <c r="ICR1323" s="885"/>
      <c r="ICS1323" s="885"/>
      <c r="ICT1323" s="885"/>
      <c r="ICU1323" s="885"/>
      <c r="ICV1323" s="885"/>
      <c r="ICW1323" s="885"/>
      <c r="ICX1323" s="885"/>
      <c r="ICY1323" s="885"/>
      <c r="ICZ1323" s="885"/>
      <c r="IDA1323" s="885"/>
      <c r="IDB1323" s="885"/>
      <c r="IDC1323" s="885"/>
      <c r="IDD1323" s="885"/>
      <c r="IDE1323" s="885"/>
      <c r="IDF1323" s="885"/>
      <c r="IDG1323" s="885"/>
      <c r="IDH1323" s="885"/>
      <c r="IDI1323" s="885"/>
      <c r="IDJ1323" s="885"/>
      <c r="IDK1323" s="885"/>
      <c r="IDL1323" s="885"/>
      <c r="IDM1323" s="885"/>
      <c r="IDN1323" s="885"/>
      <c r="IDO1323" s="885"/>
      <c r="IDP1323" s="885"/>
      <c r="IDQ1323" s="885"/>
      <c r="IDR1323" s="885"/>
      <c r="IDS1323" s="885"/>
      <c r="IDT1323" s="885"/>
      <c r="IDU1323" s="885"/>
      <c r="IDV1323" s="885"/>
      <c r="IDW1323" s="885"/>
      <c r="IDX1323" s="885"/>
      <c r="IDY1323" s="885"/>
      <c r="IDZ1323" s="885"/>
      <c r="IEA1323" s="885"/>
      <c r="IEB1323" s="885"/>
      <c r="IEC1323" s="885"/>
      <c r="IED1323" s="885"/>
      <c r="IEE1323" s="885"/>
      <c r="IEF1323" s="885"/>
      <c r="IEG1323" s="885"/>
      <c r="IEH1323" s="885"/>
      <c r="IEI1323" s="885"/>
      <c r="IEJ1323" s="885"/>
      <c r="IEK1323" s="885"/>
      <c r="IEL1323" s="885"/>
      <c r="IEM1323" s="885"/>
      <c r="IEN1323" s="885"/>
      <c r="IEO1323" s="885"/>
      <c r="IEP1323" s="885"/>
      <c r="IEQ1323" s="885"/>
      <c r="IER1323" s="885"/>
      <c r="IES1323" s="885"/>
      <c r="IET1323" s="885"/>
      <c r="IEU1323" s="885"/>
      <c r="IEV1323" s="885"/>
      <c r="IEW1323" s="885"/>
      <c r="IEX1323" s="885"/>
      <c r="IEY1323" s="885"/>
      <c r="IEZ1323" s="885"/>
      <c r="IFA1323" s="885"/>
      <c r="IFB1323" s="885"/>
      <c r="IFC1323" s="885"/>
      <c r="IFD1323" s="885"/>
      <c r="IFE1323" s="885"/>
      <c r="IFF1323" s="885"/>
      <c r="IFG1323" s="885"/>
      <c r="IFH1323" s="885"/>
      <c r="IFI1323" s="885"/>
      <c r="IFJ1323" s="885"/>
      <c r="IFK1323" s="885"/>
      <c r="IFL1323" s="885"/>
      <c r="IFM1323" s="885"/>
      <c r="IFN1323" s="885"/>
      <c r="IFO1323" s="885"/>
      <c r="IFP1323" s="885"/>
      <c r="IFQ1323" s="885"/>
      <c r="IFR1323" s="885"/>
      <c r="IFS1323" s="885"/>
      <c r="IFT1323" s="885"/>
      <c r="IFU1323" s="885"/>
      <c r="IFV1323" s="885"/>
      <c r="IFW1323" s="885"/>
      <c r="IFX1323" s="885"/>
      <c r="IFY1323" s="885"/>
      <c r="IFZ1323" s="885"/>
      <c r="IGA1323" s="885"/>
      <c r="IGB1323" s="885"/>
      <c r="IGC1323" s="885"/>
      <c r="IGD1323" s="885"/>
      <c r="IGE1323" s="885"/>
      <c r="IGF1323" s="885"/>
      <c r="IGG1323" s="885"/>
      <c r="IGH1323" s="885"/>
      <c r="IGI1323" s="885"/>
      <c r="IGJ1323" s="885"/>
      <c r="IGK1323" s="885"/>
      <c r="IGL1323" s="885"/>
      <c r="IGM1323" s="885"/>
      <c r="IGN1323" s="885"/>
      <c r="IGO1323" s="885"/>
      <c r="IGP1323" s="885"/>
      <c r="IGQ1323" s="885"/>
      <c r="IGR1323" s="885"/>
      <c r="IGS1323" s="885"/>
      <c r="IGT1323" s="885"/>
      <c r="IGU1323" s="885"/>
      <c r="IGV1323" s="885"/>
      <c r="IGW1323" s="885"/>
      <c r="IGX1323" s="885"/>
      <c r="IGY1323" s="885"/>
      <c r="IGZ1323" s="885"/>
      <c r="IHA1323" s="885"/>
      <c r="IHB1323" s="885"/>
      <c r="IHC1323" s="885"/>
      <c r="IHD1323" s="885"/>
      <c r="IHE1323" s="885"/>
      <c r="IHF1323" s="885"/>
      <c r="IHG1323" s="885"/>
      <c r="IHH1323" s="885"/>
      <c r="IHI1323" s="885"/>
      <c r="IHJ1323" s="885"/>
      <c r="IHK1323" s="885"/>
      <c r="IHL1323" s="885"/>
      <c r="IHM1323" s="885"/>
      <c r="IHN1323" s="885"/>
      <c r="IHO1323" s="885"/>
      <c r="IHP1323" s="885"/>
      <c r="IHQ1323" s="885"/>
      <c r="IHR1323" s="885"/>
      <c r="IHS1323" s="885"/>
      <c r="IHT1323" s="885"/>
      <c r="IHU1323" s="885"/>
      <c r="IHV1323" s="885"/>
      <c r="IHW1323" s="885"/>
      <c r="IHX1323" s="885"/>
      <c r="IHY1323" s="885"/>
      <c r="IHZ1323" s="885"/>
      <c r="IIA1323" s="885"/>
      <c r="IIB1323" s="885"/>
      <c r="IIC1323" s="885"/>
      <c r="IID1323" s="885"/>
      <c r="IIE1323" s="885"/>
      <c r="IIF1323" s="885"/>
      <c r="IIG1323" s="885"/>
      <c r="IIH1323" s="885"/>
      <c r="III1323" s="885"/>
      <c r="IIJ1323" s="885"/>
      <c r="IIK1323" s="885"/>
      <c r="IIL1323" s="885"/>
      <c r="IIM1323" s="885"/>
      <c r="IIN1323" s="885"/>
      <c r="IIO1323" s="885"/>
      <c r="IIP1323" s="885"/>
      <c r="IIQ1323" s="885"/>
      <c r="IIR1323" s="885"/>
      <c r="IIS1323" s="885"/>
      <c r="IIT1323" s="885"/>
      <c r="IIU1323" s="885"/>
      <c r="IIV1323" s="885"/>
      <c r="IIW1323" s="885"/>
      <c r="IIX1323" s="885"/>
      <c r="IIY1323" s="885"/>
      <c r="IIZ1323" s="885"/>
      <c r="IJA1323" s="885"/>
      <c r="IJB1323" s="885"/>
      <c r="IJC1323" s="885"/>
      <c r="IJD1323" s="885"/>
      <c r="IJE1323" s="885"/>
      <c r="IJF1323" s="885"/>
      <c r="IJG1323" s="885"/>
      <c r="IJH1323" s="885"/>
      <c r="IJI1323" s="885"/>
      <c r="IJJ1323" s="885"/>
      <c r="IJK1323" s="885"/>
      <c r="IJL1323" s="885"/>
      <c r="IJM1323" s="885"/>
      <c r="IJN1323" s="885"/>
      <c r="IJO1323" s="885"/>
      <c r="IJP1323" s="885"/>
      <c r="IJQ1323" s="885"/>
      <c r="IJR1323" s="885"/>
      <c r="IJS1323" s="885"/>
      <c r="IJT1323" s="885"/>
      <c r="IJU1323" s="885"/>
      <c r="IJV1323" s="885"/>
      <c r="IJW1323" s="885"/>
      <c r="IJX1323" s="885"/>
      <c r="IJY1323" s="885"/>
      <c r="IJZ1323" s="885"/>
      <c r="IKA1323" s="885"/>
      <c r="IKB1323" s="885"/>
      <c r="IKC1323" s="885"/>
      <c r="IKD1323" s="885"/>
      <c r="IKE1323" s="885"/>
      <c r="IKF1323" s="885"/>
      <c r="IKG1323" s="885"/>
      <c r="IKH1323" s="885"/>
      <c r="IKI1323" s="885"/>
      <c r="IKJ1323" s="885"/>
      <c r="IKK1323" s="885"/>
      <c r="IKL1323" s="885"/>
      <c r="IKM1323" s="885"/>
      <c r="IKN1323" s="885"/>
      <c r="IKO1323" s="885"/>
      <c r="IKP1323" s="885"/>
      <c r="IKQ1323" s="885"/>
      <c r="IKR1323" s="885"/>
      <c r="IKS1323" s="885"/>
      <c r="IKT1323" s="885"/>
      <c r="IKU1323" s="885"/>
      <c r="IKV1323" s="885"/>
      <c r="IKW1323" s="885"/>
      <c r="IKX1323" s="885"/>
      <c r="IKY1323" s="885"/>
      <c r="IKZ1323" s="885"/>
      <c r="ILA1323" s="885"/>
      <c r="ILB1323" s="885"/>
      <c r="ILC1323" s="885"/>
      <c r="ILD1323" s="885"/>
      <c r="ILE1323" s="885"/>
      <c r="ILF1323" s="885"/>
      <c r="ILG1323" s="885"/>
      <c r="ILH1323" s="885"/>
      <c r="ILI1323" s="885"/>
      <c r="ILJ1323" s="885"/>
      <c r="ILK1323" s="885"/>
      <c r="ILL1323" s="885"/>
      <c r="ILM1323" s="885"/>
      <c r="ILN1323" s="885"/>
      <c r="ILO1323" s="885"/>
      <c r="ILP1323" s="885"/>
      <c r="ILQ1323" s="885"/>
      <c r="ILR1323" s="885"/>
      <c r="ILS1323" s="885"/>
      <c r="ILT1323" s="885"/>
      <c r="ILU1323" s="885"/>
      <c r="ILV1323" s="885"/>
      <c r="ILW1323" s="885"/>
      <c r="ILX1323" s="885"/>
      <c r="ILY1323" s="885"/>
      <c r="ILZ1323" s="885"/>
      <c r="IMA1323" s="885"/>
      <c r="IMB1323" s="885"/>
      <c r="IMC1323" s="885"/>
      <c r="IMD1323" s="885"/>
      <c r="IME1323" s="885"/>
      <c r="IMF1323" s="885"/>
      <c r="IMG1323" s="885"/>
      <c r="IMH1323" s="885"/>
      <c r="IMI1323" s="885"/>
      <c r="IMJ1323" s="885"/>
      <c r="IMK1323" s="885"/>
      <c r="IML1323" s="885"/>
      <c r="IMM1323" s="885"/>
      <c r="IMN1323" s="885"/>
      <c r="IMO1323" s="885"/>
      <c r="IMP1323" s="885"/>
      <c r="IMQ1323" s="885"/>
      <c r="IMR1323" s="885"/>
      <c r="IMS1323" s="885"/>
      <c r="IMT1323" s="885"/>
      <c r="IMU1323" s="885"/>
      <c r="IMV1323" s="885"/>
      <c r="IMW1323" s="885"/>
      <c r="IMX1323" s="885"/>
      <c r="IMY1323" s="885"/>
      <c r="IMZ1323" s="885"/>
      <c r="INA1323" s="885"/>
      <c r="INB1323" s="885"/>
      <c r="INC1323" s="885"/>
      <c r="IND1323" s="885"/>
      <c r="INE1323" s="885"/>
      <c r="INF1323" s="885"/>
      <c r="ING1323" s="885"/>
      <c r="INH1323" s="885"/>
      <c r="INI1323" s="885"/>
      <c r="INJ1323" s="885"/>
      <c r="INK1323" s="885"/>
      <c r="INL1323" s="885"/>
      <c r="INM1323" s="885"/>
      <c r="INN1323" s="885"/>
      <c r="INO1323" s="885"/>
      <c r="INP1323" s="885"/>
      <c r="INQ1323" s="885"/>
      <c r="INR1323" s="885"/>
      <c r="INS1323" s="885"/>
      <c r="INT1323" s="885"/>
      <c r="INU1323" s="885"/>
      <c r="INV1323" s="885"/>
      <c r="INW1323" s="885"/>
      <c r="INX1323" s="885"/>
      <c r="INY1323" s="885"/>
      <c r="INZ1323" s="885"/>
      <c r="IOA1323" s="885"/>
      <c r="IOB1323" s="885"/>
      <c r="IOC1323" s="885"/>
      <c r="IOD1323" s="885"/>
      <c r="IOE1323" s="885"/>
      <c r="IOF1323" s="885"/>
      <c r="IOG1323" s="885"/>
      <c r="IOH1323" s="885"/>
      <c r="IOI1323" s="885"/>
      <c r="IOJ1323" s="885"/>
      <c r="IOK1323" s="885"/>
      <c r="IOL1323" s="885"/>
      <c r="IOM1323" s="885"/>
      <c r="ION1323" s="885"/>
      <c r="IOO1323" s="885"/>
      <c r="IOP1323" s="885"/>
      <c r="IOQ1323" s="885"/>
      <c r="IOR1323" s="885"/>
      <c r="IOS1323" s="885"/>
      <c r="IOT1323" s="885"/>
      <c r="IOU1323" s="885"/>
      <c r="IOV1323" s="885"/>
      <c r="IOW1323" s="885"/>
      <c r="IOX1323" s="885"/>
      <c r="IOY1323" s="885"/>
      <c r="IOZ1323" s="885"/>
      <c r="IPA1323" s="885"/>
      <c r="IPB1323" s="885"/>
      <c r="IPC1323" s="885"/>
      <c r="IPD1323" s="885"/>
      <c r="IPE1323" s="885"/>
      <c r="IPF1323" s="885"/>
      <c r="IPG1323" s="885"/>
      <c r="IPH1323" s="885"/>
      <c r="IPI1323" s="885"/>
      <c r="IPJ1323" s="885"/>
      <c r="IPK1323" s="885"/>
      <c r="IPL1323" s="885"/>
      <c r="IPM1323" s="885"/>
      <c r="IPN1323" s="885"/>
      <c r="IPO1323" s="885"/>
      <c r="IPP1323" s="885"/>
      <c r="IPQ1323" s="885"/>
      <c r="IPR1323" s="885"/>
      <c r="IPS1323" s="885"/>
      <c r="IPT1323" s="885"/>
      <c r="IPU1323" s="885"/>
      <c r="IPV1323" s="885"/>
      <c r="IPW1323" s="885"/>
      <c r="IPX1323" s="885"/>
      <c r="IPY1323" s="885"/>
      <c r="IPZ1323" s="885"/>
      <c r="IQA1323" s="885"/>
      <c r="IQB1323" s="885"/>
      <c r="IQC1323" s="885"/>
      <c r="IQD1323" s="885"/>
      <c r="IQE1323" s="885"/>
      <c r="IQF1323" s="885"/>
      <c r="IQG1323" s="885"/>
      <c r="IQH1323" s="885"/>
      <c r="IQI1323" s="885"/>
      <c r="IQJ1323" s="885"/>
      <c r="IQK1323" s="885"/>
      <c r="IQL1323" s="885"/>
      <c r="IQM1323" s="885"/>
      <c r="IQN1323" s="885"/>
      <c r="IQO1323" s="885"/>
      <c r="IQP1323" s="885"/>
      <c r="IQQ1323" s="885"/>
      <c r="IQR1323" s="885"/>
      <c r="IQS1323" s="885"/>
      <c r="IQT1323" s="885"/>
      <c r="IQU1323" s="885"/>
      <c r="IQV1323" s="885"/>
      <c r="IQW1323" s="885"/>
      <c r="IQX1323" s="885"/>
      <c r="IQY1323" s="885"/>
      <c r="IQZ1323" s="885"/>
      <c r="IRA1323" s="885"/>
      <c r="IRB1323" s="885"/>
      <c r="IRC1323" s="885"/>
      <c r="IRD1323" s="885"/>
      <c r="IRE1323" s="885"/>
      <c r="IRF1323" s="885"/>
      <c r="IRG1323" s="885"/>
      <c r="IRH1323" s="885"/>
      <c r="IRI1323" s="885"/>
      <c r="IRJ1323" s="885"/>
      <c r="IRK1323" s="885"/>
      <c r="IRL1323" s="885"/>
      <c r="IRM1323" s="885"/>
      <c r="IRN1323" s="885"/>
      <c r="IRO1323" s="885"/>
      <c r="IRP1323" s="885"/>
      <c r="IRQ1323" s="885"/>
      <c r="IRR1323" s="885"/>
      <c r="IRS1323" s="885"/>
      <c r="IRT1323" s="885"/>
      <c r="IRU1323" s="885"/>
      <c r="IRV1323" s="885"/>
      <c r="IRW1323" s="885"/>
      <c r="IRX1323" s="885"/>
      <c r="IRY1323" s="885"/>
      <c r="IRZ1323" s="885"/>
      <c r="ISA1323" s="885"/>
      <c r="ISB1323" s="885"/>
      <c r="ISC1323" s="885"/>
      <c r="ISD1323" s="885"/>
      <c r="ISE1323" s="885"/>
      <c r="ISF1323" s="885"/>
      <c r="ISG1323" s="885"/>
      <c r="ISH1323" s="885"/>
      <c r="ISI1323" s="885"/>
      <c r="ISJ1323" s="885"/>
      <c r="ISK1323" s="885"/>
      <c r="ISL1323" s="885"/>
      <c r="ISM1323" s="885"/>
      <c r="ISN1323" s="885"/>
      <c r="ISO1323" s="885"/>
      <c r="ISP1323" s="885"/>
      <c r="ISQ1323" s="885"/>
      <c r="ISR1323" s="885"/>
      <c r="ISS1323" s="885"/>
      <c r="IST1323" s="885"/>
      <c r="ISU1323" s="885"/>
      <c r="ISV1323" s="885"/>
      <c r="ISW1323" s="885"/>
      <c r="ISX1323" s="885"/>
      <c r="ISY1323" s="885"/>
      <c r="ISZ1323" s="885"/>
      <c r="ITA1323" s="885"/>
      <c r="ITB1323" s="885"/>
      <c r="ITC1323" s="885"/>
      <c r="ITD1323" s="885"/>
      <c r="ITE1323" s="885"/>
      <c r="ITF1323" s="885"/>
      <c r="ITG1323" s="885"/>
      <c r="ITH1323" s="885"/>
      <c r="ITI1323" s="885"/>
      <c r="ITJ1323" s="885"/>
      <c r="ITK1323" s="885"/>
      <c r="ITL1323" s="885"/>
      <c r="ITM1323" s="885"/>
      <c r="ITN1323" s="885"/>
      <c r="ITO1323" s="885"/>
      <c r="ITP1323" s="885"/>
      <c r="ITQ1323" s="885"/>
      <c r="ITR1323" s="885"/>
      <c r="ITS1323" s="885"/>
      <c r="ITT1323" s="885"/>
      <c r="ITU1323" s="885"/>
      <c r="ITV1323" s="885"/>
      <c r="ITW1323" s="885"/>
      <c r="ITX1323" s="885"/>
      <c r="ITY1323" s="885"/>
      <c r="ITZ1323" s="885"/>
      <c r="IUA1323" s="885"/>
      <c r="IUB1323" s="885"/>
      <c r="IUC1323" s="885"/>
      <c r="IUD1323" s="885"/>
      <c r="IUE1323" s="885"/>
      <c r="IUF1323" s="885"/>
      <c r="IUG1323" s="885"/>
      <c r="IUH1323" s="885"/>
      <c r="IUI1323" s="885"/>
      <c r="IUJ1323" s="885"/>
      <c r="IUK1323" s="885"/>
      <c r="IUL1323" s="885"/>
      <c r="IUM1323" s="885"/>
      <c r="IUN1323" s="885"/>
      <c r="IUO1323" s="885"/>
      <c r="IUP1323" s="885"/>
      <c r="IUQ1323" s="885"/>
      <c r="IUR1323" s="885"/>
      <c r="IUS1323" s="885"/>
      <c r="IUT1323" s="885"/>
      <c r="IUU1323" s="885"/>
      <c r="IUV1323" s="885"/>
      <c r="IUW1323" s="885"/>
      <c r="IUX1323" s="885"/>
      <c r="IUY1323" s="885"/>
      <c r="IUZ1323" s="885"/>
      <c r="IVA1323" s="885"/>
      <c r="IVB1323" s="885"/>
      <c r="IVC1323" s="885"/>
      <c r="IVD1323" s="885"/>
      <c r="IVE1323" s="885"/>
      <c r="IVF1323" s="885"/>
      <c r="IVG1323" s="885"/>
      <c r="IVH1323" s="885"/>
      <c r="IVI1323" s="885"/>
      <c r="IVJ1323" s="885"/>
      <c r="IVK1323" s="885"/>
      <c r="IVL1323" s="885"/>
      <c r="IVM1323" s="885"/>
      <c r="IVN1323" s="885"/>
      <c r="IVO1323" s="885"/>
      <c r="IVP1323" s="885"/>
      <c r="IVQ1323" s="885"/>
      <c r="IVR1323" s="885"/>
      <c r="IVS1323" s="885"/>
      <c r="IVT1323" s="885"/>
      <c r="IVU1323" s="885"/>
      <c r="IVV1323" s="885"/>
      <c r="IVW1323" s="885"/>
      <c r="IVX1323" s="885"/>
      <c r="IVY1323" s="885"/>
      <c r="IVZ1323" s="885"/>
      <c r="IWA1323" s="885"/>
      <c r="IWB1323" s="885"/>
      <c r="IWC1323" s="885"/>
      <c r="IWD1323" s="885"/>
      <c r="IWE1323" s="885"/>
      <c r="IWF1323" s="885"/>
      <c r="IWG1323" s="885"/>
      <c r="IWH1323" s="885"/>
      <c r="IWI1323" s="885"/>
      <c r="IWJ1323" s="885"/>
      <c r="IWK1323" s="885"/>
      <c r="IWL1323" s="885"/>
      <c r="IWM1323" s="885"/>
      <c r="IWN1323" s="885"/>
      <c r="IWO1323" s="885"/>
      <c r="IWP1323" s="885"/>
      <c r="IWQ1323" s="885"/>
      <c r="IWR1323" s="885"/>
      <c r="IWS1323" s="885"/>
      <c r="IWT1323" s="885"/>
      <c r="IWU1323" s="885"/>
      <c r="IWV1323" s="885"/>
      <c r="IWW1323" s="885"/>
      <c r="IWX1323" s="885"/>
      <c r="IWY1323" s="885"/>
      <c r="IWZ1323" s="885"/>
      <c r="IXA1323" s="885"/>
      <c r="IXB1323" s="885"/>
      <c r="IXC1323" s="885"/>
      <c r="IXD1323" s="885"/>
      <c r="IXE1323" s="885"/>
      <c r="IXF1323" s="885"/>
      <c r="IXG1323" s="885"/>
      <c r="IXH1323" s="885"/>
      <c r="IXI1323" s="885"/>
      <c r="IXJ1323" s="885"/>
      <c r="IXK1323" s="885"/>
      <c r="IXL1323" s="885"/>
      <c r="IXM1323" s="885"/>
      <c r="IXN1323" s="885"/>
      <c r="IXO1323" s="885"/>
      <c r="IXP1323" s="885"/>
      <c r="IXQ1323" s="885"/>
      <c r="IXR1323" s="885"/>
      <c r="IXS1323" s="885"/>
      <c r="IXT1323" s="885"/>
      <c r="IXU1323" s="885"/>
      <c r="IXV1323" s="885"/>
      <c r="IXW1323" s="885"/>
      <c r="IXX1323" s="885"/>
      <c r="IXY1323" s="885"/>
      <c r="IXZ1323" s="885"/>
      <c r="IYA1323" s="885"/>
      <c r="IYB1323" s="885"/>
      <c r="IYC1323" s="885"/>
      <c r="IYD1323" s="885"/>
      <c r="IYE1323" s="885"/>
      <c r="IYF1323" s="885"/>
      <c r="IYG1323" s="885"/>
      <c r="IYH1323" s="885"/>
      <c r="IYI1323" s="885"/>
      <c r="IYJ1323" s="885"/>
      <c r="IYK1323" s="885"/>
      <c r="IYL1323" s="885"/>
      <c r="IYM1323" s="885"/>
      <c r="IYN1323" s="885"/>
      <c r="IYO1323" s="885"/>
      <c r="IYP1323" s="885"/>
      <c r="IYQ1323" s="885"/>
      <c r="IYR1323" s="885"/>
      <c r="IYS1323" s="885"/>
      <c r="IYT1323" s="885"/>
      <c r="IYU1323" s="885"/>
      <c r="IYV1323" s="885"/>
      <c r="IYW1323" s="885"/>
      <c r="IYX1323" s="885"/>
      <c r="IYY1323" s="885"/>
      <c r="IYZ1323" s="885"/>
      <c r="IZA1323" s="885"/>
      <c r="IZB1323" s="885"/>
      <c r="IZC1323" s="885"/>
      <c r="IZD1323" s="885"/>
      <c r="IZE1323" s="885"/>
      <c r="IZF1323" s="885"/>
      <c r="IZG1323" s="885"/>
      <c r="IZH1323" s="885"/>
      <c r="IZI1323" s="885"/>
      <c r="IZJ1323" s="885"/>
      <c r="IZK1323" s="885"/>
      <c r="IZL1323" s="885"/>
      <c r="IZM1323" s="885"/>
      <c r="IZN1323" s="885"/>
      <c r="IZO1323" s="885"/>
      <c r="IZP1323" s="885"/>
      <c r="IZQ1323" s="885"/>
      <c r="IZR1323" s="885"/>
      <c r="IZS1323" s="885"/>
      <c r="IZT1323" s="885"/>
      <c r="IZU1323" s="885"/>
      <c r="IZV1323" s="885"/>
      <c r="IZW1323" s="885"/>
      <c r="IZX1323" s="885"/>
      <c r="IZY1323" s="885"/>
      <c r="IZZ1323" s="885"/>
      <c r="JAA1323" s="885"/>
      <c r="JAB1323" s="885"/>
      <c r="JAC1323" s="885"/>
      <c r="JAD1323" s="885"/>
      <c r="JAE1323" s="885"/>
      <c r="JAF1323" s="885"/>
      <c r="JAG1323" s="885"/>
      <c r="JAH1323" s="885"/>
      <c r="JAI1323" s="885"/>
      <c r="JAJ1323" s="885"/>
      <c r="JAK1323" s="885"/>
      <c r="JAL1323" s="885"/>
      <c r="JAM1323" s="885"/>
      <c r="JAN1323" s="885"/>
      <c r="JAO1323" s="885"/>
      <c r="JAP1323" s="885"/>
      <c r="JAQ1323" s="885"/>
      <c r="JAR1323" s="885"/>
      <c r="JAS1323" s="885"/>
      <c r="JAT1323" s="885"/>
      <c r="JAU1323" s="885"/>
      <c r="JAV1323" s="885"/>
      <c r="JAW1323" s="885"/>
      <c r="JAX1323" s="885"/>
      <c r="JAY1323" s="885"/>
      <c r="JAZ1323" s="885"/>
      <c r="JBA1323" s="885"/>
      <c r="JBB1323" s="885"/>
      <c r="JBC1323" s="885"/>
      <c r="JBD1323" s="885"/>
      <c r="JBE1323" s="885"/>
      <c r="JBF1323" s="885"/>
      <c r="JBG1323" s="885"/>
      <c r="JBH1323" s="885"/>
      <c r="JBI1323" s="885"/>
      <c r="JBJ1323" s="885"/>
      <c r="JBK1323" s="885"/>
      <c r="JBL1323" s="885"/>
      <c r="JBM1323" s="885"/>
      <c r="JBN1323" s="885"/>
      <c r="JBO1323" s="885"/>
      <c r="JBP1323" s="885"/>
      <c r="JBQ1323" s="885"/>
      <c r="JBR1323" s="885"/>
      <c r="JBS1323" s="885"/>
      <c r="JBT1323" s="885"/>
      <c r="JBU1323" s="885"/>
      <c r="JBV1323" s="885"/>
      <c r="JBW1323" s="885"/>
      <c r="JBX1323" s="885"/>
      <c r="JBY1323" s="885"/>
      <c r="JBZ1323" s="885"/>
      <c r="JCA1323" s="885"/>
      <c r="JCB1323" s="885"/>
      <c r="JCC1323" s="885"/>
      <c r="JCD1323" s="885"/>
      <c r="JCE1323" s="885"/>
      <c r="JCF1323" s="885"/>
      <c r="JCG1323" s="885"/>
      <c r="JCH1323" s="885"/>
      <c r="JCI1323" s="885"/>
      <c r="JCJ1323" s="885"/>
      <c r="JCK1323" s="885"/>
      <c r="JCL1323" s="885"/>
      <c r="JCM1323" s="885"/>
      <c r="JCN1323" s="885"/>
      <c r="JCO1323" s="885"/>
      <c r="JCP1323" s="885"/>
      <c r="JCQ1323" s="885"/>
      <c r="JCR1323" s="885"/>
      <c r="JCS1323" s="885"/>
      <c r="JCT1323" s="885"/>
      <c r="JCU1323" s="885"/>
      <c r="JCV1323" s="885"/>
      <c r="JCW1323" s="885"/>
      <c r="JCX1323" s="885"/>
      <c r="JCY1323" s="885"/>
      <c r="JCZ1323" s="885"/>
      <c r="JDA1323" s="885"/>
      <c r="JDB1323" s="885"/>
      <c r="JDC1323" s="885"/>
      <c r="JDD1323" s="885"/>
      <c r="JDE1323" s="885"/>
      <c r="JDF1323" s="885"/>
      <c r="JDG1323" s="885"/>
      <c r="JDH1323" s="885"/>
      <c r="JDI1323" s="885"/>
      <c r="JDJ1323" s="885"/>
      <c r="JDK1323" s="885"/>
      <c r="JDL1323" s="885"/>
      <c r="JDM1323" s="885"/>
      <c r="JDN1323" s="885"/>
      <c r="JDO1323" s="885"/>
      <c r="JDP1323" s="885"/>
      <c r="JDQ1323" s="885"/>
      <c r="JDR1323" s="885"/>
      <c r="JDS1323" s="885"/>
      <c r="JDT1323" s="885"/>
      <c r="JDU1323" s="885"/>
      <c r="JDV1323" s="885"/>
      <c r="JDW1323" s="885"/>
      <c r="JDX1323" s="885"/>
      <c r="JDY1323" s="885"/>
      <c r="JDZ1323" s="885"/>
      <c r="JEA1323" s="885"/>
      <c r="JEB1323" s="885"/>
      <c r="JEC1323" s="885"/>
      <c r="JED1323" s="885"/>
      <c r="JEE1323" s="885"/>
      <c r="JEF1323" s="885"/>
      <c r="JEG1323" s="885"/>
      <c r="JEH1323" s="885"/>
      <c r="JEI1323" s="885"/>
      <c r="JEJ1323" s="885"/>
      <c r="JEK1323" s="885"/>
      <c r="JEL1323" s="885"/>
      <c r="JEM1323" s="885"/>
      <c r="JEN1323" s="885"/>
      <c r="JEO1323" s="885"/>
      <c r="JEP1323" s="885"/>
      <c r="JEQ1323" s="885"/>
      <c r="JER1323" s="885"/>
      <c r="JES1323" s="885"/>
      <c r="JET1323" s="885"/>
      <c r="JEU1323" s="885"/>
      <c r="JEV1323" s="885"/>
      <c r="JEW1323" s="885"/>
      <c r="JEX1323" s="885"/>
      <c r="JEY1323" s="885"/>
      <c r="JEZ1323" s="885"/>
      <c r="JFA1323" s="885"/>
      <c r="JFB1323" s="885"/>
      <c r="JFC1323" s="885"/>
      <c r="JFD1323" s="885"/>
      <c r="JFE1323" s="885"/>
      <c r="JFF1323" s="885"/>
      <c r="JFG1323" s="885"/>
      <c r="JFH1323" s="885"/>
      <c r="JFI1323" s="885"/>
      <c r="JFJ1323" s="885"/>
      <c r="JFK1323" s="885"/>
      <c r="JFL1323" s="885"/>
      <c r="JFM1323" s="885"/>
      <c r="JFN1323" s="885"/>
      <c r="JFO1323" s="885"/>
      <c r="JFP1323" s="885"/>
      <c r="JFQ1323" s="885"/>
      <c r="JFR1323" s="885"/>
      <c r="JFS1323" s="885"/>
      <c r="JFT1323" s="885"/>
      <c r="JFU1323" s="885"/>
      <c r="JFV1323" s="885"/>
      <c r="JFW1323" s="885"/>
      <c r="JFX1323" s="885"/>
      <c r="JFY1323" s="885"/>
      <c r="JFZ1323" s="885"/>
      <c r="JGA1323" s="885"/>
      <c r="JGB1323" s="885"/>
      <c r="JGC1323" s="885"/>
      <c r="JGD1323" s="885"/>
      <c r="JGE1323" s="885"/>
      <c r="JGF1323" s="885"/>
      <c r="JGG1323" s="885"/>
      <c r="JGH1323" s="885"/>
      <c r="JGI1323" s="885"/>
      <c r="JGJ1323" s="885"/>
      <c r="JGK1323" s="885"/>
      <c r="JGL1323" s="885"/>
      <c r="JGM1323" s="885"/>
      <c r="JGN1323" s="885"/>
      <c r="JGO1323" s="885"/>
      <c r="JGP1323" s="885"/>
      <c r="JGQ1323" s="885"/>
      <c r="JGR1323" s="885"/>
      <c r="JGS1323" s="885"/>
      <c r="JGT1323" s="885"/>
      <c r="JGU1323" s="885"/>
      <c r="JGV1323" s="885"/>
      <c r="JGW1323" s="885"/>
      <c r="JGX1323" s="885"/>
      <c r="JGY1323" s="885"/>
      <c r="JGZ1323" s="885"/>
      <c r="JHA1323" s="885"/>
      <c r="JHB1323" s="885"/>
      <c r="JHC1323" s="885"/>
      <c r="JHD1323" s="885"/>
      <c r="JHE1323" s="885"/>
      <c r="JHF1323" s="885"/>
      <c r="JHG1323" s="885"/>
      <c r="JHH1323" s="885"/>
      <c r="JHI1323" s="885"/>
      <c r="JHJ1323" s="885"/>
      <c r="JHK1323" s="885"/>
      <c r="JHL1323" s="885"/>
      <c r="JHM1323" s="885"/>
      <c r="JHN1323" s="885"/>
      <c r="JHO1323" s="885"/>
      <c r="JHP1323" s="885"/>
      <c r="JHQ1323" s="885"/>
      <c r="JHR1323" s="885"/>
      <c r="JHS1323" s="885"/>
      <c r="JHT1323" s="885"/>
      <c r="JHU1323" s="885"/>
      <c r="JHV1323" s="885"/>
      <c r="JHW1323" s="885"/>
      <c r="JHX1323" s="885"/>
      <c r="JHY1323" s="885"/>
      <c r="JHZ1323" s="885"/>
      <c r="JIA1323" s="885"/>
      <c r="JIB1323" s="885"/>
      <c r="JIC1323" s="885"/>
      <c r="JID1323" s="885"/>
      <c r="JIE1323" s="885"/>
      <c r="JIF1323" s="885"/>
      <c r="JIG1323" s="885"/>
      <c r="JIH1323" s="885"/>
      <c r="JII1323" s="885"/>
      <c r="JIJ1323" s="885"/>
      <c r="JIK1323" s="885"/>
      <c r="JIL1323" s="885"/>
      <c r="JIM1323" s="885"/>
      <c r="JIN1323" s="885"/>
      <c r="JIO1323" s="885"/>
      <c r="JIP1323" s="885"/>
      <c r="JIQ1323" s="885"/>
      <c r="JIR1323" s="885"/>
      <c r="JIS1323" s="885"/>
      <c r="JIT1323" s="885"/>
      <c r="JIU1323" s="885"/>
      <c r="JIV1323" s="885"/>
      <c r="JIW1323" s="885"/>
      <c r="JIX1323" s="885"/>
      <c r="JIY1323" s="885"/>
      <c r="JIZ1323" s="885"/>
      <c r="JJA1323" s="885"/>
      <c r="JJB1323" s="885"/>
      <c r="JJC1323" s="885"/>
      <c r="JJD1323" s="885"/>
      <c r="JJE1323" s="885"/>
      <c r="JJF1323" s="885"/>
      <c r="JJG1323" s="885"/>
      <c r="JJH1323" s="885"/>
      <c r="JJI1323" s="885"/>
      <c r="JJJ1323" s="885"/>
      <c r="JJK1323" s="885"/>
      <c r="JJL1323" s="885"/>
      <c r="JJM1323" s="885"/>
      <c r="JJN1323" s="885"/>
      <c r="JJO1323" s="885"/>
      <c r="JJP1323" s="885"/>
      <c r="JJQ1323" s="885"/>
      <c r="JJR1323" s="885"/>
      <c r="JJS1323" s="885"/>
      <c r="JJT1323" s="885"/>
      <c r="JJU1323" s="885"/>
      <c r="JJV1323" s="885"/>
      <c r="JJW1323" s="885"/>
      <c r="JJX1323" s="885"/>
      <c r="JJY1323" s="885"/>
      <c r="JJZ1323" s="885"/>
      <c r="JKA1323" s="885"/>
      <c r="JKB1323" s="885"/>
      <c r="JKC1323" s="885"/>
      <c r="JKD1323" s="885"/>
      <c r="JKE1323" s="885"/>
      <c r="JKF1323" s="885"/>
      <c r="JKG1323" s="885"/>
      <c r="JKH1323" s="885"/>
      <c r="JKI1323" s="885"/>
      <c r="JKJ1323" s="885"/>
      <c r="JKK1323" s="885"/>
      <c r="JKL1323" s="885"/>
      <c r="JKM1323" s="885"/>
      <c r="JKN1323" s="885"/>
      <c r="JKO1323" s="885"/>
      <c r="JKP1323" s="885"/>
      <c r="JKQ1323" s="885"/>
      <c r="JKR1323" s="885"/>
      <c r="JKS1323" s="885"/>
      <c r="JKT1323" s="885"/>
      <c r="JKU1323" s="885"/>
      <c r="JKV1323" s="885"/>
      <c r="JKW1323" s="885"/>
      <c r="JKX1323" s="885"/>
      <c r="JKY1323" s="885"/>
      <c r="JKZ1323" s="885"/>
      <c r="JLA1323" s="885"/>
      <c r="JLB1323" s="885"/>
      <c r="JLC1323" s="885"/>
      <c r="JLD1323" s="885"/>
      <c r="JLE1323" s="885"/>
      <c r="JLF1323" s="885"/>
      <c r="JLG1323" s="885"/>
      <c r="JLH1323" s="885"/>
      <c r="JLI1323" s="885"/>
      <c r="JLJ1323" s="885"/>
      <c r="JLK1323" s="885"/>
      <c r="JLL1323" s="885"/>
      <c r="JLM1323" s="885"/>
      <c r="JLN1323" s="885"/>
      <c r="JLO1323" s="885"/>
      <c r="JLP1323" s="885"/>
      <c r="JLQ1323" s="885"/>
      <c r="JLR1323" s="885"/>
      <c r="JLS1323" s="885"/>
      <c r="JLT1323" s="885"/>
      <c r="JLU1323" s="885"/>
      <c r="JLV1323" s="885"/>
      <c r="JLW1323" s="885"/>
      <c r="JLX1323" s="885"/>
      <c r="JLY1323" s="885"/>
      <c r="JLZ1323" s="885"/>
      <c r="JMA1323" s="885"/>
      <c r="JMB1323" s="885"/>
      <c r="JMC1323" s="885"/>
      <c r="JMD1323" s="885"/>
      <c r="JME1323" s="885"/>
      <c r="JMF1323" s="885"/>
      <c r="JMG1323" s="885"/>
      <c r="JMH1323" s="885"/>
      <c r="JMI1323" s="885"/>
      <c r="JMJ1323" s="885"/>
      <c r="JMK1323" s="885"/>
      <c r="JML1323" s="885"/>
      <c r="JMM1323" s="885"/>
      <c r="JMN1323" s="885"/>
      <c r="JMO1323" s="885"/>
      <c r="JMP1323" s="885"/>
      <c r="JMQ1323" s="885"/>
      <c r="JMR1323" s="885"/>
      <c r="JMS1323" s="885"/>
      <c r="JMT1323" s="885"/>
      <c r="JMU1323" s="885"/>
      <c r="JMV1323" s="885"/>
      <c r="JMW1323" s="885"/>
      <c r="JMX1323" s="885"/>
      <c r="JMY1323" s="885"/>
      <c r="JMZ1323" s="885"/>
      <c r="JNA1323" s="885"/>
      <c r="JNB1323" s="885"/>
      <c r="JNC1323" s="885"/>
      <c r="JND1323" s="885"/>
      <c r="JNE1323" s="885"/>
      <c r="JNF1323" s="885"/>
      <c r="JNG1323" s="885"/>
      <c r="JNH1323" s="885"/>
      <c r="JNI1323" s="885"/>
      <c r="JNJ1323" s="885"/>
      <c r="JNK1323" s="885"/>
      <c r="JNL1323" s="885"/>
      <c r="JNM1323" s="885"/>
      <c r="JNN1323" s="885"/>
      <c r="JNO1323" s="885"/>
      <c r="JNP1323" s="885"/>
      <c r="JNQ1323" s="885"/>
      <c r="JNR1323" s="885"/>
      <c r="JNS1323" s="885"/>
      <c r="JNT1323" s="885"/>
      <c r="JNU1323" s="885"/>
      <c r="JNV1323" s="885"/>
      <c r="JNW1323" s="885"/>
      <c r="JNX1323" s="885"/>
      <c r="JNY1323" s="885"/>
      <c r="JNZ1323" s="885"/>
      <c r="JOA1323" s="885"/>
      <c r="JOB1323" s="885"/>
      <c r="JOC1323" s="885"/>
      <c r="JOD1323" s="885"/>
      <c r="JOE1323" s="885"/>
      <c r="JOF1323" s="885"/>
      <c r="JOG1323" s="885"/>
      <c r="JOH1323" s="885"/>
      <c r="JOI1323" s="885"/>
      <c r="JOJ1323" s="885"/>
      <c r="JOK1323" s="885"/>
      <c r="JOL1323" s="885"/>
      <c r="JOM1323" s="885"/>
      <c r="JON1323" s="885"/>
      <c r="JOO1323" s="885"/>
      <c r="JOP1323" s="885"/>
      <c r="JOQ1323" s="885"/>
      <c r="JOR1323" s="885"/>
      <c r="JOS1323" s="885"/>
      <c r="JOT1323" s="885"/>
      <c r="JOU1323" s="885"/>
      <c r="JOV1323" s="885"/>
      <c r="JOW1323" s="885"/>
      <c r="JOX1323" s="885"/>
      <c r="JOY1323" s="885"/>
      <c r="JOZ1323" s="885"/>
      <c r="JPA1323" s="885"/>
      <c r="JPB1323" s="885"/>
      <c r="JPC1323" s="885"/>
      <c r="JPD1323" s="885"/>
      <c r="JPE1323" s="885"/>
      <c r="JPF1323" s="885"/>
      <c r="JPG1323" s="885"/>
      <c r="JPH1323" s="885"/>
      <c r="JPI1323" s="885"/>
      <c r="JPJ1323" s="885"/>
      <c r="JPK1323" s="885"/>
      <c r="JPL1323" s="885"/>
      <c r="JPM1323" s="885"/>
      <c r="JPN1323" s="885"/>
      <c r="JPO1323" s="885"/>
      <c r="JPP1323" s="885"/>
      <c r="JPQ1323" s="885"/>
      <c r="JPR1323" s="885"/>
      <c r="JPS1323" s="885"/>
      <c r="JPT1323" s="885"/>
      <c r="JPU1323" s="885"/>
      <c r="JPV1323" s="885"/>
      <c r="JPW1323" s="885"/>
      <c r="JPX1323" s="885"/>
      <c r="JPY1323" s="885"/>
      <c r="JPZ1323" s="885"/>
      <c r="JQA1323" s="885"/>
      <c r="JQB1323" s="885"/>
      <c r="JQC1323" s="885"/>
      <c r="JQD1323" s="885"/>
      <c r="JQE1323" s="885"/>
      <c r="JQF1323" s="885"/>
      <c r="JQG1323" s="885"/>
      <c r="JQH1323" s="885"/>
      <c r="JQI1323" s="885"/>
      <c r="JQJ1323" s="885"/>
      <c r="JQK1323" s="885"/>
      <c r="JQL1323" s="885"/>
      <c r="JQM1323" s="885"/>
      <c r="JQN1323" s="885"/>
      <c r="JQO1323" s="885"/>
      <c r="JQP1323" s="885"/>
      <c r="JQQ1323" s="885"/>
      <c r="JQR1323" s="885"/>
      <c r="JQS1323" s="885"/>
      <c r="JQT1323" s="885"/>
      <c r="JQU1323" s="885"/>
      <c r="JQV1323" s="885"/>
      <c r="JQW1323" s="885"/>
      <c r="JQX1323" s="885"/>
      <c r="JQY1323" s="885"/>
      <c r="JQZ1323" s="885"/>
      <c r="JRA1323" s="885"/>
      <c r="JRB1323" s="885"/>
      <c r="JRC1323" s="885"/>
      <c r="JRD1323" s="885"/>
      <c r="JRE1323" s="885"/>
      <c r="JRF1323" s="885"/>
      <c r="JRG1323" s="885"/>
      <c r="JRH1323" s="885"/>
      <c r="JRI1323" s="885"/>
      <c r="JRJ1323" s="885"/>
      <c r="JRK1323" s="885"/>
      <c r="JRL1323" s="885"/>
      <c r="JRM1323" s="885"/>
      <c r="JRN1323" s="885"/>
      <c r="JRO1323" s="885"/>
      <c r="JRP1323" s="885"/>
      <c r="JRQ1323" s="885"/>
      <c r="JRR1323" s="885"/>
      <c r="JRS1323" s="885"/>
      <c r="JRT1323" s="885"/>
      <c r="JRU1323" s="885"/>
      <c r="JRV1323" s="885"/>
      <c r="JRW1323" s="885"/>
      <c r="JRX1323" s="885"/>
      <c r="JRY1323" s="885"/>
      <c r="JRZ1323" s="885"/>
      <c r="JSA1323" s="885"/>
      <c r="JSB1323" s="885"/>
      <c r="JSC1323" s="885"/>
      <c r="JSD1323" s="885"/>
      <c r="JSE1323" s="885"/>
      <c r="JSF1323" s="885"/>
      <c r="JSG1323" s="885"/>
      <c r="JSH1323" s="885"/>
      <c r="JSI1323" s="885"/>
      <c r="JSJ1323" s="885"/>
      <c r="JSK1323" s="885"/>
      <c r="JSL1323" s="885"/>
      <c r="JSM1323" s="885"/>
      <c r="JSN1323" s="885"/>
      <c r="JSO1323" s="885"/>
      <c r="JSP1323" s="885"/>
      <c r="JSQ1323" s="885"/>
      <c r="JSR1323" s="885"/>
      <c r="JSS1323" s="885"/>
      <c r="JST1323" s="885"/>
      <c r="JSU1323" s="885"/>
      <c r="JSV1323" s="885"/>
      <c r="JSW1323" s="885"/>
      <c r="JSX1323" s="885"/>
      <c r="JSY1323" s="885"/>
      <c r="JSZ1323" s="885"/>
      <c r="JTA1323" s="885"/>
      <c r="JTB1323" s="885"/>
      <c r="JTC1323" s="885"/>
      <c r="JTD1323" s="885"/>
      <c r="JTE1323" s="885"/>
      <c r="JTF1323" s="885"/>
      <c r="JTG1323" s="885"/>
      <c r="JTH1323" s="885"/>
      <c r="JTI1323" s="885"/>
      <c r="JTJ1323" s="885"/>
      <c r="JTK1323" s="885"/>
      <c r="JTL1323" s="885"/>
      <c r="JTM1323" s="885"/>
      <c r="JTN1323" s="885"/>
      <c r="JTO1323" s="885"/>
      <c r="JTP1323" s="885"/>
      <c r="JTQ1323" s="885"/>
      <c r="JTR1323" s="885"/>
      <c r="JTS1323" s="885"/>
      <c r="JTT1323" s="885"/>
      <c r="JTU1323" s="885"/>
      <c r="JTV1323" s="885"/>
      <c r="JTW1323" s="885"/>
      <c r="JTX1323" s="885"/>
      <c r="JTY1323" s="885"/>
      <c r="JTZ1323" s="885"/>
      <c r="JUA1323" s="885"/>
      <c r="JUB1323" s="885"/>
      <c r="JUC1323" s="885"/>
      <c r="JUD1323" s="885"/>
      <c r="JUE1323" s="885"/>
      <c r="JUF1323" s="885"/>
      <c r="JUG1323" s="885"/>
      <c r="JUH1323" s="885"/>
      <c r="JUI1323" s="885"/>
      <c r="JUJ1323" s="885"/>
      <c r="JUK1323" s="885"/>
      <c r="JUL1323" s="885"/>
      <c r="JUM1323" s="885"/>
      <c r="JUN1323" s="885"/>
      <c r="JUO1323" s="885"/>
      <c r="JUP1323" s="885"/>
      <c r="JUQ1323" s="885"/>
      <c r="JUR1323" s="885"/>
      <c r="JUS1323" s="885"/>
      <c r="JUT1323" s="885"/>
      <c r="JUU1323" s="885"/>
      <c r="JUV1323" s="885"/>
      <c r="JUW1323" s="885"/>
      <c r="JUX1323" s="885"/>
      <c r="JUY1323" s="885"/>
      <c r="JUZ1323" s="885"/>
      <c r="JVA1323" s="885"/>
      <c r="JVB1323" s="885"/>
      <c r="JVC1323" s="885"/>
      <c r="JVD1323" s="885"/>
      <c r="JVE1323" s="885"/>
      <c r="JVF1323" s="885"/>
      <c r="JVG1323" s="885"/>
      <c r="JVH1323" s="885"/>
      <c r="JVI1323" s="885"/>
      <c r="JVJ1323" s="885"/>
      <c r="JVK1323" s="885"/>
      <c r="JVL1323" s="885"/>
      <c r="JVM1323" s="885"/>
      <c r="JVN1323" s="885"/>
      <c r="JVO1323" s="885"/>
      <c r="JVP1323" s="885"/>
      <c r="JVQ1323" s="885"/>
      <c r="JVR1323" s="885"/>
      <c r="JVS1323" s="885"/>
      <c r="JVT1323" s="885"/>
      <c r="JVU1323" s="885"/>
      <c r="JVV1323" s="885"/>
      <c r="JVW1323" s="885"/>
      <c r="JVX1323" s="885"/>
      <c r="JVY1323" s="885"/>
      <c r="JVZ1323" s="885"/>
      <c r="JWA1323" s="885"/>
      <c r="JWB1323" s="885"/>
      <c r="JWC1323" s="885"/>
      <c r="JWD1323" s="885"/>
      <c r="JWE1323" s="885"/>
      <c r="JWF1323" s="885"/>
      <c r="JWG1323" s="885"/>
      <c r="JWH1323" s="885"/>
      <c r="JWI1323" s="885"/>
      <c r="JWJ1323" s="885"/>
      <c r="JWK1323" s="885"/>
      <c r="JWL1323" s="885"/>
      <c r="JWM1323" s="885"/>
      <c r="JWN1323" s="885"/>
      <c r="JWO1323" s="885"/>
      <c r="JWP1323" s="885"/>
      <c r="JWQ1323" s="885"/>
      <c r="JWR1323" s="885"/>
      <c r="JWS1323" s="885"/>
      <c r="JWT1323" s="885"/>
      <c r="JWU1323" s="885"/>
      <c r="JWV1323" s="885"/>
      <c r="JWW1323" s="885"/>
      <c r="JWX1323" s="885"/>
      <c r="JWY1323" s="885"/>
      <c r="JWZ1323" s="885"/>
      <c r="JXA1323" s="885"/>
      <c r="JXB1323" s="885"/>
      <c r="JXC1323" s="885"/>
      <c r="JXD1323" s="885"/>
      <c r="JXE1323" s="885"/>
      <c r="JXF1323" s="885"/>
      <c r="JXG1323" s="885"/>
      <c r="JXH1323" s="885"/>
      <c r="JXI1323" s="885"/>
      <c r="JXJ1323" s="885"/>
      <c r="JXK1323" s="885"/>
      <c r="JXL1323" s="885"/>
      <c r="JXM1323" s="885"/>
      <c r="JXN1323" s="885"/>
      <c r="JXO1323" s="885"/>
      <c r="JXP1323" s="885"/>
      <c r="JXQ1323" s="885"/>
      <c r="JXR1323" s="885"/>
      <c r="JXS1323" s="885"/>
      <c r="JXT1323" s="885"/>
      <c r="JXU1323" s="885"/>
      <c r="JXV1323" s="885"/>
      <c r="JXW1323" s="885"/>
      <c r="JXX1323" s="885"/>
      <c r="JXY1323" s="885"/>
      <c r="JXZ1323" s="885"/>
      <c r="JYA1323" s="885"/>
      <c r="JYB1323" s="885"/>
      <c r="JYC1323" s="885"/>
      <c r="JYD1323" s="885"/>
      <c r="JYE1323" s="885"/>
      <c r="JYF1323" s="885"/>
      <c r="JYG1323" s="885"/>
      <c r="JYH1323" s="885"/>
      <c r="JYI1323" s="885"/>
      <c r="JYJ1323" s="885"/>
      <c r="JYK1323" s="885"/>
      <c r="JYL1323" s="885"/>
      <c r="JYM1323" s="885"/>
      <c r="JYN1323" s="885"/>
      <c r="JYO1323" s="885"/>
      <c r="JYP1323" s="885"/>
      <c r="JYQ1323" s="885"/>
      <c r="JYR1323" s="885"/>
      <c r="JYS1323" s="885"/>
      <c r="JYT1323" s="885"/>
      <c r="JYU1323" s="885"/>
      <c r="JYV1323" s="885"/>
      <c r="JYW1323" s="885"/>
      <c r="JYX1323" s="885"/>
      <c r="JYY1323" s="885"/>
      <c r="JYZ1323" s="885"/>
      <c r="JZA1323" s="885"/>
      <c r="JZB1323" s="885"/>
      <c r="JZC1323" s="885"/>
      <c r="JZD1323" s="885"/>
      <c r="JZE1323" s="885"/>
      <c r="JZF1323" s="885"/>
      <c r="JZG1323" s="885"/>
      <c r="JZH1323" s="885"/>
      <c r="JZI1323" s="885"/>
      <c r="JZJ1323" s="885"/>
      <c r="JZK1323" s="885"/>
      <c r="JZL1323" s="885"/>
      <c r="JZM1323" s="885"/>
      <c r="JZN1323" s="885"/>
      <c r="JZO1323" s="885"/>
      <c r="JZP1323" s="885"/>
      <c r="JZQ1323" s="885"/>
      <c r="JZR1323" s="885"/>
      <c r="JZS1323" s="885"/>
      <c r="JZT1323" s="885"/>
      <c r="JZU1323" s="885"/>
      <c r="JZV1323" s="885"/>
      <c r="JZW1323" s="885"/>
      <c r="JZX1323" s="885"/>
      <c r="JZY1323" s="885"/>
      <c r="JZZ1323" s="885"/>
      <c r="KAA1323" s="885"/>
      <c r="KAB1323" s="885"/>
      <c r="KAC1323" s="885"/>
      <c r="KAD1323" s="885"/>
      <c r="KAE1323" s="885"/>
      <c r="KAF1323" s="885"/>
      <c r="KAG1323" s="885"/>
      <c r="KAH1323" s="885"/>
      <c r="KAI1323" s="885"/>
      <c r="KAJ1323" s="885"/>
      <c r="KAK1323" s="885"/>
      <c r="KAL1323" s="885"/>
      <c r="KAM1323" s="885"/>
      <c r="KAN1323" s="885"/>
      <c r="KAO1323" s="885"/>
      <c r="KAP1323" s="885"/>
      <c r="KAQ1323" s="885"/>
      <c r="KAR1323" s="885"/>
      <c r="KAS1323" s="885"/>
      <c r="KAT1323" s="885"/>
      <c r="KAU1323" s="885"/>
      <c r="KAV1323" s="885"/>
      <c r="KAW1323" s="885"/>
      <c r="KAX1323" s="885"/>
      <c r="KAY1323" s="885"/>
      <c r="KAZ1323" s="885"/>
      <c r="KBA1323" s="885"/>
      <c r="KBB1323" s="885"/>
      <c r="KBC1323" s="885"/>
      <c r="KBD1323" s="885"/>
      <c r="KBE1323" s="885"/>
      <c r="KBF1323" s="885"/>
      <c r="KBG1323" s="885"/>
      <c r="KBH1323" s="885"/>
      <c r="KBI1323" s="885"/>
      <c r="KBJ1323" s="885"/>
      <c r="KBK1323" s="885"/>
      <c r="KBL1323" s="885"/>
      <c r="KBM1323" s="885"/>
      <c r="KBN1323" s="885"/>
      <c r="KBO1323" s="885"/>
      <c r="KBP1323" s="885"/>
      <c r="KBQ1323" s="885"/>
      <c r="KBR1323" s="885"/>
      <c r="KBS1323" s="885"/>
      <c r="KBT1323" s="885"/>
      <c r="KBU1323" s="885"/>
      <c r="KBV1323" s="885"/>
      <c r="KBW1323" s="885"/>
      <c r="KBX1323" s="885"/>
      <c r="KBY1323" s="885"/>
      <c r="KBZ1323" s="885"/>
      <c r="KCA1323" s="885"/>
      <c r="KCB1323" s="885"/>
      <c r="KCC1323" s="885"/>
      <c r="KCD1323" s="885"/>
      <c r="KCE1323" s="885"/>
      <c r="KCF1323" s="885"/>
      <c r="KCG1323" s="885"/>
      <c r="KCH1323" s="885"/>
      <c r="KCI1323" s="885"/>
      <c r="KCJ1323" s="885"/>
      <c r="KCK1323" s="885"/>
      <c r="KCL1323" s="885"/>
      <c r="KCM1323" s="885"/>
      <c r="KCN1323" s="885"/>
      <c r="KCO1323" s="885"/>
      <c r="KCP1323" s="885"/>
      <c r="KCQ1323" s="885"/>
      <c r="KCR1323" s="885"/>
      <c r="KCS1323" s="885"/>
      <c r="KCT1323" s="885"/>
      <c r="KCU1323" s="885"/>
      <c r="KCV1323" s="885"/>
      <c r="KCW1323" s="885"/>
      <c r="KCX1323" s="885"/>
      <c r="KCY1323" s="885"/>
      <c r="KCZ1323" s="885"/>
      <c r="KDA1323" s="885"/>
      <c r="KDB1323" s="885"/>
      <c r="KDC1323" s="885"/>
      <c r="KDD1323" s="885"/>
      <c r="KDE1323" s="885"/>
      <c r="KDF1323" s="885"/>
      <c r="KDG1323" s="885"/>
      <c r="KDH1323" s="885"/>
      <c r="KDI1323" s="885"/>
      <c r="KDJ1323" s="885"/>
      <c r="KDK1323" s="885"/>
      <c r="KDL1323" s="885"/>
      <c r="KDM1323" s="885"/>
      <c r="KDN1323" s="885"/>
      <c r="KDO1323" s="885"/>
      <c r="KDP1323" s="885"/>
      <c r="KDQ1323" s="885"/>
      <c r="KDR1323" s="885"/>
      <c r="KDS1323" s="885"/>
      <c r="KDT1323" s="885"/>
      <c r="KDU1323" s="885"/>
      <c r="KDV1323" s="885"/>
      <c r="KDW1323" s="885"/>
      <c r="KDX1323" s="885"/>
      <c r="KDY1323" s="885"/>
      <c r="KDZ1323" s="885"/>
      <c r="KEA1323" s="885"/>
      <c r="KEB1323" s="885"/>
      <c r="KEC1323" s="885"/>
      <c r="KED1323" s="885"/>
      <c r="KEE1323" s="885"/>
      <c r="KEF1323" s="885"/>
      <c r="KEG1323" s="885"/>
      <c r="KEH1323" s="885"/>
      <c r="KEI1323" s="885"/>
      <c r="KEJ1323" s="885"/>
      <c r="KEK1323" s="885"/>
      <c r="KEL1323" s="885"/>
      <c r="KEM1323" s="885"/>
      <c r="KEN1323" s="885"/>
      <c r="KEO1323" s="885"/>
      <c r="KEP1323" s="885"/>
      <c r="KEQ1323" s="885"/>
      <c r="KER1323" s="885"/>
      <c r="KES1323" s="885"/>
      <c r="KET1323" s="885"/>
      <c r="KEU1323" s="885"/>
      <c r="KEV1323" s="885"/>
      <c r="KEW1323" s="885"/>
      <c r="KEX1323" s="885"/>
      <c r="KEY1323" s="885"/>
      <c r="KEZ1323" s="885"/>
      <c r="KFA1323" s="885"/>
      <c r="KFB1323" s="885"/>
      <c r="KFC1323" s="885"/>
      <c r="KFD1323" s="885"/>
      <c r="KFE1323" s="885"/>
      <c r="KFF1323" s="885"/>
      <c r="KFG1323" s="885"/>
      <c r="KFH1323" s="885"/>
      <c r="KFI1323" s="885"/>
      <c r="KFJ1323" s="885"/>
      <c r="KFK1323" s="885"/>
      <c r="KFL1323" s="885"/>
      <c r="KFM1323" s="885"/>
      <c r="KFN1323" s="885"/>
      <c r="KFO1323" s="885"/>
      <c r="KFP1323" s="885"/>
      <c r="KFQ1323" s="885"/>
      <c r="KFR1323" s="885"/>
      <c r="KFS1323" s="885"/>
      <c r="KFT1323" s="885"/>
      <c r="KFU1323" s="885"/>
      <c r="KFV1323" s="885"/>
      <c r="KFW1323" s="885"/>
      <c r="KFX1323" s="885"/>
      <c r="KFY1323" s="885"/>
      <c r="KFZ1323" s="885"/>
      <c r="KGA1323" s="885"/>
      <c r="KGB1323" s="885"/>
      <c r="KGC1323" s="885"/>
      <c r="KGD1323" s="885"/>
      <c r="KGE1323" s="885"/>
      <c r="KGF1323" s="885"/>
      <c r="KGG1323" s="885"/>
      <c r="KGH1323" s="885"/>
      <c r="KGI1323" s="885"/>
      <c r="KGJ1323" s="885"/>
      <c r="KGK1323" s="885"/>
      <c r="KGL1323" s="885"/>
      <c r="KGM1323" s="885"/>
      <c r="KGN1323" s="885"/>
      <c r="KGO1323" s="885"/>
      <c r="KGP1323" s="885"/>
      <c r="KGQ1323" s="885"/>
      <c r="KGR1323" s="885"/>
      <c r="KGS1323" s="885"/>
      <c r="KGT1323" s="885"/>
      <c r="KGU1323" s="885"/>
      <c r="KGV1323" s="885"/>
      <c r="KGW1323" s="885"/>
      <c r="KGX1323" s="885"/>
      <c r="KGY1323" s="885"/>
      <c r="KGZ1323" s="885"/>
      <c r="KHA1323" s="885"/>
      <c r="KHB1323" s="885"/>
      <c r="KHC1323" s="885"/>
      <c r="KHD1323" s="885"/>
      <c r="KHE1323" s="885"/>
      <c r="KHF1323" s="885"/>
      <c r="KHG1323" s="885"/>
      <c r="KHH1323" s="885"/>
      <c r="KHI1323" s="885"/>
      <c r="KHJ1323" s="885"/>
      <c r="KHK1323" s="885"/>
      <c r="KHL1323" s="885"/>
      <c r="KHM1323" s="885"/>
      <c r="KHN1323" s="885"/>
      <c r="KHO1323" s="885"/>
      <c r="KHP1323" s="885"/>
      <c r="KHQ1323" s="885"/>
      <c r="KHR1323" s="885"/>
      <c r="KHS1323" s="885"/>
      <c r="KHT1323" s="885"/>
      <c r="KHU1323" s="885"/>
      <c r="KHV1323" s="885"/>
      <c r="KHW1323" s="885"/>
      <c r="KHX1323" s="885"/>
      <c r="KHY1323" s="885"/>
      <c r="KHZ1323" s="885"/>
      <c r="KIA1323" s="885"/>
      <c r="KIB1323" s="885"/>
      <c r="KIC1323" s="885"/>
      <c r="KID1323" s="885"/>
      <c r="KIE1323" s="885"/>
      <c r="KIF1323" s="885"/>
      <c r="KIG1323" s="885"/>
      <c r="KIH1323" s="885"/>
      <c r="KII1323" s="885"/>
      <c r="KIJ1323" s="885"/>
      <c r="KIK1323" s="885"/>
      <c r="KIL1323" s="885"/>
      <c r="KIM1323" s="885"/>
      <c r="KIN1323" s="885"/>
      <c r="KIO1323" s="885"/>
      <c r="KIP1323" s="885"/>
      <c r="KIQ1323" s="885"/>
      <c r="KIR1323" s="885"/>
      <c r="KIS1323" s="885"/>
      <c r="KIT1323" s="885"/>
      <c r="KIU1323" s="885"/>
      <c r="KIV1323" s="885"/>
      <c r="KIW1323" s="885"/>
      <c r="KIX1323" s="885"/>
      <c r="KIY1323" s="885"/>
      <c r="KIZ1323" s="885"/>
      <c r="KJA1323" s="885"/>
      <c r="KJB1323" s="885"/>
      <c r="KJC1323" s="885"/>
      <c r="KJD1323" s="885"/>
      <c r="KJE1323" s="885"/>
      <c r="KJF1323" s="885"/>
      <c r="KJG1323" s="885"/>
      <c r="KJH1323" s="885"/>
      <c r="KJI1323" s="885"/>
      <c r="KJJ1323" s="885"/>
      <c r="KJK1323" s="885"/>
      <c r="KJL1323" s="885"/>
      <c r="KJM1323" s="885"/>
      <c r="KJN1323" s="885"/>
      <c r="KJO1323" s="885"/>
      <c r="KJP1323" s="885"/>
      <c r="KJQ1323" s="885"/>
      <c r="KJR1323" s="885"/>
      <c r="KJS1323" s="885"/>
      <c r="KJT1323" s="885"/>
      <c r="KJU1323" s="885"/>
      <c r="KJV1323" s="885"/>
      <c r="KJW1323" s="885"/>
      <c r="KJX1323" s="885"/>
      <c r="KJY1323" s="885"/>
      <c r="KJZ1323" s="885"/>
      <c r="KKA1323" s="885"/>
      <c r="KKB1323" s="885"/>
      <c r="KKC1323" s="885"/>
      <c r="KKD1323" s="885"/>
      <c r="KKE1323" s="885"/>
      <c r="KKF1323" s="885"/>
      <c r="KKG1323" s="885"/>
      <c r="KKH1323" s="885"/>
      <c r="KKI1323" s="885"/>
      <c r="KKJ1323" s="885"/>
      <c r="KKK1323" s="885"/>
      <c r="KKL1323" s="885"/>
      <c r="KKM1323" s="885"/>
      <c r="KKN1323" s="885"/>
      <c r="KKO1323" s="885"/>
      <c r="KKP1323" s="885"/>
      <c r="KKQ1323" s="885"/>
      <c r="KKR1323" s="885"/>
      <c r="KKS1323" s="885"/>
      <c r="KKT1323" s="885"/>
      <c r="KKU1323" s="885"/>
      <c r="KKV1323" s="885"/>
      <c r="KKW1323" s="885"/>
      <c r="KKX1323" s="885"/>
      <c r="KKY1323" s="885"/>
      <c r="KKZ1323" s="885"/>
      <c r="KLA1323" s="885"/>
      <c r="KLB1323" s="885"/>
      <c r="KLC1323" s="885"/>
      <c r="KLD1323" s="885"/>
      <c r="KLE1323" s="885"/>
      <c r="KLF1323" s="885"/>
      <c r="KLG1323" s="885"/>
      <c r="KLH1323" s="885"/>
      <c r="KLI1323" s="885"/>
      <c r="KLJ1323" s="885"/>
      <c r="KLK1323" s="885"/>
      <c r="KLL1323" s="885"/>
      <c r="KLM1323" s="885"/>
      <c r="KLN1323" s="885"/>
      <c r="KLO1323" s="885"/>
      <c r="KLP1323" s="885"/>
      <c r="KLQ1323" s="885"/>
      <c r="KLR1323" s="885"/>
      <c r="KLS1323" s="885"/>
      <c r="KLT1323" s="885"/>
      <c r="KLU1323" s="885"/>
      <c r="KLV1323" s="885"/>
      <c r="KLW1323" s="885"/>
      <c r="KLX1323" s="885"/>
      <c r="KLY1323" s="885"/>
      <c r="KLZ1323" s="885"/>
      <c r="KMA1323" s="885"/>
      <c r="KMB1323" s="885"/>
      <c r="KMC1323" s="885"/>
      <c r="KMD1323" s="885"/>
      <c r="KME1323" s="885"/>
      <c r="KMF1323" s="885"/>
      <c r="KMG1323" s="885"/>
      <c r="KMH1323" s="885"/>
      <c r="KMI1323" s="885"/>
      <c r="KMJ1323" s="885"/>
      <c r="KMK1323" s="885"/>
      <c r="KML1323" s="885"/>
      <c r="KMM1323" s="885"/>
      <c r="KMN1323" s="885"/>
      <c r="KMO1323" s="885"/>
      <c r="KMP1323" s="885"/>
      <c r="KMQ1323" s="885"/>
      <c r="KMR1323" s="885"/>
      <c r="KMS1323" s="885"/>
      <c r="KMT1323" s="885"/>
      <c r="KMU1323" s="885"/>
      <c r="KMV1323" s="885"/>
      <c r="KMW1323" s="885"/>
      <c r="KMX1323" s="885"/>
      <c r="KMY1323" s="885"/>
      <c r="KMZ1323" s="885"/>
      <c r="KNA1323" s="885"/>
      <c r="KNB1323" s="885"/>
      <c r="KNC1323" s="885"/>
      <c r="KND1323" s="885"/>
      <c r="KNE1323" s="885"/>
      <c r="KNF1323" s="885"/>
      <c r="KNG1323" s="885"/>
      <c r="KNH1323" s="885"/>
      <c r="KNI1323" s="885"/>
      <c r="KNJ1323" s="885"/>
      <c r="KNK1323" s="885"/>
      <c r="KNL1323" s="885"/>
      <c r="KNM1323" s="885"/>
      <c r="KNN1323" s="885"/>
      <c r="KNO1323" s="885"/>
      <c r="KNP1323" s="885"/>
      <c r="KNQ1323" s="885"/>
      <c r="KNR1323" s="885"/>
      <c r="KNS1323" s="885"/>
      <c r="KNT1323" s="885"/>
      <c r="KNU1323" s="885"/>
      <c r="KNV1323" s="885"/>
      <c r="KNW1323" s="885"/>
      <c r="KNX1323" s="885"/>
      <c r="KNY1323" s="885"/>
      <c r="KNZ1323" s="885"/>
      <c r="KOA1323" s="885"/>
      <c r="KOB1323" s="885"/>
      <c r="KOC1323" s="885"/>
      <c r="KOD1323" s="885"/>
      <c r="KOE1323" s="885"/>
      <c r="KOF1323" s="885"/>
      <c r="KOG1323" s="885"/>
      <c r="KOH1323" s="885"/>
      <c r="KOI1323" s="885"/>
      <c r="KOJ1323" s="885"/>
      <c r="KOK1323" s="885"/>
      <c r="KOL1323" s="885"/>
      <c r="KOM1323" s="885"/>
      <c r="KON1323" s="885"/>
      <c r="KOO1323" s="885"/>
      <c r="KOP1323" s="885"/>
      <c r="KOQ1323" s="885"/>
      <c r="KOR1323" s="885"/>
      <c r="KOS1323" s="885"/>
      <c r="KOT1323" s="885"/>
      <c r="KOU1323" s="885"/>
      <c r="KOV1323" s="885"/>
      <c r="KOW1323" s="885"/>
      <c r="KOX1323" s="885"/>
      <c r="KOY1323" s="885"/>
      <c r="KOZ1323" s="885"/>
      <c r="KPA1323" s="885"/>
      <c r="KPB1323" s="885"/>
      <c r="KPC1323" s="885"/>
      <c r="KPD1323" s="885"/>
      <c r="KPE1323" s="885"/>
      <c r="KPF1323" s="885"/>
      <c r="KPG1323" s="885"/>
      <c r="KPH1323" s="885"/>
      <c r="KPI1323" s="885"/>
      <c r="KPJ1323" s="885"/>
      <c r="KPK1323" s="885"/>
      <c r="KPL1323" s="885"/>
      <c r="KPM1323" s="885"/>
      <c r="KPN1323" s="885"/>
      <c r="KPO1323" s="885"/>
      <c r="KPP1323" s="885"/>
      <c r="KPQ1323" s="885"/>
      <c r="KPR1323" s="885"/>
      <c r="KPS1323" s="885"/>
      <c r="KPT1323" s="885"/>
      <c r="KPU1323" s="885"/>
      <c r="KPV1323" s="885"/>
      <c r="KPW1323" s="885"/>
      <c r="KPX1323" s="885"/>
      <c r="KPY1323" s="885"/>
      <c r="KPZ1323" s="885"/>
      <c r="KQA1323" s="885"/>
      <c r="KQB1323" s="885"/>
      <c r="KQC1323" s="885"/>
      <c r="KQD1323" s="885"/>
      <c r="KQE1323" s="885"/>
      <c r="KQF1323" s="885"/>
      <c r="KQG1323" s="885"/>
      <c r="KQH1323" s="885"/>
      <c r="KQI1323" s="885"/>
      <c r="KQJ1323" s="885"/>
      <c r="KQK1323" s="885"/>
      <c r="KQL1323" s="885"/>
      <c r="KQM1323" s="885"/>
      <c r="KQN1323" s="885"/>
      <c r="KQO1323" s="885"/>
      <c r="KQP1323" s="885"/>
      <c r="KQQ1323" s="885"/>
      <c r="KQR1323" s="885"/>
      <c r="KQS1323" s="885"/>
      <c r="KQT1323" s="885"/>
      <c r="KQU1323" s="885"/>
      <c r="KQV1323" s="885"/>
      <c r="KQW1323" s="885"/>
      <c r="KQX1323" s="885"/>
      <c r="KQY1323" s="885"/>
      <c r="KQZ1323" s="885"/>
      <c r="KRA1323" s="885"/>
      <c r="KRB1323" s="885"/>
      <c r="KRC1323" s="885"/>
      <c r="KRD1323" s="885"/>
      <c r="KRE1323" s="885"/>
      <c r="KRF1323" s="885"/>
      <c r="KRG1323" s="885"/>
      <c r="KRH1323" s="885"/>
      <c r="KRI1323" s="885"/>
      <c r="KRJ1323" s="885"/>
      <c r="KRK1323" s="885"/>
      <c r="KRL1323" s="885"/>
      <c r="KRM1323" s="885"/>
      <c r="KRN1323" s="885"/>
      <c r="KRO1323" s="885"/>
      <c r="KRP1323" s="885"/>
      <c r="KRQ1323" s="885"/>
      <c r="KRR1323" s="885"/>
      <c r="KRS1323" s="885"/>
      <c r="KRT1323" s="885"/>
      <c r="KRU1323" s="885"/>
      <c r="KRV1323" s="885"/>
      <c r="KRW1323" s="885"/>
      <c r="KRX1323" s="885"/>
      <c r="KRY1323" s="885"/>
      <c r="KRZ1323" s="885"/>
      <c r="KSA1323" s="885"/>
      <c r="KSB1323" s="885"/>
      <c r="KSC1323" s="885"/>
      <c r="KSD1323" s="885"/>
      <c r="KSE1323" s="885"/>
      <c r="KSF1323" s="885"/>
      <c r="KSG1323" s="885"/>
      <c r="KSH1323" s="885"/>
      <c r="KSI1323" s="885"/>
      <c r="KSJ1323" s="885"/>
      <c r="KSK1323" s="885"/>
      <c r="KSL1323" s="885"/>
      <c r="KSM1323" s="885"/>
      <c r="KSN1323" s="885"/>
      <c r="KSO1323" s="885"/>
      <c r="KSP1323" s="885"/>
      <c r="KSQ1323" s="885"/>
      <c r="KSR1323" s="885"/>
      <c r="KSS1323" s="885"/>
      <c r="KST1323" s="885"/>
      <c r="KSU1323" s="885"/>
      <c r="KSV1323" s="885"/>
      <c r="KSW1323" s="885"/>
      <c r="KSX1323" s="885"/>
      <c r="KSY1323" s="885"/>
      <c r="KSZ1323" s="885"/>
      <c r="KTA1323" s="885"/>
      <c r="KTB1323" s="885"/>
      <c r="KTC1323" s="885"/>
      <c r="KTD1323" s="885"/>
      <c r="KTE1323" s="885"/>
      <c r="KTF1323" s="885"/>
      <c r="KTG1323" s="885"/>
      <c r="KTH1323" s="885"/>
      <c r="KTI1323" s="885"/>
      <c r="KTJ1323" s="885"/>
      <c r="KTK1323" s="885"/>
      <c r="KTL1323" s="885"/>
      <c r="KTM1323" s="885"/>
      <c r="KTN1323" s="885"/>
      <c r="KTO1323" s="885"/>
      <c r="KTP1323" s="885"/>
      <c r="KTQ1323" s="885"/>
      <c r="KTR1323" s="885"/>
      <c r="KTS1323" s="885"/>
      <c r="KTT1323" s="885"/>
      <c r="KTU1323" s="885"/>
      <c r="KTV1323" s="885"/>
      <c r="KTW1323" s="885"/>
      <c r="KTX1323" s="885"/>
      <c r="KTY1323" s="885"/>
      <c r="KTZ1323" s="885"/>
      <c r="KUA1323" s="885"/>
      <c r="KUB1323" s="885"/>
      <c r="KUC1323" s="885"/>
      <c r="KUD1323" s="885"/>
      <c r="KUE1323" s="885"/>
      <c r="KUF1323" s="885"/>
      <c r="KUG1323" s="885"/>
      <c r="KUH1323" s="885"/>
      <c r="KUI1323" s="885"/>
      <c r="KUJ1323" s="885"/>
      <c r="KUK1323" s="885"/>
      <c r="KUL1323" s="885"/>
      <c r="KUM1323" s="885"/>
      <c r="KUN1323" s="885"/>
      <c r="KUO1323" s="885"/>
      <c r="KUP1323" s="885"/>
      <c r="KUQ1323" s="885"/>
      <c r="KUR1323" s="885"/>
      <c r="KUS1323" s="885"/>
      <c r="KUT1323" s="885"/>
      <c r="KUU1323" s="885"/>
      <c r="KUV1323" s="885"/>
      <c r="KUW1323" s="885"/>
      <c r="KUX1323" s="885"/>
      <c r="KUY1323" s="885"/>
      <c r="KUZ1323" s="885"/>
      <c r="KVA1323" s="885"/>
      <c r="KVB1323" s="885"/>
      <c r="KVC1323" s="885"/>
      <c r="KVD1323" s="885"/>
      <c r="KVE1323" s="885"/>
      <c r="KVF1323" s="885"/>
      <c r="KVG1323" s="885"/>
      <c r="KVH1323" s="885"/>
      <c r="KVI1323" s="885"/>
      <c r="KVJ1323" s="885"/>
      <c r="KVK1323" s="885"/>
      <c r="KVL1323" s="885"/>
      <c r="KVM1323" s="885"/>
      <c r="KVN1323" s="885"/>
      <c r="KVO1323" s="885"/>
      <c r="KVP1323" s="885"/>
      <c r="KVQ1323" s="885"/>
      <c r="KVR1323" s="885"/>
      <c r="KVS1323" s="885"/>
      <c r="KVT1323" s="885"/>
      <c r="KVU1323" s="885"/>
      <c r="KVV1323" s="885"/>
      <c r="KVW1323" s="885"/>
      <c r="KVX1323" s="885"/>
      <c r="KVY1323" s="885"/>
      <c r="KVZ1323" s="885"/>
      <c r="KWA1323" s="885"/>
      <c r="KWB1323" s="885"/>
      <c r="KWC1323" s="885"/>
      <c r="KWD1323" s="885"/>
      <c r="KWE1323" s="885"/>
      <c r="KWF1323" s="885"/>
      <c r="KWG1323" s="885"/>
      <c r="KWH1323" s="885"/>
      <c r="KWI1323" s="885"/>
      <c r="KWJ1323" s="885"/>
      <c r="KWK1323" s="885"/>
      <c r="KWL1323" s="885"/>
      <c r="KWM1323" s="885"/>
      <c r="KWN1323" s="885"/>
      <c r="KWO1323" s="885"/>
      <c r="KWP1323" s="885"/>
      <c r="KWQ1323" s="885"/>
      <c r="KWR1323" s="885"/>
      <c r="KWS1323" s="885"/>
      <c r="KWT1323" s="885"/>
      <c r="KWU1323" s="885"/>
      <c r="KWV1323" s="885"/>
      <c r="KWW1323" s="885"/>
      <c r="KWX1323" s="885"/>
      <c r="KWY1323" s="885"/>
      <c r="KWZ1323" s="885"/>
      <c r="KXA1323" s="885"/>
      <c r="KXB1323" s="885"/>
      <c r="KXC1323" s="885"/>
      <c r="KXD1323" s="885"/>
      <c r="KXE1323" s="885"/>
      <c r="KXF1323" s="885"/>
      <c r="KXG1323" s="885"/>
      <c r="KXH1323" s="885"/>
      <c r="KXI1323" s="885"/>
      <c r="KXJ1323" s="885"/>
      <c r="KXK1323" s="885"/>
      <c r="KXL1323" s="885"/>
      <c r="KXM1323" s="885"/>
      <c r="KXN1323" s="885"/>
      <c r="KXO1323" s="885"/>
      <c r="KXP1323" s="885"/>
      <c r="KXQ1323" s="885"/>
      <c r="KXR1323" s="885"/>
      <c r="KXS1323" s="885"/>
      <c r="KXT1323" s="885"/>
      <c r="KXU1323" s="885"/>
      <c r="KXV1323" s="885"/>
      <c r="KXW1323" s="885"/>
      <c r="KXX1323" s="885"/>
      <c r="KXY1323" s="885"/>
      <c r="KXZ1323" s="885"/>
      <c r="KYA1323" s="885"/>
      <c r="KYB1323" s="885"/>
      <c r="KYC1323" s="885"/>
      <c r="KYD1323" s="885"/>
      <c r="KYE1323" s="885"/>
      <c r="KYF1323" s="885"/>
      <c r="KYG1323" s="885"/>
      <c r="KYH1323" s="885"/>
      <c r="KYI1323" s="885"/>
      <c r="KYJ1323" s="885"/>
      <c r="KYK1323" s="885"/>
      <c r="KYL1323" s="885"/>
      <c r="KYM1323" s="885"/>
      <c r="KYN1323" s="885"/>
      <c r="KYO1323" s="885"/>
      <c r="KYP1323" s="885"/>
      <c r="KYQ1323" s="885"/>
      <c r="KYR1323" s="885"/>
      <c r="KYS1323" s="885"/>
      <c r="KYT1323" s="885"/>
      <c r="KYU1323" s="885"/>
      <c r="KYV1323" s="885"/>
      <c r="KYW1323" s="885"/>
      <c r="KYX1323" s="885"/>
      <c r="KYY1323" s="885"/>
      <c r="KYZ1323" s="885"/>
      <c r="KZA1323" s="885"/>
      <c r="KZB1323" s="885"/>
      <c r="KZC1323" s="885"/>
      <c r="KZD1323" s="885"/>
      <c r="KZE1323" s="885"/>
      <c r="KZF1323" s="885"/>
      <c r="KZG1323" s="885"/>
      <c r="KZH1323" s="885"/>
      <c r="KZI1323" s="885"/>
      <c r="KZJ1323" s="885"/>
      <c r="KZK1323" s="885"/>
      <c r="KZL1323" s="885"/>
      <c r="KZM1323" s="885"/>
      <c r="KZN1323" s="885"/>
      <c r="KZO1323" s="885"/>
      <c r="KZP1323" s="885"/>
      <c r="KZQ1323" s="885"/>
      <c r="KZR1323" s="885"/>
      <c r="KZS1323" s="885"/>
      <c r="KZT1323" s="885"/>
      <c r="KZU1323" s="885"/>
      <c r="KZV1323" s="885"/>
      <c r="KZW1323" s="885"/>
      <c r="KZX1323" s="885"/>
      <c r="KZY1323" s="885"/>
      <c r="KZZ1323" s="885"/>
      <c r="LAA1323" s="885"/>
      <c r="LAB1323" s="885"/>
      <c r="LAC1323" s="885"/>
      <c r="LAD1323" s="885"/>
      <c r="LAE1323" s="885"/>
      <c r="LAF1323" s="885"/>
      <c r="LAG1323" s="885"/>
      <c r="LAH1323" s="885"/>
      <c r="LAI1323" s="885"/>
      <c r="LAJ1323" s="885"/>
      <c r="LAK1323" s="885"/>
      <c r="LAL1323" s="885"/>
      <c r="LAM1323" s="885"/>
      <c r="LAN1323" s="885"/>
      <c r="LAO1323" s="885"/>
      <c r="LAP1323" s="885"/>
      <c r="LAQ1323" s="885"/>
      <c r="LAR1323" s="885"/>
      <c r="LAS1323" s="885"/>
      <c r="LAT1323" s="885"/>
      <c r="LAU1323" s="885"/>
      <c r="LAV1323" s="885"/>
      <c r="LAW1323" s="885"/>
      <c r="LAX1323" s="885"/>
      <c r="LAY1323" s="885"/>
      <c r="LAZ1323" s="885"/>
      <c r="LBA1323" s="885"/>
      <c r="LBB1323" s="885"/>
      <c r="LBC1323" s="885"/>
      <c r="LBD1323" s="885"/>
      <c r="LBE1323" s="885"/>
      <c r="LBF1323" s="885"/>
      <c r="LBG1323" s="885"/>
      <c r="LBH1323" s="885"/>
      <c r="LBI1323" s="885"/>
      <c r="LBJ1323" s="885"/>
      <c r="LBK1323" s="885"/>
      <c r="LBL1323" s="885"/>
      <c r="LBM1323" s="885"/>
      <c r="LBN1323" s="885"/>
      <c r="LBO1323" s="885"/>
      <c r="LBP1323" s="885"/>
      <c r="LBQ1323" s="885"/>
      <c r="LBR1323" s="885"/>
      <c r="LBS1323" s="885"/>
      <c r="LBT1323" s="885"/>
      <c r="LBU1323" s="885"/>
      <c r="LBV1323" s="885"/>
      <c r="LBW1323" s="885"/>
      <c r="LBX1323" s="885"/>
      <c r="LBY1323" s="885"/>
      <c r="LBZ1323" s="885"/>
      <c r="LCA1323" s="885"/>
      <c r="LCB1323" s="885"/>
      <c r="LCC1323" s="885"/>
      <c r="LCD1323" s="885"/>
      <c r="LCE1323" s="885"/>
      <c r="LCF1323" s="885"/>
      <c r="LCG1323" s="885"/>
      <c r="LCH1323" s="885"/>
      <c r="LCI1323" s="885"/>
      <c r="LCJ1323" s="885"/>
      <c r="LCK1323" s="885"/>
      <c r="LCL1323" s="885"/>
      <c r="LCM1323" s="885"/>
      <c r="LCN1323" s="885"/>
      <c r="LCO1323" s="885"/>
      <c r="LCP1323" s="885"/>
      <c r="LCQ1323" s="885"/>
      <c r="LCR1323" s="885"/>
      <c r="LCS1323" s="885"/>
      <c r="LCT1323" s="885"/>
      <c r="LCU1323" s="885"/>
      <c r="LCV1323" s="885"/>
      <c r="LCW1323" s="885"/>
      <c r="LCX1323" s="885"/>
      <c r="LCY1323" s="885"/>
      <c r="LCZ1323" s="885"/>
      <c r="LDA1323" s="885"/>
      <c r="LDB1323" s="885"/>
      <c r="LDC1323" s="885"/>
      <c r="LDD1323" s="885"/>
      <c r="LDE1323" s="885"/>
      <c r="LDF1323" s="885"/>
      <c r="LDG1323" s="885"/>
      <c r="LDH1323" s="885"/>
      <c r="LDI1323" s="885"/>
      <c r="LDJ1323" s="885"/>
      <c r="LDK1323" s="885"/>
      <c r="LDL1323" s="885"/>
      <c r="LDM1323" s="885"/>
      <c r="LDN1323" s="885"/>
      <c r="LDO1323" s="885"/>
      <c r="LDP1323" s="885"/>
      <c r="LDQ1323" s="885"/>
      <c r="LDR1323" s="885"/>
      <c r="LDS1323" s="885"/>
      <c r="LDT1323" s="885"/>
      <c r="LDU1323" s="885"/>
      <c r="LDV1323" s="885"/>
      <c r="LDW1323" s="885"/>
      <c r="LDX1323" s="885"/>
      <c r="LDY1323" s="885"/>
      <c r="LDZ1323" s="885"/>
      <c r="LEA1323" s="885"/>
      <c r="LEB1323" s="885"/>
      <c r="LEC1323" s="885"/>
      <c r="LED1323" s="885"/>
      <c r="LEE1323" s="885"/>
      <c r="LEF1323" s="885"/>
      <c r="LEG1323" s="885"/>
      <c r="LEH1323" s="885"/>
      <c r="LEI1323" s="885"/>
      <c r="LEJ1323" s="885"/>
      <c r="LEK1323" s="885"/>
      <c r="LEL1323" s="885"/>
      <c r="LEM1323" s="885"/>
      <c r="LEN1323" s="885"/>
      <c r="LEO1323" s="885"/>
      <c r="LEP1323" s="885"/>
      <c r="LEQ1323" s="885"/>
      <c r="LER1323" s="885"/>
      <c r="LES1323" s="885"/>
      <c r="LET1323" s="885"/>
      <c r="LEU1323" s="885"/>
      <c r="LEV1323" s="885"/>
      <c r="LEW1323" s="885"/>
      <c r="LEX1323" s="885"/>
      <c r="LEY1323" s="885"/>
      <c r="LEZ1323" s="885"/>
      <c r="LFA1323" s="885"/>
      <c r="LFB1323" s="885"/>
      <c r="LFC1323" s="885"/>
      <c r="LFD1323" s="885"/>
      <c r="LFE1323" s="885"/>
      <c r="LFF1323" s="885"/>
      <c r="LFG1323" s="885"/>
      <c r="LFH1323" s="885"/>
      <c r="LFI1323" s="885"/>
      <c r="LFJ1323" s="885"/>
      <c r="LFK1323" s="885"/>
      <c r="LFL1323" s="885"/>
      <c r="LFM1323" s="885"/>
      <c r="LFN1323" s="885"/>
      <c r="LFO1323" s="885"/>
      <c r="LFP1323" s="885"/>
      <c r="LFQ1323" s="885"/>
      <c r="LFR1323" s="885"/>
      <c r="LFS1323" s="885"/>
      <c r="LFT1323" s="885"/>
      <c r="LFU1323" s="885"/>
      <c r="LFV1323" s="885"/>
      <c r="LFW1323" s="885"/>
      <c r="LFX1323" s="885"/>
      <c r="LFY1323" s="885"/>
      <c r="LFZ1323" s="885"/>
      <c r="LGA1323" s="885"/>
      <c r="LGB1323" s="885"/>
      <c r="LGC1323" s="885"/>
      <c r="LGD1323" s="885"/>
      <c r="LGE1323" s="885"/>
      <c r="LGF1323" s="885"/>
      <c r="LGG1323" s="885"/>
      <c r="LGH1323" s="885"/>
      <c r="LGI1323" s="885"/>
      <c r="LGJ1323" s="885"/>
      <c r="LGK1323" s="885"/>
      <c r="LGL1323" s="885"/>
      <c r="LGM1323" s="885"/>
      <c r="LGN1323" s="885"/>
      <c r="LGO1323" s="885"/>
      <c r="LGP1323" s="885"/>
      <c r="LGQ1323" s="885"/>
      <c r="LGR1323" s="885"/>
      <c r="LGS1323" s="885"/>
      <c r="LGT1323" s="885"/>
      <c r="LGU1323" s="885"/>
      <c r="LGV1323" s="885"/>
      <c r="LGW1323" s="885"/>
      <c r="LGX1323" s="885"/>
      <c r="LGY1323" s="885"/>
      <c r="LGZ1323" s="885"/>
      <c r="LHA1323" s="885"/>
      <c r="LHB1323" s="885"/>
      <c r="LHC1323" s="885"/>
      <c r="LHD1323" s="885"/>
      <c r="LHE1323" s="885"/>
      <c r="LHF1323" s="885"/>
      <c r="LHG1323" s="885"/>
      <c r="LHH1323" s="885"/>
      <c r="LHI1323" s="885"/>
      <c r="LHJ1323" s="885"/>
      <c r="LHK1323" s="885"/>
      <c r="LHL1323" s="885"/>
      <c r="LHM1323" s="885"/>
      <c r="LHN1323" s="885"/>
      <c r="LHO1323" s="885"/>
      <c r="LHP1323" s="885"/>
      <c r="LHQ1323" s="885"/>
      <c r="LHR1323" s="885"/>
      <c r="LHS1323" s="885"/>
      <c r="LHT1323" s="885"/>
      <c r="LHU1323" s="885"/>
      <c r="LHV1323" s="885"/>
      <c r="LHW1323" s="885"/>
      <c r="LHX1323" s="885"/>
      <c r="LHY1323" s="885"/>
      <c r="LHZ1323" s="885"/>
      <c r="LIA1323" s="885"/>
      <c r="LIB1323" s="885"/>
      <c r="LIC1323" s="885"/>
      <c r="LID1323" s="885"/>
      <c r="LIE1323" s="885"/>
      <c r="LIF1323" s="885"/>
      <c r="LIG1323" s="885"/>
      <c r="LIH1323" s="885"/>
      <c r="LII1323" s="885"/>
      <c r="LIJ1323" s="885"/>
      <c r="LIK1323" s="885"/>
      <c r="LIL1323" s="885"/>
      <c r="LIM1323" s="885"/>
      <c r="LIN1323" s="885"/>
      <c r="LIO1323" s="885"/>
      <c r="LIP1323" s="885"/>
      <c r="LIQ1323" s="885"/>
      <c r="LIR1323" s="885"/>
      <c r="LIS1323" s="885"/>
      <c r="LIT1323" s="885"/>
      <c r="LIU1323" s="885"/>
      <c r="LIV1323" s="885"/>
      <c r="LIW1323" s="885"/>
      <c r="LIX1323" s="885"/>
      <c r="LIY1323" s="885"/>
      <c r="LIZ1323" s="885"/>
      <c r="LJA1323" s="885"/>
      <c r="LJB1323" s="885"/>
      <c r="LJC1323" s="885"/>
      <c r="LJD1323" s="885"/>
      <c r="LJE1323" s="885"/>
      <c r="LJF1323" s="885"/>
      <c r="LJG1323" s="885"/>
      <c r="LJH1323" s="885"/>
      <c r="LJI1323" s="885"/>
      <c r="LJJ1323" s="885"/>
      <c r="LJK1323" s="885"/>
      <c r="LJL1323" s="885"/>
      <c r="LJM1323" s="885"/>
      <c r="LJN1323" s="885"/>
      <c r="LJO1323" s="885"/>
      <c r="LJP1323" s="885"/>
      <c r="LJQ1323" s="885"/>
      <c r="LJR1323" s="885"/>
      <c r="LJS1323" s="885"/>
      <c r="LJT1323" s="885"/>
      <c r="LJU1323" s="885"/>
      <c r="LJV1323" s="885"/>
      <c r="LJW1323" s="885"/>
      <c r="LJX1323" s="885"/>
      <c r="LJY1323" s="885"/>
      <c r="LJZ1323" s="885"/>
      <c r="LKA1323" s="885"/>
      <c r="LKB1323" s="885"/>
      <c r="LKC1323" s="885"/>
      <c r="LKD1323" s="885"/>
      <c r="LKE1323" s="885"/>
      <c r="LKF1323" s="885"/>
      <c r="LKG1323" s="885"/>
      <c r="LKH1323" s="885"/>
      <c r="LKI1323" s="885"/>
      <c r="LKJ1323" s="885"/>
      <c r="LKK1323" s="885"/>
      <c r="LKL1323" s="885"/>
      <c r="LKM1323" s="885"/>
      <c r="LKN1323" s="885"/>
      <c r="LKO1323" s="885"/>
      <c r="LKP1323" s="885"/>
      <c r="LKQ1323" s="885"/>
      <c r="LKR1323" s="885"/>
      <c r="LKS1323" s="885"/>
      <c r="LKT1323" s="885"/>
      <c r="LKU1323" s="885"/>
      <c r="LKV1323" s="885"/>
      <c r="LKW1323" s="885"/>
      <c r="LKX1323" s="885"/>
      <c r="LKY1323" s="885"/>
      <c r="LKZ1323" s="885"/>
      <c r="LLA1323" s="885"/>
      <c r="LLB1323" s="885"/>
      <c r="LLC1323" s="885"/>
      <c r="LLD1323" s="885"/>
      <c r="LLE1323" s="885"/>
      <c r="LLF1323" s="885"/>
      <c r="LLG1323" s="885"/>
      <c r="LLH1323" s="885"/>
      <c r="LLI1323" s="885"/>
      <c r="LLJ1323" s="885"/>
      <c r="LLK1323" s="885"/>
      <c r="LLL1323" s="885"/>
      <c r="LLM1323" s="885"/>
      <c r="LLN1323" s="885"/>
      <c r="LLO1323" s="885"/>
      <c r="LLP1323" s="885"/>
      <c r="LLQ1323" s="885"/>
      <c r="LLR1323" s="885"/>
      <c r="LLS1323" s="885"/>
      <c r="LLT1323" s="885"/>
      <c r="LLU1323" s="885"/>
      <c r="LLV1323" s="885"/>
      <c r="LLW1323" s="885"/>
      <c r="LLX1323" s="885"/>
      <c r="LLY1323" s="885"/>
      <c r="LLZ1323" s="885"/>
      <c r="LMA1323" s="885"/>
      <c r="LMB1323" s="885"/>
      <c r="LMC1323" s="885"/>
      <c r="LMD1323" s="885"/>
      <c r="LME1323" s="885"/>
      <c r="LMF1323" s="885"/>
      <c r="LMG1323" s="885"/>
      <c r="LMH1323" s="885"/>
      <c r="LMI1323" s="885"/>
      <c r="LMJ1323" s="885"/>
      <c r="LMK1323" s="885"/>
      <c r="LML1323" s="885"/>
      <c r="LMM1323" s="885"/>
      <c r="LMN1323" s="885"/>
      <c r="LMO1323" s="885"/>
      <c r="LMP1323" s="885"/>
      <c r="LMQ1323" s="885"/>
      <c r="LMR1323" s="885"/>
      <c r="LMS1323" s="885"/>
      <c r="LMT1323" s="885"/>
      <c r="LMU1323" s="885"/>
      <c r="LMV1323" s="885"/>
      <c r="LMW1323" s="885"/>
      <c r="LMX1323" s="885"/>
      <c r="LMY1323" s="885"/>
      <c r="LMZ1323" s="885"/>
      <c r="LNA1323" s="885"/>
      <c r="LNB1323" s="885"/>
      <c r="LNC1323" s="885"/>
      <c r="LND1323" s="885"/>
      <c r="LNE1323" s="885"/>
      <c r="LNF1323" s="885"/>
      <c r="LNG1323" s="885"/>
      <c r="LNH1323" s="885"/>
      <c r="LNI1323" s="885"/>
      <c r="LNJ1323" s="885"/>
      <c r="LNK1323" s="885"/>
      <c r="LNL1323" s="885"/>
      <c r="LNM1323" s="885"/>
      <c r="LNN1323" s="885"/>
      <c r="LNO1323" s="885"/>
      <c r="LNP1323" s="885"/>
      <c r="LNQ1323" s="885"/>
      <c r="LNR1323" s="885"/>
      <c r="LNS1323" s="885"/>
      <c r="LNT1323" s="885"/>
      <c r="LNU1323" s="885"/>
      <c r="LNV1323" s="885"/>
      <c r="LNW1323" s="885"/>
      <c r="LNX1323" s="885"/>
      <c r="LNY1323" s="885"/>
      <c r="LNZ1323" s="885"/>
      <c r="LOA1323" s="885"/>
      <c r="LOB1323" s="885"/>
      <c r="LOC1323" s="885"/>
      <c r="LOD1323" s="885"/>
      <c r="LOE1323" s="885"/>
      <c r="LOF1323" s="885"/>
      <c r="LOG1323" s="885"/>
      <c r="LOH1323" s="885"/>
      <c r="LOI1323" s="885"/>
      <c r="LOJ1323" s="885"/>
      <c r="LOK1323" s="885"/>
      <c r="LOL1323" s="885"/>
      <c r="LOM1323" s="885"/>
      <c r="LON1323" s="885"/>
      <c r="LOO1323" s="885"/>
      <c r="LOP1323" s="885"/>
      <c r="LOQ1323" s="885"/>
      <c r="LOR1323" s="885"/>
      <c r="LOS1323" s="885"/>
      <c r="LOT1323" s="885"/>
      <c r="LOU1323" s="885"/>
      <c r="LOV1323" s="885"/>
      <c r="LOW1323" s="885"/>
      <c r="LOX1323" s="885"/>
      <c r="LOY1323" s="885"/>
      <c r="LOZ1323" s="885"/>
      <c r="LPA1323" s="885"/>
      <c r="LPB1323" s="885"/>
      <c r="LPC1323" s="885"/>
      <c r="LPD1323" s="885"/>
      <c r="LPE1323" s="885"/>
      <c r="LPF1323" s="885"/>
      <c r="LPG1323" s="885"/>
      <c r="LPH1323" s="885"/>
      <c r="LPI1323" s="885"/>
      <c r="LPJ1323" s="885"/>
      <c r="LPK1323" s="885"/>
      <c r="LPL1323" s="885"/>
      <c r="LPM1323" s="885"/>
      <c r="LPN1323" s="885"/>
      <c r="LPO1323" s="885"/>
      <c r="LPP1323" s="885"/>
      <c r="LPQ1323" s="885"/>
      <c r="LPR1323" s="885"/>
      <c r="LPS1323" s="885"/>
      <c r="LPT1323" s="885"/>
      <c r="LPU1323" s="885"/>
      <c r="LPV1323" s="885"/>
      <c r="LPW1323" s="885"/>
      <c r="LPX1323" s="885"/>
      <c r="LPY1323" s="885"/>
      <c r="LPZ1323" s="885"/>
      <c r="LQA1323" s="885"/>
      <c r="LQB1323" s="885"/>
      <c r="LQC1323" s="885"/>
      <c r="LQD1323" s="885"/>
      <c r="LQE1323" s="885"/>
      <c r="LQF1323" s="885"/>
      <c r="LQG1323" s="885"/>
      <c r="LQH1323" s="885"/>
      <c r="LQI1323" s="885"/>
      <c r="LQJ1323" s="885"/>
      <c r="LQK1323" s="885"/>
      <c r="LQL1323" s="885"/>
      <c r="LQM1323" s="885"/>
      <c r="LQN1323" s="885"/>
      <c r="LQO1323" s="885"/>
      <c r="LQP1323" s="885"/>
      <c r="LQQ1323" s="885"/>
      <c r="LQR1323" s="885"/>
      <c r="LQS1323" s="885"/>
      <c r="LQT1323" s="885"/>
      <c r="LQU1323" s="885"/>
      <c r="LQV1323" s="885"/>
      <c r="LQW1323" s="885"/>
      <c r="LQX1323" s="885"/>
      <c r="LQY1323" s="885"/>
      <c r="LQZ1323" s="885"/>
      <c r="LRA1323" s="885"/>
      <c r="LRB1323" s="885"/>
      <c r="LRC1323" s="885"/>
      <c r="LRD1323" s="885"/>
      <c r="LRE1323" s="885"/>
      <c r="LRF1323" s="885"/>
      <c r="LRG1323" s="885"/>
      <c r="LRH1323" s="885"/>
      <c r="LRI1323" s="885"/>
      <c r="LRJ1323" s="885"/>
      <c r="LRK1323" s="885"/>
      <c r="LRL1323" s="885"/>
      <c r="LRM1323" s="885"/>
      <c r="LRN1323" s="885"/>
      <c r="LRO1323" s="885"/>
      <c r="LRP1323" s="885"/>
      <c r="LRQ1323" s="885"/>
      <c r="LRR1323" s="885"/>
      <c r="LRS1323" s="885"/>
      <c r="LRT1323" s="885"/>
      <c r="LRU1323" s="885"/>
      <c r="LRV1323" s="885"/>
      <c r="LRW1323" s="885"/>
      <c r="LRX1323" s="885"/>
      <c r="LRY1323" s="885"/>
      <c r="LRZ1323" s="885"/>
      <c r="LSA1323" s="885"/>
      <c r="LSB1323" s="885"/>
      <c r="LSC1323" s="885"/>
      <c r="LSD1323" s="885"/>
      <c r="LSE1323" s="885"/>
      <c r="LSF1323" s="885"/>
      <c r="LSG1323" s="885"/>
      <c r="LSH1323" s="885"/>
      <c r="LSI1323" s="885"/>
      <c r="LSJ1323" s="885"/>
      <c r="LSK1323" s="885"/>
      <c r="LSL1323" s="885"/>
      <c r="LSM1323" s="885"/>
      <c r="LSN1323" s="885"/>
      <c r="LSO1323" s="885"/>
      <c r="LSP1323" s="885"/>
      <c r="LSQ1323" s="885"/>
      <c r="LSR1323" s="885"/>
      <c r="LSS1323" s="885"/>
      <c r="LST1323" s="885"/>
      <c r="LSU1323" s="885"/>
      <c r="LSV1323" s="885"/>
      <c r="LSW1323" s="885"/>
      <c r="LSX1323" s="885"/>
      <c r="LSY1323" s="885"/>
      <c r="LSZ1323" s="885"/>
      <c r="LTA1323" s="885"/>
      <c r="LTB1323" s="885"/>
      <c r="LTC1323" s="885"/>
      <c r="LTD1323" s="885"/>
      <c r="LTE1323" s="885"/>
      <c r="LTF1323" s="885"/>
      <c r="LTG1323" s="885"/>
      <c r="LTH1323" s="885"/>
      <c r="LTI1323" s="885"/>
      <c r="LTJ1323" s="885"/>
      <c r="LTK1323" s="885"/>
      <c r="LTL1323" s="885"/>
      <c r="LTM1323" s="885"/>
      <c r="LTN1323" s="885"/>
      <c r="LTO1323" s="885"/>
      <c r="LTP1323" s="885"/>
      <c r="LTQ1323" s="885"/>
      <c r="LTR1323" s="885"/>
      <c r="LTS1323" s="885"/>
      <c r="LTT1323" s="885"/>
      <c r="LTU1323" s="885"/>
      <c r="LTV1323" s="885"/>
      <c r="LTW1323" s="885"/>
      <c r="LTX1323" s="885"/>
      <c r="LTY1323" s="885"/>
      <c r="LTZ1323" s="885"/>
      <c r="LUA1323" s="885"/>
      <c r="LUB1323" s="885"/>
      <c r="LUC1323" s="885"/>
      <c r="LUD1323" s="885"/>
      <c r="LUE1323" s="885"/>
      <c r="LUF1323" s="885"/>
      <c r="LUG1323" s="885"/>
      <c r="LUH1323" s="885"/>
      <c r="LUI1323" s="885"/>
      <c r="LUJ1323" s="885"/>
      <c r="LUK1323" s="885"/>
      <c r="LUL1323" s="885"/>
      <c r="LUM1323" s="885"/>
      <c r="LUN1323" s="885"/>
      <c r="LUO1323" s="885"/>
      <c r="LUP1323" s="885"/>
      <c r="LUQ1323" s="885"/>
      <c r="LUR1323" s="885"/>
      <c r="LUS1323" s="885"/>
      <c r="LUT1323" s="885"/>
      <c r="LUU1323" s="885"/>
      <c r="LUV1323" s="885"/>
      <c r="LUW1323" s="885"/>
      <c r="LUX1323" s="885"/>
      <c r="LUY1323" s="885"/>
      <c r="LUZ1323" s="885"/>
      <c r="LVA1323" s="885"/>
      <c r="LVB1323" s="885"/>
      <c r="LVC1323" s="885"/>
      <c r="LVD1323" s="885"/>
      <c r="LVE1323" s="885"/>
      <c r="LVF1323" s="885"/>
      <c r="LVG1323" s="885"/>
      <c r="LVH1323" s="885"/>
      <c r="LVI1323" s="885"/>
      <c r="LVJ1323" s="885"/>
      <c r="LVK1323" s="885"/>
      <c r="LVL1323" s="885"/>
      <c r="LVM1323" s="885"/>
      <c r="LVN1323" s="885"/>
      <c r="LVO1323" s="885"/>
      <c r="LVP1323" s="885"/>
      <c r="LVQ1323" s="885"/>
      <c r="LVR1323" s="885"/>
      <c r="LVS1323" s="885"/>
      <c r="LVT1323" s="885"/>
      <c r="LVU1323" s="885"/>
      <c r="LVV1323" s="885"/>
      <c r="LVW1323" s="885"/>
      <c r="LVX1323" s="885"/>
      <c r="LVY1323" s="885"/>
      <c r="LVZ1323" s="885"/>
      <c r="LWA1323" s="885"/>
      <c r="LWB1323" s="885"/>
      <c r="LWC1323" s="885"/>
      <c r="LWD1323" s="885"/>
      <c r="LWE1323" s="885"/>
      <c r="LWF1323" s="885"/>
      <c r="LWG1323" s="885"/>
      <c r="LWH1323" s="885"/>
      <c r="LWI1323" s="885"/>
      <c r="LWJ1323" s="885"/>
      <c r="LWK1323" s="885"/>
      <c r="LWL1323" s="885"/>
      <c r="LWM1323" s="885"/>
      <c r="LWN1323" s="885"/>
      <c r="LWO1323" s="885"/>
      <c r="LWP1323" s="885"/>
      <c r="LWQ1323" s="885"/>
      <c r="LWR1323" s="885"/>
      <c r="LWS1323" s="885"/>
      <c r="LWT1323" s="885"/>
      <c r="LWU1323" s="885"/>
      <c r="LWV1323" s="885"/>
      <c r="LWW1323" s="885"/>
      <c r="LWX1323" s="885"/>
      <c r="LWY1323" s="885"/>
      <c r="LWZ1323" s="885"/>
      <c r="LXA1323" s="885"/>
      <c r="LXB1323" s="885"/>
      <c r="LXC1323" s="885"/>
      <c r="LXD1323" s="885"/>
      <c r="LXE1323" s="885"/>
      <c r="LXF1323" s="885"/>
      <c r="LXG1323" s="885"/>
      <c r="LXH1323" s="885"/>
      <c r="LXI1323" s="885"/>
      <c r="LXJ1323" s="885"/>
      <c r="LXK1323" s="885"/>
      <c r="LXL1323" s="885"/>
      <c r="LXM1323" s="885"/>
      <c r="LXN1323" s="885"/>
      <c r="LXO1323" s="885"/>
      <c r="LXP1323" s="885"/>
      <c r="LXQ1323" s="885"/>
      <c r="LXR1323" s="885"/>
      <c r="LXS1323" s="885"/>
      <c r="LXT1323" s="885"/>
      <c r="LXU1323" s="885"/>
      <c r="LXV1323" s="885"/>
      <c r="LXW1323" s="885"/>
      <c r="LXX1323" s="885"/>
      <c r="LXY1323" s="885"/>
      <c r="LXZ1323" s="885"/>
      <c r="LYA1323" s="885"/>
      <c r="LYB1323" s="885"/>
      <c r="LYC1323" s="885"/>
      <c r="LYD1323" s="885"/>
      <c r="LYE1323" s="885"/>
      <c r="LYF1323" s="885"/>
      <c r="LYG1323" s="885"/>
      <c r="LYH1323" s="885"/>
      <c r="LYI1323" s="885"/>
      <c r="LYJ1323" s="885"/>
      <c r="LYK1323" s="885"/>
      <c r="LYL1323" s="885"/>
      <c r="LYM1323" s="885"/>
      <c r="LYN1323" s="885"/>
      <c r="LYO1323" s="885"/>
      <c r="LYP1323" s="885"/>
      <c r="LYQ1323" s="885"/>
      <c r="LYR1323" s="885"/>
      <c r="LYS1323" s="885"/>
      <c r="LYT1323" s="885"/>
      <c r="LYU1323" s="885"/>
      <c r="LYV1323" s="885"/>
      <c r="LYW1323" s="885"/>
      <c r="LYX1323" s="885"/>
      <c r="LYY1323" s="885"/>
      <c r="LYZ1323" s="885"/>
      <c r="LZA1323" s="885"/>
      <c r="LZB1323" s="885"/>
      <c r="LZC1323" s="885"/>
      <c r="LZD1323" s="885"/>
      <c r="LZE1323" s="885"/>
      <c r="LZF1323" s="885"/>
      <c r="LZG1323" s="885"/>
      <c r="LZH1323" s="885"/>
      <c r="LZI1323" s="885"/>
      <c r="LZJ1323" s="885"/>
      <c r="LZK1323" s="885"/>
      <c r="LZL1323" s="885"/>
      <c r="LZM1323" s="885"/>
      <c r="LZN1323" s="885"/>
      <c r="LZO1323" s="885"/>
      <c r="LZP1323" s="885"/>
      <c r="LZQ1323" s="885"/>
      <c r="LZR1323" s="885"/>
      <c r="LZS1323" s="885"/>
      <c r="LZT1323" s="885"/>
      <c r="LZU1323" s="885"/>
      <c r="LZV1323" s="885"/>
      <c r="LZW1323" s="885"/>
      <c r="LZX1323" s="885"/>
      <c r="LZY1323" s="885"/>
      <c r="LZZ1323" s="885"/>
      <c r="MAA1323" s="885"/>
      <c r="MAB1323" s="885"/>
      <c r="MAC1323" s="885"/>
      <c r="MAD1323" s="885"/>
      <c r="MAE1323" s="885"/>
      <c r="MAF1323" s="885"/>
      <c r="MAG1323" s="885"/>
      <c r="MAH1323" s="885"/>
      <c r="MAI1323" s="885"/>
      <c r="MAJ1323" s="885"/>
      <c r="MAK1323" s="885"/>
      <c r="MAL1323" s="885"/>
      <c r="MAM1323" s="885"/>
      <c r="MAN1323" s="885"/>
      <c r="MAO1323" s="885"/>
      <c r="MAP1323" s="885"/>
      <c r="MAQ1323" s="885"/>
      <c r="MAR1323" s="885"/>
      <c r="MAS1323" s="885"/>
      <c r="MAT1323" s="885"/>
      <c r="MAU1323" s="885"/>
      <c r="MAV1323" s="885"/>
      <c r="MAW1323" s="885"/>
      <c r="MAX1323" s="885"/>
      <c r="MAY1323" s="885"/>
      <c r="MAZ1323" s="885"/>
      <c r="MBA1323" s="885"/>
      <c r="MBB1323" s="885"/>
      <c r="MBC1323" s="885"/>
      <c r="MBD1323" s="885"/>
      <c r="MBE1323" s="885"/>
      <c r="MBF1323" s="885"/>
      <c r="MBG1323" s="885"/>
      <c r="MBH1323" s="885"/>
      <c r="MBI1323" s="885"/>
      <c r="MBJ1323" s="885"/>
      <c r="MBK1323" s="885"/>
      <c r="MBL1323" s="885"/>
      <c r="MBM1323" s="885"/>
      <c r="MBN1323" s="885"/>
      <c r="MBO1323" s="885"/>
      <c r="MBP1323" s="885"/>
      <c r="MBQ1323" s="885"/>
      <c r="MBR1323" s="885"/>
      <c r="MBS1323" s="885"/>
      <c r="MBT1323" s="885"/>
      <c r="MBU1323" s="885"/>
      <c r="MBV1323" s="885"/>
      <c r="MBW1323" s="885"/>
      <c r="MBX1323" s="885"/>
      <c r="MBY1323" s="885"/>
      <c r="MBZ1323" s="885"/>
      <c r="MCA1323" s="885"/>
      <c r="MCB1323" s="885"/>
      <c r="MCC1323" s="885"/>
      <c r="MCD1323" s="885"/>
      <c r="MCE1323" s="885"/>
      <c r="MCF1323" s="885"/>
      <c r="MCG1323" s="885"/>
      <c r="MCH1323" s="885"/>
      <c r="MCI1323" s="885"/>
      <c r="MCJ1323" s="885"/>
      <c r="MCK1323" s="885"/>
      <c r="MCL1323" s="885"/>
      <c r="MCM1323" s="885"/>
      <c r="MCN1323" s="885"/>
      <c r="MCO1323" s="885"/>
      <c r="MCP1323" s="885"/>
      <c r="MCQ1323" s="885"/>
      <c r="MCR1323" s="885"/>
      <c r="MCS1323" s="885"/>
      <c r="MCT1323" s="885"/>
      <c r="MCU1323" s="885"/>
      <c r="MCV1323" s="885"/>
      <c r="MCW1323" s="885"/>
      <c r="MCX1323" s="885"/>
      <c r="MCY1323" s="885"/>
      <c r="MCZ1323" s="885"/>
      <c r="MDA1323" s="885"/>
      <c r="MDB1323" s="885"/>
      <c r="MDC1323" s="885"/>
      <c r="MDD1323" s="885"/>
      <c r="MDE1323" s="885"/>
      <c r="MDF1323" s="885"/>
      <c r="MDG1323" s="885"/>
      <c r="MDH1323" s="885"/>
      <c r="MDI1323" s="885"/>
      <c r="MDJ1323" s="885"/>
      <c r="MDK1323" s="885"/>
      <c r="MDL1323" s="885"/>
      <c r="MDM1323" s="885"/>
      <c r="MDN1323" s="885"/>
      <c r="MDO1323" s="885"/>
      <c r="MDP1323" s="885"/>
      <c r="MDQ1323" s="885"/>
      <c r="MDR1323" s="885"/>
      <c r="MDS1323" s="885"/>
      <c r="MDT1323" s="885"/>
      <c r="MDU1323" s="885"/>
      <c r="MDV1323" s="885"/>
      <c r="MDW1323" s="885"/>
      <c r="MDX1323" s="885"/>
      <c r="MDY1323" s="885"/>
      <c r="MDZ1323" s="885"/>
      <c r="MEA1323" s="885"/>
      <c r="MEB1323" s="885"/>
      <c r="MEC1323" s="885"/>
      <c r="MED1323" s="885"/>
      <c r="MEE1323" s="885"/>
      <c r="MEF1323" s="885"/>
      <c r="MEG1323" s="885"/>
      <c r="MEH1323" s="885"/>
      <c r="MEI1323" s="885"/>
      <c r="MEJ1323" s="885"/>
      <c r="MEK1323" s="885"/>
      <c r="MEL1323" s="885"/>
      <c r="MEM1323" s="885"/>
      <c r="MEN1323" s="885"/>
      <c r="MEO1323" s="885"/>
      <c r="MEP1323" s="885"/>
      <c r="MEQ1323" s="885"/>
      <c r="MER1323" s="885"/>
      <c r="MES1323" s="885"/>
      <c r="MET1323" s="885"/>
      <c r="MEU1323" s="885"/>
      <c r="MEV1323" s="885"/>
      <c r="MEW1323" s="885"/>
      <c r="MEX1323" s="885"/>
      <c r="MEY1323" s="885"/>
      <c r="MEZ1323" s="885"/>
      <c r="MFA1323" s="885"/>
      <c r="MFB1323" s="885"/>
      <c r="MFC1323" s="885"/>
      <c r="MFD1323" s="885"/>
      <c r="MFE1323" s="885"/>
      <c r="MFF1323" s="885"/>
      <c r="MFG1323" s="885"/>
      <c r="MFH1323" s="885"/>
      <c r="MFI1323" s="885"/>
      <c r="MFJ1323" s="885"/>
      <c r="MFK1323" s="885"/>
      <c r="MFL1323" s="885"/>
      <c r="MFM1323" s="885"/>
      <c r="MFN1323" s="885"/>
      <c r="MFO1323" s="885"/>
      <c r="MFP1323" s="885"/>
      <c r="MFQ1323" s="885"/>
      <c r="MFR1323" s="885"/>
      <c r="MFS1323" s="885"/>
      <c r="MFT1323" s="885"/>
      <c r="MFU1323" s="885"/>
      <c r="MFV1323" s="885"/>
      <c r="MFW1323" s="885"/>
      <c r="MFX1323" s="885"/>
      <c r="MFY1323" s="885"/>
      <c r="MFZ1323" s="885"/>
      <c r="MGA1323" s="885"/>
      <c r="MGB1323" s="885"/>
      <c r="MGC1323" s="885"/>
      <c r="MGD1323" s="885"/>
      <c r="MGE1323" s="885"/>
      <c r="MGF1323" s="885"/>
      <c r="MGG1323" s="885"/>
      <c r="MGH1323" s="885"/>
      <c r="MGI1323" s="885"/>
      <c r="MGJ1323" s="885"/>
      <c r="MGK1323" s="885"/>
      <c r="MGL1323" s="885"/>
      <c r="MGM1323" s="885"/>
      <c r="MGN1323" s="885"/>
      <c r="MGO1323" s="885"/>
      <c r="MGP1323" s="885"/>
      <c r="MGQ1323" s="885"/>
      <c r="MGR1323" s="885"/>
      <c r="MGS1323" s="885"/>
      <c r="MGT1323" s="885"/>
      <c r="MGU1323" s="885"/>
      <c r="MGV1323" s="885"/>
      <c r="MGW1323" s="885"/>
      <c r="MGX1323" s="885"/>
      <c r="MGY1323" s="885"/>
      <c r="MGZ1323" s="885"/>
      <c r="MHA1323" s="885"/>
      <c r="MHB1323" s="885"/>
      <c r="MHC1323" s="885"/>
      <c r="MHD1323" s="885"/>
      <c r="MHE1323" s="885"/>
      <c r="MHF1323" s="885"/>
      <c r="MHG1323" s="885"/>
      <c r="MHH1323" s="885"/>
      <c r="MHI1323" s="885"/>
      <c r="MHJ1323" s="885"/>
      <c r="MHK1323" s="885"/>
      <c r="MHL1323" s="885"/>
      <c r="MHM1323" s="885"/>
      <c r="MHN1323" s="885"/>
      <c r="MHO1323" s="885"/>
      <c r="MHP1323" s="885"/>
      <c r="MHQ1323" s="885"/>
      <c r="MHR1323" s="885"/>
      <c r="MHS1323" s="885"/>
      <c r="MHT1323" s="885"/>
      <c r="MHU1323" s="885"/>
      <c r="MHV1323" s="885"/>
      <c r="MHW1323" s="885"/>
      <c r="MHX1323" s="885"/>
      <c r="MHY1323" s="885"/>
      <c r="MHZ1323" s="885"/>
      <c r="MIA1323" s="885"/>
      <c r="MIB1323" s="885"/>
      <c r="MIC1323" s="885"/>
      <c r="MID1323" s="885"/>
      <c r="MIE1323" s="885"/>
      <c r="MIF1323" s="885"/>
      <c r="MIG1323" s="885"/>
      <c r="MIH1323" s="885"/>
      <c r="MII1323" s="885"/>
      <c r="MIJ1323" s="885"/>
      <c r="MIK1323" s="885"/>
      <c r="MIL1323" s="885"/>
      <c r="MIM1323" s="885"/>
      <c r="MIN1323" s="885"/>
      <c r="MIO1323" s="885"/>
      <c r="MIP1323" s="885"/>
      <c r="MIQ1323" s="885"/>
      <c r="MIR1323" s="885"/>
      <c r="MIS1323" s="885"/>
      <c r="MIT1323" s="885"/>
      <c r="MIU1323" s="885"/>
      <c r="MIV1323" s="885"/>
      <c r="MIW1323" s="885"/>
      <c r="MIX1323" s="885"/>
      <c r="MIY1323" s="885"/>
      <c r="MIZ1323" s="885"/>
      <c r="MJA1323" s="885"/>
      <c r="MJB1323" s="885"/>
      <c r="MJC1323" s="885"/>
      <c r="MJD1323" s="885"/>
      <c r="MJE1323" s="885"/>
      <c r="MJF1323" s="885"/>
      <c r="MJG1323" s="885"/>
      <c r="MJH1323" s="885"/>
      <c r="MJI1323" s="885"/>
      <c r="MJJ1323" s="885"/>
      <c r="MJK1323" s="885"/>
      <c r="MJL1323" s="885"/>
      <c r="MJM1323" s="885"/>
      <c r="MJN1323" s="885"/>
      <c r="MJO1323" s="885"/>
      <c r="MJP1323" s="885"/>
      <c r="MJQ1323" s="885"/>
      <c r="MJR1323" s="885"/>
      <c r="MJS1323" s="885"/>
      <c r="MJT1323" s="885"/>
      <c r="MJU1323" s="885"/>
      <c r="MJV1323" s="885"/>
      <c r="MJW1323" s="885"/>
      <c r="MJX1323" s="885"/>
      <c r="MJY1323" s="885"/>
      <c r="MJZ1323" s="885"/>
      <c r="MKA1323" s="885"/>
      <c r="MKB1323" s="885"/>
      <c r="MKC1323" s="885"/>
      <c r="MKD1323" s="885"/>
      <c r="MKE1323" s="885"/>
      <c r="MKF1323" s="885"/>
      <c r="MKG1323" s="885"/>
      <c r="MKH1323" s="885"/>
      <c r="MKI1323" s="885"/>
      <c r="MKJ1323" s="885"/>
      <c r="MKK1323" s="885"/>
      <c r="MKL1323" s="885"/>
      <c r="MKM1323" s="885"/>
      <c r="MKN1323" s="885"/>
      <c r="MKO1323" s="885"/>
      <c r="MKP1323" s="885"/>
      <c r="MKQ1323" s="885"/>
      <c r="MKR1323" s="885"/>
      <c r="MKS1323" s="885"/>
      <c r="MKT1323" s="885"/>
      <c r="MKU1323" s="885"/>
      <c r="MKV1323" s="885"/>
      <c r="MKW1323" s="885"/>
      <c r="MKX1323" s="885"/>
      <c r="MKY1323" s="885"/>
      <c r="MKZ1323" s="885"/>
      <c r="MLA1323" s="885"/>
      <c r="MLB1323" s="885"/>
      <c r="MLC1323" s="885"/>
      <c r="MLD1323" s="885"/>
      <c r="MLE1323" s="885"/>
      <c r="MLF1323" s="885"/>
      <c r="MLG1323" s="885"/>
      <c r="MLH1323" s="885"/>
      <c r="MLI1323" s="885"/>
      <c r="MLJ1323" s="885"/>
      <c r="MLK1323" s="885"/>
      <c r="MLL1323" s="885"/>
      <c r="MLM1323" s="885"/>
      <c r="MLN1323" s="885"/>
      <c r="MLO1323" s="885"/>
      <c r="MLP1323" s="885"/>
      <c r="MLQ1323" s="885"/>
      <c r="MLR1323" s="885"/>
      <c r="MLS1323" s="885"/>
      <c r="MLT1323" s="885"/>
      <c r="MLU1323" s="885"/>
      <c r="MLV1323" s="885"/>
      <c r="MLW1323" s="885"/>
      <c r="MLX1323" s="885"/>
      <c r="MLY1323" s="885"/>
      <c r="MLZ1323" s="885"/>
      <c r="MMA1323" s="885"/>
      <c r="MMB1323" s="885"/>
      <c r="MMC1323" s="885"/>
      <c r="MMD1323" s="885"/>
      <c r="MME1323" s="885"/>
      <c r="MMF1323" s="885"/>
      <c r="MMG1323" s="885"/>
      <c r="MMH1323" s="885"/>
      <c r="MMI1323" s="885"/>
      <c r="MMJ1323" s="885"/>
      <c r="MMK1323" s="885"/>
      <c r="MML1323" s="885"/>
      <c r="MMM1323" s="885"/>
      <c r="MMN1323" s="885"/>
      <c r="MMO1323" s="885"/>
      <c r="MMP1323" s="885"/>
      <c r="MMQ1323" s="885"/>
      <c r="MMR1323" s="885"/>
      <c r="MMS1323" s="885"/>
      <c r="MMT1323" s="885"/>
      <c r="MMU1323" s="885"/>
      <c r="MMV1323" s="885"/>
      <c r="MMW1323" s="885"/>
      <c r="MMX1323" s="885"/>
      <c r="MMY1323" s="885"/>
      <c r="MMZ1323" s="885"/>
      <c r="MNA1323" s="885"/>
      <c r="MNB1323" s="885"/>
      <c r="MNC1323" s="885"/>
      <c r="MND1323" s="885"/>
      <c r="MNE1323" s="885"/>
      <c r="MNF1323" s="885"/>
      <c r="MNG1323" s="885"/>
      <c r="MNH1323" s="885"/>
      <c r="MNI1323" s="885"/>
      <c r="MNJ1323" s="885"/>
      <c r="MNK1323" s="885"/>
      <c r="MNL1323" s="885"/>
      <c r="MNM1323" s="885"/>
      <c r="MNN1323" s="885"/>
      <c r="MNO1323" s="885"/>
      <c r="MNP1323" s="885"/>
      <c r="MNQ1323" s="885"/>
      <c r="MNR1323" s="885"/>
      <c r="MNS1323" s="885"/>
      <c r="MNT1323" s="885"/>
      <c r="MNU1323" s="885"/>
      <c r="MNV1323" s="885"/>
      <c r="MNW1323" s="885"/>
      <c r="MNX1323" s="885"/>
      <c r="MNY1323" s="885"/>
      <c r="MNZ1323" s="885"/>
      <c r="MOA1323" s="885"/>
      <c r="MOB1323" s="885"/>
      <c r="MOC1323" s="885"/>
      <c r="MOD1323" s="885"/>
      <c r="MOE1323" s="885"/>
      <c r="MOF1323" s="885"/>
      <c r="MOG1323" s="885"/>
      <c r="MOH1323" s="885"/>
      <c r="MOI1323" s="885"/>
      <c r="MOJ1323" s="885"/>
      <c r="MOK1323" s="885"/>
      <c r="MOL1323" s="885"/>
      <c r="MOM1323" s="885"/>
      <c r="MON1323" s="885"/>
      <c r="MOO1323" s="885"/>
      <c r="MOP1323" s="885"/>
      <c r="MOQ1323" s="885"/>
      <c r="MOR1323" s="885"/>
      <c r="MOS1323" s="885"/>
      <c r="MOT1323" s="885"/>
      <c r="MOU1323" s="885"/>
      <c r="MOV1323" s="885"/>
      <c r="MOW1323" s="885"/>
      <c r="MOX1323" s="885"/>
      <c r="MOY1323" s="885"/>
      <c r="MOZ1323" s="885"/>
      <c r="MPA1323" s="885"/>
      <c r="MPB1323" s="885"/>
      <c r="MPC1323" s="885"/>
      <c r="MPD1323" s="885"/>
      <c r="MPE1323" s="885"/>
      <c r="MPF1323" s="885"/>
      <c r="MPG1323" s="885"/>
      <c r="MPH1323" s="885"/>
      <c r="MPI1323" s="885"/>
      <c r="MPJ1323" s="885"/>
      <c r="MPK1323" s="885"/>
      <c r="MPL1323" s="885"/>
      <c r="MPM1323" s="885"/>
      <c r="MPN1323" s="885"/>
      <c r="MPO1323" s="885"/>
      <c r="MPP1323" s="885"/>
      <c r="MPQ1323" s="885"/>
      <c r="MPR1323" s="885"/>
      <c r="MPS1323" s="885"/>
      <c r="MPT1323" s="885"/>
      <c r="MPU1323" s="885"/>
      <c r="MPV1323" s="885"/>
      <c r="MPW1323" s="885"/>
      <c r="MPX1323" s="885"/>
      <c r="MPY1323" s="885"/>
      <c r="MPZ1323" s="885"/>
      <c r="MQA1323" s="885"/>
      <c r="MQB1323" s="885"/>
      <c r="MQC1323" s="885"/>
      <c r="MQD1323" s="885"/>
      <c r="MQE1323" s="885"/>
      <c r="MQF1323" s="885"/>
      <c r="MQG1323" s="885"/>
      <c r="MQH1323" s="885"/>
      <c r="MQI1323" s="885"/>
      <c r="MQJ1323" s="885"/>
      <c r="MQK1323" s="885"/>
      <c r="MQL1323" s="885"/>
      <c r="MQM1323" s="885"/>
      <c r="MQN1323" s="885"/>
      <c r="MQO1323" s="885"/>
      <c r="MQP1323" s="885"/>
      <c r="MQQ1323" s="885"/>
      <c r="MQR1323" s="885"/>
      <c r="MQS1323" s="885"/>
      <c r="MQT1323" s="885"/>
      <c r="MQU1323" s="885"/>
      <c r="MQV1323" s="885"/>
      <c r="MQW1323" s="885"/>
      <c r="MQX1323" s="885"/>
      <c r="MQY1323" s="885"/>
      <c r="MQZ1323" s="885"/>
      <c r="MRA1323" s="885"/>
      <c r="MRB1323" s="885"/>
      <c r="MRC1323" s="885"/>
      <c r="MRD1323" s="885"/>
      <c r="MRE1323" s="885"/>
      <c r="MRF1323" s="885"/>
      <c r="MRG1323" s="885"/>
      <c r="MRH1323" s="885"/>
      <c r="MRI1323" s="885"/>
      <c r="MRJ1323" s="885"/>
      <c r="MRK1323" s="885"/>
      <c r="MRL1323" s="885"/>
      <c r="MRM1323" s="885"/>
      <c r="MRN1323" s="885"/>
      <c r="MRO1323" s="885"/>
      <c r="MRP1323" s="885"/>
      <c r="MRQ1323" s="885"/>
      <c r="MRR1323" s="885"/>
      <c r="MRS1323" s="885"/>
      <c r="MRT1323" s="885"/>
      <c r="MRU1323" s="885"/>
      <c r="MRV1323" s="885"/>
      <c r="MRW1323" s="885"/>
      <c r="MRX1323" s="885"/>
      <c r="MRY1323" s="885"/>
      <c r="MRZ1323" s="885"/>
      <c r="MSA1323" s="885"/>
      <c r="MSB1323" s="885"/>
      <c r="MSC1323" s="885"/>
      <c r="MSD1323" s="885"/>
      <c r="MSE1323" s="885"/>
      <c r="MSF1323" s="885"/>
      <c r="MSG1323" s="885"/>
      <c r="MSH1323" s="885"/>
      <c r="MSI1323" s="885"/>
      <c r="MSJ1323" s="885"/>
      <c r="MSK1323" s="885"/>
      <c r="MSL1323" s="885"/>
      <c r="MSM1323" s="885"/>
      <c r="MSN1323" s="885"/>
      <c r="MSO1323" s="885"/>
      <c r="MSP1323" s="885"/>
      <c r="MSQ1323" s="885"/>
      <c r="MSR1323" s="885"/>
      <c r="MSS1323" s="885"/>
      <c r="MST1323" s="885"/>
      <c r="MSU1323" s="885"/>
      <c r="MSV1323" s="885"/>
      <c r="MSW1323" s="885"/>
      <c r="MSX1323" s="885"/>
      <c r="MSY1323" s="885"/>
      <c r="MSZ1323" s="885"/>
      <c r="MTA1323" s="885"/>
      <c r="MTB1323" s="885"/>
      <c r="MTC1323" s="885"/>
      <c r="MTD1323" s="885"/>
      <c r="MTE1323" s="885"/>
      <c r="MTF1323" s="885"/>
      <c r="MTG1323" s="885"/>
      <c r="MTH1323" s="885"/>
      <c r="MTI1323" s="885"/>
      <c r="MTJ1323" s="885"/>
      <c r="MTK1323" s="885"/>
      <c r="MTL1323" s="885"/>
      <c r="MTM1323" s="885"/>
      <c r="MTN1323" s="885"/>
      <c r="MTO1323" s="885"/>
      <c r="MTP1323" s="885"/>
      <c r="MTQ1323" s="885"/>
      <c r="MTR1323" s="885"/>
      <c r="MTS1323" s="885"/>
      <c r="MTT1323" s="885"/>
      <c r="MTU1323" s="885"/>
      <c r="MTV1323" s="885"/>
      <c r="MTW1323" s="885"/>
      <c r="MTX1323" s="885"/>
      <c r="MTY1323" s="885"/>
      <c r="MTZ1323" s="885"/>
      <c r="MUA1323" s="885"/>
      <c r="MUB1323" s="885"/>
      <c r="MUC1323" s="885"/>
      <c r="MUD1323" s="885"/>
      <c r="MUE1323" s="885"/>
      <c r="MUF1323" s="885"/>
      <c r="MUG1323" s="885"/>
      <c r="MUH1323" s="885"/>
      <c r="MUI1323" s="885"/>
      <c r="MUJ1323" s="885"/>
      <c r="MUK1323" s="885"/>
      <c r="MUL1323" s="885"/>
      <c r="MUM1323" s="885"/>
      <c r="MUN1323" s="885"/>
      <c r="MUO1323" s="885"/>
      <c r="MUP1323" s="885"/>
      <c r="MUQ1323" s="885"/>
      <c r="MUR1323" s="885"/>
      <c r="MUS1323" s="885"/>
      <c r="MUT1323" s="885"/>
      <c r="MUU1323" s="885"/>
      <c r="MUV1323" s="885"/>
      <c r="MUW1323" s="885"/>
      <c r="MUX1323" s="885"/>
      <c r="MUY1323" s="885"/>
      <c r="MUZ1323" s="885"/>
      <c r="MVA1323" s="885"/>
      <c r="MVB1323" s="885"/>
      <c r="MVC1323" s="885"/>
      <c r="MVD1323" s="885"/>
      <c r="MVE1323" s="885"/>
      <c r="MVF1323" s="885"/>
      <c r="MVG1323" s="885"/>
      <c r="MVH1323" s="885"/>
      <c r="MVI1323" s="885"/>
      <c r="MVJ1323" s="885"/>
      <c r="MVK1323" s="885"/>
      <c r="MVL1323" s="885"/>
      <c r="MVM1323" s="885"/>
      <c r="MVN1323" s="885"/>
      <c r="MVO1323" s="885"/>
      <c r="MVP1323" s="885"/>
      <c r="MVQ1323" s="885"/>
      <c r="MVR1323" s="885"/>
      <c r="MVS1323" s="885"/>
      <c r="MVT1323" s="885"/>
      <c r="MVU1323" s="885"/>
      <c r="MVV1323" s="885"/>
      <c r="MVW1323" s="885"/>
      <c r="MVX1323" s="885"/>
      <c r="MVY1323" s="885"/>
      <c r="MVZ1323" s="885"/>
      <c r="MWA1323" s="885"/>
      <c r="MWB1323" s="885"/>
      <c r="MWC1323" s="885"/>
      <c r="MWD1323" s="885"/>
      <c r="MWE1323" s="885"/>
      <c r="MWF1323" s="885"/>
      <c r="MWG1323" s="885"/>
      <c r="MWH1323" s="885"/>
      <c r="MWI1323" s="885"/>
      <c r="MWJ1323" s="885"/>
      <c r="MWK1323" s="885"/>
      <c r="MWL1323" s="885"/>
      <c r="MWM1323" s="885"/>
      <c r="MWN1323" s="885"/>
      <c r="MWO1323" s="885"/>
      <c r="MWP1323" s="885"/>
      <c r="MWQ1323" s="885"/>
      <c r="MWR1323" s="885"/>
      <c r="MWS1323" s="885"/>
      <c r="MWT1323" s="885"/>
      <c r="MWU1323" s="885"/>
      <c r="MWV1323" s="885"/>
      <c r="MWW1323" s="885"/>
      <c r="MWX1323" s="885"/>
      <c r="MWY1323" s="885"/>
      <c r="MWZ1323" s="885"/>
      <c r="MXA1323" s="885"/>
      <c r="MXB1323" s="885"/>
      <c r="MXC1323" s="885"/>
      <c r="MXD1323" s="885"/>
      <c r="MXE1323" s="885"/>
      <c r="MXF1323" s="885"/>
      <c r="MXG1323" s="885"/>
      <c r="MXH1323" s="885"/>
      <c r="MXI1323" s="885"/>
      <c r="MXJ1323" s="885"/>
      <c r="MXK1323" s="885"/>
      <c r="MXL1323" s="885"/>
      <c r="MXM1323" s="885"/>
      <c r="MXN1323" s="885"/>
      <c r="MXO1323" s="885"/>
      <c r="MXP1323" s="885"/>
      <c r="MXQ1323" s="885"/>
      <c r="MXR1323" s="885"/>
      <c r="MXS1323" s="885"/>
      <c r="MXT1323" s="885"/>
      <c r="MXU1323" s="885"/>
      <c r="MXV1323" s="885"/>
      <c r="MXW1323" s="885"/>
      <c r="MXX1323" s="885"/>
      <c r="MXY1323" s="885"/>
      <c r="MXZ1323" s="885"/>
      <c r="MYA1323" s="885"/>
      <c r="MYB1323" s="885"/>
      <c r="MYC1323" s="885"/>
      <c r="MYD1323" s="885"/>
      <c r="MYE1323" s="885"/>
      <c r="MYF1323" s="885"/>
      <c r="MYG1323" s="885"/>
      <c r="MYH1323" s="885"/>
      <c r="MYI1323" s="885"/>
      <c r="MYJ1323" s="885"/>
      <c r="MYK1323" s="885"/>
      <c r="MYL1323" s="885"/>
      <c r="MYM1323" s="885"/>
      <c r="MYN1323" s="885"/>
      <c r="MYO1323" s="885"/>
      <c r="MYP1323" s="885"/>
      <c r="MYQ1323" s="885"/>
      <c r="MYR1323" s="885"/>
      <c r="MYS1323" s="885"/>
      <c r="MYT1323" s="885"/>
      <c r="MYU1323" s="885"/>
      <c r="MYV1323" s="885"/>
      <c r="MYW1323" s="885"/>
      <c r="MYX1323" s="885"/>
      <c r="MYY1323" s="885"/>
      <c r="MYZ1323" s="885"/>
      <c r="MZA1323" s="885"/>
      <c r="MZB1323" s="885"/>
      <c r="MZC1323" s="885"/>
      <c r="MZD1323" s="885"/>
      <c r="MZE1323" s="885"/>
      <c r="MZF1323" s="885"/>
      <c r="MZG1323" s="885"/>
      <c r="MZH1323" s="885"/>
      <c r="MZI1323" s="885"/>
      <c r="MZJ1323" s="885"/>
      <c r="MZK1323" s="885"/>
      <c r="MZL1323" s="885"/>
      <c r="MZM1323" s="885"/>
      <c r="MZN1323" s="885"/>
      <c r="MZO1323" s="885"/>
      <c r="MZP1323" s="885"/>
      <c r="MZQ1323" s="885"/>
      <c r="MZR1323" s="885"/>
      <c r="MZS1323" s="885"/>
      <c r="MZT1323" s="885"/>
      <c r="MZU1323" s="885"/>
      <c r="MZV1323" s="885"/>
      <c r="MZW1323" s="885"/>
      <c r="MZX1323" s="885"/>
      <c r="MZY1323" s="885"/>
      <c r="MZZ1323" s="885"/>
      <c r="NAA1323" s="885"/>
      <c r="NAB1323" s="885"/>
      <c r="NAC1323" s="885"/>
      <c r="NAD1323" s="885"/>
      <c r="NAE1323" s="885"/>
      <c r="NAF1323" s="885"/>
      <c r="NAG1323" s="885"/>
      <c r="NAH1323" s="885"/>
      <c r="NAI1323" s="885"/>
      <c r="NAJ1323" s="885"/>
      <c r="NAK1323" s="885"/>
      <c r="NAL1323" s="885"/>
      <c r="NAM1323" s="885"/>
      <c r="NAN1323" s="885"/>
      <c r="NAO1323" s="885"/>
      <c r="NAP1323" s="885"/>
      <c r="NAQ1323" s="885"/>
      <c r="NAR1323" s="885"/>
      <c r="NAS1323" s="885"/>
      <c r="NAT1323" s="885"/>
      <c r="NAU1323" s="885"/>
      <c r="NAV1323" s="885"/>
      <c r="NAW1323" s="885"/>
      <c r="NAX1323" s="885"/>
      <c r="NAY1323" s="885"/>
      <c r="NAZ1323" s="885"/>
      <c r="NBA1323" s="885"/>
      <c r="NBB1323" s="885"/>
      <c r="NBC1323" s="885"/>
      <c r="NBD1323" s="885"/>
      <c r="NBE1323" s="885"/>
      <c r="NBF1323" s="885"/>
      <c r="NBG1323" s="885"/>
      <c r="NBH1323" s="885"/>
      <c r="NBI1323" s="885"/>
      <c r="NBJ1323" s="885"/>
      <c r="NBK1323" s="885"/>
      <c r="NBL1323" s="885"/>
      <c r="NBM1323" s="885"/>
      <c r="NBN1323" s="885"/>
      <c r="NBO1323" s="885"/>
      <c r="NBP1323" s="885"/>
      <c r="NBQ1323" s="885"/>
      <c r="NBR1323" s="885"/>
      <c r="NBS1323" s="885"/>
      <c r="NBT1323" s="885"/>
      <c r="NBU1323" s="885"/>
      <c r="NBV1323" s="885"/>
      <c r="NBW1323" s="885"/>
      <c r="NBX1323" s="885"/>
      <c r="NBY1323" s="885"/>
      <c r="NBZ1323" s="885"/>
      <c r="NCA1323" s="885"/>
      <c r="NCB1323" s="885"/>
      <c r="NCC1323" s="885"/>
      <c r="NCD1323" s="885"/>
      <c r="NCE1323" s="885"/>
      <c r="NCF1323" s="885"/>
      <c r="NCG1323" s="885"/>
      <c r="NCH1323" s="885"/>
      <c r="NCI1323" s="885"/>
      <c r="NCJ1323" s="885"/>
      <c r="NCK1323" s="885"/>
      <c r="NCL1323" s="885"/>
      <c r="NCM1323" s="885"/>
      <c r="NCN1323" s="885"/>
      <c r="NCO1323" s="885"/>
      <c r="NCP1323" s="885"/>
      <c r="NCQ1323" s="885"/>
      <c r="NCR1323" s="885"/>
      <c r="NCS1323" s="885"/>
      <c r="NCT1323" s="885"/>
      <c r="NCU1323" s="885"/>
      <c r="NCV1323" s="885"/>
      <c r="NCW1323" s="885"/>
      <c r="NCX1323" s="885"/>
      <c r="NCY1323" s="885"/>
      <c r="NCZ1323" s="885"/>
      <c r="NDA1323" s="885"/>
      <c r="NDB1323" s="885"/>
      <c r="NDC1323" s="885"/>
      <c r="NDD1323" s="885"/>
      <c r="NDE1323" s="885"/>
      <c r="NDF1323" s="885"/>
      <c r="NDG1323" s="885"/>
      <c r="NDH1323" s="885"/>
      <c r="NDI1323" s="885"/>
      <c r="NDJ1323" s="885"/>
      <c r="NDK1323" s="885"/>
      <c r="NDL1323" s="885"/>
      <c r="NDM1323" s="885"/>
      <c r="NDN1323" s="885"/>
      <c r="NDO1323" s="885"/>
      <c r="NDP1323" s="885"/>
      <c r="NDQ1323" s="885"/>
      <c r="NDR1323" s="885"/>
      <c r="NDS1323" s="885"/>
      <c r="NDT1323" s="885"/>
      <c r="NDU1323" s="885"/>
      <c r="NDV1323" s="885"/>
      <c r="NDW1323" s="885"/>
      <c r="NDX1323" s="885"/>
      <c r="NDY1323" s="885"/>
      <c r="NDZ1323" s="885"/>
      <c r="NEA1323" s="885"/>
      <c r="NEB1323" s="885"/>
      <c r="NEC1323" s="885"/>
      <c r="NED1323" s="885"/>
      <c r="NEE1323" s="885"/>
      <c r="NEF1323" s="885"/>
      <c r="NEG1323" s="885"/>
      <c r="NEH1323" s="885"/>
      <c r="NEI1323" s="885"/>
      <c r="NEJ1323" s="885"/>
      <c r="NEK1323" s="885"/>
      <c r="NEL1323" s="885"/>
      <c r="NEM1323" s="885"/>
      <c r="NEN1323" s="885"/>
      <c r="NEO1323" s="885"/>
      <c r="NEP1323" s="885"/>
      <c r="NEQ1323" s="885"/>
      <c r="NER1323" s="885"/>
      <c r="NES1323" s="885"/>
      <c r="NET1323" s="885"/>
      <c r="NEU1323" s="885"/>
      <c r="NEV1323" s="885"/>
      <c r="NEW1323" s="885"/>
      <c r="NEX1323" s="885"/>
      <c r="NEY1323" s="885"/>
      <c r="NEZ1323" s="885"/>
      <c r="NFA1323" s="885"/>
      <c r="NFB1323" s="885"/>
      <c r="NFC1323" s="885"/>
      <c r="NFD1323" s="885"/>
      <c r="NFE1323" s="885"/>
      <c r="NFF1323" s="885"/>
      <c r="NFG1323" s="885"/>
      <c r="NFH1323" s="885"/>
      <c r="NFI1323" s="885"/>
      <c r="NFJ1323" s="885"/>
      <c r="NFK1323" s="885"/>
      <c r="NFL1323" s="885"/>
      <c r="NFM1323" s="885"/>
      <c r="NFN1323" s="885"/>
      <c r="NFO1323" s="885"/>
      <c r="NFP1323" s="885"/>
      <c r="NFQ1323" s="885"/>
      <c r="NFR1323" s="885"/>
      <c r="NFS1323" s="885"/>
      <c r="NFT1323" s="885"/>
      <c r="NFU1323" s="885"/>
      <c r="NFV1323" s="885"/>
      <c r="NFW1323" s="885"/>
      <c r="NFX1323" s="885"/>
      <c r="NFY1323" s="885"/>
      <c r="NFZ1323" s="885"/>
      <c r="NGA1323" s="885"/>
      <c r="NGB1323" s="885"/>
      <c r="NGC1323" s="885"/>
      <c r="NGD1323" s="885"/>
      <c r="NGE1323" s="885"/>
      <c r="NGF1323" s="885"/>
      <c r="NGG1323" s="885"/>
      <c r="NGH1323" s="885"/>
      <c r="NGI1323" s="885"/>
      <c r="NGJ1323" s="885"/>
      <c r="NGK1323" s="885"/>
      <c r="NGL1323" s="885"/>
      <c r="NGM1323" s="885"/>
      <c r="NGN1323" s="885"/>
      <c r="NGO1323" s="885"/>
      <c r="NGP1323" s="885"/>
      <c r="NGQ1323" s="885"/>
      <c r="NGR1323" s="885"/>
      <c r="NGS1323" s="885"/>
      <c r="NGT1323" s="885"/>
      <c r="NGU1323" s="885"/>
      <c r="NGV1323" s="885"/>
      <c r="NGW1323" s="885"/>
      <c r="NGX1323" s="885"/>
      <c r="NGY1323" s="885"/>
      <c r="NGZ1323" s="885"/>
      <c r="NHA1323" s="885"/>
      <c r="NHB1323" s="885"/>
      <c r="NHC1323" s="885"/>
      <c r="NHD1323" s="885"/>
      <c r="NHE1323" s="885"/>
      <c r="NHF1323" s="885"/>
      <c r="NHG1323" s="885"/>
      <c r="NHH1323" s="885"/>
      <c r="NHI1323" s="885"/>
      <c r="NHJ1323" s="885"/>
      <c r="NHK1323" s="885"/>
      <c r="NHL1323" s="885"/>
      <c r="NHM1323" s="885"/>
      <c r="NHN1323" s="885"/>
      <c r="NHO1323" s="885"/>
      <c r="NHP1323" s="885"/>
      <c r="NHQ1323" s="885"/>
      <c r="NHR1323" s="885"/>
      <c r="NHS1323" s="885"/>
      <c r="NHT1323" s="885"/>
      <c r="NHU1323" s="885"/>
      <c r="NHV1323" s="885"/>
      <c r="NHW1323" s="885"/>
      <c r="NHX1323" s="885"/>
      <c r="NHY1323" s="885"/>
      <c r="NHZ1323" s="885"/>
      <c r="NIA1323" s="885"/>
      <c r="NIB1323" s="885"/>
      <c r="NIC1323" s="885"/>
      <c r="NID1323" s="885"/>
      <c r="NIE1323" s="885"/>
      <c r="NIF1323" s="885"/>
      <c r="NIG1323" s="885"/>
      <c r="NIH1323" s="885"/>
      <c r="NII1323" s="885"/>
      <c r="NIJ1323" s="885"/>
      <c r="NIK1323" s="885"/>
      <c r="NIL1323" s="885"/>
      <c r="NIM1323" s="885"/>
      <c r="NIN1323" s="885"/>
      <c r="NIO1323" s="885"/>
      <c r="NIP1323" s="885"/>
      <c r="NIQ1323" s="885"/>
      <c r="NIR1323" s="885"/>
      <c r="NIS1323" s="885"/>
      <c r="NIT1323" s="885"/>
      <c r="NIU1323" s="885"/>
      <c r="NIV1323" s="885"/>
      <c r="NIW1323" s="885"/>
      <c r="NIX1323" s="885"/>
      <c r="NIY1323" s="885"/>
      <c r="NIZ1323" s="885"/>
      <c r="NJA1323" s="885"/>
      <c r="NJB1323" s="885"/>
      <c r="NJC1323" s="885"/>
      <c r="NJD1323" s="885"/>
      <c r="NJE1323" s="885"/>
      <c r="NJF1323" s="885"/>
      <c r="NJG1323" s="885"/>
      <c r="NJH1323" s="885"/>
      <c r="NJI1323" s="885"/>
      <c r="NJJ1323" s="885"/>
      <c r="NJK1323" s="885"/>
      <c r="NJL1323" s="885"/>
      <c r="NJM1323" s="885"/>
      <c r="NJN1323" s="885"/>
      <c r="NJO1323" s="885"/>
      <c r="NJP1323" s="885"/>
      <c r="NJQ1323" s="885"/>
      <c r="NJR1323" s="885"/>
      <c r="NJS1323" s="885"/>
      <c r="NJT1323" s="885"/>
      <c r="NJU1323" s="885"/>
      <c r="NJV1323" s="885"/>
      <c r="NJW1323" s="885"/>
      <c r="NJX1323" s="885"/>
      <c r="NJY1323" s="885"/>
      <c r="NJZ1323" s="885"/>
      <c r="NKA1323" s="885"/>
      <c r="NKB1323" s="885"/>
      <c r="NKC1323" s="885"/>
      <c r="NKD1323" s="885"/>
      <c r="NKE1323" s="885"/>
      <c r="NKF1323" s="885"/>
      <c r="NKG1323" s="885"/>
      <c r="NKH1323" s="885"/>
      <c r="NKI1323" s="885"/>
      <c r="NKJ1323" s="885"/>
      <c r="NKK1323" s="885"/>
      <c r="NKL1323" s="885"/>
      <c r="NKM1323" s="885"/>
      <c r="NKN1323" s="885"/>
      <c r="NKO1323" s="885"/>
      <c r="NKP1323" s="885"/>
      <c r="NKQ1323" s="885"/>
      <c r="NKR1323" s="885"/>
      <c r="NKS1323" s="885"/>
      <c r="NKT1323" s="885"/>
      <c r="NKU1323" s="885"/>
      <c r="NKV1323" s="885"/>
      <c r="NKW1323" s="885"/>
      <c r="NKX1323" s="885"/>
      <c r="NKY1323" s="885"/>
      <c r="NKZ1323" s="885"/>
      <c r="NLA1323" s="885"/>
      <c r="NLB1323" s="885"/>
      <c r="NLC1323" s="885"/>
      <c r="NLD1323" s="885"/>
      <c r="NLE1323" s="885"/>
      <c r="NLF1323" s="885"/>
      <c r="NLG1323" s="885"/>
      <c r="NLH1323" s="885"/>
      <c r="NLI1323" s="885"/>
      <c r="NLJ1323" s="885"/>
      <c r="NLK1323" s="885"/>
      <c r="NLL1323" s="885"/>
      <c r="NLM1323" s="885"/>
      <c r="NLN1323" s="885"/>
      <c r="NLO1323" s="885"/>
      <c r="NLP1323" s="885"/>
      <c r="NLQ1323" s="885"/>
      <c r="NLR1323" s="885"/>
      <c r="NLS1323" s="885"/>
      <c r="NLT1323" s="885"/>
      <c r="NLU1323" s="885"/>
      <c r="NLV1323" s="885"/>
      <c r="NLW1323" s="885"/>
      <c r="NLX1323" s="885"/>
      <c r="NLY1323" s="885"/>
      <c r="NLZ1323" s="885"/>
      <c r="NMA1323" s="885"/>
      <c r="NMB1323" s="885"/>
      <c r="NMC1323" s="885"/>
      <c r="NMD1323" s="885"/>
      <c r="NME1323" s="885"/>
      <c r="NMF1323" s="885"/>
      <c r="NMG1323" s="885"/>
      <c r="NMH1323" s="885"/>
      <c r="NMI1323" s="885"/>
      <c r="NMJ1323" s="885"/>
      <c r="NMK1323" s="885"/>
      <c r="NML1323" s="885"/>
      <c r="NMM1323" s="885"/>
      <c r="NMN1323" s="885"/>
      <c r="NMO1323" s="885"/>
      <c r="NMP1323" s="885"/>
      <c r="NMQ1323" s="885"/>
      <c r="NMR1323" s="885"/>
      <c r="NMS1323" s="885"/>
      <c r="NMT1323" s="885"/>
      <c r="NMU1323" s="885"/>
      <c r="NMV1323" s="885"/>
      <c r="NMW1323" s="885"/>
      <c r="NMX1323" s="885"/>
      <c r="NMY1323" s="885"/>
      <c r="NMZ1323" s="885"/>
      <c r="NNA1323" s="885"/>
      <c r="NNB1323" s="885"/>
      <c r="NNC1323" s="885"/>
      <c r="NND1323" s="885"/>
      <c r="NNE1323" s="885"/>
      <c r="NNF1323" s="885"/>
      <c r="NNG1323" s="885"/>
      <c r="NNH1323" s="885"/>
      <c r="NNI1323" s="885"/>
      <c r="NNJ1323" s="885"/>
      <c r="NNK1323" s="885"/>
      <c r="NNL1323" s="885"/>
      <c r="NNM1323" s="885"/>
      <c r="NNN1323" s="885"/>
      <c r="NNO1323" s="885"/>
      <c r="NNP1323" s="885"/>
      <c r="NNQ1323" s="885"/>
      <c r="NNR1323" s="885"/>
      <c r="NNS1323" s="885"/>
      <c r="NNT1323" s="885"/>
      <c r="NNU1323" s="885"/>
      <c r="NNV1323" s="885"/>
      <c r="NNW1323" s="885"/>
      <c r="NNX1323" s="885"/>
      <c r="NNY1323" s="885"/>
      <c r="NNZ1323" s="885"/>
      <c r="NOA1323" s="885"/>
      <c r="NOB1323" s="885"/>
      <c r="NOC1323" s="885"/>
      <c r="NOD1323" s="885"/>
      <c r="NOE1323" s="885"/>
      <c r="NOF1323" s="885"/>
      <c r="NOG1323" s="885"/>
      <c r="NOH1323" s="885"/>
      <c r="NOI1323" s="885"/>
      <c r="NOJ1323" s="885"/>
      <c r="NOK1323" s="885"/>
      <c r="NOL1323" s="885"/>
      <c r="NOM1323" s="885"/>
      <c r="NON1323" s="885"/>
      <c r="NOO1323" s="885"/>
      <c r="NOP1323" s="885"/>
      <c r="NOQ1323" s="885"/>
      <c r="NOR1323" s="885"/>
      <c r="NOS1323" s="885"/>
      <c r="NOT1323" s="885"/>
      <c r="NOU1323" s="885"/>
      <c r="NOV1323" s="885"/>
      <c r="NOW1323" s="885"/>
      <c r="NOX1323" s="885"/>
      <c r="NOY1323" s="885"/>
      <c r="NOZ1323" s="885"/>
      <c r="NPA1323" s="885"/>
      <c r="NPB1323" s="885"/>
      <c r="NPC1323" s="885"/>
      <c r="NPD1323" s="885"/>
      <c r="NPE1323" s="885"/>
      <c r="NPF1323" s="885"/>
      <c r="NPG1323" s="885"/>
      <c r="NPH1323" s="885"/>
      <c r="NPI1323" s="885"/>
      <c r="NPJ1323" s="885"/>
      <c r="NPK1323" s="885"/>
      <c r="NPL1323" s="885"/>
      <c r="NPM1323" s="885"/>
      <c r="NPN1323" s="885"/>
      <c r="NPO1323" s="885"/>
      <c r="NPP1323" s="885"/>
      <c r="NPQ1323" s="885"/>
      <c r="NPR1323" s="885"/>
      <c r="NPS1323" s="885"/>
      <c r="NPT1323" s="885"/>
      <c r="NPU1323" s="885"/>
      <c r="NPV1323" s="885"/>
      <c r="NPW1323" s="885"/>
      <c r="NPX1323" s="885"/>
      <c r="NPY1323" s="885"/>
      <c r="NPZ1323" s="885"/>
      <c r="NQA1323" s="885"/>
      <c r="NQB1323" s="885"/>
      <c r="NQC1323" s="885"/>
      <c r="NQD1323" s="885"/>
      <c r="NQE1323" s="885"/>
      <c r="NQF1323" s="885"/>
      <c r="NQG1323" s="885"/>
      <c r="NQH1323" s="885"/>
      <c r="NQI1323" s="885"/>
      <c r="NQJ1323" s="885"/>
      <c r="NQK1323" s="885"/>
      <c r="NQL1323" s="885"/>
      <c r="NQM1323" s="885"/>
      <c r="NQN1323" s="885"/>
      <c r="NQO1323" s="885"/>
      <c r="NQP1323" s="885"/>
      <c r="NQQ1323" s="885"/>
      <c r="NQR1323" s="885"/>
      <c r="NQS1323" s="885"/>
      <c r="NQT1323" s="885"/>
      <c r="NQU1323" s="885"/>
      <c r="NQV1323" s="885"/>
      <c r="NQW1323" s="885"/>
      <c r="NQX1323" s="885"/>
      <c r="NQY1323" s="885"/>
      <c r="NQZ1323" s="885"/>
      <c r="NRA1323" s="885"/>
      <c r="NRB1323" s="885"/>
      <c r="NRC1323" s="885"/>
      <c r="NRD1323" s="885"/>
      <c r="NRE1323" s="885"/>
      <c r="NRF1323" s="885"/>
      <c r="NRG1323" s="885"/>
      <c r="NRH1323" s="885"/>
      <c r="NRI1323" s="885"/>
      <c r="NRJ1323" s="885"/>
      <c r="NRK1323" s="885"/>
      <c r="NRL1323" s="885"/>
      <c r="NRM1323" s="885"/>
      <c r="NRN1323" s="885"/>
      <c r="NRO1323" s="885"/>
      <c r="NRP1323" s="885"/>
      <c r="NRQ1323" s="885"/>
      <c r="NRR1323" s="885"/>
      <c r="NRS1323" s="885"/>
      <c r="NRT1323" s="885"/>
      <c r="NRU1323" s="885"/>
      <c r="NRV1323" s="885"/>
      <c r="NRW1323" s="885"/>
      <c r="NRX1323" s="885"/>
      <c r="NRY1323" s="885"/>
      <c r="NRZ1323" s="885"/>
      <c r="NSA1323" s="885"/>
      <c r="NSB1323" s="885"/>
      <c r="NSC1323" s="885"/>
      <c r="NSD1323" s="885"/>
      <c r="NSE1323" s="885"/>
      <c r="NSF1323" s="885"/>
      <c r="NSG1323" s="885"/>
      <c r="NSH1323" s="885"/>
      <c r="NSI1323" s="885"/>
      <c r="NSJ1323" s="885"/>
      <c r="NSK1323" s="885"/>
      <c r="NSL1323" s="885"/>
      <c r="NSM1323" s="885"/>
      <c r="NSN1323" s="885"/>
      <c r="NSO1323" s="885"/>
      <c r="NSP1323" s="885"/>
      <c r="NSQ1323" s="885"/>
      <c r="NSR1323" s="885"/>
      <c r="NSS1323" s="885"/>
      <c r="NST1323" s="885"/>
      <c r="NSU1323" s="885"/>
      <c r="NSV1323" s="885"/>
      <c r="NSW1323" s="885"/>
      <c r="NSX1323" s="885"/>
      <c r="NSY1323" s="885"/>
      <c r="NSZ1323" s="885"/>
      <c r="NTA1323" s="885"/>
      <c r="NTB1323" s="885"/>
      <c r="NTC1323" s="885"/>
      <c r="NTD1323" s="885"/>
      <c r="NTE1323" s="885"/>
      <c r="NTF1323" s="885"/>
      <c r="NTG1323" s="885"/>
      <c r="NTH1323" s="885"/>
      <c r="NTI1323" s="885"/>
      <c r="NTJ1323" s="885"/>
      <c r="NTK1323" s="885"/>
      <c r="NTL1323" s="885"/>
      <c r="NTM1323" s="885"/>
      <c r="NTN1323" s="885"/>
      <c r="NTO1323" s="885"/>
      <c r="NTP1323" s="885"/>
      <c r="NTQ1323" s="885"/>
      <c r="NTR1323" s="885"/>
      <c r="NTS1323" s="885"/>
      <c r="NTT1323" s="885"/>
      <c r="NTU1323" s="885"/>
      <c r="NTV1323" s="885"/>
      <c r="NTW1323" s="885"/>
      <c r="NTX1323" s="885"/>
      <c r="NTY1323" s="885"/>
      <c r="NTZ1323" s="885"/>
      <c r="NUA1323" s="885"/>
      <c r="NUB1323" s="885"/>
      <c r="NUC1323" s="885"/>
      <c r="NUD1323" s="885"/>
      <c r="NUE1323" s="885"/>
      <c r="NUF1323" s="885"/>
      <c r="NUG1323" s="885"/>
      <c r="NUH1323" s="885"/>
      <c r="NUI1323" s="885"/>
      <c r="NUJ1323" s="885"/>
      <c r="NUK1323" s="885"/>
      <c r="NUL1323" s="885"/>
      <c r="NUM1323" s="885"/>
      <c r="NUN1323" s="885"/>
      <c r="NUO1323" s="885"/>
      <c r="NUP1323" s="885"/>
      <c r="NUQ1323" s="885"/>
      <c r="NUR1323" s="885"/>
      <c r="NUS1323" s="885"/>
      <c r="NUT1323" s="885"/>
      <c r="NUU1323" s="885"/>
      <c r="NUV1323" s="885"/>
      <c r="NUW1323" s="885"/>
      <c r="NUX1323" s="885"/>
      <c r="NUY1323" s="885"/>
      <c r="NUZ1323" s="885"/>
      <c r="NVA1323" s="885"/>
      <c r="NVB1323" s="885"/>
      <c r="NVC1323" s="885"/>
      <c r="NVD1323" s="885"/>
      <c r="NVE1323" s="885"/>
      <c r="NVF1323" s="885"/>
      <c r="NVG1323" s="885"/>
      <c r="NVH1323" s="885"/>
      <c r="NVI1323" s="885"/>
      <c r="NVJ1323" s="885"/>
      <c r="NVK1323" s="885"/>
      <c r="NVL1323" s="885"/>
      <c r="NVM1323" s="885"/>
      <c r="NVN1323" s="885"/>
      <c r="NVO1323" s="885"/>
      <c r="NVP1323" s="885"/>
      <c r="NVQ1323" s="885"/>
      <c r="NVR1323" s="885"/>
      <c r="NVS1323" s="885"/>
      <c r="NVT1323" s="885"/>
      <c r="NVU1323" s="885"/>
      <c r="NVV1323" s="885"/>
      <c r="NVW1323" s="885"/>
      <c r="NVX1323" s="885"/>
      <c r="NVY1323" s="885"/>
      <c r="NVZ1323" s="885"/>
      <c r="NWA1323" s="885"/>
      <c r="NWB1323" s="885"/>
      <c r="NWC1323" s="885"/>
      <c r="NWD1323" s="885"/>
      <c r="NWE1323" s="885"/>
      <c r="NWF1323" s="885"/>
      <c r="NWG1323" s="885"/>
      <c r="NWH1323" s="885"/>
      <c r="NWI1323" s="885"/>
      <c r="NWJ1323" s="885"/>
      <c r="NWK1323" s="885"/>
      <c r="NWL1323" s="885"/>
      <c r="NWM1323" s="885"/>
      <c r="NWN1323" s="885"/>
      <c r="NWO1323" s="885"/>
      <c r="NWP1323" s="885"/>
      <c r="NWQ1323" s="885"/>
      <c r="NWR1323" s="885"/>
      <c r="NWS1323" s="885"/>
      <c r="NWT1323" s="885"/>
      <c r="NWU1323" s="885"/>
      <c r="NWV1323" s="885"/>
      <c r="NWW1323" s="885"/>
      <c r="NWX1323" s="885"/>
      <c r="NWY1323" s="885"/>
      <c r="NWZ1323" s="885"/>
      <c r="NXA1323" s="885"/>
      <c r="NXB1323" s="885"/>
      <c r="NXC1323" s="885"/>
      <c r="NXD1323" s="885"/>
      <c r="NXE1323" s="885"/>
      <c r="NXF1323" s="885"/>
      <c r="NXG1323" s="885"/>
      <c r="NXH1323" s="885"/>
      <c r="NXI1323" s="885"/>
      <c r="NXJ1323" s="885"/>
      <c r="NXK1323" s="885"/>
      <c r="NXL1323" s="885"/>
      <c r="NXM1323" s="885"/>
      <c r="NXN1323" s="885"/>
      <c r="NXO1323" s="885"/>
      <c r="NXP1323" s="885"/>
      <c r="NXQ1323" s="885"/>
      <c r="NXR1323" s="885"/>
      <c r="NXS1323" s="885"/>
      <c r="NXT1323" s="885"/>
      <c r="NXU1323" s="885"/>
      <c r="NXV1323" s="885"/>
      <c r="NXW1323" s="885"/>
      <c r="NXX1323" s="885"/>
      <c r="NXY1323" s="885"/>
      <c r="NXZ1323" s="885"/>
      <c r="NYA1323" s="885"/>
      <c r="NYB1323" s="885"/>
      <c r="NYC1323" s="885"/>
      <c r="NYD1323" s="885"/>
      <c r="NYE1323" s="885"/>
      <c r="NYF1323" s="885"/>
      <c r="NYG1323" s="885"/>
      <c r="NYH1323" s="885"/>
      <c r="NYI1323" s="885"/>
      <c r="NYJ1323" s="885"/>
      <c r="NYK1323" s="885"/>
      <c r="NYL1323" s="885"/>
      <c r="NYM1323" s="885"/>
      <c r="NYN1323" s="885"/>
      <c r="NYO1323" s="885"/>
      <c r="NYP1323" s="885"/>
      <c r="NYQ1323" s="885"/>
      <c r="NYR1323" s="885"/>
      <c r="NYS1323" s="885"/>
      <c r="NYT1323" s="885"/>
      <c r="NYU1323" s="885"/>
      <c r="NYV1323" s="885"/>
      <c r="NYW1323" s="885"/>
      <c r="NYX1323" s="885"/>
      <c r="NYY1323" s="885"/>
      <c r="NYZ1323" s="885"/>
      <c r="NZA1323" s="885"/>
      <c r="NZB1323" s="885"/>
      <c r="NZC1323" s="885"/>
      <c r="NZD1323" s="885"/>
      <c r="NZE1323" s="885"/>
      <c r="NZF1323" s="885"/>
      <c r="NZG1323" s="885"/>
      <c r="NZH1323" s="885"/>
      <c r="NZI1323" s="885"/>
      <c r="NZJ1323" s="885"/>
      <c r="NZK1323" s="885"/>
      <c r="NZL1323" s="885"/>
      <c r="NZM1323" s="885"/>
      <c r="NZN1323" s="885"/>
      <c r="NZO1323" s="885"/>
      <c r="NZP1323" s="885"/>
      <c r="NZQ1323" s="885"/>
      <c r="NZR1323" s="885"/>
      <c r="NZS1323" s="885"/>
      <c r="NZT1323" s="885"/>
      <c r="NZU1323" s="885"/>
      <c r="NZV1323" s="885"/>
      <c r="NZW1323" s="885"/>
      <c r="NZX1323" s="885"/>
      <c r="NZY1323" s="885"/>
      <c r="NZZ1323" s="885"/>
      <c r="OAA1323" s="885"/>
      <c r="OAB1323" s="885"/>
      <c r="OAC1323" s="885"/>
      <c r="OAD1323" s="885"/>
      <c r="OAE1323" s="885"/>
      <c r="OAF1323" s="885"/>
      <c r="OAG1323" s="885"/>
      <c r="OAH1323" s="885"/>
      <c r="OAI1323" s="885"/>
      <c r="OAJ1323" s="885"/>
      <c r="OAK1323" s="885"/>
      <c r="OAL1323" s="885"/>
      <c r="OAM1323" s="885"/>
      <c r="OAN1323" s="885"/>
      <c r="OAO1323" s="885"/>
      <c r="OAP1323" s="885"/>
      <c r="OAQ1323" s="885"/>
      <c r="OAR1323" s="885"/>
      <c r="OAS1323" s="885"/>
      <c r="OAT1323" s="885"/>
      <c r="OAU1323" s="885"/>
      <c r="OAV1323" s="885"/>
      <c r="OAW1323" s="885"/>
      <c r="OAX1323" s="885"/>
      <c r="OAY1323" s="885"/>
      <c r="OAZ1323" s="885"/>
      <c r="OBA1323" s="885"/>
      <c r="OBB1323" s="885"/>
      <c r="OBC1323" s="885"/>
      <c r="OBD1323" s="885"/>
      <c r="OBE1323" s="885"/>
      <c r="OBF1323" s="885"/>
      <c r="OBG1323" s="885"/>
      <c r="OBH1323" s="885"/>
      <c r="OBI1323" s="885"/>
      <c r="OBJ1323" s="885"/>
      <c r="OBK1323" s="885"/>
      <c r="OBL1323" s="885"/>
      <c r="OBM1323" s="885"/>
      <c r="OBN1323" s="885"/>
      <c r="OBO1323" s="885"/>
      <c r="OBP1323" s="885"/>
      <c r="OBQ1323" s="885"/>
      <c r="OBR1323" s="885"/>
      <c r="OBS1323" s="885"/>
      <c r="OBT1323" s="885"/>
      <c r="OBU1323" s="885"/>
      <c r="OBV1323" s="885"/>
      <c r="OBW1323" s="885"/>
      <c r="OBX1323" s="885"/>
      <c r="OBY1323" s="885"/>
      <c r="OBZ1323" s="885"/>
      <c r="OCA1323" s="885"/>
      <c r="OCB1323" s="885"/>
      <c r="OCC1323" s="885"/>
      <c r="OCD1323" s="885"/>
      <c r="OCE1323" s="885"/>
      <c r="OCF1323" s="885"/>
      <c r="OCG1323" s="885"/>
      <c r="OCH1323" s="885"/>
      <c r="OCI1323" s="885"/>
      <c r="OCJ1323" s="885"/>
      <c r="OCK1323" s="885"/>
      <c r="OCL1323" s="885"/>
      <c r="OCM1323" s="885"/>
      <c r="OCN1323" s="885"/>
      <c r="OCO1323" s="885"/>
      <c r="OCP1323" s="885"/>
      <c r="OCQ1323" s="885"/>
      <c r="OCR1323" s="885"/>
      <c r="OCS1323" s="885"/>
      <c r="OCT1323" s="885"/>
      <c r="OCU1323" s="885"/>
      <c r="OCV1323" s="885"/>
      <c r="OCW1323" s="885"/>
      <c r="OCX1323" s="885"/>
      <c r="OCY1323" s="885"/>
      <c r="OCZ1323" s="885"/>
      <c r="ODA1323" s="885"/>
      <c r="ODB1323" s="885"/>
      <c r="ODC1323" s="885"/>
      <c r="ODD1323" s="885"/>
      <c r="ODE1323" s="885"/>
      <c r="ODF1323" s="885"/>
      <c r="ODG1323" s="885"/>
      <c r="ODH1323" s="885"/>
      <c r="ODI1323" s="885"/>
      <c r="ODJ1323" s="885"/>
      <c r="ODK1323" s="885"/>
      <c r="ODL1323" s="885"/>
      <c r="ODM1323" s="885"/>
      <c r="ODN1323" s="885"/>
      <c r="ODO1323" s="885"/>
      <c r="ODP1323" s="885"/>
      <c r="ODQ1323" s="885"/>
      <c r="ODR1323" s="885"/>
      <c r="ODS1323" s="885"/>
      <c r="ODT1323" s="885"/>
      <c r="ODU1323" s="885"/>
      <c r="ODV1323" s="885"/>
      <c r="ODW1323" s="885"/>
      <c r="ODX1323" s="885"/>
      <c r="ODY1323" s="885"/>
      <c r="ODZ1323" s="885"/>
      <c r="OEA1323" s="885"/>
      <c r="OEB1323" s="885"/>
      <c r="OEC1323" s="885"/>
      <c r="OED1323" s="885"/>
      <c r="OEE1323" s="885"/>
      <c r="OEF1323" s="885"/>
      <c r="OEG1323" s="885"/>
      <c r="OEH1323" s="885"/>
      <c r="OEI1323" s="885"/>
      <c r="OEJ1323" s="885"/>
      <c r="OEK1323" s="885"/>
      <c r="OEL1323" s="885"/>
      <c r="OEM1323" s="885"/>
      <c r="OEN1323" s="885"/>
      <c r="OEO1323" s="885"/>
      <c r="OEP1323" s="885"/>
      <c r="OEQ1323" s="885"/>
      <c r="OER1323" s="885"/>
      <c r="OES1323" s="885"/>
      <c r="OET1323" s="885"/>
      <c r="OEU1323" s="885"/>
      <c r="OEV1323" s="885"/>
      <c r="OEW1323" s="885"/>
      <c r="OEX1323" s="885"/>
      <c r="OEY1323" s="885"/>
      <c r="OEZ1323" s="885"/>
      <c r="OFA1323" s="885"/>
      <c r="OFB1323" s="885"/>
      <c r="OFC1323" s="885"/>
      <c r="OFD1323" s="885"/>
      <c r="OFE1323" s="885"/>
      <c r="OFF1323" s="885"/>
      <c r="OFG1323" s="885"/>
      <c r="OFH1323" s="885"/>
      <c r="OFI1323" s="885"/>
      <c r="OFJ1323" s="885"/>
      <c r="OFK1323" s="885"/>
      <c r="OFL1323" s="885"/>
      <c r="OFM1323" s="885"/>
      <c r="OFN1323" s="885"/>
      <c r="OFO1323" s="885"/>
      <c r="OFP1323" s="885"/>
      <c r="OFQ1323" s="885"/>
      <c r="OFR1323" s="885"/>
      <c r="OFS1323" s="885"/>
      <c r="OFT1323" s="885"/>
      <c r="OFU1323" s="885"/>
      <c r="OFV1323" s="885"/>
      <c r="OFW1323" s="885"/>
      <c r="OFX1323" s="885"/>
      <c r="OFY1323" s="885"/>
      <c r="OFZ1323" s="885"/>
      <c r="OGA1323" s="885"/>
      <c r="OGB1323" s="885"/>
      <c r="OGC1323" s="885"/>
      <c r="OGD1323" s="885"/>
      <c r="OGE1323" s="885"/>
      <c r="OGF1323" s="885"/>
      <c r="OGG1323" s="885"/>
      <c r="OGH1323" s="885"/>
      <c r="OGI1323" s="885"/>
      <c r="OGJ1323" s="885"/>
      <c r="OGK1323" s="885"/>
      <c r="OGL1323" s="885"/>
      <c r="OGM1323" s="885"/>
      <c r="OGN1323" s="885"/>
      <c r="OGO1323" s="885"/>
      <c r="OGP1323" s="885"/>
      <c r="OGQ1323" s="885"/>
      <c r="OGR1323" s="885"/>
      <c r="OGS1323" s="885"/>
      <c r="OGT1323" s="885"/>
      <c r="OGU1323" s="885"/>
      <c r="OGV1323" s="885"/>
      <c r="OGW1323" s="885"/>
      <c r="OGX1323" s="885"/>
      <c r="OGY1323" s="885"/>
      <c r="OGZ1323" s="885"/>
      <c r="OHA1323" s="885"/>
      <c r="OHB1323" s="885"/>
      <c r="OHC1323" s="885"/>
      <c r="OHD1323" s="885"/>
      <c r="OHE1323" s="885"/>
      <c r="OHF1323" s="885"/>
      <c r="OHG1323" s="885"/>
      <c r="OHH1323" s="885"/>
      <c r="OHI1323" s="885"/>
      <c r="OHJ1323" s="885"/>
      <c r="OHK1323" s="885"/>
      <c r="OHL1323" s="885"/>
      <c r="OHM1323" s="885"/>
      <c r="OHN1323" s="885"/>
      <c r="OHO1323" s="885"/>
      <c r="OHP1323" s="885"/>
      <c r="OHQ1323" s="885"/>
      <c r="OHR1323" s="885"/>
      <c r="OHS1323" s="885"/>
      <c r="OHT1323" s="885"/>
      <c r="OHU1323" s="885"/>
      <c r="OHV1323" s="885"/>
      <c r="OHW1323" s="885"/>
      <c r="OHX1323" s="885"/>
      <c r="OHY1323" s="885"/>
      <c r="OHZ1323" s="885"/>
      <c r="OIA1323" s="885"/>
      <c r="OIB1323" s="885"/>
      <c r="OIC1323" s="885"/>
      <c r="OID1323" s="885"/>
      <c r="OIE1323" s="885"/>
      <c r="OIF1323" s="885"/>
      <c r="OIG1323" s="885"/>
      <c r="OIH1323" s="885"/>
      <c r="OII1323" s="885"/>
      <c r="OIJ1323" s="885"/>
      <c r="OIK1323" s="885"/>
      <c r="OIL1323" s="885"/>
      <c r="OIM1323" s="885"/>
      <c r="OIN1323" s="885"/>
      <c r="OIO1323" s="885"/>
      <c r="OIP1323" s="885"/>
      <c r="OIQ1323" s="885"/>
      <c r="OIR1323" s="885"/>
      <c r="OIS1323" s="885"/>
      <c r="OIT1323" s="885"/>
      <c r="OIU1323" s="885"/>
      <c r="OIV1323" s="885"/>
      <c r="OIW1323" s="885"/>
      <c r="OIX1323" s="885"/>
      <c r="OIY1323" s="885"/>
      <c r="OIZ1323" s="885"/>
      <c r="OJA1323" s="885"/>
      <c r="OJB1323" s="885"/>
      <c r="OJC1323" s="885"/>
      <c r="OJD1323" s="885"/>
      <c r="OJE1323" s="885"/>
      <c r="OJF1323" s="885"/>
      <c r="OJG1323" s="885"/>
      <c r="OJH1323" s="885"/>
      <c r="OJI1323" s="885"/>
      <c r="OJJ1323" s="885"/>
      <c r="OJK1323" s="885"/>
      <c r="OJL1323" s="885"/>
      <c r="OJM1323" s="885"/>
      <c r="OJN1323" s="885"/>
      <c r="OJO1323" s="885"/>
      <c r="OJP1323" s="885"/>
      <c r="OJQ1323" s="885"/>
      <c r="OJR1323" s="885"/>
      <c r="OJS1323" s="885"/>
      <c r="OJT1323" s="885"/>
      <c r="OJU1323" s="885"/>
      <c r="OJV1323" s="885"/>
      <c r="OJW1323" s="885"/>
      <c r="OJX1323" s="885"/>
      <c r="OJY1323" s="885"/>
      <c r="OJZ1323" s="885"/>
      <c r="OKA1323" s="885"/>
      <c r="OKB1323" s="885"/>
      <c r="OKC1323" s="885"/>
      <c r="OKD1323" s="885"/>
      <c r="OKE1323" s="885"/>
      <c r="OKF1323" s="885"/>
      <c r="OKG1323" s="885"/>
      <c r="OKH1323" s="885"/>
      <c r="OKI1323" s="885"/>
      <c r="OKJ1323" s="885"/>
      <c r="OKK1323" s="885"/>
      <c r="OKL1323" s="885"/>
      <c r="OKM1323" s="885"/>
      <c r="OKN1323" s="885"/>
      <c r="OKO1323" s="885"/>
      <c r="OKP1323" s="885"/>
      <c r="OKQ1323" s="885"/>
      <c r="OKR1323" s="885"/>
      <c r="OKS1323" s="885"/>
      <c r="OKT1323" s="885"/>
      <c r="OKU1323" s="885"/>
      <c r="OKV1323" s="885"/>
      <c r="OKW1323" s="885"/>
      <c r="OKX1323" s="885"/>
      <c r="OKY1323" s="885"/>
      <c r="OKZ1323" s="885"/>
      <c r="OLA1323" s="885"/>
      <c r="OLB1323" s="885"/>
      <c r="OLC1323" s="885"/>
      <c r="OLD1323" s="885"/>
      <c r="OLE1323" s="885"/>
      <c r="OLF1323" s="885"/>
      <c r="OLG1323" s="885"/>
      <c r="OLH1323" s="885"/>
      <c r="OLI1323" s="885"/>
      <c r="OLJ1323" s="885"/>
      <c r="OLK1323" s="885"/>
      <c r="OLL1323" s="885"/>
      <c r="OLM1323" s="885"/>
      <c r="OLN1323" s="885"/>
      <c r="OLO1323" s="885"/>
      <c r="OLP1323" s="885"/>
      <c r="OLQ1323" s="885"/>
      <c r="OLR1323" s="885"/>
      <c r="OLS1323" s="885"/>
      <c r="OLT1323" s="885"/>
      <c r="OLU1323" s="885"/>
      <c r="OLV1323" s="885"/>
      <c r="OLW1323" s="885"/>
      <c r="OLX1323" s="885"/>
      <c r="OLY1323" s="885"/>
      <c r="OLZ1323" s="885"/>
      <c r="OMA1323" s="885"/>
      <c r="OMB1323" s="885"/>
      <c r="OMC1323" s="885"/>
      <c r="OMD1323" s="885"/>
      <c r="OME1323" s="885"/>
      <c r="OMF1323" s="885"/>
      <c r="OMG1323" s="885"/>
      <c r="OMH1323" s="885"/>
      <c r="OMI1323" s="885"/>
      <c r="OMJ1323" s="885"/>
      <c r="OMK1323" s="885"/>
      <c r="OML1323" s="885"/>
      <c r="OMM1323" s="885"/>
      <c r="OMN1323" s="885"/>
      <c r="OMO1323" s="885"/>
      <c r="OMP1323" s="885"/>
      <c r="OMQ1323" s="885"/>
      <c r="OMR1323" s="885"/>
      <c r="OMS1323" s="885"/>
      <c r="OMT1323" s="885"/>
      <c r="OMU1323" s="885"/>
      <c r="OMV1323" s="885"/>
      <c r="OMW1323" s="885"/>
      <c r="OMX1323" s="885"/>
      <c r="OMY1323" s="885"/>
      <c r="OMZ1323" s="885"/>
      <c r="ONA1323" s="885"/>
      <c r="ONB1323" s="885"/>
      <c r="ONC1323" s="885"/>
      <c r="OND1323" s="885"/>
      <c r="ONE1323" s="885"/>
      <c r="ONF1323" s="885"/>
      <c r="ONG1323" s="885"/>
      <c r="ONH1323" s="885"/>
      <c r="ONI1323" s="885"/>
      <c r="ONJ1323" s="885"/>
      <c r="ONK1323" s="885"/>
      <c r="ONL1323" s="885"/>
      <c r="ONM1323" s="885"/>
      <c r="ONN1323" s="885"/>
      <c r="ONO1323" s="885"/>
      <c r="ONP1323" s="885"/>
      <c r="ONQ1323" s="885"/>
      <c r="ONR1323" s="885"/>
      <c r="ONS1323" s="885"/>
      <c r="ONT1323" s="885"/>
      <c r="ONU1323" s="885"/>
      <c r="ONV1323" s="885"/>
      <c r="ONW1323" s="885"/>
      <c r="ONX1323" s="885"/>
      <c r="ONY1323" s="885"/>
      <c r="ONZ1323" s="885"/>
      <c r="OOA1323" s="885"/>
      <c r="OOB1323" s="885"/>
      <c r="OOC1323" s="885"/>
      <c r="OOD1323" s="885"/>
      <c r="OOE1323" s="885"/>
      <c r="OOF1323" s="885"/>
      <c r="OOG1323" s="885"/>
      <c r="OOH1323" s="885"/>
      <c r="OOI1323" s="885"/>
      <c r="OOJ1323" s="885"/>
      <c r="OOK1323" s="885"/>
      <c r="OOL1323" s="885"/>
      <c r="OOM1323" s="885"/>
      <c r="OON1323" s="885"/>
      <c r="OOO1323" s="885"/>
      <c r="OOP1323" s="885"/>
      <c r="OOQ1323" s="885"/>
      <c r="OOR1323" s="885"/>
      <c r="OOS1323" s="885"/>
      <c r="OOT1323" s="885"/>
      <c r="OOU1323" s="885"/>
      <c r="OOV1323" s="885"/>
      <c r="OOW1323" s="885"/>
      <c r="OOX1323" s="885"/>
      <c r="OOY1323" s="885"/>
      <c r="OOZ1323" s="885"/>
      <c r="OPA1323" s="885"/>
      <c r="OPB1323" s="885"/>
      <c r="OPC1323" s="885"/>
      <c r="OPD1323" s="885"/>
      <c r="OPE1323" s="885"/>
      <c r="OPF1323" s="885"/>
      <c r="OPG1323" s="885"/>
      <c r="OPH1323" s="885"/>
      <c r="OPI1323" s="885"/>
      <c r="OPJ1323" s="885"/>
      <c r="OPK1323" s="885"/>
      <c r="OPL1323" s="885"/>
      <c r="OPM1323" s="885"/>
      <c r="OPN1323" s="885"/>
      <c r="OPO1323" s="885"/>
      <c r="OPP1323" s="885"/>
      <c r="OPQ1323" s="885"/>
      <c r="OPR1323" s="885"/>
      <c r="OPS1323" s="885"/>
      <c r="OPT1323" s="885"/>
      <c r="OPU1323" s="885"/>
      <c r="OPV1323" s="885"/>
      <c r="OPW1323" s="885"/>
      <c r="OPX1323" s="885"/>
      <c r="OPY1323" s="885"/>
      <c r="OPZ1323" s="885"/>
      <c r="OQA1323" s="885"/>
      <c r="OQB1323" s="885"/>
      <c r="OQC1323" s="885"/>
      <c r="OQD1323" s="885"/>
      <c r="OQE1323" s="885"/>
      <c r="OQF1323" s="885"/>
      <c r="OQG1323" s="885"/>
      <c r="OQH1323" s="885"/>
      <c r="OQI1323" s="885"/>
      <c r="OQJ1323" s="885"/>
      <c r="OQK1323" s="885"/>
      <c r="OQL1323" s="885"/>
      <c r="OQM1323" s="885"/>
      <c r="OQN1323" s="885"/>
      <c r="OQO1323" s="885"/>
      <c r="OQP1323" s="885"/>
      <c r="OQQ1323" s="885"/>
      <c r="OQR1323" s="885"/>
      <c r="OQS1323" s="885"/>
      <c r="OQT1323" s="885"/>
      <c r="OQU1323" s="885"/>
      <c r="OQV1323" s="885"/>
      <c r="OQW1323" s="885"/>
      <c r="OQX1323" s="885"/>
      <c r="OQY1323" s="885"/>
      <c r="OQZ1323" s="885"/>
      <c r="ORA1323" s="885"/>
      <c r="ORB1323" s="885"/>
      <c r="ORC1323" s="885"/>
      <c r="ORD1323" s="885"/>
      <c r="ORE1323" s="885"/>
      <c r="ORF1323" s="885"/>
      <c r="ORG1323" s="885"/>
      <c r="ORH1323" s="885"/>
      <c r="ORI1323" s="885"/>
      <c r="ORJ1323" s="885"/>
      <c r="ORK1323" s="885"/>
      <c r="ORL1323" s="885"/>
      <c r="ORM1323" s="885"/>
      <c r="ORN1323" s="885"/>
      <c r="ORO1323" s="885"/>
      <c r="ORP1323" s="885"/>
      <c r="ORQ1323" s="885"/>
      <c r="ORR1323" s="885"/>
      <c r="ORS1323" s="885"/>
      <c r="ORT1323" s="885"/>
      <c r="ORU1323" s="885"/>
      <c r="ORV1323" s="885"/>
      <c r="ORW1323" s="885"/>
      <c r="ORX1323" s="885"/>
      <c r="ORY1323" s="885"/>
      <c r="ORZ1323" s="885"/>
      <c r="OSA1323" s="885"/>
      <c r="OSB1323" s="885"/>
      <c r="OSC1323" s="885"/>
      <c r="OSD1323" s="885"/>
      <c r="OSE1323" s="885"/>
      <c r="OSF1323" s="885"/>
      <c r="OSG1323" s="885"/>
      <c r="OSH1323" s="885"/>
      <c r="OSI1323" s="885"/>
      <c r="OSJ1323" s="885"/>
      <c r="OSK1323" s="885"/>
      <c r="OSL1323" s="885"/>
      <c r="OSM1323" s="885"/>
      <c r="OSN1323" s="885"/>
      <c r="OSO1323" s="885"/>
      <c r="OSP1323" s="885"/>
      <c r="OSQ1323" s="885"/>
      <c r="OSR1323" s="885"/>
      <c r="OSS1323" s="885"/>
      <c r="OST1323" s="885"/>
      <c r="OSU1323" s="885"/>
      <c r="OSV1323" s="885"/>
      <c r="OSW1323" s="885"/>
      <c r="OSX1323" s="885"/>
      <c r="OSY1323" s="885"/>
      <c r="OSZ1323" s="885"/>
      <c r="OTA1323" s="885"/>
      <c r="OTB1323" s="885"/>
      <c r="OTC1323" s="885"/>
      <c r="OTD1323" s="885"/>
      <c r="OTE1323" s="885"/>
      <c r="OTF1323" s="885"/>
      <c r="OTG1323" s="885"/>
      <c r="OTH1323" s="885"/>
      <c r="OTI1323" s="885"/>
      <c r="OTJ1323" s="885"/>
      <c r="OTK1323" s="885"/>
      <c r="OTL1323" s="885"/>
      <c r="OTM1323" s="885"/>
      <c r="OTN1323" s="885"/>
      <c r="OTO1323" s="885"/>
      <c r="OTP1323" s="885"/>
      <c r="OTQ1323" s="885"/>
      <c r="OTR1323" s="885"/>
      <c r="OTS1323" s="885"/>
      <c r="OTT1323" s="885"/>
      <c r="OTU1323" s="885"/>
      <c r="OTV1323" s="885"/>
      <c r="OTW1323" s="885"/>
      <c r="OTX1323" s="885"/>
      <c r="OTY1323" s="885"/>
      <c r="OTZ1323" s="885"/>
      <c r="OUA1323" s="885"/>
      <c r="OUB1323" s="885"/>
      <c r="OUC1323" s="885"/>
      <c r="OUD1323" s="885"/>
      <c r="OUE1323" s="885"/>
      <c r="OUF1323" s="885"/>
      <c r="OUG1323" s="885"/>
      <c r="OUH1323" s="885"/>
      <c r="OUI1323" s="885"/>
      <c r="OUJ1323" s="885"/>
      <c r="OUK1323" s="885"/>
      <c r="OUL1323" s="885"/>
      <c r="OUM1323" s="885"/>
      <c r="OUN1323" s="885"/>
      <c r="OUO1323" s="885"/>
      <c r="OUP1323" s="885"/>
      <c r="OUQ1323" s="885"/>
      <c r="OUR1323" s="885"/>
      <c r="OUS1323" s="885"/>
      <c r="OUT1323" s="885"/>
      <c r="OUU1323" s="885"/>
      <c r="OUV1323" s="885"/>
      <c r="OUW1323" s="885"/>
      <c r="OUX1323" s="885"/>
      <c r="OUY1323" s="885"/>
      <c r="OUZ1323" s="885"/>
      <c r="OVA1323" s="885"/>
      <c r="OVB1323" s="885"/>
      <c r="OVC1323" s="885"/>
      <c r="OVD1323" s="885"/>
      <c r="OVE1323" s="885"/>
      <c r="OVF1323" s="885"/>
      <c r="OVG1323" s="885"/>
      <c r="OVH1323" s="885"/>
      <c r="OVI1323" s="885"/>
      <c r="OVJ1323" s="885"/>
      <c r="OVK1323" s="885"/>
      <c r="OVL1323" s="885"/>
      <c r="OVM1323" s="885"/>
      <c r="OVN1323" s="885"/>
      <c r="OVO1323" s="885"/>
      <c r="OVP1323" s="885"/>
      <c r="OVQ1323" s="885"/>
      <c r="OVR1323" s="885"/>
      <c r="OVS1323" s="885"/>
      <c r="OVT1323" s="885"/>
      <c r="OVU1323" s="885"/>
      <c r="OVV1323" s="885"/>
      <c r="OVW1323" s="885"/>
      <c r="OVX1323" s="885"/>
      <c r="OVY1323" s="885"/>
      <c r="OVZ1323" s="885"/>
      <c r="OWA1323" s="885"/>
      <c r="OWB1323" s="885"/>
      <c r="OWC1323" s="885"/>
      <c r="OWD1323" s="885"/>
      <c r="OWE1323" s="885"/>
      <c r="OWF1323" s="885"/>
      <c r="OWG1323" s="885"/>
      <c r="OWH1323" s="885"/>
      <c r="OWI1323" s="885"/>
      <c r="OWJ1323" s="885"/>
      <c r="OWK1323" s="885"/>
      <c r="OWL1323" s="885"/>
      <c r="OWM1323" s="885"/>
      <c r="OWN1323" s="885"/>
      <c r="OWO1323" s="885"/>
      <c r="OWP1323" s="885"/>
      <c r="OWQ1323" s="885"/>
      <c r="OWR1323" s="885"/>
      <c r="OWS1323" s="885"/>
      <c r="OWT1323" s="885"/>
      <c r="OWU1323" s="885"/>
      <c r="OWV1323" s="885"/>
      <c r="OWW1323" s="885"/>
      <c r="OWX1323" s="885"/>
      <c r="OWY1323" s="885"/>
      <c r="OWZ1323" s="885"/>
      <c r="OXA1323" s="885"/>
      <c r="OXB1323" s="885"/>
      <c r="OXC1323" s="885"/>
      <c r="OXD1323" s="885"/>
      <c r="OXE1323" s="885"/>
      <c r="OXF1323" s="885"/>
      <c r="OXG1323" s="885"/>
      <c r="OXH1323" s="885"/>
      <c r="OXI1323" s="885"/>
      <c r="OXJ1323" s="885"/>
      <c r="OXK1323" s="885"/>
      <c r="OXL1323" s="885"/>
      <c r="OXM1323" s="885"/>
      <c r="OXN1323" s="885"/>
      <c r="OXO1323" s="885"/>
      <c r="OXP1323" s="885"/>
      <c r="OXQ1323" s="885"/>
      <c r="OXR1323" s="885"/>
      <c r="OXS1323" s="885"/>
      <c r="OXT1323" s="885"/>
      <c r="OXU1323" s="885"/>
      <c r="OXV1323" s="885"/>
      <c r="OXW1323" s="885"/>
      <c r="OXX1323" s="885"/>
      <c r="OXY1323" s="885"/>
      <c r="OXZ1323" s="885"/>
      <c r="OYA1323" s="885"/>
      <c r="OYB1323" s="885"/>
      <c r="OYC1323" s="885"/>
      <c r="OYD1323" s="885"/>
      <c r="OYE1323" s="885"/>
      <c r="OYF1323" s="885"/>
      <c r="OYG1323" s="885"/>
      <c r="OYH1323" s="885"/>
      <c r="OYI1323" s="885"/>
      <c r="OYJ1323" s="885"/>
      <c r="OYK1323" s="885"/>
      <c r="OYL1323" s="885"/>
      <c r="OYM1323" s="885"/>
      <c r="OYN1323" s="885"/>
      <c r="OYO1323" s="885"/>
      <c r="OYP1323" s="885"/>
      <c r="OYQ1323" s="885"/>
      <c r="OYR1323" s="885"/>
      <c r="OYS1323" s="885"/>
      <c r="OYT1323" s="885"/>
      <c r="OYU1323" s="885"/>
      <c r="OYV1323" s="885"/>
      <c r="OYW1323" s="885"/>
      <c r="OYX1323" s="885"/>
      <c r="OYY1323" s="885"/>
      <c r="OYZ1323" s="885"/>
      <c r="OZA1323" s="885"/>
      <c r="OZB1323" s="885"/>
      <c r="OZC1323" s="885"/>
      <c r="OZD1323" s="885"/>
      <c r="OZE1323" s="885"/>
      <c r="OZF1323" s="885"/>
      <c r="OZG1323" s="885"/>
      <c r="OZH1323" s="885"/>
      <c r="OZI1323" s="885"/>
      <c r="OZJ1323" s="885"/>
      <c r="OZK1323" s="885"/>
      <c r="OZL1323" s="885"/>
      <c r="OZM1323" s="885"/>
      <c r="OZN1323" s="885"/>
      <c r="OZO1323" s="885"/>
      <c r="OZP1323" s="885"/>
      <c r="OZQ1323" s="885"/>
      <c r="OZR1323" s="885"/>
      <c r="OZS1323" s="885"/>
      <c r="OZT1323" s="885"/>
      <c r="OZU1323" s="885"/>
      <c r="OZV1323" s="885"/>
      <c r="OZW1323" s="885"/>
      <c r="OZX1323" s="885"/>
      <c r="OZY1323" s="885"/>
      <c r="OZZ1323" s="885"/>
      <c r="PAA1323" s="885"/>
      <c r="PAB1323" s="885"/>
      <c r="PAC1323" s="885"/>
      <c r="PAD1323" s="885"/>
      <c r="PAE1323" s="885"/>
      <c r="PAF1323" s="885"/>
      <c r="PAG1323" s="885"/>
      <c r="PAH1323" s="885"/>
      <c r="PAI1323" s="885"/>
      <c r="PAJ1323" s="885"/>
      <c r="PAK1323" s="885"/>
      <c r="PAL1323" s="885"/>
      <c r="PAM1323" s="885"/>
      <c r="PAN1323" s="885"/>
      <c r="PAO1323" s="885"/>
      <c r="PAP1323" s="885"/>
      <c r="PAQ1323" s="885"/>
      <c r="PAR1323" s="885"/>
      <c r="PAS1323" s="885"/>
      <c r="PAT1323" s="885"/>
      <c r="PAU1323" s="885"/>
      <c r="PAV1323" s="885"/>
      <c r="PAW1323" s="885"/>
      <c r="PAX1323" s="885"/>
      <c r="PAY1323" s="885"/>
      <c r="PAZ1323" s="885"/>
      <c r="PBA1323" s="885"/>
      <c r="PBB1323" s="885"/>
      <c r="PBC1323" s="885"/>
      <c r="PBD1323" s="885"/>
      <c r="PBE1323" s="885"/>
      <c r="PBF1323" s="885"/>
      <c r="PBG1323" s="885"/>
      <c r="PBH1323" s="885"/>
      <c r="PBI1323" s="885"/>
      <c r="PBJ1323" s="885"/>
      <c r="PBK1323" s="885"/>
      <c r="PBL1323" s="885"/>
      <c r="PBM1323" s="885"/>
      <c r="PBN1323" s="885"/>
      <c r="PBO1323" s="885"/>
      <c r="PBP1323" s="885"/>
      <c r="PBQ1323" s="885"/>
      <c r="PBR1323" s="885"/>
      <c r="PBS1323" s="885"/>
      <c r="PBT1323" s="885"/>
      <c r="PBU1323" s="885"/>
      <c r="PBV1323" s="885"/>
      <c r="PBW1323" s="885"/>
      <c r="PBX1323" s="885"/>
      <c r="PBY1323" s="885"/>
      <c r="PBZ1323" s="885"/>
      <c r="PCA1323" s="885"/>
      <c r="PCB1323" s="885"/>
      <c r="PCC1323" s="885"/>
      <c r="PCD1323" s="885"/>
      <c r="PCE1323" s="885"/>
      <c r="PCF1323" s="885"/>
      <c r="PCG1323" s="885"/>
      <c r="PCH1323" s="885"/>
      <c r="PCI1323" s="885"/>
      <c r="PCJ1323" s="885"/>
      <c r="PCK1323" s="885"/>
      <c r="PCL1323" s="885"/>
      <c r="PCM1323" s="885"/>
      <c r="PCN1323" s="885"/>
      <c r="PCO1323" s="885"/>
      <c r="PCP1323" s="885"/>
      <c r="PCQ1323" s="885"/>
      <c r="PCR1323" s="885"/>
      <c r="PCS1323" s="885"/>
      <c r="PCT1323" s="885"/>
      <c r="PCU1323" s="885"/>
      <c r="PCV1323" s="885"/>
      <c r="PCW1323" s="885"/>
      <c r="PCX1323" s="885"/>
      <c r="PCY1323" s="885"/>
      <c r="PCZ1323" s="885"/>
      <c r="PDA1323" s="885"/>
      <c r="PDB1323" s="885"/>
      <c r="PDC1323" s="885"/>
      <c r="PDD1323" s="885"/>
      <c r="PDE1323" s="885"/>
      <c r="PDF1323" s="885"/>
      <c r="PDG1323" s="885"/>
      <c r="PDH1323" s="885"/>
      <c r="PDI1323" s="885"/>
      <c r="PDJ1323" s="885"/>
      <c r="PDK1323" s="885"/>
      <c r="PDL1323" s="885"/>
      <c r="PDM1323" s="885"/>
      <c r="PDN1323" s="885"/>
      <c r="PDO1323" s="885"/>
      <c r="PDP1323" s="885"/>
      <c r="PDQ1323" s="885"/>
      <c r="PDR1323" s="885"/>
      <c r="PDS1323" s="885"/>
      <c r="PDT1323" s="885"/>
      <c r="PDU1323" s="885"/>
      <c r="PDV1323" s="885"/>
      <c r="PDW1323" s="885"/>
      <c r="PDX1323" s="885"/>
      <c r="PDY1323" s="885"/>
      <c r="PDZ1323" s="885"/>
      <c r="PEA1323" s="885"/>
      <c r="PEB1323" s="885"/>
      <c r="PEC1323" s="885"/>
      <c r="PED1323" s="885"/>
      <c r="PEE1323" s="885"/>
      <c r="PEF1323" s="885"/>
      <c r="PEG1323" s="885"/>
      <c r="PEH1323" s="885"/>
      <c r="PEI1323" s="885"/>
      <c r="PEJ1323" s="885"/>
      <c r="PEK1323" s="885"/>
      <c r="PEL1323" s="885"/>
      <c r="PEM1323" s="885"/>
      <c r="PEN1323" s="885"/>
      <c r="PEO1323" s="885"/>
      <c r="PEP1323" s="885"/>
      <c r="PEQ1323" s="885"/>
      <c r="PER1323" s="885"/>
      <c r="PES1323" s="885"/>
      <c r="PET1323" s="885"/>
      <c r="PEU1323" s="885"/>
      <c r="PEV1323" s="885"/>
      <c r="PEW1323" s="885"/>
      <c r="PEX1323" s="885"/>
      <c r="PEY1323" s="885"/>
      <c r="PEZ1323" s="885"/>
      <c r="PFA1323" s="885"/>
      <c r="PFB1323" s="885"/>
      <c r="PFC1323" s="885"/>
      <c r="PFD1323" s="885"/>
      <c r="PFE1323" s="885"/>
      <c r="PFF1323" s="885"/>
      <c r="PFG1323" s="885"/>
      <c r="PFH1323" s="885"/>
      <c r="PFI1323" s="885"/>
      <c r="PFJ1323" s="885"/>
      <c r="PFK1323" s="885"/>
      <c r="PFL1323" s="885"/>
      <c r="PFM1323" s="885"/>
      <c r="PFN1323" s="885"/>
      <c r="PFO1323" s="885"/>
      <c r="PFP1323" s="885"/>
      <c r="PFQ1323" s="885"/>
      <c r="PFR1323" s="885"/>
      <c r="PFS1323" s="885"/>
      <c r="PFT1323" s="885"/>
      <c r="PFU1323" s="885"/>
      <c r="PFV1323" s="885"/>
      <c r="PFW1323" s="885"/>
      <c r="PFX1323" s="885"/>
      <c r="PFY1323" s="885"/>
      <c r="PFZ1323" s="885"/>
      <c r="PGA1323" s="885"/>
      <c r="PGB1323" s="885"/>
      <c r="PGC1323" s="885"/>
      <c r="PGD1323" s="885"/>
      <c r="PGE1323" s="885"/>
      <c r="PGF1323" s="885"/>
      <c r="PGG1323" s="885"/>
      <c r="PGH1323" s="885"/>
      <c r="PGI1323" s="885"/>
      <c r="PGJ1323" s="885"/>
      <c r="PGK1323" s="885"/>
      <c r="PGL1323" s="885"/>
      <c r="PGM1323" s="885"/>
      <c r="PGN1323" s="885"/>
      <c r="PGO1323" s="885"/>
      <c r="PGP1323" s="885"/>
      <c r="PGQ1323" s="885"/>
      <c r="PGR1323" s="885"/>
      <c r="PGS1323" s="885"/>
      <c r="PGT1323" s="885"/>
      <c r="PGU1323" s="885"/>
      <c r="PGV1323" s="885"/>
      <c r="PGW1323" s="885"/>
      <c r="PGX1323" s="885"/>
      <c r="PGY1323" s="885"/>
      <c r="PGZ1323" s="885"/>
      <c r="PHA1323" s="885"/>
      <c r="PHB1323" s="885"/>
      <c r="PHC1323" s="885"/>
      <c r="PHD1323" s="885"/>
      <c r="PHE1323" s="885"/>
      <c r="PHF1323" s="885"/>
      <c r="PHG1323" s="885"/>
      <c r="PHH1323" s="885"/>
      <c r="PHI1323" s="885"/>
      <c r="PHJ1323" s="885"/>
      <c r="PHK1323" s="885"/>
      <c r="PHL1323" s="885"/>
      <c r="PHM1323" s="885"/>
      <c r="PHN1323" s="885"/>
      <c r="PHO1323" s="885"/>
      <c r="PHP1323" s="885"/>
      <c r="PHQ1323" s="885"/>
      <c r="PHR1323" s="885"/>
      <c r="PHS1323" s="885"/>
      <c r="PHT1323" s="885"/>
      <c r="PHU1323" s="885"/>
      <c r="PHV1323" s="885"/>
      <c r="PHW1323" s="885"/>
      <c r="PHX1323" s="885"/>
      <c r="PHY1323" s="885"/>
      <c r="PHZ1323" s="885"/>
      <c r="PIA1323" s="885"/>
      <c r="PIB1323" s="885"/>
      <c r="PIC1323" s="885"/>
      <c r="PID1323" s="885"/>
      <c r="PIE1323" s="885"/>
      <c r="PIF1323" s="885"/>
      <c r="PIG1323" s="885"/>
      <c r="PIH1323" s="885"/>
      <c r="PII1323" s="885"/>
      <c r="PIJ1323" s="885"/>
      <c r="PIK1323" s="885"/>
      <c r="PIL1323" s="885"/>
      <c r="PIM1323" s="885"/>
      <c r="PIN1323" s="885"/>
      <c r="PIO1323" s="885"/>
      <c r="PIP1323" s="885"/>
      <c r="PIQ1323" s="885"/>
      <c r="PIR1323" s="885"/>
      <c r="PIS1323" s="885"/>
      <c r="PIT1323" s="885"/>
      <c r="PIU1323" s="885"/>
      <c r="PIV1323" s="885"/>
      <c r="PIW1323" s="885"/>
      <c r="PIX1323" s="885"/>
      <c r="PIY1323" s="885"/>
      <c r="PIZ1323" s="885"/>
      <c r="PJA1323" s="885"/>
      <c r="PJB1323" s="885"/>
      <c r="PJC1323" s="885"/>
      <c r="PJD1323" s="885"/>
      <c r="PJE1323" s="885"/>
      <c r="PJF1323" s="885"/>
      <c r="PJG1323" s="885"/>
      <c r="PJH1323" s="885"/>
      <c r="PJI1323" s="885"/>
      <c r="PJJ1323" s="885"/>
      <c r="PJK1323" s="885"/>
      <c r="PJL1323" s="885"/>
      <c r="PJM1323" s="885"/>
      <c r="PJN1323" s="885"/>
      <c r="PJO1323" s="885"/>
      <c r="PJP1323" s="885"/>
      <c r="PJQ1323" s="885"/>
      <c r="PJR1323" s="885"/>
      <c r="PJS1323" s="885"/>
      <c r="PJT1323" s="885"/>
      <c r="PJU1323" s="885"/>
      <c r="PJV1323" s="885"/>
      <c r="PJW1323" s="885"/>
      <c r="PJX1323" s="885"/>
      <c r="PJY1323" s="885"/>
      <c r="PJZ1323" s="885"/>
      <c r="PKA1323" s="885"/>
      <c r="PKB1323" s="885"/>
      <c r="PKC1323" s="885"/>
      <c r="PKD1323" s="885"/>
      <c r="PKE1323" s="885"/>
      <c r="PKF1323" s="885"/>
      <c r="PKG1323" s="885"/>
      <c r="PKH1323" s="885"/>
      <c r="PKI1323" s="885"/>
      <c r="PKJ1323" s="885"/>
      <c r="PKK1323" s="885"/>
      <c r="PKL1323" s="885"/>
      <c r="PKM1323" s="885"/>
      <c r="PKN1323" s="885"/>
      <c r="PKO1323" s="885"/>
      <c r="PKP1323" s="885"/>
      <c r="PKQ1323" s="885"/>
      <c r="PKR1323" s="885"/>
      <c r="PKS1323" s="885"/>
      <c r="PKT1323" s="885"/>
      <c r="PKU1323" s="885"/>
      <c r="PKV1323" s="885"/>
      <c r="PKW1323" s="885"/>
      <c r="PKX1323" s="885"/>
      <c r="PKY1323" s="885"/>
      <c r="PKZ1323" s="885"/>
      <c r="PLA1323" s="885"/>
      <c r="PLB1323" s="885"/>
      <c r="PLC1323" s="885"/>
      <c r="PLD1323" s="885"/>
      <c r="PLE1323" s="885"/>
      <c r="PLF1323" s="885"/>
      <c r="PLG1323" s="885"/>
      <c r="PLH1323" s="885"/>
      <c r="PLI1323" s="885"/>
      <c r="PLJ1323" s="885"/>
      <c r="PLK1323" s="885"/>
      <c r="PLL1323" s="885"/>
      <c r="PLM1323" s="885"/>
      <c r="PLN1323" s="885"/>
      <c r="PLO1323" s="885"/>
      <c r="PLP1323" s="885"/>
      <c r="PLQ1323" s="885"/>
      <c r="PLR1323" s="885"/>
      <c r="PLS1323" s="885"/>
      <c r="PLT1323" s="885"/>
      <c r="PLU1323" s="885"/>
      <c r="PLV1323" s="885"/>
      <c r="PLW1323" s="885"/>
      <c r="PLX1323" s="885"/>
      <c r="PLY1323" s="885"/>
      <c r="PLZ1323" s="885"/>
      <c r="PMA1323" s="885"/>
      <c r="PMB1323" s="885"/>
      <c r="PMC1323" s="885"/>
      <c r="PMD1323" s="885"/>
      <c r="PME1323" s="885"/>
      <c r="PMF1323" s="885"/>
      <c r="PMG1323" s="885"/>
      <c r="PMH1323" s="885"/>
      <c r="PMI1323" s="885"/>
      <c r="PMJ1323" s="885"/>
      <c r="PMK1323" s="885"/>
      <c r="PML1323" s="885"/>
      <c r="PMM1323" s="885"/>
      <c r="PMN1323" s="885"/>
      <c r="PMO1323" s="885"/>
      <c r="PMP1323" s="885"/>
      <c r="PMQ1323" s="885"/>
      <c r="PMR1323" s="885"/>
      <c r="PMS1323" s="885"/>
      <c r="PMT1323" s="885"/>
      <c r="PMU1323" s="885"/>
      <c r="PMV1323" s="885"/>
      <c r="PMW1323" s="885"/>
      <c r="PMX1323" s="885"/>
      <c r="PMY1323" s="885"/>
      <c r="PMZ1323" s="885"/>
      <c r="PNA1323" s="885"/>
      <c r="PNB1323" s="885"/>
      <c r="PNC1323" s="885"/>
      <c r="PND1323" s="885"/>
      <c r="PNE1323" s="885"/>
      <c r="PNF1323" s="885"/>
      <c r="PNG1323" s="885"/>
      <c r="PNH1323" s="885"/>
      <c r="PNI1323" s="885"/>
      <c r="PNJ1323" s="885"/>
      <c r="PNK1323" s="885"/>
      <c r="PNL1323" s="885"/>
      <c r="PNM1323" s="885"/>
      <c r="PNN1323" s="885"/>
      <c r="PNO1323" s="885"/>
      <c r="PNP1323" s="885"/>
      <c r="PNQ1323" s="885"/>
      <c r="PNR1323" s="885"/>
      <c r="PNS1323" s="885"/>
      <c r="PNT1323" s="885"/>
      <c r="PNU1323" s="885"/>
      <c r="PNV1323" s="885"/>
      <c r="PNW1323" s="885"/>
      <c r="PNX1323" s="885"/>
      <c r="PNY1323" s="885"/>
      <c r="PNZ1323" s="885"/>
      <c r="POA1323" s="885"/>
      <c r="POB1323" s="885"/>
      <c r="POC1323" s="885"/>
      <c r="POD1323" s="885"/>
      <c r="POE1323" s="885"/>
      <c r="POF1323" s="885"/>
      <c r="POG1323" s="885"/>
      <c r="POH1323" s="885"/>
      <c r="POI1323" s="885"/>
      <c r="POJ1323" s="885"/>
      <c r="POK1323" s="885"/>
      <c r="POL1323" s="885"/>
      <c r="POM1323" s="885"/>
      <c r="PON1323" s="885"/>
      <c r="POO1323" s="885"/>
      <c r="POP1323" s="885"/>
      <c r="POQ1323" s="885"/>
      <c r="POR1323" s="885"/>
      <c r="POS1323" s="885"/>
      <c r="POT1323" s="885"/>
      <c r="POU1323" s="885"/>
      <c r="POV1323" s="885"/>
      <c r="POW1323" s="885"/>
      <c r="POX1323" s="885"/>
      <c r="POY1323" s="885"/>
      <c r="POZ1323" s="885"/>
      <c r="PPA1323" s="885"/>
      <c r="PPB1323" s="885"/>
      <c r="PPC1323" s="885"/>
      <c r="PPD1323" s="885"/>
      <c r="PPE1323" s="885"/>
      <c r="PPF1323" s="885"/>
      <c r="PPG1323" s="885"/>
      <c r="PPH1323" s="885"/>
      <c r="PPI1323" s="885"/>
      <c r="PPJ1323" s="885"/>
      <c r="PPK1323" s="885"/>
      <c r="PPL1323" s="885"/>
      <c r="PPM1323" s="885"/>
      <c r="PPN1323" s="885"/>
      <c r="PPO1323" s="885"/>
      <c r="PPP1323" s="885"/>
      <c r="PPQ1323" s="885"/>
      <c r="PPR1323" s="885"/>
      <c r="PPS1323" s="885"/>
      <c r="PPT1323" s="885"/>
      <c r="PPU1323" s="885"/>
      <c r="PPV1323" s="885"/>
      <c r="PPW1323" s="885"/>
      <c r="PPX1323" s="885"/>
      <c r="PPY1323" s="885"/>
      <c r="PPZ1323" s="885"/>
      <c r="PQA1323" s="885"/>
      <c r="PQB1323" s="885"/>
      <c r="PQC1323" s="885"/>
      <c r="PQD1323" s="885"/>
      <c r="PQE1323" s="885"/>
      <c r="PQF1323" s="885"/>
      <c r="PQG1323" s="885"/>
      <c r="PQH1323" s="885"/>
      <c r="PQI1323" s="885"/>
      <c r="PQJ1323" s="885"/>
      <c r="PQK1323" s="885"/>
      <c r="PQL1323" s="885"/>
      <c r="PQM1323" s="885"/>
      <c r="PQN1323" s="885"/>
      <c r="PQO1323" s="885"/>
      <c r="PQP1323" s="885"/>
      <c r="PQQ1323" s="885"/>
      <c r="PQR1323" s="885"/>
      <c r="PQS1323" s="885"/>
      <c r="PQT1323" s="885"/>
      <c r="PQU1323" s="885"/>
      <c r="PQV1323" s="885"/>
      <c r="PQW1323" s="885"/>
      <c r="PQX1323" s="885"/>
      <c r="PQY1323" s="885"/>
      <c r="PQZ1323" s="885"/>
      <c r="PRA1323" s="885"/>
      <c r="PRB1323" s="885"/>
      <c r="PRC1323" s="885"/>
      <c r="PRD1323" s="885"/>
      <c r="PRE1323" s="885"/>
      <c r="PRF1323" s="885"/>
      <c r="PRG1323" s="885"/>
      <c r="PRH1323" s="885"/>
      <c r="PRI1323" s="885"/>
      <c r="PRJ1323" s="885"/>
      <c r="PRK1323" s="885"/>
      <c r="PRL1323" s="885"/>
      <c r="PRM1323" s="885"/>
      <c r="PRN1323" s="885"/>
      <c r="PRO1323" s="885"/>
      <c r="PRP1323" s="885"/>
      <c r="PRQ1323" s="885"/>
      <c r="PRR1323" s="885"/>
      <c r="PRS1323" s="885"/>
      <c r="PRT1323" s="885"/>
      <c r="PRU1323" s="885"/>
      <c r="PRV1323" s="885"/>
      <c r="PRW1323" s="885"/>
      <c r="PRX1323" s="885"/>
      <c r="PRY1323" s="885"/>
      <c r="PRZ1323" s="885"/>
      <c r="PSA1323" s="885"/>
      <c r="PSB1323" s="885"/>
      <c r="PSC1323" s="885"/>
      <c r="PSD1323" s="885"/>
      <c r="PSE1323" s="885"/>
      <c r="PSF1323" s="885"/>
      <c r="PSG1323" s="885"/>
      <c r="PSH1323" s="885"/>
      <c r="PSI1323" s="885"/>
      <c r="PSJ1323" s="885"/>
      <c r="PSK1323" s="885"/>
      <c r="PSL1323" s="885"/>
      <c r="PSM1323" s="885"/>
      <c r="PSN1323" s="885"/>
      <c r="PSO1323" s="885"/>
      <c r="PSP1323" s="885"/>
      <c r="PSQ1323" s="885"/>
      <c r="PSR1323" s="885"/>
      <c r="PSS1323" s="885"/>
      <c r="PST1323" s="885"/>
      <c r="PSU1323" s="885"/>
      <c r="PSV1323" s="885"/>
      <c r="PSW1323" s="885"/>
      <c r="PSX1323" s="885"/>
      <c r="PSY1323" s="885"/>
      <c r="PSZ1323" s="885"/>
      <c r="PTA1323" s="885"/>
      <c r="PTB1323" s="885"/>
      <c r="PTC1323" s="885"/>
      <c r="PTD1323" s="885"/>
      <c r="PTE1323" s="885"/>
      <c r="PTF1323" s="885"/>
      <c r="PTG1323" s="885"/>
      <c r="PTH1323" s="885"/>
      <c r="PTI1323" s="885"/>
      <c r="PTJ1323" s="885"/>
      <c r="PTK1323" s="885"/>
      <c r="PTL1323" s="885"/>
      <c r="PTM1323" s="885"/>
      <c r="PTN1323" s="885"/>
      <c r="PTO1323" s="885"/>
      <c r="PTP1323" s="885"/>
      <c r="PTQ1323" s="885"/>
      <c r="PTR1323" s="885"/>
      <c r="PTS1323" s="885"/>
      <c r="PTT1323" s="885"/>
      <c r="PTU1323" s="885"/>
      <c r="PTV1323" s="885"/>
      <c r="PTW1323" s="885"/>
      <c r="PTX1323" s="885"/>
      <c r="PTY1323" s="885"/>
      <c r="PTZ1323" s="885"/>
      <c r="PUA1323" s="885"/>
      <c r="PUB1323" s="885"/>
      <c r="PUC1323" s="885"/>
      <c r="PUD1323" s="885"/>
      <c r="PUE1323" s="885"/>
      <c r="PUF1323" s="885"/>
      <c r="PUG1323" s="885"/>
      <c r="PUH1323" s="885"/>
      <c r="PUI1323" s="885"/>
      <c r="PUJ1323" s="885"/>
      <c r="PUK1323" s="885"/>
      <c r="PUL1323" s="885"/>
      <c r="PUM1323" s="885"/>
      <c r="PUN1323" s="885"/>
      <c r="PUO1323" s="885"/>
      <c r="PUP1323" s="885"/>
      <c r="PUQ1323" s="885"/>
      <c r="PUR1323" s="885"/>
      <c r="PUS1323" s="885"/>
      <c r="PUT1323" s="885"/>
      <c r="PUU1323" s="885"/>
      <c r="PUV1323" s="885"/>
      <c r="PUW1323" s="885"/>
      <c r="PUX1323" s="885"/>
      <c r="PUY1323" s="885"/>
      <c r="PUZ1323" s="885"/>
      <c r="PVA1323" s="885"/>
      <c r="PVB1323" s="885"/>
      <c r="PVC1323" s="885"/>
      <c r="PVD1323" s="885"/>
      <c r="PVE1323" s="885"/>
      <c r="PVF1323" s="885"/>
      <c r="PVG1323" s="885"/>
      <c r="PVH1323" s="885"/>
      <c r="PVI1323" s="885"/>
      <c r="PVJ1323" s="885"/>
      <c r="PVK1323" s="885"/>
      <c r="PVL1323" s="885"/>
      <c r="PVM1323" s="885"/>
      <c r="PVN1323" s="885"/>
      <c r="PVO1323" s="885"/>
      <c r="PVP1323" s="885"/>
      <c r="PVQ1323" s="885"/>
      <c r="PVR1323" s="885"/>
      <c r="PVS1323" s="885"/>
      <c r="PVT1323" s="885"/>
      <c r="PVU1323" s="885"/>
      <c r="PVV1323" s="885"/>
      <c r="PVW1323" s="885"/>
      <c r="PVX1323" s="885"/>
      <c r="PVY1323" s="885"/>
      <c r="PVZ1323" s="885"/>
      <c r="PWA1323" s="885"/>
      <c r="PWB1323" s="885"/>
      <c r="PWC1323" s="885"/>
      <c r="PWD1323" s="885"/>
      <c r="PWE1323" s="885"/>
      <c r="PWF1323" s="885"/>
      <c r="PWG1323" s="885"/>
      <c r="PWH1323" s="885"/>
      <c r="PWI1323" s="885"/>
      <c r="PWJ1323" s="885"/>
      <c r="PWK1323" s="885"/>
      <c r="PWL1323" s="885"/>
      <c r="PWM1323" s="885"/>
      <c r="PWN1323" s="885"/>
      <c r="PWO1323" s="885"/>
      <c r="PWP1323" s="885"/>
      <c r="PWQ1323" s="885"/>
      <c r="PWR1323" s="885"/>
      <c r="PWS1323" s="885"/>
      <c r="PWT1323" s="885"/>
      <c r="PWU1323" s="885"/>
      <c r="PWV1323" s="885"/>
      <c r="PWW1323" s="885"/>
      <c r="PWX1323" s="885"/>
      <c r="PWY1323" s="885"/>
      <c r="PWZ1323" s="885"/>
      <c r="PXA1323" s="885"/>
      <c r="PXB1323" s="885"/>
      <c r="PXC1323" s="885"/>
      <c r="PXD1323" s="885"/>
      <c r="PXE1323" s="885"/>
      <c r="PXF1323" s="885"/>
      <c r="PXG1323" s="885"/>
      <c r="PXH1323" s="885"/>
      <c r="PXI1323" s="885"/>
      <c r="PXJ1323" s="885"/>
      <c r="PXK1323" s="885"/>
      <c r="PXL1323" s="885"/>
      <c r="PXM1323" s="885"/>
      <c r="PXN1323" s="885"/>
      <c r="PXO1323" s="885"/>
      <c r="PXP1323" s="885"/>
      <c r="PXQ1323" s="885"/>
      <c r="PXR1323" s="885"/>
      <c r="PXS1323" s="885"/>
      <c r="PXT1323" s="885"/>
      <c r="PXU1323" s="885"/>
      <c r="PXV1323" s="885"/>
      <c r="PXW1323" s="885"/>
      <c r="PXX1323" s="885"/>
      <c r="PXY1323" s="885"/>
      <c r="PXZ1323" s="885"/>
      <c r="PYA1323" s="885"/>
      <c r="PYB1323" s="885"/>
      <c r="PYC1323" s="885"/>
      <c r="PYD1323" s="885"/>
      <c r="PYE1323" s="885"/>
      <c r="PYF1323" s="885"/>
      <c r="PYG1323" s="885"/>
      <c r="PYH1323" s="885"/>
      <c r="PYI1323" s="885"/>
      <c r="PYJ1323" s="885"/>
      <c r="PYK1323" s="885"/>
      <c r="PYL1323" s="885"/>
      <c r="PYM1323" s="885"/>
      <c r="PYN1323" s="885"/>
      <c r="PYO1323" s="885"/>
      <c r="PYP1323" s="885"/>
      <c r="PYQ1323" s="885"/>
      <c r="PYR1323" s="885"/>
      <c r="PYS1323" s="885"/>
      <c r="PYT1323" s="885"/>
      <c r="PYU1323" s="885"/>
      <c r="PYV1323" s="885"/>
      <c r="PYW1323" s="885"/>
      <c r="PYX1323" s="885"/>
      <c r="PYY1323" s="885"/>
      <c r="PYZ1323" s="885"/>
      <c r="PZA1323" s="885"/>
      <c r="PZB1323" s="885"/>
      <c r="PZC1323" s="885"/>
      <c r="PZD1323" s="885"/>
      <c r="PZE1323" s="885"/>
      <c r="PZF1323" s="885"/>
      <c r="PZG1323" s="885"/>
      <c r="PZH1323" s="885"/>
      <c r="PZI1323" s="885"/>
      <c r="PZJ1323" s="885"/>
      <c r="PZK1323" s="885"/>
      <c r="PZL1323" s="885"/>
      <c r="PZM1323" s="885"/>
      <c r="PZN1323" s="885"/>
      <c r="PZO1323" s="885"/>
      <c r="PZP1323" s="885"/>
      <c r="PZQ1323" s="885"/>
      <c r="PZR1323" s="885"/>
      <c r="PZS1323" s="885"/>
      <c r="PZT1323" s="885"/>
      <c r="PZU1323" s="885"/>
      <c r="PZV1323" s="885"/>
      <c r="PZW1323" s="885"/>
      <c r="PZX1323" s="885"/>
      <c r="PZY1323" s="885"/>
      <c r="PZZ1323" s="885"/>
      <c r="QAA1323" s="885"/>
      <c r="QAB1323" s="885"/>
      <c r="QAC1323" s="885"/>
      <c r="QAD1323" s="885"/>
      <c r="QAE1323" s="885"/>
      <c r="QAF1323" s="885"/>
      <c r="QAG1323" s="885"/>
      <c r="QAH1323" s="885"/>
      <c r="QAI1323" s="885"/>
      <c r="QAJ1323" s="885"/>
      <c r="QAK1323" s="885"/>
      <c r="QAL1323" s="885"/>
      <c r="QAM1323" s="885"/>
      <c r="QAN1323" s="885"/>
      <c r="QAO1323" s="885"/>
      <c r="QAP1323" s="885"/>
      <c r="QAQ1323" s="885"/>
      <c r="QAR1323" s="885"/>
      <c r="QAS1323" s="885"/>
      <c r="QAT1323" s="885"/>
      <c r="QAU1323" s="885"/>
      <c r="QAV1323" s="885"/>
      <c r="QAW1323" s="885"/>
      <c r="QAX1323" s="885"/>
      <c r="QAY1323" s="885"/>
      <c r="QAZ1323" s="885"/>
      <c r="QBA1323" s="885"/>
      <c r="QBB1323" s="885"/>
      <c r="QBC1323" s="885"/>
      <c r="QBD1323" s="885"/>
      <c r="QBE1323" s="885"/>
      <c r="QBF1323" s="885"/>
      <c r="QBG1323" s="885"/>
      <c r="QBH1323" s="885"/>
      <c r="QBI1323" s="885"/>
      <c r="QBJ1323" s="885"/>
      <c r="QBK1323" s="885"/>
      <c r="QBL1323" s="885"/>
      <c r="QBM1323" s="885"/>
      <c r="QBN1323" s="885"/>
      <c r="QBO1323" s="885"/>
      <c r="QBP1323" s="885"/>
      <c r="QBQ1323" s="885"/>
      <c r="QBR1323" s="885"/>
      <c r="QBS1323" s="885"/>
      <c r="QBT1323" s="885"/>
      <c r="QBU1323" s="885"/>
      <c r="QBV1323" s="885"/>
      <c r="QBW1323" s="885"/>
      <c r="QBX1323" s="885"/>
      <c r="QBY1323" s="885"/>
      <c r="QBZ1323" s="885"/>
      <c r="QCA1323" s="885"/>
      <c r="QCB1323" s="885"/>
      <c r="QCC1323" s="885"/>
      <c r="QCD1323" s="885"/>
      <c r="QCE1323" s="885"/>
      <c r="QCF1323" s="885"/>
      <c r="QCG1323" s="885"/>
      <c r="QCH1323" s="885"/>
      <c r="QCI1323" s="885"/>
      <c r="QCJ1323" s="885"/>
      <c r="QCK1323" s="885"/>
      <c r="QCL1323" s="885"/>
      <c r="QCM1323" s="885"/>
      <c r="QCN1323" s="885"/>
      <c r="QCO1323" s="885"/>
      <c r="QCP1323" s="885"/>
      <c r="QCQ1323" s="885"/>
      <c r="QCR1323" s="885"/>
      <c r="QCS1323" s="885"/>
      <c r="QCT1323" s="885"/>
      <c r="QCU1323" s="885"/>
      <c r="QCV1323" s="885"/>
      <c r="QCW1323" s="885"/>
      <c r="QCX1323" s="885"/>
      <c r="QCY1323" s="885"/>
      <c r="QCZ1323" s="885"/>
      <c r="QDA1323" s="885"/>
      <c r="QDB1323" s="885"/>
      <c r="QDC1323" s="885"/>
      <c r="QDD1323" s="885"/>
      <c r="QDE1323" s="885"/>
      <c r="QDF1323" s="885"/>
      <c r="QDG1323" s="885"/>
      <c r="QDH1323" s="885"/>
      <c r="QDI1323" s="885"/>
      <c r="QDJ1323" s="885"/>
      <c r="QDK1323" s="885"/>
      <c r="QDL1323" s="885"/>
      <c r="QDM1323" s="885"/>
      <c r="QDN1323" s="885"/>
      <c r="QDO1323" s="885"/>
      <c r="QDP1323" s="885"/>
      <c r="QDQ1323" s="885"/>
      <c r="QDR1323" s="885"/>
      <c r="QDS1323" s="885"/>
      <c r="QDT1323" s="885"/>
      <c r="QDU1323" s="885"/>
      <c r="QDV1323" s="885"/>
      <c r="QDW1323" s="885"/>
      <c r="QDX1323" s="885"/>
      <c r="QDY1323" s="885"/>
      <c r="QDZ1323" s="885"/>
      <c r="QEA1323" s="885"/>
      <c r="QEB1323" s="885"/>
      <c r="QEC1323" s="885"/>
      <c r="QED1323" s="885"/>
      <c r="QEE1323" s="885"/>
      <c r="QEF1323" s="885"/>
      <c r="QEG1323" s="885"/>
      <c r="QEH1323" s="885"/>
      <c r="QEI1323" s="885"/>
      <c r="QEJ1323" s="885"/>
      <c r="QEK1323" s="885"/>
      <c r="QEL1323" s="885"/>
      <c r="QEM1323" s="885"/>
      <c r="QEN1323" s="885"/>
      <c r="QEO1323" s="885"/>
      <c r="QEP1323" s="885"/>
      <c r="QEQ1323" s="885"/>
      <c r="QER1323" s="885"/>
      <c r="QES1323" s="885"/>
      <c r="QET1323" s="885"/>
      <c r="QEU1323" s="885"/>
      <c r="QEV1323" s="885"/>
      <c r="QEW1323" s="885"/>
      <c r="QEX1323" s="885"/>
      <c r="QEY1323" s="885"/>
      <c r="QEZ1323" s="885"/>
      <c r="QFA1323" s="885"/>
      <c r="QFB1323" s="885"/>
      <c r="QFC1323" s="885"/>
      <c r="QFD1323" s="885"/>
      <c r="QFE1323" s="885"/>
      <c r="QFF1323" s="885"/>
      <c r="QFG1323" s="885"/>
      <c r="QFH1323" s="885"/>
      <c r="QFI1323" s="885"/>
      <c r="QFJ1323" s="885"/>
      <c r="QFK1323" s="885"/>
      <c r="QFL1323" s="885"/>
      <c r="QFM1323" s="885"/>
      <c r="QFN1323" s="885"/>
      <c r="QFO1323" s="885"/>
      <c r="QFP1323" s="885"/>
      <c r="QFQ1323" s="885"/>
      <c r="QFR1323" s="885"/>
      <c r="QFS1323" s="885"/>
      <c r="QFT1323" s="885"/>
      <c r="QFU1323" s="885"/>
      <c r="QFV1323" s="885"/>
      <c r="QFW1323" s="885"/>
      <c r="QFX1323" s="885"/>
      <c r="QFY1323" s="885"/>
      <c r="QFZ1323" s="885"/>
      <c r="QGA1323" s="885"/>
      <c r="QGB1323" s="885"/>
      <c r="QGC1323" s="885"/>
      <c r="QGD1323" s="885"/>
      <c r="QGE1323" s="885"/>
      <c r="QGF1323" s="885"/>
      <c r="QGG1323" s="885"/>
      <c r="QGH1323" s="885"/>
      <c r="QGI1323" s="885"/>
      <c r="QGJ1323" s="885"/>
      <c r="QGK1323" s="885"/>
      <c r="QGL1323" s="885"/>
      <c r="QGM1323" s="885"/>
      <c r="QGN1323" s="885"/>
      <c r="QGO1323" s="885"/>
      <c r="QGP1323" s="885"/>
      <c r="QGQ1323" s="885"/>
      <c r="QGR1323" s="885"/>
      <c r="QGS1323" s="885"/>
      <c r="QGT1323" s="885"/>
      <c r="QGU1323" s="885"/>
      <c r="QGV1323" s="885"/>
      <c r="QGW1323" s="885"/>
      <c r="QGX1323" s="885"/>
      <c r="QGY1323" s="885"/>
      <c r="QGZ1323" s="885"/>
      <c r="QHA1323" s="885"/>
      <c r="QHB1323" s="885"/>
      <c r="QHC1323" s="885"/>
      <c r="QHD1323" s="885"/>
      <c r="QHE1323" s="885"/>
      <c r="QHF1323" s="885"/>
      <c r="QHG1323" s="885"/>
      <c r="QHH1323" s="885"/>
      <c r="QHI1323" s="885"/>
      <c r="QHJ1323" s="885"/>
      <c r="QHK1323" s="885"/>
      <c r="QHL1323" s="885"/>
      <c r="QHM1323" s="885"/>
      <c r="QHN1323" s="885"/>
      <c r="QHO1323" s="885"/>
      <c r="QHP1323" s="885"/>
      <c r="QHQ1323" s="885"/>
      <c r="QHR1323" s="885"/>
      <c r="QHS1323" s="885"/>
      <c r="QHT1323" s="885"/>
      <c r="QHU1323" s="885"/>
      <c r="QHV1323" s="885"/>
      <c r="QHW1323" s="885"/>
      <c r="QHX1323" s="885"/>
      <c r="QHY1323" s="885"/>
      <c r="QHZ1323" s="885"/>
      <c r="QIA1323" s="885"/>
      <c r="QIB1323" s="885"/>
      <c r="QIC1323" s="885"/>
      <c r="QID1323" s="885"/>
      <c r="QIE1323" s="885"/>
      <c r="QIF1323" s="885"/>
      <c r="QIG1323" s="885"/>
      <c r="QIH1323" s="885"/>
      <c r="QII1323" s="885"/>
      <c r="QIJ1323" s="885"/>
      <c r="QIK1323" s="885"/>
      <c r="QIL1323" s="885"/>
      <c r="QIM1323" s="885"/>
      <c r="QIN1323" s="885"/>
      <c r="QIO1323" s="885"/>
      <c r="QIP1323" s="885"/>
      <c r="QIQ1323" s="885"/>
      <c r="QIR1323" s="885"/>
      <c r="QIS1323" s="885"/>
      <c r="QIT1323" s="885"/>
      <c r="QIU1323" s="885"/>
      <c r="QIV1323" s="885"/>
      <c r="QIW1323" s="885"/>
      <c r="QIX1323" s="885"/>
      <c r="QIY1323" s="885"/>
      <c r="QIZ1323" s="885"/>
      <c r="QJA1323" s="885"/>
      <c r="QJB1323" s="885"/>
      <c r="QJC1323" s="885"/>
      <c r="QJD1323" s="885"/>
      <c r="QJE1323" s="885"/>
      <c r="QJF1323" s="885"/>
      <c r="QJG1323" s="885"/>
      <c r="QJH1323" s="885"/>
      <c r="QJI1323" s="885"/>
      <c r="QJJ1323" s="885"/>
      <c r="QJK1323" s="885"/>
      <c r="QJL1323" s="885"/>
      <c r="QJM1323" s="885"/>
      <c r="QJN1323" s="885"/>
      <c r="QJO1323" s="885"/>
      <c r="QJP1323" s="885"/>
      <c r="QJQ1323" s="885"/>
      <c r="QJR1323" s="885"/>
      <c r="QJS1323" s="885"/>
      <c r="QJT1323" s="885"/>
      <c r="QJU1323" s="885"/>
      <c r="QJV1323" s="885"/>
      <c r="QJW1323" s="885"/>
      <c r="QJX1323" s="885"/>
      <c r="QJY1323" s="885"/>
      <c r="QJZ1323" s="885"/>
      <c r="QKA1323" s="885"/>
      <c r="QKB1323" s="885"/>
      <c r="QKC1323" s="885"/>
      <c r="QKD1323" s="885"/>
      <c r="QKE1323" s="885"/>
      <c r="QKF1323" s="885"/>
      <c r="QKG1323" s="885"/>
      <c r="QKH1323" s="885"/>
      <c r="QKI1323" s="885"/>
      <c r="QKJ1323" s="885"/>
      <c r="QKK1323" s="885"/>
      <c r="QKL1323" s="885"/>
      <c r="QKM1323" s="885"/>
      <c r="QKN1323" s="885"/>
      <c r="QKO1323" s="885"/>
      <c r="QKP1323" s="885"/>
      <c r="QKQ1323" s="885"/>
      <c r="QKR1323" s="885"/>
      <c r="QKS1323" s="885"/>
      <c r="QKT1323" s="885"/>
      <c r="QKU1323" s="885"/>
      <c r="QKV1323" s="885"/>
      <c r="QKW1323" s="885"/>
      <c r="QKX1323" s="885"/>
      <c r="QKY1323" s="885"/>
      <c r="QKZ1323" s="885"/>
      <c r="QLA1323" s="885"/>
      <c r="QLB1323" s="885"/>
      <c r="QLC1323" s="885"/>
      <c r="QLD1323" s="885"/>
      <c r="QLE1323" s="885"/>
      <c r="QLF1323" s="885"/>
      <c r="QLG1323" s="885"/>
      <c r="QLH1323" s="885"/>
      <c r="QLI1323" s="885"/>
      <c r="QLJ1323" s="885"/>
      <c r="QLK1323" s="885"/>
      <c r="QLL1323" s="885"/>
      <c r="QLM1323" s="885"/>
      <c r="QLN1323" s="885"/>
      <c r="QLO1323" s="885"/>
      <c r="QLP1323" s="885"/>
      <c r="QLQ1323" s="885"/>
      <c r="QLR1323" s="885"/>
      <c r="QLS1323" s="885"/>
      <c r="QLT1323" s="885"/>
      <c r="QLU1323" s="885"/>
      <c r="QLV1323" s="885"/>
      <c r="QLW1323" s="885"/>
      <c r="QLX1323" s="885"/>
      <c r="QLY1323" s="885"/>
      <c r="QLZ1323" s="885"/>
      <c r="QMA1323" s="885"/>
      <c r="QMB1323" s="885"/>
      <c r="QMC1323" s="885"/>
      <c r="QMD1323" s="885"/>
      <c r="QME1323" s="885"/>
      <c r="QMF1323" s="885"/>
      <c r="QMG1323" s="885"/>
      <c r="QMH1323" s="885"/>
      <c r="QMI1323" s="885"/>
      <c r="QMJ1323" s="885"/>
      <c r="QMK1323" s="885"/>
      <c r="QML1323" s="885"/>
      <c r="QMM1323" s="885"/>
      <c r="QMN1323" s="885"/>
      <c r="QMO1323" s="885"/>
      <c r="QMP1323" s="885"/>
      <c r="QMQ1323" s="885"/>
      <c r="QMR1323" s="885"/>
      <c r="QMS1323" s="885"/>
      <c r="QMT1323" s="885"/>
      <c r="QMU1323" s="885"/>
      <c r="QMV1323" s="885"/>
      <c r="QMW1323" s="885"/>
      <c r="QMX1323" s="885"/>
      <c r="QMY1323" s="885"/>
      <c r="QMZ1323" s="885"/>
      <c r="QNA1323" s="885"/>
      <c r="QNB1323" s="885"/>
      <c r="QNC1323" s="885"/>
      <c r="QND1323" s="885"/>
      <c r="QNE1323" s="885"/>
      <c r="QNF1323" s="885"/>
      <c r="QNG1323" s="885"/>
      <c r="QNH1323" s="885"/>
      <c r="QNI1323" s="885"/>
      <c r="QNJ1323" s="885"/>
      <c r="QNK1323" s="885"/>
      <c r="QNL1323" s="885"/>
      <c r="QNM1323" s="885"/>
      <c r="QNN1323" s="885"/>
      <c r="QNO1323" s="885"/>
      <c r="QNP1323" s="885"/>
      <c r="QNQ1323" s="885"/>
      <c r="QNR1323" s="885"/>
      <c r="QNS1323" s="885"/>
      <c r="QNT1323" s="885"/>
      <c r="QNU1323" s="885"/>
      <c r="QNV1323" s="885"/>
      <c r="QNW1323" s="885"/>
      <c r="QNX1323" s="885"/>
      <c r="QNY1323" s="885"/>
      <c r="QNZ1323" s="885"/>
      <c r="QOA1323" s="885"/>
      <c r="QOB1323" s="885"/>
      <c r="QOC1323" s="885"/>
      <c r="QOD1323" s="885"/>
      <c r="QOE1323" s="885"/>
      <c r="QOF1323" s="885"/>
      <c r="QOG1323" s="885"/>
      <c r="QOH1323" s="885"/>
      <c r="QOI1323" s="885"/>
      <c r="QOJ1323" s="885"/>
      <c r="QOK1323" s="885"/>
      <c r="QOL1323" s="885"/>
      <c r="QOM1323" s="885"/>
      <c r="QON1323" s="885"/>
      <c r="QOO1323" s="885"/>
      <c r="QOP1323" s="885"/>
      <c r="QOQ1323" s="885"/>
      <c r="QOR1323" s="885"/>
      <c r="QOS1323" s="885"/>
      <c r="QOT1323" s="885"/>
      <c r="QOU1323" s="885"/>
      <c r="QOV1323" s="885"/>
      <c r="QOW1323" s="885"/>
      <c r="QOX1323" s="885"/>
      <c r="QOY1323" s="885"/>
      <c r="QOZ1323" s="885"/>
      <c r="QPA1323" s="885"/>
      <c r="QPB1323" s="885"/>
      <c r="QPC1323" s="885"/>
      <c r="QPD1323" s="885"/>
      <c r="QPE1323" s="885"/>
      <c r="QPF1323" s="885"/>
      <c r="QPG1323" s="885"/>
      <c r="QPH1323" s="885"/>
      <c r="QPI1323" s="885"/>
      <c r="QPJ1323" s="885"/>
      <c r="QPK1323" s="885"/>
      <c r="QPL1323" s="885"/>
      <c r="QPM1323" s="885"/>
      <c r="QPN1323" s="885"/>
      <c r="QPO1323" s="885"/>
      <c r="QPP1323" s="885"/>
      <c r="QPQ1323" s="885"/>
      <c r="QPR1323" s="885"/>
      <c r="QPS1323" s="885"/>
      <c r="QPT1323" s="885"/>
      <c r="QPU1323" s="885"/>
      <c r="QPV1323" s="885"/>
      <c r="QPW1323" s="885"/>
      <c r="QPX1323" s="885"/>
      <c r="QPY1323" s="885"/>
      <c r="QPZ1323" s="885"/>
      <c r="QQA1323" s="885"/>
      <c r="QQB1323" s="885"/>
      <c r="QQC1323" s="885"/>
      <c r="QQD1323" s="885"/>
      <c r="QQE1323" s="885"/>
      <c r="QQF1323" s="885"/>
      <c r="QQG1323" s="885"/>
      <c r="QQH1323" s="885"/>
      <c r="QQI1323" s="885"/>
      <c r="QQJ1323" s="885"/>
      <c r="QQK1323" s="885"/>
      <c r="QQL1323" s="885"/>
      <c r="QQM1323" s="885"/>
      <c r="QQN1323" s="885"/>
      <c r="QQO1323" s="885"/>
      <c r="QQP1323" s="885"/>
      <c r="QQQ1323" s="885"/>
      <c r="QQR1323" s="885"/>
      <c r="QQS1323" s="885"/>
      <c r="QQT1323" s="885"/>
      <c r="QQU1323" s="885"/>
      <c r="QQV1323" s="885"/>
      <c r="QQW1323" s="885"/>
      <c r="QQX1323" s="885"/>
      <c r="QQY1323" s="885"/>
      <c r="QQZ1323" s="885"/>
      <c r="QRA1323" s="885"/>
      <c r="QRB1323" s="885"/>
      <c r="QRC1323" s="885"/>
      <c r="QRD1323" s="885"/>
      <c r="QRE1323" s="885"/>
      <c r="QRF1323" s="885"/>
      <c r="QRG1323" s="885"/>
      <c r="QRH1323" s="885"/>
      <c r="QRI1323" s="885"/>
      <c r="QRJ1323" s="885"/>
      <c r="QRK1323" s="885"/>
      <c r="QRL1323" s="885"/>
      <c r="QRM1323" s="885"/>
      <c r="QRN1323" s="885"/>
      <c r="QRO1323" s="885"/>
      <c r="QRP1323" s="885"/>
      <c r="QRQ1323" s="885"/>
      <c r="QRR1323" s="885"/>
      <c r="QRS1323" s="885"/>
      <c r="QRT1323" s="885"/>
      <c r="QRU1323" s="885"/>
      <c r="QRV1323" s="885"/>
      <c r="QRW1323" s="885"/>
      <c r="QRX1323" s="885"/>
      <c r="QRY1323" s="885"/>
      <c r="QRZ1323" s="885"/>
      <c r="QSA1323" s="885"/>
      <c r="QSB1323" s="885"/>
      <c r="QSC1323" s="885"/>
      <c r="QSD1323" s="885"/>
      <c r="QSE1323" s="885"/>
      <c r="QSF1323" s="885"/>
      <c r="QSG1323" s="885"/>
      <c r="QSH1323" s="885"/>
      <c r="QSI1323" s="885"/>
      <c r="QSJ1323" s="885"/>
      <c r="QSK1323" s="885"/>
      <c r="QSL1323" s="885"/>
      <c r="QSM1323" s="885"/>
      <c r="QSN1323" s="885"/>
      <c r="QSO1323" s="885"/>
      <c r="QSP1323" s="885"/>
      <c r="QSQ1323" s="885"/>
      <c r="QSR1323" s="885"/>
      <c r="QSS1323" s="885"/>
      <c r="QST1323" s="885"/>
      <c r="QSU1323" s="885"/>
      <c r="QSV1323" s="885"/>
      <c r="QSW1323" s="885"/>
      <c r="QSX1323" s="885"/>
      <c r="QSY1323" s="885"/>
      <c r="QSZ1323" s="885"/>
      <c r="QTA1323" s="885"/>
      <c r="QTB1323" s="885"/>
      <c r="QTC1323" s="885"/>
      <c r="QTD1323" s="885"/>
      <c r="QTE1323" s="885"/>
      <c r="QTF1323" s="885"/>
      <c r="QTG1323" s="885"/>
      <c r="QTH1323" s="885"/>
      <c r="QTI1323" s="885"/>
      <c r="QTJ1323" s="885"/>
      <c r="QTK1323" s="885"/>
      <c r="QTL1323" s="885"/>
      <c r="QTM1323" s="885"/>
      <c r="QTN1323" s="885"/>
      <c r="QTO1323" s="885"/>
      <c r="QTP1323" s="885"/>
      <c r="QTQ1323" s="885"/>
      <c r="QTR1323" s="885"/>
      <c r="QTS1323" s="885"/>
      <c r="QTT1323" s="885"/>
      <c r="QTU1323" s="885"/>
      <c r="QTV1323" s="885"/>
      <c r="QTW1323" s="885"/>
      <c r="QTX1323" s="885"/>
      <c r="QTY1323" s="885"/>
      <c r="QTZ1323" s="885"/>
      <c r="QUA1323" s="885"/>
      <c r="QUB1323" s="885"/>
      <c r="QUC1323" s="885"/>
      <c r="QUD1323" s="885"/>
      <c r="QUE1323" s="885"/>
      <c r="QUF1323" s="885"/>
      <c r="QUG1323" s="885"/>
      <c r="QUH1323" s="885"/>
      <c r="QUI1323" s="885"/>
      <c r="QUJ1323" s="885"/>
      <c r="QUK1323" s="885"/>
      <c r="QUL1323" s="885"/>
      <c r="QUM1323" s="885"/>
      <c r="QUN1323" s="885"/>
      <c r="QUO1323" s="885"/>
      <c r="QUP1323" s="885"/>
      <c r="QUQ1323" s="885"/>
      <c r="QUR1323" s="885"/>
      <c r="QUS1323" s="885"/>
      <c r="QUT1323" s="885"/>
      <c r="QUU1323" s="885"/>
      <c r="QUV1323" s="885"/>
      <c r="QUW1323" s="885"/>
      <c r="QUX1323" s="885"/>
      <c r="QUY1323" s="885"/>
      <c r="QUZ1323" s="885"/>
      <c r="QVA1323" s="885"/>
      <c r="QVB1323" s="885"/>
      <c r="QVC1323" s="885"/>
      <c r="QVD1323" s="885"/>
      <c r="QVE1323" s="885"/>
      <c r="QVF1323" s="885"/>
      <c r="QVG1323" s="885"/>
      <c r="QVH1323" s="885"/>
      <c r="QVI1323" s="885"/>
      <c r="QVJ1323" s="885"/>
      <c r="QVK1323" s="885"/>
      <c r="QVL1323" s="885"/>
      <c r="QVM1323" s="885"/>
      <c r="QVN1323" s="885"/>
      <c r="QVO1323" s="885"/>
      <c r="QVP1323" s="885"/>
      <c r="QVQ1323" s="885"/>
      <c r="QVR1323" s="885"/>
      <c r="QVS1323" s="885"/>
      <c r="QVT1323" s="885"/>
      <c r="QVU1323" s="885"/>
      <c r="QVV1323" s="885"/>
      <c r="QVW1323" s="885"/>
      <c r="QVX1323" s="885"/>
      <c r="QVY1323" s="885"/>
      <c r="QVZ1323" s="885"/>
      <c r="QWA1323" s="885"/>
      <c r="QWB1323" s="885"/>
      <c r="QWC1323" s="885"/>
      <c r="QWD1323" s="885"/>
      <c r="QWE1323" s="885"/>
      <c r="QWF1323" s="885"/>
      <c r="QWG1323" s="885"/>
      <c r="QWH1323" s="885"/>
      <c r="QWI1323" s="885"/>
      <c r="QWJ1323" s="885"/>
      <c r="QWK1323" s="885"/>
      <c r="QWL1323" s="885"/>
      <c r="QWM1323" s="885"/>
      <c r="QWN1323" s="885"/>
      <c r="QWO1323" s="885"/>
      <c r="QWP1323" s="885"/>
      <c r="QWQ1323" s="885"/>
      <c r="QWR1323" s="885"/>
      <c r="QWS1323" s="885"/>
      <c r="QWT1323" s="885"/>
      <c r="QWU1323" s="885"/>
      <c r="QWV1323" s="885"/>
      <c r="QWW1323" s="885"/>
      <c r="QWX1323" s="885"/>
      <c r="QWY1323" s="885"/>
      <c r="QWZ1323" s="885"/>
      <c r="QXA1323" s="885"/>
      <c r="QXB1323" s="885"/>
      <c r="QXC1323" s="885"/>
      <c r="QXD1323" s="885"/>
      <c r="QXE1323" s="885"/>
      <c r="QXF1323" s="885"/>
      <c r="QXG1323" s="885"/>
      <c r="QXH1323" s="885"/>
      <c r="QXI1323" s="885"/>
      <c r="QXJ1323" s="885"/>
      <c r="QXK1323" s="885"/>
      <c r="QXL1323" s="885"/>
      <c r="QXM1323" s="885"/>
      <c r="QXN1323" s="885"/>
      <c r="QXO1323" s="885"/>
      <c r="QXP1323" s="885"/>
      <c r="QXQ1323" s="885"/>
      <c r="QXR1323" s="885"/>
      <c r="QXS1323" s="885"/>
      <c r="QXT1323" s="885"/>
      <c r="QXU1323" s="885"/>
      <c r="QXV1323" s="885"/>
      <c r="QXW1323" s="885"/>
      <c r="QXX1323" s="885"/>
      <c r="QXY1323" s="885"/>
      <c r="QXZ1323" s="885"/>
      <c r="QYA1323" s="885"/>
      <c r="QYB1323" s="885"/>
      <c r="QYC1323" s="885"/>
      <c r="QYD1323" s="885"/>
      <c r="QYE1323" s="885"/>
      <c r="QYF1323" s="885"/>
      <c r="QYG1323" s="885"/>
      <c r="QYH1323" s="885"/>
      <c r="QYI1323" s="885"/>
      <c r="QYJ1323" s="885"/>
      <c r="QYK1323" s="885"/>
      <c r="QYL1323" s="885"/>
      <c r="QYM1323" s="885"/>
      <c r="QYN1323" s="885"/>
      <c r="QYO1323" s="885"/>
      <c r="QYP1323" s="885"/>
      <c r="QYQ1323" s="885"/>
      <c r="QYR1323" s="885"/>
      <c r="QYS1323" s="885"/>
      <c r="QYT1323" s="885"/>
      <c r="QYU1323" s="885"/>
      <c r="QYV1323" s="885"/>
      <c r="QYW1323" s="885"/>
      <c r="QYX1323" s="885"/>
      <c r="QYY1323" s="885"/>
      <c r="QYZ1323" s="885"/>
      <c r="QZA1323" s="885"/>
      <c r="QZB1323" s="885"/>
      <c r="QZC1323" s="885"/>
      <c r="QZD1323" s="885"/>
      <c r="QZE1323" s="885"/>
      <c r="QZF1323" s="885"/>
      <c r="QZG1323" s="885"/>
      <c r="QZH1323" s="885"/>
      <c r="QZI1323" s="885"/>
      <c r="QZJ1323" s="885"/>
      <c r="QZK1323" s="885"/>
      <c r="QZL1323" s="885"/>
      <c r="QZM1323" s="885"/>
      <c r="QZN1323" s="885"/>
      <c r="QZO1323" s="885"/>
      <c r="QZP1323" s="885"/>
      <c r="QZQ1323" s="885"/>
      <c r="QZR1323" s="885"/>
      <c r="QZS1323" s="885"/>
      <c r="QZT1323" s="885"/>
      <c r="QZU1323" s="885"/>
      <c r="QZV1323" s="885"/>
      <c r="QZW1323" s="885"/>
      <c r="QZX1323" s="885"/>
      <c r="QZY1323" s="885"/>
      <c r="QZZ1323" s="885"/>
      <c r="RAA1323" s="885"/>
      <c r="RAB1323" s="885"/>
      <c r="RAC1323" s="885"/>
      <c r="RAD1323" s="885"/>
      <c r="RAE1323" s="885"/>
      <c r="RAF1323" s="885"/>
      <c r="RAG1323" s="885"/>
      <c r="RAH1323" s="885"/>
      <c r="RAI1323" s="885"/>
      <c r="RAJ1323" s="885"/>
      <c r="RAK1323" s="885"/>
      <c r="RAL1323" s="885"/>
      <c r="RAM1323" s="885"/>
      <c r="RAN1323" s="885"/>
      <c r="RAO1323" s="885"/>
      <c r="RAP1323" s="885"/>
      <c r="RAQ1323" s="885"/>
      <c r="RAR1323" s="885"/>
      <c r="RAS1323" s="885"/>
      <c r="RAT1323" s="885"/>
      <c r="RAU1323" s="885"/>
      <c r="RAV1323" s="885"/>
      <c r="RAW1323" s="885"/>
      <c r="RAX1323" s="885"/>
      <c r="RAY1323" s="885"/>
      <c r="RAZ1323" s="885"/>
      <c r="RBA1323" s="885"/>
      <c r="RBB1323" s="885"/>
      <c r="RBC1323" s="885"/>
      <c r="RBD1323" s="885"/>
      <c r="RBE1323" s="885"/>
      <c r="RBF1323" s="885"/>
      <c r="RBG1323" s="885"/>
      <c r="RBH1323" s="885"/>
      <c r="RBI1323" s="885"/>
      <c r="RBJ1323" s="885"/>
      <c r="RBK1323" s="885"/>
      <c r="RBL1323" s="885"/>
      <c r="RBM1323" s="885"/>
      <c r="RBN1323" s="885"/>
      <c r="RBO1323" s="885"/>
      <c r="RBP1323" s="885"/>
      <c r="RBQ1323" s="885"/>
      <c r="RBR1323" s="885"/>
      <c r="RBS1323" s="885"/>
      <c r="RBT1323" s="885"/>
      <c r="RBU1323" s="885"/>
      <c r="RBV1323" s="885"/>
      <c r="RBW1323" s="885"/>
      <c r="RBX1323" s="885"/>
      <c r="RBY1323" s="885"/>
      <c r="RBZ1323" s="885"/>
      <c r="RCA1323" s="885"/>
      <c r="RCB1323" s="885"/>
      <c r="RCC1323" s="885"/>
      <c r="RCD1323" s="885"/>
      <c r="RCE1323" s="885"/>
      <c r="RCF1323" s="885"/>
      <c r="RCG1323" s="885"/>
      <c r="RCH1323" s="885"/>
      <c r="RCI1323" s="885"/>
      <c r="RCJ1323" s="885"/>
      <c r="RCK1323" s="885"/>
      <c r="RCL1323" s="885"/>
      <c r="RCM1323" s="885"/>
      <c r="RCN1323" s="885"/>
      <c r="RCO1323" s="885"/>
      <c r="RCP1323" s="885"/>
      <c r="RCQ1323" s="885"/>
      <c r="RCR1323" s="885"/>
      <c r="RCS1323" s="885"/>
      <c r="RCT1323" s="885"/>
      <c r="RCU1323" s="885"/>
      <c r="RCV1323" s="885"/>
      <c r="RCW1323" s="885"/>
      <c r="RCX1323" s="885"/>
      <c r="RCY1323" s="885"/>
      <c r="RCZ1323" s="885"/>
      <c r="RDA1323" s="885"/>
      <c r="RDB1323" s="885"/>
      <c r="RDC1323" s="885"/>
      <c r="RDD1323" s="885"/>
      <c r="RDE1323" s="885"/>
      <c r="RDF1323" s="885"/>
      <c r="RDG1323" s="885"/>
      <c r="RDH1323" s="885"/>
      <c r="RDI1323" s="885"/>
      <c r="RDJ1323" s="885"/>
      <c r="RDK1323" s="885"/>
      <c r="RDL1323" s="885"/>
      <c r="RDM1323" s="885"/>
      <c r="RDN1323" s="885"/>
      <c r="RDO1323" s="885"/>
      <c r="RDP1323" s="885"/>
      <c r="RDQ1323" s="885"/>
      <c r="RDR1323" s="885"/>
      <c r="RDS1323" s="885"/>
      <c r="RDT1323" s="885"/>
      <c r="RDU1323" s="885"/>
      <c r="RDV1323" s="885"/>
      <c r="RDW1323" s="885"/>
      <c r="RDX1323" s="885"/>
      <c r="RDY1323" s="885"/>
      <c r="RDZ1323" s="885"/>
      <c r="REA1323" s="885"/>
      <c r="REB1323" s="885"/>
      <c r="REC1323" s="885"/>
      <c r="RED1323" s="885"/>
      <c r="REE1323" s="885"/>
      <c r="REF1323" s="885"/>
      <c r="REG1323" s="885"/>
      <c r="REH1323" s="885"/>
      <c r="REI1323" s="885"/>
      <c r="REJ1323" s="885"/>
      <c r="REK1323" s="885"/>
      <c r="REL1323" s="885"/>
      <c r="REM1323" s="885"/>
      <c r="REN1323" s="885"/>
      <c r="REO1323" s="885"/>
      <c r="REP1323" s="885"/>
      <c r="REQ1323" s="885"/>
      <c r="RER1323" s="885"/>
      <c r="RES1323" s="885"/>
      <c r="RET1323" s="885"/>
      <c r="REU1323" s="885"/>
      <c r="REV1323" s="885"/>
      <c r="REW1323" s="885"/>
      <c r="REX1323" s="885"/>
      <c r="REY1323" s="885"/>
      <c r="REZ1323" s="885"/>
      <c r="RFA1323" s="885"/>
      <c r="RFB1323" s="885"/>
      <c r="RFC1323" s="885"/>
      <c r="RFD1323" s="885"/>
      <c r="RFE1323" s="885"/>
      <c r="RFF1323" s="885"/>
      <c r="RFG1323" s="885"/>
      <c r="RFH1323" s="885"/>
      <c r="RFI1323" s="885"/>
      <c r="RFJ1323" s="885"/>
      <c r="RFK1323" s="885"/>
      <c r="RFL1323" s="885"/>
      <c r="RFM1323" s="885"/>
      <c r="RFN1323" s="885"/>
      <c r="RFO1323" s="885"/>
      <c r="RFP1323" s="885"/>
      <c r="RFQ1323" s="885"/>
      <c r="RFR1323" s="885"/>
      <c r="RFS1323" s="885"/>
      <c r="RFT1323" s="885"/>
      <c r="RFU1323" s="885"/>
      <c r="RFV1323" s="885"/>
      <c r="RFW1323" s="885"/>
      <c r="RFX1323" s="885"/>
      <c r="RFY1323" s="885"/>
      <c r="RFZ1323" s="885"/>
      <c r="RGA1323" s="885"/>
      <c r="RGB1323" s="885"/>
      <c r="RGC1323" s="885"/>
      <c r="RGD1323" s="885"/>
      <c r="RGE1323" s="885"/>
      <c r="RGF1323" s="885"/>
      <c r="RGG1323" s="885"/>
      <c r="RGH1323" s="885"/>
      <c r="RGI1323" s="885"/>
      <c r="RGJ1323" s="885"/>
      <c r="RGK1323" s="885"/>
      <c r="RGL1323" s="885"/>
      <c r="RGM1323" s="885"/>
      <c r="RGN1323" s="885"/>
      <c r="RGO1323" s="885"/>
      <c r="RGP1323" s="885"/>
      <c r="RGQ1323" s="885"/>
      <c r="RGR1323" s="885"/>
      <c r="RGS1323" s="885"/>
      <c r="RGT1323" s="885"/>
      <c r="RGU1323" s="885"/>
      <c r="RGV1323" s="885"/>
      <c r="RGW1323" s="885"/>
      <c r="RGX1323" s="885"/>
      <c r="RGY1323" s="885"/>
      <c r="RGZ1323" s="885"/>
      <c r="RHA1323" s="885"/>
      <c r="RHB1323" s="885"/>
      <c r="RHC1323" s="885"/>
      <c r="RHD1323" s="885"/>
      <c r="RHE1323" s="885"/>
      <c r="RHF1323" s="885"/>
      <c r="RHG1323" s="885"/>
      <c r="RHH1323" s="885"/>
      <c r="RHI1323" s="885"/>
      <c r="RHJ1323" s="885"/>
      <c r="RHK1323" s="885"/>
      <c r="RHL1323" s="885"/>
      <c r="RHM1323" s="885"/>
      <c r="RHN1323" s="885"/>
      <c r="RHO1323" s="885"/>
      <c r="RHP1323" s="885"/>
      <c r="RHQ1323" s="885"/>
      <c r="RHR1323" s="885"/>
      <c r="RHS1323" s="885"/>
      <c r="RHT1323" s="885"/>
      <c r="RHU1323" s="885"/>
      <c r="RHV1323" s="885"/>
      <c r="RHW1323" s="885"/>
      <c r="RHX1323" s="885"/>
      <c r="RHY1323" s="885"/>
      <c r="RHZ1323" s="885"/>
      <c r="RIA1323" s="885"/>
      <c r="RIB1323" s="885"/>
      <c r="RIC1323" s="885"/>
      <c r="RID1323" s="885"/>
      <c r="RIE1323" s="885"/>
      <c r="RIF1323" s="885"/>
      <c r="RIG1323" s="885"/>
      <c r="RIH1323" s="885"/>
      <c r="RII1323" s="885"/>
      <c r="RIJ1323" s="885"/>
      <c r="RIK1323" s="885"/>
      <c r="RIL1323" s="885"/>
      <c r="RIM1323" s="885"/>
      <c r="RIN1323" s="885"/>
      <c r="RIO1323" s="885"/>
      <c r="RIP1323" s="885"/>
      <c r="RIQ1323" s="885"/>
      <c r="RIR1323" s="885"/>
      <c r="RIS1323" s="885"/>
      <c r="RIT1323" s="885"/>
      <c r="RIU1323" s="885"/>
      <c r="RIV1323" s="885"/>
      <c r="RIW1323" s="885"/>
      <c r="RIX1323" s="885"/>
      <c r="RIY1323" s="885"/>
      <c r="RIZ1323" s="885"/>
      <c r="RJA1323" s="885"/>
      <c r="RJB1323" s="885"/>
      <c r="RJC1323" s="885"/>
      <c r="RJD1323" s="885"/>
      <c r="RJE1323" s="885"/>
      <c r="RJF1323" s="885"/>
      <c r="RJG1323" s="885"/>
      <c r="RJH1323" s="885"/>
      <c r="RJI1323" s="885"/>
      <c r="RJJ1323" s="885"/>
      <c r="RJK1323" s="885"/>
      <c r="RJL1323" s="885"/>
      <c r="RJM1323" s="885"/>
      <c r="RJN1323" s="885"/>
      <c r="RJO1323" s="885"/>
      <c r="RJP1323" s="885"/>
      <c r="RJQ1323" s="885"/>
      <c r="RJR1323" s="885"/>
      <c r="RJS1323" s="885"/>
      <c r="RJT1323" s="885"/>
      <c r="RJU1323" s="885"/>
      <c r="RJV1323" s="885"/>
      <c r="RJW1323" s="885"/>
      <c r="RJX1323" s="885"/>
      <c r="RJY1323" s="885"/>
      <c r="RJZ1323" s="885"/>
      <c r="RKA1323" s="885"/>
      <c r="RKB1323" s="885"/>
      <c r="RKC1323" s="885"/>
      <c r="RKD1323" s="885"/>
      <c r="RKE1323" s="885"/>
      <c r="RKF1323" s="885"/>
      <c r="RKG1323" s="885"/>
      <c r="RKH1323" s="885"/>
      <c r="RKI1323" s="885"/>
      <c r="RKJ1323" s="885"/>
      <c r="RKK1323" s="885"/>
      <c r="RKL1323" s="885"/>
      <c r="RKM1323" s="885"/>
      <c r="RKN1323" s="885"/>
      <c r="RKO1323" s="885"/>
      <c r="RKP1323" s="885"/>
      <c r="RKQ1323" s="885"/>
      <c r="RKR1323" s="885"/>
      <c r="RKS1323" s="885"/>
      <c r="RKT1323" s="885"/>
      <c r="RKU1323" s="885"/>
      <c r="RKV1323" s="885"/>
      <c r="RKW1323" s="885"/>
      <c r="RKX1323" s="885"/>
      <c r="RKY1323" s="885"/>
      <c r="RKZ1323" s="885"/>
      <c r="RLA1323" s="885"/>
      <c r="RLB1323" s="885"/>
      <c r="RLC1323" s="885"/>
      <c r="RLD1323" s="885"/>
      <c r="RLE1323" s="885"/>
      <c r="RLF1323" s="885"/>
      <c r="RLG1323" s="885"/>
      <c r="RLH1323" s="885"/>
      <c r="RLI1323" s="885"/>
      <c r="RLJ1323" s="885"/>
      <c r="RLK1323" s="885"/>
      <c r="RLL1323" s="885"/>
      <c r="RLM1323" s="885"/>
      <c r="RLN1323" s="885"/>
      <c r="RLO1323" s="885"/>
      <c r="RLP1323" s="885"/>
      <c r="RLQ1323" s="885"/>
      <c r="RLR1323" s="885"/>
      <c r="RLS1323" s="885"/>
      <c r="RLT1323" s="885"/>
      <c r="RLU1323" s="885"/>
      <c r="RLV1323" s="885"/>
      <c r="RLW1323" s="885"/>
      <c r="RLX1323" s="885"/>
      <c r="RLY1323" s="885"/>
      <c r="RLZ1323" s="885"/>
      <c r="RMA1323" s="885"/>
      <c r="RMB1323" s="885"/>
      <c r="RMC1323" s="885"/>
      <c r="RMD1323" s="885"/>
      <c r="RME1323" s="885"/>
      <c r="RMF1323" s="885"/>
      <c r="RMG1323" s="885"/>
      <c r="RMH1323" s="885"/>
      <c r="RMI1323" s="885"/>
      <c r="RMJ1323" s="885"/>
      <c r="RMK1323" s="885"/>
      <c r="RML1323" s="885"/>
      <c r="RMM1323" s="885"/>
      <c r="RMN1323" s="885"/>
      <c r="RMO1323" s="885"/>
      <c r="RMP1323" s="885"/>
      <c r="RMQ1323" s="885"/>
      <c r="RMR1323" s="885"/>
      <c r="RMS1323" s="885"/>
      <c r="RMT1323" s="885"/>
      <c r="RMU1323" s="885"/>
      <c r="RMV1323" s="885"/>
      <c r="RMW1323" s="885"/>
      <c r="RMX1323" s="885"/>
      <c r="RMY1323" s="885"/>
      <c r="RMZ1323" s="885"/>
      <c r="RNA1323" s="885"/>
      <c r="RNB1323" s="885"/>
      <c r="RNC1323" s="885"/>
      <c r="RND1323" s="885"/>
      <c r="RNE1323" s="885"/>
      <c r="RNF1323" s="885"/>
      <c r="RNG1323" s="885"/>
      <c r="RNH1323" s="885"/>
      <c r="RNI1323" s="885"/>
      <c r="RNJ1323" s="885"/>
      <c r="RNK1323" s="885"/>
      <c r="RNL1323" s="885"/>
      <c r="RNM1323" s="885"/>
      <c r="RNN1323" s="885"/>
      <c r="RNO1323" s="885"/>
      <c r="RNP1323" s="885"/>
      <c r="RNQ1323" s="885"/>
      <c r="RNR1323" s="885"/>
      <c r="RNS1323" s="885"/>
      <c r="RNT1323" s="885"/>
      <c r="RNU1323" s="885"/>
      <c r="RNV1323" s="885"/>
      <c r="RNW1323" s="885"/>
      <c r="RNX1323" s="885"/>
      <c r="RNY1323" s="885"/>
      <c r="RNZ1323" s="885"/>
      <c r="ROA1323" s="885"/>
      <c r="ROB1323" s="885"/>
      <c r="ROC1323" s="885"/>
      <c r="ROD1323" s="885"/>
      <c r="ROE1323" s="885"/>
      <c r="ROF1323" s="885"/>
      <c r="ROG1323" s="885"/>
      <c r="ROH1323" s="885"/>
      <c r="ROI1323" s="885"/>
      <c r="ROJ1323" s="885"/>
      <c r="ROK1323" s="885"/>
      <c r="ROL1323" s="885"/>
      <c r="ROM1323" s="885"/>
      <c r="RON1323" s="885"/>
      <c r="ROO1323" s="885"/>
      <c r="ROP1323" s="885"/>
      <c r="ROQ1323" s="885"/>
      <c r="ROR1323" s="885"/>
      <c r="ROS1323" s="885"/>
      <c r="ROT1323" s="885"/>
      <c r="ROU1323" s="885"/>
      <c r="ROV1323" s="885"/>
      <c r="ROW1323" s="885"/>
      <c r="ROX1323" s="885"/>
      <c r="ROY1323" s="885"/>
      <c r="ROZ1323" s="885"/>
      <c r="RPA1323" s="885"/>
      <c r="RPB1323" s="885"/>
      <c r="RPC1323" s="885"/>
      <c r="RPD1323" s="885"/>
      <c r="RPE1323" s="885"/>
      <c r="RPF1323" s="885"/>
      <c r="RPG1323" s="885"/>
      <c r="RPH1323" s="885"/>
      <c r="RPI1323" s="885"/>
      <c r="RPJ1323" s="885"/>
      <c r="RPK1323" s="885"/>
      <c r="RPL1323" s="885"/>
      <c r="RPM1323" s="885"/>
      <c r="RPN1323" s="885"/>
      <c r="RPO1323" s="885"/>
      <c r="RPP1323" s="885"/>
      <c r="RPQ1323" s="885"/>
      <c r="RPR1323" s="885"/>
      <c r="RPS1323" s="885"/>
      <c r="RPT1323" s="885"/>
      <c r="RPU1323" s="885"/>
      <c r="RPV1323" s="885"/>
      <c r="RPW1323" s="885"/>
      <c r="RPX1323" s="885"/>
      <c r="RPY1323" s="885"/>
      <c r="RPZ1323" s="885"/>
      <c r="RQA1323" s="885"/>
      <c r="RQB1323" s="885"/>
      <c r="RQC1323" s="885"/>
      <c r="RQD1323" s="885"/>
      <c r="RQE1323" s="885"/>
      <c r="RQF1323" s="885"/>
      <c r="RQG1323" s="885"/>
      <c r="RQH1323" s="885"/>
      <c r="RQI1323" s="885"/>
      <c r="RQJ1323" s="885"/>
      <c r="RQK1323" s="885"/>
      <c r="RQL1323" s="885"/>
      <c r="RQM1323" s="885"/>
      <c r="RQN1323" s="885"/>
      <c r="RQO1323" s="885"/>
      <c r="RQP1323" s="885"/>
      <c r="RQQ1323" s="885"/>
      <c r="RQR1323" s="885"/>
      <c r="RQS1323" s="885"/>
      <c r="RQT1323" s="885"/>
      <c r="RQU1323" s="885"/>
      <c r="RQV1323" s="885"/>
      <c r="RQW1323" s="885"/>
      <c r="RQX1323" s="885"/>
      <c r="RQY1323" s="885"/>
      <c r="RQZ1323" s="885"/>
      <c r="RRA1323" s="885"/>
      <c r="RRB1323" s="885"/>
      <c r="RRC1323" s="885"/>
      <c r="RRD1323" s="885"/>
      <c r="RRE1323" s="885"/>
      <c r="RRF1323" s="885"/>
      <c r="RRG1323" s="885"/>
      <c r="RRH1323" s="885"/>
      <c r="RRI1323" s="885"/>
      <c r="RRJ1323" s="885"/>
      <c r="RRK1323" s="885"/>
      <c r="RRL1323" s="885"/>
      <c r="RRM1323" s="885"/>
      <c r="RRN1323" s="885"/>
      <c r="RRO1323" s="885"/>
      <c r="RRP1323" s="885"/>
      <c r="RRQ1323" s="885"/>
      <c r="RRR1323" s="885"/>
      <c r="RRS1323" s="885"/>
      <c r="RRT1323" s="885"/>
      <c r="RRU1323" s="885"/>
      <c r="RRV1323" s="885"/>
      <c r="RRW1323" s="885"/>
      <c r="RRX1323" s="885"/>
      <c r="RRY1323" s="885"/>
      <c r="RRZ1323" s="885"/>
      <c r="RSA1323" s="885"/>
      <c r="RSB1323" s="885"/>
      <c r="RSC1323" s="885"/>
      <c r="RSD1323" s="885"/>
      <c r="RSE1323" s="885"/>
      <c r="RSF1323" s="885"/>
      <c r="RSG1323" s="885"/>
      <c r="RSH1323" s="885"/>
      <c r="RSI1323" s="885"/>
      <c r="RSJ1323" s="885"/>
      <c r="RSK1323" s="885"/>
      <c r="RSL1323" s="885"/>
      <c r="RSM1323" s="885"/>
      <c r="RSN1323" s="885"/>
      <c r="RSO1323" s="885"/>
      <c r="RSP1323" s="885"/>
      <c r="RSQ1323" s="885"/>
      <c r="RSR1323" s="885"/>
      <c r="RSS1323" s="885"/>
      <c r="RST1323" s="885"/>
      <c r="RSU1323" s="885"/>
      <c r="RSV1323" s="885"/>
      <c r="RSW1323" s="885"/>
      <c r="RSX1323" s="885"/>
      <c r="RSY1323" s="885"/>
      <c r="RSZ1323" s="885"/>
      <c r="RTA1323" s="885"/>
      <c r="RTB1323" s="885"/>
      <c r="RTC1323" s="885"/>
      <c r="RTD1323" s="885"/>
      <c r="RTE1323" s="885"/>
      <c r="RTF1323" s="885"/>
      <c r="RTG1323" s="885"/>
      <c r="RTH1323" s="885"/>
      <c r="RTI1323" s="885"/>
      <c r="RTJ1323" s="885"/>
      <c r="RTK1323" s="885"/>
      <c r="RTL1323" s="885"/>
      <c r="RTM1323" s="885"/>
      <c r="RTN1323" s="885"/>
      <c r="RTO1323" s="885"/>
      <c r="RTP1323" s="885"/>
      <c r="RTQ1323" s="885"/>
      <c r="RTR1323" s="885"/>
      <c r="RTS1323" s="885"/>
      <c r="RTT1323" s="885"/>
      <c r="RTU1323" s="885"/>
      <c r="RTV1323" s="885"/>
      <c r="RTW1323" s="885"/>
      <c r="RTX1323" s="885"/>
      <c r="RTY1323" s="885"/>
      <c r="RTZ1323" s="885"/>
      <c r="RUA1323" s="885"/>
      <c r="RUB1323" s="885"/>
      <c r="RUC1323" s="885"/>
      <c r="RUD1323" s="885"/>
      <c r="RUE1323" s="885"/>
      <c r="RUF1323" s="885"/>
      <c r="RUG1323" s="885"/>
      <c r="RUH1323" s="885"/>
      <c r="RUI1323" s="885"/>
      <c r="RUJ1323" s="885"/>
      <c r="RUK1323" s="885"/>
      <c r="RUL1323" s="885"/>
      <c r="RUM1323" s="885"/>
      <c r="RUN1323" s="885"/>
      <c r="RUO1323" s="885"/>
      <c r="RUP1323" s="885"/>
      <c r="RUQ1323" s="885"/>
      <c r="RUR1323" s="885"/>
      <c r="RUS1323" s="885"/>
      <c r="RUT1323" s="885"/>
      <c r="RUU1323" s="885"/>
      <c r="RUV1323" s="885"/>
      <c r="RUW1323" s="885"/>
      <c r="RUX1323" s="885"/>
      <c r="RUY1323" s="885"/>
      <c r="RUZ1323" s="885"/>
      <c r="RVA1323" s="885"/>
      <c r="RVB1323" s="885"/>
      <c r="RVC1323" s="885"/>
      <c r="RVD1323" s="885"/>
      <c r="RVE1323" s="885"/>
      <c r="RVF1323" s="885"/>
      <c r="RVG1323" s="885"/>
      <c r="RVH1323" s="885"/>
      <c r="RVI1323" s="885"/>
      <c r="RVJ1323" s="885"/>
      <c r="RVK1323" s="885"/>
      <c r="RVL1323" s="885"/>
      <c r="RVM1323" s="885"/>
      <c r="RVN1323" s="885"/>
      <c r="RVO1323" s="885"/>
      <c r="RVP1323" s="885"/>
      <c r="RVQ1323" s="885"/>
      <c r="RVR1323" s="885"/>
      <c r="RVS1323" s="885"/>
      <c r="RVT1323" s="885"/>
      <c r="RVU1323" s="885"/>
      <c r="RVV1323" s="885"/>
      <c r="RVW1323" s="885"/>
      <c r="RVX1323" s="885"/>
      <c r="RVY1323" s="885"/>
      <c r="RVZ1323" s="885"/>
      <c r="RWA1323" s="885"/>
      <c r="RWB1323" s="885"/>
      <c r="RWC1323" s="885"/>
      <c r="RWD1323" s="885"/>
      <c r="RWE1323" s="885"/>
      <c r="RWF1323" s="885"/>
      <c r="RWG1323" s="885"/>
      <c r="RWH1323" s="885"/>
      <c r="RWI1323" s="885"/>
      <c r="RWJ1323" s="885"/>
      <c r="RWK1323" s="885"/>
      <c r="RWL1323" s="885"/>
      <c r="RWM1323" s="885"/>
      <c r="RWN1323" s="885"/>
      <c r="RWO1323" s="885"/>
      <c r="RWP1323" s="885"/>
      <c r="RWQ1323" s="885"/>
      <c r="RWR1323" s="885"/>
      <c r="RWS1323" s="885"/>
      <c r="RWT1323" s="885"/>
      <c r="RWU1323" s="885"/>
      <c r="RWV1323" s="885"/>
      <c r="RWW1323" s="885"/>
      <c r="RWX1323" s="885"/>
      <c r="RWY1323" s="885"/>
      <c r="RWZ1323" s="885"/>
      <c r="RXA1323" s="885"/>
      <c r="RXB1323" s="885"/>
      <c r="RXC1323" s="885"/>
      <c r="RXD1323" s="885"/>
      <c r="RXE1323" s="885"/>
      <c r="RXF1323" s="885"/>
      <c r="RXG1323" s="885"/>
      <c r="RXH1323" s="885"/>
      <c r="RXI1323" s="885"/>
      <c r="RXJ1323" s="885"/>
      <c r="RXK1323" s="885"/>
      <c r="RXL1323" s="885"/>
      <c r="RXM1323" s="885"/>
      <c r="RXN1323" s="885"/>
      <c r="RXO1323" s="885"/>
      <c r="RXP1323" s="885"/>
      <c r="RXQ1323" s="885"/>
      <c r="RXR1323" s="885"/>
      <c r="RXS1323" s="885"/>
      <c r="RXT1323" s="885"/>
      <c r="RXU1323" s="885"/>
      <c r="RXV1323" s="885"/>
      <c r="RXW1323" s="885"/>
      <c r="RXX1323" s="885"/>
      <c r="RXY1323" s="885"/>
      <c r="RXZ1323" s="885"/>
      <c r="RYA1323" s="885"/>
      <c r="RYB1323" s="885"/>
      <c r="RYC1323" s="885"/>
      <c r="RYD1323" s="885"/>
      <c r="RYE1323" s="885"/>
      <c r="RYF1323" s="885"/>
      <c r="RYG1323" s="885"/>
      <c r="RYH1323" s="885"/>
      <c r="RYI1323" s="885"/>
      <c r="RYJ1323" s="885"/>
      <c r="RYK1323" s="885"/>
      <c r="RYL1323" s="885"/>
      <c r="RYM1323" s="885"/>
      <c r="RYN1323" s="885"/>
      <c r="RYO1323" s="885"/>
      <c r="RYP1323" s="885"/>
      <c r="RYQ1323" s="885"/>
      <c r="RYR1323" s="885"/>
      <c r="RYS1323" s="885"/>
      <c r="RYT1323" s="885"/>
      <c r="RYU1323" s="885"/>
      <c r="RYV1323" s="885"/>
      <c r="RYW1323" s="885"/>
      <c r="RYX1323" s="885"/>
      <c r="RYY1323" s="885"/>
      <c r="RYZ1323" s="885"/>
      <c r="RZA1323" s="885"/>
      <c r="RZB1323" s="885"/>
      <c r="RZC1323" s="885"/>
      <c r="RZD1323" s="885"/>
      <c r="RZE1323" s="885"/>
      <c r="RZF1323" s="885"/>
      <c r="RZG1323" s="885"/>
      <c r="RZH1323" s="885"/>
      <c r="RZI1323" s="885"/>
      <c r="RZJ1323" s="885"/>
      <c r="RZK1323" s="885"/>
      <c r="RZL1323" s="885"/>
      <c r="RZM1323" s="885"/>
      <c r="RZN1323" s="885"/>
      <c r="RZO1323" s="885"/>
      <c r="RZP1323" s="885"/>
      <c r="RZQ1323" s="885"/>
      <c r="RZR1323" s="885"/>
      <c r="RZS1323" s="885"/>
      <c r="RZT1323" s="885"/>
      <c r="RZU1323" s="885"/>
      <c r="RZV1323" s="885"/>
      <c r="RZW1323" s="885"/>
      <c r="RZX1323" s="885"/>
      <c r="RZY1323" s="885"/>
      <c r="RZZ1323" s="885"/>
      <c r="SAA1323" s="885"/>
      <c r="SAB1323" s="885"/>
      <c r="SAC1323" s="885"/>
      <c r="SAD1323" s="885"/>
      <c r="SAE1323" s="885"/>
      <c r="SAF1323" s="885"/>
      <c r="SAG1323" s="885"/>
      <c r="SAH1323" s="885"/>
      <c r="SAI1323" s="885"/>
      <c r="SAJ1323" s="885"/>
      <c r="SAK1323" s="885"/>
      <c r="SAL1323" s="885"/>
      <c r="SAM1323" s="885"/>
      <c r="SAN1323" s="885"/>
      <c r="SAO1323" s="885"/>
      <c r="SAP1323" s="885"/>
      <c r="SAQ1323" s="885"/>
      <c r="SAR1323" s="885"/>
      <c r="SAS1323" s="885"/>
      <c r="SAT1323" s="885"/>
      <c r="SAU1323" s="885"/>
      <c r="SAV1323" s="885"/>
      <c r="SAW1323" s="885"/>
      <c r="SAX1323" s="885"/>
      <c r="SAY1323" s="885"/>
      <c r="SAZ1323" s="885"/>
      <c r="SBA1323" s="885"/>
      <c r="SBB1323" s="885"/>
      <c r="SBC1323" s="885"/>
      <c r="SBD1323" s="885"/>
      <c r="SBE1323" s="885"/>
      <c r="SBF1323" s="885"/>
      <c r="SBG1323" s="885"/>
      <c r="SBH1323" s="885"/>
      <c r="SBI1323" s="885"/>
      <c r="SBJ1323" s="885"/>
      <c r="SBK1323" s="885"/>
      <c r="SBL1323" s="885"/>
      <c r="SBM1323" s="885"/>
      <c r="SBN1323" s="885"/>
      <c r="SBO1323" s="885"/>
      <c r="SBP1323" s="885"/>
      <c r="SBQ1323" s="885"/>
      <c r="SBR1323" s="885"/>
      <c r="SBS1323" s="885"/>
      <c r="SBT1323" s="885"/>
      <c r="SBU1323" s="885"/>
      <c r="SBV1323" s="885"/>
      <c r="SBW1323" s="885"/>
      <c r="SBX1323" s="885"/>
      <c r="SBY1323" s="885"/>
      <c r="SBZ1323" s="885"/>
      <c r="SCA1323" s="885"/>
      <c r="SCB1323" s="885"/>
      <c r="SCC1323" s="885"/>
      <c r="SCD1323" s="885"/>
      <c r="SCE1323" s="885"/>
      <c r="SCF1323" s="885"/>
      <c r="SCG1323" s="885"/>
      <c r="SCH1323" s="885"/>
      <c r="SCI1323" s="885"/>
      <c r="SCJ1323" s="885"/>
      <c r="SCK1323" s="885"/>
      <c r="SCL1323" s="885"/>
      <c r="SCM1323" s="885"/>
      <c r="SCN1323" s="885"/>
      <c r="SCO1323" s="885"/>
      <c r="SCP1323" s="885"/>
      <c r="SCQ1323" s="885"/>
      <c r="SCR1323" s="885"/>
      <c r="SCS1323" s="885"/>
      <c r="SCT1323" s="885"/>
      <c r="SCU1323" s="885"/>
      <c r="SCV1323" s="885"/>
      <c r="SCW1323" s="885"/>
      <c r="SCX1323" s="885"/>
      <c r="SCY1323" s="885"/>
      <c r="SCZ1323" s="885"/>
      <c r="SDA1323" s="885"/>
      <c r="SDB1323" s="885"/>
      <c r="SDC1323" s="885"/>
      <c r="SDD1323" s="885"/>
      <c r="SDE1323" s="885"/>
      <c r="SDF1323" s="885"/>
      <c r="SDG1323" s="885"/>
      <c r="SDH1323" s="885"/>
      <c r="SDI1323" s="885"/>
      <c r="SDJ1323" s="885"/>
      <c r="SDK1323" s="885"/>
      <c r="SDL1323" s="885"/>
      <c r="SDM1323" s="885"/>
      <c r="SDN1323" s="885"/>
      <c r="SDO1323" s="885"/>
      <c r="SDP1323" s="885"/>
      <c r="SDQ1323" s="885"/>
      <c r="SDR1323" s="885"/>
      <c r="SDS1323" s="885"/>
      <c r="SDT1323" s="885"/>
      <c r="SDU1323" s="885"/>
      <c r="SDV1323" s="885"/>
      <c r="SDW1323" s="885"/>
      <c r="SDX1323" s="885"/>
      <c r="SDY1323" s="885"/>
      <c r="SDZ1323" s="885"/>
      <c r="SEA1323" s="885"/>
      <c r="SEB1323" s="885"/>
      <c r="SEC1323" s="885"/>
      <c r="SED1323" s="885"/>
      <c r="SEE1323" s="885"/>
      <c r="SEF1323" s="885"/>
      <c r="SEG1323" s="885"/>
      <c r="SEH1323" s="885"/>
      <c r="SEI1323" s="885"/>
      <c r="SEJ1323" s="885"/>
      <c r="SEK1323" s="885"/>
      <c r="SEL1323" s="885"/>
      <c r="SEM1323" s="885"/>
      <c r="SEN1323" s="885"/>
      <c r="SEO1323" s="885"/>
      <c r="SEP1323" s="885"/>
      <c r="SEQ1323" s="885"/>
      <c r="SER1323" s="885"/>
      <c r="SES1323" s="885"/>
      <c r="SET1323" s="885"/>
      <c r="SEU1323" s="885"/>
      <c r="SEV1323" s="885"/>
      <c r="SEW1323" s="885"/>
      <c r="SEX1323" s="885"/>
      <c r="SEY1323" s="885"/>
      <c r="SEZ1323" s="885"/>
      <c r="SFA1323" s="885"/>
      <c r="SFB1323" s="885"/>
      <c r="SFC1323" s="885"/>
      <c r="SFD1323" s="885"/>
      <c r="SFE1323" s="885"/>
      <c r="SFF1323" s="885"/>
      <c r="SFG1323" s="885"/>
      <c r="SFH1323" s="885"/>
      <c r="SFI1323" s="885"/>
      <c r="SFJ1323" s="885"/>
      <c r="SFK1323" s="885"/>
      <c r="SFL1323" s="885"/>
      <c r="SFM1323" s="885"/>
      <c r="SFN1323" s="885"/>
      <c r="SFO1323" s="885"/>
      <c r="SFP1323" s="885"/>
      <c r="SFQ1323" s="885"/>
      <c r="SFR1323" s="885"/>
      <c r="SFS1323" s="885"/>
      <c r="SFT1323" s="885"/>
      <c r="SFU1323" s="885"/>
      <c r="SFV1323" s="885"/>
      <c r="SFW1323" s="885"/>
      <c r="SFX1323" s="885"/>
      <c r="SFY1323" s="885"/>
      <c r="SFZ1323" s="885"/>
      <c r="SGA1323" s="885"/>
      <c r="SGB1323" s="885"/>
      <c r="SGC1323" s="885"/>
      <c r="SGD1323" s="885"/>
      <c r="SGE1323" s="885"/>
      <c r="SGF1323" s="885"/>
      <c r="SGG1323" s="885"/>
      <c r="SGH1323" s="885"/>
      <c r="SGI1323" s="885"/>
      <c r="SGJ1323" s="885"/>
      <c r="SGK1323" s="885"/>
      <c r="SGL1323" s="885"/>
      <c r="SGM1323" s="885"/>
      <c r="SGN1323" s="885"/>
      <c r="SGO1323" s="885"/>
      <c r="SGP1323" s="885"/>
      <c r="SGQ1323" s="885"/>
      <c r="SGR1323" s="885"/>
      <c r="SGS1323" s="885"/>
      <c r="SGT1323" s="885"/>
      <c r="SGU1323" s="885"/>
      <c r="SGV1323" s="885"/>
      <c r="SGW1323" s="885"/>
      <c r="SGX1323" s="885"/>
      <c r="SGY1323" s="885"/>
      <c r="SGZ1323" s="885"/>
      <c r="SHA1323" s="885"/>
      <c r="SHB1323" s="885"/>
      <c r="SHC1323" s="885"/>
      <c r="SHD1323" s="885"/>
      <c r="SHE1323" s="885"/>
      <c r="SHF1323" s="885"/>
      <c r="SHG1323" s="885"/>
      <c r="SHH1323" s="885"/>
      <c r="SHI1323" s="885"/>
      <c r="SHJ1323" s="885"/>
      <c r="SHK1323" s="885"/>
      <c r="SHL1323" s="885"/>
      <c r="SHM1323" s="885"/>
      <c r="SHN1323" s="885"/>
      <c r="SHO1323" s="885"/>
      <c r="SHP1323" s="885"/>
      <c r="SHQ1323" s="885"/>
      <c r="SHR1323" s="885"/>
      <c r="SHS1323" s="885"/>
      <c r="SHT1323" s="885"/>
      <c r="SHU1323" s="885"/>
      <c r="SHV1323" s="885"/>
      <c r="SHW1323" s="885"/>
      <c r="SHX1323" s="885"/>
      <c r="SHY1323" s="885"/>
      <c r="SHZ1323" s="885"/>
      <c r="SIA1323" s="885"/>
      <c r="SIB1323" s="885"/>
      <c r="SIC1323" s="885"/>
      <c r="SID1323" s="885"/>
      <c r="SIE1323" s="885"/>
      <c r="SIF1323" s="885"/>
      <c r="SIG1323" s="885"/>
      <c r="SIH1323" s="885"/>
      <c r="SII1323" s="885"/>
      <c r="SIJ1323" s="885"/>
      <c r="SIK1323" s="885"/>
      <c r="SIL1323" s="885"/>
      <c r="SIM1323" s="885"/>
      <c r="SIN1323" s="885"/>
      <c r="SIO1323" s="885"/>
      <c r="SIP1323" s="885"/>
      <c r="SIQ1323" s="885"/>
      <c r="SIR1323" s="885"/>
      <c r="SIS1323" s="885"/>
      <c r="SIT1323" s="885"/>
      <c r="SIU1323" s="885"/>
      <c r="SIV1323" s="885"/>
      <c r="SIW1323" s="885"/>
      <c r="SIX1323" s="885"/>
      <c r="SIY1323" s="885"/>
      <c r="SIZ1323" s="885"/>
      <c r="SJA1323" s="885"/>
      <c r="SJB1323" s="885"/>
      <c r="SJC1323" s="885"/>
      <c r="SJD1323" s="885"/>
      <c r="SJE1323" s="885"/>
      <c r="SJF1323" s="885"/>
      <c r="SJG1323" s="885"/>
      <c r="SJH1323" s="885"/>
      <c r="SJI1323" s="885"/>
      <c r="SJJ1323" s="885"/>
      <c r="SJK1323" s="885"/>
      <c r="SJL1323" s="885"/>
      <c r="SJM1323" s="885"/>
      <c r="SJN1323" s="885"/>
      <c r="SJO1323" s="885"/>
      <c r="SJP1323" s="885"/>
      <c r="SJQ1323" s="885"/>
      <c r="SJR1323" s="885"/>
      <c r="SJS1323" s="885"/>
      <c r="SJT1323" s="885"/>
      <c r="SJU1323" s="885"/>
      <c r="SJV1323" s="885"/>
      <c r="SJW1323" s="885"/>
      <c r="SJX1323" s="885"/>
      <c r="SJY1323" s="885"/>
      <c r="SJZ1323" s="885"/>
      <c r="SKA1323" s="885"/>
      <c r="SKB1323" s="885"/>
      <c r="SKC1323" s="885"/>
      <c r="SKD1323" s="885"/>
      <c r="SKE1323" s="885"/>
      <c r="SKF1323" s="885"/>
      <c r="SKG1323" s="885"/>
      <c r="SKH1323" s="885"/>
      <c r="SKI1323" s="885"/>
      <c r="SKJ1323" s="885"/>
      <c r="SKK1323" s="885"/>
      <c r="SKL1323" s="885"/>
      <c r="SKM1323" s="885"/>
      <c r="SKN1323" s="885"/>
      <c r="SKO1323" s="885"/>
      <c r="SKP1323" s="885"/>
      <c r="SKQ1323" s="885"/>
      <c r="SKR1323" s="885"/>
      <c r="SKS1323" s="885"/>
      <c r="SKT1323" s="885"/>
      <c r="SKU1323" s="885"/>
      <c r="SKV1323" s="885"/>
      <c r="SKW1323" s="885"/>
      <c r="SKX1323" s="885"/>
      <c r="SKY1323" s="885"/>
      <c r="SKZ1323" s="885"/>
      <c r="SLA1323" s="885"/>
      <c r="SLB1323" s="885"/>
      <c r="SLC1323" s="885"/>
      <c r="SLD1323" s="885"/>
      <c r="SLE1323" s="885"/>
      <c r="SLF1323" s="885"/>
      <c r="SLG1323" s="885"/>
      <c r="SLH1323" s="885"/>
      <c r="SLI1323" s="885"/>
      <c r="SLJ1323" s="885"/>
      <c r="SLK1323" s="885"/>
      <c r="SLL1323" s="885"/>
      <c r="SLM1323" s="885"/>
      <c r="SLN1323" s="885"/>
      <c r="SLO1323" s="885"/>
      <c r="SLP1323" s="885"/>
      <c r="SLQ1323" s="885"/>
      <c r="SLR1323" s="885"/>
      <c r="SLS1323" s="885"/>
      <c r="SLT1323" s="885"/>
      <c r="SLU1323" s="885"/>
      <c r="SLV1323" s="885"/>
      <c r="SLW1323" s="885"/>
      <c r="SLX1323" s="885"/>
      <c r="SLY1323" s="885"/>
      <c r="SLZ1323" s="885"/>
      <c r="SMA1323" s="885"/>
      <c r="SMB1323" s="885"/>
      <c r="SMC1323" s="885"/>
      <c r="SMD1323" s="885"/>
      <c r="SME1323" s="885"/>
      <c r="SMF1323" s="885"/>
      <c r="SMG1323" s="885"/>
      <c r="SMH1323" s="885"/>
      <c r="SMI1323" s="885"/>
      <c r="SMJ1323" s="885"/>
      <c r="SMK1323" s="885"/>
      <c r="SML1323" s="885"/>
      <c r="SMM1323" s="885"/>
      <c r="SMN1323" s="885"/>
      <c r="SMO1323" s="885"/>
      <c r="SMP1323" s="885"/>
      <c r="SMQ1323" s="885"/>
      <c r="SMR1323" s="885"/>
      <c r="SMS1323" s="885"/>
      <c r="SMT1323" s="885"/>
      <c r="SMU1323" s="885"/>
      <c r="SMV1323" s="885"/>
      <c r="SMW1323" s="885"/>
      <c r="SMX1323" s="885"/>
      <c r="SMY1323" s="885"/>
      <c r="SMZ1323" s="885"/>
      <c r="SNA1323" s="885"/>
      <c r="SNB1323" s="885"/>
      <c r="SNC1323" s="885"/>
      <c r="SND1323" s="885"/>
      <c r="SNE1323" s="885"/>
      <c r="SNF1323" s="885"/>
      <c r="SNG1323" s="885"/>
      <c r="SNH1323" s="885"/>
      <c r="SNI1323" s="885"/>
      <c r="SNJ1323" s="885"/>
      <c r="SNK1323" s="885"/>
      <c r="SNL1323" s="885"/>
      <c r="SNM1323" s="885"/>
      <c r="SNN1323" s="885"/>
      <c r="SNO1323" s="885"/>
      <c r="SNP1323" s="885"/>
      <c r="SNQ1323" s="885"/>
      <c r="SNR1323" s="885"/>
      <c r="SNS1323" s="885"/>
      <c r="SNT1323" s="885"/>
      <c r="SNU1323" s="885"/>
      <c r="SNV1323" s="885"/>
      <c r="SNW1323" s="885"/>
      <c r="SNX1323" s="885"/>
      <c r="SNY1323" s="885"/>
      <c r="SNZ1323" s="885"/>
      <c r="SOA1323" s="885"/>
      <c r="SOB1323" s="885"/>
      <c r="SOC1323" s="885"/>
      <c r="SOD1323" s="885"/>
      <c r="SOE1323" s="885"/>
      <c r="SOF1323" s="885"/>
      <c r="SOG1323" s="885"/>
      <c r="SOH1323" s="885"/>
      <c r="SOI1323" s="885"/>
      <c r="SOJ1323" s="885"/>
      <c r="SOK1323" s="885"/>
      <c r="SOL1323" s="885"/>
      <c r="SOM1323" s="885"/>
      <c r="SON1323" s="885"/>
      <c r="SOO1323" s="885"/>
      <c r="SOP1323" s="885"/>
      <c r="SOQ1323" s="885"/>
      <c r="SOR1323" s="885"/>
      <c r="SOS1323" s="885"/>
      <c r="SOT1323" s="885"/>
      <c r="SOU1323" s="885"/>
      <c r="SOV1323" s="885"/>
      <c r="SOW1323" s="885"/>
      <c r="SOX1323" s="885"/>
      <c r="SOY1323" s="885"/>
      <c r="SOZ1323" s="885"/>
      <c r="SPA1323" s="885"/>
      <c r="SPB1323" s="885"/>
      <c r="SPC1323" s="885"/>
      <c r="SPD1323" s="885"/>
      <c r="SPE1323" s="885"/>
      <c r="SPF1323" s="885"/>
      <c r="SPG1323" s="885"/>
      <c r="SPH1323" s="885"/>
      <c r="SPI1323" s="885"/>
      <c r="SPJ1323" s="885"/>
      <c r="SPK1323" s="885"/>
      <c r="SPL1323" s="885"/>
      <c r="SPM1323" s="885"/>
      <c r="SPN1323" s="885"/>
      <c r="SPO1323" s="885"/>
      <c r="SPP1323" s="885"/>
      <c r="SPQ1323" s="885"/>
      <c r="SPR1323" s="885"/>
      <c r="SPS1323" s="885"/>
      <c r="SPT1323" s="885"/>
      <c r="SPU1323" s="885"/>
      <c r="SPV1323" s="885"/>
      <c r="SPW1323" s="885"/>
      <c r="SPX1323" s="885"/>
      <c r="SPY1323" s="885"/>
      <c r="SPZ1323" s="885"/>
      <c r="SQA1323" s="885"/>
      <c r="SQB1323" s="885"/>
      <c r="SQC1323" s="885"/>
      <c r="SQD1323" s="885"/>
      <c r="SQE1323" s="885"/>
      <c r="SQF1323" s="885"/>
      <c r="SQG1323" s="885"/>
      <c r="SQH1323" s="885"/>
      <c r="SQI1323" s="885"/>
      <c r="SQJ1323" s="885"/>
      <c r="SQK1323" s="885"/>
      <c r="SQL1323" s="885"/>
      <c r="SQM1323" s="885"/>
      <c r="SQN1323" s="885"/>
      <c r="SQO1323" s="885"/>
      <c r="SQP1323" s="885"/>
      <c r="SQQ1323" s="885"/>
      <c r="SQR1323" s="885"/>
      <c r="SQS1323" s="885"/>
      <c r="SQT1323" s="885"/>
      <c r="SQU1323" s="885"/>
      <c r="SQV1323" s="885"/>
      <c r="SQW1323" s="885"/>
      <c r="SQX1323" s="885"/>
      <c r="SQY1323" s="885"/>
      <c r="SQZ1323" s="885"/>
      <c r="SRA1323" s="885"/>
      <c r="SRB1323" s="885"/>
      <c r="SRC1323" s="885"/>
      <c r="SRD1323" s="885"/>
      <c r="SRE1323" s="885"/>
      <c r="SRF1323" s="885"/>
      <c r="SRG1323" s="885"/>
      <c r="SRH1323" s="885"/>
      <c r="SRI1323" s="885"/>
      <c r="SRJ1323" s="885"/>
      <c r="SRK1323" s="885"/>
      <c r="SRL1323" s="885"/>
      <c r="SRM1323" s="885"/>
      <c r="SRN1323" s="885"/>
      <c r="SRO1323" s="885"/>
      <c r="SRP1323" s="885"/>
      <c r="SRQ1323" s="885"/>
      <c r="SRR1323" s="885"/>
      <c r="SRS1323" s="885"/>
      <c r="SRT1323" s="885"/>
      <c r="SRU1323" s="885"/>
      <c r="SRV1323" s="885"/>
      <c r="SRW1323" s="885"/>
      <c r="SRX1323" s="885"/>
      <c r="SRY1323" s="885"/>
      <c r="SRZ1323" s="885"/>
      <c r="SSA1323" s="885"/>
      <c r="SSB1323" s="885"/>
      <c r="SSC1323" s="885"/>
      <c r="SSD1323" s="885"/>
      <c r="SSE1323" s="885"/>
      <c r="SSF1323" s="885"/>
      <c r="SSG1323" s="885"/>
      <c r="SSH1323" s="885"/>
      <c r="SSI1323" s="885"/>
      <c r="SSJ1323" s="885"/>
      <c r="SSK1323" s="885"/>
      <c r="SSL1323" s="885"/>
      <c r="SSM1323" s="885"/>
      <c r="SSN1323" s="885"/>
      <c r="SSO1323" s="885"/>
      <c r="SSP1323" s="885"/>
      <c r="SSQ1323" s="885"/>
      <c r="SSR1323" s="885"/>
      <c r="SSS1323" s="885"/>
      <c r="SST1323" s="885"/>
      <c r="SSU1323" s="885"/>
      <c r="SSV1323" s="885"/>
      <c r="SSW1323" s="885"/>
      <c r="SSX1323" s="885"/>
      <c r="SSY1323" s="885"/>
      <c r="SSZ1323" s="885"/>
      <c r="STA1323" s="885"/>
      <c r="STB1323" s="885"/>
      <c r="STC1323" s="885"/>
      <c r="STD1323" s="885"/>
      <c r="STE1323" s="885"/>
      <c r="STF1323" s="885"/>
      <c r="STG1323" s="885"/>
      <c r="STH1323" s="885"/>
      <c r="STI1323" s="885"/>
      <c r="STJ1323" s="885"/>
      <c r="STK1323" s="885"/>
      <c r="STL1323" s="885"/>
      <c r="STM1323" s="885"/>
      <c r="STN1323" s="885"/>
      <c r="STO1323" s="885"/>
      <c r="STP1323" s="885"/>
      <c r="STQ1323" s="885"/>
      <c r="STR1323" s="885"/>
      <c r="STS1323" s="885"/>
      <c r="STT1323" s="885"/>
      <c r="STU1323" s="885"/>
      <c r="STV1323" s="885"/>
      <c r="STW1323" s="885"/>
      <c r="STX1323" s="885"/>
      <c r="STY1323" s="885"/>
      <c r="STZ1323" s="885"/>
      <c r="SUA1323" s="885"/>
      <c r="SUB1323" s="885"/>
      <c r="SUC1323" s="885"/>
      <c r="SUD1323" s="885"/>
      <c r="SUE1323" s="885"/>
      <c r="SUF1323" s="885"/>
      <c r="SUG1323" s="885"/>
      <c r="SUH1323" s="885"/>
      <c r="SUI1323" s="885"/>
      <c r="SUJ1323" s="885"/>
      <c r="SUK1323" s="885"/>
      <c r="SUL1323" s="885"/>
      <c r="SUM1323" s="885"/>
      <c r="SUN1323" s="885"/>
      <c r="SUO1323" s="885"/>
      <c r="SUP1323" s="885"/>
      <c r="SUQ1323" s="885"/>
      <c r="SUR1323" s="885"/>
      <c r="SUS1323" s="885"/>
      <c r="SUT1323" s="885"/>
      <c r="SUU1323" s="885"/>
      <c r="SUV1323" s="885"/>
      <c r="SUW1323" s="885"/>
      <c r="SUX1323" s="885"/>
      <c r="SUY1323" s="885"/>
      <c r="SUZ1323" s="885"/>
      <c r="SVA1323" s="885"/>
      <c r="SVB1323" s="885"/>
      <c r="SVC1323" s="885"/>
      <c r="SVD1323" s="885"/>
      <c r="SVE1323" s="885"/>
      <c r="SVF1323" s="885"/>
      <c r="SVG1323" s="885"/>
      <c r="SVH1323" s="885"/>
      <c r="SVI1323" s="885"/>
      <c r="SVJ1323" s="885"/>
      <c r="SVK1323" s="885"/>
      <c r="SVL1323" s="885"/>
      <c r="SVM1323" s="885"/>
      <c r="SVN1323" s="885"/>
      <c r="SVO1323" s="885"/>
      <c r="SVP1323" s="885"/>
      <c r="SVQ1323" s="885"/>
      <c r="SVR1323" s="885"/>
      <c r="SVS1323" s="885"/>
      <c r="SVT1323" s="885"/>
      <c r="SVU1323" s="885"/>
      <c r="SVV1323" s="885"/>
      <c r="SVW1323" s="885"/>
      <c r="SVX1323" s="885"/>
      <c r="SVY1323" s="885"/>
      <c r="SVZ1323" s="885"/>
      <c r="SWA1323" s="885"/>
      <c r="SWB1323" s="885"/>
      <c r="SWC1323" s="885"/>
      <c r="SWD1323" s="885"/>
      <c r="SWE1323" s="885"/>
      <c r="SWF1323" s="885"/>
      <c r="SWG1323" s="885"/>
      <c r="SWH1323" s="885"/>
      <c r="SWI1323" s="885"/>
      <c r="SWJ1323" s="885"/>
      <c r="SWK1323" s="885"/>
      <c r="SWL1323" s="885"/>
      <c r="SWM1323" s="885"/>
      <c r="SWN1323" s="885"/>
      <c r="SWO1323" s="885"/>
      <c r="SWP1323" s="885"/>
      <c r="SWQ1323" s="885"/>
      <c r="SWR1323" s="885"/>
      <c r="SWS1323" s="885"/>
      <c r="SWT1323" s="885"/>
      <c r="SWU1323" s="885"/>
      <c r="SWV1323" s="885"/>
      <c r="SWW1323" s="885"/>
      <c r="SWX1323" s="885"/>
      <c r="SWY1323" s="885"/>
      <c r="SWZ1323" s="885"/>
      <c r="SXA1323" s="885"/>
      <c r="SXB1323" s="885"/>
      <c r="SXC1323" s="885"/>
      <c r="SXD1323" s="885"/>
      <c r="SXE1323" s="885"/>
      <c r="SXF1323" s="885"/>
      <c r="SXG1323" s="885"/>
      <c r="SXH1323" s="885"/>
      <c r="SXI1323" s="885"/>
      <c r="SXJ1323" s="885"/>
      <c r="SXK1323" s="885"/>
      <c r="SXL1323" s="885"/>
      <c r="SXM1323" s="885"/>
      <c r="SXN1323" s="885"/>
      <c r="SXO1323" s="885"/>
      <c r="SXP1323" s="885"/>
      <c r="SXQ1323" s="885"/>
      <c r="SXR1323" s="885"/>
      <c r="SXS1323" s="885"/>
      <c r="SXT1323" s="885"/>
      <c r="SXU1323" s="885"/>
      <c r="SXV1323" s="885"/>
      <c r="SXW1323" s="885"/>
      <c r="SXX1323" s="885"/>
      <c r="SXY1323" s="885"/>
      <c r="SXZ1323" s="885"/>
      <c r="SYA1323" s="885"/>
      <c r="SYB1323" s="885"/>
      <c r="SYC1323" s="885"/>
      <c r="SYD1323" s="885"/>
      <c r="SYE1323" s="885"/>
      <c r="SYF1323" s="885"/>
      <c r="SYG1323" s="885"/>
      <c r="SYH1323" s="885"/>
      <c r="SYI1323" s="885"/>
      <c r="SYJ1323" s="885"/>
      <c r="SYK1323" s="885"/>
      <c r="SYL1323" s="885"/>
      <c r="SYM1323" s="885"/>
      <c r="SYN1323" s="885"/>
      <c r="SYO1323" s="885"/>
      <c r="SYP1323" s="885"/>
      <c r="SYQ1323" s="885"/>
      <c r="SYR1323" s="885"/>
      <c r="SYS1323" s="885"/>
      <c r="SYT1323" s="885"/>
      <c r="SYU1323" s="885"/>
      <c r="SYV1323" s="885"/>
      <c r="SYW1323" s="885"/>
      <c r="SYX1323" s="885"/>
      <c r="SYY1323" s="885"/>
      <c r="SYZ1323" s="885"/>
      <c r="SZA1323" s="885"/>
      <c r="SZB1323" s="885"/>
      <c r="SZC1323" s="885"/>
      <c r="SZD1323" s="885"/>
      <c r="SZE1323" s="885"/>
      <c r="SZF1323" s="885"/>
      <c r="SZG1323" s="885"/>
      <c r="SZH1323" s="885"/>
      <c r="SZI1323" s="885"/>
      <c r="SZJ1323" s="885"/>
      <c r="SZK1323" s="885"/>
      <c r="SZL1323" s="885"/>
      <c r="SZM1323" s="885"/>
      <c r="SZN1323" s="885"/>
      <c r="SZO1323" s="885"/>
      <c r="SZP1323" s="885"/>
      <c r="SZQ1323" s="885"/>
      <c r="SZR1323" s="885"/>
      <c r="SZS1323" s="885"/>
      <c r="SZT1323" s="885"/>
      <c r="SZU1323" s="885"/>
      <c r="SZV1323" s="885"/>
      <c r="SZW1323" s="885"/>
      <c r="SZX1323" s="885"/>
      <c r="SZY1323" s="885"/>
      <c r="SZZ1323" s="885"/>
      <c r="TAA1323" s="885"/>
      <c r="TAB1323" s="885"/>
      <c r="TAC1323" s="885"/>
      <c r="TAD1323" s="885"/>
      <c r="TAE1323" s="885"/>
      <c r="TAF1323" s="885"/>
      <c r="TAG1323" s="885"/>
      <c r="TAH1323" s="885"/>
      <c r="TAI1323" s="885"/>
      <c r="TAJ1323" s="885"/>
      <c r="TAK1323" s="885"/>
      <c r="TAL1323" s="885"/>
      <c r="TAM1323" s="885"/>
      <c r="TAN1323" s="885"/>
      <c r="TAO1323" s="885"/>
      <c r="TAP1323" s="885"/>
      <c r="TAQ1323" s="885"/>
      <c r="TAR1323" s="885"/>
      <c r="TAS1323" s="885"/>
      <c r="TAT1323" s="885"/>
      <c r="TAU1323" s="885"/>
      <c r="TAV1323" s="885"/>
      <c r="TAW1323" s="885"/>
      <c r="TAX1323" s="885"/>
      <c r="TAY1323" s="885"/>
      <c r="TAZ1323" s="885"/>
      <c r="TBA1323" s="885"/>
      <c r="TBB1323" s="885"/>
      <c r="TBC1323" s="885"/>
      <c r="TBD1323" s="885"/>
      <c r="TBE1323" s="885"/>
      <c r="TBF1323" s="885"/>
      <c r="TBG1323" s="885"/>
      <c r="TBH1323" s="885"/>
      <c r="TBI1323" s="885"/>
      <c r="TBJ1323" s="885"/>
      <c r="TBK1323" s="885"/>
      <c r="TBL1323" s="885"/>
      <c r="TBM1323" s="885"/>
      <c r="TBN1323" s="885"/>
      <c r="TBO1323" s="885"/>
      <c r="TBP1323" s="885"/>
      <c r="TBQ1323" s="885"/>
      <c r="TBR1323" s="885"/>
      <c r="TBS1323" s="885"/>
      <c r="TBT1323" s="885"/>
      <c r="TBU1323" s="885"/>
      <c r="TBV1323" s="885"/>
      <c r="TBW1323" s="885"/>
      <c r="TBX1323" s="885"/>
      <c r="TBY1323" s="885"/>
      <c r="TBZ1323" s="885"/>
      <c r="TCA1323" s="885"/>
      <c r="TCB1323" s="885"/>
      <c r="TCC1323" s="885"/>
      <c r="TCD1323" s="885"/>
      <c r="TCE1323" s="885"/>
      <c r="TCF1323" s="885"/>
      <c r="TCG1323" s="885"/>
      <c r="TCH1323" s="885"/>
      <c r="TCI1323" s="885"/>
      <c r="TCJ1323" s="885"/>
      <c r="TCK1323" s="885"/>
      <c r="TCL1323" s="885"/>
      <c r="TCM1323" s="885"/>
      <c r="TCN1323" s="885"/>
      <c r="TCO1323" s="885"/>
      <c r="TCP1323" s="885"/>
      <c r="TCQ1323" s="885"/>
      <c r="TCR1323" s="885"/>
      <c r="TCS1323" s="885"/>
      <c r="TCT1323" s="885"/>
      <c r="TCU1323" s="885"/>
      <c r="TCV1323" s="885"/>
      <c r="TCW1323" s="885"/>
      <c r="TCX1323" s="885"/>
      <c r="TCY1323" s="885"/>
      <c r="TCZ1323" s="885"/>
      <c r="TDA1323" s="885"/>
      <c r="TDB1323" s="885"/>
      <c r="TDC1323" s="885"/>
      <c r="TDD1323" s="885"/>
      <c r="TDE1323" s="885"/>
      <c r="TDF1323" s="885"/>
      <c r="TDG1323" s="885"/>
      <c r="TDH1323" s="885"/>
      <c r="TDI1323" s="885"/>
      <c r="TDJ1323" s="885"/>
      <c r="TDK1323" s="885"/>
      <c r="TDL1323" s="885"/>
      <c r="TDM1323" s="885"/>
      <c r="TDN1323" s="885"/>
      <c r="TDO1323" s="885"/>
      <c r="TDP1323" s="885"/>
      <c r="TDQ1323" s="885"/>
      <c r="TDR1323" s="885"/>
      <c r="TDS1323" s="885"/>
      <c r="TDT1323" s="885"/>
      <c r="TDU1323" s="885"/>
      <c r="TDV1323" s="885"/>
      <c r="TDW1323" s="885"/>
      <c r="TDX1323" s="885"/>
      <c r="TDY1323" s="885"/>
      <c r="TDZ1323" s="885"/>
      <c r="TEA1323" s="885"/>
      <c r="TEB1323" s="885"/>
      <c r="TEC1323" s="885"/>
      <c r="TED1323" s="885"/>
      <c r="TEE1323" s="885"/>
      <c r="TEF1323" s="885"/>
      <c r="TEG1323" s="885"/>
      <c r="TEH1323" s="885"/>
      <c r="TEI1323" s="885"/>
      <c r="TEJ1323" s="885"/>
      <c r="TEK1323" s="885"/>
      <c r="TEL1323" s="885"/>
      <c r="TEM1323" s="885"/>
      <c r="TEN1323" s="885"/>
      <c r="TEO1323" s="885"/>
      <c r="TEP1323" s="885"/>
      <c r="TEQ1323" s="885"/>
      <c r="TER1323" s="885"/>
      <c r="TES1323" s="885"/>
      <c r="TET1323" s="885"/>
      <c r="TEU1323" s="885"/>
      <c r="TEV1323" s="885"/>
      <c r="TEW1323" s="885"/>
      <c r="TEX1323" s="885"/>
      <c r="TEY1323" s="885"/>
      <c r="TEZ1323" s="885"/>
      <c r="TFA1323" s="885"/>
      <c r="TFB1323" s="885"/>
      <c r="TFC1323" s="885"/>
      <c r="TFD1323" s="885"/>
      <c r="TFE1323" s="885"/>
      <c r="TFF1323" s="885"/>
      <c r="TFG1323" s="885"/>
      <c r="TFH1323" s="885"/>
      <c r="TFI1323" s="885"/>
      <c r="TFJ1323" s="885"/>
      <c r="TFK1323" s="885"/>
      <c r="TFL1323" s="885"/>
      <c r="TFM1323" s="885"/>
      <c r="TFN1323" s="885"/>
      <c r="TFO1323" s="885"/>
      <c r="TFP1323" s="885"/>
      <c r="TFQ1323" s="885"/>
      <c r="TFR1323" s="885"/>
      <c r="TFS1323" s="885"/>
      <c r="TFT1323" s="885"/>
      <c r="TFU1323" s="885"/>
      <c r="TFV1323" s="885"/>
      <c r="TFW1323" s="885"/>
      <c r="TFX1323" s="885"/>
      <c r="TFY1323" s="885"/>
      <c r="TFZ1323" s="885"/>
      <c r="TGA1323" s="885"/>
      <c r="TGB1323" s="885"/>
      <c r="TGC1323" s="885"/>
      <c r="TGD1323" s="885"/>
      <c r="TGE1323" s="885"/>
      <c r="TGF1323" s="885"/>
      <c r="TGG1323" s="885"/>
      <c r="TGH1323" s="885"/>
      <c r="TGI1323" s="885"/>
      <c r="TGJ1323" s="885"/>
      <c r="TGK1323" s="885"/>
      <c r="TGL1323" s="885"/>
      <c r="TGM1323" s="885"/>
      <c r="TGN1323" s="885"/>
      <c r="TGO1323" s="885"/>
      <c r="TGP1323" s="885"/>
      <c r="TGQ1323" s="885"/>
      <c r="TGR1323" s="885"/>
      <c r="TGS1323" s="885"/>
      <c r="TGT1323" s="885"/>
      <c r="TGU1323" s="885"/>
      <c r="TGV1323" s="885"/>
      <c r="TGW1323" s="885"/>
      <c r="TGX1323" s="885"/>
      <c r="TGY1323" s="885"/>
      <c r="TGZ1323" s="885"/>
      <c r="THA1323" s="885"/>
      <c r="THB1323" s="885"/>
      <c r="THC1323" s="885"/>
      <c r="THD1323" s="885"/>
      <c r="THE1323" s="885"/>
      <c r="THF1323" s="885"/>
      <c r="THG1323" s="885"/>
      <c r="THH1323" s="885"/>
      <c r="THI1323" s="885"/>
      <c r="THJ1323" s="885"/>
      <c r="THK1323" s="885"/>
      <c r="THL1323" s="885"/>
      <c r="THM1323" s="885"/>
      <c r="THN1323" s="885"/>
      <c r="THO1323" s="885"/>
      <c r="THP1323" s="885"/>
      <c r="THQ1323" s="885"/>
      <c r="THR1323" s="885"/>
      <c r="THS1323" s="885"/>
      <c r="THT1323" s="885"/>
      <c r="THU1323" s="885"/>
      <c r="THV1323" s="885"/>
      <c r="THW1323" s="885"/>
      <c r="THX1323" s="885"/>
      <c r="THY1323" s="885"/>
      <c r="THZ1323" s="885"/>
      <c r="TIA1323" s="885"/>
      <c r="TIB1323" s="885"/>
      <c r="TIC1323" s="885"/>
      <c r="TID1323" s="885"/>
      <c r="TIE1323" s="885"/>
      <c r="TIF1323" s="885"/>
      <c r="TIG1323" s="885"/>
      <c r="TIH1323" s="885"/>
      <c r="TII1323" s="885"/>
      <c r="TIJ1323" s="885"/>
      <c r="TIK1323" s="885"/>
      <c r="TIL1323" s="885"/>
      <c r="TIM1323" s="885"/>
      <c r="TIN1323" s="885"/>
      <c r="TIO1323" s="885"/>
      <c r="TIP1323" s="885"/>
      <c r="TIQ1323" s="885"/>
      <c r="TIR1323" s="885"/>
      <c r="TIS1323" s="885"/>
      <c r="TIT1323" s="885"/>
      <c r="TIU1323" s="885"/>
      <c r="TIV1323" s="885"/>
      <c r="TIW1323" s="885"/>
      <c r="TIX1323" s="885"/>
      <c r="TIY1323" s="885"/>
      <c r="TIZ1323" s="885"/>
      <c r="TJA1323" s="885"/>
      <c r="TJB1323" s="885"/>
      <c r="TJC1323" s="885"/>
      <c r="TJD1323" s="885"/>
      <c r="TJE1323" s="885"/>
      <c r="TJF1323" s="885"/>
      <c r="TJG1323" s="885"/>
      <c r="TJH1323" s="885"/>
      <c r="TJI1323" s="885"/>
      <c r="TJJ1323" s="885"/>
      <c r="TJK1323" s="885"/>
      <c r="TJL1323" s="885"/>
      <c r="TJM1323" s="885"/>
      <c r="TJN1323" s="885"/>
      <c r="TJO1323" s="885"/>
      <c r="TJP1323" s="885"/>
      <c r="TJQ1323" s="885"/>
      <c r="TJR1323" s="885"/>
      <c r="TJS1323" s="885"/>
      <c r="TJT1323" s="885"/>
      <c r="TJU1323" s="885"/>
      <c r="TJV1323" s="885"/>
      <c r="TJW1323" s="885"/>
      <c r="TJX1323" s="885"/>
      <c r="TJY1323" s="885"/>
      <c r="TJZ1323" s="885"/>
      <c r="TKA1323" s="885"/>
      <c r="TKB1323" s="885"/>
      <c r="TKC1323" s="885"/>
      <c r="TKD1323" s="885"/>
      <c r="TKE1323" s="885"/>
      <c r="TKF1323" s="885"/>
      <c r="TKG1323" s="885"/>
      <c r="TKH1323" s="885"/>
      <c r="TKI1323" s="885"/>
      <c r="TKJ1323" s="885"/>
      <c r="TKK1323" s="885"/>
      <c r="TKL1323" s="885"/>
      <c r="TKM1323" s="885"/>
      <c r="TKN1323" s="885"/>
      <c r="TKO1323" s="885"/>
      <c r="TKP1323" s="885"/>
      <c r="TKQ1323" s="885"/>
      <c r="TKR1323" s="885"/>
      <c r="TKS1323" s="885"/>
      <c r="TKT1323" s="885"/>
      <c r="TKU1323" s="885"/>
      <c r="TKV1323" s="885"/>
      <c r="TKW1323" s="885"/>
      <c r="TKX1323" s="885"/>
      <c r="TKY1323" s="885"/>
      <c r="TKZ1323" s="885"/>
      <c r="TLA1323" s="885"/>
      <c r="TLB1323" s="885"/>
      <c r="TLC1323" s="885"/>
      <c r="TLD1323" s="885"/>
      <c r="TLE1323" s="885"/>
      <c r="TLF1323" s="885"/>
      <c r="TLG1323" s="885"/>
      <c r="TLH1323" s="885"/>
      <c r="TLI1323" s="885"/>
      <c r="TLJ1323" s="885"/>
      <c r="TLK1323" s="885"/>
      <c r="TLL1323" s="885"/>
      <c r="TLM1323" s="885"/>
      <c r="TLN1323" s="885"/>
      <c r="TLO1323" s="885"/>
      <c r="TLP1323" s="885"/>
      <c r="TLQ1323" s="885"/>
      <c r="TLR1323" s="885"/>
      <c r="TLS1323" s="885"/>
      <c r="TLT1323" s="885"/>
      <c r="TLU1323" s="885"/>
      <c r="TLV1323" s="885"/>
      <c r="TLW1323" s="885"/>
      <c r="TLX1323" s="885"/>
      <c r="TLY1323" s="885"/>
      <c r="TLZ1323" s="885"/>
      <c r="TMA1323" s="885"/>
      <c r="TMB1323" s="885"/>
      <c r="TMC1323" s="885"/>
      <c r="TMD1323" s="885"/>
      <c r="TME1323" s="885"/>
      <c r="TMF1323" s="885"/>
      <c r="TMG1323" s="885"/>
      <c r="TMH1323" s="885"/>
      <c r="TMI1323" s="885"/>
      <c r="TMJ1323" s="885"/>
      <c r="TMK1323" s="885"/>
      <c r="TML1323" s="885"/>
      <c r="TMM1323" s="885"/>
      <c r="TMN1323" s="885"/>
      <c r="TMO1323" s="885"/>
      <c r="TMP1323" s="885"/>
      <c r="TMQ1323" s="885"/>
      <c r="TMR1323" s="885"/>
      <c r="TMS1323" s="885"/>
      <c r="TMT1323" s="885"/>
      <c r="TMU1323" s="885"/>
      <c r="TMV1323" s="885"/>
      <c r="TMW1323" s="885"/>
      <c r="TMX1323" s="885"/>
      <c r="TMY1323" s="885"/>
      <c r="TMZ1323" s="885"/>
      <c r="TNA1323" s="885"/>
      <c r="TNB1323" s="885"/>
      <c r="TNC1323" s="885"/>
      <c r="TND1323" s="885"/>
      <c r="TNE1323" s="885"/>
      <c r="TNF1323" s="885"/>
      <c r="TNG1323" s="885"/>
      <c r="TNH1323" s="885"/>
      <c r="TNI1323" s="885"/>
      <c r="TNJ1323" s="885"/>
      <c r="TNK1323" s="885"/>
      <c r="TNL1323" s="885"/>
      <c r="TNM1323" s="885"/>
      <c r="TNN1323" s="885"/>
      <c r="TNO1323" s="885"/>
      <c r="TNP1323" s="885"/>
      <c r="TNQ1323" s="885"/>
      <c r="TNR1323" s="885"/>
      <c r="TNS1323" s="885"/>
      <c r="TNT1323" s="885"/>
      <c r="TNU1323" s="885"/>
      <c r="TNV1323" s="885"/>
      <c r="TNW1323" s="885"/>
      <c r="TNX1323" s="885"/>
      <c r="TNY1323" s="885"/>
      <c r="TNZ1323" s="885"/>
      <c r="TOA1323" s="885"/>
      <c r="TOB1323" s="885"/>
      <c r="TOC1323" s="885"/>
      <c r="TOD1323" s="885"/>
      <c r="TOE1323" s="885"/>
      <c r="TOF1323" s="885"/>
      <c r="TOG1323" s="885"/>
      <c r="TOH1323" s="885"/>
      <c r="TOI1323" s="885"/>
      <c r="TOJ1323" s="885"/>
      <c r="TOK1323" s="885"/>
      <c r="TOL1323" s="885"/>
      <c r="TOM1323" s="885"/>
      <c r="TON1323" s="885"/>
      <c r="TOO1323" s="885"/>
      <c r="TOP1323" s="885"/>
      <c r="TOQ1323" s="885"/>
      <c r="TOR1323" s="885"/>
      <c r="TOS1323" s="885"/>
      <c r="TOT1323" s="885"/>
      <c r="TOU1323" s="885"/>
      <c r="TOV1323" s="885"/>
      <c r="TOW1323" s="885"/>
      <c r="TOX1323" s="885"/>
      <c r="TOY1323" s="885"/>
      <c r="TOZ1323" s="885"/>
      <c r="TPA1323" s="885"/>
      <c r="TPB1323" s="885"/>
      <c r="TPC1323" s="885"/>
      <c r="TPD1323" s="885"/>
      <c r="TPE1323" s="885"/>
      <c r="TPF1323" s="885"/>
      <c r="TPG1323" s="885"/>
      <c r="TPH1323" s="885"/>
      <c r="TPI1323" s="885"/>
      <c r="TPJ1323" s="885"/>
      <c r="TPK1323" s="885"/>
      <c r="TPL1323" s="885"/>
      <c r="TPM1323" s="885"/>
      <c r="TPN1323" s="885"/>
      <c r="TPO1323" s="885"/>
      <c r="TPP1323" s="885"/>
      <c r="TPQ1323" s="885"/>
      <c r="TPR1323" s="885"/>
      <c r="TPS1323" s="885"/>
      <c r="TPT1323" s="885"/>
      <c r="TPU1323" s="885"/>
      <c r="TPV1323" s="885"/>
      <c r="TPW1323" s="885"/>
      <c r="TPX1323" s="885"/>
      <c r="TPY1323" s="885"/>
      <c r="TPZ1323" s="885"/>
      <c r="TQA1323" s="885"/>
      <c r="TQB1323" s="885"/>
      <c r="TQC1323" s="885"/>
      <c r="TQD1323" s="885"/>
      <c r="TQE1323" s="885"/>
      <c r="TQF1323" s="885"/>
      <c r="TQG1323" s="885"/>
      <c r="TQH1323" s="885"/>
      <c r="TQI1323" s="885"/>
      <c r="TQJ1323" s="885"/>
      <c r="TQK1323" s="885"/>
      <c r="TQL1323" s="885"/>
      <c r="TQM1323" s="885"/>
      <c r="TQN1323" s="885"/>
      <c r="TQO1323" s="885"/>
      <c r="TQP1323" s="885"/>
      <c r="TQQ1323" s="885"/>
      <c r="TQR1323" s="885"/>
      <c r="TQS1323" s="885"/>
      <c r="TQT1323" s="885"/>
      <c r="TQU1323" s="885"/>
      <c r="TQV1323" s="885"/>
      <c r="TQW1323" s="885"/>
      <c r="TQX1323" s="885"/>
      <c r="TQY1323" s="885"/>
      <c r="TQZ1323" s="885"/>
      <c r="TRA1323" s="885"/>
      <c r="TRB1323" s="885"/>
      <c r="TRC1323" s="885"/>
      <c r="TRD1323" s="885"/>
      <c r="TRE1323" s="885"/>
      <c r="TRF1323" s="885"/>
      <c r="TRG1323" s="885"/>
      <c r="TRH1323" s="885"/>
      <c r="TRI1323" s="885"/>
      <c r="TRJ1323" s="885"/>
      <c r="TRK1323" s="885"/>
      <c r="TRL1323" s="885"/>
      <c r="TRM1323" s="885"/>
      <c r="TRN1323" s="885"/>
      <c r="TRO1323" s="885"/>
      <c r="TRP1323" s="885"/>
      <c r="TRQ1323" s="885"/>
      <c r="TRR1323" s="885"/>
      <c r="TRS1323" s="885"/>
      <c r="TRT1323" s="885"/>
      <c r="TRU1323" s="885"/>
      <c r="TRV1323" s="885"/>
      <c r="TRW1323" s="885"/>
      <c r="TRX1323" s="885"/>
      <c r="TRY1323" s="885"/>
      <c r="TRZ1323" s="885"/>
      <c r="TSA1323" s="885"/>
      <c r="TSB1323" s="885"/>
      <c r="TSC1323" s="885"/>
      <c r="TSD1323" s="885"/>
      <c r="TSE1323" s="885"/>
      <c r="TSF1323" s="885"/>
      <c r="TSG1323" s="885"/>
      <c r="TSH1323" s="885"/>
      <c r="TSI1323" s="885"/>
      <c r="TSJ1323" s="885"/>
      <c r="TSK1323" s="885"/>
      <c r="TSL1323" s="885"/>
      <c r="TSM1323" s="885"/>
      <c r="TSN1323" s="885"/>
      <c r="TSO1323" s="885"/>
      <c r="TSP1323" s="885"/>
      <c r="TSQ1323" s="885"/>
      <c r="TSR1323" s="885"/>
      <c r="TSS1323" s="885"/>
      <c r="TST1323" s="885"/>
      <c r="TSU1323" s="885"/>
      <c r="TSV1323" s="885"/>
      <c r="TSW1323" s="885"/>
      <c r="TSX1323" s="885"/>
      <c r="TSY1323" s="885"/>
      <c r="TSZ1323" s="885"/>
      <c r="TTA1323" s="885"/>
      <c r="TTB1323" s="885"/>
      <c r="TTC1323" s="885"/>
      <c r="TTD1323" s="885"/>
      <c r="TTE1323" s="885"/>
      <c r="TTF1323" s="885"/>
      <c r="TTG1323" s="885"/>
      <c r="TTH1323" s="885"/>
      <c r="TTI1323" s="885"/>
      <c r="TTJ1323" s="885"/>
      <c r="TTK1323" s="885"/>
      <c r="TTL1323" s="885"/>
      <c r="TTM1323" s="885"/>
      <c r="TTN1323" s="885"/>
      <c r="TTO1323" s="885"/>
      <c r="TTP1323" s="885"/>
      <c r="TTQ1323" s="885"/>
      <c r="TTR1323" s="885"/>
      <c r="TTS1323" s="885"/>
      <c r="TTT1323" s="885"/>
      <c r="TTU1323" s="885"/>
      <c r="TTV1323" s="885"/>
      <c r="TTW1323" s="885"/>
      <c r="TTX1323" s="885"/>
      <c r="TTY1323" s="885"/>
      <c r="TTZ1323" s="885"/>
      <c r="TUA1323" s="885"/>
      <c r="TUB1323" s="885"/>
      <c r="TUC1323" s="885"/>
      <c r="TUD1323" s="885"/>
      <c r="TUE1323" s="885"/>
      <c r="TUF1323" s="885"/>
      <c r="TUG1323" s="885"/>
      <c r="TUH1323" s="885"/>
      <c r="TUI1323" s="885"/>
      <c r="TUJ1323" s="885"/>
      <c r="TUK1323" s="885"/>
      <c r="TUL1323" s="885"/>
      <c r="TUM1323" s="885"/>
      <c r="TUN1323" s="885"/>
      <c r="TUO1323" s="885"/>
      <c r="TUP1323" s="885"/>
      <c r="TUQ1323" s="885"/>
      <c r="TUR1323" s="885"/>
      <c r="TUS1323" s="885"/>
      <c r="TUT1323" s="885"/>
      <c r="TUU1323" s="885"/>
      <c r="TUV1323" s="885"/>
      <c r="TUW1323" s="885"/>
      <c r="TUX1323" s="885"/>
      <c r="TUY1323" s="885"/>
      <c r="TUZ1323" s="885"/>
      <c r="TVA1323" s="885"/>
      <c r="TVB1323" s="885"/>
      <c r="TVC1323" s="885"/>
      <c r="TVD1323" s="885"/>
      <c r="TVE1323" s="885"/>
      <c r="TVF1323" s="885"/>
      <c r="TVG1323" s="885"/>
      <c r="TVH1323" s="885"/>
      <c r="TVI1323" s="885"/>
      <c r="TVJ1323" s="885"/>
      <c r="TVK1323" s="885"/>
      <c r="TVL1323" s="885"/>
      <c r="TVM1323" s="885"/>
      <c r="TVN1323" s="885"/>
      <c r="TVO1323" s="885"/>
      <c r="TVP1323" s="885"/>
      <c r="TVQ1323" s="885"/>
      <c r="TVR1323" s="885"/>
      <c r="TVS1323" s="885"/>
      <c r="TVT1323" s="885"/>
      <c r="TVU1323" s="885"/>
      <c r="TVV1323" s="885"/>
      <c r="TVW1323" s="885"/>
      <c r="TVX1323" s="885"/>
      <c r="TVY1323" s="885"/>
      <c r="TVZ1323" s="885"/>
      <c r="TWA1323" s="885"/>
      <c r="TWB1323" s="885"/>
      <c r="TWC1323" s="885"/>
      <c r="TWD1323" s="885"/>
      <c r="TWE1323" s="885"/>
      <c r="TWF1323" s="885"/>
      <c r="TWG1323" s="885"/>
      <c r="TWH1323" s="885"/>
      <c r="TWI1323" s="885"/>
      <c r="TWJ1323" s="885"/>
      <c r="TWK1323" s="885"/>
      <c r="TWL1323" s="885"/>
      <c r="TWM1323" s="885"/>
      <c r="TWN1323" s="885"/>
      <c r="TWO1323" s="885"/>
      <c r="TWP1323" s="885"/>
      <c r="TWQ1323" s="885"/>
      <c r="TWR1323" s="885"/>
      <c r="TWS1323" s="885"/>
      <c r="TWT1323" s="885"/>
      <c r="TWU1323" s="885"/>
      <c r="TWV1323" s="885"/>
      <c r="TWW1323" s="885"/>
      <c r="TWX1323" s="885"/>
      <c r="TWY1323" s="885"/>
      <c r="TWZ1323" s="885"/>
      <c r="TXA1323" s="885"/>
      <c r="TXB1323" s="885"/>
      <c r="TXC1323" s="885"/>
      <c r="TXD1323" s="885"/>
      <c r="TXE1323" s="885"/>
      <c r="TXF1323" s="885"/>
      <c r="TXG1323" s="885"/>
      <c r="TXH1323" s="885"/>
      <c r="TXI1323" s="885"/>
      <c r="TXJ1323" s="885"/>
      <c r="TXK1323" s="885"/>
      <c r="TXL1323" s="885"/>
      <c r="TXM1323" s="885"/>
      <c r="TXN1323" s="885"/>
      <c r="TXO1323" s="885"/>
      <c r="TXP1323" s="885"/>
      <c r="TXQ1323" s="885"/>
      <c r="TXR1323" s="885"/>
      <c r="TXS1323" s="885"/>
      <c r="TXT1323" s="885"/>
      <c r="TXU1323" s="885"/>
      <c r="TXV1323" s="885"/>
      <c r="TXW1323" s="885"/>
      <c r="TXX1323" s="885"/>
      <c r="TXY1323" s="885"/>
      <c r="TXZ1323" s="885"/>
      <c r="TYA1323" s="885"/>
      <c r="TYB1323" s="885"/>
      <c r="TYC1323" s="885"/>
      <c r="TYD1323" s="885"/>
      <c r="TYE1323" s="885"/>
      <c r="TYF1323" s="885"/>
      <c r="TYG1323" s="885"/>
      <c r="TYH1323" s="885"/>
      <c r="TYI1323" s="885"/>
      <c r="TYJ1323" s="885"/>
      <c r="TYK1323" s="885"/>
      <c r="TYL1323" s="885"/>
      <c r="TYM1323" s="885"/>
      <c r="TYN1323" s="885"/>
      <c r="TYO1323" s="885"/>
      <c r="TYP1323" s="885"/>
      <c r="TYQ1323" s="885"/>
      <c r="TYR1323" s="885"/>
      <c r="TYS1323" s="885"/>
      <c r="TYT1323" s="885"/>
      <c r="TYU1323" s="885"/>
      <c r="TYV1323" s="885"/>
      <c r="TYW1323" s="885"/>
      <c r="TYX1323" s="885"/>
      <c r="TYY1323" s="885"/>
      <c r="TYZ1323" s="885"/>
      <c r="TZA1323" s="885"/>
      <c r="TZB1323" s="885"/>
      <c r="TZC1323" s="885"/>
      <c r="TZD1323" s="885"/>
      <c r="TZE1323" s="885"/>
      <c r="TZF1323" s="885"/>
      <c r="TZG1323" s="885"/>
      <c r="TZH1323" s="885"/>
      <c r="TZI1323" s="885"/>
      <c r="TZJ1323" s="885"/>
      <c r="TZK1323" s="885"/>
      <c r="TZL1323" s="885"/>
      <c r="TZM1323" s="885"/>
      <c r="TZN1323" s="885"/>
      <c r="TZO1323" s="885"/>
      <c r="TZP1323" s="885"/>
      <c r="TZQ1323" s="885"/>
      <c r="TZR1323" s="885"/>
      <c r="TZS1323" s="885"/>
      <c r="TZT1323" s="885"/>
      <c r="TZU1323" s="885"/>
      <c r="TZV1323" s="885"/>
      <c r="TZW1323" s="885"/>
      <c r="TZX1323" s="885"/>
      <c r="TZY1323" s="885"/>
      <c r="TZZ1323" s="885"/>
      <c r="UAA1323" s="885"/>
      <c r="UAB1323" s="885"/>
      <c r="UAC1323" s="885"/>
      <c r="UAD1323" s="885"/>
      <c r="UAE1323" s="885"/>
      <c r="UAF1323" s="885"/>
      <c r="UAG1323" s="885"/>
      <c r="UAH1323" s="885"/>
      <c r="UAI1323" s="885"/>
      <c r="UAJ1323" s="885"/>
      <c r="UAK1323" s="885"/>
      <c r="UAL1323" s="885"/>
      <c r="UAM1323" s="885"/>
      <c r="UAN1323" s="885"/>
      <c r="UAO1323" s="885"/>
      <c r="UAP1323" s="885"/>
      <c r="UAQ1323" s="885"/>
      <c r="UAR1323" s="885"/>
      <c r="UAS1323" s="885"/>
      <c r="UAT1323" s="885"/>
      <c r="UAU1323" s="885"/>
      <c r="UAV1323" s="885"/>
      <c r="UAW1323" s="885"/>
      <c r="UAX1323" s="885"/>
      <c r="UAY1323" s="885"/>
      <c r="UAZ1323" s="885"/>
      <c r="UBA1323" s="885"/>
      <c r="UBB1323" s="885"/>
      <c r="UBC1323" s="885"/>
      <c r="UBD1323" s="885"/>
      <c r="UBE1323" s="885"/>
      <c r="UBF1323" s="885"/>
      <c r="UBG1323" s="885"/>
      <c r="UBH1323" s="885"/>
      <c r="UBI1323" s="885"/>
      <c r="UBJ1323" s="885"/>
      <c r="UBK1323" s="885"/>
      <c r="UBL1323" s="885"/>
      <c r="UBM1323" s="885"/>
      <c r="UBN1323" s="885"/>
      <c r="UBO1323" s="885"/>
      <c r="UBP1323" s="885"/>
      <c r="UBQ1323" s="885"/>
      <c r="UBR1323" s="885"/>
      <c r="UBS1323" s="885"/>
      <c r="UBT1323" s="885"/>
      <c r="UBU1323" s="885"/>
      <c r="UBV1323" s="885"/>
      <c r="UBW1323" s="885"/>
      <c r="UBX1323" s="885"/>
      <c r="UBY1323" s="885"/>
      <c r="UBZ1323" s="885"/>
      <c r="UCA1323" s="885"/>
      <c r="UCB1323" s="885"/>
      <c r="UCC1323" s="885"/>
      <c r="UCD1323" s="885"/>
      <c r="UCE1323" s="885"/>
      <c r="UCF1323" s="885"/>
      <c r="UCG1323" s="885"/>
      <c r="UCH1323" s="885"/>
      <c r="UCI1323" s="885"/>
      <c r="UCJ1323" s="885"/>
      <c r="UCK1323" s="885"/>
      <c r="UCL1323" s="885"/>
      <c r="UCM1323" s="885"/>
      <c r="UCN1323" s="885"/>
      <c r="UCO1323" s="885"/>
      <c r="UCP1323" s="885"/>
      <c r="UCQ1323" s="885"/>
      <c r="UCR1323" s="885"/>
      <c r="UCS1323" s="885"/>
      <c r="UCT1323" s="885"/>
      <c r="UCU1323" s="885"/>
      <c r="UCV1323" s="885"/>
      <c r="UCW1323" s="885"/>
      <c r="UCX1323" s="885"/>
      <c r="UCY1323" s="885"/>
      <c r="UCZ1323" s="885"/>
      <c r="UDA1323" s="885"/>
      <c r="UDB1323" s="885"/>
      <c r="UDC1323" s="885"/>
      <c r="UDD1323" s="885"/>
      <c r="UDE1323" s="885"/>
      <c r="UDF1323" s="885"/>
      <c r="UDG1323" s="885"/>
      <c r="UDH1323" s="885"/>
      <c r="UDI1323" s="885"/>
      <c r="UDJ1323" s="885"/>
      <c r="UDK1323" s="885"/>
      <c r="UDL1323" s="885"/>
      <c r="UDM1323" s="885"/>
      <c r="UDN1323" s="885"/>
      <c r="UDO1323" s="885"/>
      <c r="UDP1323" s="885"/>
      <c r="UDQ1323" s="885"/>
      <c r="UDR1323" s="885"/>
      <c r="UDS1323" s="885"/>
      <c r="UDT1323" s="885"/>
      <c r="UDU1323" s="885"/>
      <c r="UDV1323" s="885"/>
      <c r="UDW1323" s="885"/>
      <c r="UDX1323" s="885"/>
      <c r="UDY1323" s="885"/>
      <c r="UDZ1323" s="885"/>
      <c r="UEA1323" s="885"/>
      <c r="UEB1323" s="885"/>
      <c r="UEC1323" s="885"/>
      <c r="UED1323" s="885"/>
      <c r="UEE1323" s="885"/>
      <c r="UEF1323" s="885"/>
      <c r="UEG1323" s="885"/>
      <c r="UEH1323" s="885"/>
      <c r="UEI1323" s="885"/>
      <c r="UEJ1323" s="885"/>
      <c r="UEK1323" s="885"/>
      <c r="UEL1323" s="885"/>
      <c r="UEM1323" s="885"/>
      <c r="UEN1323" s="885"/>
      <c r="UEO1323" s="885"/>
      <c r="UEP1323" s="885"/>
      <c r="UEQ1323" s="885"/>
      <c r="UER1323" s="885"/>
      <c r="UES1323" s="885"/>
      <c r="UET1323" s="885"/>
      <c r="UEU1323" s="885"/>
      <c r="UEV1323" s="885"/>
      <c r="UEW1323" s="885"/>
      <c r="UEX1323" s="885"/>
      <c r="UEY1323" s="885"/>
      <c r="UEZ1323" s="885"/>
      <c r="UFA1323" s="885"/>
      <c r="UFB1323" s="885"/>
      <c r="UFC1323" s="885"/>
      <c r="UFD1323" s="885"/>
      <c r="UFE1323" s="885"/>
      <c r="UFF1323" s="885"/>
      <c r="UFG1323" s="885"/>
      <c r="UFH1323" s="885"/>
      <c r="UFI1323" s="885"/>
      <c r="UFJ1323" s="885"/>
      <c r="UFK1323" s="885"/>
      <c r="UFL1323" s="885"/>
      <c r="UFM1323" s="885"/>
      <c r="UFN1323" s="885"/>
      <c r="UFO1323" s="885"/>
      <c r="UFP1323" s="885"/>
      <c r="UFQ1323" s="885"/>
      <c r="UFR1323" s="885"/>
      <c r="UFS1323" s="885"/>
      <c r="UFT1323" s="885"/>
      <c r="UFU1323" s="885"/>
      <c r="UFV1323" s="885"/>
      <c r="UFW1323" s="885"/>
      <c r="UFX1323" s="885"/>
      <c r="UFY1323" s="885"/>
      <c r="UFZ1323" s="885"/>
      <c r="UGA1323" s="885"/>
      <c r="UGB1323" s="885"/>
      <c r="UGC1323" s="885"/>
      <c r="UGD1323" s="885"/>
      <c r="UGE1323" s="885"/>
      <c r="UGF1323" s="885"/>
      <c r="UGG1323" s="885"/>
      <c r="UGH1323" s="885"/>
      <c r="UGI1323" s="885"/>
      <c r="UGJ1323" s="885"/>
      <c r="UGK1323" s="885"/>
      <c r="UGL1323" s="885"/>
      <c r="UGM1323" s="885"/>
      <c r="UGN1323" s="885"/>
      <c r="UGO1323" s="885"/>
      <c r="UGP1323" s="885"/>
      <c r="UGQ1323" s="885"/>
      <c r="UGR1323" s="885"/>
      <c r="UGS1323" s="885"/>
      <c r="UGT1323" s="885"/>
      <c r="UGU1323" s="885"/>
      <c r="UGV1323" s="885"/>
      <c r="UGW1323" s="885"/>
      <c r="UGX1323" s="885"/>
      <c r="UGY1323" s="885"/>
      <c r="UGZ1323" s="885"/>
      <c r="UHA1323" s="885"/>
      <c r="UHB1323" s="885"/>
      <c r="UHC1323" s="885"/>
      <c r="UHD1323" s="885"/>
      <c r="UHE1323" s="885"/>
      <c r="UHF1323" s="885"/>
      <c r="UHG1323" s="885"/>
      <c r="UHH1323" s="885"/>
      <c r="UHI1323" s="885"/>
      <c r="UHJ1323" s="885"/>
      <c r="UHK1323" s="885"/>
      <c r="UHL1323" s="885"/>
      <c r="UHM1323" s="885"/>
      <c r="UHN1323" s="885"/>
      <c r="UHO1323" s="885"/>
      <c r="UHP1323" s="885"/>
      <c r="UHQ1323" s="885"/>
      <c r="UHR1323" s="885"/>
      <c r="UHS1323" s="885"/>
      <c r="UHT1323" s="885"/>
      <c r="UHU1323" s="885"/>
      <c r="UHV1323" s="885"/>
      <c r="UHW1323" s="885"/>
      <c r="UHX1323" s="885"/>
      <c r="UHY1323" s="885"/>
      <c r="UHZ1323" s="885"/>
      <c r="UIA1323" s="885"/>
      <c r="UIB1323" s="885"/>
      <c r="UIC1323" s="885"/>
      <c r="UID1323" s="885"/>
      <c r="UIE1323" s="885"/>
      <c r="UIF1323" s="885"/>
      <c r="UIG1323" s="885"/>
      <c r="UIH1323" s="885"/>
      <c r="UII1323" s="885"/>
      <c r="UIJ1323" s="885"/>
      <c r="UIK1323" s="885"/>
      <c r="UIL1323" s="885"/>
      <c r="UIM1323" s="885"/>
      <c r="UIN1323" s="885"/>
      <c r="UIO1323" s="885"/>
      <c r="UIP1323" s="885"/>
      <c r="UIQ1323" s="885"/>
      <c r="UIR1323" s="885"/>
      <c r="UIS1323" s="885"/>
      <c r="UIT1323" s="885"/>
      <c r="UIU1323" s="885"/>
      <c r="UIV1323" s="885"/>
      <c r="UIW1323" s="885"/>
      <c r="UIX1323" s="885"/>
      <c r="UIY1323" s="885"/>
      <c r="UIZ1323" s="885"/>
      <c r="UJA1323" s="885"/>
      <c r="UJB1323" s="885"/>
      <c r="UJC1323" s="885"/>
      <c r="UJD1323" s="885"/>
      <c r="UJE1323" s="885"/>
      <c r="UJF1323" s="885"/>
      <c r="UJG1323" s="885"/>
      <c r="UJH1323" s="885"/>
      <c r="UJI1323" s="885"/>
      <c r="UJJ1323" s="885"/>
      <c r="UJK1323" s="885"/>
      <c r="UJL1323" s="885"/>
      <c r="UJM1323" s="885"/>
      <c r="UJN1323" s="885"/>
      <c r="UJO1323" s="885"/>
      <c r="UJP1323" s="885"/>
      <c r="UJQ1323" s="885"/>
      <c r="UJR1323" s="885"/>
      <c r="UJS1323" s="885"/>
      <c r="UJT1323" s="885"/>
      <c r="UJU1323" s="885"/>
      <c r="UJV1323" s="885"/>
      <c r="UJW1323" s="885"/>
      <c r="UJX1323" s="885"/>
      <c r="UJY1323" s="885"/>
      <c r="UJZ1323" s="885"/>
      <c r="UKA1323" s="885"/>
      <c r="UKB1323" s="885"/>
      <c r="UKC1323" s="885"/>
      <c r="UKD1323" s="885"/>
      <c r="UKE1323" s="885"/>
      <c r="UKF1323" s="885"/>
      <c r="UKG1323" s="885"/>
      <c r="UKH1323" s="885"/>
      <c r="UKI1323" s="885"/>
      <c r="UKJ1323" s="885"/>
      <c r="UKK1323" s="885"/>
      <c r="UKL1323" s="885"/>
      <c r="UKM1323" s="885"/>
      <c r="UKN1323" s="885"/>
      <c r="UKO1323" s="885"/>
      <c r="UKP1323" s="885"/>
      <c r="UKQ1323" s="885"/>
      <c r="UKR1323" s="885"/>
      <c r="UKS1323" s="885"/>
      <c r="UKT1323" s="885"/>
      <c r="UKU1323" s="885"/>
      <c r="UKV1323" s="885"/>
      <c r="UKW1323" s="885"/>
      <c r="UKX1323" s="885"/>
      <c r="UKY1323" s="885"/>
      <c r="UKZ1323" s="885"/>
      <c r="ULA1323" s="885"/>
      <c r="ULB1323" s="885"/>
      <c r="ULC1323" s="885"/>
      <c r="ULD1323" s="885"/>
      <c r="ULE1323" s="885"/>
      <c r="ULF1323" s="885"/>
      <c r="ULG1323" s="885"/>
      <c r="ULH1323" s="885"/>
      <c r="ULI1323" s="885"/>
      <c r="ULJ1323" s="885"/>
      <c r="ULK1323" s="885"/>
      <c r="ULL1323" s="885"/>
      <c r="ULM1323" s="885"/>
      <c r="ULN1323" s="885"/>
      <c r="ULO1323" s="885"/>
      <c r="ULP1323" s="885"/>
      <c r="ULQ1323" s="885"/>
      <c r="ULR1323" s="885"/>
      <c r="ULS1323" s="885"/>
      <c r="ULT1323" s="885"/>
      <c r="ULU1323" s="885"/>
      <c r="ULV1323" s="885"/>
      <c r="ULW1323" s="885"/>
      <c r="ULX1323" s="885"/>
      <c r="ULY1323" s="885"/>
      <c r="ULZ1323" s="885"/>
      <c r="UMA1323" s="885"/>
      <c r="UMB1323" s="885"/>
      <c r="UMC1323" s="885"/>
      <c r="UMD1323" s="885"/>
      <c r="UME1323" s="885"/>
      <c r="UMF1323" s="885"/>
      <c r="UMG1323" s="885"/>
      <c r="UMH1323" s="885"/>
      <c r="UMI1323" s="885"/>
      <c r="UMJ1323" s="885"/>
      <c r="UMK1323" s="885"/>
      <c r="UML1323" s="885"/>
      <c r="UMM1323" s="885"/>
      <c r="UMN1323" s="885"/>
      <c r="UMO1323" s="885"/>
      <c r="UMP1323" s="885"/>
      <c r="UMQ1323" s="885"/>
      <c r="UMR1323" s="885"/>
      <c r="UMS1323" s="885"/>
      <c r="UMT1323" s="885"/>
      <c r="UMU1323" s="885"/>
      <c r="UMV1323" s="885"/>
      <c r="UMW1323" s="885"/>
      <c r="UMX1323" s="885"/>
      <c r="UMY1323" s="885"/>
      <c r="UMZ1323" s="885"/>
      <c r="UNA1323" s="885"/>
      <c r="UNB1323" s="885"/>
      <c r="UNC1323" s="885"/>
      <c r="UND1323" s="885"/>
      <c r="UNE1323" s="885"/>
      <c r="UNF1323" s="885"/>
      <c r="UNG1323" s="885"/>
      <c r="UNH1323" s="885"/>
      <c r="UNI1323" s="885"/>
      <c r="UNJ1323" s="885"/>
      <c r="UNK1323" s="885"/>
      <c r="UNL1323" s="885"/>
      <c r="UNM1323" s="885"/>
      <c r="UNN1323" s="885"/>
      <c r="UNO1323" s="885"/>
      <c r="UNP1323" s="885"/>
      <c r="UNQ1323" s="885"/>
      <c r="UNR1323" s="885"/>
      <c r="UNS1323" s="885"/>
      <c r="UNT1323" s="885"/>
      <c r="UNU1323" s="885"/>
      <c r="UNV1323" s="885"/>
      <c r="UNW1323" s="885"/>
      <c r="UNX1323" s="885"/>
      <c r="UNY1323" s="885"/>
      <c r="UNZ1323" s="885"/>
      <c r="UOA1323" s="885"/>
      <c r="UOB1323" s="885"/>
      <c r="UOC1323" s="885"/>
      <c r="UOD1323" s="885"/>
      <c r="UOE1323" s="885"/>
      <c r="UOF1323" s="885"/>
      <c r="UOG1323" s="885"/>
      <c r="UOH1323" s="885"/>
      <c r="UOI1323" s="885"/>
      <c r="UOJ1323" s="885"/>
      <c r="UOK1323" s="885"/>
      <c r="UOL1323" s="885"/>
      <c r="UOM1323" s="885"/>
      <c r="UON1323" s="885"/>
      <c r="UOO1323" s="885"/>
      <c r="UOP1323" s="885"/>
      <c r="UOQ1323" s="885"/>
      <c r="UOR1323" s="885"/>
      <c r="UOS1323" s="885"/>
      <c r="UOT1323" s="885"/>
      <c r="UOU1323" s="885"/>
      <c r="UOV1323" s="885"/>
      <c r="UOW1323" s="885"/>
      <c r="UOX1323" s="885"/>
      <c r="UOY1323" s="885"/>
      <c r="UOZ1323" s="885"/>
      <c r="UPA1323" s="885"/>
      <c r="UPB1323" s="885"/>
      <c r="UPC1323" s="885"/>
      <c r="UPD1323" s="885"/>
      <c r="UPE1323" s="885"/>
      <c r="UPF1323" s="885"/>
      <c r="UPG1323" s="885"/>
      <c r="UPH1323" s="885"/>
      <c r="UPI1323" s="885"/>
      <c r="UPJ1323" s="885"/>
      <c r="UPK1323" s="885"/>
      <c r="UPL1323" s="885"/>
      <c r="UPM1323" s="885"/>
      <c r="UPN1323" s="885"/>
      <c r="UPO1323" s="885"/>
      <c r="UPP1323" s="885"/>
      <c r="UPQ1323" s="885"/>
      <c r="UPR1323" s="885"/>
      <c r="UPS1323" s="885"/>
      <c r="UPT1323" s="885"/>
      <c r="UPU1323" s="885"/>
      <c r="UPV1323" s="885"/>
      <c r="UPW1323" s="885"/>
      <c r="UPX1323" s="885"/>
      <c r="UPY1323" s="885"/>
      <c r="UPZ1323" s="885"/>
      <c r="UQA1323" s="885"/>
      <c r="UQB1323" s="885"/>
      <c r="UQC1323" s="885"/>
      <c r="UQD1323" s="885"/>
      <c r="UQE1323" s="885"/>
      <c r="UQF1323" s="885"/>
      <c r="UQG1323" s="885"/>
      <c r="UQH1323" s="885"/>
      <c r="UQI1323" s="885"/>
      <c r="UQJ1323" s="885"/>
      <c r="UQK1323" s="885"/>
      <c r="UQL1323" s="885"/>
      <c r="UQM1323" s="885"/>
      <c r="UQN1323" s="885"/>
      <c r="UQO1323" s="885"/>
      <c r="UQP1323" s="885"/>
      <c r="UQQ1323" s="885"/>
      <c r="UQR1323" s="885"/>
      <c r="UQS1323" s="885"/>
      <c r="UQT1323" s="885"/>
      <c r="UQU1323" s="885"/>
      <c r="UQV1323" s="885"/>
      <c r="UQW1323" s="885"/>
      <c r="UQX1323" s="885"/>
      <c r="UQY1323" s="885"/>
      <c r="UQZ1323" s="885"/>
      <c r="URA1323" s="885"/>
      <c r="URB1323" s="885"/>
      <c r="URC1323" s="885"/>
      <c r="URD1323" s="885"/>
      <c r="URE1323" s="885"/>
      <c r="URF1323" s="885"/>
      <c r="URG1323" s="885"/>
      <c r="URH1323" s="885"/>
      <c r="URI1323" s="885"/>
      <c r="URJ1323" s="885"/>
      <c r="URK1323" s="885"/>
      <c r="URL1323" s="885"/>
      <c r="URM1323" s="885"/>
      <c r="URN1323" s="885"/>
      <c r="URO1323" s="885"/>
      <c r="URP1323" s="885"/>
      <c r="URQ1323" s="885"/>
      <c r="URR1323" s="885"/>
      <c r="URS1323" s="885"/>
      <c r="URT1323" s="885"/>
      <c r="URU1323" s="885"/>
      <c r="URV1323" s="885"/>
      <c r="URW1323" s="885"/>
      <c r="URX1323" s="885"/>
      <c r="URY1323" s="885"/>
      <c r="URZ1323" s="885"/>
      <c r="USA1323" s="885"/>
      <c r="USB1323" s="885"/>
      <c r="USC1323" s="885"/>
      <c r="USD1323" s="885"/>
      <c r="USE1323" s="885"/>
      <c r="USF1323" s="885"/>
      <c r="USG1323" s="885"/>
      <c r="USH1323" s="885"/>
      <c r="USI1323" s="885"/>
      <c r="USJ1323" s="885"/>
      <c r="USK1323" s="885"/>
      <c r="USL1323" s="885"/>
      <c r="USM1323" s="885"/>
      <c r="USN1323" s="885"/>
      <c r="USO1323" s="885"/>
      <c r="USP1323" s="885"/>
      <c r="USQ1323" s="885"/>
      <c r="USR1323" s="885"/>
      <c r="USS1323" s="885"/>
      <c r="UST1323" s="885"/>
      <c r="USU1323" s="885"/>
      <c r="USV1323" s="885"/>
      <c r="USW1323" s="885"/>
      <c r="USX1323" s="885"/>
      <c r="USY1323" s="885"/>
      <c r="USZ1323" s="885"/>
      <c r="UTA1323" s="885"/>
      <c r="UTB1323" s="885"/>
      <c r="UTC1323" s="885"/>
      <c r="UTD1323" s="885"/>
      <c r="UTE1323" s="885"/>
      <c r="UTF1323" s="885"/>
      <c r="UTG1323" s="885"/>
      <c r="UTH1323" s="885"/>
      <c r="UTI1323" s="885"/>
      <c r="UTJ1323" s="885"/>
      <c r="UTK1323" s="885"/>
      <c r="UTL1323" s="885"/>
      <c r="UTM1323" s="885"/>
      <c r="UTN1323" s="885"/>
      <c r="UTO1323" s="885"/>
      <c r="UTP1323" s="885"/>
      <c r="UTQ1323" s="885"/>
      <c r="UTR1323" s="885"/>
      <c r="UTS1323" s="885"/>
      <c r="UTT1323" s="885"/>
      <c r="UTU1323" s="885"/>
      <c r="UTV1323" s="885"/>
      <c r="UTW1323" s="885"/>
      <c r="UTX1323" s="885"/>
      <c r="UTY1323" s="885"/>
      <c r="UTZ1323" s="885"/>
      <c r="UUA1323" s="885"/>
      <c r="UUB1323" s="885"/>
      <c r="UUC1323" s="885"/>
      <c r="UUD1323" s="885"/>
      <c r="UUE1323" s="885"/>
      <c r="UUF1323" s="885"/>
      <c r="UUG1323" s="885"/>
      <c r="UUH1323" s="885"/>
      <c r="UUI1323" s="885"/>
      <c r="UUJ1323" s="885"/>
      <c r="UUK1323" s="885"/>
      <c r="UUL1323" s="885"/>
      <c r="UUM1323" s="885"/>
      <c r="UUN1323" s="885"/>
      <c r="UUO1323" s="885"/>
      <c r="UUP1323" s="885"/>
      <c r="UUQ1323" s="885"/>
      <c r="UUR1323" s="885"/>
      <c r="UUS1323" s="885"/>
      <c r="UUT1323" s="885"/>
      <c r="UUU1323" s="885"/>
      <c r="UUV1323" s="885"/>
      <c r="UUW1323" s="885"/>
      <c r="UUX1323" s="885"/>
      <c r="UUY1323" s="885"/>
      <c r="UUZ1323" s="885"/>
      <c r="UVA1323" s="885"/>
      <c r="UVB1323" s="885"/>
      <c r="UVC1323" s="885"/>
      <c r="UVD1323" s="885"/>
      <c r="UVE1323" s="885"/>
      <c r="UVF1323" s="885"/>
      <c r="UVG1323" s="885"/>
      <c r="UVH1323" s="885"/>
      <c r="UVI1323" s="885"/>
      <c r="UVJ1323" s="885"/>
      <c r="UVK1323" s="885"/>
      <c r="UVL1323" s="885"/>
      <c r="UVM1323" s="885"/>
      <c r="UVN1323" s="885"/>
      <c r="UVO1323" s="885"/>
      <c r="UVP1323" s="885"/>
      <c r="UVQ1323" s="885"/>
      <c r="UVR1323" s="885"/>
      <c r="UVS1323" s="885"/>
      <c r="UVT1323" s="885"/>
      <c r="UVU1323" s="885"/>
      <c r="UVV1323" s="885"/>
      <c r="UVW1323" s="885"/>
      <c r="UVX1323" s="885"/>
      <c r="UVY1323" s="885"/>
      <c r="UVZ1323" s="885"/>
      <c r="UWA1323" s="885"/>
      <c r="UWB1323" s="885"/>
      <c r="UWC1323" s="885"/>
      <c r="UWD1323" s="885"/>
      <c r="UWE1323" s="885"/>
      <c r="UWF1323" s="885"/>
      <c r="UWG1323" s="885"/>
      <c r="UWH1323" s="885"/>
      <c r="UWI1323" s="885"/>
      <c r="UWJ1323" s="885"/>
      <c r="UWK1323" s="885"/>
      <c r="UWL1323" s="885"/>
      <c r="UWM1323" s="885"/>
      <c r="UWN1323" s="885"/>
      <c r="UWO1323" s="885"/>
      <c r="UWP1323" s="885"/>
      <c r="UWQ1323" s="885"/>
      <c r="UWR1323" s="885"/>
      <c r="UWS1323" s="885"/>
      <c r="UWT1323" s="885"/>
      <c r="UWU1323" s="885"/>
      <c r="UWV1323" s="885"/>
      <c r="UWW1323" s="885"/>
      <c r="UWX1323" s="885"/>
      <c r="UWY1323" s="885"/>
      <c r="UWZ1323" s="885"/>
      <c r="UXA1323" s="885"/>
      <c r="UXB1323" s="885"/>
      <c r="UXC1323" s="885"/>
      <c r="UXD1323" s="885"/>
      <c r="UXE1323" s="885"/>
      <c r="UXF1323" s="885"/>
      <c r="UXG1323" s="885"/>
      <c r="UXH1323" s="885"/>
      <c r="UXI1323" s="885"/>
      <c r="UXJ1323" s="885"/>
      <c r="UXK1323" s="885"/>
      <c r="UXL1323" s="885"/>
      <c r="UXM1323" s="885"/>
      <c r="UXN1323" s="885"/>
      <c r="UXO1323" s="885"/>
      <c r="UXP1323" s="885"/>
      <c r="UXQ1323" s="885"/>
      <c r="UXR1323" s="885"/>
      <c r="UXS1323" s="885"/>
      <c r="UXT1323" s="885"/>
      <c r="UXU1323" s="885"/>
      <c r="UXV1323" s="885"/>
      <c r="UXW1323" s="885"/>
      <c r="UXX1323" s="885"/>
      <c r="UXY1323" s="885"/>
      <c r="UXZ1323" s="885"/>
      <c r="UYA1323" s="885"/>
      <c r="UYB1323" s="885"/>
      <c r="UYC1323" s="885"/>
      <c r="UYD1323" s="885"/>
      <c r="UYE1323" s="885"/>
      <c r="UYF1323" s="885"/>
      <c r="UYG1323" s="885"/>
      <c r="UYH1323" s="885"/>
      <c r="UYI1323" s="885"/>
      <c r="UYJ1323" s="885"/>
      <c r="UYK1323" s="885"/>
      <c r="UYL1323" s="885"/>
      <c r="UYM1323" s="885"/>
      <c r="UYN1323" s="885"/>
      <c r="UYO1323" s="885"/>
      <c r="UYP1323" s="885"/>
      <c r="UYQ1323" s="885"/>
      <c r="UYR1323" s="885"/>
      <c r="UYS1323" s="885"/>
      <c r="UYT1323" s="885"/>
      <c r="UYU1323" s="885"/>
      <c r="UYV1323" s="885"/>
      <c r="UYW1323" s="885"/>
      <c r="UYX1323" s="885"/>
      <c r="UYY1323" s="885"/>
      <c r="UYZ1323" s="885"/>
      <c r="UZA1323" s="885"/>
      <c r="UZB1323" s="885"/>
      <c r="UZC1323" s="885"/>
      <c r="UZD1323" s="885"/>
      <c r="UZE1323" s="885"/>
      <c r="UZF1323" s="885"/>
      <c r="UZG1323" s="885"/>
      <c r="UZH1323" s="885"/>
      <c r="UZI1323" s="885"/>
      <c r="UZJ1323" s="885"/>
      <c r="UZK1323" s="885"/>
      <c r="UZL1323" s="885"/>
      <c r="UZM1323" s="885"/>
      <c r="UZN1323" s="885"/>
      <c r="UZO1323" s="885"/>
      <c r="UZP1323" s="885"/>
      <c r="UZQ1323" s="885"/>
      <c r="UZR1323" s="885"/>
      <c r="UZS1323" s="885"/>
      <c r="UZT1323" s="885"/>
      <c r="UZU1323" s="885"/>
      <c r="UZV1323" s="885"/>
      <c r="UZW1323" s="885"/>
      <c r="UZX1323" s="885"/>
      <c r="UZY1323" s="885"/>
      <c r="UZZ1323" s="885"/>
      <c r="VAA1323" s="885"/>
      <c r="VAB1323" s="885"/>
      <c r="VAC1323" s="885"/>
      <c r="VAD1323" s="885"/>
      <c r="VAE1323" s="885"/>
      <c r="VAF1323" s="885"/>
      <c r="VAG1323" s="885"/>
      <c r="VAH1323" s="885"/>
      <c r="VAI1323" s="885"/>
      <c r="VAJ1323" s="885"/>
      <c r="VAK1323" s="885"/>
      <c r="VAL1323" s="885"/>
      <c r="VAM1323" s="885"/>
      <c r="VAN1323" s="885"/>
      <c r="VAO1323" s="885"/>
      <c r="VAP1323" s="885"/>
      <c r="VAQ1323" s="885"/>
      <c r="VAR1323" s="885"/>
      <c r="VAS1323" s="885"/>
      <c r="VAT1323" s="885"/>
      <c r="VAU1323" s="885"/>
      <c r="VAV1323" s="885"/>
      <c r="VAW1323" s="885"/>
      <c r="VAX1323" s="885"/>
      <c r="VAY1323" s="885"/>
      <c r="VAZ1323" s="885"/>
      <c r="VBA1323" s="885"/>
      <c r="VBB1323" s="885"/>
      <c r="VBC1323" s="885"/>
      <c r="VBD1323" s="885"/>
      <c r="VBE1323" s="885"/>
      <c r="VBF1323" s="885"/>
      <c r="VBG1323" s="885"/>
      <c r="VBH1323" s="885"/>
      <c r="VBI1323" s="885"/>
      <c r="VBJ1323" s="885"/>
      <c r="VBK1323" s="885"/>
      <c r="VBL1323" s="885"/>
      <c r="VBM1323" s="885"/>
      <c r="VBN1323" s="885"/>
      <c r="VBO1323" s="885"/>
      <c r="VBP1323" s="885"/>
      <c r="VBQ1323" s="885"/>
      <c r="VBR1323" s="885"/>
      <c r="VBS1323" s="885"/>
      <c r="VBT1323" s="885"/>
      <c r="VBU1323" s="885"/>
      <c r="VBV1323" s="885"/>
      <c r="VBW1323" s="885"/>
      <c r="VBX1323" s="885"/>
      <c r="VBY1323" s="885"/>
      <c r="VBZ1323" s="885"/>
      <c r="VCA1323" s="885"/>
      <c r="VCB1323" s="885"/>
      <c r="VCC1323" s="885"/>
      <c r="VCD1323" s="885"/>
      <c r="VCE1323" s="885"/>
      <c r="VCF1323" s="885"/>
      <c r="VCG1323" s="885"/>
      <c r="VCH1323" s="885"/>
      <c r="VCI1323" s="885"/>
      <c r="VCJ1323" s="885"/>
      <c r="VCK1323" s="885"/>
      <c r="VCL1323" s="885"/>
      <c r="VCM1323" s="885"/>
      <c r="VCN1323" s="885"/>
      <c r="VCO1323" s="885"/>
      <c r="VCP1323" s="885"/>
      <c r="VCQ1323" s="885"/>
      <c r="VCR1323" s="885"/>
      <c r="VCS1323" s="885"/>
      <c r="VCT1323" s="885"/>
      <c r="VCU1323" s="885"/>
      <c r="VCV1323" s="885"/>
      <c r="VCW1323" s="885"/>
      <c r="VCX1323" s="885"/>
      <c r="VCY1323" s="885"/>
      <c r="VCZ1323" s="885"/>
      <c r="VDA1323" s="885"/>
      <c r="VDB1323" s="885"/>
      <c r="VDC1323" s="885"/>
      <c r="VDD1323" s="885"/>
      <c r="VDE1323" s="885"/>
      <c r="VDF1323" s="885"/>
      <c r="VDG1323" s="885"/>
      <c r="VDH1323" s="885"/>
      <c r="VDI1323" s="885"/>
      <c r="VDJ1323" s="885"/>
      <c r="VDK1323" s="885"/>
      <c r="VDL1323" s="885"/>
      <c r="VDM1323" s="885"/>
      <c r="VDN1323" s="885"/>
      <c r="VDO1323" s="885"/>
      <c r="VDP1323" s="885"/>
      <c r="VDQ1323" s="885"/>
      <c r="VDR1323" s="885"/>
      <c r="VDS1323" s="885"/>
      <c r="VDT1323" s="885"/>
      <c r="VDU1323" s="885"/>
      <c r="VDV1323" s="885"/>
      <c r="VDW1323" s="885"/>
      <c r="VDX1323" s="885"/>
      <c r="VDY1323" s="885"/>
      <c r="VDZ1323" s="885"/>
      <c r="VEA1323" s="885"/>
      <c r="VEB1323" s="885"/>
      <c r="VEC1323" s="885"/>
      <c r="VED1323" s="885"/>
      <c r="VEE1323" s="885"/>
      <c r="VEF1323" s="885"/>
      <c r="VEG1323" s="885"/>
      <c r="VEH1323" s="885"/>
      <c r="VEI1323" s="885"/>
      <c r="VEJ1323" s="885"/>
      <c r="VEK1323" s="885"/>
      <c r="VEL1323" s="885"/>
      <c r="VEM1323" s="885"/>
      <c r="VEN1323" s="885"/>
      <c r="VEO1323" s="885"/>
      <c r="VEP1323" s="885"/>
      <c r="VEQ1323" s="885"/>
      <c r="VER1323" s="885"/>
      <c r="VES1323" s="885"/>
      <c r="VET1323" s="885"/>
      <c r="VEU1323" s="885"/>
      <c r="VEV1323" s="885"/>
      <c r="VEW1323" s="885"/>
      <c r="VEX1323" s="885"/>
      <c r="VEY1323" s="885"/>
      <c r="VEZ1323" s="885"/>
      <c r="VFA1323" s="885"/>
      <c r="VFB1323" s="885"/>
      <c r="VFC1323" s="885"/>
      <c r="VFD1323" s="885"/>
      <c r="VFE1323" s="885"/>
      <c r="VFF1323" s="885"/>
      <c r="VFG1323" s="885"/>
      <c r="VFH1323" s="885"/>
      <c r="VFI1323" s="885"/>
      <c r="VFJ1323" s="885"/>
      <c r="VFK1323" s="885"/>
      <c r="VFL1323" s="885"/>
      <c r="VFM1323" s="885"/>
      <c r="VFN1323" s="885"/>
      <c r="VFO1323" s="885"/>
      <c r="VFP1323" s="885"/>
      <c r="VFQ1323" s="885"/>
      <c r="VFR1323" s="885"/>
      <c r="VFS1323" s="885"/>
      <c r="VFT1323" s="885"/>
      <c r="VFU1323" s="885"/>
      <c r="VFV1323" s="885"/>
      <c r="VFW1323" s="885"/>
      <c r="VFX1323" s="885"/>
      <c r="VFY1323" s="885"/>
      <c r="VFZ1323" s="885"/>
      <c r="VGA1323" s="885"/>
      <c r="VGB1323" s="885"/>
      <c r="VGC1323" s="885"/>
      <c r="VGD1323" s="885"/>
      <c r="VGE1323" s="885"/>
      <c r="VGF1323" s="885"/>
      <c r="VGG1323" s="885"/>
      <c r="VGH1323" s="885"/>
      <c r="VGI1323" s="885"/>
      <c r="VGJ1323" s="885"/>
      <c r="VGK1323" s="885"/>
      <c r="VGL1323" s="885"/>
      <c r="VGM1323" s="885"/>
      <c r="VGN1323" s="885"/>
      <c r="VGO1323" s="885"/>
      <c r="VGP1323" s="885"/>
      <c r="VGQ1323" s="885"/>
      <c r="VGR1323" s="885"/>
      <c r="VGS1323" s="885"/>
      <c r="VGT1323" s="885"/>
      <c r="VGU1323" s="885"/>
      <c r="VGV1323" s="885"/>
      <c r="VGW1323" s="885"/>
      <c r="VGX1323" s="885"/>
      <c r="VGY1323" s="885"/>
      <c r="VGZ1323" s="885"/>
      <c r="VHA1323" s="885"/>
      <c r="VHB1323" s="885"/>
      <c r="VHC1323" s="885"/>
      <c r="VHD1323" s="885"/>
      <c r="VHE1323" s="885"/>
      <c r="VHF1323" s="885"/>
      <c r="VHG1323" s="885"/>
      <c r="VHH1323" s="885"/>
      <c r="VHI1323" s="885"/>
      <c r="VHJ1323" s="885"/>
      <c r="VHK1323" s="885"/>
      <c r="VHL1323" s="885"/>
      <c r="VHM1323" s="885"/>
      <c r="VHN1323" s="885"/>
      <c r="VHO1323" s="885"/>
      <c r="VHP1323" s="885"/>
      <c r="VHQ1323" s="885"/>
      <c r="VHR1323" s="885"/>
      <c r="VHS1323" s="885"/>
      <c r="VHT1323" s="885"/>
      <c r="VHU1323" s="885"/>
      <c r="VHV1323" s="885"/>
      <c r="VHW1323" s="885"/>
      <c r="VHX1323" s="885"/>
      <c r="VHY1323" s="885"/>
      <c r="VHZ1323" s="885"/>
      <c r="VIA1323" s="885"/>
      <c r="VIB1323" s="885"/>
      <c r="VIC1323" s="885"/>
      <c r="VID1323" s="885"/>
      <c r="VIE1323" s="885"/>
      <c r="VIF1323" s="885"/>
      <c r="VIG1323" s="885"/>
      <c r="VIH1323" s="885"/>
      <c r="VII1323" s="885"/>
      <c r="VIJ1323" s="885"/>
      <c r="VIK1323" s="885"/>
      <c r="VIL1323" s="885"/>
      <c r="VIM1323" s="885"/>
      <c r="VIN1323" s="885"/>
      <c r="VIO1323" s="885"/>
      <c r="VIP1323" s="885"/>
      <c r="VIQ1323" s="885"/>
      <c r="VIR1323" s="885"/>
      <c r="VIS1323" s="885"/>
      <c r="VIT1323" s="885"/>
      <c r="VIU1323" s="885"/>
      <c r="VIV1323" s="885"/>
      <c r="VIW1323" s="885"/>
      <c r="VIX1323" s="885"/>
      <c r="VIY1323" s="885"/>
      <c r="VIZ1323" s="885"/>
      <c r="VJA1323" s="885"/>
      <c r="VJB1323" s="885"/>
      <c r="VJC1323" s="885"/>
      <c r="VJD1323" s="885"/>
      <c r="VJE1323" s="885"/>
      <c r="VJF1323" s="885"/>
      <c r="VJG1323" s="885"/>
      <c r="VJH1323" s="885"/>
      <c r="VJI1323" s="885"/>
      <c r="VJJ1323" s="885"/>
      <c r="VJK1323" s="885"/>
      <c r="VJL1323" s="885"/>
      <c r="VJM1323" s="885"/>
      <c r="VJN1323" s="885"/>
      <c r="VJO1323" s="885"/>
      <c r="VJP1323" s="885"/>
      <c r="VJQ1323" s="885"/>
      <c r="VJR1323" s="885"/>
      <c r="VJS1323" s="885"/>
      <c r="VJT1323" s="885"/>
      <c r="VJU1323" s="885"/>
      <c r="VJV1323" s="885"/>
      <c r="VJW1323" s="885"/>
      <c r="VJX1323" s="885"/>
      <c r="VJY1323" s="885"/>
      <c r="VJZ1323" s="885"/>
      <c r="VKA1323" s="885"/>
      <c r="VKB1323" s="885"/>
      <c r="VKC1323" s="885"/>
      <c r="VKD1323" s="885"/>
      <c r="VKE1323" s="885"/>
      <c r="VKF1323" s="885"/>
      <c r="VKG1323" s="885"/>
      <c r="VKH1323" s="885"/>
      <c r="VKI1323" s="885"/>
      <c r="VKJ1323" s="885"/>
      <c r="VKK1323" s="885"/>
      <c r="VKL1323" s="885"/>
      <c r="VKM1323" s="885"/>
      <c r="VKN1323" s="885"/>
      <c r="VKO1323" s="885"/>
      <c r="VKP1323" s="885"/>
      <c r="VKQ1323" s="885"/>
      <c r="VKR1323" s="885"/>
      <c r="VKS1323" s="885"/>
      <c r="VKT1323" s="885"/>
      <c r="VKU1323" s="885"/>
      <c r="VKV1323" s="885"/>
      <c r="VKW1323" s="885"/>
      <c r="VKX1323" s="885"/>
      <c r="VKY1323" s="885"/>
      <c r="VKZ1323" s="885"/>
      <c r="VLA1323" s="885"/>
      <c r="VLB1323" s="885"/>
      <c r="VLC1323" s="885"/>
      <c r="VLD1323" s="885"/>
      <c r="VLE1323" s="885"/>
      <c r="VLF1323" s="885"/>
      <c r="VLG1323" s="885"/>
      <c r="VLH1323" s="885"/>
      <c r="VLI1323" s="885"/>
      <c r="VLJ1323" s="885"/>
      <c r="VLK1323" s="885"/>
      <c r="VLL1323" s="885"/>
      <c r="VLM1323" s="885"/>
      <c r="VLN1323" s="885"/>
      <c r="VLO1323" s="885"/>
      <c r="VLP1323" s="885"/>
      <c r="VLQ1323" s="885"/>
      <c r="VLR1323" s="885"/>
      <c r="VLS1323" s="885"/>
      <c r="VLT1323" s="885"/>
      <c r="VLU1323" s="885"/>
      <c r="VLV1323" s="885"/>
      <c r="VLW1323" s="885"/>
      <c r="VLX1323" s="885"/>
      <c r="VLY1323" s="885"/>
      <c r="VLZ1323" s="885"/>
      <c r="VMA1323" s="885"/>
      <c r="VMB1323" s="885"/>
      <c r="VMC1323" s="885"/>
      <c r="VMD1323" s="885"/>
      <c r="VME1323" s="885"/>
      <c r="VMF1323" s="885"/>
      <c r="VMG1323" s="885"/>
      <c r="VMH1323" s="885"/>
      <c r="VMI1323" s="885"/>
      <c r="VMJ1323" s="885"/>
      <c r="VMK1323" s="885"/>
      <c r="VML1323" s="885"/>
      <c r="VMM1323" s="885"/>
      <c r="VMN1323" s="885"/>
      <c r="VMO1323" s="885"/>
      <c r="VMP1323" s="885"/>
      <c r="VMQ1323" s="885"/>
      <c r="VMR1323" s="885"/>
      <c r="VMS1323" s="885"/>
      <c r="VMT1323" s="885"/>
      <c r="VMU1323" s="885"/>
      <c r="VMV1323" s="885"/>
      <c r="VMW1323" s="885"/>
      <c r="VMX1323" s="885"/>
      <c r="VMY1323" s="885"/>
      <c r="VMZ1323" s="885"/>
      <c r="VNA1323" s="885"/>
      <c r="VNB1323" s="885"/>
      <c r="VNC1323" s="885"/>
      <c r="VND1323" s="885"/>
      <c r="VNE1323" s="885"/>
      <c r="VNF1323" s="885"/>
      <c r="VNG1323" s="885"/>
      <c r="VNH1323" s="885"/>
      <c r="VNI1323" s="885"/>
      <c r="VNJ1323" s="885"/>
      <c r="VNK1323" s="885"/>
      <c r="VNL1323" s="885"/>
      <c r="VNM1323" s="885"/>
      <c r="VNN1323" s="885"/>
      <c r="VNO1323" s="885"/>
      <c r="VNP1323" s="885"/>
      <c r="VNQ1323" s="885"/>
      <c r="VNR1323" s="885"/>
      <c r="VNS1323" s="885"/>
      <c r="VNT1323" s="885"/>
      <c r="VNU1323" s="885"/>
      <c r="VNV1323" s="885"/>
      <c r="VNW1323" s="885"/>
      <c r="VNX1323" s="885"/>
      <c r="VNY1323" s="885"/>
      <c r="VNZ1323" s="885"/>
      <c r="VOA1323" s="885"/>
      <c r="VOB1323" s="885"/>
      <c r="VOC1323" s="885"/>
      <c r="VOD1323" s="885"/>
      <c r="VOE1323" s="885"/>
      <c r="VOF1323" s="885"/>
      <c r="VOG1323" s="885"/>
      <c r="VOH1323" s="885"/>
      <c r="VOI1323" s="885"/>
      <c r="VOJ1323" s="885"/>
      <c r="VOK1323" s="885"/>
      <c r="VOL1323" s="885"/>
      <c r="VOM1323" s="885"/>
      <c r="VON1323" s="885"/>
      <c r="VOO1323" s="885"/>
      <c r="VOP1323" s="885"/>
      <c r="VOQ1323" s="885"/>
      <c r="VOR1323" s="885"/>
      <c r="VOS1323" s="885"/>
      <c r="VOT1323" s="885"/>
      <c r="VOU1323" s="885"/>
      <c r="VOV1323" s="885"/>
      <c r="VOW1323" s="885"/>
      <c r="VOX1323" s="885"/>
      <c r="VOY1323" s="885"/>
      <c r="VOZ1323" s="885"/>
      <c r="VPA1323" s="885"/>
      <c r="VPB1323" s="885"/>
      <c r="VPC1323" s="885"/>
      <c r="VPD1323" s="885"/>
      <c r="VPE1323" s="885"/>
      <c r="VPF1323" s="885"/>
      <c r="VPG1323" s="885"/>
      <c r="VPH1323" s="885"/>
      <c r="VPI1323" s="885"/>
      <c r="VPJ1323" s="885"/>
      <c r="VPK1323" s="885"/>
      <c r="VPL1323" s="885"/>
      <c r="VPM1323" s="885"/>
      <c r="VPN1323" s="885"/>
      <c r="VPO1323" s="885"/>
      <c r="VPP1323" s="885"/>
      <c r="VPQ1323" s="885"/>
      <c r="VPR1323" s="885"/>
      <c r="VPS1323" s="885"/>
      <c r="VPT1323" s="885"/>
      <c r="VPU1323" s="885"/>
      <c r="VPV1323" s="885"/>
      <c r="VPW1323" s="885"/>
      <c r="VPX1323" s="885"/>
      <c r="VPY1323" s="885"/>
      <c r="VPZ1323" s="885"/>
      <c r="VQA1323" s="885"/>
      <c r="VQB1323" s="885"/>
      <c r="VQC1323" s="885"/>
      <c r="VQD1323" s="885"/>
      <c r="VQE1323" s="885"/>
      <c r="VQF1323" s="885"/>
      <c r="VQG1323" s="885"/>
      <c r="VQH1323" s="885"/>
      <c r="VQI1323" s="885"/>
      <c r="VQJ1323" s="885"/>
      <c r="VQK1323" s="885"/>
      <c r="VQL1323" s="885"/>
      <c r="VQM1323" s="885"/>
      <c r="VQN1323" s="885"/>
      <c r="VQO1323" s="885"/>
      <c r="VQP1323" s="885"/>
      <c r="VQQ1323" s="885"/>
      <c r="VQR1323" s="885"/>
      <c r="VQS1323" s="885"/>
      <c r="VQT1323" s="885"/>
      <c r="VQU1323" s="885"/>
      <c r="VQV1323" s="885"/>
      <c r="VQW1323" s="885"/>
      <c r="VQX1323" s="885"/>
      <c r="VQY1323" s="885"/>
      <c r="VQZ1323" s="885"/>
      <c r="VRA1323" s="885"/>
      <c r="VRB1323" s="885"/>
      <c r="VRC1323" s="885"/>
      <c r="VRD1323" s="885"/>
      <c r="VRE1323" s="885"/>
      <c r="VRF1323" s="885"/>
      <c r="VRG1323" s="885"/>
      <c r="VRH1323" s="885"/>
      <c r="VRI1323" s="885"/>
      <c r="VRJ1323" s="885"/>
      <c r="VRK1323" s="885"/>
      <c r="VRL1323" s="885"/>
      <c r="VRM1323" s="885"/>
      <c r="VRN1323" s="885"/>
      <c r="VRO1323" s="885"/>
      <c r="VRP1323" s="885"/>
      <c r="VRQ1323" s="885"/>
      <c r="VRR1323" s="885"/>
      <c r="VRS1323" s="885"/>
      <c r="VRT1323" s="885"/>
      <c r="VRU1323" s="885"/>
      <c r="VRV1323" s="885"/>
      <c r="VRW1323" s="885"/>
      <c r="VRX1323" s="885"/>
      <c r="VRY1323" s="885"/>
      <c r="VRZ1323" s="885"/>
      <c r="VSA1323" s="885"/>
      <c r="VSB1323" s="885"/>
      <c r="VSC1323" s="885"/>
      <c r="VSD1323" s="885"/>
      <c r="VSE1323" s="885"/>
      <c r="VSF1323" s="885"/>
      <c r="VSG1323" s="885"/>
      <c r="VSH1323" s="885"/>
      <c r="VSI1323" s="885"/>
      <c r="VSJ1323" s="885"/>
      <c r="VSK1323" s="885"/>
      <c r="VSL1323" s="885"/>
      <c r="VSM1323" s="885"/>
      <c r="VSN1323" s="885"/>
      <c r="VSO1323" s="885"/>
      <c r="VSP1323" s="885"/>
      <c r="VSQ1323" s="885"/>
      <c r="VSR1323" s="885"/>
      <c r="VSS1323" s="885"/>
      <c r="VST1323" s="885"/>
      <c r="VSU1323" s="885"/>
      <c r="VSV1323" s="885"/>
      <c r="VSW1323" s="885"/>
      <c r="VSX1323" s="885"/>
      <c r="VSY1323" s="885"/>
      <c r="VSZ1323" s="885"/>
      <c r="VTA1323" s="885"/>
      <c r="VTB1323" s="885"/>
      <c r="VTC1323" s="885"/>
      <c r="VTD1323" s="885"/>
      <c r="VTE1323" s="885"/>
      <c r="VTF1323" s="885"/>
      <c r="VTG1323" s="885"/>
      <c r="VTH1323" s="885"/>
      <c r="VTI1323" s="885"/>
      <c r="VTJ1323" s="885"/>
      <c r="VTK1323" s="885"/>
      <c r="VTL1323" s="885"/>
      <c r="VTM1323" s="885"/>
      <c r="VTN1323" s="885"/>
      <c r="VTO1323" s="885"/>
      <c r="VTP1323" s="885"/>
      <c r="VTQ1323" s="885"/>
      <c r="VTR1323" s="885"/>
      <c r="VTS1323" s="885"/>
      <c r="VTT1323" s="885"/>
      <c r="VTU1323" s="885"/>
      <c r="VTV1323" s="885"/>
      <c r="VTW1323" s="885"/>
      <c r="VTX1323" s="885"/>
      <c r="VTY1323" s="885"/>
      <c r="VTZ1323" s="885"/>
      <c r="VUA1323" s="885"/>
      <c r="VUB1323" s="885"/>
      <c r="VUC1323" s="885"/>
      <c r="VUD1323" s="885"/>
      <c r="VUE1323" s="885"/>
      <c r="VUF1323" s="885"/>
      <c r="VUG1323" s="885"/>
      <c r="VUH1323" s="885"/>
      <c r="VUI1323" s="885"/>
      <c r="VUJ1323" s="885"/>
      <c r="VUK1323" s="885"/>
      <c r="VUL1323" s="885"/>
      <c r="VUM1323" s="885"/>
      <c r="VUN1323" s="885"/>
      <c r="VUO1323" s="885"/>
      <c r="VUP1323" s="885"/>
      <c r="VUQ1323" s="885"/>
      <c r="VUR1323" s="885"/>
      <c r="VUS1323" s="885"/>
      <c r="VUT1323" s="885"/>
      <c r="VUU1323" s="885"/>
      <c r="VUV1323" s="885"/>
      <c r="VUW1323" s="885"/>
      <c r="VUX1323" s="885"/>
      <c r="VUY1323" s="885"/>
      <c r="VUZ1323" s="885"/>
      <c r="VVA1323" s="885"/>
      <c r="VVB1323" s="885"/>
      <c r="VVC1323" s="885"/>
      <c r="VVD1323" s="885"/>
      <c r="VVE1323" s="885"/>
      <c r="VVF1323" s="885"/>
      <c r="VVG1323" s="885"/>
      <c r="VVH1323" s="885"/>
      <c r="VVI1323" s="885"/>
      <c r="VVJ1323" s="885"/>
      <c r="VVK1323" s="885"/>
      <c r="VVL1323" s="885"/>
      <c r="VVM1323" s="885"/>
      <c r="VVN1323" s="885"/>
      <c r="VVO1323" s="885"/>
      <c r="VVP1323" s="885"/>
      <c r="VVQ1323" s="885"/>
      <c r="VVR1323" s="885"/>
      <c r="VVS1323" s="885"/>
      <c r="VVT1323" s="885"/>
      <c r="VVU1323" s="885"/>
      <c r="VVV1323" s="885"/>
      <c r="VVW1323" s="885"/>
      <c r="VVX1323" s="885"/>
      <c r="VVY1323" s="885"/>
      <c r="VVZ1323" s="885"/>
      <c r="VWA1323" s="885"/>
      <c r="VWB1323" s="885"/>
      <c r="VWC1323" s="885"/>
      <c r="VWD1323" s="885"/>
      <c r="VWE1323" s="885"/>
      <c r="VWF1323" s="885"/>
      <c r="VWG1323" s="885"/>
      <c r="VWH1323" s="885"/>
      <c r="VWI1323" s="885"/>
      <c r="VWJ1323" s="885"/>
      <c r="VWK1323" s="885"/>
      <c r="VWL1323" s="885"/>
      <c r="VWM1323" s="885"/>
      <c r="VWN1323" s="885"/>
      <c r="VWO1323" s="885"/>
      <c r="VWP1323" s="885"/>
      <c r="VWQ1323" s="885"/>
      <c r="VWR1323" s="885"/>
      <c r="VWS1323" s="885"/>
      <c r="VWT1323" s="885"/>
      <c r="VWU1323" s="885"/>
      <c r="VWV1323" s="885"/>
      <c r="VWW1323" s="885"/>
      <c r="VWX1323" s="885"/>
      <c r="VWY1323" s="885"/>
      <c r="VWZ1323" s="885"/>
      <c r="VXA1323" s="885"/>
      <c r="VXB1323" s="885"/>
      <c r="VXC1323" s="885"/>
      <c r="VXD1323" s="885"/>
      <c r="VXE1323" s="885"/>
      <c r="VXF1323" s="885"/>
      <c r="VXG1323" s="885"/>
      <c r="VXH1323" s="885"/>
      <c r="VXI1323" s="885"/>
      <c r="VXJ1323" s="885"/>
      <c r="VXK1323" s="885"/>
      <c r="VXL1323" s="885"/>
      <c r="VXM1323" s="885"/>
      <c r="VXN1323" s="885"/>
      <c r="VXO1323" s="885"/>
      <c r="VXP1323" s="885"/>
      <c r="VXQ1323" s="885"/>
      <c r="VXR1323" s="885"/>
      <c r="VXS1323" s="885"/>
      <c r="VXT1323" s="885"/>
      <c r="VXU1323" s="885"/>
      <c r="VXV1323" s="885"/>
      <c r="VXW1323" s="885"/>
      <c r="VXX1323" s="885"/>
      <c r="VXY1323" s="885"/>
      <c r="VXZ1323" s="885"/>
      <c r="VYA1323" s="885"/>
      <c r="VYB1323" s="885"/>
      <c r="VYC1323" s="885"/>
      <c r="VYD1323" s="885"/>
      <c r="VYE1323" s="885"/>
      <c r="VYF1323" s="885"/>
      <c r="VYG1323" s="885"/>
      <c r="VYH1323" s="885"/>
      <c r="VYI1323" s="885"/>
      <c r="VYJ1323" s="885"/>
      <c r="VYK1323" s="885"/>
      <c r="VYL1323" s="885"/>
      <c r="VYM1323" s="885"/>
      <c r="VYN1323" s="885"/>
      <c r="VYO1323" s="885"/>
      <c r="VYP1323" s="885"/>
      <c r="VYQ1323" s="885"/>
      <c r="VYR1323" s="885"/>
      <c r="VYS1323" s="885"/>
      <c r="VYT1323" s="885"/>
      <c r="VYU1323" s="885"/>
      <c r="VYV1323" s="885"/>
      <c r="VYW1323" s="885"/>
      <c r="VYX1323" s="885"/>
      <c r="VYY1323" s="885"/>
      <c r="VYZ1323" s="885"/>
      <c r="VZA1323" s="885"/>
      <c r="VZB1323" s="885"/>
      <c r="VZC1323" s="885"/>
      <c r="VZD1323" s="885"/>
      <c r="VZE1323" s="885"/>
      <c r="VZF1323" s="885"/>
      <c r="VZG1323" s="885"/>
      <c r="VZH1323" s="885"/>
      <c r="VZI1323" s="885"/>
      <c r="VZJ1323" s="885"/>
      <c r="VZK1323" s="885"/>
      <c r="VZL1323" s="885"/>
      <c r="VZM1323" s="885"/>
      <c r="VZN1323" s="885"/>
      <c r="VZO1323" s="885"/>
      <c r="VZP1323" s="885"/>
      <c r="VZQ1323" s="885"/>
      <c r="VZR1323" s="885"/>
      <c r="VZS1323" s="885"/>
      <c r="VZT1323" s="885"/>
      <c r="VZU1323" s="885"/>
      <c r="VZV1323" s="885"/>
      <c r="VZW1323" s="885"/>
      <c r="VZX1323" s="885"/>
      <c r="VZY1323" s="885"/>
      <c r="VZZ1323" s="885"/>
      <c r="WAA1323" s="885"/>
      <c r="WAB1323" s="885"/>
      <c r="WAC1323" s="885"/>
      <c r="WAD1323" s="885"/>
      <c r="WAE1323" s="885"/>
      <c r="WAF1323" s="885"/>
      <c r="WAG1323" s="885"/>
      <c r="WAH1323" s="885"/>
      <c r="WAI1323" s="885"/>
      <c r="WAJ1323" s="885"/>
      <c r="WAK1323" s="885"/>
      <c r="WAL1323" s="885"/>
      <c r="WAM1323" s="885"/>
      <c r="WAN1323" s="885"/>
      <c r="WAO1323" s="885"/>
      <c r="WAP1323" s="885"/>
      <c r="WAQ1323" s="885"/>
      <c r="WAR1323" s="885"/>
      <c r="WAS1323" s="885"/>
      <c r="WAT1323" s="885"/>
      <c r="WAU1323" s="885"/>
      <c r="WAV1323" s="885"/>
      <c r="WAW1323" s="885"/>
      <c r="WAX1323" s="885"/>
      <c r="WAY1323" s="885"/>
      <c r="WAZ1323" s="885"/>
      <c r="WBA1323" s="885"/>
      <c r="WBB1323" s="885"/>
      <c r="WBC1323" s="885"/>
      <c r="WBD1323" s="885"/>
      <c r="WBE1323" s="885"/>
      <c r="WBF1323" s="885"/>
      <c r="WBG1323" s="885"/>
      <c r="WBH1323" s="885"/>
      <c r="WBI1323" s="885"/>
      <c r="WBJ1323" s="885"/>
      <c r="WBK1323" s="885"/>
      <c r="WBL1323" s="885"/>
      <c r="WBM1323" s="885"/>
      <c r="WBN1323" s="885"/>
      <c r="WBO1323" s="885"/>
      <c r="WBP1323" s="885"/>
      <c r="WBQ1323" s="885"/>
      <c r="WBR1323" s="885"/>
      <c r="WBS1323" s="885"/>
      <c r="WBT1323" s="885"/>
      <c r="WBU1323" s="885"/>
      <c r="WBV1323" s="885"/>
      <c r="WBW1323" s="885"/>
      <c r="WBX1323" s="885"/>
      <c r="WBY1323" s="885"/>
      <c r="WBZ1323" s="885"/>
      <c r="WCA1323" s="885"/>
      <c r="WCB1323" s="885"/>
      <c r="WCC1323" s="885"/>
      <c r="WCD1323" s="885"/>
      <c r="WCE1323" s="885"/>
      <c r="WCF1323" s="885"/>
      <c r="WCG1323" s="885"/>
      <c r="WCH1323" s="885"/>
      <c r="WCI1323" s="885"/>
      <c r="WCJ1323" s="885"/>
      <c r="WCK1323" s="885"/>
      <c r="WCL1323" s="885"/>
      <c r="WCM1323" s="885"/>
      <c r="WCN1323" s="885"/>
      <c r="WCO1323" s="885"/>
      <c r="WCP1323" s="885"/>
      <c r="WCQ1323" s="885"/>
      <c r="WCR1323" s="885"/>
      <c r="WCS1323" s="885"/>
      <c r="WCT1323" s="885"/>
      <c r="WCU1323" s="885"/>
      <c r="WCV1323" s="885"/>
      <c r="WCW1323" s="885"/>
      <c r="WCX1323" s="885"/>
      <c r="WCY1323" s="885"/>
      <c r="WCZ1323" s="885"/>
      <c r="WDA1323" s="885"/>
      <c r="WDB1323" s="885"/>
      <c r="WDC1323" s="885"/>
      <c r="WDD1323" s="885"/>
      <c r="WDE1323" s="885"/>
      <c r="WDF1323" s="885"/>
      <c r="WDG1323" s="885"/>
      <c r="WDH1323" s="885"/>
      <c r="WDI1323" s="885"/>
      <c r="WDJ1323" s="885"/>
      <c r="WDK1323" s="885"/>
      <c r="WDL1323" s="885"/>
      <c r="WDM1323" s="885"/>
      <c r="WDN1323" s="885"/>
      <c r="WDO1323" s="885"/>
      <c r="WDP1323" s="885"/>
      <c r="WDQ1323" s="885"/>
      <c r="WDR1323" s="885"/>
      <c r="WDS1323" s="885"/>
      <c r="WDT1323" s="885"/>
      <c r="WDU1323" s="885"/>
      <c r="WDV1323" s="885"/>
      <c r="WDW1323" s="885"/>
      <c r="WDX1323" s="885"/>
      <c r="WDY1323" s="885"/>
      <c r="WDZ1323" s="885"/>
      <c r="WEA1323" s="885"/>
      <c r="WEB1323" s="885"/>
      <c r="WEC1323" s="885"/>
      <c r="WED1323" s="885"/>
      <c r="WEE1323" s="885"/>
      <c r="WEF1323" s="885"/>
      <c r="WEG1323" s="885"/>
      <c r="WEH1323" s="885"/>
      <c r="WEI1323" s="885"/>
      <c r="WEJ1323" s="885"/>
      <c r="WEK1323" s="885"/>
      <c r="WEL1323" s="885"/>
      <c r="WEM1323" s="885"/>
      <c r="WEN1323" s="885"/>
      <c r="WEO1323" s="885"/>
      <c r="WEP1323" s="885"/>
      <c r="WEQ1323" s="885"/>
      <c r="WER1323" s="885"/>
      <c r="WES1323" s="885"/>
      <c r="WET1323" s="885"/>
      <c r="WEU1323" s="885"/>
      <c r="WEV1323" s="885"/>
      <c r="WEW1323" s="885"/>
      <c r="WEX1323" s="885"/>
      <c r="WEY1323" s="885"/>
      <c r="WEZ1323" s="885"/>
      <c r="WFA1323" s="885"/>
      <c r="WFB1323" s="885"/>
      <c r="WFC1323" s="885"/>
      <c r="WFD1323" s="885"/>
      <c r="WFE1323" s="885"/>
      <c r="WFF1323" s="885"/>
      <c r="WFG1323" s="885"/>
      <c r="WFH1323" s="885"/>
      <c r="WFI1323" s="885"/>
      <c r="WFJ1323" s="885"/>
      <c r="WFK1323" s="885"/>
      <c r="WFL1323" s="885"/>
      <c r="WFM1323" s="885"/>
      <c r="WFN1323" s="885"/>
      <c r="WFO1323" s="885"/>
      <c r="WFP1323" s="885"/>
      <c r="WFQ1323" s="885"/>
      <c r="WFR1323" s="885"/>
      <c r="WFS1323" s="885"/>
      <c r="WFT1323" s="885"/>
      <c r="WFU1323" s="885"/>
      <c r="WFV1323" s="885"/>
      <c r="WFW1323" s="885"/>
      <c r="WFX1323" s="885"/>
      <c r="WFY1323" s="885"/>
      <c r="WFZ1323" s="885"/>
      <c r="WGA1323" s="885"/>
      <c r="WGB1323" s="885"/>
      <c r="WGC1323" s="885"/>
      <c r="WGD1323" s="885"/>
      <c r="WGE1323" s="885"/>
      <c r="WGF1323" s="885"/>
      <c r="WGG1323" s="885"/>
      <c r="WGH1323" s="885"/>
      <c r="WGI1323" s="885"/>
      <c r="WGJ1323" s="885"/>
      <c r="WGK1323" s="885"/>
      <c r="WGL1323" s="885"/>
      <c r="WGM1323" s="885"/>
      <c r="WGN1323" s="885"/>
      <c r="WGO1323" s="885"/>
      <c r="WGP1323" s="885"/>
      <c r="WGQ1323" s="885"/>
      <c r="WGR1323" s="885"/>
      <c r="WGS1323" s="885"/>
      <c r="WGT1323" s="885"/>
      <c r="WGU1323" s="885"/>
      <c r="WGV1323" s="885"/>
      <c r="WGW1323" s="885"/>
      <c r="WGX1323" s="885"/>
      <c r="WGY1323" s="885"/>
      <c r="WGZ1323" s="885"/>
      <c r="WHA1323" s="885"/>
      <c r="WHB1323" s="885"/>
      <c r="WHC1323" s="885"/>
      <c r="WHD1323" s="885"/>
      <c r="WHE1323" s="885"/>
      <c r="WHF1323" s="885"/>
      <c r="WHG1323" s="885"/>
      <c r="WHH1323" s="885"/>
      <c r="WHI1323" s="885"/>
      <c r="WHJ1323" s="885"/>
      <c r="WHK1323" s="885"/>
      <c r="WHL1323" s="885"/>
      <c r="WHM1323" s="885"/>
      <c r="WHN1323" s="885"/>
      <c r="WHO1323" s="885"/>
      <c r="WHP1323" s="885"/>
      <c r="WHQ1323" s="885"/>
      <c r="WHR1323" s="885"/>
      <c r="WHS1323" s="885"/>
      <c r="WHT1323" s="885"/>
      <c r="WHU1323" s="885"/>
      <c r="WHV1323" s="885"/>
      <c r="WHW1323" s="885"/>
      <c r="WHX1323" s="885"/>
      <c r="WHY1323" s="885"/>
      <c r="WHZ1323" s="885"/>
      <c r="WIA1323" s="885"/>
      <c r="WIB1323" s="885"/>
      <c r="WIC1323" s="885"/>
      <c r="WID1323" s="885"/>
      <c r="WIE1323" s="885"/>
      <c r="WIF1323" s="885"/>
      <c r="WIG1323" s="885"/>
      <c r="WIH1323" s="885"/>
      <c r="WII1323" s="885"/>
      <c r="WIJ1323" s="885"/>
      <c r="WIK1323" s="885"/>
      <c r="WIL1323" s="885"/>
      <c r="WIM1323" s="885"/>
      <c r="WIN1323" s="885"/>
      <c r="WIO1323" s="885"/>
      <c r="WIP1323" s="885"/>
      <c r="WIQ1323" s="885"/>
      <c r="WIR1323" s="885"/>
      <c r="WIS1323" s="885"/>
      <c r="WIT1323" s="885"/>
      <c r="WIU1323" s="885"/>
      <c r="WIV1323" s="885"/>
      <c r="WIW1323" s="885"/>
      <c r="WIX1323" s="885"/>
      <c r="WIY1323" s="885"/>
      <c r="WIZ1323" s="885"/>
      <c r="WJA1323" s="885"/>
      <c r="WJB1323" s="885"/>
      <c r="WJC1323" s="885"/>
      <c r="WJD1323" s="885"/>
      <c r="WJE1323" s="885"/>
      <c r="WJF1323" s="885"/>
      <c r="WJG1323" s="885"/>
      <c r="WJH1323" s="885"/>
      <c r="WJI1323" s="885"/>
      <c r="WJJ1323" s="885"/>
      <c r="WJK1323" s="885"/>
      <c r="WJL1323" s="885"/>
      <c r="WJM1323" s="885"/>
      <c r="WJN1323" s="885"/>
      <c r="WJO1323" s="885"/>
      <c r="WJP1323" s="885"/>
      <c r="WJQ1323" s="885"/>
      <c r="WJR1323" s="885"/>
      <c r="WJS1323" s="885"/>
      <c r="WJT1323" s="885"/>
      <c r="WJU1323" s="885"/>
      <c r="WJV1323" s="885"/>
      <c r="WJW1323" s="885"/>
      <c r="WJX1323" s="885"/>
      <c r="WJY1323" s="885"/>
      <c r="WJZ1323" s="885"/>
      <c r="WKA1323" s="885"/>
      <c r="WKB1323" s="885"/>
      <c r="WKC1323" s="885"/>
      <c r="WKD1323" s="885"/>
      <c r="WKE1323" s="885"/>
      <c r="WKF1323" s="885"/>
      <c r="WKG1323" s="885"/>
      <c r="WKH1323" s="885"/>
      <c r="WKI1323" s="885"/>
      <c r="WKJ1323" s="885"/>
      <c r="WKK1323" s="885"/>
      <c r="WKL1323" s="885"/>
      <c r="WKM1323" s="885"/>
      <c r="WKN1323" s="885"/>
      <c r="WKO1323" s="885"/>
      <c r="WKP1323" s="885"/>
      <c r="WKQ1323" s="885"/>
      <c r="WKR1323" s="885"/>
      <c r="WKS1323" s="885"/>
      <c r="WKT1323" s="885"/>
      <c r="WKU1323" s="885"/>
      <c r="WKV1323" s="885"/>
      <c r="WKW1323" s="885"/>
      <c r="WKX1323" s="885"/>
      <c r="WKY1323" s="885"/>
      <c r="WKZ1323" s="885"/>
      <c r="WLA1323" s="885"/>
      <c r="WLB1323" s="885"/>
      <c r="WLC1323" s="885"/>
      <c r="WLD1323" s="885"/>
      <c r="WLE1323" s="885"/>
      <c r="WLF1323" s="885"/>
      <c r="WLG1323" s="885"/>
      <c r="WLH1323" s="885"/>
      <c r="WLI1323" s="885"/>
      <c r="WLJ1323" s="885"/>
      <c r="WLK1323" s="885"/>
      <c r="WLL1323" s="885"/>
      <c r="WLM1323" s="885"/>
      <c r="WLN1323" s="885"/>
      <c r="WLO1323" s="885"/>
      <c r="WLP1323" s="885"/>
      <c r="WLQ1323" s="885"/>
      <c r="WLR1323" s="885"/>
      <c r="WLS1323" s="885"/>
      <c r="WLT1323" s="885"/>
      <c r="WLU1323" s="885"/>
      <c r="WLV1323" s="885"/>
      <c r="WLW1323" s="885"/>
      <c r="WLX1323" s="885"/>
      <c r="WLY1323" s="885"/>
      <c r="WLZ1323" s="885"/>
      <c r="WMA1323" s="885"/>
      <c r="WMB1323" s="885"/>
      <c r="WMC1323" s="885"/>
      <c r="WMD1323" s="885"/>
      <c r="WME1323" s="885"/>
      <c r="WMF1323" s="885"/>
      <c r="WMG1323" s="885"/>
      <c r="WMH1323" s="885"/>
      <c r="WMI1323" s="885"/>
      <c r="WMJ1323" s="885"/>
      <c r="WMK1323" s="885"/>
      <c r="WML1323" s="885"/>
      <c r="WMM1323" s="885"/>
      <c r="WMN1323" s="885"/>
      <c r="WMO1323" s="885"/>
      <c r="WMP1323" s="885"/>
      <c r="WMQ1323" s="885"/>
      <c r="WMR1323" s="885"/>
      <c r="WMS1323" s="885"/>
      <c r="WMT1323" s="885"/>
      <c r="WMU1323" s="885"/>
      <c r="WMV1323" s="885"/>
      <c r="WMW1323" s="885"/>
      <c r="WMX1323" s="885"/>
      <c r="WMY1323" s="885"/>
      <c r="WMZ1323" s="885"/>
      <c r="WNA1323" s="885"/>
      <c r="WNB1323" s="885"/>
      <c r="WNC1323" s="885"/>
      <c r="WND1323" s="885"/>
      <c r="WNE1323" s="885"/>
      <c r="WNF1323" s="885"/>
      <c r="WNG1323" s="885"/>
      <c r="WNH1323" s="885"/>
      <c r="WNI1323" s="885"/>
      <c r="WNJ1323" s="885"/>
      <c r="WNK1323" s="885"/>
      <c r="WNL1323" s="885"/>
      <c r="WNM1323" s="885"/>
      <c r="WNN1323" s="885"/>
      <c r="WNO1323" s="885"/>
      <c r="WNP1323" s="885"/>
      <c r="WNQ1323" s="885"/>
      <c r="WNR1323" s="885"/>
      <c r="WNS1323" s="885"/>
      <c r="WNT1323" s="885"/>
      <c r="WNU1323" s="885"/>
      <c r="WNV1323" s="885"/>
      <c r="WNW1323" s="885"/>
      <c r="WNX1323" s="885"/>
      <c r="WNY1323" s="885"/>
      <c r="WNZ1323" s="885"/>
      <c r="WOA1323" s="885"/>
      <c r="WOB1323" s="885"/>
      <c r="WOC1323" s="885"/>
      <c r="WOD1323" s="885"/>
      <c r="WOE1323" s="885"/>
      <c r="WOF1323" s="885"/>
      <c r="WOG1323" s="885"/>
      <c r="WOH1323" s="885"/>
      <c r="WOI1323" s="885"/>
      <c r="WOJ1323" s="885"/>
      <c r="WOK1323" s="885"/>
      <c r="WOL1323" s="885"/>
      <c r="WOM1323" s="885"/>
      <c r="WON1323" s="885"/>
      <c r="WOO1323" s="885"/>
      <c r="WOP1323" s="885"/>
      <c r="WOQ1323" s="885"/>
      <c r="WOR1323" s="885"/>
      <c r="WOS1323" s="885"/>
      <c r="WOT1323" s="885"/>
      <c r="WOU1323" s="885"/>
      <c r="WOV1323" s="885"/>
      <c r="WOW1323" s="885"/>
      <c r="WOX1323" s="885"/>
      <c r="WOY1323" s="885"/>
      <c r="WOZ1323" s="885"/>
      <c r="WPA1323" s="885"/>
      <c r="WPB1323" s="885"/>
      <c r="WPC1323" s="885"/>
      <c r="WPD1323" s="885"/>
      <c r="WPE1323" s="885"/>
      <c r="WPF1323" s="885"/>
      <c r="WPG1323" s="885"/>
      <c r="WPH1323" s="885"/>
      <c r="WPI1323" s="885"/>
      <c r="WPJ1323" s="885"/>
      <c r="WPK1323" s="885"/>
      <c r="WPL1323" s="885"/>
      <c r="WPM1323" s="885"/>
      <c r="WPN1323" s="885"/>
      <c r="WPO1323" s="885"/>
      <c r="WPP1323" s="885"/>
      <c r="WPQ1323" s="885"/>
      <c r="WPR1323" s="885"/>
      <c r="WPS1323" s="885"/>
      <c r="WPT1323" s="885"/>
      <c r="WPU1323" s="885"/>
      <c r="WPV1323" s="885"/>
      <c r="WPW1323" s="885"/>
      <c r="WPX1323" s="885"/>
      <c r="WPY1323" s="885"/>
      <c r="WPZ1323" s="885"/>
      <c r="WQA1323" s="885"/>
      <c r="WQB1323" s="885"/>
      <c r="WQC1323" s="885"/>
      <c r="WQD1323" s="885"/>
      <c r="WQE1323" s="885"/>
      <c r="WQF1323" s="885"/>
      <c r="WQG1323" s="885"/>
      <c r="WQH1323" s="885"/>
      <c r="WQI1323" s="885"/>
      <c r="WQJ1323" s="885"/>
      <c r="WQK1323" s="885"/>
      <c r="WQL1323" s="885"/>
      <c r="WQM1323" s="885"/>
      <c r="WQN1323" s="885"/>
      <c r="WQO1323" s="885"/>
      <c r="WQP1323" s="885"/>
      <c r="WQQ1323" s="885"/>
      <c r="WQR1323" s="885"/>
      <c r="WQS1323" s="885"/>
      <c r="WQT1323" s="885"/>
      <c r="WQU1323" s="885"/>
      <c r="WQV1323" s="885"/>
      <c r="WQW1323" s="885"/>
      <c r="WQX1323" s="885"/>
      <c r="WQY1323" s="885"/>
      <c r="WQZ1323" s="885"/>
      <c r="WRA1323" s="885"/>
      <c r="WRB1323" s="885"/>
      <c r="WRC1323" s="885"/>
      <c r="WRD1323" s="885"/>
      <c r="WRE1323" s="885"/>
      <c r="WRF1323" s="885"/>
      <c r="WRG1323" s="885"/>
      <c r="WRH1323" s="885"/>
      <c r="WRI1323" s="885"/>
      <c r="WRJ1323" s="885"/>
      <c r="WRK1323" s="885"/>
      <c r="WRL1323" s="885"/>
      <c r="WRM1323" s="885"/>
      <c r="WRN1323" s="885"/>
      <c r="WRO1323" s="885"/>
      <c r="WRP1323" s="885"/>
      <c r="WRQ1323" s="885"/>
      <c r="WRR1323" s="885"/>
      <c r="WRS1323" s="885"/>
      <c r="WRT1323" s="885"/>
      <c r="WRU1323" s="885"/>
      <c r="WRV1323" s="885"/>
      <c r="WRW1323" s="885"/>
      <c r="WRX1323" s="885"/>
      <c r="WRY1323" s="885"/>
      <c r="WRZ1323" s="885"/>
      <c r="WSA1323" s="885"/>
      <c r="WSB1323" s="885"/>
      <c r="WSC1323" s="885"/>
      <c r="WSD1323" s="885"/>
      <c r="WSE1323" s="885"/>
      <c r="WSF1323" s="885"/>
      <c r="WSG1323" s="885"/>
      <c r="WSH1323" s="885"/>
      <c r="WSI1323" s="885"/>
      <c r="WSJ1323" s="885"/>
      <c r="WSK1323" s="885"/>
      <c r="WSL1323" s="885"/>
      <c r="WSM1323" s="885"/>
      <c r="WSN1323" s="885"/>
      <c r="WSO1323" s="885"/>
      <c r="WSP1323" s="885"/>
      <c r="WSQ1323" s="885"/>
      <c r="WSR1323" s="885"/>
      <c r="WSS1323" s="885"/>
      <c r="WST1323" s="885"/>
      <c r="WSU1323" s="885"/>
      <c r="WSV1323" s="885"/>
      <c r="WSW1323" s="885"/>
      <c r="WSX1323" s="885"/>
      <c r="WSY1323" s="885"/>
      <c r="WSZ1323" s="885"/>
      <c r="WTA1323" s="885"/>
      <c r="WTB1323" s="885"/>
      <c r="WTC1323" s="885"/>
      <c r="WTD1323" s="885"/>
      <c r="WTE1323" s="885"/>
      <c r="WTF1323" s="885"/>
      <c r="WTG1323" s="885"/>
      <c r="WTH1323" s="885"/>
      <c r="WTI1323" s="885"/>
      <c r="WTJ1323" s="885"/>
      <c r="WTK1323" s="885"/>
      <c r="WTL1323" s="885"/>
      <c r="WTM1323" s="885"/>
      <c r="WTN1323" s="885"/>
      <c r="WTO1323" s="885"/>
      <c r="WTP1323" s="885"/>
      <c r="WTQ1323" s="885"/>
      <c r="WTR1323" s="885"/>
      <c r="WTS1323" s="885"/>
      <c r="WTT1323" s="885"/>
      <c r="WTU1323" s="885"/>
      <c r="WTV1323" s="885"/>
      <c r="WTW1323" s="885"/>
      <c r="WTX1323" s="885"/>
      <c r="WTY1323" s="885"/>
      <c r="WTZ1323" s="885"/>
      <c r="WUA1323" s="885"/>
      <c r="WUB1323" s="885"/>
      <c r="WUC1323" s="885"/>
      <c r="WUD1323" s="885"/>
      <c r="WUE1323" s="885"/>
      <c r="WUF1323" s="885"/>
      <c r="WUG1323" s="885"/>
      <c r="WUH1323" s="885"/>
      <c r="WUI1323" s="885"/>
      <c r="WUJ1323" s="885"/>
      <c r="WUK1323" s="885"/>
      <c r="WUL1323" s="885"/>
      <c r="WUM1323" s="885"/>
      <c r="WUN1323" s="885"/>
      <c r="WUO1323" s="885"/>
      <c r="WUP1323" s="885"/>
      <c r="WUQ1323" s="885"/>
      <c r="WUR1323" s="885"/>
      <c r="WUS1323" s="885"/>
      <c r="WUT1323" s="885"/>
      <c r="WUU1323" s="885"/>
      <c r="WUV1323" s="885"/>
      <c r="WUW1323" s="885"/>
      <c r="WUX1323" s="885"/>
      <c r="WUY1323" s="885"/>
      <c r="WUZ1323" s="885"/>
      <c r="WVA1323" s="885"/>
      <c r="WVB1323" s="885"/>
      <c r="WVC1323" s="885"/>
      <c r="WVD1323" s="885"/>
      <c r="WVE1323" s="885"/>
      <c r="WVF1323" s="885"/>
      <c r="WVG1323" s="885"/>
      <c r="WVH1323" s="885"/>
      <c r="WVI1323" s="885"/>
      <c r="WVJ1323" s="885"/>
      <c r="WVK1323" s="885"/>
      <c r="WVL1323" s="885"/>
      <c r="WVM1323" s="885"/>
      <c r="WVN1323" s="885"/>
      <c r="WVO1323" s="885"/>
      <c r="WVP1323" s="885"/>
      <c r="WVQ1323" s="885"/>
      <c r="WVR1323" s="885"/>
      <c r="WVS1323" s="885"/>
      <c r="WVT1323" s="885"/>
      <c r="WVU1323" s="885"/>
      <c r="WVV1323" s="885"/>
      <c r="WVW1323" s="885"/>
      <c r="WVX1323" s="885"/>
      <c r="WVY1323" s="885"/>
      <c r="WVZ1323" s="885"/>
      <c r="WWA1323" s="885"/>
      <c r="WWB1323" s="885"/>
      <c r="WWC1323" s="885"/>
      <c r="WWD1323" s="885"/>
      <c r="WWE1323" s="885"/>
      <c r="WWF1323" s="885"/>
      <c r="WWG1323" s="885"/>
      <c r="WWH1323" s="885"/>
      <c r="WWI1323" s="885"/>
      <c r="WWJ1323" s="885"/>
      <c r="WWK1323" s="885"/>
      <c r="WWL1323" s="885"/>
      <c r="WWM1323" s="885"/>
      <c r="WWN1323" s="885"/>
      <c r="WWO1323" s="885"/>
      <c r="WWP1323" s="885"/>
      <c r="WWQ1323" s="885"/>
      <c r="WWR1323" s="885"/>
      <c r="WWS1323" s="885"/>
      <c r="WWT1323" s="885"/>
      <c r="WWU1323" s="885"/>
      <c r="WWV1323" s="885"/>
      <c r="WWW1323" s="885"/>
      <c r="WWX1323" s="885"/>
      <c r="WWY1323" s="885"/>
      <c r="WWZ1323" s="885"/>
      <c r="WXA1323" s="885"/>
      <c r="WXB1323" s="885"/>
      <c r="WXC1323" s="885"/>
      <c r="WXD1323" s="885"/>
      <c r="WXE1323" s="885"/>
      <c r="WXF1323" s="885"/>
      <c r="WXG1323" s="885"/>
      <c r="WXH1323" s="885"/>
      <c r="WXI1323" s="885"/>
      <c r="WXJ1323" s="885"/>
      <c r="WXK1323" s="885"/>
      <c r="WXL1323" s="885"/>
      <c r="WXM1323" s="885"/>
      <c r="WXN1323" s="885"/>
      <c r="WXO1323" s="885"/>
      <c r="WXP1323" s="885"/>
      <c r="WXQ1323" s="885"/>
      <c r="WXR1323" s="885"/>
      <c r="WXS1323" s="885"/>
      <c r="WXT1323" s="885"/>
      <c r="WXU1323" s="885"/>
      <c r="WXV1323" s="885"/>
      <c r="WXW1323" s="885"/>
      <c r="WXX1323" s="885"/>
      <c r="WXY1323" s="885"/>
      <c r="WXZ1323" s="885"/>
      <c r="WYA1323" s="885"/>
      <c r="WYB1323" s="885"/>
      <c r="WYC1323" s="885"/>
      <c r="WYD1323" s="885"/>
      <c r="WYE1323" s="885"/>
      <c r="WYF1323" s="885"/>
      <c r="WYG1323" s="885"/>
      <c r="WYH1323" s="885"/>
      <c r="WYI1323" s="885"/>
      <c r="WYJ1323" s="885"/>
      <c r="WYK1323" s="885"/>
      <c r="WYL1323" s="885"/>
      <c r="WYM1323" s="885"/>
      <c r="WYN1323" s="885"/>
      <c r="WYO1323" s="885"/>
      <c r="WYP1323" s="885"/>
      <c r="WYQ1323" s="885"/>
      <c r="WYR1323" s="885"/>
      <c r="WYS1323" s="885"/>
      <c r="WYT1323" s="885"/>
      <c r="WYU1323" s="885"/>
      <c r="WYV1323" s="885"/>
      <c r="WYW1323" s="885"/>
      <c r="WYX1323" s="885"/>
      <c r="WYY1323" s="885"/>
      <c r="WYZ1323" s="885"/>
      <c r="WZA1323" s="885"/>
      <c r="WZB1323" s="885"/>
      <c r="WZC1323" s="885"/>
      <c r="WZD1323" s="885"/>
      <c r="WZE1323" s="885"/>
      <c r="WZF1323" s="885"/>
      <c r="WZG1323" s="885"/>
      <c r="WZH1323" s="885"/>
      <c r="WZI1323" s="885"/>
      <c r="WZJ1323" s="885"/>
      <c r="WZK1323" s="885"/>
      <c r="WZL1323" s="885"/>
      <c r="WZM1323" s="885"/>
      <c r="WZN1323" s="885"/>
      <c r="WZO1323" s="885"/>
      <c r="WZP1323" s="885"/>
      <c r="WZQ1323" s="885"/>
      <c r="WZR1323" s="885"/>
      <c r="WZS1323" s="885"/>
      <c r="WZT1323" s="885"/>
      <c r="WZU1323" s="885"/>
      <c r="WZV1323" s="885"/>
      <c r="WZW1323" s="885"/>
      <c r="WZX1323" s="885"/>
      <c r="WZY1323" s="885"/>
      <c r="WZZ1323" s="885"/>
      <c r="XAA1323" s="885"/>
      <c r="XAB1323" s="885"/>
      <c r="XAC1323" s="885"/>
      <c r="XAD1323" s="885"/>
      <c r="XAE1323" s="885"/>
      <c r="XAF1323" s="885"/>
      <c r="XAG1323" s="885"/>
      <c r="XAH1323" s="885"/>
      <c r="XAI1323" s="885"/>
      <c r="XAJ1323" s="885"/>
      <c r="XAK1323" s="885"/>
      <c r="XAL1323" s="885"/>
      <c r="XAM1323" s="885"/>
      <c r="XAN1323" s="885"/>
      <c r="XAO1323" s="885"/>
      <c r="XAP1323" s="885"/>
      <c r="XAQ1323" s="885"/>
      <c r="XAR1323" s="885"/>
      <c r="XAS1323" s="885"/>
      <c r="XAT1323" s="885"/>
      <c r="XAU1323" s="885"/>
      <c r="XAV1323" s="885"/>
      <c r="XAW1323" s="885"/>
      <c r="XAX1323" s="885"/>
      <c r="XAY1323" s="885"/>
      <c r="XAZ1323" s="885"/>
      <c r="XBA1323" s="885"/>
      <c r="XBB1323" s="885"/>
      <c r="XBC1323" s="885"/>
      <c r="XBD1323" s="885"/>
      <c r="XBE1323" s="885"/>
      <c r="XBF1323" s="885"/>
      <c r="XBG1323" s="885"/>
      <c r="XBH1323" s="885"/>
      <c r="XBI1323" s="885"/>
      <c r="XBJ1323" s="885"/>
      <c r="XBK1323" s="885"/>
      <c r="XBL1323" s="885"/>
      <c r="XBM1323" s="885"/>
      <c r="XBN1323" s="885"/>
      <c r="XBO1323" s="885"/>
      <c r="XBP1323" s="885"/>
      <c r="XBQ1323" s="885"/>
      <c r="XBR1323" s="885"/>
      <c r="XBS1323" s="885"/>
      <c r="XBT1323" s="885"/>
      <c r="XBU1323" s="885"/>
      <c r="XBV1323" s="885"/>
      <c r="XBW1323" s="885"/>
      <c r="XBX1323" s="885"/>
      <c r="XBY1323" s="885"/>
      <c r="XBZ1323" s="885"/>
      <c r="XCA1323" s="885"/>
      <c r="XCB1323" s="885"/>
      <c r="XCC1323" s="885"/>
      <c r="XCD1323" s="885"/>
      <c r="XCE1323" s="885"/>
      <c r="XCF1323" s="885"/>
      <c r="XCG1323" s="885"/>
      <c r="XCH1323" s="885"/>
      <c r="XCI1323" s="885"/>
      <c r="XCJ1323" s="885"/>
      <c r="XCK1323" s="885"/>
      <c r="XCL1323" s="885"/>
      <c r="XCM1323" s="885"/>
      <c r="XCN1323" s="885"/>
      <c r="XCO1323" s="885"/>
      <c r="XCP1323" s="885"/>
      <c r="XCQ1323" s="885"/>
      <c r="XCR1323" s="885"/>
      <c r="XCS1323" s="885"/>
      <c r="XCT1323" s="885"/>
      <c r="XCU1323" s="885"/>
      <c r="XCV1323" s="885"/>
      <c r="XCW1323" s="885"/>
      <c r="XCX1323" s="885"/>
      <c r="XCY1323" s="885"/>
      <c r="XCZ1323" s="885"/>
      <c r="XDA1323" s="885"/>
      <c r="XDB1323" s="885"/>
      <c r="XDC1323" s="885"/>
      <c r="XDD1323" s="885"/>
      <c r="XDE1323" s="885"/>
      <c r="XDF1323" s="885"/>
      <c r="XDG1323" s="885"/>
      <c r="XDH1323" s="885"/>
      <c r="XDI1323" s="885"/>
      <c r="XDJ1323" s="885"/>
      <c r="XDK1323" s="885"/>
      <c r="XDL1323" s="885"/>
      <c r="XDM1323" s="885"/>
      <c r="XDN1323" s="885"/>
      <c r="XDO1323" s="885"/>
      <c r="XDP1323" s="885"/>
      <c r="XDQ1323" s="885"/>
      <c r="XDR1323" s="885"/>
      <c r="XDS1323" s="885"/>
      <c r="XDT1323" s="885"/>
      <c r="XDU1323" s="885"/>
      <c r="XDV1323" s="885"/>
      <c r="XDW1323" s="885"/>
      <c r="XDX1323" s="885"/>
      <c r="XDY1323" s="885"/>
      <c r="XDZ1323" s="885"/>
      <c r="XEA1323" s="885"/>
      <c r="XEB1323" s="885"/>
      <c r="XEC1323" s="885"/>
      <c r="XED1323" s="885"/>
      <c r="XEE1323" s="885"/>
      <c r="XEF1323" s="885"/>
      <c r="XEG1323" s="885"/>
      <c r="XEH1323" s="885"/>
      <c r="XEI1323" s="885"/>
      <c r="XEJ1323" s="885"/>
      <c r="XEK1323" s="885"/>
      <c r="XEL1323" s="885"/>
      <c r="XEM1323" s="885"/>
      <c r="XEN1323" s="885"/>
      <c r="XEO1323" s="885"/>
      <c r="XEP1323" s="885"/>
      <c r="XEQ1323" s="885"/>
      <c r="XER1323" s="885"/>
      <c r="XES1323" s="885"/>
      <c r="XET1323" s="885"/>
      <c r="XEU1323" s="885"/>
      <c r="XEV1323" s="885"/>
      <c r="XEW1323" s="885"/>
      <c r="XEX1323" s="885"/>
      <c r="XEY1323" s="885"/>
      <c r="XEZ1323" s="885"/>
      <c r="XFA1323" s="885"/>
      <c r="XFB1323" s="885"/>
      <c r="XFC1323" s="885"/>
      <c r="XFD1323" s="885"/>
    </row>
    <row r="1324" spans="1:16384" s="928" customFormat="1">
      <c r="A1324" s="880" t="s">
        <v>2352</v>
      </c>
      <c r="B1324" s="946">
        <v>24.37</v>
      </c>
      <c r="C1324" s="946">
        <v>0</v>
      </c>
      <c r="D1324" s="893">
        <v>7</v>
      </c>
      <c r="E1324" s="893">
        <v>0</v>
      </c>
      <c r="F1324" s="893">
        <v>170.59</v>
      </c>
      <c r="G1324" s="945">
        <v>4.59</v>
      </c>
      <c r="H1324" s="893">
        <v>2</v>
      </c>
      <c r="I1324" s="893">
        <v>0</v>
      </c>
      <c r="J1324" s="893">
        <v>2</v>
      </c>
      <c r="K1324" s="944">
        <v>36.72</v>
      </c>
      <c r="L1324" s="943">
        <v>207.31</v>
      </c>
      <c r="M1324" s="892">
        <v>118.59751848877428</v>
      </c>
      <c r="N1324" s="892">
        <v>88.712481511225718</v>
      </c>
      <c r="O1324" s="892">
        <v>0</v>
      </c>
      <c r="P1324" s="942">
        <v>0</v>
      </c>
      <c r="Q1324" s="892">
        <v>0</v>
      </c>
      <c r="R1324" s="892">
        <v>0</v>
      </c>
      <c r="S1324" s="892">
        <v>0</v>
      </c>
      <c r="T1324" s="892">
        <v>0</v>
      </c>
      <c r="U1324" s="892">
        <v>0</v>
      </c>
      <c r="V1324" s="926">
        <v>0</v>
      </c>
      <c r="W1324" s="885"/>
      <c r="X1324" s="885"/>
      <c r="Y1324" s="885"/>
      <c r="Z1324" s="885"/>
      <c r="AA1324" s="885"/>
      <c r="AB1324" s="885"/>
      <c r="AC1324" s="885"/>
      <c r="AD1324" s="885"/>
      <c r="AE1324" s="885"/>
      <c r="AF1324" s="885"/>
      <c r="AG1324" s="885"/>
      <c r="AH1324" s="885"/>
      <c r="AI1324" s="885"/>
      <c r="AJ1324" s="885"/>
      <c r="AK1324" s="885"/>
      <c r="AL1324" s="885"/>
      <c r="AM1324" s="885"/>
      <c r="AN1324" s="885"/>
      <c r="AO1324" s="885"/>
      <c r="AP1324" s="885"/>
      <c r="AQ1324" s="885"/>
      <c r="AR1324" s="885"/>
      <c r="AS1324" s="885"/>
      <c r="AT1324" s="885"/>
      <c r="AU1324" s="885"/>
      <c r="AV1324" s="885"/>
      <c r="AW1324" s="885"/>
      <c r="AX1324" s="885"/>
      <c r="AY1324" s="885"/>
      <c r="AZ1324" s="885"/>
      <c r="BA1324" s="885"/>
      <c r="BB1324" s="885"/>
      <c r="BC1324" s="885"/>
      <c r="BD1324" s="885"/>
      <c r="BE1324" s="885"/>
      <c r="BF1324" s="885"/>
      <c r="BG1324" s="885"/>
      <c r="BH1324" s="885"/>
      <c r="BI1324" s="885"/>
      <c r="BJ1324" s="885"/>
      <c r="BK1324" s="885"/>
      <c r="BL1324" s="885"/>
      <c r="BM1324" s="885"/>
      <c r="BN1324" s="885"/>
      <c r="BO1324" s="885"/>
      <c r="BP1324" s="885"/>
      <c r="BQ1324" s="885"/>
      <c r="BR1324" s="885"/>
      <c r="BS1324" s="885"/>
      <c r="BT1324" s="885"/>
      <c r="BU1324" s="885"/>
      <c r="BV1324" s="885"/>
      <c r="BW1324" s="885"/>
      <c r="BX1324" s="885"/>
      <c r="BY1324" s="885"/>
      <c r="BZ1324" s="885"/>
      <c r="CA1324" s="885"/>
      <c r="CB1324" s="885"/>
      <c r="CC1324" s="885"/>
      <c r="CD1324" s="885"/>
      <c r="CE1324" s="885"/>
      <c r="CF1324" s="885"/>
      <c r="CG1324" s="885"/>
      <c r="CH1324" s="885"/>
      <c r="CI1324" s="885"/>
      <c r="CJ1324" s="885"/>
      <c r="CK1324" s="885"/>
      <c r="CL1324" s="885"/>
      <c r="CM1324" s="885"/>
      <c r="CN1324" s="885"/>
      <c r="CO1324" s="885"/>
      <c r="CP1324" s="885"/>
      <c r="CQ1324" s="885"/>
      <c r="CR1324" s="885"/>
      <c r="CS1324" s="885"/>
      <c r="CT1324" s="885"/>
      <c r="CU1324" s="885"/>
      <c r="CV1324" s="885"/>
      <c r="CW1324" s="885"/>
      <c r="CX1324" s="885"/>
      <c r="CY1324" s="885"/>
      <c r="CZ1324" s="885"/>
      <c r="DA1324" s="885"/>
      <c r="DB1324" s="885"/>
      <c r="DC1324" s="885"/>
      <c r="DD1324" s="885"/>
      <c r="DE1324" s="885"/>
      <c r="DF1324" s="885"/>
      <c r="DG1324" s="885"/>
      <c r="DH1324" s="885"/>
      <c r="DI1324" s="885"/>
      <c r="DJ1324" s="885"/>
      <c r="DK1324" s="885"/>
      <c r="DL1324" s="885"/>
      <c r="DM1324" s="885"/>
      <c r="DN1324" s="885"/>
      <c r="DO1324" s="885"/>
      <c r="DP1324" s="885"/>
      <c r="DQ1324" s="885"/>
      <c r="DR1324" s="885"/>
      <c r="DS1324" s="885"/>
      <c r="DT1324" s="885"/>
      <c r="DU1324" s="885"/>
      <c r="DV1324" s="885"/>
      <c r="DW1324" s="885"/>
      <c r="DX1324" s="885"/>
      <c r="DY1324" s="885"/>
      <c r="DZ1324" s="885"/>
      <c r="EA1324" s="885"/>
      <c r="EB1324" s="885"/>
      <c r="EC1324" s="885"/>
      <c r="ED1324" s="885"/>
      <c r="EE1324" s="885"/>
      <c r="EF1324" s="885"/>
      <c r="EG1324" s="885"/>
      <c r="EH1324" s="885"/>
      <c r="EI1324" s="885"/>
      <c r="EJ1324" s="885"/>
      <c r="EK1324" s="885"/>
      <c r="EL1324" s="885"/>
      <c r="EM1324" s="885"/>
      <c r="EN1324" s="885"/>
      <c r="EO1324" s="885"/>
      <c r="EP1324" s="885"/>
      <c r="EQ1324" s="885"/>
      <c r="ER1324" s="885"/>
      <c r="ES1324" s="885"/>
      <c r="ET1324" s="885"/>
      <c r="EU1324" s="885"/>
      <c r="EV1324" s="885"/>
      <c r="EW1324" s="885"/>
      <c r="EX1324" s="885"/>
      <c r="EY1324" s="885"/>
      <c r="EZ1324" s="885"/>
      <c r="FA1324" s="885"/>
      <c r="FB1324" s="885"/>
      <c r="FC1324" s="885"/>
      <c r="FD1324" s="885"/>
      <c r="FE1324" s="885"/>
      <c r="FF1324" s="885"/>
      <c r="FG1324" s="885"/>
      <c r="FH1324" s="885"/>
      <c r="FI1324" s="885"/>
      <c r="FJ1324" s="885"/>
      <c r="FK1324" s="885"/>
      <c r="FL1324" s="885"/>
      <c r="FM1324" s="885"/>
      <c r="FN1324" s="885"/>
      <c r="FO1324" s="885"/>
      <c r="FP1324" s="885"/>
      <c r="FQ1324" s="885"/>
      <c r="FR1324" s="885"/>
      <c r="FS1324" s="885"/>
      <c r="FT1324" s="885"/>
      <c r="FU1324" s="885"/>
      <c r="FV1324" s="885"/>
      <c r="FW1324" s="885"/>
      <c r="FX1324" s="885"/>
      <c r="FY1324" s="885"/>
      <c r="FZ1324" s="885"/>
      <c r="GA1324" s="885"/>
      <c r="GB1324" s="885"/>
      <c r="GC1324" s="885"/>
      <c r="GD1324" s="885"/>
      <c r="GE1324" s="885"/>
      <c r="GF1324" s="885"/>
      <c r="GG1324" s="885"/>
      <c r="GH1324" s="885"/>
      <c r="GI1324" s="885"/>
      <c r="GJ1324" s="885"/>
      <c r="GK1324" s="885"/>
      <c r="GL1324" s="885"/>
      <c r="GM1324" s="885"/>
      <c r="GN1324" s="885"/>
      <c r="GO1324" s="885"/>
      <c r="GP1324" s="885"/>
      <c r="GQ1324" s="885"/>
      <c r="GR1324" s="885"/>
      <c r="GS1324" s="885"/>
      <c r="GT1324" s="885"/>
      <c r="GU1324" s="885"/>
      <c r="GV1324" s="885"/>
      <c r="GW1324" s="885"/>
      <c r="GX1324" s="885"/>
      <c r="GY1324" s="885"/>
      <c r="GZ1324" s="885"/>
      <c r="HA1324" s="885"/>
      <c r="HB1324" s="885"/>
      <c r="HC1324" s="885"/>
      <c r="HD1324" s="885"/>
      <c r="HE1324" s="885"/>
      <c r="HF1324" s="885"/>
      <c r="HG1324" s="885"/>
      <c r="HH1324" s="885"/>
      <c r="HI1324" s="885"/>
      <c r="HJ1324" s="885"/>
      <c r="HK1324" s="885"/>
      <c r="HL1324" s="885"/>
      <c r="HM1324" s="885"/>
      <c r="HN1324" s="885"/>
      <c r="HO1324" s="885"/>
      <c r="HP1324" s="885"/>
      <c r="HQ1324" s="885"/>
      <c r="HR1324" s="885"/>
      <c r="HS1324" s="885"/>
      <c r="HT1324" s="885"/>
      <c r="HU1324" s="885"/>
      <c r="HV1324" s="885"/>
      <c r="HW1324" s="885"/>
      <c r="HX1324" s="885"/>
      <c r="HY1324" s="885"/>
      <c r="HZ1324" s="885"/>
      <c r="IA1324" s="885"/>
      <c r="IB1324" s="885"/>
      <c r="IC1324" s="885"/>
      <c r="ID1324" s="885"/>
      <c r="IE1324" s="885"/>
      <c r="IF1324" s="885"/>
      <c r="IG1324" s="885"/>
      <c r="IH1324" s="885"/>
      <c r="II1324" s="885"/>
      <c r="IJ1324" s="885"/>
      <c r="IK1324" s="885"/>
      <c r="IL1324" s="885"/>
      <c r="IM1324" s="885"/>
      <c r="IN1324" s="885"/>
      <c r="IO1324" s="885"/>
      <c r="IP1324" s="885"/>
      <c r="IQ1324" s="885"/>
      <c r="IR1324" s="885"/>
      <c r="IS1324" s="885"/>
      <c r="IT1324" s="885"/>
      <c r="IU1324" s="885"/>
      <c r="IV1324" s="885"/>
      <c r="IW1324" s="885"/>
      <c r="IX1324" s="885"/>
      <c r="IY1324" s="885"/>
      <c r="IZ1324" s="885"/>
      <c r="JA1324" s="885"/>
      <c r="JB1324" s="885"/>
      <c r="JC1324" s="885"/>
      <c r="JD1324" s="885"/>
      <c r="JE1324" s="885"/>
      <c r="JF1324" s="885"/>
      <c r="JG1324" s="885"/>
      <c r="JH1324" s="885"/>
      <c r="JI1324" s="885"/>
      <c r="JJ1324" s="885"/>
      <c r="JK1324" s="885"/>
      <c r="JL1324" s="885"/>
      <c r="JM1324" s="885"/>
      <c r="JN1324" s="885"/>
      <c r="JO1324" s="885"/>
      <c r="JP1324" s="885"/>
      <c r="JQ1324" s="885"/>
      <c r="JR1324" s="885"/>
      <c r="JS1324" s="885"/>
      <c r="JT1324" s="885"/>
      <c r="JU1324" s="885"/>
      <c r="JV1324" s="885"/>
      <c r="JW1324" s="885"/>
      <c r="JX1324" s="885"/>
      <c r="JY1324" s="885"/>
      <c r="JZ1324" s="885"/>
      <c r="KA1324" s="885"/>
      <c r="KB1324" s="885"/>
      <c r="KC1324" s="885"/>
      <c r="KD1324" s="885"/>
      <c r="KE1324" s="885"/>
      <c r="KF1324" s="885"/>
      <c r="KG1324" s="885"/>
      <c r="KH1324" s="885"/>
      <c r="KI1324" s="885"/>
      <c r="KJ1324" s="885"/>
      <c r="KK1324" s="885"/>
      <c r="KL1324" s="885"/>
      <c r="KM1324" s="885"/>
      <c r="KN1324" s="885"/>
      <c r="KO1324" s="885"/>
      <c r="KP1324" s="885"/>
      <c r="KQ1324" s="885"/>
      <c r="KR1324" s="885"/>
      <c r="KS1324" s="885"/>
      <c r="KT1324" s="885"/>
      <c r="KU1324" s="885"/>
      <c r="KV1324" s="885"/>
      <c r="KW1324" s="885"/>
      <c r="KX1324" s="885"/>
      <c r="KY1324" s="885"/>
      <c r="KZ1324" s="885"/>
      <c r="LA1324" s="885"/>
      <c r="LB1324" s="885"/>
      <c r="LC1324" s="885"/>
      <c r="LD1324" s="885"/>
      <c r="LE1324" s="885"/>
      <c r="LF1324" s="885"/>
      <c r="LG1324" s="885"/>
      <c r="LH1324" s="885"/>
      <c r="LI1324" s="885"/>
      <c r="LJ1324" s="885"/>
      <c r="LK1324" s="885"/>
      <c r="LL1324" s="885"/>
      <c r="LM1324" s="885"/>
      <c r="LN1324" s="885"/>
      <c r="LO1324" s="885"/>
      <c r="LP1324" s="885"/>
      <c r="LQ1324" s="885"/>
      <c r="LR1324" s="885"/>
      <c r="LS1324" s="885"/>
      <c r="LT1324" s="885"/>
      <c r="LU1324" s="885"/>
      <c r="LV1324" s="885"/>
      <c r="LW1324" s="885"/>
      <c r="LX1324" s="885"/>
      <c r="LY1324" s="885"/>
      <c r="LZ1324" s="885"/>
      <c r="MA1324" s="885"/>
      <c r="MB1324" s="885"/>
      <c r="MC1324" s="885"/>
      <c r="MD1324" s="885"/>
      <c r="ME1324" s="885"/>
      <c r="MF1324" s="885"/>
      <c r="MG1324" s="885"/>
      <c r="MH1324" s="885"/>
      <c r="MI1324" s="885"/>
      <c r="MJ1324" s="885"/>
      <c r="MK1324" s="885"/>
      <c r="ML1324" s="885"/>
      <c r="MM1324" s="885"/>
      <c r="MN1324" s="885"/>
      <c r="MO1324" s="885"/>
      <c r="MP1324" s="885"/>
      <c r="MQ1324" s="885"/>
      <c r="MR1324" s="885"/>
      <c r="MS1324" s="885"/>
      <c r="MT1324" s="885"/>
      <c r="MU1324" s="885"/>
      <c r="MV1324" s="885"/>
      <c r="MW1324" s="885"/>
      <c r="MX1324" s="885"/>
      <c r="MY1324" s="885"/>
      <c r="MZ1324" s="885"/>
      <c r="NA1324" s="885"/>
      <c r="NB1324" s="885"/>
      <c r="NC1324" s="885"/>
      <c r="ND1324" s="885"/>
      <c r="NE1324" s="885"/>
      <c r="NF1324" s="885"/>
      <c r="NG1324" s="885"/>
      <c r="NH1324" s="885"/>
      <c r="NI1324" s="885"/>
      <c r="NJ1324" s="885"/>
      <c r="NK1324" s="885"/>
      <c r="NL1324" s="885"/>
      <c r="NM1324" s="885"/>
      <c r="NN1324" s="885"/>
      <c r="NO1324" s="885"/>
      <c r="NP1324" s="885"/>
      <c r="NQ1324" s="885"/>
      <c r="NR1324" s="885"/>
      <c r="NS1324" s="885"/>
      <c r="NT1324" s="885"/>
      <c r="NU1324" s="885"/>
      <c r="NV1324" s="885"/>
      <c r="NW1324" s="885"/>
      <c r="NX1324" s="885"/>
      <c r="NY1324" s="885"/>
      <c r="NZ1324" s="885"/>
      <c r="OA1324" s="885"/>
      <c r="OB1324" s="885"/>
      <c r="OC1324" s="885"/>
      <c r="OD1324" s="885"/>
      <c r="OE1324" s="885"/>
      <c r="OF1324" s="885"/>
      <c r="OG1324" s="885"/>
      <c r="OH1324" s="885"/>
      <c r="OI1324" s="885"/>
      <c r="OJ1324" s="885"/>
      <c r="OK1324" s="885"/>
      <c r="OL1324" s="885"/>
      <c r="OM1324" s="885"/>
      <c r="ON1324" s="885"/>
      <c r="OO1324" s="885"/>
      <c r="OP1324" s="885"/>
      <c r="OQ1324" s="885"/>
      <c r="OR1324" s="885"/>
      <c r="OS1324" s="885"/>
      <c r="OT1324" s="885"/>
      <c r="OU1324" s="885"/>
      <c r="OV1324" s="885"/>
      <c r="OW1324" s="885"/>
      <c r="OX1324" s="885"/>
      <c r="OY1324" s="885"/>
      <c r="OZ1324" s="885"/>
      <c r="PA1324" s="885"/>
      <c r="PB1324" s="885"/>
      <c r="PC1324" s="885"/>
      <c r="PD1324" s="885"/>
      <c r="PE1324" s="885"/>
      <c r="PF1324" s="885"/>
      <c r="PG1324" s="885"/>
      <c r="PH1324" s="885"/>
      <c r="PI1324" s="885"/>
      <c r="PJ1324" s="885"/>
      <c r="PK1324" s="885"/>
      <c r="PL1324" s="885"/>
      <c r="PM1324" s="885"/>
      <c r="PN1324" s="885"/>
      <c r="PO1324" s="885"/>
      <c r="PP1324" s="885"/>
      <c r="PQ1324" s="885"/>
      <c r="PR1324" s="885"/>
      <c r="PS1324" s="885"/>
      <c r="PT1324" s="885"/>
      <c r="PU1324" s="885"/>
      <c r="PV1324" s="885"/>
      <c r="PW1324" s="885"/>
      <c r="PX1324" s="885"/>
      <c r="PY1324" s="885"/>
      <c r="PZ1324" s="885"/>
      <c r="QA1324" s="885"/>
      <c r="QB1324" s="885"/>
      <c r="QC1324" s="885"/>
      <c r="QD1324" s="885"/>
      <c r="QE1324" s="885"/>
      <c r="QF1324" s="885"/>
      <c r="QG1324" s="885"/>
      <c r="QH1324" s="885"/>
      <c r="QI1324" s="885"/>
      <c r="QJ1324" s="885"/>
      <c r="QK1324" s="885"/>
      <c r="QL1324" s="885"/>
      <c r="QM1324" s="885"/>
      <c r="QN1324" s="885"/>
      <c r="QO1324" s="885"/>
      <c r="QP1324" s="885"/>
      <c r="QQ1324" s="885"/>
      <c r="QR1324" s="885"/>
      <c r="QS1324" s="885"/>
      <c r="QT1324" s="885"/>
      <c r="QU1324" s="885"/>
      <c r="QV1324" s="885"/>
      <c r="QW1324" s="885"/>
      <c r="QX1324" s="885"/>
      <c r="QY1324" s="885"/>
      <c r="QZ1324" s="885"/>
      <c r="RA1324" s="885"/>
      <c r="RB1324" s="885"/>
      <c r="RC1324" s="885"/>
      <c r="RD1324" s="885"/>
      <c r="RE1324" s="885"/>
      <c r="RF1324" s="885"/>
      <c r="RG1324" s="885"/>
      <c r="RH1324" s="885"/>
      <c r="RI1324" s="885"/>
      <c r="RJ1324" s="885"/>
      <c r="RK1324" s="885"/>
      <c r="RL1324" s="885"/>
      <c r="RM1324" s="885"/>
      <c r="RN1324" s="885"/>
      <c r="RO1324" s="885"/>
      <c r="RP1324" s="885"/>
      <c r="RQ1324" s="885"/>
      <c r="RR1324" s="885"/>
      <c r="RS1324" s="885"/>
      <c r="RT1324" s="885"/>
      <c r="RU1324" s="885"/>
      <c r="RV1324" s="885"/>
      <c r="RW1324" s="885"/>
      <c r="RX1324" s="885"/>
      <c r="RY1324" s="885"/>
      <c r="RZ1324" s="885"/>
      <c r="SA1324" s="885"/>
      <c r="SB1324" s="885"/>
      <c r="SC1324" s="885"/>
      <c r="SD1324" s="885"/>
      <c r="SE1324" s="885"/>
      <c r="SF1324" s="885"/>
      <c r="SG1324" s="885"/>
      <c r="SH1324" s="885"/>
      <c r="SI1324" s="885"/>
      <c r="SJ1324" s="885"/>
      <c r="SK1324" s="885"/>
      <c r="SL1324" s="885"/>
      <c r="SM1324" s="885"/>
      <c r="SN1324" s="885"/>
      <c r="SO1324" s="885"/>
      <c r="SP1324" s="885"/>
      <c r="SQ1324" s="885"/>
      <c r="SR1324" s="885"/>
      <c r="SS1324" s="885"/>
      <c r="ST1324" s="885"/>
      <c r="SU1324" s="885"/>
      <c r="SV1324" s="885"/>
      <c r="SW1324" s="885"/>
      <c r="SX1324" s="885"/>
      <c r="SY1324" s="885"/>
      <c r="SZ1324" s="885"/>
      <c r="TA1324" s="885"/>
      <c r="TB1324" s="885"/>
      <c r="TC1324" s="885"/>
      <c r="TD1324" s="885"/>
      <c r="TE1324" s="885"/>
      <c r="TF1324" s="885"/>
      <c r="TG1324" s="885"/>
      <c r="TH1324" s="885"/>
      <c r="TI1324" s="885"/>
      <c r="TJ1324" s="885"/>
      <c r="TK1324" s="885"/>
      <c r="TL1324" s="885"/>
      <c r="TM1324" s="885"/>
      <c r="TN1324" s="885"/>
      <c r="TO1324" s="885"/>
      <c r="TP1324" s="885"/>
      <c r="TQ1324" s="885"/>
      <c r="TR1324" s="885"/>
      <c r="TS1324" s="885"/>
      <c r="TT1324" s="885"/>
      <c r="TU1324" s="885"/>
      <c r="TV1324" s="885"/>
      <c r="TW1324" s="885"/>
      <c r="TX1324" s="885"/>
      <c r="TY1324" s="885"/>
      <c r="TZ1324" s="885"/>
      <c r="UA1324" s="885"/>
      <c r="UB1324" s="885"/>
      <c r="UC1324" s="885"/>
      <c r="UD1324" s="885"/>
      <c r="UE1324" s="885"/>
      <c r="UF1324" s="885"/>
      <c r="UG1324" s="885"/>
      <c r="UH1324" s="885"/>
      <c r="UI1324" s="885"/>
      <c r="UJ1324" s="885"/>
      <c r="UK1324" s="885"/>
      <c r="UL1324" s="885"/>
      <c r="UM1324" s="885"/>
      <c r="UN1324" s="885"/>
      <c r="UO1324" s="885"/>
      <c r="UP1324" s="885"/>
      <c r="UQ1324" s="885"/>
      <c r="UR1324" s="885"/>
      <c r="US1324" s="885"/>
      <c r="UT1324" s="885"/>
      <c r="UU1324" s="885"/>
      <c r="UV1324" s="885"/>
      <c r="UW1324" s="885"/>
      <c r="UX1324" s="885"/>
      <c r="UY1324" s="885"/>
      <c r="UZ1324" s="885"/>
      <c r="VA1324" s="885"/>
      <c r="VB1324" s="885"/>
      <c r="VC1324" s="885"/>
      <c r="VD1324" s="885"/>
      <c r="VE1324" s="885"/>
      <c r="VF1324" s="885"/>
      <c r="VG1324" s="885"/>
      <c r="VH1324" s="885"/>
      <c r="VI1324" s="885"/>
      <c r="VJ1324" s="885"/>
      <c r="VK1324" s="885"/>
      <c r="VL1324" s="885"/>
      <c r="VM1324" s="885"/>
      <c r="VN1324" s="885"/>
      <c r="VO1324" s="885"/>
      <c r="VP1324" s="885"/>
      <c r="VQ1324" s="885"/>
      <c r="VR1324" s="885"/>
      <c r="VS1324" s="885"/>
      <c r="VT1324" s="885"/>
      <c r="VU1324" s="885"/>
      <c r="VV1324" s="885"/>
      <c r="VW1324" s="885"/>
      <c r="VX1324" s="885"/>
      <c r="VY1324" s="885"/>
      <c r="VZ1324" s="885"/>
      <c r="WA1324" s="885"/>
      <c r="WB1324" s="885"/>
      <c r="WC1324" s="885"/>
      <c r="WD1324" s="885"/>
      <c r="WE1324" s="885"/>
      <c r="WF1324" s="885"/>
      <c r="WG1324" s="885"/>
      <c r="WH1324" s="885"/>
      <c r="WI1324" s="885"/>
      <c r="WJ1324" s="885"/>
      <c r="WK1324" s="885"/>
      <c r="WL1324" s="885"/>
      <c r="WM1324" s="885"/>
      <c r="WN1324" s="885"/>
      <c r="WO1324" s="885"/>
      <c r="WP1324" s="885"/>
      <c r="WQ1324" s="885"/>
      <c r="WR1324" s="885"/>
      <c r="WS1324" s="885"/>
      <c r="WT1324" s="885"/>
      <c r="WU1324" s="885"/>
      <c r="WV1324" s="885"/>
      <c r="WW1324" s="885"/>
      <c r="WX1324" s="885"/>
      <c r="WY1324" s="885"/>
      <c r="WZ1324" s="885"/>
      <c r="XA1324" s="885"/>
      <c r="XB1324" s="885"/>
      <c r="XC1324" s="885"/>
      <c r="XD1324" s="885"/>
      <c r="XE1324" s="885"/>
      <c r="XF1324" s="885"/>
      <c r="XG1324" s="885"/>
      <c r="XH1324" s="885"/>
      <c r="XI1324" s="885"/>
      <c r="XJ1324" s="885"/>
      <c r="XK1324" s="885"/>
      <c r="XL1324" s="885"/>
      <c r="XM1324" s="885"/>
      <c r="XN1324" s="885"/>
      <c r="XO1324" s="885"/>
      <c r="XP1324" s="885"/>
      <c r="XQ1324" s="885"/>
      <c r="XR1324" s="885"/>
      <c r="XS1324" s="885"/>
      <c r="XT1324" s="885"/>
      <c r="XU1324" s="885"/>
      <c r="XV1324" s="885"/>
      <c r="XW1324" s="885"/>
      <c r="XX1324" s="885"/>
      <c r="XY1324" s="885"/>
      <c r="XZ1324" s="885"/>
      <c r="YA1324" s="885"/>
      <c r="YB1324" s="885"/>
      <c r="YC1324" s="885"/>
      <c r="YD1324" s="885"/>
      <c r="YE1324" s="885"/>
      <c r="YF1324" s="885"/>
      <c r="YG1324" s="885"/>
      <c r="YH1324" s="885"/>
      <c r="YI1324" s="885"/>
      <c r="YJ1324" s="885"/>
      <c r="YK1324" s="885"/>
      <c r="YL1324" s="885"/>
      <c r="YM1324" s="885"/>
      <c r="YN1324" s="885"/>
      <c r="YO1324" s="885"/>
      <c r="YP1324" s="885"/>
      <c r="YQ1324" s="885"/>
      <c r="YR1324" s="885"/>
      <c r="YS1324" s="885"/>
      <c r="YT1324" s="885"/>
      <c r="YU1324" s="885"/>
      <c r="YV1324" s="885"/>
      <c r="YW1324" s="885"/>
      <c r="YX1324" s="885"/>
      <c r="YY1324" s="885"/>
      <c r="YZ1324" s="885"/>
      <c r="ZA1324" s="885"/>
      <c r="ZB1324" s="885"/>
      <c r="ZC1324" s="885"/>
      <c r="ZD1324" s="885"/>
      <c r="ZE1324" s="885"/>
      <c r="ZF1324" s="885"/>
      <c r="ZG1324" s="885"/>
      <c r="ZH1324" s="885"/>
      <c r="ZI1324" s="885"/>
      <c r="ZJ1324" s="885"/>
      <c r="ZK1324" s="885"/>
      <c r="ZL1324" s="885"/>
      <c r="ZM1324" s="885"/>
      <c r="ZN1324" s="885"/>
      <c r="ZO1324" s="885"/>
      <c r="ZP1324" s="885"/>
      <c r="ZQ1324" s="885"/>
      <c r="ZR1324" s="885"/>
      <c r="ZS1324" s="885"/>
      <c r="ZT1324" s="885"/>
      <c r="ZU1324" s="885"/>
      <c r="ZV1324" s="885"/>
      <c r="ZW1324" s="885"/>
      <c r="ZX1324" s="885"/>
      <c r="ZY1324" s="885"/>
      <c r="ZZ1324" s="885"/>
      <c r="AAA1324" s="885"/>
      <c r="AAB1324" s="885"/>
      <c r="AAC1324" s="885"/>
      <c r="AAD1324" s="885"/>
      <c r="AAE1324" s="885"/>
      <c r="AAF1324" s="885"/>
      <c r="AAG1324" s="885"/>
      <c r="AAH1324" s="885"/>
      <c r="AAI1324" s="885"/>
      <c r="AAJ1324" s="885"/>
      <c r="AAK1324" s="885"/>
      <c r="AAL1324" s="885"/>
      <c r="AAM1324" s="885"/>
      <c r="AAN1324" s="885"/>
      <c r="AAO1324" s="885"/>
      <c r="AAP1324" s="885"/>
      <c r="AAQ1324" s="885"/>
      <c r="AAR1324" s="885"/>
      <c r="AAS1324" s="885"/>
      <c r="AAT1324" s="885"/>
      <c r="AAU1324" s="885"/>
      <c r="AAV1324" s="885"/>
      <c r="AAW1324" s="885"/>
      <c r="AAX1324" s="885"/>
      <c r="AAY1324" s="885"/>
      <c r="AAZ1324" s="885"/>
      <c r="ABA1324" s="885"/>
      <c r="ABB1324" s="885"/>
      <c r="ABC1324" s="885"/>
      <c r="ABD1324" s="885"/>
      <c r="ABE1324" s="885"/>
      <c r="ABF1324" s="885"/>
      <c r="ABG1324" s="885"/>
      <c r="ABH1324" s="885"/>
      <c r="ABI1324" s="885"/>
      <c r="ABJ1324" s="885"/>
      <c r="ABK1324" s="885"/>
      <c r="ABL1324" s="885"/>
      <c r="ABM1324" s="885"/>
      <c r="ABN1324" s="885"/>
      <c r="ABO1324" s="885"/>
      <c r="ABP1324" s="885"/>
      <c r="ABQ1324" s="885"/>
      <c r="ABR1324" s="885"/>
      <c r="ABS1324" s="885"/>
      <c r="ABT1324" s="885"/>
      <c r="ABU1324" s="885"/>
      <c r="ABV1324" s="885"/>
      <c r="ABW1324" s="885"/>
      <c r="ABX1324" s="885"/>
      <c r="ABY1324" s="885"/>
      <c r="ABZ1324" s="885"/>
      <c r="ACA1324" s="885"/>
      <c r="ACB1324" s="885"/>
      <c r="ACC1324" s="885"/>
      <c r="ACD1324" s="885"/>
      <c r="ACE1324" s="885"/>
      <c r="ACF1324" s="885"/>
      <c r="ACG1324" s="885"/>
      <c r="ACH1324" s="885"/>
      <c r="ACI1324" s="885"/>
      <c r="ACJ1324" s="885"/>
      <c r="ACK1324" s="885"/>
      <c r="ACL1324" s="885"/>
      <c r="ACM1324" s="885"/>
      <c r="ACN1324" s="885"/>
      <c r="ACO1324" s="885"/>
      <c r="ACP1324" s="885"/>
      <c r="ACQ1324" s="885"/>
      <c r="ACR1324" s="885"/>
      <c r="ACS1324" s="885"/>
      <c r="ACT1324" s="885"/>
      <c r="ACU1324" s="885"/>
      <c r="ACV1324" s="885"/>
      <c r="ACW1324" s="885"/>
      <c r="ACX1324" s="885"/>
      <c r="ACY1324" s="885"/>
      <c r="ACZ1324" s="885"/>
      <c r="ADA1324" s="885"/>
      <c r="ADB1324" s="885"/>
      <c r="ADC1324" s="885"/>
      <c r="ADD1324" s="885"/>
      <c r="ADE1324" s="885"/>
      <c r="ADF1324" s="885"/>
      <c r="ADG1324" s="885"/>
      <c r="ADH1324" s="885"/>
      <c r="ADI1324" s="885"/>
      <c r="ADJ1324" s="885"/>
      <c r="ADK1324" s="885"/>
      <c r="ADL1324" s="885"/>
      <c r="ADM1324" s="885"/>
      <c r="ADN1324" s="885"/>
      <c r="ADO1324" s="885"/>
      <c r="ADP1324" s="885"/>
      <c r="ADQ1324" s="885"/>
      <c r="ADR1324" s="885"/>
      <c r="ADS1324" s="885"/>
      <c r="ADT1324" s="885"/>
      <c r="ADU1324" s="885"/>
      <c r="ADV1324" s="885"/>
      <c r="ADW1324" s="885"/>
      <c r="ADX1324" s="885"/>
      <c r="ADY1324" s="885"/>
      <c r="ADZ1324" s="885"/>
      <c r="AEA1324" s="885"/>
      <c r="AEB1324" s="885"/>
      <c r="AEC1324" s="885"/>
      <c r="AED1324" s="885"/>
      <c r="AEE1324" s="885"/>
      <c r="AEF1324" s="885"/>
      <c r="AEG1324" s="885"/>
      <c r="AEH1324" s="885"/>
      <c r="AEI1324" s="885"/>
      <c r="AEJ1324" s="885"/>
      <c r="AEK1324" s="885"/>
      <c r="AEL1324" s="885"/>
      <c r="AEM1324" s="885"/>
      <c r="AEN1324" s="885"/>
      <c r="AEO1324" s="885"/>
      <c r="AEP1324" s="885"/>
      <c r="AEQ1324" s="885"/>
      <c r="AER1324" s="885"/>
      <c r="AES1324" s="885"/>
      <c r="AET1324" s="885"/>
      <c r="AEU1324" s="885"/>
      <c r="AEV1324" s="885"/>
      <c r="AEW1324" s="885"/>
      <c r="AEX1324" s="885"/>
      <c r="AEY1324" s="885"/>
      <c r="AEZ1324" s="885"/>
      <c r="AFA1324" s="885"/>
      <c r="AFB1324" s="885"/>
      <c r="AFC1324" s="885"/>
      <c r="AFD1324" s="885"/>
      <c r="AFE1324" s="885"/>
      <c r="AFF1324" s="885"/>
      <c r="AFG1324" s="885"/>
      <c r="AFH1324" s="885"/>
      <c r="AFI1324" s="885"/>
      <c r="AFJ1324" s="885"/>
      <c r="AFK1324" s="885"/>
      <c r="AFL1324" s="885"/>
      <c r="AFM1324" s="885"/>
      <c r="AFN1324" s="885"/>
      <c r="AFO1324" s="885"/>
      <c r="AFP1324" s="885"/>
      <c r="AFQ1324" s="885"/>
      <c r="AFR1324" s="885"/>
      <c r="AFS1324" s="885"/>
      <c r="AFT1324" s="885"/>
      <c r="AFU1324" s="885"/>
      <c r="AFV1324" s="885"/>
      <c r="AFW1324" s="885"/>
      <c r="AFX1324" s="885"/>
      <c r="AFY1324" s="885"/>
      <c r="AFZ1324" s="885"/>
      <c r="AGA1324" s="885"/>
      <c r="AGB1324" s="885"/>
      <c r="AGC1324" s="885"/>
      <c r="AGD1324" s="885"/>
      <c r="AGE1324" s="885"/>
      <c r="AGF1324" s="885"/>
      <c r="AGG1324" s="885"/>
      <c r="AGH1324" s="885"/>
      <c r="AGI1324" s="885"/>
      <c r="AGJ1324" s="885"/>
      <c r="AGK1324" s="885"/>
      <c r="AGL1324" s="885"/>
      <c r="AGM1324" s="885"/>
      <c r="AGN1324" s="885"/>
      <c r="AGO1324" s="885"/>
      <c r="AGP1324" s="885"/>
      <c r="AGQ1324" s="885"/>
      <c r="AGR1324" s="885"/>
      <c r="AGS1324" s="885"/>
      <c r="AGT1324" s="885"/>
      <c r="AGU1324" s="885"/>
      <c r="AGV1324" s="885"/>
      <c r="AGW1324" s="885"/>
      <c r="AGX1324" s="885"/>
      <c r="AGY1324" s="885"/>
      <c r="AGZ1324" s="885"/>
      <c r="AHA1324" s="885"/>
      <c r="AHB1324" s="885"/>
      <c r="AHC1324" s="885"/>
      <c r="AHD1324" s="885"/>
      <c r="AHE1324" s="885"/>
      <c r="AHF1324" s="885"/>
      <c r="AHG1324" s="885"/>
      <c r="AHH1324" s="885"/>
      <c r="AHI1324" s="885"/>
      <c r="AHJ1324" s="885"/>
      <c r="AHK1324" s="885"/>
      <c r="AHL1324" s="885"/>
      <c r="AHM1324" s="885"/>
      <c r="AHN1324" s="885"/>
      <c r="AHO1324" s="885"/>
      <c r="AHP1324" s="885"/>
      <c r="AHQ1324" s="885"/>
      <c r="AHR1324" s="885"/>
      <c r="AHS1324" s="885"/>
      <c r="AHT1324" s="885"/>
      <c r="AHU1324" s="885"/>
      <c r="AHV1324" s="885"/>
      <c r="AHW1324" s="885"/>
      <c r="AHX1324" s="885"/>
      <c r="AHY1324" s="885"/>
      <c r="AHZ1324" s="885"/>
      <c r="AIA1324" s="885"/>
      <c r="AIB1324" s="885"/>
      <c r="AIC1324" s="885"/>
      <c r="AID1324" s="885"/>
      <c r="AIE1324" s="885"/>
      <c r="AIF1324" s="885"/>
      <c r="AIG1324" s="885"/>
      <c r="AIH1324" s="885"/>
      <c r="AII1324" s="885"/>
      <c r="AIJ1324" s="885"/>
      <c r="AIK1324" s="885"/>
      <c r="AIL1324" s="885"/>
      <c r="AIM1324" s="885"/>
      <c r="AIN1324" s="885"/>
      <c r="AIO1324" s="885"/>
      <c r="AIP1324" s="885"/>
      <c r="AIQ1324" s="885"/>
      <c r="AIR1324" s="885"/>
      <c r="AIS1324" s="885"/>
      <c r="AIT1324" s="885"/>
      <c r="AIU1324" s="885"/>
      <c r="AIV1324" s="885"/>
      <c r="AIW1324" s="885"/>
      <c r="AIX1324" s="885"/>
      <c r="AIY1324" s="885"/>
      <c r="AIZ1324" s="885"/>
      <c r="AJA1324" s="885"/>
      <c r="AJB1324" s="885"/>
      <c r="AJC1324" s="885"/>
      <c r="AJD1324" s="885"/>
      <c r="AJE1324" s="885"/>
      <c r="AJF1324" s="885"/>
      <c r="AJG1324" s="885"/>
      <c r="AJH1324" s="885"/>
      <c r="AJI1324" s="885"/>
      <c r="AJJ1324" s="885"/>
      <c r="AJK1324" s="885"/>
      <c r="AJL1324" s="885"/>
      <c r="AJM1324" s="885"/>
      <c r="AJN1324" s="885"/>
      <c r="AJO1324" s="885"/>
      <c r="AJP1324" s="885"/>
      <c r="AJQ1324" s="885"/>
      <c r="AJR1324" s="885"/>
      <c r="AJS1324" s="885"/>
      <c r="AJT1324" s="885"/>
      <c r="AJU1324" s="885"/>
      <c r="AJV1324" s="885"/>
      <c r="AJW1324" s="885"/>
      <c r="AJX1324" s="885"/>
      <c r="AJY1324" s="885"/>
      <c r="AJZ1324" s="885"/>
      <c r="AKA1324" s="885"/>
      <c r="AKB1324" s="885"/>
      <c r="AKC1324" s="885"/>
      <c r="AKD1324" s="885"/>
      <c r="AKE1324" s="885"/>
      <c r="AKF1324" s="885"/>
      <c r="AKG1324" s="885"/>
      <c r="AKH1324" s="885"/>
      <c r="AKI1324" s="885"/>
      <c r="AKJ1324" s="885"/>
      <c r="AKK1324" s="885"/>
      <c r="AKL1324" s="885"/>
      <c r="AKM1324" s="885"/>
      <c r="AKN1324" s="885"/>
      <c r="AKO1324" s="885"/>
      <c r="AKP1324" s="885"/>
      <c r="AKQ1324" s="885"/>
      <c r="AKR1324" s="885"/>
      <c r="AKS1324" s="885"/>
      <c r="AKT1324" s="885"/>
      <c r="AKU1324" s="885"/>
      <c r="AKV1324" s="885"/>
      <c r="AKW1324" s="885"/>
      <c r="AKX1324" s="885"/>
      <c r="AKY1324" s="885"/>
      <c r="AKZ1324" s="885"/>
      <c r="ALA1324" s="885"/>
      <c r="ALB1324" s="885"/>
      <c r="ALC1324" s="885"/>
      <c r="ALD1324" s="885"/>
      <c r="ALE1324" s="885"/>
      <c r="ALF1324" s="885"/>
      <c r="ALG1324" s="885"/>
      <c r="ALH1324" s="885"/>
      <c r="ALI1324" s="885"/>
      <c r="ALJ1324" s="885"/>
      <c r="ALK1324" s="885"/>
      <c r="ALL1324" s="885"/>
      <c r="ALM1324" s="885"/>
      <c r="ALN1324" s="885"/>
      <c r="ALO1324" s="885"/>
      <c r="ALP1324" s="885"/>
      <c r="ALQ1324" s="885"/>
      <c r="ALR1324" s="885"/>
      <c r="ALS1324" s="885"/>
      <c r="ALT1324" s="885"/>
      <c r="ALU1324" s="885"/>
      <c r="ALV1324" s="885"/>
      <c r="ALW1324" s="885"/>
      <c r="ALX1324" s="885"/>
      <c r="ALY1324" s="885"/>
      <c r="ALZ1324" s="885"/>
      <c r="AMA1324" s="885"/>
      <c r="AMB1324" s="885"/>
      <c r="AMC1324" s="885"/>
      <c r="AMD1324" s="885"/>
      <c r="AME1324" s="885"/>
      <c r="AMF1324" s="885"/>
      <c r="AMG1324" s="885"/>
      <c r="AMH1324" s="885"/>
      <c r="AMI1324" s="885"/>
      <c r="AMJ1324" s="885"/>
      <c r="AMK1324" s="885"/>
      <c r="AML1324" s="885"/>
      <c r="AMM1324" s="885"/>
      <c r="AMN1324" s="885"/>
      <c r="AMO1324" s="885"/>
      <c r="AMP1324" s="885"/>
      <c r="AMQ1324" s="885"/>
      <c r="AMR1324" s="885"/>
      <c r="AMS1324" s="885"/>
      <c r="AMT1324" s="885"/>
      <c r="AMU1324" s="885"/>
      <c r="AMV1324" s="885"/>
      <c r="AMW1324" s="885"/>
      <c r="AMX1324" s="885"/>
      <c r="AMY1324" s="885"/>
      <c r="AMZ1324" s="885"/>
      <c r="ANA1324" s="885"/>
      <c r="ANB1324" s="885"/>
      <c r="ANC1324" s="885"/>
      <c r="AND1324" s="885"/>
      <c r="ANE1324" s="885"/>
      <c r="ANF1324" s="885"/>
      <c r="ANG1324" s="885"/>
      <c r="ANH1324" s="885"/>
      <c r="ANI1324" s="885"/>
      <c r="ANJ1324" s="885"/>
      <c r="ANK1324" s="885"/>
      <c r="ANL1324" s="885"/>
      <c r="ANM1324" s="885"/>
      <c r="ANN1324" s="885"/>
      <c r="ANO1324" s="885"/>
      <c r="ANP1324" s="885"/>
      <c r="ANQ1324" s="885"/>
      <c r="ANR1324" s="885"/>
      <c r="ANS1324" s="885"/>
      <c r="ANT1324" s="885"/>
      <c r="ANU1324" s="885"/>
      <c r="ANV1324" s="885"/>
      <c r="ANW1324" s="885"/>
      <c r="ANX1324" s="885"/>
      <c r="ANY1324" s="885"/>
      <c r="ANZ1324" s="885"/>
      <c r="AOA1324" s="885"/>
      <c r="AOB1324" s="885"/>
      <c r="AOC1324" s="885"/>
      <c r="AOD1324" s="885"/>
      <c r="AOE1324" s="885"/>
      <c r="AOF1324" s="885"/>
      <c r="AOG1324" s="885"/>
      <c r="AOH1324" s="885"/>
      <c r="AOI1324" s="885"/>
      <c r="AOJ1324" s="885"/>
      <c r="AOK1324" s="885"/>
      <c r="AOL1324" s="885"/>
      <c r="AOM1324" s="885"/>
      <c r="AON1324" s="885"/>
      <c r="AOO1324" s="885"/>
      <c r="AOP1324" s="885"/>
      <c r="AOQ1324" s="885"/>
      <c r="AOR1324" s="885"/>
      <c r="AOS1324" s="885"/>
      <c r="AOT1324" s="885"/>
      <c r="AOU1324" s="885"/>
      <c r="AOV1324" s="885"/>
      <c r="AOW1324" s="885"/>
      <c r="AOX1324" s="885"/>
      <c r="AOY1324" s="885"/>
      <c r="AOZ1324" s="885"/>
      <c r="APA1324" s="885"/>
      <c r="APB1324" s="885"/>
      <c r="APC1324" s="885"/>
      <c r="APD1324" s="885"/>
      <c r="APE1324" s="885"/>
      <c r="APF1324" s="885"/>
      <c r="APG1324" s="885"/>
      <c r="APH1324" s="885"/>
      <c r="API1324" s="885"/>
      <c r="APJ1324" s="885"/>
      <c r="APK1324" s="885"/>
      <c r="APL1324" s="885"/>
      <c r="APM1324" s="885"/>
      <c r="APN1324" s="885"/>
      <c r="APO1324" s="885"/>
      <c r="APP1324" s="885"/>
      <c r="APQ1324" s="885"/>
      <c r="APR1324" s="885"/>
      <c r="APS1324" s="885"/>
      <c r="APT1324" s="885"/>
      <c r="APU1324" s="885"/>
      <c r="APV1324" s="885"/>
      <c r="APW1324" s="885"/>
      <c r="APX1324" s="885"/>
      <c r="APY1324" s="885"/>
      <c r="APZ1324" s="885"/>
      <c r="AQA1324" s="885"/>
      <c r="AQB1324" s="885"/>
      <c r="AQC1324" s="885"/>
      <c r="AQD1324" s="885"/>
      <c r="AQE1324" s="885"/>
      <c r="AQF1324" s="885"/>
      <c r="AQG1324" s="885"/>
      <c r="AQH1324" s="885"/>
      <c r="AQI1324" s="885"/>
      <c r="AQJ1324" s="885"/>
      <c r="AQK1324" s="885"/>
      <c r="AQL1324" s="885"/>
      <c r="AQM1324" s="885"/>
      <c r="AQN1324" s="885"/>
      <c r="AQO1324" s="885"/>
      <c r="AQP1324" s="885"/>
      <c r="AQQ1324" s="885"/>
      <c r="AQR1324" s="885"/>
      <c r="AQS1324" s="885"/>
      <c r="AQT1324" s="885"/>
      <c r="AQU1324" s="885"/>
      <c r="AQV1324" s="885"/>
      <c r="AQW1324" s="885"/>
      <c r="AQX1324" s="885"/>
      <c r="AQY1324" s="885"/>
      <c r="AQZ1324" s="885"/>
      <c r="ARA1324" s="885"/>
      <c r="ARB1324" s="885"/>
      <c r="ARC1324" s="885"/>
      <c r="ARD1324" s="885"/>
      <c r="ARE1324" s="885"/>
      <c r="ARF1324" s="885"/>
      <c r="ARG1324" s="885"/>
      <c r="ARH1324" s="885"/>
      <c r="ARI1324" s="885"/>
      <c r="ARJ1324" s="885"/>
      <c r="ARK1324" s="885"/>
      <c r="ARL1324" s="885"/>
      <c r="ARM1324" s="885"/>
      <c r="ARN1324" s="885"/>
      <c r="ARO1324" s="885"/>
      <c r="ARP1324" s="885"/>
      <c r="ARQ1324" s="885"/>
      <c r="ARR1324" s="885"/>
      <c r="ARS1324" s="885"/>
      <c r="ART1324" s="885"/>
      <c r="ARU1324" s="885"/>
      <c r="ARV1324" s="885"/>
      <c r="ARW1324" s="885"/>
      <c r="ARX1324" s="885"/>
      <c r="ARY1324" s="885"/>
      <c r="ARZ1324" s="885"/>
      <c r="ASA1324" s="885"/>
      <c r="ASB1324" s="885"/>
      <c r="ASC1324" s="885"/>
      <c r="ASD1324" s="885"/>
      <c r="ASE1324" s="885"/>
      <c r="ASF1324" s="885"/>
      <c r="ASG1324" s="885"/>
      <c r="ASH1324" s="885"/>
      <c r="ASI1324" s="885"/>
      <c r="ASJ1324" s="885"/>
      <c r="ASK1324" s="885"/>
      <c r="ASL1324" s="885"/>
      <c r="ASM1324" s="885"/>
      <c r="ASN1324" s="885"/>
      <c r="ASO1324" s="885"/>
      <c r="ASP1324" s="885"/>
      <c r="ASQ1324" s="885"/>
      <c r="ASR1324" s="885"/>
      <c r="ASS1324" s="885"/>
      <c r="AST1324" s="885"/>
      <c r="ASU1324" s="885"/>
      <c r="ASV1324" s="885"/>
      <c r="ASW1324" s="885"/>
      <c r="ASX1324" s="885"/>
      <c r="ASY1324" s="885"/>
      <c r="ASZ1324" s="885"/>
      <c r="ATA1324" s="885"/>
      <c r="ATB1324" s="885"/>
      <c r="ATC1324" s="885"/>
      <c r="ATD1324" s="885"/>
      <c r="ATE1324" s="885"/>
      <c r="ATF1324" s="885"/>
      <c r="ATG1324" s="885"/>
      <c r="ATH1324" s="885"/>
      <c r="ATI1324" s="885"/>
      <c r="ATJ1324" s="885"/>
      <c r="ATK1324" s="885"/>
      <c r="ATL1324" s="885"/>
      <c r="ATM1324" s="885"/>
      <c r="ATN1324" s="885"/>
      <c r="ATO1324" s="885"/>
      <c r="ATP1324" s="885"/>
      <c r="ATQ1324" s="885"/>
      <c r="ATR1324" s="885"/>
      <c r="ATS1324" s="885"/>
      <c r="ATT1324" s="885"/>
      <c r="ATU1324" s="885"/>
      <c r="ATV1324" s="885"/>
      <c r="ATW1324" s="885"/>
      <c r="ATX1324" s="885"/>
      <c r="ATY1324" s="885"/>
      <c r="ATZ1324" s="885"/>
      <c r="AUA1324" s="885"/>
      <c r="AUB1324" s="885"/>
      <c r="AUC1324" s="885"/>
      <c r="AUD1324" s="885"/>
      <c r="AUE1324" s="885"/>
      <c r="AUF1324" s="885"/>
      <c r="AUG1324" s="885"/>
      <c r="AUH1324" s="885"/>
      <c r="AUI1324" s="885"/>
      <c r="AUJ1324" s="885"/>
      <c r="AUK1324" s="885"/>
      <c r="AUL1324" s="885"/>
      <c r="AUM1324" s="885"/>
      <c r="AUN1324" s="885"/>
      <c r="AUO1324" s="885"/>
      <c r="AUP1324" s="885"/>
      <c r="AUQ1324" s="885"/>
      <c r="AUR1324" s="885"/>
      <c r="AUS1324" s="885"/>
      <c r="AUT1324" s="885"/>
      <c r="AUU1324" s="885"/>
      <c r="AUV1324" s="885"/>
      <c r="AUW1324" s="885"/>
      <c r="AUX1324" s="885"/>
      <c r="AUY1324" s="885"/>
      <c r="AUZ1324" s="885"/>
      <c r="AVA1324" s="885"/>
      <c r="AVB1324" s="885"/>
      <c r="AVC1324" s="885"/>
      <c r="AVD1324" s="885"/>
      <c r="AVE1324" s="885"/>
      <c r="AVF1324" s="885"/>
      <c r="AVG1324" s="885"/>
      <c r="AVH1324" s="885"/>
      <c r="AVI1324" s="885"/>
      <c r="AVJ1324" s="885"/>
      <c r="AVK1324" s="885"/>
      <c r="AVL1324" s="885"/>
      <c r="AVM1324" s="885"/>
      <c r="AVN1324" s="885"/>
      <c r="AVO1324" s="885"/>
      <c r="AVP1324" s="885"/>
      <c r="AVQ1324" s="885"/>
      <c r="AVR1324" s="885"/>
      <c r="AVS1324" s="885"/>
      <c r="AVT1324" s="885"/>
      <c r="AVU1324" s="885"/>
      <c r="AVV1324" s="885"/>
      <c r="AVW1324" s="885"/>
      <c r="AVX1324" s="885"/>
      <c r="AVY1324" s="885"/>
      <c r="AVZ1324" s="885"/>
      <c r="AWA1324" s="885"/>
      <c r="AWB1324" s="885"/>
      <c r="AWC1324" s="885"/>
      <c r="AWD1324" s="885"/>
      <c r="AWE1324" s="885"/>
      <c r="AWF1324" s="885"/>
      <c r="AWG1324" s="885"/>
      <c r="AWH1324" s="885"/>
      <c r="AWI1324" s="885"/>
      <c r="AWJ1324" s="885"/>
      <c r="AWK1324" s="885"/>
      <c r="AWL1324" s="885"/>
      <c r="AWM1324" s="885"/>
      <c r="AWN1324" s="885"/>
      <c r="AWO1324" s="885"/>
      <c r="AWP1324" s="885"/>
      <c r="AWQ1324" s="885"/>
      <c r="AWR1324" s="885"/>
      <c r="AWS1324" s="885"/>
      <c r="AWT1324" s="885"/>
      <c r="AWU1324" s="885"/>
      <c r="AWV1324" s="885"/>
      <c r="AWW1324" s="885"/>
      <c r="AWX1324" s="885"/>
      <c r="AWY1324" s="885"/>
      <c r="AWZ1324" s="885"/>
      <c r="AXA1324" s="885"/>
      <c r="AXB1324" s="885"/>
      <c r="AXC1324" s="885"/>
      <c r="AXD1324" s="885"/>
      <c r="AXE1324" s="885"/>
      <c r="AXF1324" s="885"/>
      <c r="AXG1324" s="885"/>
      <c r="AXH1324" s="885"/>
      <c r="AXI1324" s="885"/>
      <c r="AXJ1324" s="885"/>
      <c r="AXK1324" s="885"/>
      <c r="AXL1324" s="885"/>
      <c r="AXM1324" s="885"/>
      <c r="AXN1324" s="885"/>
      <c r="AXO1324" s="885"/>
      <c r="AXP1324" s="885"/>
      <c r="AXQ1324" s="885"/>
      <c r="AXR1324" s="885"/>
      <c r="AXS1324" s="885"/>
      <c r="AXT1324" s="885"/>
      <c r="AXU1324" s="885"/>
      <c r="AXV1324" s="885"/>
      <c r="AXW1324" s="885"/>
      <c r="AXX1324" s="885"/>
      <c r="AXY1324" s="885"/>
      <c r="AXZ1324" s="885"/>
      <c r="AYA1324" s="885"/>
      <c r="AYB1324" s="885"/>
      <c r="AYC1324" s="885"/>
      <c r="AYD1324" s="885"/>
      <c r="AYE1324" s="885"/>
      <c r="AYF1324" s="885"/>
      <c r="AYG1324" s="885"/>
      <c r="AYH1324" s="885"/>
      <c r="AYI1324" s="885"/>
      <c r="AYJ1324" s="885"/>
      <c r="AYK1324" s="885"/>
      <c r="AYL1324" s="885"/>
      <c r="AYM1324" s="885"/>
      <c r="AYN1324" s="885"/>
      <c r="AYO1324" s="885"/>
      <c r="AYP1324" s="885"/>
      <c r="AYQ1324" s="885"/>
      <c r="AYR1324" s="885"/>
      <c r="AYS1324" s="885"/>
      <c r="AYT1324" s="885"/>
      <c r="AYU1324" s="885"/>
      <c r="AYV1324" s="885"/>
      <c r="AYW1324" s="885"/>
      <c r="AYX1324" s="885"/>
      <c r="AYY1324" s="885"/>
      <c r="AYZ1324" s="885"/>
      <c r="AZA1324" s="885"/>
      <c r="AZB1324" s="885"/>
      <c r="AZC1324" s="885"/>
      <c r="AZD1324" s="885"/>
      <c r="AZE1324" s="885"/>
      <c r="AZF1324" s="885"/>
      <c r="AZG1324" s="885"/>
      <c r="AZH1324" s="885"/>
      <c r="AZI1324" s="885"/>
      <c r="AZJ1324" s="885"/>
      <c r="AZK1324" s="885"/>
      <c r="AZL1324" s="885"/>
      <c r="AZM1324" s="885"/>
      <c r="AZN1324" s="885"/>
      <c r="AZO1324" s="885"/>
      <c r="AZP1324" s="885"/>
      <c r="AZQ1324" s="885"/>
      <c r="AZR1324" s="885"/>
      <c r="AZS1324" s="885"/>
      <c r="AZT1324" s="885"/>
      <c r="AZU1324" s="885"/>
      <c r="AZV1324" s="885"/>
      <c r="AZW1324" s="885"/>
      <c r="AZX1324" s="885"/>
      <c r="AZY1324" s="885"/>
      <c r="AZZ1324" s="885"/>
      <c r="BAA1324" s="885"/>
      <c r="BAB1324" s="885"/>
      <c r="BAC1324" s="885"/>
      <c r="BAD1324" s="885"/>
      <c r="BAE1324" s="885"/>
      <c r="BAF1324" s="885"/>
      <c r="BAG1324" s="885"/>
      <c r="BAH1324" s="885"/>
      <c r="BAI1324" s="885"/>
      <c r="BAJ1324" s="885"/>
      <c r="BAK1324" s="885"/>
      <c r="BAL1324" s="885"/>
      <c r="BAM1324" s="885"/>
      <c r="BAN1324" s="885"/>
      <c r="BAO1324" s="885"/>
      <c r="BAP1324" s="885"/>
      <c r="BAQ1324" s="885"/>
      <c r="BAR1324" s="885"/>
      <c r="BAS1324" s="885"/>
      <c r="BAT1324" s="885"/>
      <c r="BAU1324" s="885"/>
      <c r="BAV1324" s="885"/>
      <c r="BAW1324" s="885"/>
      <c r="BAX1324" s="885"/>
      <c r="BAY1324" s="885"/>
      <c r="BAZ1324" s="885"/>
      <c r="BBA1324" s="885"/>
      <c r="BBB1324" s="885"/>
      <c r="BBC1324" s="885"/>
      <c r="BBD1324" s="885"/>
      <c r="BBE1324" s="885"/>
      <c r="BBF1324" s="885"/>
      <c r="BBG1324" s="885"/>
      <c r="BBH1324" s="885"/>
      <c r="BBI1324" s="885"/>
      <c r="BBJ1324" s="885"/>
      <c r="BBK1324" s="885"/>
      <c r="BBL1324" s="885"/>
      <c r="BBM1324" s="885"/>
      <c r="BBN1324" s="885"/>
      <c r="BBO1324" s="885"/>
      <c r="BBP1324" s="885"/>
      <c r="BBQ1324" s="885"/>
      <c r="BBR1324" s="885"/>
      <c r="BBS1324" s="885"/>
      <c r="BBT1324" s="885"/>
      <c r="BBU1324" s="885"/>
      <c r="BBV1324" s="885"/>
      <c r="BBW1324" s="885"/>
      <c r="BBX1324" s="885"/>
      <c r="BBY1324" s="885"/>
      <c r="BBZ1324" s="885"/>
      <c r="BCA1324" s="885"/>
      <c r="BCB1324" s="885"/>
      <c r="BCC1324" s="885"/>
      <c r="BCD1324" s="885"/>
      <c r="BCE1324" s="885"/>
      <c r="BCF1324" s="885"/>
      <c r="BCG1324" s="885"/>
      <c r="BCH1324" s="885"/>
      <c r="BCI1324" s="885"/>
      <c r="BCJ1324" s="885"/>
      <c r="BCK1324" s="885"/>
      <c r="BCL1324" s="885"/>
      <c r="BCM1324" s="885"/>
      <c r="BCN1324" s="885"/>
      <c r="BCO1324" s="885"/>
      <c r="BCP1324" s="885"/>
      <c r="BCQ1324" s="885"/>
      <c r="BCR1324" s="885"/>
      <c r="BCS1324" s="885"/>
      <c r="BCT1324" s="885"/>
      <c r="BCU1324" s="885"/>
      <c r="BCV1324" s="885"/>
      <c r="BCW1324" s="885"/>
      <c r="BCX1324" s="885"/>
      <c r="BCY1324" s="885"/>
      <c r="BCZ1324" s="885"/>
      <c r="BDA1324" s="885"/>
      <c r="BDB1324" s="885"/>
      <c r="BDC1324" s="885"/>
      <c r="BDD1324" s="885"/>
      <c r="BDE1324" s="885"/>
      <c r="BDF1324" s="885"/>
      <c r="BDG1324" s="885"/>
      <c r="BDH1324" s="885"/>
      <c r="BDI1324" s="885"/>
      <c r="BDJ1324" s="885"/>
      <c r="BDK1324" s="885"/>
      <c r="BDL1324" s="885"/>
      <c r="BDM1324" s="885"/>
      <c r="BDN1324" s="885"/>
      <c r="BDO1324" s="885"/>
      <c r="BDP1324" s="885"/>
      <c r="BDQ1324" s="885"/>
      <c r="BDR1324" s="885"/>
      <c r="BDS1324" s="885"/>
      <c r="BDT1324" s="885"/>
      <c r="BDU1324" s="885"/>
      <c r="BDV1324" s="885"/>
      <c r="BDW1324" s="885"/>
      <c r="BDX1324" s="885"/>
      <c r="BDY1324" s="885"/>
      <c r="BDZ1324" s="885"/>
      <c r="BEA1324" s="885"/>
      <c r="BEB1324" s="885"/>
      <c r="BEC1324" s="885"/>
      <c r="BED1324" s="885"/>
      <c r="BEE1324" s="885"/>
      <c r="BEF1324" s="885"/>
      <c r="BEG1324" s="885"/>
      <c r="BEH1324" s="885"/>
      <c r="BEI1324" s="885"/>
      <c r="BEJ1324" s="885"/>
      <c r="BEK1324" s="885"/>
      <c r="BEL1324" s="885"/>
      <c r="BEM1324" s="885"/>
      <c r="BEN1324" s="885"/>
      <c r="BEO1324" s="885"/>
      <c r="BEP1324" s="885"/>
      <c r="BEQ1324" s="885"/>
      <c r="BER1324" s="885"/>
      <c r="BES1324" s="885"/>
      <c r="BET1324" s="885"/>
      <c r="BEU1324" s="885"/>
      <c r="BEV1324" s="885"/>
      <c r="BEW1324" s="885"/>
      <c r="BEX1324" s="885"/>
      <c r="BEY1324" s="885"/>
      <c r="BEZ1324" s="885"/>
      <c r="BFA1324" s="885"/>
      <c r="BFB1324" s="885"/>
      <c r="BFC1324" s="885"/>
      <c r="BFD1324" s="885"/>
      <c r="BFE1324" s="885"/>
      <c r="BFF1324" s="885"/>
      <c r="BFG1324" s="885"/>
      <c r="BFH1324" s="885"/>
      <c r="BFI1324" s="885"/>
      <c r="BFJ1324" s="885"/>
      <c r="BFK1324" s="885"/>
      <c r="BFL1324" s="885"/>
      <c r="BFM1324" s="885"/>
      <c r="BFN1324" s="885"/>
      <c r="BFO1324" s="885"/>
      <c r="BFP1324" s="885"/>
      <c r="BFQ1324" s="885"/>
      <c r="BFR1324" s="885"/>
      <c r="BFS1324" s="885"/>
      <c r="BFT1324" s="885"/>
      <c r="BFU1324" s="885"/>
      <c r="BFV1324" s="885"/>
      <c r="BFW1324" s="885"/>
      <c r="BFX1324" s="885"/>
      <c r="BFY1324" s="885"/>
      <c r="BFZ1324" s="885"/>
      <c r="BGA1324" s="885"/>
      <c r="BGB1324" s="885"/>
      <c r="BGC1324" s="885"/>
      <c r="BGD1324" s="885"/>
      <c r="BGE1324" s="885"/>
      <c r="BGF1324" s="885"/>
      <c r="BGG1324" s="885"/>
      <c r="BGH1324" s="885"/>
      <c r="BGI1324" s="885"/>
      <c r="BGJ1324" s="885"/>
      <c r="BGK1324" s="885"/>
      <c r="BGL1324" s="885"/>
      <c r="BGM1324" s="885"/>
      <c r="BGN1324" s="885"/>
      <c r="BGO1324" s="885"/>
      <c r="BGP1324" s="885"/>
      <c r="BGQ1324" s="885"/>
      <c r="BGR1324" s="885"/>
      <c r="BGS1324" s="885"/>
      <c r="BGT1324" s="885"/>
      <c r="BGU1324" s="885"/>
      <c r="BGV1324" s="885"/>
      <c r="BGW1324" s="885"/>
      <c r="BGX1324" s="885"/>
      <c r="BGY1324" s="885"/>
      <c r="BGZ1324" s="885"/>
      <c r="BHA1324" s="885"/>
      <c r="BHB1324" s="885"/>
      <c r="BHC1324" s="885"/>
      <c r="BHD1324" s="885"/>
      <c r="BHE1324" s="885"/>
      <c r="BHF1324" s="885"/>
      <c r="BHG1324" s="885"/>
      <c r="BHH1324" s="885"/>
      <c r="BHI1324" s="885"/>
      <c r="BHJ1324" s="885"/>
      <c r="BHK1324" s="885"/>
      <c r="BHL1324" s="885"/>
      <c r="BHM1324" s="885"/>
      <c r="BHN1324" s="885"/>
      <c r="BHO1324" s="885"/>
      <c r="BHP1324" s="885"/>
      <c r="BHQ1324" s="885"/>
      <c r="BHR1324" s="885"/>
      <c r="BHS1324" s="885"/>
      <c r="BHT1324" s="885"/>
      <c r="BHU1324" s="885"/>
      <c r="BHV1324" s="885"/>
      <c r="BHW1324" s="885"/>
      <c r="BHX1324" s="885"/>
      <c r="BHY1324" s="885"/>
      <c r="BHZ1324" s="885"/>
      <c r="BIA1324" s="885"/>
      <c r="BIB1324" s="885"/>
      <c r="BIC1324" s="885"/>
      <c r="BID1324" s="885"/>
      <c r="BIE1324" s="885"/>
      <c r="BIF1324" s="885"/>
      <c r="BIG1324" s="885"/>
      <c r="BIH1324" s="885"/>
      <c r="BII1324" s="885"/>
      <c r="BIJ1324" s="885"/>
      <c r="BIK1324" s="885"/>
      <c r="BIL1324" s="885"/>
      <c r="BIM1324" s="885"/>
      <c r="BIN1324" s="885"/>
      <c r="BIO1324" s="885"/>
      <c r="BIP1324" s="885"/>
      <c r="BIQ1324" s="885"/>
      <c r="BIR1324" s="885"/>
      <c r="BIS1324" s="885"/>
      <c r="BIT1324" s="885"/>
      <c r="BIU1324" s="885"/>
      <c r="BIV1324" s="885"/>
      <c r="BIW1324" s="885"/>
      <c r="BIX1324" s="885"/>
      <c r="BIY1324" s="885"/>
      <c r="BIZ1324" s="885"/>
      <c r="BJA1324" s="885"/>
      <c r="BJB1324" s="885"/>
      <c r="BJC1324" s="885"/>
      <c r="BJD1324" s="885"/>
      <c r="BJE1324" s="885"/>
      <c r="BJF1324" s="885"/>
      <c r="BJG1324" s="885"/>
      <c r="BJH1324" s="885"/>
      <c r="BJI1324" s="885"/>
      <c r="BJJ1324" s="885"/>
      <c r="BJK1324" s="885"/>
      <c r="BJL1324" s="885"/>
      <c r="BJM1324" s="885"/>
      <c r="BJN1324" s="885"/>
      <c r="BJO1324" s="885"/>
      <c r="BJP1324" s="885"/>
      <c r="BJQ1324" s="885"/>
      <c r="BJR1324" s="885"/>
      <c r="BJS1324" s="885"/>
      <c r="BJT1324" s="885"/>
      <c r="BJU1324" s="885"/>
      <c r="BJV1324" s="885"/>
      <c r="BJW1324" s="885"/>
      <c r="BJX1324" s="885"/>
      <c r="BJY1324" s="885"/>
      <c r="BJZ1324" s="885"/>
      <c r="BKA1324" s="885"/>
      <c r="BKB1324" s="885"/>
      <c r="BKC1324" s="885"/>
      <c r="BKD1324" s="885"/>
      <c r="BKE1324" s="885"/>
      <c r="BKF1324" s="885"/>
      <c r="BKG1324" s="885"/>
      <c r="BKH1324" s="885"/>
      <c r="BKI1324" s="885"/>
      <c r="BKJ1324" s="885"/>
      <c r="BKK1324" s="885"/>
      <c r="BKL1324" s="885"/>
      <c r="BKM1324" s="885"/>
      <c r="BKN1324" s="885"/>
      <c r="BKO1324" s="885"/>
      <c r="BKP1324" s="885"/>
      <c r="BKQ1324" s="885"/>
      <c r="BKR1324" s="885"/>
      <c r="BKS1324" s="885"/>
      <c r="BKT1324" s="885"/>
      <c r="BKU1324" s="885"/>
      <c r="BKV1324" s="885"/>
      <c r="BKW1324" s="885"/>
      <c r="BKX1324" s="885"/>
      <c r="BKY1324" s="885"/>
      <c r="BKZ1324" s="885"/>
      <c r="BLA1324" s="885"/>
      <c r="BLB1324" s="885"/>
      <c r="BLC1324" s="885"/>
      <c r="BLD1324" s="885"/>
      <c r="BLE1324" s="885"/>
      <c r="BLF1324" s="885"/>
      <c r="BLG1324" s="885"/>
      <c r="BLH1324" s="885"/>
      <c r="BLI1324" s="885"/>
      <c r="BLJ1324" s="885"/>
      <c r="BLK1324" s="885"/>
      <c r="BLL1324" s="885"/>
      <c r="BLM1324" s="885"/>
      <c r="BLN1324" s="885"/>
      <c r="BLO1324" s="885"/>
      <c r="BLP1324" s="885"/>
      <c r="BLQ1324" s="885"/>
      <c r="BLR1324" s="885"/>
      <c r="BLS1324" s="885"/>
      <c r="BLT1324" s="885"/>
      <c r="BLU1324" s="885"/>
      <c r="BLV1324" s="885"/>
      <c r="BLW1324" s="885"/>
      <c r="BLX1324" s="885"/>
      <c r="BLY1324" s="885"/>
      <c r="BLZ1324" s="885"/>
      <c r="BMA1324" s="885"/>
      <c r="BMB1324" s="885"/>
      <c r="BMC1324" s="885"/>
      <c r="BMD1324" s="885"/>
      <c r="BME1324" s="885"/>
      <c r="BMF1324" s="885"/>
      <c r="BMG1324" s="885"/>
      <c r="BMH1324" s="885"/>
      <c r="BMI1324" s="885"/>
      <c r="BMJ1324" s="885"/>
      <c r="BMK1324" s="885"/>
      <c r="BML1324" s="885"/>
      <c r="BMM1324" s="885"/>
      <c r="BMN1324" s="885"/>
      <c r="BMO1324" s="885"/>
      <c r="BMP1324" s="885"/>
      <c r="BMQ1324" s="885"/>
      <c r="BMR1324" s="885"/>
      <c r="BMS1324" s="885"/>
      <c r="BMT1324" s="885"/>
      <c r="BMU1324" s="885"/>
      <c r="BMV1324" s="885"/>
      <c r="BMW1324" s="885"/>
      <c r="BMX1324" s="885"/>
      <c r="BMY1324" s="885"/>
      <c r="BMZ1324" s="885"/>
      <c r="BNA1324" s="885"/>
      <c r="BNB1324" s="885"/>
      <c r="BNC1324" s="885"/>
      <c r="BND1324" s="885"/>
      <c r="BNE1324" s="885"/>
      <c r="BNF1324" s="885"/>
      <c r="BNG1324" s="885"/>
      <c r="BNH1324" s="885"/>
      <c r="BNI1324" s="885"/>
      <c r="BNJ1324" s="885"/>
      <c r="BNK1324" s="885"/>
      <c r="BNL1324" s="885"/>
      <c r="BNM1324" s="885"/>
      <c r="BNN1324" s="885"/>
      <c r="BNO1324" s="885"/>
      <c r="BNP1324" s="885"/>
      <c r="BNQ1324" s="885"/>
      <c r="BNR1324" s="885"/>
      <c r="BNS1324" s="885"/>
      <c r="BNT1324" s="885"/>
      <c r="BNU1324" s="885"/>
      <c r="BNV1324" s="885"/>
      <c r="BNW1324" s="885"/>
      <c r="BNX1324" s="885"/>
      <c r="BNY1324" s="885"/>
      <c r="BNZ1324" s="885"/>
      <c r="BOA1324" s="885"/>
      <c r="BOB1324" s="885"/>
      <c r="BOC1324" s="885"/>
      <c r="BOD1324" s="885"/>
      <c r="BOE1324" s="885"/>
      <c r="BOF1324" s="885"/>
      <c r="BOG1324" s="885"/>
      <c r="BOH1324" s="885"/>
      <c r="BOI1324" s="885"/>
      <c r="BOJ1324" s="885"/>
      <c r="BOK1324" s="885"/>
      <c r="BOL1324" s="885"/>
      <c r="BOM1324" s="885"/>
      <c r="BON1324" s="885"/>
      <c r="BOO1324" s="885"/>
      <c r="BOP1324" s="885"/>
      <c r="BOQ1324" s="885"/>
      <c r="BOR1324" s="885"/>
      <c r="BOS1324" s="885"/>
      <c r="BOT1324" s="885"/>
      <c r="BOU1324" s="885"/>
      <c r="BOV1324" s="885"/>
      <c r="BOW1324" s="885"/>
      <c r="BOX1324" s="885"/>
      <c r="BOY1324" s="885"/>
      <c r="BOZ1324" s="885"/>
      <c r="BPA1324" s="885"/>
      <c r="BPB1324" s="885"/>
      <c r="BPC1324" s="885"/>
      <c r="BPD1324" s="885"/>
      <c r="BPE1324" s="885"/>
      <c r="BPF1324" s="885"/>
      <c r="BPG1324" s="885"/>
      <c r="BPH1324" s="885"/>
      <c r="BPI1324" s="885"/>
      <c r="BPJ1324" s="885"/>
      <c r="BPK1324" s="885"/>
      <c r="BPL1324" s="885"/>
      <c r="BPM1324" s="885"/>
      <c r="BPN1324" s="885"/>
      <c r="BPO1324" s="885"/>
      <c r="BPP1324" s="885"/>
      <c r="BPQ1324" s="885"/>
      <c r="BPR1324" s="885"/>
      <c r="BPS1324" s="885"/>
      <c r="BPT1324" s="885"/>
      <c r="BPU1324" s="885"/>
      <c r="BPV1324" s="885"/>
      <c r="BPW1324" s="885"/>
      <c r="BPX1324" s="885"/>
      <c r="BPY1324" s="885"/>
      <c r="BPZ1324" s="885"/>
      <c r="BQA1324" s="885"/>
      <c r="BQB1324" s="885"/>
      <c r="BQC1324" s="885"/>
      <c r="BQD1324" s="885"/>
      <c r="BQE1324" s="885"/>
      <c r="BQF1324" s="885"/>
      <c r="BQG1324" s="885"/>
      <c r="BQH1324" s="885"/>
      <c r="BQI1324" s="885"/>
      <c r="BQJ1324" s="885"/>
      <c r="BQK1324" s="885"/>
      <c r="BQL1324" s="885"/>
      <c r="BQM1324" s="885"/>
      <c r="BQN1324" s="885"/>
      <c r="BQO1324" s="885"/>
      <c r="BQP1324" s="885"/>
      <c r="BQQ1324" s="885"/>
      <c r="BQR1324" s="885"/>
      <c r="BQS1324" s="885"/>
      <c r="BQT1324" s="885"/>
      <c r="BQU1324" s="885"/>
      <c r="BQV1324" s="885"/>
      <c r="BQW1324" s="885"/>
      <c r="BQX1324" s="885"/>
      <c r="BQY1324" s="885"/>
      <c r="BQZ1324" s="885"/>
      <c r="BRA1324" s="885"/>
      <c r="BRB1324" s="885"/>
      <c r="BRC1324" s="885"/>
      <c r="BRD1324" s="885"/>
      <c r="BRE1324" s="885"/>
      <c r="BRF1324" s="885"/>
      <c r="BRG1324" s="885"/>
      <c r="BRH1324" s="885"/>
      <c r="BRI1324" s="885"/>
      <c r="BRJ1324" s="885"/>
      <c r="BRK1324" s="885"/>
      <c r="BRL1324" s="885"/>
      <c r="BRM1324" s="885"/>
      <c r="BRN1324" s="885"/>
      <c r="BRO1324" s="885"/>
      <c r="BRP1324" s="885"/>
      <c r="BRQ1324" s="885"/>
      <c r="BRR1324" s="885"/>
      <c r="BRS1324" s="885"/>
      <c r="BRT1324" s="885"/>
      <c r="BRU1324" s="885"/>
      <c r="BRV1324" s="885"/>
      <c r="BRW1324" s="885"/>
      <c r="BRX1324" s="885"/>
      <c r="BRY1324" s="885"/>
      <c r="BRZ1324" s="885"/>
      <c r="BSA1324" s="885"/>
      <c r="BSB1324" s="885"/>
      <c r="BSC1324" s="885"/>
      <c r="BSD1324" s="885"/>
      <c r="BSE1324" s="885"/>
      <c r="BSF1324" s="885"/>
      <c r="BSG1324" s="885"/>
      <c r="BSH1324" s="885"/>
      <c r="BSI1324" s="885"/>
      <c r="BSJ1324" s="885"/>
      <c r="BSK1324" s="885"/>
      <c r="BSL1324" s="885"/>
      <c r="BSM1324" s="885"/>
      <c r="BSN1324" s="885"/>
      <c r="BSO1324" s="885"/>
      <c r="BSP1324" s="885"/>
      <c r="BSQ1324" s="885"/>
      <c r="BSR1324" s="885"/>
      <c r="BSS1324" s="885"/>
      <c r="BST1324" s="885"/>
      <c r="BSU1324" s="885"/>
      <c r="BSV1324" s="885"/>
      <c r="BSW1324" s="885"/>
      <c r="BSX1324" s="885"/>
      <c r="BSY1324" s="885"/>
      <c r="BSZ1324" s="885"/>
      <c r="BTA1324" s="885"/>
      <c r="BTB1324" s="885"/>
      <c r="BTC1324" s="885"/>
      <c r="BTD1324" s="885"/>
      <c r="BTE1324" s="885"/>
      <c r="BTF1324" s="885"/>
      <c r="BTG1324" s="885"/>
      <c r="BTH1324" s="885"/>
      <c r="BTI1324" s="885"/>
      <c r="BTJ1324" s="885"/>
      <c r="BTK1324" s="885"/>
      <c r="BTL1324" s="885"/>
      <c r="BTM1324" s="885"/>
      <c r="BTN1324" s="885"/>
      <c r="BTO1324" s="885"/>
      <c r="BTP1324" s="885"/>
      <c r="BTQ1324" s="885"/>
      <c r="BTR1324" s="885"/>
      <c r="BTS1324" s="885"/>
      <c r="BTT1324" s="885"/>
      <c r="BTU1324" s="885"/>
      <c r="BTV1324" s="885"/>
      <c r="BTW1324" s="885"/>
      <c r="BTX1324" s="885"/>
      <c r="BTY1324" s="885"/>
      <c r="BTZ1324" s="885"/>
      <c r="BUA1324" s="885"/>
      <c r="BUB1324" s="885"/>
      <c r="BUC1324" s="885"/>
      <c r="BUD1324" s="885"/>
      <c r="BUE1324" s="885"/>
      <c r="BUF1324" s="885"/>
      <c r="BUG1324" s="885"/>
      <c r="BUH1324" s="885"/>
      <c r="BUI1324" s="885"/>
      <c r="BUJ1324" s="885"/>
      <c r="BUK1324" s="885"/>
      <c r="BUL1324" s="885"/>
      <c r="BUM1324" s="885"/>
      <c r="BUN1324" s="885"/>
      <c r="BUO1324" s="885"/>
      <c r="BUP1324" s="885"/>
      <c r="BUQ1324" s="885"/>
      <c r="BUR1324" s="885"/>
      <c r="BUS1324" s="885"/>
      <c r="BUT1324" s="885"/>
      <c r="BUU1324" s="885"/>
      <c r="BUV1324" s="885"/>
      <c r="BUW1324" s="885"/>
      <c r="BUX1324" s="885"/>
      <c r="BUY1324" s="885"/>
      <c r="BUZ1324" s="885"/>
      <c r="BVA1324" s="885"/>
      <c r="BVB1324" s="885"/>
      <c r="BVC1324" s="885"/>
      <c r="BVD1324" s="885"/>
      <c r="BVE1324" s="885"/>
      <c r="BVF1324" s="885"/>
      <c r="BVG1324" s="885"/>
      <c r="BVH1324" s="885"/>
      <c r="BVI1324" s="885"/>
      <c r="BVJ1324" s="885"/>
      <c r="BVK1324" s="885"/>
      <c r="BVL1324" s="885"/>
      <c r="BVM1324" s="885"/>
      <c r="BVN1324" s="885"/>
      <c r="BVO1324" s="885"/>
      <c r="BVP1324" s="885"/>
      <c r="BVQ1324" s="885"/>
      <c r="BVR1324" s="885"/>
      <c r="BVS1324" s="885"/>
      <c r="BVT1324" s="885"/>
      <c r="BVU1324" s="885"/>
      <c r="BVV1324" s="885"/>
      <c r="BVW1324" s="885"/>
      <c r="BVX1324" s="885"/>
      <c r="BVY1324" s="885"/>
      <c r="BVZ1324" s="885"/>
      <c r="BWA1324" s="885"/>
      <c r="BWB1324" s="885"/>
      <c r="BWC1324" s="885"/>
      <c r="BWD1324" s="885"/>
      <c r="BWE1324" s="885"/>
      <c r="BWF1324" s="885"/>
      <c r="BWG1324" s="885"/>
      <c r="BWH1324" s="885"/>
      <c r="BWI1324" s="885"/>
      <c r="BWJ1324" s="885"/>
      <c r="BWK1324" s="885"/>
      <c r="BWL1324" s="885"/>
      <c r="BWM1324" s="885"/>
      <c r="BWN1324" s="885"/>
      <c r="BWO1324" s="885"/>
      <c r="BWP1324" s="885"/>
      <c r="BWQ1324" s="885"/>
      <c r="BWR1324" s="885"/>
      <c r="BWS1324" s="885"/>
      <c r="BWT1324" s="885"/>
      <c r="BWU1324" s="885"/>
      <c r="BWV1324" s="885"/>
      <c r="BWW1324" s="885"/>
      <c r="BWX1324" s="885"/>
      <c r="BWY1324" s="885"/>
      <c r="BWZ1324" s="885"/>
      <c r="BXA1324" s="885"/>
      <c r="BXB1324" s="885"/>
      <c r="BXC1324" s="885"/>
      <c r="BXD1324" s="885"/>
      <c r="BXE1324" s="885"/>
      <c r="BXF1324" s="885"/>
      <c r="BXG1324" s="885"/>
      <c r="BXH1324" s="885"/>
      <c r="BXI1324" s="885"/>
      <c r="BXJ1324" s="885"/>
      <c r="BXK1324" s="885"/>
      <c r="BXL1324" s="885"/>
      <c r="BXM1324" s="885"/>
      <c r="BXN1324" s="885"/>
      <c r="BXO1324" s="885"/>
      <c r="BXP1324" s="885"/>
      <c r="BXQ1324" s="885"/>
      <c r="BXR1324" s="885"/>
      <c r="BXS1324" s="885"/>
      <c r="BXT1324" s="885"/>
      <c r="BXU1324" s="885"/>
      <c r="BXV1324" s="885"/>
      <c r="BXW1324" s="885"/>
      <c r="BXX1324" s="885"/>
      <c r="BXY1324" s="885"/>
      <c r="BXZ1324" s="885"/>
      <c r="BYA1324" s="885"/>
      <c r="BYB1324" s="885"/>
      <c r="BYC1324" s="885"/>
      <c r="BYD1324" s="885"/>
      <c r="BYE1324" s="885"/>
      <c r="BYF1324" s="885"/>
      <c r="BYG1324" s="885"/>
      <c r="BYH1324" s="885"/>
      <c r="BYI1324" s="885"/>
      <c r="BYJ1324" s="885"/>
      <c r="BYK1324" s="885"/>
      <c r="BYL1324" s="885"/>
      <c r="BYM1324" s="885"/>
      <c r="BYN1324" s="885"/>
      <c r="BYO1324" s="885"/>
      <c r="BYP1324" s="885"/>
      <c r="BYQ1324" s="885"/>
      <c r="BYR1324" s="885"/>
      <c r="BYS1324" s="885"/>
      <c r="BYT1324" s="885"/>
      <c r="BYU1324" s="885"/>
      <c r="BYV1324" s="885"/>
      <c r="BYW1324" s="885"/>
      <c r="BYX1324" s="885"/>
      <c r="BYY1324" s="885"/>
      <c r="BYZ1324" s="885"/>
      <c r="BZA1324" s="885"/>
      <c r="BZB1324" s="885"/>
      <c r="BZC1324" s="885"/>
      <c r="BZD1324" s="885"/>
      <c r="BZE1324" s="885"/>
      <c r="BZF1324" s="885"/>
      <c r="BZG1324" s="885"/>
      <c r="BZH1324" s="885"/>
      <c r="BZI1324" s="885"/>
      <c r="BZJ1324" s="885"/>
      <c r="BZK1324" s="885"/>
      <c r="BZL1324" s="885"/>
      <c r="BZM1324" s="885"/>
      <c r="BZN1324" s="885"/>
      <c r="BZO1324" s="885"/>
      <c r="BZP1324" s="885"/>
      <c r="BZQ1324" s="885"/>
      <c r="BZR1324" s="885"/>
      <c r="BZS1324" s="885"/>
      <c r="BZT1324" s="885"/>
      <c r="BZU1324" s="885"/>
      <c r="BZV1324" s="885"/>
      <c r="BZW1324" s="885"/>
      <c r="BZX1324" s="885"/>
      <c r="BZY1324" s="885"/>
      <c r="BZZ1324" s="885"/>
      <c r="CAA1324" s="885"/>
      <c r="CAB1324" s="885"/>
      <c r="CAC1324" s="885"/>
      <c r="CAD1324" s="885"/>
      <c r="CAE1324" s="885"/>
      <c r="CAF1324" s="885"/>
      <c r="CAG1324" s="885"/>
      <c r="CAH1324" s="885"/>
      <c r="CAI1324" s="885"/>
      <c r="CAJ1324" s="885"/>
      <c r="CAK1324" s="885"/>
      <c r="CAL1324" s="885"/>
      <c r="CAM1324" s="885"/>
      <c r="CAN1324" s="885"/>
      <c r="CAO1324" s="885"/>
      <c r="CAP1324" s="885"/>
      <c r="CAQ1324" s="885"/>
      <c r="CAR1324" s="885"/>
      <c r="CAS1324" s="885"/>
      <c r="CAT1324" s="885"/>
      <c r="CAU1324" s="885"/>
      <c r="CAV1324" s="885"/>
      <c r="CAW1324" s="885"/>
      <c r="CAX1324" s="885"/>
      <c r="CAY1324" s="885"/>
      <c r="CAZ1324" s="885"/>
      <c r="CBA1324" s="885"/>
      <c r="CBB1324" s="885"/>
      <c r="CBC1324" s="885"/>
      <c r="CBD1324" s="885"/>
      <c r="CBE1324" s="885"/>
      <c r="CBF1324" s="885"/>
      <c r="CBG1324" s="885"/>
      <c r="CBH1324" s="885"/>
      <c r="CBI1324" s="885"/>
      <c r="CBJ1324" s="885"/>
      <c r="CBK1324" s="885"/>
      <c r="CBL1324" s="885"/>
      <c r="CBM1324" s="885"/>
      <c r="CBN1324" s="885"/>
      <c r="CBO1324" s="885"/>
      <c r="CBP1324" s="885"/>
      <c r="CBQ1324" s="885"/>
      <c r="CBR1324" s="885"/>
      <c r="CBS1324" s="885"/>
      <c r="CBT1324" s="885"/>
      <c r="CBU1324" s="885"/>
      <c r="CBV1324" s="885"/>
      <c r="CBW1324" s="885"/>
      <c r="CBX1324" s="885"/>
      <c r="CBY1324" s="885"/>
      <c r="CBZ1324" s="885"/>
      <c r="CCA1324" s="885"/>
      <c r="CCB1324" s="885"/>
      <c r="CCC1324" s="885"/>
      <c r="CCD1324" s="885"/>
      <c r="CCE1324" s="885"/>
      <c r="CCF1324" s="885"/>
      <c r="CCG1324" s="885"/>
      <c r="CCH1324" s="885"/>
      <c r="CCI1324" s="885"/>
      <c r="CCJ1324" s="885"/>
      <c r="CCK1324" s="885"/>
      <c r="CCL1324" s="885"/>
      <c r="CCM1324" s="885"/>
      <c r="CCN1324" s="885"/>
      <c r="CCO1324" s="885"/>
      <c r="CCP1324" s="885"/>
      <c r="CCQ1324" s="885"/>
      <c r="CCR1324" s="885"/>
      <c r="CCS1324" s="885"/>
      <c r="CCT1324" s="885"/>
      <c r="CCU1324" s="885"/>
      <c r="CCV1324" s="885"/>
      <c r="CCW1324" s="885"/>
      <c r="CCX1324" s="885"/>
      <c r="CCY1324" s="885"/>
      <c r="CCZ1324" s="885"/>
      <c r="CDA1324" s="885"/>
      <c r="CDB1324" s="885"/>
      <c r="CDC1324" s="885"/>
      <c r="CDD1324" s="885"/>
      <c r="CDE1324" s="885"/>
      <c r="CDF1324" s="885"/>
      <c r="CDG1324" s="885"/>
      <c r="CDH1324" s="885"/>
      <c r="CDI1324" s="885"/>
      <c r="CDJ1324" s="885"/>
      <c r="CDK1324" s="885"/>
      <c r="CDL1324" s="885"/>
      <c r="CDM1324" s="885"/>
      <c r="CDN1324" s="885"/>
      <c r="CDO1324" s="885"/>
      <c r="CDP1324" s="885"/>
      <c r="CDQ1324" s="885"/>
      <c r="CDR1324" s="885"/>
      <c r="CDS1324" s="885"/>
      <c r="CDT1324" s="885"/>
      <c r="CDU1324" s="885"/>
      <c r="CDV1324" s="885"/>
      <c r="CDW1324" s="885"/>
      <c r="CDX1324" s="885"/>
      <c r="CDY1324" s="885"/>
      <c r="CDZ1324" s="885"/>
      <c r="CEA1324" s="885"/>
      <c r="CEB1324" s="885"/>
      <c r="CEC1324" s="885"/>
      <c r="CED1324" s="885"/>
      <c r="CEE1324" s="885"/>
      <c r="CEF1324" s="885"/>
      <c r="CEG1324" s="885"/>
      <c r="CEH1324" s="885"/>
      <c r="CEI1324" s="885"/>
      <c r="CEJ1324" s="885"/>
      <c r="CEK1324" s="885"/>
      <c r="CEL1324" s="885"/>
      <c r="CEM1324" s="885"/>
      <c r="CEN1324" s="885"/>
      <c r="CEO1324" s="885"/>
      <c r="CEP1324" s="885"/>
      <c r="CEQ1324" s="885"/>
      <c r="CER1324" s="885"/>
      <c r="CES1324" s="885"/>
      <c r="CET1324" s="885"/>
      <c r="CEU1324" s="885"/>
      <c r="CEV1324" s="885"/>
      <c r="CEW1324" s="885"/>
      <c r="CEX1324" s="885"/>
      <c r="CEY1324" s="885"/>
      <c r="CEZ1324" s="885"/>
      <c r="CFA1324" s="885"/>
      <c r="CFB1324" s="885"/>
      <c r="CFC1324" s="885"/>
      <c r="CFD1324" s="885"/>
      <c r="CFE1324" s="885"/>
      <c r="CFF1324" s="885"/>
      <c r="CFG1324" s="885"/>
      <c r="CFH1324" s="885"/>
      <c r="CFI1324" s="885"/>
      <c r="CFJ1324" s="885"/>
      <c r="CFK1324" s="885"/>
      <c r="CFL1324" s="885"/>
      <c r="CFM1324" s="885"/>
      <c r="CFN1324" s="885"/>
      <c r="CFO1324" s="885"/>
      <c r="CFP1324" s="885"/>
      <c r="CFQ1324" s="885"/>
      <c r="CFR1324" s="885"/>
      <c r="CFS1324" s="885"/>
      <c r="CFT1324" s="885"/>
      <c r="CFU1324" s="885"/>
      <c r="CFV1324" s="885"/>
      <c r="CFW1324" s="885"/>
      <c r="CFX1324" s="885"/>
      <c r="CFY1324" s="885"/>
      <c r="CFZ1324" s="885"/>
      <c r="CGA1324" s="885"/>
      <c r="CGB1324" s="885"/>
      <c r="CGC1324" s="885"/>
      <c r="CGD1324" s="885"/>
      <c r="CGE1324" s="885"/>
      <c r="CGF1324" s="885"/>
      <c r="CGG1324" s="885"/>
      <c r="CGH1324" s="885"/>
      <c r="CGI1324" s="885"/>
      <c r="CGJ1324" s="885"/>
      <c r="CGK1324" s="885"/>
      <c r="CGL1324" s="885"/>
      <c r="CGM1324" s="885"/>
      <c r="CGN1324" s="885"/>
      <c r="CGO1324" s="885"/>
      <c r="CGP1324" s="885"/>
      <c r="CGQ1324" s="885"/>
      <c r="CGR1324" s="885"/>
      <c r="CGS1324" s="885"/>
      <c r="CGT1324" s="885"/>
      <c r="CGU1324" s="885"/>
      <c r="CGV1324" s="885"/>
      <c r="CGW1324" s="885"/>
      <c r="CGX1324" s="885"/>
      <c r="CGY1324" s="885"/>
      <c r="CGZ1324" s="885"/>
      <c r="CHA1324" s="885"/>
      <c r="CHB1324" s="885"/>
      <c r="CHC1324" s="885"/>
      <c r="CHD1324" s="885"/>
      <c r="CHE1324" s="885"/>
      <c r="CHF1324" s="885"/>
      <c r="CHG1324" s="885"/>
      <c r="CHH1324" s="885"/>
      <c r="CHI1324" s="885"/>
      <c r="CHJ1324" s="885"/>
      <c r="CHK1324" s="885"/>
      <c r="CHL1324" s="885"/>
      <c r="CHM1324" s="885"/>
      <c r="CHN1324" s="885"/>
      <c r="CHO1324" s="885"/>
      <c r="CHP1324" s="885"/>
      <c r="CHQ1324" s="885"/>
      <c r="CHR1324" s="885"/>
      <c r="CHS1324" s="885"/>
      <c r="CHT1324" s="885"/>
      <c r="CHU1324" s="885"/>
      <c r="CHV1324" s="885"/>
      <c r="CHW1324" s="885"/>
      <c r="CHX1324" s="885"/>
      <c r="CHY1324" s="885"/>
      <c r="CHZ1324" s="885"/>
      <c r="CIA1324" s="885"/>
      <c r="CIB1324" s="885"/>
      <c r="CIC1324" s="885"/>
      <c r="CID1324" s="885"/>
      <c r="CIE1324" s="885"/>
      <c r="CIF1324" s="885"/>
      <c r="CIG1324" s="885"/>
      <c r="CIH1324" s="885"/>
      <c r="CII1324" s="885"/>
      <c r="CIJ1324" s="885"/>
      <c r="CIK1324" s="885"/>
      <c r="CIL1324" s="885"/>
      <c r="CIM1324" s="885"/>
      <c r="CIN1324" s="885"/>
      <c r="CIO1324" s="885"/>
      <c r="CIP1324" s="885"/>
      <c r="CIQ1324" s="885"/>
      <c r="CIR1324" s="885"/>
      <c r="CIS1324" s="885"/>
      <c r="CIT1324" s="885"/>
      <c r="CIU1324" s="885"/>
      <c r="CIV1324" s="885"/>
      <c r="CIW1324" s="885"/>
      <c r="CIX1324" s="885"/>
      <c r="CIY1324" s="885"/>
      <c r="CIZ1324" s="885"/>
      <c r="CJA1324" s="885"/>
      <c r="CJB1324" s="885"/>
      <c r="CJC1324" s="885"/>
      <c r="CJD1324" s="885"/>
      <c r="CJE1324" s="885"/>
      <c r="CJF1324" s="885"/>
      <c r="CJG1324" s="885"/>
      <c r="CJH1324" s="885"/>
      <c r="CJI1324" s="885"/>
      <c r="CJJ1324" s="885"/>
      <c r="CJK1324" s="885"/>
      <c r="CJL1324" s="885"/>
      <c r="CJM1324" s="885"/>
      <c r="CJN1324" s="885"/>
      <c r="CJO1324" s="885"/>
      <c r="CJP1324" s="885"/>
      <c r="CJQ1324" s="885"/>
      <c r="CJR1324" s="885"/>
      <c r="CJS1324" s="885"/>
      <c r="CJT1324" s="885"/>
      <c r="CJU1324" s="885"/>
      <c r="CJV1324" s="885"/>
      <c r="CJW1324" s="885"/>
      <c r="CJX1324" s="885"/>
      <c r="CJY1324" s="885"/>
      <c r="CJZ1324" s="885"/>
      <c r="CKA1324" s="885"/>
      <c r="CKB1324" s="885"/>
      <c r="CKC1324" s="885"/>
      <c r="CKD1324" s="885"/>
      <c r="CKE1324" s="885"/>
      <c r="CKF1324" s="885"/>
      <c r="CKG1324" s="885"/>
      <c r="CKH1324" s="885"/>
      <c r="CKI1324" s="885"/>
      <c r="CKJ1324" s="885"/>
      <c r="CKK1324" s="885"/>
      <c r="CKL1324" s="885"/>
      <c r="CKM1324" s="885"/>
      <c r="CKN1324" s="885"/>
      <c r="CKO1324" s="885"/>
      <c r="CKP1324" s="885"/>
      <c r="CKQ1324" s="885"/>
      <c r="CKR1324" s="885"/>
      <c r="CKS1324" s="885"/>
      <c r="CKT1324" s="885"/>
      <c r="CKU1324" s="885"/>
      <c r="CKV1324" s="885"/>
      <c r="CKW1324" s="885"/>
      <c r="CKX1324" s="885"/>
      <c r="CKY1324" s="885"/>
      <c r="CKZ1324" s="885"/>
      <c r="CLA1324" s="885"/>
      <c r="CLB1324" s="885"/>
      <c r="CLC1324" s="885"/>
      <c r="CLD1324" s="885"/>
      <c r="CLE1324" s="885"/>
      <c r="CLF1324" s="885"/>
      <c r="CLG1324" s="885"/>
      <c r="CLH1324" s="885"/>
      <c r="CLI1324" s="885"/>
      <c r="CLJ1324" s="885"/>
      <c r="CLK1324" s="885"/>
      <c r="CLL1324" s="885"/>
      <c r="CLM1324" s="885"/>
      <c r="CLN1324" s="885"/>
      <c r="CLO1324" s="885"/>
      <c r="CLP1324" s="885"/>
      <c r="CLQ1324" s="885"/>
      <c r="CLR1324" s="885"/>
      <c r="CLS1324" s="885"/>
      <c r="CLT1324" s="885"/>
      <c r="CLU1324" s="885"/>
      <c r="CLV1324" s="885"/>
      <c r="CLW1324" s="885"/>
      <c r="CLX1324" s="885"/>
      <c r="CLY1324" s="885"/>
      <c r="CLZ1324" s="885"/>
      <c r="CMA1324" s="885"/>
      <c r="CMB1324" s="885"/>
      <c r="CMC1324" s="885"/>
      <c r="CMD1324" s="885"/>
      <c r="CME1324" s="885"/>
      <c r="CMF1324" s="885"/>
      <c r="CMG1324" s="885"/>
      <c r="CMH1324" s="885"/>
      <c r="CMI1324" s="885"/>
      <c r="CMJ1324" s="885"/>
      <c r="CMK1324" s="885"/>
      <c r="CML1324" s="885"/>
      <c r="CMM1324" s="885"/>
      <c r="CMN1324" s="885"/>
      <c r="CMO1324" s="885"/>
      <c r="CMP1324" s="885"/>
      <c r="CMQ1324" s="885"/>
      <c r="CMR1324" s="885"/>
      <c r="CMS1324" s="885"/>
      <c r="CMT1324" s="885"/>
      <c r="CMU1324" s="885"/>
      <c r="CMV1324" s="885"/>
      <c r="CMW1324" s="885"/>
      <c r="CMX1324" s="885"/>
      <c r="CMY1324" s="885"/>
      <c r="CMZ1324" s="885"/>
      <c r="CNA1324" s="885"/>
      <c r="CNB1324" s="885"/>
      <c r="CNC1324" s="885"/>
      <c r="CND1324" s="885"/>
      <c r="CNE1324" s="885"/>
      <c r="CNF1324" s="885"/>
      <c r="CNG1324" s="885"/>
      <c r="CNH1324" s="885"/>
      <c r="CNI1324" s="885"/>
      <c r="CNJ1324" s="885"/>
      <c r="CNK1324" s="885"/>
      <c r="CNL1324" s="885"/>
      <c r="CNM1324" s="885"/>
      <c r="CNN1324" s="885"/>
      <c r="CNO1324" s="885"/>
      <c r="CNP1324" s="885"/>
      <c r="CNQ1324" s="885"/>
      <c r="CNR1324" s="885"/>
      <c r="CNS1324" s="885"/>
      <c r="CNT1324" s="885"/>
      <c r="CNU1324" s="885"/>
      <c r="CNV1324" s="885"/>
      <c r="CNW1324" s="885"/>
      <c r="CNX1324" s="885"/>
      <c r="CNY1324" s="885"/>
      <c r="CNZ1324" s="885"/>
      <c r="COA1324" s="885"/>
      <c r="COB1324" s="885"/>
      <c r="COC1324" s="885"/>
      <c r="COD1324" s="885"/>
      <c r="COE1324" s="885"/>
      <c r="COF1324" s="885"/>
      <c r="COG1324" s="885"/>
      <c r="COH1324" s="885"/>
      <c r="COI1324" s="885"/>
      <c r="COJ1324" s="885"/>
      <c r="COK1324" s="885"/>
      <c r="COL1324" s="885"/>
      <c r="COM1324" s="885"/>
      <c r="CON1324" s="885"/>
      <c r="COO1324" s="885"/>
      <c r="COP1324" s="885"/>
      <c r="COQ1324" s="885"/>
      <c r="COR1324" s="885"/>
      <c r="COS1324" s="885"/>
      <c r="COT1324" s="885"/>
      <c r="COU1324" s="885"/>
      <c r="COV1324" s="885"/>
      <c r="COW1324" s="885"/>
      <c r="COX1324" s="885"/>
      <c r="COY1324" s="885"/>
      <c r="COZ1324" s="885"/>
      <c r="CPA1324" s="885"/>
      <c r="CPB1324" s="885"/>
      <c r="CPC1324" s="885"/>
      <c r="CPD1324" s="885"/>
      <c r="CPE1324" s="885"/>
      <c r="CPF1324" s="885"/>
      <c r="CPG1324" s="885"/>
      <c r="CPH1324" s="885"/>
      <c r="CPI1324" s="885"/>
      <c r="CPJ1324" s="885"/>
      <c r="CPK1324" s="885"/>
      <c r="CPL1324" s="885"/>
      <c r="CPM1324" s="885"/>
      <c r="CPN1324" s="885"/>
      <c r="CPO1324" s="885"/>
      <c r="CPP1324" s="885"/>
      <c r="CPQ1324" s="885"/>
      <c r="CPR1324" s="885"/>
      <c r="CPS1324" s="885"/>
      <c r="CPT1324" s="885"/>
      <c r="CPU1324" s="885"/>
      <c r="CPV1324" s="885"/>
      <c r="CPW1324" s="885"/>
      <c r="CPX1324" s="885"/>
      <c r="CPY1324" s="885"/>
      <c r="CPZ1324" s="885"/>
      <c r="CQA1324" s="885"/>
      <c r="CQB1324" s="885"/>
      <c r="CQC1324" s="885"/>
      <c r="CQD1324" s="885"/>
      <c r="CQE1324" s="885"/>
      <c r="CQF1324" s="885"/>
      <c r="CQG1324" s="885"/>
      <c r="CQH1324" s="885"/>
      <c r="CQI1324" s="885"/>
      <c r="CQJ1324" s="885"/>
      <c r="CQK1324" s="885"/>
      <c r="CQL1324" s="885"/>
      <c r="CQM1324" s="885"/>
      <c r="CQN1324" s="885"/>
      <c r="CQO1324" s="885"/>
      <c r="CQP1324" s="885"/>
      <c r="CQQ1324" s="885"/>
      <c r="CQR1324" s="885"/>
      <c r="CQS1324" s="885"/>
      <c r="CQT1324" s="885"/>
      <c r="CQU1324" s="885"/>
      <c r="CQV1324" s="885"/>
      <c r="CQW1324" s="885"/>
      <c r="CQX1324" s="885"/>
      <c r="CQY1324" s="885"/>
      <c r="CQZ1324" s="885"/>
      <c r="CRA1324" s="885"/>
      <c r="CRB1324" s="885"/>
      <c r="CRC1324" s="885"/>
      <c r="CRD1324" s="885"/>
      <c r="CRE1324" s="885"/>
      <c r="CRF1324" s="885"/>
      <c r="CRG1324" s="885"/>
      <c r="CRH1324" s="885"/>
      <c r="CRI1324" s="885"/>
      <c r="CRJ1324" s="885"/>
      <c r="CRK1324" s="885"/>
      <c r="CRL1324" s="885"/>
      <c r="CRM1324" s="885"/>
      <c r="CRN1324" s="885"/>
      <c r="CRO1324" s="885"/>
      <c r="CRP1324" s="885"/>
      <c r="CRQ1324" s="885"/>
      <c r="CRR1324" s="885"/>
      <c r="CRS1324" s="885"/>
      <c r="CRT1324" s="885"/>
      <c r="CRU1324" s="885"/>
      <c r="CRV1324" s="885"/>
      <c r="CRW1324" s="885"/>
      <c r="CRX1324" s="885"/>
      <c r="CRY1324" s="885"/>
      <c r="CRZ1324" s="885"/>
      <c r="CSA1324" s="885"/>
      <c r="CSB1324" s="885"/>
      <c r="CSC1324" s="885"/>
      <c r="CSD1324" s="885"/>
      <c r="CSE1324" s="885"/>
      <c r="CSF1324" s="885"/>
      <c r="CSG1324" s="885"/>
      <c r="CSH1324" s="885"/>
      <c r="CSI1324" s="885"/>
      <c r="CSJ1324" s="885"/>
      <c r="CSK1324" s="885"/>
      <c r="CSL1324" s="885"/>
      <c r="CSM1324" s="885"/>
      <c r="CSN1324" s="885"/>
      <c r="CSO1324" s="885"/>
      <c r="CSP1324" s="885"/>
      <c r="CSQ1324" s="885"/>
      <c r="CSR1324" s="885"/>
      <c r="CSS1324" s="885"/>
      <c r="CST1324" s="885"/>
      <c r="CSU1324" s="885"/>
      <c r="CSV1324" s="885"/>
      <c r="CSW1324" s="885"/>
      <c r="CSX1324" s="885"/>
      <c r="CSY1324" s="885"/>
      <c r="CSZ1324" s="885"/>
      <c r="CTA1324" s="885"/>
      <c r="CTB1324" s="885"/>
      <c r="CTC1324" s="885"/>
      <c r="CTD1324" s="885"/>
      <c r="CTE1324" s="885"/>
      <c r="CTF1324" s="885"/>
      <c r="CTG1324" s="885"/>
      <c r="CTH1324" s="885"/>
      <c r="CTI1324" s="885"/>
      <c r="CTJ1324" s="885"/>
      <c r="CTK1324" s="885"/>
      <c r="CTL1324" s="885"/>
      <c r="CTM1324" s="885"/>
      <c r="CTN1324" s="885"/>
      <c r="CTO1324" s="885"/>
      <c r="CTP1324" s="885"/>
      <c r="CTQ1324" s="885"/>
      <c r="CTR1324" s="885"/>
      <c r="CTS1324" s="885"/>
      <c r="CTT1324" s="885"/>
      <c r="CTU1324" s="885"/>
      <c r="CTV1324" s="885"/>
      <c r="CTW1324" s="885"/>
      <c r="CTX1324" s="885"/>
      <c r="CTY1324" s="885"/>
      <c r="CTZ1324" s="885"/>
      <c r="CUA1324" s="885"/>
      <c r="CUB1324" s="885"/>
      <c r="CUC1324" s="885"/>
      <c r="CUD1324" s="885"/>
      <c r="CUE1324" s="885"/>
      <c r="CUF1324" s="885"/>
      <c r="CUG1324" s="885"/>
      <c r="CUH1324" s="885"/>
      <c r="CUI1324" s="885"/>
      <c r="CUJ1324" s="885"/>
      <c r="CUK1324" s="885"/>
      <c r="CUL1324" s="885"/>
      <c r="CUM1324" s="885"/>
      <c r="CUN1324" s="885"/>
      <c r="CUO1324" s="885"/>
      <c r="CUP1324" s="885"/>
      <c r="CUQ1324" s="885"/>
      <c r="CUR1324" s="885"/>
      <c r="CUS1324" s="885"/>
      <c r="CUT1324" s="885"/>
      <c r="CUU1324" s="885"/>
      <c r="CUV1324" s="885"/>
      <c r="CUW1324" s="885"/>
      <c r="CUX1324" s="885"/>
      <c r="CUY1324" s="885"/>
      <c r="CUZ1324" s="885"/>
      <c r="CVA1324" s="885"/>
      <c r="CVB1324" s="885"/>
      <c r="CVC1324" s="885"/>
      <c r="CVD1324" s="885"/>
      <c r="CVE1324" s="885"/>
      <c r="CVF1324" s="885"/>
      <c r="CVG1324" s="885"/>
      <c r="CVH1324" s="885"/>
      <c r="CVI1324" s="885"/>
      <c r="CVJ1324" s="885"/>
      <c r="CVK1324" s="885"/>
      <c r="CVL1324" s="885"/>
      <c r="CVM1324" s="885"/>
      <c r="CVN1324" s="885"/>
      <c r="CVO1324" s="885"/>
      <c r="CVP1324" s="885"/>
      <c r="CVQ1324" s="885"/>
      <c r="CVR1324" s="885"/>
      <c r="CVS1324" s="885"/>
      <c r="CVT1324" s="885"/>
      <c r="CVU1324" s="885"/>
      <c r="CVV1324" s="885"/>
      <c r="CVW1324" s="885"/>
      <c r="CVX1324" s="885"/>
      <c r="CVY1324" s="885"/>
      <c r="CVZ1324" s="885"/>
      <c r="CWA1324" s="885"/>
      <c r="CWB1324" s="885"/>
      <c r="CWC1324" s="885"/>
      <c r="CWD1324" s="885"/>
      <c r="CWE1324" s="885"/>
      <c r="CWF1324" s="885"/>
      <c r="CWG1324" s="885"/>
      <c r="CWH1324" s="885"/>
      <c r="CWI1324" s="885"/>
      <c r="CWJ1324" s="885"/>
      <c r="CWK1324" s="885"/>
      <c r="CWL1324" s="885"/>
      <c r="CWM1324" s="885"/>
      <c r="CWN1324" s="885"/>
      <c r="CWO1324" s="885"/>
      <c r="CWP1324" s="885"/>
      <c r="CWQ1324" s="885"/>
      <c r="CWR1324" s="885"/>
      <c r="CWS1324" s="885"/>
      <c r="CWT1324" s="885"/>
      <c r="CWU1324" s="885"/>
      <c r="CWV1324" s="885"/>
      <c r="CWW1324" s="885"/>
      <c r="CWX1324" s="885"/>
      <c r="CWY1324" s="885"/>
      <c r="CWZ1324" s="885"/>
      <c r="CXA1324" s="885"/>
      <c r="CXB1324" s="885"/>
      <c r="CXC1324" s="885"/>
      <c r="CXD1324" s="885"/>
      <c r="CXE1324" s="885"/>
      <c r="CXF1324" s="885"/>
      <c r="CXG1324" s="885"/>
      <c r="CXH1324" s="885"/>
      <c r="CXI1324" s="885"/>
      <c r="CXJ1324" s="885"/>
      <c r="CXK1324" s="885"/>
      <c r="CXL1324" s="885"/>
      <c r="CXM1324" s="885"/>
      <c r="CXN1324" s="885"/>
      <c r="CXO1324" s="885"/>
      <c r="CXP1324" s="885"/>
      <c r="CXQ1324" s="885"/>
      <c r="CXR1324" s="885"/>
      <c r="CXS1324" s="885"/>
      <c r="CXT1324" s="885"/>
      <c r="CXU1324" s="885"/>
      <c r="CXV1324" s="885"/>
      <c r="CXW1324" s="885"/>
      <c r="CXX1324" s="885"/>
      <c r="CXY1324" s="885"/>
      <c r="CXZ1324" s="885"/>
      <c r="CYA1324" s="885"/>
      <c r="CYB1324" s="885"/>
      <c r="CYC1324" s="885"/>
      <c r="CYD1324" s="885"/>
      <c r="CYE1324" s="885"/>
      <c r="CYF1324" s="885"/>
      <c r="CYG1324" s="885"/>
      <c r="CYH1324" s="885"/>
      <c r="CYI1324" s="885"/>
      <c r="CYJ1324" s="885"/>
      <c r="CYK1324" s="885"/>
      <c r="CYL1324" s="885"/>
      <c r="CYM1324" s="885"/>
      <c r="CYN1324" s="885"/>
      <c r="CYO1324" s="885"/>
      <c r="CYP1324" s="885"/>
      <c r="CYQ1324" s="885"/>
      <c r="CYR1324" s="885"/>
      <c r="CYS1324" s="885"/>
      <c r="CYT1324" s="885"/>
      <c r="CYU1324" s="885"/>
      <c r="CYV1324" s="885"/>
      <c r="CYW1324" s="885"/>
      <c r="CYX1324" s="885"/>
      <c r="CYY1324" s="885"/>
      <c r="CYZ1324" s="885"/>
      <c r="CZA1324" s="885"/>
      <c r="CZB1324" s="885"/>
      <c r="CZC1324" s="885"/>
      <c r="CZD1324" s="885"/>
      <c r="CZE1324" s="885"/>
      <c r="CZF1324" s="885"/>
      <c r="CZG1324" s="885"/>
      <c r="CZH1324" s="885"/>
      <c r="CZI1324" s="885"/>
      <c r="CZJ1324" s="885"/>
      <c r="CZK1324" s="885"/>
      <c r="CZL1324" s="885"/>
      <c r="CZM1324" s="885"/>
      <c r="CZN1324" s="885"/>
      <c r="CZO1324" s="885"/>
      <c r="CZP1324" s="885"/>
      <c r="CZQ1324" s="885"/>
      <c r="CZR1324" s="885"/>
      <c r="CZS1324" s="885"/>
      <c r="CZT1324" s="885"/>
      <c r="CZU1324" s="885"/>
      <c r="CZV1324" s="885"/>
      <c r="CZW1324" s="885"/>
      <c r="CZX1324" s="885"/>
      <c r="CZY1324" s="885"/>
      <c r="CZZ1324" s="885"/>
      <c r="DAA1324" s="885"/>
      <c r="DAB1324" s="885"/>
      <c r="DAC1324" s="885"/>
      <c r="DAD1324" s="885"/>
      <c r="DAE1324" s="885"/>
      <c r="DAF1324" s="885"/>
      <c r="DAG1324" s="885"/>
      <c r="DAH1324" s="885"/>
      <c r="DAI1324" s="885"/>
      <c r="DAJ1324" s="885"/>
      <c r="DAK1324" s="885"/>
      <c r="DAL1324" s="885"/>
      <c r="DAM1324" s="885"/>
      <c r="DAN1324" s="885"/>
      <c r="DAO1324" s="885"/>
      <c r="DAP1324" s="885"/>
      <c r="DAQ1324" s="885"/>
      <c r="DAR1324" s="885"/>
      <c r="DAS1324" s="885"/>
      <c r="DAT1324" s="885"/>
      <c r="DAU1324" s="885"/>
      <c r="DAV1324" s="885"/>
      <c r="DAW1324" s="885"/>
      <c r="DAX1324" s="885"/>
      <c r="DAY1324" s="885"/>
      <c r="DAZ1324" s="885"/>
      <c r="DBA1324" s="885"/>
      <c r="DBB1324" s="885"/>
      <c r="DBC1324" s="885"/>
      <c r="DBD1324" s="885"/>
      <c r="DBE1324" s="885"/>
      <c r="DBF1324" s="885"/>
      <c r="DBG1324" s="885"/>
      <c r="DBH1324" s="885"/>
      <c r="DBI1324" s="885"/>
      <c r="DBJ1324" s="885"/>
      <c r="DBK1324" s="885"/>
      <c r="DBL1324" s="885"/>
      <c r="DBM1324" s="885"/>
      <c r="DBN1324" s="885"/>
      <c r="DBO1324" s="885"/>
      <c r="DBP1324" s="885"/>
      <c r="DBQ1324" s="885"/>
      <c r="DBR1324" s="885"/>
      <c r="DBS1324" s="885"/>
      <c r="DBT1324" s="885"/>
      <c r="DBU1324" s="885"/>
      <c r="DBV1324" s="885"/>
      <c r="DBW1324" s="885"/>
      <c r="DBX1324" s="885"/>
      <c r="DBY1324" s="885"/>
      <c r="DBZ1324" s="885"/>
      <c r="DCA1324" s="885"/>
      <c r="DCB1324" s="885"/>
      <c r="DCC1324" s="885"/>
      <c r="DCD1324" s="885"/>
      <c r="DCE1324" s="885"/>
      <c r="DCF1324" s="885"/>
      <c r="DCG1324" s="885"/>
      <c r="DCH1324" s="885"/>
      <c r="DCI1324" s="885"/>
      <c r="DCJ1324" s="885"/>
      <c r="DCK1324" s="885"/>
      <c r="DCL1324" s="885"/>
      <c r="DCM1324" s="885"/>
      <c r="DCN1324" s="885"/>
      <c r="DCO1324" s="885"/>
      <c r="DCP1324" s="885"/>
      <c r="DCQ1324" s="885"/>
      <c r="DCR1324" s="885"/>
      <c r="DCS1324" s="885"/>
      <c r="DCT1324" s="885"/>
      <c r="DCU1324" s="885"/>
      <c r="DCV1324" s="885"/>
      <c r="DCW1324" s="885"/>
      <c r="DCX1324" s="885"/>
      <c r="DCY1324" s="885"/>
      <c r="DCZ1324" s="885"/>
      <c r="DDA1324" s="885"/>
      <c r="DDB1324" s="885"/>
      <c r="DDC1324" s="885"/>
      <c r="DDD1324" s="885"/>
      <c r="DDE1324" s="885"/>
      <c r="DDF1324" s="885"/>
      <c r="DDG1324" s="885"/>
      <c r="DDH1324" s="885"/>
      <c r="DDI1324" s="885"/>
      <c r="DDJ1324" s="885"/>
      <c r="DDK1324" s="885"/>
      <c r="DDL1324" s="885"/>
      <c r="DDM1324" s="885"/>
      <c r="DDN1324" s="885"/>
      <c r="DDO1324" s="885"/>
      <c r="DDP1324" s="885"/>
      <c r="DDQ1324" s="885"/>
      <c r="DDR1324" s="885"/>
      <c r="DDS1324" s="885"/>
      <c r="DDT1324" s="885"/>
      <c r="DDU1324" s="885"/>
      <c r="DDV1324" s="885"/>
      <c r="DDW1324" s="885"/>
      <c r="DDX1324" s="885"/>
      <c r="DDY1324" s="885"/>
      <c r="DDZ1324" s="885"/>
      <c r="DEA1324" s="885"/>
      <c r="DEB1324" s="885"/>
      <c r="DEC1324" s="885"/>
      <c r="DED1324" s="885"/>
      <c r="DEE1324" s="885"/>
      <c r="DEF1324" s="885"/>
      <c r="DEG1324" s="885"/>
      <c r="DEH1324" s="885"/>
      <c r="DEI1324" s="885"/>
      <c r="DEJ1324" s="885"/>
      <c r="DEK1324" s="885"/>
      <c r="DEL1324" s="885"/>
      <c r="DEM1324" s="885"/>
      <c r="DEN1324" s="885"/>
      <c r="DEO1324" s="885"/>
      <c r="DEP1324" s="885"/>
      <c r="DEQ1324" s="885"/>
      <c r="DER1324" s="885"/>
      <c r="DES1324" s="885"/>
      <c r="DET1324" s="885"/>
      <c r="DEU1324" s="885"/>
      <c r="DEV1324" s="885"/>
      <c r="DEW1324" s="885"/>
      <c r="DEX1324" s="885"/>
      <c r="DEY1324" s="885"/>
      <c r="DEZ1324" s="885"/>
      <c r="DFA1324" s="885"/>
      <c r="DFB1324" s="885"/>
      <c r="DFC1324" s="885"/>
      <c r="DFD1324" s="885"/>
      <c r="DFE1324" s="885"/>
      <c r="DFF1324" s="885"/>
      <c r="DFG1324" s="885"/>
      <c r="DFH1324" s="885"/>
      <c r="DFI1324" s="885"/>
      <c r="DFJ1324" s="885"/>
      <c r="DFK1324" s="885"/>
      <c r="DFL1324" s="885"/>
      <c r="DFM1324" s="885"/>
      <c r="DFN1324" s="885"/>
      <c r="DFO1324" s="885"/>
      <c r="DFP1324" s="885"/>
      <c r="DFQ1324" s="885"/>
      <c r="DFR1324" s="885"/>
      <c r="DFS1324" s="885"/>
      <c r="DFT1324" s="885"/>
      <c r="DFU1324" s="885"/>
      <c r="DFV1324" s="885"/>
      <c r="DFW1324" s="885"/>
      <c r="DFX1324" s="885"/>
      <c r="DFY1324" s="885"/>
      <c r="DFZ1324" s="885"/>
      <c r="DGA1324" s="885"/>
      <c r="DGB1324" s="885"/>
      <c r="DGC1324" s="885"/>
      <c r="DGD1324" s="885"/>
      <c r="DGE1324" s="885"/>
      <c r="DGF1324" s="885"/>
      <c r="DGG1324" s="885"/>
      <c r="DGH1324" s="885"/>
      <c r="DGI1324" s="885"/>
      <c r="DGJ1324" s="885"/>
      <c r="DGK1324" s="885"/>
      <c r="DGL1324" s="885"/>
      <c r="DGM1324" s="885"/>
      <c r="DGN1324" s="885"/>
      <c r="DGO1324" s="885"/>
      <c r="DGP1324" s="885"/>
      <c r="DGQ1324" s="885"/>
      <c r="DGR1324" s="885"/>
      <c r="DGS1324" s="885"/>
      <c r="DGT1324" s="885"/>
      <c r="DGU1324" s="885"/>
      <c r="DGV1324" s="885"/>
      <c r="DGW1324" s="885"/>
      <c r="DGX1324" s="885"/>
      <c r="DGY1324" s="885"/>
      <c r="DGZ1324" s="885"/>
      <c r="DHA1324" s="885"/>
      <c r="DHB1324" s="885"/>
      <c r="DHC1324" s="885"/>
      <c r="DHD1324" s="885"/>
      <c r="DHE1324" s="885"/>
      <c r="DHF1324" s="885"/>
      <c r="DHG1324" s="885"/>
      <c r="DHH1324" s="885"/>
      <c r="DHI1324" s="885"/>
      <c r="DHJ1324" s="885"/>
      <c r="DHK1324" s="885"/>
      <c r="DHL1324" s="885"/>
      <c r="DHM1324" s="885"/>
      <c r="DHN1324" s="885"/>
      <c r="DHO1324" s="885"/>
      <c r="DHP1324" s="885"/>
      <c r="DHQ1324" s="885"/>
      <c r="DHR1324" s="885"/>
      <c r="DHS1324" s="885"/>
      <c r="DHT1324" s="885"/>
      <c r="DHU1324" s="885"/>
      <c r="DHV1324" s="885"/>
      <c r="DHW1324" s="885"/>
      <c r="DHX1324" s="885"/>
      <c r="DHY1324" s="885"/>
      <c r="DHZ1324" s="885"/>
      <c r="DIA1324" s="885"/>
      <c r="DIB1324" s="885"/>
      <c r="DIC1324" s="885"/>
      <c r="DID1324" s="885"/>
      <c r="DIE1324" s="885"/>
      <c r="DIF1324" s="885"/>
      <c r="DIG1324" s="885"/>
      <c r="DIH1324" s="885"/>
      <c r="DII1324" s="885"/>
      <c r="DIJ1324" s="885"/>
      <c r="DIK1324" s="885"/>
      <c r="DIL1324" s="885"/>
      <c r="DIM1324" s="885"/>
      <c r="DIN1324" s="885"/>
      <c r="DIO1324" s="885"/>
      <c r="DIP1324" s="885"/>
      <c r="DIQ1324" s="885"/>
      <c r="DIR1324" s="885"/>
      <c r="DIS1324" s="885"/>
      <c r="DIT1324" s="885"/>
      <c r="DIU1324" s="885"/>
      <c r="DIV1324" s="885"/>
      <c r="DIW1324" s="885"/>
      <c r="DIX1324" s="885"/>
      <c r="DIY1324" s="885"/>
      <c r="DIZ1324" s="885"/>
      <c r="DJA1324" s="885"/>
      <c r="DJB1324" s="885"/>
      <c r="DJC1324" s="885"/>
      <c r="DJD1324" s="885"/>
      <c r="DJE1324" s="885"/>
      <c r="DJF1324" s="885"/>
      <c r="DJG1324" s="885"/>
      <c r="DJH1324" s="885"/>
      <c r="DJI1324" s="885"/>
      <c r="DJJ1324" s="885"/>
      <c r="DJK1324" s="885"/>
      <c r="DJL1324" s="885"/>
      <c r="DJM1324" s="885"/>
      <c r="DJN1324" s="885"/>
      <c r="DJO1324" s="885"/>
      <c r="DJP1324" s="885"/>
      <c r="DJQ1324" s="885"/>
      <c r="DJR1324" s="885"/>
      <c r="DJS1324" s="885"/>
      <c r="DJT1324" s="885"/>
      <c r="DJU1324" s="885"/>
      <c r="DJV1324" s="885"/>
      <c r="DJW1324" s="885"/>
      <c r="DJX1324" s="885"/>
      <c r="DJY1324" s="885"/>
      <c r="DJZ1324" s="885"/>
      <c r="DKA1324" s="885"/>
      <c r="DKB1324" s="885"/>
      <c r="DKC1324" s="885"/>
      <c r="DKD1324" s="885"/>
      <c r="DKE1324" s="885"/>
      <c r="DKF1324" s="885"/>
      <c r="DKG1324" s="885"/>
      <c r="DKH1324" s="885"/>
      <c r="DKI1324" s="885"/>
      <c r="DKJ1324" s="885"/>
      <c r="DKK1324" s="885"/>
      <c r="DKL1324" s="885"/>
      <c r="DKM1324" s="885"/>
      <c r="DKN1324" s="885"/>
      <c r="DKO1324" s="885"/>
      <c r="DKP1324" s="885"/>
      <c r="DKQ1324" s="885"/>
      <c r="DKR1324" s="885"/>
      <c r="DKS1324" s="885"/>
      <c r="DKT1324" s="885"/>
      <c r="DKU1324" s="885"/>
      <c r="DKV1324" s="885"/>
      <c r="DKW1324" s="885"/>
      <c r="DKX1324" s="885"/>
      <c r="DKY1324" s="885"/>
      <c r="DKZ1324" s="885"/>
      <c r="DLA1324" s="885"/>
      <c r="DLB1324" s="885"/>
      <c r="DLC1324" s="885"/>
      <c r="DLD1324" s="885"/>
      <c r="DLE1324" s="885"/>
      <c r="DLF1324" s="885"/>
      <c r="DLG1324" s="885"/>
      <c r="DLH1324" s="885"/>
      <c r="DLI1324" s="885"/>
      <c r="DLJ1324" s="885"/>
      <c r="DLK1324" s="885"/>
      <c r="DLL1324" s="885"/>
      <c r="DLM1324" s="885"/>
      <c r="DLN1324" s="885"/>
      <c r="DLO1324" s="885"/>
      <c r="DLP1324" s="885"/>
      <c r="DLQ1324" s="885"/>
      <c r="DLR1324" s="885"/>
      <c r="DLS1324" s="885"/>
      <c r="DLT1324" s="885"/>
      <c r="DLU1324" s="885"/>
      <c r="DLV1324" s="885"/>
      <c r="DLW1324" s="885"/>
      <c r="DLX1324" s="885"/>
      <c r="DLY1324" s="885"/>
      <c r="DLZ1324" s="885"/>
      <c r="DMA1324" s="885"/>
      <c r="DMB1324" s="885"/>
      <c r="DMC1324" s="885"/>
      <c r="DMD1324" s="885"/>
      <c r="DME1324" s="885"/>
      <c r="DMF1324" s="885"/>
      <c r="DMG1324" s="885"/>
      <c r="DMH1324" s="885"/>
      <c r="DMI1324" s="885"/>
      <c r="DMJ1324" s="885"/>
      <c r="DMK1324" s="885"/>
      <c r="DML1324" s="885"/>
      <c r="DMM1324" s="885"/>
      <c r="DMN1324" s="885"/>
      <c r="DMO1324" s="885"/>
      <c r="DMP1324" s="885"/>
      <c r="DMQ1324" s="885"/>
      <c r="DMR1324" s="885"/>
      <c r="DMS1324" s="885"/>
      <c r="DMT1324" s="885"/>
      <c r="DMU1324" s="885"/>
      <c r="DMV1324" s="885"/>
      <c r="DMW1324" s="885"/>
      <c r="DMX1324" s="885"/>
      <c r="DMY1324" s="885"/>
      <c r="DMZ1324" s="885"/>
      <c r="DNA1324" s="885"/>
      <c r="DNB1324" s="885"/>
      <c r="DNC1324" s="885"/>
      <c r="DND1324" s="885"/>
      <c r="DNE1324" s="885"/>
      <c r="DNF1324" s="885"/>
      <c r="DNG1324" s="885"/>
      <c r="DNH1324" s="885"/>
      <c r="DNI1324" s="885"/>
      <c r="DNJ1324" s="885"/>
      <c r="DNK1324" s="885"/>
      <c r="DNL1324" s="885"/>
      <c r="DNM1324" s="885"/>
      <c r="DNN1324" s="885"/>
      <c r="DNO1324" s="885"/>
      <c r="DNP1324" s="885"/>
      <c r="DNQ1324" s="885"/>
      <c r="DNR1324" s="885"/>
      <c r="DNS1324" s="885"/>
      <c r="DNT1324" s="885"/>
      <c r="DNU1324" s="885"/>
      <c r="DNV1324" s="885"/>
      <c r="DNW1324" s="885"/>
      <c r="DNX1324" s="885"/>
      <c r="DNY1324" s="885"/>
      <c r="DNZ1324" s="885"/>
      <c r="DOA1324" s="885"/>
      <c r="DOB1324" s="885"/>
      <c r="DOC1324" s="885"/>
      <c r="DOD1324" s="885"/>
      <c r="DOE1324" s="885"/>
      <c r="DOF1324" s="885"/>
      <c r="DOG1324" s="885"/>
      <c r="DOH1324" s="885"/>
      <c r="DOI1324" s="885"/>
      <c r="DOJ1324" s="885"/>
      <c r="DOK1324" s="885"/>
      <c r="DOL1324" s="885"/>
      <c r="DOM1324" s="885"/>
      <c r="DON1324" s="885"/>
      <c r="DOO1324" s="885"/>
      <c r="DOP1324" s="885"/>
      <c r="DOQ1324" s="885"/>
      <c r="DOR1324" s="885"/>
      <c r="DOS1324" s="885"/>
      <c r="DOT1324" s="885"/>
      <c r="DOU1324" s="885"/>
      <c r="DOV1324" s="885"/>
      <c r="DOW1324" s="885"/>
      <c r="DOX1324" s="885"/>
      <c r="DOY1324" s="885"/>
      <c r="DOZ1324" s="885"/>
      <c r="DPA1324" s="885"/>
      <c r="DPB1324" s="885"/>
      <c r="DPC1324" s="885"/>
      <c r="DPD1324" s="885"/>
      <c r="DPE1324" s="885"/>
      <c r="DPF1324" s="885"/>
      <c r="DPG1324" s="885"/>
      <c r="DPH1324" s="885"/>
      <c r="DPI1324" s="885"/>
      <c r="DPJ1324" s="885"/>
      <c r="DPK1324" s="885"/>
      <c r="DPL1324" s="885"/>
      <c r="DPM1324" s="885"/>
      <c r="DPN1324" s="885"/>
      <c r="DPO1324" s="885"/>
      <c r="DPP1324" s="885"/>
      <c r="DPQ1324" s="885"/>
      <c r="DPR1324" s="885"/>
      <c r="DPS1324" s="885"/>
      <c r="DPT1324" s="885"/>
      <c r="DPU1324" s="885"/>
      <c r="DPV1324" s="885"/>
      <c r="DPW1324" s="885"/>
      <c r="DPX1324" s="885"/>
      <c r="DPY1324" s="885"/>
      <c r="DPZ1324" s="885"/>
      <c r="DQA1324" s="885"/>
      <c r="DQB1324" s="885"/>
      <c r="DQC1324" s="885"/>
      <c r="DQD1324" s="885"/>
      <c r="DQE1324" s="885"/>
      <c r="DQF1324" s="885"/>
      <c r="DQG1324" s="885"/>
      <c r="DQH1324" s="885"/>
      <c r="DQI1324" s="885"/>
      <c r="DQJ1324" s="885"/>
      <c r="DQK1324" s="885"/>
      <c r="DQL1324" s="885"/>
      <c r="DQM1324" s="885"/>
      <c r="DQN1324" s="885"/>
      <c r="DQO1324" s="885"/>
      <c r="DQP1324" s="885"/>
      <c r="DQQ1324" s="885"/>
      <c r="DQR1324" s="885"/>
      <c r="DQS1324" s="885"/>
      <c r="DQT1324" s="885"/>
      <c r="DQU1324" s="885"/>
      <c r="DQV1324" s="885"/>
      <c r="DQW1324" s="885"/>
      <c r="DQX1324" s="885"/>
      <c r="DQY1324" s="885"/>
      <c r="DQZ1324" s="885"/>
      <c r="DRA1324" s="885"/>
      <c r="DRB1324" s="885"/>
      <c r="DRC1324" s="885"/>
      <c r="DRD1324" s="885"/>
      <c r="DRE1324" s="885"/>
      <c r="DRF1324" s="885"/>
      <c r="DRG1324" s="885"/>
      <c r="DRH1324" s="885"/>
      <c r="DRI1324" s="885"/>
      <c r="DRJ1324" s="885"/>
      <c r="DRK1324" s="885"/>
      <c r="DRL1324" s="885"/>
      <c r="DRM1324" s="885"/>
      <c r="DRN1324" s="885"/>
      <c r="DRO1324" s="885"/>
      <c r="DRP1324" s="885"/>
      <c r="DRQ1324" s="885"/>
      <c r="DRR1324" s="885"/>
      <c r="DRS1324" s="885"/>
      <c r="DRT1324" s="885"/>
      <c r="DRU1324" s="885"/>
      <c r="DRV1324" s="885"/>
      <c r="DRW1324" s="885"/>
      <c r="DRX1324" s="885"/>
      <c r="DRY1324" s="885"/>
      <c r="DRZ1324" s="885"/>
      <c r="DSA1324" s="885"/>
      <c r="DSB1324" s="885"/>
      <c r="DSC1324" s="885"/>
      <c r="DSD1324" s="885"/>
      <c r="DSE1324" s="885"/>
      <c r="DSF1324" s="885"/>
      <c r="DSG1324" s="885"/>
      <c r="DSH1324" s="885"/>
      <c r="DSI1324" s="885"/>
      <c r="DSJ1324" s="885"/>
      <c r="DSK1324" s="885"/>
      <c r="DSL1324" s="885"/>
      <c r="DSM1324" s="885"/>
      <c r="DSN1324" s="885"/>
      <c r="DSO1324" s="885"/>
      <c r="DSP1324" s="885"/>
      <c r="DSQ1324" s="885"/>
      <c r="DSR1324" s="885"/>
      <c r="DSS1324" s="885"/>
      <c r="DST1324" s="885"/>
      <c r="DSU1324" s="885"/>
      <c r="DSV1324" s="885"/>
      <c r="DSW1324" s="885"/>
      <c r="DSX1324" s="885"/>
      <c r="DSY1324" s="885"/>
      <c r="DSZ1324" s="885"/>
      <c r="DTA1324" s="885"/>
      <c r="DTB1324" s="885"/>
      <c r="DTC1324" s="885"/>
      <c r="DTD1324" s="885"/>
      <c r="DTE1324" s="885"/>
      <c r="DTF1324" s="885"/>
      <c r="DTG1324" s="885"/>
      <c r="DTH1324" s="885"/>
      <c r="DTI1324" s="885"/>
      <c r="DTJ1324" s="885"/>
      <c r="DTK1324" s="885"/>
      <c r="DTL1324" s="885"/>
      <c r="DTM1324" s="885"/>
      <c r="DTN1324" s="885"/>
      <c r="DTO1324" s="885"/>
      <c r="DTP1324" s="885"/>
      <c r="DTQ1324" s="885"/>
      <c r="DTR1324" s="885"/>
      <c r="DTS1324" s="885"/>
      <c r="DTT1324" s="885"/>
      <c r="DTU1324" s="885"/>
      <c r="DTV1324" s="885"/>
      <c r="DTW1324" s="885"/>
      <c r="DTX1324" s="885"/>
      <c r="DTY1324" s="885"/>
      <c r="DTZ1324" s="885"/>
      <c r="DUA1324" s="885"/>
      <c r="DUB1324" s="885"/>
      <c r="DUC1324" s="885"/>
      <c r="DUD1324" s="885"/>
      <c r="DUE1324" s="885"/>
      <c r="DUF1324" s="885"/>
      <c r="DUG1324" s="885"/>
      <c r="DUH1324" s="885"/>
      <c r="DUI1324" s="885"/>
      <c r="DUJ1324" s="885"/>
      <c r="DUK1324" s="885"/>
      <c r="DUL1324" s="885"/>
      <c r="DUM1324" s="885"/>
      <c r="DUN1324" s="885"/>
      <c r="DUO1324" s="885"/>
      <c r="DUP1324" s="885"/>
      <c r="DUQ1324" s="885"/>
      <c r="DUR1324" s="885"/>
      <c r="DUS1324" s="885"/>
      <c r="DUT1324" s="885"/>
      <c r="DUU1324" s="885"/>
      <c r="DUV1324" s="885"/>
      <c r="DUW1324" s="885"/>
      <c r="DUX1324" s="885"/>
      <c r="DUY1324" s="885"/>
      <c r="DUZ1324" s="885"/>
      <c r="DVA1324" s="885"/>
      <c r="DVB1324" s="885"/>
      <c r="DVC1324" s="885"/>
      <c r="DVD1324" s="885"/>
      <c r="DVE1324" s="885"/>
      <c r="DVF1324" s="885"/>
      <c r="DVG1324" s="885"/>
      <c r="DVH1324" s="885"/>
      <c r="DVI1324" s="885"/>
      <c r="DVJ1324" s="885"/>
      <c r="DVK1324" s="885"/>
      <c r="DVL1324" s="885"/>
      <c r="DVM1324" s="885"/>
      <c r="DVN1324" s="885"/>
      <c r="DVO1324" s="885"/>
      <c r="DVP1324" s="885"/>
      <c r="DVQ1324" s="885"/>
      <c r="DVR1324" s="885"/>
      <c r="DVS1324" s="885"/>
      <c r="DVT1324" s="885"/>
      <c r="DVU1324" s="885"/>
      <c r="DVV1324" s="885"/>
      <c r="DVW1324" s="885"/>
      <c r="DVX1324" s="885"/>
      <c r="DVY1324" s="885"/>
      <c r="DVZ1324" s="885"/>
      <c r="DWA1324" s="885"/>
      <c r="DWB1324" s="885"/>
      <c r="DWC1324" s="885"/>
      <c r="DWD1324" s="885"/>
      <c r="DWE1324" s="885"/>
      <c r="DWF1324" s="885"/>
      <c r="DWG1324" s="885"/>
      <c r="DWH1324" s="885"/>
      <c r="DWI1324" s="885"/>
      <c r="DWJ1324" s="885"/>
      <c r="DWK1324" s="885"/>
      <c r="DWL1324" s="885"/>
      <c r="DWM1324" s="885"/>
      <c r="DWN1324" s="885"/>
      <c r="DWO1324" s="885"/>
      <c r="DWP1324" s="885"/>
      <c r="DWQ1324" s="885"/>
      <c r="DWR1324" s="885"/>
      <c r="DWS1324" s="885"/>
      <c r="DWT1324" s="885"/>
      <c r="DWU1324" s="885"/>
      <c r="DWV1324" s="885"/>
      <c r="DWW1324" s="885"/>
      <c r="DWX1324" s="885"/>
      <c r="DWY1324" s="885"/>
      <c r="DWZ1324" s="885"/>
      <c r="DXA1324" s="885"/>
      <c r="DXB1324" s="885"/>
      <c r="DXC1324" s="885"/>
      <c r="DXD1324" s="885"/>
      <c r="DXE1324" s="885"/>
      <c r="DXF1324" s="885"/>
      <c r="DXG1324" s="885"/>
      <c r="DXH1324" s="885"/>
      <c r="DXI1324" s="885"/>
      <c r="DXJ1324" s="885"/>
      <c r="DXK1324" s="885"/>
      <c r="DXL1324" s="885"/>
      <c r="DXM1324" s="885"/>
      <c r="DXN1324" s="885"/>
      <c r="DXO1324" s="885"/>
      <c r="DXP1324" s="885"/>
      <c r="DXQ1324" s="885"/>
      <c r="DXR1324" s="885"/>
      <c r="DXS1324" s="885"/>
      <c r="DXT1324" s="885"/>
      <c r="DXU1324" s="885"/>
      <c r="DXV1324" s="885"/>
      <c r="DXW1324" s="885"/>
      <c r="DXX1324" s="885"/>
      <c r="DXY1324" s="885"/>
      <c r="DXZ1324" s="885"/>
      <c r="DYA1324" s="885"/>
      <c r="DYB1324" s="885"/>
      <c r="DYC1324" s="885"/>
      <c r="DYD1324" s="885"/>
      <c r="DYE1324" s="885"/>
      <c r="DYF1324" s="885"/>
      <c r="DYG1324" s="885"/>
      <c r="DYH1324" s="885"/>
      <c r="DYI1324" s="885"/>
      <c r="DYJ1324" s="885"/>
      <c r="DYK1324" s="885"/>
      <c r="DYL1324" s="885"/>
      <c r="DYM1324" s="885"/>
      <c r="DYN1324" s="885"/>
      <c r="DYO1324" s="885"/>
      <c r="DYP1324" s="885"/>
      <c r="DYQ1324" s="885"/>
      <c r="DYR1324" s="885"/>
      <c r="DYS1324" s="885"/>
      <c r="DYT1324" s="885"/>
      <c r="DYU1324" s="885"/>
      <c r="DYV1324" s="885"/>
      <c r="DYW1324" s="885"/>
      <c r="DYX1324" s="885"/>
      <c r="DYY1324" s="885"/>
      <c r="DYZ1324" s="885"/>
      <c r="DZA1324" s="885"/>
      <c r="DZB1324" s="885"/>
      <c r="DZC1324" s="885"/>
      <c r="DZD1324" s="885"/>
      <c r="DZE1324" s="885"/>
      <c r="DZF1324" s="885"/>
      <c r="DZG1324" s="885"/>
      <c r="DZH1324" s="885"/>
      <c r="DZI1324" s="885"/>
      <c r="DZJ1324" s="885"/>
      <c r="DZK1324" s="885"/>
      <c r="DZL1324" s="885"/>
      <c r="DZM1324" s="885"/>
      <c r="DZN1324" s="885"/>
      <c r="DZO1324" s="885"/>
      <c r="DZP1324" s="885"/>
      <c r="DZQ1324" s="885"/>
      <c r="DZR1324" s="885"/>
      <c r="DZS1324" s="885"/>
      <c r="DZT1324" s="885"/>
      <c r="DZU1324" s="885"/>
      <c r="DZV1324" s="885"/>
      <c r="DZW1324" s="885"/>
      <c r="DZX1324" s="885"/>
      <c r="DZY1324" s="885"/>
      <c r="DZZ1324" s="885"/>
      <c r="EAA1324" s="885"/>
      <c r="EAB1324" s="885"/>
      <c r="EAC1324" s="885"/>
      <c r="EAD1324" s="885"/>
      <c r="EAE1324" s="885"/>
      <c r="EAF1324" s="885"/>
      <c r="EAG1324" s="885"/>
      <c r="EAH1324" s="885"/>
      <c r="EAI1324" s="885"/>
      <c r="EAJ1324" s="885"/>
      <c r="EAK1324" s="885"/>
      <c r="EAL1324" s="885"/>
      <c r="EAM1324" s="885"/>
      <c r="EAN1324" s="885"/>
      <c r="EAO1324" s="885"/>
      <c r="EAP1324" s="885"/>
      <c r="EAQ1324" s="885"/>
      <c r="EAR1324" s="885"/>
      <c r="EAS1324" s="885"/>
      <c r="EAT1324" s="885"/>
      <c r="EAU1324" s="885"/>
      <c r="EAV1324" s="885"/>
      <c r="EAW1324" s="885"/>
      <c r="EAX1324" s="885"/>
      <c r="EAY1324" s="885"/>
      <c r="EAZ1324" s="885"/>
      <c r="EBA1324" s="885"/>
      <c r="EBB1324" s="885"/>
      <c r="EBC1324" s="885"/>
      <c r="EBD1324" s="885"/>
      <c r="EBE1324" s="885"/>
      <c r="EBF1324" s="885"/>
      <c r="EBG1324" s="885"/>
      <c r="EBH1324" s="885"/>
      <c r="EBI1324" s="885"/>
      <c r="EBJ1324" s="885"/>
      <c r="EBK1324" s="885"/>
      <c r="EBL1324" s="885"/>
      <c r="EBM1324" s="885"/>
      <c r="EBN1324" s="885"/>
      <c r="EBO1324" s="885"/>
      <c r="EBP1324" s="885"/>
      <c r="EBQ1324" s="885"/>
      <c r="EBR1324" s="885"/>
      <c r="EBS1324" s="885"/>
      <c r="EBT1324" s="885"/>
      <c r="EBU1324" s="885"/>
      <c r="EBV1324" s="885"/>
      <c r="EBW1324" s="885"/>
      <c r="EBX1324" s="885"/>
      <c r="EBY1324" s="885"/>
      <c r="EBZ1324" s="885"/>
      <c r="ECA1324" s="885"/>
      <c r="ECB1324" s="885"/>
      <c r="ECC1324" s="885"/>
      <c r="ECD1324" s="885"/>
      <c r="ECE1324" s="885"/>
      <c r="ECF1324" s="885"/>
      <c r="ECG1324" s="885"/>
      <c r="ECH1324" s="885"/>
      <c r="ECI1324" s="885"/>
      <c r="ECJ1324" s="885"/>
      <c r="ECK1324" s="885"/>
      <c r="ECL1324" s="885"/>
      <c r="ECM1324" s="885"/>
      <c r="ECN1324" s="885"/>
      <c r="ECO1324" s="885"/>
      <c r="ECP1324" s="885"/>
      <c r="ECQ1324" s="885"/>
      <c r="ECR1324" s="885"/>
      <c r="ECS1324" s="885"/>
      <c r="ECT1324" s="885"/>
      <c r="ECU1324" s="885"/>
      <c r="ECV1324" s="885"/>
      <c r="ECW1324" s="885"/>
      <c r="ECX1324" s="885"/>
      <c r="ECY1324" s="885"/>
      <c r="ECZ1324" s="885"/>
      <c r="EDA1324" s="885"/>
      <c r="EDB1324" s="885"/>
      <c r="EDC1324" s="885"/>
      <c r="EDD1324" s="885"/>
      <c r="EDE1324" s="885"/>
      <c r="EDF1324" s="885"/>
      <c r="EDG1324" s="885"/>
      <c r="EDH1324" s="885"/>
      <c r="EDI1324" s="885"/>
      <c r="EDJ1324" s="885"/>
      <c r="EDK1324" s="885"/>
      <c r="EDL1324" s="885"/>
      <c r="EDM1324" s="885"/>
      <c r="EDN1324" s="885"/>
      <c r="EDO1324" s="885"/>
      <c r="EDP1324" s="885"/>
      <c r="EDQ1324" s="885"/>
      <c r="EDR1324" s="885"/>
      <c r="EDS1324" s="885"/>
      <c r="EDT1324" s="885"/>
      <c r="EDU1324" s="885"/>
      <c r="EDV1324" s="885"/>
      <c r="EDW1324" s="885"/>
      <c r="EDX1324" s="885"/>
      <c r="EDY1324" s="885"/>
      <c r="EDZ1324" s="885"/>
      <c r="EEA1324" s="885"/>
      <c r="EEB1324" s="885"/>
      <c r="EEC1324" s="885"/>
      <c r="EED1324" s="885"/>
      <c r="EEE1324" s="885"/>
      <c r="EEF1324" s="885"/>
      <c r="EEG1324" s="885"/>
      <c r="EEH1324" s="885"/>
      <c r="EEI1324" s="885"/>
      <c r="EEJ1324" s="885"/>
      <c r="EEK1324" s="885"/>
      <c r="EEL1324" s="885"/>
      <c r="EEM1324" s="885"/>
      <c r="EEN1324" s="885"/>
      <c r="EEO1324" s="885"/>
      <c r="EEP1324" s="885"/>
      <c r="EEQ1324" s="885"/>
      <c r="EER1324" s="885"/>
      <c r="EES1324" s="885"/>
      <c r="EET1324" s="885"/>
      <c r="EEU1324" s="885"/>
      <c r="EEV1324" s="885"/>
      <c r="EEW1324" s="885"/>
      <c r="EEX1324" s="885"/>
      <c r="EEY1324" s="885"/>
      <c r="EEZ1324" s="885"/>
      <c r="EFA1324" s="885"/>
      <c r="EFB1324" s="885"/>
      <c r="EFC1324" s="885"/>
      <c r="EFD1324" s="885"/>
      <c r="EFE1324" s="885"/>
      <c r="EFF1324" s="885"/>
      <c r="EFG1324" s="885"/>
      <c r="EFH1324" s="885"/>
      <c r="EFI1324" s="885"/>
      <c r="EFJ1324" s="885"/>
      <c r="EFK1324" s="885"/>
      <c r="EFL1324" s="885"/>
      <c r="EFM1324" s="885"/>
      <c r="EFN1324" s="885"/>
      <c r="EFO1324" s="885"/>
      <c r="EFP1324" s="885"/>
      <c r="EFQ1324" s="885"/>
      <c r="EFR1324" s="885"/>
      <c r="EFS1324" s="885"/>
      <c r="EFT1324" s="885"/>
      <c r="EFU1324" s="885"/>
      <c r="EFV1324" s="885"/>
      <c r="EFW1324" s="885"/>
      <c r="EFX1324" s="885"/>
      <c r="EFY1324" s="885"/>
      <c r="EFZ1324" s="885"/>
      <c r="EGA1324" s="885"/>
      <c r="EGB1324" s="885"/>
      <c r="EGC1324" s="885"/>
      <c r="EGD1324" s="885"/>
      <c r="EGE1324" s="885"/>
      <c r="EGF1324" s="885"/>
      <c r="EGG1324" s="885"/>
      <c r="EGH1324" s="885"/>
      <c r="EGI1324" s="885"/>
      <c r="EGJ1324" s="885"/>
      <c r="EGK1324" s="885"/>
      <c r="EGL1324" s="885"/>
      <c r="EGM1324" s="885"/>
      <c r="EGN1324" s="885"/>
      <c r="EGO1324" s="885"/>
      <c r="EGP1324" s="885"/>
      <c r="EGQ1324" s="885"/>
      <c r="EGR1324" s="885"/>
      <c r="EGS1324" s="885"/>
      <c r="EGT1324" s="885"/>
      <c r="EGU1324" s="885"/>
      <c r="EGV1324" s="885"/>
      <c r="EGW1324" s="885"/>
      <c r="EGX1324" s="885"/>
      <c r="EGY1324" s="885"/>
      <c r="EGZ1324" s="885"/>
      <c r="EHA1324" s="885"/>
      <c r="EHB1324" s="885"/>
      <c r="EHC1324" s="885"/>
      <c r="EHD1324" s="885"/>
      <c r="EHE1324" s="885"/>
      <c r="EHF1324" s="885"/>
      <c r="EHG1324" s="885"/>
      <c r="EHH1324" s="885"/>
      <c r="EHI1324" s="885"/>
      <c r="EHJ1324" s="885"/>
      <c r="EHK1324" s="885"/>
      <c r="EHL1324" s="885"/>
      <c r="EHM1324" s="885"/>
      <c r="EHN1324" s="885"/>
      <c r="EHO1324" s="885"/>
      <c r="EHP1324" s="885"/>
      <c r="EHQ1324" s="885"/>
      <c r="EHR1324" s="885"/>
      <c r="EHS1324" s="885"/>
      <c r="EHT1324" s="885"/>
      <c r="EHU1324" s="885"/>
      <c r="EHV1324" s="885"/>
      <c r="EHW1324" s="885"/>
      <c r="EHX1324" s="885"/>
      <c r="EHY1324" s="885"/>
      <c r="EHZ1324" s="885"/>
      <c r="EIA1324" s="885"/>
      <c r="EIB1324" s="885"/>
      <c r="EIC1324" s="885"/>
      <c r="EID1324" s="885"/>
      <c r="EIE1324" s="885"/>
      <c r="EIF1324" s="885"/>
      <c r="EIG1324" s="885"/>
      <c r="EIH1324" s="885"/>
      <c r="EII1324" s="885"/>
      <c r="EIJ1324" s="885"/>
      <c r="EIK1324" s="885"/>
      <c r="EIL1324" s="885"/>
      <c r="EIM1324" s="885"/>
      <c r="EIN1324" s="885"/>
      <c r="EIO1324" s="885"/>
      <c r="EIP1324" s="885"/>
      <c r="EIQ1324" s="885"/>
      <c r="EIR1324" s="885"/>
      <c r="EIS1324" s="885"/>
      <c r="EIT1324" s="885"/>
      <c r="EIU1324" s="885"/>
      <c r="EIV1324" s="885"/>
      <c r="EIW1324" s="885"/>
      <c r="EIX1324" s="885"/>
      <c r="EIY1324" s="885"/>
      <c r="EIZ1324" s="885"/>
      <c r="EJA1324" s="885"/>
      <c r="EJB1324" s="885"/>
      <c r="EJC1324" s="885"/>
      <c r="EJD1324" s="885"/>
      <c r="EJE1324" s="885"/>
      <c r="EJF1324" s="885"/>
      <c r="EJG1324" s="885"/>
      <c r="EJH1324" s="885"/>
      <c r="EJI1324" s="885"/>
      <c r="EJJ1324" s="885"/>
      <c r="EJK1324" s="885"/>
      <c r="EJL1324" s="885"/>
      <c r="EJM1324" s="885"/>
      <c r="EJN1324" s="885"/>
      <c r="EJO1324" s="885"/>
      <c r="EJP1324" s="885"/>
      <c r="EJQ1324" s="885"/>
      <c r="EJR1324" s="885"/>
      <c r="EJS1324" s="885"/>
      <c r="EJT1324" s="885"/>
      <c r="EJU1324" s="885"/>
      <c r="EJV1324" s="885"/>
      <c r="EJW1324" s="885"/>
      <c r="EJX1324" s="885"/>
      <c r="EJY1324" s="885"/>
      <c r="EJZ1324" s="885"/>
      <c r="EKA1324" s="885"/>
      <c r="EKB1324" s="885"/>
      <c r="EKC1324" s="885"/>
      <c r="EKD1324" s="885"/>
      <c r="EKE1324" s="885"/>
      <c r="EKF1324" s="885"/>
      <c r="EKG1324" s="885"/>
      <c r="EKH1324" s="885"/>
      <c r="EKI1324" s="885"/>
      <c r="EKJ1324" s="885"/>
      <c r="EKK1324" s="885"/>
      <c r="EKL1324" s="885"/>
      <c r="EKM1324" s="885"/>
      <c r="EKN1324" s="885"/>
      <c r="EKO1324" s="885"/>
      <c r="EKP1324" s="885"/>
      <c r="EKQ1324" s="885"/>
      <c r="EKR1324" s="885"/>
      <c r="EKS1324" s="885"/>
      <c r="EKT1324" s="885"/>
      <c r="EKU1324" s="885"/>
      <c r="EKV1324" s="885"/>
      <c r="EKW1324" s="885"/>
      <c r="EKX1324" s="885"/>
      <c r="EKY1324" s="885"/>
      <c r="EKZ1324" s="885"/>
      <c r="ELA1324" s="885"/>
      <c r="ELB1324" s="885"/>
      <c r="ELC1324" s="885"/>
      <c r="ELD1324" s="885"/>
      <c r="ELE1324" s="885"/>
      <c r="ELF1324" s="885"/>
      <c r="ELG1324" s="885"/>
      <c r="ELH1324" s="885"/>
      <c r="ELI1324" s="885"/>
      <c r="ELJ1324" s="885"/>
      <c r="ELK1324" s="885"/>
      <c r="ELL1324" s="885"/>
      <c r="ELM1324" s="885"/>
      <c r="ELN1324" s="885"/>
      <c r="ELO1324" s="885"/>
      <c r="ELP1324" s="885"/>
      <c r="ELQ1324" s="885"/>
      <c r="ELR1324" s="885"/>
      <c r="ELS1324" s="885"/>
      <c r="ELT1324" s="885"/>
      <c r="ELU1324" s="885"/>
      <c r="ELV1324" s="885"/>
      <c r="ELW1324" s="885"/>
      <c r="ELX1324" s="885"/>
      <c r="ELY1324" s="885"/>
      <c r="ELZ1324" s="885"/>
      <c r="EMA1324" s="885"/>
      <c r="EMB1324" s="885"/>
      <c r="EMC1324" s="885"/>
      <c r="EMD1324" s="885"/>
      <c r="EME1324" s="885"/>
      <c r="EMF1324" s="885"/>
      <c r="EMG1324" s="885"/>
      <c r="EMH1324" s="885"/>
      <c r="EMI1324" s="885"/>
      <c r="EMJ1324" s="885"/>
      <c r="EMK1324" s="885"/>
      <c r="EML1324" s="885"/>
      <c r="EMM1324" s="885"/>
      <c r="EMN1324" s="885"/>
      <c r="EMO1324" s="885"/>
      <c r="EMP1324" s="885"/>
      <c r="EMQ1324" s="885"/>
      <c r="EMR1324" s="885"/>
      <c r="EMS1324" s="885"/>
      <c r="EMT1324" s="885"/>
      <c r="EMU1324" s="885"/>
      <c r="EMV1324" s="885"/>
      <c r="EMW1324" s="885"/>
      <c r="EMX1324" s="885"/>
      <c r="EMY1324" s="885"/>
      <c r="EMZ1324" s="885"/>
      <c r="ENA1324" s="885"/>
      <c r="ENB1324" s="885"/>
      <c r="ENC1324" s="885"/>
      <c r="END1324" s="885"/>
      <c r="ENE1324" s="885"/>
      <c r="ENF1324" s="885"/>
      <c r="ENG1324" s="885"/>
      <c r="ENH1324" s="885"/>
      <c r="ENI1324" s="885"/>
      <c r="ENJ1324" s="885"/>
      <c r="ENK1324" s="885"/>
      <c r="ENL1324" s="885"/>
      <c r="ENM1324" s="885"/>
      <c r="ENN1324" s="885"/>
      <c r="ENO1324" s="885"/>
      <c r="ENP1324" s="885"/>
      <c r="ENQ1324" s="885"/>
      <c r="ENR1324" s="885"/>
      <c r="ENS1324" s="885"/>
      <c r="ENT1324" s="885"/>
      <c r="ENU1324" s="885"/>
      <c r="ENV1324" s="885"/>
      <c r="ENW1324" s="885"/>
      <c r="ENX1324" s="885"/>
      <c r="ENY1324" s="885"/>
      <c r="ENZ1324" s="885"/>
      <c r="EOA1324" s="885"/>
      <c r="EOB1324" s="885"/>
      <c r="EOC1324" s="885"/>
      <c r="EOD1324" s="885"/>
      <c r="EOE1324" s="885"/>
      <c r="EOF1324" s="885"/>
      <c r="EOG1324" s="885"/>
      <c r="EOH1324" s="885"/>
      <c r="EOI1324" s="885"/>
      <c r="EOJ1324" s="885"/>
      <c r="EOK1324" s="885"/>
      <c r="EOL1324" s="885"/>
      <c r="EOM1324" s="885"/>
      <c r="EON1324" s="885"/>
      <c r="EOO1324" s="885"/>
      <c r="EOP1324" s="885"/>
      <c r="EOQ1324" s="885"/>
      <c r="EOR1324" s="885"/>
      <c r="EOS1324" s="885"/>
      <c r="EOT1324" s="885"/>
      <c r="EOU1324" s="885"/>
      <c r="EOV1324" s="885"/>
      <c r="EOW1324" s="885"/>
      <c r="EOX1324" s="885"/>
      <c r="EOY1324" s="885"/>
      <c r="EOZ1324" s="885"/>
      <c r="EPA1324" s="885"/>
      <c r="EPB1324" s="885"/>
      <c r="EPC1324" s="885"/>
      <c r="EPD1324" s="885"/>
      <c r="EPE1324" s="885"/>
      <c r="EPF1324" s="885"/>
      <c r="EPG1324" s="885"/>
      <c r="EPH1324" s="885"/>
      <c r="EPI1324" s="885"/>
      <c r="EPJ1324" s="885"/>
      <c r="EPK1324" s="885"/>
      <c r="EPL1324" s="885"/>
      <c r="EPM1324" s="885"/>
      <c r="EPN1324" s="885"/>
      <c r="EPO1324" s="885"/>
      <c r="EPP1324" s="885"/>
      <c r="EPQ1324" s="885"/>
      <c r="EPR1324" s="885"/>
      <c r="EPS1324" s="885"/>
      <c r="EPT1324" s="885"/>
      <c r="EPU1324" s="885"/>
      <c r="EPV1324" s="885"/>
      <c r="EPW1324" s="885"/>
      <c r="EPX1324" s="885"/>
      <c r="EPY1324" s="885"/>
      <c r="EPZ1324" s="885"/>
      <c r="EQA1324" s="885"/>
      <c r="EQB1324" s="885"/>
      <c r="EQC1324" s="885"/>
      <c r="EQD1324" s="885"/>
      <c r="EQE1324" s="885"/>
      <c r="EQF1324" s="885"/>
      <c r="EQG1324" s="885"/>
      <c r="EQH1324" s="885"/>
      <c r="EQI1324" s="885"/>
      <c r="EQJ1324" s="885"/>
      <c r="EQK1324" s="885"/>
      <c r="EQL1324" s="885"/>
      <c r="EQM1324" s="885"/>
      <c r="EQN1324" s="885"/>
      <c r="EQO1324" s="885"/>
      <c r="EQP1324" s="885"/>
      <c r="EQQ1324" s="885"/>
      <c r="EQR1324" s="885"/>
      <c r="EQS1324" s="885"/>
      <c r="EQT1324" s="885"/>
      <c r="EQU1324" s="885"/>
      <c r="EQV1324" s="885"/>
      <c r="EQW1324" s="885"/>
      <c r="EQX1324" s="885"/>
      <c r="EQY1324" s="885"/>
      <c r="EQZ1324" s="885"/>
      <c r="ERA1324" s="885"/>
      <c r="ERB1324" s="885"/>
      <c r="ERC1324" s="885"/>
      <c r="ERD1324" s="885"/>
      <c r="ERE1324" s="885"/>
      <c r="ERF1324" s="885"/>
      <c r="ERG1324" s="885"/>
      <c r="ERH1324" s="885"/>
      <c r="ERI1324" s="885"/>
      <c r="ERJ1324" s="885"/>
      <c r="ERK1324" s="885"/>
      <c r="ERL1324" s="885"/>
      <c r="ERM1324" s="885"/>
      <c r="ERN1324" s="885"/>
      <c r="ERO1324" s="885"/>
      <c r="ERP1324" s="885"/>
      <c r="ERQ1324" s="885"/>
      <c r="ERR1324" s="885"/>
      <c r="ERS1324" s="885"/>
      <c r="ERT1324" s="885"/>
      <c r="ERU1324" s="885"/>
      <c r="ERV1324" s="885"/>
      <c r="ERW1324" s="885"/>
      <c r="ERX1324" s="885"/>
      <c r="ERY1324" s="885"/>
      <c r="ERZ1324" s="885"/>
      <c r="ESA1324" s="885"/>
      <c r="ESB1324" s="885"/>
      <c r="ESC1324" s="885"/>
      <c r="ESD1324" s="885"/>
      <c r="ESE1324" s="885"/>
      <c r="ESF1324" s="885"/>
      <c r="ESG1324" s="885"/>
      <c r="ESH1324" s="885"/>
      <c r="ESI1324" s="885"/>
      <c r="ESJ1324" s="885"/>
      <c r="ESK1324" s="885"/>
      <c r="ESL1324" s="885"/>
      <c r="ESM1324" s="885"/>
      <c r="ESN1324" s="885"/>
      <c r="ESO1324" s="885"/>
      <c r="ESP1324" s="885"/>
      <c r="ESQ1324" s="885"/>
      <c r="ESR1324" s="885"/>
      <c r="ESS1324" s="885"/>
      <c r="EST1324" s="885"/>
      <c r="ESU1324" s="885"/>
      <c r="ESV1324" s="885"/>
      <c r="ESW1324" s="885"/>
      <c r="ESX1324" s="885"/>
      <c r="ESY1324" s="885"/>
      <c r="ESZ1324" s="885"/>
      <c r="ETA1324" s="885"/>
      <c r="ETB1324" s="885"/>
      <c r="ETC1324" s="885"/>
      <c r="ETD1324" s="885"/>
      <c r="ETE1324" s="885"/>
      <c r="ETF1324" s="885"/>
      <c r="ETG1324" s="885"/>
      <c r="ETH1324" s="885"/>
      <c r="ETI1324" s="885"/>
      <c r="ETJ1324" s="885"/>
      <c r="ETK1324" s="885"/>
      <c r="ETL1324" s="885"/>
      <c r="ETM1324" s="885"/>
      <c r="ETN1324" s="885"/>
      <c r="ETO1324" s="885"/>
      <c r="ETP1324" s="885"/>
      <c r="ETQ1324" s="885"/>
      <c r="ETR1324" s="885"/>
      <c r="ETS1324" s="885"/>
      <c r="ETT1324" s="885"/>
      <c r="ETU1324" s="885"/>
      <c r="ETV1324" s="885"/>
      <c r="ETW1324" s="885"/>
      <c r="ETX1324" s="885"/>
      <c r="ETY1324" s="885"/>
      <c r="ETZ1324" s="885"/>
      <c r="EUA1324" s="885"/>
      <c r="EUB1324" s="885"/>
      <c r="EUC1324" s="885"/>
      <c r="EUD1324" s="885"/>
      <c r="EUE1324" s="885"/>
      <c r="EUF1324" s="885"/>
      <c r="EUG1324" s="885"/>
      <c r="EUH1324" s="885"/>
      <c r="EUI1324" s="885"/>
      <c r="EUJ1324" s="885"/>
      <c r="EUK1324" s="885"/>
      <c r="EUL1324" s="885"/>
      <c r="EUM1324" s="885"/>
      <c r="EUN1324" s="885"/>
      <c r="EUO1324" s="885"/>
      <c r="EUP1324" s="885"/>
      <c r="EUQ1324" s="885"/>
      <c r="EUR1324" s="885"/>
      <c r="EUS1324" s="885"/>
      <c r="EUT1324" s="885"/>
      <c r="EUU1324" s="885"/>
      <c r="EUV1324" s="885"/>
      <c r="EUW1324" s="885"/>
      <c r="EUX1324" s="885"/>
      <c r="EUY1324" s="885"/>
      <c r="EUZ1324" s="885"/>
      <c r="EVA1324" s="885"/>
      <c r="EVB1324" s="885"/>
      <c r="EVC1324" s="885"/>
      <c r="EVD1324" s="885"/>
      <c r="EVE1324" s="885"/>
      <c r="EVF1324" s="885"/>
      <c r="EVG1324" s="885"/>
      <c r="EVH1324" s="885"/>
      <c r="EVI1324" s="885"/>
      <c r="EVJ1324" s="885"/>
      <c r="EVK1324" s="885"/>
      <c r="EVL1324" s="885"/>
      <c r="EVM1324" s="885"/>
      <c r="EVN1324" s="885"/>
      <c r="EVO1324" s="885"/>
      <c r="EVP1324" s="885"/>
      <c r="EVQ1324" s="885"/>
      <c r="EVR1324" s="885"/>
      <c r="EVS1324" s="885"/>
      <c r="EVT1324" s="885"/>
      <c r="EVU1324" s="885"/>
      <c r="EVV1324" s="885"/>
      <c r="EVW1324" s="885"/>
      <c r="EVX1324" s="885"/>
      <c r="EVY1324" s="885"/>
      <c r="EVZ1324" s="885"/>
      <c r="EWA1324" s="885"/>
      <c r="EWB1324" s="885"/>
      <c r="EWC1324" s="885"/>
      <c r="EWD1324" s="885"/>
      <c r="EWE1324" s="885"/>
      <c r="EWF1324" s="885"/>
      <c r="EWG1324" s="885"/>
      <c r="EWH1324" s="885"/>
      <c r="EWI1324" s="885"/>
      <c r="EWJ1324" s="885"/>
      <c r="EWK1324" s="885"/>
      <c r="EWL1324" s="885"/>
      <c r="EWM1324" s="885"/>
      <c r="EWN1324" s="885"/>
      <c r="EWO1324" s="885"/>
      <c r="EWP1324" s="885"/>
      <c r="EWQ1324" s="885"/>
      <c r="EWR1324" s="885"/>
      <c r="EWS1324" s="885"/>
      <c r="EWT1324" s="885"/>
      <c r="EWU1324" s="885"/>
      <c r="EWV1324" s="885"/>
      <c r="EWW1324" s="885"/>
      <c r="EWX1324" s="885"/>
      <c r="EWY1324" s="885"/>
      <c r="EWZ1324" s="885"/>
      <c r="EXA1324" s="885"/>
      <c r="EXB1324" s="885"/>
      <c r="EXC1324" s="885"/>
      <c r="EXD1324" s="885"/>
      <c r="EXE1324" s="885"/>
      <c r="EXF1324" s="885"/>
      <c r="EXG1324" s="885"/>
      <c r="EXH1324" s="885"/>
      <c r="EXI1324" s="885"/>
      <c r="EXJ1324" s="885"/>
      <c r="EXK1324" s="885"/>
      <c r="EXL1324" s="885"/>
      <c r="EXM1324" s="885"/>
      <c r="EXN1324" s="885"/>
      <c r="EXO1324" s="885"/>
      <c r="EXP1324" s="885"/>
      <c r="EXQ1324" s="885"/>
      <c r="EXR1324" s="885"/>
      <c r="EXS1324" s="885"/>
      <c r="EXT1324" s="885"/>
      <c r="EXU1324" s="885"/>
      <c r="EXV1324" s="885"/>
      <c r="EXW1324" s="885"/>
      <c r="EXX1324" s="885"/>
      <c r="EXY1324" s="885"/>
      <c r="EXZ1324" s="885"/>
      <c r="EYA1324" s="885"/>
      <c r="EYB1324" s="885"/>
      <c r="EYC1324" s="885"/>
      <c r="EYD1324" s="885"/>
      <c r="EYE1324" s="885"/>
      <c r="EYF1324" s="885"/>
      <c r="EYG1324" s="885"/>
      <c r="EYH1324" s="885"/>
      <c r="EYI1324" s="885"/>
      <c r="EYJ1324" s="885"/>
      <c r="EYK1324" s="885"/>
      <c r="EYL1324" s="885"/>
      <c r="EYM1324" s="885"/>
      <c r="EYN1324" s="885"/>
      <c r="EYO1324" s="885"/>
      <c r="EYP1324" s="885"/>
      <c r="EYQ1324" s="885"/>
      <c r="EYR1324" s="885"/>
      <c r="EYS1324" s="885"/>
      <c r="EYT1324" s="885"/>
      <c r="EYU1324" s="885"/>
      <c r="EYV1324" s="885"/>
      <c r="EYW1324" s="885"/>
      <c r="EYX1324" s="885"/>
      <c r="EYY1324" s="885"/>
      <c r="EYZ1324" s="885"/>
      <c r="EZA1324" s="885"/>
      <c r="EZB1324" s="885"/>
      <c r="EZC1324" s="885"/>
      <c r="EZD1324" s="885"/>
      <c r="EZE1324" s="885"/>
      <c r="EZF1324" s="885"/>
      <c r="EZG1324" s="885"/>
      <c r="EZH1324" s="885"/>
      <c r="EZI1324" s="885"/>
      <c r="EZJ1324" s="885"/>
      <c r="EZK1324" s="885"/>
      <c r="EZL1324" s="885"/>
      <c r="EZM1324" s="885"/>
      <c r="EZN1324" s="885"/>
      <c r="EZO1324" s="885"/>
      <c r="EZP1324" s="885"/>
      <c r="EZQ1324" s="885"/>
      <c r="EZR1324" s="885"/>
      <c r="EZS1324" s="885"/>
      <c r="EZT1324" s="885"/>
      <c r="EZU1324" s="885"/>
      <c r="EZV1324" s="885"/>
      <c r="EZW1324" s="885"/>
      <c r="EZX1324" s="885"/>
      <c r="EZY1324" s="885"/>
      <c r="EZZ1324" s="885"/>
      <c r="FAA1324" s="885"/>
      <c r="FAB1324" s="885"/>
      <c r="FAC1324" s="885"/>
      <c r="FAD1324" s="885"/>
      <c r="FAE1324" s="885"/>
      <c r="FAF1324" s="885"/>
      <c r="FAG1324" s="885"/>
      <c r="FAH1324" s="885"/>
      <c r="FAI1324" s="885"/>
      <c r="FAJ1324" s="885"/>
      <c r="FAK1324" s="885"/>
      <c r="FAL1324" s="885"/>
      <c r="FAM1324" s="885"/>
      <c r="FAN1324" s="885"/>
      <c r="FAO1324" s="885"/>
      <c r="FAP1324" s="885"/>
      <c r="FAQ1324" s="885"/>
      <c r="FAR1324" s="885"/>
      <c r="FAS1324" s="885"/>
      <c r="FAT1324" s="885"/>
      <c r="FAU1324" s="885"/>
      <c r="FAV1324" s="885"/>
      <c r="FAW1324" s="885"/>
      <c r="FAX1324" s="885"/>
      <c r="FAY1324" s="885"/>
      <c r="FAZ1324" s="885"/>
      <c r="FBA1324" s="885"/>
      <c r="FBB1324" s="885"/>
      <c r="FBC1324" s="885"/>
      <c r="FBD1324" s="885"/>
      <c r="FBE1324" s="885"/>
      <c r="FBF1324" s="885"/>
      <c r="FBG1324" s="885"/>
      <c r="FBH1324" s="885"/>
      <c r="FBI1324" s="885"/>
      <c r="FBJ1324" s="885"/>
      <c r="FBK1324" s="885"/>
      <c r="FBL1324" s="885"/>
      <c r="FBM1324" s="885"/>
      <c r="FBN1324" s="885"/>
      <c r="FBO1324" s="885"/>
      <c r="FBP1324" s="885"/>
      <c r="FBQ1324" s="885"/>
      <c r="FBR1324" s="885"/>
      <c r="FBS1324" s="885"/>
      <c r="FBT1324" s="885"/>
      <c r="FBU1324" s="885"/>
      <c r="FBV1324" s="885"/>
      <c r="FBW1324" s="885"/>
      <c r="FBX1324" s="885"/>
      <c r="FBY1324" s="885"/>
      <c r="FBZ1324" s="885"/>
      <c r="FCA1324" s="885"/>
      <c r="FCB1324" s="885"/>
      <c r="FCC1324" s="885"/>
      <c r="FCD1324" s="885"/>
      <c r="FCE1324" s="885"/>
      <c r="FCF1324" s="885"/>
      <c r="FCG1324" s="885"/>
      <c r="FCH1324" s="885"/>
      <c r="FCI1324" s="885"/>
      <c r="FCJ1324" s="885"/>
      <c r="FCK1324" s="885"/>
      <c r="FCL1324" s="885"/>
      <c r="FCM1324" s="885"/>
      <c r="FCN1324" s="885"/>
      <c r="FCO1324" s="885"/>
      <c r="FCP1324" s="885"/>
      <c r="FCQ1324" s="885"/>
      <c r="FCR1324" s="885"/>
      <c r="FCS1324" s="885"/>
      <c r="FCT1324" s="885"/>
      <c r="FCU1324" s="885"/>
      <c r="FCV1324" s="885"/>
      <c r="FCW1324" s="885"/>
      <c r="FCX1324" s="885"/>
      <c r="FCY1324" s="885"/>
      <c r="FCZ1324" s="885"/>
      <c r="FDA1324" s="885"/>
      <c r="FDB1324" s="885"/>
      <c r="FDC1324" s="885"/>
      <c r="FDD1324" s="885"/>
      <c r="FDE1324" s="885"/>
      <c r="FDF1324" s="885"/>
      <c r="FDG1324" s="885"/>
      <c r="FDH1324" s="885"/>
      <c r="FDI1324" s="885"/>
      <c r="FDJ1324" s="885"/>
      <c r="FDK1324" s="885"/>
      <c r="FDL1324" s="885"/>
      <c r="FDM1324" s="885"/>
      <c r="FDN1324" s="885"/>
      <c r="FDO1324" s="885"/>
      <c r="FDP1324" s="885"/>
      <c r="FDQ1324" s="885"/>
      <c r="FDR1324" s="885"/>
      <c r="FDS1324" s="885"/>
      <c r="FDT1324" s="885"/>
      <c r="FDU1324" s="885"/>
      <c r="FDV1324" s="885"/>
      <c r="FDW1324" s="885"/>
      <c r="FDX1324" s="885"/>
      <c r="FDY1324" s="885"/>
      <c r="FDZ1324" s="885"/>
      <c r="FEA1324" s="885"/>
      <c r="FEB1324" s="885"/>
      <c r="FEC1324" s="885"/>
      <c r="FED1324" s="885"/>
      <c r="FEE1324" s="885"/>
      <c r="FEF1324" s="885"/>
      <c r="FEG1324" s="885"/>
      <c r="FEH1324" s="885"/>
      <c r="FEI1324" s="885"/>
      <c r="FEJ1324" s="885"/>
      <c r="FEK1324" s="885"/>
      <c r="FEL1324" s="885"/>
      <c r="FEM1324" s="885"/>
      <c r="FEN1324" s="885"/>
      <c r="FEO1324" s="885"/>
      <c r="FEP1324" s="885"/>
      <c r="FEQ1324" s="885"/>
      <c r="FER1324" s="885"/>
      <c r="FES1324" s="885"/>
      <c r="FET1324" s="885"/>
      <c r="FEU1324" s="885"/>
      <c r="FEV1324" s="885"/>
      <c r="FEW1324" s="885"/>
      <c r="FEX1324" s="885"/>
      <c r="FEY1324" s="885"/>
      <c r="FEZ1324" s="885"/>
      <c r="FFA1324" s="885"/>
      <c r="FFB1324" s="885"/>
      <c r="FFC1324" s="885"/>
      <c r="FFD1324" s="885"/>
      <c r="FFE1324" s="885"/>
      <c r="FFF1324" s="885"/>
      <c r="FFG1324" s="885"/>
      <c r="FFH1324" s="885"/>
      <c r="FFI1324" s="885"/>
      <c r="FFJ1324" s="885"/>
      <c r="FFK1324" s="885"/>
      <c r="FFL1324" s="885"/>
      <c r="FFM1324" s="885"/>
      <c r="FFN1324" s="885"/>
      <c r="FFO1324" s="885"/>
      <c r="FFP1324" s="885"/>
      <c r="FFQ1324" s="885"/>
      <c r="FFR1324" s="885"/>
      <c r="FFS1324" s="885"/>
      <c r="FFT1324" s="885"/>
      <c r="FFU1324" s="885"/>
      <c r="FFV1324" s="885"/>
      <c r="FFW1324" s="885"/>
      <c r="FFX1324" s="885"/>
      <c r="FFY1324" s="885"/>
      <c r="FFZ1324" s="885"/>
      <c r="FGA1324" s="885"/>
      <c r="FGB1324" s="885"/>
      <c r="FGC1324" s="885"/>
      <c r="FGD1324" s="885"/>
      <c r="FGE1324" s="885"/>
      <c r="FGF1324" s="885"/>
      <c r="FGG1324" s="885"/>
      <c r="FGH1324" s="885"/>
      <c r="FGI1324" s="885"/>
      <c r="FGJ1324" s="885"/>
      <c r="FGK1324" s="885"/>
      <c r="FGL1324" s="885"/>
      <c r="FGM1324" s="885"/>
      <c r="FGN1324" s="885"/>
      <c r="FGO1324" s="885"/>
      <c r="FGP1324" s="885"/>
      <c r="FGQ1324" s="885"/>
      <c r="FGR1324" s="885"/>
      <c r="FGS1324" s="885"/>
      <c r="FGT1324" s="885"/>
      <c r="FGU1324" s="885"/>
      <c r="FGV1324" s="885"/>
      <c r="FGW1324" s="885"/>
      <c r="FGX1324" s="885"/>
      <c r="FGY1324" s="885"/>
      <c r="FGZ1324" s="885"/>
      <c r="FHA1324" s="885"/>
      <c r="FHB1324" s="885"/>
      <c r="FHC1324" s="885"/>
      <c r="FHD1324" s="885"/>
      <c r="FHE1324" s="885"/>
      <c r="FHF1324" s="885"/>
      <c r="FHG1324" s="885"/>
      <c r="FHH1324" s="885"/>
      <c r="FHI1324" s="885"/>
      <c r="FHJ1324" s="885"/>
      <c r="FHK1324" s="885"/>
      <c r="FHL1324" s="885"/>
      <c r="FHM1324" s="885"/>
      <c r="FHN1324" s="885"/>
      <c r="FHO1324" s="885"/>
      <c r="FHP1324" s="885"/>
      <c r="FHQ1324" s="885"/>
      <c r="FHR1324" s="885"/>
      <c r="FHS1324" s="885"/>
      <c r="FHT1324" s="885"/>
      <c r="FHU1324" s="885"/>
      <c r="FHV1324" s="885"/>
      <c r="FHW1324" s="885"/>
      <c r="FHX1324" s="885"/>
      <c r="FHY1324" s="885"/>
      <c r="FHZ1324" s="885"/>
      <c r="FIA1324" s="885"/>
      <c r="FIB1324" s="885"/>
      <c r="FIC1324" s="885"/>
      <c r="FID1324" s="885"/>
      <c r="FIE1324" s="885"/>
      <c r="FIF1324" s="885"/>
      <c r="FIG1324" s="885"/>
      <c r="FIH1324" s="885"/>
      <c r="FII1324" s="885"/>
      <c r="FIJ1324" s="885"/>
      <c r="FIK1324" s="885"/>
      <c r="FIL1324" s="885"/>
      <c r="FIM1324" s="885"/>
      <c r="FIN1324" s="885"/>
      <c r="FIO1324" s="885"/>
      <c r="FIP1324" s="885"/>
      <c r="FIQ1324" s="885"/>
      <c r="FIR1324" s="885"/>
      <c r="FIS1324" s="885"/>
      <c r="FIT1324" s="885"/>
      <c r="FIU1324" s="885"/>
      <c r="FIV1324" s="885"/>
      <c r="FIW1324" s="885"/>
      <c r="FIX1324" s="885"/>
      <c r="FIY1324" s="885"/>
      <c r="FIZ1324" s="885"/>
      <c r="FJA1324" s="885"/>
      <c r="FJB1324" s="885"/>
      <c r="FJC1324" s="885"/>
      <c r="FJD1324" s="885"/>
      <c r="FJE1324" s="885"/>
      <c r="FJF1324" s="885"/>
      <c r="FJG1324" s="885"/>
      <c r="FJH1324" s="885"/>
      <c r="FJI1324" s="885"/>
      <c r="FJJ1324" s="885"/>
      <c r="FJK1324" s="885"/>
      <c r="FJL1324" s="885"/>
      <c r="FJM1324" s="885"/>
      <c r="FJN1324" s="885"/>
      <c r="FJO1324" s="885"/>
      <c r="FJP1324" s="885"/>
      <c r="FJQ1324" s="885"/>
      <c r="FJR1324" s="885"/>
      <c r="FJS1324" s="885"/>
      <c r="FJT1324" s="885"/>
      <c r="FJU1324" s="885"/>
      <c r="FJV1324" s="885"/>
      <c r="FJW1324" s="885"/>
      <c r="FJX1324" s="885"/>
      <c r="FJY1324" s="885"/>
      <c r="FJZ1324" s="885"/>
      <c r="FKA1324" s="885"/>
      <c r="FKB1324" s="885"/>
      <c r="FKC1324" s="885"/>
      <c r="FKD1324" s="885"/>
      <c r="FKE1324" s="885"/>
      <c r="FKF1324" s="885"/>
      <c r="FKG1324" s="885"/>
      <c r="FKH1324" s="885"/>
      <c r="FKI1324" s="885"/>
      <c r="FKJ1324" s="885"/>
      <c r="FKK1324" s="885"/>
      <c r="FKL1324" s="885"/>
      <c r="FKM1324" s="885"/>
      <c r="FKN1324" s="885"/>
      <c r="FKO1324" s="885"/>
      <c r="FKP1324" s="885"/>
      <c r="FKQ1324" s="885"/>
      <c r="FKR1324" s="885"/>
      <c r="FKS1324" s="885"/>
      <c r="FKT1324" s="885"/>
      <c r="FKU1324" s="885"/>
      <c r="FKV1324" s="885"/>
      <c r="FKW1324" s="885"/>
      <c r="FKX1324" s="885"/>
      <c r="FKY1324" s="885"/>
      <c r="FKZ1324" s="885"/>
      <c r="FLA1324" s="885"/>
      <c r="FLB1324" s="885"/>
      <c r="FLC1324" s="885"/>
      <c r="FLD1324" s="885"/>
      <c r="FLE1324" s="885"/>
      <c r="FLF1324" s="885"/>
      <c r="FLG1324" s="885"/>
      <c r="FLH1324" s="885"/>
      <c r="FLI1324" s="885"/>
      <c r="FLJ1324" s="885"/>
      <c r="FLK1324" s="885"/>
      <c r="FLL1324" s="885"/>
      <c r="FLM1324" s="885"/>
      <c r="FLN1324" s="885"/>
      <c r="FLO1324" s="885"/>
      <c r="FLP1324" s="885"/>
      <c r="FLQ1324" s="885"/>
      <c r="FLR1324" s="885"/>
      <c r="FLS1324" s="885"/>
      <c r="FLT1324" s="885"/>
      <c r="FLU1324" s="885"/>
      <c r="FLV1324" s="885"/>
      <c r="FLW1324" s="885"/>
      <c r="FLX1324" s="885"/>
      <c r="FLY1324" s="885"/>
      <c r="FLZ1324" s="885"/>
      <c r="FMA1324" s="885"/>
      <c r="FMB1324" s="885"/>
      <c r="FMC1324" s="885"/>
      <c r="FMD1324" s="885"/>
      <c r="FME1324" s="885"/>
      <c r="FMF1324" s="885"/>
      <c r="FMG1324" s="885"/>
      <c r="FMH1324" s="885"/>
      <c r="FMI1324" s="885"/>
      <c r="FMJ1324" s="885"/>
      <c r="FMK1324" s="885"/>
      <c r="FML1324" s="885"/>
      <c r="FMM1324" s="885"/>
      <c r="FMN1324" s="885"/>
      <c r="FMO1324" s="885"/>
      <c r="FMP1324" s="885"/>
      <c r="FMQ1324" s="885"/>
      <c r="FMR1324" s="885"/>
      <c r="FMS1324" s="885"/>
      <c r="FMT1324" s="885"/>
      <c r="FMU1324" s="885"/>
      <c r="FMV1324" s="885"/>
      <c r="FMW1324" s="885"/>
      <c r="FMX1324" s="885"/>
      <c r="FMY1324" s="885"/>
      <c r="FMZ1324" s="885"/>
      <c r="FNA1324" s="885"/>
      <c r="FNB1324" s="885"/>
      <c r="FNC1324" s="885"/>
      <c r="FND1324" s="885"/>
      <c r="FNE1324" s="885"/>
      <c r="FNF1324" s="885"/>
      <c r="FNG1324" s="885"/>
      <c r="FNH1324" s="885"/>
      <c r="FNI1324" s="885"/>
      <c r="FNJ1324" s="885"/>
      <c r="FNK1324" s="885"/>
      <c r="FNL1324" s="885"/>
      <c r="FNM1324" s="885"/>
      <c r="FNN1324" s="885"/>
      <c r="FNO1324" s="885"/>
      <c r="FNP1324" s="885"/>
      <c r="FNQ1324" s="885"/>
      <c r="FNR1324" s="885"/>
      <c r="FNS1324" s="885"/>
      <c r="FNT1324" s="885"/>
      <c r="FNU1324" s="885"/>
      <c r="FNV1324" s="885"/>
      <c r="FNW1324" s="885"/>
      <c r="FNX1324" s="885"/>
      <c r="FNY1324" s="885"/>
      <c r="FNZ1324" s="885"/>
      <c r="FOA1324" s="885"/>
      <c r="FOB1324" s="885"/>
      <c r="FOC1324" s="885"/>
      <c r="FOD1324" s="885"/>
      <c r="FOE1324" s="885"/>
      <c r="FOF1324" s="885"/>
      <c r="FOG1324" s="885"/>
      <c r="FOH1324" s="885"/>
      <c r="FOI1324" s="885"/>
      <c r="FOJ1324" s="885"/>
      <c r="FOK1324" s="885"/>
      <c r="FOL1324" s="885"/>
      <c r="FOM1324" s="885"/>
      <c r="FON1324" s="885"/>
      <c r="FOO1324" s="885"/>
      <c r="FOP1324" s="885"/>
      <c r="FOQ1324" s="885"/>
      <c r="FOR1324" s="885"/>
      <c r="FOS1324" s="885"/>
      <c r="FOT1324" s="885"/>
      <c r="FOU1324" s="885"/>
      <c r="FOV1324" s="885"/>
      <c r="FOW1324" s="885"/>
      <c r="FOX1324" s="885"/>
      <c r="FOY1324" s="885"/>
      <c r="FOZ1324" s="885"/>
      <c r="FPA1324" s="885"/>
      <c r="FPB1324" s="885"/>
      <c r="FPC1324" s="885"/>
      <c r="FPD1324" s="885"/>
      <c r="FPE1324" s="885"/>
      <c r="FPF1324" s="885"/>
      <c r="FPG1324" s="885"/>
      <c r="FPH1324" s="885"/>
      <c r="FPI1324" s="885"/>
      <c r="FPJ1324" s="885"/>
      <c r="FPK1324" s="885"/>
      <c r="FPL1324" s="885"/>
      <c r="FPM1324" s="885"/>
      <c r="FPN1324" s="885"/>
      <c r="FPO1324" s="885"/>
      <c r="FPP1324" s="885"/>
      <c r="FPQ1324" s="885"/>
      <c r="FPR1324" s="885"/>
      <c r="FPS1324" s="885"/>
      <c r="FPT1324" s="885"/>
      <c r="FPU1324" s="885"/>
      <c r="FPV1324" s="885"/>
      <c r="FPW1324" s="885"/>
      <c r="FPX1324" s="885"/>
      <c r="FPY1324" s="885"/>
      <c r="FPZ1324" s="885"/>
      <c r="FQA1324" s="885"/>
      <c r="FQB1324" s="885"/>
      <c r="FQC1324" s="885"/>
      <c r="FQD1324" s="885"/>
      <c r="FQE1324" s="885"/>
      <c r="FQF1324" s="885"/>
      <c r="FQG1324" s="885"/>
      <c r="FQH1324" s="885"/>
      <c r="FQI1324" s="885"/>
      <c r="FQJ1324" s="885"/>
      <c r="FQK1324" s="885"/>
      <c r="FQL1324" s="885"/>
      <c r="FQM1324" s="885"/>
      <c r="FQN1324" s="885"/>
      <c r="FQO1324" s="885"/>
      <c r="FQP1324" s="885"/>
      <c r="FQQ1324" s="885"/>
      <c r="FQR1324" s="885"/>
      <c r="FQS1324" s="885"/>
      <c r="FQT1324" s="885"/>
      <c r="FQU1324" s="885"/>
      <c r="FQV1324" s="885"/>
      <c r="FQW1324" s="885"/>
      <c r="FQX1324" s="885"/>
      <c r="FQY1324" s="885"/>
      <c r="FQZ1324" s="885"/>
      <c r="FRA1324" s="885"/>
      <c r="FRB1324" s="885"/>
      <c r="FRC1324" s="885"/>
      <c r="FRD1324" s="885"/>
      <c r="FRE1324" s="885"/>
      <c r="FRF1324" s="885"/>
      <c r="FRG1324" s="885"/>
      <c r="FRH1324" s="885"/>
      <c r="FRI1324" s="885"/>
      <c r="FRJ1324" s="885"/>
      <c r="FRK1324" s="885"/>
      <c r="FRL1324" s="885"/>
      <c r="FRM1324" s="885"/>
      <c r="FRN1324" s="885"/>
      <c r="FRO1324" s="885"/>
      <c r="FRP1324" s="885"/>
      <c r="FRQ1324" s="885"/>
      <c r="FRR1324" s="885"/>
      <c r="FRS1324" s="885"/>
      <c r="FRT1324" s="885"/>
      <c r="FRU1324" s="885"/>
      <c r="FRV1324" s="885"/>
      <c r="FRW1324" s="885"/>
      <c r="FRX1324" s="885"/>
      <c r="FRY1324" s="885"/>
      <c r="FRZ1324" s="885"/>
      <c r="FSA1324" s="885"/>
      <c r="FSB1324" s="885"/>
      <c r="FSC1324" s="885"/>
      <c r="FSD1324" s="885"/>
      <c r="FSE1324" s="885"/>
      <c r="FSF1324" s="885"/>
      <c r="FSG1324" s="885"/>
      <c r="FSH1324" s="885"/>
      <c r="FSI1324" s="885"/>
      <c r="FSJ1324" s="885"/>
      <c r="FSK1324" s="885"/>
      <c r="FSL1324" s="885"/>
      <c r="FSM1324" s="885"/>
      <c r="FSN1324" s="885"/>
      <c r="FSO1324" s="885"/>
      <c r="FSP1324" s="885"/>
      <c r="FSQ1324" s="885"/>
      <c r="FSR1324" s="885"/>
      <c r="FSS1324" s="885"/>
      <c r="FST1324" s="885"/>
      <c r="FSU1324" s="885"/>
      <c r="FSV1324" s="885"/>
      <c r="FSW1324" s="885"/>
      <c r="FSX1324" s="885"/>
      <c r="FSY1324" s="885"/>
      <c r="FSZ1324" s="885"/>
      <c r="FTA1324" s="885"/>
      <c r="FTB1324" s="885"/>
      <c r="FTC1324" s="885"/>
      <c r="FTD1324" s="885"/>
      <c r="FTE1324" s="885"/>
      <c r="FTF1324" s="885"/>
      <c r="FTG1324" s="885"/>
      <c r="FTH1324" s="885"/>
      <c r="FTI1324" s="885"/>
      <c r="FTJ1324" s="885"/>
      <c r="FTK1324" s="885"/>
      <c r="FTL1324" s="885"/>
      <c r="FTM1324" s="885"/>
      <c r="FTN1324" s="885"/>
      <c r="FTO1324" s="885"/>
      <c r="FTP1324" s="885"/>
      <c r="FTQ1324" s="885"/>
      <c r="FTR1324" s="885"/>
      <c r="FTS1324" s="885"/>
      <c r="FTT1324" s="885"/>
      <c r="FTU1324" s="885"/>
      <c r="FTV1324" s="885"/>
      <c r="FTW1324" s="885"/>
      <c r="FTX1324" s="885"/>
      <c r="FTY1324" s="885"/>
      <c r="FTZ1324" s="885"/>
      <c r="FUA1324" s="885"/>
      <c r="FUB1324" s="885"/>
      <c r="FUC1324" s="885"/>
      <c r="FUD1324" s="885"/>
      <c r="FUE1324" s="885"/>
      <c r="FUF1324" s="885"/>
      <c r="FUG1324" s="885"/>
      <c r="FUH1324" s="885"/>
      <c r="FUI1324" s="885"/>
      <c r="FUJ1324" s="885"/>
      <c r="FUK1324" s="885"/>
      <c r="FUL1324" s="885"/>
      <c r="FUM1324" s="885"/>
      <c r="FUN1324" s="885"/>
      <c r="FUO1324" s="885"/>
      <c r="FUP1324" s="885"/>
      <c r="FUQ1324" s="885"/>
      <c r="FUR1324" s="885"/>
      <c r="FUS1324" s="885"/>
      <c r="FUT1324" s="885"/>
      <c r="FUU1324" s="885"/>
      <c r="FUV1324" s="885"/>
      <c r="FUW1324" s="885"/>
      <c r="FUX1324" s="885"/>
      <c r="FUY1324" s="885"/>
      <c r="FUZ1324" s="885"/>
      <c r="FVA1324" s="885"/>
      <c r="FVB1324" s="885"/>
      <c r="FVC1324" s="885"/>
      <c r="FVD1324" s="885"/>
      <c r="FVE1324" s="885"/>
      <c r="FVF1324" s="885"/>
      <c r="FVG1324" s="885"/>
      <c r="FVH1324" s="885"/>
      <c r="FVI1324" s="885"/>
      <c r="FVJ1324" s="885"/>
      <c r="FVK1324" s="885"/>
      <c r="FVL1324" s="885"/>
      <c r="FVM1324" s="885"/>
      <c r="FVN1324" s="885"/>
      <c r="FVO1324" s="885"/>
      <c r="FVP1324" s="885"/>
      <c r="FVQ1324" s="885"/>
      <c r="FVR1324" s="885"/>
      <c r="FVS1324" s="885"/>
      <c r="FVT1324" s="885"/>
      <c r="FVU1324" s="885"/>
      <c r="FVV1324" s="885"/>
      <c r="FVW1324" s="885"/>
      <c r="FVX1324" s="885"/>
      <c r="FVY1324" s="885"/>
      <c r="FVZ1324" s="885"/>
      <c r="FWA1324" s="885"/>
      <c r="FWB1324" s="885"/>
      <c r="FWC1324" s="885"/>
      <c r="FWD1324" s="885"/>
      <c r="FWE1324" s="885"/>
      <c r="FWF1324" s="885"/>
      <c r="FWG1324" s="885"/>
      <c r="FWH1324" s="885"/>
      <c r="FWI1324" s="885"/>
      <c r="FWJ1324" s="885"/>
      <c r="FWK1324" s="885"/>
      <c r="FWL1324" s="885"/>
      <c r="FWM1324" s="885"/>
      <c r="FWN1324" s="885"/>
      <c r="FWO1324" s="885"/>
      <c r="FWP1324" s="885"/>
      <c r="FWQ1324" s="885"/>
      <c r="FWR1324" s="885"/>
      <c r="FWS1324" s="885"/>
      <c r="FWT1324" s="885"/>
      <c r="FWU1324" s="885"/>
      <c r="FWV1324" s="885"/>
      <c r="FWW1324" s="885"/>
      <c r="FWX1324" s="885"/>
      <c r="FWY1324" s="885"/>
      <c r="FWZ1324" s="885"/>
      <c r="FXA1324" s="885"/>
      <c r="FXB1324" s="885"/>
      <c r="FXC1324" s="885"/>
      <c r="FXD1324" s="885"/>
      <c r="FXE1324" s="885"/>
      <c r="FXF1324" s="885"/>
      <c r="FXG1324" s="885"/>
      <c r="FXH1324" s="885"/>
      <c r="FXI1324" s="885"/>
      <c r="FXJ1324" s="885"/>
      <c r="FXK1324" s="885"/>
      <c r="FXL1324" s="885"/>
      <c r="FXM1324" s="885"/>
      <c r="FXN1324" s="885"/>
      <c r="FXO1324" s="885"/>
      <c r="FXP1324" s="885"/>
      <c r="FXQ1324" s="885"/>
      <c r="FXR1324" s="885"/>
      <c r="FXS1324" s="885"/>
      <c r="FXT1324" s="885"/>
      <c r="FXU1324" s="885"/>
      <c r="FXV1324" s="885"/>
      <c r="FXW1324" s="885"/>
      <c r="FXX1324" s="885"/>
      <c r="FXY1324" s="885"/>
      <c r="FXZ1324" s="885"/>
      <c r="FYA1324" s="885"/>
      <c r="FYB1324" s="885"/>
      <c r="FYC1324" s="885"/>
      <c r="FYD1324" s="885"/>
      <c r="FYE1324" s="885"/>
      <c r="FYF1324" s="885"/>
      <c r="FYG1324" s="885"/>
      <c r="FYH1324" s="885"/>
      <c r="FYI1324" s="885"/>
      <c r="FYJ1324" s="885"/>
      <c r="FYK1324" s="885"/>
      <c r="FYL1324" s="885"/>
      <c r="FYM1324" s="885"/>
      <c r="FYN1324" s="885"/>
      <c r="FYO1324" s="885"/>
      <c r="FYP1324" s="885"/>
      <c r="FYQ1324" s="885"/>
      <c r="FYR1324" s="885"/>
      <c r="FYS1324" s="885"/>
      <c r="FYT1324" s="885"/>
      <c r="FYU1324" s="885"/>
      <c r="FYV1324" s="885"/>
      <c r="FYW1324" s="885"/>
      <c r="FYX1324" s="885"/>
      <c r="FYY1324" s="885"/>
      <c r="FYZ1324" s="885"/>
      <c r="FZA1324" s="885"/>
      <c r="FZB1324" s="885"/>
      <c r="FZC1324" s="885"/>
      <c r="FZD1324" s="885"/>
      <c r="FZE1324" s="885"/>
      <c r="FZF1324" s="885"/>
      <c r="FZG1324" s="885"/>
      <c r="FZH1324" s="885"/>
      <c r="FZI1324" s="885"/>
      <c r="FZJ1324" s="885"/>
      <c r="FZK1324" s="885"/>
      <c r="FZL1324" s="885"/>
      <c r="FZM1324" s="885"/>
      <c r="FZN1324" s="885"/>
      <c r="FZO1324" s="885"/>
      <c r="FZP1324" s="885"/>
      <c r="FZQ1324" s="885"/>
      <c r="FZR1324" s="885"/>
      <c r="FZS1324" s="885"/>
      <c r="FZT1324" s="885"/>
      <c r="FZU1324" s="885"/>
      <c r="FZV1324" s="885"/>
      <c r="FZW1324" s="885"/>
      <c r="FZX1324" s="885"/>
      <c r="FZY1324" s="885"/>
      <c r="FZZ1324" s="885"/>
      <c r="GAA1324" s="885"/>
      <c r="GAB1324" s="885"/>
      <c r="GAC1324" s="885"/>
      <c r="GAD1324" s="885"/>
      <c r="GAE1324" s="885"/>
      <c r="GAF1324" s="885"/>
      <c r="GAG1324" s="885"/>
      <c r="GAH1324" s="885"/>
      <c r="GAI1324" s="885"/>
      <c r="GAJ1324" s="885"/>
      <c r="GAK1324" s="885"/>
      <c r="GAL1324" s="885"/>
      <c r="GAM1324" s="885"/>
      <c r="GAN1324" s="885"/>
      <c r="GAO1324" s="885"/>
      <c r="GAP1324" s="885"/>
      <c r="GAQ1324" s="885"/>
      <c r="GAR1324" s="885"/>
      <c r="GAS1324" s="885"/>
      <c r="GAT1324" s="885"/>
      <c r="GAU1324" s="885"/>
      <c r="GAV1324" s="885"/>
      <c r="GAW1324" s="885"/>
      <c r="GAX1324" s="885"/>
      <c r="GAY1324" s="885"/>
      <c r="GAZ1324" s="885"/>
      <c r="GBA1324" s="885"/>
      <c r="GBB1324" s="885"/>
      <c r="GBC1324" s="885"/>
      <c r="GBD1324" s="885"/>
      <c r="GBE1324" s="885"/>
      <c r="GBF1324" s="885"/>
      <c r="GBG1324" s="885"/>
      <c r="GBH1324" s="885"/>
      <c r="GBI1324" s="885"/>
      <c r="GBJ1324" s="885"/>
      <c r="GBK1324" s="885"/>
      <c r="GBL1324" s="885"/>
      <c r="GBM1324" s="885"/>
      <c r="GBN1324" s="885"/>
      <c r="GBO1324" s="885"/>
      <c r="GBP1324" s="885"/>
      <c r="GBQ1324" s="885"/>
      <c r="GBR1324" s="885"/>
      <c r="GBS1324" s="885"/>
      <c r="GBT1324" s="885"/>
      <c r="GBU1324" s="885"/>
      <c r="GBV1324" s="885"/>
      <c r="GBW1324" s="885"/>
      <c r="GBX1324" s="885"/>
      <c r="GBY1324" s="885"/>
      <c r="GBZ1324" s="885"/>
      <c r="GCA1324" s="885"/>
      <c r="GCB1324" s="885"/>
      <c r="GCC1324" s="885"/>
      <c r="GCD1324" s="885"/>
      <c r="GCE1324" s="885"/>
      <c r="GCF1324" s="885"/>
      <c r="GCG1324" s="885"/>
      <c r="GCH1324" s="885"/>
      <c r="GCI1324" s="885"/>
      <c r="GCJ1324" s="885"/>
      <c r="GCK1324" s="885"/>
      <c r="GCL1324" s="885"/>
      <c r="GCM1324" s="885"/>
      <c r="GCN1324" s="885"/>
      <c r="GCO1324" s="885"/>
      <c r="GCP1324" s="885"/>
      <c r="GCQ1324" s="885"/>
      <c r="GCR1324" s="885"/>
      <c r="GCS1324" s="885"/>
      <c r="GCT1324" s="885"/>
      <c r="GCU1324" s="885"/>
      <c r="GCV1324" s="885"/>
      <c r="GCW1324" s="885"/>
      <c r="GCX1324" s="885"/>
      <c r="GCY1324" s="885"/>
      <c r="GCZ1324" s="885"/>
      <c r="GDA1324" s="885"/>
      <c r="GDB1324" s="885"/>
      <c r="GDC1324" s="885"/>
      <c r="GDD1324" s="885"/>
      <c r="GDE1324" s="885"/>
      <c r="GDF1324" s="885"/>
      <c r="GDG1324" s="885"/>
      <c r="GDH1324" s="885"/>
      <c r="GDI1324" s="885"/>
      <c r="GDJ1324" s="885"/>
      <c r="GDK1324" s="885"/>
      <c r="GDL1324" s="885"/>
      <c r="GDM1324" s="885"/>
      <c r="GDN1324" s="885"/>
      <c r="GDO1324" s="885"/>
      <c r="GDP1324" s="885"/>
      <c r="GDQ1324" s="885"/>
      <c r="GDR1324" s="885"/>
      <c r="GDS1324" s="885"/>
      <c r="GDT1324" s="885"/>
      <c r="GDU1324" s="885"/>
      <c r="GDV1324" s="885"/>
      <c r="GDW1324" s="885"/>
      <c r="GDX1324" s="885"/>
      <c r="GDY1324" s="885"/>
      <c r="GDZ1324" s="885"/>
      <c r="GEA1324" s="885"/>
      <c r="GEB1324" s="885"/>
      <c r="GEC1324" s="885"/>
      <c r="GED1324" s="885"/>
      <c r="GEE1324" s="885"/>
      <c r="GEF1324" s="885"/>
      <c r="GEG1324" s="885"/>
      <c r="GEH1324" s="885"/>
      <c r="GEI1324" s="885"/>
      <c r="GEJ1324" s="885"/>
      <c r="GEK1324" s="885"/>
      <c r="GEL1324" s="885"/>
      <c r="GEM1324" s="885"/>
      <c r="GEN1324" s="885"/>
      <c r="GEO1324" s="885"/>
      <c r="GEP1324" s="885"/>
      <c r="GEQ1324" s="885"/>
      <c r="GER1324" s="885"/>
      <c r="GES1324" s="885"/>
      <c r="GET1324" s="885"/>
      <c r="GEU1324" s="885"/>
      <c r="GEV1324" s="885"/>
      <c r="GEW1324" s="885"/>
      <c r="GEX1324" s="885"/>
      <c r="GEY1324" s="885"/>
      <c r="GEZ1324" s="885"/>
      <c r="GFA1324" s="885"/>
      <c r="GFB1324" s="885"/>
      <c r="GFC1324" s="885"/>
      <c r="GFD1324" s="885"/>
      <c r="GFE1324" s="885"/>
      <c r="GFF1324" s="885"/>
      <c r="GFG1324" s="885"/>
      <c r="GFH1324" s="885"/>
      <c r="GFI1324" s="885"/>
      <c r="GFJ1324" s="885"/>
      <c r="GFK1324" s="885"/>
      <c r="GFL1324" s="885"/>
      <c r="GFM1324" s="885"/>
      <c r="GFN1324" s="885"/>
      <c r="GFO1324" s="885"/>
      <c r="GFP1324" s="885"/>
      <c r="GFQ1324" s="885"/>
      <c r="GFR1324" s="885"/>
      <c r="GFS1324" s="885"/>
      <c r="GFT1324" s="885"/>
      <c r="GFU1324" s="885"/>
      <c r="GFV1324" s="885"/>
      <c r="GFW1324" s="885"/>
      <c r="GFX1324" s="885"/>
      <c r="GFY1324" s="885"/>
      <c r="GFZ1324" s="885"/>
      <c r="GGA1324" s="885"/>
      <c r="GGB1324" s="885"/>
      <c r="GGC1324" s="885"/>
      <c r="GGD1324" s="885"/>
      <c r="GGE1324" s="885"/>
      <c r="GGF1324" s="885"/>
      <c r="GGG1324" s="885"/>
      <c r="GGH1324" s="885"/>
      <c r="GGI1324" s="885"/>
      <c r="GGJ1324" s="885"/>
      <c r="GGK1324" s="885"/>
      <c r="GGL1324" s="885"/>
      <c r="GGM1324" s="885"/>
      <c r="GGN1324" s="885"/>
      <c r="GGO1324" s="885"/>
      <c r="GGP1324" s="885"/>
      <c r="GGQ1324" s="885"/>
      <c r="GGR1324" s="885"/>
      <c r="GGS1324" s="885"/>
      <c r="GGT1324" s="885"/>
      <c r="GGU1324" s="885"/>
      <c r="GGV1324" s="885"/>
      <c r="GGW1324" s="885"/>
      <c r="GGX1324" s="885"/>
      <c r="GGY1324" s="885"/>
      <c r="GGZ1324" s="885"/>
      <c r="GHA1324" s="885"/>
      <c r="GHB1324" s="885"/>
      <c r="GHC1324" s="885"/>
      <c r="GHD1324" s="885"/>
      <c r="GHE1324" s="885"/>
      <c r="GHF1324" s="885"/>
      <c r="GHG1324" s="885"/>
      <c r="GHH1324" s="885"/>
      <c r="GHI1324" s="885"/>
      <c r="GHJ1324" s="885"/>
      <c r="GHK1324" s="885"/>
      <c r="GHL1324" s="885"/>
      <c r="GHM1324" s="885"/>
      <c r="GHN1324" s="885"/>
      <c r="GHO1324" s="885"/>
      <c r="GHP1324" s="885"/>
      <c r="GHQ1324" s="885"/>
      <c r="GHR1324" s="885"/>
      <c r="GHS1324" s="885"/>
      <c r="GHT1324" s="885"/>
      <c r="GHU1324" s="885"/>
      <c r="GHV1324" s="885"/>
      <c r="GHW1324" s="885"/>
      <c r="GHX1324" s="885"/>
      <c r="GHY1324" s="885"/>
      <c r="GHZ1324" s="885"/>
      <c r="GIA1324" s="885"/>
      <c r="GIB1324" s="885"/>
      <c r="GIC1324" s="885"/>
      <c r="GID1324" s="885"/>
      <c r="GIE1324" s="885"/>
      <c r="GIF1324" s="885"/>
      <c r="GIG1324" s="885"/>
      <c r="GIH1324" s="885"/>
      <c r="GII1324" s="885"/>
      <c r="GIJ1324" s="885"/>
      <c r="GIK1324" s="885"/>
      <c r="GIL1324" s="885"/>
      <c r="GIM1324" s="885"/>
      <c r="GIN1324" s="885"/>
      <c r="GIO1324" s="885"/>
      <c r="GIP1324" s="885"/>
      <c r="GIQ1324" s="885"/>
      <c r="GIR1324" s="885"/>
      <c r="GIS1324" s="885"/>
      <c r="GIT1324" s="885"/>
      <c r="GIU1324" s="885"/>
      <c r="GIV1324" s="885"/>
      <c r="GIW1324" s="885"/>
      <c r="GIX1324" s="885"/>
      <c r="GIY1324" s="885"/>
      <c r="GIZ1324" s="885"/>
      <c r="GJA1324" s="885"/>
      <c r="GJB1324" s="885"/>
      <c r="GJC1324" s="885"/>
      <c r="GJD1324" s="885"/>
      <c r="GJE1324" s="885"/>
      <c r="GJF1324" s="885"/>
      <c r="GJG1324" s="885"/>
      <c r="GJH1324" s="885"/>
      <c r="GJI1324" s="885"/>
      <c r="GJJ1324" s="885"/>
      <c r="GJK1324" s="885"/>
      <c r="GJL1324" s="885"/>
      <c r="GJM1324" s="885"/>
      <c r="GJN1324" s="885"/>
      <c r="GJO1324" s="885"/>
      <c r="GJP1324" s="885"/>
      <c r="GJQ1324" s="885"/>
      <c r="GJR1324" s="885"/>
      <c r="GJS1324" s="885"/>
      <c r="GJT1324" s="885"/>
      <c r="GJU1324" s="885"/>
      <c r="GJV1324" s="885"/>
      <c r="GJW1324" s="885"/>
      <c r="GJX1324" s="885"/>
      <c r="GJY1324" s="885"/>
      <c r="GJZ1324" s="885"/>
      <c r="GKA1324" s="885"/>
      <c r="GKB1324" s="885"/>
      <c r="GKC1324" s="885"/>
      <c r="GKD1324" s="885"/>
      <c r="GKE1324" s="885"/>
      <c r="GKF1324" s="885"/>
      <c r="GKG1324" s="885"/>
      <c r="GKH1324" s="885"/>
      <c r="GKI1324" s="885"/>
      <c r="GKJ1324" s="885"/>
      <c r="GKK1324" s="885"/>
      <c r="GKL1324" s="885"/>
      <c r="GKM1324" s="885"/>
      <c r="GKN1324" s="885"/>
      <c r="GKO1324" s="885"/>
      <c r="GKP1324" s="885"/>
      <c r="GKQ1324" s="885"/>
      <c r="GKR1324" s="885"/>
      <c r="GKS1324" s="885"/>
      <c r="GKT1324" s="885"/>
      <c r="GKU1324" s="885"/>
      <c r="GKV1324" s="885"/>
      <c r="GKW1324" s="885"/>
      <c r="GKX1324" s="885"/>
      <c r="GKY1324" s="885"/>
      <c r="GKZ1324" s="885"/>
      <c r="GLA1324" s="885"/>
      <c r="GLB1324" s="885"/>
      <c r="GLC1324" s="885"/>
      <c r="GLD1324" s="885"/>
      <c r="GLE1324" s="885"/>
      <c r="GLF1324" s="885"/>
      <c r="GLG1324" s="885"/>
      <c r="GLH1324" s="885"/>
      <c r="GLI1324" s="885"/>
      <c r="GLJ1324" s="885"/>
      <c r="GLK1324" s="885"/>
      <c r="GLL1324" s="885"/>
      <c r="GLM1324" s="885"/>
      <c r="GLN1324" s="885"/>
      <c r="GLO1324" s="885"/>
      <c r="GLP1324" s="885"/>
      <c r="GLQ1324" s="885"/>
      <c r="GLR1324" s="885"/>
      <c r="GLS1324" s="885"/>
      <c r="GLT1324" s="885"/>
      <c r="GLU1324" s="885"/>
      <c r="GLV1324" s="885"/>
      <c r="GLW1324" s="885"/>
      <c r="GLX1324" s="885"/>
      <c r="GLY1324" s="885"/>
      <c r="GLZ1324" s="885"/>
      <c r="GMA1324" s="885"/>
      <c r="GMB1324" s="885"/>
      <c r="GMC1324" s="885"/>
      <c r="GMD1324" s="885"/>
      <c r="GME1324" s="885"/>
      <c r="GMF1324" s="885"/>
      <c r="GMG1324" s="885"/>
      <c r="GMH1324" s="885"/>
      <c r="GMI1324" s="885"/>
      <c r="GMJ1324" s="885"/>
      <c r="GMK1324" s="885"/>
      <c r="GML1324" s="885"/>
      <c r="GMM1324" s="885"/>
      <c r="GMN1324" s="885"/>
      <c r="GMO1324" s="885"/>
      <c r="GMP1324" s="885"/>
      <c r="GMQ1324" s="885"/>
      <c r="GMR1324" s="885"/>
      <c r="GMS1324" s="885"/>
      <c r="GMT1324" s="885"/>
      <c r="GMU1324" s="885"/>
      <c r="GMV1324" s="885"/>
      <c r="GMW1324" s="885"/>
      <c r="GMX1324" s="885"/>
      <c r="GMY1324" s="885"/>
      <c r="GMZ1324" s="885"/>
      <c r="GNA1324" s="885"/>
      <c r="GNB1324" s="885"/>
      <c r="GNC1324" s="885"/>
      <c r="GND1324" s="885"/>
      <c r="GNE1324" s="885"/>
      <c r="GNF1324" s="885"/>
      <c r="GNG1324" s="885"/>
      <c r="GNH1324" s="885"/>
      <c r="GNI1324" s="885"/>
      <c r="GNJ1324" s="885"/>
      <c r="GNK1324" s="885"/>
      <c r="GNL1324" s="885"/>
      <c r="GNM1324" s="885"/>
      <c r="GNN1324" s="885"/>
      <c r="GNO1324" s="885"/>
      <c r="GNP1324" s="885"/>
      <c r="GNQ1324" s="885"/>
      <c r="GNR1324" s="885"/>
      <c r="GNS1324" s="885"/>
      <c r="GNT1324" s="885"/>
      <c r="GNU1324" s="885"/>
      <c r="GNV1324" s="885"/>
      <c r="GNW1324" s="885"/>
      <c r="GNX1324" s="885"/>
      <c r="GNY1324" s="885"/>
      <c r="GNZ1324" s="885"/>
      <c r="GOA1324" s="885"/>
      <c r="GOB1324" s="885"/>
      <c r="GOC1324" s="885"/>
      <c r="GOD1324" s="885"/>
      <c r="GOE1324" s="885"/>
      <c r="GOF1324" s="885"/>
      <c r="GOG1324" s="885"/>
      <c r="GOH1324" s="885"/>
      <c r="GOI1324" s="885"/>
      <c r="GOJ1324" s="885"/>
      <c r="GOK1324" s="885"/>
      <c r="GOL1324" s="885"/>
      <c r="GOM1324" s="885"/>
      <c r="GON1324" s="885"/>
      <c r="GOO1324" s="885"/>
      <c r="GOP1324" s="885"/>
      <c r="GOQ1324" s="885"/>
      <c r="GOR1324" s="885"/>
      <c r="GOS1324" s="885"/>
      <c r="GOT1324" s="885"/>
      <c r="GOU1324" s="885"/>
      <c r="GOV1324" s="885"/>
      <c r="GOW1324" s="885"/>
      <c r="GOX1324" s="885"/>
      <c r="GOY1324" s="885"/>
      <c r="GOZ1324" s="885"/>
      <c r="GPA1324" s="885"/>
      <c r="GPB1324" s="885"/>
      <c r="GPC1324" s="885"/>
      <c r="GPD1324" s="885"/>
      <c r="GPE1324" s="885"/>
      <c r="GPF1324" s="885"/>
      <c r="GPG1324" s="885"/>
      <c r="GPH1324" s="885"/>
      <c r="GPI1324" s="885"/>
      <c r="GPJ1324" s="885"/>
      <c r="GPK1324" s="885"/>
      <c r="GPL1324" s="885"/>
      <c r="GPM1324" s="885"/>
      <c r="GPN1324" s="885"/>
      <c r="GPO1324" s="885"/>
      <c r="GPP1324" s="885"/>
      <c r="GPQ1324" s="885"/>
      <c r="GPR1324" s="885"/>
      <c r="GPS1324" s="885"/>
      <c r="GPT1324" s="885"/>
      <c r="GPU1324" s="885"/>
      <c r="GPV1324" s="885"/>
      <c r="GPW1324" s="885"/>
      <c r="GPX1324" s="885"/>
      <c r="GPY1324" s="885"/>
      <c r="GPZ1324" s="885"/>
      <c r="GQA1324" s="885"/>
      <c r="GQB1324" s="885"/>
      <c r="GQC1324" s="885"/>
      <c r="GQD1324" s="885"/>
      <c r="GQE1324" s="885"/>
      <c r="GQF1324" s="885"/>
      <c r="GQG1324" s="885"/>
      <c r="GQH1324" s="885"/>
      <c r="GQI1324" s="885"/>
      <c r="GQJ1324" s="885"/>
      <c r="GQK1324" s="885"/>
      <c r="GQL1324" s="885"/>
      <c r="GQM1324" s="885"/>
      <c r="GQN1324" s="885"/>
      <c r="GQO1324" s="885"/>
      <c r="GQP1324" s="885"/>
      <c r="GQQ1324" s="885"/>
      <c r="GQR1324" s="885"/>
      <c r="GQS1324" s="885"/>
      <c r="GQT1324" s="885"/>
      <c r="GQU1324" s="885"/>
      <c r="GQV1324" s="885"/>
      <c r="GQW1324" s="885"/>
      <c r="GQX1324" s="885"/>
      <c r="GQY1324" s="885"/>
      <c r="GQZ1324" s="885"/>
      <c r="GRA1324" s="885"/>
      <c r="GRB1324" s="885"/>
      <c r="GRC1324" s="885"/>
      <c r="GRD1324" s="885"/>
      <c r="GRE1324" s="885"/>
      <c r="GRF1324" s="885"/>
      <c r="GRG1324" s="885"/>
      <c r="GRH1324" s="885"/>
      <c r="GRI1324" s="885"/>
      <c r="GRJ1324" s="885"/>
      <c r="GRK1324" s="885"/>
      <c r="GRL1324" s="885"/>
      <c r="GRM1324" s="885"/>
      <c r="GRN1324" s="885"/>
      <c r="GRO1324" s="885"/>
      <c r="GRP1324" s="885"/>
      <c r="GRQ1324" s="885"/>
      <c r="GRR1324" s="885"/>
      <c r="GRS1324" s="885"/>
      <c r="GRT1324" s="885"/>
      <c r="GRU1324" s="885"/>
      <c r="GRV1324" s="885"/>
      <c r="GRW1324" s="885"/>
      <c r="GRX1324" s="885"/>
      <c r="GRY1324" s="885"/>
      <c r="GRZ1324" s="885"/>
      <c r="GSA1324" s="885"/>
      <c r="GSB1324" s="885"/>
      <c r="GSC1324" s="885"/>
      <c r="GSD1324" s="885"/>
      <c r="GSE1324" s="885"/>
      <c r="GSF1324" s="885"/>
      <c r="GSG1324" s="885"/>
      <c r="GSH1324" s="885"/>
      <c r="GSI1324" s="885"/>
      <c r="GSJ1324" s="885"/>
      <c r="GSK1324" s="885"/>
      <c r="GSL1324" s="885"/>
      <c r="GSM1324" s="885"/>
      <c r="GSN1324" s="885"/>
      <c r="GSO1324" s="885"/>
      <c r="GSP1324" s="885"/>
      <c r="GSQ1324" s="885"/>
      <c r="GSR1324" s="885"/>
      <c r="GSS1324" s="885"/>
      <c r="GST1324" s="885"/>
      <c r="GSU1324" s="885"/>
      <c r="GSV1324" s="885"/>
      <c r="GSW1324" s="885"/>
      <c r="GSX1324" s="885"/>
      <c r="GSY1324" s="885"/>
      <c r="GSZ1324" s="885"/>
      <c r="GTA1324" s="885"/>
      <c r="GTB1324" s="885"/>
      <c r="GTC1324" s="885"/>
      <c r="GTD1324" s="885"/>
      <c r="GTE1324" s="885"/>
      <c r="GTF1324" s="885"/>
      <c r="GTG1324" s="885"/>
      <c r="GTH1324" s="885"/>
      <c r="GTI1324" s="885"/>
      <c r="GTJ1324" s="885"/>
      <c r="GTK1324" s="885"/>
      <c r="GTL1324" s="885"/>
      <c r="GTM1324" s="885"/>
      <c r="GTN1324" s="885"/>
      <c r="GTO1324" s="885"/>
      <c r="GTP1324" s="885"/>
      <c r="GTQ1324" s="885"/>
      <c r="GTR1324" s="885"/>
      <c r="GTS1324" s="885"/>
      <c r="GTT1324" s="885"/>
      <c r="GTU1324" s="885"/>
      <c r="GTV1324" s="885"/>
      <c r="GTW1324" s="885"/>
      <c r="GTX1324" s="885"/>
      <c r="GTY1324" s="885"/>
      <c r="GTZ1324" s="885"/>
      <c r="GUA1324" s="885"/>
      <c r="GUB1324" s="885"/>
      <c r="GUC1324" s="885"/>
      <c r="GUD1324" s="885"/>
      <c r="GUE1324" s="885"/>
      <c r="GUF1324" s="885"/>
      <c r="GUG1324" s="885"/>
      <c r="GUH1324" s="885"/>
      <c r="GUI1324" s="885"/>
      <c r="GUJ1324" s="885"/>
      <c r="GUK1324" s="885"/>
      <c r="GUL1324" s="885"/>
      <c r="GUM1324" s="885"/>
      <c r="GUN1324" s="885"/>
      <c r="GUO1324" s="885"/>
      <c r="GUP1324" s="885"/>
      <c r="GUQ1324" s="885"/>
      <c r="GUR1324" s="885"/>
      <c r="GUS1324" s="885"/>
      <c r="GUT1324" s="885"/>
      <c r="GUU1324" s="885"/>
      <c r="GUV1324" s="885"/>
      <c r="GUW1324" s="885"/>
      <c r="GUX1324" s="885"/>
      <c r="GUY1324" s="885"/>
      <c r="GUZ1324" s="885"/>
      <c r="GVA1324" s="885"/>
      <c r="GVB1324" s="885"/>
      <c r="GVC1324" s="885"/>
      <c r="GVD1324" s="885"/>
      <c r="GVE1324" s="885"/>
      <c r="GVF1324" s="885"/>
      <c r="GVG1324" s="885"/>
      <c r="GVH1324" s="885"/>
      <c r="GVI1324" s="885"/>
      <c r="GVJ1324" s="885"/>
      <c r="GVK1324" s="885"/>
      <c r="GVL1324" s="885"/>
      <c r="GVM1324" s="885"/>
      <c r="GVN1324" s="885"/>
      <c r="GVO1324" s="885"/>
      <c r="GVP1324" s="885"/>
      <c r="GVQ1324" s="885"/>
      <c r="GVR1324" s="885"/>
      <c r="GVS1324" s="885"/>
      <c r="GVT1324" s="885"/>
      <c r="GVU1324" s="885"/>
      <c r="GVV1324" s="885"/>
      <c r="GVW1324" s="885"/>
      <c r="GVX1324" s="885"/>
      <c r="GVY1324" s="885"/>
      <c r="GVZ1324" s="885"/>
      <c r="GWA1324" s="885"/>
      <c r="GWB1324" s="885"/>
      <c r="GWC1324" s="885"/>
      <c r="GWD1324" s="885"/>
      <c r="GWE1324" s="885"/>
      <c r="GWF1324" s="885"/>
      <c r="GWG1324" s="885"/>
      <c r="GWH1324" s="885"/>
      <c r="GWI1324" s="885"/>
      <c r="GWJ1324" s="885"/>
      <c r="GWK1324" s="885"/>
      <c r="GWL1324" s="885"/>
      <c r="GWM1324" s="885"/>
      <c r="GWN1324" s="885"/>
      <c r="GWO1324" s="885"/>
      <c r="GWP1324" s="885"/>
      <c r="GWQ1324" s="885"/>
      <c r="GWR1324" s="885"/>
      <c r="GWS1324" s="885"/>
      <c r="GWT1324" s="885"/>
      <c r="GWU1324" s="885"/>
      <c r="GWV1324" s="885"/>
      <c r="GWW1324" s="885"/>
      <c r="GWX1324" s="885"/>
      <c r="GWY1324" s="885"/>
      <c r="GWZ1324" s="885"/>
      <c r="GXA1324" s="885"/>
      <c r="GXB1324" s="885"/>
      <c r="GXC1324" s="885"/>
      <c r="GXD1324" s="885"/>
      <c r="GXE1324" s="885"/>
      <c r="GXF1324" s="885"/>
      <c r="GXG1324" s="885"/>
      <c r="GXH1324" s="885"/>
      <c r="GXI1324" s="885"/>
      <c r="GXJ1324" s="885"/>
      <c r="GXK1324" s="885"/>
      <c r="GXL1324" s="885"/>
      <c r="GXM1324" s="885"/>
      <c r="GXN1324" s="885"/>
      <c r="GXO1324" s="885"/>
      <c r="GXP1324" s="885"/>
      <c r="GXQ1324" s="885"/>
      <c r="GXR1324" s="885"/>
      <c r="GXS1324" s="885"/>
      <c r="GXT1324" s="885"/>
      <c r="GXU1324" s="885"/>
      <c r="GXV1324" s="885"/>
      <c r="GXW1324" s="885"/>
      <c r="GXX1324" s="885"/>
      <c r="GXY1324" s="885"/>
      <c r="GXZ1324" s="885"/>
      <c r="GYA1324" s="885"/>
      <c r="GYB1324" s="885"/>
      <c r="GYC1324" s="885"/>
      <c r="GYD1324" s="885"/>
      <c r="GYE1324" s="885"/>
      <c r="GYF1324" s="885"/>
      <c r="GYG1324" s="885"/>
      <c r="GYH1324" s="885"/>
      <c r="GYI1324" s="885"/>
      <c r="GYJ1324" s="885"/>
      <c r="GYK1324" s="885"/>
      <c r="GYL1324" s="885"/>
      <c r="GYM1324" s="885"/>
      <c r="GYN1324" s="885"/>
      <c r="GYO1324" s="885"/>
      <c r="GYP1324" s="885"/>
      <c r="GYQ1324" s="885"/>
      <c r="GYR1324" s="885"/>
      <c r="GYS1324" s="885"/>
      <c r="GYT1324" s="885"/>
      <c r="GYU1324" s="885"/>
      <c r="GYV1324" s="885"/>
      <c r="GYW1324" s="885"/>
      <c r="GYX1324" s="885"/>
      <c r="GYY1324" s="885"/>
      <c r="GYZ1324" s="885"/>
      <c r="GZA1324" s="885"/>
      <c r="GZB1324" s="885"/>
      <c r="GZC1324" s="885"/>
      <c r="GZD1324" s="885"/>
      <c r="GZE1324" s="885"/>
      <c r="GZF1324" s="885"/>
      <c r="GZG1324" s="885"/>
      <c r="GZH1324" s="885"/>
      <c r="GZI1324" s="885"/>
      <c r="GZJ1324" s="885"/>
      <c r="GZK1324" s="885"/>
      <c r="GZL1324" s="885"/>
      <c r="GZM1324" s="885"/>
      <c r="GZN1324" s="885"/>
      <c r="GZO1324" s="885"/>
      <c r="GZP1324" s="885"/>
      <c r="GZQ1324" s="885"/>
      <c r="GZR1324" s="885"/>
      <c r="GZS1324" s="885"/>
      <c r="GZT1324" s="885"/>
      <c r="GZU1324" s="885"/>
      <c r="GZV1324" s="885"/>
      <c r="GZW1324" s="885"/>
      <c r="GZX1324" s="885"/>
      <c r="GZY1324" s="885"/>
      <c r="GZZ1324" s="885"/>
      <c r="HAA1324" s="885"/>
      <c r="HAB1324" s="885"/>
      <c r="HAC1324" s="885"/>
      <c r="HAD1324" s="885"/>
      <c r="HAE1324" s="885"/>
      <c r="HAF1324" s="885"/>
      <c r="HAG1324" s="885"/>
      <c r="HAH1324" s="885"/>
      <c r="HAI1324" s="885"/>
      <c r="HAJ1324" s="885"/>
      <c r="HAK1324" s="885"/>
      <c r="HAL1324" s="885"/>
      <c r="HAM1324" s="885"/>
      <c r="HAN1324" s="885"/>
      <c r="HAO1324" s="885"/>
      <c r="HAP1324" s="885"/>
      <c r="HAQ1324" s="885"/>
      <c r="HAR1324" s="885"/>
      <c r="HAS1324" s="885"/>
      <c r="HAT1324" s="885"/>
      <c r="HAU1324" s="885"/>
      <c r="HAV1324" s="885"/>
      <c r="HAW1324" s="885"/>
      <c r="HAX1324" s="885"/>
      <c r="HAY1324" s="885"/>
      <c r="HAZ1324" s="885"/>
      <c r="HBA1324" s="885"/>
      <c r="HBB1324" s="885"/>
      <c r="HBC1324" s="885"/>
      <c r="HBD1324" s="885"/>
      <c r="HBE1324" s="885"/>
      <c r="HBF1324" s="885"/>
      <c r="HBG1324" s="885"/>
      <c r="HBH1324" s="885"/>
      <c r="HBI1324" s="885"/>
      <c r="HBJ1324" s="885"/>
      <c r="HBK1324" s="885"/>
      <c r="HBL1324" s="885"/>
      <c r="HBM1324" s="885"/>
      <c r="HBN1324" s="885"/>
      <c r="HBO1324" s="885"/>
      <c r="HBP1324" s="885"/>
      <c r="HBQ1324" s="885"/>
      <c r="HBR1324" s="885"/>
      <c r="HBS1324" s="885"/>
      <c r="HBT1324" s="885"/>
      <c r="HBU1324" s="885"/>
      <c r="HBV1324" s="885"/>
      <c r="HBW1324" s="885"/>
      <c r="HBX1324" s="885"/>
      <c r="HBY1324" s="885"/>
      <c r="HBZ1324" s="885"/>
      <c r="HCA1324" s="885"/>
      <c r="HCB1324" s="885"/>
      <c r="HCC1324" s="885"/>
      <c r="HCD1324" s="885"/>
      <c r="HCE1324" s="885"/>
      <c r="HCF1324" s="885"/>
      <c r="HCG1324" s="885"/>
      <c r="HCH1324" s="885"/>
      <c r="HCI1324" s="885"/>
      <c r="HCJ1324" s="885"/>
      <c r="HCK1324" s="885"/>
      <c r="HCL1324" s="885"/>
      <c r="HCM1324" s="885"/>
      <c r="HCN1324" s="885"/>
      <c r="HCO1324" s="885"/>
      <c r="HCP1324" s="885"/>
      <c r="HCQ1324" s="885"/>
      <c r="HCR1324" s="885"/>
      <c r="HCS1324" s="885"/>
      <c r="HCT1324" s="885"/>
      <c r="HCU1324" s="885"/>
      <c r="HCV1324" s="885"/>
      <c r="HCW1324" s="885"/>
      <c r="HCX1324" s="885"/>
      <c r="HCY1324" s="885"/>
      <c r="HCZ1324" s="885"/>
      <c r="HDA1324" s="885"/>
      <c r="HDB1324" s="885"/>
      <c r="HDC1324" s="885"/>
      <c r="HDD1324" s="885"/>
      <c r="HDE1324" s="885"/>
      <c r="HDF1324" s="885"/>
      <c r="HDG1324" s="885"/>
      <c r="HDH1324" s="885"/>
      <c r="HDI1324" s="885"/>
      <c r="HDJ1324" s="885"/>
      <c r="HDK1324" s="885"/>
      <c r="HDL1324" s="885"/>
      <c r="HDM1324" s="885"/>
      <c r="HDN1324" s="885"/>
      <c r="HDO1324" s="885"/>
      <c r="HDP1324" s="885"/>
      <c r="HDQ1324" s="885"/>
      <c r="HDR1324" s="885"/>
      <c r="HDS1324" s="885"/>
      <c r="HDT1324" s="885"/>
      <c r="HDU1324" s="885"/>
      <c r="HDV1324" s="885"/>
      <c r="HDW1324" s="885"/>
      <c r="HDX1324" s="885"/>
      <c r="HDY1324" s="885"/>
      <c r="HDZ1324" s="885"/>
      <c r="HEA1324" s="885"/>
      <c r="HEB1324" s="885"/>
      <c r="HEC1324" s="885"/>
      <c r="HED1324" s="885"/>
      <c r="HEE1324" s="885"/>
      <c r="HEF1324" s="885"/>
      <c r="HEG1324" s="885"/>
      <c r="HEH1324" s="885"/>
      <c r="HEI1324" s="885"/>
      <c r="HEJ1324" s="885"/>
      <c r="HEK1324" s="885"/>
      <c r="HEL1324" s="885"/>
      <c r="HEM1324" s="885"/>
      <c r="HEN1324" s="885"/>
      <c r="HEO1324" s="885"/>
      <c r="HEP1324" s="885"/>
      <c r="HEQ1324" s="885"/>
      <c r="HER1324" s="885"/>
      <c r="HES1324" s="885"/>
      <c r="HET1324" s="885"/>
      <c r="HEU1324" s="885"/>
      <c r="HEV1324" s="885"/>
      <c r="HEW1324" s="885"/>
      <c r="HEX1324" s="885"/>
      <c r="HEY1324" s="885"/>
      <c r="HEZ1324" s="885"/>
      <c r="HFA1324" s="885"/>
      <c r="HFB1324" s="885"/>
      <c r="HFC1324" s="885"/>
      <c r="HFD1324" s="885"/>
      <c r="HFE1324" s="885"/>
      <c r="HFF1324" s="885"/>
      <c r="HFG1324" s="885"/>
      <c r="HFH1324" s="885"/>
      <c r="HFI1324" s="885"/>
      <c r="HFJ1324" s="885"/>
      <c r="HFK1324" s="885"/>
      <c r="HFL1324" s="885"/>
      <c r="HFM1324" s="885"/>
      <c r="HFN1324" s="885"/>
      <c r="HFO1324" s="885"/>
      <c r="HFP1324" s="885"/>
      <c r="HFQ1324" s="885"/>
      <c r="HFR1324" s="885"/>
      <c r="HFS1324" s="885"/>
      <c r="HFT1324" s="885"/>
      <c r="HFU1324" s="885"/>
      <c r="HFV1324" s="885"/>
      <c r="HFW1324" s="885"/>
      <c r="HFX1324" s="885"/>
      <c r="HFY1324" s="885"/>
      <c r="HFZ1324" s="885"/>
      <c r="HGA1324" s="885"/>
      <c r="HGB1324" s="885"/>
      <c r="HGC1324" s="885"/>
      <c r="HGD1324" s="885"/>
      <c r="HGE1324" s="885"/>
      <c r="HGF1324" s="885"/>
      <c r="HGG1324" s="885"/>
      <c r="HGH1324" s="885"/>
      <c r="HGI1324" s="885"/>
      <c r="HGJ1324" s="885"/>
      <c r="HGK1324" s="885"/>
      <c r="HGL1324" s="885"/>
      <c r="HGM1324" s="885"/>
      <c r="HGN1324" s="885"/>
      <c r="HGO1324" s="885"/>
      <c r="HGP1324" s="885"/>
      <c r="HGQ1324" s="885"/>
      <c r="HGR1324" s="885"/>
      <c r="HGS1324" s="885"/>
      <c r="HGT1324" s="885"/>
      <c r="HGU1324" s="885"/>
      <c r="HGV1324" s="885"/>
      <c r="HGW1324" s="885"/>
      <c r="HGX1324" s="885"/>
      <c r="HGY1324" s="885"/>
      <c r="HGZ1324" s="885"/>
      <c r="HHA1324" s="885"/>
      <c r="HHB1324" s="885"/>
      <c r="HHC1324" s="885"/>
      <c r="HHD1324" s="885"/>
      <c r="HHE1324" s="885"/>
      <c r="HHF1324" s="885"/>
      <c r="HHG1324" s="885"/>
      <c r="HHH1324" s="885"/>
      <c r="HHI1324" s="885"/>
      <c r="HHJ1324" s="885"/>
      <c r="HHK1324" s="885"/>
      <c r="HHL1324" s="885"/>
      <c r="HHM1324" s="885"/>
      <c r="HHN1324" s="885"/>
      <c r="HHO1324" s="885"/>
      <c r="HHP1324" s="885"/>
      <c r="HHQ1324" s="885"/>
      <c r="HHR1324" s="885"/>
      <c r="HHS1324" s="885"/>
      <c r="HHT1324" s="885"/>
      <c r="HHU1324" s="885"/>
      <c r="HHV1324" s="885"/>
      <c r="HHW1324" s="885"/>
      <c r="HHX1324" s="885"/>
      <c r="HHY1324" s="885"/>
      <c r="HHZ1324" s="885"/>
      <c r="HIA1324" s="885"/>
      <c r="HIB1324" s="885"/>
      <c r="HIC1324" s="885"/>
      <c r="HID1324" s="885"/>
      <c r="HIE1324" s="885"/>
      <c r="HIF1324" s="885"/>
      <c r="HIG1324" s="885"/>
      <c r="HIH1324" s="885"/>
      <c r="HII1324" s="885"/>
      <c r="HIJ1324" s="885"/>
      <c r="HIK1324" s="885"/>
      <c r="HIL1324" s="885"/>
      <c r="HIM1324" s="885"/>
      <c r="HIN1324" s="885"/>
      <c r="HIO1324" s="885"/>
      <c r="HIP1324" s="885"/>
      <c r="HIQ1324" s="885"/>
      <c r="HIR1324" s="885"/>
      <c r="HIS1324" s="885"/>
      <c r="HIT1324" s="885"/>
      <c r="HIU1324" s="885"/>
      <c r="HIV1324" s="885"/>
      <c r="HIW1324" s="885"/>
      <c r="HIX1324" s="885"/>
      <c r="HIY1324" s="885"/>
      <c r="HIZ1324" s="885"/>
      <c r="HJA1324" s="885"/>
      <c r="HJB1324" s="885"/>
      <c r="HJC1324" s="885"/>
      <c r="HJD1324" s="885"/>
      <c r="HJE1324" s="885"/>
      <c r="HJF1324" s="885"/>
      <c r="HJG1324" s="885"/>
      <c r="HJH1324" s="885"/>
      <c r="HJI1324" s="885"/>
      <c r="HJJ1324" s="885"/>
      <c r="HJK1324" s="885"/>
      <c r="HJL1324" s="885"/>
      <c r="HJM1324" s="885"/>
      <c r="HJN1324" s="885"/>
      <c r="HJO1324" s="885"/>
      <c r="HJP1324" s="885"/>
      <c r="HJQ1324" s="885"/>
      <c r="HJR1324" s="885"/>
      <c r="HJS1324" s="885"/>
      <c r="HJT1324" s="885"/>
      <c r="HJU1324" s="885"/>
      <c r="HJV1324" s="885"/>
      <c r="HJW1324" s="885"/>
      <c r="HJX1324" s="885"/>
      <c r="HJY1324" s="885"/>
      <c r="HJZ1324" s="885"/>
      <c r="HKA1324" s="885"/>
      <c r="HKB1324" s="885"/>
      <c r="HKC1324" s="885"/>
      <c r="HKD1324" s="885"/>
      <c r="HKE1324" s="885"/>
      <c r="HKF1324" s="885"/>
      <c r="HKG1324" s="885"/>
      <c r="HKH1324" s="885"/>
      <c r="HKI1324" s="885"/>
      <c r="HKJ1324" s="885"/>
      <c r="HKK1324" s="885"/>
      <c r="HKL1324" s="885"/>
      <c r="HKM1324" s="885"/>
      <c r="HKN1324" s="885"/>
      <c r="HKO1324" s="885"/>
      <c r="HKP1324" s="885"/>
      <c r="HKQ1324" s="885"/>
      <c r="HKR1324" s="885"/>
      <c r="HKS1324" s="885"/>
      <c r="HKT1324" s="885"/>
      <c r="HKU1324" s="885"/>
      <c r="HKV1324" s="885"/>
      <c r="HKW1324" s="885"/>
      <c r="HKX1324" s="885"/>
      <c r="HKY1324" s="885"/>
      <c r="HKZ1324" s="885"/>
      <c r="HLA1324" s="885"/>
      <c r="HLB1324" s="885"/>
      <c r="HLC1324" s="885"/>
      <c r="HLD1324" s="885"/>
      <c r="HLE1324" s="885"/>
      <c r="HLF1324" s="885"/>
      <c r="HLG1324" s="885"/>
      <c r="HLH1324" s="885"/>
      <c r="HLI1324" s="885"/>
      <c r="HLJ1324" s="885"/>
      <c r="HLK1324" s="885"/>
      <c r="HLL1324" s="885"/>
      <c r="HLM1324" s="885"/>
      <c r="HLN1324" s="885"/>
      <c r="HLO1324" s="885"/>
      <c r="HLP1324" s="885"/>
      <c r="HLQ1324" s="885"/>
      <c r="HLR1324" s="885"/>
      <c r="HLS1324" s="885"/>
      <c r="HLT1324" s="885"/>
      <c r="HLU1324" s="885"/>
      <c r="HLV1324" s="885"/>
      <c r="HLW1324" s="885"/>
      <c r="HLX1324" s="885"/>
      <c r="HLY1324" s="885"/>
      <c r="HLZ1324" s="885"/>
      <c r="HMA1324" s="885"/>
      <c r="HMB1324" s="885"/>
      <c r="HMC1324" s="885"/>
      <c r="HMD1324" s="885"/>
      <c r="HME1324" s="885"/>
      <c r="HMF1324" s="885"/>
      <c r="HMG1324" s="885"/>
      <c r="HMH1324" s="885"/>
      <c r="HMI1324" s="885"/>
      <c r="HMJ1324" s="885"/>
      <c r="HMK1324" s="885"/>
      <c r="HML1324" s="885"/>
      <c r="HMM1324" s="885"/>
      <c r="HMN1324" s="885"/>
      <c r="HMO1324" s="885"/>
      <c r="HMP1324" s="885"/>
      <c r="HMQ1324" s="885"/>
      <c r="HMR1324" s="885"/>
      <c r="HMS1324" s="885"/>
      <c r="HMT1324" s="885"/>
      <c r="HMU1324" s="885"/>
      <c r="HMV1324" s="885"/>
      <c r="HMW1324" s="885"/>
      <c r="HMX1324" s="885"/>
      <c r="HMY1324" s="885"/>
      <c r="HMZ1324" s="885"/>
      <c r="HNA1324" s="885"/>
      <c r="HNB1324" s="885"/>
      <c r="HNC1324" s="885"/>
      <c r="HND1324" s="885"/>
      <c r="HNE1324" s="885"/>
      <c r="HNF1324" s="885"/>
      <c r="HNG1324" s="885"/>
      <c r="HNH1324" s="885"/>
      <c r="HNI1324" s="885"/>
      <c r="HNJ1324" s="885"/>
      <c r="HNK1324" s="885"/>
      <c r="HNL1324" s="885"/>
      <c r="HNM1324" s="885"/>
      <c r="HNN1324" s="885"/>
      <c r="HNO1324" s="885"/>
      <c r="HNP1324" s="885"/>
      <c r="HNQ1324" s="885"/>
      <c r="HNR1324" s="885"/>
      <c r="HNS1324" s="885"/>
      <c r="HNT1324" s="885"/>
      <c r="HNU1324" s="885"/>
      <c r="HNV1324" s="885"/>
      <c r="HNW1324" s="885"/>
      <c r="HNX1324" s="885"/>
      <c r="HNY1324" s="885"/>
      <c r="HNZ1324" s="885"/>
      <c r="HOA1324" s="885"/>
      <c r="HOB1324" s="885"/>
      <c r="HOC1324" s="885"/>
      <c r="HOD1324" s="885"/>
      <c r="HOE1324" s="885"/>
      <c r="HOF1324" s="885"/>
      <c r="HOG1324" s="885"/>
      <c r="HOH1324" s="885"/>
      <c r="HOI1324" s="885"/>
      <c r="HOJ1324" s="885"/>
      <c r="HOK1324" s="885"/>
      <c r="HOL1324" s="885"/>
      <c r="HOM1324" s="885"/>
      <c r="HON1324" s="885"/>
      <c r="HOO1324" s="885"/>
      <c r="HOP1324" s="885"/>
      <c r="HOQ1324" s="885"/>
      <c r="HOR1324" s="885"/>
      <c r="HOS1324" s="885"/>
      <c r="HOT1324" s="885"/>
      <c r="HOU1324" s="885"/>
      <c r="HOV1324" s="885"/>
      <c r="HOW1324" s="885"/>
      <c r="HOX1324" s="885"/>
      <c r="HOY1324" s="885"/>
      <c r="HOZ1324" s="885"/>
      <c r="HPA1324" s="885"/>
      <c r="HPB1324" s="885"/>
      <c r="HPC1324" s="885"/>
      <c r="HPD1324" s="885"/>
      <c r="HPE1324" s="885"/>
      <c r="HPF1324" s="885"/>
      <c r="HPG1324" s="885"/>
      <c r="HPH1324" s="885"/>
      <c r="HPI1324" s="885"/>
      <c r="HPJ1324" s="885"/>
      <c r="HPK1324" s="885"/>
      <c r="HPL1324" s="885"/>
      <c r="HPM1324" s="885"/>
      <c r="HPN1324" s="885"/>
      <c r="HPO1324" s="885"/>
      <c r="HPP1324" s="885"/>
      <c r="HPQ1324" s="885"/>
      <c r="HPR1324" s="885"/>
      <c r="HPS1324" s="885"/>
      <c r="HPT1324" s="885"/>
      <c r="HPU1324" s="885"/>
      <c r="HPV1324" s="885"/>
      <c r="HPW1324" s="885"/>
      <c r="HPX1324" s="885"/>
      <c r="HPY1324" s="885"/>
      <c r="HPZ1324" s="885"/>
      <c r="HQA1324" s="885"/>
      <c r="HQB1324" s="885"/>
      <c r="HQC1324" s="885"/>
      <c r="HQD1324" s="885"/>
      <c r="HQE1324" s="885"/>
      <c r="HQF1324" s="885"/>
      <c r="HQG1324" s="885"/>
      <c r="HQH1324" s="885"/>
      <c r="HQI1324" s="885"/>
      <c r="HQJ1324" s="885"/>
      <c r="HQK1324" s="885"/>
      <c r="HQL1324" s="885"/>
      <c r="HQM1324" s="885"/>
      <c r="HQN1324" s="885"/>
      <c r="HQO1324" s="885"/>
      <c r="HQP1324" s="885"/>
      <c r="HQQ1324" s="885"/>
      <c r="HQR1324" s="885"/>
      <c r="HQS1324" s="885"/>
      <c r="HQT1324" s="885"/>
      <c r="HQU1324" s="885"/>
      <c r="HQV1324" s="885"/>
      <c r="HQW1324" s="885"/>
      <c r="HQX1324" s="885"/>
      <c r="HQY1324" s="885"/>
      <c r="HQZ1324" s="885"/>
      <c r="HRA1324" s="885"/>
      <c r="HRB1324" s="885"/>
      <c r="HRC1324" s="885"/>
      <c r="HRD1324" s="885"/>
      <c r="HRE1324" s="885"/>
      <c r="HRF1324" s="885"/>
      <c r="HRG1324" s="885"/>
      <c r="HRH1324" s="885"/>
      <c r="HRI1324" s="885"/>
      <c r="HRJ1324" s="885"/>
      <c r="HRK1324" s="885"/>
      <c r="HRL1324" s="885"/>
      <c r="HRM1324" s="885"/>
      <c r="HRN1324" s="885"/>
      <c r="HRO1324" s="885"/>
      <c r="HRP1324" s="885"/>
      <c r="HRQ1324" s="885"/>
      <c r="HRR1324" s="885"/>
      <c r="HRS1324" s="885"/>
      <c r="HRT1324" s="885"/>
      <c r="HRU1324" s="885"/>
      <c r="HRV1324" s="885"/>
      <c r="HRW1324" s="885"/>
      <c r="HRX1324" s="885"/>
      <c r="HRY1324" s="885"/>
      <c r="HRZ1324" s="885"/>
      <c r="HSA1324" s="885"/>
      <c r="HSB1324" s="885"/>
      <c r="HSC1324" s="885"/>
      <c r="HSD1324" s="885"/>
      <c r="HSE1324" s="885"/>
      <c r="HSF1324" s="885"/>
      <c r="HSG1324" s="885"/>
      <c r="HSH1324" s="885"/>
      <c r="HSI1324" s="885"/>
      <c r="HSJ1324" s="885"/>
      <c r="HSK1324" s="885"/>
      <c r="HSL1324" s="885"/>
      <c r="HSM1324" s="885"/>
      <c r="HSN1324" s="885"/>
      <c r="HSO1324" s="885"/>
      <c r="HSP1324" s="885"/>
      <c r="HSQ1324" s="885"/>
      <c r="HSR1324" s="885"/>
      <c r="HSS1324" s="885"/>
      <c r="HST1324" s="885"/>
      <c r="HSU1324" s="885"/>
      <c r="HSV1324" s="885"/>
      <c r="HSW1324" s="885"/>
      <c r="HSX1324" s="885"/>
      <c r="HSY1324" s="885"/>
      <c r="HSZ1324" s="885"/>
      <c r="HTA1324" s="885"/>
      <c r="HTB1324" s="885"/>
      <c r="HTC1324" s="885"/>
      <c r="HTD1324" s="885"/>
      <c r="HTE1324" s="885"/>
      <c r="HTF1324" s="885"/>
      <c r="HTG1324" s="885"/>
      <c r="HTH1324" s="885"/>
      <c r="HTI1324" s="885"/>
      <c r="HTJ1324" s="885"/>
      <c r="HTK1324" s="885"/>
      <c r="HTL1324" s="885"/>
      <c r="HTM1324" s="885"/>
      <c r="HTN1324" s="885"/>
      <c r="HTO1324" s="885"/>
      <c r="HTP1324" s="885"/>
      <c r="HTQ1324" s="885"/>
      <c r="HTR1324" s="885"/>
      <c r="HTS1324" s="885"/>
      <c r="HTT1324" s="885"/>
      <c r="HTU1324" s="885"/>
      <c r="HTV1324" s="885"/>
      <c r="HTW1324" s="885"/>
      <c r="HTX1324" s="885"/>
      <c r="HTY1324" s="885"/>
      <c r="HTZ1324" s="885"/>
      <c r="HUA1324" s="885"/>
      <c r="HUB1324" s="885"/>
      <c r="HUC1324" s="885"/>
      <c r="HUD1324" s="885"/>
      <c r="HUE1324" s="885"/>
      <c r="HUF1324" s="885"/>
      <c r="HUG1324" s="885"/>
      <c r="HUH1324" s="885"/>
      <c r="HUI1324" s="885"/>
      <c r="HUJ1324" s="885"/>
      <c r="HUK1324" s="885"/>
      <c r="HUL1324" s="885"/>
      <c r="HUM1324" s="885"/>
      <c r="HUN1324" s="885"/>
      <c r="HUO1324" s="885"/>
      <c r="HUP1324" s="885"/>
      <c r="HUQ1324" s="885"/>
      <c r="HUR1324" s="885"/>
      <c r="HUS1324" s="885"/>
      <c r="HUT1324" s="885"/>
      <c r="HUU1324" s="885"/>
      <c r="HUV1324" s="885"/>
      <c r="HUW1324" s="885"/>
      <c r="HUX1324" s="885"/>
      <c r="HUY1324" s="885"/>
      <c r="HUZ1324" s="885"/>
      <c r="HVA1324" s="885"/>
      <c r="HVB1324" s="885"/>
      <c r="HVC1324" s="885"/>
      <c r="HVD1324" s="885"/>
      <c r="HVE1324" s="885"/>
      <c r="HVF1324" s="885"/>
      <c r="HVG1324" s="885"/>
      <c r="HVH1324" s="885"/>
      <c r="HVI1324" s="885"/>
      <c r="HVJ1324" s="885"/>
      <c r="HVK1324" s="885"/>
      <c r="HVL1324" s="885"/>
      <c r="HVM1324" s="885"/>
      <c r="HVN1324" s="885"/>
      <c r="HVO1324" s="885"/>
      <c r="HVP1324" s="885"/>
      <c r="HVQ1324" s="885"/>
      <c r="HVR1324" s="885"/>
      <c r="HVS1324" s="885"/>
      <c r="HVT1324" s="885"/>
      <c r="HVU1324" s="885"/>
      <c r="HVV1324" s="885"/>
      <c r="HVW1324" s="885"/>
      <c r="HVX1324" s="885"/>
      <c r="HVY1324" s="885"/>
      <c r="HVZ1324" s="885"/>
      <c r="HWA1324" s="885"/>
      <c r="HWB1324" s="885"/>
      <c r="HWC1324" s="885"/>
      <c r="HWD1324" s="885"/>
      <c r="HWE1324" s="885"/>
      <c r="HWF1324" s="885"/>
      <c r="HWG1324" s="885"/>
      <c r="HWH1324" s="885"/>
      <c r="HWI1324" s="885"/>
      <c r="HWJ1324" s="885"/>
      <c r="HWK1324" s="885"/>
      <c r="HWL1324" s="885"/>
      <c r="HWM1324" s="885"/>
      <c r="HWN1324" s="885"/>
      <c r="HWO1324" s="885"/>
      <c r="HWP1324" s="885"/>
      <c r="HWQ1324" s="885"/>
      <c r="HWR1324" s="885"/>
      <c r="HWS1324" s="885"/>
      <c r="HWT1324" s="885"/>
      <c r="HWU1324" s="885"/>
      <c r="HWV1324" s="885"/>
      <c r="HWW1324" s="885"/>
      <c r="HWX1324" s="885"/>
      <c r="HWY1324" s="885"/>
      <c r="HWZ1324" s="885"/>
      <c r="HXA1324" s="885"/>
      <c r="HXB1324" s="885"/>
      <c r="HXC1324" s="885"/>
      <c r="HXD1324" s="885"/>
      <c r="HXE1324" s="885"/>
      <c r="HXF1324" s="885"/>
      <c r="HXG1324" s="885"/>
      <c r="HXH1324" s="885"/>
      <c r="HXI1324" s="885"/>
      <c r="HXJ1324" s="885"/>
      <c r="HXK1324" s="885"/>
      <c r="HXL1324" s="885"/>
      <c r="HXM1324" s="885"/>
      <c r="HXN1324" s="885"/>
      <c r="HXO1324" s="885"/>
      <c r="HXP1324" s="885"/>
      <c r="HXQ1324" s="885"/>
      <c r="HXR1324" s="885"/>
      <c r="HXS1324" s="885"/>
      <c r="HXT1324" s="885"/>
      <c r="HXU1324" s="885"/>
      <c r="HXV1324" s="885"/>
      <c r="HXW1324" s="885"/>
      <c r="HXX1324" s="885"/>
      <c r="HXY1324" s="885"/>
      <c r="HXZ1324" s="885"/>
      <c r="HYA1324" s="885"/>
      <c r="HYB1324" s="885"/>
      <c r="HYC1324" s="885"/>
      <c r="HYD1324" s="885"/>
      <c r="HYE1324" s="885"/>
      <c r="HYF1324" s="885"/>
      <c r="HYG1324" s="885"/>
      <c r="HYH1324" s="885"/>
      <c r="HYI1324" s="885"/>
      <c r="HYJ1324" s="885"/>
      <c r="HYK1324" s="885"/>
      <c r="HYL1324" s="885"/>
      <c r="HYM1324" s="885"/>
      <c r="HYN1324" s="885"/>
      <c r="HYO1324" s="885"/>
      <c r="HYP1324" s="885"/>
      <c r="HYQ1324" s="885"/>
      <c r="HYR1324" s="885"/>
      <c r="HYS1324" s="885"/>
      <c r="HYT1324" s="885"/>
      <c r="HYU1324" s="885"/>
      <c r="HYV1324" s="885"/>
      <c r="HYW1324" s="885"/>
      <c r="HYX1324" s="885"/>
      <c r="HYY1324" s="885"/>
      <c r="HYZ1324" s="885"/>
      <c r="HZA1324" s="885"/>
      <c r="HZB1324" s="885"/>
      <c r="HZC1324" s="885"/>
      <c r="HZD1324" s="885"/>
      <c r="HZE1324" s="885"/>
      <c r="HZF1324" s="885"/>
      <c r="HZG1324" s="885"/>
      <c r="HZH1324" s="885"/>
      <c r="HZI1324" s="885"/>
      <c r="HZJ1324" s="885"/>
      <c r="HZK1324" s="885"/>
      <c r="HZL1324" s="885"/>
      <c r="HZM1324" s="885"/>
      <c r="HZN1324" s="885"/>
      <c r="HZO1324" s="885"/>
      <c r="HZP1324" s="885"/>
      <c r="HZQ1324" s="885"/>
      <c r="HZR1324" s="885"/>
      <c r="HZS1324" s="885"/>
      <c r="HZT1324" s="885"/>
      <c r="HZU1324" s="885"/>
      <c r="HZV1324" s="885"/>
      <c r="HZW1324" s="885"/>
      <c r="HZX1324" s="885"/>
      <c r="HZY1324" s="885"/>
      <c r="HZZ1324" s="885"/>
      <c r="IAA1324" s="885"/>
      <c r="IAB1324" s="885"/>
      <c r="IAC1324" s="885"/>
      <c r="IAD1324" s="885"/>
      <c r="IAE1324" s="885"/>
      <c r="IAF1324" s="885"/>
      <c r="IAG1324" s="885"/>
      <c r="IAH1324" s="885"/>
      <c r="IAI1324" s="885"/>
      <c r="IAJ1324" s="885"/>
      <c r="IAK1324" s="885"/>
      <c r="IAL1324" s="885"/>
      <c r="IAM1324" s="885"/>
      <c r="IAN1324" s="885"/>
      <c r="IAO1324" s="885"/>
      <c r="IAP1324" s="885"/>
      <c r="IAQ1324" s="885"/>
      <c r="IAR1324" s="885"/>
      <c r="IAS1324" s="885"/>
      <c r="IAT1324" s="885"/>
      <c r="IAU1324" s="885"/>
      <c r="IAV1324" s="885"/>
      <c r="IAW1324" s="885"/>
      <c r="IAX1324" s="885"/>
      <c r="IAY1324" s="885"/>
      <c r="IAZ1324" s="885"/>
      <c r="IBA1324" s="885"/>
      <c r="IBB1324" s="885"/>
      <c r="IBC1324" s="885"/>
      <c r="IBD1324" s="885"/>
      <c r="IBE1324" s="885"/>
      <c r="IBF1324" s="885"/>
      <c r="IBG1324" s="885"/>
      <c r="IBH1324" s="885"/>
      <c r="IBI1324" s="885"/>
      <c r="IBJ1324" s="885"/>
      <c r="IBK1324" s="885"/>
      <c r="IBL1324" s="885"/>
      <c r="IBM1324" s="885"/>
      <c r="IBN1324" s="885"/>
      <c r="IBO1324" s="885"/>
      <c r="IBP1324" s="885"/>
      <c r="IBQ1324" s="885"/>
      <c r="IBR1324" s="885"/>
      <c r="IBS1324" s="885"/>
      <c r="IBT1324" s="885"/>
      <c r="IBU1324" s="885"/>
      <c r="IBV1324" s="885"/>
      <c r="IBW1324" s="885"/>
      <c r="IBX1324" s="885"/>
      <c r="IBY1324" s="885"/>
      <c r="IBZ1324" s="885"/>
      <c r="ICA1324" s="885"/>
      <c r="ICB1324" s="885"/>
      <c r="ICC1324" s="885"/>
      <c r="ICD1324" s="885"/>
      <c r="ICE1324" s="885"/>
      <c r="ICF1324" s="885"/>
      <c r="ICG1324" s="885"/>
      <c r="ICH1324" s="885"/>
      <c r="ICI1324" s="885"/>
      <c r="ICJ1324" s="885"/>
      <c r="ICK1324" s="885"/>
      <c r="ICL1324" s="885"/>
      <c r="ICM1324" s="885"/>
      <c r="ICN1324" s="885"/>
      <c r="ICO1324" s="885"/>
      <c r="ICP1324" s="885"/>
      <c r="ICQ1324" s="885"/>
      <c r="ICR1324" s="885"/>
      <c r="ICS1324" s="885"/>
      <c r="ICT1324" s="885"/>
      <c r="ICU1324" s="885"/>
      <c r="ICV1324" s="885"/>
      <c r="ICW1324" s="885"/>
      <c r="ICX1324" s="885"/>
      <c r="ICY1324" s="885"/>
      <c r="ICZ1324" s="885"/>
      <c r="IDA1324" s="885"/>
      <c r="IDB1324" s="885"/>
      <c r="IDC1324" s="885"/>
      <c r="IDD1324" s="885"/>
      <c r="IDE1324" s="885"/>
      <c r="IDF1324" s="885"/>
      <c r="IDG1324" s="885"/>
      <c r="IDH1324" s="885"/>
      <c r="IDI1324" s="885"/>
      <c r="IDJ1324" s="885"/>
      <c r="IDK1324" s="885"/>
      <c r="IDL1324" s="885"/>
      <c r="IDM1324" s="885"/>
      <c r="IDN1324" s="885"/>
      <c r="IDO1324" s="885"/>
      <c r="IDP1324" s="885"/>
      <c r="IDQ1324" s="885"/>
      <c r="IDR1324" s="885"/>
      <c r="IDS1324" s="885"/>
      <c r="IDT1324" s="885"/>
      <c r="IDU1324" s="885"/>
      <c r="IDV1324" s="885"/>
      <c r="IDW1324" s="885"/>
      <c r="IDX1324" s="885"/>
      <c r="IDY1324" s="885"/>
      <c r="IDZ1324" s="885"/>
      <c r="IEA1324" s="885"/>
      <c r="IEB1324" s="885"/>
      <c r="IEC1324" s="885"/>
      <c r="IED1324" s="885"/>
      <c r="IEE1324" s="885"/>
      <c r="IEF1324" s="885"/>
      <c r="IEG1324" s="885"/>
      <c r="IEH1324" s="885"/>
      <c r="IEI1324" s="885"/>
      <c r="IEJ1324" s="885"/>
      <c r="IEK1324" s="885"/>
      <c r="IEL1324" s="885"/>
      <c r="IEM1324" s="885"/>
      <c r="IEN1324" s="885"/>
      <c r="IEO1324" s="885"/>
      <c r="IEP1324" s="885"/>
      <c r="IEQ1324" s="885"/>
      <c r="IER1324" s="885"/>
      <c r="IES1324" s="885"/>
      <c r="IET1324" s="885"/>
      <c r="IEU1324" s="885"/>
      <c r="IEV1324" s="885"/>
      <c r="IEW1324" s="885"/>
      <c r="IEX1324" s="885"/>
      <c r="IEY1324" s="885"/>
      <c r="IEZ1324" s="885"/>
      <c r="IFA1324" s="885"/>
      <c r="IFB1324" s="885"/>
      <c r="IFC1324" s="885"/>
      <c r="IFD1324" s="885"/>
      <c r="IFE1324" s="885"/>
      <c r="IFF1324" s="885"/>
      <c r="IFG1324" s="885"/>
      <c r="IFH1324" s="885"/>
      <c r="IFI1324" s="885"/>
      <c r="IFJ1324" s="885"/>
      <c r="IFK1324" s="885"/>
      <c r="IFL1324" s="885"/>
      <c r="IFM1324" s="885"/>
      <c r="IFN1324" s="885"/>
      <c r="IFO1324" s="885"/>
      <c r="IFP1324" s="885"/>
      <c r="IFQ1324" s="885"/>
      <c r="IFR1324" s="885"/>
      <c r="IFS1324" s="885"/>
      <c r="IFT1324" s="885"/>
      <c r="IFU1324" s="885"/>
      <c r="IFV1324" s="885"/>
      <c r="IFW1324" s="885"/>
      <c r="IFX1324" s="885"/>
      <c r="IFY1324" s="885"/>
      <c r="IFZ1324" s="885"/>
      <c r="IGA1324" s="885"/>
      <c r="IGB1324" s="885"/>
      <c r="IGC1324" s="885"/>
      <c r="IGD1324" s="885"/>
      <c r="IGE1324" s="885"/>
      <c r="IGF1324" s="885"/>
      <c r="IGG1324" s="885"/>
      <c r="IGH1324" s="885"/>
      <c r="IGI1324" s="885"/>
      <c r="IGJ1324" s="885"/>
      <c r="IGK1324" s="885"/>
      <c r="IGL1324" s="885"/>
      <c r="IGM1324" s="885"/>
      <c r="IGN1324" s="885"/>
      <c r="IGO1324" s="885"/>
      <c r="IGP1324" s="885"/>
      <c r="IGQ1324" s="885"/>
      <c r="IGR1324" s="885"/>
      <c r="IGS1324" s="885"/>
      <c r="IGT1324" s="885"/>
      <c r="IGU1324" s="885"/>
      <c r="IGV1324" s="885"/>
      <c r="IGW1324" s="885"/>
      <c r="IGX1324" s="885"/>
      <c r="IGY1324" s="885"/>
      <c r="IGZ1324" s="885"/>
      <c r="IHA1324" s="885"/>
      <c r="IHB1324" s="885"/>
      <c r="IHC1324" s="885"/>
      <c r="IHD1324" s="885"/>
      <c r="IHE1324" s="885"/>
      <c r="IHF1324" s="885"/>
      <c r="IHG1324" s="885"/>
      <c r="IHH1324" s="885"/>
      <c r="IHI1324" s="885"/>
      <c r="IHJ1324" s="885"/>
      <c r="IHK1324" s="885"/>
      <c r="IHL1324" s="885"/>
      <c r="IHM1324" s="885"/>
      <c r="IHN1324" s="885"/>
      <c r="IHO1324" s="885"/>
      <c r="IHP1324" s="885"/>
      <c r="IHQ1324" s="885"/>
      <c r="IHR1324" s="885"/>
      <c r="IHS1324" s="885"/>
      <c r="IHT1324" s="885"/>
      <c r="IHU1324" s="885"/>
      <c r="IHV1324" s="885"/>
      <c r="IHW1324" s="885"/>
      <c r="IHX1324" s="885"/>
      <c r="IHY1324" s="885"/>
      <c r="IHZ1324" s="885"/>
      <c r="IIA1324" s="885"/>
      <c r="IIB1324" s="885"/>
      <c r="IIC1324" s="885"/>
      <c r="IID1324" s="885"/>
      <c r="IIE1324" s="885"/>
      <c r="IIF1324" s="885"/>
      <c r="IIG1324" s="885"/>
      <c r="IIH1324" s="885"/>
      <c r="III1324" s="885"/>
      <c r="IIJ1324" s="885"/>
      <c r="IIK1324" s="885"/>
      <c r="IIL1324" s="885"/>
      <c r="IIM1324" s="885"/>
      <c r="IIN1324" s="885"/>
      <c r="IIO1324" s="885"/>
      <c r="IIP1324" s="885"/>
      <c r="IIQ1324" s="885"/>
      <c r="IIR1324" s="885"/>
      <c r="IIS1324" s="885"/>
      <c r="IIT1324" s="885"/>
      <c r="IIU1324" s="885"/>
      <c r="IIV1324" s="885"/>
      <c r="IIW1324" s="885"/>
      <c r="IIX1324" s="885"/>
      <c r="IIY1324" s="885"/>
      <c r="IIZ1324" s="885"/>
      <c r="IJA1324" s="885"/>
      <c r="IJB1324" s="885"/>
      <c r="IJC1324" s="885"/>
      <c r="IJD1324" s="885"/>
      <c r="IJE1324" s="885"/>
      <c r="IJF1324" s="885"/>
      <c r="IJG1324" s="885"/>
      <c r="IJH1324" s="885"/>
      <c r="IJI1324" s="885"/>
      <c r="IJJ1324" s="885"/>
      <c r="IJK1324" s="885"/>
      <c r="IJL1324" s="885"/>
      <c r="IJM1324" s="885"/>
      <c r="IJN1324" s="885"/>
      <c r="IJO1324" s="885"/>
      <c r="IJP1324" s="885"/>
      <c r="IJQ1324" s="885"/>
      <c r="IJR1324" s="885"/>
      <c r="IJS1324" s="885"/>
      <c r="IJT1324" s="885"/>
      <c r="IJU1324" s="885"/>
      <c r="IJV1324" s="885"/>
      <c r="IJW1324" s="885"/>
      <c r="IJX1324" s="885"/>
      <c r="IJY1324" s="885"/>
      <c r="IJZ1324" s="885"/>
      <c r="IKA1324" s="885"/>
      <c r="IKB1324" s="885"/>
      <c r="IKC1324" s="885"/>
      <c r="IKD1324" s="885"/>
      <c r="IKE1324" s="885"/>
      <c r="IKF1324" s="885"/>
      <c r="IKG1324" s="885"/>
      <c r="IKH1324" s="885"/>
      <c r="IKI1324" s="885"/>
      <c r="IKJ1324" s="885"/>
      <c r="IKK1324" s="885"/>
      <c r="IKL1324" s="885"/>
      <c r="IKM1324" s="885"/>
      <c r="IKN1324" s="885"/>
      <c r="IKO1324" s="885"/>
      <c r="IKP1324" s="885"/>
      <c r="IKQ1324" s="885"/>
      <c r="IKR1324" s="885"/>
      <c r="IKS1324" s="885"/>
      <c r="IKT1324" s="885"/>
      <c r="IKU1324" s="885"/>
      <c r="IKV1324" s="885"/>
      <c r="IKW1324" s="885"/>
      <c r="IKX1324" s="885"/>
      <c r="IKY1324" s="885"/>
      <c r="IKZ1324" s="885"/>
      <c r="ILA1324" s="885"/>
      <c r="ILB1324" s="885"/>
      <c r="ILC1324" s="885"/>
      <c r="ILD1324" s="885"/>
      <c r="ILE1324" s="885"/>
      <c r="ILF1324" s="885"/>
      <c r="ILG1324" s="885"/>
      <c r="ILH1324" s="885"/>
      <c r="ILI1324" s="885"/>
      <c r="ILJ1324" s="885"/>
      <c r="ILK1324" s="885"/>
      <c r="ILL1324" s="885"/>
      <c r="ILM1324" s="885"/>
      <c r="ILN1324" s="885"/>
      <c r="ILO1324" s="885"/>
      <c r="ILP1324" s="885"/>
      <c r="ILQ1324" s="885"/>
      <c r="ILR1324" s="885"/>
      <c r="ILS1324" s="885"/>
      <c r="ILT1324" s="885"/>
      <c r="ILU1324" s="885"/>
      <c r="ILV1324" s="885"/>
      <c r="ILW1324" s="885"/>
      <c r="ILX1324" s="885"/>
      <c r="ILY1324" s="885"/>
      <c r="ILZ1324" s="885"/>
      <c r="IMA1324" s="885"/>
      <c r="IMB1324" s="885"/>
      <c r="IMC1324" s="885"/>
      <c r="IMD1324" s="885"/>
      <c r="IME1324" s="885"/>
      <c r="IMF1324" s="885"/>
      <c r="IMG1324" s="885"/>
      <c r="IMH1324" s="885"/>
      <c r="IMI1324" s="885"/>
      <c r="IMJ1324" s="885"/>
      <c r="IMK1324" s="885"/>
      <c r="IML1324" s="885"/>
      <c r="IMM1324" s="885"/>
      <c r="IMN1324" s="885"/>
      <c r="IMO1324" s="885"/>
      <c r="IMP1324" s="885"/>
      <c r="IMQ1324" s="885"/>
      <c r="IMR1324" s="885"/>
      <c r="IMS1324" s="885"/>
      <c r="IMT1324" s="885"/>
      <c r="IMU1324" s="885"/>
      <c r="IMV1324" s="885"/>
      <c r="IMW1324" s="885"/>
      <c r="IMX1324" s="885"/>
      <c r="IMY1324" s="885"/>
      <c r="IMZ1324" s="885"/>
      <c r="INA1324" s="885"/>
      <c r="INB1324" s="885"/>
      <c r="INC1324" s="885"/>
      <c r="IND1324" s="885"/>
      <c r="INE1324" s="885"/>
      <c r="INF1324" s="885"/>
      <c r="ING1324" s="885"/>
      <c r="INH1324" s="885"/>
      <c r="INI1324" s="885"/>
      <c r="INJ1324" s="885"/>
      <c r="INK1324" s="885"/>
      <c r="INL1324" s="885"/>
      <c r="INM1324" s="885"/>
      <c r="INN1324" s="885"/>
      <c r="INO1324" s="885"/>
      <c r="INP1324" s="885"/>
      <c r="INQ1324" s="885"/>
      <c r="INR1324" s="885"/>
      <c r="INS1324" s="885"/>
      <c r="INT1324" s="885"/>
      <c r="INU1324" s="885"/>
      <c r="INV1324" s="885"/>
      <c r="INW1324" s="885"/>
      <c r="INX1324" s="885"/>
      <c r="INY1324" s="885"/>
      <c r="INZ1324" s="885"/>
      <c r="IOA1324" s="885"/>
      <c r="IOB1324" s="885"/>
      <c r="IOC1324" s="885"/>
      <c r="IOD1324" s="885"/>
      <c r="IOE1324" s="885"/>
      <c r="IOF1324" s="885"/>
      <c r="IOG1324" s="885"/>
      <c r="IOH1324" s="885"/>
      <c r="IOI1324" s="885"/>
      <c r="IOJ1324" s="885"/>
      <c r="IOK1324" s="885"/>
      <c r="IOL1324" s="885"/>
      <c r="IOM1324" s="885"/>
      <c r="ION1324" s="885"/>
      <c r="IOO1324" s="885"/>
      <c r="IOP1324" s="885"/>
      <c r="IOQ1324" s="885"/>
      <c r="IOR1324" s="885"/>
      <c r="IOS1324" s="885"/>
      <c r="IOT1324" s="885"/>
      <c r="IOU1324" s="885"/>
      <c r="IOV1324" s="885"/>
      <c r="IOW1324" s="885"/>
      <c r="IOX1324" s="885"/>
      <c r="IOY1324" s="885"/>
      <c r="IOZ1324" s="885"/>
      <c r="IPA1324" s="885"/>
      <c r="IPB1324" s="885"/>
      <c r="IPC1324" s="885"/>
      <c r="IPD1324" s="885"/>
      <c r="IPE1324" s="885"/>
      <c r="IPF1324" s="885"/>
      <c r="IPG1324" s="885"/>
      <c r="IPH1324" s="885"/>
      <c r="IPI1324" s="885"/>
      <c r="IPJ1324" s="885"/>
      <c r="IPK1324" s="885"/>
      <c r="IPL1324" s="885"/>
      <c r="IPM1324" s="885"/>
      <c r="IPN1324" s="885"/>
      <c r="IPO1324" s="885"/>
      <c r="IPP1324" s="885"/>
      <c r="IPQ1324" s="885"/>
      <c r="IPR1324" s="885"/>
      <c r="IPS1324" s="885"/>
      <c r="IPT1324" s="885"/>
      <c r="IPU1324" s="885"/>
      <c r="IPV1324" s="885"/>
      <c r="IPW1324" s="885"/>
      <c r="IPX1324" s="885"/>
      <c r="IPY1324" s="885"/>
      <c r="IPZ1324" s="885"/>
      <c r="IQA1324" s="885"/>
      <c r="IQB1324" s="885"/>
      <c r="IQC1324" s="885"/>
      <c r="IQD1324" s="885"/>
      <c r="IQE1324" s="885"/>
      <c r="IQF1324" s="885"/>
      <c r="IQG1324" s="885"/>
      <c r="IQH1324" s="885"/>
      <c r="IQI1324" s="885"/>
      <c r="IQJ1324" s="885"/>
      <c r="IQK1324" s="885"/>
      <c r="IQL1324" s="885"/>
      <c r="IQM1324" s="885"/>
      <c r="IQN1324" s="885"/>
      <c r="IQO1324" s="885"/>
      <c r="IQP1324" s="885"/>
      <c r="IQQ1324" s="885"/>
      <c r="IQR1324" s="885"/>
      <c r="IQS1324" s="885"/>
      <c r="IQT1324" s="885"/>
      <c r="IQU1324" s="885"/>
      <c r="IQV1324" s="885"/>
      <c r="IQW1324" s="885"/>
      <c r="IQX1324" s="885"/>
      <c r="IQY1324" s="885"/>
      <c r="IQZ1324" s="885"/>
      <c r="IRA1324" s="885"/>
      <c r="IRB1324" s="885"/>
      <c r="IRC1324" s="885"/>
      <c r="IRD1324" s="885"/>
      <c r="IRE1324" s="885"/>
      <c r="IRF1324" s="885"/>
      <c r="IRG1324" s="885"/>
      <c r="IRH1324" s="885"/>
      <c r="IRI1324" s="885"/>
      <c r="IRJ1324" s="885"/>
      <c r="IRK1324" s="885"/>
      <c r="IRL1324" s="885"/>
      <c r="IRM1324" s="885"/>
      <c r="IRN1324" s="885"/>
      <c r="IRO1324" s="885"/>
      <c r="IRP1324" s="885"/>
      <c r="IRQ1324" s="885"/>
      <c r="IRR1324" s="885"/>
      <c r="IRS1324" s="885"/>
      <c r="IRT1324" s="885"/>
      <c r="IRU1324" s="885"/>
      <c r="IRV1324" s="885"/>
      <c r="IRW1324" s="885"/>
      <c r="IRX1324" s="885"/>
      <c r="IRY1324" s="885"/>
      <c r="IRZ1324" s="885"/>
      <c r="ISA1324" s="885"/>
      <c r="ISB1324" s="885"/>
      <c r="ISC1324" s="885"/>
      <c r="ISD1324" s="885"/>
      <c r="ISE1324" s="885"/>
      <c r="ISF1324" s="885"/>
      <c r="ISG1324" s="885"/>
      <c r="ISH1324" s="885"/>
      <c r="ISI1324" s="885"/>
      <c r="ISJ1324" s="885"/>
      <c r="ISK1324" s="885"/>
      <c r="ISL1324" s="885"/>
      <c r="ISM1324" s="885"/>
      <c r="ISN1324" s="885"/>
      <c r="ISO1324" s="885"/>
      <c r="ISP1324" s="885"/>
      <c r="ISQ1324" s="885"/>
      <c r="ISR1324" s="885"/>
      <c r="ISS1324" s="885"/>
      <c r="IST1324" s="885"/>
      <c r="ISU1324" s="885"/>
      <c r="ISV1324" s="885"/>
      <c r="ISW1324" s="885"/>
      <c r="ISX1324" s="885"/>
      <c r="ISY1324" s="885"/>
      <c r="ISZ1324" s="885"/>
      <c r="ITA1324" s="885"/>
      <c r="ITB1324" s="885"/>
      <c r="ITC1324" s="885"/>
      <c r="ITD1324" s="885"/>
      <c r="ITE1324" s="885"/>
      <c r="ITF1324" s="885"/>
      <c r="ITG1324" s="885"/>
      <c r="ITH1324" s="885"/>
      <c r="ITI1324" s="885"/>
      <c r="ITJ1324" s="885"/>
      <c r="ITK1324" s="885"/>
      <c r="ITL1324" s="885"/>
      <c r="ITM1324" s="885"/>
      <c r="ITN1324" s="885"/>
      <c r="ITO1324" s="885"/>
      <c r="ITP1324" s="885"/>
      <c r="ITQ1324" s="885"/>
      <c r="ITR1324" s="885"/>
      <c r="ITS1324" s="885"/>
      <c r="ITT1324" s="885"/>
      <c r="ITU1324" s="885"/>
      <c r="ITV1324" s="885"/>
      <c r="ITW1324" s="885"/>
      <c r="ITX1324" s="885"/>
      <c r="ITY1324" s="885"/>
      <c r="ITZ1324" s="885"/>
      <c r="IUA1324" s="885"/>
      <c r="IUB1324" s="885"/>
      <c r="IUC1324" s="885"/>
      <c r="IUD1324" s="885"/>
      <c r="IUE1324" s="885"/>
      <c r="IUF1324" s="885"/>
      <c r="IUG1324" s="885"/>
      <c r="IUH1324" s="885"/>
      <c r="IUI1324" s="885"/>
      <c r="IUJ1324" s="885"/>
      <c r="IUK1324" s="885"/>
      <c r="IUL1324" s="885"/>
      <c r="IUM1324" s="885"/>
      <c r="IUN1324" s="885"/>
      <c r="IUO1324" s="885"/>
      <c r="IUP1324" s="885"/>
      <c r="IUQ1324" s="885"/>
      <c r="IUR1324" s="885"/>
      <c r="IUS1324" s="885"/>
      <c r="IUT1324" s="885"/>
      <c r="IUU1324" s="885"/>
      <c r="IUV1324" s="885"/>
      <c r="IUW1324" s="885"/>
      <c r="IUX1324" s="885"/>
      <c r="IUY1324" s="885"/>
      <c r="IUZ1324" s="885"/>
      <c r="IVA1324" s="885"/>
      <c r="IVB1324" s="885"/>
      <c r="IVC1324" s="885"/>
      <c r="IVD1324" s="885"/>
      <c r="IVE1324" s="885"/>
      <c r="IVF1324" s="885"/>
      <c r="IVG1324" s="885"/>
      <c r="IVH1324" s="885"/>
      <c r="IVI1324" s="885"/>
      <c r="IVJ1324" s="885"/>
      <c r="IVK1324" s="885"/>
      <c r="IVL1324" s="885"/>
      <c r="IVM1324" s="885"/>
      <c r="IVN1324" s="885"/>
      <c r="IVO1324" s="885"/>
      <c r="IVP1324" s="885"/>
      <c r="IVQ1324" s="885"/>
      <c r="IVR1324" s="885"/>
      <c r="IVS1324" s="885"/>
      <c r="IVT1324" s="885"/>
      <c r="IVU1324" s="885"/>
      <c r="IVV1324" s="885"/>
      <c r="IVW1324" s="885"/>
      <c r="IVX1324" s="885"/>
      <c r="IVY1324" s="885"/>
      <c r="IVZ1324" s="885"/>
      <c r="IWA1324" s="885"/>
      <c r="IWB1324" s="885"/>
      <c r="IWC1324" s="885"/>
      <c r="IWD1324" s="885"/>
      <c r="IWE1324" s="885"/>
      <c r="IWF1324" s="885"/>
      <c r="IWG1324" s="885"/>
      <c r="IWH1324" s="885"/>
      <c r="IWI1324" s="885"/>
      <c r="IWJ1324" s="885"/>
      <c r="IWK1324" s="885"/>
      <c r="IWL1324" s="885"/>
      <c r="IWM1324" s="885"/>
      <c r="IWN1324" s="885"/>
      <c r="IWO1324" s="885"/>
      <c r="IWP1324" s="885"/>
      <c r="IWQ1324" s="885"/>
      <c r="IWR1324" s="885"/>
      <c r="IWS1324" s="885"/>
      <c r="IWT1324" s="885"/>
      <c r="IWU1324" s="885"/>
      <c r="IWV1324" s="885"/>
      <c r="IWW1324" s="885"/>
      <c r="IWX1324" s="885"/>
      <c r="IWY1324" s="885"/>
      <c r="IWZ1324" s="885"/>
      <c r="IXA1324" s="885"/>
      <c r="IXB1324" s="885"/>
      <c r="IXC1324" s="885"/>
      <c r="IXD1324" s="885"/>
      <c r="IXE1324" s="885"/>
      <c r="IXF1324" s="885"/>
      <c r="IXG1324" s="885"/>
      <c r="IXH1324" s="885"/>
      <c r="IXI1324" s="885"/>
      <c r="IXJ1324" s="885"/>
      <c r="IXK1324" s="885"/>
      <c r="IXL1324" s="885"/>
      <c r="IXM1324" s="885"/>
      <c r="IXN1324" s="885"/>
      <c r="IXO1324" s="885"/>
      <c r="IXP1324" s="885"/>
      <c r="IXQ1324" s="885"/>
      <c r="IXR1324" s="885"/>
      <c r="IXS1324" s="885"/>
      <c r="IXT1324" s="885"/>
      <c r="IXU1324" s="885"/>
      <c r="IXV1324" s="885"/>
      <c r="IXW1324" s="885"/>
      <c r="IXX1324" s="885"/>
      <c r="IXY1324" s="885"/>
      <c r="IXZ1324" s="885"/>
      <c r="IYA1324" s="885"/>
      <c r="IYB1324" s="885"/>
      <c r="IYC1324" s="885"/>
      <c r="IYD1324" s="885"/>
      <c r="IYE1324" s="885"/>
      <c r="IYF1324" s="885"/>
      <c r="IYG1324" s="885"/>
      <c r="IYH1324" s="885"/>
      <c r="IYI1324" s="885"/>
      <c r="IYJ1324" s="885"/>
      <c r="IYK1324" s="885"/>
      <c r="IYL1324" s="885"/>
      <c r="IYM1324" s="885"/>
      <c r="IYN1324" s="885"/>
      <c r="IYO1324" s="885"/>
      <c r="IYP1324" s="885"/>
      <c r="IYQ1324" s="885"/>
      <c r="IYR1324" s="885"/>
      <c r="IYS1324" s="885"/>
      <c r="IYT1324" s="885"/>
      <c r="IYU1324" s="885"/>
      <c r="IYV1324" s="885"/>
      <c r="IYW1324" s="885"/>
      <c r="IYX1324" s="885"/>
      <c r="IYY1324" s="885"/>
      <c r="IYZ1324" s="885"/>
      <c r="IZA1324" s="885"/>
      <c r="IZB1324" s="885"/>
      <c r="IZC1324" s="885"/>
      <c r="IZD1324" s="885"/>
      <c r="IZE1324" s="885"/>
      <c r="IZF1324" s="885"/>
      <c r="IZG1324" s="885"/>
      <c r="IZH1324" s="885"/>
      <c r="IZI1324" s="885"/>
      <c r="IZJ1324" s="885"/>
      <c r="IZK1324" s="885"/>
      <c r="IZL1324" s="885"/>
      <c r="IZM1324" s="885"/>
      <c r="IZN1324" s="885"/>
      <c r="IZO1324" s="885"/>
      <c r="IZP1324" s="885"/>
      <c r="IZQ1324" s="885"/>
      <c r="IZR1324" s="885"/>
      <c r="IZS1324" s="885"/>
      <c r="IZT1324" s="885"/>
      <c r="IZU1324" s="885"/>
      <c r="IZV1324" s="885"/>
      <c r="IZW1324" s="885"/>
      <c r="IZX1324" s="885"/>
      <c r="IZY1324" s="885"/>
      <c r="IZZ1324" s="885"/>
      <c r="JAA1324" s="885"/>
      <c r="JAB1324" s="885"/>
      <c r="JAC1324" s="885"/>
      <c r="JAD1324" s="885"/>
      <c r="JAE1324" s="885"/>
      <c r="JAF1324" s="885"/>
      <c r="JAG1324" s="885"/>
      <c r="JAH1324" s="885"/>
      <c r="JAI1324" s="885"/>
      <c r="JAJ1324" s="885"/>
      <c r="JAK1324" s="885"/>
      <c r="JAL1324" s="885"/>
      <c r="JAM1324" s="885"/>
      <c r="JAN1324" s="885"/>
      <c r="JAO1324" s="885"/>
      <c r="JAP1324" s="885"/>
      <c r="JAQ1324" s="885"/>
      <c r="JAR1324" s="885"/>
      <c r="JAS1324" s="885"/>
      <c r="JAT1324" s="885"/>
      <c r="JAU1324" s="885"/>
      <c r="JAV1324" s="885"/>
      <c r="JAW1324" s="885"/>
      <c r="JAX1324" s="885"/>
      <c r="JAY1324" s="885"/>
      <c r="JAZ1324" s="885"/>
      <c r="JBA1324" s="885"/>
      <c r="JBB1324" s="885"/>
      <c r="JBC1324" s="885"/>
      <c r="JBD1324" s="885"/>
      <c r="JBE1324" s="885"/>
      <c r="JBF1324" s="885"/>
      <c r="JBG1324" s="885"/>
      <c r="JBH1324" s="885"/>
      <c r="JBI1324" s="885"/>
      <c r="JBJ1324" s="885"/>
      <c r="JBK1324" s="885"/>
      <c r="JBL1324" s="885"/>
      <c r="JBM1324" s="885"/>
      <c r="JBN1324" s="885"/>
      <c r="JBO1324" s="885"/>
      <c r="JBP1324" s="885"/>
      <c r="JBQ1324" s="885"/>
      <c r="JBR1324" s="885"/>
      <c r="JBS1324" s="885"/>
      <c r="JBT1324" s="885"/>
      <c r="JBU1324" s="885"/>
      <c r="JBV1324" s="885"/>
      <c r="JBW1324" s="885"/>
      <c r="JBX1324" s="885"/>
      <c r="JBY1324" s="885"/>
      <c r="JBZ1324" s="885"/>
      <c r="JCA1324" s="885"/>
      <c r="JCB1324" s="885"/>
      <c r="JCC1324" s="885"/>
      <c r="JCD1324" s="885"/>
      <c r="JCE1324" s="885"/>
      <c r="JCF1324" s="885"/>
      <c r="JCG1324" s="885"/>
      <c r="JCH1324" s="885"/>
      <c r="JCI1324" s="885"/>
      <c r="JCJ1324" s="885"/>
      <c r="JCK1324" s="885"/>
      <c r="JCL1324" s="885"/>
      <c r="JCM1324" s="885"/>
      <c r="JCN1324" s="885"/>
      <c r="JCO1324" s="885"/>
      <c r="JCP1324" s="885"/>
      <c r="JCQ1324" s="885"/>
      <c r="JCR1324" s="885"/>
      <c r="JCS1324" s="885"/>
      <c r="JCT1324" s="885"/>
      <c r="JCU1324" s="885"/>
      <c r="JCV1324" s="885"/>
      <c r="JCW1324" s="885"/>
      <c r="JCX1324" s="885"/>
      <c r="JCY1324" s="885"/>
      <c r="JCZ1324" s="885"/>
      <c r="JDA1324" s="885"/>
      <c r="JDB1324" s="885"/>
      <c r="JDC1324" s="885"/>
      <c r="JDD1324" s="885"/>
      <c r="JDE1324" s="885"/>
      <c r="JDF1324" s="885"/>
      <c r="JDG1324" s="885"/>
      <c r="JDH1324" s="885"/>
      <c r="JDI1324" s="885"/>
      <c r="JDJ1324" s="885"/>
      <c r="JDK1324" s="885"/>
      <c r="JDL1324" s="885"/>
      <c r="JDM1324" s="885"/>
      <c r="JDN1324" s="885"/>
      <c r="JDO1324" s="885"/>
      <c r="JDP1324" s="885"/>
      <c r="JDQ1324" s="885"/>
      <c r="JDR1324" s="885"/>
      <c r="JDS1324" s="885"/>
      <c r="JDT1324" s="885"/>
      <c r="JDU1324" s="885"/>
      <c r="JDV1324" s="885"/>
      <c r="JDW1324" s="885"/>
      <c r="JDX1324" s="885"/>
      <c r="JDY1324" s="885"/>
      <c r="JDZ1324" s="885"/>
      <c r="JEA1324" s="885"/>
      <c r="JEB1324" s="885"/>
      <c r="JEC1324" s="885"/>
      <c r="JED1324" s="885"/>
      <c r="JEE1324" s="885"/>
      <c r="JEF1324" s="885"/>
      <c r="JEG1324" s="885"/>
      <c r="JEH1324" s="885"/>
      <c r="JEI1324" s="885"/>
      <c r="JEJ1324" s="885"/>
      <c r="JEK1324" s="885"/>
      <c r="JEL1324" s="885"/>
      <c r="JEM1324" s="885"/>
      <c r="JEN1324" s="885"/>
      <c r="JEO1324" s="885"/>
      <c r="JEP1324" s="885"/>
      <c r="JEQ1324" s="885"/>
      <c r="JER1324" s="885"/>
      <c r="JES1324" s="885"/>
      <c r="JET1324" s="885"/>
      <c r="JEU1324" s="885"/>
      <c r="JEV1324" s="885"/>
      <c r="JEW1324" s="885"/>
      <c r="JEX1324" s="885"/>
      <c r="JEY1324" s="885"/>
      <c r="JEZ1324" s="885"/>
      <c r="JFA1324" s="885"/>
      <c r="JFB1324" s="885"/>
      <c r="JFC1324" s="885"/>
      <c r="JFD1324" s="885"/>
      <c r="JFE1324" s="885"/>
      <c r="JFF1324" s="885"/>
      <c r="JFG1324" s="885"/>
      <c r="JFH1324" s="885"/>
      <c r="JFI1324" s="885"/>
      <c r="JFJ1324" s="885"/>
      <c r="JFK1324" s="885"/>
      <c r="JFL1324" s="885"/>
      <c r="JFM1324" s="885"/>
      <c r="JFN1324" s="885"/>
      <c r="JFO1324" s="885"/>
      <c r="JFP1324" s="885"/>
      <c r="JFQ1324" s="885"/>
      <c r="JFR1324" s="885"/>
      <c r="JFS1324" s="885"/>
      <c r="JFT1324" s="885"/>
      <c r="JFU1324" s="885"/>
      <c r="JFV1324" s="885"/>
      <c r="JFW1324" s="885"/>
      <c r="JFX1324" s="885"/>
      <c r="JFY1324" s="885"/>
      <c r="JFZ1324" s="885"/>
      <c r="JGA1324" s="885"/>
      <c r="JGB1324" s="885"/>
      <c r="JGC1324" s="885"/>
      <c r="JGD1324" s="885"/>
      <c r="JGE1324" s="885"/>
      <c r="JGF1324" s="885"/>
      <c r="JGG1324" s="885"/>
      <c r="JGH1324" s="885"/>
      <c r="JGI1324" s="885"/>
      <c r="JGJ1324" s="885"/>
      <c r="JGK1324" s="885"/>
      <c r="JGL1324" s="885"/>
      <c r="JGM1324" s="885"/>
      <c r="JGN1324" s="885"/>
      <c r="JGO1324" s="885"/>
      <c r="JGP1324" s="885"/>
      <c r="JGQ1324" s="885"/>
      <c r="JGR1324" s="885"/>
      <c r="JGS1324" s="885"/>
      <c r="JGT1324" s="885"/>
      <c r="JGU1324" s="885"/>
      <c r="JGV1324" s="885"/>
      <c r="JGW1324" s="885"/>
      <c r="JGX1324" s="885"/>
      <c r="JGY1324" s="885"/>
      <c r="JGZ1324" s="885"/>
      <c r="JHA1324" s="885"/>
      <c r="JHB1324" s="885"/>
      <c r="JHC1324" s="885"/>
      <c r="JHD1324" s="885"/>
      <c r="JHE1324" s="885"/>
      <c r="JHF1324" s="885"/>
      <c r="JHG1324" s="885"/>
      <c r="JHH1324" s="885"/>
      <c r="JHI1324" s="885"/>
      <c r="JHJ1324" s="885"/>
      <c r="JHK1324" s="885"/>
      <c r="JHL1324" s="885"/>
      <c r="JHM1324" s="885"/>
      <c r="JHN1324" s="885"/>
      <c r="JHO1324" s="885"/>
      <c r="JHP1324" s="885"/>
      <c r="JHQ1324" s="885"/>
      <c r="JHR1324" s="885"/>
      <c r="JHS1324" s="885"/>
      <c r="JHT1324" s="885"/>
      <c r="JHU1324" s="885"/>
      <c r="JHV1324" s="885"/>
      <c r="JHW1324" s="885"/>
      <c r="JHX1324" s="885"/>
      <c r="JHY1324" s="885"/>
      <c r="JHZ1324" s="885"/>
      <c r="JIA1324" s="885"/>
      <c r="JIB1324" s="885"/>
      <c r="JIC1324" s="885"/>
      <c r="JID1324" s="885"/>
      <c r="JIE1324" s="885"/>
      <c r="JIF1324" s="885"/>
      <c r="JIG1324" s="885"/>
      <c r="JIH1324" s="885"/>
      <c r="JII1324" s="885"/>
      <c r="JIJ1324" s="885"/>
      <c r="JIK1324" s="885"/>
      <c r="JIL1324" s="885"/>
      <c r="JIM1324" s="885"/>
      <c r="JIN1324" s="885"/>
      <c r="JIO1324" s="885"/>
      <c r="JIP1324" s="885"/>
      <c r="JIQ1324" s="885"/>
      <c r="JIR1324" s="885"/>
      <c r="JIS1324" s="885"/>
      <c r="JIT1324" s="885"/>
      <c r="JIU1324" s="885"/>
      <c r="JIV1324" s="885"/>
      <c r="JIW1324" s="885"/>
      <c r="JIX1324" s="885"/>
      <c r="JIY1324" s="885"/>
      <c r="JIZ1324" s="885"/>
      <c r="JJA1324" s="885"/>
      <c r="JJB1324" s="885"/>
      <c r="JJC1324" s="885"/>
      <c r="JJD1324" s="885"/>
      <c r="JJE1324" s="885"/>
      <c r="JJF1324" s="885"/>
      <c r="JJG1324" s="885"/>
      <c r="JJH1324" s="885"/>
      <c r="JJI1324" s="885"/>
      <c r="JJJ1324" s="885"/>
      <c r="JJK1324" s="885"/>
      <c r="JJL1324" s="885"/>
      <c r="JJM1324" s="885"/>
      <c r="JJN1324" s="885"/>
      <c r="JJO1324" s="885"/>
      <c r="JJP1324" s="885"/>
      <c r="JJQ1324" s="885"/>
      <c r="JJR1324" s="885"/>
      <c r="JJS1324" s="885"/>
      <c r="JJT1324" s="885"/>
      <c r="JJU1324" s="885"/>
      <c r="JJV1324" s="885"/>
      <c r="JJW1324" s="885"/>
      <c r="JJX1324" s="885"/>
      <c r="JJY1324" s="885"/>
      <c r="JJZ1324" s="885"/>
      <c r="JKA1324" s="885"/>
      <c r="JKB1324" s="885"/>
      <c r="JKC1324" s="885"/>
      <c r="JKD1324" s="885"/>
      <c r="JKE1324" s="885"/>
      <c r="JKF1324" s="885"/>
      <c r="JKG1324" s="885"/>
      <c r="JKH1324" s="885"/>
      <c r="JKI1324" s="885"/>
      <c r="JKJ1324" s="885"/>
      <c r="JKK1324" s="885"/>
      <c r="JKL1324" s="885"/>
      <c r="JKM1324" s="885"/>
      <c r="JKN1324" s="885"/>
      <c r="JKO1324" s="885"/>
      <c r="JKP1324" s="885"/>
      <c r="JKQ1324" s="885"/>
      <c r="JKR1324" s="885"/>
      <c r="JKS1324" s="885"/>
      <c r="JKT1324" s="885"/>
      <c r="JKU1324" s="885"/>
      <c r="JKV1324" s="885"/>
      <c r="JKW1324" s="885"/>
      <c r="JKX1324" s="885"/>
      <c r="JKY1324" s="885"/>
      <c r="JKZ1324" s="885"/>
      <c r="JLA1324" s="885"/>
      <c r="JLB1324" s="885"/>
      <c r="JLC1324" s="885"/>
      <c r="JLD1324" s="885"/>
      <c r="JLE1324" s="885"/>
      <c r="JLF1324" s="885"/>
      <c r="JLG1324" s="885"/>
      <c r="JLH1324" s="885"/>
      <c r="JLI1324" s="885"/>
      <c r="JLJ1324" s="885"/>
      <c r="JLK1324" s="885"/>
      <c r="JLL1324" s="885"/>
      <c r="JLM1324" s="885"/>
      <c r="JLN1324" s="885"/>
      <c r="JLO1324" s="885"/>
      <c r="JLP1324" s="885"/>
      <c r="JLQ1324" s="885"/>
      <c r="JLR1324" s="885"/>
      <c r="JLS1324" s="885"/>
      <c r="JLT1324" s="885"/>
      <c r="JLU1324" s="885"/>
      <c r="JLV1324" s="885"/>
      <c r="JLW1324" s="885"/>
      <c r="JLX1324" s="885"/>
      <c r="JLY1324" s="885"/>
      <c r="JLZ1324" s="885"/>
      <c r="JMA1324" s="885"/>
      <c r="JMB1324" s="885"/>
      <c r="JMC1324" s="885"/>
      <c r="JMD1324" s="885"/>
      <c r="JME1324" s="885"/>
      <c r="JMF1324" s="885"/>
      <c r="JMG1324" s="885"/>
      <c r="JMH1324" s="885"/>
      <c r="JMI1324" s="885"/>
      <c r="JMJ1324" s="885"/>
      <c r="JMK1324" s="885"/>
      <c r="JML1324" s="885"/>
      <c r="JMM1324" s="885"/>
      <c r="JMN1324" s="885"/>
      <c r="JMO1324" s="885"/>
      <c r="JMP1324" s="885"/>
      <c r="JMQ1324" s="885"/>
      <c r="JMR1324" s="885"/>
      <c r="JMS1324" s="885"/>
      <c r="JMT1324" s="885"/>
      <c r="JMU1324" s="885"/>
      <c r="JMV1324" s="885"/>
      <c r="JMW1324" s="885"/>
      <c r="JMX1324" s="885"/>
      <c r="JMY1324" s="885"/>
      <c r="JMZ1324" s="885"/>
      <c r="JNA1324" s="885"/>
      <c r="JNB1324" s="885"/>
      <c r="JNC1324" s="885"/>
      <c r="JND1324" s="885"/>
      <c r="JNE1324" s="885"/>
      <c r="JNF1324" s="885"/>
      <c r="JNG1324" s="885"/>
      <c r="JNH1324" s="885"/>
      <c r="JNI1324" s="885"/>
      <c r="JNJ1324" s="885"/>
      <c r="JNK1324" s="885"/>
      <c r="JNL1324" s="885"/>
      <c r="JNM1324" s="885"/>
      <c r="JNN1324" s="885"/>
      <c r="JNO1324" s="885"/>
      <c r="JNP1324" s="885"/>
      <c r="JNQ1324" s="885"/>
      <c r="JNR1324" s="885"/>
      <c r="JNS1324" s="885"/>
      <c r="JNT1324" s="885"/>
      <c r="JNU1324" s="885"/>
      <c r="JNV1324" s="885"/>
      <c r="JNW1324" s="885"/>
      <c r="JNX1324" s="885"/>
      <c r="JNY1324" s="885"/>
      <c r="JNZ1324" s="885"/>
      <c r="JOA1324" s="885"/>
      <c r="JOB1324" s="885"/>
      <c r="JOC1324" s="885"/>
      <c r="JOD1324" s="885"/>
      <c r="JOE1324" s="885"/>
      <c r="JOF1324" s="885"/>
      <c r="JOG1324" s="885"/>
      <c r="JOH1324" s="885"/>
      <c r="JOI1324" s="885"/>
      <c r="JOJ1324" s="885"/>
      <c r="JOK1324" s="885"/>
      <c r="JOL1324" s="885"/>
      <c r="JOM1324" s="885"/>
      <c r="JON1324" s="885"/>
      <c r="JOO1324" s="885"/>
      <c r="JOP1324" s="885"/>
      <c r="JOQ1324" s="885"/>
      <c r="JOR1324" s="885"/>
      <c r="JOS1324" s="885"/>
      <c r="JOT1324" s="885"/>
      <c r="JOU1324" s="885"/>
      <c r="JOV1324" s="885"/>
      <c r="JOW1324" s="885"/>
      <c r="JOX1324" s="885"/>
      <c r="JOY1324" s="885"/>
      <c r="JOZ1324" s="885"/>
      <c r="JPA1324" s="885"/>
      <c r="JPB1324" s="885"/>
      <c r="JPC1324" s="885"/>
      <c r="JPD1324" s="885"/>
      <c r="JPE1324" s="885"/>
      <c r="JPF1324" s="885"/>
      <c r="JPG1324" s="885"/>
      <c r="JPH1324" s="885"/>
      <c r="JPI1324" s="885"/>
      <c r="JPJ1324" s="885"/>
      <c r="JPK1324" s="885"/>
      <c r="JPL1324" s="885"/>
      <c r="JPM1324" s="885"/>
      <c r="JPN1324" s="885"/>
      <c r="JPO1324" s="885"/>
      <c r="JPP1324" s="885"/>
      <c r="JPQ1324" s="885"/>
      <c r="JPR1324" s="885"/>
      <c r="JPS1324" s="885"/>
      <c r="JPT1324" s="885"/>
      <c r="JPU1324" s="885"/>
      <c r="JPV1324" s="885"/>
      <c r="JPW1324" s="885"/>
      <c r="JPX1324" s="885"/>
      <c r="JPY1324" s="885"/>
      <c r="JPZ1324" s="885"/>
      <c r="JQA1324" s="885"/>
      <c r="JQB1324" s="885"/>
      <c r="JQC1324" s="885"/>
      <c r="JQD1324" s="885"/>
      <c r="JQE1324" s="885"/>
      <c r="JQF1324" s="885"/>
      <c r="JQG1324" s="885"/>
      <c r="JQH1324" s="885"/>
      <c r="JQI1324" s="885"/>
      <c r="JQJ1324" s="885"/>
      <c r="JQK1324" s="885"/>
      <c r="JQL1324" s="885"/>
      <c r="JQM1324" s="885"/>
      <c r="JQN1324" s="885"/>
      <c r="JQO1324" s="885"/>
      <c r="JQP1324" s="885"/>
      <c r="JQQ1324" s="885"/>
      <c r="JQR1324" s="885"/>
      <c r="JQS1324" s="885"/>
      <c r="JQT1324" s="885"/>
      <c r="JQU1324" s="885"/>
      <c r="JQV1324" s="885"/>
      <c r="JQW1324" s="885"/>
      <c r="JQX1324" s="885"/>
      <c r="JQY1324" s="885"/>
      <c r="JQZ1324" s="885"/>
      <c r="JRA1324" s="885"/>
      <c r="JRB1324" s="885"/>
      <c r="JRC1324" s="885"/>
      <c r="JRD1324" s="885"/>
      <c r="JRE1324" s="885"/>
      <c r="JRF1324" s="885"/>
      <c r="JRG1324" s="885"/>
      <c r="JRH1324" s="885"/>
      <c r="JRI1324" s="885"/>
      <c r="JRJ1324" s="885"/>
      <c r="JRK1324" s="885"/>
      <c r="JRL1324" s="885"/>
      <c r="JRM1324" s="885"/>
      <c r="JRN1324" s="885"/>
      <c r="JRO1324" s="885"/>
      <c r="JRP1324" s="885"/>
      <c r="JRQ1324" s="885"/>
      <c r="JRR1324" s="885"/>
      <c r="JRS1324" s="885"/>
      <c r="JRT1324" s="885"/>
      <c r="JRU1324" s="885"/>
      <c r="JRV1324" s="885"/>
      <c r="JRW1324" s="885"/>
      <c r="JRX1324" s="885"/>
      <c r="JRY1324" s="885"/>
      <c r="JRZ1324" s="885"/>
      <c r="JSA1324" s="885"/>
      <c r="JSB1324" s="885"/>
      <c r="JSC1324" s="885"/>
      <c r="JSD1324" s="885"/>
      <c r="JSE1324" s="885"/>
      <c r="JSF1324" s="885"/>
      <c r="JSG1324" s="885"/>
      <c r="JSH1324" s="885"/>
      <c r="JSI1324" s="885"/>
      <c r="JSJ1324" s="885"/>
      <c r="JSK1324" s="885"/>
      <c r="JSL1324" s="885"/>
      <c r="JSM1324" s="885"/>
      <c r="JSN1324" s="885"/>
      <c r="JSO1324" s="885"/>
      <c r="JSP1324" s="885"/>
      <c r="JSQ1324" s="885"/>
      <c r="JSR1324" s="885"/>
      <c r="JSS1324" s="885"/>
      <c r="JST1324" s="885"/>
      <c r="JSU1324" s="885"/>
      <c r="JSV1324" s="885"/>
      <c r="JSW1324" s="885"/>
      <c r="JSX1324" s="885"/>
      <c r="JSY1324" s="885"/>
      <c r="JSZ1324" s="885"/>
      <c r="JTA1324" s="885"/>
      <c r="JTB1324" s="885"/>
      <c r="JTC1324" s="885"/>
      <c r="JTD1324" s="885"/>
      <c r="JTE1324" s="885"/>
      <c r="JTF1324" s="885"/>
      <c r="JTG1324" s="885"/>
      <c r="JTH1324" s="885"/>
      <c r="JTI1324" s="885"/>
      <c r="JTJ1324" s="885"/>
      <c r="JTK1324" s="885"/>
      <c r="JTL1324" s="885"/>
      <c r="JTM1324" s="885"/>
      <c r="JTN1324" s="885"/>
      <c r="JTO1324" s="885"/>
      <c r="JTP1324" s="885"/>
      <c r="JTQ1324" s="885"/>
      <c r="JTR1324" s="885"/>
      <c r="JTS1324" s="885"/>
      <c r="JTT1324" s="885"/>
      <c r="JTU1324" s="885"/>
      <c r="JTV1324" s="885"/>
      <c r="JTW1324" s="885"/>
      <c r="JTX1324" s="885"/>
      <c r="JTY1324" s="885"/>
      <c r="JTZ1324" s="885"/>
      <c r="JUA1324" s="885"/>
      <c r="JUB1324" s="885"/>
      <c r="JUC1324" s="885"/>
      <c r="JUD1324" s="885"/>
      <c r="JUE1324" s="885"/>
      <c r="JUF1324" s="885"/>
      <c r="JUG1324" s="885"/>
      <c r="JUH1324" s="885"/>
      <c r="JUI1324" s="885"/>
      <c r="JUJ1324" s="885"/>
      <c r="JUK1324" s="885"/>
      <c r="JUL1324" s="885"/>
      <c r="JUM1324" s="885"/>
      <c r="JUN1324" s="885"/>
      <c r="JUO1324" s="885"/>
      <c r="JUP1324" s="885"/>
      <c r="JUQ1324" s="885"/>
      <c r="JUR1324" s="885"/>
      <c r="JUS1324" s="885"/>
      <c r="JUT1324" s="885"/>
      <c r="JUU1324" s="885"/>
      <c r="JUV1324" s="885"/>
      <c r="JUW1324" s="885"/>
      <c r="JUX1324" s="885"/>
      <c r="JUY1324" s="885"/>
      <c r="JUZ1324" s="885"/>
      <c r="JVA1324" s="885"/>
      <c r="JVB1324" s="885"/>
      <c r="JVC1324" s="885"/>
      <c r="JVD1324" s="885"/>
      <c r="JVE1324" s="885"/>
      <c r="JVF1324" s="885"/>
      <c r="JVG1324" s="885"/>
      <c r="JVH1324" s="885"/>
      <c r="JVI1324" s="885"/>
      <c r="JVJ1324" s="885"/>
      <c r="JVK1324" s="885"/>
      <c r="JVL1324" s="885"/>
      <c r="JVM1324" s="885"/>
      <c r="JVN1324" s="885"/>
      <c r="JVO1324" s="885"/>
      <c r="JVP1324" s="885"/>
      <c r="JVQ1324" s="885"/>
      <c r="JVR1324" s="885"/>
      <c r="JVS1324" s="885"/>
      <c r="JVT1324" s="885"/>
      <c r="JVU1324" s="885"/>
      <c r="JVV1324" s="885"/>
      <c r="JVW1324" s="885"/>
      <c r="JVX1324" s="885"/>
      <c r="JVY1324" s="885"/>
      <c r="JVZ1324" s="885"/>
      <c r="JWA1324" s="885"/>
      <c r="JWB1324" s="885"/>
      <c r="JWC1324" s="885"/>
      <c r="JWD1324" s="885"/>
      <c r="JWE1324" s="885"/>
      <c r="JWF1324" s="885"/>
      <c r="JWG1324" s="885"/>
      <c r="JWH1324" s="885"/>
      <c r="JWI1324" s="885"/>
      <c r="JWJ1324" s="885"/>
      <c r="JWK1324" s="885"/>
      <c r="JWL1324" s="885"/>
      <c r="JWM1324" s="885"/>
      <c r="JWN1324" s="885"/>
      <c r="JWO1324" s="885"/>
      <c r="JWP1324" s="885"/>
      <c r="JWQ1324" s="885"/>
      <c r="JWR1324" s="885"/>
      <c r="JWS1324" s="885"/>
      <c r="JWT1324" s="885"/>
      <c r="JWU1324" s="885"/>
      <c r="JWV1324" s="885"/>
      <c r="JWW1324" s="885"/>
      <c r="JWX1324" s="885"/>
      <c r="JWY1324" s="885"/>
      <c r="JWZ1324" s="885"/>
      <c r="JXA1324" s="885"/>
      <c r="JXB1324" s="885"/>
      <c r="JXC1324" s="885"/>
      <c r="JXD1324" s="885"/>
      <c r="JXE1324" s="885"/>
      <c r="JXF1324" s="885"/>
      <c r="JXG1324" s="885"/>
      <c r="JXH1324" s="885"/>
      <c r="JXI1324" s="885"/>
      <c r="JXJ1324" s="885"/>
      <c r="JXK1324" s="885"/>
      <c r="JXL1324" s="885"/>
      <c r="JXM1324" s="885"/>
      <c r="JXN1324" s="885"/>
      <c r="JXO1324" s="885"/>
      <c r="JXP1324" s="885"/>
      <c r="JXQ1324" s="885"/>
      <c r="JXR1324" s="885"/>
      <c r="JXS1324" s="885"/>
      <c r="JXT1324" s="885"/>
      <c r="JXU1324" s="885"/>
      <c r="JXV1324" s="885"/>
      <c r="JXW1324" s="885"/>
      <c r="JXX1324" s="885"/>
      <c r="JXY1324" s="885"/>
      <c r="JXZ1324" s="885"/>
      <c r="JYA1324" s="885"/>
      <c r="JYB1324" s="885"/>
      <c r="JYC1324" s="885"/>
      <c r="JYD1324" s="885"/>
      <c r="JYE1324" s="885"/>
      <c r="JYF1324" s="885"/>
      <c r="JYG1324" s="885"/>
      <c r="JYH1324" s="885"/>
      <c r="JYI1324" s="885"/>
      <c r="JYJ1324" s="885"/>
      <c r="JYK1324" s="885"/>
      <c r="JYL1324" s="885"/>
      <c r="JYM1324" s="885"/>
      <c r="JYN1324" s="885"/>
      <c r="JYO1324" s="885"/>
      <c r="JYP1324" s="885"/>
      <c r="JYQ1324" s="885"/>
      <c r="JYR1324" s="885"/>
      <c r="JYS1324" s="885"/>
      <c r="JYT1324" s="885"/>
      <c r="JYU1324" s="885"/>
      <c r="JYV1324" s="885"/>
      <c r="JYW1324" s="885"/>
      <c r="JYX1324" s="885"/>
      <c r="JYY1324" s="885"/>
      <c r="JYZ1324" s="885"/>
      <c r="JZA1324" s="885"/>
      <c r="JZB1324" s="885"/>
      <c r="JZC1324" s="885"/>
      <c r="JZD1324" s="885"/>
      <c r="JZE1324" s="885"/>
      <c r="JZF1324" s="885"/>
      <c r="JZG1324" s="885"/>
      <c r="JZH1324" s="885"/>
      <c r="JZI1324" s="885"/>
      <c r="JZJ1324" s="885"/>
      <c r="JZK1324" s="885"/>
      <c r="JZL1324" s="885"/>
      <c r="JZM1324" s="885"/>
      <c r="JZN1324" s="885"/>
      <c r="JZO1324" s="885"/>
      <c r="JZP1324" s="885"/>
      <c r="JZQ1324" s="885"/>
      <c r="JZR1324" s="885"/>
      <c r="JZS1324" s="885"/>
      <c r="JZT1324" s="885"/>
      <c r="JZU1324" s="885"/>
      <c r="JZV1324" s="885"/>
      <c r="JZW1324" s="885"/>
      <c r="JZX1324" s="885"/>
      <c r="JZY1324" s="885"/>
      <c r="JZZ1324" s="885"/>
      <c r="KAA1324" s="885"/>
      <c r="KAB1324" s="885"/>
      <c r="KAC1324" s="885"/>
      <c r="KAD1324" s="885"/>
      <c r="KAE1324" s="885"/>
      <c r="KAF1324" s="885"/>
      <c r="KAG1324" s="885"/>
      <c r="KAH1324" s="885"/>
      <c r="KAI1324" s="885"/>
      <c r="KAJ1324" s="885"/>
      <c r="KAK1324" s="885"/>
      <c r="KAL1324" s="885"/>
      <c r="KAM1324" s="885"/>
      <c r="KAN1324" s="885"/>
      <c r="KAO1324" s="885"/>
      <c r="KAP1324" s="885"/>
      <c r="KAQ1324" s="885"/>
      <c r="KAR1324" s="885"/>
      <c r="KAS1324" s="885"/>
      <c r="KAT1324" s="885"/>
      <c r="KAU1324" s="885"/>
      <c r="KAV1324" s="885"/>
      <c r="KAW1324" s="885"/>
      <c r="KAX1324" s="885"/>
      <c r="KAY1324" s="885"/>
      <c r="KAZ1324" s="885"/>
      <c r="KBA1324" s="885"/>
      <c r="KBB1324" s="885"/>
      <c r="KBC1324" s="885"/>
      <c r="KBD1324" s="885"/>
      <c r="KBE1324" s="885"/>
      <c r="KBF1324" s="885"/>
      <c r="KBG1324" s="885"/>
      <c r="KBH1324" s="885"/>
      <c r="KBI1324" s="885"/>
      <c r="KBJ1324" s="885"/>
      <c r="KBK1324" s="885"/>
      <c r="KBL1324" s="885"/>
      <c r="KBM1324" s="885"/>
      <c r="KBN1324" s="885"/>
      <c r="KBO1324" s="885"/>
      <c r="KBP1324" s="885"/>
      <c r="KBQ1324" s="885"/>
      <c r="KBR1324" s="885"/>
      <c r="KBS1324" s="885"/>
      <c r="KBT1324" s="885"/>
      <c r="KBU1324" s="885"/>
      <c r="KBV1324" s="885"/>
      <c r="KBW1324" s="885"/>
      <c r="KBX1324" s="885"/>
      <c r="KBY1324" s="885"/>
      <c r="KBZ1324" s="885"/>
      <c r="KCA1324" s="885"/>
      <c r="KCB1324" s="885"/>
      <c r="KCC1324" s="885"/>
      <c r="KCD1324" s="885"/>
      <c r="KCE1324" s="885"/>
      <c r="KCF1324" s="885"/>
      <c r="KCG1324" s="885"/>
      <c r="KCH1324" s="885"/>
      <c r="KCI1324" s="885"/>
      <c r="KCJ1324" s="885"/>
      <c r="KCK1324" s="885"/>
      <c r="KCL1324" s="885"/>
      <c r="KCM1324" s="885"/>
      <c r="KCN1324" s="885"/>
      <c r="KCO1324" s="885"/>
      <c r="KCP1324" s="885"/>
      <c r="KCQ1324" s="885"/>
      <c r="KCR1324" s="885"/>
      <c r="KCS1324" s="885"/>
      <c r="KCT1324" s="885"/>
      <c r="KCU1324" s="885"/>
      <c r="KCV1324" s="885"/>
      <c r="KCW1324" s="885"/>
      <c r="KCX1324" s="885"/>
      <c r="KCY1324" s="885"/>
      <c r="KCZ1324" s="885"/>
      <c r="KDA1324" s="885"/>
      <c r="KDB1324" s="885"/>
      <c r="KDC1324" s="885"/>
      <c r="KDD1324" s="885"/>
      <c r="KDE1324" s="885"/>
      <c r="KDF1324" s="885"/>
      <c r="KDG1324" s="885"/>
      <c r="KDH1324" s="885"/>
      <c r="KDI1324" s="885"/>
      <c r="KDJ1324" s="885"/>
      <c r="KDK1324" s="885"/>
      <c r="KDL1324" s="885"/>
      <c r="KDM1324" s="885"/>
      <c r="KDN1324" s="885"/>
      <c r="KDO1324" s="885"/>
      <c r="KDP1324" s="885"/>
      <c r="KDQ1324" s="885"/>
      <c r="KDR1324" s="885"/>
      <c r="KDS1324" s="885"/>
      <c r="KDT1324" s="885"/>
      <c r="KDU1324" s="885"/>
      <c r="KDV1324" s="885"/>
      <c r="KDW1324" s="885"/>
      <c r="KDX1324" s="885"/>
      <c r="KDY1324" s="885"/>
      <c r="KDZ1324" s="885"/>
      <c r="KEA1324" s="885"/>
      <c r="KEB1324" s="885"/>
      <c r="KEC1324" s="885"/>
      <c r="KED1324" s="885"/>
      <c r="KEE1324" s="885"/>
      <c r="KEF1324" s="885"/>
      <c r="KEG1324" s="885"/>
      <c r="KEH1324" s="885"/>
      <c r="KEI1324" s="885"/>
      <c r="KEJ1324" s="885"/>
      <c r="KEK1324" s="885"/>
      <c r="KEL1324" s="885"/>
      <c r="KEM1324" s="885"/>
      <c r="KEN1324" s="885"/>
      <c r="KEO1324" s="885"/>
      <c r="KEP1324" s="885"/>
      <c r="KEQ1324" s="885"/>
      <c r="KER1324" s="885"/>
      <c r="KES1324" s="885"/>
      <c r="KET1324" s="885"/>
      <c r="KEU1324" s="885"/>
      <c r="KEV1324" s="885"/>
      <c r="KEW1324" s="885"/>
      <c r="KEX1324" s="885"/>
      <c r="KEY1324" s="885"/>
      <c r="KEZ1324" s="885"/>
      <c r="KFA1324" s="885"/>
      <c r="KFB1324" s="885"/>
      <c r="KFC1324" s="885"/>
      <c r="KFD1324" s="885"/>
      <c r="KFE1324" s="885"/>
      <c r="KFF1324" s="885"/>
      <c r="KFG1324" s="885"/>
      <c r="KFH1324" s="885"/>
      <c r="KFI1324" s="885"/>
      <c r="KFJ1324" s="885"/>
      <c r="KFK1324" s="885"/>
      <c r="KFL1324" s="885"/>
      <c r="KFM1324" s="885"/>
      <c r="KFN1324" s="885"/>
      <c r="KFO1324" s="885"/>
      <c r="KFP1324" s="885"/>
      <c r="KFQ1324" s="885"/>
      <c r="KFR1324" s="885"/>
      <c r="KFS1324" s="885"/>
      <c r="KFT1324" s="885"/>
      <c r="KFU1324" s="885"/>
      <c r="KFV1324" s="885"/>
      <c r="KFW1324" s="885"/>
      <c r="KFX1324" s="885"/>
      <c r="KFY1324" s="885"/>
      <c r="KFZ1324" s="885"/>
      <c r="KGA1324" s="885"/>
      <c r="KGB1324" s="885"/>
      <c r="KGC1324" s="885"/>
      <c r="KGD1324" s="885"/>
      <c r="KGE1324" s="885"/>
      <c r="KGF1324" s="885"/>
      <c r="KGG1324" s="885"/>
      <c r="KGH1324" s="885"/>
      <c r="KGI1324" s="885"/>
      <c r="KGJ1324" s="885"/>
      <c r="KGK1324" s="885"/>
      <c r="KGL1324" s="885"/>
      <c r="KGM1324" s="885"/>
      <c r="KGN1324" s="885"/>
      <c r="KGO1324" s="885"/>
      <c r="KGP1324" s="885"/>
      <c r="KGQ1324" s="885"/>
      <c r="KGR1324" s="885"/>
      <c r="KGS1324" s="885"/>
      <c r="KGT1324" s="885"/>
      <c r="KGU1324" s="885"/>
      <c r="KGV1324" s="885"/>
      <c r="KGW1324" s="885"/>
      <c r="KGX1324" s="885"/>
      <c r="KGY1324" s="885"/>
      <c r="KGZ1324" s="885"/>
      <c r="KHA1324" s="885"/>
      <c r="KHB1324" s="885"/>
      <c r="KHC1324" s="885"/>
      <c r="KHD1324" s="885"/>
      <c r="KHE1324" s="885"/>
      <c r="KHF1324" s="885"/>
      <c r="KHG1324" s="885"/>
      <c r="KHH1324" s="885"/>
      <c r="KHI1324" s="885"/>
      <c r="KHJ1324" s="885"/>
      <c r="KHK1324" s="885"/>
      <c r="KHL1324" s="885"/>
      <c r="KHM1324" s="885"/>
      <c r="KHN1324" s="885"/>
      <c r="KHO1324" s="885"/>
      <c r="KHP1324" s="885"/>
      <c r="KHQ1324" s="885"/>
      <c r="KHR1324" s="885"/>
      <c r="KHS1324" s="885"/>
      <c r="KHT1324" s="885"/>
      <c r="KHU1324" s="885"/>
      <c r="KHV1324" s="885"/>
      <c r="KHW1324" s="885"/>
      <c r="KHX1324" s="885"/>
      <c r="KHY1324" s="885"/>
      <c r="KHZ1324" s="885"/>
      <c r="KIA1324" s="885"/>
      <c r="KIB1324" s="885"/>
      <c r="KIC1324" s="885"/>
      <c r="KID1324" s="885"/>
      <c r="KIE1324" s="885"/>
      <c r="KIF1324" s="885"/>
      <c r="KIG1324" s="885"/>
      <c r="KIH1324" s="885"/>
      <c r="KII1324" s="885"/>
      <c r="KIJ1324" s="885"/>
      <c r="KIK1324" s="885"/>
      <c r="KIL1324" s="885"/>
      <c r="KIM1324" s="885"/>
      <c r="KIN1324" s="885"/>
      <c r="KIO1324" s="885"/>
      <c r="KIP1324" s="885"/>
      <c r="KIQ1324" s="885"/>
      <c r="KIR1324" s="885"/>
      <c r="KIS1324" s="885"/>
      <c r="KIT1324" s="885"/>
      <c r="KIU1324" s="885"/>
      <c r="KIV1324" s="885"/>
      <c r="KIW1324" s="885"/>
      <c r="KIX1324" s="885"/>
      <c r="KIY1324" s="885"/>
      <c r="KIZ1324" s="885"/>
      <c r="KJA1324" s="885"/>
      <c r="KJB1324" s="885"/>
      <c r="KJC1324" s="885"/>
      <c r="KJD1324" s="885"/>
      <c r="KJE1324" s="885"/>
      <c r="KJF1324" s="885"/>
      <c r="KJG1324" s="885"/>
      <c r="KJH1324" s="885"/>
      <c r="KJI1324" s="885"/>
      <c r="KJJ1324" s="885"/>
      <c r="KJK1324" s="885"/>
      <c r="KJL1324" s="885"/>
      <c r="KJM1324" s="885"/>
      <c r="KJN1324" s="885"/>
      <c r="KJO1324" s="885"/>
      <c r="KJP1324" s="885"/>
      <c r="KJQ1324" s="885"/>
      <c r="KJR1324" s="885"/>
      <c r="KJS1324" s="885"/>
      <c r="KJT1324" s="885"/>
      <c r="KJU1324" s="885"/>
      <c r="KJV1324" s="885"/>
      <c r="KJW1324" s="885"/>
      <c r="KJX1324" s="885"/>
      <c r="KJY1324" s="885"/>
      <c r="KJZ1324" s="885"/>
      <c r="KKA1324" s="885"/>
      <c r="KKB1324" s="885"/>
      <c r="KKC1324" s="885"/>
      <c r="KKD1324" s="885"/>
      <c r="KKE1324" s="885"/>
      <c r="KKF1324" s="885"/>
      <c r="KKG1324" s="885"/>
      <c r="KKH1324" s="885"/>
      <c r="KKI1324" s="885"/>
      <c r="KKJ1324" s="885"/>
      <c r="KKK1324" s="885"/>
      <c r="KKL1324" s="885"/>
      <c r="KKM1324" s="885"/>
      <c r="KKN1324" s="885"/>
      <c r="KKO1324" s="885"/>
      <c r="KKP1324" s="885"/>
      <c r="KKQ1324" s="885"/>
      <c r="KKR1324" s="885"/>
      <c r="KKS1324" s="885"/>
      <c r="KKT1324" s="885"/>
      <c r="KKU1324" s="885"/>
      <c r="KKV1324" s="885"/>
      <c r="KKW1324" s="885"/>
      <c r="KKX1324" s="885"/>
      <c r="KKY1324" s="885"/>
      <c r="KKZ1324" s="885"/>
      <c r="KLA1324" s="885"/>
      <c r="KLB1324" s="885"/>
      <c r="KLC1324" s="885"/>
      <c r="KLD1324" s="885"/>
      <c r="KLE1324" s="885"/>
      <c r="KLF1324" s="885"/>
      <c r="KLG1324" s="885"/>
      <c r="KLH1324" s="885"/>
      <c r="KLI1324" s="885"/>
      <c r="KLJ1324" s="885"/>
      <c r="KLK1324" s="885"/>
      <c r="KLL1324" s="885"/>
      <c r="KLM1324" s="885"/>
      <c r="KLN1324" s="885"/>
      <c r="KLO1324" s="885"/>
      <c r="KLP1324" s="885"/>
      <c r="KLQ1324" s="885"/>
      <c r="KLR1324" s="885"/>
      <c r="KLS1324" s="885"/>
      <c r="KLT1324" s="885"/>
      <c r="KLU1324" s="885"/>
      <c r="KLV1324" s="885"/>
      <c r="KLW1324" s="885"/>
      <c r="KLX1324" s="885"/>
      <c r="KLY1324" s="885"/>
      <c r="KLZ1324" s="885"/>
      <c r="KMA1324" s="885"/>
      <c r="KMB1324" s="885"/>
      <c r="KMC1324" s="885"/>
      <c r="KMD1324" s="885"/>
      <c r="KME1324" s="885"/>
      <c r="KMF1324" s="885"/>
      <c r="KMG1324" s="885"/>
      <c r="KMH1324" s="885"/>
      <c r="KMI1324" s="885"/>
      <c r="KMJ1324" s="885"/>
      <c r="KMK1324" s="885"/>
      <c r="KML1324" s="885"/>
      <c r="KMM1324" s="885"/>
      <c r="KMN1324" s="885"/>
      <c r="KMO1324" s="885"/>
      <c r="KMP1324" s="885"/>
      <c r="KMQ1324" s="885"/>
      <c r="KMR1324" s="885"/>
      <c r="KMS1324" s="885"/>
      <c r="KMT1324" s="885"/>
      <c r="KMU1324" s="885"/>
      <c r="KMV1324" s="885"/>
      <c r="KMW1324" s="885"/>
      <c r="KMX1324" s="885"/>
      <c r="KMY1324" s="885"/>
      <c r="KMZ1324" s="885"/>
      <c r="KNA1324" s="885"/>
      <c r="KNB1324" s="885"/>
      <c r="KNC1324" s="885"/>
      <c r="KND1324" s="885"/>
      <c r="KNE1324" s="885"/>
      <c r="KNF1324" s="885"/>
      <c r="KNG1324" s="885"/>
      <c r="KNH1324" s="885"/>
      <c r="KNI1324" s="885"/>
      <c r="KNJ1324" s="885"/>
      <c r="KNK1324" s="885"/>
      <c r="KNL1324" s="885"/>
      <c r="KNM1324" s="885"/>
      <c r="KNN1324" s="885"/>
      <c r="KNO1324" s="885"/>
      <c r="KNP1324" s="885"/>
      <c r="KNQ1324" s="885"/>
      <c r="KNR1324" s="885"/>
      <c r="KNS1324" s="885"/>
      <c r="KNT1324" s="885"/>
      <c r="KNU1324" s="885"/>
      <c r="KNV1324" s="885"/>
      <c r="KNW1324" s="885"/>
      <c r="KNX1324" s="885"/>
      <c r="KNY1324" s="885"/>
      <c r="KNZ1324" s="885"/>
      <c r="KOA1324" s="885"/>
      <c r="KOB1324" s="885"/>
      <c r="KOC1324" s="885"/>
      <c r="KOD1324" s="885"/>
      <c r="KOE1324" s="885"/>
      <c r="KOF1324" s="885"/>
      <c r="KOG1324" s="885"/>
      <c r="KOH1324" s="885"/>
      <c r="KOI1324" s="885"/>
      <c r="KOJ1324" s="885"/>
      <c r="KOK1324" s="885"/>
      <c r="KOL1324" s="885"/>
      <c r="KOM1324" s="885"/>
      <c r="KON1324" s="885"/>
      <c r="KOO1324" s="885"/>
      <c r="KOP1324" s="885"/>
      <c r="KOQ1324" s="885"/>
      <c r="KOR1324" s="885"/>
      <c r="KOS1324" s="885"/>
      <c r="KOT1324" s="885"/>
      <c r="KOU1324" s="885"/>
      <c r="KOV1324" s="885"/>
      <c r="KOW1324" s="885"/>
      <c r="KOX1324" s="885"/>
      <c r="KOY1324" s="885"/>
      <c r="KOZ1324" s="885"/>
      <c r="KPA1324" s="885"/>
      <c r="KPB1324" s="885"/>
      <c r="KPC1324" s="885"/>
      <c r="KPD1324" s="885"/>
      <c r="KPE1324" s="885"/>
      <c r="KPF1324" s="885"/>
      <c r="KPG1324" s="885"/>
      <c r="KPH1324" s="885"/>
      <c r="KPI1324" s="885"/>
      <c r="KPJ1324" s="885"/>
      <c r="KPK1324" s="885"/>
      <c r="KPL1324" s="885"/>
      <c r="KPM1324" s="885"/>
      <c r="KPN1324" s="885"/>
      <c r="KPO1324" s="885"/>
      <c r="KPP1324" s="885"/>
      <c r="KPQ1324" s="885"/>
      <c r="KPR1324" s="885"/>
      <c r="KPS1324" s="885"/>
      <c r="KPT1324" s="885"/>
      <c r="KPU1324" s="885"/>
      <c r="KPV1324" s="885"/>
      <c r="KPW1324" s="885"/>
      <c r="KPX1324" s="885"/>
      <c r="KPY1324" s="885"/>
      <c r="KPZ1324" s="885"/>
      <c r="KQA1324" s="885"/>
      <c r="KQB1324" s="885"/>
      <c r="KQC1324" s="885"/>
      <c r="KQD1324" s="885"/>
      <c r="KQE1324" s="885"/>
      <c r="KQF1324" s="885"/>
      <c r="KQG1324" s="885"/>
      <c r="KQH1324" s="885"/>
      <c r="KQI1324" s="885"/>
      <c r="KQJ1324" s="885"/>
      <c r="KQK1324" s="885"/>
      <c r="KQL1324" s="885"/>
      <c r="KQM1324" s="885"/>
      <c r="KQN1324" s="885"/>
      <c r="KQO1324" s="885"/>
      <c r="KQP1324" s="885"/>
      <c r="KQQ1324" s="885"/>
      <c r="KQR1324" s="885"/>
      <c r="KQS1324" s="885"/>
      <c r="KQT1324" s="885"/>
      <c r="KQU1324" s="885"/>
      <c r="KQV1324" s="885"/>
      <c r="KQW1324" s="885"/>
      <c r="KQX1324" s="885"/>
      <c r="KQY1324" s="885"/>
      <c r="KQZ1324" s="885"/>
      <c r="KRA1324" s="885"/>
      <c r="KRB1324" s="885"/>
      <c r="KRC1324" s="885"/>
      <c r="KRD1324" s="885"/>
      <c r="KRE1324" s="885"/>
      <c r="KRF1324" s="885"/>
      <c r="KRG1324" s="885"/>
      <c r="KRH1324" s="885"/>
      <c r="KRI1324" s="885"/>
      <c r="KRJ1324" s="885"/>
      <c r="KRK1324" s="885"/>
      <c r="KRL1324" s="885"/>
      <c r="KRM1324" s="885"/>
      <c r="KRN1324" s="885"/>
      <c r="KRO1324" s="885"/>
      <c r="KRP1324" s="885"/>
      <c r="KRQ1324" s="885"/>
      <c r="KRR1324" s="885"/>
      <c r="KRS1324" s="885"/>
      <c r="KRT1324" s="885"/>
      <c r="KRU1324" s="885"/>
      <c r="KRV1324" s="885"/>
      <c r="KRW1324" s="885"/>
      <c r="KRX1324" s="885"/>
      <c r="KRY1324" s="885"/>
      <c r="KRZ1324" s="885"/>
      <c r="KSA1324" s="885"/>
      <c r="KSB1324" s="885"/>
      <c r="KSC1324" s="885"/>
      <c r="KSD1324" s="885"/>
      <c r="KSE1324" s="885"/>
      <c r="KSF1324" s="885"/>
      <c r="KSG1324" s="885"/>
      <c r="KSH1324" s="885"/>
      <c r="KSI1324" s="885"/>
      <c r="KSJ1324" s="885"/>
      <c r="KSK1324" s="885"/>
      <c r="KSL1324" s="885"/>
      <c r="KSM1324" s="885"/>
      <c r="KSN1324" s="885"/>
      <c r="KSO1324" s="885"/>
      <c r="KSP1324" s="885"/>
      <c r="KSQ1324" s="885"/>
      <c r="KSR1324" s="885"/>
      <c r="KSS1324" s="885"/>
      <c r="KST1324" s="885"/>
      <c r="KSU1324" s="885"/>
      <c r="KSV1324" s="885"/>
      <c r="KSW1324" s="885"/>
      <c r="KSX1324" s="885"/>
      <c r="KSY1324" s="885"/>
      <c r="KSZ1324" s="885"/>
      <c r="KTA1324" s="885"/>
      <c r="KTB1324" s="885"/>
      <c r="KTC1324" s="885"/>
      <c r="KTD1324" s="885"/>
      <c r="KTE1324" s="885"/>
      <c r="KTF1324" s="885"/>
      <c r="KTG1324" s="885"/>
      <c r="KTH1324" s="885"/>
      <c r="KTI1324" s="885"/>
      <c r="KTJ1324" s="885"/>
      <c r="KTK1324" s="885"/>
      <c r="KTL1324" s="885"/>
      <c r="KTM1324" s="885"/>
      <c r="KTN1324" s="885"/>
      <c r="KTO1324" s="885"/>
      <c r="KTP1324" s="885"/>
      <c r="KTQ1324" s="885"/>
      <c r="KTR1324" s="885"/>
      <c r="KTS1324" s="885"/>
      <c r="KTT1324" s="885"/>
      <c r="KTU1324" s="885"/>
      <c r="KTV1324" s="885"/>
      <c r="KTW1324" s="885"/>
      <c r="KTX1324" s="885"/>
      <c r="KTY1324" s="885"/>
      <c r="KTZ1324" s="885"/>
      <c r="KUA1324" s="885"/>
      <c r="KUB1324" s="885"/>
      <c r="KUC1324" s="885"/>
      <c r="KUD1324" s="885"/>
      <c r="KUE1324" s="885"/>
      <c r="KUF1324" s="885"/>
      <c r="KUG1324" s="885"/>
      <c r="KUH1324" s="885"/>
      <c r="KUI1324" s="885"/>
      <c r="KUJ1324" s="885"/>
      <c r="KUK1324" s="885"/>
      <c r="KUL1324" s="885"/>
      <c r="KUM1324" s="885"/>
      <c r="KUN1324" s="885"/>
      <c r="KUO1324" s="885"/>
      <c r="KUP1324" s="885"/>
      <c r="KUQ1324" s="885"/>
      <c r="KUR1324" s="885"/>
      <c r="KUS1324" s="885"/>
      <c r="KUT1324" s="885"/>
      <c r="KUU1324" s="885"/>
      <c r="KUV1324" s="885"/>
      <c r="KUW1324" s="885"/>
      <c r="KUX1324" s="885"/>
      <c r="KUY1324" s="885"/>
      <c r="KUZ1324" s="885"/>
      <c r="KVA1324" s="885"/>
      <c r="KVB1324" s="885"/>
      <c r="KVC1324" s="885"/>
      <c r="KVD1324" s="885"/>
      <c r="KVE1324" s="885"/>
      <c r="KVF1324" s="885"/>
      <c r="KVG1324" s="885"/>
      <c r="KVH1324" s="885"/>
      <c r="KVI1324" s="885"/>
      <c r="KVJ1324" s="885"/>
      <c r="KVK1324" s="885"/>
      <c r="KVL1324" s="885"/>
      <c r="KVM1324" s="885"/>
      <c r="KVN1324" s="885"/>
      <c r="KVO1324" s="885"/>
      <c r="KVP1324" s="885"/>
      <c r="KVQ1324" s="885"/>
      <c r="KVR1324" s="885"/>
      <c r="KVS1324" s="885"/>
      <c r="KVT1324" s="885"/>
      <c r="KVU1324" s="885"/>
      <c r="KVV1324" s="885"/>
      <c r="KVW1324" s="885"/>
      <c r="KVX1324" s="885"/>
      <c r="KVY1324" s="885"/>
      <c r="KVZ1324" s="885"/>
      <c r="KWA1324" s="885"/>
      <c r="KWB1324" s="885"/>
      <c r="KWC1324" s="885"/>
      <c r="KWD1324" s="885"/>
      <c r="KWE1324" s="885"/>
      <c r="KWF1324" s="885"/>
      <c r="KWG1324" s="885"/>
      <c r="KWH1324" s="885"/>
      <c r="KWI1324" s="885"/>
      <c r="KWJ1324" s="885"/>
      <c r="KWK1324" s="885"/>
      <c r="KWL1324" s="885"/>
      <c r="KWM1324" s="885"/>
      <c r="KWN1324" s="885"/>
      <c r="KWO1324" s="885"/>
      <c r="KWP1324" s="885"/>
      <c r="KWQ1324" s="885"/>
      <c r="KWR1324" s="885"/>
      <c r="KWS1324" s="885"/>
      <c r="KWT1324" s="885"/>
      <c r="KWU1324" s="885"/>
      <c r="KWV1324" s="885"/>
      <c r="KWW1324" s="885"/>
      <c r="KWX1324" s="885"/>
      <c r="KWY1324" s="885"/>
      <c r="KWZ1324" s="885"/>
      <c r="KXA1324" s="885"/>
      <c r="KXB1324" s="885"/>
      <c r="KXC1324" s="885"/>
      <c r="KXD1324" s="885"/>
      <c r="KXE1324" s="885"/>
      <c r="KXF1324" s="885"/>
      <c r="KXG1324" s="885"/>
      <c r="KXH1324" s="885"/>
      <c r="KXI1324" s="885"/>
      <c r="KXJ1324" s="885"/>
      <c r="KXK1324" s="885"/>
      <c r="KXL1324" s="885"/>
      <c r="KXM1324" s="885"/>
      <c r="KXN1324" s="885"/>
      <c r="KXO1324" s="885"/>
      <c r="KXP1324" s="885"/>
      <c r="KXQ1324" s="885"/>
      <c r="KXR1324" s="885"/>
      <c r="KXS1324" s="885"/>
      <c r="KXT1324" s="885"/>
      <c r="KXU1324" s="885"/>
      <c r="KXV1324" s="885"/>
      <c r="KXW1324" s="885"/>
      <c r="KXX1324" s="885"/>
      <c r="KXY1324" s="885"/>
      <c r="KXZ1324" s="885"/>
      <c r="KYA1324" s="885"/>
      <c r="KYB1324" s="885"/>
      <c r="KYC1324" s="885"/>
      <c r="KYD1324" s="885"/>
      <c r="KYE1324" s="885"/>
      <c r="KYF1324" s="885"/>
      <c r="KYG1324" s="885"/>
      <c r="KYH1324" s="885"/>
      <c r="KYI1324" s="885"/>
      <c r="KYJ1324" s="885"/>
      <c r="KYK1324" s="885"/>
      <c r="KYL1324" s="885"/>
      <c r="KYM1324" s="885"/>
      <c r="KYN1324" s="885"/>
      <c r="KYO1324" s="885"/>
      <c r="KYP1324" s="885"/>
      <c r="KYQ1324" s="885"/>
      <c r="KYR1324" s="885"/>
      <c r="KYS1324" s="885"/>
      <c r="KYT1324" s="885"/>
      <c r="KYU1324" s="885"/>
      <c r="KYV1324" s="885"/>
      <c r="KYW1324" s="885"/>
      <c r="KYX1324" s="885"/>
      <c r="KYY1324" s="885"/>
      <c r="KYZ1324" s="885"/>
      <c r="KZA1324" s="885"/>
      <c r="KZB1324" s="885"/>
      <c r="KZC1324" s="885"/>
      <c r="KZD1324" s="885"/>
      <c r="KZE1324" s="885"/>
      <c r="KZF1324" s="885"/>
      <c r="KZG1324" s="885"/>
      <c r="KZH1324" s="885"/>
      <c r="KZI1324" s="885"/>
      <c r="KZJ1324" s="885"/>
      <c r="KZK1324" s="885"/>
      <c r="KZL1324" s="885"/>
      <c r="KZM1324" s="885"/>
      <c r="KZN1324" s="885"/>
      <c r="KZO1324" s="885"/>
      <c r="KZP1324" s="885"/>
      <c r="KZQ1324" s="885"/>
      <c r="KZR1324" s="885"/>
      <c r="KZS1324" s="885"/>
      <c r="KZT1324" s="885"/>
      <c r="KZU1324" s="885"/>
      <c r="KZV1324" s="885"/>
      <c r="KZW1324" s="885"/>
      <c r="KZX1324" s="885"/>
      <c r="KZY1324" s="885"/>
      <c r="KZZ1324" s="885"/>
      <c r="LAA1324" s="885"/>
      <c r="LAB1324" s="885"/>
      <c r="LAC1324" s="885"/>
      <c r="LAD1324" s="885"/>
      <c r="LAE1324" s="885"/>
      <c r="LAF1324" s="885"/>
      <c r="LAG1324" s="885"/>
      <c r="LAH1324" s="885"/>
      <c r="LAI1324" s="885"/>
      <c r="LAJ1324" s="885"/>
      <c r="LAK1324" s="885"/>
      <c r="LAL1324" s="885"/>
      <c r="LAM1324" s="885"/>
      <c r="LAN1324" s="885"/>
      <c r="LAO1324" s="885"/>
      <c r="LAP1324" s="885"/>
      <c r="LAQ1324" s="885"/>
      <c r="LAR1324" s="885"/>
      <c r="LAS1324" s="885"/>
      <c r="LAT1324" s="885"/>
      <c r="LAU1324" s="885"/>
      <c r="LAV1324" s="885"/>
      <c r="LAW1324" s="885"/>
      <c r="LAX1324" s="885"/>
      <c r="LAY1324" s="885"/>
      <c r="LAZ1324" s="885"/>
      <c r="LBA1324" s="885"/>
      <c r="LBB1324" s="885"/>
      <c r="LBC1324" s="885"/>
      <c r="LBD1324" s="885"/>
      <c r="LBE1324" s="885"/>
      <c r="LBF1324" s="885"/>
      <c r="LBG1324" s="885"/>
      <c r="LBH1324" s="885"/>
      <c r="LBI1324" s="885"/>
      <c r="LBJ1324" s="885"/>
      <c r="LBK1324" s="885"/>
      <c r="LBL1324" s="885"/>
      <c r="LBM1324" s="885"/>
      <c r="LBN1324" s="885"/>
      <c r="LBO1324" s="885"/>
      <c r="LBP1324" s="885"/>
      <c r="LBQ1324" s="885"/>
      <c r="LBR1324" s="885"/>
      <c r="LBS1324" s="885"/>
      <c r="LBT1324" s="885"/>
      <c r="LBU1324" s="885"/>
      <c r="LBV1324" s="885"/>
      <c r="LBW1324" s="885"/>
      <c r="LBX1324" s="885"/>
      <c r="LBY1324" s="885"/>
      <c r="LBZ1324" s="885"/>
      <c r="LCA1324" s="885"/>
      <c r="LCB1324" s="885"/>
      <c r="LCC1324" s="885"/>
      <c r="LCD1324" s="885"/>
      <c r="LCE1324" s="885"/>
      <c r="LCF1324" s="885"/>
      <c r="LCG1324" s="885"/>
      <c r="LCH1324" s="885"/>
      <c r="LCI1324" s="885"/>
      <c r="LCJ1324" s="885"/>
      <c r="LCK1324" s="885"/>
      <c r="LCL1324" s="885"/>
      <c r="LCM1324" s="885"/>
      <c r="LCN1324" s="885"/>
      <c r="LCO1324" s="885"/>
      <c r="LCP1324" s="885"/>
      <c r="LCQ1324" s="885"/>
      <c r="LCR1324" s="885"/>
      <c r="LCS1324" s="885"/>
      <c r="LCT1324" s="885"/>
      <c r="LCU1324" s="885"/>
      <c r="LCV1324" s="885"/>
      <c r="LCW1324" s="885"/>
      <c r="LCX1324" s="885"/>
      <c r="LCY1324" s="885"/>
      <c r="LCZ1324" s="885"/>
      <c r="LDA1324" s="885"/>
      <c r="LDB1324" s="885"/>
      <c r="LDC1324" s="885"/>
      <c r="LDD1324" s="885"/>
      <c r="LDE1324" s="885"/>
      <c r="LDF1324" s="885"/>
      <c r="LDG1324" s="885"/>
      <c r="LDH1324" s="885"/>
      <c r="LDI1324" s="885"/>
      <c r="LDJ1324" s="885"/>
      <c r="LDK1324" s="885"/>
      <c r="LDL1324" s="885"/>
      <c r="LDM1324" s="885"/>
      <c r="LDN1324" s="885"/>
      <c r="LDO1324" s="885"/>
      <c r="LDP1324" s="885"/>
      <c r="LDQ1324" s="885"/>
      <c r="LDR1324" s="885"/>
      <c r="LDS1324" s="885"/>
      <c r="LDT1324" s="885"/>
      <c r="LDU1324" s="885"/>
      <c r="LDV1324" s="885"/>
      <c r="LDW1324" s="885"/>
      <c r="LDX1324" s="885"/>
      <c r="LDY1324" s="885"/>
      <c r="LDZ1324" s="885"/>
      <c r="LEA1324" s="885"/>
      <c r="LEB1324" s="885"/>
      <c r="LEC1324" s="885"/>
      <c r="LED1324" s="885"/>
      <c r="LEE1324" s="885"/>
      <c r="LEF1324" s="885"/>
      <c r="LEG1324" s="885"/>
      <c r="LEH1324" s="885"/>
      <c r="LEI1324" s="885"/>
      <c r="LEJ1324" s="885"/>
      <c r="LEK1324" s="885"/>
      <c r="LEL1324" s="885"/>
      <c r="LEM1324" s="885"/>
      <c r="LEN1324" s="885"/>
      <c r="LEO1324" s="885"/>
      <c r="LEP1324" s="885"/>
      <c r="LEQ1324" s="885"/>
      <c r="LER1324" s="885"/>
      <c r="LES1324" s="885"/>
      <c r="LET1324" s="885"/>
      <c r="LEU1324" s="885"/>
      <c r="LEV1324" s="885"/>
      <c r="LEW1324" s="885"/>
      <c r="LEX1324" s="885"/>
      <c r="LEY1324" s="885"/>
      <c r="LEZ1324" s="885"/>
      <c r="LFA1324" s="885"/>
      <c r="LFB1324" s="885"/>
      <c r="LFC1324" s="885"/>
      <c r="LFD1324" s="885"/>
      <c r="LFE1324" s="885"/>
      <c r="LFF1324" s="885"/>
      <c r="LFG1324" s="885"/>
      <c r="LFH1324" s="885"/>
      <c r="LFI1324" s="885"/>
      <c r="LFJ1324" s="885"/>
      <c r="LFK1324" s="885"/>
      <c r="LFL1324" s="885"/>
      <c r="LFM1324" s="885"/>
      <c r="LFN1324" s="885"/>
      <c r="LFO1324" s="885"/>
      <c r="LFP1324" s="885"/>
      <c r="LFQ1324" s="885"/>
      <c r="LFR1324" s="885"/>
      <c r="LFS1324" s="885"/>
      <c r="LFT1324" s="885"/>
      <c r="LFU1324" s="885"/>
      <c r="LFV1324" s="885"/>
      <c r="LFW1324" s="885"/>
      <c r="LFX1324" s="885"/>
      <c r="LFY1324" s="885"/>
      <c r="LFZ1324" s="885"/>
      <c r="LGA1324" s="885"/>
      <c r="LGB1324" s="885"/>
      <c r="LGC1324" s="885"/>
      <c r="LGD1324" s="885"/>
      <c r="LGE1324" s="885"/>
      <c r="LGF1324" s="885"/>
      <c r="LGG1324" s="885"/>
      <c r="LGH1324" s="885"/>
      <c r="LGI1324" s="885"/>
      <c r="LGJ1324" s="885"/>
      <c r="LGK1324" s="885"/>
      <c r="LGL1324" s="885"/>
      <c r="LGM1324" s="885"/>
      <c r="LGN1324" s="885"/>
      <c r="LGO1324" s="885"/>
      <c r="LGP1324" s="885"/>
      <c r="LGQ1324" s="885"/>
      <c r="LGR1324" s="885"/>
      <c r="LGS1324" s="885"/>
      <c r="LGT1324" s="885"/>
      <c r="LGU1324" s="885"/>
      <c r="LGV1324" s="885"/>
      <c r="LGW1324" s="885"/>
      <c r="LGX1324" s="885"/>
      <c r="LGY1324" s="885"/>
      <c r="LGZ1324" s="885"/>
      <c r="LHA1324" s="885"/>
      <c r="LHB1324" s="885"/>
      <c r="LHC1324" s="885"/>
      <c r="LHD1324" s="885"/>
      <c r="LHE1324" s="885"/>
      <c r="LHF1324" s="885"/>
      <c r="LHG1324" s="885"/>
      <c r="LHH1324" s="885"/>
      <c r="LHI1324" s="885"/>
      <c r="LHJ1324" s="885"/>
      <c r="LHK1324" s="885"/>
      <c r="LHL1324" s="885"/>
      <c r="LHM1324" s="885"/>
      <c r="LHN1324" s="885"/>
      <c r="LHO1324" s="885"/>
      <c r="LHP1324" s="885"/>
      <c r="LHQ1324" s="885"/>
      <c r="LHR1324" s="885"/>
      <c r="LHS1324" s="885"/>
      <c r="LHT1324" s="885"/>
      <c r="LHU1324" s="885"/>
      <c r="LHV1324" s="885"/>
      <c r="LHW1324" s="885"/>
      <c r="LHX1324" s="885"/>
      <c r="LHY1324" s="885"/>
      <c r="LHZ1324" s="885"/>
      <c r="LIA1324" s="885"/>
      <c r="LIB1324" s="885"/>
      <c r="LIC1324" s="885"/>
      <c r="LID1324" s="885"/>
      <c r="LIE1324" s="885"/>
      <c r="LIF1324" s="885"/>
      <c r="LIG1324" s="885"/>
      <c r="LIH1324" s="885"/>
      <c r="LII1324" s="885"/>
      <c r="LIJ1324" s="885"/>
      <c r="LIK1324" s="885"/>
      <c r="LIL1324" s="885"/>
      <c r="LIM1324" s="885"/>
      <c r="LIN1324" s="885"/>
      <c r="LIO1324" s="885"/>
      <c r="LIP1324" s="885"/>
      <c r="LIQ1324" s="885"/>
      <c r="LIR1324" s="885"/>
      <c r="LIS1324" s="885"/>
      <c r="LIT1324" s="885"/>
      <c r="LIU1324" s="885"/>
      <c r="LIV1324" s="885"/>
      <c r="LIW1324" s="885"/>
      <c r="LIX1324" s="885"/>
      <c r="LIY1324" s="885"/>
      <c r="LIZ1324" s="885"/>
      <c r="LJA1324" s="885"/>
      <c r="LJB1324" s="885"/>
      <c r="LJC1324" s="885"/>
      <c r="LJD1324" s="885"/>
      <c r="LJE1324" s="885"/>
      <c r="LJF1324" s="885"/>
      <c r="LJG1324" s="885"/>
      <c r="LJH1324" s="885"/>
      <c r="LJI1324" s="885"/>
      <c r="LJJ1324" s="885"/>
      <c r="LJK1324" s="885"/>
      <c r="LJL1324" s="885"/>
      <c r="LJM1324" s="885"/>
      <c r="LJN1324" s="885"/>
      <c r="LJO1324" s="885"/>
      <c r="LJP1324" s="885"/>
      <c r="LJQ1324" s="885"/>
      <c r="LJR1324" s="885"/>
      <c r="LJS1324" s="885"/>
      <c r="LJT1324" s="885"/>
      <c r="LJU1324" s="885"/>
      <c r="LJV1324" s="885"/>
      <c r="LJW1324" s="885"/>
      <c r="LJX1324" s="885"/>
      <c r="LJY1324" s="885"/>
      <c r="LJZ1324" s="885"/>
      <c r="LKA1324" s="885"/>
      <c r="LKB1324" s="885"/>
      <c r="LKC1324" s="885"/>
      <c r="LKD1324" s="885"/>
      <c r="LKE1324" s="885"/>
      <c r="LKF1324" s="885"/>
      <c r="LKG1324" s="885"/>
      <c r="LKH1324" s="885"/>
      <c r="LKI1324" s="885"/>
      <c r="LKJ1324" s="885"/>
      <c r="LKK1324" s="885"/>
      <c r="LKL1324" s="885"/>
      <c r="LKM1324" s="885"/>
      <c r="LKN1324" s="885"/>
      <c r="LKO1324" s="885"/>
      <c r="LKP1324" s="885"/>
      <c r="LKQ1324" s="885"/>
      <c r="LKR1324" s="885"/>
      <c r="LKS1324" s="885"/>
      <c r="LKT1324" s="885"/>
      <c r="LKU1324" s="885"/>
      <c r="LKV1324" s="885"/>
      <c r="LKW1324" s="885"/>
      <c r="LKX1324" s="885"/>
      <c r="LKY1324" s="885"/>
      <c r="LKZ1324" s="885"/>
      <c r="LLA1324" s="885"/>
      <c r="LLB1324" s="885"/>
      <c r="LLC1324" s="885"/>
      <c r="LLD1324" s="885"/>
      <c r="LLE1324" s="885"/>
      <c r="LLF1324" s="885"/>
      <c r="LLG1324" s="885"/>
      <c r="LLH1324" s="885"/>
      <c r="LLI1324" s="885"/>
      <c r="LLJ1324" s="885"/>
      <c r="LLK1324" s="885"/>
      <c r="LLL1324" s="885"/>
      <c r="LLM1324" s="885"/>
      <c r="LLN1324" s="885"/>
      <c r="LLO1324" s="885"/>
      <c r="LLP1324" s="885"/>
      <c r="LLQ1324" s="885"/>
      <c r="LLR1324" s="885"/>
      <c r="LLS1324" s="885"/>
      <c r="LLT1324" s="885"/>
      <c r="LLU1324" s="885"/>
      <c r="LLV1324" s="885"/>
      <c r="LLW1324" s="885"/>
      <c r="LLX1324" s="885"/>
      <c r="LLY1324" s="885"/>
      <c r="LLZ1324" s="885"/>
      <c r="LMA1324" s="885"/>
      <c r="LMB1324" s="885"/>
      <c r="LMC1324" s="885"/>
      <c r="LMD1324" s="885"/>
      <c r="LME1324" s="885"/>
      <c r="LMF1324" s="885"/>
      <c r="LMG1324" s="885"/>
      <c r="LMH1324" s="885"/>
      <c r="LMI1324" s="885"/>
      <c r="LMJ1324" s="885"/>
      <c r="LMK1324" s="885"/>
      <c r="LML1324" s="885"/>
      <c r="LMM1324" s="885"/>
      <c r="LMN1324" s="885"/>
      <c r="LMO1324" s="885"/>
      <c r="LMP1324" s="885"/>
      <c r="LMQ1324" s="885"/>
      <c r="LMR1324" s="885"/>
      <c r="LMS1324" s="885"/>
      <c r="LMT1324" s="885"/>
      <c r="LMU1324" s="885"/>
      <c r="LMV1324" s="885"/>
      <c r="LMW1324" s="885"/>
      <c r="LMX1324" s="885"/>
      <c r="LMY1324" s="885"/>
      <c r="LMZ1324" s="885"/>
      <c r="LNA1324" s="885"/>
      <c r="LNB1324" s="885"/>
      <c r="LNC1324" s="885"/>
      <c r="LND1324" s="885"/>
      <c r="LNE1324" s="885"/>
      <c r="LNF1324" s="885"/>
      <c r="LNG1324" s="885"/>
      <c r="LNH1324" s="885"/>
      <c r="LNI1324" s="885"/>
      <c r="LNJ1324" s="885"/>
      <c r="LNK1324" s="885"/>
      <c r="LNL1324" s="885"/>
      <c r="LNM1324" s="885"/>
      <c r="LNN1324" s="885"/>
      <c r="LNO1324" s="885"/>
      <c r="LNP1324" s="885"/>
      <c r="LNQ1324" s="885"/>
      <c r="LNR1324" s="885"/>
      <c r="LNS1324" s="885"/>
      <c r="LNT1324" s="885"/>
      <c r="LNU1324" s="885"/>
      <c r="LNV1324" s="885"/>
      <c r="LNW1324" s="885"/>
      <c r="LNX1324" s="885"/>
      <c r="LNY1324" s="885"/>
      <c r="LNZ1324" s="885"/>
      <c r="LOA1324" s="885"/>
      <c r="LOB1324" s="885"/>
      <c r="LOC1324" s="885"/>
      <c r="LOD1324" s="885"/>
      <c r="LOE1324" s="885"/>
      <c r="LOF1324" s="885"/>
      <c r="LOG1324" s="885"/>
      <c r="LOH1324" s="885"/>
      <c r="LOI1324" s="885"/>
      <c r="LOJ1324" s="885"/>
      <c r="LOK1324" s="885"/>
      <c r="LOL1324" s="885"/>
      <c r="LOM1324" s="885"/>
      <c r="LON1324" s="885"/>
      <c r="LOO1324" s="885"/>
      <c r="LOP1324" s="885"/>
      <c r="LOQ1324" s="885"/>
      <c r="LOR1324" s="885"/>
      <c r="LOS1324" s="885"/>
      <c r="LOT1324" s="885"/>
      <c r="LOU1324" s="885"/>
      <c r="LOV1324" s="885"/>
      <c r="LOW1324" s="885"/>
      <c r="LOX1324" s="885"/>
      <c r="LOY1324" s="885"/>
      <c r="LOZ1324" s="885"/>
      <c r="LPA1324" s="885"/>
      <c r="LPB1324" s="885"/>
      <c r="LPC1324" s="885"/>
      <c r="LPD1324" s="885"/>
      <c r="LPE1324" s="885"/>
      <c r="LPF1324" s="885"/>
      <c r="LPG1324" s="885"/>
      <c r="LPH1324" s="885"/>
      <c r="LPI1324" s="885"/>
      <c r="LPJ1324" s="885"/>
      <c r="LPK1324" s="885"/>
      <c r="LPL1324" s="885"/>
      <c r="LPM1324" s="885"/>
      <c r="LPN1324" s="885"/>
      <c r="LPO1324" s="885"/>
      <c r="LPP1324" s="885"/>
      <c r="LPQ1324" s="885"/>
      <c r="LPR1324" s="885"/>
      <c r="LPS1324" s="885"/>
      <c r="LPT1324" s="885"/>
      <c r="LPU1324" s="885"/>
      <c r="LPV1324" s="885"/>
      <c r="LPW1324" s="885"/>
      <c r="LPX1324" s="885"/>
      <c r="LPY1324" s="885"/>
      <c r="LPZ1324" s="885"/>
      <c r="LQA1324" s="885"/>
      <c r="LQB1324" s="885"/>
      <c r="LQC1324" s="885"/>
      <c r="LQD1324" s="885"/>
      <c r="LQE1324" s="885"/>
      <c r="LQF1324" s="885"/>
      <c r="LQG1324" s="885"/>
      <c r="LQH1324" s="885"/>
      <c r="LQI1324" s="885"/>
      <c r="LQJ1324" s="885"/>
      <c r="LQK1324" s="885"/>
      <c r="LQL1324" s="885"/>
      <c r="LQM1324" s="885"/>
      <c r="LQN1324" s="885"/>
      <c r="LQO1324" s="885"/>
      <c r="LQP1324" s="885"/>
      <c r="LQQ1324" s="885"/>
      <c r="LQR1324" s="885"/>
      <c r="LQS1324" s="885"/>
      <c r="LQT1324" s="885"/>
      <c r="LQU1324" s="885"/>
      <c r="LQV1324" s="885"/>
      <c r="LQW1324" s="885"/>
      <c r="LQX1324" s="885"/>
      <c r="LQY1324" s="885"/>
      <c r="LQZ1324" s="885"/>
      <c r="LRA1324" s="885"/>
      <c r="LRB1324" s="885"/>
      <c r="LRC1324" s="885"/>
      <c r="LRD1324" s="885"/>
      <c r="LRE1324" s="885"/>
      <c r="LRF1324" s="885"/>
      <c r="LRG1324" s="885"/>
      <c r="LRH1324" s="885"/>
      <c r="LRI1324" s="885"/>
      <c r="LRJ1324" s="885"/>
      <c r="LRK1324" s="885"/>
      <c r="LRL1324" s="885"/>
      <c r="LRM1324" s="885"/>
      <c r="LRN1324" s="885"/>
      <c r="LRO1324" s="885"/>
      <c r="LRP1324" s="885"/>
      <c r="LRQ1324" s="885"/>
      <c r="LRR1324" s="885"/>
      <c r="LRS1324" s="885"/>
      <c r="LRT1324" s="885"/>
      <c r="LRU1324" s="885"/>
      <c r="LRV1324" s="885"/>
      <c r="LRW1324" s="885"/>
      <c r="LRX1324" s="885"/>
      <c r="LRY1324" s="885"/>
      <c r="LRZ1324" s="885"/>
      <c r="LSA1324" s="885"/>
      <c r="LSB1324" s="885"/>
      <c r="LSC1324" s="885"/>
      <c r="LSD1324" s="885"/>
      <c r="LSE1324" s="885"/>
      <c r="LSF1324" s="885"/>
      <c r="LSG1324" s="885"/>
      <c r="LSH1324" s="885"/>
      <c r="LSI1324" s="885"/>
      <c r="LSJ1324" s="885"/>
      <c r="LSK1324" s="885"/>
      <c r="LSL1324" s="885"/>
      <c r="LSM1324" s="885"/>
      <c r="LSN1324" s="885"/>
      <c r="LSO1324" s="885"/>
      <c r="LSP1324" s="885"/>
      <c r="LSQ1324" s="885"/>
      <c r="LSR1324" s="885"/>
      <c r="LSS1324" s="885"/>
      <c r="LST1324" s="885"/>
      <c r="LSU1324" s="885"/>
      <c r="LSV1324" s="885"/>
      <c r="LSW1324" s="885"/>
      <c r="LSX1324" s="885"/>
      <c r="LSY1324" s="885"/>
      <c r="LSZ1324" s="885"/>
      <c r="LTA1324" s="885"/>
      <c r="LTB1324" s="885"/>
      <c r="LTC1324" s="885"/>
      <c r="LTD1324" s="885"/>
      <c r="LTE1324" s="885"/>
      <c r="LTF1324" s="885"/>
      <c r="LTG1324" s="885"/>
      <c r="LTH1324" s="885"/>
      <c r="LTI1324" s="885"/>
      <c r="LTJ1324" s="885"/>
      <c r="LTK1324" s="885"/>
      <c r="LTL1324" s="885"/>
      <c r="LTM1324" s="885"/>
      <c r="LTN1324" s="885"/>
      <c r="LTO1324" s="885"/>
      <c r="LTP1324" s="885"/>
      <c r="LTQ1324" s="885"/>
      <c r="LTR1324" s="885"/>
      <c r="LTS1324" s="885"/>
      <c r="LTT1324" s="885"/>
      <c r="LTU1324" s="885"/>
      <c r="LTV1324" s="885"/>
      <c r="LTW1324" s="885"/>
      <c r="LTX1324" s="885"/>
      <c r="LTY1324" s="885"/>
      <c r="LTZ1324" s="885"/>
      <c r="LUA1324" s="885"/>
      <c r="LUB1324" s="885"/>
      <c r="LUC1324" s="885"/>
      <c r="LUD1324" s="885"/>
      <c r="LUE1324" s="885"/>
      <c r="LUF1324" s="885"/>
      <c r="LUG1324" s="885"/>
      <c r="LUH1324" s="885"/>
      <c r="LUI1324" s="885"/>
      <c r="LUJ1324" s="885"/>
      <c r="LUK1324" s="885"/>
      <c r="LUL1324" s="885"/>
      <c r="LUM1324" s="885"/>
      <c r="LUN1324" s="885"/>
      <c r="LUO1324" s="885"/>
      <c r="LUP1324" s="885"/>
      <c r="LUQ1324" s="885"/>
      <c r="LUR1324" s="885"/>
      <c r="LUS1324" s="885"/>
      <c r="LUT1324" s="885"/>
      <c r="LUU1324" s="885"/>
      <c r="LUV1324" s="885"/>
      <c r="LUW1324" s="885"/>
      <c r="LUX1324" s="885"/>
      <c r="LUY1324" s="885"/>
      <c r="LUZ1324" s="885"/>
      <c r="LVA1324" s="885"/>
      <c r="LVB1324" s="885"/>
      <c r="LVC1324" s="885"/>
      <c r="LVD1324" s="885"/>
      <c r="LVE1324" s="885"/>
      <c r="LVF1324" s="885"/>
      <c r="LVG1324" s="885"/>
      <c r="LVH1324" s="885"/>
      <c r="LVI1324" s="885"/>
      <c r="LVJ1324" s="885"/>
      <c r="LVK1324" s="885"/>
      <c r="LVL1324" s="885"/>
      <c r="LVM1324" s="885"/>
      <c r="LVN1324" s="885"/>
      <c r="LVO1324" s="885"/>
      <c r="LVP1324" s="885"/>
      <c r="LVQ1324" s="885"/>
      <c r="LVR1324" s="885"/>
      <c r="LVS1324" s="885"/>
      <c r="LVT1324" s="885"/>
      <c r="LVU1324" s="885"/>
      <c r="LVV1324" s="885"/>
      <c r="LVW1324" s="885"/>
      <c r="LVX1324" s="885"/>
      <c r="LVY1324" s="885"/>
      <c r="LVZ1324" s="885"/>
      <c r="LWA1324" s="885"/>
      <c r="LWB1324" s="885"/>
      <c r="LWC1324" s="885"/>
      <c r="LWD1324" s="885"/>
      <c r="LWE1324" s="885"/>
      <c r="LWF1324" s="885"/>
      <c r="LWG1324" s="885"/>
      <c r="LWH1324" s="885"/>
      <c r="LWI1324" s="885"/>
      <c r="LWJ1324" s="885"/>
      <c r="LWK1324" s="885"/>
      <c r="LWL1324" s="885"/>
      <c r="LWM1324" s="885"/>
      <c r="LWN1324" s="885"/>
      <c r="LWO1324" s="885"/>
      <c r="LWP1324" s="885"/>
      <c r="LWQ1324" s="885"/>
      <c r="LWR1324" s="885"/>
      <c r="LWS1324" s="885"/>
      <c r="LWT1324" s="885"/>
      <c r="LWU1324" s="885"/>
      <c r="LWV1324" s="885"/>
      <c r="LWW1324" s="885"/>
      <c r="LWX1324" s="885"/>
      <c r="LWY1324" s="885"/>
      <c r="LWZ1324" s="885"/>
      <c r="LXA1324" s="885"/>
      <c r="LXB1324" s="885"/>
      <c r="LXC1324" s="885"/>
      <c r="LXD1324" s="885"/>
      <c r="LXE1324" s="885"/>
      <c r="LXF1324" s="885"/>
      <c r="LXG1324" s="885"/>
      <c r="LXH1324" s="885"/>
      <c r="LXI1324" s="885"/>
      <c r="LXJ1324" s="885"/>
      <c r="LXK1324" s="885"/>
      <c r="LXL1324" s="885"/>
      <c r="LXM1324" s="885"/>
      <c r="LXN1324" s="885"/>
      <c r="LXO1324" s="885"/>
      <c r="LXP1324" s="885"/>
      <c r="LXQ1324" s="885"/>
      <c r="LXR1324" s="885"/>
      <c r="LXS1324" s="885"/>
      <c r="LXT1324" s="885"/>
      <c r="LXU1324" s="885"/>
      <c r="LXV1324" s="885"/>
      <c r="LXW1324" s="885"/>
      <c r="LXX1324" s="885"/>
      <c r="LXY1324" s="885"/>
      <c r="LXZ1324" s="885"/>
      <c r="LYA1324" s="885"/>
      <c r="LYB1324" s="885"/>
      <c r="LYC1324" s="885"/>
      <c r="LYD1324" s="885"/>
      <c r="LYE1324" s="885"/>
      <c r="LYF1324" s="885"/>
      <c r="LYG1324" s="885"/>
      <c r="LYH1324" s="885"/>
      <c r="LYI1324" s="885"/>
      <c r="LYJ1324" s="885"/>
      <c r="LYK1324" s="885"/>
      <c r="LYL1324" s="885"/>
      <c r="LYM1324" s="885"/>
      <c r="LYN1324" s="885"/>
      <c r="LYO1324" s="885"/>
      <c r="LYP1324" s="885"/>
      <c r="LYQ1324" s="885"/>
      <c r="LYR1324" s="885"/>
      <c r="LYS1324" s="885"/>
      <c r="LYT1324" s="885"/>
      <c r="LYU1324" s="885"/>
      <c r="LYV1324" s="885"/>
      <c r="LYW1324" s="885"/>
      <c r="LYX1324" s="885"/>
      <c r="LYY1324" s="885"/>
      <c r="LYZ1324" s="885"/>
      <c r="LZA1324" s="885"/>
      <c r="LZB1324" s="885"/>
      <c r="LZC1324" s="885"/>
      <c r="LZD1324" s="885"/>
      <c r="LZE1324" s="885"/>
      <c r="LZF1324" s="885"/>
      <c r="LZG1324" s="885"/>
      <c r="LZH1324" s="885"/>
      <c r="LZI1324" s="885"/>
      <c r="LZJ1324" s="885"/>
      <c r="LZK1324" s="885"/>
      <c r="LZL1324" s="885"/>
      <c r="LZM1324" s="885"/>
      <c r="LZN1324" s="885"/>
      <c r="LZO1324" s="885"/>
      <c r="LZP1324" s="885"/>
      <c r="LZQ1324" s="885"/>
      <c r="LZR1324" s="885"/>
      <c r="LZS1324" s="885"/>
      <c r="LZT1324" s="885"/>
      <c r="LZU1324" s="885"/>
      <c r="LZV1324" s="885"/>
      <c r="LZW1324" s="885"/>
      <c r="LZX1324" s="885"/>
      <c r="LZY1324" s="885"/>
      <c r="LZZ1324" s="885"/>
      <c r="MAA1324" s="885"/>
      <c r="MAB1324" s="885"/>
      <c r="MAC1324" s="885"/>
      <c r="MAD1324" s="885"/>
      <c r="MAE1324" s="885"/>
      <c r="MAF1324" s="885"/>
      <c r="MAG1324" s="885"/>
      <c r="MAH1324" s="885"/>
      <c r="MAI1324" s="885"/>
      <c r="MAJ1324" s="885"/>
      <c r="MAK1324" s="885"/>
      <c r="MAL1324" s="885"/>
      <c r="MAM1324" s="885"/>
      <c r="MAN1324" s="885"/>
      <c r="MAO1324" s="885"/>
      <c r="MAP1324" s="885"/>
      <c r="MAQ1324" s="885"/>
      <c r="MAR1324" s="885"/>
      <c r="MAS1324" s="885"/>
      <c r="MAT1324" s="885"/>
      <c r="MAU1324" s="885"/>
      <c r="MAV1324" s="885"/>
      <c r="MAW1324" s="885"/>
      <c r="MAX1324" s="885"/>
      <c r="MAY1324" s="885"/>
      <c r="MAZ1324" s="885"/>
      <c r="MBA1324" s="885"/>
      <c r="MBB1324" s="885"/>
      <c r="MBC1324" s="885"/>
      <c r="MBD1324" s="885"/>
      <c r="MBE1324" s="885"/>
      <c r="MBF1324" s="885"/>
      <c r="MBG1324" s="885"/>
      <c r="MBH1324" s="885"/>
      <c r="MBI1324" s="885"/>
      <c r="MBJ1324" s="885"/>
      <c r="MBK1324" s="885"/>
      <c r="MBL1324" s="885"/>
      <c r="MBM1324" s="885"/>
      <c r="MBN1324" s="885"/>
      <c r="MBO1324" s="885"/>
      <c r="MBP1324" s="885"/>
      <c r="MBQ1324" s="885"/>
      <c r="MBR1324" s="885"/>
      <c r="MBS1324" s="885"/>
      <c r="MBT1324" s="885"/>
      <c r="MBU1324" s="885"/>
      <c r="MBV1324" s="885"/>
      <c r="MBW1324" s="885"/>
      <c r="MBX1324" s="885"/>
      <c r="MBY1324" s="885"/>
      <c r="MBZ1324" s="885"/>
      <c r="MCA1324" s="885"/>
      <c r="MCB1324" s="885"/>
      <c r="MCC1324" s="885"/>
      <c r="MCD1324" s="885"/>
      <c r="MCE1324" s="885"/>
      <c r="MCF1324" s="885"/>
      <c r="MCG1324" s="885"/>
      <c r="MCH1324" s="885"/>
      <c r="MCI1324" s="885"/>
      <c r="MCJ1324" s="885"/>
      <c r="MCK1324" s="885"/>
      <c r="MCL1324" s="885"/>
      <c r="MCM1324" s="885"/>
      <c r="MCN1324" s="885"/>
      <c r="MCO1324" s="885"/>
      <c r="MCP1324" s="885"/>
      <c r="MCQ1324" s="885"/>
      <c r="MCR1324" s="885"/>
      <c r="MCS1324" s="885"/>
      <c r="MCT1324" s="885"/>
      <c r="MCU1324" s="885"/>
      <c r="MCV1324" s="885"/>
      <c r="MCW1324" s="885"/>
      <c r="MCX1324" s="885"/>
      <c r="MCY1324" s="885"/>
      <c r="MCZ1324" s="885"/>
      <c r="MDA1324" s="885"/>
      <c r="MDB1324" s="885"/>
      <c r="MDC1324" s="885"/>
      <c r="MDD1324" s="885"/>
      <c r="MDE1324" s="885"/>
      <c r="MDF1324" s="885"/>
      <c r="MDG1324" s="885"/>
      <c r="MDH1324" s="885"/>
      <c r="MDI1324" s="885"/>
      <c r="MDJ1324" s="885"/>
      <c r="MDK1324" s="885"/>
      <c r="MDL1324" s="885"/>
      <c r="MDM1324" s="885"/>
      <c r="MDN1324" s="885"/>
      <c r="MDO1324" s="885"/>
      <c r="MDP1324" s="885"/>
      <c r="MDQ1324" s="885"/>
      <c r="MDR1324" s="885"/>
      <c r="MDS1324" s="885"/>
      <c r="MDT1324" s="885"/>
      <c r="MDU1324" s="885"/>
      <c r="MDV1324" s="885"/>
      <c r="MDW1324" s="885"/>
      <c r="MDX1324" s="885"/>
      <c r="MDY1324" s="885"/>
      <c r="MDZ1324" s="885"/>
      <c r="MEA1324" s="885"/>
      <c r="MEB1324" s="885"/>
      <c r="MEC1324" s="885"/>
      <c r="MED1324" s="885"/>
      <c r="MEE1324" s="885"/>
      <c r="MEF1324" s="885"/>
      <c r="MEG1324" s="885"/>
      <c r="MEH1324" s="885"/>
      <c r="MEI1324" s="885"/>
      <c r="MEJ1324" s="885"/>
      <c r="MEK1324" s="885"/>
      <c r="MEL1324" s="885"/>
      <c r="MEM1324" s="885"/>
      <c r="MEN1324" s="885"/>
      <c r="MEO1324" s="885"/>
      <c r="MEP1324" s="885"/>
      <c r="MEQ1324" s="885"/>
      <c r="MER1324" s="885"/>
      <c r="MES1324" s="885"/>
      <c r="MET1324" s="885"/>
      <c r="MEU1324" s="885"/>
      <c r="MEV1324" s="885"/>
      <c r="MEW1324" s="885"/>
      <c r="MEX1324" s="885"/>
      <c r="MEY1324" s="885"/>
      <c r="MEZ1324" s="885"/>
      <c r="MFA1324" s="885"/>
      <c r="MFB1324" s="885"/>
      <c r="MFC1324" s="885"/>
      <c r="MFD1324" s="885"/>
      <c r="MFE1324" s="885"/>
      <c r="MFF1324" s="885"/>
      <c r="MFG1324" s="885"/>
      <c r="MFH1324" s="885"/>
      <c r="MFI1324" s="885"/>
      <c r="MFJ1324" s="885"/>
      <c r="MFK1324" s="885"/>
      <c r="MFL1324" s="885"/>
      <c r="MFM1324" s="885"/>
      <c r="MFN1324" s="885"/>
      <c r="MFO1324" s="885"/>
      <c r="MFP1324" s="885"/>
      <c r="MFQ1324" s="885"/>
      <c r="MFR1324" s="885"/>
      <c r="MFS1324" s="885"/>
      <c r="MFT1324" s="885"/>
      <c r="MFU1324" s="885"/>
      <c r="MFV1324" s="885"/>
      <c r="MFW1324" s="885"/>
      <c r="MFX1324" s="885"/>
      <c r="MFY1324" s="885"/>
      <c r="MFZ1324" s="885"/>
      <c r="MGA1324" s="885"/>
      <c r="MGB1324" s="885"/>
      <c r="MGC1324" s="885"/>
      <c r="MGD1324" s="885"/>
      <c r="MGE1324" s="885"/>
      <c r="MGF1324" s="885"/>
      <c r="MGG1324" s="885"/>
      <c r="MGH1324" s="885"/>
      <c r="MGI1324" s="885"/>
      <c r="MGJ1324" s="885"/>
      <c r="MGK1324" s="885"/>
      <c r="MGL1324" s="885"/>
      <c r="MGM1324" s="885"/>
      <c r="MGN1324" s="885"/>
      <c r="MGO1324" s="885"/>
      <c r="MGP1324" s="885"/>
      <c r="MGQ1324" s="885"/>
      <c r="MGR1324" s="885"/>
      <c r="MGS1324" s="885"/>
      <c r="MGT1324" s="885"/>
      <c r="MGU1324" s="885"/>
      <c r="MGV1324" s="885"/>
      <c r="MGW1324" s="885"/>
      <c r="MGX1324" s="885"/>
      <c r="MGY1324" s="885"/>
      <c r="MGZ1324" s="885"/>
      <c r="MHA1324" s="885"/>
      <c r="MHB1324" s="885"/>
      <c r="MHC1324" s="885"/>
      <c r="MHD1324" s="885"/>
      <c r="MHE1324" s="885"/>
      <c r="MHF1324" s="885"/>
      <c r="MHG1324" s="885"/>
      <c r="MHH1324" s="885"/>
      <c r="MHI1324" s="885"/>
      <c r="MHJ1324" s="885"/>
      <c r="MHK1324" s="885"/>
      <c r="MHL1324" s="885"/>
      <c r="MHM1324" s="885"/>
      <c r="MHN1324" s="885"/>
      <c r="MHO1324" s="885"/>
      <c r="MHP1324" s="885"/>
      <c r="MHQ1324" s="885"/>
      <c r="MHR1324" s="885"/>
      <c r="MHS1324" s="885"/>
      <c r="MHT1324" s="885"/>
      <c r="MHU1324" s="885"/>
      <c r="MHV1324" s="885"/>
      <c r="MHW1324" s="885"/>
      <c r="MHX1324" s="885"/>
      <c r="MHY1324" s="885"/>
      <c r="MHZ1324" s="885"/>
      <c r="MIA1324" s="885"/>
      <c r="MIB1324" s="885"/>
      <c r="MIC1324" s="885"/>
      <c r="MID1324" s="885"/>
      <c r="MIE1324" s="885"/>
      <c r="MIF1324" s="885"/>
      <c r="MIG1324" s="885"/>
      <c r="MIH1324" s="885"/>
      <c r="MII1324" s="885"/>
      <c r="MIJ1324" s="885"/>
      <c r="MIK1324" s="885"/>
      <c r="MIL1324" s="885"/>
      <c r="MIM1324" s="885"/>
      <c r="MIN1324" s="885"/>
      <c r="MIO1324" s="885"/>
      <c r="MIP1324" s="885"/>
      <c r="MIQ1324" s="885"/>
      <c r="MIR1324" s="885"/>
      <c r="MIS1324" s="885"/>
      <c r="MIT1324" s="885"/>
      <c r="MIU1324" s="885"/>
      <c r="MIV1324" s="885"/>
      <c r="MIW1324" s="885"/>
      <c r="MIX1324" s="885"/>
      <c r="MIY1324" s="885"/>
      <c r="MIZ1324" s="885"/>
      <c r="MJA1324" s="885"/>
      <c r="MJB1324" s="885"/>
      <c r="MJC1324" s="885"/>
      <c r="MJD1324" s="885"/>
      <c r="MJE1324" s="885"/>
      <c r="MJF1324" s="885"/>
      <c r="MJG1324" s="885"/>
      <c r="MJH1324" s="885"/>
      <c r="MJI1324" s="885"/>
      <c r="MJJ1324" s="885"/>
      <c r="MJK1324" s="885"/>
      <c r="MJL1324" s="885"/>
      <c r="MJM1324" s="885"/>
      <c r="MJN1324" s="885"/>
      <c r="MJO1324" s="885"/>
      <c r="MJP1324" s="885"/>
      <c r="MJQ1324" s="885"/>
      <c r="MJR1324" s="885"/>
      <c r="MJS1324" s="885"/>
      <c r="MJT1324" s="885"/>
      <c r="MJU1324" s="885"/>
      <c r="MJV1324" s="885"/>
      <c r="MJW1324" s="885"/>
      <c r="MJX1324" s="885"/>
      <c r="MJY1324" s="885"/>
      <c r="MJZ1324" s="885"/>
      <c r="MKA1324" s="885"/>
      <c r="MKB1324" s="885"/>
      <c r="MKC1324" s="885"/>
      <c r="MKD1324" s="885"/>
      <c r="MKE1324" s="885"/>
      <c r="MKF1324" s="885"/>
      <c r="MKG1324" s="885"/>
      <c r="MKH1324" s="885"/>
      <c r="MKI1324" s="885"/>
      <c r="MKJ1324" s="885"/>
      <c r="MKK1324" s="885"/>
      <c r="MKL1324" s="885"/>
      <c r="MKM1324" s="885"/>
      <c r="MKN1324" s="885"/>
      <c r="MKO1324" s="885"/>
      <c r="MKP1324" s="885"/>
      <c r="MKQ1324" s="885"/>
      <c r="MKR1324" s="885"/>
      <c r="MKS1324" s="885"/>
      <c r="MKT1324" s="885"/>
      <c r="MKU1324" s="885"/>
      <c r="MKV1324" s="885"/>
      <c r="MKW1324" s="885"/>
      <c r="MKX1324" s="885"/>
      <c r="MKY1324" s="885"/>
      <c r="MKZ1324" s="885"/>
      <c r="MLA1324" s="885"/>
      <c r="MLB1324" s="885"/>
      <c r="MLC1324" s="885"/>
      <c r="MLD1324" s="885"/>
      <c r="MLE1324" s="885"/>
      <c r="MLF1324" s="885"/>
      <c r="MLG1324" s="885"/>
      <c r="MLH1324" s="885"/>
      <c r="MLI1324" s="885"/>
      <c r="MLJ1324" s="885"/>
      <c r="MLK1324" s="885"/>
      <c r="MLL1324" s="885"/>
      <c r="MLM1324" s="885"/>
      <c r="MLN1324" s="885"/>
      <c r="MLO1324" s="885"/>
      <c r="MLP1324" s="885"/>
      <c r="MLQ1324" s="885"/>
      <c r="MLR1324" s="885"/>
      <c r="MLS1324" s="885"/>
      <c r="MLT1324" s="885"/>
      <c r="MLU1324" s="885"/>
      <c r="MLV1324" s="885"/>
      <c r="MLW1324" s="885"/>
      <c r="MLX1324" s="885"/>
      <c r="MLY1324" s="885"/>
      <c r="MLZ1324" s="885"/>
      <c r="MMA1324" s="885"/>
      <c r="MMB1324" s="885"/>
      <c r="MMC1324" s="885"/>
      <c r="MMD1324" s="885"/>
      <c r="MME1324" s="885"/>
      <c r="MMF1324" s="885"/>
      <c r="MMG1324" s="885"/>
      <c r="MMH1324" s="885"/>
      <c r="MMI1324" s="885"/>
      <c r="MMJ1324" s="885"/>
      <c r="MMK1324" s="885"/>
      <c r="MML1324" s="885"/>
      <c r="MMM1324" s="885"/>
      <c r="MMN1324" s="885"/>
      <c r="MMO1324" s="885"/>
      <c r="MMP1324" s="885"/>
      <c r="MMQ1324" s="885"/>
      <c r="MMR1324" s="885"/>
      <c r="MMS1324" s="885"/>
      <c r="MMT1324" s="885"/>
      <c r="MMU1324" s="885"/>
      <c r="MMV1324" s="885"/>
      <c r="MMW1324" s="885"/>
      <c r="MMX1324" s="885"/>
      <c r="MMY1324" s="885"/>
      <c r="MMZ1324" s="885"/>
      <c r="MNA1324" s="885"/>
      <c r="MNB1324" s="885"/>
      <c r="MNC1324" s="885"/>
      <c r="MND1324" s="885"/>
      <c r="MNE1324" s="885"/>
      <c r="MNF1324" s="885"/>
      <c r="MNG1324" s="885"/>
      <c r="MNH1324" s="885"/>
      <c r="MNI1324" s="885"/>
      <c r="MNJ1324" s="885"/>
      <c r="MNK1324" s="885"/>
      <c r="MNL1324" s="885"/>
      <c r="MNM1324" s="885"/>
      <c r="MNN1324" s="885"/>
      <c r="MNO1324" s="885"/>
      <c r="MNP1324" s="885"/>
      <c r="MNQ1324" s="885"/>
      <c r="MNR1324" s="885"/>
      <c r="MNS1324" s="885"/>
      <c r="MNT1324" s="885"/>
      <c r="MNU1324" s="885"/>
      <c r="MNV1324" s="885"/>
      <c r="MNW1324" s="885"/>
      <c r="MNX1324" s="885"/>
      <c r="MNY1324" s="885"/>
      <c r="MNZ1324" s="885"/>
      <c r="MOA1324" s="885"/>
      <c r="MOB1324" s="885"/>
      <c r="MOC1324" s="885"/>
      <c r="MOD1324" s="885"/>
      <c r="MOE1324" s="885"/>
      <c r="MOF1324" s="885"/>
      <c r="MOG1324" s="885"/>
      <c r="MOH1324" s="885"/>
      <c r="MOI1324" s="885"/>
      <c r="MOJ1324" s="885"/>
      <c r="MOK1324" s="885"/>
      <c r="MOL1324" s="885"/>
      <c r="MOM1324" s="885"/>
      <c r="MON1324" s="885"/>
      <c r="MOO1324" s="885"/>
      <c r="MOP1324" s="885"/>
      <c r="MOQ1324" s="885"/>
      <c r="MOR1324" s="885"/>
      <c r="MOS1324" s="885"/>
      <c r="MOT1324" s="885"/>
      <c r="MOU1324" s="885"/>
      <c r="MOV1324" s="885"/>
      <c r="MOW1324" s="885"/>
      <c r="MOX1324" s="885"/>
      <c r="MOY1324" s="885"/>
      <c r="MOZ1324" s="885"/>
      <c r="MPA1324" s="885"/>
      <c r="MPB1324" s="885"/>
      <c r="MPC1324" s="885"/>
      <c r="MPD1324" s="885"/>
      <c r="MPE1324" s="885"/>
      <c r="MPF1324" s="885"/>
      <c r="MPG1324" s="885"/>
      <c r="MPH1324" s="885"/>
      <c r="MPI1324" s="885"/>
      <c r="MPJ1324" s="885"/>
      <c r="MPK1324" s="885"/>
      <c r="MPL1324" s="885"/>
      <c r="MPM1324" s="885"/>
      <c r="MPN1324" s="885"/>
      <c r="MPO1324" s="885"/>
      <c r="MPP1324" s="885"/>
      <c r="MPQ1324" s="885"/>
      <c r="MPR1324" s="885"/>
      <c r="MPS1324" s="885"/>
      <c r="MPT1324" s="885"/>
      <c r="MPU1324" s="885"/>
      <c r="MPV1324" s="885"/>
      <c r="MPW1324" s="885"/>
      <c r="MPX1324" s="885"/>
      <c r="MPY1324" s="885"/>
      <c r="MPZ1324" s="885"/>
      <c r="MQA1324" s="885"/>
      <c r="MQB1324" s="885"/>
      <c r="MQC1324" s="885"/>
      <c r="MQD1324" s="885"/>
      <c r="MQE1324" s="885"/>
      <c r="MQF1324" s="885"/>
      <c r="MQG1324" s="885"/>
      <c r="MQH1324" s="885"/>
      <c r="MQI1324" s="885"/>
      <c r="MQJ1324" s="885"/>
      <c r="MQK1324" s="885"/>
      <c r="MQL1324" s="885"/>
      <c r="MQM1324" s="885"/>
      <c r="MQN1324" s="885"/>
      <c r="MQO1324" s="885"/>
      <c r="MQP1324" s="885"/>
      <c r="MQQ1324" s="885"/>
      <c r="MQR1324" s="885"/>
      <c r="MQS1324" s="885"/>
      <c r="MQT1324" s="885"/>
      <c r="MQU1324" s="885"/>
      <c r="MQV1324" s="885"/>
      <c r="MQW1324" s="885"/>
      <c r="MQX1324" s="885"/>
      <c r="MQY1324" s="885"/>
      <c r="MQZ1324" s="885"/>
      <c r="MRA1324" s="885"/>
      <c r="MRB1324" s="885"/>
      <c r="MRC1324" s="885"/>
      <c r="MRD1324" s="885"/>
      <c r="MRE1324" s="885"/>
      <c r="MRF1324" s="885"/>
      <c r="MRG1324" s="885"/>
      <c r="MRH1324" s="885"/>
      <c r="MRI1324" s="885"/>
      <c r="MRJ1324" s="885"/>
      <c r="MRK1324" s="885"/>
      <c r="MRL1324" s="885"/>
      <c r="MRM1324" s="885"/>
      <c r="MRN1324" s="885"/>
      <c r="MRO1324" s="885"/>
      <c r="MRP1324" s="885"/>
      <c r="MRQ1324" s="885"/>
      <c r="MRR1324" s="885"/>
      <c r="MRS1324" s="885"/>
      <c r="MRT1324" s="885"/>
      <c r="MRU1324" s="885"/>
      <c r="MRV1324" s="885"/>
      <c r="MRW1324" s="885"/>
      <c r="MRX1324" s="885"/>
      <c r="MRY1324" s="885"/>
      <c r="MRZ1324" s="885"/>
      <c r="MSA1324" s="885"/>
      <c r="MSB1324" s="885"/>
      <c r="MSC1324" s="885"/>
      <c r="MSD1324" s="885"/>
      <c r="MSE1324" s="885"/>
      <c r="MSF1324" s="885"/>
      <c r="MSG1324" s="885"/>
      <c r="MSH1324" s="885"/>
      <c r="MSI1324" s="885"/>
      <c r="MSJ1324" s="885"/>
      <c r="MSK1324" s="885"/>
      <c r="MSL1324" s="885"/>
      <c r="MSM1324" s="885"/>
      <c r="MSN1324" s="885"/>
      <c r="MSO1324" s="885"/>
      <c r="MSP1324" s="885"/>
      <c r="MSQ1324" s="885"/>
      <c r="MSR1324" s="885"/>
      <c r="MSS1324" s="885"/>
      <c r="MST1324" s="885"/>
      <c r="MSU1324" s="885"/>
      <c r="MSV1324" s="885"/>
      <c r="MSW1324" s="885"/>
      <c r="MSX1324" s="885"/>
      <c r="MSY1324" s="885"/>
      <c r="MSZ1324" s="885"/>
      <c r="MTA1324" s="885"/>
      <c r="MTB1324" s="885"/>
      <c r="MTC1324" s="885"/>
      <c r="MTD1324" s="885"/>
      <c r="MTE1324" s="885"/>
      <c r="MTF1324" s="885"/>
      <c r="MTG1324" s="885"/>
      <c r="MTH1324" s="885"/>
      <c r="MTI1324" s="885"/>
      <c r="MTJ1324" s="885"/>
      <c r="MTK1324" s="885"/>
      <c r="MTL1324" s="885"/>
      <c r="MTM1324" s="885"/>
      <c r="MTN1324" s="885"/>
      <c r="MTO1324" s="885"/>
      <c r="MTP1324" s="885"/>
      <c r="MTQ1324" s="885"/>
      <c r="MTR1324" s="885"/>
      <c r="MTS1324" s="885"/>
      <c r="MTT1324" s="885"/>
      <c r="MTU1324" s="885"/>
      <c r="MTV1324" s="885"/>
      <c r="MTW1324" s="885"/>
      <c r="MTX1324" s="885"/>
      <c r="MTY1324" s="885"/>
      <c r="MTZ1324" s="885"/>
      <c r="MUA1324" s="885"/>
      <c r="MUB1324" s="885"/>
      <c r="MUC1324" s="885"/>
      <c r="MUD1324" s="885"/>
      <c r="MUE1324" s="885"/>
      <c r="MUF1324" s="885"/>
      <c r="MUG1324" s="885"/>
      <c r="MUH1324" s="885"/>
      <c r="MUI1324" s="885"/>
      <c r="MUJ1324" s="885"/>
      <c r="MUK1324" s="885"/>
      <c r="MUL1324" s="885"/>
      <c r="MUM1324" s="885"/>
      <c r="MUN1324" s="885"/>
      <c r="MUO1324" s="885"/>
      <c r="MUP1324" s="885"/>
      <c r="MUQ1324" s="885"/>
      <c r="MUR1324" s="885"/>
      <c r="MUS1324" s="885"/>
      <c r="MUT1324" s="885"/>
      <c r="MUU1324" s="885"/>
      <c r="MUV1324" s="885"/>
      <c r="MUW1324" s="885"/>
      <c r="MUX1324" s="885"/>
      <c r="MUY1324" s="885"/>
      <c r="MUZ1324" s="885"/>
      <c r="MVA1324" s="885"/>
      <c r="MVB1324" s="885"/>
      <c r="MVC1324" s="885"/>
      <c r="MVD1324" s="885"/>
      <c r="MVE1324" s="885"/>
      <c r="MVF1324" s="885"/>
      <c r="MVG1324" s="885"/>
      <c r="MVH1324" s="885"/>
      <c r="MVI1324" s="885"/>
      <c r="MVJ1324" s="885"/>
      <c r="MVK1324" s="885"/>
      <c r="MVL1324" s="885"/>
      <c r="MVM1324" s="885"/>
      <c r="MVN1324" s="885"/>
      <c r="MVO1324" s="885"/>
      <c r="MVP1324" s="885"/>
      <c r="MVQ1324" s="885"/>
      <c r="MVR1324" s="885"/>
      <c r="MVS1324" s="885"/>
      <c r="MVT1324" s="885"/>
      <c r="MVU1324" s="885"/>
      <c r="MVV1324" s="885"/>
      <c r="MVW1324" s="885"/>
      <c r="MVX1324" s="885"/>
      <c r="MVY1324" s="885"/>
      <c r="MVZ1324" s="885"/>
      <c r="MWA1324" s="885"/>
      <c r="MWB1324" s="885"/>
      <c r="MWC1324" s="885"/>
      <c r="MWD1324" s="885"/>
      <c r="MWE1324" s="885"/>
      <c r="MWF1324" s="885"/>
      <c r="MWG1324" s="885"/>
      <c r="MWH1324" s="885"/>
      <c r="MWI1324" s="885"/>
      <c r="MWJ1324" s="885"/>
      <c r="MWK1324" s="885"/>
      <c r="MWL1324" s="885"/>
      <c r="MWM1324" s="885"/>
      <c r="MWN1324" s="885"/>
      <c r="MWO1324" s="885"/>
      <c r="MWP1324" s="885"/>
      <c r="MWQ1324" s="885"/>
      <c r="MWR1324" s="885"/>
      <c r="MWS1324" s="885"/>
      <c r="MWT1324" s="885"/>
      <c r="MWU1324" s="885"/>
      <c r="MWV1324" s="885"/>
      <c r="MWW1324" s="885"/>
      <c r="MWX1324" s="885"/>
      <c r="MWY1324" s="885"/>
      <c r="MWZ1324" s="885"/>
      <c r="MXA1324" s="885"/>
      <c r="MXB1324" s="885"/>
      <c r="MXC1324" s="885"/>
      <c r="MXD1324" s="885"/>
      <c r="MXE1324" s="885"/>
      <c r="MXF1324" s="885"/>
      <c r="MXG1324" s="885"/>
      <c r="MXH1324" s="885"/>
      <c r="MXI1324" s="885"/>
      <c r="MXJ1324" s="885"/>
      <c r="MXK1324" s="885"/>
      <c r="MXL1324" s="885"/>
      <c r="MXM1324" s="885"/>
      <c r="MXN1324" s="885"/>
      <c r="MXO1324" s="885"/>
      <c r="MXP1324" s="885"/>
      <c r="MXQ1324" s="885"/>
      <c r="MXR1324" s="885"/>
      <c r="MXS1324" s="885"/>
      <c r="MXT1324" s="885"/>
      <c r="MXU1324" s="885"/>
      <c r="MXV1324" s="885"/>
      <c r="MXW1324" s="885"/>
      <c r="MXX1324" s="885"/>
      <c r="MXY1324" s="885"/>
      <c r="MXZ1324" s="885"/>
      <c r="MYA1324" s="885"/>
      <c r="MYB1324" s="885"/>
      <c r="MYC1324" s="885"/>
      <c r="MYD1324" s="885"/>
      <c r="MYE1324" s="885"/>
      <c r="MYF1324" s="885"/>
      <c r="MYG1324" s="885"/>
      <c r="MYH1324" s="885"/>
      <c r="MYI1324" s="885"/>
      <c r="MYJ1324" s="885"/>
      <c r="MYK1324" s="885"/>
      <c r="MYL1324" s="885"/>
      <c r="MYM1324" s="885"/>
      <c r="MYN1324" s="885"/>
      <c r="MYO1324" s="885"/>
      <c r="MYP1324" s="885"/>
      <c r="MYQ1324" s="885"/>
      <c r="MYR1324" s="885"/>
      <c r="MYS1324" s="885"/>
      <c r="MYT1324" s="885"/>
      <c r="MYU1324" s="885"/>
      <c r="MYV1324" s="885"/>
      <c r="MYW1324" s="885"/>
      <c r="MYX1324" s="885"/>
      <c r="MYY1324" s="885"/>
      <c r="MYZ1324" s="885"/>
      <c r="MZA1324" s="885"/>
      <c r="MZB1324" s="885"/>
      <c r="MZC1324" s="885"/>
      <c r="MZD1324" s="885"/>
      <c r="MZE1324" s="885"/>
      <c r="MZF1324" s="885"/>
      <c r="MZG1324" s="885"/>
      <c r="MZH1324" s="885"/>
      <c r="MZI1324" s="885"/>
      <c r="MZJ1324" s="885"/>
      <c r="MZK1324" s="885"/>
      <c r="MZL1324" s="885"/>
      <c r="MZM1324" s="885"/>
      <c r="MZN1324" s="885"/>
      <c r="MZO1324" s="885"/>
      <c r="MZP1324" s="885"/>
      <c r="MZQ1324" s="885"/>
      <c r="MZR1324" s="885"/>
      <c r="MZS1324" s="885"/>
      <c r="MZT1324" s="885"/>
      <c r="MZU1324" s="885"/>
      <c r="MZV1324" s="885"/>
      <c r="MZW1324" s="885"/>
      <c r="MZX1324" s="885"/>
      <c r="MZY1324" s="885"/>
      <c r="MZZ1324" s="885"/>
      <c r="NAA1324" s="885"/>
      <c r="NAB1324" s="885"/>
      <c r="NAC1324" s="885"/>
      <c r="NAD1324" s="885"/>
      <c r="NAE1324" s="885"/>
      <c r="NAF1324" s="885"/>
      <c r="NAG1324" s="885"/>
      <c r="NAH1324" s="885"/>
      <c r="NAI1324" s="885"/>
      <c r="NAJ1324" s="885"/>
      <c r="NAK1324" s="885"/>
      <c r="NAL1324" s="885"/>
      <c r="NAM1324" s="885"/>
      <c r="NAN1324" s="885"/>
      <c r="NAO1324" s="885"/>
      <c r="NAP1324" s="885"/>
      <c r="NAQ1324" s="885"/>
      <c r="NAR1324" s="885"/>
      <c r="NAS1324" s="885"/>
      <c r="NAT1324" s="885"/>
      <c r="NAU1324" s="885"/>
      <c r="NAV1324" s="885"/>
      <c r="NAW1324" s="885"/>
      <c r="NAX1324" s="885"/>
      <c r="NAY1324" s="885"/>
      <c r="NAZ1324" s="885"/>
      <c r="NBA1324" s="885"/>
      <c r="NBB1324" s="885"/>
      <c r="NBC1324" s="885"/>
      <c r="NBD1324" s="885"/>
      <c r="NBE1324" s="885"/>
      <c r="NBF1324" s="885"/>
      <c r="NBG1324" s="885"/>
      <c r="NBH1324" s="885"/>
      <c r="NBI1324" s="885"/>
      <c r="NBJ1324" s="885"/>
      <c r="NBK1324" s="885"/>
      <c r="NBL1324" s="885"/>
      <c r="NBM1324" s="885"/>
      <c r="NBN1324" s="885"/>
      <c r="NBO1324" s="885"/>
      <c r="NBP1324" s="885"/>
      <c r="NBQ1324" s="885"/>
      <c r="NBR1324" s="885"/>
      <c r="NBS1324" s="885"/>
      <c r="NBT1324" s="885"/>
      <c r="NBU1324" s="885"/>
      <c r="NBV1324" s="885"/>
      <c r="NBW1324" s="885"/>
      <c r="NBX1324" s="885"/>
      <c r="NBY1324" s="885"/>
      <c r="NBZ1324" s="885"/>
      <c r="NCA1324" s="885"/>
      <c r="NCB1324" s="885"/>
      <c r="NCC1324" s="885"/>
      <c r="NCD1324" s="885"/>
      <c r="NCE1324" s="885"/>
      <c r="NCF1324" s="885"/>
      <c r="NCG1324" s="885"/>
      <c r="NCH1324" s="885"/>
      <c r="NCI1324" s="885"/>
      <c r="NCJ1324" s="885"/>
      <c r="NCK1324" s="885"/>
      <c r="NCL1324" s="885"/>
      <c r="NCM1324" s="885"/>
      <c r="NCN1324" s="885"/>
      <c r="NCO1324" s="885"/>
      <c r="NCP1324" s="885"/>
      <c r="NCQ1324" s="885"/>
      <c r="NCR1324" s="885"/>
      <c r="NCS1324" s="885"/>
      <c r="NCT1324" s="885"/>
      <c r="NCU1324" s="885"/>
      <c r="NCV1324" s="885"/>
      <c r="NCW1324" s="885"/>
      <c r="NCX1324" s="885"/>
      <c r="NCY1324" s="885"/>
      <c r="NCZ1324" s="885"/>
      <c r="NDA1324" s="885"/>
      <c r="NDB1324" s="885"/>
      <c r="NDC1324" s="885"/>
      <c r="NDD1324" s="885"/>
      <c r="NDE1324" s="885"/>
      <c r="NDF1324" s="885"/>
      <c r="NDG1324" s="885"/>
      <c r="NDH1324" s="885"/>
      <c r="NDI1324" s="885"/>
      <c r="NDJ1324" s="885"/>
      <c r="NDK1324" s="885"/>
      <c r="NDL1324" s="885"/>
      <c r="NDM1324" s="885"/>
      <c r="NDN1324" s="885"/>
      <c r="NDO1324" s="885"/>
      <c r="NDP1324" s="885"/>
      <c r="NDQ1324" s="885"/>
      <c r="NDR1324" s="885"/>
      <c r="NDS1324" s="885"/>
      <c r="NDT1324" s="885"/>
      <c r="NDU1324" s="885"/>
      <c r="NDV1324" s="885"/>
      <c r="NDW1324" s="885"/>
      <c r="NDX1324" s="885"/>
      <c r="NDY1324" s="885"/>
      <c r="NDZ1324" s="885"/>
      <c r="NEA1324" s="885"/>
      <c r="NEB1324" s="885"/>
      <c r="NEC1324" s="885"/>
      <c r="NED1324" s="885"/>
      <c r="NEE1324" s="885"/>
      <c r="NEF1324" s="885"/>
      <c r="NEG1324" s="885"/>
      <c r="NEH1324" s="885"/>
      <c r="NEI1324" s="885"/>
      <c r="NEJ1324" s="885"/>
      <c r="NEK1324" s="885"/>
      <c r="NEL1324" s="885"/>
      <c r="NEM1324" s="885"/>
      <c r="NEN1324" s="885"/>
      <c r="NEO1324" s="885"/>
      <c r="NEP1324" s="885"/>
      <c r="NEQ1324" s="885"/>
      <c r="NER1324" s="885"/>
      <c r="NES1324" s="885"/>
      <c r="NET1324" s="885"/>
      <c r="NEU1324" s="885"/>
      <c r="NEV1324" s="885"/>
      <c r="NEW1324" s="885"/>
      <c r="NEX1324" s="885"/>
      <c r="NEY1324" s="885"/>
      <c r="NEZ1324" s="885"/>
      <c r="NFA1324" s="885"/>
      <c r="NFB1324" s="885"/>
      <c r="NFC1324" s="885"/>
      <c r="NFD1324" s="885"/>
      <c r="NFE1324" s="885"/>
      <c r="NFF1324" s="885"/>
      <c r="NFG1324" s="885"/>
      <c r="NFH1324" s="885"/>
      <c r="NFI1324" s="885"/>
      <c r="NFJ1324" s="885"/>
      <c r="NFK1324" s="885"/>
      <c r="NFL1324" s="885"/>
      <c r="NFM1324" s="885"/>
      <c r="NFN1324" s="885"/>
      <c r="NFO1324" s="885"/>
      <c r="NFP1324" s="885"/>
      <c r="NFQ1324" s="885"/>
      <c r="NFR1324" s="885"/>
      <c r="NFS1324" s="885"/>
      <c r="NFT1324" s="885"/>
      <c r="NFU1324" s="885"/>
      <c r="NFV1324" s="885"/>
      <c r="NFW1324" s="885"/>
      <c r="NFX1324" s="885"/>
      <c r="NFY1324" s="885"/>
      <c r="NFZ1324" s="885"/>
      <c r="NGA1324" s="885"/>
      <c r="NGB1324" s="885"/>
      <c r="NGC1324" s="885"/>
      <c r="NGD1324" s="885"/>
      <c r="NGE1324" s="885"/>
      <c r="NGF1324" s="885"/>
      <c r="NGG1324" s="885"/>
      <c r="NGH1324" s="885"/>
      <c r="NGI1324" s="885"/>
      <c r="NGJ1324" s="885"/>
      <c r="NGK1324" s="885"/>
      <c r="NGL1324" s="885"/>
      <c r="NGM1324" s="885"/>
      <c r="NGN1324" s="885"/>
      <c r="NGO1324" s="885"/>
      <c r="NGP1324" s="885"/>
      <c r="NGQ1324" s="885"/>
      <c r="NGR1324" s="885"/>
      <c r="NGS1324" s="885"/>
      <c r="NGT1324" s="885"/>
      <c r="NGU1324" s="885"/>
      <c r="NGV1324" s="885"/>
      <c r="NGW1324" s="885"/>
      <c r="NGX1324" s="885"/>
      <c r="NGY1324" s="885"/>
      <c r="NGZ1324" s="885"/>
      <c r="NHA1324" s="885"/>
      <c r="NHB1324" s="885"/>
      <c r="NHC1324" s="885"/>
      <c r="NHD1324" s="885"/>
      <c r="NHE1324" s="885"/>
      <c r="NHF1324" s="885"/>
      <c r="NHG1324" s="885"/>
      <c r="NHH1324" s="885"/>
      <c r="NHI1324" s="885"/>
      <c r="NHJ1324" s="885"/>
      <c r="NHK1324" s="885"/>
      <c r="NHL1324" s="885"/>
      <c r="NHM1324" s="885"/>
      <c r="NHN1324" s="885"/>
      <c r="NHO1324" s="885"/>
      <c r="NHP1324" s="885"/>
      <c r="NHQ1324" s="885"/>
      <c r="NHR1324" s="885"/>
      <c r="NHS1324" s="885"/>
      <c r="NHT1324" s="885"/>
      <c r="NHU1324" s="885"/>
      <c r="NHV1324" s="885"/>
      <c r="NHW1324" s="885"/>
      <c r="NHX1324" s="885"/>
      <c r="NHY1324" s="885"/>
      <c r="NHZ1324" s="885"/>
      <c r="NIA1324" s="885"/>
      <c r="NIB1324" s="885"/>
      <c r="NIC1324" s="885"/>
      <c r="NID1324" s="885"/>
      <c r="NIE1324" s="885"/>
      <c r="NIF1324" s="885"/>
      <c r="NIG1324" s="885"/>
      <c r="NIH1324" s="885"/>
      <c r="NII1324" s="885"/>
      <c r="NIJ1324" s="885"/>
      <c r="NIK1324" s="885"/>
      <c r="NIL1324" s="885"/>
      <c r="NIM1324" s="885"/>
      <c r="NIN1324" s="885"/>
      <c r="NIO1324" s="885"/>
      <c r="NIP1324" s="885"/>
      <c r="NIQ1324" s="885"/>
      <c r="NIR1324" s="885"/>
      <c r="NIS1324" s="885"/>
      <c r="NIT1324" s="885"/>
      <c r="NIU1324" s="885"/>
      <c r="NIV1324" s="885"/>
      <c r="NIW1324" s="885"/>
      <c r="NIX1324" s="885"/>
      <c r="NIY1324" s="885"/>
      <c r="NIZ1324" s="885"/>
      <c r="NJA1324" s="885"/>
      <c r="NJB1324" s="885"/>
      <c r="NJC1324" s="885"/>
      <c r="NJD1324" s="885"/>
      <c r="NJE1324" s="885"/>
      <c r="NJF1324" s="885"/>
      <c r="NJG1324" s="885"/>
      <c r="NJH1324" s="885"/>
      <c r="NJI1324" s="885"/>
      <c r="NJJ1324" s="885"/>
      <c r="NJK1324" s="885"/>
      <c r="NJL1324" s="885"/>
      <c r="NJM1324" s="885"/>
      <c r="NJN1324" s="885"/>
      <c r="NJO1324" s="885"/>
      <c r="NJP1324" s="885"/>
      <c r="NJQ1324" s="885"/>
      <c r="NJR1324" s="885"/>
      <c r="NJS1324" s="885"/>
      <c r="NJT1324" s="885"/>
      <c r="NJU1324" s="885"/>
      <c r="NJV1324" s="885"/>
      <c r="NJW1324" s="885"/>
      <c r="NJX1324" s="885"/>
      <c r="NJY1324" s="885"/>
      <c r="NJZ1324" s="885"/>
      <c r="NKA1324" s="885"/>
      <c r="NKB1324" s="885"/>
      <c r="NKC1324" s="885"/>
      <c r="NKD1324" s="885"/>
      <c r="NKE1324" s="885"/>
      <c r="NKF1324" s="885"/>
      <c r="NKG1324" s="885"/>
      <c r="NKH1324" s="885"/>
      <c r="NKI1324" s="885"/>
      <c r="NKJ1324" s="885"/>
      <c r="NKK1324" s="885"/>
      <c r="NKL1324" s="885"/>
      <c r="NKM1324" s="885"/>
      <c r="NKN1324" s="885"/>
      <c r="NKO1324" s="885"/>
      <c r="NKP1324" s="885"/>
      <c r="NKQ1324" s="885"/>
      <c r="NKR1324" s="885"/>
      <c r="NKS1324" s="885"/>
      <c r="NKT1324" s="885"/>
      <c r="NKU1324" s="885"/>
      <c r="NKV1324" s="885"/>
      <c r="NKW1324" s="885"/>
      <c r="NKX1324" s="885"/>
      <c r="NKY1324" s="885"/>
      <c r="NKZ1324" s="885"/>
      <c r="NLA1324" s="885"/>
      <c r="NLB1324" s="885"/>
      <c r="NLC1324" s="885"/>
      <c r="NLD1324" s="885"/>
      <c r="NLE1324" s="885"/>
      <c r="NLF1324" s="885"/>
      <c r="NLG1324" s="885"/>
      <c r="NLH1324" s="885"/>
      <c r="NLI1324" s="885"/>
      <c r="NLJ1324" s="885"/>
      <c r="NLK1324" s="885"/>
      <c r="NLL1324" s="885"/>
      <c r="NLM1324" s="885"/>
      <c r="NLN1324" s="885"/>
      <c r="NLO1324" s="885"/>
      <c r="NLP1324" s="885"/>
      <c r="NLQ1324" s="885"/>
      <c r="NLR1324" s="885"/>
      <c r="NLS1324" s="885"/>
      <c r="NLT1324" s="885"/>
      <c r="NLU1324" s="885"/>
      <c r="NLV1324" s="885"/>
      <c r="NLW1324" s="885"/>
      <c r="NLX1324" s="885"/>
      <c r="NLY1324" s="885"/>
      <c r="NLZ1324" s="885"/>
      <c r="NMA1324" s="885"/>
      <c r="NMB1324" s="885"/>
      <c r="NMC1324" s="885"/>
      <c r="NMD1324" s="885"/>
      <c r="NME1324" s="885"/>
      <c r="NMF1324" s="885"/>
      <c r="NMG1324" s="885"/>
      <c r="NMH1324" s="885"/>
      <c r="NMI1324" s="885"/>
      <c r="NMJ1324" s="885"/>
      <c r="NMK1324" s="885"/>
      <c r="NML1324" s="885"/>
      <c r="NMM1324" s="885"/>
      <c r="NMN1324" s="885"/>
      <c r="NMO1324" s="885"/>
      <c r="NMP1324" s="885"/>
      <c r="NMQ1324" s="885"/>
      <c r="NMR1324" s="885"/>
      <c r="NMS1324" s="885"/>
      <c r="NMT1324" s="885"/>
      <c r="NMU1324" s="885"/>
      <c r="NMV1324" s="885"/>
      <c r="NMW1324" s="885"/>
      <c r="NMX1324" s="885"/>
      <c r="NMY1324" s="885"/>
      <c r="NMZ1324" s="885"/>
      <c r="NNA1324" s="885"/>
      <c r="NNB1324" s="885"/>
      <c r="NNC1324" s="885"/>
      <c r="NND1324" s="885"/>
      <c r="NNE1324" s="885"/>
      <c r="NNF1324" s="885"/>
      <c r="NNG1324" s="885"/>
      <c r="NNH1324" s="885"/>
      <c r="NNI1324" s="885"/>
      <c r="NNJ1324" s="885"/>
      <c r="NNK1324" s="885"/>
      <c r="NNL1324" s="885"/>
      <c r="NNM1324" s="885"/>
      <c r="NNN1324" s="885"/>
      <c r="NNO1324" s="885"/>
      <c r="NNP1324" s="885"/>
      <c r="NNQ1324" s="885"/>
      <c r="NNR1324" s="885"/>
      <c r="NNS1324" s="885"/>
      <c r="NNT1324" s="885"/>
      <c r="NNU1324" s="885"/>
      <c r="NNV1324" s="885"/>
      <c r="NNW1324" s="885"/>
      <c r="NNX1324" s="885"/>
      <c r="NNY1324" s="885"/>
      <c r="NNZ1324" s="885"/>
      <c r="NOA1324" s="885"/>
      <c r="NOB1324" s="885"/>
      <c r="NOC1324" s="885"/>
      <c r="NOD1324" s="885"/>
      <c r="NOE1324" s="885"/>
      <c r="NOF1324" s="885"/>
      <c r="NOG1324" s="885"/>
      <c r="NOH1324" s="885"/>
      <c r="NOI1324" s="885"/>
      <c r="NOJ1324" s="885"/>
      <c r="NOK1324" s="885"/>
      <c r="NOL1324" s="885"/>
      <c r="NOM1324" s="885"/>
      <c r="NON1324" s="885"/>
      <c r="NOO1324" s="885"/>
      <c r="NOP1324" s="885"/>
      <c r="NOQ1324" s="885"/>
      <c r="NOR1324" s="885"/>
      <c r="NOS1324" s="885"/>
      <c r="NOT1324" s="885"/>
      <c r="NOU1324" s="885"/>
      <c r="NOV1324" s="885"/>
      <c r="NOW1324" s="885"/>
      <c r="NOX1324" s="885"/>
      <c r="NOY1324" s="885"/>
      <c r="NOZ1324" s="885"/>
      <c r="NPA1324" s="885"/>
      <c r="NPB1324" s="885"/>
      <c r="NPC1324" s="885"/>
      <c r="NPD1324" s="885"/>
      <c r="NPE1324" s="885"/>
      <c r="NPF1324" s="885"/>
      <c r="NPG1324" s="885"/>
      <c r="NPH1324" s="885"/>
      <c r="NPI1324" s="885"/>
      <c r="NPJ1324" s="885"/>
      <c r="NPK1324" s="885"/>
      <c r="NPL1324" s="885"/>
      <c r="NPM1324" s="885"/>
      <c r="NPN1324" s="885"/>
      <c r="NPO1324" s="885"/>
      <c r="NPP1324" s="885"/>
      <c r="NPQ1324" s="885"/>
      <c r="NPR1324" s="885"/>
      <c r="NPS1324" s="885"/>
      <c r="NPT1324" s="885"/>
      <c r="NPU1324" s="885"/>
      <c r="NPV1324" s="885"/>
      <c r="NPW1324" s="885"/>
      <c r="NPX1324" s="885"/>
      <c r="NPY1324" s="885"/>
      <c r="NPZ1324" s="885"/>
      <c r="NQA1324" s="885"/>
      <c r="NQB1324" s="885"/>
      <c r="NQC1324" s="885"/>
      <c r="NQD1324" s="885"/>
      <c r="NQE1324" s="885"/>
      <c r="NQF1324" s="885"/>
      <c r="NQG1324" s="885"/>
      <c r="NQH1324" s="885"/>
      <c r="NQI1324" s="885"/>
      <c r="NQJ1324" s="885"/>
      <c r="NQK1324" s="885"/>
      <c r="NQL1324" s="885"/>
      <c r="NQM1324" s="885"/>
      <c r="NQN1324" s="885"/>
      <c r="NQO1324" s="885"/>
      <c r="NQP1324" s="885"/>
      <c r="NQQ1324" s="885"/>
      <c r="NQR1324" s="885"/>
      <c r="NQS1324" s="885"/>
      <c r="NQT1324" s="885"/>
      <c r="NQU1324" s="885"/>
      <c r="NQV1324" s="885"/>
      <c r="NQW1324" s="885"/>
      <c r="NQX1324" s="885"/>
      <c r="NQY1324" s="885"/>
      <c r="NQZ1324" s="885"/>
      <c r="NRA1324" s="885"/>
      <c r="NRB1324" s="885"/>
      <c r="NRC1324" s="885"/>
      <c r="NRD1324" s="885"/>
      <c r="NRE1324" s="885"/>
      <c r="NRF1324" s="885"/>
      <c r="NRG1324" s="885"/>
      <c r="NRH1324" s="885"/>
      <c r="NRI1324" s="885"/>
      <c r="NRJ1324" s="885"/>
      <c r="NRK1324" s="885"/>
      <c r="NRL1324" s="885"/>
      <c r="NRM1324" s="885"/>
      <c r="NRN1324" s="885"/>
      <c r="NRO1324" s="885"/>
      <c r="NRP1324" s="885"/>
      <c r="NRQ1324" s="885"/>
      <c r="NRR1324" s="885"/>
      <c r="NRS1324" s="885"/>
      <c r="NRT1324" s="885"/>
      <c r="NRU1324" s="885"/>
      <c r="NRV1324" s="885"/>
      <c r="NRW1324" s="885"/>
      <c r="NRX1324" s="885"/>
      <c r="NRY1324" s="885"/>
      <c r="NRZ1324" s="885"/>
      <c r="NSA1324" s="885"/>
      <c r="NSB1324" s="885"/>
      <c r="NSC1324" s="885"/>
      <c r="NSD1324" s="885"/>
      <c r="NSE1324" s="885"/>
      <c r="NSF1324" s="885"/>
      <c r="NSG1324" s="885"/>
      <c r="NSH1324" s="885"/>
      <c r="NSI1324" s="885"/>
      <c r="NSJ1324" s="885"/>
      <c r="NSK1324" s="885"/>
      <c r="NSL1324" s="885"/>
      <c r="NSM1324" s="885"/>
      <c r="NSN1324" s="885"/>
      <c r="NSO1324" s="885"/>
      <c r="NSP1324" s="885"/>
      <c r="NSQ1324" s="885"/>
      <c r="NSR1324" s="885"/>
      <c r="NSS1324" s="885"/>
      <c r="NST1324" s="885"/>
      <c r="NSU1324" s="885"/>
      <c r="NSV1324" s="885"/>
      <c r="NSW1324" s="885"/>
      <c r="NSX1324" s="885"/>
      <c r="NSY1324" s="885"/>
      <c r="NSZ1324" s="885"/>
      <c r="NTA1324" s="885"/>
      <c r="NTB1324" s="885"/>
      <c r="NTC1324" s="885"/>
      <c r="NTD1324" s="885"/>
      <c r="NTE1324" s="885"/>
      <c r="NTF1324" s="885"/>
      <c r="NTG1324" s="885"/>
      <c r="NTH1324" s="885"/>
      <c r="NTI1324" s="885"/>
      <c r="NTJ1324" s="885"/>
      <c r="NTK1324" s="885"/>
      <c r="NTL1324" s="885"/>
      <c r="NTM1324" s="885"/>
      <c r="NTN1324" s="885"/>
      <c r="NTO1324" s="885"/>
      <c r="NTP1324" s="885"/>
      <c r="NTQ1324" s="885"/>
      <c r="NTR1324" s="885"/>
      <c r="NTS1324" s="885"/>
      <c r="NTT1324" s="885"/>
      <c r="NTU1324" s="885"/>
      <c r="NTV1324" s="885"/>
      <c r="NTW1324" s="885"/>
      <c r="NTX1324" s="885"/>
      <c r="NTY1324" s="885"/>
      <c r="NTZ1324" s="885"/>
      <c r="NUA1324" s="885"/>
      <c r="NUB1324" s="885"/>
      <c r="NUC1324" s="885"/>
      <c r="NUD1324" s="885"/>
      <c r="NUE1324" s="885"/>
      <c r="NUF1324" s="885"/>
      <c r="NUG1324" s="885"/>
      <c r="NUH1324" s="885"/>
      <c r="NUI1324" s="885"/>
      <c r="NUJ1324" s="885"/>
      <c r="NUK1324" s="885"/>
      <c r="NUL1324" s="885"/>
      <c r="NUM1324" s="885"/>
      <c r="NUN1324" s="885"/>
      <c r="NUO1324" s="885"/>
      <c r="NUP1324" s="885"/>
      <c r="NUQ1324" s="885"/>
      <c r="NUR1324" s="885"/>
      <c r="NUS1324" s="885"/>
      <c r="NUT1324" s="885"/>
      <c r="NUU1324" s="885"/>
      <c r="NUV1324" s="885"/>
      <c r="NUW1324" s="885"/>
      <c r="NUX1324" s="885"/>
      <c r="NUY1324" s="885"/>
      <c r="NUZ1324" s="885"/>
      <c r="NVA1324" s="885"/>
      <c r="NVB1324" s="885"/>
      <c r="NVC1324" s="885"/>
      <c r="NVD1324" s="885"/>
      <c r="NVE1324" s="885"/>
      <c r="NVF1324" s="885"/>
      <c r="NVG1324" s="885"/>
      <c r="NVH1324" s="885"/>
      <c r="NVI1324" s="885"/>
      <c r="NVJ1324" s="885"/>
      <c r="NVK1324" s="885"/>
      <c r="NVL1324" s="885"/>
      <c r="NVM1324" s="885"/>
      <c r="NVN1324" s="885"/>
      <c r="NVO1324" s="885"/>
      <c r="NVP1324" s="885"/>
      <c r="NVQ1324" s="885"/>
      <c r="NVR1324" s="885"/>
      <c r="NVS1324" s="885"/>
      <c r="NVT1324" s="885"/>
      <c r="NVU1324" s="885"/>
      <c r="NVV1324" s="885"/>
      <c r="NVW1324" s="885"/>
      <c r="NVX1324" s="885"/>
      <c r="NVY1324" s="885"/>
      <c r="NVZ1324" s="885"/>
      <c r="NWA1324" s="885"/>
      <c r="NWB1324" s="885"/>
      <c r="NWC1324" s="885"/>
      <c r="NWD1324" s="885"/>
      <c r="NWE1324" s="885"/>
      <c r="NWF1324" s="885"/>
      <c r="NWG1324" s="885"/>
      <c r="NWH1324" s="885"/>
      <c r="NWI1324" s="885"/>
      <c r="NWJ1324" s="885"/>
      <c r="NWK1324" s="885"/>
      <c r="NWL1324" s="885"/>
      <c r="NWM1324" s="885"/>
      <c r="NWN1324" s="885"/>
      <c r="NWO1324" s="885"/>
      <c r="NWP1324" s="885"/>
      <c r="NWQ1324" s="885"/>
      <c r="NWR1324" s="885"/>
      <c r="NWS1324" s="885"/>
      <c r="NWT1324" s="885"/>
      <c r="NWU1324" s="885"/>
      <c r="NWV1324" s="885"/>
      <c r="NWW1324" s="885"/>
      <c r="NWX1324" s="885"/>
      <c r="NWY1324" s="885"/>
      <c r="NWZ1324" s="885"/>
      <c r="NXA1324" s="885"/>
      <c r="NXB1324" s="885"/>
      <c r="NXC1324" s="885"/>
      <c r="NXD1324" s="885"/>
      <c r="NXE1324" s="885"/>
      <c r="NXF1324" s="885"/>
      <c r="NXG1324" s="885"/>
      <c r="NXH1324" s="885"/>
      <c r="NXI1324" s="885"/>
      <c r="NXJ1324" s="885"/>
      <c r="NXK1324" s="885"/>
      <c r="NXL1324" s="885"/>
      <c r="NXM1324" s="885"/>
      <c r="NXN1324" s="885"/>
      <c r="NXO1324" s="885"/>
      <c r="NXP1324" s="885"/>
      <c r="NXQ1324" s="885"/>
      <c r="NXR1324" s="885"/>
      <c r="NXS1324" s="885"/>
      <c r="NXT1324" s="885"/>
      <c r="NXU1324" s="885"/>
      <c r="NXV1324" s="885"/>
      <c r="NXW1324" s="885"/>
      <c r="NXX1324" s="885"/>
      <c r="NXY1324" s="885"/>
      <c r="NXZ1324" s="885"/>
      <c r="NYA1324" s="885"/>
      <c r="NYB1324" s="885"/>
      <c r="NYC1324" s="885"/>
      <c r="NYD1324" s="885"/>
      <c r="NYE1324" s="885"/>
      <c r="NYF1324" s="885"/>
      <c r="NYG1324" s="885"/>
      <c r="NYH1324" s="885"/>
      <c r="NYI1324" s="885"/>
      <c r="NYJ1324" s="885"/>
      <c r="NYK1324" s="885"/>
      <c r="NYL1324" s="885"/>
      <c r="NYM1324" s="885"/>
      <c r="NYN1324" s="885"/>
      <c r="NYO1324" s="885"/>
      <c r="NYP1324" s="885"/>
      <c r="NYQ1324" s="885"/>
      <c r="NYR1324" s="885"/>
      <c r="NYS1324" s="885"/>
      <c r="NYT1324" s="885"/>
      <c r="NYU1324" s="885"/>
      <c r="NYV1324" s="885"/>
      <c r="NYW1324" s="885"/>
      <c r="NYX1324" s="885"/>
      <c r="NYY1324" s="885"/>
      <c r="NYZ1324" s="885"/>
      <c r="NZA1324" s="885"/>
      <c r="NZB1324" s="885"/>
      <c r="NZC1324" s="885"/>
      <c r="NZD1324" s="885"/>
      <c r="NZE1324" s="885"/>
      <c r="NZF1324" s="885"/>
      <c r="NZG1324" s="885"/>
      <c r="NZH1324" s="885"/>
      <c r="NZI1324" s="885"/>
      <c r="NZJ1324" s="885"/>
      <c r="NZK1324" s="885"/>
      <c r="NZL1324" s="885"/>
      <c r="NZM1324" s="885"/>
      <c r="NZN1324" s="885"/>
      <c r="NZO1324" s="885"/>
      <c r="NZP1324" s="885"/>
      <c r="NZQ1324" s="885"/>
      <c r="NZR1324" s="885"/>
      <c r="NZS1324" s="885"/>
      <c r="NZT1324" s="885"/>
      <c r="NZU1324" s="885"/>
      <c r="NZV1324" s="885"/>
      <c r="NZW1324" s="885"/>
      <c r="NZX1324" s="885"/>
      <c r="NZY1324" s="885"/>
      <c r="NZZ1324" s="885"/>
      <c r="OAA1324" s="885"/>
      <c r="OAB1324" s="885"/>
      <c r="OAC1324" s="885"/>
      <c r="OAD1324" s="885"/>
      <c r="OAE1324" s="885"/>
      <c r="OAF1324" s="885"/>
      <c r="OAG1324" s="885"/>
      <c r="OAH1324" s="885"/>
      <c r="OAI1324" s="885"/>
      <c r="OAJ1324" s="885"/>
      <c r="OAK1324" s="885"/>
      <c r="OAL1324" s="885"/>
      <c r="OAM1324" s="885"/>
      <c r="OAN1324" s="885"/>
      <c r="OAO1324" s="885"/>
      <c r="OAP1324" s="885"/>
      <c r="OAQ1324" s="885"/>
      <c r="OAR1324" s="885"/>
      <c r="OAS1324" s="885"/>
      <c r="OAT1324" s="885"/>
      <c r="OAU1324" s="885"/>
      <c r="OAV1324" s="885"/>
      <c r="OAW1324" s="885"/>
      <c r="OAX1324" s="885"/>
      <c r="OAY1324" s="885"/>
      <c r="OAZ1324" s="885"/>
      <c r="OBA1324" s="885"/>
      <c r="OBB1324" s="885"/>
      <c r="OBC1324" s="885"/>
      <c r="OBD1324" s="885"/>
      <c r="OBE1324" s="885"/>
      <c r="OBF1324" s="885"/>
      <c r="OBG1324" s="885"/>
      <c r="OBH1324" s="885"/>
      <c r="OBI1324" s="885"/>
      <c r="OBJ1324" s="885"/>
      <c r="OBK1324" s="885"/>
      <c r="OBL1324" s="885"/>
      <c r="OBM1324" s="885"/>
      <c r="OBN1324" s="885"/>
      <c r="OBO1324" s="885"/>
      <c r="OBP1324" s="885"/>
      <c r="OBQ1324" s="885"/>
      <c r="OBR1324" s="885"/>
      <c r="OBS1324" s="885"/>
      <c r="OBT1324" s="885"/>
      <c r="OBU1324" s="885"/>
      <c r="OBV1324" s="885"/>
      <c r="OBW1324" s="885"/>
      <c r="OBX1324" s="885"/>
      <c r="OBY1324" s="885"/>
      <c r="OBZ1324" s="885"/>
      <c r="OCA1324" s="885"/>
      <c r="OCB1324" s="885"/>
      <c r="OCC1324" s="885"/>
      <c r="OCD1324" s="885"/>
      <c r="OCE1324" s="885"/>
      <c r="OCF1324" s="885"/>
      <c r="OCG1324" s="885"/>
      <c r="OCH1324" s="885"/>
      <c r="OCI1324" s="885"/>
      <c r="OCJ1324" s="885"/>
      <c r="OCK1324" s="885"/>
      <c r="OCL1324" s="885"/>
      <c r="OCM1324" s="885"/>
      <c r="OCN1324" s="885"/>
      <c r="OCO1324" s="885"/>
      <c r="OCP1324" s="885"/>
      <c r="OCQ1324" s="885"/>
      <c r="OCR1324" s="885"/>
      <c r="OCS1324" s="885"/>
      <c r="OCT1324" s="885"/>
      <c r="OCU1324" s="885"/>
      <c r="OCV1324" s="885"/>
      <c r="OCW1324" s="885"/>
      <c r="OCX1324" s="885"/>
      <c r="OCY1324" s="885"/>
      <c r="OCZ1324" s="885"/>
      <c r="ODA1324" s="885"/>
      <c r="ODB1324" s="885"/>
      <c r="ODC1324" s="885"/>
      <c r="ODD1324" s="885"/>
      <c r="ODE1324" s="885"/>
      <c r="ODF1324" s="885"/>
      <c r="ODG1324" s="885"/>
      <c r="ODH1324" s="885"/>
      <c r="ODI1324" s="885"/>
      <c r="ODJ1324" s="885"/>
      <c r="ODK1324" s="885"/>
      <c r="ODL1324" s="885"/>
      <c r="ODM1324" s="885"/>
      <c r="ODN1324" s="885"/>
      <c r="ODO1324" s="885"/>
      <c r="ODP1324" s="885"/>
      <c r="ODQ1324" s="885"/>
      <c r="ODR1324" s="885"/>
      <c r="ODS1324" s="885"/>
      <c r="ODT1324" s="885"/>
      <c r="ODU1324" s="885"/>
      <c r="ODV1324" s="885"/>
      <c r="ODW1324" s="885"/>
      <c r="ODX1324" s="885"/>
      <c r="ODY1324" s="885"/>
      <c r="ODZ1324" s="885"/>
      <c r="OEA1324" s="885"/>
      <c r="OEB1324" s="885"/>
      <c r="OEC1324" s="885"/>
      <c r="OED1324" s="885"/>
      <c r="OEE1324" s="885"/>
      <c r="OEF1324" s="885"/>
      <c r="OEG1324" s="885"/>
      <c r="OEH1324" s="885"/>
      <c r="OEI1324" s="885"/>
      <c r="OEJ1324" s="885"/>
      <c r="OEK1324" s="885"/>
      <c r="OEL1324" s="885"/>
      <c r="OEM1324" s="885"/>
      <c r="OEN1324" s="885"/>
      <c r="OEO1324" s="885"/>
      <c r="OEP1324" s="885"/>
      <c r="OEQ1324" s="885"/>
      <c r="OER1324" s="885"/>
      <c r="OES1324" s="885"/>
      <c r="OET1324" s="885"/>
      <c r="OEU1324" s="885"/>
      <c r="OEV1324" s="885"/>
      <c r="OEW1324" s="885"/>
      <c r="OEX1324" s="885"/>
      <c r="OEY1324" s="885"/>
      <c r="OEZ1324" s="885"/>
      <c r="OFA1324" s="885"/>
      <c r="OFB1324" s="885"/>
      <c r="OFC1324" s="885"/>
      <c r="OFD1324" s="885"/>
      <c r="OFE1324" s="885"/>
      <c r="OFF1324" s="885"/>
      <c r="OFG1324" s="885"/>
      <c r="OFH1324" s="885"/>
      <c r="OFI1324" s="885"/>
      <c r="OFJ1324" s="885"/>
      <c r="OFK1324" s="885"/>
      <c r="OFL1324" s="885"/>
      <c r="OFM1324" s="885"/>
      <c r="OFN1324" s="885"/>
      <c r="OFO1324" s="885"/>
      <c r="OFP1324" s="885"/>
      <c r="OFQ1324" s="885"/>
      <c r="OFR1324" s="885"/>
      <c r="OFS1324" s="885"/>
      <c r="OFT1324" s="885"/>
      <c r="OFU1324" s="885"/>
      <c r="OFV1324" s="885"/>
      <c r="OFW1324" s="885"/>
      <c r="OFX1324" s="885"/>
      <c r="OFY1324" s="885"/>
      <c r="OFZ1324" s="885"/>
      <c r="OGA1324" s="885"/>
      <c r="OGB1324" s="885"/>
      <c r="OGC1324" s="885"/>
      <c r="OGD1324" s="885"/>
      <c r="OGE1324" s="885"/>
      <c r="OGF1324" s="885"/>
      <c r="OGG1324" s="885"/>
      <c r="OGH1324" s="885"/>
      <c r="OGI1324" s="885"/>
      <c r="OGJ1324" s="885"/>
      <c r="OGK1324" s="885"/>
      <c r="OGL1324" s="885"/>
      <c r="OGM1324" s="885"/>
      <c r="OGN1324" s="885"/>
      <c r="OGO1324" s="885"/>
      <c r="OGP1324" s="885"/>
      <c r="OGQ1324" s="885"/>
      <c r="OGR1324" s="885"/>
      <c r="OGS1324" s="885"/>
      <c r="OGT1324" s="885"/>
      <c r="OGU1324" s="885"/>
      <c r="OGV1324" s="885"/>
      <c r="OGW1324" s="885"/>
      <c r="OGX1324" s="885"/>
      <c r="OGY1324" s="885"/>
      <c r="OGZ1324" s="885"/>
      <c r="OHA1324" s="885"/>
      <c r="OHB1324" s="885"/>
      <c r="OHC1324" s="885"/>
      <c r="OHD1324" s="885"/>
      <c r="OHE1324" s="885"/>
      <c r="OHF1324" s="885"/>
      <c r="OHG1324" s="885"/>
      <c r="OHH1324" s="885"/>
      <c r="OHI1324" s="885"/>
      <c r="OHJ1324" s="885"/>
      <c r="OHK1324" s="885"/>
      <c r="OHL1324" s="885"/>
      <c r="OHM1324" s="885"/>
      <c r="OHN1324" s="885"/>
      <c r="OHO1324" s="885"/>
      <c r="OHP1324" s="885"/>
      <c r="OHQ1324" s="885"/>
      <c r="OHR1324" s="885"/>
      <c r="OHS1324" s="885"/>
      <c r="OHT1324" s="885"/>
      <c r="OHU1324" s="885"/>
      <c r="OHV1324" s="885"/>
      <c r="OHW1324" s="885"/>
      <c r="OHX1324" s="885"/>
      <c r="OHY1324" s="885"/>
      <c r="OHZ1324" s="885"/>
      <c r="OIA1324" s="885"/>
      <c r="OIB1324" s="885"/>
      <c r="OIC1324" s="885"/>
      <c r="OID1324" s="885"/>
      <c r="OIE1324" s="885"/>
      <c r="OIF1324" s="885"/>
      <c r="OIG1324" s="885"/>
      <c r="OIH1324" s="885"/>
      <c r="OII1324" s="885"/>
      <c r="OIJ1324" s="885"/>
      <c r="OIK1324" s="885"/>
      <c r="OIL1324" s="885"/>
      <c r="OIM1324" s="885"/>
      <c r="OIN1324" s="885"/>
      <c r="OIO1324" s="885"/>
      <c r="OIP1324" s="885"/>
      <c r="OIQ1324" s="885"/>
      <c r="OIR1324" s="885"/>
      <c r="OIS1324" s="885"/>
      <c r="OIT1324" s="885"/>
      <c r="OIU1324" s="885"/>
      <c r="OIV1324" s="885"/>
      <c r="OIW1324" s="885"/>
      <c r="OIX1324" s="885"/>
      <c r="OIY1324" s="885"/>
      <c r="OIZ1324" s="885"/>
      <c r="OJA1324" s="885"/>
      <c r="OJB1324" s="885"/>
      <c r="OJC1324" s="885"/>
      <c r="OJD1324" s="885"/>
      <c r="OJE1324" s="885"/>
      <c r="OJF1324" s="885"/>
      <c r="OJG1324" s="885"/>
      <c r="OJH1324" s="885"/>
      <c r="OJI1324" s="885"/>
      <c r="OJJ1324" s="885"/>
      <c r="OJK1324" s="885"/>
      <c r="OJL1324" s="885"/>
      <c r="OJM1324" s="885"/>
      <c r="OJN1324" s="885"/>
      <c r="OJO1324" s="885"/>
      <c r="OJP1324" s="885"/>
      <c r="OJQ1324" s="885"/>
      <c r="OJR1324" s="885"/>
      <c r="OJS1324" s="885"/>
      <c r="OJT1324" s="885"/>
      <c r="OJU1324" s="885"/>
      <c r="OJV1324" s="885"/>
      <c r="OJW1324" s="885"/>
      <c r="OJX1324" s="885"/>
      <c r="OJY1324" s="885"/>
      <c r="OJZ1324" s="885"/>
      <c r="OKA1324" s="885"/>
      <c r="OKB1324" s="885"/>
      <c r="OKC1324" s="885"/>
      <c r="OKD1324" s="885"/>
      <c r="OKE1324" s="885"/>
      <c r="OKF1324" s="885"/>
      <c r="OKG1324" s="885"/>
      <c r="OKH1324" s="885"/>
      <c r="OKI1324" s="885"/>
      <c r="OKJ1324" s="885"/>
      <c r="OKK1324" s="885"/>
      <c r="OKL1324" s="885"/>
      <c r="OKM1324" s="885"/>
      <c r="OKN1324" s="885"/>
      <c r="OKO1324" s="885"/>
      <c r="OKP1324" s="885"/>
      <c r="OKQ1324" s="885"/>
      <c r="OKR1324" s="885"/>
      <c r="OKS1324" s="885"/>
      <c r="OKT1324" s="885"/>
      <c r="OKU1324" s="885"/>
      <c r="OKV1324" s="885"/>
      <c r="OKW1324" s="885"/>
      <c r="OKX1324" s="885"/>
      <c r="OKY1324" s="885"/>
      <c r="OKZ1324" s="885"/>
      <c r="OLA1324" s="885"/>
      <c r="OLB1324" s="885"/>
      <c r="OLC1324" s="885"/>
      <c r="OLD1324" s="885"/>
      <c r="OLE1324" s="885"/>
      <c r="OLF1324" s="885"/>
      <c r="OLG1324" s="885"/>
      <c r="OLH1324" s="885"/>
      <c r="OLI1324" s="885"/>
      <c r="OLJ1324" s="885"/>
      <c r="OLK1324" s="885"/>
      <c r="OLL1324" s="885"/>
      <c r="OLM1324" s="885"/>
      <c r="OLN1324" s="885"/>
      <c r="OLO1324" s="885"/>
      <c r="OLP1324" s="885"/>
      <c r="OLQ1324" s="885"/>
      <c r="OLR1324" s="885"/>
      <c r="OLS1324" s="885"/>
      <c r="OLT1324" s="885"/>
      <c r="OLU1324" s="885"/>
      <c r="OLV1324" s="885"/>
      <c r="OLW1324" s="885"/>
      <c r="OLX1324" s="885"/>
      <c r="OLY1324" s="885"/>
      <c r="OLZ1324" s="885"/>
      <c r="OMA1324" s="885"/>
      <c r="OMB1324" s="885"/>
      <c r="OMC1324" s="885"/>
      <c r="OMD1324" s="885"/>
      <c r="OME1324" s="885"/>
      <c r="OMF1324" s="885"/>
      <c r="OMG1324" s="885"/>
      <c r="OMH1324" s="885"/>
      <c r="OMI1324" s="885"/>
      <c r="OMJ1324" s="885"/>
      <c r="OMK1324" s="885"/>
      <c r="OML1324" s="885"/>
      <c r="OMM1324" s="885"/>
      <c r="OMN1324" s="885"/>
      <c r="OMO1324" s="885"/>
      <c r="OMP1324" s="885"/>
      <c r="OMQ1324" s="885"/>
      <c r="OMR1324" s="885"/>
      <c r="OMS1324" s="885"/>
      <c r="OMT1324" s="885"/>
      <c r="OMU1324" s="885"/>
      <c r="OMV1324" s="885"/>
      <c r="OMW1324" s="885"/>
      <c r="OMX1324" s="885"/>
      <c r="OMY1324" s="885"/>
      <c r="OMZ1324" s="885"/>
      <c r="ONA1324" s="885"/>
      <c r="ONB1324" s="885"/>
      <c r="ONC1324" s="885"/>
      <c r="OND1324" s="885"/>
      <c r="ONE1324" s="885"/>
      <c r="ONF1324" s="885"/>
      <c r="ONG1324" s="885"/>
      <c r="ONH1324" s="885"/>
      <c r="ONI1324" s="885"/>
      <c r="ONJ1324" s="885"/>
      <c r="ONK1324" s="885"/>
      <c r="ONL1324" s="885"/>
      <c r="ONM1324" s="885"/>
      <c r="ONN1324" s="885"/>
      <c r="ONO1324" s="885"/>
      <c r="ONP1324" s="885"/>
      <c r="ONQ1324" s="885"/>
      <c r="ONR1324" s="885"/>
      <c r="ONS1324" s="885"/>
      <c r="ONT1324" s="885"/>
      <c r="ONU1324" s="885"/>
      <c r="ONV1324" s="885"/>
      <c r="ONW1324" s="885"/>
      <c r="ONX1324" s="885"/>
      <c r="ONY1324" s="885"/>
      <c r="ONZ1324" s="885"/>
      <c r="OOA1324" s="885"/>
      <c r="OOB1324" s="885"/>
      <c r="OOC1324" s="885"/>
      <c r="OOD1324" s="885"/>
      <c r="OOE1324" s="885"/>
      <c r="OOF1324" s="885"/>
      <c r="OOG1324" s="885"/>
      <c r="OOH1324" s="885"/>
      <c r="OOI1324" s="885"/>
      <c r="OOJ1324" s="885"/>
      <c r="OOK1324" s="885"/>
      <c r="OOL1324" s="885"/>
      <c r="OOM1324" s="885"/>
      <c r="OON1324" s="885"/>
      <c r="OOO1324" s="885"/>
      <c r="OOP1324" s="885"/>
      <c r="OOQ1324" s="885"/>
      <c r="OOR1324" s="885"/>
      <c r="OOS1324" s="885"/>
      <c r="OOT1324" s="885"/>
      <c r="OOU1324" s="885"/>
      <c r="OOV1324" s="885"/>
      <c r="OOW1324" s="885"/>
      <c r="OOX1324" s="885"/>
      <c r="OOY1324" s="885"/>
      <c r="OOZ1324" s="885"/>
      <c r="OPA1324" s="885"/>
      <c r="OPB1324" s="885"/>
      <c r="OPC1324" s="885"/>
      <c r="OPD1324" s="885"/>
      <c r="OPE1324" s="885"/>
      <c r="OPF1324" s="885"/>
      <c r="OPG1324" s="885"/>
      <c r="OPH1324" s="885"/>
      <c r="OPI1324" s="885"/>
      <c r="OPJ1324" s="885"/>
      <c r="OPK1324" s="885"/>
      <c r="OPL1324" s="885"/>
      <c r="OPM1324" s="885"/>
      <c r="OPN1324" s="885"/>
      <c r="OPO1324" s="885"/>
      <c r="OPP1324" s="885"/>
      <c r="OPQ1324" s="885"/>
      <c r="OPR1324" s="885"/>
      <c r="OPS1324" s="885"/>
      <c r="OPT1324" s="885"/>
      <c r="OPU1324" s="885"/>
      <c r="OPV1324" s="885"/>
      <c r="OPW1324" s="885"/>
      <c r="OPX1324" s="885"/>
      <c r="OPY1324" s="885"/>
      <c r="OPZ1324" s="885"/>
      <c r="OQA1324" s="885"/>
      <c r="OQB1324" s="885"/>
      <c r="OQC1324" s="885"/>
      <c r="OQD1324" s="885"/>
      <c r="OQE1324" s="885"/>
      <c r="OQF1324" s="885"/>
      <c r="OQG1324" s="885"/>
      <c r="OQH1324" s="885"/>
      <c r="OQI1324" s="885"/>
      <c r="OQJ1324" s="885"/>
      <c r="OQK1324" s="885"/>
      <c r="OQL1324" s="885"/>
      <c r="OQM1324" s="885"/>
      <c r="OQN1324" s="885"/>
      <c r="OQO1324" s="885"/>
      <c r="OQP1324" s="885"/>
      <c r="OQQ1324" s="885"/>
      <c r="OQR1324" s="885"/>
      <c r="OQS1324" s="885"/>
      <c r="OQT1324" s="885"/>
      <c r="OQU1324" s="885"/>
      <c r="OQV1324" s="885"/>
      <c r="OQW1324" s="885"/>
      <c r="OQX1324" s="885"/>
      <c r="OQY1324" s="885"/>
      <c r="OQZ1324" s="885"/>
      <c r="ORA1324" s="885"/>
      <c r="ORB1324" s="885"/>
      <c r="ORC1324" s="885"/>
      <c r="ORD1324" s="885"/>
      <c r="ORE1324" s="885"/>
      <c r="ORF1324" s="885"/>
      <c r="ORG1324" s="885"/>
      <c r="ORH1324" s="885"/>
      <c r="ORI1324" s="885"/>
      <c r="ORJ1324" s="885"/>
      <c r="ORK1324" s="885"/>
      <c r="ORL1324" s="885"/>
      <c r="ORM1324" s="885"/>
      <c r="ORN1324" s="885"/>
      <c r="ORO1324" s="885"/>
      <c r="ORP1324" s="885"/>
      <c r="ORQ1324" s="885"/>
      <c r="ORR1324" s="885"/>
      <c r="ORS1324" s="885"/>
      <c r="ORT1324" s="885"/>
      <c r="ORU1324" s="885"/>
      <c r="ORV1324" s="885"/>
      <c r="ORW1324" s="885"/>
      <c r="ORX1324" s="885"/>
      <c r="ORY1324" s="885"/>
      <c r="ORZ1324" s="885"/>
      <c r="OSA1324" s="885"/>
      <c r="OSB1324" s="885"/>
      <c r="OSC1324" s="885"/>
      <c r="OSD1324" s="885"/>
      <c r="OSE1324" s="885"/>
      <c r="OSF1324" s="885"/>
      <c r="OSG1324" s="885"/>
      <c r="OSH1324" s="885"/>
      <c r="OSI1324" s="885"/>
      <c r="OSJ1324" s="885"/>
      <c r="OSK1324" s="885"/>
      <c r="OSL1324" s="885"/>
      <c r="OSM1324" s="885"/>
      <c r="OSN1324" s="885"/>
      <c r="OSO1324" s="885"/>
      <c r="OSP1324" s="885"/>
      <c r="OSQ1324" s="885"/>
      <c r="OSR1324" s="885"/>
      <c r="OSS1324" s="885"/>
      <c r="OST1324" s="885"/>
      <c r="OSU1324" s="885"/>
      <c r="OSV1324" s="885"/>
      <c r="OSW1324" s="885"/>
      <c r="OSX1324" s="885"/>
      <c r="OSY1324" s="885"/>
      <c r="OSZ1324" s="885"/>
      <c r="OTA1324" s="885"/>
      <c r="OTB1324" s="885"/>
      <c r="OTC1324" s="885"/>
      <c r="OTD1324" s="885"/>
      <c r="OTE1324" s="885"/>
      <c r="OTF1324" s="885"/>
      <c r="OTG1324" s="885"/>
      <c r="OTH1324" s="885"/>
      <c r="OTI1324" s="885"/>
      <c r="OTJ1324" s="885"/>
      <c r="OTK1324" s="885"/>
      <c r="OTL1324" s="885"/>
      <c r="OTM1324" s="885"/>
      <c r="OTN1324" s="885"/>
      <c r="OTO1324" s="885"/>
      <c r="OTP1324" s="885"/>
      <c r="OTQ1324" s="885"/>
      <c r="OTR1324" s="885"/>
      <c r="OTS1324" s="885"/>
      <c r="OTT1324" s="885"/>
      <c r="OTU1324" s="885"/>
      <c r="OTV1324" s="885"/>
      <c r="OTW1324" s="885"/>
      <c r="OTX1324" s="885"/>
      <c r="OTY1324" s="885"/>
      <c r="OTZ1324" s="885"/>
      <c r="OUA1324" s="885"/>
      <c r="OUB1324" s="885"/>
      <c r="OUC1324" s="885"/>
      <c r="OUD1324" s="885"/>
      <c r="OUE1324" s="885"/>
      <c r="OUF1324" s="885"/>
      <c r="OUG1324" s="885"/>
      <c r="OUH1324" s="885"/>
      <c r="OUI1324" s="885"/>
      <c r="OUJ1324" s="885"/>
      <c r="OUK1324" s="885"/>
      <c r="OUL1324" s="885"/>
      <c r="OUM1324" s="885"/>
      <c r="OUN1324" s="885"/>
      <c r="OUO1324" s="885"/>
      <c r="OUP1324" s="885"/>
      <c r="OUQ1324" s="885"/>
      <c r="OUR1324" s="885"/>
      <c r="OUS1324" s="885"/>
      <c r="OUT1324" s="885"/>
      <c r="OUU1324" s="885"/>
      <c r="OUV1324" s="885"/>
      <c r="OUW1324" s="885"/>
      <c r="OUX1324" s="885"/>
      <c r="OUY1324" s="885"/>
      <c r="OUZ1324" s="885"/>
      <c r="OVA1324" s="885"/>
      <c r="OVB1324" s="885"/>
      <c r="OVC1324" s="885"/>
      <c r="OVD1324" s="885"/>
      <c r="OVE1324" s="885"/>
      <c r="OVF1324" s="885"/>
      <c r="OVG1324" s="885"/>
      <c r="OVH1324" s="885"/>
      <c r="OVI1324" s="885"/>
      <c r="OVJ1324" s="885"/>
      <c r="OVK1324" s="885"/>
      <c r="OVL1324" s="885"/>
      <c r="OVM1324" s="885"/>
      <c r="OVN1324" s="885"/>
      <c r="OVO1324" s="885"/>
      <c r="OVP1324" s="885"/>
      <c r="OVQ1324" s="885"/>
      <c r="OVR1324" s="885"/>
      <c r="OVS1324" s="885"/>
      <c r="OVT1324" s="885"/>
      <c r="OVU1324" s="885"/>
      <c r="OVV1324" s="885"/>
      <c r="OVW1324" s="885"/>
      <c r="OVX1324" s="885"/>
      <c r="OVY1324" s="885"/>
      <c r="OVZ1324" s="885"/>
      <c r="OWA1324" s="885"/>
      <c r="OWB1324" s="885"/>
      <c r="OWC1324" s="885"/>
      <c r="OWD1324" s="885"/>
      <c r="OWE1324" s="885"/>
      <c r="OWF1324" s="885"/>
      <c r="OWG1324" s="885"/>
      <c r="OWH1324" s="885"/>
      <c r="OWI1324" s="885"/>
      <c r="OWJ1324" s="885"/>
      <c r="OWK1324" s="885"/>
      <c r="OWL1324" s="885"/>
      <c r="OWM1324" s="885"/>
      <c r="OWN1324" s="885"/>
      <c r="OWO1324" s="885"/>
      <c r="OWP1324" s="885"/>
      <c r="OWQ1324" s="885"/>
      <c r="OWR1324" s="885"/>
      <c r="OWS1324" s="885"/>
      <c r="OWT1324" s="885"/>
      <c r="OWU1324" s="885"/>
      <c r="OWV1324" s="885"/>
      <c r="OWW1324" s="885"/>
      <c r="OWX1324" s="885"/>
      <c r="OWY1324" s="885"/>
      <c r="OWZ1324" s="885"/>
      <c r="OXA1324" s="885"/>
      <c r="OXB1324" s="885"/>
      <c r="OXC1324" s="885"/>
      <c r="OXD1324" s="885"/>
      <c r="OXE1324" s="885"/>
      <c r="OXF1324" s="885"/>
      <c r="OXG1324" s="885"/>
      <c r="OXH1324" s="885"/>
      <c r="OXI1324" s="885"/>
      <c r="OXJ1324" s="885"/>
      <c r="OXK1324" s="885"/>
      <c r="OXL1324" s="885"/>
      <c r="OXM1324" s="885"/>
      <c r="OXN1324" s="885"/>
      <c r="OXO1324" s="885"/>
      <c r="OXP1324" s="885"/>
      <c r="OXQ1324" s="885"/>
      <c r="OXR1324" s="885"/>
      <c r="OXS1324" s="885"/>
      <c r="OXT1324" s="885"/>
      <c r="OXU1324" s="885"/>
      <c r="OXV1324" s="885"/>
      <c r="OXW1324" s="885"/>
      <c r="OXX1324" s="885"/>
      <c r="OXY1324" s="885"/>
      <c r="OXZ1324" s="885"/>
      <c r="OYA1324" s="885"/>
      <c r="OYB1324" s="885"/>
      <c r="OYC1324" s="885"/>
      <c r="OYD1324" s="885"/>
      <c r="OYE1324" s="885"/>
      <c r="OYF1324" s="885"/>
      <c r="OYG1324" s="885"/>
      <c r="OYH1324" s="885"/>
      <c r="OYI1324" s="885"/>
      <c r="OYJ1324" s="885"/>
      <c r="OYK1324" s="885"/>
      <c r="OYL1324" s="885"/>
      <c r="OYM1324" s="885"/>
      <c r="OYN1324" s="885"/>
      <c r="OYO1324" s="885"/>
      <c r="OYP1324" s="885"/>
      <c r="OYQ1324" s="885"/>
      <c r="OYR1324" s="885"/>
      <c r="OYS1324" s="885"/>
      <c r="OYT1324" s="885"/>
      <c r="OYU1324" s="885"/>
      <c r="OYV1324" s="885"/>
      <c r="OYW1324" s="885"/>
      <c r="OYX1324" s="885"/>
      <c r="OYY1324" s="885"/>
      <c r="OYZ1324" s="885"/>
      <c r="OZA1324" s="885"/>
      <c r="OZB1324" s="885"/>
      <c r="OZC1324" s="885"/>
      <c r="OZD1324" s="885"/>
      <c r="OZE1324" s="885"/>
      <c r="OZF1324" s="885"/>
      <c r="OZG1324" s="885"/>
      <c r="OZH1324" s="885"/>
      <c r="OZI1324" s="885"/>
      <c r="OZJ1324" s="885"/>
      <c r="OZK1324" s="885"/>
      <c r="OZL1324" s="885"/>
      <c r="OZM1324" s="885"/>
      <c r="OZN1324" s="885"/>
      <c r="OZO1324" s="885"/>
      <c r="OZP1324" s="885"/>
      <c r="OZQ1324" s="885"/>
      <c r="OZR1324" s="885"/>
      <c r="OZS1324" s="885"/>
      <c r="OZT1324" s="885"/>
      <c r="OZU1324" s="885"/>
      <c r="OZV1324" s="885"/>
      <c r="OZW1324" s="885"/>
      <c r="OZX1324" s="885"/>
      <c r="OZY1324" s="885"/>
      <c r="OZZ1324" s="885"/>
      <c r="PAA1324" s="885"/>
      <c r="PAB1324" s="885"/>
      <c r="PAC1324" s="885"/>
      <c r="PAD1324" s="885"/>
      <c r="PAE1324" s="885"/>
      <c r="PAF1324" s="885"/>
      <c r="PAG1324" s="885"/>
      <c r="PAH1324" s="885"/>
      <c r="PAI1324" s="885"/>
      <c r="PAJ1324" s="885"/>
      <c r="PAK1324" s="885"/>
      <c r="PAL1324" s="885"/>
      <c r="PAM1324" s="885"/>
      <c r="PAN1324" s="885"/>
      <c r="PAO1324" s="885"/>
      <c r="PAP1324" s="885"/>
      <c r="PAQ1324" s="885"/>
      <c r="PAR1324" s="885"/>
      <c r="PAS1324" s="885"/>
      <c r="PAT1324" s="885"/>
      <c r="PAU1324" s="885"/>
      <c r="PAV1324" s="885"/>
      <c r="PAW1324" s="885"/>
      <c r="PAX1324" s="885"/>
      <c r="PAY1324" s="885"/>
      <c r="PAZ1324" s="885"/>
      <c r="PBA1324" s="885"/>
      <c r="PBB1324" s="885"/>
      <c r="PBC1324" s="885"/>
      <c r="PBD1324" s="885"/>
      <c r="PBE1324" s="885"/>
      <c r="PBF1324" s="885"/>
      <c r="PBG1324" s="885"/>
      <c r="PBH1324" s="885"/>
      <c r="PBI1324" s="885"/>
      <c r="PBJ1324" s="885"/>
      <c r="PBK1324" s="885"/>
      <c r="PBL1324" s="885"/>
      <c r="PBM1324" s="885"/>
      <c r="PBN1324" s="885"/>
      <c r="PBO1324" s="885"/>
      <c r="PBP1324" s="885"/>
      <c r="PBQ1324" s="885"/>
      <c r="PBR1324" s="885"/>
      <c r="PBS1324" s="885"/>
      <c r="PBT1324" s="885"/>
      <c r="PBU1324" s="885"/>
      <c r="PBV1324" s="885"/>
      <c r="PBW1324" s="885"/>
      <c r="PBX1324" s="885"/>
      <c r="PBY1324" s="885"/>
      <c r="PBZ1324" s="885"/>
      <c r="PCA1324" s="885"/>
      <c r="PCB1324" s="885"/>
      <c r="PCC1324" s="885"/>
      <c r="PCD1324" s="885"/>
      <c r="PCE1324" s="885"/>
      <c r="PCF1324" s="885"/>
      <c r="PCG1324" s="885"/>
      <c r="PCH1324" s="885"/>
      <c r="PCI1324" s="885"/>
      <c r="PCJ1324" s="885"/>
      <c r="PCK1324" s="885"/>
      <c r="PCL1324" s="885"/>
      <c r="PCM1324" s="885"/>
      <c r="PCN1324" s="885"/>
      <c r="PCO1324" s="885"/>
      <c r="PCP1324" s="885"/>
      <c r="PCQ1324" s="885"/>
      <c r="PCR1324" s="885"/>
      <c r="PCS1324" s="885"/>
      <c r="PCT1324" s="885"/>
      <c r="PCU1324" s="885"/>
      <c r="PCV1324" s="885"/>
      <c r="PCW1324" s="885"/>
      <c r="PCX1324" s="885"/>
      <c r="PCY1324" s="885"/>
      <c r="PCZ1324" s="885"/>
      <c r="PDA1324" s="885"/>
      <c r="PDB1324" s="885"/>
      <c r="PDC1324" s="885"/>
      <c r="PDD1324" s="885"/>
      <c r="PDE1324" s="885"/>
      <c r="PDF1324" s="885"/>
      <c r="PDG1324" s="885"/>
      <c r="PDH1324" s="885"/>
      <c r="PDI1324" s="885"/>
      <c r="PDJ1324" s="885"/>
      <c r="PDK1324" s="885"/>
      <c r="PDL1324" s="885"/>
      <c r="PDM1324" s="885"/>
      <c r="PDN1324" s="885"/>
      <c r="PDO1324" s="885"/>
      <c r="PDP1324" s="885"/>
      <c r="PDQ1324" s="885"/>
      <c r="PDR1324" s="885"/>
      <c r="PDS1324" s="885"/>
      <c r="PDT1324" s="885"/>
      <c r="PDU1324" s="885"/>
      <c r="PDV1324" s="885"/>
      <c r="PDW1324" s="885"/>
      <c r="PDX1324" s="885"/>
      <c r="PDY1324" s="885"/>
      <c r="PDZ1324" s="885"/>
      <c r="PEA1324" s="885"/>
      <c r="PEB1324" s="885"/>
      <c r="PEC1324" s="885"/>
      <c r="PED1324" s="885"/>
      <c r="PEE1324" s="885"/>
      <c r="PEF1324" s="885"/>
      <c r="PEG1324" s="885"/>
      <c r="PEH1324" s="885"/>
      <c r="PEI1324" s="885"/>
      <c r="PEJ1324" s="885"/>
      <c r="PEK1324" s="885"/>
      <c r="PEL1324" s="885"/>
      <c r="PEM1324" s="885"/>
      <c r="PEN1324" s="885"/>
      <c r="PEO1324" s="885"/>
      <c r="PEP1324" s="885"/>
      <c r="PEQ1324" s="885"/>
      <c r="PER1324" s="885"/>
      <c r="PES1324" s="885"/>
      <c r="PET1324" s="885"/>
      <c r="PEU1324" s="885"/>
      <c r="PEV1324" s="885"/>
      <c r="PEW1324" s="885"/>
      <c r="PEX1324" s="885"/>
      <c r="PEY1324" s="885"/>
      <c r="PEZ1324" s="885"/>
      <c r="PFA1324" s="885"/>
      <c r="PFB1324" s="885"/>
      <c r="PFC1324" s="885"/>
      <c r="PFD1324" s="885"/>
      <c r="PFE1324" s="885"/>
      <c r="PFF1324" s="885"/>
      <c r="PFG1324" s="885"/>
      <c r="PFH1324" s="885"/>
      <c r="PFI1324" s="885"/>
      <c r="PFJ1324" s="885"/>
      <c r="PFK1324" s="885"/>
      <c r="PFL1324" s="885"/>
      <c r="PFM1324" s="885"/>
      <c r="PFN1324" s="885"/>
      <c r="PFO1324" s="885"/>
      <c r="PFP1324" s="885"/>
      <c r="PFQ1324" s="885"/>
      <c r="PFR1324" s="885"/>
      <c r="PFS1324" s="885"/>
      <c r="PFT1324" s="885"/>
      <c r="PFU1324" s="885"/>
      <c r="PFV1324" s="885"/>
      <c r="PFW1324" s="885"/>
      <c r="PFX1324" s="885"/>
      <c r="PFY1324" s="885"/>
      <c r="PFZ1324" s="885"/>
      <c r="PGA1324" s="885"/>
      <c r="PGB1324" s="885"/>
      <c r="PGC1324" s="885"/>
      <c r="PGD1324" s="885"/>
      <c r="PGE1324" s="885"/>
      <c r="PGF1324" s="885"/>
      <c r="PGG1324" s="885"/>
      <c r="PGH1324" s="885"/>
      <c r="PGI1324" s="885"/>
      <c r="PGJ1324" s="885"/>
      <c r="PGK1324" s="885"/>
      <c r="PGL1324" s="885"/>
      <c r="PGM1324" s="885"/>
      <c r="PGN1324" s="885"/>
      <c r="PGO1324" s="885"/>
      <c r="PGP1324" s="885"/>
      <c r="PGQ1324" s="885"/>
      <c r="PGR1324" s="885"/>
      <c r="PGS1324" s="885"/>
      <c r="PGT1324" s="885"/>
      <c r="PGU1324" s="885"/>
      <c r="PGV1324" s="885"/>
      <c r="PGW1324" s="885"/>
      <c r="PGX1324" s="885"/>
      <c r="PGY1324" s="885"/>
      <c r="PGZ1324" s="885"/>
      <c r="PHA1324" s="885"/>
      <c r="PHB1324" s="885"/>
      <c r="PHC1324" s="885"/>
      <c r="PHD1324" s="885"/>
      <c r="PHE1324" s="885"/>
      <c r="PHF1324" s="885"/>
      <c r="PHG1324" s="885"/>
      <c r="PHH1324" s="885"/>
      <c r="PHI1324" s="885"/>
      <c r="PHJ1324" s="885"/>
      <c r="PHK1324" s="885"/>
      <c r="PHL1324" s="885"/>
      <c r="PHM1324" s="885"/>
      <c r="PHN1324" s="885"/>
      <c r="PHO1324" s="885"/>
      <c r="PHP1324" s="885"/>
      <c r="PHQ1324" s="885"/>
      <c r="PHR1324" s="885"/>
      <c r="PHS1324" s="885"/>
      <c r="PHT1324" s="885"/>
      <c r="PHU1324" s="885"/>
      <c r="PHV1324" s="885"/>
      <c r="PHW1324" s="885"/>
      <c r="PHX1324" s="885"/>
      <c r="PHY1324" s="885"/>
      <c r="PHZ1324" s="885"/>
      <c r="PIA1324" s="885"/>
      <c r="PIB1324" s="885"/>
      <c r="PIC1324" s="885"/>
      <c r="PID1324" s="885"/>
      <c r="PIE1324" s="885"/>
      <c r="PIF1324" s="885"/>
      <c r="PIG1324" s="885"/>
      <c r="PIH1324" s="885"/>
      <c r="PII1324" s="885"/>
      <c r="PIJ1324" s="885"/>
      <c r="PIK1324" s="885"/>
      <c r="PIL1324" s="885"/>
      <c r="PIM1324" s="885"/>
      <c r="PIN1324" s="885"/>
      <c r="PIO1324" s="885"/>
      <c r="PIP1324" s="885"/>
      <c r="PIQ1324" s="885"/>
      <c r="PIR1324" s="885"/>
      <c r="PIS1324" s="885"/>
      <c r="PIT1324" s="885"/>
      <c r="PIU1324" s="885"/>
      <c r="PIV1324" s="885"/>
      <c r="PIW1324" s="885"/>
      <c r="PIX1324" s="885"/>
      <c r="PIY1324" s="885"/>
      <c r="PIZ1324" s="885"/>
      <c r="PJA1324" s="885"/>
      <c r="PJB1324" s="885"/>
      <c r="PJC1324" s="885"/>
      <c r="PJD1324" s="885"/>
      <c r="PJE1324" s="885"/>
      <c r="PJF1324" s="885"/>
      <c r="PJG1324" s="885"/>
      <c r="PJH1324" s="885"/>
      <c r="PJI1324" s="885"/>
      <c r="PJJ1324" s="885"/>
      <c r="PJK1324" s="885"/>
      <c r="PJL1324" s="885"/>
      <c r="PJM1324" s="885"/>
      <c r="PJN1324" s="885"/>
      <c r="PJO1324" s="885"/>
      <c r="PJP1324" s="885"/>
      <c r="PJQ1324" s="885"/>
      <c r="PJR1324" s="885"/>
      <c r="PJS1324" s="885"/>
      <c r="PJT1324" s="885"/>
      <c r="PJU1324" s="885"/>
      <c r="PJV1324" s="885"/>
      <c r="PJW1324" s="885"/>
      <c r="PJX1324" s="885"/>
      <c r="PJY1324" s="885"/>
      <c r="PJZ1324" s="885"/>
      <c r="PKA1324" s="885"/>
      <c r="PKB1324" s="885"/>
      <c r="PKC1324" s="885"/>
      <c r="PKD1324" s="885"/>
      <c r="PKE1324" s="885"/>
      <c r="PKF1324" s="885"/>
      <c r="PKG1324" s="885"/>
      <c r="PKH1324" s="885"/>
      <c r="PKI1324" s="885"/>
      <c r="PKJ1324" s="885"/>
      <c r="PKK1324" s="885"/>
      <c r="PKL1324" s="885"/>
      <c r="PKM1324" s="885"/>
      <c r="PKN1324" s="885"/>
      <c r="PKO1324" s="885"/>
      <c r="PKP1324" s="885"/>
      <c r="PKQ1324" s="885"/>
      <c r="PKR1324" s="885"/>
      <c r="PKS1324" s="885"/>
      <c r="PKT1324" s="885"/>
      <c r="PKU1324" s="885"/>
      <c r="PKV1324" s="885"/>
      <c r="PKW1324" s="885"/>
      <c r="PKX1324" s="885"/>
      <c r="PKY1324" s="885"/>
      <c r="PKZ1324" s="885"/>
      <c r="PLA1324" s="885"/>
      <c r="PLB1324" s="885"/>
      <c r="PLC1324" s="885"/>
      <c r="PLD1324" s="885"/>
      <c r="PLE1324" s="885"/>
      <c r="PLF1324" s="885"/>
      <c r="PLG1324" s="885"/>
      <c r="PLH1324" s="885"/>
      <c r="PLI1324" s="885"/>
      <c r="PLJ1324" s="885"/>
      <c r="PLK1324" s="885"/>
      <c r="PLL1324" s="885"/>
      <c r="PLM1324" s="885"/>
      <c r="PLN1324" s="885"/>
      <c r="PLO1324" s="885"/>
      <c r="PLP1324" s="885"/>
      <c r="PLQ1324" s="885"/>
      <c r="PLR1324" s="885"/>
      <c r="PLS1324" s="885"/>
      <c r="PLT1324" s="885"/>
      <c r="PLU1324" s="885"/>
      <c r="PLV1324" s="885"/>
      <c r="PLW1324" s="885"/>
      <c r="PLX1324" s="885"/>
      <c r="PLY1324" s="885"/>
      <c r="PLZ1324" s="885"/>
      <c r="PMA1324" s="885"/>
      <c r="PMB1324" s="885"/>
      <c r="PMC1324" s="885"/>
      <c r="PMD1324" s="885"/>
      <c r="PME1324" s="885"/>
      <c r="PMF1324" s="885"/>
      <c r="PMG1324" s="885"/>
      <c r="PMH1324" s="885"/>
      <c r="PMI1324" s="885"/>
      <c r="PMJ1324" s="885"/>
      <c r="PMK1324" s="885"/>
      <c r="PML1324" s="885"/>
      <c r="PMM1324" s="885"/>
      <c r="PMN1324" s="885"/>
      <c r="PMO1324" s="885"/>
      <c r="PMP1324" s="885"/>
      <c r="PMQ1324" s="885"/>
      <c r="PMR1324" s="885"/>
      <c r="PMS1324" s="885"/>
      <c r="PMT1324" s="885"/>
      <c r="PMU1324" s="885"/>
      <c r="PMV1324" s="885"/>
      <c r="PMW1324" s="885"/>
      <c r="PMX1324" s="885"/>
      <c r="PMY1324" s="885"/>
      <c r="PMZ1324" s="885"/>
      <c r="PNA1324" s="885"/>
      <c r="PNB1324" s="885"/>
      <c r="PNC1324" s="885"/>
      <c r="PND1324" s="885"/>
      <c r="PNE1324" s="885"/>
      <c r="PNF1324" s="885"/>
      <c r="PNG1324" s="885"/>
      <c r="PNH1324" s="885"/>
      <c r="PNI1324" s="885"/>
      <c r="PNJ1324" s="885"/>
      <c r="PNK1324" s="885"/>
      <c r="PNL1324" s="885"/>
      <c r="PNM1324" s="885"/>
      <c r="PNN1324" s="885"/>
      <c r="PNO1324" s="885"/>
      <c r="PNP1324" s="885"/>
      <c r="PNQ1324" s="885"/>
      <c r="PNR1324" s="885"/>
      <c r="PNS1324" s="885"/>
      <c r="PNT1324" s="885"/>
      <c r="PNU1324" s="885"/>
      <c r="PNV1324" s="885"/>
      <c r="PNW1324" s="885"/>
      <c r="PNX1324" s="885"/>
      <c r="PNY1324" s="885"/>
      <c r="PNZ1324" s="885"/>
      <c r="POA1324" s="885"/>
      <c r="POB1324" s="885"/>
      <c r="POC1324" s="885"/>
      <c r="POD1324" s="885"/>
      <c r="POE1324" s="885"/>
      <c r="POF1324" s="885"/>
      <c r="POG1324" s="885"/>
      <c r="POH1324" s="885"/>
      <c r="POI1324" s="885"/>
      <c r="POJ1324" s="885"/>
      <c r="POK1324" s="885"/>
      <c r="POL1324" s="885"/>
      <c r="POM1324" s="885"/>
      <c r="PON1324" s="885"/>
      <c r="POO1324" s="885"/>
      <c r="POP1324" s="885"/>
      <c r="POQ1324" s="885"/>
      <c r="POR1324" s="885"/>
      <c r="POS1324" s="885"/>
      <c r="POT1324" s="885"/>
      <c r="POU1324" s="885"/>
      <c r="POV1324" s="885"/>
      <c r="POW1324" s="885"/>
      <c r="POX1324" s="885"/>
      <c r="POY1324" s="885"/>
      <c r="POZ1324" s="885"/>
      <c r="PPA1324" s="885"/>
      <c r="PPB1324" s="885"/>
      <c r="PPC1324" s="885"/>
      <c r="PPD1324" s="885"/>
      <c r="PPE1324" s="885"/>
      <c r="PPF1324" s="885"/>
      <c r="PPG1324" s="885"/>
      <c r="PPH1324" s="885"/>
      <c r="PPI1324" s="885"/>
      <c r="PPJ1324" s="885"/>
      <c r="PPK1324" s="885"/>
      <c r="PPL1324" s="885"/>
      <c r="PPM1324" s="885"/>
      <c r="PPN1324" s="885"/>
      <c r="PPO1324" s="885"/>
      <c r="PPP1324" s="885"/>
      <c r="PPQ1324" s="885"/>
      <c r="PPR1324" s="885"/>
      <c r="PPS1324" s="885"/>
      <c r="PPT1324" s="885"/>
      <c r="PPU1324" s="885"/>
      <c r="PPV1324" s="885"/>
      <c r="PPW1324" s="885"/>
      <c r="PPX1324" s="885"/>
      <c r="PPY1324" s="885"/>
      <c r="PPZ1324" s="885"/>
      <c r="PQA1324" s="885"/>
      <c r="PQB1324" s="885"/>
      <c r="PQC1324" s="885"/>
      <c r="PQD1324" s="885"/>
      <c r="PQE1324" s="885"/>
      <c r="PQF1324" s="885"/>
      <c r="PQG1324" s="885"/>
      <c r="PQH1324" s="885"/>
      <c r="PQI1324" s="885"/>
      <c r="PQJ1324" s="885"/>
      <c r="PQK1324" s="885"/>
      <c r="PQL1324" s="885"/>
      <c r="PQM1324" s="885"/>
      <c r="PQN1324" s="885"/>
      <c r="PQO1324" s="885"/>
      <c r="PQP1324" s="885"/>
      <c r="PQQ1324" s="885"/>
      <c r="PQR1324" s="885"/>
      <c r="PQS1324" s="885"/>
      <c r="PQT1324" s="885"/>
      <c r="PQU1324" s="885"/>
      <c r="PQV1324" s="885"/>
      <c r="PQW1324" s="885"/>
      <c r="PQX1324" s="885"/>
      <c r="PQY1324" s="885"/>
      <c r="PQZ1324" s="885"/>
      <c r="PRA1324" s="885"/>
      <c r="PRB1324" s="885"/>
      <c r="PRC1324" s="885"/>
      <c r="PRD1324" s="885"/>
      <c r="PRE1324" s="885"/>
      <c r="PRF1324" s="885"/>
      <c r="PRG1324" s="885"/>
      <c r="PRH1324" s="885"/>
      <c r="PRI1324" s="885"/>
      <c r="PRJ1324" s="885"/>
      <c r="PRK1324" s="885"/>
      <c r="PRL1324" s="885"/>
      <c r="PRM1324" s="885"/>
      <c r="PRN1324" s="885"/>
      <c r="PRO1324" s="885"/>
      <c r="PRP1324" s="885"/>
      <c r="PRQ1324" s="885"/>
      <c r="PRR1324" s="885"/>
      <c r="PRS1324" s="885"/>
      <c r="PRT1324" s="885"/>
      <c r="PRU1324" s="885"/>
      <c r="PRV1324" s="885"/>
      <c r="PRW1324" s="885"/>
      <c r="PRX1324" s="885"/>
      <c r="PRY1324" s="885"/>
      <c r="PRZ1324" s="885"/>
      <c r="PSA1324" s="885"/>
      <c r="PSB1324" s="885"/>
      <c r="PSC1324" s="885"/>
      <c r="PSD1324" s="885"/>
      <c r="PSE1324" s="885"/>
      <c r="PSF1324" s="885"/>
      <c r="PSG1324" s="885"/>
      <c r="PSH1324" s="885"/>
      <c r="PSI1324" s="885"/>
      <c r="PSJ1324" s="885"/>
      <c r="PSK1324" s="885"/>
      <c r="PSL1324" s="885"/>
      <c r="PSM1324" s="885"/>
      <c r="PSN1324" s="885"/>
      <c r="PSO1324" s="885"/>
      <c r="PSP1324" s="885"/>
      <c r="PSQ1324" s="885"/>
      <c r="PSR1324" s="885"/>
      <c r="PSS1324" s="885"/>
      <c r="PST1324" s="885"/>
      <c r="PSU1324" s="885"/>
      <c r="PSV1324" s="885"/>
      <c r="PSW1324" s="885"/>
      <c r="PSX1324" s="885"/>
      <c r="PSY1324" s="885"/>
      <c r="PSZ1324" s="885"/>
      <c r="PTA1324" s="885"/>
      <c r="PTB1324" s="885"/>
      <c r="PTC1324" s="885"/>
      <c r="PTD1324" s="885"/>
      <c r="PTE1324" s="885"/>
      <c r="PTF1324" s="885"/>
      <c r="PTG1324" s="885"/>
      <c r="PTH1324" s="885"/>
      <c r="PTI1324" s="885"/>
      <c r="PTJ1324" s="885"/>
      <c r="PTK1324" s="885"/>
      <c r="PTL1324" s="885"/>
      <c r="PTM1324" s="885"/>
      <c r="PTN1324" s="885"/>
      <c r="PTO1324" s="885"/>
      <c r="PTP1324" s="885"/>
      <c r="PTQ1324" s="885"/>
      <c r="PTR1324" s="885"/>
      <c r="PTS1324" s="885"/>
      <c r="PTT1324" s="885"/>
      <c r="PTU1324" s="885"/>
      <c r="PTV1324" s="885"/>
      <c r="PTW1324" s="885"/>
      <c r="PTX1324" s="885"/>
      <c r="PTY1324" s="885"/>
      <c r="PTZ1324" s="885"/>
      <c r="PUA1324" s="885"/>
      <c r="PUB1324" s="885"/>
      <c r="PUC1324" s="885"/>
      <c r="PUD1324" s="885"/>
      <c r="PUE1324" s="885"/>
      <c r="PUF1324" s="885"/>
      <c r="PUG1324" s="885"/>
      <c r="PUH1324" s="885"/>
      <c r="PUI1324" s="885"/>
      <c r="PUJ1324" s="885"/>
      <c r="PUK1324" s="885"/>
      <c r="PUL1324" s="885"/>
      <c r="PUM1324" s="885"/>
      <c r="PUN1324" s="885"/>
      <c r="PUO1324" s="885"/>
      <c r="PUP1324" s="885"/>
      <c r="PUQ1324" s="885"/>
      <c r="PUR1324" s="885"/>
      <c r="PUS1324" s="885"/>
      <c r="PUT1324" s="885"/>
      <c r="PUU1324" s="885"/>
      <c r="PUV1324" s="885"/>
      <c r="PUW1324" s="885"/>
      <c r="PUX1324" s="885"/>
      <c r="PUY1324" s="885"/>
      <c r="PUZ1324" s="885"/>
      <c r="PVA1324" s="885"/>
      <c r="PVB1324" s="885"/>
      <c r="PVC1324" s="885"/>
      <c r="PVD1324" s="885"/>
      <c r="PVE1324" s="885"/>
      <c r="PVF1324" s="885"/>
      <c r="PVG1324" s="885"/>
      <c r="PVH1324" s="885"/>
      <c r="PVI1324" s="885"/>
      <c r="PVJ1324" s="885"/>
      <c r="PVK1324" s="885"/>
      <c r="PVL1324" s="885"/>
      <c r="PVM1324" s="885"/>
      <c r="PVN1324" s="885"/>
      <c r="PVO1324" s="885"/>
      <c r="PVP1324" s="885"/>
      <c r="PVQ1324" s="885"/>
      <c r="PVR1324" s="885"/>
      <c r="PVS1324" s="885"/>
      <c r="PVT1324" s="885"/>
      <c r="PVU1324" s="885"/>
      <c r="PVV1324" s="885"/>
      <c r="PVW1324" s="885"/>
      <c r="PVX1324" s="885"/>
      <c r="PVY1324" s="885"/>
      <c r="PVZ1324" s="885"/>
      <c r="PWA1324" s="885"/>
      <c r="PWB1324" s="885"/>
      <c r="PWC1324" s="885"/>
      <c r="PWD1324" s="885"/>
      <c r="PWE1324" s="885"/>
      <c r="PWF1324" s="885"/>
      <c r="PWG1324" s="885"/>
      <c r="PWH1324" s="885"/>
      <c r="PWI1324" s="885"/>
      <c r="PWJ1324" s="885"/>
      <c r="PWK1324" s="885"/>
      <c r="PWL1324" s="885"/>
      <c r="PWM1324" s="885"/>
      <c r="PWN1324" s="885"/>
      <c r="PWO1324" s="885"/>
      <c r="PWP1324" s="885"/>
      <c r="PWQ1324" s="885"/>
      <c r="PWR1324" s="885"/>
      <c r="PWS1324" s="885"/>
      <c r="PWT1324" s="885"/>
      <c r="PWU1324" s="885"/>
      <c r="PWV1324" s="885"/>
      <c r="PWW1324" s="885"/>
      <c r="PWX1324" s="885"/>
      <c r="PWY1324" s="885"/>
      <c r="PWZ1324" s="885"/>
      <c r="PXA1324" s="885"/>
      <c r="PXB1324" s="885"/>
      <c r="PXC1324" s="885"/>
      <c r="PXD1324" s="885"/>
      <c r="PXE1324" s="885"/>
      <c r="PXF1324" s="885"/>
      <c r="PXG1324" s="885"/>
      <c r="PXH1324" s="885"/>
      <c r="PXI1324" s="885"/>
      <c r="PXJ1324" s="885"/>
      <c r="PXK1324" s="885"/>
      <c r="PXL1324" s="885"/>
      <c r="PXM1324" s="885"/>
      <c r="PXN1324" s="885"/>
      <c r="PXO1324" s="885"/>
      <c r="PXP1324" s="885"/>
      <c r="PXQ1324" s="885"/>
      <c r="PXR1324" s="885"/>
      <c r="PXS1324" s="885"/>
      <c r="PXT1324" s="885"/>
      <c r="PXU1324" s="885"/>
      <c r="PXV1324" s="885"/>
      <c r="PXW1324" s="885"/>
      <c r="PXX1324" s="885"/>
      <c r="PXY1324" s="885"/>
      <c r="PXZ1324" s="885"/>
      <c r="PYA1324" s="885"/>
      <c r="PYB1324" s="885"/>
      <c r="PYC1324" s="885"/>
      <c r="PYD1324" s="885"/>
      <c r="PYE1324" s="885"/>
      <c r="PYF1324" s="885"/>
      <c r="PYG1324" s="885"/>
      <c r="PYH1324" s="885"/>
      <c r="PYI1324" s="885"/>
      <c r="PYJ1324" s="885"/>
      <c r="PYK1324" s="885"/>
      <c r="PYL1324" s="885"/>
      <c r="PYM1324" s="885"/>
      <c r="PYN1324" s="885"/>
      <c r="PYO1324" s="885"/>
      <c r="PYP1324" s="885"/>
      <c r="PYQ1324" s="885"/>
      <c r="PYR1324" s="885"/>
      <c r="PYS1324" s="885"/>
      <c r="PYT1324" s="885"/>
      <c r="PYU1324" s="885"/>
      <c r="PYV1324" s="885"/>
      <c r="PYW1324" s="885"/>
      <c r="PYX1324" s="885"/>
      <c r="PYY1324" s="885"/>
      <c r="PYZ1324" s="885"/>
      <c r="PZA1324" s="885"/>
      <c r="PZB1324" s="885"/>
      <c r="PZC1324" s="885"/>
      <c r="PZD1324" s="885"/>
      <c r="PZE1324" s="885"/>
      <c r="PZF1324" s="885"/>
      <c r="PZG1324" s="885"/>
      <c r="PZH1324" s="885"/>
      <c r="PZI1324" s="885"/>
      <c r="PZJ1324" s="885"/>
      <c r="PZK1324" s="885"/>
      <c r="PZL1324" s="885"/>
      <c r="PZM1324" s="885"/>
      <c r="PZN1324" s="885"/>
      <c r="PZO1324" s="885"/>
      <c r="PZP1324" s="885"/>
      <c r="PZQ1324" s="885"/>
      <c r="PZR1324" s="885"/>
      <c r="PZS1324" s="885"/>
      <c r="PZT1324" s="885"/>
      <c r="PZU1324" s="885"/>
      <c r="PZV1324" s="885"/>
      <c r="PZW1324" s="885"/>
      <c r="PZX1324" s="885"/>
      <c r="PZY1324" s="885"/>
      <c r="PZZ1324" s="885"/>
      <c r="QAA1324" s="885"/>
      <c r="QAB1324" s="885"/>
      <c r="QAC1324" s="885"/>
      <c r="QAD1324" s="885"/>
      <c r="QAE1324" s="885"/>
      <c r="QAF1324" s="885"/>
      <c r="QAG1324" s="885"/>
      <c r="QAH1324" s="885"/>
      <c r="QAI1324" s="885"/>
      <c r="QAJ1324" s="885"/>
      <c r="QAK1324" s="885"/>
      <c r="QAL1324" s="885"/>
      <c r="QAM1324" s="885"/>
      <c r="QAN1324" s="885"/>
      <c r="QAO1324" s="885"/>
      <c r="QAP1324" s="885"/>
      <c r="QAQ1324" s="885"/>
      <c r="QAR1324" s="885"/>
      <c r="QAS1324" s="885"/>
      <c r="QAT1324" s="885"/>
      <c r="QAU1324" s="885"/>
      <c r="QAV1324" s="885"/>
      <c r="QAW1324" s="885"/>
      <c r="QAX1324" s="885"/>
      <c r="QAY1324" s="885"/>
      <c r="QAZ1324" s="885"/>
      <c r="QBA1324" s="885"/>
      <c r="QBB1324" s="885"/>
      <c r="QBC1324" s="885"/>
      <c r="QBD1324" s="885"/>
      <c r="QBE1324" s="885"/>
      <c r="QBF1324" s="885"/>
      <c r="QBG1324" s="885"/>
      <c r="QBH1324" s="885"/>
      <c r="QBI1324" s="885"/>
      <c r="QBJ1324" s="885"/>
      <c r="QBK1324" s="885"/>
      <c r="QBL1324" s="885"/>
      <c r="QBM1324" s="885"/>
      <c r="QBN1324" s="885"/>
      <c r="QBO1324" s="885"/>
      <c r="QBP1324" s="885"/>
      <c r="QBQ1324" s="885"/>
      <c r="QBR1324" s="885"/>
      <c r="QBS1324" s="885"/>
      <c r="QBT1324" s="885"/>
      <c r="QBU1324" s="885"/>
      <c r="QBV1324" s="885"/>
      <c r="QBW1324" s="885"/>
      <c r="QBX1324" s="885"/>
      <c r="QBY1324" s="885"/>
      <c r="QBZ1324" s="885"/>
      <c r="QCA1324" s="885"/>
      <c r="QCB1324" s="885"/>
      <c r="QCC1324" s="885"/>
      <c r="QCD1324" s="885"/>
      <c r="QCE1324" s="885"/>
      <c r="QCF1324" s="885"/>
      <c r="QCG1324" s="885"/>
      <c r="QCH1324" s="885"/>
      <c r="QCI1324" s="885"/>
      <c r="QCJ1324" s="885"/>
      <c r="QCK1324" s="885"/>
      <c r="QCL1324" s="885"/>
      <c r="QCM1324" s="885"/>
      <c r="QCN1324" s="885"/>
      <c r="QCO1324" s="885"/>
      <c r="QCP1324" s="885"/>
      <c r="QCQ1324" s="885"/>
      <c r="QCR1324" s="885"/>
      <c r="QCS1324" s="885"/>
      <c r="QCT1324" s="885"/>
      <c r="QCU1324" s="885"/>
      <c r="QCV1324" s="885"/>
      <c r="QCW1324" s="885"/>
      <c r="QCX1324" s="885"/>
      <c r="QCY1324" s="885"/>
      <c r="QCZ1324" s="885"/>
      <c r="QDA1324" s="885"/>
      <c r="QDB1324" s="885"/>
      <c r="QDC1324" s="885"/>
      <c r="QDD1324" s="885"/>
      <c r="QDE1324" s="885"/>
      <c r="QDF1324" s="885"/>
      <c r="QDG1324" s="885"/>
      <c r="QDH1324" s="885"/>
      <c r="QDI1324" s="885"/>
      <c r="QDJ1324" s="885"/>
      <c r="QDK1324" s="885"/>
      <c r="QDL1324" s="885"/>
      <c r="QDM1324" s="885"/>
      <c r="QDN1324" s="885"/>
      <c r="QDO1324" s="885"/>
      <c r="QDP1324" s="885"/>
      <c r="QDQ1324" s="885"/>
      <c r="QDR1324" s="885"/>
      <c r="QDS1324" s="885"/>
      <c r="QDT1324" s="885"/>
      <c r="QDU1324" s="885"/>
      <c r="QDV1324" s="885"/>
      <c r="QDW1324" s="885"/>
      <c r="QDX1324" s="885"/>
      <c r="QDY1324" s="885"/>
      <c r="QDZ1324" s="885"/>
      <c r="QEA1324" s="885"/>
      <c r="QEB1324" s="885"/>
      <c r="QEC1324" s="885"/>
      <c r="QED1324" s="885"/>
      <c r="QEE1324" s="885"/>
      <c r="QEF1324" s="885"/>
      <c r="QEG1324" s="885"/>
      <c r="QEH1324" s="885"/>
      <c r="QEI1324" s="885"/>
      <c r="QEJ1324" s="885"/>
      <c r="QEK1324" s="885"/>
      <c r="QEL1324" s="885"/>
      <c r="QEM1324" s="885"/>
      <c r="QEN1324" s="885"/>
      <c r="QEO1324" s="885"/>
      <c r="QEP1324" s="885"/>
      <c r="QEQ1324" s="885"/>
      <c r="QER1324" s="885"/>
      <c r="QES1324" s="885"/>
      <c r="QET1324" s="885"/>
      <c r="QEU1324" s="885"/>
      <c r="QEV1324" s="885"/>
      <c r="QEW1324" s="885"/>
      <c r="QEX1324" s="885"/>
      <c r="QEY1324" s="885"/>
      <c r="QEZ1324" s="885"/>
      <c r="QFA1324" s="885"/>
      <c r="QFB1324" s="885"/>
      <c r="QFC1324" s="885"/>
      <c r="QFD1324" s="885"/>
      <c r="QFE1324" s="885"/>
      <c r="QFF1324" s="885"/>
      <c r="QFG1324" s="885"/>
      <c r="QFH1324" s="885"/>
      <c r="QFI1324" s="885"/>
      <c r="QFJ1324" s="885"/>
      <c r="QFK1324" s="885"/>
      <c r="QFL1324" s="885"/>
      <c r="QFM1324" s="885"/>
      <c r="QFN1324" s="885"/>
      <c r="QFO1324" s="885"/>
      <c r="QFP1324" s="885"/>
      <c r="QFQ1324" s="885"/>
      <c r="QFR1324" s="885"/>
      <c r="QFS1324" s="885"/>
      <c r="QFT1324" s="885"/>
      <c r="QFU1324" s="885"/>
      <c r="QFV1324" s="885"/>
      <c r="QFW1324" s="885"/>
      <c r="QFX1324" s="885"/>
      <c r="QFY1324" s="885"/>
      <c r="QFZ1324" s="885"/>
      <c r="QGA1324" s="885"/>
      <c r="QGB1324" s="885"/>
      <c r="QGC1324" s="885"/>
      <c r="QGD1324" s="885"/>
      <c r="QGE1324" s="885"/>
      <c r="QGF1324" s="885"/>
      <c r="QGG1324" s="885"/>
      <c r="QGH1324" s="885"/>
      <c r="QGI1324" s="885"/>
      <c r="QGJ1324" s="885"/>
      <c r="QGK1324" s="885"/>
      <c r="QGL1324" s="885"/>
      <c r="QGM1324" s="885"/>
      <c r="QGN1324" s="885"/>
      <c r="QGO1324" s="885"/>
      <c r="QGP1324" s="885"/>
      <c r="QGQ1324" s="885"/>
      <c r="QGR1324" s="885"/>
      <c r="QGS1324" s="885"/>
      <c r="QGT1324" s="885"/>
      <c r="QGU1324" s="885"/>
      <c r="QGV1324" s="885"/>
      <c r="QGW1324" s="885"/>
      <c r="QGX1324" s="885"/>
      <c r="QGY1324" s="885"/>
      <c r="QGZ1324" s="885"/>
      <c r="QHA1324" s="885"/>
      <c r="QHB1324" s="885"/>
      <c r="QHC1324" s="885"/>
      <c r="QHD1324" s="885"/>
      <c r="QHE1324" s="885"/>
      <c r="QHF1324" s="885"/>
      <c r="QHG1324" s="885"/>
      <c r="QHH1324" s="885"/>
      <c r="QHI1324" s="885"/>
      <c r="QHJ1324" s="885"/>
      <c r="QHK1324" s="885"/>
      <c r="QHL1324" s="885"/>
      <c r="QHM1324" s="885"/>
      <c r="QHN1324" s="885"/>
      <c r="QHO1324" s="885"/>
      <c r="QHP1324" s="885"/>
      <c r="QHQ1324" s="885"/>
      <c r="QHR1324" s="885"/>
      <c r="QHS1324" s="885"/>
      <c r="QHT1324" s="885"/>
      <c r="QHU1324" s="885"/>
      <c r="QHV1324" s="885"/>
      <c r="QHW1324" s="885"/>
      <c r="QHX1324" s="885"/>
      <c r="QHY1324" s="885"/>
      <c r="QHZ1324" s="885"/>
      <c r="QIA1324" s="885"/>
      <c r="QIB1324" s="885"/>
      <c r="QIC1324" s="885"/>
      <c r="QID1324" s="885"/>
      <c r="QIE1324" s="885"/>
      <c r="QIF1324" s="885"/>
      <c r="QIG1324" s="885"/>
      <c r="QIH1324" s="885"/>
      <c r="QII1324" s="885"/>
      <c r="QIJ1324" s="885"/>
      <c r="QIK1324" s="885"/>
      <c r="QIL1324" s="885"/>
      <c r="QIM1324" s="885"/>
      <c r="QIN1324" s="885"/>
      <c r="QIO1324" s="885"/>
      <c r="QIP1324" s="885"/>
      <c r="QIQ1324" s="885"/>
      <c r="QIR1324" s="885"/>
      <c r="QIS1324" s="885"/>
      <c r="QIT1324" s="885"/>
      <c r="QIU1324" s="885"/>
      <c r="QIV1324" s="885"/>
      <c r="QIW1324" s="885"/>
      <c r="QIX1324" s="885"/>
      <c r="QIY1324" s="885"/>
      <c r="QIZ1324" s="885"/>
      <c r="QJA1324" s="885"/>
      <c r="QJB1324" s="885"/>
      <c r="QJC1324" s="885"/>
      <c r="QJD1324" s="885"/>
      <c r="QJE1324" s="885"/>
      <c r="QJF1324" s="885"/>
      <c r="QJG1324" s="885"/>
      <c r="QJH1324" s="885"/>
      <c r="QJI1324" s="885"/>
      <c r="QJJ1324" s="885"/>
      <c r="QJK1324" s="885"/>
      <c r="QJL1324" s="885"/>
      <c r="QJM1324" s="885"/>
      <c r="QJN1324" s="885"/>
      <c r="QJO1324" s="885"/>
      <c r="QJP1324" s="885"/>
      <c r="QJQ1324" s="885"/>
      <c r="QJR1324" s="885"/>
      <c r="QJS1324" s="885"/>
      <c r="QJT1324" s="885"/>
      <c r="QJU1324" s="885"/>
      <c r="QJV1324" s="885"/>
      <c r="QJW1324" s="885"/>
      <c r="QJX1324" s="885"/>
      <c r="QJY1324" s="885"/>
      <c r="QJZ1324" s="885"/>
      <c r="QKA1324" s="885"/>
      <c r="QKB1324" s="885"/>
      <c r="QKC1324" s="885"/>
      <c r="QKD1324" s="885"/>
      <c r="QKE1324" s="885"/>
      <c r="QKF1324" s="885"/>
      <c r="QKG1324" s="885"/>
      <c r="QKH1324" s="885"/>
      <c r="QKI1324" s="885"/>
      <c r="QKJ1324" s="885"/>
      <c r="QKK1324" s="885"/>
      <c r="QKL1324" s="885"/>
      <c r="QKM1324" s="885"/>
      <c r="QKN1324" s="885"/>
      <c r="QKO1324" s="885"/>
      <c r="QKP1324" s="885"/>
      <c r="QKQ1324" s="885"/>
      <c r="QKR1324" s="885"/>
      <c r="QKS1324" s="885"/>
      <c r="QKT1324" s="885"/>
      <c r="QKU1324" s="885"/>
      <c r="QKV1324" s="885"/>
      <c r="QKW1324" s="885"/>
      <c r="QKX1324" s="885"/>
      <c r="QKY1324" s="885"/>
      <c r="QKZ1324" s="885"/>
      <c r="QLA1324" s="885"/>
      <c r="QLB1324" s="885"/>
      <c r="QLC1324" s="885"/>
      <c r="QLD1324" s="885"/>
      <c r="QLE1324" s="885"/>
      <c r="QLF1324" s="885"/>
      <c r="QLG1324" s="885"/>
      <c r="QLH1324" s="885"/>
      <c r="QLI1324" s="885"/>
      <c r="QLJ1324" s="885"/>
      <c r="QLK1324" s="885"/>
      <c r="QLL1324" s="885"/>
      <c r="QLM1324" s="885"/>
      <c r="QLN1324" s="885"/>
      <c r="QLO1324" s="885"/>
      <c r="QLP1324" s="885"/>
      <c r="QLQ1324" s="885"/>
      <c r="QLR1324" s="885"/>
      <c r="QLS1324" s="885"/>
      <c r="QLT1324" s="885"/>
      <c r="QLU1324" s="885"/>
      <c r="QLV1324" s="885"/>
      <c r="QLW1324" s="885"/>
      <c r="QLX1324" s="885"/>
      <c r="QLY1324" s="885"/>
      <c r="QLZ1324" s="885"/>
      <c r="QMA1324" s="885"/>
      <c r="QMB1324" s="885"/>
      <c r="QMC1324" s="885"/>
      <c r="QMD1324" s="885"/>
      <c r="QME1324" s="885"/>
      <c r="QMF1324" s="885"/>
      <c r="QMG1324" s="885"/>
      <c r="QMH1324" s="885"/>
      <c r="QMI1324" s="885"/>
      <c r="QMJ1324" s="885"/>
      <c r="QMK1324" s="885"/>
      <c r="QML1324" s="885"/>
      <c r="QMM1324" s="885"/>
      <c r="QMN1324" s="885"/>
      <c r="QMO1324" s="885"/>
      <c r="QMP1324" s="885"/>
      <c r="QMQ1324" s="885"/>
      <c r="QMR1324" s="885"/>
      <c r="QMS1324" s="885"/>
      <c r="QMT1324" s="885"/>
      <c r="QMU1324" s="885"/>
      <c r="QMV1324" s="885"/>
      <c r="QMW1324" s="885"/>
      <c r="QMX1324" s="885"/>
      <c r="QMY1324" s="885"/>
      <c r="QMZ1324" s="885"/>
      <c r="QNA1324" s="885"/>
      <c r="QNB1324" s="885"/>
      <c r="QNC1324" s="885"/>
      <c r="QND1324" s="885"/>
      <c r="QNE1324" s="885"/>
      <c r="QNF1324" s="885"/>
      <c r="QNG1324" s="885"/>
      <c r="QNH1324" s="885"/>
      <c r="QNI1324" s="885"/>
      <c r="QNJ1324" s="885"/>
      <c r="QNK1324" s="885"/>
      <c r="QNL1324" s="885"/>
      <c r="QNM1324" s="885"/>
      <c r="QNN1324" s="885"/>
      <c r="QNO1324" s="885"/>
      <c r="QNP1324" s="885"/>
      <c r="QNQ1324" s="885"/>
      <c r="QNR1324" s="885"/>
      <c r="QNS1324" s="885"/>
      <c r="QNT1324" s="885"/>
      <c r="QNU1324" s="885"/>
      <c r="QNV1324" s="885"/>
      <c r="QNW1324" s="885"/>
      <c r="QNX1324" s="885"/>
      <c r="QNY1324" s="885"/>
      <c r="QNZ1324" s="885"/>
      <c r="QOA1324" s="885"/>
      <c r="QOB1324" s="885"/>
      <c r="QOC1324" s="885"/>
      <c r="QOD1324" s="885"/>
      <c r="QOE1324" s="885"/>
      <c r="QOF1324" s="885"/>
      <c r="QOG1324" s="885"/>
      <c r="QOH1324" s="885"/>
      <c r="QOI1324" s="885"/>
      <c r="QOJ1324" s="885"/>
      <c r="QOK1324" s="885"/>
      <c r="QOL1324" s="885"/>
      <c r="QOM1324" s="885"/>
      <c r="QON1324" s="885"/>
      <c r="QOO1324" s="885"/>
      <c r="QOP1324" s="885"/>
      <c r="QOQ1324" s="885"/>
      <c r="QOR1324" s="885"/>
      <c r="QOS1324" s="885"/>
      <c r="QOT1324" s="885"/>
      <c r="QOU1324" s="885"/>
      <c r="QOV1324" s="885"/>
      <c r="QOW1324" s="885"/>
      <c r="QOX1324" s="885"/>
      <c r="QOY1324" s="885"/>
      <c r="QOZ1324" s="885"/>
      <c r="QPA1324" s="885"/>
      <c r="QPB1324" s="885"/>
      <c r="QPC1324" s="885"/>
      <c r="QPD1324" s="885"/>
      <c r="QPE1324" s="885"/>
      <c r="QPF1324" s="885"/>
      <c r="QPG1324" s="885"/>
      <c r="QPH1324" s="885"/>
      <c r="QPI1324" s="885"/>
      <c r="QPJ1324" s="885"/>
      <c r="QPK1324" s="885"/>
      <c r="QPL1324" s="885"/>
      <c r="QPM1324" s="885"/>
      <c r="QPN1324" s="885"/>
      <c r="QPO1324" s="885"/>
      <c r="QPP1324" s="885"/>
      <c r="QPQ1324" s="885"/>
      <c r="QPR1324" s="885"/>
      <c r="QPS1324" s="885"/>
      <c r="QPT1324" s="885"/>
      <c r="QPU1324" s="885"/>
      <c r="QPV1324" s="885"/>
      <c r="QPW1324" s="885"/>
      <c r="QPX1324" s="885"/>
      <c r="QPY1324" s="885"/>
      <c r="QPZ1324" s="885"/>
      <c r="QQA1324" s="885"/>
      <c r="QQB1324" s="885"/>
      <c r="QQC1324" s="885"/>
      <c r="QQD1324" s="885"/>
      <c r="QQE1324" s="885"/>
      <c r="QQF1324" s="885"/>
      <c r="QQG1324" s="885"/>
      <c r="QQH1324" s="885"/>
      <c r="QQI1324" s="885"/>
      <c r="QQJ1324" s="885"/>
      <c r="QQK1324" s="885"/>
      <c r="QQL1324" s="885"/>
      <c r="QQM1324" s="885"/>
      <c r="QQN1324" s="885"/>
      <c r="QQO1324" s="885"/>
      <c r="QQP1324" s="885"/>
      <c r="QQQ1324" s="885"/>
      <c r="QQR1324" s="885"/>
      <c r="QQS1324" s="885"/>
      <c r="QQT1324" s="885"/>
      <c r="QQU1324" s="885"/>
      <c r="QQV1324" s="885"/>
      <c r="QQW1324" s="885"/>
      <c r="QQX1324" s="885"/>
      <c r="QQY1324" s="885"/>
      <c r="QQZ1324" s="885"/>
      <c r="QRA1324" s="885"/>
      <c r="QRB1324" s="885"/>
      <c r="QRC1324" s="885"/>
      <c r="QRD1324" s="885"/>
      <c r="QRE1324" s="885"/>
      <c r="QRF1324" s="885"/>
      <c r="QRG1324" s="885"/>
      <c r="QRH1324" s="885"/>
      <c r="QRI1324" s="885"/>
      <c r="QRJ1324" s="885"/>
      <c r="QRK1324" s="885"/>
      <c r="QRL1324" s="885"/>
      <c r="QRM1324" s="885"/>
      <c r="QRN1324" s="885"/>
      <c r="QRO1324" s="885"/>
      <c r="QRP1324" s="885"/>
      <c r="QRQ1324" s="885"/>
      <c r="QRR1324" s="885"/>
      <c r="QRS1324" s="885"/>
      <c r="QRT1324" s="885"/>
      <c r="QRU1324" s="885"/>
      <c r="QRV1324" s="885"/>
      <c r="QRW1324" s="885"/>
      <c r="QRX1324" s="885"/>
      <c r="QRY1324" s="885"/>
      <c r="QRZ1324" s="885"/>
      <c r="QSA1324" s="885"/>
      <c r="QSB1324" s="885"/>
      <c r="QSC1324" s="885"/>
      <c r="QSD1324" s="885"/>
      <c r="QSE1324" s="885"/>
      <c r="QSF1324" s="885"/>
      <c r="QSG1324" s="885"/>
      <c r="QSH1324" s="885"/>
      <c r="QSI1324" s="885"/>
      <c r="QSJ1324" s="885"/>
      <c r="QSK1324" s="885"/>
      <c r="QSL1324" s="885"/>
      <c r="QSM1324" s="885"/>
      <c r="QSN1324" s="885"/>
      <c r="QSO1324" s="885"/>
      <c r="QSP1324" s="885"/>
      <c r="QSQ1324" s="885"/>
      <c r="QSR1324" s="885"/>
      <c r="QSS1324" s="885"/>
      <c r="QST1324" s="885"/>
      <c r="QSU1324" s="885"/>
      <c r="QSV1324" s="885"/>
      <c r="QSW1324" s="885"/>
      <c r="QSX1324" s="885"/>
      <c r="QSY1324" s="885"/>
      <c r="QSZ1324" s="885"/>
      <c r="QTA1324" s="885"/>
      <c r="QTB1324" s="885"/>
      <c r="QTC1324" s="885"/>
      <c r="QTD1324" s="885"/>
      <c r="QTE1324" s="885"/>
      <c r="QTF1324" s="885"/>
      <c r="QTG1324" s="885"/>
      <c r="QTH1324" s="885"/>
      <c r="QTI1324" s="885"/>
      <c r="QTJ1324" s="885"/>
      <c r="QTK1324" s="885"/>
      <c r="QTL1324" s="885"/>
      <c r="QTM1324" s="885"/>
      <c r="QTN1324" s="885"/>
      <c r="QTO1324" s="885"/>
      <c r="QTP1324" s="885"/>
      <c r="QTQ1324" s="885"/>
      <c r="QTR1324" s="885"/>
      <c r="QTS1324" s="885"/>
      <c r="QTT1324" s="885"/>
      <c r="QTU1324" s="885"/>
      <c r="QTV1324" s="885"/>
      <c r="QTW1324" s="885"/>
      <c r="QTX1324" s="885"/>
      <c r="QTY1324" s="885"/>
      <c r="QTZ1324" s="885"/>
      <c r="QUA1324" s="885"/>
      <c r="QUB1324" s="885"/>
      <c r="QUC1324" s="885"/>
      <c r="QUD1324" s="885"/>
      <c r="QUE1324" s="885"/>
      <c r="QUF1324" s="885"/>
      <c r="QUG1324" s="885"/>
      <c r="QUH1324" s="885"/>
      <c r="QUI1324" s="885"/>
      <c r="QUJ1324" s="885"/>
      <c r="QUK1324" s="885"/>
      <c r="QUL1324" s="885"/>
      <c r="QUM1324" s="885"/>
      <c r="QUN1324" s="885"/>
      <c r="QUO1324" s="885"/>
      <c r="QUP1324" s="885"/>
      <c r="QUQ1324" s="885"/>
      <c r="QUR1324" s="885"/>
      <c r="QUS1324" s="885"/>
      <c r="QUT1324" s="885"/>
      <c r="QUU1324" s="885"/>
      <c r="QUV1324" s="885"/>
      <c r="QUW1324" s="885"/>
      <c r="QUX1324" s="885"/>
      <c r="QUY1324" s="885"/>
      <c r="QUZ1324" s="885"/>
      <c r="QVA1324" s="885"/>
      <c r="QVB1324" s="885"/>
      <c r="QVC1324" s="885"/>
      <c r="QVD1324" s="885"/>
      <c r="QVE1324" s="885"/>
      <c r="QVF1324" s="885"/>
      <c r="QVG1324" s="885"/>
      <c r="QVH1324" s="885"/>
      <c r="QVI1324" s="885"/>
      <c r="QVJ1324" s="885"/>
      <c r="QVK1324" s="885"/>
      <c r="QVL1324" s="885"/>
      <c r="QVM1324" s="885"/>
      <c r="QVN1324" s="885"/>
      <c r="QVO1324" s="885"/>
      <c r="QVP1324" s="885"/>
      <c r="QVQ1324" s="885"/>
      <c r="QVR1324" s="885"/>
      <c r="QVS1324" s="885"/>
      <c r="QVT1324" s="885"/>
      <c r="QVU1324" s="885"/>
      <c r="QVV1324" s="885"/>
      <c r="QVW1324" s="885"/>
      <c r="QVX1324" s="885"/>
      <c r="QVY1324" s="885"/>
      <c r="QVZ1324" s="885"/>
      <c r="QWA1324" s="885"/>
      <c r="QWB1324" s="885"/>
      <c r="QWC1324" s="885"/>
      <c r="QWD1324" s="885"/>
      <c r="QWE1324" s="885"/>
      <c r="QWF1324" s="885"/>
      <c r="QWG1324" s="885"/>
      <c r="QWH1324" s="885"/>
      <c r="QWI1324" s="885"/>
      <c r="QWJ1324" s="885"/>
      <c r="QWK1324" s="885"/>
      <c r="QWL1324" s="885"/>
      <c r="QWM1324" s="885"/>
      <c r="QWN1324" s="885"/>
      <c r="QWO1324" s="885"/>
      <c r="QWP1324" s="885"/>
      <c r="QWQ1324" s="885"/>
      <c r="QWR1324" s="885"/>
      <c r="QWS1324" s="885"/>
      <c r="QWT1324" s="885"/>
      <c r="QWU1324" s="885"/>
      <c r="QWV1324" s="885"/>
      <c r="QWW1324" s="885"/>
      <c r="QWX1324" s="885"/>
      <c r="QWY1324" s="885"/>
      <c r="QWZ1324" s="885"/>
      <c r="QXA1324" s="885"/>
      <c r="QXB1324" s="885"/>
      <c r="QXC1324" s="885"/>
      <c r="QXD1324" s="885"/>
      <c r="QXE1324" s="885"/>
      <c r="QXF1324" s="885"/>
      <c r="QXG1324" s="885"/>
      <c r="QXH1324" s="885"/>
      <c r="QXI1324" s="885"/>
      <c r="QXJ1324" s="885"/>
      <c r="QXK1324" s="885"/>
      <c r="QXL1324" s="885"/>
      <c r="QXM1324" s="885"/>
      <c r="QXN1324" s="885"/>
      <c r="QXO1324" s="885"/>
      <c r="QXP1324" s="885"/>
      <c r="QXQ1324" s="885"/>
      <c r="QXR1324" s="885"/>
      <c r="QXS1324" s="885"/>
      <c r="QXT1324" s="885"/>
      <c r="QXU1324" s="885"/>
      <c r="QXV1324" s="885"/>
      <c r="QXW1324" s="885"/>
      <c r="QXX1324" s="885"/>
      <c r="QXY1324" s="885"/>
      <c r="QXZ1324" s="885"/>
      <c r="QYA1324" s="885"/>
      <c r="QYB1324" s="885"/>
      <c r="QYC1324" s="885"/>
      <c r="QYD1324" s="885"/>
      <c r="QYE1324" s="885"/>
      <c r="QYF1324" s="885"/>
      <c r="QYG1324" s="885"/>
      <c r="QYH1324" s="885"/>
      <c r="QYI1324" s="885"/>
      <c r="QYJ1324" s="885"/>
      <c r="QYK1324" s="885"/>
      <c r="QYL1324" s="885"/>
      <c r="QYM1324" s="885"/>
      <c r="QYN1324" s="885"/>
      <c r="QYO1324" s="885"/>
      <c r="QYP1324" s="885"/>
      <c r="QYQ1324" s="885"/>
      <c r="QYR1324" s="885"/>
      <c r="QYS1324" s="885"/>
      <c r="QYT1324" s="885"/>
      <c r="QYU1324" s="885"/>
      <c r="QYV1324" s="885"/>
      <c r="QYW1324" s="885"/>
      <c r="QYX1324" s="885"/>
      <c r="QYY1324" s="885"/>
      <c r="QYZ1324" s="885"/>
      <c r="QZA1324" s="885"/>
      <c r="QZB1324" s="885"/>
      <c r="QZC1324" s="885"/>
      <c r="QZD1324" s="885"/>
      <c r="QZE1324" s="885"/>
      <c r="QZF1324" s="885"/>
      <c r="QZG1324" s="885"/>
      <c r="QZH1324" s="885"/>
      <c r="QZI1324" s="885"/>
      <c r="QZJ1324" s="885"/>
      <c r="QZK1324" s="885"/>
      <c r="QZL1324" s="885"/>
      <c r="QZM1324" s="885"/>
      <c r="QZN1324" s="885"/>
      <c r="QZO1324" s="885"/>
      <c r="QZP1324" s="885"/>
      <c r="QZQ1324" s="885"/>
      <c r="QZR1324" s="885"/>
      <c r="QZS1324" s="885"/>
      <c r="QZT1324" s="885"/>
      <c r="QZU1324" s="885"/>
      <c r="QZV1324" s="885"/>
      <c r="QZW1324" s="885"/>
      <c r="QZX1324" s="885"/>
      <c r="QZY1324" s="885"/>
      <c r="QZZ1324" s="885"/>
      <c r="RAA1324" s="885"/>
      <c r="RAB1324" s="885"/>
      <c r="RAC1324" s="885"/>
      <c r="RAD1324" s="885"/>
      <c r="RAE1324" s="885"/>
      <c r="RAF1324" s="885"/>
      <c r="RAG1324" s="885"/>
      <c r="RAH1324" s="885"/>
      <c r="RAI1324" s="885"/>
      <c r="RAJ1324" s="885"/>
      <c r="RAK1324" s="885"/>
      <c r="RAL1324" s="885"/>
      <c r="RAM1324" s="885"/>
      <c r="RAN1324" s="885"/>
      <c r="RAO1324" s="885"/>
      <c r="RAP1324" s="885"/>
      <c r="RAQ1324" s="885"/>
      <c r="RAR1324" s="885"/>
      <c r="RAS1324" s="885"/>
      <c r="RAT1324" s="885"/>
      <c r="RAU1324" s="885"/>
      <c r="RAV1324" s="885"/>
      <c r="RAW1324" s="885"/>
      <c r="RAX1324" s="885"/>
      <c r="RAY1324" s="885"/>
      <c r="RAZ1324" s="885"/>
      <c r="RBA1324" s="885"/>
      <c r="RBB1324" s="885"/>
      <c r="RBC1324" s="885"/>
      <c r="RBD1324" s="885"/>
      <c r="RBE1324" s="885"/>
      <c r="RBF1324" s="885"/>
      <c r="RBG1324" s="885"/>
      <c r="RBH1324" s="885"/>
      <c r="RBI1324" s="885"/>
      <c r="RBJ1324" s="885"/>
      <c r="RBK1324" s="885"/>
      <c r="RBL1324" s="885"/>
      <c r="RBM1324" s="885"/>
      <c r="RBN1324" s="885"/>
      <c r="RBO1324" s="885"/>
      <c r="RBP1324" s="885"/>
      <c r="RBQ1324" s="885"/>
      <c r="RBR1324" s="885"/>
      <c r="RBS1324" s="885"/>
      <c r="RBT1324" s="885"/>
      <c r="RBU1324" s="885"/>
      <c r="RBV1324" s="885"/>
      <c r="RBW1324" s="885"/>
      <c r="RBX1324" s="885"/>
      <c r="RBY1324" s="885"/>
      <c r="RBZ1324" s="885"/>
      <c r="RCA1324" s="885"/>
      <c r="RCB1324" s="885"/>
      <c r="RCC1324" s="885"/>
      <c r="RCD1324" s="885"/>
      <c r="RCE1324" s="885"/>
      <c r="RCF1324" s="885"/>
      <c r="RCG1324" s="885"/>
      <c r="RCH1324" s="885"/>
      <c r="RCI1324" s="885"/>
      <c r="RCJ1324" s="885"/>
      <c r="RCK1324" s="885"/>
      <c r="RCL1324" s="885"/>
      <c r="RCM1324" s="885"/>
      <c r="RCN1324" s="885"/>
      <c r="RCO1324" s="885"/>
      <c r="RCP1324" s="885"/>
      <c r="RCQ1324" s="885"/>
      <c r="RCR1324" s="885"/>
      <c r="RCS1324" s="885"/>
      <c r="RCT1324" s="885"/>
      <c r="RCU1324" s="885"/>
      <c r="RCV1324" s="885"/>
      <c r="RCW1324" s="885"/>
      <c r="RCX1324" s="885"/>
      <c r="RCY1324" s="885"/>
      <c r="RCZ1324" s="885"/>
      <c r="RDA1324" s="885"/>
      <c r="RDB1324" s="885"/>
      <c r="RDC1324" s="885"/>
      <c r="RDD1324" s="885"/>
      <c r="RDE1324" s="885"/>
      <c r="RDF1324" s="885"/>
      <c r="RDG1324" s="885"/>
      <c r="RDH1324" s="885"/>
      <c r="RDI1324" s="885"/>
      <c r="RDJ1324" s="885"/>
      <c r="RDK1324" s="885"/>
      <c r="RDL1324" s="885"/>
      <c r="RDM1324" s="885"/>
      <c r="RDN1324" s="885"/>
      <c r="RDO1324" s="885"/>
      <c r="RDP1324" s="885"/>
      <c r="RDQ1324" s="885"/>
      <c r="RDR1324" s="885"/>
      <c r="RDS1324" s="885"/>
      <c r="RDT1324" s="885"/>
      <c r="RDU1324" s="885"/>
      <c r="RDV1324" s="885"/>
      <c r="RDW1324" s="885"/>
      <c r="RDX1324" s="885"/>
      <c r="RDY1324" s="885"/>
      <c r="RDZ1324" s="885"/>
      <c r="REA1324" s="885"/>
      <c r="REB1324" s="885"/>
      <c r="REC1324" s="885"/>
      <c r="RED1324" s="885"/>
      <c r="REE1324" s="885"/>
      <c r="REF1324" s="885"/>
      <c r="REG1324" s="885"/>
      <c r="REH1324" s="885"/>
      <c r="REI1324" s="885"/>
      <c r="REJ1324" s="885"/>
      <c r="REK1324" s="885"/>
      <c r="REL1324" s="885"/>
      <c r="REM1324" s="885"/>
      <c r="REN1324" s="885"/>
      <c r="REO1324" s="885"/>
      <c r="REP1324" s="885"/>
      <c r="REQ1324" s="885"/>
      <c r="RER1324" s="885"/>
      <c r="RES1324" s="885"/>
      <c r="RET1324" s="885"/>
      <c r="REU1324" s="885"/>
      <c r="REV1324" s="885"/>
      <c r="REW1324" s="885"/>
      <c r="REX1324" s="885"/>
      <c r="REY1324" s="885"/>
      <c r="REZ1324" s="885"/>
      <c r="RFA1324" s="885"/>
      <c r="RFB1324" s="885"/>
      <c r="RFC1324" s="885"/>
      <c r="RFD1324" s="885"/>
      <c r="RFE1324" s="885"/>
      <c r="RFF1324" s="885"/>
      <c r="RFG1324" s="885"/>
      <c r="RFH1324" s="885"/>
      <c r="RFI1324" s="885"/>
      <c r="RFJ1324" s="885"/>
      <c r="RFK1324" s="885"/>
      <c r="RFL1324" s="885"/>
      <c r="RFM1324" s="885"/>
      <c r="RFN1324" s="885"/>
      <c r="RFO1324" s="885"/>
      <c r="RFP1324" s="885"/>
      <c r="RFQ1324" s="885"/>
      <c r="RFR1324" s="885"/>
      <c r="RFS1324" s="885"/>
      <c r="RFT1324" s="885"/>
      <c r="RFU1324" s="885"/>
      <c r="RFV1324" s="885"/>
      <c r="RFW1324" s="885"/>
      <c r="RFX1324" s="885"/>
      <c r="RFY1324" s="885"/>
      <c r="RFZ1324" s="885"/>
      <c r="RGA1324" s="885"/>
      <c r="RGB1324" s="885"/>
      <c r="RGC1324" s="885"/>
      <c r="RGD1324" s="885"/>
      <c r="RGE1324" s="885"/>
      <c r="RGF1324" s="885"/>
      <c r="RGG1324" s="885"/>
      <c r="RGH1324" s="885"/>
      <c r="RGI1324" s="885"/>
      <c r="RGJ1324" s="885"/>
      <c r="RGK1324" s="885"/>
      <c r="RGL1324" s="885"/>
      <c r="RGM1324" s="885"/>
      <c r="RGN1324" s="885"/>
      <c r="RGO1324" s="885"/>
      <c r="RGP1324" s="885"/>
      <c r="RGQ1324" s="885"/>
      <c r="RGR1324" s="885"/>
      <c r="RGS1324" s="885"/>
      <c r="RGT1324" s="885"/>
      <c r="RGU1324" s="885"/>
      <c r="RGV1324" s="885"/>
      <c r="RGW1324" s="885"/>
      <c r="RGX1324" s="885"/>
      <c r="RGY1324" s="885"/>
      <c r="RGZ1324" s="885"/>
      <c r="RHA1324" s="885"/>
      <c r="RHB1324" s="885"/>
      <c r="RHC1324" s="885"/>
      <c r="RHD1324" s="885"/>
      <c r="RHE1324" s="885"/>
      <c r="RHF1324" s="885"/>
      <c r="RHG1324" s="885"/>
      <c r="RHH1324" s="885"/>
      <c r="RHI1324" s="885"/>
      <c r="RHJ1324" s="885"/>
      <c r="RHK1324" s="885"/>
      <c r="RHL1324" s="885"/>
      <c r="RHM1324" s="885"/>
      <c r="RHN1324" s="885"/>
      <c r="RHO1324" s="885"/>
      <c r="RHP1324" s="885"/>
      <c r="RHQ1324" s="885"/>
      <c r="RHR1324" s="885"/>
      <c r="RHS1324" s="885"/>
      <c r="RHT1324" s="885"/>
      <c r="RHU1324" s="885"/>
      <c r="RHV1324" s="885"/>
      <c r="RHW1324" s="885"/>
      <c r="RHX1324" s="885"/>
      <c r="RHY1324" s="885"/>
      <c r="RHZ1324" s="885"/>
      <c r="RIA1324" s="885"/>
      <c r="RIB1324" s="885"/>
      <c r="RIC1324" s="885"/>
      <c r="RID1324" s="885"/>
      <c r="RIE1324" s="885"/>
      <c r="RIF1324" s="885"/>
      <c r="RIG1324" s="885"/>
      <c r="RIH1324" s="885"/>
      <c r="RII1324" s="885"/>
      <c r="RIJ1324" s="885"/>
      <c r="RIK1324" s="885"/>
      <c r="RIL1324" s="885"/>
      <c r="RIM1324" s="885"/>
      <c r="RIN1324" s="885"/>
      <c r="RIO1324" s="885"/>
      <c r="RIP1324" s="885"/>
      <c r="RIQ1324" s="885"/>
      <c r="RIR1324" s="885"/>
      <c r="RIS1324" s="885"/>
      <c r="RIT1324" s="885"/>
      <c r="RIU1324" s="885"/>
      <c r="RIV1324" s="885"/>
      <c r="RIW1324" s="885"/>
      <c r="RIX1324" s="885"/>
      <c r="RIY1324" s="885"/>
      <c r="RIZ1324" s="885"/>
      <c r="RJA1324" s="885"/>
      <c r="RJB1324" s="885"/>
      <c r="RJC1324" s="885"/>
      <c r="RJD1324" s="885"/>
      <c r="RJE1324" s="885"/>
      <c r="RJF1324" s="885"/>
      <c r="RJG1324" s="885"/>
      <c r="RJH1324" s="885"/>
      <c r="RJI1324" s="885"/>
      <c r="RJJ1324" s="885"/>
      <c r="RJK1324" s="885"/>
      <c r="RJL1324" s="885"/>
      <c r="RJM1324" s="885"/>
      <c r="RJN1324" s="885"/>
      <c r="RJO1324" s="885"/>
      <c r="RJP1324" s="885"/>
      <c r="RJQ1324" s="885"/>
      <c r="RJR1324" s="885"/>
      <c r="RJS1324" s="885"/>
      <c r="RJT1324" s="885"/>
      <c r="RJU1324" s="885"/>
      <c r="RJV1324" s="885"/>
      <c r="RJW1324" s="885"/>
      <c r="RJX1324" s="885"/>
      <c r="RJY1324" s="885"/>
      <c r="RJZ1324" s="885"/>
      <c r="RKA1324" s="885"/>
      <c r="RKB1324" s="885"/>
      <c r="RKC1324" s="885"/>
      <c r="RKD1324" s="885"/>
      <c r="RKE1324" s="885"/>
      <c r="RKF1324" s="885"/>
      <c r="RKG1324" s="885"/>
      <c r="RKH1324" s="885"/>
      <c r="RKI1324" s="885"/>
      <c r="RKJ1324" s="885"/>
      <c r="RKK1324" s="885"/>
      <c r="RKL1324" s="885"/>
      <c r="RKM1324" s="885"/>
      <c r="RKN1324" s="885"/>
      <c r="RKO1324" s="885"/>
      <c r="RKP1324" s="885"/>
      <c r="RKQ1324" s="885"/>
      <c r="RKR1324" s="885"/>
      <c r="RKS1324" s="885"/>
      <c r="RKT1324" s="885"/>
      <c r="RKU1324" s="885"/>
      <c r="RKV1324" s="885"/>
      <c r="RKW1324" s="885"/>
      <c r="RKX1324" s="885"/>
      <c r="RKY1324" s="885"/>
      <c r="RKZ1324" s="885"/>
      <c r="RLA1324" s="885"/>
      <c r="RLB1324" s="885"/>
      <c r="RLC1324" s="885"/>
      <c r="RLD1324" s="885"/>
      <c r="RLE1324" s="885"/>
      <c r="RLF1324" s="885"/>
      <c r="RLG1324" s="885"/>
      <c r="RLH1324" s="885"/>
      <c r="RLI1324" s="885"/>
      <c r="RLJ1324" s="885"/>
      <c r="RLK1324" s="885"/>
      <c r="RLL1324" s="885"/>
      <c r="RLM1324" s="885"/>
      <c r="RLN1324" s="885"/>
      <c r="RLO1324" s="885"/>
      <c r="RLP1324" s="885"/>
      <c r="RLQ1324" s="885"/>
      <c r="RLR1324" s="885"/>
      <c r="RLS1324" s="885"/>
      <c r="RLT1324" s="885"/>
      <c r="RLU1324" s="885"/>
      <c r="RLV1324" s="885"/>
      <c r="RLW1324" s="885"/>
      <c r="RLX1324" s="885"/>
      <c r="RLY1324" s="885"/>
      <c r="RLZ1324" s="885"/>
      <c r="RMA1324" s="885"/>
      <c r="RMB1324" s="885"/>
      <c r="RMC1324" s="885"/>
      <c r="RMD1324" s="885"/>
      <c r="RME1324" s="885"/>
      <c r="RMF1324" s="885"/>
      <c r="RMG1324" s="885"/>
      <c r="RMH1324" s="885"/>
      <c r="RMI1324" s="885"/>
      <c r="RMJ1324" s="885"/>
      <c r="RMK1324" s="885"/>
      <c r="RML1324" s="885"/>
      <c r="RMM1324" s="885"/>
      <c r="RMN1324" s="885"/>
      <c r="RMO1324" s="885"/>
      <c r="RMP1324" s="885"/>
      <c r="RMQ1324" s="885"/>
      <c r="RMR1324" s="885"/>
      <c r="RMS1324" s="885"/>
      <c r="RMT1324" s="885"/>
      <c r="RMU1324" s="885"/>
      <c r="RMV1324" s="885"/>
      <c r="RMW1324" s="885"/>
      <c r="RMX1324" s="885"/>
      <c r="RMY1324" s="885"/>
      <c r="RMZ1324" s="885"/>
      <c r="RNA1324" s="885"/>
      <c r="RNB1324" s="885"/>
      <c r="RNC1324" s="885"/>
      <c r="RND1324" s="885"/>
      <c r="RNE1324" s="885"/>
      <c r="RNF1324" s="885"/>
      <c r="RNG1324" s="885"/>
      <c r="RNH1324" s="885"/>
      <c r="RNI1324" s="885"/>
      <c r="RNJ1324" s="885"/>
      <c r="RNK1324" s="885"/>
      <c r="RNL1324" s="885"/>
      <c r="RNM1324" s="885"/>
      <c r="RNN1324" s="885"/>
      <c r="RNO1324" s="885"/>
      <c r="RNP1324" s="885"/>
      <c r="RNQ1324" s="885"/>
      <c r="RNR1324" s="885"/>
      <c r="RNS1324" s="885"/>
      <c r="RNT1324" s="885"/>
      <c r="RNU1324" s="885"/>
      <c r="RNV1324" s="885"/>
      <c r="RNW1324" s="885"/>
      <c r="RNX1324" s="885"/>
      <c r="RNY1324" s="885"/>
      <c r="RNZ1324" s="885"/>
      <c r="ROA1324" s="885"/>
      <c r="ROB1324" s="885"/>
      <c r="ROC1324" s="885"/>
      <c r="ROD1324" s="885"/>
      <c r="ROE1324" s="885"/>
      <c r="ROF1324" s="885"/>
      <c r="ROG1324" s="885"/>
      <c r="ROH1324" s="885"/>
      <c r="ROI1324" s="885"/>
      <c r="ROJ1324" s="885"/>
      <c r="ROK1324" s="885"/>
      <c r="ROL1324" s="885"/>
      <c r="ROM1324" s="885"/>
      <c r="RON1324" s="885"/>
      <c r="ROO1324" s="885"/>
      <c r="ROP1324" s="885"/>
      <c r="ROQ1324" s="885"/>
      <c r="ROR1324" s="885"/>
      <c r="ROS1324" s="885"/>
      <c r="ROT1324" s="885"/>
      <c r="ROU1324" s="885"/>
      <c r="ROV1324" s="885"/>
      <c r="ROW1324" s="885"/>
      <c r="ROX1324" s="885"/>
      <c r="ROY1324" s="885"/>
      <c r="ROZ1324" s="885"/>
      <c r="RPA1324" s="885"/>
      <c r="RPB1324" s="885"/>
      <c r="RPC1324" s="885"/>
      <c r="RPD1324" s="885"/>
      <c r="RPE1324" s="885"/>
      <c r="RPF1324" s="885"/>
      <c r="RPG1324" s="885"/>
      <c r="RPH1324" s="885"/>
      <c r="RPI1324" s="885"/>
      <c r="RPJ1324" s="885"/>
      <c r="RPK1324" s="885"/>
      <c r="RPL1324" s="885"/>
      <c r="RPM1324" s="885"/>
      <c r="RPN1324" s="885"/>
      <c r="RPO1324" s="885"/>
      <c r="RPP1324" s="885"/>
      <c r="RPQ1324" s="885"/>
      <c r="RPR1324" s="885"/>
      <c r="RPS1324" s="885"/>
      <c r="RPT1324" s="885"/>
      <c r="RPU1324" s="885"/>
      <c r="RPV1324" s="885"/>
      <c r="RPW1324" s="885"/>
      <c r="RPX1324" s="885"/>
      <c r="RPY1324" s="885"/>
      <c r="RPZ1324" s="885"/>
      <c r="RQA1324" s="885"/>
      <c r="RQB1324" s="885"/>
      <c r="RQC1324" s="885"/>
      <c r="RQD1324" s="885"/>
      <c r="RQE1324" s="885"/>
      <c r="RQF1324" s="885"/>
      <c r="RQG1324" s="885"/>
      <c r="RQH1324" s="885"/>
      <c r="RQI1324" s="885"/>
      <c r="RQJ1324" s="885"/>
      <c r="RQK1324" s="885"/>
      <c r="RQL1324" s="885"/>
      <c r="RQM1324" s="885"/>
      <c r="RQN1324" s="885"/>
      <c r="RQO1324" s="885"/>
      <c r="RQP1324" s="885"/>
      <c r="RQQ1324" s="885"/>
      <c r="RQR1324" s="885"/>
      <c r="RQS1324" s="885"/>
      <c r="RQT1324" s="885"/>
      <c r="RQU1324" s="885"/>
      <c r="RQV1324" s="885"/>
      <c r="RQW1324" s="885"/>
      <c r="RQX1324" s="885"/>
      <c r="RQY1324" s="885"/>
      <c r="RQZ1324" s="885"/>
      <c r="RRA1324" s="885"/>
      <c r="RRB1324" s="885"/>
      <c r="RRC1324" s="885"/>
      <c r="RRD1324" s="885"/>
      <c r="RRE1324" s="885"/>
      <c r="RRF1324" s="885"/>
      <c r="RRG1324" s="885"/>
      <c r="RRH1324" s="885"/>
      <c r="RRI1324" s="885"/>
      <c r="RRJ1324" s="885"/>
      <c r="RRK1324" s="885"/>
      <c r="RRL1324" s="885"/>
      <c r="RRM1324" s="885"/>
      <c r="RRN1324" s="885"/>
      <c r="RRO1324" s="885"/>
      <c r="RRP1324" s="885"/>
      <c r="RRQ1324" s="885"/>
      <c r="RRR1324" s="885"/>
      <c r="RRS1324" s="885"/>
      <c r="RRT1324" s="885"/>
      <c r="RRU1324" s="885"/>
      <c r="RRV1324" s="885"/>
      <c r="RRW1324" s="885"/>
      <c r="RRX1324" s="885"/>
      <c r="RRY1324" s="885"/>
      <c r="RRZ1324" s="885"/>
      <c r="RSA1324" s="885"/>
      <c r="RSB1324" s="885"/>
      <c r="RSC1324" s="885"/>
      <c r="RSD1324" s="885"/>
      <c r="RSE1324" s="885"/>
      <c r="RSF1324" s="885"/>
      <c r="RSG1324" s="885"/>
      <c r="RSH1324" s="885"/>
      <c r="RSI1324" s="885"/>
      <c r="RSJ1324" s="885"/>
      <c r="RSK1324" s="885"/>
      <c r="RSL1324" s="885"/>
      <c r="RSM1324" s="885"/>
      <c r="RSN1324" s="885"/>
      <c r="RSO1324" s="885"/>
      <c r="RSP1324" s="885"/>
      <c r="RSQ1324" s="885"/>
      <c r="RSR1324" s="885"/>
      <c r="RSS1324" s="885"/>
      <c r="RST1324" s="885"/>
      <c r="RSU1324" s="885"/>
      <c r="RSV1324" s="885"/>
      <c r="RSW1324" s="885"/>
      <c r="RSX1324" s="885"/>
      <c r="RSY1324" s="885"/>
      <c r="RSZ1324" s="885"/>
      <c r="RTA1324" s="885"/>
      <c r="RTB1324" s="885"/>
      <c r="RTC1324" s="885"/>
      <c r="RTD1324" s="885"/>
      <c r="RTE1324" s="885"/>
      <c r="RTF1324" s="885"/>
      <c r="RTG1324" s="885"/>
      <c r="RTH1324" s="885"/>
      <c r="RTI1324" s="885"/>
      <c r="RTJ1324" s="885"/>
      <c r="RTK1324" s="885"/>
      <c r="RTL1324" s="885"/>
      <c r="RTM1324" s="885"/>
      <c r="RTN1324" s="885"/>
      <c r="RTO1324" s="885"/>
      <c r="RTP1324" s="885"/>
      <c r="RTQ1324" s="885"/>
      <c r="RTR1324" s="885"/>
      <c r="RTS1324" s="885"/>
      <c r="RTT1324" s="885"/>
      <c r="RTU1324" s="885"/>
      <c r="RTV1324" s="885"/>
      <c r="RTW1324" s="885"/>
      <c r="RTX1324" s="885"/>
      <c r="RTY1324" s="885"/>
      <c r="RTZ1324" s="885"/>
      <c r="RUA1324" s="885"/>
      <c r="RUB1324" s="885"/>
      <c r="RUC1324" s="885"/>
      <c r="RUD1324" s="885"/>
      <c r="RUE1324" s="885"/>
      <c r="RUF1324" s="885"/>
      <c r="RUG1324" s="885"/>
      <c r="RUH1324" s="885"/>
      <c r="RUI1324" s="885"/>
      <c r="RUJ1324" s="885"/>
      <c r="RUK1324" s="885"/>
      <c r="RUL1324" s="885"/>
      <c r="RUM1324" s="885"/>
      <c r="RUN1324" s="885"/>
      <c r="RUO1324" s="885"/>
      <c r="RUP1324" s="885"/>
      <c r="RUQ1324" s="885"/>
      <c r="RUR1324" s="885"/>
      <c r="RUS1324" s="885"/>
      <c r="RUT1324" s="885"/>
      <c r="RUU1324" s="885"/>
      <c r="RUV1324" s="885"/>
      <c r="RUW1324" s="885"/>
      <c r="RUX1324" s="885"/>
      <c r="RUY1324" s="885"/>
      <c r="RUZ1324" s="885"/>
      <c r="RVA1324" s="885"/>
      <c r="RVB1324" s="885"/>
      <c r="RVC1324" s="885"/>
      <c r="RVD1324" s="885"/>
      <c r="RVE1324" s="885"/>
      <c r="RVF1324" s="885"/>
      <c r="RVG1324" s="885"/>
      <c r="RVH1324" s="885"/>
      <c r="RVI1324" s="885"/>
      <c r="RVJ1324" s="885"/>
      <c r="RVK1324" s="885"/>
      <c r="RVL1324" s="885"/>
      <c r="RVM1324" s="885"/>
      <c r="RVN1324" s="885"/>
      <c r="RVO1324" s="885"/>
      <c r="RVP1324" s="885"/>
      <c r="RVQ1324" s="885"/>
      <c r="RVR1324" s="885"/>
      <c r="RVS1324" s="885"/>
      <c r="RVT1324" s="885"/>
      <c r="RVU1324" s="885"/>
      <c r="RVV1324" s="885"/>
      <c r="RVW1324" s="885"/>
      <c r="RVX1324" s="885"/>
      <c r="RVY1324" s="885"/>
      <c r="RVZ1324" s="885"/>
      <c r="RWA1324" s="885"/>
      <c r="RWB1324" s="885"/>
      <c r="RWC1324" s="885"/>
      <c r="RWD1324" s="885"/>
      <c r="RWE1324" s="885"/>
      <c r="RWF1324" s="885"/>
      <c r="RWG1324" s="885"/>
      <c r="RWH1324" s="885"/>
      <c r="RWI1324" s="885"/>
      <c r="RWJ1324" s="885"/>
      <c r="RWK1324" s="885"/>
      <c r="RWL1324" s="885"/>
      <c r="RWM1324" s="885"/>
      <c r="RWN1324" s="885"/>
      <c r="RWO1324" s="885"/>
      <c r="RWP1324" s="885"/>
      <c r="RWQ1324" s="885"/>
      <c r="RWR1324" s="885"/>
      <c r="RWS1324" s="885"/>
      <c r="RWT1324" s="885"/>
      <c r="RWU1324" s="885"/>
      <c r="RWV1324" s="885"/>
      <c r="RWW1324" s="885"/>
      <c r="RWX1324" s="885"/>
      <c r="RWY1324" s="885"/>
      <c r="RWZ1324" s="885"/>
      <c r="RXA1324" s="885"/>
      <c r="RXB1324" s="885"/>
      <c r="RXC1324" s="885"/>
      <c r="RXD1324" s="885"/>
      <c r="RXE1324" s="885"/>
      <c r="RXF1324" s="885"/>
      <c r="RXG1324" s="885"/>
      <c r="RXH1324" s="885"/>
      <c r="RXI1324" s="885"/>
      <c r="RXJ1324" s="885"/>
      <c r="RXK1324" s="885"/>
      <c r="RXL1324" s="885"/>
      <c r="RXM1324" s="885"/>
      <c r="RXN1324" s="885"/>
      <c r="RXO1324" s="885"/>
      <c r="RXP1324" s="885"/>
      <c r="RXQ1324" s="885"/>
      <c r="RXR1324" s="885"/>
      <c r="RXS1324" s="885"/>
      <c r="RXT1324" s="885"/>
      <c r="RXU1324" s="885"/>
      <c r="RXV1324" s="885"/>
      <c r="RXW1324" s="885"/>
      <c r="RXX1324" s="885"/>
      <c r="RXY1324" s="885"/>
      <c r="RXZ1324" s="885"/>
      <c r="RYA1324" s="885"/>
      <c r="RYB1324" s="885"/>
      <c r="RYC1324" s="885"/>
      <c r="RYD1324" s="885"/>
      <c r="RYE1324" s="885"/>
      <c r="RYF1324" s="885"/>
      <c r="RYG1324" s="885"/>
      <c r="RYH1324" s="885"/>
      <c r="RYI1324" s="885"/>
      <c r="RYJ1324" s="885"/>
      <c r="RYK1324" s="885"/>
      <c r="RYL1324" s="885"/>
      <c r="RYM1324" s="885"/>
      <c r="RYN1324" s="885"/>
      <c r="RYO1324" s="885"/>
      <c r="RYP1324" s="885"/>
      <c r="RYQ1324" s="885"/>
      <c r="RYR1324" s="885"/>
      <c r="RYS1324" s="885"/>
      <c r="RYT1324" s="885"/>
      <c r="RYU1324" s="885"/>
      <c r="RYV1324" s="885"/>
      <c r="RYW1324" s="885"/>
      <c r="RYX1324" s="885"/>
      <c r="RYY1324" s="885"/>
      <c r="RYZ1324" s="885"/>
      <c r="RZA1324" s="885"/>
      <c r="RZB1324" s="885"/>
      <c r="RZC1324" s="885"/>
      <c r="RZD1324" s="885"/>
      <c r="RZE1324" s="885"/>
      <c r="RZF1324" s="885"/>
      <c r="RZG1324" s="885"/>
      <c r="RZH1324" s="885"/>
      <c r="RZI1324" s="885"/>
      <c r="RZJ1324" s="885"/>
      <c r="RZK1324" s="885"/>
      <c r="RZL1324" s="885"/>
      <c r="RZM1324" s="885"/>
      <c r="RZN1324" s="885"/>
      <c r="RZO1324" s="885"/>
      <c r="RZP1324" s="885"/>
      <c r="RZQ1324" s="885"/>
      <c r="RZR1324" s="885"/>
      <c r="RZS1324" s="885"/>
      <c r="RZT1324" s="885"/>
      <c r="RZU1324" s="885"/>
      <c r="RZV1324" s="885"/>
      <c r="RZW1324" s="885"/>
      <c r="RZX1324" s="885"/>
      <c r="RZY1324" s="885"/>
      <c r="RZZ1324" s="885"/>
      <c r="SAA1324" s="885"/>
      <c r="SAB1324" s="885"/>
      <c r="SAC1324" s="885"/>
      <c r="SAD1324" s="885"/>
      <c r="SAE1324" s="885"/>
      <c r="SAF1324" s="885"/>
      <c r="SAG1324" s="885"/>
      <c r="SAH1324" s="885"/>
      <c r="SAI1324" s="885"/>
      <c r="SAJ1324" s="885"/>
      <c r="SAK1324" s="885"/>
      <c r="SAL1324" s="885"/>
      <c r="SAM1324" s="885"/>
      <c r="SAN1324" s="885"/>
      <c r="SAO1324" s="885"/>
      <c r="SAP1324" s="885"/>
      <c r="SAQ1324" s="885"/>
      <c r="SAR1324" s="885"/>
      <c r="SAS1324" s="885"/>
      <c r="SAT1324" s="885"/>
      <c r="SAU1324" s="885"/>
      <c r="SAV1324" s="885"/>
      <c r="SAW1324" s="885"/>
      <c r="SAX1324" s="885"/>
      <c r="SAY1324" s="885"/>
      <c r="SAZ1324" s="885"/>
      <c r="SBA1324" s="885"/>
      <c r="SBB1324" s="885"/>
      <c r="SBC1324" s="885"/>
      <c r="SBD1324" s="885"/>
      <c r="SBE1324" s="885"/>
      <c r="SBF1324" s="885"/>
      <c r="SBG1324" s="885"/>
      <c r="SBH1324" s="885"/>
      <c r="SBI1324" s="885"/>
      <c r="SBJ1324" s="885"/>
      <c r="SBK1324" s="885"/>
      <c r="SBL1324" s="885"/>
      <c r="SBM1324" s="885"/>
      <c r="SBN1324" s="885"/>
      <c r="SBO1324" s="885"/>
      <c r="SBP1324" s="885"/>
      <c r="SBQ1324" s="885"/>
      <c r="SBR1324" s="885"/>
      <c r="SBS1324" s="885"/>
      <c r="SBT1324" s="885"/>
      <c r="SBU1324" s="885"/>
      <c r="SBV1324" s="885"/>
      <c r="SBW1324" s="885"/>
      <c r="SBX1324" s="885"/>
      <c r="SBY1324" s="885"/>
      <c r="SBZ1324" s="885"/>
      <c r="SCA1324" s="885"/>
      <c r="SCB1324" s="885"/>
      <c r="SCC1324" s="885"/>
      <c r="SCD1324" s="885"/>
      <c r="SCE1324" s="885"/>
      <c r="SCF1324" s="885"/>
      <c r="SCG1324" s="885"/>
      <c r="SCH1324" s="885"/>
      <c r="SCI1324" s="885"/>
      <c r="SCJ1324" s="885"/>
      <c r="SCK1324" s="885"/>
      <c r="SCL1324" s="885"/>
      <c r="SCM1324" s="885"/>
      <c r="SCN1324" s="885"/>
      <c r="SCO1324" s="885"/>
      <c r="SCP1324" s="885"/>
      <c r="SCQ1324" s="885"/>
      <c r="SCR1324" s="885"/>
      <c r="SCS1324" s="885"/>
      <c r="SCT1324" s="885"/>
      <c r="SCU1324" s="885"/>
      <c r="SCV1324" s="885"/>
      <c r="SCW1324" s="885"/>
      <c r="SCX1324" s="885"/>
      <c r="SCY1324" s="885"/>
      <c r="SCZ1324" s="885"/>
      <c r="SDA1324" s="885"/>
      <c r="SDB1324" s="885"/>
      <c r="SDC1324" s="885"/>
      <c r="SDD1324" s="885"/>
      <c r="SDE1324" s="885"/>
      <c r="SDF1324" s="885"/>
      <c r="SDG1324" s="885"/>
      <c r="SDH1324" s="885"/>
      <c r="SDI1324" s="885"/>
      <c r="SDJ1324" s="885"/>
      <c r="SDK1324" s="885"/>
      <c r="SDL1324" s="885"/>
      <c r="SDM1324" s="885"/>
      <c r="SDN1324" s="885"/>
      <c r="SDO1324" s="885"/>
      <c r="SDP1324" s="885"/>
      <c r="SDQ1324" s="885"/>
      <c r="SDR1324" s="885"/>
      <c r="SDS1324" s="885"/>
      <c r="SDT1324" s="885"/>
      <c r="SDU1324" s="885"/>
      <c r="SDV1324" s="885"/>
      <c r="SDW1324" s="885"/>
      <c r="SDX1324" s="885"/>
      <c r="SDY1324" s="885"/>
      <c r="SDZ1324" s="885"/>
      <c r="SEA1324" s="885"/>
      <c r="SEB1324" s="885"/>
      <c r="SEC1324" s="885"/>
      <c r="SED1324" s="885"/>
      <c r="SEE1324" s="885"/>
      <c r="SEF1324" s="885"/>
      <c r="SEG1324" s="885"/>
      <c r="SEH1324" s="885"/>
      <c r="SEI1324" s="885"/>
      <c r="SEJ1324" s="885"/>
      <c r="SEK1324" s="885"/>
      <c r="SEL1324" s="885"/>
      <c r="SEM1324" s="885"/>
      <c r="SEN1324" s="885"/>
      <c r="SEO1324" s="885"/>
      <c r="SEP1324" s="885"/>
      <c r="SEQ1324" s="885"/>
      <c r="SER1324" s="885"/>
      <c r="SES1324" s="885"/>
      <c r="SET1324" s="885"/>
      <c r="SEU1324" s="885"/>
      <c r="SEV1324" s="885"/>
      <c r="SEW1324" s="885"/>
      <c r="SEX1324" s="885"/>
      <c r="SEY1324" s="885"/>
      <c r="SEZ1324" s="885"/>
      <c r="SFA1324" s="885"/>
      <c r="SFB1324" s="885"/>
      <c r="SFC1324" s="885"/>
      <c r="SFD1324" s="885"/>
      <c r="SFE1324" s="885"/>
      <c r="SFF1324" s="885"/>
      <c r="SFG1324" s="885"/>
      <c r="SFH1324" s="885"/>
      <c r="SFI1324" s="885"/>
      <c r="SFJ1324" s="885"/>
      <c r="SFK1324" s="885"/>
      <c r="SFL1324" s="885"/>
      <c r="SFM1324" s="885"/>
      <c r="SFN1324" s="885"/>
      <c r="SFO1324" s="885"/>
      <c r="SFP1324" s="885"/>
      <c r="SFQ1324" s="885"/>
      <c r="SFR1324" s="885"/>
      <c r="SFS1324" s="885"/>
      <c r="SFT1324" s="885"/>
      <c r="SFU1324" s="885"/>
      <c r="SFV1324" s="885"/>
      <c r="SFW1324" s="885"/>
      <c r="SFX1324" s="885"/>
      <c r="SFY1324" s="885"/>
      <c r="SFZ1324" s="885"/>
      <c r="SGA1324" s="885"/>
      <c r="SGB1324" s="885"/>
      <c r="SGC1324" s="885"/>
      <c r="SGD1324" s="885"/>
      <c r="SGE1324" s="885"/>
      <c r="SGF1324" s="885"/>
      <c r="SGG1324" s="885"/>
      <c r="SGH1324" s="885"/>
      <c r="SGI1324" s="885"/>
      <c r="SGJ1324" s="885"/>
      <c r="SGK1324" s="885"/>
      <c r="SGL1324" s="885"/>
      <c r="SGM1324" s="885"/>
      <c r="SGN1324" s="885"/>
      <c r="SGO1324" s="885"/>
      <c r="SGP1324" s="885"/>
      <c r="SGQ1324" s="885"/>
      <c r="SGR1324" s="885"/>
      <c r="SGS1324" s="885"/>
      <c r="SGT1324" s="885"/>
      <c r="SGU1324" s="885"/>
      <c r="SGV1324" s="885"/>
      <c r="SGW1324" s="885"/>
      <c r="SGX1324" s="885"/>
      <c r="SGY1324" s="885"/>
      <c r="SGZ1324" s="885"/>
      <c r="SHA1324" s="885"/>
      <c r="SHB1324" s="885"/>
      <c r="SHC1324" s="885"/>
      <c r="SHD1324" s="885"/>
      <c r="SHE1324" s="885"/>
      <c r="SHF1324" s="885"/>
      <c r="SHG1324" s="885"/>
      <c r="SHH1324" s="885"/>
      <c r="SHI1324" s="885"/>
      <c r="SHJ1324" s="885"/>
      <c r="SHK1324" s="885"/>
      <c r="SHL1324" s="885"/>
      <c r="SHM1324" s="885"/>
      <c r="SHN1324" s="885"/>
      <c r="SHO1324" s="885"/>
      <c r="SHP1324" s="885"/>
      <c r="SHQ1324" s="885"/>
      <c r="SHR1324" s="885"/>
      <c r="SHS1324" s="885"/>
      <c r="SHT1324" s="885"/>
      <c r="SHU1324" s="885"/>
      <c r="SHV1324" s="885"/>
      <c r="SHW1324" s="885"/>
      <c r="SHX1324" s="885"/>
      <c r="SHY1324" s="885"/>
      <c r="SHZ1324" s="885"/>
      <c r="SIA1324" s="885"/>
      <c r="SIB1324" s="885"/>
      <c r="SIC1324" s="885"/>
      <c r="SID1324" s="885"/>
      <c r="SIE1324" s="885"/>
      <c r="SIF1324" s="885"/>
      <c r="SIG1324" s="885"/>
      <c r="SIH1324" s="885"/>
      <c r="SII1324" s="885"/>
      <c r="SIJ1324" s="885"/>
      <c r="SIK1324" s="885"/>
      <c r="SIL1324" s="885"/>
      <c r="SIM1324" s="885"/>
      <c r="SIN1324" s="885"/>
      <c r="SIO1324" s="885"/>
      <c r="SIP1324" s="885"/>
      <c r="SIQ1324" s="885"/>
      <c r="SIR1324" s="885"/>
      <c r="SIS1324" s="885"/>
      <c r="SIT1324" s="885"/>
      <c r="SIU1324" s="885"/>
      <c r="SIV1324" s="885"/>
      <c r="SIW1324" s="885"/>
      <c r="SIX1324" s="885"/>
      <c r="SIY1324" s="885"/>
      <c r="SIZ1324" s="885"/>
      <c r="SJA1324" s="885"/>
      <c r="SJB1324" s="885"/>
      <c r="SJC1324" s="885"/>
      <c r="SJD1324" s="885"/>
      <c r="SJE1324" s="885"/>
      <c r="SJF1324" s="885"/>
      <c r="SJG1324" s="885"/>
      <c r="SJH1324" s="885"/>
      <c r="SJI1324" s="885"/>
      <c r="SJJ1324" s="885"/>
      <c r="SJK1324" s="885"/>
      <c r="SJL1324" s="885"/>
      <c r="SJM1324" s="885"/>
      <c r="SJN1324" s="885"/>
      <c r="SJO1324" s="885"/>
      <c r="SJP1324" s="885"/>
      <c r="SJQ1324" s="885"/>
      <c r="SJR1324" s="885"/>
      <c r="SJS1324" s="885"/>
      <c r="SJT1324" s="885"/>
      <c r="SJU1324" s="885"/>
      <c r="SJV1324" s="885"/>
      <c r="SJW1324" s="885"/>
      <c r="SJX1324" s="885"/>
      <c r="SJY1324" s="885"/>
      <c r="SJZ1324" s="885"/>
      <c r="SKA1324" s="885"/>
      <c r="SKB1324" s="885"/>
      <c r="SKC1324" s="885"/>
      <c r="SKD1324" s="885"/>
      <c r="SKE1324" s="885"/>
      <c r="SKF1324" s="885"/>
      <c r="SKG1324" s="885"/>
      <c r="SKH1324" s="885"/>
      <c r="SKI1324" s="885"/>
      <c r="SKJ1324" s="885"/>
      <c r="SKK1324" s="885"/>
      <c r="SKL1324" s="885"/>
      <c r="SKM1324" s="885"/>
      <c r="SKN1324" s="885"/>
      <c r="SKO1324" s="885"/>
      <c r="SKP1324" s="885"/>
      <c r="SKQ1324" s="885"/>
      <c r="SKR1324" s="885"/>
      <c r="SKS1324" s="885"/>
      <c r="SKT1324" s="885"/>
      <c r="SKU1324" s="885"/>
      <c r="SKV1324" s="885"/>
      <c r="SKW1324" s="885"/>
      <c r="SKX1324" s="885"/>
      <c r="SKY1324" s="885"/>
      <c r="SKZ1324" s="885"/>
      <c r="SLA1324" s="885"/>
      <c r="SLB1324" s="885"/>
      <c r="SLC1324" s="885"/>
      <c r="SLD1324" s="885"/>
      <c r="SLE1324" s="885"/>
      <c r="SLF1324" s="885"/>
      <c r="SLG1324" s="885"/>
      <c r="SLH1324" s="885"/>
      <c r="SLI1324" s="885"/>
      <c r="SLJ1324" s="885"/>
      <c r="SLK1324" s="885"/>
      <c r="SLL1324" s="885"/>
      <c r="SLM1324" s="885"/>
      <c r="SLN1324" s="885"/>
      <c r="SLO1324" s="885"/>
      <c r="SLP1324" s="885"/>
      <c r="SLQ1324" s="885"/>
      <c r="SLR1324" s="885"/>
      <c r="SLS1324" s="885"/>
      <c r="SLT1324" s="885"/>
      <c r="SLU1324" s="885"/>
      <c r="SLV1324" s="885"/>
      <c r="SLW1324" s="885"/>
      <c r="SLX1324" s="885"/>
      <c r="SLY1324" s="885"/>
      <c r="SLZ1324" s="885"/>
      <c r="SMA1324" s="885"/>
      <c r="SMB1324" s="885"/>
      <c r="SMC1324" s="885"/>
      <c r="SMD1324" s="885"/>
      <c r="SME1324" s="885"/>
      <c r="SMF1324" s="885"/>
      <c r="SMG1324" s="885"/>
      <c r="SMH1324" s="885"/>
      <c r="SMI1324" s="885"/>
      <c r="SMJ1324" s="885"/>
      <c r="SMK1324" s="885"/>
      <c r="SML1324" s="885"/>
      <c r="SMM1324" s="885"/>
      <c r="SMN1324" s="885"/>
      <c r="SMO1324" s="885"/>
      <c r="SMP1324" s="885"/>
      <c r="SMQ1324" s="885"/>
      <c r="SMR1324" s="885"/>
      <c r="SMS1324" s="885"/>
      <c r="SMT1324" s="885"/>
      <c r="SMU1324" s="885"/>
      <c r="SMV1324" s="885"/>
      <c r="SMW1324" s="885"/>
      <c r="SMX1324" s="885"/>
      <c r="SMY1324" s="885"/>
      <c r="SMZ1324" s="885"/>
      <c r="SNA1324" s="885"/>
      <c r="SNB1324" s="885"/>
      <c r="SNC1324" s="885"/>
      <c r="SND1324" s="885"/>
      <c r="SNE1324" s="885"/>
      <c r="SNF1324" s="885"/>
      <c r="SNG1324" s="885"/>
      <c r="SNH1324" s="885"/>
      <c r="SNI1324" s="885"/>
      <c r="SNJ1324" s="885"/>
      <c r="SNK1324" s="885"/>
      <c r="SNL1324" s="885"/>
      <c r="SNM1324" s="885"/>
      <c r="SNN1324" s="885"/>
      <c r="SNO1324" s="885"/>
      <c r="SNP1324" s="885"/>
      <c r="SNQ1324" s="885"/>
      <c r="SNR1324" s="885"/>
      <c r="SNS1324" s="885"/>
      <c r="SNT1324" s="885"/>
      <c r="SNU1324" s="885"/>
      <c r="SNV1324" s="885"/>
      <c r="SNW1324" s="885"/>
      <c r="SNX1324" s="885"/>
      <c r="SNY1324" s="885"/>
      <c r="SNZ1324" s="885"/>
      <c r="SOA1324" s="885"/>
      <c r="SOB1324" s="885"/>
      <c r="SOC1324" s="885"/>
      <c r="SOD1324" s="885"/>
      <c r="SOE1324" s="885"/>
      <c r="SOF1324" s="885"/>
      <c r="SOG1324" s="885"/>
      <c r="SOH1324" s="885"/>
      <c r="SOI1324" s="885"/>
      <c r="SOJ1324" s="885"/>
      <c r="SOK1324" s="885"/>
      <c r="SOL1324" s="885"/>
      <c r="SOM1324" s="885"/>
      <c r="SON1324" s="885"/>
      <c r="SOO1324" s="885"/>
      <c r="SOP1324" s="885"/>
      <c r="SOQ1324" s="885"/>
      <c r="SOR1324" s="885"/>
      <c r="SOS1324" s="885"/>
      <c r="SOT1324" s="885"/>
      <c r="SOU1324" s="885"/>
      <c r="SOV1324" s="885"/>
      <c r="SOW1324" s="885"/>
      <c r="SOX1324" s="885"/>
      <c r="SOY1324" s="885"/>
      <c r="SOZ1324" s="885"/>
      <c r="SPA1324" s="885"/>
      <c r="SPB1324" s="885"/>
      <c r="SPC1324" s="885"/>
      <c r="SPD1324" s="885"/>
      <c r="SPE1324" s="885"/>
      <c r="SPF1324" s="885"/>
      <c r="SPG1324" s="885"/>
      <c r="SPH1324" s="885"/>
      <c r="SPI1324" s="885"/>
      <c r="SPJ1324" s="885"/>
      <c r="SPK1324" s="885"/>
      <c r="SPL1324" s="885"/>
      <c r="SPM1324" s="885"/>
      <c r="SPN1324" s="885"/>
      <c r="SPO1324" s="885"/>
      <c r="SPP1324" s="885"/>
      <c r="SPQ1324" s="885"/>
      <c r="SPR1324" s="885"/>
      <c r="SPS1324" s="885"/>
      <c r="SPT1324" s="885"/>
      <c r="SPU1324" s="885"/>
      <c r="SPV1324" s="885"/>
      <c r="SPW1324" s="885"/>
      <c r="SPX1324" s="885"/>
      <c r="SPY1324" s="885"/>
      <c r="SPZ1324" s="885"/>
      <c r="SQA1324" s="885"/>
      <c r="SQB1324" s="885"/>
      <c r="SQC1324" s="885"/>
      <c r="SQD1324" s="885"/>
      <c r="SQE1324" s="885"/>
      <c r="SQF1324" s="885"/>
      <c r="SQG1324" s="885"/>
      <c r="SQH1324" s="885"/>
      <c r="SQI1324" s="885"/>
      <c r="SQJ1324" s="885"/>
      <c r="SQK1324" s="885"/>
      <c r="SQL1324" s="885"/>
      <c r="SQM1324" s="885"/>
      <c r="SQN1324" s="885"/>
      <c r="SQO1324" s="885"/>
      <c r="SQP1324" s="885"/>
      <c r="SQQ1324" s="885"/>
      <c r="SQR1324" s="885"/>
      <c r="SQS1324" s="885"/>
      <c r="SQT1324" s="885"/>
      <c r="SQU1324" s="885"/>
      <c r="SQV1324" s="885"/>
      <c r="SQW1324" s="885"/>
      <c r="SQX1324" s="885"/>
      <c r="SQY1324" s="885"/>
      <c r="SQZ1324" s="885"/>
      <c r="SRA1324" s="885"/>
      <c r="SRB1324" s="885"/>
      <c r="SRC1324" s="885"/>
      <c r="SRD1324" s="885"/>
      <c r="SRE1324" s="885"/>
      <c r="SRF1324" s="885"/>
      <c r="SRG1324" s="885"/>
      <c r="SRH1324" s="885"/>
      <c r="SRI1324" s="885"/>
      <c r="SRJ1324" s="885"/>
      <c r="SRK1324" s="885"/>
      <c r="SRL1324" s="885"/>
      <c r="SRM1324" s="885"/>
      <c r="SRN1324" s="885"/>
      <c r="SRO1324" s="885"/>
      <c r="SRP1324" s="885"/>
      <c r="SRQ1324" s="885"/>
      <c r="SRR1324" s="885"/>
      <c r="SRS1324" s="885"/>
      <c r="SRT1324" s="885"/>
      <c r="SRU1324" s="885"/>
      <c r="SRV1324" s="885"/>
      <c r="SRW1324" s="885"/>
      <c r="SRX1324" s="885"/>
      <c r="SRY1324" s="885"/>
      <c r="SRZ1324" s="885"/>
      <c r="SSA1324" s="885"/>
      <c r="SSB1324" s="885"/>
      <c r="SSC1324" s="885"/>
      <c r="SSD1324" s="885"/>
      <c r="SSE1324" s="885"/>
      <c r="SSF1324" s="885"/>
      <c r="SSG1324" s="885"/>
      <c r="SSH1324" s="885"/>
      <c r="SSI1324" s="885"/>
      <c r="SSJ1324" s="885"/>
      <c r="SSK1324" s="885"/>
      <c r="SSL1324" s="885"/>
      <c r="SSM1324" s="885"/>
      <c r="SSN1324" s="885"/>
      <c r="SSO1324" s="885"/>
      <c r="SSP1324" s="885"/>
      <c r="SSQ1324" s="885"/>
      <c r="SSR1324" s="885"/>
      <c r="SSS1324" s="885"/>
      <c r="SST1324" s="885"/>
      <c r="SSU1324" s="885"/>
      <c r="SSV1324" s="885"/>
      <c r="SSW1324" s="885"/>
      <c r="SSX1324" s="885"/>
      <c r="SSY1324" s="885"/>
      <c r="SSZ1324" s="885"/>
      <c r="STA1324" s="885"/>
      <c r="STB1324" s="885"/>
      <c r="STC1324" s="885"/>
      <c r="STD1324" s="885"/>
      <c r="STE1324" s="885"/>
      <c r="STF1324" s="885"/>
      <c r="STG1324" s="885"/>
      <c r="STH1324" s="885"/>
      <c r="STI1324" s="885"/>
      <c r="STJ1324" s="885"/>
      <c r="STK1324" s="885"/>
      <c r="STL1324" s="885"/>
      <c r="STM1324" s="885"/>
      <c r="STN1324" s="885"/>
      <c r="STO1324" s="885"/>
      <c r="STP1324" s="885"/>
      <c r="STQ1324" s="885"/>
      <c r="STR1324" s="885"/>
      <c r="STS1324" s="885"/>
      <c r="STT1324" s="885"/>
      <c r="STU1324" s="885"/>
      <c r="STV1324" s="885"/>
      <c r="STW1324" s="885"/>
      <c r="STX1324" s="885"/>
      <c r="STY1324" s="885"/>
      <c r="STZ1324" s="885"/>
      <c r="SUA1324" s="885"/>
      <c r="SUB1324" s="885"/>
      <c r="SUC1324" s="885"/>
      <c r="SUD1324" s="885"/>
      <c r="SUE1324" s="885"/>
      <c r="SUF1324" s="885"/>
      <c r="SUG1324" s="885"/>
      <c r="SUH1324" s="885"/>
      <c r="SUI1324" s="885"/>
      <c r="SUJ1324" s="885"/>
      <c r="SUK1324" s="885"/>
      <c r="SUL1324" s="885"/>
      <c r="SUM1324" s="885"/>
      <c r="SUN1324" s="885"/>
      <c r="SUO1324" s="885"/>
      <c r="SUP1324" s="885"/>
      <c r="SUQ1324" s="885"/>
      <c r="SUR1324" s="885"/>
      <c r="SUS1324" s="885"/>
      <c r="SUT1324" s="885"/>
      <c r="SUU1324" s="885"/>
      <c r="SUV1324" s="885"/>
      <c r="SUW1324" s="885"/>
      <c r="SUX1324" s="885"/>
      <c r="SUY1324" s="885"/>
      <c r="SUZ1324" s="885"/>
      <c r="SVA1324" s="885"/>
      <c r="SVB1324" s="885"/>
      <c r="SVC1324" s="885"/>
      <c r="SVD1324" s="885"/>
      <c r="SVE1324" s="885"/>
      <c r="SVF1324" s="885"/>
      <c r="SVG1324" s="885"/>
      <c r="SVH1324" s="885"/>
      <c r="SVI1324" s="885"/>
      <c r="SVJ1324" s="885"/>
      <c r="SVK1324" s="885"/>
      <c r="SVL1324" s="885"/>
      <c r="SVM1324" s="885"/>
      <c r="SVN1324" s="885"/>
      <c r="SVO1324" s="885"/>
      <c r="SVP1324" s="885"/>
      <c r="SVQ1324" s="885"/>
      <c r="SVR1324" s="885"/>
      <c r="SVS1324" s="885"/>
      <c r="SVT1324" s="885"/>
      <c r="SVU1324" s="885"/>
      <c r="SVV1324" s="885"/>
      <c r="SVW1324" s="885"/>
      <c r="SVX1324" s="885"/>
      <c r="SVY1324" s="885"/>
      <c r="SVZ1324" s="885"/>
      <c r="SWA1324" s="885"/>
      <c r="SWB1324" s="885"/>
      <c r="SWC1324" s="885"/>
      <c r="SWD1324" s="885"/>
      <c r="SWE1324" s="885"/>
      <c r="SWF1324" s="885"/>
      <c r="SWG1324" s="885"/>
      <c r="SWH1324" s="885"/>
      <c r="SWI1324" s="885"/>
      <c r="SWJ1324" s="885"/>
      <c r="SWK1324" s="885"/>
      <c r="SWL1324" s="885"/>
      <c r="SWM1324" s="885"/>
      <c r="SWN1324" s="885"/>
      <c r="SWO1324" s="885"/>
      <c r="SWP1324" s="885"/>
      <c r="SWQ1324" s="885"/>
      <c r="SWR1324" s="885"/>
      <c r="SWS1324" s="885"/>
      <c r="SWT1324" s="885"/>
      <c r="SWU1324" s="885"/>
      <c r="SWV1324" s="885"/>
      <c r="SWW1324" s="885"/>
      <c r="SWX1324" s="885"/>
      <c r="SWY1324" s="885"/>
      <c r="SWZ1324" s="885"/>
      <c r="SXA1324" s="885"/>
      <c r="SXB1324" s="885"/>
      <c r="SXC1324" s="885"/>
      <c r="SXD1324" s="885"/>
      <c r="SXE1324" s="885"/>
      <c r="SXF1324" s="885"/>
      <c r="SXG1324" s="885"/>
      <c r="SXH1324" s="885"/>
      <c r="SXI1324" s="885"/>
      <c r="SXJ1324" s="885"/>
      <c r="SXK1324" s="885"/>
      <c r="SXL1324" s="885"/>
      <c r="SXM1324" s="885"/>
      <c r="SXN1324" s="885"/>
      <c r="SXO1324" s="885"/>
      <c r="SXP1324" s="885"/>
      <c r="SXQ1324" s="885"/>
      <c r="SXR1324" s="885"/>
      <c r="SXS1324" s="885"/>
      <c r="SXT1324" s="885"/>
      <c r="SXU1324" s="885"/>
      <c r="SXV1324" s="885"/>
      <c r="SXW1324" s="885"/>
      <c r="SXX1324" s="885"/>
      <c r="SXY1324" s="885"/>
      <c r="SXZ1324" s="885"/>
      <c r="SYA1324" s="885"/>
      <c r="SYB1324" s="885"/>
      <c r="SYC1324" s="885"/>
      <c r="SYD1324" s="885"/>
      <c r="SYE1324" s="885"/>
      <c r="SYF1324" s="885"/>
      <c r="SYG1324" s="885"/>
      <c r="SYH1324" s="885"/>
      <c r="SYI1324" s="885"/>
      <c r="SYJ1324" s="885"/>
      <c r="SYK1324" s="885"/>
      <c r="SYL1324" s="885"/>
      <c r="SYM1324" s="885"/>
      <c r="SYN1324" s="885"/>
      <c r="SYO1324" s="885"/>
      <c r="SYP1324" s="885"/>
      <c r="SYQ1324" s="885"/>
      <c r="SYR1324" s="885"/>
      <c r="SYS1324" s="885"/>
      <c r="SYT1324" s="885"/>
      <c r="SYU1324" s="885"/>
      <c r="SYV1324" s="885"/>
      <c r="SYW1324" s="885"/>
      <c r="SYX1324" s="885"/>
      <c r="SYY1324" s="885"/>
      <c r="SYZ1324" s="885"/>
      <c r="SZA1324" s="885"/>
      <c r="SZB1324" s="885"/>
      <c r="SZC1324" s="885"/>
      <c r="SZD1324" s="885"/>
      <c r="SZE1324" s="885"/>
      <c r="SZF1324" s="885"/>
      <c r="SZG1324" s="885"/>
      <c r="SZH1324" s="885"/>
      <c r="SZI1324" s="885"/>
      <c r="SZJ1324" s="885"/>
      <c r="SZK1324" s="885"/>
      <c r="SZL1324" s="885"/>
      <c r="SZM1324" s="885"/>
      <c r="SZN1324" s="885"/>
      <c r="SZO1324" s="885"/>
      <c r="SZP1324" s="885"/>
      <c r="SZQ1324" s="885"/>
      <c r="SZR1324" s="885"/>
      <c r="SZS1324" s="885"/>
      <c r="SZT1324" s="885"/>
      <c r="SZU1324" s="885"/>
      <c r="SZV1324" s="885"/>
      <c r="SZW1324" s="885"/>
      <c r="SZX1324" s="885"/>
      <c r="SZY1324" s="885"/>
      <c r="SZZ1324" s="885"/>
      <c r="TAA1324" s="885"/>
      <c r="TAB1324" s="885"/>
      <c r="TAC1324" s="885"/>
      <c r="TAD1324" s="885"/>
      <c r="TAE1324" s="885"/>
      <c r="TAF1324" s="885"/>
      <c r="TAG1324" s="885"/>
      <c r="TAH1324" s="885"/>
      <c r="TAI1324" s="885"/>
      <c r="TAJ1324" s="885"/>
      <c r="TAK1324" s="885"/>
      <c r="TAL1324" s="885"/>
      <c r="TAM1324" s="885"/>
      <c r="TAN1324" s="885"/>
      <c r="TAO1324" s="885"/>
      <c r="TAP1324" s="885"/>
      <c r="TAQ1324" s="885"/>
      <c r="TAR1324" s="885"/>
      <c r="TAS1324" s="885"/>
      <c r="TAT1324" s="885"/>
      <c r="TAU1324" s="885"/>
      <c r="TAV1324" s="885"/>
      <c r="TAW1324" s="885"/>
      <c r="TAX1324" s="885"/>
      <c r="TAY1324" s="885"/>
      <c r="TAZ1324" s="885"/>
      <c r="TBA1324" s="885"/>
      <c r="TBB1324" s="885"/>
      <c r="TBC1324" s="885"/>
      <c r="TBD1324" s="885"/>
      <c r="TBE1324" s="885"/>
      <c r="TBF1324" s="885"/>
      <c r="TBG1324" s="885"/>
      <c r="TBH1324" s="885"/>
      <c r="TBI1324" s="885"/>
      <c r="TBJ1324" s="885"/>
      <c r="TBK1324" s="885"/>
      <c r="TBL1324" s="885"/>
      <c r="TBM1324" s="885"/>
      <c r="TBN1324" s="885"/>
      <c r="TBO1324" s="885"/>
      <c r="TBP1324" s="885"/>
      <c r="TBQ1324" s="885"/>
      <c r="TBR1324" s="885"/>
      <c r="TBS1324" s="885"/>
      <c r="TBT1324" s="885"/>
      <c r="TBU1324" s="885"/>
      <c r="TBV1324" s="885"/>
      <c r="TBW1324" s="885"/>
      <c r="TBX1324" s="885"/>
      <c r="TBY1324" s="885"/>
      <c r="TBZ1324" s="885"/>
      <c r="TCA1324" s="885"/>
      <c r="TCB1324" s="885"/>
      <c r="TCC1324" s="885"/>
      <c r="TCD1324" s="885"/>
      <c r="TCE1324" s="885"/>
      <c r="TCF1324" s="885"/>
      <c r="TCG1324" s="885"/>
      <c r="TCH1324" s="885"/>
      <c r="TCI1324" s="885"/>
      <c r="TCJ1324" s="885"/>
      <c r="TCK1324" s="885"/>
      <c r="TCL1324" s="885"/>
      <c r="TCM1324" s="885"/>
      <c r="TCN1324" s="885"/>
      <c r="TCO1324" s="885"/>
      <c r="TCP1324" s="885"/>
      <c r="TCQ1324" s="885"/>
      <c r="TCR1324" s="885"/>
      <c r="TCS1324" s="885"/>
      <c r="TCT1324" s="885"/>
      <c r="TCU1324" s="885"/>
      <c r="TCV1324" s="885"/>
      <c r="TCW1324" s="885"/>
      <c r="TCX1324" s="885"/>
      <c r="TCY1324" s="885"/>
      <c r="TCZ1324" s="885"/>
      <c r="TDA1324" s="885"/>
      <c r="TDB1324" s="885"/>
      <c r="TDC1324" s="885"/>
      <c r="TDD1324" s="885"/>
      <c r="TDE1324" s="885"/>
      <c r="TDF1324" s="885"/>
      <c r="TDG1324" s="885"/>
      <c r="TDH1324" s="885"/>
      <c r="TDI1324" s="885"/>
      <c r="TDJ1324" s="885"/>
      <c r="TDK1324" s="885"/>
      <c r="TDL1324" s="885"/>
      <c r="TDM1324" s="885"/>
      <c r="TDN1324" s="885"/>
      <c r="TDO1324" s="885"/>
      <c r="TDP1324" s="885"/>
      <c r="TDQ1324" s="885"/>
      <c r="TDR1324" s="885"/>
      <c r="TDS1324" s="885"/>
      <c r="TDT1324" s="885"/>
      <c r="TDU1324" s="885"/>
      <c r="TDV1324" s="885"/>
      <c r="TDW1324" s="885"/>
      <c r="TDX1324" s="885"/>
      <c r="TDY1324" s="885"/>
      <c r="TDZ1324" s="885"/>
      <c r="TEA1324" s="885"/>
      <c r="TEB1324" s="885"/>
      <c r="TEC1324" s="885"/>
      <c r="TED1324" s="885"/>
      <c r="TEE1324" s="885"/>
      <c r="TEF1324" s="885"/>
      <c r="TEG1324" s="885"/>
      <c r="TEH1324" s="885"/>
      <c r="TEI1324" s="885"/>
      <c r="TEJ1324" s="885"/>
      <c r="TEK1324" s="885"/>
      <c r="TEL1324" s="885"/>
      <c r="TEM1324" s="885"/>
      <c r="TEN1324" s="885"/>
      <c r="TEO1324" s="885"/>
      <c r="TEP1324" s="885"/>
      <c r="TEQ1324" s="885"/>
      <c r="TER1324" s="885"/>
      <c r="TES1324" s="885"/>
      <c r="TET1324" s="885"/>
      <c r="TEU1324" s="885"/>
      <c r="TEV1324" s="885"/>
      <c r="TEW1324" s="885"/>
      <c r="TEX1324" s="885"/>
      <c r="TEY1324" s="885"/>
      <c r="TEZ1324" s="885"/>
      <c r="TFA1324" s="885"/>
      <c r="TFB1324" s="885"/>
      <c r="TFC1324" s="885"/>
      <c r="TFD1324" s="885"/>
      <c r="TFE1324" s="885"/>
      <c r="TFF1324" s="885"/>
      <c r="TFG1324" s="885"/>
      <c r="TFH1324" s="885"/>
      <c r="TFI1324" s="885"/>
      <c r="TFJ1324" s="885"/>
      <c r="TFK1324" s="885"/>
      <c r="TFL1324" s="885"/>
      <c r="TFM1324" s="885"/>
      <c r="TFN1324" s="885"/>
      <c r="TFO1324" s="885"/>
      <c r="TFP1324" s="885"/>
      <c r="TFQ1324" s="885"/>
      <c r="TFR1324" s="885"/>
      <c r="TFS1324" s="885"/>
      <c r="TFT1324" s="885"/>
      <c r="TFU1324" s="885"/>
      <c r="TFV1324" s="885"/>
      <c r="TFW1324" s="885"/>
      <c r="TFX1324" s="885"/>
      <c r="TFY1324" s="885"/>
      <c r="TFZ1324" s="885"/>
      <c r="TGA1324" s="885"/>
      <c r="TGB1324" s="885"/>
      <c r="TGC1324" s="885"/>
      <c r="TGD1324" s="885"/>
      <c r="TGE1324" s="885"/>
      <c r="TGF1324" s="885"/>
      <c r="TGG1324" s="885"/>
      <c r="TGH1324" s="885"/>
      <c r="TGI1324" s="885"/>
      <c r="TGJ1324" s="885"/>
      <c r="TGK1324" s="885"/>
      <c r="TGL1324" s="885"/>
      <c r="TGM1324" s="885"/>
      <c r="TGN1324" s="885"/>
      <c r="TGO1324" s="885"/>
      <c r="TGP1324" s="885"/>
      <c r="TGQ1324" s="885"/>
      <c r="TGR1324" s="885"/>
      <c r="TGS1324" s="885"/>
      <c r="TGT1324" s="885"/>
      <c r="TGU1324" s="885"/>
      <c r="TGV1324" s="885"/>
      <c r="TGW1324" s="885"/>
      <c r="TGX1324" s="885"/>
      <c r="TGY1324" s="885"/>
      <c r="TGZ1324" s="885"/>
      <c r="THA1324" s="885"/>
      <c r="THB1324" s="885"/>
      <c r="THC1324" s="885"/>
      <c r="THD1324" s="885"/>
      <c r="THE1324" s="885"/>
      <c r="THF1324" s="885"/>
      <c r="THG1324" s="885"/>
      <c r="THH1324" s="885"/>
      <c r="THI1324" s="885"/>
      <c r="THJ1324" s="885"/>
      <c r="THK1324" s="885"/>
      <c r="THL1324" s="885"/>
      <c r="THM1324" s="885"/>
      <c r="THN1324" s="885"/>
      <c r="THO1324" s="885"/>
      <c r="THP1324" s="885"/>
      <c r="THQ1324" s="885"/>
      <c r="THR1324" s="885"/>
      <c r="THS1324" s="885"/>
      <c r="THT1324" s="885"/>
      <c r="THU1324" s="885"/>
      <c r="THV1324" s="885"/>
      <c r="THW1324" s="885"/>
      <c r="THX1324" s="885"/>
      <c r="THY1324" s="885"/>
      <c r="THZ1324" s="885"/>
      <c r="TIA1324" s="885"/>
      <c r="TIB1324" s="885"/>
      <c r="TIC1324" s="885"/>
      <c r="TID1324" s="885"/>
      <c r="TIE1324" s="885"/>
      <c r="TIF1324" s="885"/>
      <c r="TIG1324" s="885"/>
      <c r="TIH1324" s="885"/>
      <c r="TII1324" s="885"/>
      <c r="TIJ1324" s="885"/>
      <c r="TIK1324" s="885"/>
      <c r="TIL1324" s="885"/>
      <c r="TIM1324" s="885"/>
      <c r="TIN1324" s="885"/>
      <c r="TIO1324" s="885"/>
      <c r="TIP1324" s="885"/>
      <c r="TIQ1324" s="885"/>
      <c r="TIR1324" s="885"/>
      <c r="TIS1324" s="885"/>
      <c r="TIT1324" s="885"/>
      <c r="TIU1324" s="885"/>
      <c r="TIV1324" s="885"/>
      <c r="TIW1324" s="885"/>
      <c r="TIX1324" s="885"/>
      <c r="TIY1324" s="885"/>
      <c r="TIZ1324" s="885"/>
      <c r="TJA1324" s="885"/>
      <c r="TJB1324" s="885"/>
      <c r="TJC1324" s="885"/>
      <c r="TJD1324" s="885"/>
      <c r="TJE1324" s="885"/>
      <c r="TJF1324" s="885"/>
      <c r="TJG1324" s="885"/>
      <c r="TJH1324" s="885"/>
      <c r="TJI1324" s="885"/>
      <c r="TJJ1324" s="885"/>
      <c r="TJK1324" s="885"/>
      <c r="TJL1324" s="885"/>
      <c r="TJM1324" s="885"/>
      <c r="TJN1324" s="885"/>
      <c r="TJO1324" s="885"/>
      <c r="TJP1324" s="885"/>
      <c r="TJQ1324" s="885"/>
      <c r="TJR1324" s="885"/>
      <c r="TJS1324" s="885"/>
      <c r="TJT1324" s="885"/>
      <c r="TJU1324" s="885"/>
      <c r="TJV1324" s="885"/>
      <c r="TJW1324" s="885"/>
      <c r="TJX1324" s="885"/>
      <c r="TJY1324" s="885"/>
      <c r="TJZ1324" s="885"/>
      <c r="TKA1324" s="885"/>
      <c r="TKB1324" s="885"/>
      <c r="TKC1324" s="885"/>
      <c r="TKD1324" s="885"/>
      <c r="TKE1324" s="885"/>
      <c r="TKF1324" s="885"/>
      <c r="TKG1324" s="885"/>
      <c r="TKH1324" s="885"/>
      <c r="TKI1324" s="885"/>
      <c r="TKJ1324" s="885"/>
      <c r="TKK1324" s="885"/>
      <c r="TKL1324" s="885"/>
      <c r="TKM1324" s="885"/>
      <c r="TKN1324" s="885"/>
      <c r="TKO1324" s="885"/>
      <c r="TKP1324" s="885"/>
      <c r="TKQ1324" s="885"/>
      <c r="TKR1324" s="885"/>
      <c r="TKS1324" s="885"/>
      <c r="TKT1324" s="885"/>
      <c r="TKU1324" s="885"/>
      <c r="TKV1324" s="885"/>
      <c r="TKW1324" s="885"/>
      <c r="TKX1324" s="885"/>
      <c r="TKY1324" s="885"/>
      <c r="TKZ1324" s="885"/>
      <c r="TLA1324" s="885"/>
      <c r="TLB1324" s="885"/>
      <c r="TLC1324" s="885"/>
      <c r="TLD1324" s="885"/>
      <c r="TLE1324" s="885"/>
      <c r="TLF1324" s="885"/>
      <c r="TLG1324" s="885"/>
      <c r="TLH1324" s="885"/>
      <c r="TLI1324" s="885"/>
      <c r="TLJ1324" s="885"/>
      <c r="TLK1324" s="885"/>
      <c r="TLL1324" s="885"/>
      <c r="TLM1324" s="885"/>
      <c r="TLN1324" s="885"/>
      <c r="TLO1324" s="885"/>
      <c r="TLP1324" s="885"/>
      <c r="TLQ1324" s="885"/>
      <c r="TLR1324" s="885"/>
      <c r="TLS1324" s="885"/>
      <c r="TLT1324" s="885"/>
      <c r="TLU1324" s="885"/>
      <c r="TLV1324" s="885"/>
      <c r="TLW1324" s="885"/>
      <c r="TLX1324" s="885"/>
      <c r="TLY1324" s="885"/>
      <c r="TLZ1324" s="885"/>
      <c r="TMA1324" s="885"/>
      <c r="TMB1324" s="885"/>
      <c r="TMC1324" s="885"/>
      <c r="TMD1324" s="885"/>
      <c r="TME1324" s="885"/>
      <c r="TMF1324" s="885"/>
      <c r="TMG1324" s="885"/>
      <c r="TMH1324" s="885"/>
      <c r="TMI1324" s="885"/>
      <c r="TMJ1324" s="885"/>
      <c r="TMK1324" s="885"/>
      <c r="TML1324" s="885"/>
      <c r="TMM1324" s="885"/>
      <c r="TMN1324" s="885"/>
      <c r="TMO1324" s="885"/>
      <c r="TMP1324" s="885"/>
      <c r="TMQ1324" s="885"/>
      <c r="TMR1324" s="885"/>
      <c r="TMS1324" s="885"/>
      <c r="TMT1324" s="885"/>
      <c r="TMU1324" s="885"/>
      <c r="TMV1324" s="885"/>
      <c r="TMW1324" s="885"/>
      <c r="TMX1324" s="885"/>
      <c r="TMY1324" s="885"/>
      <c r="TMZ1324" s="885"/>
      <c r="TNA1324" s="885"/>
      <c r="TNB1324" s="885"/>
      <c r="TNC1324" s="885"/>
      <c r="TND1324" s="885"/>
      <c r="TNE1324" s="885"/>
      <c r="TNF1324" s="885"/>
      <c r="TNG1324" s="885"/>
      <c r="TNH1324" s="885"/>
      <c r="TNI1324" s="885"/>
      <c r="TNJ1324" s="885"/>
      <c r="TNK1324" s="885"/>
      <c r="TNL1324" s="885"/>
      <c r="TNM1324" s="885"/>
      <c r="TNN1324" s="885"/>
      <c r="TNO1324" s="885"/>
      <c r="TNP1324" s="885"/>
      <c r="TNQ1324" s="885"/>
      <c r="TNR1324" s="885"/>
      <c r="TNS1324" s="885"/>
      <c r="TNT1324" s="885"/>
      <c r="TNU1324" s="885"/>
      <c r="TNV1324" s="885"/>
      <c r="TNW1324" s="885"/>
      <c r="TNX1324" s="885"/>
      <c r="TNY1324" s="885"/>
      <c r="TNZ1324" s="885"/>
      <c r="TOA1324" s="885"/>
      <c r="TOB1324" s="885"/>
      <c r="TOC1324" s="885"/>
      <c r="TOD1324" s="885"/>
      <c r="TOE1324" s="885"/>
      <c r="TOF1324" s="885"/>
      <c r="TOG1324" s="885"/>
      <c r="TOH1324" s="885"/>
      <c r="TOI1324" s="885"/>
      <c r="TOJ1324" s="885"/>
      <c r="TOK1324" s="885"/>
      <c r="TOL1324" s="885"/>
      <c r="TOM1324" s="885"/>
      <c r="TON1324" s="885"/>
      <c r="TOO1324" s="885"/>
      <c r="TOP1324" s="885"/>
      <c r="TOQ1324" s="885"/>
      <c r="TOR1324" s="885"/>
      <c r="TOS1324" s="885"/>
      <c r="TOT1324" s="885"/>
      <c r="TOU1324" s="885"/>
      <c r="TOV1324" s="885"/>
      <c r="TOW1324" s="885"/>
      <c r="TOX1324" s="885"/>
      <c r="TOY1324" s="885"/>
      <c r="TOZ1324" s="885"/>
      <c r="TPA1324" s="885"/>
      <c r="TPB1324" s="885"/>
      <c r="TPC1324" s="885"/>
      <c r="TPD1324" s="885"/>
      <c r="TPE1324" s="885"/>
      <c r="TPF1324" s="885"/>
      <c r="TPG1324" s="885"/>
      <c r="TPH1324" s="885"/>
      <c r="TPI1324" s="885"/>
      <c r="TPJ1324" s="885"/>
      <c r="TPK1324" s="885"/>
      <c r="TPL1324" s="885"/>
      <c r="TPM1324" s="885"/>
      <c r="TPN1324" s="885"/>
      <c r="TPO1324" s="885"/>
      <c r="TPP1324" s="885"/>
      <c r="TPQ1324" s="885"/>
      <c r="TPR1324" s="885"/>
      <c r="TPS1324" s="885"/>
      <c r="TPT1324" s="885"/>
      <c r="TPU1324" s="885"/>
      <c r="TPV1324" s="885"/>
      <c r="TPW1324" s="885"/>
      <c r="TPX1324" s="885"/>
      <c r="TPY1324" s="885"/>
      <c r="TPZ1324" s="885"/>
      <c r="TQA1324" s="885"/>
      <c r="TQB1324" s="885"/>
      <c r="TQC1324" s="885"/>
      <c r="TQD1324" s="885"/>
      <c r="TQE1324" s="885"/>
      <c r="TQF1324" s="885"/>
      <c r="TQG1324" s="885"/>
      <c r="TQH1324" s="885"/>
      <c r="TQI1324" s="885"/>
      <c r="TQJ1324" s="885"/>
      <c r="TQK1324" s="885"/>
      <c r="TQL1324" s="885"/>
      <c r="TQM1324" s="885"/>
      <c r="TQN1324" s="885"/>
      <c r="TQO1324" s="885"/>
      <c r="TQP1324" s="885"/>
      <c r="TQQ1324" s="885"/>
      <c r="TQR1324" s="885"/>
      <c r="TQS1324" s="885"/>
      <c r="TQT1324" s="885"/>
      <c r="TQU1324" s="885"/>
      <c r="TQV1324" s="885"/>
      <c r="TQW1324" s="885"/>
      <c r="TQX1324" s="885"/>
      <c r="TQY1324" s="885"/>
      <c r="TQZ1324" s="885"/>
      <c r="TRA1324" s="885"/>
      <c r="TRB1324" s="885"/>
      <c r="TRC1324" s="885"/>
      <c r="TRD1324" s="885"/>
      <c r="TRE1324" s="885"/>
      <c r="TRF1324" s="885"/>
      <c r="TRG1324" s="885"/>
      <c r="TRH1324" s="885"/>
      <c r="TRI1324" s="885"/>
      <c r="TRJ1324" s="885"/>
      <c r="TRK1324" s="885"/>
      <c r="TRL1324" s="885"/>
      <c r="TRM1324" s="885"/>
      <c r="TRN1324" s="885"/>
      <c r="TRO1324" s="885"/>
      <c r="TRP1324" s="885"/>
      <c r="TRQ1324" s="885"/>
      <c r="TRR1324" s="885"/>
      <c r="TRS1324" s="885"/>
      <c r="TRT1324" s="885"/>
      <c r="TRU1324" s="885"/>
      <c r="TRV1324" s="885"/>
      <c r="TRW1324" s="885"/>
      <c r="TRX1324" s="885"/>
      <c r="TRY1324" s="885"/>
      <c r="TRZ1324" s="885"/>
      <c r="TSA1324" s="885"/>
      <c r="TSB1324" s="885"/>
      <c r="TSC1324" s="885"/>
      <c r="TSD1324" s="885"/>
      <c r="TSE1324" s="885"/>
      <c r="TSF1324" s="885"/>
      <c r="TSG1324" s="885"/>
      <c r="TSH1324" s="885"/>
      <c r="TSI1324" s="885"/>
      <c r="TSJ1324" s="885"/>
      <c r="TSK1324" s="885"/>
      <c r="TSL1324" s="885"/>
      <c r="TSM1324" s="885"/>
      <c r="TSN1324" s="885"/>
      <c r="TSO1324" s="885"/>
      <c r="TSP1324" s="885"/>
      <c r="TSQ1324" s="885"/>
      <c r="TSR1324" s="885"/>
      <c r="TSS1324" s="885"/>
      <c r="TST1324" s="885"/>
      <c r="TSU1324" s="885"/>
      <c r="TSV1324" s="885"/>
      <c r="TSW1324" s="885"/>
      <c r="TSX1324" s="885"/>
      <c r="TSY1324" s="885"/>
      <c r="TSZ1324" s="885"/>
      <c r="TTA1324" s="885"/>
      <c r="TTB1324" s="885"/>
      <c r="TTC1324" s="885"/>
      <c r="TTD1324" s="885"/>
      <c r="TTE1324" s="885"/>
      <c r="TTF1324" s="885"/>
      <c r="TTG1324" s="885"/>
      <c r="TTH1324" s="885"/>
      <c r="TTI1324" s="885"/>
      <c r="TTJ1324" s="885"/>
      <c r="TTK1324" s="885"/>
      <c r="TTL1324" s="885"/>
      <c r="TTM1324" s="885"/>
      <c r="TTN1324" s="885"/>
      <c r="TTO1324" s="885"/>
      <c r="TTP1324" s="885"/>
      <c r="TTQ1324" s="885"/>
      <c r="TTR1324" s="885"/>
      <c r="TTS1324" s="885"/>
      <c r="TTT1324" s="885"/>
      <c r="TTU1324" s="885"/>
      <c r="TTV1324" s="885"/>
      <c r="TTW1324" s="885"/>
      <c r="TTX1324" s="885"/>
      <c r="TTY1324" s="885"/>
      <c r="TTZ1324" s="885"/>
      <c r="TUA1324" s="885"/>
      <c r="TUB1324" s="885"/>
      <c r="TUC1324" s="885"/>
      <c r="TUD1324" s="885"/>
      <c r="TUE1324" s="885"/>
      <c r="TUF1324" s="885"/>
      <c r="TUG1324" s="885"/>
      <c r="TUH1324" s="885"/>
      <c r="TUI1324" s="885"/>
      <c r="TUJ1324" s="885"/>
      <c r="TUK1324" s="885"/>
      <c r="TUL1324" s="885"/>
      <c r="TUM1324" s="885"/>
      <c r="TUN1324" s="885"/>
      <c r="TUO1324" s="885"/>
      <c r="TUP1324" s="885"/>
      <c r="TUQ1324" s="885"/>
      <c r="TUR1324" s="885"/>
      <c r="TUS1324" s="885"/>
      <c r="TUT1324" s="885"/>
      <c r="TUU1324" s="885"/>
      <c r="TUV1324" s="885"/>
      <c r="TUW1324" s="885"/>
      <c r="TUX1324" s="885"/>
      <c r="TUY1324" s="885"/>
      <c r="TUZ1324" s="885"/>
      <c r="TVA1324" s="885"/>
      <c r="TVB1324" s="885"/>
      <c r="TVC1324" s="885"/>
      <c r="TVD1324" s="885"/>
      <c r="TVE1324" s="885"/>
      <c r="TVF1324" s="885"/>
      <c r="TVG1324" s="885"/>
      <c r="TVH1324" s="885"/>
      <c r="TVI1324" s="885"/>
      <c r="TVJ1324" s="885"/>
      <c r="TVK1324" s="885"/>
      <c r="TVL1324" s="885"/>
      <c r="TVM1324" s="885"/>
      <c r="TVN1324" s="885"/>
      <c r="TVO1324" s="885"/>
      <c r="TVP1324" s="885"/>
      <c r="TVQ1324" s="885"/>
      <c r="TVR1324" s="885"/>
      <c r="TVS1324" s="885"/>
      <c r="TVT1324" s="885"/>
      <c r="TVU1324" s="885"/>
      <c r="TVV1324" s="885"/>
      <c r="TVW1324" s="885"/>
      <c r="TVX1324" s="885"/>
      <c r="TVY1324" s="885"/>
      <c r="TVZ1324" s="885"/>
      <c r="TWA1324" s="885"/>
      <c r="TWB1324" s="885"/>
      <c r="TWC1324" s="885"/>
      <c r="TWD1324" s="885"/>
      <c r="TWE1324" s="885"/>
      <c r="TWF1324" s="885"/>
      <c r="TWG1324" s="885"/>
      <c r="TWH1324" s="885"/>
      <c r="TWI1324" s="885"/>
      <c r="TWJ1324" s="885"/>
      <c r="TWK1324" s="885"/>
      <c r="TWL1324" s="885"/>
      <c r="TWM1324" s="885"/>
      <c r="TWN1324" s="885"/>
      <c r="TWO1324" s="885"/>
      <c r="TWP1324" s="885"/>
      <c r="TWQ1324" s="885"/>
      <c r="TWR1324" s="885"/>
      <c r="TWS1324" s="885"/>
      <c r="TWT1324" s="885"/>
      <c r="TWU1324" s="885"/>
      <c r="TWV1324" s="885"/>
      <c r="TWW1324" s="885"/>
      <c r="TWX1324" s="885"/>
      <c r="TWY1324" s="885"/>
      <c r="TWZ1324" s="885"/>
      <c r="TXA1324" s="885"/>
      <c r="TXB1324" s="885"/>
      <c r="TXC1324" s="885"/>
      <c r="TXD1324" s="885"/>
      <c r="TXE1324" s="885"/>
      <c r="TXF1324" s="885"/>
      <c r="TXG1324" s="885"/>
      <c r="TXH1324" s="885"/>
      <c r="TXI1324" s="885"/>
      <c r="TXJ1324" s="885"/>
      <c r="TXK1324" s="885"/>
      <c r="TXL1324" s="885"/>
      <c r="TXM1324" s="885"/>
      <c r="TXN1324" s="885"/>
      <c r="TXO1324" s="885"/>
      <c r="TXP1324" s="885"/>
      <c r="TXQ1324" s="885"/>
      <c r="TXR1324" s="885"/>
      <c r="TXS1324" s="885"/>
      <c r="TXT1324" s="885"/>
      <c r="TXU1324" s="885"/>
      <c r="TXV1324" s="885"/>
      <c r="TXW1324" s="885"/>
      <c r="TXX1324" s="885"/>
      <c r="TXY1324" s="885"/>
      <c r="TXZ1324" s="885"/>
      <c r="TYA1324" s="885"/>
      <c r="TYB1324" s="885"/>
      <c r="TYC1324" s="885"/>
      <c r="TYD1324" s="885"/>
      <c r="TYE1324" s="885"/>
      <c r="TYF1324" s="885"/>
      <c r="TYG1324" s="885"/>
      <c r="TYH1324" s="885"/>
      <c r="TYI1324" s="885"/>
      <c r="TYJ1324" s="885"/>
      <c r="TYK1324" s="885"/>
      <c r="TYL1324" s="885"/>
      <c r="TYM1324" s="885"/>
      <c r="TYN1324" s="885"/>
      <c r="TYO1324" s="885"/>
      <c r="TYP1324" s="885"/>
      <c r="TYQ1324" s="885"/>
      <c r="TYR1324" s="885"/>
      <c r="TYS1324" s="885"/>
      <c r="TYT1324" s="885"/>
      <c r="TYU1324" s="885"/>
      <c r="TYV1324" s="885"/>
      <c r="TYW1324" s="885"/>
      <c r="TYX1324" s="885"/>
      <c r="TYY1324" s="885"/>
      <c r="TYZ1324" s="885"/>
      <c r="TZA1324" s="885"/>
      <c r="TZB1324" s="885"/>
      <c r="TZC1324" s="885"/>
      <c r="TZD1324" s="885"/>
      <c r="TZE1324" s="885"/>
      <c r="TZF1324" s="885"/>
      <c r="TZG1324" s="885"/>
      <c r="TZH1324" s="885"/>
      <c r="TZI1324" s="885"/>
      <c r="TZJ1324" s="885"/>
      <c r="TZK1324" s="885"/>
      <c r="TZL1324" s="885"/>
      <c r="TZM1324" s="885"/>
      <c r="TZN1324" s="885"/>
      <c r="TZO1324" s="885"/>
      <c r="TZP1324" s="885"/>
      <c r="TZQ1324" s="885"/>
      <c r="TZR1324" s="885"/>
      <c r="TZS1324" s="885"/>
      <c r="TZT1324" s="885"/>
      <c r="TZU1324" s="885"/>
      <c r="TZV1324" s="885"/>
      <c r="TZW1324" s="885"/>
      <c r="TZX1324" s="885"/>
      <c r="TZY1324" s="885"/>
      <c r="TZZ1324" s="885"/>
      <c r="UAA1324" s="885"/>
      <c r="UAB1324" s="885"/>
      <c r="UAC1324" s="885"/>
      <c r="UAD1324" s="885"/>
      <c r="UAE1324" s="885"/>
      <c r="UAF1324" s="885"/>
      <c r="UAG1324" s="885"/>
      <c r="UAH1324" s="885"/>
      <c r="UAI1324" s="885"/>
      <c r="UAJ1324" s="885"/>
      <c r="UAK1324" s="885"/>
      <c r="UAL1324" s="885"/>
      <c r="UAM1324" s="885"/>
      <c r="UAN1324" s="885"/>
      <c r="UAO1324" s="885"/>
      <c r="UAP1324" s="885"/>
      <c r="UAQ1324" s="885"/>
      <c r="UAR1324" s="885"/>
      <c r="UAS1324" s="885"/>
      <c r="UAT1324" s="885"/>
      <c r="UAU1324" s="885"/>
      <c r="UAV1324" s="885"/>
      <c r="UAW1324" s="885"/>
      <c r="UAX1324" s="885"/>
      <c r="UAY1324" s="885"/>
      <c r="UAZ1324" s="885"/>
      <c r="UBA1324" s="885"/>
      <c r="UBB1324" s="885"/>
      <c r="UBC1324" s="885"/>
      <c r="UBD1324" s="885"/>
      <c r="UBE1324" s="885"/>
      <c r="UBF1324" s="885"/>
      <c r="UBG1324" s="885"/>
      <c r="UBH1324" s="885"/>
      <c r="UBI1324" s="885"/>
      <c r="UBJ1324" s="885"/>
      <c r="UBK1324" s="885"/>
      <c r="UBL1324" s="885"/>
      <c r="UBM1324" s="885"/>
      <c r="UBN1324" s="885"/>
      <c r="UBO1324" s="885"/>
      <c r="UBP1324" s="885"/>
      <c r="UBQ1324" s="885"/>
      <c r="UBR1324" s="885"/>
      <c r="UBS1324" s="885"/>
      <c r="UBT1324" s="885"/>
      <c r="UBU1324" s="885"/>
      <c r="UBV1324" s="885"/>
      <c r="UBW1324" s="885"/>
      <c r="UBX1324" s="885"/>
      <c r="UBY1324" s="885"/>
      <c r="UBZ1324" s="885"/>
      <c r="UCA1324" s="885"/>
      <c r="UCB1324" s="885"/>
      <c r="UCC1324" s="885"/>
      <c r="UCD1324" s="885"/>
      <c r="UCE1324" s="885"/>
      <c r="UCF1324" s="885"/>
      <c r="UCG1324" s="885"/>
      <c r="UCH1324" s="885"/>
      <c r="UCI1324" s="885"/>
      <c r="UCJ1324" s="885"/>
      <c r="UCK1324" s="885"/>
      <c r="UCL1324" s="885"/>
      <c r="UCM1324" s="885"/>
      <c r="UCN1324" s="885"/>
      <c r="UCO1324" s="885"/>
      <c r="UCP1324" s="885"/>
      <c r="UCQ1324" s="885"/>
      <c r="UCR1324" s="885"/>
      <c r="UCS1324" s="885"/>
      <c r="UCT1324" s="885"/>
      <c r="UCU1324" s="885"/>
      <c r="UCV1324" s="885"/>
      <c r="UCW1324" s="885"/>
      <c r="UCX1324" s="885"/>
      <c r="UCY1324" s="885"/>
      <c r="UCZ1324" s="885"/>
      <c r="UDA1324" s="885"/>
      <c r="UDB1324" s="885"/>
      <c r="UDC1324" s="885"/>
      <c r="UDD1324" s="885"/>
      <c r="UDE1324" s="885"/>
      <c r="UDF1324" s="885"/>
      <c r="UDG1324" s="885"/>
      <c r="UDH1324" s="885"/>
      <c r="UDI1324" s="885"/>
      <c r="UDJ1324" s="885"/>
      <c r="UDK1324" s="885"/>
      <c r="UDL1324" s="885"/>
      <c r="UDM1324" s="885"/>
      <c r="UDN1324" s="885"/>
      <c r="UDO1324" s="885"/>
      <c r="UDP1324" s="885"/>
      <c r="UDQ1324" s="885"/>
      <c r="UDR1324" s="885"/>
      <c r="UDS1324" s="885"/>
      <c r="UDT1324" s="885"/>
      <c r="UDU1324" s="885"/>
      <c r="UDV1324" s="885"/>
      <c r="UDW1324" s="885"/>
      <c r="UDX1324" s="885"/>
      <c r="UDY1324" s="885"/>
      <c r="UDZ1324" s="885"/>
      <c r="UEA1324" s="885"/>
      <c r="UEB1324" s="885"/>
      <c r="UEC1324" s="885"/>
      <c r="UED1324" s="885"/>
      <c r="UEE1324" s="885"/>
      <c r="UEF1324" s="885"/>
      <c r="UEG1324" s="885"/>
      <c r="UEH1324" s="885"/>
      <c r="UEI1324" s="885"/>
      <c r="UEJ1324" s="885"/>
      <c r="UEK1324" s="885"/>
      <c r="UEL1324" s="885"/>
      <c r="UEM1324" s="885"/>
      <c r="UEN1324" s="885"/>
      <c r="UEO1324" s="885"/>
      <c r="UEP1324" s="885"/>
      <c r="UEQ1324" s="885"/>
      <c r="UER1324" s="885"/>
      <c r="UES1324" s="885"/>
      <c r="UET1324" s="885"/>
      <c r="UEU1324" s="885"/>
      <c r="UEV1324" s="885"/>
      <c r="UEW1324" s="885"/>
      <c r="UEX1324" s="885"/>
      <c r="UEY1324" s="885"/>
      <c r="UEZ1324" s="885"/>
      <c r="UFA1324" s="885"/>
      <c r="UFB1324" s="885"/>
      <c r="UFC1324" s="885"/>
      <c r="UFD1324" s="885"/>
      <c r="UFE1324" s="885"/>
      <c r="UFF1324" s="885"/>
      <c r="UFG1324" s="885"/>
      <c r="UFH1324" s="885"/>
      <c r="UFI1324" s="885"/>
      <c r="UFJ1324" s="885"/>
      <c r="UFK1324" s="885"/>
      <c r="UFL1324" s="885"/>
      <c r="UFM1324" s="885"/>
      <c r="UFN1324" s="885"/>
      <c r="UFO1324" s="885"/>
      <c r="UFP1324" s="885"/>
      <c r="UFQ1324" s="885"/>
      <c r="UFR1324" s="885"/>
      <c r="UFS1324" s="885"/>
      <c r="UFT1324" s="885"/>
      <c r="UFU1324" s="885"/>
      <c r="UFV1324" s="885"/>
      <c r="UFW1324" s="885"/>
      <c r="UFX1324" s="885"/>
      <c r="UFY1324" s="885"/>
      <c r="UFZ1324" s="885"/>
      <c r="UGA1324" s="885"/>
      <c r="UGB1324" s="885"/>
      <c r="UGC1324" s="885"/>
      <c r="UGD1324" s="885"/>
      <c r="UGE1324" s="885"/>
      <c r="UGF1324" s="885"/>
      <c r="UGG1324" s="885"/>
      <c r="UGH1324" s="885"/>
      <c r="UGI1324" s="885"/>
      <c r="UGJ1324" s="885"/>
      <c r="UGK1324" s="885"/>
      <c r="UGL1324" s="885"/>
      <c r="UGM1324" s="885"/>
      <c r="UGN1324" s="885"/>
      <c r="UGO1324" s="885"/>
      <c r="UGP1324" s="885"/>
      <c r="UGQ1324" s="885"/>
      <c r="UGR1324" s="885"/>
      <c r="UGS1324" s="885"/>
      <c r="UGT1324" s="885"/>
      <c r="UGU1324" s="885"/>
      <c r="UGV1324" s="885"/>
      <c r="UGW1324" s="885"/>
      <c r="UGX1324" s="885"/>
      <c r="UGY1324" s="885"/>
      <c r="UGZ1324" s="885"/>
      <c r="UHA1324" s="885"/>
      <c r="UHB1324" s="885"/>
      <c r="UHC1324" s="885"/>
      <c r="UHD1324" s="885"/>
      <c r="UHE1324" s="885"/>
      <c r="UHF1324" s="885"/>
      <c r="UHG1324" s="885"/>
      <c r="UHH1324" s="885"/>
      <c r="UHI1324" s="885"/>
      <c r="UHJ1324" s="885"/>
      <c r="UHK1324" s="885"/>
      <c r="UHL1324" s="885"/>
      <c r="UHM1324" s="885"/>
      <c r="UHN1324" s="885"/>
      <c r="UHO1324" s="885"/>
      <c r="UHP1324" s="885"/>
      <c r="UHQ1324" s="885"/>
      <c r="UHR1324" s="885"/>
      <c r="UHS1324" s="885"/>
      <c r="UHT1324" s="885"/>
      <c r="UHU1324" s="885"/>
      <c r="UHV1324" s="885"/>
      <c r="UHW1324" s="885"/>
      <c r="UHX1324" s="885"/>
      <c r="UHY1324" s="885"/>
      <c r="UHZ1324" s="885"/>
      <c r="UIA1324" s="885"/>
      <c r="UIB1324" s="885"/>
      <c r="UIC1324" s="885"/>
      <c r="UID1324" s="885"/>
      <c r="UIE1324" s="885"/>
      <c r="UIF1324" s="885"/>
      <c r="UIG1324" s="885"/>
      <c r="UIH1324" s="885"/>
      <c r="UII1324" s="885"/>
      <c r="UIJ1324" s="885"/>
      <c r="UIK1324" s="885"/>
      <c r="UIL1324" s="885"/>
      <c r="UIM1324" s="885"/>
      <c r="UIN1324" s="885"/>
      <c r="UIO1324" s="885"/>
      <c r="UIP1324" s="885"/>
      <c r="UIQ1324" s="885"/>
      <c r="UIR1324" s="885"/>
      <c r="UIS1324" s="885"/>
      <c r="UIT1324" s="885"/>
      <c r="UIU1324" s="885"/>
      <c r="UIV1324" s="885"/>
      <c r="UIW1324" s="885"/>
      <c r="UIX1324" s="885"/>
      <c r="UIY1324" s="885"/>
      <c r="UIZ1324" s="885"/>
      <c r="UJA1324" s="885"/>
      <c r="UJB1324" s="885"/>
      <c r="UJC1324" s="885"/>
      <c r="UJD1324" s="885"/>
      <c r="UJE1324" s="885"/>
      <c r="UJF1324" s="885"/>
      <c r="UJG1324" s="885"/>
      <c r="UJH1324" s="885"/>
      <c r="UJI1324" s="885"/>
      <c r="UJJ1324" s="885"/>
      <c r="UJK1324" s="885"/>
      <c r="UJL1324" s="885"/>
      <c r="UJM1324" s="885"/>
      <c r="UJN1324" s="885"/>
      <c r="UJO1324" s="885"/>
      <c r="UJP1324" s="885"/>
      <c r="UJQ1324" s="885"/>
      <c r="UJR1324" s="885"/>
      <c r="UJS1324" s="885"/>
      <c r="UJT1324" s="885"/>
      <c r="UJU1324" s="885"/>
      <c r="UJV1324" s="885"/>
      <c r="UJW1324" s="885"/>
      <c r="UJX1324" s="885"/>
      <c r="UJY1324" s="885"/>
      <c r="UJZ1324" s="885"/>
      <c r="UKA1324" s="885"/>
      <c r="UKB1324" s="885"/>
      <c r="UKC1324" s="885"/>
      <c r="UKD1324" s="885"/>
      <c r="UKE1324" s="885"/>
      <c r="UKF1324" s="885"/>
      <c r="UKG1324" s="885"/>
      <c r="UKH1324" s="885"/>
      <c r="UKI1324" s="885"/>
      <c r="UKJ1324" s="885"/>
      <c r="UKK1324" s="885"/>
      <c r="UKL1324" s="885"/>
      <c r="UKM1324" s="885"/>
      <c r="UKN1324" s="885"/>
      <c r="UKO1324" s="885"/>
      <c r="UKP1324" s="885"/>
      <c r="UKQ1324" s="885"/>
      <c r="UKR1324" s="885"/>
      <c r="UKS1324" s="885"/>
      <c r="UKT1324" s="885"/>
      <c r="UKU1324" s="885"/>
      <c r="UKV1324" s="885"/>
      <c r="UKW1324" s="885"/>
      <c r="UKX1324" s="885"/>
      <c r="UKY1324" s="885"/>
      <c r="UKZ1324" s="885"/>
      <c r="ULA1324" s="885"/>
      <c r="ULB1324" s="885"/>
      <c r="ULC1324" s="885"/>
      <c r="ULD1324" s="885"/>
      <c r="ULE1324" s="885"/>
      <c r="ULF1324" s="885"/>
      <c r="ULG1324" s="885"/>
      <c r="ULH1324" s="885"/>
      <c r="ULI1324" s="885"/>
      <c r="ULJ1324" s="885"/>
      <c r="ULK1324" s="885"/>
      <c r="ULL1324" s="885"/>
      <c r="ULM1324" s="885"/>
      <c r="ULN1324" s="885"/>
      <c r="ULO1324" s="885"/>
      <c r="ULP1324" s="885"/>
      <c r="ULQ1324" s="885"/>
      <c r="ULR1324" s="885"/>
      <c r="ULS1324" s="885"/>
      <c r="ULT1324" s="885"/>
      <c r="ULU1324" s="885"/>
      <c r="ULV1324" s="885"/>
      <c r="ULW1324" s="885"/>
      <c r="ULX1324" s="885"/>
      <c r="ULY1324" s="885"/>
      <c r="ULZ1324" s="885"/>
      <c r="UMA1324" s="885"/>
      <c r="UMB1324" s="885"/>
      <c r="UMC1324" s="885"/>
      <c r="UMD1324" s="885"/>
      <c r="UME1324" s="885"/>
      <c r="UMF1324" s="885"/>
      <c r="UMG1324" s="885"/>
      <c r="UMH1324" s="885"/>
      <c r="UMI1324" s="885"/>
      <c r="UMJ1324" s="885"/>
      <c r="UMK1324" s="885"/>
      <c r="UML1324" s="885"/>
      <c r="UMM1324" s="885"/>
      <c r="UMN1324" s="885"/>
      <c r="UMO1324" s="885"/>
      <c r="UMP1324" s="885"/>
      <c r="UMQ1324" s="885"/>
      <c r="UMR1324" s="885"/>
      <c r="UMS1324" s="885"/>
      <c r="UMT1324" s="885"/>
      <c r="UMU1324" s="885"/>
      <c r="UMV1324" s="885"/>
      <c r="UMW1324" s="885"/>
      <c r="UMX1324" s="885"/>
      <c r="UMY1324" s="885"/>
      <c r="UMZ1324" s="885"/>
      <c r="UNA1324" s="885"/>
      <c r="UNB1324" s="885"/>
      <c r="UNC1324" s="885"/>
      <c r="UND1324" s="885"/>
      <c r="UNE1324" s="885"/>
      <c r="UNF1324" s="885"/>
      <c r="UNG1324" s="885"/>
      <c r="UNH1324" s="885"/>
      <c r="UNI1324" s="885"/>
      <c r="UNJ1324" s="885"/>
      <c r="UNK1324" s="885"/>
      <c r="UNL1324" s="885"/>
      <c r="UNM1324" s="885"/>
      <c r="UNN1324" s="885"/>
      <c r="UNO1324" s="885"/>
      <c r="UNP1324" s="885"/>
      <c r="UNQ1324" s="885"/>
      <c r="UNR1324" s="885"/>
      <c r="UNS1324" s="885"/>
      <c r="UNT1324" s="885"/>
      <c r="UNU1324" s="885"/>
      <c r="UNV1324" s="885"/>
      <c r="UNW1324" s="885"/>
      <c r="UNX1324" s="885"/>
      <c r="UNY1324" s="885"/>
      <c r="UNZ1324" s="885"/>
      <c r="UOA1324" s="885"/>
      <c r="UOB1324" s="885"/>
      <c r="UOC1324" s="885"/>
      <c r="UOD1324" s="885"/>
      <c r="UOE1324" s="885"/>
      <c r="UOF1324" s="885"/>
      <c r="UOG1324" s="885"/>
      <c r="UOH1324" s="885"/>
      <c r="UOI1324" s="885"/>
      <c r="UOJ1324" s="885"/>
      <c r="UOK1324" s="885"/>
      <c r="UOL1324" s="885"/>
      <c r="UOM1324" s="885"/>
      <c r="UON1324" s="885"/>
      <c r="UOO1324" s="885"/>
      <c r="UOP1324" s="885"/>
      <c r="UOQ1324" s="885"/>
      <c r="UOR1324" s="885"/>
      <c r="UOS1324" s="885"/>
      <c r="UOT1324" s="885"/>
      <c r="UOU1324" s="885"/>
      <c r="UOV1324" s="885"/>
      <c r="UOW1324" s="885"/>
      <c r="UOX1324" s="885"/>
      <c r="UOY1324" s="885"/>
      <c r="UOZ1324" s="885"/>
      <c r="UPA1324" s="885"/>
      <c r="UPB1324" s="885"/>
      <c r="UPC1324" s="885"/>
      <c r="UPD1324" s="885"/>
      <c r="UPE1324" s="885"/>
      <c r="UPF1324" s="885"/>
      <c r="UPG1324" s="885"/>
      <c r="UPH1324" s="885"/>
      <c r="UPI1324" s="885"/>
      <c r="UPJ1324" s="885"/>
      <c r="UPK1324" s="885"/>
      <c r="UPL1324" s="885"/>
      <c r="UPM1324" s="885"/>
      <c r="UPN1324" s="885"/>
      <c r="UPO1324" s="885"/>
      <c r="UPP1324" s="885"/>
      <c r="UPQ1324" s="885"/>
      <c r="UPR1324" s="885"/>
      <c r="UPS1324" s="885"/>
      <c r="UPT1324" s="885"/>
      <c r="UPU1324" s="885"/>
      <c r="UPV1324" s="885"/>
      <c r="UPW1324" s="885"/>
      <c r="UPX1324" s="885"/>
      <c r="UPY1324" s="885"/>
      <c r="UPZ1324" s="885"/>
      <c r="UQA1324" s="885"/>
      <c r="UQB1324" s="885"/>
      <c r="UQC1324" s="885"/>
      <c r="UQD1324" s="885"/>
      <c r="UQE1324" s="885"/>
      <c r="UQF1324" s="885"/>
      <c r="UQG1324" s="885"/>
      <c r="UQH1324" s="885"/>
      <c r="UQI1324" s="885"/>
      <c r="UQJ1324" s="885"/>
      <c r="UQK1324" s="885"/>
      <c r="UQL1324" s="885"/>
      <c r="UQM1324" s="885"/>
      <c r="UQN1324" s="885"/>
      <c r="UQO1324" s="885"/>
      <c r="UQP1324" s="885"/>
      <c r="UQQ1324" s="885"/>
      <c r="UQR1324" s="885"/>
      <c r="UQS1324" s="885"/>
      <c r="UQT1324" s="885"/>
      <c r="UQU1324" s="885"/>
      <c r="UQV1324" s="885"/>
      <c r="UQW1324" s="885"/>
      <c r="UQX1324" s="885"/>
      <c r="UQY1324" s="885"/>
      <c r="UQZ1324" s="885"/>
      <c r="URA1324" s="885"/>
      <c r="URB1324" s="885"/>
      <c r="URC1324" s="885"/>
      <c r="URD1324" s="885"/>
      <c r="URE1324" s="885"/>
      <c r="URF1324" s="885"/>
      <c r="URG1324" s="885"/>
      <c r="URH1324" s="885"/>
      <c r="URI1324" s="885"/>
      <c r="URJ1324" s="885"/>
      <c r="URK1324" s="885"/>
      <c r="URL1324" s="885"/>
      <c r="URM1324" s="885"/>
      <c r="URN1324" s="885"/>
      <c r="URO1324" s="885"/>
      <c r="URP1324" s="885"/>
      <c r="URQ1324" s="885"/>
      <c r="URR1324" s="885"/>
      <c r="URS1324" s="885"/>
      <c r="URT1324" s="885"/>
      <c r="URU1324" s="885"/>
      <c r="URV1324" s="885"/>
      <c r="URW1324" s="885"/>
      <c r="URX1324" s="885"/>
      <c r="URY1324" s="885"/>
      <c r="URZ1324" s="885"/>
      <c r="USA1324" s="885"/>
      <c r="USB1324" s="885"/>
      <c r="USC1324" s="885"/>
      <c r="USD1324" s="885"/>
      <c r="USE1324" s="885"/>
      <c r="USF1324" s="885"/>
      <c r="USG1324" s="885"/>
      <c r="USH1324" s="885"/>
      <c r="USI1324" s="885"/>
      <c r="USJ1324" s="885"/>
      <c r="USK1324" s="885"/>
      <c r="USL1324" s="885"/>
      <c r="USM1324" s="885"/>
      <c r="USN1324" s="885"/>
      <c r="USO1324" s="885"/>
      <c r="USP1324" s="885"/>
      <c r="USQ1324" s="885"/>
      <c r="USR1324" s="885"/>
      <c r="USS1324" s="885"/>
      <c r="UST1324" s="885"/>
      <c r="USU1324" s="885"/>
      <c r="USV1324" s="885"/>
      <c r="USW1324" s="885"/>
      <c r="USX1324" s="885"/>
      <c r="USY1324" s="885"/>
      <c r="USZ1324" s="885"/>
      <c r="UTA1324" s="885"/>
      <c r="UTB1324" s="885"/>
      <c r="UTC1324" s="885"/>
      <c r="UTD1324" s="885"/>
      <c r="UTE1324" s="885"/>
      <c r="UTF1324" s="885"/>
      <c r="UTG1324" s="885"/>
      <c r="UTH1324" s="885"/>
      <c r="UTI1324" s="885"/>
      <c r="UTJ1324" s="885"/>
      <c r="UTK1324" s="885"/>
      <c r="UTL1324" s="885"/>
      <c r="UTM1324" s="885"/>
      <c r="UTN1324" s="885"/>
      <c r="UTO1324" s="885"/>
      <c r="UTP1324" s="885"/>
      <c r="UTQ1324" s="885"/>
      <c r="UTR1324" s="885"/>
      <c r="UTS1324" s="885"/>
      <c r="UTT1324" s="885"/>
      <c r="UTU1324" s="885"/>
      <c r="UTV1324" s="885"/>
      <c r="UTW1324" s="885"/>
      <c r="UTX1324" s="885"/>
      <c r="UTY1324" s="885"/>
      <c r="UTZ1324" s="885"/>
      <c r="UUA1324" s="885"/>
      <c r="UUB1324" s="885"/>
      <c r="UUC1324" s="885"/>
      <c r="UUD1324" s="885"/>
      <c r="UUE1324" s="885"/>
      <c r="UUF1324" s="885"/>
      <c r="UUG1324" s="885"/>
      <c r="UUH1324" s="885"/>
      <c r="UUI1324" s="885"/>
      <c r="UUJ1324" s="885"/>
      <c r="UUK1324" s="885"/>
      <c r="UUL1324" s="885"/>
      <c r="UUM1324" s="885"/>
      <c r="UUN1324" s="885"/>
      <c r="UUO1324" s="885"/>
      <c r="UUP1324" s="885"/>
      <c r="UUQ1324" s="885"/>
      <c r="UUR1324" s="885"/>
      <c r="UUS1324" s="885"/>
      <c r="UUT1324" s="885"/>
      <c r="UUU1324" s="885"/>
      <c r="UUV1324" s="885"/>
      <c r="UUW1324" s="885"/>
      <c r="UUX1324" s="885"/>
      <c r="UUY1324" s="885"/>
      <c r="UUZ1324" s="885"/>
      <c r="UVA1324" s="885"/>
      <c r="UVB1324" s="885"/>
      <c r="UVC1324" s="885"/>
      <c r="UVD1324" s="885"/>
      <c r="UVE1324" s="885"/>
      <c r="UVF1324" s="885"/>
      <c r="UVG1324" s="885"/>
      <c r="UVH1324" s="885"/>
      <c r="UVI1324" s="885"/>
      <c r="UVJ1324" s="885"/>
      <c r="UVK1324" s="885"/>
      <c r="UVL1324" s="885"/>
      <c r="UVM1324" s="885"/>
      <c r="UVN1324" s="885"/>
      <c r="UVO1324" s="885"/>
      <c r="UVP1324" s="885"/>
      <c r="UVQ1324" s="885"/>
      <c r="UVR1324" s="885"/>
      <c r="UVS1324" s="885"/>
      <c r="UVT1324" s="885"/>
      <c r="UVU1324" s="885"/>
      <c r="UVV1324" s="885"/>
      <c r="UVW1324" s="885"/>
      <c r="UVX1324" s="885"/>
      <c r="UVY1324" s="885"/>
      <c r="UVZ1324" s="885"/>
      <c r="UWA1324" s="885"/>
      <c r="UWB1324" s="885"/>
      <c r="UWC1324" s="885"/>
      <c r="UWD1324" s="885"/>
      <c r="UWE1324" s="885"/>
      <c r="UWF1324" s="885"/>
      <c r="UWG1324" s="885"/>
      <c r="UWH1324" s="885"/>
      <c r="UWI1324" s="885"/>
      <c r="UWJ1324" s="885"/>
      <c r="UWK1324" s="885"/>
      <c r="UWL1324" s="885"/>
      <c r="UWM1324" s="885"/>
      <c r="UWN1324" s="885"/>
      <c r="UWO1324" s="885"/>
      <c r="UWP1324" s="885"/>
      <c r="UWQ1324" s="885"/>
      <c r="UWR1324" s="885"/>
      <c r="UWS1324" s="885"/>
      <c r="UWT1324" s="885"/>
      <c r="UWU1324" s="885"/>
      <c r="UWV1324" s="885"/>
      <c r="UWW1324" s="885"/>
      <c r="UWX1324" s="885"/>
      <c r="UWY1324" s="885"/>
      <c r="UWZ1324" s="885"/>
      <c r="UXA1324" s="885"/>
      <c r="UXB1324" s="885"/>
      <c r="UXC1324" s="885"/>
      <c r="UXD1324" s="885"/>
      <c r="UXE1324" s="885"/>
      <c r="UXF1324" s="885"/>
      <c r="UXG1324" s="885"/>
      <c r="UXH1324" s="885"/>
      <c r="UXI1324" s="885"/>
      <c r="UXJ1324" s="885"/>
      <c r="UXK1324" s="885"/>
      <c r="UXL1324" s="885"/>
      <c r="UXM1324" s="885"/>
      <c r="UXN1324" s="885"/>
      <c r="UXO1324" s="885"/>
      <c r="UXP1324" s="885"/>
      <c r="UXQ1324" s="885"/>
      <c r="UXR1324" s="885"/>
      <c r="UXS1324" s="885"/>
      <c r="UXT1324" s="885"/>
      <c r="UXU1324" s="885"/>
      <c r="UXV1324" s="885"/>
      <c r="UXW1324" s="885"/>
      <c r="UXX1324" s="885"/>
      <c r="UXY1324" s="885"/>
      <c r="UXZ1324" s="885"/>
      <c r="UYA1324" s="885"/>
      <c r="UYB1324" s="885"/>
      <c r="UYC1324" s="885"/>
      <c r="UYD1324" s="885"/>
      <c r="UYE1324" s="885"/>
      <c r="UYF1324" s="885"/>
      <c r="UYG1324" s="885"/>
      <c r="UYH1324" s="885"/>
      <c r="UYI1324" s="885"/>
      <c r="UYJ1324" s="885"/>
      <c r="UYK1324" s="885"/>
      <c r="UYL1324" s="885"/>
      <c r="UYM1324" s="885"/>
      <c r="UYN1324" s="885"/>
      <c r="UYO1324" s="885"/>
      <c r="UYP1324" s="885"/>
      <c r="UYQ1324" s="885"/>
      <c r="UYR1324" s="885"/>
      <c r="UYS1324" s="885"/>
      <c r="UYT1324" s="885"/>
      <c r="UYU1324" s="885"/>
      <c r="UYV1324" s="885"/>
      <c r="UYW1324" s="885"/>
      <c r="UYX1324" s="885"/>
      <c r="UYY1324" s="885"/>
      <c r="UYZ1324" s="885"/>
      <c r="UZA1324" s="885"/>
      <c r="UZB1324" s="885"/>
      <c r="UZC1324" s="885"/>
      <c r="UZD1324" s="885"/>
      <c r="UZE1324" s="885"/>
      <c r="UZF1324" s="885"/>
      <c r="UZG1324" s="885"/>
      <c r="UZH1324" s="885"/>
      <c r="UZI1324" s="885"/>
      <c r="UZJ1324" s="885"/>
      <c r="UZK1324" s="885"/>
      <c r="UZL1324" s="885"/>
      <c r="UZM1324" s="885"/>
      <c r="UZN1324" s="885"/>
      <c r="UZO1324" s="885"/>
      <c r="UZP1324" s="885"/>
      <c r="UZQ1324" s="885"/>
      <c r="UZR1324" s="885"/>
      <c r="UZS1324" s="885"/>
      <c r="UZT1324" s="885"/>
      <c r="UZU1324" s="885"/>
      <c r="UZV1324" s="885"/>
      <c r="UZW1324" s="885"/>
      <c r="UZX1324" s="885"/>
      <c r="UZY1324" s="885"/>
      <c r="UZZ1324" s="885"/>
      <c r="VAA1324" s="885"/>
      <c r="VAB1324" s="885"/>
      <c r="VAC1324" s="885"/>
      <c r="VAD1324" s="885"/>
      <c r="VAE1324" s="885"/>
      <c r="VAF1324" s="885"/>
      <c r="VAG1324" s="885"/>
      <c r="VAH1324" s="885"/>
      <c r="VAI1324" s="885"/>
      <c r="VAJ1324" s="885"/>
      <c r="VAK1324" s="885"/>
      <c r="VAL1324" s="885"/>
      <c r="VAM1324" s="885"/>
      <c r="VAN1324" s="885"/>
      <c r="VAO1324" s="885"/>
      <c r="VAP1324" s="885"/>
      <c r="VAQ1324" s="885"/>
      <c r="VAR1324" s="885"/>
      <c r="VAS1324" s="885"/>
      <c r="VAT1324" s="885"/>
      <c r="VAU1324" s="885"/>
      <c r="VAV1324" s="885"/>
      <c r="VAW1324" s="885"/>
      <c r="VAX1324" s="885"/>
      <c r="VAY1324" s="885"/>
      <c r="VAZ1324" s="885"/>
      <c r="VBA1324" s="885"/>
      <c r="VBB1324" s="885"/>
      <c r="VBC1324" s="885"/>
      <c r="VBD1324" s="885"/>
      <c r="VBE1324" s="885"/>
      <c r="VBF1324" s="885"/>
      <c r="VBG1324" s="885"/>
      <c r="VBH1324" s="885"/>
      <c r="VBI1324" s="885"/>
      <c r="VBJ1324" s="885"/>
      <c r="VBK1324" s="885"/>
      <c r="VBL1324" s="885"/>
      <c r="VBM1324" s="885"/>
      <c r="VBN1324" s="885"/>
      <c r="VBO1324" s="885"/>
      <c r="VBP1324" s="885"/>
      <c r="VBQ1324" s="885"/>
      <c r="VBR1324" s="885"/>
      <c r="VBS1324" s="885"/>
      <c r="VBT1324" s="885"/>
      <c r="VBU1324" s="885"/>
      <c r="VBV1324" s="885"/>
      <c r="VBW1324" s="885"/>
      <c r="VBX1324" s="885"/>
      <c r="VBY1324" s="885"/>
      <c r="VBZ1324" s="885"/>
      <c r="VCA1324" s="885"/>
      <c r="VCB1324" s="885"/>
      <c r="VCC1324" s="885"/>
      <c r="VCD1324" s="885"/>
      <c r="VCE1324" s="885"/>
      <c r="VCF1324" s="885"/>
      <c r="VCG1324" s="885"/>
      <c r="VCH1324" s="885"/>
      <c r="VCI1324" s="885"/>
      <c r="VCJ1324" s="885"/>
      <c r="VCK1324" s="885"/>
      <c r="VCL1324" s="885"/>
      <c r="VCM1324" s="885"/>
      <c r="VCN1324" s="885"/>
      <c r="VCO1324" s="885"/>
      <c r="VCP1324" s="885"/>
      <c r="VCQ1324" s="885"/>
      <c r="VCR1324" s="885"/>
      <c r="VCS1324" s="885"/>
      <c r="VCT1324" s="885"/>
      <c r="VCU1324" s="885"/>
      <c r="VCV1324" s="885"/>
      <c r="VCW1324" s="885"/>
      <c r="VCX1324" s="885"/>
      <c r="VCY1324" s="885"/>
      <c r="VCZ1324" s="885"/>
      <c r="VDA1324" s="885"/>
      <c r="VDB1324" s="885"/>
      <c r="VDC1324" s="885"/>
      <c r="VDD1324" s="885"/>
      <c r="VDE1324" s="885"/>
      <c r="VDF1324" s="885"/>
      <c r="VDG1324" s="885"/>
      <c r="VDH1324" s="885"/>
      <c r="VDI1324" s="885"/>
      <c r="VDJ1324" s="885"/>
      <c r="VDK1324" s="885"/>
      <c r="VDL1324" s="885"/>
      <c r="VDM1324" s="885"/>
      <c r="VDN1324" s="885"/>
      <c r="VDO1324" s="885"/>
      <c r="VDP1324" s="885"/>
      <c r="VDQ1324" s="885"/>
      <c r="VDR1324" s="885"/>
      <c r="VDS1324" s="885"/>
      <c r="VDT1324" s="885"/>
      <c r="VDU1324" s="885"/>
      <c r="VDV1324" s="885"/>
      <c r="VDW1324" s="885"/>
      <c r="VDX1324" s="885"/>
      <c r="VDY1324" s="885"/>
      <c r="VDZ1324" s="885"/>
      <c r="VEA1324" s="885"/>
      <c r="VEB1324" s="885"/>
      <c r="VEC1324" s="885"/>
      <c r="VED1324" s="885"/>
      <c r="VEE1324" s="885"/>
      <c r="VEF1324" s="885"/>
      <c r="VEG1324" s="885"/>
      <c r="VEH1324" s="885"/>
      <c r="VEI1324" s="885"/>
      <c r="VEJ1324" s="885"/>
      <c r="VEK1324" s="885"/>
      <c r="VEL1324" s="885"/>
      <c r="VEM1324" s="885"/>
      <c r="VEN1324" s="885"/>
      <c r="VEO1324" s="885"/>
      <c r="VEP1324" s="885"/>
      <c r="VEQ1324" s="885"/>
      <c r="VER1324" s="885"/>
      <c r="VES1324" s="885"/>
      <c r="VET1324" s="885"/>
      <c r="VEU1324" s="885"/>
      <c r="VEV1324" s="885"/>
      <c r="VEW1324" s="885"/>
      <c r="VEX1324" s="885"/>
      <c r="VEY1324" s="885"/>
      <c r="VEZ1324" s="885"/>
      <c r="VFA1324" s="885"/>
      <c r="VFB1324" s="885"/>
      <c r="VFC1324" s="885"/>
      <c r="VFD1324" s="885"/>
      <c r="VFE1324" s="885"/>
      <c r="VFF1324" s="885"/>
      <c r="VFG1324" s="885"/>
      <c r="VFH1324" s="885"/>
      <c r="VFI1324" s="885"/>
      <c r="VFJ1324" s="885"/>
      <c r="VFK1324" s="885"/>
      <c r="VFL1324" s="885"/>
      <c r="VFM1324" s="885"/>
      <c r="VFN1324" s="885"/>
      <c r="VFO1324" s="885"/>
      <c r="VFP1324" s="885"/>
      <c r="VFQ1324" s="885"/>
      <c r="VFR1324" s="885"/>
      <c r="VFS1324" s="885"/>
      <c r="VFT1324" s="885"/>
      <c r="VFU1324" s="885"/>
      <c r="VFV1324" s="885"/>
      <c r="VFW1324" s="885"/>
      <c r="VFX1324" s="885"/>
      <c r="VFY1324" s="885"/>
      <c r="VFZ1324" s="885"/>
      <c r="VGA1324" s="885"/>
      <c r="VGB1324" s="885"/>
      <c r="VGC1324" s="885"/>
      <c r="VGD1324" s="885"/>
      <c r="VGE1324" s="885"/>
      <c r="VGF1324" s="885"/>
      <c r="VGG1324" s="885"/>
      <c r="VGH1324" s="885"/>
      <c r="VGI1324" s="885"/>
      <c r="VGJ1324" s="885"/>
      <c r="VGK1324" s="885"/>
      <c r="VGL1324" s="885"/>
      <c r="VGM1324" s="885"/>
      <c r="VGN1324" s="885"/>
      <c r="VGO1324" s="885"/>
      <c r="VGP1324" s="885"/>
      <c r="VGQ1324" s="885"/>
      <c r="VGR1324" s="885"/>
      <c r="VGS1324" s="885"/>
      <c r="VGT1324" s="885"/>
      <c r="VGU1324" s="885"/>
      <c r="VGV1324" s="885"/>
      <c r="VGW1324" s="885"/>
      <c r="VGX1324" s="885"/>
      <c r="VGY1324" s="885"/>
      <c r="VGZ1324" s="885"/>
      <c r="VHA1324" s="885"/>
      <c r="VHB1324" s="885"/>
      <c r="VHC1324" s="885"/>
      <c r="VHD1324" s="885"/>
      <c r="VHE1324" s="885"/>
      <c r="VHF1324" s="885"/>
      <c r="VHG1324" s="885"/>
      <c r="VHH1324" s="885"/>
      <c r="VHI1324" s="885"/>
      <c r="VHJ1324" s="885"/>
      <c r="VHK1324" s="885"/>
      <c r="VHL1324" s="885"/>
      <c r="VHM1324" s="885"/>
      <c r="VHN1324" s="885"/>
      <c r="VHO1324" s="885"/>
      <c r="VHP1324" s="885"/>
      <c r="VHQ1324" s="885"/>
      <c r="VHR1324" s="885"/>
      <c r="VHS1324" s="885"/>
      <c r="VHT1324" s="885"/>
      <c r="VHU1324" s="885"/>
      <c r="VHV1324" s="885"/>
      <c r="VHW1324" s="885"/>
      <c r="VHX1324" s="885"/>
      <c r="VHY1324" s="885"/>
      <c r="VHZ1324" s="885"/>
      <c r="VIA1324" s="885"/>
      <c r="VIB1324" s="885"/>
      <c r="VIC1324" s="885"/>
      <c r="VID1324" s="885"/>
      <c r="VIE1324" s="885"/>
      <c r="VIF1324" s="885"/>
      <c r="VIG1324" s="885"/>
      <c r="VIH1324" s="885"/>
      <c r="VII1324" s="885"/>
      <c r="VIJ1324" s="885"/>
      <c r="VIK1324" s="885"/>
      <c r="VIL1324" s="885"/>
      <c r="VIM1324" s="885"/>
      <c r="VIN1324" s="885"/>
      <c r="VIO1324" s="885"/>
      <c r="VIP1324" s="885"/>
      <c r="VIQ1324" s="885"/>
      <c r="VIR1324" s="885"/>
      <c r="VIS1324" s="885"/>
      <c r="VIT1324" s="885"/>
      <c r="VIU1324" s="885"/>
      <c r="VIV1324" s="885"/>
      <c r="VIW1324" s="885"/>
      <c r="VIX1324" s="885"/>
      <c r="VIY1324" s="885"/>
      <c r="VIZ1324" s="885"/>
      <c r="VJA1324" s="885"/>
      <c r="VJB1324" s="885"/>
      <c r="VJC1324" s="885"/>
      <c r="VJD1324" s="885"/>
      <c r="VJE1324" s="885"/>
      <c r="VJF1324" s="885"/>
      <c r="VJG1324" s="885"/>
      <c r="VJH1324" s="885"/>
      <c r="VJI1324" s="885"/>
      <c r="VJJ1324" s="885"/>
      <c r="VJK1324" s="885"/>
      <c r="VJL1324" s="885"/>
      <c r="VJM1324" s="885"/>
      <c r="VJN1324" s="885"/>
      <c r="VJO1324" s="885"/>
      <c r="VJP1324" s="885"/>
      <c r="VJQ1324" s="885"/>
      <c r="VJR1324" s="885"/>
      <c r="VJS1324" s="885"/>
      <c r="VJT1324" s="885"/>
      <c r="VJU1324" s="885"/>
      <c r="VJV1324" s="885"/>
      <c r="VJW1324" s="885"/>
      <c r="VJX1324" s="885"/>
      <c r="VJY1324" s="885"/>
      <c r="VJZ1324" s="885"/>
      <c r="VKA1324" s="885"/>
      <c r="VKB1324" s="885"/>
      <c r="VKC1324" s="885"/>
      <c r="VKD1324" s="885"/>
      <c r="VKE1324" s="885"/>
      <c r="VKF1324" s="885"/>
      <c r="VKG1324" s="885"/>
      <c r="VKH1324" s="885"/>
      <c r="VKI1324" s="885"/>
      <c r="VKJ1324" s="885"/>
      <c r="VKK1324" s="885"/>
      <c r="VKL1324" s="885"/>
      <c r="VKM1324" s="885"/>
      <c r="VKN1324" s="885"/>
      <c r="VKO1324" s="885"/>
      <c r="VKP1324" s="885"/>
      <c r="VKQ1324" s="885"/>
      <c r="VKR1324" s="885"/>
      <c r="VKS1324" s="885"/>
      <c r="VKT1324" s="885"/>
      <c r="VKU1324" s="885"/>
      <c r="VKV1324" s="885"/>
      <c r="VKW1324" s="885"/>
      <c r="VKX1324" s="885"/>
      <c r="VKY1324" s="885"/>
      <c r="VKZ1324" s="885"/>
      <c r="VLA1324" s="885"/>
      <c r="VLB1324" s="885"/>
      <c r="VLC1324" s="885"/>
      <c r="VLD1324" s="885"/>
      <c r="VLE1324" s="885"/>
      <c r="VLF1324" s="885"/>
      <c r="VLG1324" s="885"/>
      <c r="VLH1324" s="885"/>
      <c r="VLI1324" s="885"/>
      <c r="VLJ1324" s="885"/>
      <c r="VLK1324" s="885"/>
      <c r="VLL1324" s="885"/>
      <c r="VLM1324" s="885"/>
      <c r="VLN1324" s="885"/>
      <c r="VLO1324" s="885"/>
      <c r="VLP1324" s="885"/>
      <c r="VLQ1324" s="885"/>
      <c r="VLR1324" s="885"/>
      <c r="VLS1324" s="885"/>
      <c r="VLT1324" s="885"/>
      <c r="VLU1324" s="885"/>
      <c r="VLV1324" s="885"/>
      <c r="VLW1324" s="885"/>
      <c r="VLX1324" s="885"/>
      <c r="VLY1324" s="885"/>
      <c r="VLZ1324" s="885"/>
      <c r="VMA1324" s="885"/>
      <c r="VMB1324" s="885"/>
      <c r="VMC1324" s="885"/>
      <c r="VMD1324" s="885"/>
      <c r="VME1324" s="885"/>
      <c r="VMF1324" s="885"/>
      <c r="VMG1324" s="885"/>
      <c r="VMH1324" s="885"/>
      <c r="VMI1324" s="885"/>
      <c r="VMJ1324" s="885"/>
      <c r="VMK1324" s="885"/>
      <c r="VML1324" s="885"/>
      <c r="VMM1324" s="885"/>
      <c r="VMN1324" s="885"/>
      <c r="VMO1324" s="885"/>
      <c r="VMP1324" s="885"/>
      <c r="VMQ1324" s="885"/>
      <c r="VMR1324" s="885"/>
      <c r="VMS1324" s="885"/>
      <c r="VMT1324" s="885"/>
      <c r="VMU1324" s="885"/>
      <c r="VMV1324" s="885"/>
      <c r="VMW1324" s="885"/>
      <c r="VMX1324" s="885"/>
      <c r="VMY1324" s="885"/>
      <c r="VMZ1324" s="885"/>
      <c r="VNA1324" s="885"/>
      <c r="VNB1324" s="885"/>
      <c r="VNC1324" s="885"/>
      <c r="VND1324" s="885"/>
      <c r="VNE1324" s="885"/>
      <c r="VNF1324" s="885"/>
      <c r="VNG1324" s="885"/>
      <c r="VNH1324" s="885"/>
      <c r="VNI1324" s="885"/>
      <c r="VNJ1324" s="885"/>
      <c r="VNK1324" s="885"/>
      <c r="VNL1324" s="885"/>
      <c r="VNM1324" s="885"/>
      <c r="VNN1324" s="885"/>
      <c r="VNO1324" s="885"/>
      <c r="VNP1324" s="885"/>
      <c r="VNQ1324" s="885"/>
      <c r="VNR1324" s="885"/>
      <c r="VNS1324" s="885"/>
      <c r="VNT1324" s="885"/>
      <c r="VNU1324" s="885"/>
      <c r="VNV1324" s="885"/>
      <c r="VNW1324" s="885"/>
      <c r="VNX1324" s="885"/>
      <c r="VNY1324" s="885"/>
      <c r="VNZ1324" s="885"/>
      <c r="VOA1324" s="885"/>
      <c r="VOB1324" s="885"/>
      <c r="VOC1324" s="885"/>
      <c r="VOD1324" s="885"/>
      <c r="VOE1324" s="885"/>
      <c r="VOF1324" s="885"/>
      <c r="VOG1324" s="885"/>
      <c r="VOH1324" s="885"/>
      <c r="VOI1324" s="885"/>
      <c r="VOJ1324" s="885"/>
      <c r="VOK1324" s="885"/>
      <c r="VOL1324" s="885"/>
      <c r="VOM1324" s="885"/>
      <c r="VON1324" s="885"/>
      <c r="VOO1324" s="885"/>
      <c r="VOP1324" s="885"/>
      <c r="VOQ1324" s="885"/>
      <c r="VOR1324" s="885"/>
      <c r="VOS1324" s="885"/>
      <c r="VOT1324" s="885"/>
      <c r="VOU1324" s="885"/>
      <c r="VOV1324" s="885"/>
      <c r="VOW1324" s="885"/>
      <c r="VOX1324" s="885"/>
      <c r="VOY1324" s="885"/>
      <c r="VOZ1324" s="885"/>
      <c r="VPA1324" s="885"/>
      <c r="VPB1324" s="885"/>
      <c r="VPC1324" s="885"/>
      <c r="VPD1324" s="885"/>
      <c r="VPE1324" s="885"/>
      <c r="VPF1324" s="885"/>
      <c r="VPG1324" s="885"/>
      <c r="VPH1324" s="885"/>
      <c r="VPI1324" s="885"/>
      <c r="VPJ1324" s="885"/>
      <c r="VPK1324" s="885"/>
      <c r="VPL1324" s="885"/>
      <c r="VPM1324" s="885"/>
      <c r="VPN1324" s="885"/>
      <c r="VPO1324" s="885"/>
      <c r="VPP1324" s="885"/>
      <c r="VPQ1324" s="885"/>
      <c r="VPR1324" s="885"/>
      <c r="VPS1324" s="885"/>
      <c r="VPT1324" s="885"/>
      <c r="VPU1324" s="885"/>
      <c r="VPV1324" s="885"/>
      <c r="VPW1324" s="885"/>
      <c r="VPX1324" s="885"/>
      <c r="VPY1324" s="885"/>
      <c r="VPZ1324" s="885"/>
      <c r="VQA1324" s="885"/>
      <c r="VQB1324" s="885"/>
      <c r="VQC1324" s="885"/>
      <c r="VQD1324" s="885"/>
      <c r="VQE1324" s="885"/>
      <c r="VQF1324" s="885"/>
      <c r="VQG1324" s="885"/>
      <c r="VQH1324" s="885"/>
      <c r="VQI1324" s="885"/>
      <c r="VQJ1324" s="885"/>
      <c r="VQK1324" s="885"/>
      <c r="VQL1324" s="885"/>
      <c r="VQM1324" s="885"/>
      <c r="VQN1324" s="885"/>
      <c r="VQO1324" s="885"/>
      <c r="VQP1324" s="885"/>
      <c r="VQQ1324" s="885"/>
      <c r="VQR1324" s="885"/>
      <c r="VQS1324" s="885"/>
      <c r="VQT1324" s="885"/>
      <c r="VQU1324" s="885"/>
      <c r="VQV1324" s="885"/>
      <c r="VQW1324" s="885"/>
      <c r="VQX1324" s="885"/>
      <c r="VQY1324" s="885"/>
      <c r="VQZ1324" s="885"/>
      <c r="VRA1324" s="885"/>
      <c r="VRB1324" s="885"/>
      <c r="VRC1324" s="885"/>
      <c r="VRD1324" s="885"/>
      <c r="VRE1324" s="885"/>
      <c r="VRF1324" s="885"/>
      <c r="VRG1324" s="885"/>
      <c r="VRH1324" s="885"/>
      <c r="VRI1324" s="885"/>
      <c r="VRJ1324" s="885"/>
      <c r="VRK1324" s="885"/>
      <c r="VRL1324" s="885"/>
      <c r="VRM1324" s="885"/>
      <c r="VRN1324" s="885"/>
      <c r="VRO1324" s="885"/>
      <c r="VRP1324" s="885"/>
      <c r="VRQ1324" s="885"/>
      <c r="VRR1324" s="885"/>
      <c r="VRS1324" s="885"/>
      <c r="VRT1324" s="885"/>
      <c r="VRU1324" s="885"/>
      <c r="VRV1324" s="885"/>
      <c r="VRW1324" s="885"/>
      <c r="VRX1324" s="885"/>
      <c r="VRY1324" s="885"/>
      <c r="VRZ1324" s="885"/>
      <c r="VSA1324" s="885"/>
      <c r="VSB1324" s="885"/>
      <c r="VSC1324" s="885"/>
      <c r="VSD1324" s="885"/>
      <c r="VSE1324" s="885"/>
      <c r="VSF1324" s="885"/>
      <c r="VSG1324" s="885"/>
      <c r="VSH1324" s="885"/>
      <c r="VSI1324" s="885"/>
      <c r="VSJ1324" s="885"/>
      <c r="VSK1324" s="885"/>
      <c r="VSL1324" s="885"/>
      <c r="VSM1324" s="885"/>
      <c r="VSN1324" s="885"/>
      <c r="VSO1324" s="885"/>
      <c r="VSP1324" s="885"/>
      <c r="VSQ1324" s="885"/>
      <c r="VSR1324" s="885"/>
      <c r="VSS1324" s="885"/>
      <c r="VST1324" s="885"/>
      <c r="VSU1324" s="885"/>
      <c r="VSV1324" s="885"/>
      <c r="VSW1324" s="885"/>
      <c r="VSX1324" s="885"/>
      <c r="VSY1324" s="885"/>
      <c r="VSZ1324" s="885"/>
      <c r="VTA1324" s="885"/>
      <c r="VTB1324" s="885"/>
      <c r="VTC1324" s="885"/>
      <c r="VTD1324" s="885"/>
      <c r="VTE1324" s="885"/>
      <c r="VTF1324" s="885"/>
      <c r="VTG1324" s="885"/>
      <c r="VTH1324" s="885"/>
      <c r="VTI1324" s="885"/>
      <c r="VTJ1324" s="885"/>
      <c r="VTK1324" s="885"/>
      <c r="VTL1324" s="885"/>
      <c r="VTM1324" s="885"/>
      <c r="VTN1324" s="885"/>
      <c r="VTO1324" s="885"/>
      <c r="VTP1324" s="885"/>
      <c r="VTQ1324" s="885"/>
      <c r="VTR1324" s="885"/>
      <c r="VTS1324" s="885"/>
      <c r="VTT1324" s="885"/>
      <c r="VTU1324" s="885"/>
      <c r="VTV1324" s="885"/>
      <c r="VTW1324" s="885"/>
      <c r="VTX1324" s="885"/>
      <c r="VTY1324" s="885"/>
      <c r="VTZ1324" s="885"/>
      <c r="VUA1324" s="885"/>
      <c r="VUB1324" s="885"/>
      <c r="VUC1324" s="885"/>
      <c r="VUD1324" s="885"/>
      <c r="VUE1324" s="885"/>
      <c r="VUF1324" s="885"/>
      <c r="VUG1324" s="885"/>
      <c r="VUH1324" s="885"/>
      <c r="VUI1324" s="885"/>
      <c r="VUJ1324" s="885"/>
      <c r="VUK1324" s="885"/>
      <c r="VUL1324" s="885"/>
      <c r="VUM1324" s="885"/>
      <c r="VUN1324" s="885"/>
      <c r="VUO1324" s="885"/>
      <c r="VUP1324" s="885"/>
      <c r="VUQ1324" s="885"/>
      <c r="VUR1324" s="885"/>
      <c r="VUS1324" s="885"/>
      <c r="VUT1324" s="885"/>
      <c r="VUU1324" s="885"/>
      <c r="VUV1324" s="885"/>
      <c r="VUW1324" s="885"/>
      <c r="VUX1324" s="885"/>
      <c r="VUY1324" s="885"/>
      <c r="VUZ1324" s="885"/>
      <c r="VVA1324" s="885"/>
      <c r="VVB1324" s="885"/>
      <c r="VVC1324" s="885"/>
      <c r="VVD1324" s="885"/>
      <c r="VVE1324" s="885"/>
      <c r="VVF1324" s="885"/>
      <c r="VVG1324" s="885"/>
      <c r="VVH1324" s="885"/>
      <c r="VVI1324" s="885"/>
      <c r="VVJ1324" s="885"/>
      <c r="VVK1324" s="885"/>
      <c r="VVL1324" s="885"/>
      <c r="VVM1324" s="885"/>
      <c r="VVN1324" s="885"/>
      <c r="VVO1324" s="885"/>
      <c r="VVP1324" s="885"/>
      <c r="VVQ1324" s="885"/>
      <c r="VVR1324" s="885"/>
      <c r="VVS1324" s="885"/>
      <c r="VVT1324" s="885"/>
      <c r="VVU1324" s="885"/>
      <c r="VVV1324" s="885"/>
      <c r="VVW1324" s="885"/>
      <c r="VVX1324" s="885"/>
      <c r="VVY1324" s="885"/>
      <c r="VVZ1324" s="885"/>
      <c r="VWA1324" s="885"/>
      <c r="VWB1324" s="885"/>
      <c r="VWC1324" s="885"/>
      <c r="VWD1324" s="885"/>
      <c r="VWE1324" s="885"/>
      <c r="VWF1324" s="885"/>
      <c r="VWG1324" s="885"/>
      <c r="VWH1324" s="885"/>
      <c r="VWI1324" s="885"/>
      <c r="VWJ1324" s="885"/>
      <c r="VWK1324" s="885"/>
      <c r="VWL1324" s="885"/>
      <c r="VWM1324" s="885"/>
      <c r="VWN1324" s="885"/>
      <c r="VWO1324" s="885"/>
      <c r="VWP1324" s="885"/>
      <c r="VWQ1324" s="885"/>
      <c r="VWR1324" s="885"/>
      <c r="VWS1324" s="885"/>
      <c r="VWT1324" s="885"/>
      <c r="VWU1324" s="885"/>
      <c r="VWV1324" s="885"/>
      <c r="VWW1324" s="885"/>
      <c r="VWX1324" s="885"/>
      <c r="VWY1324" s="885"/>
      <c r="VWZ1324" s="885"/>
      <c r="VXA1324" s="885"/>
      <c r="VXB1324" s="885"/>
      <c r="VXC1324" s="885"/>
      <c r="VXD1324" s="885"/>
      <c r="VXE1324" s="885"/>
      <c r="VXF1324" s="885"/>
      <c r="VXG1324" s="885"/>
      <c r="VXH1324" s="885"/>
      <c r="VXI1324" s="885"/>
      <c r="VXJ1324" s="885"/>
      <c r="VXK1324" s="885"/>
      <c r="VXL1324" s="885"/>
      <c r="VXM1324" s="885"/>
      <c r="VXN1324" s="885"/>
      <c r="VXO1324" s="885"/>
      <c r="VXP1324" s="885"/>
      <c r="VXQ1324" s="885"/>
      <c r="VXR1324" s="885"/>
      <c r="VXS1324" s="885"/>
      <c r="VXT1324" s="885"/>
      <c r="VXU1324" s="885"/>
      <c r="VXV1324" s="885"/>
      <c r="VXW1324" s="885"/>
      <c r="VXX1324" s="885"/>
      <c r="VXY1324" s="885"/>
      <c r="VXZ1324" s="885"/>
      <c r="VYA1324" s="885"/>
      <c r="VYB1324" s="885"/>
      <c r="VYC1324" s="885"/>
      <c r="VYD1324" s="885"/>
      <c r="VYE1324" s="885"/>
      <c r="VYF1324" s="885"/>
      <c r="VYG1324" s="885"/>
      <c r="VYH1324" s="885"/>
      <c r="VYI1324" s="885"/>
      <c r="VYJ1324" s="885"/>
      <c r="VYK1324" s="885"/>
      <c r="VYL1324" s="885"/>
      <c r="VYM1324" s="885"/>
      <c r="VYN1324" s="885"/>
      <c r="VYO1324" s="885"/>
      <c r="VYP1324" s="885"/>
      <c r="VYQ1324" s="885"/>
      <c r="VYR1324" s="885"/>
      <c r="VYS1324" s="885"/>
      <c r="VYT1324" s="885"/>
      <c r="VYU1324" s="885"/>
      <c r="VYV1324" s="885"/>
      <c r="VYW1324" s="885"/>
      <c r="VYX1324" s="885"/>
      <c r="VYY1324" s="885"/>
      <c r="VYZ1324" s="885"/>
      <c r="VZA1324" s="885"/>
      <c r="VZB1324" s="885"/>
      <c r="VZC1324" s="885"/>
      <c r="VZD1324" s="885"/>
      <c r="VZE1324" s="885"/>
      <c r="VZF1324" s="885"/>
      <c r="VZG1324" s="885"/>
      <c r="VZH1324" s="885"/>
      <c r="VZI1324" s="885"/>
      <c r="VZJ1324" s="885"/>
      <c r="VZK1324" s="885"/>
      <c r="VZL1324" s="885"/>
      <c r="VZM1324" s="885"/>
      <c r="VZN1324" s="885"/>
      <c r="VZO1324" s="885"/>
      <c r="VZP1324" s="885"/>
      <c r="VZQ1324" s="885"/>
      <c r="VZR1324" s="885"/>
      <c r="VZS1324" s="885"/>
      <c r="VZT1324" s="885"/>
      <c r="VZU1324" s="885"/>
      <c r="VZV1324" s="885"/>
      <c r="VZW1324" s="885"/>
      <c r="VZX1324" s="885"/>
      <c r="VZY1324" s="885"/>
      <c r="VZZ1324" s="885"/>
      <c r="WAA1324" s="885"/>
      <c r="WAB1324" s="885"/>
      <c r="WAC1324" s="885"/>
      <c r="WAD1324" s="885"/>
      <c r="WAE1324" s="885"/>
      <c r="WAF1324" s="885"/>
      <c r="WAG1324" s="885"/>
      <c r="WAH1324" s="885"/>
      <c r="WAI1324" s="885"/>
      <c r="WAJ1324" s="885"/>
      <c r="WAK1324" s="885"/>
      <c r="WAL1324" s="885"/>
      <c r="WAM1324" s="885"/>
      <c r="WAN1324" s="885"/>
      <c r="WAO1324" s="885"/>
      <c r="WAP1324" s="885"/>
      <c r="WAQ1324" s="885"/>
      <c r="WAR1324" s="885"/>
      <c r="WAS1324" s="885"/>
      <c r="WAT1324" s="885"/>
      <c r="WAU1324" s="885"/>
      <c r="WAV1324" s="885"/>
      <c r="WAW1324" s="885"/>
      <c r="WAX1324" s="885"/>
      <c r="WAY1324" s="885"/>
      <c r="WAZ1324" s="885"/>
      <c r="WBA1324" s="885"/>
      <c r="WBB1324" s="885"/>
      <c r="WBC1324" s="885"/>
      <c r="WBD1324" s="885"/>
      <c r="WBE1324" s="885"/>
      <c r="WBF1324" s="885"/>
      <c r="WBG1324" s="885"/>
      <c r="WBH1324" s="885"/>
      <c r="WBI1324" s="885"/>
      <c r="WBJ1324" s="885"/>
      <c r="WBK1324" s="885"/>
      <c r="WBL1324" s="885"/>
      <c r="WBM1324" s="885"/>
      <c r="WBN1324" s="885"/>
      <c r="WBO1324" s="885"/>
      <c r="WBP1324" s="885"/>
      <c r="WBQ1324" s="885"/>
      <c r="WBR1324" s="885"/>
      <c r="WBS1324" s="885"/>
      <c r="WBT1324" s="885"/>
      <c r="WBU1324" s="885"/>
      <c r="WBV1324" s="885"/>
      <c r="WBW1324" s="885"/>
      <c r="WBX1324" s="885"/>
      <c r="WBY1324" s="885"/>
      <c r="WBZ1324" s="885"/>
      <c r="WCA1324" s="885"/>
      <c r="WCB1324" s="885"/>
      <c r="WCC1324" s="885"/>
      <c r="WCD1324" s="885"/>
      <c r="WCE1324" s="885"/>
      <c r="WCF1324" s="885"/>
      <c r="WCG1324" s="885"/>
      <c r="WCH1324" s="885"/>
      <c r="WCI1324" s="885"/>
      <c r="WCJ1324" s="885"/>
      <c r="WCK1324" s="885"/>
      <c r="WCL1324" s="885"/>
      <c r="WCM1324" s="885"/>
      <c r="WCN1324" s="885"/>
      <c r="WCO1324" s="885"/>
      <c r="WCP1324" s="885"/>
      <c r="WCQ1324" s="885"/>
      <c r="WCR1324" s="885"/>
      <c r="WCS1324" s="885"/>
      <c r="WCT1324" s="885"/>
      <c r="WCU1324" s="885"/>
      <c r="WCV1324" s="885"/>
      <c r="WCW1324" s="885"/>
      <c r="WCX1324" s="885"/>
      <c r="WCY1324" s="885"/>
      <c r="WCZ1324" s="885"/>
      <c r="WDA1324" s="885"/>
      <c r="WDB1324" s="885"/>
      <c r="WDC1324" s="885"/>
      <c r="WDD1324" s="885"/>
      <c r="WDE1324" s="885"/>
      <c r="WDF1324" s="885"/>
      <c r="WDG1324" s="885"/>
      <c r="WDH1324" s="885"/>
      <c r="WDI1324" s="885"/>
      <c r="WDJ1324" s="885"/>
      <c r="WDK1324" s="885"/>
      <c r="WDL1324" s="885"/>
      <c r="WDM1324" s="885"/>
      <c r="WDN1324" s="885"/>
      <c r="WDO1324" s="885"/>
      <c r="WDP1324" s="885"/>
      <c r="WDQ1324" s="885"/>
      <c r="WDR1324" s="885"/>
      <c r="WDS1324" s="885"/>
      <c r="WDT1324" s="885"/>
      <c r="WDU1324" s="885"/>
      <c r="WDV1324" s="885"/>
      <c r="WDW1324" s="885"/>
      <c r="WDX1324" s="885"/>
      <c r="WDY1324" s="885"/>
      <c r="WDZ1324" s="885"/>
      <c r="WEA1324" s="885"/>
      <c r="WEB1324" s="885"/>
      <c r="WEC1324" s="885"/>
      <c r="WED1324" s="885"/>
      <c r="WEE1324" s="885"/>
      <c r="WEF1324" s="885"/>
      <c r="WEG1324" s="885"/>
      <c r="WEH1324" s="885"/>
      <c r="WEI1324" s="885"/>
      <c r="WEJ1324" s="885"/>
      <c r="WEK1324" s="885"/>
      <c r="WEL1324" s="885"/>
      <c r="WEM1324" s="885"/>
      <c r="WEN1324" s="885"/>
      <c r="WEO1324" s="885"/>
      <c r="WEP1324" s="885"/>
      <c r="WEQ1324" s="885"/>
      <c r="WER1324" s="885"/>
      <c r="WES1324" s="885"/>
      <c r="WET1324" s="885"/>
      <c r="WEU1324" s="885"/>
      <c r="WEV1324" s="885"/>
      <c r="WEW1324" s="885"/>
      <c r="WEX1324" s="885"/>
      <c r="WEY1324" s="885"/>
      <c r="WEZ1324" s="885"/>
      <c r="WFA1324" s="885"/>
      <c r="WFB1324" s="885"/>
      <c r="WFC1324" s="885"/>
      <c r="WFD1324" s="885"/>
      <c r="WFE1324" s="885"/>
      <c r="WFF1324" s="885"/>
      <c r="WFG1324" s="885"/>
      <c r="WFH1324" s="885"/>
      <c r="WFI1324" s="885"/>
      <c r="WFJ1324" s="885"/>
      <c r="WFK1324" s="885"/>
      <c r="WFL1324" s="885"/>
      <c r="WFM1324" s="885"/>
      <c r="WFN1324" s="885"/>
      <c r="WFO1324" s="885"/>
      <c r="WFP1324" s="885"/>
      <c r="WFQ1324" s="885"/>
      <c r="WFR1324" s="885"/>
      <c r="WFS1324" s="885"/>
      <c r="WFT1324" s="885"/>
      <c r="WFU1324" s="885"/>
      <c r="WFV1324" s="885"/>
      <c r="WFW1324" s="885"/>
      <c r="WFX1324" s="885"/>
      <c r="WFY1324" s="885"/>
      <c r="WFZ1324" s="885"/>
      <c r="WGA1324" s="885"/>
      <c r="WGB1324" s="885"/>
      <c r="WGC1324" s="885"/>
      <c r="WGD1324" s="885"/>
      <c r="WGE1324" s="885"/>
      <c r="WGF1324" s="885"/>
      <c r="WGG1324" s="885"/>
      <c r="WGH1324" s="885"/>
      <c r="WGI1324" s="885"/>
      <c r="WGJ1324" s="885"/>
      <c r="WGK1324" s="885"/>
      <c r="WGL1324" s="885"/>
      <c r="WGM1324" s="885"/>
      <c r="WGN1324" s="885"/>
      <c r="WGO1324" s="885"/>
      <c r="WGP1324" s="885"/>
      <c r="WGQ1324" s="885"/>
      <c r="WGR1324" s="885"/>
      <c r="WGS1324" s="885"/>
      <c r="WGT1324" s="885"/>
      <c r="WGU1324" s="885"/>
      <c r="WGV1324" s="885"/>
      <c r="WGW1324" s="885"/>
      <c r="WGX1324" s="885"/>
      <c r="WGY1324" s="885"/>
      <c r="WGZ1324" s="885"/>
      <c r="WHA1324" s="885"/>
      <c r="WHB1324" s="885"/>
      <c r="WHC1324" s="885"/>
      <c r="WHD1324" s="885"/>
      <c r="WHE1324" s="885"/>
      <c r="WHF1324" s="885"/>
      <c r="WHG1324" s="885"/>
      <c r="WHH1324" s="885"/>
      <c r="WHI1324" s="885"/>
      <c r="WHJ1324" s="885"/>
      <c r="WHK1324" s="885"/>
      <c r="WHL1324" s="885"/>
      <c r="WHM1324" s="885"/>
      <c r="WHN1324" s="885"/>
      <c r="WHO1324" s="885"/>
      <c r="WHP1324" s="885"/>
      <c r="WHQ1324" s="885"/>
      <c r="WHR1324" s="885"/>
      <c r="WHS1324" s="885"/>
      <c r="WHT1324" s="885"/>
      <c r="WHU1324" s="885"/>
      <c r="WHV1324" s="885"/>
      <c r="WHW1324" s="885"/>
      <c r="WHX1324" s="885"/>
      <c r="WHY1324" s="885"/>
      <c r="WHZ1324" s="885"/>
      <c r="WIA1324" s="885"/>
      <c r="WIB1324" s="885"/>
      <c r="WIC1324" s="885"/>
      <c r="WID1324" s="885"/>
      <c r="WIE1324" s="885"/>
      <c r="WIF1324" s="885"/>
      <c r="WIG1324" s="885"/>
      <c r="WIH1324" s="885"/>
      <c r="WII1324" s="885"/>
      <c r="WIJ1324" s="885"/>
      <c r="WIK1324" s="885"/>
      <c r="WIL1324" s="885"/>
      <c r="WIM1324" s="885"/>
      <c r="WIN1324" s="885"/>
      <c r="WIO1324" s="885"/>
      <c r="WIP1324" s="885"/>
      <c r="WIQ1324" s="885"/>
      <c r="WIR1324" s="885"/>
      <c r="WIS1324" s="885"/>
      <c r="WIT1324" s="885"/>
      <c r="WIU1324" s="885"/>
      <c r="WIV1324" s="885"/>
      <c r="WIW1324" s="885"/>
      <c r="WIX1324" s="885"/>
      <c r="WIY1324" s="885"/>
      <c r="WIZ1324" s="885"/>
      <c r="WJA1324" s="885"/>
      <c r="WJB1324" s="885"/>
      <c r="WJC1324" s="885"/>
      <c r="WJD1324" s="885"/>
      <c r="WJE1324" s="885"/>
      <c r="WJF1324" s="885"/>
      <c r="WJG1324" s="885"/>
      <c r="WJH1324" s="885"/>
      <c r="WJI1324" s="885"/>
      <c r="WJJ1324" s="885"/>
      <c r="WJK1324" s="885"/>
      <c r="WJL1324" s="885"/>
      <c r="WJM1324" s="885"/>
      <c r="WJN1324" s="885"/>
      <c r="WJO1324" s="885"/>
      <c r="WJP1324" s="885"/>
      <c r="WJQ1324" s="885"/>
      <c r="WJR1324" s="885"/>
      <c r="WJS1324" s="885"/>
      <c r="WJT1324" s="885"/>
      <c r="WJU1324" s="885"/>
      <c r="WJV1324" s="885"/>
      <c r="WJW1324" s="885"/>
      <c r="WJX1324" s="885"/>
      <c r="WJY1324" s="885"/>
      <c r="WJZ1324" s="885"/>
      <c r="WKA1324" s="885"/>
      <c r="WKB1324" s="885"/>
      <c r="WKC1324" s="885"/>
      <c r="WKD1324" s="885"/>
      <c r="WKE1324" s="885"/>
      <c r="WKF1324" s="885"/>
      <c r="WKG1324" s="885"/>
      <c r="WKH1324" s="885"/>
      <c r="WKI1324" s="885"/>
      <c r="WKJ1324" s="885"/>
      <c r="WKK1324" s="885"/>
      <c r="WKL1324" s="885"/>
      <c r="WKM1324" s="885"/>
      <c r="WKN1324" s="885"/>
      <c r="WKO1324" s="885"/>
      <c r="WKP1324" s="885"/>
      <c r="WKQ1324" s="885"/>
      <c r="WKR1324" s="885"/>
      <c r="WKS1324" s="885"/>
      <c r="WKT1324" s="885"/>
      <c r="WKU1324" s="885"/>
      <c r="WKV1324" s="885"/>
      <c r="WKW1324" s="885"/>
      <c r="WKX1324" s="885"/>
      <c r="WKY1324" s="885"/>
      <c r="WKZ1324" s="885"/>
      <c r="WLA1324" s="885"/>
      <c r="WLB1324" s="885"/>
      <c r="WLC1324" s="885"/>
      <c r="WLD1324" s="885"/>
      <c r="WLE1324" s="885"/>
      <c r="WLF1324" s="885"/>
      <c r="WLG1324" s="885"/>
      <c r="WLH1324" s="885"/>
      <c r="WLI1324" s="885"/>
      <c r="WLJ1324" s="885"/>
      <c r="WLK1324" s="885"/>
      <c r="WLL1324" s="885"/>
      <c r="WLM1324" s="885"/>
      <c r="WLN1324" s="885"/>
      <c r="WLO1324" s="885"/>
      <c r="WLP1324" s="885"/>
      <c r="WLQ1324" s="885"/>
      <c r="WLR1324" s="885"/>
      <c r="WLS1324" s="885"/>
      <c r="WLT1324" s="885"/>
      <c r="WLU1324" s="885"/>
      <c r="WLV1324" s="885"/>
      <c r="WLW1324" s="885"/>
      <c r="WLX1324" s="885"/>
      <c r="WLY1324" s="885"/>
      <c r="WLZ1324" s="885"/>
      <c r="WMA1324" s="885"/>
      <c r="WMB1324" s="885"/>
      <c r="WMC1324" s="885"/>
      <c r="WMD1324" s="885"/>
      <c r="WME1324" s="885"/>
      <c r="WMF1324" s="885"/>
      <c r="WMG1324" s="885"/>
      <c r="WMH1324" s="885"/>
      <c r="WMI1324" s="885"/>
      <c r="WMJ1324" s="885"/>
      <c r="WMK1324" s="885"/>
      <c r="WML1324" s="885"/>
      <c r="WMM1324" s="885"/>
      <c r="WMN1324" s="885"/>
      <c r="WMO1324" s="885"/>
      <c r="WMP1324" s="885"/>
      <c r="WMQ1324" s="885"/>
      <c r="WMR1324" s="885"/>
      <c r="WMS1324" s="885"/>
      <c r="WMT1324" s="885"/>
      <c r="WMU1324" s="885"/>
      <c r="WMV1324" s="885"/>
      <c r="WMW1324" s="885"/>
      <c r="WMX1324" s="885"/>
      <c r="WMY1324" s="885"/>
      <c r="WMZ1324" s="885"/>
      <c r="WNA1324" s="885"/>
      <c r="WNB1324" s="885"/>
      <c r="WNC1324" s="885"/>
      <c r="WND1324" s="885"/>
      <c r="WNE1324" s="885"/>
      <c r="WNF1324" s="885"/>
      <c r="WNG1324" s="885"/>
      <c r="WNH1324" s="885"/>
      <c r="WNI1324" s="885"/>
      <c r="WNJ1324" s="885"/>
      <c r="WNK1324" s="885"/>
      <c r="WNL1324" s="885"/>
      <c r="WNM1324" s="885"/>
      <c r="WNN1324" s="885"/>
      <c r="WNO1324" s="885"/>
      <c r="WNP1324" s="885"/>
      <c r="WNQ1324" s="885"/>
      <c r="WNR1324" s="885"/>
      <c r="WNS1324" s="885"/>
      <c r="WNT1324" s="885"/>
      <c r="WNU1324" s="885"/>
      <c r="WNV1324" s="885"/>
      <c r="WNW1324" s="885"/>
      <c r="WNX1324" s="885"/>
      <c r="WNY1324" s="885"/>
      <c r="WNZ1324" s="885"/>
      <c r="WOA1324" s="885"/>
      <c r="WOB1324" s="885"/>
      <c r="WOC1324" s="885"/>
      <c r="WOD1324" s="885"/>
      <c r="WOE1324" s="885"/>
      <c r="WOF1324" s="885"/>
      <c r="WOG1324" s="885"/>
      <c r="WOH1324" s="885"/>
      <c r="WOI1324" s="885"/>
      <c r="WOJ1324" s="885"/>
      <c r="WOK1324" s="885"/>
      <c r="WOL1324" s="885"/>
      <c r="WOM1324" s="885"/>
      <c r="WON1324" s="885"/>
      <c r="WOO1324" s="885"/>
      <c r="WOP1324" s="885"/>
      <c r="WOQ1324" s="885"/>
      <c r="WOR1324" s="885"/>
      <c r="WOS1324" s="885"/>
      <c r="WOT1324" s="885"/>
      <c r="WOU1324" s="885"/>
      <c r="WOV1324" s="885"/>
      <c r="WOW1324" s="885"/>
      <c r="WOX1324" s="885"/>
      <c r="WOY1324" s="885"/>
      <c r="WOZ1324" s="885"/>
      <c r="WPA1324" s="885"/>
      <c r="WPB1324" s="885"/>
      <c r="WPC1324" s="885"/>
      <c r="WPD1324" s="885"/>
      <c r="WPE1324" s="885"/>
      <c r="WPF1324" s="885"/>
      <c r="WPG1324" s="885"/>
      <c r="WPH1324" s="885"/>
      <c r="WPI1324" s="885"/>
      <c r="WPJ1324" s="885"/>
      <c r="WPK1324" s="885"/>
      <c r="WPL1324" s="885"/>
      <c r="WPM1324" s="885"/>
      <c r="WPN1324" s="885"/>
      <c r="WPO1324" s="885"/>
      <c r="WPP1324" s="885"/>
      <c r="WPQ1324" s="885"/>
      <c r="WPR1324" s="885"/>
      <c r="WPS1324" s="885"/>
      <c r="WPT1324" s="885"/>
      <c r="WPU1324" s="885"/>
      <c r="WPV1324" s="885"/>
      <c r="WPW1324" s="885"/>
      <c r="WPX1324" s="885"/>
      <c r="WPY1324" s="885"/>
      <c r="WPZ1324" s="885"/>
      <c r="WQA1324" s="885"/>
      <c r="WQB1324" s="885"/>
      <c r="WQC1324" s="885"/>
      <c r="WQD1324" s="885"/>
      <c r="WQE1324" s="885"/>
      <c r="WQF1324" s="885"/>
      <c r="WQG1324" s="885"/>
      <c r="WQH1324" s="885"/>
      <c r="WQI1324" s="885"/>
      <c r="WQJ1324" s="885"/>
      <c r="WQK1324" s="885"/>
      <c r="WQL1324" s="885"/>
      <c r="WQM1324" s="885"/>
      <c r="WQN1324" s="885"/>
      <c r="WQO1324" s="885"/>
      <c r="WQP1324" s="885"/>
      <c r="WQQ1324" s="885"/>
      <c r="WQR1324" s="885"/>
      <c r="WQS1324" s="885"/>
      <c r="WQT1324" s="885"/>
      <c r="WQU1324" s="885"/>
      <c r="WQV1324" s="885"/>
      <c r="WQW1324" s="885"/>
      <c r="WQX1324" s="885"/>
      <c r="WQY1324" s="885"/>
      <c r="WQZ1324" s="885"/>
      <c r="WRA1324" s="885"/>
      <c r="WRB1324" s="885"/>
      <c r="WRC1324" s="885"/>
      <c r="WRD1324" s="885"/>
      <c r="WRE1324" s="885"/>
      <c r="WRF1324" s="885"/>
      <c r="WRG1324" s="885"/>
      <c r="WRH1324" s="885"/>
      <c r="WRI1324" s="885"/>
      <c r="WRJ1324" s="885"/>
      <c r="WRK1324" s="885"/>
      <c r="WRL1324" s="885"/>
      <c r="WRM1324" s="885"/>
      <c r="WRN1324" s="885"/>
      <c r="WRO1324" s="885"/>
      <c r="WRP1324" s="885"/>
      <c r="WRQ1324" s="885"/>
      <c r="WRR1324" s="885"/>
      <c r="WRS1324" s="885"/>
      <c r="WRT1324" s="885"/>
      <c r="WRU1324" s="885"/>
      <c r="WRV1324" s="885"/>
      <c r="WRW1324" s="885"/>
      <c r="WRX1324" s="885"/>
      <c r="WRY1324" s="885"/>
      <c r="WRZ1324" s="885"/>
      <c r="WSA1324" s="885"/>
      <c r="WSB1324" s="885"/>
      <c r="WSC1324" s="885"/>
      <c r="WSD1324" s="885"/>
      <c r="WSE1324" s="885"/>
      <c r="WSF1324" s="885"/>
      <c r="WSG1324" s="885"/>
      <c r="WSH1324" s="885"/>
      <c r="WSI1324" s="885"/>
      <c r="WSJ1324" s="885"/>
      <c r="WSK1324" s="885"/>
      <c r="WSL1324" s="885"/>
      <c r="WSM1324" s="885"/>
      <c r="WSN1324" s="885"/>
      <c r="WSO1324" s="885"/>
      <c r="WSP1324" s="885"/>
      <c r="WSQ1324" s="885"/>
      <c r="WSR1324" s="885"/>
      <c r="WSS1324" s="885"/>
      <c r="WST1324" s="885"/>
      <c r="WSU1324" s="885"/>
      <c r="WSV1324" s="885"/>
      <c r="WSW1324" s="885"/>
      <c r="WSX1324" s="885"/>
      <c r="WSY1324" s="885"/>
      <c r="WSZ1324" s="885"/>
      <c r="WTA1324" s="885"/>
      <c r="WTB1324" s="885"/>
      <c r="WTC1324" s="885"/>
      <c r="WTD1324" s="885"/>
      <c r="WTE1324" s="885"/>
      <c r="WTF1324" s="885"/>
      <c r="WTG1324" s="885"/>
      <c r="WTH1324" s="885"/>
      <c r="WTI1324" s="885"/>
      <c r="WTJ1324" s="885"/>
      <c r="WTK1324" s="885"/>
      <c r="WTL1324" s="885"/>
      <c r="WTM1324" s="885"/>
      <c r="WTN1324" s="885"/>
      <c r="WTO1324" s="885"/>
      <c r="WTP1324" s="885"/>
      <c r="WTQ1324" s="885"/>
      <c r="WTR1324" s="885"/>
      <c r="WTS1324" s="885"/>
      <c r="WTT1324" s="885"/>
      <c r="WTU1324" s="885"/>
      <c r="WTV1324" s="885"/>
      <c r="WTW1324" s="885"/>
      <c r="WTX1324" s="885"/>
      <c r="WTY1324" s="885"/>
      <c r="WTZ1324" s="885"/>
      <c r="WUA1324" s="885"/>
      <c r="WUB1324" s="885"/>
      <c r="WUC1324" s="885"/>
      <c r="WUD1324" s="885"/>
      <c r="WUE1324" s="885"/>
      <c r="WUF1324" s="885"/>
      <c r="WUG1324" s="885"/>
      <c r="WUH1324" s="885"/>
      <c r="WUI1324" s="885"/>
      <c r="WUJ1324" s="885"/>
      <c r="WUK1324" s="885"/>
      <c r="WUL1324" s="885"/>
      <c r="WUM1324" s="885"/>
      <c r="WUN1324" s="885"/>
      <c r="WUO1324" s="885"/>
      <c r="WUP1324" s="885"/>
      <c r="WUQ1324" s="885"/>
      <c r="WUR1324" s="885"/>
      <c r="WUS1324" s="885"/>
      <c r="WUT1324" s="885"/>
      <c r="WUU1324" s="885"/>
      <c r="WUV1324" s="885"/>
      <c r="WUW1324" s="885"/>
      <c r="WUX1324" s="885"/>
      <c r="WUY1324" s="885"/>
      <c r="WUZ1324" s="885"/>
      <c r="WVA1324" s="885"/>
      <c r="WVB1324" s="885"/>
      <c r="WVC1324" s="885"/>
      <c r="WVD1324" s="885"/>
      <c r="WVE1324" s="885"/>
      <c r="WVF1324" s="885"/>
      <c r="WVG1324" s="885"/>
      <c r="WVH1324" s="885"/>
      <c r="WVI1324" s="885"/>
      <c r="WVJ1324" s="885"/>
      <c r="WVK1324" s="885"/>
      <c r="WVL1324" s="885"/>
      <c r="WVM1324" s="885"/>
      <c r="WVN1324" s="885"/>
      <c r="WVO1324" s="885"/>
      <c r="WVP1324" s="885"/>
      <c r="WVQ1324" s="885"/>
      <c r="WVR1324" s="885"/>
      <c r="WVS1324" s="885"/>
      <c r="WVT1324" s="885"/>
      <c r="WVU1324" s="885"/>
      <c r="WVV1324" s="885"/>
      <c r="WVW1324" s="885"/>
      <c r="WVX1324" s="885"/>
      <c r="WVY1324" s="885"/>
      <c r="WVZ1324" s="885"/>
      <c r="WWA1324" s="885"/>
      <c r="WWB1324" s="885"/>
      <c r="WWC1324" s="885"/>
      <c r="WWD1324" s="885"/>
      <c r="WWE1324" s="885"/>
      <c r="WWF1324" s="885"/>
      <c r="WWG1324" s="885"/>
      <c r="WWH1324" s="885"/>
      <c r="WWI1324" s="885"/>
      <c r="WWJ1324" s="885"/>
      <c r="WWK1324" s="885"/>
      <c r="WWL1324" s="885"/>
      <c r="WWM1324" s="885"/>
      <c r="WWN1324" s="885"/>
      <c r="WWO1324" s="885"/>
      <c r="WWP1324" s="885"/>
      <c r="WWQ1324" s="885"/>
      <c r="WWR1324" s="885"/>
      <c r="WWS1324" s="885"/>
      <c r="WWT1324" s="885"/>
      <c r="WWU1324" s="885"/>
      <c r="WWV1324" s="885"/>
      <c r="WWW1324" s="885"/>
      <c r="WWX1324" s="885"/>
      <c r="WWY1324" s="885"/>
      <c r="WWZ1324" s="885"/>
      <c r="WXA1324" s="885"/>
      <c r="WXB1324" s="885"/>
      <c r="WXC1324" s="885"/>
      <c r="WXD1324" s="885"/>
      <c r="WXE1324" s="885"/>
      <c r="WXF1324" s="885"/>
      <c r="WXG1324" s="885"/>
      <c r="WXH1324" s="885"/>
      <c r="WXI1324" s="885"/>
      <c r="WXJ1324" s="885"/>
      <c r="WXK1324" s="885"/>
      <c r="WXL1324" s="885"/>
      <c r="WXM1324" s="885"/>
      <c r="WXN1324" s="885"/>
      <c r="WXO1324" s="885"/>
      <c r="WXP1324" s="885"/>
      <c r="WXQ1324" s="885"/>
      <c r="WXR1324" s="885"/>
      <c r="WXS1324" s="885"/>
      <c r="WXT1324" s="885"/>
      <c r="WXU1324" s="885"/>
      <c r="WXV1324" s="885"/>
      <c r="WXW1324" s="885"/>
      <c r="WXX1324" s="885"/>
      <c r="WXY1324" s="885"/>
      <c r="WXZ1324" s="885"/>
      <c r="WYA1324" s="885"/>
      <c r="WYB1324" s="885"/>
      <c r="WYC1324" s="885"/>
      <c r="WYD1324" s="885"/>
      <c r="WYE1324" s="885"/>
      <c r="WYF1324" s="885"/>
      <c r="WYG1324" s="885"/>
      <c r="WYH1324" s="885"/>
      <c r="WYI1324" s="885"/>
      <c r="WYJ1324" s="885"/>
      <c r="WYK1324" s="885"/>
      <c r="WYL1324" s="885"/>
      <c r="WYM1324" s="885"/>
      <c r="WYN1324" s="885"/>
      <c r="WYO1324" s="885"/>
      <c r="WYP1324" s="885"/>
      <c r="WYQ1324" s="885"/>
      <c r="WYR1324" s="885"/>
      <c r="WYS1324" s="885"/>
      <c r="WYT1324" s="885"/>
      <c r="WYU1324" s="885"/>
      <c r="WYV1324" s="885"/>
      <c r="WYW1324" s="885"/>
      <c r="WYX1324" s="885"/>
      <c r="WYY1324" s="885"/>
      <c r="WYZ1324" s="885"/>
      <c r="WZA1324" s="885"/>
      <c r="WZB1324" s="885"/>
      <c r="WZC1324" s="885"/>
      <c r="WZD1324" s="885"/>
      <c r="WZE1324" s="885"/>
      <c r="WZF1324" s="885"/>
      <c r="WZG1324" s="885"/>
      <c r="WZH1324" s="885"/>
      <c r="WZI1324" s="885"/>
      <c r="WZJ1324" s="885"/>
      <c r="WZK1324" s="885"/>
      <c r="WZL1324" s="885"/>
      <c r="WZM1324" s="885"/>
      <c r="WZN1324" s="885"/>
      <c r="WZO1324" s="885"/>
      <c r="WZP1324" s="885"/>
      <c r="WZQ1324" s="885"/>
      <c r="WZR1324" s="885"/>
      <c r="WZS1324" s="885"/>
      <c r="WZT1324" s="885"/>
      <c r="WZU1324" s="885"/>
      <c r="WZV1324" s="885"/>
      <c r="WZW1324" s="885"/>
      <c r="WZX1324" s="885"/>
      <c r="WZY1324" s="885"/>
      <c r="WZZ1324" s="885"/>
      <c r="XAA1324" s="885"/>
      <c r="XAB1324" s="885"/>
      <c r="XAC1324" s="885"/>
      <c r="XAD1324" s="885"/>
      <c r="XAE1324" s="885"/>
      <c r="XAF1324" s="885"/>
      <c r="XAG1324" s="885"/>
      <c r="XAH1324" s="885"/>
      <c r="XAI1324" s="885"/>
      <c r="XAJ1324" s="885"/>
      <c r="XAK1324" s="885"/>
      <c r="XAL1324" s="885"/>
      <c r="XAM1324" s="885"/>
      <c r="XAN1324" s="885"/>
      <c r="XAO1324" s="885"/>
      <c r="XAP1324" s="885"/>
      <c r="XAQ1324" s="885"/>
      <c r="XAR1324" s="885"/>
      <c r="XAS1324" s="885"/>
      <c r="XAT1324" s="885"/>
      <c r="XAU1324" s="885"/>
      <c r="XAV1324" s="885"/>
      <c r="XAW1324" s="885"/>
      <c r="XAX1324" s="885"/>
      <c r="XAY1324" s="885"/>
      <c r="XAZ1324" s="885"/>
      <c r="XBA1324" s="885"/>
      <c r="XBB1324" s="885"/>
      <c r="XBC1324" s="885"/>
      <c r="XBD1324" s="885"/>
      <c r="XBE1324" s="885"/>
      <c r="XBF1324" s="885"/>
      <c r="XBG1324" s="885"/>
      <c r="XBH1324" s="885"/>
      <c r="XBI1324" s="885"/>
      <c r="XBJ1324" s="885"/>
      <c r="XBK1324" s="885"/>
      <c r="XBL1324" s="885"/>
      <c r="XBM1324" s="885"/>
      <c r="XBN1324" s="885"/>
      <c r="XBO1324" s="885"/>
      <c r="XBP1324" s="885"/>
      <c r="XBQ1324" s="885"/>
      <c r="XBR1324" s="885"/>
      <c r="XBS1324" s="885"/>
      <c r="XBT1324" s="885"/>
      <c r="XBU1324" s="885"/>
      <c r="XBV1324" s="885"/>
      <c r="XBW1324" s="885"/>
      <c r="XBX1324" s="885"/>
      <c r="XBY1324" s="885"/>
      <c r="XBZ1324" s="885"/>
      <c r="XCA1324" s="885"/>
      <c r="XCB1324" s="885"/>
      <c r="XCC1324" s="885"/>
      <c r="XCD1324" s="885"/>
      <c r="XCE1324" s="885"/>
      <c r="XCF1324" s="885"/>
      <c r="XCG1324" s="885"/>
      <c r="XCH1324" s="885"/>
      <c r="XCI1324" s="885"/>
      <c r="XCJ1324" s="885"/>
      <c r="XCK1324" s="885"/>
      <c r="XCL1324" s="885"/>
      <c r="XCM1324" s="885"/>
      <c r="XCN1324" s="885"/>
      <c r="XCO1324" s="885"/>
      <c r="XCP1324" s="885"/>
      <c r="XCQ1324" s="885"/>
      <c r="XCR1324" s="885"/>
      <c r="XCS1324" s="885"/>
      <c r="XCT1324" s="885"/>
      <c r="XCU1324" s="885"/>
      <c r="XCV1324" s="885"/>
      <c r="XCW1324" s="885"/>
      <c r="XCX1324" s="885"/>
      <c r="XCY1324" s="885"/>
      <c r="XCZ1324" s="885"/>
      <c r="XDA1324" s="885"/>
      <c r="XDB1324" s="885"/>
      <c r="XDC1324" s="885"/>
      <c r="XDD1324" s="885"/>
      <c r="XDE1324" s="885"/>
      <c r="XDF1324" s="885"/>
      <c r="XDG1324" s="885"/>
      <c r="XDH1324" s="885"/>
      <c r="XDI1324" s="885"/>
      <c r="XDJ1324" s="885"/>
      <c r="XDK1324" s="885"/>
      <c r="XDL1324" s="885"/>
      <c r="XDM1324" s="885"/>
      <c r="XDN1324" s="885"/>
      <c r="XDO1324" s="885"/>
      <c r="XDP1324" s="885"/>
      <c r="XDQ1324" s="885"/>
      <c r="XDR1324" s="885"/>
      <c r="XDS1324" s="885"/>
      <c r="XDT1324" s="885"/>
      <c r="XDU1324" s="885"/>
      <c r="XDV1324" s="885"/>
      <c r="XDW1324" s="885"/>
      <c r="XDX1324" s="885"/>
      <c r="XDY1324" s="885"/>
      <c r="XDZ1324" s="885"/>
      <c r="XEA1324" s="885"/>
      <c r="XEB1324" s="885"/>
      <c r="XEC1324" s="885"/>
      <c r="XED1324" s="885"/>
      <c r="XEE1324" s="885"/>
      <c r="XEF1324" s="885"/>
      <c r="XEG1324" s="885"/>
      <c r="XEH1324" s="885"/>
      <c r="XEI1324" s="885"/>
      <c r="XEJ1324" s="885"/>
      <c r="XEK1324" s="885"/>
      <c r="XEL1324" s="885"/>
      <c r="XEM1324" s="885"/>
      <c r="XEN1324" s="885"/>
      <c r="XEO1324" s="885"/>
      <c r="XEP1324" s="885"/>
      <c r="XEQ1324" s="885"/>
      <c r="XER1324" s="885"/>
      <c r="XES1324" s="885"/>
      <c r="XET1324" s="885"/>
      <c r="XEU1324" s="885"/>
      <c r="XEV1324" s="885"/>
      <c r="XEW1324" s="885"/>
      <c r="XEX1324" s="885"/>
      <c r="XEY1324" s="885"/>
      <c r="XEZ1324" s="885"/>
      <c r="XFA1324" s="885"/>
      <c r="XFB1324" s="885"/>
      <c r="XFC1324" s="885"/>
      <c r="XFD1324" s="885"/>
    </row>
    <row r="1325" spans="1:16384" s="928" customFormat="1">
      <c r="A1325" s="941" t="s">
        <v>94</v>
      </c>
      <c r="B1325" s="940"/>
      <c r="C1325" s="940"/>
      <c r="D1325" s="937"/>
      <c r="E1325" s="937"/>
      <c r="F1325" s="937">
        <f>SUM(F9:F1324)</f>
        <v>2657919.7699999996</v>
      </c>
      <c r="G1325" s="939"/>
      <c r="H1325" s="938"/>
      <c r="I1325" s="938"/>
      <c r="J1325" s="938"/>
      <c r="K1325" s="937">
        <f t="shared" ref="K1325:V1325" si="0">SUM(K9:K1324)</f>
        <v>237203.24700000021</v>
      </c>
      <c r="L1325" s="937">
        <f t="shared" si="0"/>
        <v>2895123.0169999981</v>
      </c>
      <c r="M1325" s="935">
        <f t="shared" si="0"/>
        <v>517592.35507058317</v>
      </c>
      <c r="N1325" s="935">
        <f t="shared" si="0"/>
        <v>522680.15267569514</v>
      </c>
      <c r="O1325" s="935">
        <f t="shared" si="0"/>
        <v>518945.86939346825</v>
      </c>
      <c r="P1325" s="936">
        <f t="shared" si="0"/>
        <v>765254.97095071629</v>
      </c>
      <c r="Q1325" s="935">
        <f t="shared" si="0"/>
        <v>20548.553879254607</v>
      </c>
      <c r="R1325" s="935">
        <f t="shared" si="0"/>
        <v>189554.64854193424</v>
      </c>
      <c r="S1325" s="935">
        <f t="shared" si="0"/>
        <v>309487.35571860493</v>
      </c>
      <c r="T1325" s="935">
        <f t="shared" si="0"/>
        <v>13186.829865212045</v>
      </c>
      <c r="U1325" s="935">
        <f t="shared" si="0"/>
        <v>35705.649711652528</v>
      </c>
      <c r="V1325" s="934">
        <f t="shared" si="0"/>
        <v>2166.6311928792975</v>
      </c>
      <c r="W1325" s="885"/>
      <c r="X1325" s="885"/>
      <c r="Y1325" s="885"/>
      <c r="Z1325" s="885"/>
      <c r="AA1325" s="885"/>
      <c r="AB1325" s="885"/>
      <c r="AC1325" s="885"/>
      <c r="AD1325" s="885"/>
      <c r="AE1325" s="885"/>
      <c r="AF1325" s="885"/>
      <c r="AG1325" s="885"/>
      <c r="AH1325" s="885"/>
      <c r="AI1325" s="885"/>
      <c r="AJ1325" s="885"/>
      <c r="AK1325" s="885"/>
      <c r="AL1325" s="885"/>
      <c r="AM1325" s="885"/>
      <c r="AN1325" s="885"/>
      <c r="AO1325" s="885"/>
      <c r="AP1325" s="885"/>
      <c r="AQ1325" s="885"/>
      <c r="AR1325" s="885"/>
      <c r="AS1325" s="885"/>
      <c r="AT1325" s="885"/>
      <c r="AU1325" s="885"/>
      <c r="AV1325" s="885"/>
      <c r="AW1325" s="885"/>
      <c r="AX1325" s="885"/>
      <c r="AY1325" s="885"/>
      <c r="AZ1325" s="885"/>
      <c r="BA1325" s="885"/>
      <c r="BB1325" s="885"/>
      <c r="BC1325" s="885"/>
      <c r="BD1325" s="885"/>
      <c r="BE1325" s="885"/>
      <c r="BF1325" s="885"/>
      <c r="BG1325" s="885"/>
      <c r="BH1325" s="885"/>
      <c r="BI1325" s="885"/>
      <c r="BJ1325" s="885"/>
      <c r="BK1325" s="885"/>
      <c r="BL1325" s="885"/>
      <c r="BM1325" s="885"/>
      <c r="BN1325" s="885"/>
      <c r="BO1325" s="885"/>
      <c r="BP1325" s="885"/>
      <c r="BQ1325" s="885"/>
      <c r="BR1325" s="885"/>
      <c r="BS1325" s="885"/>
      <c r="BT1325" s="885"/>
      <c r="BU1325" s="885"/>
      <c r="BV1325" s="885"/>
      <c r="BW1325" s="885"/>
      <c r="BX1325" s="885"/>
      <c r="BY1325" s="885"/>
      <c r="BZ1325" s="885"/>
      <c r="CA1325" s="885"/>
      <c r="CB1325" s="885"/>
      <c r="CC1325" s="885"/>
      <c r="CD1325" s="885"/>
      <c r="CE1325" s="885"/>
      <c r="CF1325" s="885"/>
      <c r="CG1325" s="885"/>
      <c r="CH1325" s="885"/>
      <c r="CI1325" s="885"/>
      <c r="CJ1325" s="885"/>
      <c r="CK1325" s="885"/>
      <c r="CL1325" s="885"/>
      <c r="CM1325" s="885"/>
      <c r="CN1325" s="885"/>
      <c r="CO1325" s="885"/>
      <c r="CP1325" s="885"/>
      <c r="CQ1325" s="885"/>
      <c r="CR1325" s="885"/>
      <c r="CS1325" s="885"/>
      <c r="CT1325" s="885"/>
      <c r="CU1325" s="885"/>
      <c r="CV1325" s="885"/>
      <c r="CW1325" s="885"/>
      <c r="CX1325" s="885"/>
      <c r="CY1325" s="885"/>
      <c r="CZ1325" s="885"/>
      <c r="DA1325" s="885"/>
      <c r="DB1325" s="885"/>
      <c r="DC1325" s="885"/>
      <c r="DD1325" s="885"/>
      <c r="DE1325" s="885"/>
      <c r="DF1325" s="885"/>
      <c r="DG1325" s="885"/>
      <c r="DH1325" s="885"/>
      <c r="DI1325" s="885"/>
      <c r="DJ1325" s="885"/>
      <c r="DK1325" s="885"/>
      <c r="DL1325" s="885"/>
      <c r="DM1325" s="885"/>
      <c r="DN1325" s="885"/>
      <c r="DO1325" s="885"/>
      <c r="DP1325" s="885"/>
      <c r="DQ1325" s="885"/>
      <c r="DR1325" s="885"/>
      <c r="DS1325" s="885"/>
      <c r="DT1325" s="885"/>
      <c r="DU1325" s="885"/>
      <c r="DV1325" s="885"/>
      <c r="DW1325" s="885"/>
      <c r="DX1325" s="885"/>
      <c r="DY1325" s="885"/>
      <c r="DZ1325" s="885"/>
      <c r="EA1325" s="885"/>
      <c r="EB1325" s="885"/>
      <c r="EC1325" s="885"/>
      <c r="ED1325" s="885"/>
      <c r="EE1325" s="885"/>
      <c r="EF1325" s="885"/>
      <c r="EG1325" s="885"/>
      <c r="EH1325" s="885"/>
      <c r="EI1325" s="885"/>
      <c r="EJ1325" s="885"/>
      <c r="EK1325" s="885"/>
      <c r="EL1325" s="885"/>
      <c r="EM1325" s="885"/>
      <c r="EN1325" s="885"/>
      <c r="EO1325" s="885"/>
      <c r="EP1325" s="885"/>
      <c r="EQ1325" s="885"/>
      <c r="ER1325" s="885"/>
      <c r="ES1325" s="885"/>
      <c r="ET1325" s="885"/>
      <c r="EU1325" s="885"/>
      <c r="EV1325" s="885"/>
      <c r="EW1325" s="885"/>
      <c r="EX1325" s="885"/>
      <c r="EY1325" s="885"/>
      <c r="EZ1325" s="885"/>
      <c r="FA1325" s="885"/>
      <c r="FB1325" s="885"/>
      <c r="FC1325" s="885"/>
      <c r="FD1325" s="885"/>
      <c r="FE1325" s="885"/>
      <c r="FF1325" s="885"/>
      <c r="FG1325" s="885"/>
      <c r="FH1325" s="885"/>
      <c r="FI1325" s="885"/>
      <c r="FJ1325" s="885"/>
      <c r="FK1325" s="885"/>
      <c r="FL1325" s="885"/>
      <c r="FM1325" s="885"/>
      <c r="FN1325" s="885"/>
      <c r="FO1325" s="885"/>
      <c r="FP1325" s="885"/>
      <c r="FQ1325" s="885"/>
      <c r="FR1325" s="885"/>
      <c r="FS1325" s="885"/>
      <c r="FT1325" s="885"/>
      <c r="FU1325" s="885"/>
      <c r="FV1325" s="885"/>
      <c r="FW1325" s="885"/>
      <c r="FX1325" s="885"/>
      <c r="FY1325" s="885"/>
      <c r="FZ1325" s="885"/>
      <c r="GA1325" s="885"/>
      <c r="GB1325" s="885"/>
      <c r="GC1325" s="885"/>
      <c r="GD1325" s="885"/>
      <c r="GE1325" s="885"/>
      <c r="GF1325" s="885"/>
      <c r="GG1325" s="885"/>
      <c r="GH1325" s="885"/>
      <c r="GI1325" s="885"/>
      <c r="GJ1325" s="885"/>
      <c r="GK1325" s="885"/>
      <c r="GL1325" s="885"/>
      <c r="GM1325" s="885"/>
      <c r="GN1325" s="885"/>
      <c r="GO1325" s="885"/>
      <c r="GP1325" s="885"/>
      <c r="GQ1325" s="885"/>
      <c r="GR1325" s="885"/>
      <c r="GS1325" s="885"/>
      <c r="GT1325" s="885"/>
      <c r="GU1325" s="885"/>
      <c r="GV1325" s="885"/>
      <c r="GW1325" s="885"/>
      <c r="GX1325" s="885"/>
      <c r="GY1325" s="885"/>
      <c r="GZ1325" s="885"/>
      <c r="HA1325" s="885"/>
      <c r="HB1325" s="885"/>
      <c r="HC1325" s="885"/>
      <c r="HD1325" s="885"/>
      <c r="HE1325" s="885"/>
      <c r="HF1325" s="885"/>
      <c r="HG1325" s="885"/>
      <c r="HH1325" s="885"/>
      <c r="HI1325" s="885"/>
      <c r="HJ1325" s="885"/>
      <c r="HK1325" s="885"/>
      <c r="HL1325" s="885"/>
      <c r="HM1325" s="885"/>
      <c r="HN1325" s="885"/>
      <c r="HO1325" s="885"/>
      <c r="HP1325" s="885"/>
      <c r="HQ1325" s="885"/>
      <c r="HR1325" s="885"/>
      <c r="HS1325" s="885"/>
      <c r="HT1325" s="885"/>
      <c r="HU1325" s="885"/>
      <c r="HV1325" s="885"/>
      <c r="HW1325" s="885"/>
      <c r="HX1325" s="885"/>
      <c r="HY1325" s="885"/>
      <c r="HZ1325" s="885"/>
      <c r="IA1325" s="885"/>
      <c r="IB1325" s="885"/>
      <c r="IC1325" s="885"/>
      <c r="ID1325" s="885"/>
      <c r="IE1325" s="885"/>
      <c r="IF1325" s="885"/>
      <c r="IG1325" s="885"/>
      <c r="IH1325" s="885"/>
      <c r="II1325" s="885"/>
      <c r="IJ1325" s="885"/>
      <c r="IK1325" s="885"/>
      <c r="IL1325" s="885"/>
      <c r="IM1325" s="885"/>
      <c r="IN1325" s="885"/>
      <c r="IO1325" s="885"/>
      <c r="IP1325" s="885"/>
      <c r="IQ1325" s="885"/>
      <c r="IR1325" s="885"/>
      <c r="IS1325" s="885"/>
      <c r="IT1325" s="885"/>
      <c r="IU1325" s="885"/>
      <c r="IV1325" s="885"/>
      <c r="IW1325" s="885"/>
      <c r="IX1325" s="885"/>
      <c r="IY1325" s="885"/>
      <c r="IZ1325" s="885"/>
      <c r="JA1325" s="885"/>
      <c r="JB1325" s="885"/>
      <c r="JC1325" s="885"/>
      <c r="JD1325" s="885"/>
      <c r="JE1325" s="885"/>
      <c r="JF1325" s="885"/>
      <c r="JG1325" s="885"/>
      <c r="JH1325" s="885"/>
      <c r="JI1325" s="885"/>
      <c r="JJ1325" s="885"/>
      <c r="JK1325" s="885"/>
      <c r="JL1325" s="885"/>
      <c r="JM1325" s="885"/>
      <c r="JN1325" s="885"/>
      <c r="JO1325" s="885"/>
      <c r="JP1325" s="885"/>
      <c r="JQ1325" s="885"/>
      <c r="JR1325" s="885"/>
      <c r="JS1325" s="885"/>
      <c r="JT1325" s="885"/>
      <c r="JU1325" s="885"/>
      <c r="JV1325" s="885"/>
      <c r="JW1325" s="885"/>
      <c r="JX1325" s="885"/>
      <c r="JY1325" s="885"/>
      <c r="JZ1325" s="885"/>
      <c r="KA1325" s="885"/>
      <c r="KB1325" s="885"/>
      <c r="KC1325" s="885"/>
      <c r="KD1325" s="885"/>
      <c r="KE1325" s="885"/>
      <c r="KF1325" s="885"/>
      <c r="KG1325" s="885"/>
      <c r="KH1325" s="885"/>
      <c r="KI1325" s="885"/>
      <c r="KJ1325" s="885"/>
      <c r="KK1325" s="885"/>
      <c r="KL1325" s="885"/>
      <c r="KM1325" s="885"/>
      <c r="KN1325" s="885"/>
      <c r="KO1325" s="885"/>
      <c r="KP1325" s="885"/>
      <c r="KQ1325" s="885"/>
      <c r="KR1325" s="885"/>
      <c r="KS1325" s="885"/>
      <c r="KT1325" s="885"/>
      <c r="KU1325" s="885"/>
      <c r="KV1325" s="885"/>
      <c r="KW1325" s="885"/>
      <c r="KX1325" s="885"/>
      <c r="KY1325" s="885"/>
      <c r="KZ1325" s="885"/>
      <c r="LA1325" s="885"/>
      <c r="LB1325" s="885"/>
      <c r="LC1325" s="885"/>
      <c r="LD1325" s="885"/>
      <c r="LE1325" s="885"/>
      <c r="LF1325" s="885"/>
      <c r="LG1325" s="885"/>
      <c r="LH1325" s="885"/>
      <c r="LI1325" s="885"/>
      <c r="LJ1325" s="885"/>
      <c r="LK1325" s="885"/>
      <c r="LL1325" s="885"/>
      <c r="LM1325" s="885"/>
      <c r="LN1325" s="885"/>
      <c r="LO1325" s="885"/>
      <c r="LP1325" s="885"/>
      <c r="LQ1325" s="885"/>
      <c r="LR1325" s="885"/>
      <c r="LS1325" s="885"/>
      <c r="LT1325" s="885"/>
      <c r="LU1325" s="885"/>
      <c r="LV1325" s="885"/>
      <c r="LW1325" s="885"/>
      <c r="LX1325" s="885"/>
      <c r="LY1325" s="885"/>
      <c r="LZ1325" s="885"/>
      <c r="MA1325" s="885"/>
      <c r="MB1325" s="885"/>
      <c r="MC1325" s="885"/>
      <c r="MD1325" s="885"/>
      <c r="ME1325" s="885"/>
      <c r="MF1325" s="885"/>
      <c r="MG1325" s="885"/>
      <c r="MH1325" s="885"/>
      <c r="MI1325" s="885"/>
      <c r="MJ1325" s="885"/>
      <c r="MK1325" s="885"/>
      <c r="ML1325" s="885"/>
      <c r="MM1325" s="885"/>
      <c r="MN1325" s="885"/>
      <c r="MO1325" s="885"/>
      <c r="MP1325" s="885"/>
      <c r="MQ1325" s="885"/>
      <c r="MR1325" s="885"/>
      <c r="MS1325" s="885"/>
      <c r="MT1325" s="885"/>
      <c r="MU1325" s="885"/>
      <c r="MV1325" s="885"/>
      <c r="MW1325" s="885"/>
      <c r="MX1325" s="885"/>
      <c r="MY1325" s="885"/>
      <c r="MZ1325" s="885"/>
      <c r="NA1325" s="885"/>
      <c r="NB1325" s="885"/>
      <c r="NC1325" s="885"/>
      <c r="ND1325" s="885"/>
      <c r="NE1325" s="885"/>
      <c r="NF1325" s="885"/>
      <c r="NG1325" s="885"/>
      <c r="NH1325" s="885"/>
      <c r="NI1325" s="885"/>
      <c r="NJ1325" s="885"/>
      <c r="NK1325" s="885"/>
      <c r="NL1325" s="885"/>
      <c r="NM1325" s="885"/>
      <c r="NN1325" s="885"/>
      <c r="NO1325" s="885"/>
      <c r="NP1325" s="885"/>
      <c r="NQ1325" s="885"/>
      <c r="NR1325" s="885"/>
      <c r="NS1325" s="885"/>
      <c r="NT1325" s="885"/>
      <c r="NU1325" s="885"/>
      <c r="NV1325" s="885"/>
      <c r="NW1325" s="885"/>
      <c r="NX1325" s="885"/>
      <c r="NY1325" s="885"/>
      <c r="NZ1325" s="885"/>
      <c r="OA1325" s="885"/>
      <c r="OB1325" s="885"/>
      <c r="OC1325" s="885"/>
      <c r="OD1325" s="885"/>
      <c r="OE1325" s="885"/>
      <c r="OF1325" s="885"/>
      <c r="OG1325" s="885"/>
      <c r="OH1325" s="885"/>
      <c r="OI1325" s="885"/>
      <c r="OJ1325" s="885"/>
      <c r="OK1325" s="885"/>
      <c r="OL1325" s="885"/>
      <c r="OM1325" s="885"/>
      <c r="ON1325" s="885"/>
      <c r="OO1325" s="885"/>
      <c r="OP1325" s="885"/>
      <c r="OQ1325" s="885"/>
      <c r="OR1325" s="885"/>
      <c r="OS1325" s="885"/>
      <c r="OT1325" s="885"/>
      <c r="OU1325" s="885"/>
      <c r="OV1325" s="885"/>
      <c r="OW1325" s="885"/>
      <c r="OX1325" s="885"/>
      <c r="OY1325" s="885"/>
      <c r="OZ1325" s="885"/>
      <c r="PA1325" s="885"/>
      <c r="PB1325" s="885"/>
      <c r="PC1325" s="885"/>
      <c r="PD1325" s="885"/>
      <c r="PE1325" s="885"/>
      <c r="PF1325" s="885"/>
      <c r="PG1325" s="885"/>
      <c r="PH1325" s="885"/>
      <c r="PI1325" s="885"/>
      <c r="PJ1325" s="885"/>
      <c r="PK1325" s="885"/>
      <c r="PL1325" s="885"/>
      <c r="PM1325" s="885"/>
      <c r="PN1325" s="885"/>
      <c r="PO1325" s="885"/>
      <c r="PP1325" s="885"/>
      <c r="PQ1325" s="885"/>
      <c r="PR1325" s="885"/>
      <c r="PS1325" s="885"/>
      <c r="PT1325" s="885"/>
      <c r="PU1325" s="885"/>
      <c r="PV1325" s="885"/>
      <c r="PW1325" s="885"/>
      <c r="PX1325" s="885"/>
      <c r="PY1325" s="885"/>
      <c r="PZ1325" s="885"/>
      <c r="QA1325" s="885"/>
      <c r="QB1325" s="885"/>
      <c r="QC1325" s="885"/>
      <c r="QD1325" s="885"/>
      <c r="QE1325" s="885"/>
      <c r="QF1325" s="885"/>
      <c r="QG1325" s="885"/>
      <c r="QH1325" s="885"/>
      <c r="QI1325" s="885"/>
      <c r="QJ1325" s="885"/>
      <c r="QK1325" s="885"/>
      <c r="QL1325" s="885"/>
      <c r="QM1325" s="885"/>
      <c r="QN1325" s="885"/>
      <c r="QO1325" s="885"/>
      <c r="QP1325" s="885"/>
      <c r="QQ1325" s="885"/>
      <c r="QR1325" s="885"/>
      <c r="QS1325" s="885"/>
      <c r="QT1325" s="885"/>
      <c r="QU1325" s="885"/>
      <c r="QV1325" s="885"/>
      <c r="QW1325" s="885"/>
      <c r="QX1325" s="885"/>
      <c r="QY1325" s="885"/>
      <c r="QZ1325" s="885"/>
      <c r="RA1325" s="885"/>
      <c r="RB1325" s="885"/>
      <c r="RC1325" s="885"/>
      <c r="RD1325" s="885"/>
      <c r="RE1325" s="885"/>
      <c r="RF1325" s="885"/>
      <c r="RG1325" s="885"/>
      <c r="RH1325" s="885"/>
      <c r="RI1325" s="885"/>
      <c r="RJ1325" s="885"/>
      <c r="RK1325" s="885"/>
      <c r="RL1325" s="885"/>
      <c r="RM1325" s="885"/>
      <c r="RN1325" s="885"/>
      <c r="RO1325" s="885"/>
      <c r="RP1325" s="885"/>
      <c r="RQ1325" s="885"/>
      <c r="RR1325" s="885"/>
      <c r="RS1325" s="885"/>
      <c r="RT1325" s="885"/>
      <c r="RU1325" s="885"/>
      <c r="RV1325" s="885"/>
      <c r="RW1325" s="885"/>
      <c r="RX1325" s="885"/>
      <c r="RY1325" s="885"/>
      <c r="RZ1325" s="885"/>
      <c r="SA1325" s="885"/>
      <c r="SB1325" s="885"/>
      <c r="SC1325" s="885"/>
      <c r="SD1325" s="885"/>
      <c r="SE1325" s="885"/>
      <c r="SF1325" s="885"/>
      <c r="SG1325" s="885"/>
      <c r="SH1325" s="885"/>
      <c r="SI1325" s="885"/>
      <c r="SJ1325" s="885"/>
      <c r="SK1325" s="885"/>
      <c r="SL1325" s="885"/>
      <c r="SM1325" s="885"/>
      <c r="SN1325" s="885"/>
      <c r="SO1325" s="885"/>
      <c r="SP1325" s="885"/>
      <c r="SQ1325" s="885"/>
      <c r="SR1325" s="885"/>
      <c r="SS1325" s="885"/>
      <c r="ST1325" s="885"/>
      <c r="SU1325" s="885"/>
      <c r="SV1325" s="885"/>
      <c r="SW1325" s="885"/>
      <c r="SX1325" s="885"/>
      <c r="SY1325" s="885"/>
      <c r="SZ1325" s="885"/>
      <c r="TA1325" s="885"/>
      <c r="TB1325" s="885"/>
      <c r="TC1325" s="885"/>
      <c r="TD1325" s="885"/>
      <c r="TE1325" s="885"/>
      <c r="TF1325" s="885"/>
      <c r="TG1325" s="885"/>
      <c r="TH1325" s="885"/>
      <c r="TI1325" s="885"/>
      <c r="TJ1325" s="885"/>
      <c r="TK1325" s="885"/>
      <c r="TL1325" s="885"/>
      <c r="TM1325" s="885"/>
      <c r="TN1325" s="885"/>
      <c r="TO1325" s="885"/>
      <c r="TP1325" s="885"/>
      <c r="TQ1325" s="885"/>
      <c r="TR1325" s="885"/>
      <c r="TS1325" s="885"/>
      <c r="TT1325" s="885"/>
      <c r="TU1325" s="885"/>
      <c r="TV1325" s="885"/>
      <c r="TW1325" s="885"/>
      <c r="TX1325" s="885"/>
      <c r="TY1325" s="885"/>
      <c r="TZ1325" s="885"/>
      <c r="UA1325" s="885"/>
      <c r="UB1325" s="885"/>
      <c r="UC1325" s="885"/>
      <c r="UD1325" s="885"/>
      <c r="UE1325" s="885"/>
      <c r="UF1325" s="885"/>
      <c r="UG1325" s="885"/>
      <c r="UH1325" s="885"/>
      <c r="UI1325" s="885"/>
      <c r="UJ1325" s="885"/>
      <c r="UK1325" s="885"/>
      <c r="UL1325" s="885"/>
      <c r="UM1325" s="885"/>
      <c r="UN1325" s="885"/>
      <c r="UO1325" s="885"/>
      <c r="UP1325" s="885"/>
      <c r="UQ1325" s="885"/>
      <c r="UR1325" s="885"/>
      <c r="US1325" s="885"/>
      <c r="UT1325" s="885"/>
      <c r="UU1325" s="885"/>
      <c r="UV1325" s="885"/>
      <c r="UW1325" s="885"/>
      <c r="UX1325" s="885"/>
      <c r="UY1325" s="885"/>
      <c r="UZ1325" s="885"/>
      <c r="VA1325" s="885"/>
      <c r="VB1325" s="885"/>
      <c r="VC1325" s="885"/>
      <c r="VD1325" s="885"/>
      <c r="VE1325" s="885"/>
      <c r="VF1325" s="885"/>
      <c r="VG1325" s="885"/>
      <c r="VH1325" s="885"/>
      <c r="VI1325" s="885"/>
      <c r="VJ1325" s="885"/>
      <c r="VK1325" s="885"/>
      <c r="VL1325" s="885"/>
      <c r="VM1325" s="885"/>
      <c r="VN1325" s="885"/>
      <c r="VO1325" s="885"/>
      <c r="VP1325" s="885"/>
      <c r="VQ1325" s="885"/>
      <c r="VR1325" s="885"/>
      <c r="VS1325" s="885"/>
      <c r="VT1325" s="885"/>
      <c r="VU1325" s="885"/>
      <c r="VV1325" s="885"/>
      <c r="VW1325" s="885"/>
      <c r="VX1325" s="885"/>
      <c r="VY1325" s="885"/>
      <c r="VZ1325" s="885"/>
      <c r="WA1325" s="885"/>
      <c r="WB1325" s="885"/>
      <c r="WC1325" s="885"/>
      <c r="WD1325" s="885"/>
      <c r="WE1325" s="885"/>
      <c r="WF1325" s="885"/>
      <c r="WG1325" s="885"/>
      <c r="WH1325" s="885"/>
      <c r="WI1325" s="885"/>
      <c r="WJ1325" s="885"/>
      <c r="WK1325" s="885"/>
      <c r="WL1325" s="885"/>
      <c r="WM1325" s="885"/>
      <c r="WN1325" s="885"/>
      <c r="WO1325" s="885"/>
      <c r="WP1325" s="885"/>
      <c r="WQ1325" s="885"/>
      <c r="WR1325" s="885"/>
      <c r="WS1325" s="885"/>
      <c r="WT1325" s="885"/>
      <c r="WU1325" s="885"/>
      <c r="WV1325" s="885"/>
      <c r="WW1325" s="885"/>
      <c r="WX1325" s="885"/>
      <c r="WY1325" s="885"/>
      <c r="WZ1325" s="885"/>
      <c r="XA1325" s="885"/>
      <c r="XB1325" s="885"/>
      <c r="XC1325" s="885"/>
      <c r="XD1325" s="885"/>
      <c r="XE1325" s="885"/>
      <c r="XF1325" s="885"/>
      <c r="XG1325" s="885"/>
      <c r="XH1325" s="885"/>
      <c r="XI1325" s="885"/>
      <c r="XJ1325" s="885"/>
      <c r="XK1325" s="885"/>
      <c r="XL1325" s="885"/>
      <c r="XM1325" s="885"/>
      <c r="XN1325" s="885"/>
      <c r="XO1325" s="885"/>
      <c r="XP1325" s="885"/>
      <c r="XQ1325" s="885"/>
      <c r="XR1325" s="885"/>
      <c r="XS1325" s="885"/>
      <c r="XT1325" s="885"/>
      <c r="XU1325" s="885"/>
      <c r="XV1325" s="885"/>
      <c r="XW1325" s="885"/>
      <c r="XX1325" s="885"/>
      <c r="XY1325" s="885"/>
      <c r="XZ1325" s="885"/>
      <c r="YA1325" s="885"/>
      <c r="YB1325" s="885"/>
      <c r="YC1325" s="885"/>
      <c r="YD1325" s="885"/>
      <c r="YE1325" s="885"/>
      <c r="YF1325" s="885"/>
      <c r="YG1325" s="885"/>
      <c r="YH1325" s="885"/>
      <c r="YI1325" s="885"/>
      <c r="YJ1325" s="885"/>
      <c r="YK1325" s="885"/>
      <c r="YL1325" s="885"/>
      <c r="YM1325" s="885"/>
      <c r="YN1325" s="885"/>
      <c r="YO1325" s="885"/>
      <c r="YP1325" s="885"/>
      <c r="YQ1325" s="885"/>
      <c r="YR1325" s="885"/>
      <c r="YS1325" s="885"/>
      <c r="YT1325" s="885"/>
      <c r="YU1325" s="885"/>
      <c r="YV1325" s="885"/>
      <c r="YW1325" s="885"/>
      <c r="YX1325" s="885"/>
      <c r="YY1325" s="885"/>
      <c r="YZ1325" s="885"/>
      <c r="ZA1325" s="885"/>
      <c r="ZB1325" s="885"/>
      <c r="ZC1325" s="885"/>
      <c r="ZD1325" s="885"/>
      <c r="ZE1325" s="885"/>
      <c r="ZF1325" s="885"/>
      <c r="ZG1325" s="885"/>
      <c r="ZH1325" s="885"/>
      <c r="ZI1325" s="885"/>
      <c r="ZJ1325" s="885"/>
      <c r="ZK1325" s="885"/>
      <c r="ZL1325" s="885"/>
      <c r="ZM1325" s="885"/>
      <c r="ZN1325" s="885"/>
      <c r="ZO1325" s="885"/>
      <c r="ZP1325" s="885"/>
      <c r="ZQ1325" s="885"/>
      <c r="ZR1325" s="885"/>
      <c r="ZS1325" s="885"/>
      <c r="ZT1325" s="885"/>
      <c r="ZU1325" s="885"/>
      <c r="ZV1325" s="885"/>
      <c r="ZW1325" s="885"/>
      <c r="ZX1325" s="885"/>
      <c r="ZY1325" s="885"/>
      <c r="ZZ1325" s="885"/>
      <c r="AAA1325" s="885"/>
      <c r="AAB1325" s="885"/>
      <c r="AAC1325" s="885"/>
      <c r="AAD1325" s="885"/>
      <c r="AAE1325" s="885"/>
      <c r="AAF1325" s="885"/>
      <c r="AAG1325" s="885"/>
      <c r="AAH1325" s="885"/>
      <c r="AAI1325" s="885"/>
      <c r="AAJ1325" s="885"/>
      <c r="AAK1325" s="885"/>
      <c r="AAL1325" s="885"/>
      <c r="AAM1325" s="885"/>
      <c r="AAN1325" s="885"/>
      <c r="AAO1325" s="885"/>
      <c r="AAP1325" s="885"/>
      <c r="AAQ1325" s="885"/>
      <c r="AAR1325" s="885"/>
      <c r="AAS1325" s="885"/>
      <c r="AAT1325" s="885"/>
      <c r="AAU1325" s="885"/>
      <c r="AAV1325" s="885"/>
      <c r="AAW1325" s="885"/>
      <c r="AAX1325" s="885"/>
      <c r="AAY1325" s="885"/>
      <c r="AAZ1325" s="885"/>
      <c r="ABA1325" s="885"/>
      <c r="ABB1325" s="885"/>
      <c r="ABC1325" s="885"/>
      <c r="ABD1325" s="885"/>
      <c r="ABE1325" s="885"/>
      <c r="ABF1325" s="885"/>
      <c r="ABG1325" s="885"/>
      <c r="ABH1325" s="885"/>
      <c r="ABI1325" s="885"/>
      <c r="ABJ1325" s="885"/>
      <c r="ABK1325" s="885"/>
      <c r="ABL1325" s="885"/>
      <c r="ABM1325" s="885"/>
      <c r="ABN1325" s="885"/>
      <c r="ABO1325" s="885"/>
      <c r="ABP1325" s="885"/>
      <c r="ABQ1325" s="885"/>
      <c r="ABR1325" s="885"/>
      <c r="ABS1325" s="885"/>
      <c r="ABT1325" s="885"/>
      <c r="ABU1325" s="885"/>
      <c r="ABV1325" s="885"/>
      <c r="ABW1325" s="885"/>
      <c r="ABX1325" s="885"/>
      <c r="ABY1325" s="885"/>
      <c r="ABZ1325" s="885"/>
      <c r="ACA1325" s="885"/>
      <c r="ACB1325" s="885"/>
      <c r="ACC1325" s="885"/>
      <c r="ACD1325" s="885"/>
      <c r="ACE1325" s="885"/>
      <c r="ACF1325" s="885"/>
      <c r="ACG1325" s="885"/>
      <c r="ACH1325" s="885"/>
      <c r="ACI1325" s="885"/>
      <c r="ACJ1325" s="885"/>
      <c r="ACK1325" s="885"/>
      <c r="ACL1325" s="885"/>
      <c r="ACM1325" s="885"/>
      <c r="ACN1325" s="885"/>
      <c r="ACO1325" s="885"/>
      <c r="ACP1325" s="885"/>
      <c r="ACQ1325" s="885"/>
      <c r="ACR1325" s="885"/>
      <c r="ACS1325" s="885"/>
      <c r="ACT1325" s="885"/>
      <c r="ACU1325" s="885"/>
      <c r="ACV1325" s="885"/>
      <c r="ACW1325" s="885"/>
      <c r="ACX1325" s="885"/>
      <c r="ACY1325" s="885"/>
      <c r="ACZ1325" s="885"/>
      <c r="ADA1325" s="885"/>
      <c r="ADB1325" s="885"/>
      <c r="ADC1325" s="885"/>
      <c r="ADD1325" s="885"/>
      <c r="ADE1325" s="885"/>
      <c r="ADF1325" s="885"/>
      <c r="ADG1325" s="885"/>
      <c r="ADH1325" s="885"/>
      <c r="ADI1325" s="885"/>
      <c r="ADJ1325" s="885"/>
      <c r="ADK1325" s="885"/>
      <c r="ADL1325" s="885"/>
      <c r="ADM1325" s="885"/>
      <c r="ADN1325" s="885"/>
      <c r="ADO1325" s="885"/>
      <c r="ADP1325" s="885"/>
      <c r="ADQ1325" s="885"/>
      <c r="ADR1325" s="885"/>
      <c r="ADS1325" s="885"/>
      <c r="ADT1325" s="885"/>
      <c r="ADU1325" s="885"/>
      <c r="ADV1325" s="885"/>
      <c r="ADW1325" s="885"/>
      <c r="ADX1325" s="885"/>
      <c r="ADY1325" s="885"/>
      <c r="ADZ1325" s="885"/>
      <c r="AEA1325" s="885"/>
      <c r="AEB1325" s="885"/>
      <c r="AEC1325" s="885"/>
      <c r="AED1325" s="885"/>
      <c r="AEE1325" s="885"/>
      <c r="AEF1325" s="885"/>
      <c r="AEG1325" s="885"/>
      <c r="AEH1325" s="885"/>
      <c r="AEI1325" s="885"/>
      <c r="AEJ1325" s="885"/>
      <c r="AEK1325" s="885"/>
      <c r="AEL1325" s="885"/>
      <c r="AEM1325" s="885"/>
      <c r="AEN1325" s="885"/>
      <c r="AEO1325" s="885"/>
      <c r="AEP1325" s="885"/>
      <c r="AEQ1325" s="885"/>
      <c r="AER1325" s="885"/>
      <c r="AES1325" s="885"/>
      <c r="AET1325" s="885"/>
      <c r="AEU1325" s="885"/>
      <c r="AEV1325" s="885"/>
      <c r="AEW1325" s="885"/>
      <c r="AEX1325" s="885"/>
      <c r="AEY1325" s="885"/>
      <c r="AEZ1325" s="885"/>
      <c r="AFA1325" s="885"/>
      <c r="AFB1325" s="885"/>
      <c r="AFC1325" s="885"/>
      <c r="AFD1325" s="885"/>
      <c r="AFE1325" s="885"/>
      <c r="AFF1325" s="885"/>
      <c r="AFG1325" s="885"/>
      <c r="AFH1325" s="885"/>
      <c r="AFI1325" s="885"/>
      <c r="AFJ1325" s="885"/>
      <c r="AFK1325" s="885"/>
      <c r="AFL1325" s="885"/>
      <c r="AFM1325" s="885"/>
      <c r="AFN1325" s="885"/>
      <c r="AFO1325" s="885"/>
      <c r="AFP1325" s="885"/>
      <c r="AFQ1325" s="885"/>
      <c r="AFR1325" s="885"/>
      <c r="AFS1325" s="885"/>
      <c r="AFT1325" s="885"/>
      <c r="AFU1325" s="885"/>
      <c r="AFV1325" s="885"/>
      <c r="AFW1325" s="885"/>
      <c r="AFX1325" s="885"/>
      <c r="AFY1325" s="885"/>
      <c r="AFZ1325" s="885"/>
      <c r="AGA1325" s="885"/>
      <c r="AGB1325" s="885"/>
      <c r="AGC1325" s="885"/>
      <c r="AGD1325" s="885"/>
      <c r="AGE1325" s="885"/>
      <c r="AGF1325" s="885"/>
      <c r="AGG1325" s="885"/>
      <c r="AGH1325" s="885"/>
      <c r="AGI1325" s="885"/>
      <c r="AGJ1325" s="885"/>
      <c r="AGK1325" s="885"/>
      <c r="AGL1325" s="885"/>
      <c r="AGM1325" s="885"/>
      <c r="AGN1325" s="885"/>
      <c r="AGO1325" s="885"/>
      <c r="AGP1325" s="885"/>
      <c r="AGQ1325" s="885"/>
      <c r="AGR1325" s="885"/>
      <c r="AGS1325" s="885"/>
      <c r="AGT1325" s="885"/>
      <c r="AGU1325" s="885"/>
      <c r="AGV1325" s="885"/>
      <c r="AGW1325" s="885"/>
      <c r="AGX1325" s="885"/>
      <c r="AGY1325" s="885"/>
      <c r="AGZ1325" s="885"/>
      <c r="AHA1325" s="885"/>
      <c r="AHB1325" s="885"/>
      <c r="AHC1325" s="885"/>
      <c r="AHD1325" s="885"/>
      <c r="AHE1325" s="885"/>
      <c r="AHF1325" s="885"/>
      <c r="AHG1325" s="885"/>
      <c r="AHH1325" s="885"/>
      <c r="AHI1325" s="885"/>
      <c r="AHJ1325" s="885"/>
      <c r="AHK1325" s="885"/>
      <c r="AHL1325" s="885"/>
      <c r="AHM1325" s="885"/>
      <c r="AHN1325" s="885"/>
      <c r="AHO1325" s="885"/>
      <c r="AHP1325" s="885"/>
      <c r="AHQ1325" s="885"/>
      <c r="AHR1325" s="885"/>
      <c r="AHS1325" s="885"/>
      <c r="AHT1325" s="885"/>
      <c r="AHU1325" s="885"/>
      <c r="AHV1325" s="885"/>
      <c r="AHW1325" s="885"/>
      <c r="AHX1325" s="885"/>
      <c r="AHY1325" s="885"/>
      <c r="AHZ1325" s="885"/>
      <c r="AIA1325" s="885"/>
      <c r="AIB1325" s="885"/>
      <c r="AIC1325" s="885"/>
      <c r="AID1325" s="885"/>
      <c r="AIE1325" s="885"/>
      <c r="AIF1325" s="885"/>
      <c r="AIG1325" s="885"/>
      <c r="AIH1325" s="885"/>
      <c r="AII1325" s="885"/>
      <c r="AIJ1325" s="885"/>
      <c r="AIK1325" s="885"/>
      <c r="AIL1325" s="885"/>
      <c r="AIM1325" s="885"/>
      <c r="AIN1325" s="885"/>
      <c r="AIO1325" s="885"/>
      <c r="AIP1325" s="885"/>
      <c r="AIQ1325" s="885"/>
      <c r="AIR1325" s="885"/>
      <c r="AIS1325" s="885"/>
      <c r="AIT1325" s="885"/>
      <c r="AIU1325" s="885"/>
      <c r="AIV1325" s="885"/>
      <c r="AIW1325" s="885"/>
      <c r="AIX1325" s="885"/>
      <c r="AIY1325" s="885"/>
      <c r="AIZ1325" s="885"/>
      <c r="AJA1325" s="885"/>
      <c r="AJB1325" s="885"/>
      <c r="AJC1325" s="885"/>
      <c r="AJD1325" s="885"/>
      <c r="AJE1325" s="885"/>
      <c r="AJF1325" s="885"/>
      <c r="AJG1325" s="885"/>
      <c r="AJH1325" s="885"/>
      <c r="AJI1325" s="885"/>
      <c r="AJJ1325" s="885"/>
      <c r="AJK1325" s="885"/>
      <c r="AJL1325" s="885"/>
      <c r="AJM1325" s="885"/>
      <c r="AJN1325" s="885"/>
      <c r="AJO1325" s="885"/>
      <c r="AJP1325" s="885"/>
      <c r="AJQ1325" s="885"/>
      <c r="AJR1325" s="885"/>
      <c r="AJS1325" s="885"/>
      <c r="AJT1325" s="885"/>
      <c r="AJU1325" s="885"/>
      <c r="AJV1325" s="885"/>
      <c r="AJW1325" s="885"/>
      <c r="AJX1325" s="885"/>
      <c r="AJY1325" s="885"/>
      <c r="AJZ1325" s="885"/>
      <c r="AKA1325" s="885"/>
      <c r="AKB1325" s="885"/>
      <c r="AKC1325" s="885"/>
      <c r="AKD1325" s="885"/>
      <c r="AKE1325" s="885"/>
      <c r="AKF1325" s="885"/>
      <c r="AKG1325" s="885"/>
      <c r="AKH1325" s="885"/>
      <c r="AKI1325" s="885"/>
      <c r="AKJ1325" s="885"/>
      <c r="AKK1325" s="885"/>
      <c r="AKL1325" s="885"/>
      <c r="AKM1325" s="885"/>
      <c r="AKN1325" s="885"/>
      <c r="AKO1325" s="885"/>
      <c r="AKP1325" s="885"/>
      <c r="AKQ1325" s="885"/>
      <c r="AKR1325" s="885"/>
      <c r="AKS1325" s="885"/>
      <c r="AKT1325" s="885"/>
      <c r="AKU1325" s="885"/>
      <c r="AKV1325" s="885"/>
      <c r="AKW1325" s="885"/>
      <c r="AKX1325" s="885"/>
      <c r="AKY1325" s="885"/>
      <c r="AKZ1325" s="885"/>
      <c r="ALA1325" s="885"/>
      <c r="ALB1325" s="885"/>
      <c r="ALC1325" s="885"/>
      <c r="ALD1325" s="885"/>
      <c r="ALE1325" s="885"/>
      <c r="ALF1325" s="885"/>
      <c r="ALG1325" s="885"/>
      <c r="ALH1325" s="885"/>
      <c r="ALI1325" s="885"/>
      <c r="ALJ1325" s="885"/>
      <c r="ALK1325" s="885"/>
      <c r="ALL1325" s="885"/>
      <c r="ALM1325" s="885"/>
      <c r="ALN1325" s="885"/>
      <c r="ALO1325" s="885"/>
      <c r="ALP1325" s="885"/>
      <c r="ALQ1325" s="885"/>
      <c r="ALR1325" s="885"/>
      <c r="ALS1325" s="885"/>
      <c r="ALT1325" s="885"/>
      <c r="ALU1325" s="885"/>
      <c r="ALV1325" s="885"/>
      <c r="ALW1325" s="885"/>
      <c r="ALX1325" s="885"/>
      <c r="ALY1325" s="885"/>
      <c r="ALZ1325" s="885"/>
      <c r="AMA1325" s="885"/>
      <c r="AMB1325" s="885"/>
      <c r="AMC1325" s="885"/>
      <c r="AMD1325" s="885"/>
      <c r="AME1325" s="885"/>
      <c r="AMF1325" s="885"/>
      <c r="AMG1325" s="885"/>
      <c r="AMH1325" s="885"/>
      <c r="AMI1325" s="885"/>
      <c r="AMJ1325" s="885"/>
      <c r="AMK1325" s="885"/>
      <c r="AML1325" s="885"/>
      <c r="AMM1325" s="885"/>
      <c r="AMN1325" s="885"/>
      <c r="AMO1325" s="885"/>
      <c r="AMP1325" s="885"/>
      <c r="AMQ1325" s="885"/>
      <c r="AMR1325" s="885"/>
      <c r="AMS1325" s="885"/>
      <c r="AMT1325" s="885"/>
      <c r="AMU1325" s="885"/>
      <c r="AMV1325" s="885"/>
      <c r="AMW1325" s="885"/>
      <c r="AMX1325" s="885"/>
      <c r="AMY1325" s="885"/>
      <c r="AMZ1325" s="885"/>
      <c r="ANA1325" s="885"/>
      <c r="ANB1325" s="885"/>
      <c r="ANC1325" s="885"/>
      <c r="AND1325" s="885"/>
      <c r="ANE1325" s="885"/>
      <c r="ANF1325" s="885"/>
      <c r="ANG1325" s="885"/>
      <c r="ANH1325" s="885"/>
      <c r="ANI1325" s="885"/>
      <c r="ANJ1325" s="885"/>
      <c r="ANK1325" s="885"/>
      <c r="ANL1325" s="885"/>
      <c r="ANM1325" s="885"/>
      <c r="ANN1325" s="885"/>
      <c r="ANO1325" s="885"/>
      <c r="ANP1325" s="885"/>
      <c r="ANQ1325" s="885"/>
      <c r="ANR1325" s="885"/>
      <c r="ANS1325" s="885"/>
      <c r="ANT1325" s="885"/>
      <c r="ANU1325" s="885"/>
      <c r="ANV1325" s="885"/>
      <c r="ANW1325" s="885"/>
      <c r="ANX1325" s="885"/>
      <c r="ANY1325" s="885"/>
      <c r="ANZ1325" s="885"/>
      <c r="AOA1325" s="885"/>
      <c r="AOB1325" s="885"/>
      <c r="AOC1325" s="885"/>
      <c r="AOD1325" s="885"/>
      <c r="AOE1325" s="885"/>
      <c r="AOF1325" s="885"/>
      <c r="AOG1325" s="885"/>
      <c r="AOH1325" s="885"/>
      <c r="AOI1325" s="885"/>
      <c r="AOJ1325" s="885"/>
      <c r="AOK1325" s="885"/>
      <c r="AOL1325" s="885"/>
      <c r="AOM1325" s="885"/>
      <c r="AON1325" s="885"/>
      <c r="AOO1325" s="885"/>
      <c r="AOP1325" s="885"/>
      <c r="AOQ1325" s="885"/>
      <c r="AOR1325" s="885"/>
      <c r="AOS1325" s="885"/>
      <c r="AOT1325" s="885"/>
      <c r="AOU1325" s="885"/>
      <c r="AOV1325" s="885"/>
      <c r="AOW1325" s="885"/>
      <c r="AOX1325" s="885"/>
      <c r="AOY1325" s="885"/>
      <c r="AOZ1325" s="885"/>
      <c r="APA1325" s="885"/>
      <c r="APB1325" s="885"/>
      <c r="APC1325" s="885"/>
      <c r="APD1325" s="885"/>
      <c r="APE1325" s="885"/>
      <c r="APF1325" s="885"/>
      <c r="APG1325" s="885"/>
      <c r="APH1325" s="885"/>
      <c r="API1325" s="885"/>
      <c r="APJ1325" s="885"/>
      <c r="APK1325" s="885"/>
      <c r="APL1325" s="885"/>
      <c r="APM1325" s="885"/>
      <c r="APN1325" s="885"/>
      <c r="APO1325" s="885"/>
      <c r="APP1325" s="885"/>
      <c r="APQ1325" s="885"/>
      <c r="APR1325" s="885"/>
      <c r="APS1325" s="885"/>
      <c r="APT1325" s="885"/>
      <c r="APU1325" s="885"/>
      <c r="APV1325" s="885"/>
      <c r="APW1325" s="885"/>
      <c r="APX1325" s="885"/>
      <c r="APY1325" s="885"/>
      <c r="APZ1325" s="885"/>
      <c r="AQA1325" s="885"/>
      <c r="AQB1325" s="885"/>
      <c r="AQC1325" s="885"/>
      <c r="AQD1325" s="885"/>
      <c r="AQE1325" s="885"/>
      <c r="AQF1325" s="885"/>
      <c r="AQG1325" s="885"/>
      <c r="AQH1325" s="885"/>
      <c r="AQI1325" s="885"/>
      <c r="AQJ1325" s="885"/>
      <c r="AQK1325" s="885"/>
      <c r="AQL1325" s="885"/>
      <c r="AQM1325" s="885"/>
      <c r="AQN1325" s="885"/>
      <c r="AQO1325" s="885"/>
      <c r="AQP1325" s="885"/>
      <c r="AQQ1325" s="885"/>
      <c r="AQR1325" s="885"/>
      <c r="AQS1325" s="885"/>
      <c r="AQT1325" s="885"/>
      <c r="AQU1325" s="885"/>
      <c r="AQV1325" s="885"/>
      <c r="AQW1325" s="885"/>
      <c r="AQX1325" s="885"/>
      <c r="AQY1325" s="885"/>
      <c r="AQZ1325" s="885"/>
      <c r="ARA1325" s="885"/>
      <c r="ARB1325" s="885"/>
      <c r="ARC1325" s="885"/>
      <c r="ARD1325" s="885"/>
      <c r="ARE1325" s="885"/>
      <c r="ARF1325" s="885"/>
      <c r="ARG1325" s="885"/>
      <c r="ARH1325" s="885"/>
      <c r="ARI1325" s="885"/>
      <c r="ARJ1325" s="885"/>
      <c r="ARK1325" s="885"/>
      <c r="ARL1325" s="885"/>
      <c r="ARM1325" s="885"/>
      <c r="ARN1325" s="885"/>
      <c r="ARO1325" s="885"/>
      <c r="ARP1325" s="885"/>
      <c r="ARQ1325" s="885"/>
      <c r="ARR1325" s="885"/>
      <c r="ARS1325" s="885"/>
      <c r="ART1325" s="885"/>
      <c r="ARU1325" s="885"/>
      <c r="ARV1325" s="885"/>
      <c r="ARW1325" s="885"/>
      <c r="ARX1325" s="885"/>
      <c r="ARY1325" s="885"/>
      <c r="ARZ1325" s="885"/>
      <c r="ASA1325" s="885"/>
      <c r="ASB1325" s="885"/>
      <c r="ASC1325" s="885"/>
      <c r="ASD1325" s="885"/>
      <c r="ASE1325" s="885"/>
      <c r="ASF1325" s="885"/>
      <c r="ASG1325" s="885"/>
      <c r="ASH1325" s="885"/>
      <c r="ASI1325" s="885"/>
      <c r="ASJ1325" s="885"/>
      <c r="ASK1325" s="885"/>
      <c r="ASL1325" s="885"/>
      <c r="ASM1325" s="885"/>
      <c r="ASN1325" s="885"/>
      <c r="ASO1325" s="885"/>
      <c r="ASP1325" s="885"/>
      <c r="ASQ1325" s="885"/>
      <c r="ASR1325" s="885"/>
      <c r="ASS1325" s="885"/>
      <c r="AST1325" s="885"/>
      <c r="ASU1325" s="885"/>
      <c r="ASV1325" s="885"/>
      <c r="ASW1325" s="885"/>
      <c r="ASX1325" s="885"/>
      <c r="ASY1325" s="885"/>
      <c r="ASZ1325" s="885"/>
      <c r="ATA1325" s="885"/>
      <c r="ATB1325" s="885"/>
      <c r="ATC1325" s="885"/>
      <c r="ATD1325" s="885"/>
      <c r="ATE1325" s="885"/>
      <c r="ATF1325" s="885"/>
      <c r="ATG1325" s="885"/>
      <c r="ATH1325" s="885"/>
      <c r="ATI1325" s="885"/>
      <c r="ATJ1325" s="885"/>
      <c r="ATK1325" s="885"/>
      <c r="ATL1325" s="885"/>
      <c r="ATM1325" s="885"/>
      <c r="ATN1325" s="885"/>
      <c r="ATO1325" s="885"/>
      <c r="ATP1325" s="885"/>
      <c r="ATQ1325" s="885"/>
      <c r="ATR1325" s="885"/>
      <c r="ATS1325" s="885"/>
      <c r="ATT1325" s="885"/>
      <c r="ATU1325" s="885"/>
      <c r="ATV1325" s="885"/>
      <c r="ATW1325" s="885"/>
      <c r="ATX1325" s="885"/>
      <c r="ATY1325" s="885"/>
      <c r="ATZ1325" s="885"/>
      <c r="AUA1325" s="885"/>
      <c r="AUB1325" s="885"/>
      <c r="AUC1325" s="885"/>
      <c r="AUD1325" s="885"/>
      <c r="AUE1325" s="885"/>
      <c r="AUF1325" s="885"/>
      <c r="AUG1325" s="885"/>
      <c r="AUH1325" s="885"/>
      <c r="AUI1325" s="885"/>
      <c r="AUJ1325" s="885"/>
      <c r="AUK1325" s="885"/>
      <c r="AUL1325" s="885"/>
      <c r="AUM1325" s="885"/>
      <c r="AUN1325" s="885"/>
      <c r="AUO1325" s="885"/>
      <c r="AUP1325" s="885"/>
      <c r="AUQ1325" s="885"/>
      <c r="AUR1325" s="885"/>
      <c r="AUS1325" s="885"/>
      <c r="AUT1325" s="885"/>
      <c r="AUU1325" s="885"/>
      <c r="AUV1325" s="885"/>
      <c r="AUW1325" s="885"/>
      <c r="AUX1325" s="885"/>
      <c r="AUY1325" s="885"/>
      <c r="AUZ1325" s="885"/>
      <c r="AVA1325" s="885"/>
      <c r="AVB1325" s="885"/>
      <c r="AVC1325" s="885"/>
      <c r="AVD1325" s="885"/>
      <c r="AVE1325" s="885"/>
      <c r="AVF1325" s="885"/>
      <c r="AVG1325" s="885"/>
      <c r="AVH1325" s="885"/>
      <c r="AVI1325" s="885"/>
      <c r="AVJ1325" s="885"/>
      <c r="AVK1325" s="885"/>
      <c r="AVL1325" s="885"/>
      <c r="AVM1325" s="885"/>
      <c r="AVN1325" s="885"/>
      <c r="AVO1325" s="885"/>
      <c r="AVP1325" s="885"/>
      <c r="AVQ1325" s="885"/>
      <c r="AVR1325" s="885"/>
      <c r="AVS1325" s="885"/>
      <c r="AVT1325" s="885"/>
      <c r="AVU1325" s="885"/>
      <c r="AVV1325" s="885"/>
      <c r="AVW1325" s="885"/>
      <c r="AVX1325" s="885"/>
      <c r="AVY1325" s="885"/>
      <c r="AVZ1325" s="885"/>
      <c r="AWA1325" s="885"/>
      <c r="AWB1325" s="885"/>
      <c r="AWC1325" s="885"/>
      <c r="AWD1325" s="885"/>
      <c r="AWE1325" s="885"/>
      <c r="AWF1325" s="885"/>
      <c r="AWG1325" s="885"/>
      <c r="AWH1325" s="885"/>
      <c r="AWI1325" s="885"/>
      <c r="AWJ1325" s="885"/>
      <c r="AWK1325" s="885"/>
      <c r="AWL1325" s="885"/>
      <c r="AWM1325" s="885"/>
      <c r="AWN1325" s="885"/>
      <c r="AWO1325" s="885"/>
      <c r="AWP1325" s="885"/>
      <c r="AWQ1325" s="885"/>
      <c r="AWR1325" s="885"/>
      <c r="AWS1325" s="885"/>
      <c r="AWT1325" s="885"/>
      <c r="AWU1325" s="885"/>
      <c r="AWV1325" s="885"/>
      <c r="AWW1325" s="885"/>
      <c r="AWX1325" s="885"/>
      <c r="AWY1325" s="885"/>
      <c r="AWZ1325" s="885"/>
      <c r="AXA1325" s="885"/>
      <c r="AXB1325" s="885"/>
      <c r="AXC1325" s="885"/>
      <c r="AXD1325" s="885"/>
      <c r="AXE1325" s="885"/>
      <c r="AXF1325" s="885"/>
      <c r="AXG1325" s="885"/>
      <c r="AXH1325" s="885"/>
      <c r="AXI1325" s="885"/>
      <c r="AXJ1325" s="885"/>
      <c r="AXK1325" s="885"/>
      <c r="AXL1325" s="885"/>
      <c r="AXM1325" s="885"/>
      <c r="AXN1325" s="885"/>
      <c r="AXO1325" s="885"/>
      <c r="AXP1325" s="885"/>
      <c r="AXQ1325" s="885"/>
      <c r="AXR1325" s="885"/>
      <c r="AXS1325" s="885"/>
      <c r="AXT1325" s="885"/>
      <c r="AXU1325" s="885"/>
      <c r="AXV1325" s="885"/>
      <c r="AXW1325" s="885"/>
      <c r="AXX1325" s="885"/>
      <c r="AXY1325" s="885"/>
      <c r="AXZ1325" s="885"/>
      <c r="AYA1325" s="885"/>
      <c r="AYB1325" s="885"/>
      <c r="AYC1325" s="885"/>
      <c r="AYD1325" s="885"/>
      <c r="AYE1325" s="885"/>
      <c r="AYF1325" s="885"/>
      <c r="AYG1325" s="885"/>
      <c r="AYH1325" s="885"/>
      <c r="AYI1325" s="885"/>
      <c r="AYJ1325" s="885"/>
      <c r="AYK1325" s="885"/>
      <c r="AYL1325" s="885"/>
      <c r="AYM1325" s="885"/>
      <c r="AYN1325" s="885"/>
      <c r="AYO1325" s="885"/>
      <c r="AYP1325" s="885"/>
      <c r="AYQ1325" s="885"/>
      <c r="AYR1325" s="885"/>
      <c r="AYS1325" s="885"/>
      <c r="AYT1325" s="885"/>
      <c r="AYU1325" s="885"/>
      <c r="AYV1325" s="885"/>
      <c r="AYW1325" s="885"/>
      <c r="AYX1325" s="885"/>
      <c r="AYY1325" s="885"/>
      <c r="AYZ1325" s="885"/>
      <c r="AZA1325" s="885"/>
      <c r="AZB1325" s="885"/>
      <c r="AZC1325" s="885"/>
      <c r="AZD1325" s="885"/>
      <c r="AZE1325" s="885"/>
      <c r="AZF1325" s="885"/>
      <c r="AZG1325" s="885"/>
      <c r="AZH1325" s="885"/>
      <c r="AZI1325" s="885"/>
      <c r="AZJ1325" s="885"/>
      <c r="AZK1325" s="885"/>
      <c r="AZL1325" s="885"/>
      <c r="AZM1325" s="885"/>
      <c r="AZN1325" s="885"/>
      <c r="AZO1325" s="885"/>
      <c r="AZP1325" s="885"/>
      <c r="AZQ1325" s="885"/>
      <c r="AZR1325" s="885"/>
      <c r="AZS1325" s="885"/>
      <c r="AZT1325" s="885"/>
      <c r="AZU1325" s="885"/>
      <c r="AZV1325" s="885"/>
      <c r="AZW1325" s="885"/>
      <c r="AZX1325" s="885"/>
      <c r="AZY1325" s="885"/>
      <c r="AZZ1325" s="885"/>
      <c r="BAA1325" s="885"/>
      <c r="BAB1325" s="885"/>
      <c r="BAC1325" s="885"/>
      <c r="BAD1325" s="885"/>
      <c r="BAE1325" s="885"/>
      <c r="BAF1325" s="885"/>
      <c r="BAG1325" s="885"/>
      <c r="BAH1325" s="885"/>
      <c r="BAI1325" s="885"/>
      <c r="BAJ1325" s="885"/>
      <c r="BAK1325" s="885"/>
      <c r="BAL1325" s="885"/>
      <c r="BAM1325" s="885"/>
      <c r="BAN1325" s="885"/>
      <c r="BAO1325" s="885"/>
      <c r="BAP1325" s="885"/>
      <c r="BAQ1325" s="885"/>
      <c r="BAR1325" s="885"/>
      <c r="BAS1325" s="885"/>
      <c r="BAT1325" s="885"/>
      <c r="BAU1325" s="885"/>
      <c r="BAV1325" s="885"/>
      <c r="BAW1325" s="885"/>
      <c r="BAX1325" s="885"/>
      <c r="BAY1325" s="885"/>
      <c r="BAZ1325" s="885"/>
      <c r="BBA1325" s="885"/>
      <c r="BBB1325" s="885"/>
      <c r="BBC1325" s="885"/>
      <c r="BBD1325" s="885"/>
      <c r="BBE1325" s="885"/>
      <c r="BBF1325" s="885"/>
      <c r="BBG1325" s="885"/>
      <c r="BBH1325" s="885"/>
      <c r="BBI1325" s="885"/>
      <c r="BBJ1325" s="885"/>
      <c r="BBK1325" s="885"/>
      <c r="BBL1325" s="885"/>
      <c r="BBM1325" s="885"/>
      <c r="BBN1325" s="885"/>
      <c r="BBO1325" s="885"/>
      <c r="BBP1325" s="885"/>
      <c r="BBQ1325" s="885"/>
      <c r="BBR1325" s="885"/>
      <c r="BBS1325" s="885"/>
      <c r="BBT1325" s="885"/>
      <c r="BBU1325" s="885"/>
      <c r="BBV1325" s="885"/>
      <c r="BBW1325" s="885"/>
      <c r="BBX1325" s="885"/>
      <c r="BBY1325" s="885"/>
      <c r="BBZ1325" s="885"/>
      <c r="BCA1325" s="885"/>
      <c r="BCB1325" s="885"/>
      <c r="BCC1325" s="885"/>
      <c r="BCD1325" s="885"/>
      <c r="BCE1325" s="885"/>
      <c r="BCF1325" s="885"/>
      <c r="BCG1325" s="885"/>
      <c r="BCH1325" s="885"/>
      <c r="BCI1325" s="885"/>
      <c r="BCJ1325" s="885"/>
      <c r="BCK1325" s="885"/>
      <c r="BCL1325" s="885"/>
      <c r="BCM1325" s="885"/>
      <c r="BCN1325" s="885"/>
      <c r="BCO1325" s="885"/>
      <c r="BCP1325" s="885"/>
      <c r="BCQ1325" s="885"/>
      <c r="BCR1325" s="885"/>
      <c r="BCS1325" s="885"/>
      <c r="BCT1325" s="885"/>
      <c r="BCU1325" s="885"/>
      <c r="BCV1325" s="885"/>
      <c r="BCW1325" s="885"/>
      <c r="BCX1325" s="885"/>
      <c r="BCY1325" s="885"/>
      <c r="BCZ1325" s="885"/>
      <c r="BDA1325" s="885"/>
      <c r="BDB1325" s="885"/>
      <c r="BDC1325" s="885"/>
      <c r="BDD1325" s="885"/>
      <c r="BDE1325" s="885"/>
      <c r="BDF1325" s="885"/>
      <c r="BDG1325" s="885"/>
      <c r="BDH1325" s="885"/>
      <c r="BDI1325" s="885"/>
      <c r="BDJ1325" s="885"/>
      <c r="BDK1325" s="885"/>
      <c r="BDL1325" s="885"/>
      <c r="BDM1325" s="885"/>
      <c r="BDN1325" s="885"/>
      <c r="BDO1325" s="885"/>
      <c r="BDP1325" s="885"/>
      <c r="BDQ1325" s="885"/>
      <c r="BDR1325" s="885"/>
      <c r="BDS1325" s="885"/>
      <c r="BDT1325" s="885"/>
      <c r="BDU1325" s="885"/>
      <c r="BDV1325" s="885"/>
      <c r="BDW1325" s="885"/>
      <c r="BDX1325" s="885"/>
      <c r="BDY1325" s="885"/>
      <c r="BDZ1325" s="885"/>
      <c r="BEA1325" s="885"/>
      <c r="BEB1325" s="885"/>
      <c r="BEC1325" s="885"/>
      <c r="BED1325" s="885"/>
      <c r="BEE1325" s="885"/>
      <c r="BEF1325" s="885"/>
      <c r="BEG1325" s="885"/>
      <c r="BEH1325" s="885"/>
      <c r="BEI1325" s="885"/>
      <c r="BEJ1325" s="885"/>
      <c r="BEK1325" s="885"/>
      <c r="BEL1325" s="885"/>
      <c r="BEM1325" s="885"/>
      <c r="BEN1325" s="885"/>
      <c r="BEO1325" s="885"/>
      <c r="BEP1325" s="885"/>
      <c r="BEQ1325" s="885"/>
      <c r="BER1325" s="885"/>
      <c r="BES1325" s="885"/>
      <c r="BET1325" s="885"/>
      <c r="BEU1325" s="885"/>
      <c r="BEV1325" s="885"/>
      <c r="BEW1325" s="885"/>
      <c r="BEX1325" s="885"/>
      <c r="BEY1325" s="885"/>
      <c r="BEZ1325" s="885"/>
      <c r="BFA1325" s="885"/>
      <c r="BFB1325" s="885"/>
      <c r="BFC1325" s="885"/>
      <c r="BFD1325" s="885"/>
      <c r="BFE1325" s="885"/>
      <c r="BFF1325" s="885"/>
      <c r="BFG1325" s="885"/>
      <c r="BFH1325" s="885"/>
      <c r="BFI1325" s="885"/>
      <c r="BFJ1325" s="885"/>
      <c r="BFK1325" s="885"/>
      <c r="BFL1325" s="885"/>
      <c r="BFM1325" s="885"/>
      <c r="BFN1325" s="885"/>
      <c r="BFO1325" s="885"/>
      <c r="BFP1325" s="885"/>
      <c r="BFQ1325" s="885"/>
      <c r="BFR1325" s="885"/>
      <c r="BFS1325" s="885"/>
      <c r="BFT1325" s="885"/>
      <c r="BFU1325" s="885"/>
      <c r="BFV1325" s="885"/>
      <c r="BFW1325" s="885"/>
      <c r="BFX1325" s="885"/>
      <c r="BFY1325" s="885"/>
      <c r="BFZ1325" s="885"/>
      <c r="BGA1325" s="885"/>
      <c r="BGB1325" s="885"/>
      <c r="BGC1325" s="885"/>
      <c r="BGD1325" s="885"/>
      <c r="BGE1325" s="885"/>
      <c r="BGF1325" s="885"/>
      <c r="BGG1325" s="885"/>
      <c r="BGH1325" s="885"/>
      <c r="BGI1325" s="885"/>
      <c r="BGJ1325" s="885"/>
      <c r="BGK1325" s="885"/>
      <c r="BGL1325" s="885"/>
      <c r="BGM1325" s="885"/>
      <c r="BGN1325" s="885"/>
      <c r="BGO1325" s="885"/>
      <c r="BGP1325" s="885"/>
      <c r="BGQ1325" s="885"/>
      <c r="BGR1325" s="885"/>
      <c r="BGS1325" s="885"/>
      <c r="BGT1325" s="885"/>
      <c r="BGU1325" s="885"/>
      <c r="BGV1325" s="885"/>
      <c r="BGW1325" s="885"/>
      <c r="BGX1325" s="885"/>
      <c r="BGY1325" s="885"/>
      <c r="BGZ1325" s="885"/>
      <c r="BHA1325" s="885"/>
      <c r="BHB1325" s="885"/>
      <c r="BHC1325" s="885"/>
      <c r="BHD1325" s="885"/>
      <c r="BHE1325" s="885"/>
      <c r="BHF1325" s="885"/>
      <c r="BHG1325" s="885"/>
      <c r="BHH1325" s="885"/>
      <c r="BHI1325" s="885"/>
      <c r="BHJ1325" s="885"/>
      <c r="BHK1325" s="885"/>
      <c r="BHL1325" s="885"/>
      <c r="BHM1325" s="885"/>
      <c r="BHN1325" s="885"/>
      <c r="BHO1325" s="885"/>
      <c r="BHP1325" s="885"/>
      <c r="BHQ1325" s="885"/>
      <c r="BHR1325" s="885"/>
      <c r="BHS1325" s="885"/>
      <c r="BHT1325" s="885"/>
      <c r="BHU1325" s="885"/>
      <c r="BHV1325" s="885"/>
      <c r="BHW1325" s="885"/>
      <c r="BHX1325" s="885"/>
      <c r="BHY1325" s="885"/>
      <c r="BHZ1325" s="885"/>
      <c r="BIA1325" s="885"/>
      <c r="BIB1325" s="885"/>
      <c r="BIC1325" s="885"/>
      <c r="BID1325" s="885"/>
      <c r="BIE1325" s="885"/>
      <c r="BIF1325" s="885"/>
      <c r="BIG1325" s="885"/>
      <c r="BIH1325" s="885"/>
      <c r="BII1325" s="885"/>
      <c r="BIJ1325" s="885"/>
      <c r="BIK1325" s="885"/>
      <c r="BIL1325" s="885"/>
      <c r="BIM1325" s="885"/>
      <c r="BIN1325" s="885"/>
      <c r="BIO1325" s="885"/>
      <c r="BIP1325" s="885"/>
      <c r="BIQ1325" s="885"/>
      <c r="BIR1325" s="885"/>
      <c r="BIS1325" s="885"/>
      <c r="BIT1325" s="885"/>
      <c r="BIU1325" s="885"/>
      <c r="BIV1325" s="885"/>
      <c r="BIW1325" s="885"/>
      <c r="BIX1325" s="885"/>
      <c r="BIY1325" s="885"/>
      <c r="BIZ1325" s="885"/>
      <c r="BJA1325" s="885"/>
      <c r="BJB1325" s="885"/>
      <c r="BJC1325" s="885"/>
      <c r="BJD1325" s="885"/>
      <c r="BJE1325" s="885"/>
      <c r="BJF1325" s="885"/>
      <c r="BJG1325" s="885"/>
      <c r="BJH1325" s="885"/>
      <c r="BJI1325" s="885"/>
      <c r="BJJ1325" s="885"/>
      <c r="BJK1325" s="885"/>
      <c r="BJL1325" s="885"/>
      <c r="BJM1325" s="885"/>
      <c r="BJN1325" s="885"/>
      <c r="BJO1325" s="885"/>
      <c r="BJP1325" s="885"/>
      <c r="BJQ1325" s="885"/>
      <c r="BJR1325" s="885"/>
      <c r="BJS1325" s="885"/>
      <c r="BJT1325" s="885"/>
      <c r="BJU1325" s="885"/>
      <c r="BJV1325" s="885"/>
      <c r="BJW1325" s="885"/>
      <c r="BJX1325" s="885"/>
      <c r="BJY1325" s="885"/>
      <c r="BJZ1325" s="885"/>
      <c r="BKA1325" s="885"/>
      <c r="BKB1325" s="885"/>
      <c r="BKC1325" s="885"/>
      <c r="BKD1325" s="885"/>
      <c r="BKE1325" s="885"/>
      <c r="BKF1325" s="885"/>
      <c r="BKG1325" s="885"/>
      <c r="BKH1325" s="885"/>
      <c r="BKI1325" s="885"/>
      <c r="BKJ1325" s="885"/>
      <c r="BKK1325" s="885"/>
      <c r="BKL1325" s="885"/>
      <c r="BKM1325" s="885"/>
      <c r="BKN1325" s="885"/>
      <c r="BKO1325" s="885"/>
      <c r="BKP1325" s="885"/>
      <c r="BKQ1325" s="885"/>
      <c r="BKR1325" s="885"/>
      <c r="BKS1325" s="885"/>
      <c r="BKT1325" s="885"/>
      <c r="BKU1325" s="885"/>
      <c r="BKV1325" s="885"/>
      <c r="BKW1325" s="885"/>
      <c r="BKX1325" s="885"/>
      <c r="BKY1325" s="885"/>
      <c r="BKZ1325" s="885"/>
      <c r="BLA1325" s="885"/>
      <c r="BLB1325" s="885"/>
      <c r="BLC1325" s="885"/>
      <c r="BLD1325" s="885"/>
      <c r="BLE1325" s="885"/>
      <c r="BLF1325" s="885"/>
      <c r="BLG1325" s="885"/>
      <c r="BLH1325" s="885"/>
      <c r="BLI1325" s="885"/>
      <c r="BLJ1325" s="885"/>
      <c r="BLK1325" s="885"/>
      <c r="BLL1325" s="885"/>
      <c r="BLM1325" s="885"/>
      <c r="BLN1325" s="885"/>
      <c r="BLO1325" s="885"/>
      <c r="BLP1325" s="885"/>
      <c r="BLQ1325" s="885"/>
      <c r="BLR1325" s="885"/>
      <c r="BLS1325" s="885"/>
      <c r="BLT1325" s="885"/>
      <c r="BLU1325" s="885"/>
      <c r="BLV1325" s="885"/>
      <c r="BLW1325" s="885"/>
      <c r="BLX1325" s="885"/>
      <c r="BLY1325" s="885"/>
      <c r="BLZ1325" s="885"/>
      <c r="BMA1325" s="885"/>
      <c r="BMB1325" s="885"/>
      <c r="BMC1325" s="885"/>
      <c r="BMD1325" s="885"/>
      <c r="BME1325" s="885"/>
      <c r="BMF1325" s="885"/>
      <c r="BMG1325" s="885"/>
      <c r="BMH1325" s="885"/>
      <c r="BMI1325" s="885"/>
      <c r="BMJ1325" s="885"/>
      <c r="BMK1325" s="885"/>
      <c r="BML1325" s="885"/>
      <c r="BMM1325" s="885"/>
      <c r="BMN1325" s="885"/>
      <c r="BMO1325" s="885"/>
      <c r="BMP1325" s="885"/>
      <c r="BMQ1325" s="885"/>
      <c r="BMR1325" s="885"/>
      <c r="BMS1325" s="885"/>
      <c r="BMT1325" s="885"/>
      <c r="BMU1325" s="885"/>
      <c r="BMV1325" s="885"/>
      <c r="BMW1325" s="885"/>
      <c r="BMX1325" s="885"/>
      <c r="BMY1325" s="885"/>
      <c r="BMZ1325" s="885"/>
      <c r="BNA1325" s="885"/>
      <c r="BNB1325" s="885"/>
      <c r="BNC1325" s="885"/>
      <c r="BND1325" s="885"/>
      <c r="BNE1325" s="885"/>
      <c r="BNF1325" s="885"/>
      <c r="BNG1325" s="885"/>
      <c r="BNH1325" s="885"/>
      <c r="BNI1325" s="885"/>
      <c r="BNJ1325" s="885"/>
      <c r="BNK1325" s="885"/>
      <c r="BNL1325" s="885"/>
      <c r="BNM1325" s="885"/>
      <c r="BNN1325" s="885"/>
      <c r="BNO1325" s="885"/>
      <c r="BNP1325" s="885"/>
      <c r="BNQ1325" s="885"/>
      <c r="BNR1325" s="885"/>
      <c r="BNS1325" s="885"/>
      <c r="BNT1325" s="885"/>
      <c r="BNU1325" s="885"/>
      <c r="BNV1325" s="885"/>
      <c r="BNW1325" s="885"/>
      <c r="BNX1325" s="885"/>
      <c r="BNY1325" s="885"/>
      <c r="BNZ1325" s="885"/>
      <c r="BOA1325" s="885"/>
      <c r="BOB1325" s="885"/>
      <c r="BOC1325" s="885"/>
      <c r="BOD1325" s="885"/>
      <c r="BOE1325" s="885"/>
      <c r="BOF1325" s="885"/>
      <c r="BOG1325" s="885"/>
      <c r="BOH1325" s="885"/>
      <c r="BOI1325" s="885"/>
      <c r="BOJ1325" s="885"/>
      <c r="BOK1325" s="885"/>
      <c r="BOL1325" s="885"/>
      <c r="BOM1325" s="885"/>
      <c r="BON1325" s="885"/>
      <c r="BOO1325" s="885"/>
      <c r="BOP1325" s="885"/>
      <c r="BOQ1325" s="885"/>
      <c r="BOR1325" s="885"/>
      <c r="BOS1325" s="885"/>
      <c r="BOT1325" s="885"/>
      <c r="BOU1325" s="885"/>
      <c r="BOV1325" s="885"/>
      <c r="BOW1325" s="885"/>
      <c r="BOX1325" s="885"/>
      <c r="BOY1325" s="885"/>
      <c r="BOZ1325" s="885"/>
      <c r="BPA1325" s="885"/>
      <c r="BPB1325" s="885"/>
      <c r="BPC1325" s="885"/>
      <c r="BPD1325" s="885"/>
      <c r="BPE1325" s="885"/>
      <c r="BPF1325" s="885"/>
      <c r="BPG1325" s="885"/>
      <c r="BPH1325" s="885"/>
      <c r="BPI1325" s="885"/>
      <c r="BPJ1325" s="885"/>
      <c r="BPK1325" s="885"/>
      <c r="BPL1325" s="885"/>
      <c r="BPM1325" s="885"/>
      <c r="BPN1325" s="885"/>
      <c r="BPO1325" s="885"/>
      <c r="BPP1325" s="885"/>
      <c r="BPQ1325" s="885"/>
      <c r="BPR1325" s="885"/>
      <c r="BPS1325" s="885"/>
      <c r="BPT1325" s="885"/>
      <c r="BPU1325" s="885"/>
      <c r="BPV1325" s="885"/>
      <c r="BPW1325" s="885"/>
      <c r="BPX1325" s="885"/>
      <c r="BPY1325" s="885"/>
      <c r="BPZ1325" s="885"/>
      <c r="BQA1325" s="885"/>
      <c r="BQB1325" s="885"/>
      <c r="BQC1325" s="885"/>
      <c r="BQD1325" s="885"/>
      <c r="BQE1325" s="885"/>
      <c r="BQF1325" s="885"/>
      <c r="BQG1325" s="885"/>
      <c r="BQH1325" s="885"/>
      <c r="BQI1325" s="885"/>
      <c r="BQJ1325" s="885"/>
      <c r="BQK1325" s="885"/>
      <c r="BQL1325" s="885"/>
      <c r="BQM1325" s="885"/>
      <c r="BQN1325" s="885"/>
      <c r="BQO1325" s="885"/>
      <c r="BQP1325" s="885"/>
      <c r="BQQ1325" s="885"/>
      <c r="BQR1325" s="885"/>
      <c r="BQS1325" s="885"/>
      <c r="BQT1325" s="885"/>
      <c r="BQU1325" s="885"/>
      <c r="BQV1325" s="885"/>
      <c r="BQW1325" s="885"/>
      <c r="BQX1325" s="885"/>
      <c r="BQY1325" s="885"/>
      <c r="BQZ1325" s="885"/>
      <c r="BRA1325" s="885"/>
      <c r="BRB1325" s="885"/>
      <c r="BRC1325" s="885"/>
      <c r="BRD1325" s="885"/>
      <c r="BRE1325" s="885"/>
      <c r="BRF1325" s="885"/>
      <c r="BRG1325" s="885"/>
      <c r="BRH1325" s="885"/>
      <c r="BRI1325" s="885"/>
      <c r="BRJ1325" s="885"/>
      <c r="BRK1325" s="885"/>
      <c r="BRL1325" s="885"/>
      <c r="BRM1325" s="885"/>
      <c r="BRN1325" s="885"/>
      <c r="BRO1325" s="885"/>
      <c r="BRP1325" s="885"/>
      <c r="BRQ1325" s="885"/>
      <c r="BRR1325" s="885"/>
      <c r="BRS1325" s="885"/>
      <c r="BRT1325" s="885"/>
      <c r="BRU1325" s="885"/>
      <c r="BRV1325" s="885"/>
      <c r="BRW1325" s="885"/>
      <c r="BRX1325" s="885"/>
      <c r="BRY1325" s="885"/>
      <c r="BRZ1325" s="885"/>
      <c r="BSA1325" s="885"/>
      <c r="BSB1325" s="885"/>
      <c r="BSC1325" s="885"/>
      <c r="BSD1325" s="885"/>
      <c r="BSE1325" s="885"/>
      <c r="BSF1325" s="885"/>
      <c r="BSG1325" s="885"/>
      <c r="BSH1325" s="885"/>
      <c r="BSI1325" s="885"/>
      <c r="BSJ1325" s="885"/>
      <c r="BSK1325" s="885"/>
      <c r="BSL1325" s="885"/>
      <c r="BSM1325" s="885"/>
      <c r="BSN1325" s="885"/>
      <c r="BSO1325" s="885"/>
      <c r="BSP1325" s="885"/>
      <c r="BSQ1325" s="885"/>
      <c r="BSR1325" s="885"/>
      <c r="BSS1325" s="885"/>
      <c r="BST1325" s="885"/>
      <c r="BSU1325" s="885"/>
      <c r="BSV1325" s="885"/>
      <c r="BSW1325" s="885"/>
      <c r="BSX1325" s="885"/>
      <c r="BSY1325" s="885"/>
      <c r="BSZ1325" s="885"/>
      <c r="BTA1325" s="885"/>
      <c r="BTB1325" s="885"/>
      <c r="BTC1325" s="885"/>
      <c r="BTD1325" s="885"/>
      <c r="BTE1325" s="885"/>
      <c r="BTF1325" s="885"/>
      <c r="BTG1325" s="885"/>
      <c r="BTH1325" s="885"/>
      <c r="BTI1325" s="885"/>
      <c r="BTJ1325" s="885"/>
      <c r="BTK1325" s="885"/>
      <c r="BTL1325" s="885"/>
      <c r="BTM1325" s="885"/>
      <c r="BTN1325" s="885"/>
      <c r="BTO1325" s="885"/>
      <c r="BTP1325" s="885"/>
      <c r="BTQ1325" s="885"/>
      <c r="BTR1325" s="885"/>
      <c r="BTS1325" s="885"/>
      <c r="BTT1325" s="885"/>
      <c r="BTU1325" s="885"/>
      <c r="BTV1325" s="885"/>
      <c r="BTW1325" s="885"/>
      <c r="BTX1325" s="885"/>
      <c r="BTY1325" s="885"/>
      <c r="BTZ1325" s="885"/>
      <c r="BUA1325" s="885"/>
      <c r="BUB1325" s="885"/>
      <c r="BUC1325" s="885"/>
      <c r="BUD1325" s="885"/>
      <c r="BUE1325" s="885"/>
      <c r="BUF1325" s="885"/>
      <c r="BUG1325" s="885"/>
      <c r="BUH1325" s="885"/>
      <c r="BUI1325" s="885"/>
      <c r="BUJ1325" s="885"/>
      <c r="BUK1325" s="885"/>
      <c r="BUL1325" s="885"/>
      <c r="BUM1325" s="885"/>
      <c r="BUN1325" s="885"/>
      <c r="BUO1325" s="885"/>
      <c r="BUP1325" s="885"/>
      <c r="BUQ1325" s="885"/>
      <c r="BUR1325" s="885"/>
      <c r="BUS1325" s="885"/>
      <c r="BUT1325" s="885"/>
      <c r="BUU1325" s="885"/>
      <c r="BUV1325" s="885"/>
      <c r="BUW1325" s="885"/>
      <c r="BUX1325" s="885"/>
      <c r="BUY1325" s="885"/>
      <c r="BUZ1325" s="885"/>
      <c r="BVA1325" s="885"/>
      <c r="BVB1325" s="885"/>
      <c r="BVC1325" s="885"/>
      <c r="BVD1325" s="885"/>
      <c r="BVE1325" s="885"/>
      <c r="BVF1325" s="885"/>
      <c r="BVG1325" s="885"/>
      <c r="BVH1325" s="885"/>
      <c r="BVI1325" s="885"/>
      <c r="BVJ1325" s="885"/>
      <c r="BVK1325" s="885"/>
      <c r="BVL1325" s="885"/>
      <c r="BVM1325" s="885"/>
      <c r="BVN1325" s="885"/>
      <c r="BVO1325" s="885"/>
      <c r="BVP1325" s="885"/>
      <c r="BVQ1325" s="885"/>
      <c r="BVR1325" s="885"/>
      <c r="BVS1325" s="885"/>
      <c r="BVT1325" s="885"/>
      <c r="BVU1325" s="885"/>
      <c r="BVV1325" s="885"/>
      <c r="BVW1325" s="885"/>
      <c r="BVX1325" s="885"/>
      <c r="BVY1325" s="885"/>
      <c r="BVZ1325" s="885"/>
      <c r="BWA1325" s="885"/>
      <c r="BWB1325" s="885"/>
      <c r="BWC1325" s="885"/>
      <c r="BWD1325" s="885"/>
      <c r="BWE1325" s="885"/>
      <c r="BWF1325" s="885"/>
      <c r="BWG1325" s="885"/>
      <c r="BWH1325" s="885"/>
      <c r="BWI1325" s="885"/>
      <c r="BWJ1325" s="885"/>
      <c r="BWK1325" s="885"/>
      <c r="BWL1325" s="885"/>
      <c r="BWM1325" s="885"/>
      <c r="BWN1325" s="885"/>
      <c r="BWO1325" s="885"/>
      <c r="BWP1325" s="885"/>
      <c r="BWQ1325" s="885"/>
      <c r="BWR1325" s="885"/>
      <c r="BWS1325" s="885"/>
      <c r="BWT1325" s="885"/>
      <c r="BWU1325" s="885"/>
      <c r="BWV1325" s="885"/>
      <c r="BWW1325" s="885"/>
      <c r="BWX1325" s="885"/>
      <c r="BWY1325" s="885"/>
      <c r="BWZ1325" s="885"/>
      <c r="BXA1325" s="885"/>
      <c r="BXB1325" s="885"/>
      <c r="BXC1325" s="885"/>
      <c r="BXD1325" s="885"/>
      <c r="BXE1325" s="885"/>
      <c r="BXF1325" s="885"/>
      <c r="BXG1325" s="885"/>
      <c r="BXH1325" s="885"/>
      <c r="BXI1325" s="885"/>
      <c r="BXJ1325" s="885"/>
      <c r="BXK1325" s="885"/>
      <c r="BXL1325" s="885"/>
      <c r="BXM1325" s="885"/>
      <c r="BXN1325" s="885"/>
      <c r="BXO1325" s="885"/>
      <c r="BXP1325" s="885"/>
      <c r="BXQ1325" s="885"/>
      <c r="BXR1325" s="885"/>
      <c r="BXS1325" s="885"/>
      <c r="BXT1325" s="885"/>
      <c r="BXU1325" s="885"/>
      <c r="BXV1325" s="885"/>
      <c r="BXW1325" s="885"/>
      <c r="BXX1325" s="885"/>
      <c r="BXY1325" s="885"/>
      <c r="BXZ1325" s="885"/>
      <c r="BYA1325" s="885"/>
      <c r="BYB1325" s="885"/>
      <c r="BYC1325" s="885"/>
      <c r="BYD1325" s="885"/>
      <c r="BYE1325" s="885"/>
      <c r="BYF1325" s="885"/>
      <c r="BYG1325" s="885"/>
      <c r="BYH1325" s="885"/>
      <c r="BYI1325" s="885"/>
      <c r="BYJ1325" s="885"/>
      <c r="BYK1325" s="885"/>
      <c r="BYL1325" s="885"/>
      <c r="BYM1325" s="885"/>
      <c r="BYN1325" s="885"/>
      <c r="BYO1325" s="885"/>
      <c r="BYP1325" s="885"/>
      <c r="BYQ1325" s="885"/>
      <c r="BYR1325" s="885"/>
      <c r="BYS1325" s="885"/>
      <c r="BYT1325" s="885"/>
      <c r="BYU1325" s="885"/>
      <c r="BYV1325" s="885"/>
      <c r="BYW1325" s="885"/>
      <c r="BYX1325" s="885"/>
      <c r="BYY1325" s="885"/>
      <c r="BYZ1325" s="885"/>
      <c r="BZA1325" s="885"/>
      <c r="BZB1325" s="885"/>
      <c r="BZC1325" s="885"/>
      <c r="BZD1325" s="885"/>
      <c r="BZE1325" s="885"/>
      <c r="BZF1325" s="885"/>
      <c r="BZG1325" s="885"/>
      <c r="BZH1325" s="885"/>
      <c r="BZI1325" s="885"/>
      <c r="BZJ1325" s="885"/>
      <c r="BZK1325" s="885"/>
      <c r="BZL1325" s="885"/>
      <c r="BZM1325" s="885"/>
      <c r="BZN1325" s="885"/>
      <c r="BZO1325" s="885"/>
      <c r="BZP1325" s="885"/>
      <c r="BZQ1325" s="885"/>
      <c r="BZR1325" s="885"/>
      <c r="BZS1325" s="885"/>
      <c r="BZT1325" s="885"/>
      <c r="BZU1325" s="885"/>
      <c r="BZV1325" s="885"/>
      <c r="BZW1325" s="885"/>
      <c r="BZX1325" s="885"/>
      <c r="BZY1325" s="885"/>
      <c r="BZZ1325" s="885"/>
      <c r="CAA1325" s="885"/>
      <c r="CAB1325" s="885"/>
      <c r="CAC1325" s="885"/>
      <c r="CAD1325" s="885"/>
      <c r="CAE1325" s="885"/>
      <c r="CAF1325" s="885"/>
      <c r="CAG1325" s="885"/>
      <c r="CAH1325" s="885"/>
      <c r="CAI1325" s="885"/>
      <c r="CAJ1325" s="885"/>
      <c r="CAK1325" s="885"/>
      <c r="CAL1325" s="885"/>
      <c r="CAM1325" s="885"/>
      <c r="CAN1325" s="885"/>
      <c r="CAO1325" s="885"/>
      <c r="CAP1325" s="885"/>
      <c r="CAQ1325" s="885"/>
      <c r="CAR1325" s="885"/>
      <c r="CAS1325" s="885"/>
      <c r="CAT1325" s="885"/>
      <c r="CAU1325" s="885"/>
      <c r="CAV1325" s="885"/>
      <c r="CAW1325" s="885"/>
      <c r="CAX1325" s="885"/>
      <c r="CAY1325" s="885"/>
      <c r="CAZ1325" s="885"/>
      <c r="CBA1325" s="885"/>
      <c r="CBB1325" s="885"/>
      <c r="CBC1325" s="885"/>
      <c r="CBD1325" s="885"/>
      <c r="CBE1325" s="885"/>
      <c r="CBF1325" s="885"/>
      <c r="CBG1325" s="885"/>
      <c r="CBH1325" s="885"/>
      <c r="CBI1325" s="885"/>
      <c r="CBJ1325" s="885"/>
      <c r="CBK1325" s="885"/>
      <c r="CBL1325" s="885"/>
      <c r="CBM1325" s="885"/>
      <c r="CBN1325" s="885"/>
      <c r="CBO1325" s="885"/>
      <c r="CBP1325" s="885"/>
      <c r="CBQ1325" s="885"/>
      <c r="CBR1325" s="885"/>
      <c r="CBS1325" s="885"/>
      <c r="CBT1325" s="885"/>
      <c r="CBU1325" s="885"/>
      <c r="CBV1325" s="885"/>
      <c r="CBW1325" s="885"/>
      <c r="CBX1325" s="885"/>
      <c r="CBY1325" s="885"/>
      <c r="CBZ1325" s="885"/>
      <c r="CCA1325" s="885"/>
      <c r="CCB1325" s="885"/>
      <c r="CCC1325" s="885"/>
      <c r="CCD1325" s="885"/>
      <c r="CCE1325" s="885"/>
      <c r="CCF1325" s="885"/>
      <c r="CCG1325" s="885"/>
      <c r="CCH1325" s="885"/>
      <c r="CCI1325" s="885"/>
      <c r="CCJ1325" s="885"/>
      <c r="CCK1325" s="885"/>
      <c r="CCL1325" s="885"/>
      <c r="CCM1325" s="885"/>
      <c r="CCN1325" s="885"/>
      <c r="CCO1325" s="885"/>
      <c r="CCP1325" s="885"/>
      <c r="CCQ1325" s="885"/>
      <c r="CCR1325" s="885"/>
      <c r="CCS1325" s="885"/>
      <c r="CCT1325" s="885"/>
      <c r="CCU1325" s="885"/>
      <c r="CCV1325" s="885"/>
      <c r="CCW1325" s="885"/>
      <c r="CCX1325" s="885"/>
      <c r="CCY1325" s="885"/>
      <c r="CCZ1325" s="885"/>
      <c r="CDA1325" s="885"/>
      <c r="CDB1325" s="885"/>
      <c r="CDC1325" s="885"/>
      <c r="CDD1325" s="885"/>
      <c r="CDE1325" s="885"/>
      <c r="CDF1325" s="885"/>
      <c r="CDG1325" s="885"/>
      <c r="CDH1325" s="885"/>
      <c r="CDI1325" s="885"/>
      <c r="CDJ1325" s="885"/>
      <c r="CDK1325" s="885"/>
      <c r="CDL1325" s="885"/>
      <c r="CDM1325" s="885"/>
      <c r="CDN1325" s="885"/>
      <c r="CDO1325" s="885"/>
      <c r="CDP1325" s="885"/>
      <c r="CDQ1325" s="885"/>
      <c r="CDR1325" s="885"/>
      <c r="CDS1325" s="885"/>
      <c r="CDT1325" s="885"/>
      <c r="CDU1325" s="885"/>
      <c r="CDV1325" s="885"/>
      <c r="CDW1325" s="885"/>
      <c r="CDX1325" s="885"/>
      <c r="CDY1325" s="885"/>
      <c r="CDZ1325" s="885"/>
      <c r="CEA1325" s="885"/>
      <c r="CEB1325" s="885"/>
      <c r="CEC1325" s="885"/>
      <c r="CED1325" s="885"/>
      <c r="CEE1325" s="885"/>
      <c r="CEF1325" s="885"/>
      <c r="CEG1325" s="885"/>
      <c r="CEH1325" s="885"/>
      <c r="CEI1325" s="885"/>
      <c r="CEJ1325" s="885"/>
      <c r="CEK1325" s="885"/>
      <c r="CEL1325" s="885"/>
      <c r="CEM1325" s="885"/>
      <c r="CEN1325" s="885"/>
      <c r="CEO1325" s="885"/>
      <c r="CEP1325" s="885"/>
      <c r="CEQ1325" s="885"/>
      <c r="CER1325" s="885"/>
      <c r="CES1325" s="885"/>
      <c r="CET1325" s="885"/>
      <c r="CEU1325" s="885"/>
      <c r="CEV1325" s="885"/>
      <c r="CEW1325" s="885"/>
      <c r="CEX1325" s="885"/>
      <c r="CEY1325" s="885"/>
      <c r="CEZ1325" s="885"/>
      <c r="CFA1325" s="885"/>
      <c r="CFB1325" s="885"/>
      <c r="CFC1325" s="885"/>
      <c r="CFD1325" s="885"/>
      <c r="CFE1325" s="885"/>
      <c r="CFF1325" s="885"/>
      <c r="CFG1325" s="885"/>
      <c r="CFH1325" s="885"/>
      <c r="CFI1325" s="885"/>
      <c r="CFJ1325" s="885"/>
      <c r="CFK1325" s="885"/>
      <c r="CFL1325" s="885"/>
      <c r="CFM1325" s="885"/>
      <c r="CFN1325" s="885"/>
      <c r="CFO1325" s="885"/>
      <c r="CFP1325" s="885"/>
      <c r="CFQ1325" s="885"/>
      <c r="CFR1325" s="885"/>
      <c r="CFS1325" s="885"/>
      <c r="CFT1325" s="885"/>
      <c r="CFU1325" s="885"/>
      <c r="CFV1325" s="885"/>
      <c r="CFW1325" s="885"/>
      <c r="CFX1325" s="885"/>
      <c r="CFY1325" s="885"/>
      <c r="CFZ1325" s="885"/>
      <c r="CGA1325" s="885"/>
      <c r="CGB1325" s="885"/>
      <c r="CGC1325" s="885"/>
      <c r="CGD1325" s="885"/>
      <c r="CGE1325" s="885"/>
      <c r="CGF1325" s="885"/>
      <c r="CGG1325" s="885"/>
      <c r="CGH1325" s="885"/>
      <c r="CGI1325" s="885"/>
      <c r="CGJ1325" s="885"/>
      <c r="CGK1325" s="885"/>
      <c r="CGL1325" s="885"/>
      <c r="CGM1325" s="885"/>
      <c r="CGN1325" s="885"/>
      <c r="CGO1325" s="885"/>
      <c r="CGP1325" s="885"/>
      <c r="CGQ1325" s="885"/>
      <c r="CGR1325" s="885"/>
      <c r="CGS1325" s="885"/>
      <c r="CGT1325" s="885"/>
      <c r="CGU1325" s="885"/>
      <c r="CGV1325" s="885"/>
      <c r="CGW1325" s="885"/>
      <c r="CGX1325" s="885"/>
      <c r="CGY1325" s="885"/>
      <c r="CGZ1325" s="885"/>
      <c r="CHA1325" s="885"/>
      <c r="CHB1325" s="885"/>
      <c r="CHC1325" s="885"/>
      <c r="CHD1325" s="885"/>
      <c r="CHE1325" s="885"/>
      <c r="CHF1325" s="885"/>
      <c r="CHG1325" s="885"/>
      <c r="CHH1325" s="885"/>
      <c r="CHI1325" s="885"/>
      <c r="CHJ1325" s="885"/>
      <c r="CHK1325" s="885"/>
      <c r="CHL1325" s="885"/>
      <c r="CHM1325" s="885"/>
      <c r="CHN1325" s="885"/>
      <c r="CHO1325" s="885"/>
      <c r="CHP1325" s="885"/>
      <c r="CHQ1325" s="885"/>
      <c r="CHR1325" s="885"/>
      <c r="CHS1325" s="885"/>
      <c r="CHT1325" s="885"/>
      <c r="CHU1325" s="885"/>
      <c r="CHV1325" s="885"/>
      <c r="CHW1325" s="885"/>
      <c r="CHX1325" s="885"/>
      <c r="CHY1325" s="885"/>
      <c r="CHZ1325" s="885"/>
      <c r="CIA1325" s="885"/>
      <c r="CIB1325" s="885"/>
      <c r="CIC1325" s="885"/>
      <c r="CID1325" s="885"/>
      <c r="CIE1325" s="885"/>
      <c r="CIF1325" s="885"/>
      <c r="CIG1325" s="885"/>
      <c r="CIH1325" s="885"/>
      <c r="CII1325" s="885"/>
      <c r="CIJ1325" s="885"/>
      <c r="CIK1325" s="885"/>
      <c r="CIL1325" s="885"/>
      <c r="CIM1325" s="885"/>
      <c r="CIN1325" s="885"/>
      <c r="CIO1325" s="885"/>
      <c r="CIP1325" s="885"/>
      <c r="CIQ1325" s="885"/>
      <c r="CIR1325" s="885"/>
      <c r="CIS1325" s="885"/>
      <c r="CIT1325" s="885"/>
      <c r="CIU1325" s="885"/>
      <c r="CIV1325" s="885"/>
      <c r="CIW1325" s="885"/>
      <c r="CIX1325" s="885"/>
      <c r="CIY1325" s="885"/>
      <c r="CIZ1325" s="885"/>
      <c r="CJA1325" s="885"/>
      <c r="CJB1325" s="885"/>
      <c r="CJC1325" s="885"/>
      <c r="CJD1325" s="885"/>
      <c r="CJE1325" s="885"/>
      <c r="CJF1325" s="885"/>
      <c r="CJG1325" s="885"/>
      <c r="CJH1325" s="885"/>
      <c r="CJI1325" s="885"/>
      <c r="CJJ1325" s="885"/>
      <c r="CJK1325" s="885"/>
      <c r="CJL1325" s="885"/>
      <c r="CJM1325" s="885"/>
      <c r="CJN1325" s="885"/>
      <c r="CJO1325" s="885"/>
      <c r="CJP1325" s="885"/>
      <c r="CJQ1325" s="885"/>
      <c r="CJR1325" s="885"/>
      <c r="CJS1325" s="885"/>
      <c r="CJT1325" s="885"/>
      <c r="CJU1325" s="885"/>
      <c r="CJV1325" s="885"/>
      <c r="CJW1325" s="885"/>
      <c r="CJX1325" s="885"/>
      <c r="CJY1325" s="885"/>
      <c r="CJZ1325" s="885"/>
      <c r="CKA1325" s="885"/>
      <c r="CKB1325" s="885"/>
      <c r="CKC1325" s="885"/>
      <c r="CKD1325" s="885"/>
      <c r="CKE1325" s="885"/>
      <c r="CKF1325" s="885"/>
      <c r="CKG1325" s="885"/>
      <c r="CKH1325" s="885"/>
      <c r="CKI1325" s="885"/>
      <c r="CKJ1325" s="885"/>
      <c r="CKK1325" s="885"/>
      <c r="CKL1325" s="885"/>
      <c r="CKM1325" s="885"/>
      <c r="CKN1325" s="885"/>
      <c r="CKO1325" s="885"/>
      <c r="CKP1325" s="885"/>
      <c r="CKQ1325" s="885"/>
      <c r="CKR1325" s="885"/>
      <c r="CKS1325" s="885"/>
      <c r="CKT1325" s="885"/>
      <c r="CKU1325" s="885"/>
      <c r="CKV1325" s="885"/>
      <c r="CKW1325" s="885"/>
      <c r="CKX1325" s="885"/>
      <c r="CKY1325" s="885"/>
      <c r="CKZ1325" s="885"/>
      <c r="CLA1325" s="885"/>
      <c r="CLB1325" s="885"/>
      <c r="CLC1325" s="885"/>
      <c r="CLD1325" s="885"/>
      <c r="CLE1325" s="885"/>
      <c r="CLF1325" s="885"/>
      <c r="CLG1325" s="885"/>
      <c r="CLH1325" s="885"/>
      <c r="CLI1325" s="885"/>
      <c r="CLJ1325" s="885"/>
      <c r="CLK1325" s="885"/>
      <c r="CLL1325" s="885"/>
      <c r="CLM1325" s="885"/>
      <c r="CLN1325" s="885"/>
      <c r="CLO1325" s="885"/>
      <c r="CLP1325" s="885"/>
      <c r="CLQ1325" s="885"/>
      <c r="CLR1325" s="885"/>
      <c r="CLS1325" s="885"/>
      <c r="CLT1325" s="885"/>
      <c r="CLU1325" s="885"/>
      <c r="CLV1325" s="885"/>
      <c r="CLW1325" s="885"/>
      <c r="CLX1325" s="885"/>
      <c r="CLY1325" s="885"/>
      <c r="CLZ1325" s="885"/>
      <c r="CMA1325" s="885"/>
      <c r="CMB1325" s="885"/>
      <c r="CMC1325" s="885"/>
      <c r="CMD1325" s="885"/>
      <c r="CME1325" s="885"/>
      <c r="CMF1325" s="885"/>
      <c r="CMG1325" s="885"/>
      <c r="CMH1325" s="885"/>
      <c r="CMI1325" s="885"/>
      <c r="CMJ1325" s="885"/>
      <c r="CMK1325" s="885"/>
      <c r="CML1325" s="885"/>
      <c r="CMM1325" s="885"/>
      <c r="CMN1325" s="885"/>
      <c r="CMO1325" s="885"/>
      <c r="CMP1325" s="885"/>
      <c r="CMQ1325" s="885"/>
      <c r="CMR1325" s="885"/>
      <c r="CMS1325" s="885"/>
      <c r="CMT1325" s="885"/>
      <c r="CMU1325" s="885"/>
      <c r="CMV1325" s="885"/>
      <c r="CMW1325" s="885"/>
      <c r="CMX1325" s="885"/>
      <c r="CMY1325" s="885"/>
      <c r="CMZ1325" s="885"/>
      <c r="CNA1325" s="885"/>
      <c r="CNB1325" s="885"/>
      <c r="CNC1325" s="885"/>
      <c r="CND1325" s="885"/>
      <c r="CNE1325" s="885"/>
      <c r="CNF1325" s="885"/>
      <c r="CNG1325" s="885"/>
      <c r="CNH1325" s="885"/>
      <c r="CNI1325" s="885"/>
      <c r="CNJ1325" s="885"/>
      <c r="CNK1325" s="885"/>
      <c r="CNL1325" s="885"/>
      <c r="CNM1325" s="885"/>
      <c r="CNN1325" s="885"/>
      <c r="CNO1325" s="885"/>
      <c r="CNP1325" s="885"/>
      <c r="CNQ1325" s="885"/>
      <c r="CNR1325" s="885"/>
      <c r="CNS1325" s="885"/>
      <c r="CNT1325" s="885"/>
      <c r="CNU1325" s="885"/>
      <c r="CNV1325" s="885"/>
      <c r="CNW1325" s="885"/>
      <c r="CNX1325" s="885"/>
      <c r="CNY1325" s="885"/>
      <c r="CNZ1325" s="885"/>
      <c r="COA1325" s="885"/>
      <c r="COB1325" s="885"/>
      <c r="COC1325" s="885"/>
      <c r="COD1325" s="885"/>
      <c r="COE1325" s="885"/>
      <c r="COF1325" s="885"/>
      <c r="COG1325" s="885"/>
      <c r="COH1325" s="885"/>
      <c r="COI1325" s="885"/>
      <c r="COJ1325" s="885"/>
      <c r="COK1325" s="885"/>
      <c r="COL1325" s="885"/>
      <c r="COM1325" s="885"/>
      <c r="CON1325" s="885"/>
      <c r="COO1325" s="885"/>
      <c r="COP1325" s="885"/>
      <c r="COQ1325" s="885"/>
      <c r="COR1325" s="885"/>
      <c r="COS1325" s="885"/>
      <c r="COT1325" s="885"/>
      <c r="COU1325" s="885"/>
      <c r="COV1325" s="885"/>
      <c r="COW1325" s="885"/>
      <c r="COX1325" s="885"/>
      <c r="COY1325" s="885"/>
      <c r="COZ1325" s="885"/>
      <c r="CPA1325" s="885"/>
      <c r="CPB1325" s="885"/>
      <c r="CPC1325" s="885"/>
      <c r="CPD1325" s="885"/>
      <c r="CPE1325" s="885"/>
      <c r="CPF1325" s="885"/>
      <c r="CPG1325" s="885"/>
      <c r="CPH1325" s="885"/>
      <c r="CPI1325" s="885"/>
      <c r="CPJ1325" s="885"/>
      <c r="CPK1325" s="885"/>
      <c r="CPL1325" s="885"/>
      <c r="CPM1325" s="885"/>
      <c r="CPN1325" s="885"/>
      <c r="CPO1325" s="885"/>
      <c r="CPP1325" s="885"/>
      <c r="CPQ1325" s="885"/>
      <c r="CPR1325" s="885"/>
      <c r="CPS1325" s="885"/>
      <c r="CPT1325" s="885"/>
      <c r="CPU1325" s="885"/>
      <c r="CPV1325" s="885"/>
      <c r="CPW1325" s="885"/>
      <c r="CPX1325" s="885"/>
      <c r="CPY1325" s="885"/>
      <c r="CPZ1325" s="885"/>
      <c r="CQA1325" s="885"/>
      <c r="CQB1325" s="885"/>
      <c r="CQC1325" s="885"/>
      <c r="CQD1325" s="885"/>
      <c r="CQE1325" s="885"/>
      <c r="CQF1325" s="885"/>
      <c r="CQG1325" s="885"/>
      <c r="CQH1325" s="885"/>
      <c r="CQI1325" s="885"/>
      <c r="CQJ1325" s="885"/>
      <c r="CQK1325" s="885"/>
      <c r="CQL1325" s="885"/>
      <c r="CQM1325" s="885"/>
      <c r="CQN1325" s="885"/>
      <c r="CQO1325" s="885"/>
      <c r="CQP1325" s="885"/>
      <c r="CQQ1325" s="885"/>
      <c r="CQR1325" s="885"/>
      <c r="CQS1325" s="885"/>
      <c r="CQT1325" s="885"/>
      <c r="CQU1325" s="885"/>
      <c r="CQV1325" s="885"/>
      <c r="CQW1325" s="885"/>
      <c r="CQX1325" s="885"/>
      <c r="CQY1325" s="885"/>
      <c r="CQZ1325" s="885"/>
      <c r="CRA1325" s="885"/>
      <c r="CRB1325" s="885"/>
      <c r="CRC1325" s="885"/>
      <c r="CRD1325" s="885"/>
      <c r="CRE1325" s="885"/>
      <c r="CRF1325" s="885"/>
      <c r="CRG1325" s="885"/>
      <c r="CRH1325" s="885"/>
      <c r="CRI1325" s="885"/>
      <c r="CRJ1325" s="885"/>
      <c r="CRK1325" s="885"/>
      <c r="CRL1325" s="885"/>
      <c r="CRM1325" s="885"/>
      <c r="CRN1325" s="885"/>
      <c r="CRO1325" s="885"/>
      <c r="CRP1325" s="885"/>
      <c r="CRQ1325" s="885"/>
      <c r="CRR1325" s="885"/>
      <c r="CRS1325" s="885"/>
      <c r="CRT1325" s="885"/>
      <c r="CRU1325" s="885"/>
      <c r="CRV1325" s="885"/>
      <c r="CRW1325" s="885"/>
      <c r="CRX1325" s="885"/>
      <c r="CRY1325" s="885"/>
      <c r="CRZ1325" s="885"/>
      <c r="CSA1325" s="885"/>
      <c r="CSB1325" s="885"/>
      <c r="CSC1325" s="885"/>
      <c r="CSD1325" s="885"/>
      <c r="CSE1325" s="885"/>
      <c r="CSF1325" s="885"/>
      <c r="CSG1325" s="885"/>
      <c r="CSH1325" s="885"/>
      <c r="CSI1325" s="885"/>
      <c r="CSJ1325" s="885"/>
      <c r="CSK1325" s="885"/>
      <c r="CSL1325" s="885"/>
      <c r="CSM1325" s="885"/>
      <c r="CSN1325" s="885"/>
      <c r="CSO1325" s="885"/>
      <c r="CSP1325" s="885"/>
      <c r="CSQ1325" s="885"/>
      <c r="CSR1325" s="885"/>
      <c r="CSS1325" s="885"/>
      <c r="CST1325" s="885"/>
      <c r="CSU1325" s="885"/>
      <c r="CSV1325" s="885"/>
      <c r="CSW1325" s="885"/>
      <c r="CSX1325" s="885"/>
      <c r="CSY1325" s="885"/>
      <c r="CSZ1325" s="885"/>
      <c r="CTA1325" s="885"/>
      <c r="CTB1325" s="885"/>
      <c r="CTC1325" s="885"/>
      <c r="CTD1325" s="885"/>
      <c r="CTE1325" s="885"/>
      <c r="CTF1325" s="885"/>
      <c r="CTG1325" s="885"/>
      <c r="CTH1325" s="885"/>
      <c r="CTI1325" s="885"/>
      <c r="CTJ1325" s="885"/>
      <c r="CTK1325" s="885"/>
      <c r="CTL1325" s="885"/>
      <c r="CTM1325" s="885"/>
      <c r="CTN1325" s="885"/>
      <c r="CTO1325" s="885"/>
      <c r="CTP1325" s="885"/>
      <c r="CTQ1325" s="885"/>
      <c r="CTR1325" s="885"/>
      <c r="CTS1325" s="885"/>
      <c r="CTT1325" s="885"/>
      <c r="CTU1325" s="885"/>
      <c r="CTV1325" s="885"/>
      <c r="CTW1325" s="885"/>
      <c r="CTX1325" s="885"/>
      <c r="CTY1325" s="885"/>
      <c r="CTZ1325" s="885"/>
      <c r="CUA1325" s="885"/>
      <c r="CUB1325" s="885"/>
      <c r="CUC1325" s="885"/>
      <c r="CUD1325" s="885"/>
      <c r="CUE1325" s="885"/>
      <c r="CUF1325" s="885"/>
      <c r="CUG1325" s="885"/>
      <c r="CUH1325" s="885"/>
      <c r="CUI1325" s="885"/>
      <c r="CUJ1325" s="885"/>
      <c r="CUK1325" s="885"/>
      <c r="CUL1325" s="885"/>
      <c r="CUM1325" s="885"/>
      <c r="CUN1325" s="885"/>
      <c r="CUO1325" s="885"/>
      <c r="CUP1325" s="885"/>
      <c r="CUQ1325" s="885"/>
      <c r="CUR1325" s="885"/>
      <c r="CUS1325" s="885"/>
      <c r="CUT1325" s="885"/>
      <c r="CUU1325" s="885"/>
      <c r="CUV1325" s="885"/>
      <c r="CUW1325" s="885"/>
      <c r="CUX1325" s="885"/>
      <c r="CUY1325" s="885"/>
      <c r="CUZ1325" s="885"/>
      <c r="CVA1325" s="885"/>
      <c r="CVB1325" s="885"/>
      <c r="CVC1325" s="885"/>
      <c r="CVD1325" s="885"/>
      <c r="CVE1325" s="885"/>
      <c r="CVF1325" s="885"/>
      <c r="CVG1325" s="885"/>
      <c r="CVH1325" s="885"/>
      <c r="CVI1325" s="885"/>
      <c r="CVJ1325" s="885"/>
      <c r="CVK1325" s="885"/>
      <c r="CVL1325" s="885"/>
      <c r="CVM1325" s="885"/>
      <c r="CVN1325" s="885"/>
      <c r="CVO1325" s="885"/>
      <c r="CVP1325" s="885"/>
      <c r="CVQ1325" s="885"/>
      <c r="CVR1325" s="885"/>
      <c r="CVS1325" s="885"/>
      <c r="CVT1325" s="885"/>
      <c r="CVU1325" s="885"/>
      <c r="CVV1325" s="885"/>
      <c r="CVW1325" s="885"/>
      <c r="CVX1325" s="885"/>
      <c r="CVY1325" s="885"/>
      <c r="CVZ1325" s="885"/>
      <c r="CWA1325" s="885"/>
      <c r="CWB1325" s="885"/>
      <c r="CWC1325" s="885"/>
      <c r="CWD1325" s="885"/>
      <c r="CWE1325" s="885"/>
      <c r="CWF1325" s="885"/>
      <c r="CWG1325" s="885"/>
      <c r="CWH1325" s="885"/>
      <c r="CWI1325" s="885"/>
      <c r="CWJ1325" s="885"/>
      <c r="CWK1325" s="885"/>
      <c r="CWL1325" s="885"/>
      <c r="CWM1325" s="885"/>
      <c r="CWN1325" s="885"/>
      <c r="CWO1325" s="885"/>
      <c r="CWP1325" s="885"/>
      <c r="CWQ1325" s="885"/>
      <c r="CWR1325" s="885"/>
      <c r="CWS1325" s="885"/>
      <c r="CWT1325" s="885"/>
      <c r="CWU1325" s="885"/>
      <c r="CWV1325" s="885"/>
      <c r="CWW1325" s="885"/>
      <c r="CWX1325" s="885"/>
      <c r="CWY1325" s="885"/>
      <c r="CWZ1325" s="885"/>
      <c r="CXA1325" s="885"/>
      <c r="CXB1325" s="885"/>
      <c r="CXC1325" s="885"/>
      <c r="CXD1325" s="885"/>
      <c r="CXE1325" s="885"/>
      <c r="CXF1325" s="885"/>
      <c r="CXG1325" s="885"/>
      <c r="CXH1325" s="885"/>
      <c r="CXI1325" s="885"/>
      <c r="CXJ1325" s="885"/>
      <c r="CXK1325" s="885"/>
      <c r="CXL1325" s="885"/>
      <c r="CXM1325" s="885"/>
      <c r="CXN1325" s="885"/>
      <c r="CXO1325" s="885"/>
      <c r="CXP1325" s="885"/>
      <c r="CXQ1325" s="885"/>
      <c r="CXR1325" s="885"/>
      <c r="CXS1325" s="885"/>
      <c r="CXT1325" s="885"/>
      <c r="CXU1325" s="885"/>
      <c r="CXV1325" s="885"/>
      <c r="CXW1325" s="885"/>
      <c r="CXX1325" s="885"/>
      <c r="CXY1325" s="885"/>
      <c r="CXZ1325" s="885"/>
      <c r="CYA1325" s="885"/>
      <c r="CYB1325" s="885"/>
      <c r="CYC1325" s="885"/>
      <c r="CYD1325" s="885"/>
      <c r="CYE1325" s="885"/>
      <c r="CYF1325" s="885"/>
      <c r="CYG1325" s="885"/>
      <c r="CYH1325" s="885"/>
      <c r="CYI1325" s="885"/>
      <c r="CYJ1325" s="885"/>
      <c r="CYK1325" s="885"/>
      <c r="CYL1325" s="885"/>
      <c r="CYM1325" s="885"/>
      <c r="CYN1325" s="885"/>
      <c r="CYO1325" s="885"/>
      <c r="CYP1325" s="885"/>
      <c r="CYQ1325" s="885"/>
      <c r="CYR1325" s="885"/>
      <c r="CYS1325" s="885"/>
      <c r="CYT1325" s="885"/>
      <c r="CYU1325" s="885"/>
      <c r="CYV1325" s="885"/>
      <c r="CYW1325" s="885"/>
      <c r="CYX1325" s="885"/>
      <c r="CYY1325" s="885"/>
      <c r="CYZ1325" s="885"/>
      <c r="CZA1325" s="885"/>
      <c r="CZB1325" s="885"/>
      <c r="CZC1325" s="885"/>
      <c r="CZD1325" s="885"/>
      <c r="CZE1325" s="885"/>
      <c r="CZF1325" s="885"/>
      <c r="CZG1325" s="885"/>
      <c r="CZH1325" s="885"/>
      <c r="CZI1325" s="885"/>
      <c r="CZJ1325" s="885"/>
      <c r="CZK1325" s="885"/>
      <c r="CZL1325" s="885"/>
      <c r="CZM1325" s="885"/>
      <c r="CZN1325" s="885"/>
      <c r="CZO1325" s="885"/>
      <c r="CZP1325" s="885"/>
      <c r="CZQ1325" s="885"/>
      <c r="CZR1325" s="885"/>
      <c r="CZS1325" s="885"/>
      <c r="CZT1325" s="885"/>
      <c r="CZU1325" s="885"/>
      <c r="CZV1325" s="885"/>
      <c r="CZW1325" s="885"/>
      <c r="CZX1325" s="885"/>
      <c r="CZY1325" s="885"/>
      <c r="CZZ1325" s="885"/>
      <c r="DAA1325" s="885"/>
      <c r="DAB1325" s="885"/>
      <c r="DAC1325" s="885"/>
      <c r="DAD1325" s="885"/>
      <c r="DAE1325" s="885"/>
      <c r="DAF1325" s="885"/>
      <c r="DAG1325" s="885"/>
      <c r="DAH1325" s="885"/>
      <c r="DAI1325" s="885"/>
      <c r="DAJ1325" s="885"/>
      <c r="DAK1325" s="885"/>
      <c r="DAL1325" s="885"/>
      <c r="DAM1325" s="885"/>
      <c r="DAN1325" s="885"/>
      <c r="DAO1325" s="885"/>
      <c r="DAP1325" s="885"/>
      <c r="DAQ1325" s="885"/>
      <c r="DAR1325" s="885"/>
      <c r="DAS1325" s="885"/>
      <c r="DAT1325" s="885"/>
      <c r="DAU1325" s="885"/>
      <c r="DAV1325" s="885"/>
      <c r="DAW1325" s="885"/>
      <c r="DAX1325" s="885"/>
      <c r="DAY1325" s="885"/>
      <c r="DAZ1325" s="885"/>
      <c r="DBA1325" s="885"/>
      <c r="DBB1325" s="885"/>
      <c r="DBC1325" s="885"/>
      <c r="DBD1325" s="885"/>
      <c r="DBE1325" s="885"/>
      <c r="DBF1325" s="885"/>
      <c r="DBG1325" s="885"/>
      <c r="DBH1325" s="885"/>
      <c r="DBI1325" s="885"/>
      <c r="DBJ1325" s="885"/>
      <c r="DBK1325" s="885"/>
      <c r="DBL1325" s="885"/>
      <c r="DBM1325" s="885"/>
      <c r="DBN1325" s="885"/>
      <c r="DBO1325" s="885"/>
      <c r="DBP1325" s="885"/>
      <c r="DBQ1325" s="885"/>
      <c r="DBR1325" s="885"/>
      <c r="DBS1325" s="885"/>
      <c r="DBT1325" s="885"/>
      <c r="DBU1325" s="885"/>
      <c r="DBV1325" s="885"/>
      <c r="DBW1325" s="885"/>
      <c r="DBX1325" s="885"/>
      <c r="DBY1325" s="885"/>
      <c r="DBZ1325" s="885"/>
      <c r="DCA1325" s="885"/>
      <c r="DCB1325" s="885"/>
      <c r="DCC1325" s="885"/>
      <c r="DCD1325" s="885"/>
      <c r="DCE1325" s="885"/>
      <c r="DCF1325" s="885"/>
      <c r="DCG1325" s="885"/>
      <c r="DCH1325" s="885"/>
      <c r="DCI1325" s="885"/>
      <c r="DCJ1325" s="885"/>
      <c r="DCK1325" s="885"/>
      <c r="DCL1325" s="885"/>
      <c r="DCM1325" s="885"/>
      <c r="DCN1325" s="885"/>
      <c r="DCO1325" s="885"/>
      <c r="DCP1325" s="885"/>
      <c r="DCQ1325" s="885"/>
      <c r="DCR1325" s="885"/>
      <c r="DCS1325" s="885"/>
      <c r="DCT1325" s="885"/>
      <c r="DCU1325" s="885"/>
      <c r="DCV1325" s="885"/>
      <c r="DCW1325" s="885"/>
      <c r="DCX1325" s="885"/>
      <c r="DCY1325" s="885"/>
      <c r="DCZ1325" s="885"/>
      <c r="DDA1325" s="885"/>
      <c r="DDB1325" s="885"/>
      <c r="DDC1325" s="885"/>
      <c r="DDD1325" s="885"/>
      <c r="DDE1325" s="885"/>
      <c r="DDF1325" s="885"/>
      <c r="DDG1325" s="885"/>
      <c r="DDH1325" s="885"/>
      <c r="DDI1325" s="885"/>
      <c r="DDJ1325" s="885"/>
      <c r="DDK1325" s="885"/>
      <c r="DDL1325" s="885"/>
      <c r="DDM1325" s="885"/>
      <c r="DDN1325" s="885"/>
      <c r="DDO1325" s="885"/>
      <c r="DDP1325" s="885"/>
      <c r="DDQ1325" s="885"/>
      <c r="DDR1325" s="885"/>
      <c r="DDS1325" s="885"/>
      <c r="DDT1325" s="885"/>
      <c r="DDU1325" s="885"/>
      <c r="DDV1325" s="885"/>
      <c r="DDW1325" s="885"/>
      <c r="DDX1325" s="885"/>
      <c r="DDY1325" s="885"/>
      <c r="DDZ1325" s="885"/>
      <c r="DEA1325" s="885"/>
      <c r="DEB1325" s="885"/>
      <c r="DEC1325" s="885"/>
      <c r="DED1325" s="885"/>
      <c r="DEE1325" s="885"/>
      <c r="DEF1325" s="885"/>
      <c r="DEG1325" s="885"/>
      <c r="DEH1325" s="885"/>
      <c r="DEI1325" s="885"/>
      <c r="DEJ1325" s="885"/>
      <c r="DEK1325" s="885"/>
      <c r="DEL1325" s="885"/>
      <c r="DEM1325" s="885"/>
      <c r="DEN1325" s="885"/>
      <c r="DEO1325" s="885"/>
      <c r="DEP1325" s="885"/>
      <c r="DEQ1325" s="885"/>
      <c r="DER1325" s="885"/>
      <c r="DES1325" s="885"/>
      <c r="DET1325" s="885"/>
      <c r="DEU1325" s="885"/>
      <c r="DEV1325" s="885"/>
      <c r="DEW1325" s="885"/>
      <c r="DEX1325" s="885"/>
      <c r="DEY1325" s="885"/>
      <c r="DEZ1325" s="885"/>
      <c r="DFA1325" s="885"/>
      <c r="DFB1325" s="885"/>
      <c r="DFC1325" s="885"/>
      <c r="DFD1325" s="885"/>
      <c r="DFE1325" s="885"/>
      <c r="DFF1325" s="885"/>
      <c r="DFG1325" s="885"/>
      <c r="DFH1325" s="885"/>
      <c r="DFI1325" s="885"/>
      <c r="DFJ1325" s="885"/>
      <c r="DFK1325" s="885"/>
      <c r="DFL1325" s="885"/>
      <c r="DFM1325" s="885"/>
      <c r="DFN1325" s="885"/>
      <c r="DFO1325" s="885"/>
      <c r="DFP1325" s="885"/>
      <c r="DFQ1325" s="885"/>
      <c r="DFR1325" s="885"/>
      <c r="DFS1325" s="885"/>
      <c r="DFT1325" s="885"/>
      <c r="DFU1325" s="885"/>
      <c r="DFV1325" s="885"/>
      <c r="DFW1325" s="885"/>
      <c r="DFX1325" s="885"/>
      <c r="DFY1325" s="885"/>
      <c r="DFZ1325" s="885"/>
      <c r="DGA1325" s="885"/>
      <c r="DGB1325" s="885"/>
      <c r="DGC1325" s="885"/>
      <c r="DGD1325" s="885"/>
      <c r="DGE1325" s="885"/>
      <c r="DGF1325" s="885"/>
      <c r="DGG1325" s="885"/>
      <c r="DGH1325" s="885"/>
      <c r="DGI1325" s="885"/>
      <c r="DGJ1325" s="885"/>
      <c r="DGK1325" s="885"/>
      <c r="DGL1325" s="885"/>
      <c r="DGM1325" s="885"/>
      <c r="DGN1325" s="885"/>
      <c r="DGO1325" s="885"/>
      <c r="DGP1325" s="885"/>
      <c r="DGQ1325" s="885"/>
      <c r="DGR1325" s="885"/>
      <c r="DGS1325" s="885"/>
      <c r="DGT1325" s="885"/>
      <c r="DGU1325" s="885"/>
      <c r="DGV1325" s="885"/>
      <c r="DGW1325" s="885"/>
      <c r="DGX1325" s="885"/>
      <c r="DGY1325" s="885"/>
      <c r="DGZ1325" s="885"/>
      <c r="DHA1325" s="885"/>
      <c r="DHB1325" s="885"/>
      <c r="DHC1325" s="885"/>
      <c r="DHD1325" s="885"/>
      <c r="DHE1325" s="885"/>
      <c r="DHF1325" s="885"/>
      <c r="DHG1325" s="885"/>
      <c r="DHH1325" s="885"/>
      <c r="DHI1325" s="885"/>
      <c r="DHJ1325" s="885"/>
      <c r="DHK1325" s="885"/>
      <c r="DHL1325" s="885"/>
      <c r="DHM1325" s="885"/>
      <c r="DHN1325" s="885"/>
      <c r="DHO1325" s="885"/>
      <c r="DHP1325" s="885"/>
      <c r="DHQ1325" s="885"/>
      <c r="DHR1325" s="885"/>
      <c r="DHS1325" s="885"/>
      <c r="DHT1325" s="885"/>
      <c r="DHU1325" s="885"/>
      <c r="DHV1325" s="885"/>
      <c r="DHW1325" s="885"/>
      <c r="DHX1325" s="885"/>
      <c r="DHY1325" s="885"/>
      <c r="DHZ1325" s="885"/>
      <c r="DIA1325" s="885"/>
      <c r="DIB1325" s="885"/>
      <c r="DIC1325" s="885"/>
      <c r="DID1325" s="885"/>
      <c r="DIE1325" s="885"/>
      <c r="DIF1325" s="885"/>
      <c r="DIG1325" s="885"/>
      <c r="DIH1325" s="885"/>
      <c r="DII1325" s="885"/>
      <c r="DIJ1325" s="885"/>
      <c r="DIK1325" s="885"/>
      <c r="DIL1325" s="885"/>
      <c r="DIM1325" s="885"/>
      <c r="DIN1325" s="885"/>
      <c r="DIO1325" s="885"/>
      <c r="DIP1325" s="885"/>
      <c r="DIQ1325" s="885"/>
      <c r="DIR1325" s="885"/>
      <c r="DIS1325" s="885"/>
      <c r="DIT1325" s="885"/>
      <c r="DIU1325" s="885"/>
      <c r="DIV1325" s="885"/>
      <c r="DIW1325" s="885"/>
      <c r="DIX1325" s="885"/>
      <c r="DIY1325" s="885"/>
      <c r="DIZ1325" s="885"/>
      <c r="DJA1325" s="885"/>
      <c r="DJB1325" s="885"/>
      <c r="DJC1325" s="885"/>
      <c r="DJD1325" s="885"/>
      <c r="DJE1325" s="885"/>
      <c r="DJF1325" s="885"/>
      <c r="DJG1325" s="885"/>
      <c r="DJH1325" s="885"/>
      <c r="DJI1325" s="885"/>
      <c r="DJJ1325" s="885"/>
      <c r="DJK1325" s="885"/>
      <c r="DJL1325" s="885"/>
      <c r="DJM1325" s="885"/>
      <c r="DJN1325" s="885"/>
      <c r="DJO1325" s="885"/>
      <c r="DJP1325" s="885"/>
      <c r="DJQ1325" s="885"/>
      <c r="DJR1325" s="885"/>
      <c r="DJS1325" s="885"/>
      <c r="DJT1325" s="885"/>
      <c r="DJU1325" s="885"/>
      <c r="DJV1325" s="885"/>
      <c r="DJW1325" s="885"/>
      <c r="DJX1325" s="885"/>
      <c r="DJY1325" s="885"/>
      <c r="DJZ1325" s="885"/>
      <c r="DKA1325" s="885"/>
      <c r="DKB1325" s="885"/>
      <c r="DKC1325" s="885"/>
      <c r="DKD1325" s="885"/>
      <c r="DKE1325" s="885"/>
      <c r="DKF1325" s="885"/>
      <c r="DKG1325" s="885"/>
      <c r="DKH1325" s="885"/>
      <c r="DKI1325" s="885"/>
      <c r="DKJ1325" s="885"/>
      <c r="DKK1325" s="885"/>
      <c r="DKL1325" s="885"/>
      <c r="DKM1325" s="885"/>
      <c r="DKN1325" s="885"/>
      <c r="DKO1325" s="885"/>
      <c r="DKP1325" s="885"/>
      <c r="DKQ1325" s="885"/>
      <c r="DKR1325" s="885"/>
      <c r="DKS1325" s="885"/>
      <c r="DKT1325" s="885"/>
      <c r="DKU1325" s="885"/>
      <c r="DKV1325" s="885"/>
      <c r="DKW1325" s="885"/>
      <c r="DKX1325" s="885"/>
      <c r="DKY1325" s="885"/>
      <c r="DKZ1325" s="885"/>
      <c r="DLA1325" s="885"/>
      <c r="DLB1325" s="885"/>
      <c r="DLC1325" s="885"/>
      <c r="DLD1325" s="885"/>
      <c r="DLE1325" s="885"/>
      <c r="DLF1325" s="885"/>
      <c r="DLG1325" s="885"/>
      <c r="DLH1325" s="885"/>
      <c r="DLI1325" s="885"/>
      <c r="DLJ1325" s="885"/>
      <c r="DLK1325" s="885"/>
      <c r="DLL1325" s="885"/>
      <c r="DLM1325" s="885"/>
      <c r="DLN1325" s="885"/>
      <c r="DLO1325" s="885"/>
      <c r="DLP1325" s="885"/>
      <c r="DLQ1325" s="885"/>
      <c r="DLR1325" s="885"/>
      <c r="DLS1325" s="885"/>
      <c r="DLT1325" s="885"/>
      <c r="DLU1325" s="885"/>
      <c r="DLV1325" s="885"/>
      <c r="DLW1325" s="885"/>
      <c r="DLX1325" s="885"/>
      <c r="DLY1325" s="885"/>
      <c r="DLZ1325" s="885"/>
      <c r="DMA1325" s="885"/>
      <c r="DMB1325" s="885"/>
      <c r="DMC1325" s="885"/>
      <c r="DMD1325" s="885"/>
      <c r="DME1325" s="885"/>
      <c r="DMF1325" s="885"/>
      <c r="DMG1325" s="885"/>
      <c r="DMH1325" s="885"/>
      <c r="DMI1325" s="885"/>
      <c r="DMJ1325" s="885"/>
      <c r="DMK1325" s="885"/>
      <c r="DML1325" s="885"/>
      <c r="DMM1325" s="885"/>
      <c r="DMN1325" s="885"/>
      <c r="DMO1325" s="885"/>
      <c r="DMP1325" s="885"/>
      <c r="DMQ1325" s="885"/>
      <c r="DMR1325" s="885"/>
      <c r="DMS1325" s="885"/>
      <c r="DMT1325" s="885"/>
      <c r="DMU1325" s="885"/>
      <c r="DMV1325" s="885"/>
      <c r="DMW1325" s="885"/>
      <c r="DMX1325" s="885"/>
      <c r="DMY1325" s="885"/>
      <c r="DMZ1325" s="885"/>
      <c r="DNA1325" s="885"/>
      <c r="DNB1325" s="885"/>
      <c r="DNC1325" s="885"/>
      <c r="DND1325" s="885"/>
      <c r="DNE1325" s="885"/>
      <c r="DNF1325" s="885"/>
      <c r="DNG1325" s="885"/>
      <c r="DNH1325" s="885"/>
      <c r="DNI1325" s="885"/>
      <c r="DNJ1325" s="885"/>
      <c r="DNK1325" s="885"/>
      <c r="DNL1325" s="885"/>
      <c r="DNM1325" s="885"/>
      <c r="DNN1325" s="885"/>
      <c r="DNO1325" s="885"/>
      <c r="DNP1325" s="885"/>
      <c r="DNQ1325" s="885"/>
      <c r="DNR1325" s="885"/>
      <c r="DNS1325" s="885"/>
      <c r="DNT1325" s="885"/>
      <c r="DNU1325" s="885"/>
      <c r="DNV1325" s="885"/>
      <c r="DNW1325" s="885"/>
      <c r="DNX1325" s="885"/>
      <c r="DNY1325" s="885"/>
      <c r="DNZ1325" s="885"/>
      <c r="DOA1325" s="885"/>
      <c r="DOB1325" s="885"/>
      <c r="DOC1325" s="885"/>
      <c r="DOD1325" s="885"/>
      <c r="DOE1325" s="885"/>
      <c r="DOF1325" s="885"/>
      <c r="DOG1325" s="885"/>
      <c r="DOH1325" s="885"/>
      <c r="DOI1325" s="885"/>
      <c r="DOJ1325" s="885"/>
      <c r="DOK1325" s="885"/>
      <c r="DOL1325" s="885"/>
      <c r="DOM1325" s="885"/>
      <c r="DON1325" s="885"/>
      <c r="DOO1325" s="885"/>
      <c r="DOP1325" s="885"/>
      <c r="DOQ1325" s="885"/>
      <c r="DOR1325" s="885"/>
      <c r="DOS1325" s="885"/>
      <c r="DOT1325" s="885"/>
      <c r="DOU1325" s="885"/>
      <c r="DOV1325" s="885"/>
      <c r="DOW1325" s="885"/>
      <c r="DOX1325" s="885"/>
      <c r="DOY1325" s="885"/>
      <c r="DOZ1325" s="885"/>
      <c r="DPA1325" s="885"/>
      <c r="DPB1325" s="885"/>
      <c r="DPC1325" s="885"/>
      <c r="DPD1325" s="885"/>
      <c r="DPE1325" s="885"/>
      <c r="DPF1325" s="885"/>
      <c r="DPG1325" s="885"/>
      <c r="DPH1325" s="885"/>
      <c r="DPI1325" s="885"/>
      <c r="DPJ1325" s="885"/>
      <c r="DPK1325" s="885"/>
      <c r="DPL1325" s="885"/>
      <c r="DPM1325" s="885"/>
      <c r="DPN1325" s="885"/>
      <c r="DPO1325" s="885"/>
      <c r="DPP1325" s="885"/>
      <c r="DPQ1325" s="885"/>
      <c r="DPR1325" s="885"/>
      <c r="DPS1325" s="885"/>
      <c r="DPT1325" s="885"/>
      <c r="DPU1325" s="885"/>
      <c r="DPV1325" s="885"/>
      <c r="DPW1325" s="885"/>
      <c r="DPX1325" s="885"/>
      <c r="DPY1325" s="885"/>
      <c r="DPZ1325" s="885"/>
      <c r="DQA1325" s="885"/>
      <c r="DQB1325" s="885"/>
      <c r="DQC1325" s="885"/>
      <c r="DQD1325" s="885"/>
      <c r="DQE1325" s="885"/>
      <c r="DQF1325" s="885"/>
      <c r="DQG1325" s="885"/>
      <c r="DQH1325" s="885"/>
      <c r="DQI1325" s="885"/>
      <c r="DQJ1325" s="885"/>
      <c r="DQK1325" s="885"/>
      <c r="DQL1325" s="885"/>
      <c r="DQM1325" s="885"/>
      <c r="DQN1325" s="885"/>
      <c r="DQO1325" s="885"/>
      <c r="DQP1325" s="885"/>
      <c r="DQQ1325" s="885"/>
      <c r="DQR1325" s="885"/>
      <c r="DQS1325" s="885"/>
      <c r="DQT1325" s="885"/>
      <c r="DQU1325" s="885"/>
      <c r="DQV1325" s="885"/>
      <c r="DQW1325" s="885"/>
      <c r="DQX1325" s="885"/>
      <c r="DQY1325" s="885"/>
      <c r="DQZ1325" s="885"/>
      <c r="DRA1325" s="885"/>
      <c r="DRB1325" s="885"/>
      <c r="DRC1325" s="885"/>
      <c r="DRD1325" s="885"/>
      <c r="DRE1325" s="885"/>
      <c r="DRF1325" s="885"/>
      <c r="DRG1325" s="885"/>
      <c r="DRH1325" s="885"/>
      <c r="DRI1325" s="885"/>
      <c r="DRJ1325" s="885"/>
      <c r="DRK1325" s="885"/>
      <c r="DRL1325" s="885"/>
      <c r="DRM1325" s="885"/>
      <c r="DRN1325" s="885"/>
      <c r="DRO1325" s="885"/>
      <c r="DRP1325" s="885"/>
      <c r="DRQ1325" s="885"/>
      <c r="DRR1325" s="885"/>
      <c r="DRS1325" s="885"/>
      <c r="DRT1325" s="885"/>
      <c r="DRU1325" s="885"/>
      <c r="DRV1325" s="885"/>
      <c r="DRW1325" s="885"/>
      <c r="DRX1325" s="885"/>
      <c r="DRY1325" s="885"/>
      <c r="DRZ1325" s="885"/>
      <c r="DSA1325" s="885"/>
      <c r="DSB1325" s="885"/>
      <c r="DSC1325" s="885"/>
      <c r="DSD1325" s="885"/>
      <c r="DSE1325" s="885"/>
      <c r="DSF1325" s="885"/>
      <c r="DSG1325" s="885"/>
      <c r="DSH1325" s="885"/>
      <c r="DSI1325" s="885"/>
      <c r="DSJ1325" s="885"/>
      <c r="DSK1325" s="885"/>
      <c r="DSL1325" s="885"/>
      <c r="DSM1325" s="885"/>
      <c r="DSN1325" s="885"/>
      <c r="DSO1325" s="885"/>
      <c r="DSP1325" s="885"/>
      <c r="DSQ1325" s="885"/>
      <c r="DSR1325" s="885"/>
      <c r="DSS1325" s="885"/>
      <c r="DST1325" s="885"/>
      <c r="DSU1325" s="885"/>
      <c r="DSV1325" s="885"/>
      <c r="DSW1325" s="885"/>
      <c r="DSX1325" s="885"/>
      <c r="DSY1325" s="885"/>
      <c r="DSZ1325" s="885"/>
      <c r="DTA1325" s="885"/>
      <c r="DTB1325" s="885"/>
      <c r="DTC1325" s="885"/>
      <c r="DTD1325" s="885"/>
      <c r="DTE1325" s="885"/>
      <c r="DTF1325" s="885"/>
      <c r="DTG1325" s="885"/>
      <c r="DTH1325" s="885"/>
      <c r="DTI1325" s="885"/>
      <c r="DTJ1325" s="885"/>
      <c r="DTK1325" s="885"/>
      <c r="DTL1325" s="885"/>
      <c r="DTM1325" s="885"/>
      <c r="DTN1325" s="885"/>
      <c r="DTO1325" s="885"/>
      <c r="DTP1325" s="885"/>
      <c r="DTQ1325" s="885"/>
      <c r="DTR1325" s="885"/>
      <c r="DTS1325" s="885"/>
      <c r="DTT1325" s="885"/>
      <c r="DTU1325" s="885"/>
      <c r="DTV1325" s="885"/>
      <c r="DTW1325" s="885"/>
      <c r="DTX1325" s="885"/>
      <c r="DTY1325" s="885"/>
      <c r="DTZ1325" s="885"/>
      <c r="DUA1325" s="885"/>
      <c r="DUB1325" s="885"/>
      <c r="DUC1325" s="885"/>
      <c r="DUD1325" s="885"/>
      <c r="DUE1325" s="885"/>
      <c r="DUF1325" s="885"/>
      <c r="DUG1325" s="885"/>
      <c r="DUH1325" s="885"/>
      <c r="DUI1325" s="885"/>
      <c r="DUJ1325" s="885"/>
      <c r="DUK1325" s="885"/>
      <c r="DUL1325" s="885"/>
      <c r="DUM1325" s="885"/>
      <c r="DUN1325" s="885"/>
      <c r="DUO1325" s="885"/>
      <c r="DUP1325" s="885"/>
      <c r="DUQ1325" s="885"/>
      <c r="DUR1325" s="885"/>
      <c r="DUS1325" s="885"/>
      <c r="DUT1325" s="885"/>
      <c r="DUU1325" s="885"/>
      <c r="DUV1325" s="885"/>
      <c r="DUW1325" s="885"/>
      <c r="DUX1325" s="885"/>
      <c r="DUY1325" s="885"/>
      <c r="DUZ1325" s="885"/>
      <c r="DVA1325" s="885"/>
      <c r="DVB1325" s="885"/>
      <c r="DVC1325" s="885"/>
      <c r="DVD1325" s="885"/>
      <c r="DVE1325" s="885"/>
      <c r="DVF1325" s="885"/>
      <c r="DVG1325" s="885"/>
      <c r="DVH1325" s="885"/>
      <c r="DVI1325" s="885"/>
      <c r="DVJ1325" s="885"/>
      <c r="DVK1325" s="885"/>
      <c r="DVL1325" s="885"/>
      <c r="DVM1325" s="885"/>
      <c r="DVN1325" s="885"/>
      <c r="DVO1325" s="885"/>
      <c r="DVP1325" s="885"/>
      <c r="DVQ1325" s="885"/>
      <c r="DVR1325" s="885"/>
      <c r="DVS1325" s="885"/>
      <c r="DVT1325" s="885"/>
      <c r="DVU1325" s="885"/>
      <c r="DVV1325" s="885"/>
      <c r="DVW1325" s="885"/>
      <c r="DVX1325" s="885"/>
      <c r="DVY1325" s="885"/>
      <c r="DVZ1325" s="885"/>
      <c r="DWA1325" s="885"/>
      <c r="DWB1325" s="885"/>
      <c r="DWC1325" s="885"/>
      <c r="DWD1325" s="885"/>
      <c r="DWE1325" s="885"/>
      <c r="DWF1325" s="885"/>
      <c r="DWG1325" s="885"/>
      <c r="DWH1325" s="885"/>
      <c r="DWI1325" s="885"/>
      <c r="DWJ1325" s="885"/>
      <c r="DWK1325" s="885"/>
      <c r="DWL1325" s="885"/>
      <c r="DWM1325" s="885"/>
      <c r="DWN1325" s="885"/>
      <c r="DWO1325" s="885"/>
      <c r="DWP1325" s="885"/>
      <c r="DWQ1325" s="885"/>
      <c r="DWR1325" s="885"/>
      <c r="DWS1325" s="885"/>
      <c r="DWT1325" s="885"/>
      <c r="DWU1325" s="885"/>
      <c r="DWV1325" s="885"/>
      <c r="DWW1325" s="885"/>
      <c r="DWX1325" s="885"/>
      <c r="DWY1325" s="885"/>
      <c r="DWZ1325" s="885"/>
      <c r="DXA1325" s="885"/>
      <c r="DXB1325" s="885"/>
      <c r="DXC1325" s="885"/>
      <c r="DXD1325" s="885"/>
      <c r="DXE1325" s="885"/>
      <c r="DXF1325" s="885"/>
      <c r="DXG1325" s="885"/>
      <c r="DXH1325" s="885"/>
      <c r="DXI1325" s="885"/>
      <c r="DXJ1325" s="885"/>
      <c r="DXK1325" s="885"/>
      <c r="DXL1325" s="885"/>
      <c r="DXM1325" s="885"/>
      <c r="DXN1325" s="885"/>
      <c r="DXO1325" s="885"/>
      <c r="DXP1325" s="885"/>
      <c r="DXQ1325" s="885"/>
      <c r="DXR1325" s="885"/>
      <c r="DXS1325" s="885"/>
      <c r="DXT1325" s="885"/>
      <c r="DXU1325" s="885"/>
      <c r="DXV1325" s="885"/>
      <c r="DXW1325" s="885"/>
      <c r="DXX1325" s="885"/>
      <c r="DXY1325" s="885"/>
      <c r="DXZ1325" s="885"/>
      <c r="DYA1325" s="885"/>
      <c r="DYB1325" s="885"/>
      <c r="DYC1325" s="885"/>
      <c r="DYD1325" s="885"/>
      <c r="DYE1325" s="885"/>
      <c r="DYF1325" s="885"/>
      <c r="DYG1325" s="885"/>
      <c r="DYH1325" s="885"/>
      <c r="DYI1325" s="885"/>
      <c r="DYJ1325" s="885"/>
      <c r="DYK1325" s="885"/>
      <c r="DYL1325" s="885"/>
      <c r="DYM1325" s="885"/>
      <c r="DYN1325" s="885"/>
      <c r="DYO1325" s="885"/>
      <c r="DYP1325" s="885"/>
      <c r="DYQ1325" s="885"/>
      <c r="DYR1325" s="885"/>
      <c r="DYS1325" s="885"/>
      <c r="DYT1325" s="885"/>
      <c r="DYU1325" s="885"/>
      <c r="DYV1325" s="885"/>
      <c r="DYW1325" s="885"/>
      <c r="DYX1325" s="885"/>
      <c r="DYY1325" s="885"/>
      <c r="DYZ1325" s="885"/>
      <c r="DZA1325" s="885"/>
      <c r="DZB1325" s="885"/>
      <c r="DZC1325" s="885"/>
      <c r="DZD1325" s="885"/>
      <c r="DZE1325" s="885"/>
      <c r="DZF1325" s="885"/>
      <c r="DZG1325" s="885"/>
      <c r="DZH1325" s="885"/>
      <c r="DZI1325" s="885"/>
      <c r="DZJ1325" s="885"/>
      <c r="DZK1325" s="885"/>
      <c r="DZL1325" s="885"/>
      <c r="DZM1325" s="885"/>
      <c r="DZN1325" s="885"/>
      <c r="DZO1325" s="885"/>
      <c r="DZP1325" s="885"/>
      <c r="DZQ1325" s="885"/>
      <c r="DZR1325" s="885"/>
      <c r="DZS1325" s="885"/>
      <c r="DZT1325" s="885"/>
      <c r="DZU1325" s="885"/>
      <c r="DZV1325" s="885"/>
      <c r="DZW1325" s="885"/>
      <c r="DZX1325" s="885"/>
      <c r="DZY1325" s="885"/>
      <c r="DZZ1325" s="885"/>
      <c r="EAA1325" s="885"/>
      <c r="EAB1325" s="885"/>
      <c r="EAC1325" s="885"/>
      <c r="EAD1325" s="885"/>
      <c r="EAE1325" s="885"/>
      <c r="EAF1325" s="885"/>
      <c r="EAG1325" s="885"/>
      <c r="EAH1325" s="885"/>
      <c r="EAI1325" s="885"/>
      <c r="EAJ1325" s="885"/>
      <c r="EAK1325" s="885"/>
      <c r="EAL1325" s="885"/>
      <c r="EAM1325" s="885"/>
      <c r="EAN1325" s="885"/>
      <c r="EAO1325" s="885"/>
      <c r="EAP1325" s="885"/>
      <c r="EAQ1325" s="885"/>
      <c r="EAR1325" s="885"/>
      <c r="EAS1325" s="885"/>
      <c r="EAT1325" s="885"/>
      <c r="EAU1325" s="885"/>
      <c r="EAV1325" s="885"/>
      <c r="EAW1325" s="885"/>
      <c r="EAX1325" s="885"/>
      <c r="EAY1325" s="885"/>
      <c r="EAZ1325" s="885"/>
      <c r="EBA1325" s="885"/>
      <c r="EBB1325" s="885"/>
      <c r="EBC1325" s="885"/>
      <c r="EBD1325" s="885"/>
      <c r="EBE1325" s="885"/>
      <c r="EBF1325" s="885"/>
      <c r="EBG1325" s="885"/>
      <c r="EBH1325" s="885"/>
      <c r="EBI1325" s="885"/>
      <c r="EBJ1325" s="885"/>
      <c r="EBK1325" s="885"/>
      <c r="EBL1325" s="885"/>
      <c r="EBM1325" s="885"/>
      <c r="EBN1325" s="885"/>
      <c r="EBO1325" s="885"/>
      <c r="EBP1325" s="885"/>
      <c r="EBQ1325" s="885"/>
      <c r="EBR1325" s="885"/>
      <c r="EBS1325" s="885"/>
      <c r="EBT1325" s="885"/>
      <c r="EBU1325" s="885"/>
      <c r="EBV1325" s="885"/>
      <c r="EBW1325" s="885"/>
      <c r="EBX1325" s="885"/>
      <c r="EBY1325" s="885"/>
      <c r="EBZ1325" s="885"/>
      <c r="ECA1325" s="885"/>
      <c r="ECB1325" s="885"/>
      <c r="ECC1325" s="885"/>
      <c r="ECD1325" s="885"/>
      <c r="ECE1325" s="885"/>
      <c r="ECF1325" s="885"/>
      <c r="ECG1325" s="885"/>
      <c r="ECH1325" s="885"/>
      <c r="ECI1325" s="885"/>
      <c r="ECJ1325" s="885"/>
      <c r="ECK1325" s="885"/>
      <c r="ECL1325" s="885"/>
      <c r="ECM1325" s="885"/>
      <c r="ECN1325" s="885"/>
      <c r="ECO1325" s="885"/>
      <c r="ECP1325" s="885"/>
      <c r="ECQ1325" s="885"/>
      <c r="ECR1325" s="885"/>
      <c r="ECS1325" s="885"/>
      <c r="ECT1325" s="885"/>
      <c r="ECU1325" s="885"/>
      <c r="ECV1325" s="885"/>
      <c r="ECW1325" s="885"/>
      <c r="ECX1325" s="885"/>
      <c r="ECY1325" s="885"/>
      <c r="ECZ1325" s="885"/>
      <c r="EDA1325" s="885"/>
      <c r="EDB1325" s="885"/>
      <c r="EDC1325" s="885"/>
      <c r="EDD1325" s="885"/>
      <c r="EDE1325" s="885"/>
      <c r="EDF1325" s="885"/>
      <c r="EDG1325" s="885"/>
      <c r="EDH1325" s="885"/>
      <c r="EDI1325" s="885"/>
      <c r="EDJ1325" s="885"/>
      <c r="EDK1325" s="885"/>
      <c r="EDL1325" s="885"/>
      <c r="EDM1325" s="885"/>
      <c r="EDN1325" s="885"/>
      <c r="EDO1325" s="885"/>
      <c r="EDP1325" s="885"/>
      <c r="EDQ1325" s="885"/>
      <c r="EDR1325" s="885"/>
      <c r="EDS1325" s="885"/>
      <c r="EDT1325" s="885"/>
      <c r="EDU1325" s="885"/>
      <c r="EDV1325" s="885"/>
      <c r="EDW1325" s="885"/>
      <c r="EDX1325" s="885"/>
      <c r="EDY1325" s="885"/>
      <c r="EDZ1325" s="885"/>
      <c r="EEA1325" s="885"/>
      <c r="EEB1325" s="885"/>
      <c r="EEC1325" s="885"/>
      <c r="EED1325" s="885"/>
      <c r="EEE1325" s="885"/>
      <c r="EEF1325" s="885"/>
      <c r="EEG1325" s="885"/>
      <c r="EEH1325" s="885"/>
      <c r="EEI1325" s="885"/>
      <c r="EEJ1325" s="885"/>
      <c r="EEK1325" s="885"/>
      <c r="EEL1325" s="885"/>
      <c r="EEM1325" s="885"/>
      <c r="EEN1325" s="885"/>
      <c r="EEO1325" s="885"/>
      <c r="EEP1325" s="885"/>
      <c r="EEQ1325" s="885"/>
      <c r="EER1325" s="885"/>
      <c r="EES1325" s="885"/>
      <c r="EET1325" s="885"/>
      <c r="EEU1325" s="885"/>
      <c r="EEV1325" s="885"/>
      <c r="EEW1325" s="885"/>
      <c r="EEX1325" s="885"/>
      <c r="EEY1325" s="885"/>
      <c r="EEZ1325" s="885"/>
      <c r="EFA1325" s="885"/>
      <c r="EFB1325" s="885"/>
      <c r="EFC1325" s="885"/>
      <c r="EFD1325" s="885"/>
      <c r="EFE1325" s="885"/>
      <c r="EFF1325" s="885"/>
      <c r="EFG1325" s="885"/>
      <c r="EFH1325" s="885"/>
      <c r="EFI1325" s="885"/>
      <c r="EFJ1325" s="885"/>
      <c r="EFK1325" s="885"/>
      <c r="EFL1325" s="885"/>
      <c r="EFM1325" s="885"/>
      <c r="EFN1325" s="885"/>
      <c r="EFO1325" s="885"/>
      <c r="EFP1325" s="885"/>
      <c r="EFQ1325" s="885"/>
      <c r="EFR1325" s="885"/>
      <c r="EFS1325" s="885"/>
      <c r="EFT1325" s="885"/>
      <c r="EFU1325" s="885"/>
      <c r="EFV1325" s="885"/>
      <c r="EFW1325" s="885"/>
      <c r="EFX1325" s="885"/>
      <c r="EFY1325" s="885"/>
      <c r="EFZ1325" s="885"/>
      <c r="EGA1325" s="885"/>
      <c r="EGB1325" s="885"/>
      <c r="EGC1325" s="885"/>
      <c r="EGD1325" s="885"/>
      <c r="EGE1325" s="885"/>
      <c r="EGF1325" s="885"/>
      <c r="EGG1325" s="885"/>
      <c r="EGH1325" s="885"/>
      <c r="EGI1325" s="885"/>
      <c r="EGJ1325" s="885"/>
      <c r="EGK1325" s="885"/>
      <c r="EGL1325" s="885"/>
      <c r="EGM1325" s="885"/>
      <c r="EGN1325" s="885"/>
      <c r="EGO1325" s="885"/>
      <c r="EGP1325" s="885"/>
      <c r="EGQ1325" s="885"/>
      <c r="EGR1325" s="885"/>
      <c r="EGS1325" s="885"/>
      <c r="EGT1325" s="885"/>
      <c r="EGU1325" s="885"/>
      <c r="EGV1325" s="885"/>
      <c r="EGW1325" s="885"/>
      <c r="EGX1325" s="885"/>
      <c r="EGY1325" s="885"/>
      <c r="EGZ1325" s="885"/>
      <c r="EHA1325" s="885"/>
      <c r="EHB1325" s="885"/>
      <c r="EHC1325" s="885"/>
      <c r="EHD1325" s="885"/>
      <c r="EHE1325" s="885"/>
      <c r="EHF1325" s="885"/>
      <c r="EHG1325" s="885"/>
      <c r="EHH1325" s="885"/>
      <c r="EHI1325" s="885"/>
      <c r="EHJ1325" s="885"/>
      <c r="EHK1325" s="885"/>
      <c r="EHL1325" s="885"/>
      <c r="EHM1325" s="885"/>
      <c r="EHN1325" s="885"/>
      <c r="EHO1325" s="885"/>
      <c r="EHP1325" s="885"/>
      <c r="EHQ1325" s="885"/>
      <c r="EHR1325" s="885"/>
      <c r="EHS1325" s="885"/>
      <c r="EHT1325" s="885"/>
      <c r="EHU1325" s="885"/>
      <c r="EHV1325" s="885"/>
      <c r="EHW1325" s="885"/>
      <c r="EHX1325" s="885"/>
      <c r="EHY1325" s="885"/>
      <c r="EHZ1325" s="885"/>
      <c r="EIA1325" s="885"/>
      <c r="EIB1325" s="885"/>
      <c r="EIC1325" s="885"/>
      <c r="EID1325" s="885"/>
      <c r="EIE1325" s="885"/>
      <c r="EIF1325" s="885"/>
      <c r="EIG1325" s="885"/>
      <c r="EIH1325" s="885"/>
      <c r="EII1325" s="885"/>
      <c r="EIJ1325" s="885"/>
      <c r="EIK1325" s="885"/>
      <c r="EIL1325" s="885"/>
      <c r="EIM1325" s="885"/>
      <c r="EIN1325" s="885"/>
      <c r="EIO1325" s="885"/>
      <c r="EIP1325" s="885"/>
      <c r="EIQ1325" s="885"/>
      <c r="EIR1325" s="885"/>
      <c r="EIS1325" s="885"/>
      <c r="EIT1325" s="885"/>
      <c r="EIU1325" s="885"/>
      <c r="EIV1325" s="885"/>
      <c r="EIW1325" s="885"/>
      <c r="EIX1325" s="885"/>
      <c r="EIY1325" s="885"/>
      <c r="EIZ1325" s="885"/>
      <c r="EJA1325" s="885"/>
      <c r="EJB1325" s="885"/>
      <c r="EJC1325" s="885"/>
      <c r="EJD1325" s="885"/>
      <c r="EJE1325" s="885"/>
      <c r="EJF1325" s="885"/>
      <c r="EJG1325" s="885"/>
      <c r="EJH1325" s="885"/>
      <c r="EJI1325" s="885"/>
      <c r="EJJ1325" s="885"/>
      <c r="EJK1325" s="885"/>
      <c r="EJL1325" s="885"/>
      <c r="EJM1325" s="885"/>
      <c r="EJN1325" s="885"/>
      <c r="EJO1325" s="885"/>
      <c r="EJP1325" s="885"/>
      <c r="EJQ1325" s="885"/>
      <c r="EJR1325" s="885"/>
      <c r="EJS1325" s="885"/>
      <c r="EJT1325" s="885"/>
      <c r="EJU1325" s="885"/>
      <c r="EJV1325" s="885"/>
      <c r="EJW1325" s="885"/>
      <c r="EJX1325" s="885"/>
      <c r="EJY1325" s="885"/>
      <c r="EJZ1325" s="885"/>
      <c r="EKA1325" s="885"/>
      <c r="EKB1325" s="885"/>
      <c r="EKC1325" s="885"/>
      <c r="EKD1325" s="885"/>
      <c r="EKE1325" s="885"/>
      <c r="EKF1325" s="885"/>
      <c r="EKG1325" s="885"/>
      <c r="EKH1325" s="885"/>
      <c r="EKI1325" s="885"/>
      <c r="EKJ1325" s="885"/>
      <c r="EKK1325" s="885"/>
      <c r="EKL1325" s="885"/>
      <c r="EKM1325" s="885"/>
      <c r="EKN1325" s="885"/>
      <c r="EKO1325" s="885"/>
      <c r="EKP1325" s="885"/>
      <c r="EKQ1325" s="885"/>
      <c r="EKR1325" s="885"/>
      <c r="EKS1325" s="885"/>
      <c r="EKT1325" s="885"/>
      <c r="EKU1325" s="885"/>
      <c r="EKV1325" s="885"/>
      <c r="EKW1325" s="885"/>
      <c r="EKX1325" s="885"/>
      <c r="EKY1325" s="885"/>
      <c r="EKZ1325" s="885"/>
      <c r="ELA1325" s="885"/>
      <c r="ELB1325" s="885"/>
      <c r="ELC1325" s="885"/>
      <c r="ELD1325" s="885"/>
      <c r="ELE1325" s="885"/>
      <c r="ELF1325" s="885"/>
      <c r="ELG1325" s="885"/>
      <c r="ELH1325" s="885"/>
      <c r="ELI1325" s="885"/>
      <c r="ELJ1325" s="885"/>
      <c r="ELK1325" s="885"/>
      <c r="ELL1325" s="885"/>
      <c r="ELM1325" s="885"/>
      <c r="ELN1325" s="885"/>
      <c r="ELO1325" s="885"/>
      <c r="ELP1325" s="885"/>
      <c r="ELQ1325" s="885"/>
      <c r="ELR1325" s="885"/>
      <c r="ELS1325" s="885"/>
      <c r="ELT1325" s="885"/>
      <c r="ELU1325" s="885"/>
      <c r="ELV1325" s="885"/>
      <c r="ELW1325" s="885"/>
      <c r="ELX1325" s="885"/>
      <c r="ELY1325" s="885"/>
      <c r="ELZ1325" s="885"/>
      <c r="EMA1325" s="885"/>
      <c r="EMB1325" s="885"/>
      <c r="EMC1325" s="885"/>
      <c r="EMD1325" s="885"/>
      <c r="EME1325" s="885"/>
      <c r="EMF1325" s="885"/>
      <c r="EMG1325" s="885"/>
      <c r="EMH1325" s="885"/>
      <c r="EMI1325" s="885"/>
      <c r="EMJ1325" s="885"/>
      <c r="EMK1325" s="885"/>
      <c r="EML1325" s="885"/>
      <c r="EMM1325" s="885"/>
      <c r="EMN1325" s="885"/>
      <c r="EMO1325" s="885"/>
      <c r="EMP1325" s="885"/>
      <c r="EMQ1325" s="885"/>
      <c r="EMR1325" s="885"/>
      <c r="EMS1325" s="885"/>
      <c r="EMT1325" s="885"/>
      <c r="EMU1325" s="885"/>
      <c r="EMV1325" s="885"/>
      <c r="EMW1325" s="885"/>
      <c r="EMX1325" s="885"/>
      <c r="EMY1325" s="885"/>
      <c r="EMZ1325" s="885"/>
      <c r="ENA1325" s="885"/>
      <c r="ENB1325" s="885"/>
      <c r="ENC1325" s="885"/>
      <c r="END1325" s="885"/>
      <c r="ENE1325" s="885"/>
      <c r="ENF1325" s="885"/>
      <c r="ENG1325" s="885"/>
      <c r="ENH1325" s="885"/>
      <c r="ENI1325" s="885"/>
      <c r="ENJ1325" s="885"/>
      <c r="ENK1325" s="885"/>
      <c r="ENL1325" s="885"/>
      <c r="ENM1325" s="885"/>
      <c r="ENN1325" s="885"/>
      <c r="ENO1325" s="885"/>
      <c r="ENP1325" s="885"/>
      <c r="ENQ1325" s="885"/>
      <c r="ENR1325" s="885"/>
      <c r="ENS1325" s="885"/>
      <c r="ENT1325" s="885"/>
      <c r="ENU1325" s="885"/>
      <c r="ENV1325" s="885"/>
      <c r="ENW1325" s="885"/>
      <c r="ENX1325" s="885"/>
      <c r="ENY1325" s="885"/>
      <c r="ENZ1325" s="885"/>
      <c r="EOA1325" s="885"/>
      <c r="EOB1325" s="885"/>
      <c r="EOC1325" s="885"/>
      <c r="EOD1325" s="885"/>
      <c r="EOE1325" s="885"/>
      <c r="EOF1325" s="885"/>
      <c r="EOG1325" s="885"/>
      <c r="EOH1325" s="885"/>
      <c r="EOI1325" s="885"/>
      <c r="EOJ1325" s="885"/>
      <c r="EOK1325" s="885"/>
      <c r="EOL1325" s="885"/>
      <c r="EOM1325" s="885"/>
      <c r="EON1325" s="885"/>
      <c r="EOO1325" s="885"/>
      <c r="EOP1325" s="885"/>
      <c r="EOQ1325" s="885"/>
      <c r="EOR1325" s="885"/>
      <c r="EOS1325" s="885"/>
      <c r="EOT1325" s="885"/>
      <c r="EOU1325" s="885"/>
      <c r="EOV1325" s="885"/>
      <c r="EOW1325" s="885"/>
      <c r="EOX1325" s="885"/>
      <c r="EOY1325" s="885"/>
      <c r="EOZ1325" s="885"/>
      <c r="EPA1325" s="885"/>
      <c r="EPB1325" s="885"/>
      <c r="EPC1325" s="885"/>
      <c r="EPD1325" s="885"/>
      <c r="EPE1325" s="885"/>
      <c r="EPF1325" s="885"/>
      <c r="EPG1325" s="885"/>
      <c r="EPH1325" s="885"/>
      <c r="EPI1325" s="885"/>
      <c r="EPJ1325" s="885"/>
      <c r="EPK1325" s="885"/>
      <c r="EPL1325" s="885"/>
      <c r="EPM1325" s="885"/>
      <c r="EPN1325" s="885"/>
      <c r="EPO1325" s="885"/>
      <c r="EPP1325" s="885"/>
      <c r="EPQ1325" s="885"/>
      <c r="EPR1325" s="885"/>
      <c r="EPS1325" s="885"/>
      <c r="EPT1325" s="885"/>
      <c r="EPU1325" s="885"/>
      <c r="EPV1325" s="885"/>
      <c r="EPW1325" s="885"/>
      <c r="EPX1325" s="885"/>
      <c r="EPY1325" s="885"/>
      <c r="EPZ1325" s="885"/>
      <c r="EQA1325" s="885"/>
      <c r="EQB1325" s="885"/>
      <c r="EQC1325" s="885"/>
      <c r="EQD1325" s="885"/>
      <c r="EQE1325" s="885"/>
      <c r="EQF1325" s="885"/>
      <c r="EQG1325" s="885"/>
      <c r="EQH1325" s="885"/>
      <c r="EQI1325" s="885"/>
      <c r="EQJ1325" s="885"/>
      <c r="EQK1325" s="885"/>
      <c r="EQL1325" s="885"/>
      <c r="EQM1325" s="885"/>
      <c r="EQN1325" s="885"/>
      <c r="EQO1325" s="885"/>
      <c r="EQP1325" s="885"/>
      <c r="EQQ1325" s="885"/>
      <c r="EQR1325" s="885"/>
      <c r="EQS1325" s="885"/>
      <c r="EQT1325" s="885"/>
      <c r="EQU1325" s="885"/>
      <c r="EQV1325" s="885"/>
      <c r="EQW1325" s="885"/>
      <c r="EQX1325" s="885"/>
      <c r="EQY1325" s="885"/>
      <c r="EQZ1325" s="885"/>
      <c r="ERA1325" s="885"/>
      <c r="ERB1325" s="885"/>
      <c r="ERC1325" s="885"/>
      <c r="ERD1325" s="885"/>
      <c r="ERE1325" s="885"/>
      <c r="ERF1325" s="885"/>
      <c r="ERG1325" s="885"/>
      <c r="ERH1325" s="885"/>
      <c r="ERI1325" s="885"/>
      <c r="ERJ1325" s="885"/>
      <c r="ERK1325" s="885"/>
      <c r="ERL1325" s="885"/>
      <c r="ERM1325" s="885"/>
      <c r="ERN1325" s="885"/>
      <c r="ERO1325" s="885"/>
      <c r="ERP1325" s="885"/>
      <c r="ERQ1325" s="885"/>
      <c r="ERR1325" s="885"/>
      <c r="ERS1325" s="885"/>
      <c r="ERT1325" s="885"/>
      <c r="ERU1325" s="885"/>
      <c r="ERV1325" s="885"/>
      <c r="ERW1325" s="885"/>
      <c r="ERX1325" s="885"/>
      <c r="ERY1325" s="885"/>
      <c r="ERZ1325" s="885"/>
      <c r="ESA1325" s="885"/>
      <c r="ESB1325" s="885"/>
      <c r="ESC1325" s="885"/>
      <c r="ESD1325" s="885"/>
      <c r="ESE1325" s="885"/>
      <c r="ESF1325" s="885"/>
      <c r="ESG1325" s="885"/>
      <c r="ESH1325" s="885"/>
      <c r="ESI1325" s="885"/>
      <c r="ESJ1325" s="885"/>
      <c r="ESK1325" s="885"/>
      <c r="ESL1325" s="885"/>
      <c r="ESM1325" s="885"/>
      <c r="ESN1325" s="885"/>
      <c r="ESO1325" s="885"/>
      <c r="ESP1325" s="885"/>
      <c r="ESQ1325" s="885"/>
      <c r="ESR1325" s="885"/>
      <c r="ESS1325" s="885"/>
      <c r="EST1325" s="885"/>
      <c r="ESU1325" s="885"/>
      <c r="ESV1325" s="885"/>
      <c r="ESW1325" s="885"/>
      <c r="ESX1325" s="885"/>
      <c r="ESY1325" s="885"/>
      <c r="ESZ1325" s="885"/>
      <c r="ETA1325" s="885"/>
      <c r="ETB1325" s="885"/>
      <c r="ETC1325" s="885"/>
      <c r="ETD1325" s="885"/>
      <c r="ETE1325" s="885"/>
      <c r="ETF1325" s="885"/>
      <c r="ETG1325" s="885"/>
      <c r="ETH1325" s="885"/>
      <c r="ETI1325" s="885"/>
      <c r="ETJ1325" s="885"/>
      <c r="ETK1325" s="885"/>
      <c r="ETL1325" s="885"/>
      <c r="ETM1325" s="885"/>
      <c r="ETN1325" s="885"/>
      <c r="ETO1325" s="885"/>
      <c r="ETP1325" s="885"/>
      <c r="ETQ1325" s="885"/>
      <c r="ETR1325" s="885"/>
      <c r="ETS1325" s="885"/>
      <c r="ETT1325" s="885"/>
      <c r="ETU1325" s="885"/>
      <c r="ETV1325" s="885"/>
      <c r="ETW1325" s="885"/>
      <c r="ETX1325" s="885"/>
      <c r="ETY1325" s="885"/>
      <c r="ETZ1325" s="885"/>
      <c r="EUA1325" s="885"/>
      <c r="EUB1325" s="885"/>
      <c r="EUC1325" s="885"/>
      <c r="EUD1325" s="885"/>
      <c r="EUE1325" s="885"/>
      <c r="EUF1325" s="885"/>
      <c r="EUG1325" s="885"/>
      <c r="EUH1325" s="885"/>
      <c r="EUI1325" s="885"/>
      <c r="EUJ1325" s="885"/>
      <c r="EUK1325" s="885"/>
      <c r="EUL1325" s="885"/>
      <c r="EUM1325" s="885"/>
      <c r="EUN1325" s="885"/>
      <c r="EUO1325" s="885"/>
      <c r="EUP1325" s="885"/>
      <c r="EUQ1325" s="885"/>
      <c r="EUR1325" s="885"/>
      <c r="EUS1325" s="885"/>
      <c r="EUT1325" s="885"/>
      <c r="EUU1325" s="885"/>
      <c r="EUV1325" s="885"/>
      <c r="EUW1325" s="885"/>
      <c r="EUX1325" s="885"/>
      <c r="EUY1325" s="885"/>
      <c r="EUZ1325" s="885"/>
      <c r="EVA1325" s="885"/>
      <c r="EVB1325" s="885"/>
      <c r="EVC1325" s="885"/>
      <c r="EVD1325" s="885"/>
      <c r="EVE1325" s="885"/>
      <c r="EVF1325" s="885"/>
      <c r="EVG1325" s="885"/>
      <c r="EVH1325" s="885"/>
      <c r="EVI1325" s="885"/>
      <c r="EVJ1325" s="885"/>
      <c r="EVK1325" s="885"/>
      <c r="EVL1325" s="885"/>
      <c r="EVM1325" s="885"/>
      <c r="EVN1325" s="885"/>
      <c r="EVO1325" s="885"/>
      <c r="EVP1325" s="885"/>
      <c r="EVQ1325" s="885"/>
      <c r="EVR1325" s="885"/>
      <c r="EVS1325" s="885"/>
      <c r="EVT1325" s="885"/>
      <c r="EVU1325" s="885"/>
      <c r="EVV1325" s="885"/>
      <c r="EVW1325" s="885"/>
      <c r="EVX1325" s="885"/>
      <c r="EVY1325" s="885"/>
      <c r="EVZ1325" s="885"/>
      <c r="EWA1325" s="885"/>
      <c r="EWB1325" s="885"/>
      <c r="EWC1325" s="885"/>
      <c r="EWD1325" s="885"/>
      <c r="EWE1325" s="885"/>
      <c r="EWF1325" s="885"/>
      <c r="EWG1325" s="885"/>
      <c r="EWH1325" s="885"/>
      <c r="EWI1325" s="885"/>
      <c r="EWJ1325" s="885"/>
      <c r="EWK1325" s="885"/>
      <c r="EWL1325" s="885"/>
      <c r="EWM1325" s="885"/>
      <c r="EWN1325" s="885"/>
      <c r="EWO1325" s="885"/>
      <c r="EWP1325" s="885"/>
      <c r="EWQ1325" s="885"/>
      <c r="EWR1325" s="885"/>
      <c r="EWS1325" s="885"/>
      <c r="EWT1325" s="885"/>
      <c r="EWU1325" s="885"/>
      <c r="EWV1325" s="885"/>
      <c r="EWW1325" s="885"/>
      <c r="EWX1325" s="885"/>
      <c r="EWY1325" s="885"/>
      <c r="EWZ1325" s="885"/>
      <c r="EXA1325" s="885"/>
      <c r="EXB1325" s="885"/>
      <c r="EXC1325" s="885"/>
      <c r="EXD1325" s="885"/>
      <c r="EXE1325" s="885"/>
      <c r="EXF1325" s="885"/>
      <c r="EXG1325" s="885"/>
      <c r="EXH1325" s="885"/>
      <c r="EXI1325" s="885"/>
      <c r="EXJ1325" s="885"/>
      <c r="EXK1325" s="885"/>
      <c r="EXL1325" s="885"/>
      <c r="EXM1325" s="885"/>
      <c r="EXN1325" s="885"/>
      <c r="EXO1325" s="885"/>
      <c r="EXP1325" s="885"/>
      <c r="EXQ1325" s="885"/>
      <c r="EXR1325" s="885"/>
      <c r="EXS1325" s="885"/>
      <c r="EXT1325" s="885"/>
      <c r="EXU1325" s="885"/>
      <c r="EXV1325" s="885"/>
      <c r="EXW1325" s="885"/>
      <c r="EXX1325" s="885"/>
      <c r="EXY1325" s="885"/>
      <c r="EXZ1325" s="885"/>
      <c r="EYA1325" s="885"/>
      <c r="EYB1325" s="885"/>
      <c r="EYC1325" s="885"/>
      <c r="EYD1325" s="885"/>
      <c r="EYE1325" s="885"/>
      <c r="EYF1325" s="885"/>
      <c r="EYG1325" s="885"/>
      <c r="EYH1325" s="885"/>
      <c r="EYI1325" s="885"/>
      <c r="EYJ1325" s="885"/>
      <c r="EYK1325" s="885"/>
      <c r="EYL1325" s="885"/>
      <c r="EYM1325" s="885"/>
      <c r="EYN1325" s="885"/>
      <c r="EYO1325" s="885"/>
      <c r="EYP1325" s="885"/>
      <c r="EYQ1325" s="885"/>
      <c r="EYR1325" s="885"/>
      <c r="EYS1325" s="885"/>
      <c r="EYT1325" s="885"/>
      <c r="EYU1325" s="885"/>
      <c r="EYV1325" s="885"/>
      <c r="EYW1325" s="885"/>
      <c r="EYX1325" s="885"/>
      <c r="EYY1325" s="885"/>
      <c r="EYZ1325" s="885"/>
      <c r="EZA1325" s="885"/>
      <c r="EZB1325" s="885"/>
      <c r="EZC1325" s="885"/>
      <c r="EZD1325" s="885"/>
      <c r="EZE1325" s="885"/>
      <c r="EZF1325" s="885"/>
      <c r="EZG1325" s="885"/>
      <c r="EZH1325" s="885"/>
      <c r="EZI1325" s="885"/>
      <c r="EZJ1325" s="885"/>
      <c r="EZK1325" s="885"/>
      <c r="EZL1325" s="885"/>
      <c r="EZM1325" s="885"/>
      <c r="EZN1325" s="885"/>
      <c r="EZO1325" s="885"/>
      <c r="EZP1325" s="885"/>
      <c r="EZQ1325" s="885"/>
      <c r="EZR1325" s="885"/>
      <c r="EZS1325" s="885"/>
      <c r="EZT1325" s="885"/>
      <c r="EZU1325" s="885"/>
      <c r="EZV1325" s="885"/>
      <c r="EZW1325" s="885"/>
      <c r="EZX1325" s="885"/>
      <c r="EZY1325" s="885"/>
      <c r="EZZ1325" s="885"/>
      <c r="FAA1325" s="885"/>
      <c r="FAB1325" s="885"/>
      <c r="FAC1325" s="885"/>
      <c r="FAD1325" s="885"/>
      <c r="FAE1325" s="885"/>
      <c r="FAF1325" s="885"/>
      <c r="FAG1325" s="885"/>
      <c r="FAH1325" s="885"/>
      <c r="FAI1325" s="885"/>
      <c r="FAJ1325" s="885"/>
      <c r="FAK1325" s="885"/>
      <c r="FAL1325" s="885"/>
      <c r="FAM1325" s="885"/>
      <c r="FAN1325" s="885"/>
      <c r="FAO1325" s="885"/>
      <c r="FAP1325" s="885"/>
      <c r="FAQ1325" s="885"/>
      <c r="FAR1325" s="885"/>
      <c r="FAS1325" s="885"/>
      <c r="FAT1325" s="885"/>
      <c r="FAU1325" s="885"/>
      <c r="FAV1325" s="885"/>
      <c r="FAW1325" s="885"/>
      <c r="FAX1325" s="885"/>
      <c r="FAY1325" s="885"/>
      <c r="FAZ1325" s="885"/>
      <c r="FBA1325" s="885"/>
      <c r="FBB1325" s="885"/>
      <c r="FBC1325" s="885"/>
      <c r="FBD1325" s="885"/>
      <c r="FBE1325" s="885"/>
      <c r="FBF1325" s="885"/>
      <c r="FBG1325" s="885"/>
      <c r="FBH1325" s="885"/>
      <c r="FBI1325" s="885"/>
      <c r="FBJ1325" s="885"/>
      <c r="FBK1325" s="885"/>
      <c r="FBL1325" s="885"/>
      <c r="FBM1325" s="885"/>
      <c r="FBN1325" s="885"/>
      <c r="FBO1325" s="885"/>
      <c r="FBP1325" s="885"/>
      <c r="FBQ1325" s="885"/>
      <c r="FBR1325" s="885"/>
      <c r="FBS1325" s="885"/>
      <c r="FBT1325" s="885"/>
      <c r="FBU1325" s="885"/>
      <c r="FBV1325" s="885"/>
      <c r="FBW1325" s="885"/>
      <c r="FBX1325" s="885"/>
      <c r="FBY1325" s="885"/>
      <c r="FBZ1325" s="885"/>
      <c r="FCA1325" s="885"/>
      <c r="FCB1325" s="885"/>
      <c r="FCC1325" s="885"/>
      <c r="FCD1325" s="885"/>
      <c r="FCE1325" s="885"/>
      <c r="FCF1325" s="885"/>
      <c r="FCG1325" s="885"/>
      <c r="FCH1325" s="885"/>
      <c r="FCI1325" s="885"/>
      <c r="FCJ1325" s="885"/>
      <c r="FCK1325" s="885"/>
      <c r="FCL1325" s="885"/>
      <c r="FCM1325" s="885"/>
      <c r="FCN1325" s="885"/>
      <c r="FCO1325" s="885"/>
      <c r="FCP1325" s="885"/>
      <c r="FCQ1325" s="885"/>
      <c r="FCR1325" s="885"/>
      <c r="FCS1325" s="885"/>
      <c r="FCT1325" s="885"/>
      <c r="FCU1325" s="885"/>
      <c r="FCV1325" s="885"/>
      <c r="FCW1325" s="885"/>
      <c r="FCX1325" s="885"/>
      <c r="FCY1325" s="885"/>
      <c r="FCZ1325" s="885"/>
      <c r="FDA1325" s="885"/>
      <c r="FDB1325" s="885"/>
      <c r="FDC1325" s="885"/>
      <c r="FDD1325" s="885"/>
      <c r="FDE1325" s="885"/>
      <c r="FDF1325" s="885"/>
      <c r="FDG1325" s="885"/>
      <c r="FDH1325" s="885"/>
      <c r="FDI1325" s="885"/>
      <c r="FDJ1325" s="885"/>
      <c r="FDK1325" s="885"/>
      <c r="FDL1325" s="885"/>
      <c r="FDM1325" s="885"/>
      <c r="FDN1325" s="885"/>
      <c r="FDO1325" s="885"/>
      <c r="FDP1325" s="885"/>
      <c r="FDQ1325" s="885"/>
      <c r="FDR1325" s="885"/>
      <c r="FDS1325" s="885"/>
      <c r="FDT1325" s="885"/>
      <c r="FDU1325" s="885"/>
      <c r="FDV1325" s="885"/>
      <c r="FDW1325" s="885"/>
      <c r="FDX1325" s="885"/>
      <c r="FDY1325" s="885"/>
      <c r="FDZ1325" s="885"/>
      <c r="FEA1325" s="885"/>
      <c r="FEB1325" s="885"/>
      <c r="FEC1325" s="885"/>
      <c r="FED1325" s="885"/>
      <c r="FEE1325" s="885"/>
      <c r="FEF1325" s="885"/>
      <c r="FEG1325" s="885"/>
      <c r="FEH1325" s="885"/>
      <c r="FEI1325" s="885"/>
      <c r="FEJ1325" s="885"/>
      <c r="FEK1325" s="885"/>
      <c r="FEL1325" s="885"/>
      <c r="FEM1325" s="885"/>
      <c r="FEN1325" s="885"/>
      <c r="FEO1325" s="885"/>
      <c r="FEP1325" s="885"/>
      <c r="FEQ1325" s="885"/>
      <c r="FER1325" s="885"/>
      <c r="FES1325" s="885"/>
      <c r="FET1325" s="885"/>
      <c r="FEU1325" s="885"/>
      <c r="FEV1325" s="885"/>
      <c r="FEW1325" s="885"/>
      <c r="FEX1325" s="885"/>
      <c r="FEY1325" s="885"/>
      <c r="FEZ1325" s="885"/>
      <c r="FFA1325" s="885"/>
      <c r="FFB1325" s="885"/>
      <c r="FFC1325" s="885"/>
      <c r="FFD1325" s="885"/>
      <c r="FFE1325" s="885"/>
      <c r="FFF1325" s="885"/>
      <c r="FFG1325" s="885"/>
      <c r="FFH1325" s="885"/>
      <c r="FFI1325" s="885"/>
      <c r="FFJ1325" s="885"/>
      <c r="FFK1325" s="885"/>
      <c r="FFL1325" s="885"/>
      <c r="FFM1325" s="885"/>
      <c r="FFN1325" s="885"/>
      <c r="FFO1325" s="885"/>
      <c r="FFP1325" s="885"/>
      <c r="FFQ1325" s="885"/>
      <c r="FFR1325" s="885"/>
      <c r="FFS1325" s="885"/>
      <c r="FFT1325" s="885"/>
      <c r="FFU1325" s="885"/>
      <c r="FFV1325" s="885"/>
      <c r="FFW1325" s="885"/>
      <c r="FFX1325" s="885"/>
      <c r="FFY1325" s="885"/>
      <c r="FFZ1325" s="885"/>
      <c r="FGA1325" s="885"/>
      <c r="FGB1325" s="885"/>
      <c r="FGC1325" s="885"/>
      <c r="FGD1325" s="885"/>
      <c r="FGE1325" s="885"/>
      <c r="FGF1325" s="885"/>
      <c r="FGG1325" s="885"/>
      <c r="FGH1325" s="885"/>
      <c r="FGI1325" s="885"/>
      <c r="FGJ1325" s="885"/>
      <c r="FGK1325" s="885"/>
      <c r="FGL1325" s="885"/>
      <c r="FGM1325" s="885"/>
      <c r="FGN1325" s="885"/>
      <c r="FGO1325" s="885"/>
      <c r="FGP1325" s="885"/>
      <c r="FGQ1325" s="885"/>
      <c r="FGR1325" s="885"/>
      <c r="FGS1325" s="885"/>
      <c r="FGT1325" s="885"/>
      <c r="FGU1325" s="885"/>
      <c r="FGV1325" s="885"/>
      <c r="FGW1325" s="885"/>
      <c r="FGX1325" s="885"/>
      <c r="FGY1325" s="885"/>
      <c r="FGZ1325" s="885"/>
      <c r="FHA1325" s="885"/>
      <c r="FHB1325" s="885"/>
      <c r="FHC1325" s="885"/>
      <c r="FHD1325" s="885"/>
      <c r="FHE1325" s="885"/>
      <c r="FHF1325" s="885"/>
      <c r="FHG1325" s="885"/>
      <c r="FHH1325" s="885"/>
      <c r="FHI1325" s="885"/>
      <c r="FHJ1325" s="885"/>
      <c r="FHK1325" s="885"/>
      <c r="FHL1325" s="885"/>
      <c r="FHM1325" s="885"/>
      <c r="FHN1325" s="885"/>
      <c r="FHO1325" s="885"/>
      <c r="FHP1325" s="885"/>
      <c r="FHQ1325" s="885"/>
      <c r="FHR1325" s="885"/>
      <c r="FHS1325" s="885"/>
      <c r="FHT1325" s="885"/>
      <c r="FHU1325" s="885"/>
      <c r="FHV1325" s="885"/>
      <c r="FHW1325" s="885"/>
      <c r="FHX1325" s="885"/>
      <c r="FHY1325" s="885"/>
      <c r="FHZ1325" s="885"/>
      <c r="FIA1325" s="885"/>
      <c r="FIB1325" s="885"/>
      <c r="FIC1325" s="885"/>
      <c r="FID1325" s="885"/>
      <c r="FIE1325" s="885"/>
      <c r="FIF1325" s="885"/>
      <c r="FIG1325" s="885"/>
      <c r="FIH1325" s="885"/>
      <c r="FII1325" s="885"/>
      <c r="FIJ1325" s="885"/>
      <c r="FIK1325" s="885"/>
      <c r="FIL1325" s="885"/>
      <c r="FIM1325" s="885"/>
      <c r="FIN1325" s="885"/>
      <c r="FIO1325" s="885"/>
      <c r="FIP1325" s="885"/>
      <c r="FIQ1325" s="885"/>
      <c r="FIR1325" s="885"/>
      <c r="FIS1325" s="885"/>
      <c r="FIT1325" s="885"/>
      <c r="FIU1325" s="885"/>
      <c r="FIV1325" s="885"/>
      <c r="FIW1325" s="885"/>
      <c r="FIX1325" s="885"/>
      <c r="FIY1325" s="885"/>
      <c r="FIZ1325" s="885"/>
      <c r="FJA1325" s="885"/>
      <c r="FJB1325" s="885"/>
      <c r="FJC1325" s="885"/>
      <c r="FJD1325" s="885"/>
      <c r="FJE1325" s="885"/>
      <c r="FJF1325" s="885"/>
      <c r="FJG1325" s="885"/>
      <c r="FJH1325" s="885"/>
      <c r="FJI1325" s="885"/>
      <c r="FJJ1325" s="885"/>
      <c r="FJK1325" s="885"/>
      <c r="FJL1325" s="885"/>
      <c r="FJM1325" s="885"/>
      <c r="FJN1325" s="885"/>
      <c r="FJO1325" s="885"/>
      <c r="FJP1325" s="885"/>
      <c r="FJQ1325" s="885"/>
      <c r="FJR1325" s="885"/>
      <c r="FJS1325" s="885"/>
      <c r="FJT1325" s="885"/>
      <c r="FJU1325" s="885"/>
      <c r="FJV1325" s="885"/>
      <c r="FJW1325" s="885"/>
      <c r="FJX1325" s="885"/>
      <c r="FJY1325" s="885"/>
      <c r="FJZ1325" s="885"/>
      <c r="FKA1325" s="885"/>
      <c r="FKB1325" s="885"/>
      <c r="FKC1325" s="885"/>
      <c r="FKD1325" s="885"/>
      <c r="FKE1325" s="885"/>
      <c r="FKF1325" s="885"/>
      <c r="FKG1325" s="885"/>
      <c r="FKH1325" s="885"/>
      <c r="FKI1325" s="885"/>
      <c r="FKJ1325" s="885"/>
      <c r="FKK1325" s="885"/>
      <c r="FKL1325" s="885"/>
      <c r="FKM1325" s="885"/>
      <c r="FKN1325" s="885"/>
      <c r="FKO1325" s="885"/>
      <c r="FKP1325" s="885"/>
      <c r="FKQ1325" s="885"/>
      <c r="FKR1325" s="885"/>
      <c r="FKS1325" s="885"/>
      <c r="FKT1325" s="885"/>
      <c r="FKU1325" s="885"/>
      <c r="FKV1325" s="885"/>
      <c r="FKW1325" s="885"/>
      <c r="FKX1325" s="885"/>
      <c r="FKY1325" s="885"/>
      <c r="FKZ1325" s="885"/>
      <c r="FLA1325" s="885"/>
      <c r="FLB1325" s="885"/>
      <c r="FLC1325" s="885"/>
      <c r="FLD1325" s="885"/>
      <c r="FLE1325" s="885"/>
      <c r="FLF1325" s="885"/>
      <c r="FLG1325" s="885"/>
      <c r="FLH1325" s="885"/>
      <c r="FLI1325" s="885"/>
      <c r="FLJ1325" s="885"/>
      <c r="FLK1325" s="885"/>
      <c r="FLL1325" s="885"/>
      <c r="FLM1325" s="885"/>
      <c r="FLN1325" s="885"/>
      <c r="FLO1325" s="885"/>
      <c r="FLP1325" s="885"/>
      <c r="FLQ1325" s="885"/>
      <c r="FLR1325" s="885"/>
      <c r="FLS1325" s="885"/>
      <c r="FLT1325" s="885"/>
      <c r="FLU1325" s="885"/>
      <c r="FLV1325" s="885"/>
      <c r="FLW1325" s="885"/>
      <c r="FLX1325" s="885"/>
      <c r="FLY1325" s="885"/>
      <c r="FLZ1325" s="885"/>
      <c r="FMA1325" s="885"/>
      <c r="FMB1325" s="885"/>
      <c r="FMC1325" s="885"/>
      <c r="FMD1325" s="885"/>
      <c r="FME1325" s="885"/>
      <c r="FMF1325" s="885"/>
      <c r="FMG1325" s="885"/>
      <c r="FMH1325" s="885"/>
      <c r="FMI1325" s="885"/>
      <c r="FMJ1325" s="885"/>
      <c r="FMK1325" s="885"/>
      <c r="FML1325" s="885"/>
      <c r="FMM1325" s="885"/>
      <c r="FMN1325" s="885"/>
      <c r="FMO1325" s="885"/>
      <c r="FMP1325" s="885"/>
      <c r="FMQ1325" s="885"/>
      <c r="FMR1325" s="885"/>
      <c r="FMS1325" s="885"/>
      <c r="FMT1325" s="885"/>
      <c r="FMU1325" s="885"/>
      <c r="FMV1325" s="885"/>
      <c r="FMW1325" s="885"/>
      <c r="FMX1325" s="885"/>
      <c r="FMY1325" s="885"/>
      <c r="FMZ1325" s="885"/>
      <c r="FNA1325" s="885"/>
      <c r="FNB1325" s="885"/>
      <c r="FNC1325" s="885"/>
      <c r="FND1325" s="885"/>
      <c r="FNE1325" s="885"/>
      <c r="FNF1325" s="885"/>
      <c r="FNG1325" s="885"/>
      <c r="FNH1325" s="885"/>
      <c r="FNI1325" s="885"/>
      <c r="FNJ1325" s="885"/>
      <c r="FNK1325" s="885"/>
      <c r="FNL1325" s="885"/>
      <c r="FNM1325" s="885"/>
      <c r="FNN1325" s="885"/>
      <c r="FNO1325" s="885"/>
      <c r="FNP1325" s="885"/>
      <c r="FNQ1325" s="885"/>
      <c r="FNR1325" s="885"/>
      <c r="FNS1325" s="885"/>
      <c r="FNT1325" s="885"/>
      <c r="FNU1325" s="885"/>
      <c r="FNV1325" s="885"/>
      <c r="FNW1325" s="885"/>
      <c r="FNX1325" s="885"/>
      <c r="FNY1325" s="885"/>
      <c r="FNZ1325" s="885"/>
      <c r="FOA1325" s="885"/>
      <c r="FOB1325" s="885"/>
      <c r="FOC1325" s="885"/>
      <c r="FOD1325" s="885"/>
      <c r="FOE1325" s="885"/>
      <c r="FOF1325" s="885"/>
      <c r="FOG1325" s="885"/>
      <c r="FOH1325" s="885"/>
      <c r="FOI1325" s="885"/>
      <c r="FOJ1325" s="885"/>
      <c r="FOK1325" s="885"/>
      <c r="FOL1325" s="885"/>
      <c r="FOM1325" s="885"/>
      <c r="FON1325" s="885"/>
      <c r="FOO1325" s="885"/>
      <c r="FOP1325" s="885"/>
      <c r="FOQ1325" s="885"/>
      <c r="FOR1325" s="885"/>
      <c r="FOS1325" s="885"/>
      <c r="FOT1325" s="885"/>
      <c r="FOU1325" s="885"/>
      <c r="FOV1325" s="885"/>
      <c r="FOW1325" s="885"/>
      <c r="FOX1325" s="885"/>
      <c r="FOY1325" s="885"/>
      <c r="FOZ1325" s="885"/>
      <c r="FPA1325" s="885"/>
      <c r="FPB1325" s="885"/>
      <c r="FPC1325" s="885"/>
      <c r="FPD1325" s="885"/>
      <c r="FPE1325" s="885"/>
      <c r="FPF1325" s="885"/>
      <c r="FPG1325" s="885"/>
      <c r="FPH1325" s="885"/>
      <c r="FPI1325" s="885"/>
      <c r="FPJ1325" s="885"/>
      <c r="FPK1325" s="885"/>
      <c r="FPL1325" s="885"/>
      <c r="FPM1325" s="885"/>
      <c r="FPN1325" s="885"/>
      <c r="FPO1325" s="885"/>
      <c r="FPP1325" s="885"/>
      <c r="FPQ1325" s="885"/>
      <c r="FPR1325" s="885"/>
      <c r="FPS1325" s="885"/>
      <c r="FPT1325" s="885"/>
      <c r="FPU1325" s="885"/>
      <c r="FPV1325" s="885"/>
      <c r="FPW1325" s="885"/>
      <c r="FPX1325" s="885"/>
      <c r="FPY1325" s="885"/>
      <c r="FPZ1325" s="885"/>
      <c r="FQA1325" s="885"/>
      <c r="FQB1325" s="885"/>
      <c r="FQC1325" s="885"/>
      <c r="FQD1325" s="885"/>
      <c r="FQE1325" s="885"/>
      <c r="FQF1325" s="885"/>
      <c r="FQG1325" s="885"/>
      <c r="FQH1325" s="885"/>
      <c r="FQI1325" s="885"/>
      <c r="FQJ1325" s="885"/>
      <c r="FQK1325" s="885"/>
      <c r="FQL1325" s="885"/>
      <c r="FQM1325" s="885"/>
      <c r="FQN1325" s="885"/>
      <c r="FQO1325" s="885"/>
      <c r="FQP1325" s="885"/>
      <c r="FQQ1325" s="885"/>
      <c r="FQR1325" s="885"/>
      <c r="FQS1325" s="885"/>
      <c r="FQT1325" s="885"/>
      <c r="FQU1325" s="885"/>
      <c r="FQV1325" s="885"/>
      <c r="FQW1325" s="885"/>
      <c r="FQX1325" s="885"/>
      <c r="FQY1325" s="885"/>
      <c r="FQZ1325" s="885"/>
      <c r="FRA1325" s="885"/>
      <c r="FRB1325" s="885"/>
      <c r="FRC1325" s="885"/>
      <c r="FRD1325" s="885"/>
      <c r="FRE1325" s="885"/>
      <c r="FRF1325" s="885"/>
      <c r="FRG1325" s="885"/>
      <c r="FRH1325" s="885"/>
      <c r="FRI1325" s="885"/>
      <c r="FRJ1325" s="885"/>
      <c r="FRK1325" s="885"/>
      <c r="FRL1325" s="885"/>
      <c r="FRM1325" s="885"/>
      <c r="FRN1325" s="885"/>
      <c r="FRO1325" s="885"/>
      <c r="FRP1325" s="885"/>
      <c r="FRQ1325" s="885"/>
      <c r="FRR1325" s="885"/>
      <c r="FRS1325" s="885"/>
      <c r="FRT1325" s="885"/>
      <c r="FRU1325" s="885"/>
      <c r="FRV1325" s="885"/>
      <c r="FRW1325" s="885"/>
      <c r="FRX1325" s="885"/>
      <c r="FRY1325" s="885"/>
      <c r="FRZ1325" s="885"/>
      <c r="FSA1325" s="885"/>
      <c r="FSB1325" s="885"/>
      <c r="FSC1325" s="885"/>
      <c r="FSD1325" s="885"/>
      <c r="FSE1325" s="885"/>
      <c r="FSF1325" s="885"/>
      <c r="FSG1325" s="885"/>
      <c r="FSH1325" s="885"/>
      <c r="FSI1325" s="885"/>
      <c r="FSJ1325" s="885"/>
      <c r="FSK1325" s="885"/>
      <c r="FSL1325" s="885"/>
      <c r="FSM1325" s="885"/>
      <c r="FSN1325" s="885"/>
      <c r="FSO1325" s="885"/>
      <c r="FSP1325" s="885"/>
      <c r="FSQ1325" s="885"/>
      <c r="FSR1325" s="885"/>
      <c r="FSS1325" s="885"/>
      <c r="FST1325" s="885"/>
      <c r="FSU1325" s="885"/>
      <c r="FSV1325" s="885"/>
      <c r="FSW1325" s="885"/>
      <c r="FSX1325" s="885"/>
      <c r="FSY1325" s="885"/>
      <c r="FSZ1325" s="885"/>
      <c r="FTA1325" s="885"/>
      <c r="FTB1325" s="885"/>
      <c r="FTC1325" s="885"/>
      <c r="FTD1325" s="885"/>
      <c r="FTE1325" s="885"/>
      <c r="FTF1325" s="885"/>
      <c r="FTG1325" s="885"/>
      <c r="FTH1325" s="885"/>
      <c r="FTI1325" s="885"/>
      <c r="FTJ1325" s="885"/>
      <c r="FTK1325" s="885"/>
      <c r="FTL1325" s="885"/>
      <c r="FTM1325" s="885"/>
      <c r="FTN1325" s="885"/>
      <c r="FTO1325" s="885"/>
      <c r="FTP1325" s="885"/>
      <c r="FTQ1325" s="885"/>
      <c r="FTR1325" s="885"/>
      <c r="FTS1325" s="885"/>
      <c r="FTT1325" s="885"/>
      <c r="FTU1325" s="885"/>
      <c r="FTV1325" s="885"/>
      <c r="FTW1325" s="885"/>
      <c r="FTX1325" s="885"/>
      <c r="FTY1325" s="885"/>
      <c r="FTZ1325" s="885"/>
      <c r="FUA1325" s="885"/>
      <c r="FUB1325" s="885"/>
      <c r="FUC1325" s="885"/>
      <c r="FUD1325" s="885"/>
      <c r="FUE1325" s="885"/>
      <c r="FUF1325" s="885"/>
      <c r="FUG1325" s="885"/>
      <c r="FUH1325" s="885"/>
      <c r="FUI1325" s="885"/>
      <c r="FUJ1325" s="885"/>
      <c r="FUK1325" s="885"/>
      <c r="FUL1325" s="885"/>
      <c r="FUM1325" s="885"/>
      <c r="FUN1325" s="885"/>
      <c r="FUO1325" s="885"/>
      <c r="FUP1325" s="885"/>
      <c r="FUQ1325" s="885"/>
      <c r="FUR1325" s="885"/>
      <c r="FUS1325" s="885"/>
      <c r="FUT1325" s="885"/>
      <c r="FUU1325" s="885"/>
      <c r="FUV1325" s="885"/>
      <c r="FUW1325" s="885"/>
      <c r="FUX1325" s="885"/>
      <c r="FUY1325" s="885"/>
      <c r="FUZ1325" s="885"/>
      <c r="FVA1325" s="885"/>
      <c r="FVB1325" s="885"/>
      <c r="FVC1325" s="885"/>
      <c r="FVD1325" s="885"/>
      <c r="FVE1325" s="885"/>
      <c r="FVF1325" s="885"/>
      <c r="FVG1325" s="885"/>
      <c r="FVH1325" s="885"/>
      <c r="FVI1325" s="885"/>
      <c r="FVJ1325" s="885"/>
      <c r="FVK1325" s="885"/>
      <c r="FVL1325" s="885"/>
      <c r="FVM1325" s="885"/>
      <c r="FVN1325" s="885"/>
      <c r="FVO1325" s="885"/>
      <c r="FVP1325" s="885"/>
      <c r="FVQ1325" s="885"/>
      <c r="FVR1325" s="885"/>
      <c r="FVS1325" s="885"/>
      <c r="FVT1325" s="885"/>
      <c r="FVU1325" s="885"/>
      <c r="FVV1325" s="885"/>
      <c r="FVW1325" s="885"/>
      <c r="FVX1325" s="885"/>
      <c r="FVY1325" s="885"/>
      <c r="FVZ1325" s="885"/>
      <c r="FWA1325" s="885"/>
      <c r="FWB1325" s="885"/>
      <c r="FWC1325" s="885"/>
      <c r="FWD1325" s="885"/>
      <c r="FWE1325" s="885"/>
      <c r="FWF1325" s="885"/>
      <c r="FWG1325" s="885"/>
      <c r="FWH1325" s="885"/>
      <c r="FWI1325" s="885"/>
      <c r="FWJ1325" s="885"/>
      <c r="FWK1325" s="885"/>
      <c r="FWL1325" s="885"/>
      <c r="FWM1325" s="885"/>
      <c r="FWN1325" s="885"/>
      <c r="FWO1325" s="885"/>
      <c r="FWP1325" s="885"/>
      <c r="FWQ1325" s="885"/>
      <c r="FWR1325" s="885"/>
      <c r="FWS1325" s="885"/>
      <c r="FWT1325" s="885"/>
      <c r="FWU1325" s="885"/>
      <c r="FWV1325" s="885"/>
      <c r="FWW1325" s="885"/>
      <c r="FWX1325" s="885"/>
      <c r="FWY1325" s="885"/>
      <c r="FWZ1325" s="885"/>
      <c r="FXA1325" s="885"/>
      <c r="FXB1325" s="885"/>
      <c r="FXC1325" s="885"/>
      <c r="FXD1325" s="885"/>
      <c r="FXE1325" s="885"/>
      <c r="FXF1325" s="885"/>
      <c r="FXG1325" s="885"/>
      <c r="FXH1325" s="885"/>
      <c r="FXI1325" s="885"/>
      <c r="FXJ1325" s="885"/>
      <c r="FXK1325" s="885"/>
      <c r="FXL1325" s="885"/>
      <c r="FXM1325" s="885"/>
      <c r="FXN1325" s="885"/>
      <c r="FXO1325" s="885"/>
      <c r="FXP1325" s="885"/>
      <c r="FXQ1325" s="885"/>
      <c r="FXR1325" s="885"/>
      <c r="FXS1325" s="885"/>
      <c r="FXT1325" s="885"/>
      <c r="FXU1325" s="885"/>
      <c r="FXV1325" s="885"/>
      <c r="FXW1325" s="885"/>
      <c r="FXX1325" s="885"/>
      <c r="FXY1325" s="885"/>
      <c r="FXZ1325" s="885"/>
      <c r="FYA1325" s="885"/>
      <c r="FYB1325" s="885"/>
      <c r="FYC1325" s="885"/>
      <c r="FYD1325" s="885"/>
      <c r="FYE1325" s="885"/>
      <c r="FYF1325" s="885"/>
      <c r="FYG1325" s="885"/>
      <c r="FYH1325" s="885"/>
      <c r="FYI1325" s="885"/>
      <c r="FYJ1325" s="885"/>
      <c r="FYK1325" s="885"/>
      <c r="FYL1325" s="885"/>
      <c r="FYM1325" s="885"/>
      <c r="FYN1325" s="885"/>
      <c r="FYO1325" s="885"/>
      <c r="FYP1325" s="885"/>
      <c r="FYQ1325" s="885"/>
      <c r="FYR1325" s="885"/>
      <c r="FYS1325" s="885"/>
      <c r="FYT1325" s="885"/>
      <c r="FYU1325" s="885"/>
      <c r="FYV1325" s="885"/>
      <c r="FYW1325" s="885"/>
      <c r="FYX1325" s="885"/>
      <c r="FYY1325" s="885"/>
      <c r="FYZ1325" s="885"/>
      <c r="FZA1325" s="885"/>
      <c r="FZB1325" s="885"/>
      <c r="FZC1325" s="885"/>
      <c r="FZD1325" s="885"/>
      <c r="FZE1325" s="885"/>
      <c r="FZF1325" s="885"/>
      <c r="FZG1325" s="885"/>
      <c r="FZH1325" s="885"/>
      <c r="FZI1325" s="885"/>
      <c r="FZJ1325" s="885"/>
      <c r="FZK1325" s="885"/>
      <c r="FZL1325" s="885"/>
      <c r="FZM1325" s="885"/>
      <c r="FZN1325" s="885"/>
      <c r="FZO1325" s="885"/>
      <c r="FZP1325" s="885"/>
      <c r="FZQ1325" s="885"/>
      <c r="FZR1325" s="885"/>
      <c r="FZS1325" s="885"/>
      <c r="FZT1325" s="885"/>
      <c r="FZU1325" s="885"/>
      <c r="FZV1325" s="885"/>
      <c r="FZW1325" s="885"/>
      <c r="FZX1325" s="885"/>
      <c r="FZY1325" s="885"/>
      <c r="FZZ1325" s="885"/>
      <c r="GAA1325" s="885"/>
      <c r="GAB1325" s="885"/>
      <c r="GAC1325" s="885"/>
      <c r="GAD1325" s="885"/>
      <c r="GAE1325" s="885"/>
      <c r="GAF1325" s="885"/>
      <c r="GAG1325" s="885"/>
      <c r="GAH1325" s="885"/>
      <c r="GAI1325" s="885"/>
      <c r="GAJ1325" s="885"/>
      <c r="GAK1325" s="885"/>
      <c r="GAL1325" s="885"/>
      <c r="GAM1325" s="885"/>
      <c r="GAN1325" s="885"/>
      <c r="GAO1325" s="885"/>
      <c r="GAP1325" s="885"/>
      <c r="GAQ1325" s="885"/>
      <c r="GAR1325" s="885"/>
      <c r="GAS1325" s="885"/>
      <c r="GAT1325" s="885"/>
      <c r="GAU1325" s="885"/>
      <c r="GAV1325" s="885"/>
      <c r="GAW1325" s="885"/>
      <c r="GAX1325" s="885"/>
      <c r="GAY1325" s="885"/>
      <c r="GAZ1325" s="885"/>
      <c r="GBA1325" s="885"/>
      <c r="GBB1325" s="885"/>
      <c r="GBC1325" s="885"/>
      <c r="GBD1325" s="885"/>
      <c r="GBE1325" s="885"/>
      <c r="GBF1325" s="885"/>
      <c r="GBG1325" s="885"/>
      <c r="GBH1325" s="885"/>
      <c r="GBI1325" s="885"/>
      <c r="GBJ1325" s="885"/>
      <c r="GBK1325" s="885"/>
      <c r="GBL1325" s="885"/>
      <c r="GBM1325" s="885"/>
      <c r="GBN1325" s="885"/>
      <c r="GBO1325" s="885"/>
      <c r="GBP1325" s="885"/>
      <c r="GBQ1325" s="885"/>
      <c r="GBR1325" s="885"/>
      <c r="GBS1325" s="885"/>
      <c r="GBT1325" s="885"/>
      <c r="GBU1325" s="885"/>
      <c r="GBV1325" s="885"/>
      <c r="GBW1325" s="885"/>
      <c r="GBX1325" s="885"/>
      <c r="GBY1325" s="885"/>
      <c r="GBZ1325" s="885"/>
      <c r="GCA1325" s="885"/>
      <c r="GCB1325" s="885"/>
      <c r="GCC1325" s="885"/>
      <c r="GCD1325" s="885"/>
      <c r="GCE1325" s="885"/>
      <c r="GCF1325" s="885"/>
      <c r="GCG1325" s="885"/>
      <c r="GCH1325" s="885"/>
      <c r="GCI1325" s="885"/>
      <c r="GCJ1325" s="885"/>
      <c r="GCK1325" s="885"/>
      <c r="GCL1325" s="885"/>
      <c r="GCM1325" s="885"/>
      <c r="GCN1325" s="885"/>
      <c r="GCO1325" s="885"/>
      <c r="GCP1325" s="885"/>
      <c r="GCQ1325" s="885"/>
      <c r="GCR1325" s="885"/>
      <c r="GCS1325" s="885"/>
      <c r="GCT1325" s="885"/>
      <c r="GCU1325" s="885"/>
      <c r="GCV1325" s="885"/>
      <c r="GCW1325" s="885"/>
      <c r="GCX1325" s="885"/>
      <c r="GCY1325" s="885"/>
      <c r="GCZ1325" s="885"/>
      <c r="GDA1325" s="885"/>
      <c r="GDB1325" s="885"/>
      <c r="GDC1325" s="885"/>
      <c r="GDD1325" s="885"/>
      <c r="GDE1325" s="885"/>
      <c r="GDF1325" s="885"/>
      <c r="GDG1325" s="885"/>
      <c r="GDH1325" s="885"/>
      <c r="GDI1325" s="885"/>
      <c r="GDJ1325" s="885"/>
      <c r="GDK1325" s="885"/>
      <c r="GDL1325" s="885"/>
      <c r="GDM1325" s="885"/>
      <c r="GDN1325" s="885"/>
      <c r="GDO1325" s="885"/>
      <c r="GDP1325" s="885"/>
      <c r="GDQ1325" s="885"/>
      <c r="GDR1325" s="885"/>
      <c r="GDS1325" s="885"/>
      <c r="GDT1325" s="885"/>
      <c r="GDU1325" s="885"/>
      <c r="GDV1325" s="885"/>
      <c r="GDW1325" s="885"/>
      <c r="GDX1325" s="885"/>
      <c r="GDY1325" s="885"/>
      <c r="GDZ1325" s="885"/>
      <c r="GEA1325" s="885"/>
      <c r="GEB1325" s="885"/>
      <c r="GEC1325" s="885"/>
      <c r="GED1325" s="885"/>
      <c r="GEE1325" s="885"/>
      <c r="GEF1325" s="885"/>
      <c r="GEG1325" s="885"/>
      <c r="GEH1325" s="885"/>
      <c r="GEI1325" s="885"/>
      <c r="GEJ1325" s="885"/>
      <c r="GEK1325" s="885"/>
      <c r="GEL1325" s="885"/>
      <c r="GEM1325" s="885"/>
      <c r="GEN1325" s="885"/>
      <c r="GEO1325" s="885"/>
      <c r="GEP1325" s="885"/>
      <c r="GEQ1325" s="885"/>
      <c r="GER1325" s="885"/>
      <c r="GES1325" s="885"/>
      <c r="GET1325" s="885"/>
      <c r="GEU1325" s="885"/>
      <c r="GEV1325" s="885"/>
      <c r="GEW1325" s="885"/>
      <c r="GEX1325" s="885"/>
      <c r="GEY1325" s="885"/>
      <c r="GEZ1325" s="885"/>
      <c r="GFA1325" s="885"/>
      <c r="GFB1325" s="885"/>
      <c r="GFC1325" s="885"/>
      <c r="GFD1325" s="885"/>
      <c r="GFE1325" s="885"/>
      <c r="GFF1325" s="885"/>
      <c r="GFG1325" s="885"/>
      <c r="GFH1325" s="885"/>
      <c r="GFI1325" s="885"/>
      <c r="GFJ1325" s="885"/>
      <c r="GFK1325" s="885"/>
      <c r="GFL1325" s="885"/>
      <c r="GFM1325" s="885"/>
      <c r="GFN1325" s="885"/>
      <c r="GFO1325" s="885"/>
      <c r="GFP1325" s="885"/>
      <c r="GFQ1325" s="885"/>
      <c r="GFR1325" s="885"/>
      <c r="GFS1325" s="885"/>
      <c r="GFT1325" s="885"/>
      <c r="GFU1325" s="885"/>
      <c r="GFV1325" s="885"/>
      <c r="GFW1325" s="885"/>
      <c r="GFX1325" s="885"/>
      <c r="GFY1325" s="885"/>
      <c r="GFZ1325" s="885"/>
      <c r="GGA1325" s="885"/>
      <c r="GGB1325" s="885"/>
      <c r="GGC1325" s="885"/>
      <c r="GGD1325" s="885"/>
      <c r="GGE1325" s="885"/>
      <c r="GGF1325" s="885"/>
      <c r="GGG1325" s="885"/>
      <c r="GGH1325" s="885"/>
      <c r="GGI1325" s="885"/>
      <c r="GGJ1325" s="885"/>
      <c r="GGK1325" s="885"/>
      <c r="GGL1325" s="885"/>
      <c r="GGM1325" s="885"/>
      <c r="GGN1325" s="885"/>
      <c r="GGO1325" s="885"/>
      <c r="GGP1325" s="885"/>
      <c r="GGQ1325" s="885"/>
      <c r="GGR1325" s="885"/>
      <c r="GGS1325" s="885"/>
      <c r="GGT1325" s="885"/>
      <c r="GGU1325" s="885"/>
      <c r="GGV1325" s="885"/>
      <c r="GGW1325" s="885"/>
      <c r="GGX1325" s="885"/>
      <c r="GGY1325" s="885"/>
      <c r="GGZ1325" s="885"/>
      <c r="GHA1325" s="885"/>
      <c r="GHB1325" s="885"/>
      <c r="GHC1325" s="885"/>
      <c r="GHD1325" s="885"/>
      <c r="GHE1325" s="885"/>
      <c r="GHF1325" s="885"/>
      <c r="GHG1325" s="885"/>
      <c r="GHH1325" s="885"/>
      <c r="GHI1325" s="885"/>
      <c r="GHJ1325" s="885"/>
      <c r="GHK1325" s="885"/>
      <c r="GHL1325" s="885"/>
      <c r="GHM1325" s="885"/>
      <c r="GHN1325" s="885"/>
      <c r="GHO1325" s="885"/>
      <c r="GHP1325" s="885"/>
      <c r="GHQ1325" s="885"/>
      <c r="GHR1325" s="885"/>
      <c r="GHS1325" s="885"/>
      <c r="GHT1325" s="885"/>
      <c r="GHU1325" s="885"/>
      <c r="GHV1325" s="885"/>
      <c r="GHW1325" s="885"/>
      <c r="GHX1325" s="885"/>
      <c r="GHY1325" s="885"/>
      <c r="GHZ1325" s="885"/>
      <c r="GIA1325" s="885"/>
      <c r="GIB1325" s="885"/>
      <c r="GIC1325" s="885"/>
      <c r="GID1325" s="885"/>
      <c r="GIE1325" s="885"/>
      <c r="GIF1325" s="885"/>
      <c r="GIG1325" s="885"/>
      <c r="GIH1325" s="885"/>
      <c r="GII1325" s="885"/>
      <c r="GIJ1325" s="885"/>
      <c r="GIK1325" s="885"/>
      <c r="GIL1325" s="885"/>
      <c r="GIM1325" s="885"/>
      <c r="GIN1325" s="885"/>
      <c r="GIO1325" s="885"/>
      <c r="GIP1325" s="885"/>
      <c r="GIQ1325" s="885"/>
      <c r="GIR1325" s="885"/>
      <c r="GIS1325" s="885"/>
      <c r="GIT1325" s="885"/>
      <c r="GIU1325" s="885"/>
      <c r="GIV1325" s="885"/>
      <c r="GIW1325" s="885"/>
      <c r="GIX1325" s="885"/>
      <c r="GIY1325" s="885"/>
      <c r="GIZ1325" s="885"/>
      <c r="GJA1325" s="885"/>
      <c r="GJB1325" s="885"/>
      <c r="GJC1325" s="885"/>
      <c r="GJD1325" s="885"/>
      <c r="GJE1325" s="885"/>
      <c r="GJF1325" s="885"/>
      <c r="GJG1325" s="885"/>
      <c r="GJH1325" s="885"/>
      <c r="GJI1325" s="885"/>
      <c r="GJJ1325" s="885"/>
      <c r="GJK1325" s="885"/>
      <c r="GJL1325" s="885"/>
      <c r="GJM1325" s="885"/>
      <c r="GJN1325" s="885"/>
      <c r="GJO1325" s="885"/>
      <c r="GJP1325" s="885"/>
      <c r="GJQ1325" s="885"/>
      <c r="GJR1325" s="885"/>
      <c r="GJS1325" s="885"/>
      <c r="GJT1325" s="885"/>
      <c r="GJU1325" s="885"/>
      <c r="GJV1325" s="885"/>
      <c r="GJW1325" s="885"/>
      <c r="GJX1325" s="885"/>
      <c r="GJY1325" s="885"/>
      <c r="GJZ1325" s="885"/>
      <c r="GKA1325" s="885"/>
      <c r="GKB1325" s="885"/>
      <c r="GKC1325" s="885"/>
      <c r="GKD1325" s="885"/>
      <c r="GKE1325" s="885"/>
      <c r="GKF1325" s="885"/>
      <c r="GKG1325" s="885"/>
      <c r="GKH1325" s="885"/>
      <c r="GKI1325" s="885"/>
      <c r="GKJ1325" s="885"/>
      <c r="GKK1325" s="885"/>
      <c r="GKL1325" s="885"/>
      <c r="GKM1325" s="885"/>
      <c r="GKN1325" s="885"/>
      <c r="GKO1325" s="885"/>
      <c r="GKP1325" s="885"/>
      <c r="GKQ1325" s="885"/>
      <c r="GKR1325" s="885"/>
      <c r="GKS1325" s="885"/>
      <c r="GKT1325" s="885"/>
      <c r="GKU1325" s="885"/>
      <c r="GKV1325" s="885"/>
      <c r="GKW1325" s="885"/>
      <c r="GKX1325" s="885"/>
      <c r="GKY1325" s="885"/>
      <c r="GKZ1325" s="885"/>
      <c r="GLA1325" s="885"/>
      <c r="GLB1325" s="885"/>
      <c r="GLC1325" s="885"/>
      <c r="GLD1325" s="885"/>
      <c r="GLE1325" s="885"/>
      <c r="GLF1325" s="885"/>
      <c r="GLG1325" s="885"/>
      <c r="GLH1325" s="885"/>
      <c r="GLI1325" s="885"/>
      <c r="GLJ1325" s="885"/>
      <c r="GLK1325" s="885"/>
      <c r="GLL1325" s="885"/>
      <c r="GLM1325" s="885"/>
      <c r="GLN1325" s="885"/>
      <c r="GLO1325" s="885"/>
      <c r="GLP1325" s="885"/>
      <c r="GLQ1325" s="885"/>
      <c r="GLR1325" s="885"/>
      <c r="GLS1325" s="885"/>
      <c r="GLT1325" s="885"/>
      <c r="GLU1325" s="885"/>
      <c r="GLV1325" s="885"/>
      <c r="GLW1325" s="885"/>
      <c r="GLX1325" s="885"/>
      <c r="GLY1325" s="885"/>
      <c r="GLZ1325" s="885"/>
      <c r="GMA1325" s="885"/>
      <c r="GMB1325" s="885"/>
      <c r="GMC1325" s="885"/>
      <c r="GMD1325" s="885"/>
      <c r="GME1325" s="885"/>
      <c r="GMF1325" s="885"/>
      <c r="GMG1325" s="885"/>
      <c r="GMH1325" s="885"/>
      <c r="GMI1325" s="885"/>
      <c r="GMJ1325" s="885"/>
      <c r="GMK1325" s="885"/>
      <c r="GML1325" s="885"/>
      <c r="GMM1325" s="885"/>
      <c r="GMN1325" s="885"/>
      <c r="GMO1325" s="885"/>
      <c r="GMP1325" s="885"/>
      <c r="GMQ1325" s="885"/>
      <c r="GMR1325" s="885"/>
      <c r="GMS1325" s="885"/>
      <c r="GMT1325" s="885"/>
      <c r="GMU1325" s="885"/>
      <c r="GMV1325" s="885"/>
      <c r="GMW1325" s="885"/>
      <c r="GMX1325" s="885"/>
      <c r="GMY1325" s="885"/>
      <c r="GMZ1325" s="885"/>
      <c r="GNA1325" s="885"/>
      <c r="GNB1325" s="885"/>
      <c r="GNC1325" s="885"/>
      <c r="GND1325" s="885"/>
      <c r="GNE1325" s="885"/>
      <c r="GNF1325" s="885"/>
      <c r="GNG1325" s="885"/>
      <c r="GNH1325" s="885"/>
      <c r="GNI1325" s="885"/>
      <c r="GNJ1325" s="885"/>
      <c r="GNK1325" s="885"/>
      <c r="GNL1325" s="885"/>
      <c r="GNM1325" s="885"/>
      <c r="GNN1325" s="885"/>
      <c r="GNO1325" s="885"/>
      <c r="GNP1325" s="885"/>
      <c r="GNQ1325" s="885"/>
      <c r="GNR1325" s="885"/>
      <c r="GNS1325" s="885"/>
      <c r="GNT1325" s="885"/>
      <c r="GNU1325" s="885"/>
      <c r="GNV1325" s="885"/>
      <c r="GNW1325" s="885"/>
      <c r="GNX1325" s="885"/>
      <c r="GNY1325" s="885"/>
      <c r="GNZ1325" s="885"/>
      <c r="GOA1325" s="885"/>
      <c r="GOB1325" s="885"/>
      <c r="GOC1325" s="885"/>
      <c r="GOD1325" s="885"/>
      <c r="GOE1325" s="885"/>
      <c r="GOF1325" s="885"/>
      <c r="GOG1325" s="885"/>
      <c r="GOH1325" s="885"/>
      <c r="GOI1325" s="885"/>
      <c r="GOJ1325" s="885"/>
      <c r="GOK1325" s="885"/>
      <c r="GOL1325" s="885"/>
      <c r="GOM1325" s="885"/>
      <c r="GON1325" s="885"/>
      <c r="GOO1325" s="885"/>
      <c r="GOP1325" s="885"/>
      <c r="GOQ1325" s="885"/>
      <c r="GOR1325" s="885"/>
      <c r="GOS1325" s="885"/>
      <c r="GOT1325" s="885"/>
      <c r="GOU1325" s="885"/>
      <c r="GOV1325" s="885"/>
      <c r="GOW1325" s="885"/>
      <c r="GOX1325" s="885"/>
      <c r="GOY1325" s="885"/>
      <c r="GOZ1325" s="885"/>
      <c r="GPA1325" s="885"/>
      <c r="GPB1325" s="885"/>
      <c r="GPC1325" s="885"/>
      <c r="GPD1325" s="885"/>
      <c r="GPE1325" s="885"/>
      <c r="GPF1325" s="885"/>
      <c r="GPG1325" s="885"/>
      <c r="GPH1325" s="885"/>
      <c r="GPI1325" s="885"/>
      <c r="GPJ1325" s="885"/>
      <c r="GPK1325" s="885"/>
      <c r="GPL1325" s="885"/>
      <c r="GPM1325" s="885"/>
      <c r="GPN1325" s="885"/>
      <c r="GPO1325" s="885"/>
      <c r="GPP1325" s="885"/>
      <c r="GPQ1325" s="885"/>
      <c r="GPR1325" s="885"/>
      <c r="GPS1325" s="885"/>
      <c r="GPT1325" s="885"/>
      <c r="GPU1325" s="885"/>
      <c r="GPV1325" s="885"/>
      <c r="GPW1325" s="885"/>
      <c r="GPX1325" s="885"/>
      <c r="GPY1325" s="885"/>
      <c r="GPZ1325" s="885"/>
      <c r="GQA1325" s="885"/>
      <c r="GQB1325" s="885"/>
      <c r="GQC1325" s="885"/>
      <c r="GQD1325" s="885"/>
      <c r="GQE1325" s="885"/>
      <c r="GQF1325" s="885"/>
      <c r="GQG1325" s="885"/>
      <c r="GQH1325" s="885"/>
      <c r="GQI1325" s="885"/>
      <c r="GQJ1325" s="885"/>
      <c r="GQK1325" s="885"/>
      <c r="GQL1325" s="885"/>
      <c r="GQM1325" s="885"/>
      <c r="GQN1325" s="885"/>
      <c r="GQO1325" s="885"/>
      <c r="GQP1325" s="885"/>
      <c r="GQQ1325" s="885"/>
      <c r="GQR1325" s="885"/>
      <c r="GQS1325" s="885"/>
      <c r="GQT1325" s="885"/>
      <c r="GQU1325" s="885"/>
      <c r="GQV1325" s="885"/>
      <c r="GQW1325" s="885"/>
      <c r="GQX1325" s="885"/>
      <c r="GQY1325" s="885"/>
      <c r="GQZ1325" s="885"/>
      <c r="GRA1325" s="885"/>
      <c r="GRB1325" s="885"/>
      <c r="GRC1325" s="885"/>
      <c r="GRD1325" s="885"/>
      <c r="GRE1325" s="885"/>
      <c r="GRF1325" s="885"/>
      <c r="GRG1325" s="885"/>
      <c r="GRH1325" s="885"/>
      <c r="GRI1325" s="885"/>
      <c r="GRJ1325" s="885"/>
      <c r="GRK1325" s="885"/>
      <c r="GRL1325" s="885"/>
      <c r="GRM1325" s="885"/>
      <c r="GRN1325" s="885"/>
      <c r="GRO1325" s="885"/>
      <c r="GRP1325" s="885"/>
      <c r="GRQ1325" s="885"/>
      <c r="GRR1325" s="885"/>
      <c r="GRS1325" s="885"/>
      <c r="GRT1325" s="885"/>
      <c r="GRU1325" s="885"/>
      <c r="GRV1325" s="885"/>
      <c r="GRW1325" s="885"/>
      <c r="GRX1325" s="885"/>
      <c r="GRY1325" s="885"/>
      <c r="GRZ1325" s="885"/>
      <c r="GSA1325" s="885"/>
      <c r="GSB1325" s="885"/>
      <c r="GSC1325" s="885"/>
      <c r="GSD1325" s="885"/>
      <c r="GSE1325" s="885"/>
      <c r="GSF1325" s="885"/>
      <c r="GSG1325" s="885"/>
      <c r="GSH1325" s="885"/>
      <c r="GSI1325" s="885"/>
      <c r="GSJ1325" s="885"/>
      <c r="GSK1325" s="885"/>
      <c r="GSL1325" s="885"/>
      <c r="GSM1325" s="885"/>
      <c r="GSN1325" s="885"/>
      <c r="GSO1325" s="885"/>
      <c r="GSP1325" s="885"/>
      <c r="GSQ1325" s="885"/>
      <c r="GSR1325" s="885"/>
      <c r="GSS1325" s="885"/>
      <c r="GST1325" s="885"/>
      <c r="GSU1325" s="885"/>
      <c r="GSV1325" s="885"/>
      <c r="GSW1325" s="885"/>
      <c r="GSX1325" s="885"/>
      <c r="GSY1325" s="885"/>
      <c r="GSZ1325" s="885"/>
      <c r="GTA1325" s="885"/>
      <c r="GTB1325" s="885"/>
      <c r="GTC1325" s="885"/>
      <c r="GTD1325" s="885"/>
      <c r="GTE1325" s="885"/>
      <c r="GTF1325" s="885"/>
      <c r="GTG1325" s="885"/>
      <c r="GTH1325" s="885"/>
      <c r="GTI1325" s="885"/>
      <c r="GTJ1325" s="885"/>
      <c r="GTK1325" s="885"/>
      <c r="GTL1325" s="885"/>
      <c r="GTM1325" s="885"/>
      <c r="GTN1325" s="885"/>
      <c r="GTO1325" s="885"/>
      <c r="GTP1325" s="885"/>
      <c r="GTQ1325" s="885"/>
      <c r="GTR1325" s="885"/>
      <c r="GTS1325" s="885"/>
      <c r="GTT1325" s="885"/>
      <c r="GTU1325" s="885"/>
      <c r="GTV1325" s="885"/>
      <c r="GTW1325" s="885"/>
      <c r="GTX1325" s="885"/>
      <c r="GTY1325" s="885"/>
      <c r="GTZ1325" s="885"/>
      <c r="GUA1325" s="885"/>
      <c r="GUB1325" s="885"/>
      <c r="GUC1325" s="885"/>
      <c r="GUD1325" s="885"/>
      <c r="GUE1325" s="885"/>
      <c r="GUF1325" s="885"/>
      <c r="GUG1325" s="885"/>
      <c r="GUH1325" s="885"/>
      <c r="GUI1325" s="885"/>
      <c r="GUJ1325" s="885"/>
      <c r="GUK1325" s="885"/>
      <c r="GUL1325" s="885"/>
      <c r="GUM1325" s="885"/>
      <c r="GUN1325" s="885"/>
      <c r="GUO1325" s="885"/>
      <c r="GUP1325" s="885"/>
      <c r="GUQ1325" s="885"/>
      <c r="GUR1325" s="885"/>
      <c r="GUS1325" s="885"/>
      <c r="GUT1325" s="885"/>
      <c r="GUU1325" s="885"/>
      <c r="GUV1325" s="885"/>
      <c r="GUW1325" s="885"/>
      <c r="GUX1325" s="885"/>
      <c r="GUY1325" s="885"/>
      <c r="GUZ1325" s="885"/>
      <c r="GVA1325" s="885"/>
      <c r="GVB1325" s="885"/>
      <c r="GVC1325" s="885"/>
      <c r="GVD1325" s="885"/>
      <c r="GVE1325" s="885"/>
      <c r="GVF1325" s="885"/>
      <c r="GVG1325" s="885"/>
      <c r="GVH1325" s="885"/>
      <c r="GVI1325" s="885"/>
      <c r="GVJ1325" s="885"/>
      <c r="GVK1325" s="885"/>
      <c r="GVL1325" s="885"/>
      <c r="GVM1325" s="885"/>
      <c r="GVN1325" s="885"/>
      <c r="GVO1325" s="885"/>
      <c r="GVP1325" s="885"/>
      <c r="GVQ1325" s="885"/>
      <c r="GVR1325" s="885"/>
      <c r="GVS1325" s="885"/>
      <c r="GVT1325" s="885"/>
      <c r="GVU1325" s="885"/>
      <c r="GVV1325" s="885"/>
      <c r="GVW1325" s="885"/>
      <c r="GVX1325" s="885"/>
      <c r="GVY1325" s="885"/>
      <c r="GVZ1325" s="885"/>
      <c r="GWA1325" s="885"/>
      <c r="GWB1325" s="885"/>
      <c r="GWC1325" s="885"/>
      <c r="GWD1325" s="885"/>
      <c r="GWE1325" s="885"/>
      <c r="GWF1325" s="885"/>
      <c r="GWG1325" s="885"/>
      <c r="GWH1325" s="885"/>
      <c r="GWI1325" s="885"/>
      <c r="GWJ1325" s="885"/>
      <c r="GWK1325" s="885"/>
      <c r="GWL1325" s="885"/>
      <c r="GWM1325" s="885"/>
      <c r="GWN1325" s="885"/>
      <c r="GWO1325" s="885"/>
      <c r="GWP1325" s="885"/>
      <c r="GWQ1325" s="885"/>
      <c r="GWR1325" s="885"/>
      <c r="GWS1325" s="885"/>
      <c r="GWT1325" s="885"/>
      <c r="GWU1325" s="885"/>
      <c r="GWV1325" s="885"/>
      <c r="GWW1325" s="885"/>
      <c r="GWX1325" s="885"/>
      <c r="GWY1325" s="885"/>
      <c r="GWZ1325" s="885"/>
      <c r="GXA1325" s="885"/>
      <c r="GXB1325" s="885"/>
      <c r="GXC1325" s="885"/>
      <c r="GXD1325" s="885"/>
      <c r="GXE1325" s="885"/>
      <c r="GXF1325" s="885"/>
      <c r="GXG1325" s="885"/>
      <c r="GXH1325" s="885"/>
      <c r="GXI1325" s="885"/>
      <c r="GXJ1325" s="885"/>
      <c r="GXK1325" s="885"/>
      <c r="GXL1325" s="885"/>
      <c r="GXM1325" s="885"/>
      <c r="GXN1325" s="885"/>
      <c r="GXO1325" s="885"/>
      <c r="GXP1325" s="885"/>
      <c r="GXQ1325" s="885"/>
      <c r="GXR1325" s="885"/>
      <c r="GXS1325" s="885"/>
      <c r="GXT1325" s="885"/>
      <c r="GXU1325" s="885"/>
      <c r="GXV1325" s="885"/>
      <c r="GXW1325" s="885"/>
      <c r="GXX1325" s="885"/>
      <c r="GXY1325" s="885"/>
      <c r="GXZ1325" s="885"/>
      <c r="GYA1325" s="885"/>
      <c r="GYB1325" s="885"/>
      <c r="GYC1325" s="885"/>
      <c r="GYD1325" s="885"/>
      <c r="GYE1325" s="885"/>
      <c r="GYF1325" s="885"/>
      <c r="GYG1325" s="885"/>
      <c r="GYH1325" s="885"/>
      <c r="GYI1325" s="885"/>
      <c r="GYJ1325" s="885"/>
      <c r="GYK1325" s="885"/>
      <c r="GYL1325" s="885"/>
      <c r="GYM1325" s="885"/>
      <c r="GYN1325" s="885"/>
      <c r="GYO1325" s="885"/>
      <c r="GYP1325" s="885"/>
      <c r="GYQ1325" s="885"/>
      <c r="GYR1325" s="885"/>
      <c r="GYS1325" s="885"/>
      <c r="GYT1325" s="885"/>
      <c r="GYU1325" s="885"/>
      <c r="GYV1325" s="885"/>
      <c r="GYW1325" s="885"/>
      <c r="GYX1325" s="885"/>
      <c r="GYY1325" s="885"/>
      <c r="GYZ1325" s="885"/>
      <c r="GZA1325" s="885"/>
      <c r="GZB1325" s="885"/>
      <c r="GZC1325" s="885"/>
      <c r="GZD1325" s="885"/>
      <c r="GZE1325" s="885"/>
      <c r="GZF1325" s="885"/>
      <c r="GZG1325" s="885"/>
      <c r="GZH1325" s="885"/>
      <c r="GZI1325" s="885"/>
      <c r="GZJ1325" s="885"/>
      <c r="GZK1325" s="885"/>
      <c r="GZL1325" s="885"/>
      <c r="GZM1325" s="885"/>
      <c r="GZN1325" s="885"/>
      <c r="GZO1325" s="885"/>
      <c r="GZP1325" s="885"/>
      <c r="GZQ1325" s="885"/>
      <c r="GZR1325" s="885"/>
      <c r="GZS1325" s="885"/>
      <c r="GZT1325" s="885"/>
      <c r="GZU1325" s="885"/>
      <c r="GZV1325" s="885"/>
      <c r="GZW1325" s="885"/>
      <c r="GZX1325" s="885"/>
      <c r="GZY1325" s="885"/>
      <c r="GZZ1325" s="885"/>
      <c r="HAA1325" s="885"/>
      <c r="HAB1325" s="885"/>
      <c r="HAC1325" s="885"/>
      <c r="HAD1325" s="885"/>
      <c r="HAE1325" s="885"/>
      <c r="HAF1325" s="885"/>
      <c r="HAG1325" s="885"/>
      <c r="HAH1325" s="885"/>
      <c r="HAI1325" s="885"/>
      <c r="HAJ1325" s="885"/>
      <c r="HAK1325" s="885"/>
      <c r="HAL1325" s="885"/>
      <c r="HAM1325" s="885"/>
      <c r="HAN1325" s="885"/>
      <c r="HAO1325" s="885"/>
      <c r="HAP1325" s="885"/>
      <c r="HAQ1325" s="885"/>
      <c r="HAR1325" s="885"/>
      <c r="HAS1325" s="885"/>
      <c r="HAT1325" s="885"/>
      <c r="HAU1325" s="885"/>
      <c r="HAV1325" s="885"/>
      <c r="HAW1325" s="885"/>
      <c r="HAX1325" s="885"/>
      <c r="HAY1325" s="885"/>
      <c r="HAZ1325" s="885"/>
      <c r="HBA1325" s="885"/>
      <c r="HBB1325" s="885"/>
      <c r="HBC1325" s="885"/>
      <c r="HBD1325" s="885"/>
      <c r="HBE1325" s="885"/>
      <c r="HBF1325" s="885"/>
      <c r="HBG1325" s="885"/>
      <c r="HBH1325" s="885"/>
      <c r="HBI1325" s="885"/>
      <c r="HBJ1325" s="885"/>
      <c r="HBK1325" s="885"/>
      <c r="HBL1325" s="885"/>
      <c r="HBM1325" s="885"/>
      <c r="HBN1325" s="885"/>
      <c r="HBO1325" s="885"/>
      <c r="HBP1325" s="885"/>
      <c r="HBQ1325" s="885"/>
      <c r="HBR1325" s="885"/>
      <c r="HBS1325" s="885"/>
      <c r="HBT1325" s="885"/>
      <c r="HBU1325" s="885"/>
      <c r="HBV1325" s="885"/>
      <c r="HBW1325" s="885"/>
      <c r="HBX1325" s="885"/>
      <c r="HBY1325" s="885"/>
      <c r="HBZ1325" s="885"/>
      <c r="HCA1325" s="885"/>
      <c r="HCB1325" s="885"/>
      <c r="HCC1325" s="885"/>
      <c r="HCD1325" s="885"/>
      <c r="HCE1325" s="885"/>
      <c r="HCF1325" s="885"/>
      <c r="HCG1325" s="885"/>
      <c r="HCH1325" s="885"/>
      <c r="HCI1325" s="885"/>
      <c r="HCJ1325" s="885"/>
      <c r="HCK1325" s="885"/>
      <c r="HCL1325" s="885"/>
      <c r="HCM1325" s="885"/>
      <c r="HCN1325" s="885"/>
      <c r="HCO1325" s="885"/>
      <c r="HCP1325" s="885"/>
      <c r="HCQ1325" s="885"/>
      <c r="HCR1325" s="885"/>
      <c r="HCS1325" s="885"/>
      <c r="HCT1325" s="885"/>
      <c r="HCU1325" s="885"/>
      <c r="HCV1325" s="885"/>
      <c r="HCW1325" s="885"/>
      <c r="HCX1325" s="885"/>
      <c r="HCY1325" s="885"/>
      <c r="HCZ1325" s="885"/>
      <c r="HDA1325" s="885"/>
      <c r="HDB1325" s="885"/>
      <c r="HDC1325" s="885"/>
      <c r="HDD1325" s="885"/>
      <c r="HDE1325" s="885"/>
      <c r="HDF1325" s="885"/>
      <c r="HDG1325" s="885"/>
      <c r="HDH1325" s="885"/>
      <c r="HDI1325" s="885"/>
      <c r="HDJ1325" s="885"/>
      <c r="HDK1325" s="885"/>
      <c r="HDL1325" s="885"/>
      <c r="HDM1325" s="885"/>
      <c r="HDN1325" s="885"/>
      <c r="HDO1325" s="885"/>
      <c r="HDP1325" s="885"/>
      <c r="HDQ1325" s="885"/>
      <c r="HDR1325" s="885"/>
      <c r="HDS1325" s="885"/>
      <c r="HDT1325" s="885"/>
      <c r="HDU1325" s="885"/>
      <c r="HDV1325" s="885"/>
      <c r="HDW1325" s="885"/>
      <c r="HDX1325" s="885"/>
      <c r="HDY1325" s="885"/>
      <c r="HDZ1325" s="885"/>
      <c r="HEA1325" s="885"/>
      <c r="HEB1325" s="885"/>
      <c r="HEC1325" s="885"/>
      <c r="HED1325" s="885"/>
      <c r="HEE1325" s="885"/>
      <c r="HEF1325" s="885"/>
      <c r="HEG1325" s="885"/>
      <c r="HEH1325" s="885"/>
      <c r="HEI1325" s="885"/>
      <c r="HEJ1325" s="885"/>
      <c r="HEK1325" s="885"/>
      <c r="HEL1325" s="885"/>
      <c r="HEM1325" s="885"/>
      <c r="HEN1325" s="885"/>
      <c r="HEO1325" s="885"/>
      <c r="HEP1325" s="885"/>
      <c r="HEQ1325" s="885"/>
      <c r="HER1325" s="885"/>
      <c r="HES1325" s="885"/>
      <c r="HET1325" s="885"/>
      <c r="HEU1325" s="885"/>
      <c r="HEV1325" s="885"/>
      <c r="HEW1325" s="885"/>
      <c r="HEX1325" s="885"/>
      <c r="HEY1325" s="885"/>
      <c r="HEZ1325" s="885"/>
      <c r="HFA1325" s="885"/>
      <c r="HFB1325" s="885"/>
      <c r="HFC1325" s="885"/>
      <c r="HFD1325" s="885"/>
      <c r="HFE1325" s="885"/>
      <c r="HFF1325" s="885"/>
      <c r="HFG1325" s="885"/>
      <c r="HFH1325" s="885"/>
      <c r="HFI1325" s="885"/>
      <c r="HFJ1325" s="885"/>
      <c r="HFK1325" s="885"/>
      <c r="HFL1325" s="885"/>
      <c r="HFM1325" s="885"/>
      <c r="HFN1325" s="885"/>
      <c r="HFO1325" s="885"/>
      <c r="HFP1325" s="885"/>
      <c r="HFQ1325" s="885"/>
      <c r="HFR1325" s="885"/>
      <c r="HFS1325" s="885"/>
      <c r="HFT1325" s="885"/>
      <c r="HFU1325" s="885"/>
      <c r="HFV1325" s="885"/>
      <c r="HFW1325" s="885"/>
      <c r="HFX1325" s="885"/>
      <c r="HFY1325" s="885"/>
      <c r="HFZ1325" s="885"/>
      <c r="HGA1325" s="885"/>
      <c r="HGB1325" s="885"/>
      <c r="HGC1325" s="885"/>
      <c r="HGD1325" s="885"/>
      <c r="HGE1325" s="885"/>
      <c r="HGF1325" s="885"/>
      <c r="HGG1325" s="885"/>
      <c r="HGH1325" s="885"/>
      <c r="HGI1325" s="885"/>
      <c r="HGJ1325" s="885"/>
      <c r="HGK1325" s="885"/>
      <c r="HGL1325" s="885"/>
      <c r="HGM1325" s="885"/>
      <c r="HGN1325" s="885"/>
      <c r="HGO1325" s="885"/>
      <c r="HGP1325" s="885"/>
      <c r="HGQ1325" s="885"/>
      <c r="HGR1325" s="885"/>
      <c r="HGS1325" s="885"/>
      <c r="HGT1325" s="885"/>
      <c r="HGU1325" s="885"/>
      <c r="HGV1325" s="885"/>
      <c r="HGW1325" s="885"/>
      <c r="HGX1325" s="885"/>
      <c r="HGY1325" s="885"/>
      <c r="HGZ1325" s="885"/>
      <c r="HHA1325" s="885"/>
      <c r="HHB1325" s="885"/>
      <c r="HHC1325" s="885"/>
      <c r="HHD1325" s="885"/>
      <c r="HHE1325" s="885"/>
      <c r="HHF1325" s="885"/>
      <c r="HHG1325" s="885"/>
      <c r="HHH1325" s="885"/>
      <c r="HHI1325" s="885"/>
      <c r="HHJ1325" s="885"/>
      <c r="HHK1325" s="885"/>
      <c r="HHL1325" s="885"/>
      <c r="HHM1325" s="885"/>
      <c r="HHN1325" s="885"/>
      <c r="HHO1325" s="885"/>
      <c r="HHP1325" s="885"/>
      <c r="HHQ1325" s="885"/>
      <c r="HHR1325" s="885"/>
      <c r="HHS1325" s="885"/>
      <c r="HHT1325" s="885"/>
      <c r="HHU1325" s="885"/>
      <c r="HHV1325" s="885"/>
      <c r="HHW1325" s="885"/>
      <c r="HHX1325" s="885"/>
      <c r="HHY1325" s="885"/>
      <c r="HHZ1325" s="885"/>
      <c r="HIA1325" s="885"/>
      <c r="HIB1325" s="885"/>
      <c r="HIC1325" s="885"/>
      <c r="HID1325" s="885"/>
      <c r="HIE1325" s="885"/>
      <c r="HIF1325" s="885"/>
      <c r="HIG1325" s="885"/>
      <c r="HIH1325" s="885"/>
      <c r="HII1325" s="885"/>
      <c r="HIJ1325" s="885"/>
      <c r="HIK1325" s="885"/>
      <c r="HIL1325" s="885"/>
      <c r="HIM1325" s="885"/>
      <c r="HIN1325" s="885"/>
      <c r="HIO1325" s="885"/>
      <c r="HIP1325" s="885"/>
      <c r="HIQ1325" s="885"/>
      <c r="HIR1325" s="885"/>
      <c r="HIS1325" s="885"/>
      <c r="HIT1325" s="885"/>
      <c r="HIU1325" s="885"/>
      <c r="HIV1325" s="885"/>
      <c r="HIW1325" s="885"/>
      <c r="HIX1325" s="885"/>
      <c r="HIY1325" s="885"/>
      <c r="HIZ1325" s="885"/>
      <c r="HJA1325" s="885"/>
      <c r="HJB1325" s="885"/>
      <c r="HJC1325" s="885"/>
      <c r="HJD1325" s="885"/>
      <c r="HJE1325" s="885"/>
      <c r="HJF1325" s="885"/>
      <c r="HJG1325" s="885"/>
      <c r="HJH1325" s="885"/>
      <c r="HJI1325" s="885"/>
      <c r="HJJ1325" s="885"/>
      <c r="HJK1325" s="885"/>
      <c r="HJL1325" s="885"/>
      <c r="HJM1325" s="885"/>
      <c r="HJN1325" s="885"/>
      <c r="HJO1325" s="885"/>
      <c r="HJP1325" s="885"/>
      <c r="HJQ1325" s="885"/>
      <c r="HJR1325" s="885"/>
      <c r="HJS1325" s="885"/>
      <c r="HJT1325" s="885"/>
      <c r="HJU1325" s="885"/>
      <c r="HJV1325" s="885"/>
      <c r="HJW1325" s="885"/>
      <c r="HJX1325" s="885"/>
      <c r="HJY1325" s="885"/>
      <c r="HJZ1325" s="885"/>
      <c r="HKA1325" s="885"/>
      <c r="HKB1325" s="885"/>
      <c r="HKC1325" s="885"/>
      <c r="HKD1325" s="885"/>
      <c r="HKE1325" s="885"/>
      <c r="HKF1325" s="885"/>
      <c r="HKG1325" s="885"/>
      <c r="HKH1325" s="885"/>
      <c r="HKI1325" s="885"/>
      <c r="HKJ1325" s="885"/>
      <c r="HKK1325" s="885"/>
      <c r="HKL1325" s="885"/>
      <c r="HKM1325" s="885"/>
      <c r="HKN1325" s="885"/>
      <c r="HKO1325" s="885"/>
      <c r="HKP1325" s="885"/>
      <c r="HKQ1325" s="885"/>
      <c r="HKR1325" s="885"/>
      <c r="HKS1325" s="885"/>
      <c r="HKT1325" s="885"/>
      <c r="HKU1325" s="885"/>
      <c r="HKV1325" s="885"/>
      <c r="HKW1325" s="885"/>
      <c r="HKX1325" s="885"/>
      <c r="HKY1325" s="885"/>
      <c r="HKZ1325" s="885"/>
      <c r="HLA1325" s="885"/>
      <c r="HLB1325" s="885"/>
      <c r="HLC1325" s="885"/>
      <c r="HLD1325" s="885"/>
      <c r="HLE1325" s="885"/>
      <c r="HLF1325" s="885"/>
      <c r="HLG1325" s="885"/>
      <c r="HLH1325" s="885"/>
      <c r="HLI1325" s="885"/>
      <c r="HLJ1325" s="885"/>
      <c r="HLK1325" s="885"/>
      <c r="HLL1325" s="885"/>
      <c r="HLM1325" s="885"/>
      <c r="HLN1325" s="885"/>
      <c r="HLO1325" s="885"/>
      <c r="HLP1325" s="885"/>
      <c r="HLQ1325" s="885"/>
      <c r="HLR1325" s="885"/>
      <c r="HLS1325" s="885"/>
      <c r="HLT1325" s="885"/>
      <c r="HLU1325" s="885"/>
      <c r="HLV1325" s="885"/>
      <c r="HLW1325" s="885"/>
      <c r="HLX1325" s="885"/>
      <c r="HLY1325" s="885"/>
      <c r="HLZ1325" s="885"/>
      <c r="HMA1325" s="885"/>
      <c r="HMB1325" s="885"/>
      <c r="HMC1325" s="885"/>
      <c r="HMD1325" s="885"/>
      <c r="HME1325" s="885"/>
      <c r="HMF1325" s="885"/>
      <c r="HMG1325" s="885"/>
      <c r="HMH1325" s="885"/>
      <c r="HMI1325" s="885"/>
      <c r="HMJ1325" s="885"/>
      <c r="HMK1325" s="885"/>
      <c r="HML1325" s="885"/>
      <c r="HMM1325" s="885"/>
      <c r="HMN1325" s="885"/>
      <c r="HMO1325" s="885"/>
      <c r="HMP1325" s="885"/>
      <c r="HMQ1325" s="885"/>
      <c r="HMR1325" s="885"/>
      <c r="HMS1325" s="885"/>
      <c r="HMT1325" s="885"/>
      <c r="HMU1325" s="885"/>
      <c r="HMV1325" s="885"/>
      <c r="HMW1325" s="885"/>
      <c r="HMX1325" s="885"/>
      <c r="HMY1325" s="885"/>
      <c r="HMZ1325" s="885"/>
      <c r="HNA1325" s="885"/>
      <c r="HNB1325" s="885"/>
      <c r="HNC1325" s="885"/>
      <c r="HND1325" s="885"/>
      <c r="HNE1325" s="885"/>
      <c r="HNF1325" s="885"/>
      <c r="HNG1325" s="885"/>
      <c r="HNH1325" s="885"/>
      <c r="HNI1325" s="885"/>
      <c r="HNJ1325" s="885"/>
      <c r="HNK1325" s="885"/>
      <c r="HNL1325" s="885"/>
      <c r="HNM1325" s="885"/>
      <c r="HNN1325" s="885"/>
      <c r="HNO1325" s="885"/>
      <c r="HNP1325" s="885"/>
      <c r="HNQ1325" s="885"/>
      <c r="HNR1325" s="885"/>
      <c r="HNS1325" s="885"/>
      <c r="HNT1325" s="885"/>
      <c r="HNU1325" s="885"/>
      <c r="HNV1325" s="885"/>
      <c r="HNW1325" s="885"/>
      <c r="HNX1325" s="885"/>
      <c r="HNY1325" s="885"/>
      <c r="HNZ1325" s="885"/>
      <c r="HOA1325" s="885"/>
      <c r="HOB1325" s="885"/>
      <c r="HOC1325" s="885"/>
      <c r="HOD1325" s="885"/>
      <c r="HOE1325" s="885"/>
      <c r="HOF1325" s="885"/>
      <c r="HOG1325" s="885"/>
      <c r="HOH1325" s="885"/>
      <c r="HOI1325" s="885"/>
      <c r="HOJ1325" s="885"/>
      <c r="HOK1325" s="885"/>
      <c r="HOL1325" s="885"/>
      <c r="HOM1325" s="885"/>
      <c r="HON1325" s="885"/>
      <c r="HOO1325" s="885"/>
      <c r="HOP1325" s="885"/>
      <c r="HOQ1325" s="885"/>
      <c r="HOR1325" s="885"/>
      <c r="HOS1325" s="885"/>
      <c r="HOT1325" s="885"/>
      <c r="HOU1325" s="885"/>
      <c r="HOV1325" s="885"/>
      <c r="HOW1325" s="885"/>
      <c r="HOX1325" s="885"/>
      <c r="HOY1325" s="885"/>
      <c r="HOZ1325" s="885"/>
      <c r="HPA1325" s="885"/>
      <c r="HPB1325" s="885"/>
      <c r="HPC1325" s="885"/>
      <c r="HPD1325" s="885"/>
      <c r="HPE1325" s="885"/>
      <c r="HPF1325" s="885"/>
      <c r="HPG1325" s="885"/>
      <c r="HPH1325" s="885"/>
      <c r="HPI1325" s="885"/>
      <c r="HPJ1325" s="885"/>
      <c r="HPK1325" s="885"/>
      <c r="HPL1325" s="885"/>
      <c r="HPM1325" s="885"/>
      <c r="HPN1325" s="885"/>
      <c r="HPO1325" s="885"/>
      <c r="HPP1325" s="885"/>
      <c r="HPQ1325" s="885"/>
      <c r="HPR1325" s="885"/>
      <c r="HPS1325" s="885"/>
      <c r="HPT1325" s="885"/>
      <c r="HPU1325" s="885"/>
      <c r="HPV1325" s="885"/>
      <c r="HPW1325" s="885"/>
      <c r="HPX1325" s="885"/>
      <c r="HPY1325" s="885"/>
      <c r="HPZ1325" s="885"/>
      <c r="HQA1325" s="885"/>
      <c r="HQB1325" s="885"/>
      <c r="HQC1325" s="885"/>
      <c r="HQD1325" s="885"/>
      <c r="HQE1325" s="885"/>
      <c r="HQF1325" s="885"/>
      <c r="HQG1325" s="885"/>
      <c r="HQH1325" s="885"/>
      <c r="HQI1325" s="885"/>
      <c r="HQJ1325" s="885"/>
      <c r="HQK1325" s="885"/>
      <c r="HQL1325" s="885"/>
      <c r="HQM1325" s="885"/>
      <c r="HQN1325" s="885"/>
      <c r="HQO1325" s="885"/>
      <c r="HQP1325" s="885"/>
      <c r="HQQ1325" s="885"/>
      <c r="HQR1325" s="885"/>
      <c r="HQS1325" s="885"/>
      <c r="HQT1325" s="885"/>
      <c r="HQU1325" s="885"/>
      <c r="HQV1325" s="885"/>
      <c r="HQW1325" s="885"/>
      <c r="HQX1325" s="885"/>
      <c r="HQY1325" s="885"/>
      <c r="HQZ1325" s="885"/>
      <c r="HRA1325" s="885"/>
      <c r="HRB1325" s="885"/>
      <c r="HRC1325" s="885"/>
      <c r="HRD1325" s="885"/>
      <c r="HRE1325" s="885"/>
      <c r="HRF1325" s="885"/>
      <c r="HRG1325" s="885"/>
      <c r="HRH1325" s="885"/>
      <c r="HRI1325" s="885"/>
      <c r="HRJ1325" s="885"/>
      <c r="HRK1325" s="885"/>
      <c r="HRL1325" s="885"/>
      <c r="HRM1325" s="885"/>
      <c r="HRN1325" s="885"/>
      <c r="HRO1325" s="885"/>
      <c r="HRP1325" s="885"/>
      <c r="HRQ1325" s="885"/>
      <c r="HRR1325" s="885"/>
      <c r="HRS1325" s="885"/>
      <c r="HRT1325" s="885"/>
      <c r="HRU1325" s="885"/>
      <c r="HRV1325" s="885"/>
      <c r="HRW1325" s="885"/>
      <c r="HRX1325" s="885"/>
      <c r="HRY1325" s="885"/>
      <c r="HRZ1325" s="885"/>
      <c r="HSA1325" s="885"/>
      <c r="HSB1325" s="885"/>
      <c r="HSC1325" s="885"/>
      <c r="HSD1325" s="885"/>
      <c r="HSE1325" s="885"/>
      <c r="HSF1325" s="885"/>
      <c r="HSG1325" s="885"/>
      <c r="HSH1325" s="885"/>
      <c r="HSI1325" s="885"/>
      <c r="HSJ1325" s="885"/>
      <c r="HSK1325" s="885"/>
      <c r="HSL1325" s="885"/>
      <c r="HSM1325" s="885"/>
      <c r="HSN1325" s="885"/>
      <c r="HSO1325" s="885"/>
      <c r="HSP1325" s="885"/>
      <c r="HSQ1325" s="885"/>
      <c r="HSR1325" s="885"/>
      <c r="HSS1325" s="885"/>
      <c r="HST1325" s="885"/>
      <c r="HSU1325" s="885"/>
      <c r="HSV1325" s="885"/>
      <c r="HSW1325" s="885"/>
      <c r="HSX1325" s="885"/>
      <c r="HSY1325" s="885"/>
      <c r="HSZ1325" s="885"/>
      <c r="HTA1325" s="885"/>
      <c r="HTB1325" s="885"/>
      <c r="HTC1325" s="885"/>
      <c r="HTD1325" s="885"/>
      <c r="HTE1325" s="885"/>
      <c r="HTF1325" s="885"/>
      <c r="HTG1325" s="885"/>
      <c r="HTH1325" s="885"/>
      <c r="HTI1325" s="885"/>
      <c r="HTJ1325" s="885"/>
      <c r="HTK1325" s="885"/>
      <c r="HTL1325" s="885"/>
      <c r="HTM1325" s="885"/>
      <c r="HTN1325" s="885"/>
      <c r="HTO1325" s="885"/>
      <c r="HTP1325" s="885"/>
      <c r="HTQ1325" s="885"/>
      <c r="HTR1325" s="885"/>
      <c r="HTS1325" s="885"/>
      <c r="HTT1325" s="885"/>
      <c r="HTU1325" s="885"/>
      <c r="HTV1325" s="885"/>
      <c r="HTW1325" s="885"/>
      <c r="HTX1325" s="885"/>
      <c r="HTY1325" s="885"/>
      <c r="HTZ1325" s="885"/>
      <c r="HUA1325" s="885"/>
      <c r="HUB1325" s="885"/>
      <c r="HUC1325" s="885"/>
      <c r="HUD1325" s="885"/>
      <c r="HUE1325" s="885"/>
      <c r="HUF1325" s="885"/>
      <c r="HUG1325" s="885"/>
      <c r="HUH1325" s="885"/>
      <c r="HUI1325" s="885"/>
      <c r="HUJ1325" s="885"/>
      <c r="HUK1325" s="885"/>
      <c r="HUL1325" s="885"/>
      <c r="HUM1325" s="885"/>
      <c r="HUN1325" s="885"/>
      <c r="HUO1325" s="885"/>
      <c r="HUP1325" s="885"/>
      <c r="HUQ1325" s="885"/>
      <c r="HUR1325" s="885"/>
      <c r="HUS1325" s="885"/>
      <c r="HUT1325" s="885"/>
      <c r="HUU1325" s="885"/>
      <c r="HUV1325" s="885"/>
      <c r="HUW1325" s="885"/>
      <c r="HUX1325" s="885"/>
      <c r="HUY1325" s="885"/>
      <c r="HUZ1325" s="885"/>
      <c r="HVA1325" s="885"/>
      <c r="HVB1325" s="885"/>
      <c r="HVC1325" s="885"/>
      <c r="HVD1325" s="885"/>
      <c r="HVE1325" s="885"/>
      <c r="HVF1325" s="885"/>
      <c r="HVG1325" s="885"/>
      <c r="HVH1325" s="885"/>
      <c r="HVI1325" s="885"/>
      <c r="HVJ1325" s="885"/>
      <c r="HVK1325" s="885"/>
      <c r="HVL1325" s="885"/>
      <c r="HVM1325" s="885"/>
      <c r="HVN1325" s="885"/>
      <c r="HVO1325" s="885"/>
      <c r="HVP1325" s="885"/>
      <c r="HVQ1325" s="885"/>
      <c r="HVR1325" s="885"/>
      <c r="HVS1325" s="885"/>
      <c r="HVT1325" s="885"/>
      <c r="HVU1325" s="885"/>
      <c r="HVV1325" s="885"/>
      <c r="HVW1325" s="885"/>
      <c r="HVX1325" s="885"/>
      <c r="HVY1325" s="885"/>
      <c r="HVZ1325" s="885"/>
      <c r="HWA1325" s="885"/>
      <c r="HWB1325" s="885"/>
      <c r="HWC1325" s="885"/>
      <c r="HWD1325" s="885"/>
      <c r="HWE1325" s="885"/>
      <c r="HWF1325" s="885"/>
      <c r="HWG1325" s="885"/>
      <c r="HWH1325" s="885"/>
      <c r="HWI1325" s="885"/>
      <c r="HWJ1325" s="885"/>
      <c r="HWK1325" s="885"/>
      <c r="HWL1325" s="885"/>
      <c r="HWM1325" s="885"/>
      <c r="HWN1325" s="885"/>
      <c r="HWO1325" s="885"/>
      <c r="HWP1325" s="885"/>
      <c r="HWQ1325" s="885"/>
      <c r="HWR1325" s="885"/>
      <c r="HWS1325" s="885"/>
      <c r="HWT1325" s="885"/>
      <c r="HWU1325" s="885"/>
      <c r="HWV1325" s="885"/>
      <c r="HWW1325" s="885"/>
      <c r="HWX1325" s="885"/>
      <c r="HWY1325" s="885"/>
      <c r="HWZ1325" s="885"/>
      <c r="HXA1325" s="885"/>
      <c r="HXB1325" s="885"/>
      <c r="HXC1325" s="885"/>
      <c r="HXD1325" s="885"/>
      <c r="HXE1325" s="885"/>
      <c r="HXF1325" s="885"/>
      <c r="HXG1325" s="885"/>
      <c r="HXH1325" s="885"/>
      <c r="HXI1325" s="885"/>
      <c r="HXJ1325" s="885"/>
      <c r="HXK1325" s="885"/>
      <c r="HXL1325" s="885"/>
      <c r="HXM1325" s="885"/>
      <c r="HXN1325" s="885"/>
      <c r="HXO1325" s="885"/>
      <c r="HXP1325" s="885"/>
      <c r="HXQ1325" s="885"/>
      <c r="HXR1325" s="885"/>
      <c r="HXS1325" s="885"/>
      <c r="HXT1325" s="885"/>
      <c r="HXU1325" s="885"/>
      <c r="HXV1325" s="885"/>
      <c r="HXW1325" s="885"/>
      <c r="HXX1325" s="885"/>
      <c r="HXY1325" s="885"/>
      <c r="HXZ1325" s="885"/>
      <c r="HYA1325" s="885"/>
      <c r="HYB1325" s="885"/>
      <c r="HYC1325" s="885"/>
      <c r="HYD1325" s="885"/>
      <c r="HYE1325" s="885"/>
      <c r="HYF1325" s="885"/>
      <c r="HYG1325" s="885"/>
      <c r="HYH1325" s="885"/>
      <c r="HYI1325" s="885"/>
      <c r="HYJ1325" s="885"/>
      <c r="HYK1325" s="885"/>
      <c r="HYL1325" s="885"/>
      <c r="HYM1325" s="885"/>
      <c r="HYN1325" s="885"/>
      <c r="HYO1325" s="885"/>
      <c r="HYP1325" s="885"/>
      <c r="HYQ1325" s="885"/>
      <c r="HYR1325" s="885"/>
      <c r="HYS1325" s="885"/>
      <c r="HYT1325" s="885"/>
      <c r="HYU1325" s="885"/>
      <c r="HYV1325" s="885"/>
      <c r="HYW1325" s="885"/>
      <c r="HYX1325" s="885"/>
      <c r="HYY1325" s="885"/>
      <c r="HYZ1325" s="885"/>
      <c r="HZA1325" s="885"/>
      <c r="HZB1325" s="885"/>
      <c r="HZC1325" s="885"/>
      <c r="HZD1325" s="885"/>
      <c r="HZE1325" s="885"/>
      <c r="HZF1325" s="885"/>
      <c r="HZG1325" s="885"/>
      <c r="HZH1325" s="885"/>
      <c r="HZI1325" s="885"/>
      <c r="HZJ1325" s="885"/>
      <c r="HZK1325" s="885"/>
      <c r="HZL1325" s="885"/>
      <c r="HZM1325" s="885"/>
      <c r="HZN1325" s="885"/>
      <c r="HZO1325" s="885"/>
      <c r="HZP1325" s="885"/>
      <c r="HZQ1325" s="885"/>
      <c r="HZR1325" s="885"/>
      <c r="HZS1325" s="885"/>
      <c r="HZT1325" s="885"/>
      <c r="HZU1325" s="885"/>
      <c r="HZV1325" s="885"/>
      <c r="HZW1325" s="885"/>
      <c r="HZX1325" s="885"/>
      <c r="HZY1325" s="885"/>
      <c r="HZZ1325" s="885"/>
      <c r="IAA1325" s="885"/>
      <c r="IAB1325" s="885"/>
      <c r="IAC1325" s="885"/>
      <c r="IAD1325" s="885"/>
      <c r="IAE1325" s="885"/>
      <c r="IAF1325" s="885"/>
      <c r="IAG1325" s="885"/>
      <c r="IAH1325" s="885"/>
      <c r="IAI1325" s="885"/>
      <c r="IAJ1325" s="885"/>
      <c r="IAK1325" s="885"/>
      <c r="IAL1325" s="885"/>
      <c r="IAM1325" s="885"/>
      <c r="IAN1325" s="885"/>
      <c r="IAO1325" s="885"/>
      <c r="IAP1325" s="885"/>
      <c r="IAQ1325" s="885"/>
      <c r="IAR1325" s="885"/>
      <c r="IAS1325" s="885"/>
      <c r="IAT1325" s="885"/>
      <c r="IAU1325" s="885"/>
      <c r="IAV1325" s="885"/>
      <c r="IAW1325" s="885"/>
      <c r="IAX1325" s="885"/>
      <c r="IAY1325" s="885"/>
      <c r="IAZ1325" s="885"/>
      <c r="IBA1325" s="885"/>
      <c r="IBB1325" s="885"/>
      <c r="IBC1325" s="885"/>
      <c r="IBD1325" s="885"/>
      <c r="IBE1325" s="885"/>
      <c r="IBF1325" s="885"/>
      <c r="IBG1325" s="885"/>
      <c r="IBH1325" s="885"/>
      <c r="IBI1325" s="885"/>
      <c r="IBJ1325" s="885"/>
      <c r="IBK1325" s="885"/>
      <c r="IBL1325" s="885"/>
      <c r="IBM1325" s="885"/>
      <c r="IBN1325" s="885"/>
      <c r="IBO1325" s="885"/>
      <c r="IBP1325" s="885"/>
      <c r="IBQ1325" s="885"/>
      <c r="IBR1325" s="885"/>
      <c r="IBS1325" s="885"/>
      <c r="IBT1325" s="885"/>
      <c r="IBU1325" s="885"/>
      <c r="IBV1325" s="885"/>
      <c r="IBW1325" s="885"/>
      <c r="IBX1325" s="885"/>
      <c r="IBY1325" s="885"/>
      <c r="IBZ1325" s="885"/>
      <c r="ICA1325" s="885"/>
      <c r="ICB1325" s="885"/>
      <c r="ICC1325" s="885"/>
      <c r="ICD1325" s="885"/>
      <c r="ICE1325" s="885"/>
      <c r="ICF1325" s="885"/>
      <c r="ICG1325" s="885"/>
      <c r="ICH1325" s="885"/>
      <c r="ICI1325" s="885"/>
      <c r="ICJ1325" s="885"/>
      <c r="ICK1325" s="885"/>
      <c r="ICL1325" s="885"/>
      <c r="ICM1325" s="885"/>
      <c r="ICN1325" s="885"/>
      <c r="ICO1325" s="885"/>
      <c r="ICP1325" s="885"/>
      <c r="ICQ1325" s="885"/>
      <c r="ICR1325" s="885"/>
      <c r="ICS1325" s="885"/>
      <c r="ICT1325" s="885"/>
      <c r="ICU1325" s="885"/>
      <c r="ICV1325" s="885"/>
      <c r="ICW1325" s="885"/>
      <c r="ICX1325" s="885"/>
      <c r="ICY1325" s="885"/>
      <c r="ICZ1325" s="885"/>
      <c r="IDA1325" s="885"/>
      <c r="IDB1325" s="885"/>
      <c r="IDC1325" s="885"/>
      <c r="IDD1325" s="885"/>
      <c r="IDE1325" s="885"/>
      <c r="IDF1325" s="885"/>
      <c r="IDG1325" s="885"/>
      <c r="IDH1325" s="885"/>
      <c r="IDI1325" s="885"/>
      <c r="IDJ1325" s="885"/>
      <c r="IDK1325" s="885"/>
      <c r="IDL1325" s="885"/>
      <c r="IDM1325" s="885"/>
      <c r="IDN1325" s="885"/>
      <c r="IDO1325" s="885"/>
      <c r="IDP1325" s="885"/>
      <c r="IDQ1325" s="885"/>
      <c r="IDR1325" s="885"/>
      <c r="IDS1325" s="885"/>
      <c r="IDT1325" s="885"/>
      <c r="IDU1325" s="885"/>
      <c r="IDV1325" s="885"/>
      <c r="IDW1325" s="885"/>
      <c r="IDX1325" s="885"/>
      <c r="IDY1325" s="885"/>
      <c r="IDZ1325" s="885"/>
      <c r="IEA1325" s="885"/>
      <c r="IEB1325" s="885"/>
      <c r="IEC1325" s="885"/>
      <c r="IED1325" s="885"/>
      <c r="IEE1325" s="885"/>
      <c r="IEF1325" s="885"/>
      <c r="IEG1325" s="885"/>
      <c r="IEH1325" s="885"/>
      <c r="IEI1325" s="885"/>
      <c r="IEJ1325" s="885"/>
      <c r="IEK1325" s="885"/>
      <c r="IEL1325" s="885"/>
      <c r="IEM1325" s="885"/>
      <c r="IEN1325" s="885"/>
      <c r="IEO1325" s="885"/>
      <c r="IEP1325" s="885"/>
      <c r="IEQ1325" s="885"/>
      <c r="IER1325" s="885"/>
      <c r="IES1325" s="885"/>
      <c r="IET1325" s="885"/>
      <c r="IEU1325" s="885"/>
      <c r="IEV1325" s="885"/>
      <c r="IEW1325" s="885"/>
      <c r="IEX1325" s="885"/>
      <c r="IEY1325" s="885"/>
      <c r="IEZ1325" s="885"/>
      <c r="IFA1325" s="885"/>
      <c r="IFB1325" s="885"/>
      <c r="IFC1325" s="885"/>
      <c r="IFD1325" s="885"/>
      <c r="IFE1325" s="885"/>
      <c r="IFF1325" s="885"/>
      <c r="IFG1325" s="885"/>
      <c r="IFH1325" s="885"/>
      <c r="IFI1325" s="885"/>
      <c r="IFJ1325" s="885"/>
      <c r="IFK1325" s="885"/>
      <c r="IFL1325" s="885"/>
      <c r="IFM1325" s="885"/>
      <c r="IFN1325" s="885"/>
      <c r="IFO1325" s="885"/>
      <c r="IFP1325" s="885"/>
      <c r="IFQ1325" s="885"/>
      <c r="IFR1325" s="885"/>
      <c r="IFS1325" s="885"/>
      <c r="IFT1325" s="885"/>
      <c r="IFU1325" s="885"/>
      <c r="IFV1325" s="885"/>
      <c r="IFW1325" s="885"/>
      <c r="IFX1325" s="885"/>
      <c r="IFY1325" s="885"/>
      <c r="IFZ1325" s="885"/>
      <c r="IGA1325" s="885"/>
      <c r="IGB1325" s="885"/>
      <c r="IGC1325" s="885"/>
      <c r="IGD1325" s="885"/>
      <c r="IGE1325" s="885"/>
      <c r="IGF1325" s="885"/>
      <c r="IGG1325" s="885"/>
      <c r="IGH1325" s="885"/>
      <c r="IGI1325" s="885"/>
      <c r="IGJ1325" s="885"/>
      <c r="IGK1325" s="885"/>
      <c r="IGL1325" s="885"/>
      <c r="IGM1325" s="885"/>
      <c r="IGN1325" s="885"/>
      <c r="IGO1325" s="885"/>
      <c r="IGP1325" s="885"/>
      <c r="IGQ1325" s="885"/>
      <c r="IGR1325" s="885"/>
      <c r="IGS1325" s="885"/>
      <c r="IGT1325" s="885"/>
      <c r="IGU1325" s="885"/>
      <c r="IGV1325" s="885"/>
      <c r="IGW1325" s="885"/>
      <c r="IGX1325" s="885"/>
      <c r="IGY1325" s="885"/>
      <c r="IGZ1325" s="885"/>
      <c r="IHA1325" s="885"/>
      <c r="IHB1325" s="885"/>
      <c r="IHC1325" s="885"/>
      <c r="IHD1325" s="885"/>
      <c r="IHE1325" s="885"/>
      <c r="IHF1325" s="885"/>
      <c r="IHG1325" s="885"/>
      <c r="IHH1325" s="885"/>
      <c r="IHI1325" s="885"/>
      <c r="IHJ1325" s="885"/>
      <c r="IHK1325" s="885"/>
      <c r="IHL1325" s="885"/>
      <c r="IHM1325" s="885"/>
      <c r="IHN1325" s="885"/>
      <c r="IHO1325" s="885"/>
      <c r="IHP1325" s="885"/>
      <c r="IHQ1325" s="885"/>
      <c r="IHR1325" s="885"/>
      <c r="IHS1325" s="885"/>
      <c r="IHT1325" s="885"/>
      <c r="IHU1325" s="885"/>
      <c r="IHV1325" s="885"/>
      <c r="IHW1325" s="885"/>
      <c r="IHX1325" s="885"/>
      <c r="IHY1325" s="885"/>
      <c r="IHZ1325" s="885"/>
      <c r="IIA1325" s="885"/>
      <c r="IIB1325" s="885"/>
      <c r="IIC1325" s="885"/>
      <c r="IID1325" s="885"/>
      <c r="IIE1325" s="885"/>
      <c r="IIF1325" s="885"/>
      <c r="IIG1325" s="885"/>
      <c r="IIH1325" s="885"/>
      <c r="III1325" s="885"/>
      <c r="IIJ1325" s="885"/>
      <c r="IIK1325" s="885"/>
      <c r="IIL1325" s="885"/>
      <c r="IIM1325" s="885"/>
      <c r="IIN1325" s="885"/>
      <c r="IIO1325" s="885"/>
      <c r="IIP1325" s="885"/>
      <c r="IIQ1325" s="885"/>
      <c r="IIR1325" s="885"/>
      <c r="IIS1325" s="885"/>
      <c r="IIT1325" s="885"/>
      <c r="IIU1325" s="885"/>
      <c r="IIV1325" s="885"/>
      <c r="IIW1325" s="885"/>
      <c r="IIX1325" s="885"/>
      <c r="IIY1325" s="885"/>
      <c r="IIZ1325" s="885"/>
      <c r="IJA1325" s="885"/>
      <c r="IJB1325" s="885"/>
      <c r="IJC1325" s="885"/>
      <c r="IJD1325" s="885"/>
      <c r="IJE1325" s="885"/>
      <c r="IJF1325" s="885"/>
      <c r="IJG1325" s="885"/>
      <c r="IJH1325" s="885"/>
      <c r="IJI1325" s="885"/>
      <c r="IJJ1325" s="885"/>
      <c r="IJK1325" s="885"/>
      <c r="IJL1325" s="885"/>
      <c r="IJM1325" s="885"/>
      <c r="IJN1325" s="885"/>
      <c r="IJO1325" s="885"/>
      <c r="IJP1325" s="885"/>
      <c r="IJQ1325" s="885"/>
      <c r="IJR1325" s="885"/>
      <c r="IJS1325" s="885"/>
      <c r="IJT1325" s="885"/>
      <c r="IJU1325" s="885"/>
      <c r="IJV1325" s="885"/>
      <c r="IJW1325" s="885"/>
      <c r="IJX1325" s="885"/>
      <c r="IJY1325" s="885"/>
      <c r="IJZ1325" s="885"/>
      <c r="IKA1325" s="885"/>
      <c r="IKB1325" s="885"/>
      <c r="IKC1325" s="885"/>
      <c r="IKD1325" s="885"/>
      <c r="IKE1325" s="885"/>
      <c r="IKF1325" s="885"/>
      <c r="IKG1325" s="885"/>
      <c r="IKH1325" s="885"/>
      <c r="IKI1325" s="885"/>
      <c r="IKJ1325" s="885"/>
      <c r="IKK1325" s="885"/>
      <c r="IKL1325" s="885"/>
      <c r="IKM1325" s="885"/>
      <c r="IKN1325" s="885"/>
      <c r="IKO1325" s="885"/>
      <c r="IKP1325" s="885"/>
      <c r="IKQ1325" s="885"/>
      <c r="IKR1325" s="885"/>
      <c r="IKS1325" s="885"/>
      <c r="IKT1325" s="885"/>
      <c r="IKU1325" s="885"/>
      <c r="IKV1325" s="885"/>
      <c r="IKW1325" s="885"/>
      <c r="IKX1325" s="885"/>
      <c r="IKY1325" s="885"/>
      <c r="IKZ1325" s="885"/>
      <c r="ILA1325" s="885"/>
      <c r="ILB1325" s="885"/>
      <c r="ILC1325" s="885"/>
      <c r="ILD1325" s="885"/>
      <c r="ILE1325" s="885"/>
      <c r="ILF1325" s="885"/>
      <c r="ILG1325" s="885"/>
      <c r="ILH1325" s="885"/>
      <c r="ILI1325" s="885"/>
      <c r="ILJ1325" s="885"/>
      <c r="ILK1325" s="885"/>
      <c r="ILL1325" s="885"/>
      <c r="ILM1325" s="885"/>
      <c r="ILN1325" s="885"/>
      <c r="ILO1325" s="885"/>
      <c r="ILP1325" s="885"/>
      <c r="ILQ1325" s="885"/>
      <c r="ILR1325" s="885"/>
      <c r="ILS1325" s="885"/>
      <c r="ILT1325" s="885"/>
      <c r="ILU1325" s="885"/>
      <c r="ILV1325" s="885"/>
      <c r="ILW1325" s="885"/>
      <c r="ILX1325" s="885"/>
      <c r="ILY1325" s="885"/>
      <c r="ILZ1325" s="885"/>
      <c r="IMA1325" s="885"/>
      <c r="IMB1325" s="885"/>
      <c r="IMC1325" s="885"/>
      <c r="IMD1325" s="885"/>
      <c r="IME1325" s="885"/>
      <c r="IMF1325" s="885"/>
      <c r="IMG1325" s="885"/>
      <c r="IMH1325" s="885"/>
      <c r="IMI1325" s="885"/>
      <c r="IMJ1325" s="885"/>
      <c r="IMK1325" s="885"/>
      <c r="IML1325" s="885"/>
      <c r="IMM1325" s="885"/>
      <c r="IMN1325" s="885"/>
      <c r="IMO1325" s="885"/>
      <c r="IMP1325" s="885"/>
      <c r="IMQ1325" s="885"/>
      <c r="IMR1325" s="885"/>
      <c r="IMS1325" s="885"/>
      <c r="IMT1325" s="885"/>
      <c r="IMU1325" s="885"/>
      <c r="IMV1325" s="885"/>
      <c r="IMW1325" s="885"/>
      <c r="IMX1325" s="885"/>
      <c r="IMY1325" s="885"/>
      <c r="IMZ1325" s="885"/>
      <c r="INA1325" s="885"/>
      <c r="INB1325" s="885"/>
      <c r="INC1325" s="885"/>
      <c r="IND1325" s="885"/>
      <c r="INE1325" s="885"/>
      <c r="INF1325" s="885"/>
      <c r="ING1325" s="885"/>
      <c r="INH1325" s="885"/>
      <c r="INI1325" s="885"/>
      <c r="INJ1325" s="885"/>
      <c r="INK1325" s="885"/>
      <c r="INL1325" s="885"/>
      <c r="INM1325" s="885"/>
      <c r="INN1325" s="885"/>
      <c r="INO1325" s="885"/>
      <c r="INP1325" s="885"/>
      <c r="INQ1325" s="885"/>
      <c r="INR1325" s="885"/>
      <c r="INS1325" s="885"/>
      <c r="INT1325" s="885"/>
      <c r="INU1325" s="885"/>
      <c r="INV1325" s="885"/>
      <c r="INW1325" s="885"/>
      <c r="INX1325" s="885"/>
      <c r="INY1325" s="885"/>
      <c r="INZ1325" s="885"/>
      <c r="IOA1325" s="885"/>
      <c r="IOB1325" s="885"/>
      <c r="IOC1325" s="885"/>
      <c r="IOD1325" s="885"/>
      <c r="IOE1325" s="885"/>
      <c r="IOF1325" s="885"/>
      <c r="IOG1325" s="885"/>
      <c r="IOH1325" s="885"/>
      <c r="IOI1325" s="885"/>
      <c r="IOJ1325" s="885"/>
      <c r="IOK1325" s="885"/>
      <c r="IOL1325" s="885"/>
      <c r="IOM1325" s="885"/>
      <c r="ION1325" s="885"/>
      <c r="IOO1325" s="885"/>
      <c r="IOP1325" s="885"/>
      <c r="IOQ1325" s="885"/>
      <c r="IOR1325" s="885"/>
      <c r="IOS1325" s="885"/>
      <c r="IOT1325" s="885"/>
      <c r="IOU1325" s="885"/>
      <c r="IOV1325" s="885"/>
      <c r="IOW1325" s="885"/>
      <c r="IOX1325" s="885"/>
      <c r="IOY1325" s="885"/>
      <c r="IOZ1325" s="885"/>
      <c r="IPA1325" s="885"/>
      <c r="IPB1325" s="885"/>
      <c r="IPC1325" s="885"/>
      <c r="IPD1325" s="885"/>
      <c r="IPE1325" s="885"/>
      <c r="IPF1325" s="885"/>
      <c r="IPG1325" s="885"/>
      <c r="IPH1325" s="885"/>
      <c r="IPI1325" s="885"/>
      <c r="IPJ1325" s="885"/>
      <c r="IPK1325" s="885"/>
      <c r="IPL1325" s="885"/>
      <c r="IPM1325" s="885"/>
      <c r="IPN1325" s="885"/>
      <c r="IPO1325" s="885"/>
      <c r="IPP1325" s="885"/>
      <c r="IPQ1325" s="885"/>
      <c r="IPR1325" s="885"/>
      <c r="IPS1325" s="885"/>
      <c r="IPT1325" s="885"/>
      <c r="IPU1325" s="885"/>
      <c r="IPV1325" s="885"/>
      <c r="IPW1325" s="885"/>
      <c r="IPX1325" s="885"/>
      <c r="IPY1325" s="885"/>
      <c r="IPZ1325" s="885"/>
      <c r="IQA1325" s="885"/>
      <c r="IQB1325" s="885"/>
      <c r="IQC1325" s="885"/>
      <c r="IQD1325" s="885"/>
      <c r="IQE1325" s="885"/>
      <c r="IQF1325" s="885"/>
      <c r="IQG1325" s="885"/>
      <c r="IQH1325" s="885"/>
      <c r="IQI1325" s="885"/>
      <c r="IQJ1325" s="885"/>
      <c r="IQK1325" s="885"/>
      <c r="IQL1325" s="885"/>
      <c r="IQM1325" s="885"/>
      <c r="IQN1325" s="885"/>
      <c r="IQO1325" s="885"/>
      <c r="IQP1325" s="885"/>
      <c r="IQQ1325" s="885"/>
      <c r="IQR1325" s="885"/>
      <c r="IQS1325" s="885"/>
      <c r="IQT1325" s="885"/>
      <c r="IQU1325" s="885"/>
      <c r="IQV1325" s="885"/>
      <c r="IQW1325" s="885"/>
      <c r="IQX1325" s="885"/>
      <c r="IQY1325" s="885"/>
      <c r="IQZ1325" s="885"/>
      <c r="IRA1325" s="885"/>
      <c r="IRB1325" s="885"/>
      <c r="IRC1325" s="885"/>
      <c r="IRD1325" s="885"/>
      <c r="IRE1325" s="885"/>
      <c r="IRF1325" s="885"/>
      <c r="IRG1325" s="885"/>
      <c r="IRH1325" s="885"/>
      <c r="IRI1325" s="885"/>
      <c r="IRJ1325" s="885"/>
      <c r="IRK1325" s="885"/>
      <c r="IRL1325" s="885"/>
      <c r="IRM1325" s="885"/>
      <c r="IRN1325" s="885"/>
      <c r="IRO1325" s="885"/>
      <c r="IRP1325" s="885"/>
      <c r="IRQ1325" s="885"/>
      <c r="IRR1325" s="885"/>
      <c r="IRS1325" s="885"/>
      <c r="IRT1325" s="885"/>
      <c r="IRU1325" s="885"/>
      <c r="IRV1325" s="885"/>
      <c r="IRW1325" s="885"/>
      <c r="IRX1325" s="885"/>
      <c r="IRY1325" s="885"/>
      <c r="IRZ1325" s="885"/>
      <c r="ISA1325" s="885"/>
      <c r="ISB1325" s="885"/>
      <c r="ISC1325" s="885"/>
      <c r="ISD1325" s="885"/>
      <c r="ISE1325" s="885"/>
      <c r="ISF1325" s="885"/>
      <c r="ISG1325" s="885"/>
      <c r="ISH1325" s="885"/>
      <c r="ISI1325" s="885"/>
      <c r="ISJ1325" s="885"/>
      <c r="ISK1325" s="885"/>
      <c r="ISL1325" s="885"/>
      <c r="ISM1325" s="885"/>
      <c r="ISN1325" s="885"/>
      <c r="ISO1325" s="885"/>
      <c r="ISP1325" s="885"/>
      <c r="ISQ1325" s="885"/>
      <c r="ISR1325" s="885"/>
      <c r="ISS1325" s="885"/>
      <c r="IST1325" s="885"/>
      <c r="ISU1325" s="885"/>
      <c r="ISV1325" s="885"/>
      <c r="ISW1325" s="885"/>
      <c r="ISX1325" s="885"/>
      <c r="ISY1325" s="885"/>
      <c r="ISZ1325" s="885"/>
      <c r="ITA1325" s="885"/>
      <c r="ITB1325" s="885"/>
      <c r="ITC1325" s="885"/>
      <c r="ITD1325" s="885"/>
      <c r="ITE1325" s="885"/>
      <c r="ITF1325" s="885"/>
      <c r="ITG1325" s="885"/>
      <c r="ITH1325" s="885"/>
      <c r="ITI1325" s="885"/>
      <c r="ITJ1325" s="885"/>
      <c r="ITK1325" s="885"/>
      <c r="ITL1325" s="885"/>
      <c r="ITM1325" s="885"/>
      <c r="ITN1325" s="885"/>
      <c r="ITO1325" s="885"/>
      <c r="ITP1325" s="885"/>
      <c r="ITQ1325" s="885"/>
      <c r="ITR1325" s="885"/>
      <c r="ITS1325" s="885"/>
      <c r="ITT1325" s="885"/>
      <c r="ITU1325" s="885"/>
      <c r="ITV1325" s="885"/>
      <c r="ITW1325" s="885"/>
      <c r="ITX1325" s="885"/>
      <c r="ITY1325" s="885"/>
      <c r="ITZ1325" s="885"/>
      <c r="IUA1325" s="885"/>
      <c r="IUB1325" s="885"/>
      <c r="IUC1325" s="885"/>
      <c r="IUD1325" s="885"/>
      <c r="IUE1325" s="885"/>
      <c r="IUF1325" s="885"/>
      <c r="IUG1325" s="885"/>
      <c r="IUH1325" s="885"/>
      <c r="IUI1325" s="885"/>
      <c r="IUJ1325" s="885"/>
      <c r="IUK1325" s="885"/>
      <c r="IUL1325" s="885"/>
      <c r="IUM1325" s="885"/>
      <c r="IUN1325" s="885"/>
      <c r="IUO1325" s="885"/>
      <c r="IUP1325" s="885"/>
      <c r="IUQ1325" s="885"/>
      <c r="IUR1325" s="885"/>
      <c r="IUS1325" s="885"/>
      <c r="IUT1325" s="885"/>
      <c r="IUU1325" s="885"/>
      <c r="IUV1325" s="885"/>
      <c r="IUW1325" s="885"/>
      <c r="IUX1325" s="885"/>
      <c r="IUY1325" s="885"/>
      <c r="IUZ1325" s="885"/>
      <c r="IVA1325" s="885"/>
      <c r="IVB1325" s="885"/>
      <c r="IVC1325" s="885"/>
      <c r="IVD1325" s="885"/>
      <c r="IVE1325" s="885"/>
      <c r="IVF1325" s="885"/>
      <c r="IVG1325" s="885"/>
      <c r="IVH1325" s="885"/>
      <c r="IVI1325" s="885"/>
      <c r="IVJ1325" s="885"/>
      <c r="IVK1325" s="885"/>
      <c r="IVL1325" s="885"/>
      <c r="IVM1325" s="885"/>
      <c r="IVN1325" s="885"/>
      <c r="IVO1325" s="885"/>
      <c r="IVP1325" s="885"/>
      <c r="IVQ1325" s="885"/>
      <c r="IVR1325" s="885"/>
      <c r="IVS1325" s="885"/>
      <c r="IVT1325" s="885"/>
      <c r="IVU1325" s="885"/>
      <c r="IVV1325" s="885"/>
      <c r="IVW1325" s="885"/>
      <c r="IVX1325" s="885"/>
      <c r="IVY1325" s="885"/>
      <c r="IVZ1325" s="885"/>
      <c r="IWA1325" s="885"/>
      <c r="IWB1325" s="885"/>
      <c r="IWC1325" s="885"/>
      <c r="IWD1325" s="885"/>
      <c r="IWE1325" s="885"/>
      <c r="IWF1325" s="885"/>
      <c r="IWG1325" s="885"/>
      <c r="IWH1325" s="885"/>
      <c r="IWI1325" s="885"/>
      <c r="IWJ1325" s="885"/>
      <c r="IWK1325" s="885"/>
      <c r="IWL1325" s="885"/>
      <c r="IWM1325" s="885"/>
      <c r="IWN1325" s="885"/>
      <c r="IWO1325" s="885"/>
      <c r="IWP1325" s="885"/>
      <c r="IWQ1325" s="885"/>
      <c r="IWR1325" s="885"/>
      <c r="IWS1325" s="885"/>
      <c r="IWT1325" s="885"/>
      <c r="IWU1325" s="885"/>
      <c r="IWV1325" s="885"/>
      <c r="IWW1325" s="885"/>
      <c r="IWX1325" s="885"/>
      <c r="IWY1325" s="885"/>
      <c r="IWZ1325" s="885"/>
      <c r="IXA1325" s="885"/>
      <c r="IXB1325" s="885"/>
      <c r="IXC1325" s="885"/>
      <c r="IXD1325" s="885"/>
      <c r="IXE1325" s="885"/>
      <c r="IXF1325" s="885"/>
      <c r="IXG1325" s="885"/>
      <c r="IXH1325" s="885"/>
      <c r="IXI1325" s="885"/>
      <c r="IXJ1325" s="885"/>
      <c r="IXK1325" s="885"/>
      <c r="IXL1325" s="885"/>
      <c r="IXM1325" s="885"/>
      <c r="IXN1325" s="885"/>
      <c r="IXO1325" s="885"/>
      <c r="IXP1325" s="885"/>
      <c r="IXQ1325" s="885"/>
      <c r="IXR1325" s="885"/>
      <c r="IXS1325" s="885"/>
      <c r="IXT1325" s="885"/>
      <c r="IXU1325" s="885"/>
      <c r="IXV1325" s="885"/>
      <c r="IXW1325" s="885"/>
      <c r="IXX1325" s="885"/>
      <c r="IXY1325" s="885"/>
      <c r="IXZ1325" s="885"/>
      <c r="IYA1325" s="885"/>
      <c r="IYB1325" s="885"/>
      <c r="IYC1325" s="885"/>
      <c r="IYD1325" s="885"/>
      <c r="IYE1325" s="885"/>
      <c r="IYF1325" s="885"/>
      <c r="IYG1325" s="885"/>
      <c r="IYH1325" s="885"/>
      <c r="IYI1325" s="885"/>
      <c r="IYJ1325" s="885"/>
      <c r="IYK1325" s="885"/>
      <c r="IYL1325" s="885"/>
      <c r="IYM1325" s="885"/>
      <c r="IYN1325" s="885"/>
      <c r="IYO1325" s="885"/>
      <c r="IYP1325" s="885"/>
      <c r="IYQ1325" s="885"/>
      <c r="IYR1325" s="885"/>
      <c r="IYS1325" s="885"/>
      <c r="IYT1325" s="885"/>
      <c r="IYU1325" s="885"/>
      <c r="IYV1325" s="885"/>
      <c r="IYW1325" s="885"/>
      <c r="IYX1325" s="885"/>
      <c r="IYY1325" s="885"/>
      <c r="IYZ1325" s="885"/>
      <c r="IZA1325" s="885"/>
      <c r="IZB1325" s="885"/>
      <c r="IZC1325" s="885"/>
      <c r="IZD1325" s="885"/>
      <c r="IZE1325" s="885"/>
      <c r="IZF1325" s="885"/>
      <c r="IZG1325" s="885"/>
      <c r="IZH1325" s="885"/>
      <c r="IZI1325" s="885"/>
      <c r="IZJ1325" s="885"/>
      <c r="IZK1325" s="885"/>
      <c r="IZL1325" s="885"/>
      <c r="IZM1325" s="885"/>
      <c r="IZN1325" s="885"/>
      <c r="IZO1325" s="885"/>
      <c r="IZP1325" s="885"/>
      <c r="IZQ1325" s="885"/>
      <c r="IZR1325" s="885"/>
      <c r="IZS1325" s="885"/>
      <c r="IZT1325" s="885"/>
      <c r="IZU1325" s="885"/>
      <c r="IZV1325" s="885"/>
      <c r="IZW1325" s="885"/>
      <c r="IZX1325" s="885"/>
      <c r="IZY1325" s="885"/>
      <c r="IZZ1325" s="885"/>
      <c r="JAA1325" s="885"/>
      <c r="JAB1325" s="885"/>
      <c r="JAC1325" s="885"/>
      <c r="JAD1325" s="885"/>
      <c r="JAE1325" s="885"/>
      <c r="JAF1325" s="885"/>
      <c r="JAG1325" s="885"/>
      <c r="JAH1325" s="885"/>
      <c r="JAI1325" s="885"/>
      <c r="JAJ1325" s="885"/>
      <c r="JAK1325" s="885"/>
      <c r="JAL1325" s="885"/>
      <c r="JAM1325" s="885"/>
      <c r="JAN1325" s="885"/>
      <c r="JAO1325" s="885"/>
      <c r="JAP1325" s="885"/>
      <c r="JAQ1325" s="885"/>
      <c r="JAR1325" s="885"/>
      <c r="JAS1325" s="885"/>
      <c r="JAT1325" s="885"/>
      <c r="JAU1325" s="885"/>
      <c r="JAV1325" s="885"/>
      <c r="JAW1325" s="885"/>
      <c r="JAX1325" s="885"/>
      <c r="JAY1325" s="885"/>
      <c r="JAZ1325" s="885"/>
      <c r="JBA1325" s="885"/>
      <c r="JBB1325" s="885"/>
      <c r="JBC1325" s="885"/>
      <c r="JBD1325" s="885"/>
      <c r="JBE1325" s="885"/>
      <c r="JBF1325" s="885"/>
      <c r="JBG1325" s="885"/>
      <c r="JBH1325" s="885"/>
      <c r="JBI1325" s="885"/>
      <c r="JBJ1325" s="885"/>
      <c r="JBK1325" s="885"/>
      <c r="JBL1325" s="885"/>
      <c r="JBM1325" s="885"/>
      <c r="JBN1325" s="885"/>
      <c r="JBO1325" s="885"/>
      <c r="JBP1325" s="885"/>
      <c r="JBQ1325" s="885"/>
      <c r="JBR1325" s="885"/>
      <c r="JBS1325" s="885"/>
      <c r="JBT1325" s="885"/>
      <c r="JBU1325" s="885"/>
      <c r="JBV1325" s="885"/>
      <c r="JBW1325" s="885"/>
      <c r="JBX1325" s="885"/>
      <c r="JBY1325" s="885"/>
      <c r="JBZ1325" s="885"/>
      <c r="JCA1325" s="885"/>
      <c r="JCB1325" s="885"/>
      <c r="JCC1325" s="885"/>
      <c r="JCD1325" s="885"/>
      <c r="JCE1325" s="885"/>
      <c r="JCF1325" s="885"/>
      <c r="JCG1325" s="885"/>
      <c r="JCH1325" s="885"/>
      <c r="JCI1325" s="885"/>
      <c r="JCJ1325" s="885"/>
      <c r="JCK1325" s="885"/>
      <c r="JCL1325" s="885"/>
      <c r="JCM1325" s="885"/>
      <c r="JCN1325" s="885"/>
      <c r="JCO1325" s="885"/>
      <c r="JCP1325" s="885"/>
      <c r="JCQ1325" s="885"/>
      <c r="JCR1325" s="885"/>
      <c r="JCS1325" s="885"/>
      <c r="JCT1325" s="885"/>
      <c r="JCU1325" s="885"/>
      <c r="JCV1325" s="885"/>
      <c r="JCW1325" s="885"/>
      <c r="JCX1325" s="885"/>
      <c r="JCY1325" s="885"/>
      <c r="JCZ1325" s="885"/>
      <c r="JDA1325" s="885"/>
      <c r="JDB1325" s="885"/>
      <c r="JDC1325" s="885"/>
      <c r="JDD1325" s="885"/>
      <c r="JDE1325" s="885"/>
      <c r="JDF1325" s="885"/>
      <c r="JDG1325" s="885"/>
      <c r="JDH1325" s="885"/>
      <c r="JDI1325" s="885"/>
      <c r="JDJ1325" s="885"/>
      <c r="JDK1325" s="885"/>
      <c r="JDL1325" s="885"/>
      <c r="JDM1325" s="885"/>
      <c r="JDN1325" s="885"/>
      <c r="JDO1325" s="885"/>
      <c r="JDP1325" s="885"/>
      <c r="JDQ1325" s="885"/>
      <c r="JDR1325" s="885"/>
      <c r="JDS1325" s="885"/>
      <c r="JDT1325" s="885"/>
      <c r="JDU1325" s="885"/>
      <c r="JDV1325" s="885"/>
      <c r="JDW1325" s="885"/>
      <c r="JDX1325" s="885"/>
      <c r="JDY1325" s="885"/>
      <c r="JDZ1325" s="885"/>
      <c r="JEA1325" s="885"/>
      <c r="JEB1325" s="885"/>
      <c r="JEC1325" s="885"/>
      <c r="JED1325" s="885"/>
      <c r="JEE1325" s="885"/>
      <c r="JEF1325" s="885"/>
      <c r="JEG1325" s="885"/>
      <c r="JEH1325" s="885"/>
      <c r="JEI1325" s="885"/>
      <c r="JEJ1325" s="885"/>
      <c r="JEK1325" s="885"/>
      <c r="JEL1325" s="885"/>
      <c r="JEM1325" s="885"/>
      <c r="JEN1325" s="885"/>
      <c r="JEO1325" s="885"/>
      <c r="JEP1325" s="885"/>
      <c r="JEQ1325" s="885"/>
      <c r="JER1325" s="885"/>
      <c r="JES1325" s="885"/>
      <c r="JET1325" s="885"/>
      <c r="JEU1325" s="885"/>
      <c r="JEV1325" s="885"/>
      <c r="JEW1325" s="885"/>
      <c r="JEX1325" s="885"/>
      <c r="JEY1325" s="885"/>
      <c r="JEZ1325" s="885"/>
      <c r="JFA1325" s="885"/>
      <c r="JFB1325" s="885"/>
      <c r="JFC1325" s="885"/>
      <c r="JFD1325" s="885"/>
      <c r="JFE1325" s="885"/>
      <c r="JFF1325" s="885"/>
      <c r="JFG1325" s="885"/>
      <c r="JFH1325" s="885"/>
      <c r="JFI1325" s="885"/>
      <c r="JFJ1325" s="885"/>
      <c r="JFK1325" s="885"/>
      <c r="JFL1325" s="885"/>
      <c r="JFM1325" s="885"/>
      <c r="JFN1325" s="885"/>
      <c r="JFO1325" s="885"/>
      <c r="JFP1325" s="885"/>
      <c r="JFQ1325" s="885"/>
      <c r="JFR1325" s="885"/>
      <c r="JFS1325" s="885"/>
      <c r="JFT1325" s="885"/>
      <c r="JFU1325" s="885"/>
      <c r="JFV1325" s="885"/>
      <c r="JFW1325" s="885"/>
      <c r="JFX1325" s="885"/>
      <c r="JFY1325" s="885"/>
      <c r="JFZ1325" s="885"/>
      <c r="JGA1325" s="885"/>
      <c r="JGB1325" s="885"/>
      <c r="JGC1325" s="885"/>
      <c r="JGD1325" s="885"/>
      <c r="JGE1325" s="885"/>
      <c r="JGF1325" s="885"/>
      <c r="JGG1325" s="885"/>
      <c r="JGH1325" s="885"/>
      <c r="JGI1325" s="885"/>
      <c r="JGJ1325" s="885"/>
      <c r="JGK1325" s="885"/>
      <c r="JGL1325" s="885"/>
      <c r="JGM1325" s="885"/>
      <c r="JGN1325" s="885"/>
      <c r="JGO1325" s="885"/>
      <c r="JGP1325" s="885"/>
      <c r="JGQ1325" s="885"/>
      <c r="JGR1325" s="885"/>
      <c r="JGS1325" s="885"/>
      <c r="JGT1325" s="885"/>
      <c r="JGU1325" s="885"/>
      <c r="JGV1325" s="885"/>
      <c r="JGW1325" s="885"/>
      <c r="JGX1325" s="885"/>
      <c r="JGY1325" s="885"/>
      <c r="JGZ1325" s="885"/>
      <c r="JHA1325" s="885"/>
      <c r="JHB1325" s="885"/>
      <c r="JHC1325" s="885"/>
      <c r="JHD1325" s="885"/>
      <c r="JHE1325" s="885"/>
      <c r="JHF1325" s="885"/>
      <c r="JHG1325" s="885"/>
      <c r="JHH1325" s="885"/>
      <c r="JHI1325" s="885"/>
      <c r="JHJ1325" s="885"/>
      <c r="JHK1325" s="885"/>
      <c r="JHL1325" s="885"/>
      <c r="JHM1325" s="885"/>
      <c r="JHN1325" s="885"/>
      <c r="JHO1325" s="885"/>
      <c r="JHP1325" s="885"/>
      <c r="JHQ1325" s="885"/>
      <c r="JHR1325" s="885"/>
      <c r="JHS1325" s="885"/>
      <c r="JHT1325" s="885"/>
      <c r="JHU1325" s="885"/>
      <c r="JHV1325" s="885"/>
      <c r="JHW1325" s="885"/>
      <c r="JHX1325" s="885"/>
      <c r="JHY1325" s="885"/>
      <c r="JHZ1325" s="885"/>
      <c r="JIA1325" s="885"/>
      <c r="JIB1325" s="885"/>
      <c r="JIC1325" s="885"/>
      <c r="JID1325" s="885"/>
      <c r="JIE1325" s="885"/>
      <c r="JIF1325" s="885"/>
      <c r="JIG1325" s="885"/>
      <c r="JIH1325" s="885"/>
      <c r="JII1325" s="885"/>
      <c r="JIJ1325" s="885"/>
      <c r="JIK1325" s="885"/>
      <c r="JIL1325" s="885"/>
      <c r="JIM1325" s="885"/>
      <c r="JIN1325" s="885"/>
      <c r="JIO1325" s="885"/>
      <c r="JIP1325" s="885"/>
      <c r="JIQ1325" s="885"/>
      <c r="JIR1325" s="885"/>
      <c r="JIS1325" s="885"/>
      <c r="JIT1325" s="885"/>
      <c r="JIU1325" s="885"/>
      <c r="JIV1325" s="885"/>
      <c r="JIW1325" s="885"/>
      <c r="JIX1325" s="885"/>
      <c r="JIY1325" s="885"/>
      <c r="JIZ1325" s="885"/>
      <c r="JJA1325" s="885"/>
      <c r="JJB1325" s="885"/>
      <c r="JJC1325" s="885"/>
      <c r="JJD1325" s="885"/>
      <c r="JJE1325" s="885"/>
      <c r="JJF1325" s="885"/>
      <c r="JJG1325" s="885"/>
      <c r="JJH1325" s="885"/>
      <c r="JJI1325" s="885"/>
      <c r="JJJ1325" s="885"/>
      <c r="JJK1325" s="885"/>
      <c r="JJL1325" s="885"/>
      <c r="JJM1325" s="885"/>
      <c r="JJN1325" s="885"/>
      <c r="JJO1325" s="885"/>
      <c r="JJP1325" s="885"/>
      <c r="JJQ1325" s="885"/>
      <c r="JJR1325" s="885"/>
      <c r="JJS1325" s="885"/>
      <c r="JJT1325" s="885"/>
      <c r="JJU1325" s="885"/>
      <c r="JJV1325" s="885"/>
      <c r="JJW1325" s="885"/>
      <c r="JJX1325" s="885"/>
      <c r="JJY1325" s="885"/>
      <c r="JJZ1325" s="885"/>
      <c r="JKA1325" s="885"/>
      <c r="JKB1325" s="885"/>
      <c r="JKC1325" s="885"/>
      <c r="JKD1325" s="885"/>
      <c r="JKE1325" s="885"/>
      <c r="JKF1325" s="885"/>
      <c r="JKG1325" s="885"/>
      <c r="JKH1325" s="885"/>
      <c r="JKI1325" s="885"/>
      <c r="JKJ1325" s="885"/>
      <c r="JKK1325" s="885"/>
      <c r="JKL1325" s="885"/>
      <c r="JKM1325" s="885"/>
      <c r="JKN1325" s="885"/>
      <c r="JKO1325" s="885"/>
      <c r="JKP1325" s="885"/>
      <c r="JKQ1325" s="885"/>
      <c r="JKR1325" s="885"/>
      <c r="JKS1325" s="885"/>
      <c r="JKT1325" s="885"/>
      <c r="JKU1325" s="885"/>
      <c r="JKV1325" s="885"/>
      <c r="JKW1325" s="885"/>
      <c r="JKX1325" s="885"/>
      <c r="JKY1325" s="885"/>
      <c r="JKZ1325" s="885"/>
      <c r="JLA1325" s="885"/>
      <c r="JLB1325" s="885"/>
      <c r="JLC1325" s="885"/>
      <c r="JLD1325" s="885"/>
      <c r="JLE1325" s="885"/>
      <c r="JLF1325" s="885"/>
      <c r="JLG1325" s="885"/>
      <c r="JLH1325" s="885"/>
      <c r="JLI1325" s="885"/>
      <c r="JLJ1325" s="885"/>
      <c r="JLK1325" s="885"/>
      <c r="JLL1325" s="885"/>
      <c r="JLM1325" s="885"/>
      <c r="JLN1325" s="885"/>
      <c r="JLO1325" s="885"/>
      <c r="JLP1325" s="885"/>
      <c r="JLQ1325" s="885"/>
      <c r="JLR1325" s="885"/>
      <c r="JLS1325" s="885"/>
      <c r="JLT1325" s="885"/>
      <c r="JLU1325" s="885"/>
      <c r="JLV1325" s="885"/>
      <c r="JLW1325" s="885"/>
      <c r="JLX1325" s="885"/>
      <c r="JLY1325" s="885"/>
      <c r="JLZ1325" s="885"/>
      <c r="JMA1325" s="885"/>
      <c r="JMB1325" s="885"/>
      <c r="JMC1325" s="885"/>
      <c r="JMD1325" s="885"/>
      <c r="JME1325" s="885"/>
      <c r="JMF1325" s="885"/>
      <c r="JMG1325" s="885"/>
      <c r="JMH1325" s="885"/>
      <c r="JMI1325" s="885"/>
      <c r="JMJ1325" s="885"/>
      <c r="JMK1325" s="885"/>
      <c r="JML1325" s="885"/>
      <c r="JMM1325" s="885"/>
      <c r="JMN1325" s="885"/>
      <c r="JMO1325" s="885"/>
      <c r="JMP1325" s="885"/>
      <c r="JMQ1325" s="885"/>
      <c r="JMR1325" s="885"/>
      <c r="JMS1325" s="885"/>
      <c r="JMT1325" s="885"/>
      <c r="JMU1325" s="885"/>
      <c r="JMV1325" s="885"/>
      <c r="JMW1325" s="885"/>
      <c r="JMX1325" s="885"/>
      <c r="JMY1325" s="885"/>
      <c r="JMZ1325" s="885"/>
      <c r="JNA1325" s="885"/>
      <c r="JNB1325" s="885"/>
      <c r="JNC1325" s="885"/>
      <c r="JND1325" s="885"/>
      <c r="JNE1325" s="885"/>
      <c r="JNF1325" s="885"/>
      <c r="JNG1325" s="885"/>
      <c r="JNH1325" s="885"/>
      <c r="JNI1325" s="885"/>
      <c r="JNJ1325" s="885"/>
      <c r="JNK1325" s="885"/>
      <c r="JNL1325" s="885"/>
      <c r="JNM1325" s="885"/>
      <c r="JNN1325" s="885"/>
      <c r="JNO1325" s="885"/>
      <c r="JNP1325" s="885"/>
      <c r="JNQ1325" s="885"/>
      <c r="JNR1325" s="885"/>
      <c r="JNS1325" s="885"/>
      <c r="JNT1325" s="885"/>
      <c r="JNU1325" s="885"/>
      <c r="JNV1325" s="885"/>
      <c r="JNW1325" s="885"/>
      <c r="JNX1325" s="885"/>
      <c r="JNY1325" s="885"/>
      <c r="JNZ1325" s="885"/>
      <c r="JOA1325" s="885"/>
      <c r="JOB1325" s="885"/>
      <c r="JOC1325" s="885"/>
      <c r="JOD1325" s="885"/>
      <c r="JOE1325" s="885"/>
      <c r="JOF1325" s="885"/>
      <c r="JOG1325" s="885"/>
      <c r="JOH1325" s="885"/>
      <c r="JOI1325" s="885"/>
      <c r="JOJ1325" s="885"/>
      <c r="JOK1325" s="885"/>
      <c r="JOL1325" s="885"/>
      <c r="JOM1325" s="885"/>
      <c r="JON1325" s="885"/>
      <c r="JOO1325" s="885"/>
      <c r="JOP1325" s="885"/>
      <c r="JOQ1325" s="885"/>
      <c r="JOR1325" s="885"/>
      <c r="JOS1325" s="885"/>
      <c r="JOT1325" s="885"/>
      <c r="JOU1325" s="885"/>
      <c r="JOV1325" s="885"/>
      <c r="JOW1325" s="885"/>
      <c r="JOX1325" s="885"/>
      <c r="JOY1325" s="885"/>
      <c r="JOZ1325" s="885"/>
      <c r="JPA1325" s="885"/>
      <c r="JPB1325" s="885"/>
      <c r="JPC1325" s="885"/>
      <c r="JPD1325" s="885"/>
      <c r="JPE1325" s="885"/>
      <c r="JPF1325" s="885"/>
      <c r="JPG1325" s="885"/>
      <c r="JPH1325" s="885"/>
      <c r="JPI1325" s="885"/>
      <c r="JPJ1325" s="885"/>
      <c r="JPK1325" s="885"/>
      <c r="JPL1325" s="885"/>
      <c r="JPM1325" s="885"/>
      <c r="JPN1325" s="885"/>
      <c r="JPO1325" s="885"/>
      <c r="JPP1325" s="885"/>
      <c r="JPQ1325" s="885"/>
      <c r="JPR1325" s="885"/>
      <c r="JPS1325" s="885"/>
      <c r="JPT1325" s="885"/>
      <c r="JPU1325" s="885"/>
      <c r="JPV1325" s="885"/>
      <c r="JPW1325" s="885"/>
      <c r="JPX1325" s="885"/>
      <c r="JPY1325" s="885"/>
      <c r="JPZ1325" s="885"/>
      <c r="JQA1325" s="885"/>
      <c r="JQB1325" s="885"/>
      <c r="JQC1325" s="885"/>
      <c r="JQD1325" s="885"/>
      <c r="JQE1325" s="885"/>
      <c r="JQF1325" s="885"/>
      <c r="JQG1325" s="885"/>
      <c r="JQH1325" s="885"/>
      <c r="JQI1325" s="885"/>
      <c r="JQJ1325" s="885"/>
      <c r="JQK1325" s="885"/>
      <c r="JQL1325" s="885"/>
      <c r="JQM1325" s="885"/>
      <c r="JQN1325" s="885"/>
      <c r="JQO1325" s="885"/>
      <c r="JQP1325" s="885"/>
      <c r="JQQ1325" s="885"/>
      <c r="JQR1325" s="885"/>
      <c r="JQS1325" s="885"/>
      <c r="JQT1325" s="885"/>
      <c r="JQU1325" s="885"/>
      <c r="JQV1325" s="885"/>
      <c r="JQW1325" s="885"/>
      <c r="JQX1325" s="885"/>
      <c r="JQY1325" s="885"/>
      <c r="JQZ1325" s="885"/>
      <c r="JRA1325" s="885"/>
      <c r="JRB1325" s="885"/>
      <c r="JRC1325" s="885"/>
      <c r="JRD1325" s="885"/>
      <c r="JRE1325" s="885"/>
      <c r="JRF1325" s="885"/>
      <c r="JRG1325" s="885"/>
      <c r="JRH1325" s="885"/>
      <c r="JRI1325" s="885"/>
      <c r="JRJ1325" s="885"/>
      <c r="JRK1325" s="885"/>
      <c r="JRL1325" s="885"/>
      <c r="JRM1325" s="885"/>
      <c r="JRN1325" s="885"/>
      <c r="JRO1325" s="885"/>
      <c r="JRP1325" s="885"/>
      <c r="JRQ1325" s="885"/>
      <c r="JRR1325" s="885"/>
      <c r="JRS1325" s="885"/>
      <c r="JRT1325" s="885"/>
      <c r="JRU1325" s="885"/>
      <c r="JRV1325" s="885"/>
      <c r="JRW1325" s="885"/>
      <c r="JRX1325" s="885"/>
      <c r="JRY1325" s="885"/>
      <c r="JRZ1325" s="885"/>
      <c r="JSA1325" s="885"/>
      <c r="JSB1325" s="885"/>
      <c r="JSC1325" s="885"/>
      <c r="JSD1325" s="885"/>
      <c r="JSE1325" s="885"/>
      <c r="JSF1325" s="885"/>
      <c r="JSG1325" s="885"/>
      <c r="JSH1325" s="885"/>
      <c r="JSI1325" s="885"/>
      <c r="JSJ1325" s="885"/>
      <c r="JSK1325" s="885"/>
      <c r="JSL1325" s="885"/>
      <c r="JSM1325" s="885"/>
      <c r="JSN1325" s="885"/>
      <c r="JSO1325" s="885"/>
      <c r="JSP1325" s="885"/>
      <c r="JSQ1325" s="885"/>
      <c r="JSR1325" s="885"/>
      <c r="JSS1325" s="885"/>
      <c r="JST1325" s="885"/>
      <c r="JSU1325" s="885"/>
      <c r="JSV1325" s="885"/>
      <c r="JSW1325" s="885"/>
      <c r="JSX1325" s="885"/>
      <c r="JSY1325" s="885"/>
      <c r="JSZ1325" s="885"/>
      <c r="JTA1325" s="885"/>
      <c r="JTB1325" s="885"/>
      <c r="JTC1325" s="885"/>
      <c r="JTD1325" s="885"/>
      <c r="JTE1325" s="885"/>
      <c r="JTF1325" s="885"/>
      <c r="JTG1325" s="885"/>
      <c r="JTH1325" s="885"/>
      <c r="JTI1325" s="885"/>
      <c r="JTJ1325" s="885"/>
      <c r="JTK1325" s="885"/>
      <c r="JTL1325" s="885"/>
      <c r="JTM1325" s="885"/>
      <c r="JTN1325" s="885"/>
      <c r="JTO1325" s="885"/>
      <c r="JTP1325" s="885"/>
      <c r="JTQ1325" s="885"/>
      <c r="JTR1325" s="885"/>
      <c r="JTS1325" s="885"/>
      <c r="JTT1325" s="885"/>
      <c r="JTU1325" s="885"/>
      <c r="JTV1325" s="885"/>
      <c r="JTW1325" s="885"/>
      <c r="JTX1325" s="885"/>
      <c r="JTY1325" s="885"/>
      <c r="JTZ1325" s="885"/>
      <c r="JUA1325" s="885"/>
      <c r="JUB1325" s="885"/>
      <c r="JUC1325" s="885"/>
      <c r="JUD1325" s="885"/>
      <c r="JUE1325" s="885"/>
      <c r="JUF1325" s="885"/>
      <c r="JUG1325" s="885"/>
      <c r="JUH1325" s="885"/>
      <c r="JUI1325" s="885"/>
      <c r="JUJ1325" s="885"/>
      <c r="JUK1325" s="885"/>
      <c r="JUL1325" s="885"/>
      <c r="JUM1325" s="885"/>
      <c r="JUN1325" s="885"/>
      <c r="JUO1325" s="885"/>
      <c r="JUP1325" s="885"/>
      <c r="JUQ1325" s="885"/>
      <c r="JUR1325" s="885"/>
      <c r="JUS1325" s="885"/>
      <c r="JUT1325" s="885"/>
      <c r="JUU1325" s="885"/>
      <c r="JUV1325" s="885"/>
      <c r="JUW1325" s="885"/>
      <c r="JUX1325" s="885"/>
      <c r="JUY1325" s="885"/>
      <c r="JUZ1325" s="885"/>
      <c r="JVA1325" s="885"/>
      <c r="JVB1325" s="885"/>
      <c r="JVC1325" s="885"/>
      <c r="JVD1325" s="885"/>
      <c r="JVE1325" s="885"/>
      <c r="JVF1325" s="885"/>
      <c r="JVG1325" s="885"/>
      <c r="JVH1325" s="885"/>
      <c r="JVI1325" s="885"/>
      <c r="JVJ1325" s="885"/>
      <c r="JVK1325" s="885"/>
      <c r="JVL1325" s="885"/>
      <c r="JVM1325" s="885"/>
      <c r="JVN1325" s="885"/>
      <c r="JVO1325" s="885"/>
      <c r="JVP1325" s="885"/>
      <c r="JVQ1325" s="885"/>
      <c r="JVR1325" s="885"/>
      <c r="JVS1325" s="885"/>
      <c r="JVT1325" s="885"/>
      <c r="JVU1325" s="885"/>
      <c r="JVV1325" s="885"/>
      <c r="JVW1325" s="885"/>
      <c r="JVX1325" s="885"/>
      <c r="JVY1325" s="885"/>
      <c r="JVZ1325" s="885"/>
      <c r="JWA1325" s="885"/>
      <c r="JWB1325" s="885"/>
      <c r="JWC1325" s="885"/>
      <c r="JWD1325" s="885"/>
      <c r="JWE1325" s="885"/>
      <c r="JWF1325" s="885"/>
      <c r="JWG1325" s="885"/>
      <c r="JWH1325" s="885"/>
      <c r="JWI1325" s="885"/>
      <c r="JWJ1325" s="885"/>
      <c r="JWK1325" s="885"/>
      <c r="JWL1325" s="885"/>
      <c r="JWM1325" s="885"/>
      <c r="JWN1325" s="885"/>
      <c r="JWO1325" s="885"/>
      <c r="JWP1325" s="885"/>
      <c r="JWQ1325" s="885"/>
      <c r="JWR1325" s="885"/>
      <c r="JWS1325" s="885"/>
      <c r="JWT1325" s="885"/>
      <c r="JWU1325" s="885"/>
      <c r="JWV1325" s="885"/>
      <c r="JWW1325" s="885"/>
      <c r="JWX1325" s="885"/>
      <c r="JWY1325" s="885"/>
      <c r="JWZ1325" s="885"/>
      <c r="JXA1325" s="885"/>
      <c r="JXB1325" s="885"/>
      <c r="JXC1325" s="885"/>
      <c r="JXD1325" s="885"/>
      <c r="JXE1325" s="885"/>
      <c r="JXF1325" s="885"/>
      <c r="JXG1325" s="885"/>
      <c r="JXH1325" s="885"/>
      <c r="JXI1325" s="885"/>
      <c r="JXJ1325" s="885"/>
      <c r="JXK1325" s="885"/>
      <c r="JXL1325" s="885"/>
      <c r="JXM1325" s="885"/>
      <c r="JXN1325" s="885"/>
      <c r="JXO1325" s="885"/>
      <c r="JXP1325" s="885"/>
      <c r="JXQ1325" s="885"/>
      <c r="JXR1325" s="885"/>
      <c r="JXS1325" s="885"/>
      <c r="JXT1325" s="885"/>
      <c r="JXU1325" s="885"/>
      <c r="JXV1325" s="885"/>
      <c r="JXW1325" s="885"/>
      <c r="JXX1325" s="885"/>
      <c r="JXY1325" s="885"/>
      <c r="JXZ1325" s="885"/>
      <c r="JYA1325" s="885"/>
      <c r="JYB1325" s="885"/>
      <c r="JYC1325" s="885"/>
      <c r="JYD1325" s="885"/>
      <c r="JYE1325" s="885"/>
      <c r="JYF1325" s="885"/>
      <c r="JYG1325" s="885"/>
      <c r="JYH1325" s="885"/>
      <c r="JYI1325" s="885"/>
      <c r="JYJ1325" s="885"/>
      <c r="JYK1325" s="885"/>
      <c r="JYL1325" s="885"/>
      <c r="JYM1325" s="885"/>
      <c r="JYN1325" s="885"/>
      <c r="JYO1325" s="885"/>
      <c r="JYP1325" s="885"/>
      <c r="JYQ1325" s="885"/>
      <c r="JYR1325" s="885"/>
      <c r="JYS1325" s="885"/>
      <c r="JYT1325" s="885"/>
      <c r="JYU1325" s="885"/>
      <c r="JYV1325" s="885"/>
      <c r="JYW1325" s="885"/>
      <c r="JYX1325" s="885"/>
      <c r="JYY1325" s="885"/>
      <c r="JYZ1325" s="885"/>
      <c r="JZA1325" s="885"/>
      <c r="JZB1325" s="885"/>
      <c r="JZC1325" s="885"/>
      <c r="JZD1325" s="885"/>
      <c r="JZE1325" s="885"/>
      <c r="JZF1325" s="885"/>
      <c r="JZG1325" s="885"/>
      <c r="JZH1325" s="885"/>
      <c r="JZI1325" s="885"/>
      <c r="JZJ1325" s="885"/>
      <c r="JZK1325" s="885"/>
      <c r="JZL1325" s="885"/>
      <c r="JZM1325" s="885"/>
      <c r="JZN1325" s="885"/>
      <c r="JZO1325" s="885"/>
      <c r="JZP1325" s="885"/>
      <c r="JZQ1325" s="885"/>
      <c r="JZR1325" s="885"/>
      <c r="JZS1325" s="885"/>
      <c r="JZT1325" s="885"/>
      <c r="JZU1325" s="885"/>
      <c r="JZV1325" s="885"/>
      <c r="JZW1325" s="885"/>
      <c r="JZX1325" s="885"/>
      <c r="JZY1325" s="885"/>
      <c r="JZZ1325" s="885"/>
      <c r="KAA1325" s="885"/>
      <c r="KAB1325" s="885"/>
      <c r="KAC1325" s="885"/>
      <c r="KAD1325" s="885"/>
      <c r="KAE1325" s="885"/>
      <c r="KAF1325" s="885"/>
      <c r="KAG1325" s="885"/>
      <c r="KAH1325" s="885"/>
      <c r="KAI1325" s="885"/>
      <c r="KAJ1325" s="885"/>
      <c r="KAK1325" s="885"/>
      <c r="KAL1325" s="885"/>
      <c r="KAM1325" s="885"/>
      <c r="KAN1325" s="885"/>
      <c r="KAO1325" s="885"/>
      <c r="KAP1325" s="885"/>
      <c r="KAQ1325" s="885"/>
      <c r="KAR1325" s="885"/>
      <c r="KAS1325" s="885"/>
      <c r="KAT1325" s="885"/>
      <c r="KAU1325" s="885"/>
      <c r="KAV1325" s="885"/>
      <c r="KAW1325" s="885"/>
      <c r="KAX1325" s="885"/>
      <c r="KAY1325" s="885"/>
      <c r="KAZ1325" s="885"/>
      <c r="KBA1325" s="885"/>
      <c r="KBB1325" s="885"/>
      <c r="KBC1325" s="885"/>
      <c r="KBD1325" s="885"/>
      <c r="KBE1325" s="885"/>
      <c r="KBF1325" s="885"/>
      <c r="KBG1325" s="885"/>
      <c r="KBH1325" s="885"/>
      <c r="KBI1325" s="885"/>
      <c r="KBJ1325" s="885"/>
      <c r="KBK1325" s="885"/>
      <c r="KBL1325" s="885"/>
      <c r="KBM1325" s="885"/>
      <c r="KBN1325" s="885"/>
      <c r="KBO1325" s="885"/>
      <c r="KBP1325" s="885"/>
      <c r="KBQ1325" s="885"/>
      <c r="KBR1325" s="885"/>
      <c r="KBS1325" s="885"/>
      <c r="KBT1325" s="885"/>
      <c r="KBU1325" s="885"/>
      <c r="KBV1325" s="885"/>
      <c r="KBW1325" s="885"/>
      <c r="KBX1325" s="885"/>
      <c r="KBY1325" s="885"/>
      <c r="KBZ1325" s="885"/>
      <c r="KCA1325" s="885"/>
      <c r="KCB1325" s="885"/>
      <c r="KCC1325" s="885"/>
      <c r="KCD1325" s="885"/>
      <c r="KCE1325" s="885"/>
      <c r="KCF1325" s="885"/>
      <c r="KCG1325" s="885"/>
      <c r="KCH1325" s="885"/>
      <c r="KCI1325" s="885"/>
      <c r="KCJ1325" s="885"/>
      <c r="KCK1325" s="885"/>
      <c r="KCL1325" s="885"/>
      <c r="KCM1325" s="885"/>
      <c r="KCN1325" s="885"/>
      <c r="KCO1325" s="885"/>
      <c r="KCP1325" s="885"/>
      <c r="KCQ1325" s="885"/>
      <c r="KCR1325" s="885"/>
      <c r="KCS1325" s="885"/>
      <c r="KCT1325" s="885"/>
      <c r="KCU1325" s="885"/>
      <c r="KCV1325" s="885"/>
      <c r="KCW1325" s="885"/>
      <c r="KCX1325" s="885"/>
      <c r="KCY1325" s="885"/>
      <c r="KCZ1325" s="885"/>
      <c r="KDA1325" s="885"/>
      <c r="KDB1325" s="885"/>
      <c r="KDC1325" s="885"/>
      <c r="KDD1325" s="885"/>
      <c r="KDE1325" s="885"/>
      <c r="KDF1325" s="885"/>
      <c r="KDG1325" s="885"/>
      <c r="KDH1325" s="885"/>
      <c r="KDI1325" s="885"/>
      <c r="KDJ1325" s="885"/>
      <c r="KDK1325" s="885"/>
      <c r="KDL1325" s="885"/>
      <c r="KDM1325" s="885"/>
      <c r="KDN1325" s="885"/>
      <c r="KDO1325" s="885"/>
      <c r="KDP1325" s="885"/>
      <c r="KDQ1325" s="885"/>
      <c r="KDR1325" s="885"/>
      <c r="KDS1325" s="885"/>
      <c r="KDT1325" s="885"/>
      <c r="KDU1325" s="885"/>
      <c r="KDV1325" s="885"/>
      <c r="KDW1325" s="885"/>
      <c r="KDX1325" s="885"/>
      <c r="KDY1325" s="885"/>
      <c r="KDZ1325" s="885"/>
      <c r="KEA1325" s="885"/>
      <c r="KEB1325" s="885"/>
      <c r="KEC1325" s="885"/>
      <c r="KED1325" s="885"/>
      <c r="KEE1325" s="885"/>
      <c r="KEF1325" s="885"/>
      <c r="KEG1325" s="885"/>
      <c r="KEH1325" s="885"/>
      <c r="KEI1325" s="885"/>
      <c r="KEJ1325" s="885"/>
      <c r="KEK1325" s="885"/>
      <c r="KEL1325" s="885"/>
      <c r="KEM1325" s="885"/>
      <c r="KEN1325" s="885"/>
      <c r="KEO1325" s="885"/>
      <c r="KEP1325" s="885"/>
      <c r="KEQ1325" s="885"/>
      <c r="KER1325" s="885"/>
      <c r="KES1325" s="885"/>
      <c r="KET1325" s="885"/>
      <c r="KEU1325" s="885"/>
      <c r="KEV1325" s="885"/>
      <c r="KEW1325" s="885"/>
      <c r="KEX1325" s="885"/>
      <c r="KEY1325" s="885"/>
      <c r="KEZ1325" s="885"/>
      <c r="KFA1325" s="885"/>
      <c r="KFB1325" s="885"/>
      <c r="KFC1325" s="885"/>
      <c r="KFD1325" s="885"/>
      <c r="KFE1325" s="885"/>
      <c r="KFF1325" s="885"/>
      <c r="KFG1325" s="885"/>
      <c r="KFH1325" s="885"/>
      <c r="KFI1325" s="885"/>
      <c r="KFJ1325" s="885"/>
      <c r="KFK1325" s="885"/>
      <c r="KFL1325" s="885"/>
      <c r="KFM1325" s="885"/>
      <c r="KFN1325" s="885"/>
      <c r="KFO1325" s="885"/>
      <c r="KFP1325" s="885"/>
      <c r="KFQ1325" s="885"/>
      <c r="KFR1325" s="885"/>
      <c r="KFS1325" s="885"/>
      <c r="KFT1325" s="885"/>
      <c r="KFU1325" s="885"/>
      <c r="KFV1325" s="885"/>
      <c r="KFW1325" s="885"/>
      <c r="KFX1325" s="885"/>
      <c r="KFY1325" s="885"/>
      <c r="KFZ1325" s="885"/>
      <c r="KGA1325" s="885"/>
      <c r="KGB1325" s="885"/>
      <c r="KGC1325" s="885"/>
      <c r="KGD1325" s="885"/>
      <c r="KGE1325" s="885"/>
      <c r="KGF1325" s="885"/>
      <c r="KGG1325" s="885"/>
      <c r="KGH1325" s="885"/>
      <c r="KGI1325" s="885"/>
      <c r="KGJ1325" s="885"/>
      <c r="KGK1325" s="885"/>
      <c r="KGL1325" s="885"/>
      <c r="KGM1325" s="885"/>
      <c r="KGN1325" s="885"/>
      <c r="KGO1325" s="885"/>
      <c r="KGP1325" s="885"/>
      <c r="KGQ1325" s="885"/>
      <c r="KGR1325" s="885"/>
      <c r="KGS1325" s="885"/>
      <c r="KGT1325" s="885"/>
      <c r="KGU1325" s="885"/>
      <c r="KGV1325" s="885"/>
      <c r="KGW1325" s="885"/>
      <c r="KGX1325" s="885"/>
      <c r="KGY1325" s="885"/>
      <c r="KGZ1325" s="885"/>
      <c r="KHA1325" s="885"/>
      <c r="KHB1325" s="885"/>
      <c r="KHC1325" s="885"/>
      <c r="KHD1325" s="885"/>
      <c r="KHE1325" s="885"/>
      <c r="KHF1325" s="885"/>
      <c r="KHG1325" s="885"/>
      <c r="KHH1325" s="885"/>
      <c r="KHI1325" s="885"/>
      <c r="KHJ1325" s="885"/>
      <c r="KHK1325" s="885"/>
      <c r="KHL1325" s="885"/>
      <c r="KHM1325" s="885"/>
      <c r="KHN1325" s="885"/>
      <c r="KHO1325" s="885"/>
      <c r="KHP1325" s="885"/>
      <c r="KHQ1325" s="885"/>
      <c r="KHR1325" s="885"/>
      <c r="KHS1325" s="885"/>
      <c r="KHT1325" s="885"/>
      <c r="KHU1325" s="885"/>
      <c r="KHV1325" s="885"/>
      <c r="KHW1325" s="885"/>
      <c r="KHX1325" s="885"/>
      <c r="KHY1325" s="885"/>
      <c r="KHZ1325" s="885"/>
      <c r="KIA1325" s="885"/>
      <c r="KIB1325" s="885"/>
      <c r="KIC1325" s="885"/>
      <c r="KID1325" s="885"/>
      <c r="KIE1325" s="885"/>
      <c r="KIF1325" s="885"/>
      <c r="KIG1325" s="885"/>
      <c r="KIH1325" s="885"/>
      <c r="KII1325" s="885"/>
      <c r="KIJ1325" s="885"/>
      <c r="KIK1325" s="885"/>
      <c r="KIL1325" s="885"/>
      <c r="KIM1325" s="885"/>
      <c r="KIN1325" s="885"/>
      <c r="KIO1325" s="885"/>
      <c r="KIP1325" s="885"/>
      <c r="KIQ1325" s="885"/>
      <c r="KIR1325" s="885"/>
      <c r="KIS1325" s="885"/>
      <c r="KIT1325" s="885"/>
      <c r="KIU1325" s="885"/>
      <c r="KIV1325" s="885"/>
      <c r="KIW1325" s="885"/>
      <c r="KIX1325" s="885"/>
      <c r="KIY1325" s="885"/>
      <c r="KIZ1325" s="885"/>
      <c r="KJA1325" s="885"/>
      <c r="KJB1325" s="885"/>
      <c r="KJC1325" s="885"/>
      <c r="KJD1325" s="885"/>
      <c r="KJE1325" s="885"/>
      <c r="KJF1325" s="885"/>
      <c r="KJG1325" s="885"/>
      <c r="KJH1325" s="885"/>
      <c r="KJI1325" s="885"/>
      <c r="KJJ1325" s="885"/>
      <c r="KJK1325" s="885"/>
      <c r="KJL1325" s="885"/>
      <c r="KJM1325" s="885"/>
      <c r="KJN1325" s="885"/>
      <c r="KJO1325" s="885"/>
      <c r="KJP1325" s="885"/>
      <c r="KJQ1325" s="885"/>
      <c r="KJR1325" s="885"/>
      <c r="KJS1325" s="885"/>
      <c r="KJT1325" s="885"/>
      <c r="KJU1325" s="885"/>
      <c r="KJV1325" s="885"/>
      <c r="KJW1325" s="885"/>
      <c r="KJX1325" s="885"/>
      <c r="KJY1325" s="885"/>
      <c r="KJZ1325" s="885"/>
      <c r="KKA1325" s="885"/>
      <c r="KKB1325" s="885"/>
      <c r="KKC1325" s="885"/>
      <c r="KKD1325" s="885"/>
      <c r="KKE1325" s="885"/>
      <c r="KKF1325" s="885"/>
      <c r="KKG1325" s="885"/>
      <c r="KKH1325" s="885"/>
      <c r="KKI1325" s="885"/>
      <c r="KKJ1325" s="885"/>
      <c r="KKK1325" s="885"/>
      <c r="KKL1325" s="885"/>
      <c r="KKM1325" s="885"/>
      <c r="KKN1325" s="885"/>
      <c r="KKO1325" s="885"/>
      <c r="KKP1325" s="885"/>
      <c r="KKQ1325" s="885"/>
      <c r="KKR1325" s="885"/>
      <c r="KKS1325" s="885"/>
      <c r="KKT1325" s="885"/>
      <c r="KKU1325" s="885"/>
      <c r="KKV1325" s="885"/>
      <c r="KKW1325" s="885"/>
      <c r="KKX1325" s="885"/>
      <c r="KKY1325" s="885"/>
      <c r="KKZ1325" s="885"/>
      <c r="KLA1325" s="885"/>
      <c r="KLB1325" s="885"/>
      <c r="KLC1325" s="885"/>
      <c r="KLD1325" s="885"/>
      <c r="KLE1325" s="885"/>
      <c r="KLF1325" s="885"/>
      <c r="KLG1325" s="885"/>
      <c r="KLH1325" s="885"/>
      <c r="KLI1325" s="885"/>
      <c r="KLJ1325" s="885"/>
      <c r="KLK1325" s="885"/>
      <c r="KLL1325" s="885"/>
      <c r="KLM1325" s="885"/>
      <c r="KLN1325" s="885"/>
      <c r="KLO1325" s="885"/>
      <c r="KLP1325" s="885"/>
      <c r="KLQ1325" s="885"/>
      <c r="KLR1325" s="885"/>
      <c r="KLS1325" s="885"/>
      <c r="KLT1325" s="885"/>
      <c r="KLU1325" s="885"/>
      <c r="KLV1325" s="885"/>
      <c r="KLW1325" s="885"/>
      <c r="KLX1325" s="885"/>
      <c r="KLY1325" s="885"/>
      <c r="KLZ1325" s="885"/>
      <c r="KMA1325" s="885"/>
      <c r="KMB1325" s="885"/>
      <c r="KMC1325" s="885"/>
      <c r="KMD1325" s="885"/>
      <c r="KME1325" s="885"/>
      <c r="KMF1325" s="885"/>
      <c r="KMG1325" s="885"/>
      <c r="KMH1325" s="885"/>
      <c r="KMI1325" s="885"/>
      <c r="KMJ1325" s="885"/>
      <c r="KMK1325" s="885"/>
      <c r="KML1325" s="885"/>
      <c r="KMM1325" s="885"/>
      <c r="KMN1325" s="885"/>
      <c r="KMO1325" s="885"/>
      <c r="KMP1325" s="885"/>
      <c r="KMQ1325" s="885"/>
      <c r="KMR1325" s="885"/>
      <c r="KMS1325" s="885"/>
      <c r="KMT1325" s="885"/>
      <c r="KMU1325" s="885"/>
      <c r="KMV1325" s="885"/>
      <c r="KMW1325" s="885"/>
      <c r="KMX1325" s="885"/>
      <c r="KMY1325" s="885"/>
      <c r="KMZ1325" s="885"/>
      <c r="KNA1325" s="885"/>
      <c r="KNB1325" s="885"/>
      <c r="KNC1325" s="885"/>
      <c r="KND1325" s="885"/>
      <c r="KNE1325" s="885"/>
      <c r="KNF1325" s="885"/>
      <c r="KNG1325" s="885"/>
      <c r="KNH1325" s="885"/>
      <c r="KNI1325" s="885"/>
      <c r="KNJ1325" s="885"/>
      <c r="KNK1325" s="885"/>
      <c r="KNL1325" s="885"/>
      <c r="KNM1325" s="885"/>
      <c r="KNN1325" s="885"/>
      <c r="KNO1325" s="885"/>
      <c r="KNP1325" s="885"/>
      <c r="KNQ1325" s="885"/>
      <c r="KNR1325" s="885"/>
      <c r="KNS1325" s="885"/>
      <c r="KNT1325" s="885"/>
      <c r="KNU1325" s="885"/>
      <c r="KNV1325" s="885"/>
      <c r="KNW1325" s="885"/>
      <c r="KNX1325" s="885"/>
      <c r="KNY1325" s="885"/>
      <c r="KNZ1325" s="885"/>
      <c r="KOA1325" s="885"/>
      <c r="KOB1325" s="885"/>
      <c r="KOC1325" s="885"/>
      <c r="KOD1325" s="885"/>
      <c r="KOE1325" s="885"/>
      <c r="KOF1325" s="885"/>
      <c r="KOG1325" s="885"/>
      <c r="KOH1325" s="885"/>
      <c r="KOI1325" s="885"/>
      <c r="KOJ1325" s="885"/>
      <c r="KOK1325" s="885"/>
      <c r="KOL1325" s="885"/>
      <c r="KOM1325" s="885"/>
      <c r="KON1325" s="885"/>
      <c r="KOO1325" s="885"/>
      <c r="KOP1325" s="885"/>
      <c r="KOQ1325" s="885"/>
      <c r="KOR1325" s="885"/>
      <c r="KOS1325" s="885"/>
      <c r="KOT1325" s="885"/>
      <c r="KOU1325" s="885"/>
      <c r="KOV1325" s="885"/>
      <c r="KOW1325" s="885"/>
      <c r="KOX1325" s="885"/>
      <c r="KOY1325" s="885"/>
      <c r="KOZ1325" s="885"/>
      <c r="KPA1325" s="885"/>
      <c r="KPB1325" s="885"/>
      <c r="KPC1325" s="885"/>
      <c r="KPD1325" s="885"/>
      <c r="KPE1325" s="885"/>
      <c r="KPF1325" s="885"/>
      <c r="KPG1325" s="885"/>
      <c r="KPH1325" s="885"/>
      <c r="KPI1325" s="885"/>
      <c r="KPJ1325" s="885"/>
      <c r="KPK1325" s="885"/>
      <c r="KPL1325" s="885"/>
      <c r="KPM1325" s="885"/>
      <c r="KPN1325" s="885"/>
      <c r="KPO1325" s="885"/>
      <c r="KPP1325" s="885"/>
      <c r="KPQ1325" s="885"/>
      <c r="KPR1325" s="885"/>
      <c r="KPS1325" s="885"/>
      <c r="KPT1325" s="885"/>
      <c r="KPU1325" s="885"/>
      <c r="KPV1325" s="885"/>
      <c r="KPW1325" s="885"/>
      <c r="KPX1325" s="885"/>
      <c r="KPY1325" s="885"/>
      <c r="KPZ1325" s="885"/>
      <c r="KQA1325" s="885"/>
      <c r="KQB1325" s="885"/>
      <c r="KQC1325" s="885"/>
      <c r="KQD1325" s="885"/>
      <c r="KQE1325" s="885"/>
      <c r="KQF1325" s="885"/>
      <c r="KQG1325" s="885"/>
      <c r="KQH1325" s="885"/>
      <c r="KQI1325" s="885"/>
      <c r="KQJ1325" s="885"/>
      <c r="KQK1325" s="885"/>
      <c r="KQL1325" s="885"/>
      <c r="KQM1325" s="885"/>
      <c r="KQN1325" s="885"/>
      <c r="KQO1325" s="885"/>
      <c r="KQP1325" s="885"/>
      <c r="KQQ1325" s="885"/>
      <c r="KQR1325" s="885"/>
      <c r="KQS1325" s="885"/>
      <c r="KQT1325" s="885"/>
      <c r="KQU1325" s="885"/>
      <c r="KQV1325" s="885"/>
      <c r="KQW1325" s="885"/>
      <c r="KQX1325" s="885"/>
      <c r="KQY1325" s="885"/>
      <c r="KQZ1325" s="885"/>
      <c r="KRA1325" s="885"/>
      <c r="KRB1325" s="885"/>
      <c r="KRC1325" s="885"/>
      <c r="KRD1325" s="885"/>
      <c r="KRE1325" s="885"/>
      <c r="KRF1325" s="885"/>
      <c r="KRG1325" s="885"/>
      <c r="KRH1325" s="885"/>
      <c r="KRI1325" s="885"/>
      <c r="KRJ1325" s="885"/>
      <c r="KRK1325" s="885"/>
      <c r="KRL1325" s="885"/>
      <c r="KRM1325" s="885"/>
      <c r="KRN1325" s="885"/>
      <c r="KRO1325" s="885"/>
      <c r="KRP1325" s="885"/>
      <c r="KRQ1325" s="885"/>
      <c r="KRR1325" s="885"/>
      <c r="KRS1325" s="885"/>
      <c r="KRT1325" s="885"/>
      <c r="KRU1325" s="885"/>
      <c r="KRV1325" s="885"/>
      <c r="KRW1325" s="885"/>
      <c r="KRX1325" s="885"/>
      <c r="KRY1325" s="885"/>
      <c r="KRZ1325" s="885"/>
      <c r="KSA1325" s="885"/>
      <c r="KSB1325" s="885"/>
      <c r="KSC1325" s="885"/>
      <c r="KSD1325" s="885"/>
      <c r="KSE1325" s="885"/>
      <c r="KSF1325" s="885"/>
      <c r="KSG1325" s="885"/>
      <c r="KSH1325" s="885"/>
      <c r="KSI1325" s="885"/>
      <c r="KSJ1325" s="885"/>
      <c r="KSK1325" s="885"/>
      <c r="KSL1325" s="885"/>
      <c r="KSM1325" s="885"/>
      <c r="KSN1325" s="885"/>
      <c r="KSO1325" s="885"/>
      <c r="KSP1325" s="885"/>
      <c r="KSQ1325" s="885"/>
      <c r="KSR1325" s="885"/>
      <c r="KSS1325" s="885"/>
      <c r="KST1325" s="885"/>
      <c r="KSU1325" s="885"/>
      <c r="KSV1325" s="885"/>
      <c r="KSW1325" s="885"/>
      <c r="KSX1325" s="885"/>
      <c r="KSY1325" s="885"/>
      <c r="KSZ1325" s="885"/>
      <c r="KTA1325" s="885"/>
      <c r="KTB1325" s="885"/>
      <c r="KTC1325" s="885"/>
      <c r="KTD1325" s="885"/>
      <c r="KTE1325" s="885"/>
      <c r="KTF1325" s="885"/>
      <c r="KTG1325" s="885"/>
      <c r="KTH1325" s="885"/>
      <c r="KTI1325" s="885"/>
      <c r="KTJ1325" s="885"/>
      <c r="KTK1325" s="885"/>
      <c r="KTL1325" s="885"/>
      <c r="KTM1325" s="885"/>
      <c r="KTN1325" s="885"/>
      <c r="KTO1325" s="885"/>
      <c r="KTP1325" s="885"/>
      <c r="KTQ1325" s="885"/>
      <c r="KTR1325" s="885"/>
      <c r="KTS1325" s="885"/>
      <c r="KTT1325" s="885"/>
      <c r="KTU1325" s="885"/>
      <c r="KTV1325" s="885"/>
      <c r="KTW1325" s="885"/>
      <c r="KTX1325" s="885"/>
      <c r="KTY1325" s="885"/>
      <c r="KTZ1325" s="885"/>
      <c r="KUA1325" s="885"/>
      <c r="KUB1325" s="885"/>
      <c r="KUC1325" s="885"/>
      <c r="KUD1325" s="885"/>
      <c r="KUE1325" s="885"/>
      <c r="KUF1325" s="885"/>
      <c r="KUG1325" s="885"/>
      <c r="KUH1325" s="885"/>
      <c r="KUI1325" s="885"/>
      <c r="KUJ1325" s="885"/>
      <c r="KUK1325" s="885"/>
      <c r="KUL1325" s="885"/>
      <c r="KUM1325" s="885"/>
      <c r="KUN1325" s="885"/>
      <c r="KUO1325" s="885"/>
      <c r="KUP1325" s="885"/>
      <c r="KUQ1325" s="885"/>
      <c r="KUR1325" s="885"/>
      <c r="KUS1325" s="885"/>
      <c r="KUT1325" s="885"/>
      <c r="KUU1325" s="885"/>
      <c r="KUV1325" s="885"/>
      <c r="KUW1325" s="885"/>
      <c r="KUX1325" s="885"/>
      <c r="KUY1325" s="885"/>
      <c r="KUZ1325" s="885"/>
      <c r="KVA1325" s="885"/>
      <c r="KVB1325" s="885"/>
      <c r="KVC1325" s="885"/>
      <c r="KVD1325" s="885"/>
      <c r="KVE1325" s="885"/>
      <c r="KVF1325" s="885"/>
      <c r="KVG1325" s="885"/>
      <c r="KVH1325" s="885"/>
      <c r="KVI1325" s="885"/>
      <c r="KVJ1325" s="885"/>
      <c r="KVK1325" s="885"/>
      <c r="KVL1325" s="885"/>
      <c r="KVM1325" s="885"/>
      <c r="KVN1325" s="885"/>
      <c r="KVO1325" s="885"/>
      <c r="KVP1325" s="885"/>
      <c r="KVQ1325" s="885"/>
      <c r="KVR1325" s="885"/>
      <c r="KVS1325" s="885"/>
      <c r="KVT1325" s="885"/>
      <c r="KVU1325" s="885"/>
      <c r="KVV1325" s="885"/>
      <c r="KVW1325" s="885"/>
      <c r="KVX1325" s="885"/>
      <c r="KVY1325" s="885"/>
      <c r="KVZ1325" s="885"/>
      <c r="KWA1325" s="885"/>
      <c r="KWB1325" s="885"/>
      <c r="KWC1325" s="885"/>
      <c r="KWD1325" s="885"/>
      <c r="KWE1325" s="885"/>
      <c r="KWF1325" s="885"/>
      <c r="KWG1325" s="885"/>
      <c r="KWH1325" s="885"/>
      <c r="KWI1325" s="885"/>
      <c r="KWJ1325" s="885"/>
      <c r="KWK1325" s="885"/>
      <c r="KWL1325" s="885"/>
      <c r="KWM1325" s="885"/>
      <c r="KWN1325" s="885"/>
      <c r="KWO1325" s="885"/>
      <c r="KWP1325" s="885"/>
      <c r="KWQ1325" s="885"/>
      <c r="KWR1325" s="885"/>
      <c r="KWS1325" s="885"/>
      <c r="KWT1325" s="885"/>
      <c r="KWU1325" s="885"/>
      <c r="KWV1325" s="885"/>
      <c r="KWW1325" s="885"/>
      <c r="KWX1325" s="885"/>
      <c r="KWY1325" s="885"/>
      <c r="KWZ1325" s="885"/>
      <c r="KXA1325" s="885"/>
      <c r="KXB1325" s="885"/>
      <c r="KXC1325" s="885"/>
      <c r="KXD1325" s="885"/>
      <c r="KXE1325" s="885"/>
      <c r="KXF1325" s="885"/>
      <c r="KXG1325" s="885"/>
      <c r="KXH1325" s="885"/>
      <c r="KXI1325" s="885"/>
      <c r="KXJ1325" s="885"/>
      <c r="KXK1325" s="885"/>
      <c r="KXL1325" s="885"/>
      <c r="KXM1325" s="885"/>
      <c r="KXN1325" s="885"/>
      <c r="KXO1325" s="885"/>
      <c r="KXP1325" s="885"/>
      <c r="KXQ1325" s="885"/>
      <c r="KXR1325" s="885"/>
      <c r="KXS1325" s="885"/>
      <c r="KXT1325" s="885"/>
      <c r="KXU1325" s="885"/>
      <c r="KXV1325" s="885"/>
      <c r="KXW1325" s="885"/>
      <c r="KXX1325" s="885"/>
      <c r="KXY1325" s="885"/>
      <c r="KXZ1325" s="885"/>
      <c r="KYA1325" s="885"/>
      <c r="KYB1325" s="885"/>
      <c r="KYC1325" s="885"/>
      <c r="KYD1325" s="885"/>
      <c r="KYE1325" s="885"/>
      <c r="KYF1325" s="885"/>
      <c r="KYG1325" s="885"/>
      <c r="KYH1325" s="885"/>
      <c r="KYI1325" s="885"/>
      <c r="KYJ1325" s="885"/>
      <c r="KYK1325" s="885"/>
      <c r="KYL1325" s="885"/>
      <c r="KYM1325" s="885"/>
      <c r="KYN1325" s="885"/>
      <c r="KYO1325" s="885"/>
      <c r="KYP1325" s="885"/>
      <c r="KYQ1325" s="885"/>
      <c r="KYR1325" s="885"/>
      <c r="KYS1325" s="885"/>
      <c r="KYT1325" s="885"/>
      <c r="KYU1325" s="885"/>
      <c r="KYV1325" s="885"/>
      <c r="KYW1325" s="885"/>
      <c r="KYX1325" s="885"/>
      <c r="KYY1325" s="885"/>
      <c r="KYZ1325" s="885"/>
      <c r="KZA1325" s="885"/>
      <c r="KZB1325" s="885"/>
      <c r="KZC1325" s="885"/>
      <c r="KZD1325" s="885"/>
      <c r="KZE1325" s="885"/>
      <c r="KZF1325" s="885"/>
      <c r="KZG1325" s="885"/>
      <c r="KZH1325" s="885"/>
      <c r="KZI1325" s="885"/>
      <c r="KZJ1325" s="885"/>
      <c r="KZK1325" s="885"/>
      <c r="KZL1325" s="885"/>
      <c r="KZM1325" s="885"/>
      <c r="KZN1325" s="885"/>
      <c r="KZO1325" s="885"/>
      <c r="KZP1325" s="885"/>
      <c r="KZQ1325" s="885"/>
      <c r="KZR1325" s="885"/>
      <c r="KZS1325" s="885"/>
      <c r="KZT1325" s="885"/>
      <c r="KZU1325" s="885"/>
      <c r="KZV1325" s="885"/>
      <c r="KZW1325" s="885"/>
      <c r="KZX1325" s="885"/>
      <c r="KZY1325" s="885"/>
      <c r="KZZ1325" s="885"/>
      <c r="LAA1325" s="885"/>
      <c r="LAB1325" s="885"/>
      <c r="LAC1325" s="885"/>
      <c r="LAD1325" s="885"/>
      <c r="LAE1325" s="885"/>
      <c r="LAF1325" s="885"/>
      <c r="LAG1325" s="885"/>
      <c r="LAH1325" s="885"/>
      <c r="LAI1325" s="885"/>
      <c r="LAJ1325" s="885"/>
      <c r="LAK1325" s="885"/>
      <c r="LAL1325" s="885"/>
      <c r="LAM1325" s="885"/>
      <c r="LAN1325" s="885"/>
      <c r="LAO1325" s="885"/>
      <c r="LAP1325" s="885"/>
      <c r="LAQ1325" s="885"/>
      <c r="LAR1325" s="885"/>
      <c r="LAS1325" s="885"/>
      <c r="LAT1325" s="885"/>
      <c r="LAU1325" s="885"/>
      <c r="LAV1325" s="885"/>
      <c r="LAW1325" s="885"/>
      <c r="LAX1325" s="885"/>
      <c r="LAY1325" s="885"/>
      <c r="LAZ1325" s="885"/>
      <c r="LBA1325" s="885"/>
      <c r="LBB1325" s="885"/>
      <c r="LBC1325" s="885"/>
      <c r="LBD1325" s="885"/>
      <c r="LBE1325" s="885"/>
      <c r="LBF1325" s="885"/>
      <c r="LBG1325" s="885"/>
      <c r="LBH1325" s="885"/>
      <c r="LBI1325" s="885"/>
      <c r="LBJ1325" s="885"/>
      <c r="LBK1325" s="885"/>
      <c r="LBL1325" s="885"/>
      <c r="LBM1325" s="885"/>
      <c r="LBN1325" s="885"/>
      <c r="LBO1325" s="885"/>
      <c r="LBP1325" s="885"/>
      <c r="LBQ1325" s="885"/>
      <c r="LBR1325" s="885"/>
      <c r="LBS1325" s="885"/>
      <c r="LBT1325" s="885"/>
      <c r="LBU1325" s="885"/>
      <c r="LBV1325" s="885"/>
      <c r="LBW1325" s="885"/>
      <c r="LBX1325" s="885"/>
      <c r="LBY1325" s="885"/>
      <c r="LBZ1325" s="885"/>
      <c r="LCA1325" s="885"/>
      <c r="LCB1325" s="885"/>
      <c r="LCC1325" s="885"/>
      <c r="LCD1325" s="885"/>
      <c r="LCE1325" s="885"/>
      <c r="LCF1325" s="885"/>
      <c r="LCG1325" s="885"/>
      <c r="LCH1325" s="885"/>
      <c r="LCI1325" s="885"/>
      <c r="LCJ1325" s="885"/>
      <c r="LCK1325" s="885"/>
      <c r="LCL1325" s="885"/>
      <c r="LCM1325" s="885"/>
      <c r="LCN1325" s="885"/>
      <c r="LCO1325" s="885"/>
      <c r="LCP1325" s="885"/>
      <c r="LCQ1325" s="885"/>
      <c r="LCR1325" s="885"/>
      <c r="LCS1325" s="885"/>
      <c r="LCT1325" s="885"/>
      <c r="LCU1325" s="885"/>
      <c r="LCV1325" s="885"/>
      <c r="LCW1325" s="885"/>
      <c r="LCX1325" s="885"/>
      <c r="LCY1325" s="885"/>
      <c r="LCZ1325" s="885"/>
      <c r="LDA1325" s="885"/>
      <c r="LDB1325" s="885"/>
      <c r="LDC1325" s="885"/>
      <c r="LDD1325" s="885"/>
      <c r="LDE1325" s="885"/>
      <c r="LDF1325" s="885"/>
      <c r="LDG1325" s="885"/>
      <c r="LDH1325" s="885"/>
      <c r="LDI1325" s="885"/>
      <c r="LDJ1325" s="885"/>
      <c r="LDK1325" s="885"/>
      <c r="LDL1325" s="885"/>
      <c r="LDM1325" s="885"/>
      <c r="LDN1325" s="885"/>
      <c r="LDO1325" s="885"/>
      <c r="LDP1325" s="885"/>
      <c r="LDQ1325" s="885"/>
      <c r="LDR1325" s="885"/>
      <c r="LDS1325" s="885"/>
      <c r="LDT1325" s="885"/>
      <c r="LDU1325" s="885"/>
      <c r="LDV1325" s="885"/>
      <c r="LDW1325" s="885"/>
      <c r="LDX1325" s="885"/>
      <c r="LDY1325" s="885"/>
      <c r="LDZ1325" s="885"/>
      <c r="LEA1325" s="885"/>
      <c r="LEB1325" s="885"/>
      <c r="LEC1325" s="885"/>
      <c r="LED1325" s="885"/>
      <c r="LEE1325" s="885"/>
      <c r="LEF1325" s="885"/>
      <c r="LEG1325" s="885"/>
      <c r="LEH1325" s="885"/>
      <c r="LEI1325" s="885"/>
      <c r="LEJ1325" s="885"/>
      <c r="LEK1325" s="885"/>
      <c r="LEL1325" s="885"/>
      <c r="LEM1325" s="885"/>
      <c r="LEN1325" s="885"/>
      <c r="LEO1325" s="885"/>
      <c r="LEP1325" s="885"/>
      <c r="LEQ1325" s="885"/>
      <c r="LER1325" s="885"/>
      <c r="LES1325" s="885"/>
      <c r="LET1325" s="885"/>
      <c r="LEU1325" s="885"/>
      <c r="LEV1325" s="885"/>
      <c r="LEW1325" s="885"/>
      <c r="LEX1325" s="885"/>
      <c r="LEY1325" s="885"/>
      <c r="LEZ1325" s="885"/>
      <c r="LFA1325" s="885"/>
      <c r="LFB1325" s="885"/>
      <c r="LFC1325" s="885"/>
      <c r="LFD1325" s="885"/>
      <c r="LFE1325" s="885"/>
      <c r="LFF1325" s="885"/>
      <c r="LFG1325" s="885"/>
      <c r="LFH1325" s="885"/>
      <c r="LFI1325" s="885"/>
      <c r="LFJ1325" s="885"/>
      <c r="LFK1325" s="885"/>
      <c r="LFL1325" s="885"/>
      <c r="LFM1325" s="885"/>
      <c r="LFN1325" s="885"/>
      <c r="LFO1325" s="885"/>
      <c r="LFP1325" s="885"/>
      <c r="LFQ1325" s="885"/>
      <c r="LFR1325" s="885"/>
      <c r="LFS1325" s="885"/>
      <c r="LFT1325" s="885"/>
      <c r="LFU1325" s="885"/>
      <c r="LFV1325" s="885"/>
      <c r="LFW1325" s="885"/>
      <c r="LFX1325" s="885"/>
      <c r="LFY1325" s="885"/>
      <c r="LFZ1325" s="885"/>
      <c r="LGA1325" s="885"/>
      <c r="LGB1325" s="885"/>
      <c r="LGC1325" s="885"/>
      <c r="LGD1325" s="885"/>
      <c r="LGE1325" s="885"/>
      <c r="LGF1325" s="885"/>
      <c r="LGG1325" s="885"/>
      <c r="LGH1325" s="885"/>
      <c r="LGI1325" s="885"/>
      <c r="LGJ1325" s="885"/>
      <c r="LGK1325" s="885"/>
      <c r="LGL1325" s="885"/>
      <c r="LGM1325" s="885"/>
      <c r="LGN1325" s="885"/>
      <c r="LGO1325" s="885"/>
      <c r="LGP1325" s="885"/>
      <c r="LGQ1325" s="885"/>
      <c r="LGR1325" s="885"/>
      <c r="LGS1325" s="885"/>
      <c r="LGT1325" s="885"/>
      <c r="LGU1325" s="885"/>
      <c r="LGV1325" s="885"/>
      <c r="LGW1325" s="885"/>
      <c r="LGX1325" s="885"/>
      <c r="LGY1325" s="885"/>
      <c r="LGZ1325" s="885"/>
      <c r="LHA1325" s="885"/>
      <c r="LHB1325" s="885"/>
      <c r="LHC1325" s="885"/>
      <c r="LHD1325" s="885"/>
      <c r="LHE1325" s="885"/>
      <c r="LHF1325" s="885"/>
      <c r="LHG1325" s="885"/>
      <c r="LHH1325" s="885"/>
      <c r="LHI1325" s="885"/>
      <c r="LHJ1325" s="885"/>
      <c r="LHK1325" s="885"/>
      <c r="LHL1325" s="885"/>
      <c r="LHM1325" s="885"/>
      <c r="LHN1325" s="885"/>
      <c r="LHO1325" s="885"/>
      <c r="LHP1325" s="885"/>
      <c r="LHQ1325" s="885"/>
      <c r="LHR1325" s="885"/>
      <c r="LHS1325" s="885"/>
      <c r="LHT1325" s="885"/>
      <c r="LHU1325" s="885"/>
      <c r="LHV1325" s="885"/>
      <c r="LHW1325" s="885"/>
      <c r="LHX1325" s="885"/>
      <c r="LHY1325" s="885"/>
      <c r="LHZ1325" s="885"/>
      <c r="LIA1325" s="885"/>
      <c r="LIB1325" s="885"/>
      <c r="LIC1325" s="885"/>
      <c r="LID1325" s="885"/>
      <c r="LIE1325" s="885"/>
      <c r="LIF1325" s="885"/>
      <c r="LIG1325" s="885"/>
      <c r="LIH1325" s="885"/>
      <c r="LII1325" s="885"/>
      <c r="LIJ1325" s="885"/>
      <c r="LIK1325" s="885"/>
      <c r="LIL1325" s="885"/>
      <c r="LIM1325" s="885"/>
      <c r="LIN1325" s="885"/>
      <c r="LIO1325" s="885"/>
      <c r="LIP1325" s="885"/>
      <c r="LIQ1325" s="885"/>
      <c r="LIR1325" s="885"/>
      <c r="LIS1325" s="885"/>
      <c r="LIT1325" s="885"/>
      <c r="LIU1325" s="885"/>
      <c r="LIV1325" s="885"/>
      <c r="LIW1325" s="885"/>
      <c r="LIX1325" s="885"/>
      <c r="LIY1325" s="885"/>
      <c r="LIZ1325" s="885"/>
      <c r="LJA1325" s="885"/>
      <c r="LJB1325" s="885"/>
      <c r="LJC1325" s="885"/>
      <c r="LJD1325" s="885"/>
      <c r="LJE1325" s="885"/>
      <c r="LJF1325" s="885"/>
      <c r="LJG1325" s="885"/>
      <c r="LJH1325" s="885"/>
      <c r="LJI1325" s="885"/>
      <c r="LJJ1325" s="885"/>
      <c r="LJK1325" s="885"/>
      <c r="LJL1325" s="885"/>
      <c r="LJM1325" s="885"/>
      <c r="LJN1325" s="885"/>
      <c r="LJO1325" s="885"/>
      <c r="LJP1325" s="885"/>
      <c r="LJQ1325" s="885"/>
      <c r="LJR1325" s="885"/>
      <c r="LJS1325" s="885"/>
      <c r="LJT1325" s="885"/>
      <c r="LJU1325" s="885"/>
      <c r="LJV1325" s="885"/>
      <c r="LJW1325" s="885"/>
      <c r="LJX1325" s="885"/>
      <c r="LJY1325" s="885"/>
      <c r="LJZ1325" s="885"/>
      <c r="LKA1325" s="885"/>
      <c r="LKB1325" s="885"/>
      <c r="LKC1325" s="885"/>
      <c r="LKD1325" s="885"/>
      <c r="LKE1325" s="885"/>
      <c r="LKF1325" s="885"/>
      <c r="LKG1325" s="885"/>
      <c r="LKH1325" s="885"/>
      <c r="LKI1325" s="885"/>
      <c r="LKJ1325" s="885"/>
      <c r="LKK1325" s="885"/>
      <c r="LKL1325" s="885"/>
      <c r="LKM1325" s="885"/>
      <c r="LKN1325" s="885"/>
      <c r="LKO1325" s="885"/>
      <c r="LKP1325" s="885"/>
      <c r="LKQ1325" s="885"/>
      <c r="LKR1325" s="885"/>
      <c r="LKS1325" s="885"/>
      <c r="LKT1325" s="885"/>
      <c r="LKU1325" s="885"/>
      <c r="LKV1325" s="885"/>
      <c r="LKW1325" s="885"/>
      <c r="LKX1325" s="885"/>
      <c r="LKY1325" s="885"/>
      <c r="LKZ1325" s="885"/>
      <c r="LLA1325" s="885"/>
      <c r="LLB1325" s="885"/>
      <c r="LLC1325" s="885"/>
      <c r="LLD1325" s="885"/>
      <c r="LLE1325" s="885"/>
      <c r="LLF1325" s="885"/>
      <c r="LLG1325" s="885"/>
      <c r="LLH1325" s="885"/>
      <c r="LLI1325" s="885"/>
      <c r="LLJ1325" s="885"/>
      <c r="LLK1325" s="885"/>
      <c r="LLL1325" s="885"/>
      <c r="LLM1325" s="885"/>
      <c r="LLN1325" s="885"/>
      <c r="LLO1325" s="885"/>
      <c r="LLP1325" s="885"/>
      <c r="LLQ1325" s="885"/>
      <c r="LLR1325" s="885"/>
      <c r="LLS1325" s="885"/>
      <c r="LLT1325" s="885"/>
      <c r="LLU1325" s="885"/>
      <c r="LLV1325" s="885"/>
      <c r="LLW1325" s="885"/>
      <c r="LLX1325" s="885"/>
      <c r="LLY1325" s="885"/>
      <c r="LLZ1325" s="885"/>
      <c r="LMA1325" s="885"/>
      <c r="LMB1325" s="885"/>
      <c r="LMC1325" s="885"/>
      <c r="LMD1325" s="885"/>
      <c r="LME1325" s="885"/>
      <c r="LMF1325" s="885"/>
      <c r="LMG1325" s="885"/>
      <c r="LMH1325" s="885"/>
      <c r="LMI1325" s="885"/>
      <c r="LMJ1325" s="885"/>
      <c r="LMK1325" s="885"/>
      <c r="LML1325" s="885"/>
      <c r="LMM1325" s="885"/>
      <c r="LMN1325" s="885"/>
      <c r="LMO1325" s="885"/>
      <c r="LMP1325" s="885"/>
      <c r="LMQ1325" s="885"/>
      <c r="LMR1325" s="885"/>
      <c r="LMS1325" s="885"/>
      <c r="LMT1325" s="885"/>
      <c r="LMU1325" s="885"/>
      <c r="LMV1325" s="885"/>
      <c r="LMW1325" s="885"/>
      <c r="LMX1325" s="885"/>
      <c r="LMY1325" s="885"/>
      <c r="LMZ1325" s="885"/>
      <c r="LNA1325" s="885"/>
      <c r="LNB1325" s="885"/>
      <c r="LNC1325" s="885"/>
      <c r="LND1325" s="885"/>
      <c r="LNE1325" s="885"/>
      <c r="LNF1325" s="885"/>
      <c r="LNG1325" s="885"/>
      <c r="LNH1325" s="885"/>
      <c r="LNI1325" s="885"/>
      <c r="LNJ1325" s="885"/>
      <c r="LNK1325" s="885"/>
      <c r="LNL1325" s="885"/>
      <c r="LNM1325" s="885"/>
      <c r="LNN1325" s="885"/>
      <c r="LNO1325" s="885"/>
      <c r="LNP1325" s="885"/>
      <c r="LNQ1325" s="885"/>
      <c r="LNR1325" s="885"/>
      <c r="LNS1325" s="885"/>
      <c r="LNT1325" s="885"/>
      <c r="LNU1325" s="885"/>
      <c r="LNV1325" s="885"/>
      <c r="LNW1325" s="885"/>
      <c r="LNX1325" s="885"/>
      <c r="LNY1325" s="885"/>
      <c r="LNZ1325" s="885"/>
      <c r="LOA1325" s="885"/>
      <c r="LOB1325" s="885"/>
      <c r="LOC1325" s="885"/>
      <c r="LOD1325" s="885"/>
      <c r="LOE1325" s="885"/>
      <c r="LOF1325" s="885"/>
      <c r="LOG1325" s="885"/>
      <c r="LOH1325" s="885"/>
      <c r="LOI1325" s="885"/>
      <c r="LOJ1325" s="885"/>
      <c r="LOK1325" s="885"/>
      <c r="LOL1325" s="885"/>
      <c r="LOM1325" s="885"/>
      <c r="LON1325" s="885"/>
      <c r="LOO1325" s="885"/>
      <c r="LOP1325" s="885"/>
      <c r="LOQ1325" s="885"/>
      <c r="LOR1325" s="885"/>
      <c r="LOS1325" s="885"/>
      <c r="LOT1325" s="885"/>
      <c r="LOU1325" s="885"/>
      <c r="LOV1325" s="885"/>
      <c r="LOW1325" s="885"/>
      <c r="LOX1325" s="885"/>
      <c r="LOY1325" s="885"/>
      <c r="LOZ1325" s="885"/>
      <c r="LPA1325" s="885"/>
      <c r="LPB1325" s="885"/>
      <c r="LPC1325" s="885"/>
      <c r="LPD1325" s="885"/>
      <c r="LPE1325" s="885"/>
      <c r="LPF1325" s="885"/>
      <c r="LPG1325" s="885"/>
      <c r="LPH1325" s="885"/>
      <c r="LPI1325" s="885"/>
      <c r="LPJ1325" s="885"/>
      <c r="LPK1325" s="885"/>
      <c r="LPL1325" s="885"/>
      <c r="LPM1325" s="885"/>
      <c r="LPN1325" s="885"/>
      <c r="LPO1325" s="885"/>
      <c r="LPP1325" s="885"/>
      <c r="LPQ1325" s="885"/>
      <c r="LPR1325" s="885"/>
      <c r="LPS1325" s="885"/>
      <c r="LPT1325" s="885"/>
      <c r="LPU1325" s="885"/>
      <c r="LPV1325" s="885"/>
      <c r="LPW1325" s="885"/>
      <c r="LPX1325" s="885"/>
      <c r="LPY1325" s="885"/>
      <c r="LPZ1325" s="885"/>
      <c r="LQA1325" s="885"/>
      <c r="LQB1325" s="885"/>
      <c r="LQC1325" s="885"/>
      <c r="LQD1325" s="885"/>
      <c r="LQE1325" s="885"/>
      <c r="LQF1325" s="885"/>
      <c r="LQG1325" s="885"/>
      <c r="LQH1325" s="885"/>
      <c r="LQI1325" s="885"/>
      <c r="LQJ1325" s="885"/>
      <c r="LQK1325" s="885"/>
      <c r="LQL1325" s="885"/>
      <c r="LQM1325" s="885"/>
      <c r="LQN1325" s="885"/>
      <c r="LQO1325" s="885"/>
      <c r="LQP1325" s="885"/>
      <c r="LQQ1325" s="885"/>
      <c r="LQR1325" s="885"/>
      <c r="LQS1325" s="885"/>
      <c r="LQT1325" s="885"/>
      <c r="LQU1325" s="885"/>
      <c r="LQV1325" s="885"/>
      <c r="LQW1325" s="885"/>
      <c r="LQX1325" s="885"/>
      <c r="LQY1325" s="885"/>
      <c r="LQZ1325" s="885"/>
      <c r="LRA1325" s="885"/>
      <c r="LRB1325" s="885"/>
      <c r="LRC1325" s="885"/>
      <c r="LRD1325" s="885"/>
      <c r="LRE1325" s="885"/>
      <c r="LRF1325" s="885"/>
      <c r="LRG1325" s="885"/>
      <c r="LRH1325" s="885"/>
      <c r="LRI1325" s="885"/>
      <c r="LRJ1325" s="885"/>
      <c r="LRK1325" s="885"/>
      <c r="LRL1325" s="885"/>
      <c r="LRM1325" s="885"/>
      <c r="LRN1325" s="885"/>
      <c r="LRO1325" s="885"/>
      <c r="LRP1325" s="885"/>
      <c r="LRQ1325" s="885"/>
      <c r="LRR1325" s="885"/>
      <c r="LRS1325" s="885"/>
      <c r="LRT1325" s="885"/>
      <c r="LRU1325" s="885"/>
      <c r="LRV1325" s="885"/>
      <c r="LRW1325" s="885"/>
      <c r="LRX1325" s="885"/>
      <c r="LRY1325" s="885"/>
      <c r="LRZ1325" s="885"/>
      <c r="LSA1325" s="885"/>
      <c r="LSB1325" s="885"/>
      <c r="LSC1325" s="885"/>
      <c r="LSD1325" s="885"/>
      <c r="LSE1325" s="885"/>
      <c r="LSF1325" s="885"/>
      <c r="LSG1325" s="885"/>
      <c r="LSH1325" s="885"/>
      <c r="LSI1325" s="885"/>
      <c r="LSJ1325" s="885"/>
      <c r="LSK1325" s="885"/>
      <c r="LSL1325" s="885"/>
      <c r="LSM1325" s="885"/>
      <c r="LSN1325" s="885"/>
      <c r="LSO1325" s="885"/>
      <c r="LSP1325" s="885"/>
      <c r="LSQ1325" s="885"/>
      <c r="LSR1325" s="885"/>
      <c r="LSS1325" s="885"/>
      <c r="LST1325" s="885"/>
      <c r="LSU1325" s="885"/>
      <c r="LSV1325" s="885"/>
      <c r="LSW1325" s="885"/>
      <c r="LSX1325" s="885"/>
      <c r="LSY1325" s="885"/>
      <c r="LSZ1325" s="885"/>
      <c r="LTA1325" s="885"/>
      <c r="LTB1325" s="885"/>
      <c r="LTC1325" s="885"/>
      <c r="LTD1325" s="885"/>
      <c r="LTE1325" s="885"/>
      <c r="LTF1325" s="885"/>
      <c r="LTG1325" s="885"/>
      <c r="LTH1325" s="885"/>
      <c r="LTI1325" s="885"/>
      <c r="LTJ1325" s="885"/>
      <c r="LTK1325" s="885"/>
      <c r="LTL1325" s="885"/>
      <c r="LTM1325" s="885"/>
      <c r="LTN1325" s="885"/>
      <c r="LTO1325" s="885"/>
      <c r="LTP1325" s="885"/>
      <c r="LTQ1325" s="885"/>
      <c r="LTR1325" s="885"/>
      <c r="LTS1325" s="885"/>
      <c r="LTT1325" s="885"/>
      <c r="LTU1325" s="885"/>
      <c r="LTV1325" s="885"/>
      <c r="LTW1325" s="885"/>
      <c r="LTX1325" s="885"/>
      <c r="LTY1325" s="885"/>
      <c r="LTZ1325" s="885"/>
      <c r="LUA1325" s="885"/>
      <c r="LUB1325" s="885"/>
      <c r="LUC1325" s="885"/>
      <c r="LUD1325" s="885"/>
      <c r="LUE1325" s="885"/>
      <c r="LUF1325" s="885"/>
      <c r="LUG1325" s="885"/>
      <c r="LUH1325" s="885"/>
      <c r="LUI1325" s="885"/>
      <c r="LUJ1325" s="885"/>
      <c r="LUK1325" s="885"/>
      <c r="LUL1325" s="885"/>
      <c r="LUM1325" s="885"/>
      <c r="LUN1325" s="885"/>
      <c r="LUO1325" s="885"/>
      <c r="LUP1325" s="885"/>
      <c r="LUQ1325" s="885"/>
      <c r="LUR1325" s="885"/>
      <c r="LUS1325" s="885"/>
      <c r="LUT1325" s="885"/>
      <c r="LUU1325" s="885"/>
      <c r="LUV1325" s="885"/>
      <c r="LUW1325" s="885"/>
      <c r="LUX1325" s="885"/>
      <c r="LUY1325" s="885"/>
      <c r="LUZ1325" s="885"/>
      <c r="LVA1325" s="885"/>
      <c r="LVB1325" s="885"/>
      <c r="LVC1325" s="885"/>
      <c r="LVD1325" s="885"/>
      <c r="LVE1325" s="885"/>
      <c r="LVF1325" s="885"/>
      <c r="LVG1325" s="885"/>
      <c r="LVH1325" s="885"/>
      <c r="LVI1325" s="885"/>
      <c r="LVJ1325" s="885"/>
      <c r="LVK1325" s="885"/>
      <c r="LVL1325" s="885"/>
      <c r="LVM1325" s="885"/>
      <c r="LVN1325" s="885"/>
      <c r="LVO1325" s="885"/>
      <c r="LVP1325" s="885"/>
      <c r="LVQ1325" s="885"/>
      <c r="LVR1325" s="885"/>
      <c r="LVS1325" s="885"/>
      <c r="LVT1325" s="885"/>
      <c r="LVU1325" s="885"/>
      <c r="LVV1325" s="885"/>
      <c r="LVW1325" s="885"/>
      <c r="LVX1325" s="885"/>
      <c r="LVY1325" s="885"/>
      <c r="LVZ1325" s="885"/>
      <c r="LWA1325" s="885"/>
      <c r="LWB1325" s="885"/>
      <c r="LWC1325" s="885"/>
      <c r="LWD1325" s="885"/>
      <c r="LWE1325" s="885"/>
      <c r="LWF1325" s="885"/>
      <c r="LWG1325" s="885"/>
      <c r="LWH1325" s="885"/>
      <c r="LWI1325" s="885"/>
      <c r="LWJ1325" s="885"/>
      <c r="LWK1325" s="885"/>
      <c r="LWL1325" s="885"/>
      <c r="LWM1325" s="885"/>
      <c r="LWN1325" s="885"/>
      <c r="LWO1325" s="885"/>
      <c r="LWP1325" s="885"/>
      <c r="LWQ1325" s="885"/>
      <c r="LWR1325" s="885"/>
      <c r="LWS1325" s="885"/>
      <c r="LWT1325" s="885"/>
      <c r="LWU1325" s="885"/>
      <c r="LWV1325" s="885"/>
      <c r="LWW1325" s="885"/>
      <c r="LWX1325" s="885"/>
      <c r="LWY1325" s="885"/>
      <c r="LWZ1325" s="885"/>
      <c r="LXA1325" s="885"/>
      <c r="LXB1325" s="885"/>
      <c r="LXC1325" s="885"/>
      <c r="LXD1325" s="885"/>
      <c r="LXE1325" s="885"/>
      <c r="LXF1325" s="885"/>
      <c r="LXG1325" s="885"/>
      <c r="LXH1325" s="885"/>
      <c r="LXI1325" s="885"/>
      <c r="LXJ1325" s="885"/>
      <c r="LXK1325" s="885"/>
      <c r="LXL1325" s="885"/>
      <c r="LXM1325" s="885"/>
      <c r="LXN1325" s="885"/>
      <c r="LXO1325" s="885"/>
      <c r="LXP1325" s="885"/>
      <c r="LXQ1325" s="885"/>
      <c r="LXR1325" s="885"/>
      <c r="LXS1325" s="885"/>
      <c r="LXT1325" s="885"/>
      <c r="LXU1325" s="885"/>
      <c r="LXV1325" s="885"/>
      <c r="LXW1325" s="885"/>
      <c r="LXX1325" s="885"/>
      <c r="LXY1325" s="885"/>
      <c r="LXZ1325" s="885"/>
      <c r="LYA1325" s="885"/>
      <c r="LYB1325" s="885"/>
      <c r="LYC1325" s="885"/>
      <c r="LYD1325" s="885"/>
      <c r="LYE1325" s="885"/>
      <c r="LYF1325" s="885"/>
      <c r="LYG1325" s="885"/>
      <c r="LYH1325" s="885"/>
      <c r="LYI1325" s="885"/>
      <c r="LYJ1325" s="885"/>
      <c r="LYK1325" s="885"/>
      <c r="LYL1325" s="885"/>
      <c r="LYM1325" s="885"/>
      <c r="LYN1325" s="885"/>
      <c r="LYO1325" s="885"/>
      <c r="LYP1325" s="885"/>
      <c r="LYQ1325" s="885"/>
      <c r="LYR1325" s="885"/>
      <c r="LYS1325" s="885"/>
      <c r="LYT1325" s="885"/>
      <c r="LYU1325" s="885"/>
      <c r="LYV1325" s="885"/>
      <c r="LYW1325" s="885"/>
      <c r="LYX1325" s="885"/>
      <c r="LYY1325" s="885"/>
      <c r="LYZ1325" s="885"/>
      <c r="LZA1325" s="885"/>
      <c r="LZB1325" s="885"/>
      <c r="LZC1325" s="885"/>
      <c r="LZD1325" s="885"/>
      <c r="LZE1325" s="885"/>
      <c r="LZF1325" s="885"/>
      <c r="LZG1325" s="885"/>
      <c r="LZH1325" s="885"/>
      <c r="LZI1325" s="885"/>
      <c r="LZJ1325" s="885"/>
      <c r="LZK1325" s="885"/>
      <c r="LZL1325" s="885"/>
      <c r="LZM1325" s="885"/>
      <c r="LZN1325" s="885"/>
      <c r="LZO1325" s="885"/>
      <c r="LZP1325" s="885"/>
      <c r="LZQ1325" s="885"/>
      <c r="LZR1325" s="885"/>
      <c r="LZS1325" s="885"/>
      <c r="LZT1325" s="885"/>
      <c r="LZU1325" s="885"/>
      <c r="LZV1325" s="885"/>
      <c r="LZW1325" s="885"/>
      <c r="LZX1325" s="885"/>
      <c r="LZY1325" s="885"/>
      <c r="LZZ1325" s="885"/>
      <c r="MAA1325" s="885"/>
      <c r="MAB1325" s="885"/>
      <c r="MAC1325" s="885"/>
      <c r="MAD1325" s="885"/>
      <c r="MAE1325" s="885"/>
      <c r="MAF1325" s="885"/>
      <c r="MAG1325" s="885"/>
      <c r="MAH1325" s="885"/>
      <c r="MAI1325" s="885"/>
      <c r="MAJ1325" s="885"/>
      <c r="MAK1325" s="885"/>
      <c r="MAL1325" s="885"/>
      <c r="MAM1325" s="885"/>
      <c r="MAN1325" s="885"/>
      <c r="MAO1325" s="885"/>
      <c r="MAP1325" s="885"/>
      <c r="MAQ1325" s="885"/>
      <c r="MAR1325" s="885"/>
      <c r="MAS1325" s="885"/>
      <c r="MAT1325" s="885"/>
      <c r="MAU1325" s="885"/>
      <c r="MAV1325" s="885"/>
      <c r="MAW1325" s="885"/>
      <c r="MAX1325" s="885"/>
      <c r="MAY1325" s="885"/>
      <c r="MAZ1325" s="885"/>
      <c r="MBA1325" s="885"/>
      <c r="MBB1325" s="885"/>
      <c r="MBC1325" s="885"/>
      <c r="MBD1325" s="885"/>
      <c r="MBE1325" s="885"/>
      <c r="MBF1325" s="885"/>
      <c r="MBG1325" s="885"/>
      <c r="MBH1325" s="885"/>
      <c r="MBI1325" s="885"/>
      <c r="MBJ1325" s="885"/>
      <c r="MBK1325" s="885"/>
      <c r="MBL1325" s="885"/>
      <c r="MBM1325" s="885"/>
      <c r="MBN1325" s="885"/>
      <c r="MBO1325" s="885"/>
      <c r="MBP1325" s="885"/>
      <c r="MBQ1325" s="885"/>
      <c r="MBR1325" s="885"/>
      <c r="MBS1325" s="885"/>
      <c r="MBT1325" s="885"/>
      <c r="MBU1325" s="885"/>
      <c r="MBV1325" s="885"/>
      <c r="MBW1325" s="885"/>
      <c r="MBX1325" s="885"/>
      <c r="MBY1325" s="885"/>
      <c r="MBZ1325" s="885"/>
      <c r="MCA1325" s="885"/>
      <c r="MCB1325" s="885"/>
      <c r="MCC1325" s="885"/>
      <c r="MCD1325" s="885"/>
      <c r="MCE1325" s="885"/>
      <c r="MCF1325" s="885"/>
      <c r="MCG1325" s="885"/>
      <c r="MCH1325" s="885"/>
      <c r="MCI1325" s="885"/>
      <c r="MCJ1325" s="885"/>
      <c r="MCK1325" s="885"/>
      <c r="MCL1325" s="885"/>
      <c r="MCM1325" s="885"/>
      <c r="MCN1325" s="885"/>
      <c r="MCO1325" s="885"/>
      <c r="MCP1325" s="885"/>
      <c r="MCQ1325" s="885"/>
      <c r="MCR1325" s="885"/>
      <c r="MCS1325" s="885"/>
      <c r="MCT1325" s="885"/>
      <c r="MCU1325" s="885"/>
      <c r="MCV1325" s="885"/>
      <c r="MCW1325" s="885"/>
      <c r="MCX1325" s="885"/>
      <c r="MCY1325" s="885"/>
      <c r="MCZ1325" s="885"/>
      <c r="MDA1325" s="885"/>
      <c r="MDB1325" s="885"/>
      <c r="MDC1325" s="885"/>
      <c r="MDD1325" s="885"/>
      <c r="MDE1325" s="885"/>
      <c r="MDF1325" s="885"/>
      <c r="MDG1325" s="885"/>
      <c r="MDH1325" s="885"/>
      <c r="MDI1325" s="885"/>
      <c r="MDJ1325" s="885"/>
      <c r="MDK1325" s="885"/>
      <c r="MDL1325" s="885"/>
      <c r="MDM1325" s="885"/>
      <c r="MDN1325" s="885"/>
      <c r="MDO1325" s="885"/>
      <c r="MDP1325" s="885"/>
      <c r="MDQ1325" s="885"/>
      <c r="MDR1325" s="885"/>
      <c r="MDS1325" s="885"/>
      <c r="MDT1325" s="885"/>
      <c r="MDU1325" s="885"/>
      <c r="MDV1325" s="885"/>
      <c r="MDW1325" s="885"/>
      <c r="MDX1325" s="885"/>
      <c r="MDY1325" s="885"/>
      <c r="MDZ1325" s="885"/>
      <c r="MEA1325" s="885"/>
      <c r="MEB1325" s="885"/>
      <c r="MEC1325" s="885"/>
      <c r="MED1325" s="885"/>
      <c r="MEE1325" s="885"/>
      <c r="MEF1325" s="885"/>
      <c r="MEG1325" s="885"/>
      <c r="MEH1325" s="885"/>
      <c r="MEI1325" s="885"/>
      <c r="MEJ1325" s="885"/>
      <c r="MEK1325" s="885"/>
      <c r="MEL1325" s="885"/>
      <c r="MEM1325" s="885"/>
      <c r="MEN1325" s="885"/>
      <c r="MEO1325" s="885"/>
      <c r="MEP1325" s="885"/>
      <c r="MEQ1325" s="885"/>
      <c r="MER1325" s="885"/>
      <c r="MES1325" s="885"/>
      <c r="MET1325" s="885"/>
      <c r="MEU1325" s="885"/>
      <c r="MEV1325" s="885"/>
      <c r="MEW1325" s="885"/>
      <c r="MEX1325" s="885"/>
      <c r="MEY1325" s="885"/>
      <c r="MEZ1325" s="885"/>
      <c r="MFA1325" s="885"/>
      <c r="MFB1325" s="885"/>
      <c r="MFC1325" s="885"/>
      <c r="MFD1325" s="885"/>
      <c r="MFE1325" s="885"/>
      <c r="MFF1325" s="885"/>
      <c r="MFG1325" s="885"/>
      <c r="MFH1325" s="885"/>
      <c r="MFI1325" s="885"/>
      <c r="MFJ1325" s="885"/>
      <c r="MFK1325" s="885"/>
      <c r="MFL1325" s="885"/>
      <c r="MFM1325" s="885"/>
      <c r="MFN1325" s="885"/>
      <c r="MFO1325" s="885"/>
      <c r="MFP1325" s="885"/>
      <c r="MFQ1325" s="885"/>
      <c r="MFR1325" s="885"/>
      <c r="MFS1325" s="885"/>
      <c r="MFT1325" s="885"/>
      <c r="MFU1325" s="885"/>
      <c r="MFV1325" s="885"/>
      <c r="MFW1325" s="885"/>
      <c r="MFX1325" s="885"/>
      <c r="MFY1325" s="885"/>
      <c r="MFZ1325" s="885"/>
      <c r="MGA1325" s="885"/>
      <c r="MGB1325" s="885"/>
      <c r="MGC1325" s="885"/>
      <c r="MGD1325" s="885"/>
      <c r="MGE1325" s="885"/>
      <c r="MGF1325" s="885"/>
      <c r="MGG1325" s="885"/>
      <c r="MGH1325" s="885"/>
      <c r="MGI1325" s="885"/>
      <c r="MGJ1325" s="885"/>
      <c r="MGK1325" s="885"/>
      <c r="MGL1325" s="885"/>
      <c r="MGM1325" s="885"/>
      <c r="MGN1325" s="885"/>
      <c r="MGO1325" s="885"/>
      <c r="MGP1325" s="885"/>
      <c r="MGQ1325" s="885"/>
      <c r="MGR1325" s="885"/>
      <c r="MGS1325" s="885"/>
      <c r="MGT1325" s="885"/>
      <c r="MGU1325" s="885"/>
      <c r="MGV1325" s="885"/>
      <c r="MGW1325" s="885"/>
      <c r="MGX1325" s="885"/>
      <c r="MGY1325" s="885"/>
      <c r="MGZ1325" s="885"/>
      <c r="MHA1325" s="885"/>
      <c r="MHB1325" s="885"/>
      <c r="MHC1325" s="885"/>
      <c r="MHD1325" s="885"/>
      <c r="MHE1325" s="885"/>
      <c r="MHF1325" s="885"/>
      <c r="MHG1325" s="885"/>
      <c r="MHH1325" s="885"/>
      <c r="MHI1325" s="885"/>
      <c r="MHJ1325" s="885"/>
      <c r="MHK1325" s="885"/>
      <c r="MHL1325" s="885"/>
      <c r="MHM1325" s="885"/>
      <c r="MHN1325" s="885"/>
      <c r="MHO1325" s="885"/>
      <c r="MHP1325" s="885"/>
      <c r="MHQ1325" s="885"/>
      <c r="MHR1325" s="885"/>
      <c r="MHS1325" s="885"/>
      <c r="MHT1325" s="885"/>
      <c r="MHU1325" s="885"/>
      <c r="MHV1325" s="885"/>
      <c r="MHW1325" s="885"/>
      <c r="MHX1325" s="885"/>
      <c r="MHY1325" s="885"/>
      <c r="MHZ1325" s="885"/>
      <c r="MIA1325" s="885"/>
      <c r="MIB1325" s="885"/>
      <c r="MIC1325" s="885"/>
      <c r="MID1325" s="885"/>
      <c r="MIE1325" s="885"/>
      <c r="MIF1325" s="885"/>
      <c r="MIG1325" s="885"/>
      <c r="MIH1325" s="885"/>
      <c r="MII1325" s="885"/>
      <c r="MIJ1325" s="885"/>
      <c r="MIK1325" s="885"/>
      <c r="MIL1325" s="885"/>
      <c r="MIM1325" s="885"/>
      <c r="MIN1325" s="885"/>
      <c r="MIO1325" s="885"/>
      <c r="MIP1325" s="885"/>
      <c r="MIQ1325" s="885"/>
      <c r="MIR1325" s="885"/>
      <c r="MIS1325" s="885"/>
      <c r="MIT1325" s="885"/>
      <c r="MIU1325" s="885"/>
      <c r="MIV1325" s="885"/>
      <c r="MIW1325" s="885"/>
      <c r="MIX1325" s="885"/>
      <c r="MIY1325" s="885"/>
      <c r="MIZ1325" s="885"/>
      <c r="MJA1325" s="885"/>
      <c r="MJB1325" s="885"/>
      <c r="MJC1325" s="885"/>
      <c r="MJD1325" s="885"/>
      <c r="MJE1325" s="885"/>
      <c r="MJF1325" s="885"/>
      <c r="MJG1325" s="885"/>
      <c r="MJH1325" s="885"/>
      <c r="MJI1325" s="885"/>
      <c r="MJJ1325" s="885"/>
      <c r="MJK1325" s="885"/>
      <c r="MJL1325" s="885"/>
      <c r="MJM1325" s="885"/>
      <c r="MJN1325" s="885"/>
      <c r="MJO1325" s="885"/>
      <c r="MJP1325" s="885"/>
      <c r="MJQ1325" s="885"/>
      <c r="MJR1325" s="885"/>
      <c r="MJS1325" s="885"/>
      <c r="MJT1325" s="885"/>
      <c r="MJU1325" s="885"/>
      <c r="MJV1325" s="885"/>
      <c r="MJW1325" s="885"/>
      <c r="MJX1325" s="885"/>
      <c r="MJY1325" s="885"/>
      <c r="MJZ1325" s="885"/>
      <c r="MKA1325" s="885"/>
      <c r="MKB1325" s="885"/>
      <c r="MKC1325" s="885"/>
      <c r="MKD1325" s="885"/>
      <c r="MKE1325" s="885"/>
      <c r="MKF1325" s="885"/>
      <c r="MKG1325" s="885"/>
      <c r="MKH1325" s="885"/>
      <c r="MKI1325" s="885"/>
      <c r="MKJ1325" s="885"/>
      <c r="MKK1325" s="885"/>
      <c r="MKL1325" s="885"/>
      <c r="MKM1325" s="885"/>
      <c r="MKN1325" s="885"/>
      <c r="MKO1325" s="885"/>
      <c r="MKP1325" s="885"/>
      <c r="MKQ1325" s="885"/>
      <c r="MKR1325" s="885"/>
      <c r="MKS1325" s="885"/>
      <c r="MKT1325" s="885"/>
      <c r="MKU1325" s="885"/>
      <c r="MKV1325" s="885"/>
      <c r="MKW1325" s="885"/>
      <c r="MKX1325" s="885"/>
      <c r="MKY1325" s="885"/>
      <c r="MKZ1325" s="885"/>
      <c r="MLA1325" s="885"/>
      <c r="MLB1325" s="885"/>
      <c r="MLC1325" s="885"/>
      <c r="MLD1325" s="885"/>
      <c r="MLE1325" s="885"/>
      <c r="MLF1325" s="885"/>
      <c r="MLG1325" s="885"/>
      <c r="MLH1325" s="885"/>
      <c r="MLI1325" s="885"/>
      <c r="MLJ1325" s="885"/>
      <c r="MLK1325" s="885"/>
      <c r="MLL1325" s="885"/>
      <c r="MLM1325" s="885"/>
      <c r="MLN1325" s="885"/>
      <c r="MLO1325" s="885"/>
      <c r="MLP1325" s="885"/>
      <c r="MLQ1325" s="885"/>
      <c r="MLR1325" s="885"/>
      <c r="MLS1325" s="885"/>
      <c r="MLT1325" s="885"/>
      <c r="MLU1325" s="885"/>
      <c r="MLV1325" s="885"/>
      <c r="MLW1325" s="885"/>
      <c r="MLX1325" s="885"/>
      <c r="MLY1325" s="885"/>
      <c r="MLZ1325" s="885"/>
      <c r="MMA1325" s="885"/>
      <c r="MMB1325" s="885"/>
      <c r="MMC1325" s="885"/>
      <c r="MMD1325" s="885"/>
      <c r="MME1325" s="885"/>
      <c r="MMF1325" s="885"/>
      <c r="MMG1325" s="885"/>
      <c r="MMH1325" s="885"/>
      <c r="MMI1325" s="885"/>
      <c r="MMJ1325" s="885"/>
      <c r="MMK1325" s="885"/>
      <c r="MML1325" s="885"/>
      <c r="MMM1325" s="885"/>
      <c r="MMN1325" s="885"/>
      <c r="MMO1325" s="885"/>
      <c r="MMP1325" s="885"/>
      <c r="MMQ1325" s="885"/>
      <c r="MMR1325" s="885"/>
      <c r="MMS1325" s="885"/>
      <c r="MMT1325" s="885"/>
      <c r="MMU1325" s="885"/>
      <c r="MMV1325" s="885"/>
      <c r="MMW1325" s="885"/>
      <c r="MMX1325" s="885"/>
      <c r="MMY1325" s="885"/>
      <c r="MMZ1325" s="885"/>
      <c r="MNA1325" s="885"/>
      <c r="MNB1325" s="885"/>
      <c r="MNC1325" s="885"/>
      <c r="MND1325" s="885"/>
      <c r="MNE1325" s="885"/>
      <c r="MNF1325" s="885"/>
      <c r="MNG1325" s="885"/>
      <c r="MNH1325" s="885"/>
      <c r="MNI1325" s="885"/>
      <c r="MNJ1325" s="885"/>
      <c r="MNK1325" s="885"/>
      <c r="MNL1325" s="885"/>
      <c r="MNM1325" s="885"/>
      <c r="MNN1325" s="885"/>
      <c r="MNO1325" s="885"/>
      <c r="MNP1325" s="885"/>
      <c r="MNQ1325" s="885"/>
      <c r="MNR1325" s="885"/>
      <c r="MNS1325" s="885"/>
      <c r="MNT1325" s="885"/>
      <c r="MNU1325" s="885"/>
      <c r="MNV1325" s="885"/>
      <c r="MNW1325" s="885"/>
      <c r="MNX1325" s="885"/>
      <c r="MNY1325" s="885"/>
      <c r="MNZ1325" s="885"/>
      <c r="MOA1325" s="885"/>
      <c r="MOB1325" s="885"/>
      <c r="MOC1325" s="885"/>
      <c r="MOD1325" s="885"/>
      <c r="MOE1325" s="885"/>
      <c r="MOF1325" s="885"/>
      <c r="MOG1325" s="885"/>
      <c r="MOH1325" s="885"/>
      <c r="MOI1325" s="885"/>
      <c r="MOJ1325" s="885"/>
      <c r="MOK1325" s="885"/>
      <c r="MOL1325" s="885"/>
      <c r="MOM1325" s="885"/>
      <c r="MON1325" s="885"/>
      <c r="MOO1325" s="885"/>
      <c r="MOP1325" s="885"/>
      <c r="MOQ1325" s="885"/>
      <c r="MOR1325" s="885"/>
      <c r="MOS1325" s="885"/>
      <c r="MOT1325" s="885"/>
      <c r="MOU1325" s="885"/>
      <c r="MOV1325" s="885"/>
      <c r="MOW1325" s="885"/>
      <c r="MOX1325" s="885"/>
      <c r="MOY1325" s="885"/>
      <c r="MOZ1325" s="885"/>
      <c r="MPA1325" s="885"/>
      <c r="MPB1325" s="885"/>
      <c r="MPC1325" s="885"/>
      <c r="MPD1325" s="885"/>
      <c r="MPE1325" s="885"/>
      <c r="MPF1325" s="885"/>
      <c r="MPG1325" s="885"/>
      <c r="MPH1325" s="885"/>
      <c r="MPI1325" s="885"/>
      <c r="MPJ1325" s="885"/>
      <c r="MPK1325" s="885"/>
      <c r="MPL1325" s="885"/>
      <c r="MPM1325" s="885"/>
      <c r="MPN1325" s="885"/>
      <c r="MPO1325" s="885"/>
      <c r="MPP1325" s="885"/>
      <c r="MPQ1325" s="885"/>
      <c r="MPR1325" s="885"/>
      <c r="MPS1325" s="885"/>
      <c r="MPT1325" s="885"/>
      <c r="MPU1325" s="885"/>
      <c r="MPV1325" s="885"/>
      <c r="MPW1325" s="885"/>
      <c r="MPX1325" s="885"/>
      <c r="MPY1325" s="885"/>
      <c r="MPZ1325" s="885"/>
      <c r="MQA1325" s="885"/>
      <c r="MQB1325" s="885"/>
      <c r="MQC1325" s="885"/>
      <c r="MQD1325" s="885"/>
      <c r="MQE1325" s="885"/>
      <c r="MQF1325" s="885"/>
      <c r="MQG1325" s="885"/>
      <c r="MQH1325" s="885"/>
      <c r="MQI1325" s="885"/>
      <c r="MQJ1325" s="885"/>
      <c r="MQK1325" s="885"/>
      <c r="MQL1325" s="885"/>
      <c r="MQM1325" s="885"/>
      <c r="MQN1325" s="885"/>
      <c r="MQO1325" s="885"/>
      <c r="MQP1325" s="885"/>
      <c r="MQQ1325" s="885"/>
      <c r="MQR1325" s="885"/>
      <c r="MQS1325" s="885"/>
      <c r="MQT1325" s="885"/>
      <c r="MQU1325" s="885"/>
      <c r="MQV1325" s="885"/>
      <c r="MQW1325" s="885"/>
      <c r="MQX1325" s="885"/>
      <c r="MQY1325" s="885"/>
      <c r="MQZ1325" s="885"/>
      <c r="MRA1325" s="885"/>
      <c r="MRB1325" s="885"/>
      <c r="MRC1325" s="885"/>
      <c r="MRD1325" s="885"/>
      <c r="MRE1325" s="885"/>
      <c r="MRF1325" s="885"/>
      <c r="MRG1325" s="885"/>
      <c r="MRH1325" s="885"/>
      <c r="MRI1325" s="885"/>
      <c r="MRJ1325" s="885"/>
      <c r="MRK1325" s="885"/>
      <c r="MRL1325" s="885"/>
      <c r="MRM1325" s="885"/>
      <c r="MRN1325" s="885"/>
      <c r="MRO1325" s="885"/>
      <c r="MRP1325" s="885"/>
      <c r="MRQ1325" s="885"/>
      <c r="MRR1325" s="885"/>
      <c r="MRS1325" s="885"/>
      <c r="MRT1325" s="885"/>
      <c r="MRU1325" s="885"/>
      <c r="MRV1325" s="885"/>
      <c r="MRW1325" s="885"/>
      <c r="MRX1325" s="885"/>
      <c r="MRY1325" s="885"/>
      <c r="MRZ1325" s="885"/>
      <c r="MSA1325" s="885"/>
      <c r="MSB1325" s="885"/>
      <c r="MSC1325" s="885"/>
      <c r="MSD1325" s="885"/>
      <c r="MSE1325" s="885"/>
      <c r="MSF1325" s="885"/>
      <c r="MSG1325" s="885"/>
      <c r="MSH1325" s="885"/>
      <c r="MSI1325" s="885"/>
      <c r="MSJ1325" s="885"/>
      <c r="MSK1325" s="885"/>
      <c r="MSL1325" s="885"/>
      <c r="MSM1325" s="885"/>
      <c r="MSN1325" s="885"/>
      <c r="MSO1325" s="885"/>
      <c r="MSP1325" s="885"/>
      <c r="MSQ1325" s="885"/>
      <c r="MSR1325" s="885"/>
      <c r="MSS1325" s="885"/>
      <c r="MST1325" s="885"/>
      <c r="MSU1325" s="885"/>
      <c r="MSV1325" s="885"/>
      <c r="MSW1325" s="885"/>
      <c r="MSX1325" s="885"/>
      <c r="MSY1325" s="885"/>
      <c r="MSZ1325" s="885"/>
      <c r="MTA1325" s="885"/>
      <c r="MTB1325" s="885"/>
      <c r="MTC1325" s="885"/>
      <c r="MTD1325" s="885"/>
      <c r="MTE1325" s="885"/>
      <c r="MTF1325" s="885"/>
      <c r="MTG1325" s="885"/>
      <c r="MTH1325" s="885"/>
      <c r="MTI1325" s="885"/>
      <c r="MTJ1325" s="885"/>
      <c r="MTK1325" s="885"/>
      <c r="MTL1325" s="885"/>
      <c r="MTM1325" s="885"/>
      <c r="MTN1325" s="885"/>
      <c r="MTO1325" s="885"/>
      <c r="MTP1325" s="885"/>
      <c r="MTQ1325" s="885"/>
      <c r="MTR1325" s="885"/>
      <c r="MTS1325" s="885"/>
      <c r="MTT1325" s="885"/>
      <c r="MTU1325" s="885"/>
      <c r="MTV1325" s="885"/>
      <c r="MTW1325" s="885"/>
      <c r="MTX1325" s="885"/>
      <c r="MTY1325" s="885"/>
      <c r="MTZ1325" s="885"/>
      <c r="MUA1325" s="885"/>
      <c r="MUB1325" s="885"/>
      <c r="MUC1325" s="885"/>
      <c r="MUD1325" s="885"/>
      <c r="MUE1325" s="885"/>
      <c r="MUF1325" s="885"/>
      <c r="MUG1325" s="885"/>
      <c r="MUH1325" s="885"/>
      <c r="MUI1325" s="885"/>
      <c r="MUJ1325" s="885"/>
      <c r="MUK1325" s="885"/>
      <c r="MUL1325" s="885"/>
      <c r="MUM1325" s="885"/>
      <c r="MUN1325" s="885"/>
      <c r="MUO1325" s="885"/>
      <c r="MUP1325" s="885"/>
      <c r="MUQ1325" s="885"/>
      <c r="MUR1325" s="885"/>
      <c r="MUS1325" s="885"/>
      <c r="MUT1325" s="885"/>
      <c r="MUU1325" s="885"/>
      <c r="MUV1325" s="885"/>
      <c r="MUW1325" s="885"/>
      <c r="MUX1325" s="885"/>
      <c r="MUY1325" s="885"/>
      <c r="MUZ1325" s="885"/>
      <c r="MVA1325" s="885"/>
      <c r="MVB1325" s="885"/>
      <c r="MVC1325" s="885"/>
      <c r="MVD1325" s="885"/>
      <c r="MVE1325" s="885"/>
      <c r="MVF1325" s="885"/>
      <c r="MVG1325" s="885"/>
      <c r="MVH1325" s="885"/>
      <c r="MVI1325" s="885"/>
      <c r="MVJ1325" s="885"/>
      <c r="MVK1325" s="885"/>
      <c r="MVL1325" s="885"/>
      <c r="MVM1325" s="885"/>
      <c r="MVN1325" s="885"/>
      <c r="MVO1325" s="885"/>
      <c r="MVP1325" s="885"/>
      <c r="MVQ1325" s="885"/>
      <c r="MVR1325" s="885"/>
      <c r="MVS1325" s="885"/>
      <c r="MVT1325" s="885"/>
      <c r="MVU1325" s="885"/>
      <c r="MVV1325" s="885"/>
      <c r="MVW1325" s="885"/>
      <c r="MVX1325" s="885"/>
      <c r="MVY1325" s="885"/>
      <c r="MVZ1325" s="885"/>
      <c r="MWA1325" s="885"/>
      <c r="MWB1325" s="885"/>
      <c r="MWC1325" s="885"/>
      <c r="MWD1325" s="885"/>
      <c r="MWE1325" s="885"/>
      <c r="MWF1325" s="885"/>
      <c r="MWG1325" s="885"/>
      <c r="MWH1325" s="885"/>
      <c r="MWI1325" s="885"/>
      <c r="MWJ1325" s="885"/>
      <c r="MWK1325" s="885"/>
      <c r="MWL1325" s="885"/>
      <c r="MWM1325" s="885"/>
      <c r="MWN1325" s="885"/>
      <c r="MWO1325" s="885"/>
      <c r="MWP1325" s="885"/>
      <c r="MWQ1325" s="885"/>
      <c r="MWR1325" s="885"/>
      <c r="MWS1325" s="885"/>
      <c r="MWT1325" s="885"/>
      <c r="MWU1325" s="885"/>
      <c r="MWV1325" s="885"/>
      <c r="MWW1325" s="885"/>
      <c r="MWX1325" s="885"/>
      <c r="MWY1325" s="885"/>
      <c r="MWZ1325" s="885"/>
      <c r="MXA1325" s="885"/>
      <c r="MXB1325" s="885"/>
      <c r="MXC1325" s="885"/>
      <c r="MXD1325" s="885"/>
      <c r="MXE1325" s="885"/>
      <c r="MXF1325" s="885"/>
      <c r="MXG1325" s="885"/>
      <c r="MXH1325" s="885"/>
      <c r="MXI1325" s="885"/>
      <c r="MXJ1325" s="885"/>
      <c r="MXK1325" s="885"/>
      <c r="MXL1325" s="885"/>
      <c r="MXM1325" s="885"/>
      <c r="MXN1325" s="885"/>
      <c r="MXO1325" s="885"/>
      <c r="MXP1325" s="885"/>
      <c r="MXQ1325" s="885"/>
      <c r="MXR1325" s="885"/>
      <c r="MXS1325" s="885"/>
      <c r="MXT1325" s="885"/>
      <c r="MXU1325" s="885"/>
      <c r="MXV1325" s="885"/>
      <c r="MXW1325" s="885"/>
      <c r="MXX1325" s="885"/>
      <c r="MXY1325" s="885"/>
      <c r="MXZ1325" s="885"/>
      <c r="MYA1325" s="885"/>
      <c r="MYB1325" s="885"/>
      <c r="MYC1325" s="885"/>
      <c r="MYD1325" s="885"/>
      <c r="MYE1325" s="885"/>
      <c r="MYF1325" s="885"/>
      <c r="MYG1325" s="885"/>
      <c r="MYH1325" s="885"/>
      <c r="MYI1325" s="885"/>
      <c r="MYJ1325" s="885"/>
      <c r="MYK1325" s="885"/>
      <c r="MYL1325" s="885"/>
      <c r="MYM1325" s="885"/>
      <c r="MYN1325" s="885"/>
      <c r="MYO1325" s="885"/>
      <c r="MYP1325" s="885"/>
      <c r="MYQ1325" s="885"/>
      <c r="MYR1325" s="885"/>
      <c r="MYS1325" s="885"/>
      <c r="MYT1325" s="885"/>
      <c r="MYU1325" s="885"/>
      <c r="MYV1325" s="885"/>
      <c r="MYW1325" s="885"/>
      <c r="MYX1325" s="885"/>
      <c r="MYY1325" s="885"/>
      <c r="MYZ1325" s="885"/>
      <c r="MZA1325" s="885"/>
      <c r="MZB1325" s="885"/>
      <c r="MZC1325" s="885"/>
      <c r="MZD1325" s="885"/>
      <c r="MZE1325" s="885"/>
      <c r="MZF1325" s="885"/>
      <c r="MZG1325" s="885"/>
      <c r="MZH1325" s="885"/>
      <c r="MZI1325" s="885"/>
      <c r="MZJ1325" s="885"/>
      <c r="MZK1325" s="885"/>
      <c r="MZL1325" s="885"/>
      <c r="MZM1325" s="885"/>
      <c r="MZN1325" s="885"/>
      <c r="MZO1325" s="885"/>
      <c r="MZP1325" s="885"/>
      <c r="MZQ1325" s="885"/>
      <c r="MZR1325" s="885"/>
      <c r="MZS1325" s="885"/>
      <c r="MZT1325" s="885"/>
      <c r="MZU1325" s="885"/>
      <c r="MZV1325" s="885"/>
      <c r="MZW1325" s="885"/>
      <c r="MZX1325" s="885"/>
      <c r="MZY1325" s="885"/>
      <c r="MZZ1325" s="885"/>
      <c r="NAA1325" s="885"/>
      <c r="NAB1325" s="885"/>
      <c r="NAC1325" s="885"/>
      <c r="NAD1325" s="885"/>
      <c r="NAE1325" s="885"/>
      <c r="NAF1325" s="885"/>
      <c r="NAG1325" s="885"/>
      <c r="NAH1325" s="885"/>
      <c r="NAI1325" s="885"/>
      <c r="NAJ1325" s="885"/>
      <c r="NAK1325" s="885"/>
      <c r="NAL1325" s="885"/>
      <c r="NAM1325" s="885"/>
      <c r="NAN1325" s="885"/>
      <c r="NAO1325" s="885"/>
      <c r="NAP1325" s="885"/>
      <c r="NAQ1325" s="885"/>
      <c r="NAR1325" s="885"/>
      <c r="NAS1325" s="885"/>
      <c r="NAT1325" s="885"/>
      <c r="NAU1325" s="885"/>
      <c r="NAV1325" s="885"/>
      <c r="NAW1325" s="885"/>
      <c r="NAX1325" s="885"/>
      <c r="NAY1325" s="885"/>
      <c r="NAZ1325" s="885"/>
      <c r="NBA1325" s="885"/>
      <c r="NBB1325" s="885"/>
      <c r="NBC1325" s="885"/>
      <c r="NBD1325" s="885"/>
      <c r="NBE1325" s="885"/>
      <c r="NBF1325" s="885"/>
      <c r="NBG1325" s="885"/>
      <c r="NBH1325" s="885"/>
      <c r="NBI1325" s="885"/>
      <c r="NBJ1325" s="885"/>
      <c r="NBK1325" s="885"/>
      <c r="NBL1325" s="885"/>
      <c r="NBM1325" s="885"/>
      <c r="NBN1325" s="885"/>
      <c r="NBO1325" s="885"/>
      <c r="NBP1325" s="885"/>
      <c r="NBQ1325" s="885"/>
      <c r="NBR1325" s="885"/>
      <c r="NBS1325" s="885"/>
      <c r="NBT1325" s="885"/>
      <c r="NBU1325" s="885"/>
      <c r="NBV1325" s="885"/>
      <c r="NBW1325" s="885"/>
      <c r="NBX1325" s="885"/>
      <c r="NBY1325" s="885"/>
      <c r="NBZ1325" s="885"/>
      <c r="NCA1325" s="885"/>
      <c r="NCB1325" s="885"/>
      <c r="NCC1325" s="885"/>
      <c r="NCD1325" s="885"/>
      <c r="NCE1325" s="885"/>
      <c r="NCF1325" s="885"/>
      <c r="NCG1325" s="885"/>
      <c r="NCH1325" s="885"/>
      <c r="NCI1325" s="885"/>
      <c r="NCJ1325" s="885"/>
      <c r="NCK1325" s="885"/>
      <c r="NCL1325" s="885"/>
      <c r="NCM1325" s="885"/>
      <c r="NCN1325" s="885"/>
      <c r="NCO1325" s="885"/>
      <c r="NCP1325" s="885"/>
      <c r="NCQ1325" s="885"/>
      <c r="NCR1325" s="885"/>
      <c r="NCS1325" s="885"/>
      <c r="NCT1325" s="885"/>
      <c r="NCU1325" s="885"/>
      <c r="NCV1325" s="885"/>
      <c r="NCW1325" s="885"/>
      <c r="NCX1325" s="885"/>
      <c r="NCY1325" s="885"/>
      <c r="NCZ1325" s="885"/>
      <c r="NDA1325" s="885"/>
      <c r="NDB1325" s="885"/>
      <c r="NDC1325" s="885"/>
      <c r="NDD1325" s="885"/>
      <c r="NDE1325" s="885"/>
      <c r="NDF1325" s="885"/>
      <c r="NDG1325" s="885"/>
      <c r="NDH1325" s="885"/>
      <c r="NDI1325" s="885"/>
      <c r="NDJ1325" s="885"/>
      <c r="NDK1325" s="885"/>
      <c r="NDL1325" s="885"/>
      <c r="NDM1325" s="885"/>
      <c r="NDN1325" s="885"/>
      <c r="NDO1325" s="885"/>
      <c r="NDP1325" s="885"/>
      <c r="NDQ1325" s="885"/>
      <c r="NDR1325" s="885"/>
      <c r="NDS1325" s="885"/>
      <c r="NDT1325" s="885"/>
      <c r="NDU1325" s="885"/>
      <c r="NDV1325" s="885"/>
      <c r="NDW1325" s="885"/>
      <c r="NDX1325" s="885"/>
      <c r="NDY1325" s="885"/>
      <c r="NDZ1325" s="885"/>
      <c r="NEA1325" s="885"/>
      <c r="NEB1325" s="885"/>
      <c r="NEC1325" s="885"/>
      <c r="NED1325" s="885"/>
      <c r="NEE1325" s="885"/>
      <c r="NEF1325" s="885"/>
      <c r="NEG1325" s="885"/>
      <c r="NEH1325" s="885"/>
      <c r="NEI1325" s="885"/>
      <c r="NEJ1325" s="885"/>
      <c r="NEK1325" s="885"/>
      <c r="NEL1325" s="885"/>
      <c r="NEM1325" s="885"/>
      <c r="NEN1325" s="885"/>
      <c r="NEO1325" s="885"/>
      <c r="NEP1325" s="885"/>
      <c r="NEQ1325" s="885"/>
      <c r="NER1325" s="885"/>
      <c r="NES1325" s="885"/>
      <c r="NET1325" s="885"/>
      <c r="NEU1325" s="885"/>
      <c r="NEV1325" s="885"/>
      <c r="NEW1325" s="885"/>
      <c r="NEX1325" s="885"/>
      <c r="NEY1325" s="885"/>
      <c r="NEZ1325" s="885"/>
      <c r="NFA1325" s="885"/>
      <c r="NFB1325" s="885"/>
      <c r="NFC1325" s="885"/>
      <c r="NFD1325" s="885"/>
      <c r="NFE1325" s="885"/>
      <c r="NFF1325" s="885"/>
      <c r="NFG1325" s="885"/>
      <c r="NFH1325" s="885"/>
      <c r="NFI1325" s="885"/>
      <c r="NFJ1325" s="885"/>
      <c r="NFK1325" s="885"/>
      <c r="NFL1325" s="885"/>
      <c r="NFM1325" s="885"/>
      <c r="NFN1325" s="885"/>
      <c r="NFO1325" s="885"/>
      <c r="NFP1325" s="885"/>
      <c r="NFQ1325" s="885"/>
      <c r="NFR1325" s="885"/>
      <c r="NFS1325" s="885"/>
      <c r="NFT1325" s="885"/>
      <c r="NFU1325" s="885"/>
      <c r="NFV1325" s="885"/>
      <c r="NFW1325" s="885"/>
      <c r="NFX1325" s="885"/>
      <c r="NFY1325" s="885"/>
      <c r="NFZ1325" s="885"/>
      <c r="NGA1325" s="885"/>
      <c r="NGB1325" s="885"/>
      <c r="NGC1325" s="885"/>
      <c r="NGD1325" s="885"/>
      <c r="NGE1325" s="885"/>
      <c r="NGF1325" s="885"/>
      <c r="NGG1325" s="885"/>
      <c r="NGH1325" s="885"/>
      <c r="NGI1325" s="885"/>
      <c r="NGJ1325" s="885"/>
      <c r="NGK1325" s="885"/>
      <c r="NGL1325" s="885"/>
      <c r="NGM1325" s="885"/>
      <c r="NGN1325" s="885"/>
      <c r="NGO1325" s="885"/>
      <c r="NGP1325" s="885"/>
      <c r="NGQ1325" s="885"/>
      <c r="NGR1325" s="885"/>
      <c r="NGS1325" s="885"/>
      <c r="NGT1325" s="885"/>
      <c r="NGU1325" s="885"/>
      <c r="NGV1325" s="885"/>
      <c r="NGW1325" s="885"/>
      <c r="NGX1325" s="885"/>
      <c r="NGY1325" s="885"/>
      <c r="NGZ1325" s="885"/>
      <c r="NHA1325" s="885"/>
      <c r="NHB1325" s="885"/>
      <c r="NHC1325" s="885"/>
      <c r="NHD1325" s="885"/>
      <c r="NHE1325" s="885"/>
      <c r="NHF1325" s="885"/>
      <c r="NHG1325" s="885"/>
      <c r="NHH1325" s="885"/>
      <c r="NHI1325" s="885"/>
      <c r="NHJ1325" s="885"/>
      <c r="NHK1325" s="885"/>
      <c r="NHL1325" s="885"/>
      <c r="NHM1325" s="885"/>
      <c r="NHN1325" s="885"/>
      <c r="NHO1325" s="885"/>
      <c r="NHP1325" s="885"/>
      <c r="NHQ1325" s="885"/>
      <c r="NHR1325" s="885"/>
      <c r="NHS1325" s="885"/>
      <c r="NHT1325" s="885"/>
      <c r="NHU1325" s="885"/>
      <c r="NHV1325" s="885"/>
      <c r="NHW1325" s="885"/>
      <c r="NHX1325" s="885"/>
      <c r="NHY1325" s="885"/>
      <c r="NHZ1325" s="885"/>
      <c r="NIA1325" s="885"/>
      <c r="NIB1325" s="885"/>
      <c r="NIC1325" s="885"/>
      <c r="NID1325" s="885"/>
      <c r="NIE1325" s="885"/>
      <c r="NIF1325" s="885"/>
      <c r="NIG1325" s="885"/>
      <c r="NIH1325" s="885"/>
      <c r="NII1325" s="885"/>
      <c r="NIJ1325" s="885"/>
      <c r="NIK1325" s="885"/>
      <c r="NIL1325" s="885"/>
      <c r="NIM1325" s="885"/>
      <c r="NIN1325" s="885"/>
      <c r="NIO1325" s="885"/>
      <c r="NIP1325" s="885"/>
      <c r="NIQ1325" s="885"/>
      <c r="NIR1325" s="885"/>
      <c r="NIS1325" s="885"/>
      <c r="NIT1325" s="885"/>
      <c r="NIU1325" s="885"/>
      <c r="NIV1325" s="885"/>
      <c r="NIW1325" s="885"/>
      <c r="NIX1325" s="885"/>
      <c r="NIY1325" s="885"/>
      <c r="NIZ1325" s="885"/>
      <c r="NJA1325" s="885"/>
      <c r="NJB1325" s="885"/>
      <c r="NJC1325" s="885"/>
      <c r="NJD1325" s="885"/>
      <c r="NJE1325" s="885"/>
      <c r="NJF1325" s="885"/>
      <c r="NJG1325" s="885"/>
      <c r="NJH1325" s="885"/>
      <c r="NJI1325" s="885"/>
      <c r="NJJ1325" s="885"/>
      <c r="NJK1325" s="885"/>
      <c r="NJL1325" s="885"/>
      <c r="NJM1325" s="885"/>
      <c r="NJN1325" s="885"/>
      <c r="NJO1325" s="885"/>
      <c r="NJP1325" s="885"/>
      <c r="NJQ1325" s="885"/>
      <c r="NJR1325" s="885"/>
      <c r="NJS1325" s="885"/>
      <c r="NJT1325" s="885"/>
      <c r="NJU1325" s="885"/>
      <c r="NJV1325" s="885"/>
      <c r="NJW1325" s="885"/>
      <c r="NJX1325" s="885"/>
      <c r="NJY1325" s="885"/>
      <c r="NJZ1325" s="885"/>
      <c r="NKA1325" s="885"/>
      <c r="NKB1325" s="885"/>
      <c r="NKC1325" s="885"/>
      <c r="NKD1325" s="885"/>
      <c r="NKE1325" s="885"/>
      <c r="NKF1325" s="885"/>
      <c r="NKG1325" s="885"/>
      <c r="NKH1325" s="885"/>
      <c r="NKI1325" s="885"/>
      <c r="NKJ1325" s="885"/>
      <c r="NKK1325" s="885"/>
      <c r="NKL1325" s="885"/>
      <c r="NKM1325" s="885"/>
      <c r="NKN1325" s="885"/>
      <c r="NKO1325" s="885"/>
      <c r="NKP1325" s="885"/>
      <c r="NKQ1325" s="885"/>
      <c r="NKR1325" s="885"/>
      <c r="NKS1325" s="885"/>
      <c r="NKT1325" s="885"/>
      <c r="NKU1325" s="885"/>
      <c r="NKV1325" s="885"/>
      <c r="NKW1325" s="885"/>
      <c r="NKX1325" s="885"/>
      <c r="NKY1325" s="885"/>
      <c r="NKZ1325" s="885"/>
      <c r="NLA1325" s="885"/>
      <c r="NLB1325" s="885"/>
      <c r="NLC1325" s="885"/>
      <c r="NLD1325" s="885"/>
      <c r="NLE1325" s="885"/>
      <c r="NLF1325" s="885"/>
      <c r="NLG1325" s="885"/>
      <c r="NLH1325" s="885"/>
      <c r="NLI1325" s="885"/>
      <c r="NLJ1325" s="885"/>
      <c r="NLK1325" s="885"/>
      <c r="NLL1325" s="885"/>
      <c r="NLM1325" s="885"/>
      <c r="NLN1325" s="885"/>
      <c r="NLO1325" s="885"/>
      <c r="NLP1325" s="885"/>
      <c r="NLQ1325" s="885"/>
      <c r="NLR1325" s="885"/>
      <c r="NLS1325" s="885"/>
      <c r="NLT1325" s="885"/>
      <c r="NLU1325" s="885"/>
      <c r="NLV1325" s="885"/>
      <c r="NLW1325" s="885"/>
      <c r="NLX1325" s="885"/>
      <c r="NLY1325" s="885"/>
      <c r="NLZ1325" s="885"/>
      <c r="NMA1325" s="885"/>
      <c r="NMB1325" s="885"/>
      <c r="NMC1325" s="885"/>
      <c r="NMD1325" s="885"/>
      <c r="NME1325" s="885"/>
      <c r="NMF1325" s="885"/>
      <c r="NMG1325" s="885"/>
      <c r="NMH1325" s="885"/>
      <c r="NMI1325" s="885"/>
      <c r="NMJ1325" s="885"/>
      <c r="NMK1325" s="885"/>
      <c r="NML1325" s="885"/>
      <c r="NMM1325" s="885"/>
      <c r="NMN1325" s="885"/>
      <c r="NMO1325" s="885"/>
      <c r="NMP1325" s="885"/>
      <c r="NMQ1325" s="885"/>
      <c r="NMR1325" s="885"/>
      <c r="NMS1325" s="885"/>
      <c r="NMT1325" s="885"/>
      <c r="NMU1325" s="885"/>
      <c r="NMV1325" s="885"/>
      <c r="NMW1325" s="885"/>
      <c r="NMX1325" s="885"/>
      <c r="NMY1325" s="885"/>
      <c r="NMZ1325" s="885"/>
      <c r="NNA1325" s="885"/>
      <c r="NNB1325" s="885"/>
      <c r="NNC1325" s="885"/>
      <c r="NND1325" s="885"/>
      <c r="NNE1325" s="885"/>
      <c r="NNF1325" s="885"/>
      <c r="NNG1325" s="885"/>
      <c r="NNH1325" s="885"/>
      <c r="NNI1325" s="885"/>
      <c r="NNJ1325" s="885"/>
      <c r="NNK1325" s="885"/>
      <c r="NNL1325" s="885"/>
      <c r="NNM1325" s="885"/>
      <c r="NNN1325" s="885"/>
      <c r="NNO1325" s="885"/>
      <c r="NNP1325" s="885"/>
      <c r="NNQ1325" s="885"/>
      <c r="NNR1325" s="885"/>
      <c r="NNS1325" s="885"/>
      <c r="NNT1325" s="885"/>
      <c r="NNU1325" s="885"/>
      <c r="NNV1325" s="885"/>
      <c r="NNW1325" s="885"/>
      <c r="NNX1325" s="885"/>
      <c r="NNY1325" s="885"/>
      <c r="NNZ1325" s="885"/>
      <c r="NOA1325" s="885"/>
      <c r="NOB1325" s="885"/>
      <c r="NOC1325" s="885"/>
      <c r="NOD1325" s="885"/>
      <c r="NOE1325" s="885"/>
      <c r="NOF1325" s="885"/>
      <c r="NOG1325" s="885"/>
      <c r="NOH1325" s="885"/>
      <c r="NOI1325" s="885"/>
      <c r="NOJ1325" s="885"/>
      <c r="NOK1325" s="885"/>
      <c r="NOL1325" s="885"/>
      <c r="NOM1325" s="885"/>
      <c r="NON1325" s="885"/>
      <c r="NOO1325" s="885"/>
      <c r="NOP1325" s="885"/>
      <c r="NOQ1325" s="885"/>
      <c r="NOR1325" s="885"/>
      <c r="NOS1325" s="885"/>
      <c r="NOT1325" s="885"/>
      <c r="NOU1325" s="885"/>
      <c r="NOV1325" s="885"/>
      <c r="NOW1325" s="885"/>
      <c r="NOX1325" s="885"/>
      <c r="NOY1325" s="885"/>
      <c r="NOZ1325" s="885"/>
      <c r="NPA1325" s="885"/>
      <c r="NPB1325" s="885"/>
      <c r="NPC1325" s="885"/>
      <c r="NPD1325" s="885"/>
      <c r="NPE1325" s="885"/>
      <c r="NPF1325" s="885"/>
      <c r="NPG1325" s="885"/>
      <c r="NPH1325" s="885"/>
      <c r="NPI1325" s="885"/>
      <c r="NPJ1325" s="885"/>
      <c r="NPK1325" s="885"/>
      <c r="NPL1325" s="885"/>
      <c r="NPM1325" s="885"/>
      <c r="NPN1325" s="885"/>
      <c r="NPO1325" s="885"/>
      <c r="NPP1325" s="885"/>
      <c r="NPQ1325" s="885"/>
      <c r="NPR1325" s="885"/>
      <c r="NPS1325" s="885"/>
      <c r="NPT1325" s="885"/>
      <c r="NPU1325" s="885"/>
      <c r="NPV1325" s="885"/>
      <c r="NPW1325" s="885"/>
      <c r="NPX1325" s="885"/>
      <c r="NPY1325" s="885"/>
      <c r="NPZ1325" s="885"/>
      <c r="NQA1325" s="885"/>
      <c r="NQB1325" s="885"/>
      <c r="NQC1325" s="885"/>
      <c r="NQD1325" s="885"/>
      <c r="NQE1325" s="885"/>
      <c r="NQF1325" s="885"/>
      <c r="NQG1325" s="885"/>
      <c r="NQH1325" s="885"/>
      <c r="NQI1325" s="885"/>
      <c r="NQJ1325" s="885"/>
      <c r="NQK1325" s="885"/>
      <c r="NQL1325" s="885"/>
      <c r="NQM1325" s="885"/>
      <c r="NQN1325" s="885"/>
      <c r="NQO1325" s="885"/>
      <c r="NQP1325" s="885"/>
      <c r="NQQ1325" s="885"/>
      <c r="NQR1325" s="885"/>
      <c r="NQS1325" s="885"/>
      <c r="NQT1325" s="885"/>
      <c r="NQU1325" s="885"/>
      <c r="NQV1325" s="885"/>
      <c r="NQW1325" s="885"/>
      <c r="NQX1325" s="885"/>
      <c r="NQY1325" s="885"/>
      <c r="NQZ1325" s="885"/>
      <c r="NRA1325" s="885"/>
      <c r="NRB1325" s="885"/>
      <c r="NRC1325" s="885"/>
      <c r="NRD1325" s="885"/>
      <c r="NRE1325" s="885"/>
      <c r="NRF1325" s="885"/>
      <c r="NRG1325" s="885"/>
      <c r="NRH1325" s="885"/>
      <c r="NRI1325" s="885"/>
      <c r="NRJ1325" s="885"/>
      <c r="NRK1325" s="885"/>
      <c r="NRL1325" s="885"/>
      <c r="NRM1325" s="885"/>
      <c r="NRN1325" s="885"/>
      <c r="NRO1325" s="885"/>
      <c r="NRP1325" s="885"/>
      <c r="NRQ1325" s="885"/>
      <c r="NRR1325" s="885"/>
      <c r="NRS1325" s="885"/>
      <c r="NRT1325" s="885"/>
      <c r="NRU1325" s="885"/>
      <c r="NRV1325" s="885"/>
      <c r="NRW1325" s="885"/>
      <c r="NRX1325" s="885"/>
      <c r="NRY1325" s="885"/>
      <c r="NRZ1325" s="885"/>
      <c r="NSA1325" s="885"/>
      <c r="NSB1325" s="885"/>
      <c r="NSC1325" s="885"/>
      <c r="NSD1325" s="885"/>
      <c r="NSE1325" s="885"/>
      <c r="NSF1325" s="885"/>
      <c r="NSG1325" s="885"/>
      <c r="NSH1325" s="885"/>
      <c r="NSI1325" s="885"/>
      <c r="NSJ1325" s="885"/>
      <c r="NSK1325" s="885"/>
      <c r="NSL1325" s="885"/>
      <c r="NSM1325" s="885"/>
      <c r="NSN1325" s="885"/>
      <c r="NSO1325" s="885"/>
      <c r="NSP1325" s="885"/>
      <c r="NSQ1325" s="885"/>
      <c r="NSR1325" s="885"/>
      <c r="NSS1325" s="885"/>
      <c r="NST1325" s="885"/>
      <c r="NSU1325" s="885"/>
      <c r="NSV1325" s="885"/>
      <c r="NSW1325" s="885"/>
      <c r="NSX1325" s="885"/>
      <c r="NSY1325" s="885"/>
      <c r="NSZ1325" s="885"/>
      <c r="NTA1325" s="885"/>
      <c r="NTB1325" s="885"/>
      <c r="NTC1325" s="885"/>
      <c r="NTD1325" s="885"/>
      <c r="NTE1325" s="885"/>
      <c r="NTF1325" s="885"/>
      <c r="NTG1325" s="885"/>
      <c r="NTH1325" s="885"/>
      <c r="NTI1325" s="885"/>
      <c r="NTJ1325" s="885"/>
      <c r="NTK1325" s="885"/>
      <c r="NTL1325" s="885"/>
      <c r="NTM1325" s="885"/>
      <c r="NTN1325" s="885"/>
      <c r="NTO1325" s="885"/>
      <c r="NTP1325" s="885"/>
      <c r="NTQ1325" s="885"/>
      <c r="NTR1325" s="885"/>
      <c r="NTS1325" s="885"/>
      <c r="NTT1325" s="885"/>
      <c r="NTU1325" s="885"/>
      <c r="NTV1325" s="885"/>
      <c r="NTW1325" s="885"/>
      <c r="NTX1325" s="885"/>
      <c r="NTY1325" s="885"/>
      <c r="NTZ1325" s="885"/>
      <c r="NUA1325" s="885"/>
      <c r="NUB1325" s="885"/>
      <c r="NUC1325" s="885"/>
      <c r="NUD1325" s="885"/>
      <c r="NUE1325" s="885"/>
      <c r="NUF1325" s="885"/>
      <c r="NUG1325" s="885"/>
      <c r="NUH1325" s="885"/>
      <c r="NUI1325" s="885"/>
      <c r="NUJ1325" s="885"/>
      <c r="NUK1325" s="885"/>
      <c r="NUL1325" s="885"/>
      <c r="NUM1325" s="885"/>
      <c r="NUN1325" s="885"/>
      <c r="NUO1325" s="885"/>
      <c r="NUP1325" s="885"/>
      <c r="NUQ1325" s="885"/>
      <c r="NUR1325" s="885"/>
      <c r="NUS1325" s="885"/>
      <c r="NUT1325" s="885"/>
      <c r="NUU1325" s="885"/>
      <c r="NUV1325" s="885"/>
      <c r="NUW1325" s="885"/>
      <c r="NUX1325" s="885"/>
      <c r="NUY1325" s="885"/>
      <c r="NUZ1325" s="885"/>
      <c r="NVA1325" s="885"/>
      <c r="NVB1325" s="885"/>
      <c r="NVC1325" s="885"/>
      <c r="NVD1325" s="885"/>
      <c r="NVE1325" s="885"/>
      <c r="NVF1325" s="885"/>
      <c r="NVG1325" s="885"/>
      <c r="NVH1325" s="885"/>
      <c r="NVI1325" s="885"/>
      <c r="NVJ1325" s="885"/>
      <c r="NVK1325" s="885"/>
      <c r="NVL1325" s="885"/>
      <c r="NVM1325" s="885"/>
      <c r="NVN1325" s="885"/>
      <c r="NVO1325" s="885"/>
      <c r="NVP1325" s="885"/>
      <c r="NVQ1325" s="885"/>
      <c r="NVR1325" s="885"/>
      <c r="NVS1325" s="885"/>
      <c r="NVT1325" s="885"/>
      <c r="NVU1325" s="885"/>
      <c r="NVV1325" s="885"/>
      <c r="NVW1325" s="885"/>
      <c r="NVX1325" s="885"/>
      <c r="NVY1325" s="885"/>
      <c r="NVZ1325" s="885"/>
      <c r="NWA1325" s="885"/>
      <c r="NWB1325" s="885"/>
      <c r="NWC1325" s="885"/>
      <c r="NWD1325" s="885"/>
      <c r="NWE1325" s="885"/>
      <c r="NWF1325" s="885"/>
      <c r="NWG1325" s="885"/>
      <c r="NWH1325" s="885"/>
      <c r="NWI1325" s="885"/>
      <c r="NWJ1325" s="885"/>
      <c r="NWK1325" s="885"/>
      <c r="NWL1325" s="885"/>
      <c r="NWM1325" s="885"/>
      <c r="NWN1325" s="885"/>
      <c r="NWO1325" s="885"/>
      <c r="NWP1325" s="885"/>
      <c r="NWQ1325" s="885"/>
      <c r="NWR1325" s="885"/>
      <c r="NWS1325" s="885"/>
      <c r="NWT1325" s="885"/>
      <c r="NWU1325" s="885"/>
      <c r="NWV1325" s="885"/>
      <c r="NWW1325" s="885"/>
      <c r="NWX1325" s="885"/>
      <c r="NWY1325" s="885"/>
      <c r="NWZ1325" s="885"/>
      <c r="NXA1325" s="885"/>
      <c r="NXB1325" s="885"/>
      <c r="NXC1325" s="885"/>
      <c r="NXD1325" s="885"/>
      <c r="NXE1325" s="885"/>
      <c r="NXF1325" s="885"/>
      <c r="NXG1325" s="885"/>
      <c r="NXH1325" s="885"/>
      <c r="NXI1325" s="885"/>
      <c r="NXJ1325" s="885"/>
      <c r="NXK1325" s="885"/>
      <c r="NXL1325" s="885"/>
      <c r="NXM1325" s="885"/>
      <c r="NXN1325" s="885"/>
      <c r="NXO1325" s="885"/>
      <c r="NXP1325" s="885"/>
      <c r="NXQ1325" s="885"/>
      <c r="NXR1325" s="885"/>
      <c r="NXS1325" s="885"/>
      <c r="NXT1325" s="885"/>
      <c r="NXU1325" s="885"/>
      <c r="NXV1325" s="885"/>
      <c r="NXW1325" s="885"/>
      <c r="NXX1325" s="885"/>
      <c r="NXY1325" s="885"/>
      <c r="NXZ1325" s="885"/>
      <c r="NYA1325" s="885"/>
      <c r="NYB1325" s="885"/>
      <c r="NYC1325" s="885"/>
      <c r="NYD1325" s="885"/>
      <c r="NYE1325" s="885"/>
      <c r="NYF1325" s="885"/>
      <c r="NYG1325" s="885"/>
      <c r="NYH1325" s="885"/>
      <c r="NYI1325" s="885"/>
      <c r="NYJ1325" s="885"/>
      <c r="NYK1325" s="885"/>
      <c r="NYL1325" s="885"/>
      <c r="NYM1325" s="885"/>
      <c r="NYN1325" s="885"/>
      <c r="NYO1325" s="885"/>
      <c r="NYP1325" s="885"/>
      <c r="NYQ1325" s="885"/>
      <c r="NYR1325" s="885"/>
      <c r="NYS1325" s="885"/>
      <c r="NYT1325" s="885"/>
      <c r="NYU1325" s="885"/>
      <c r="NYV1325" s="885"/>
      <c r="NYW1325" s="885"/>
      <c r="NYX1325" s="885"/>
      <c r="NYY1325" s="885"/>
      <c r="NYZ1325" s="885"/>
      <c r="NZA1325" s="885"/>
      <c r="NZB1325" s="885"/>
      <c r="NZC1325" s="885"/>
      <c r="NZD1325" s="885"/>
      <c r="NZE1325" s="885"/>
      <c r="NZF1325" s="885"/>
      <c r="NZG1325" s="885"/>
      <c r="NZH1325" s="885"/>
      <c r="NZI1325" s="885"/>
      <c r="NZJ1325" s="885"/>
      <c r="NZK1325" s="885"/>
      <c r="NZL1325" s="885"/>
      <c r="NZM1325" s="885"/>
      <c r="NZN1325" s="885"/>
      <c r="NZO1325" s="885"/>
      <c r="NZP1325" s="885"/>
      <c r="NZQ1325" s="885"/>
      <c r="NZR1325" s="885"/>
      <c r="NZS1325" s="885"/>
      <c r="NZT1325" s="885"/>
      <c r="NZU1325" s="885"/>
      <c r="NZV1325" s="885"/>
      <c r="NZW1325" s="885"/>
      <c r="NZX1325" s="885"/>
      <c r="NZY1325" s="885"/>
      <c r="NZZ1325" s="885"/>
      <c r="OAA1325" s="885"/>
      <c r="OAB1325" s="885"/>
      <c r="OAC1325" s="885"/>
      <c r="OAD1325" s="885"/>
      <c r="OAE1325" s="885"/>
      <c r="OAF1325" s="885"/>
      <c r="OAG1325" s="885"/>
      <c r="OAH1325" s="885"/>
      <c r="OAI1325" s="885"/>
      <c r="OAJ1325" s="885"/>
      <c r="OAK1325" s="885"/>
      <c r="OAL1325" s="885"/>
      <c r="OAM1325" s="885"/>
      <c r="OAN1325" s="885"/>
      <c r="OAO1325" s="885"/>
      <c r="OAP1325" s="885"/>
      <c r="OAQ1325" s="885"/>
      <c r="OAR1325" s="885"/>
      <c r="OAS1325" s="885"/>
      <c r="OAT1325" s="885"/>
      <c r="OAU1325" s="885"/>
      <c r="OAV1325" s="885"/>
      <c r="OAW1325" s="885"/>
      <c r="OAX1325" s="885"/>
      <c r="OAY1325" s="885"/>
      <c r="OAZ1325" s="885"/>
      <c r="OBA1325" s="885"/>
      <c r="OBB1325" s="885"/>
      <c r="OBC1325" s="885"/>
      <c r="OBD1325" s="885"/>
      <c r="OBE1325" s="885"/>
      <c r="OBF1325" s="885"/>
      <c r="OBG1325" s="885"/>
      <c r="OBH1325" s="885"/>
      <c r="OBI1325" s="885"/>
      <c r="OBJ1325" s="885"/>
      <c r="OBK1325" s="885"/>
      <c r="OBL1325" s="885"/>
      <c r="OBM1325" s="885"/>
      <c r="OBN1325" s="885"/>
      <c r="OBO1325" s="885"/>
      <c r="OBP1325" s="885"/>
      <c r="OBQ1325" s="885"/>
      <c r="OBR1325" s="885"/>
      <c r="OBS1325" s="885"/>
      <c r="OBT1325" s="885"/>
      <c r="OBU1325" s="885"/>
      <c r="OBV1325" s="885"/>
      <c r="OBW1325" s="885"/>
      <c r="OBX1325" s="885"/>
      <c r="OBY1325" s="885"/>
      <c r="OBZ1325" s="885"/>
      <c r="OCA1325" s="885"/>
      <c r="OCB1325" s="885"/>
      <c r="OCC1325" s="885"/>
      <c r="OCD1325" s="885"/>
      <c r="OCE1325" s="885"/>
      <c r="OCF1325" s="885"/>
      <c r="OCG1325" s="885"/>
      <c r="OCH1325" s="885"/>
      <c r="OCI1325" s="885"/>
      <c r="OCJ1325" s="885"/>
      <c r="OCK1325" s="885"/>
      <c r="OCL1325" s="885"/>
      <c r="OCM1325" s="885"/>
      <c r="OCN1325" s="885"/>
      <c r="OCO1325" s="885"/>
      <c r="OCP1325" s="885"/>
      <c r="OCQ1325" s="885"/>
      <c r="OCR1325" s="885"/>
      <c r="OCS1325" s="885"/>
      <c r="OCT1325" s="885"/>
      <c r="OCU1325" s="885"/>
      <c r="OCV1325" s="885"/>
      <c r="OCW1325" s="885"/>
      <c r="OCX1325" s="885"/>
      <c r="OCY1325" s="885"/>
      <c r="OCZ1325" s="885"/>
      <c r="ODA1325" s="885"/>
      <c r="ODB1325" s="885"/>
      <c r="ODC1325" s="885"/>
      <c r="ODD1325" s="885"/>
      <c r="ODE1325" s="885"/>
      <c r="ODF1325" s="885"/>
      <c r="ODG1325" s="885"/>
      <c r="ODH1325" s="885"/>
      <c r="ODI1325" s="885"/>
      <c r="ODJ1325" s="885"/>
      <c r="ODK1325" s="885"/>
      <c r="ODL1325" s="885"/>
      <c r="ODM1325" s="885"/>
      <c r="ODN1325" s="885"/>
      <c r="ODO1325" s="885"/>
      <c r="ODP1325" s="885"/>
      <c r="ODQ1325" s="885"/>
      <c r="ODR1325" s="885"/>
      <c r="ODS1325" s="885"/>
      <c r="ODT1325" s="885"/>
      <c r="ODU1325" s="885"/>
      <c r="ODV1325" s="885"/>
      <c r="ODW1325" s="885"/>
      <c r="ODX1325" s="885"/>
      <c r="ODY1325" s="885"/>
      <c r="ODZ1325" s="885"/>
      <c r="OEA1325" s="885"/>
      <c r="OEB1325" s="885"/>
      <c r="OEC1325" s="885"/>
      <c r="OED1325" s="885"/>
      <c r="OEE1325" s="885"/>
      <c r="OEF1325" s="885"/>
      <c r="OEG1325" s="885"/>
      <c r="OEH1325" s="885"/>
      <c r="OEI1325" s="885"/>
      <c r="OEJ1325" s="885"/>
      <c r="OEK1325" s="885"/>
      <c r="OEL1325" s="885"/>
      <c r="OEM1325" s="885"/>
      <c r="OEN1325" s="885"/>
      <c r="OEO1325" s="885"/>
      <c r="OEP1325" s="885"/>
      <c r="OEQ1325" s="885"/>
      <c r="OER1325" s="885"/>
      <c r="OES1325" s="885"/>
      <c r="OET1325" s="885"/>
      <c r="OEU1325" s="885"/>
      <c r="OEV1325" s="885"/>
      <c r="OEW1325" s="885"/>
      <c r="OEX1325" s="885"/>
      <c r="OEY1325" s="885"/>
      <c r="OEZ1325" s="885"/>
      <c r="OFA1325" s="885"/>
      <c r="OFB1325" s="885"/>
      <c r="OFC1325" s="885"/>
      <c r="OFD1325" s="885"/>
      <c r="OFE1325" s="885"/>
      <c r="OFF1325" s="885"/>
      <c r="OFG1325" s="885"/>
      <c r="OFH1325" s="885"/>
      <c r="OFI1325" s="885"/>
      <c r="OFJ1325" s="885"/>
      <c r="OFK1325" s="885"/>
      <c r="OFL1325" s="885"/>
      <c r="OFM1325" s="885"/>
      <c r="OFN1325" s="885"/>
      <c r="OFO1325" s="885"/>
      <c r="OFP1325" s="885"/>
      <c r="OFQ1325" s="885"/>
      <c r="OFR1325" s="885"/>
      <c r="OFS1325" s="885"/>
      <c r="OFT1325" s="885"/>
      <c r="OFU1325" s="885"/>
      <c r="OFV1325" s="885"/>
      <c r="OFW1325" s="885"/>
      <c r="OFX1325" s="885"/>
      <c r="OFY1325" s="885"/>
      <c r="OFZ1325" s="885"/>
      <c r="OGA1325" s="885"/>
      <c r="OGB1325" s="885"/>
      <c r="OGC1325" s="885"/>
      <c r="OGD1325" s="885"/>
      <c r="OGE1325" s="885"/>
      <c r="OGF1325" s="885"/>
      <c r="OGG1325" s="885"/>
      <c r="OGH1325" s="885"/>
      <c r="OGI1325" s="885"/>
      <c r="OGJ1325" s="885"/>
      <c r="OGK1325" s="885"/>
      <c r="OGL1325" s="885"/>
      <c r="OGM1325" s="885"/>
      <c r="OGN1325" s="885"/>
      <c r="OGO1325" s="885"/>
      <c r="OGP1325" s="885"/>
      <c r="OGQ1325" s="885"/>
      <c r="OGR1325" s="885"/>
      <c r="OGS1325" s="885"/>
      <c r="OGT1325" s="885"/>
      <c r="OGU1325" s="885"/>
      <c r="OGV1325" s="885"/>
      <c r="OGW1325" s="885"/>
      <c r="OGX1325" s="885"/>
      <c r="OGY1325" s="885"/>
      <c r="OGZ1325" s="885"/>
      <c r="OHA1325" s="885"/>
      <c r="OHB1325" s="885"/>
      <c r="OHC1325" s="885"/>
      <c r="OHD1325" s="885"/>
      <c r="OHE1325" s="885"/>
      <c r="OHF1325" s="885"/>
      <c r="OHG1325" s="885"/>
      <c r="OHH1325" s="885"/>
      <c r="OHI1325" s="885"/>
      <c r="OHJ1325" s="885"/>
      <c r="OHK1325" s="885"/>
      <c r="OHL1325" s="885"/>
      <c r="OHM1325" s="885"/>
      <c r="OHN1325" s="885"/>
      <c r="OHO1325" s="885"/>
      <c r="OHP1325" s="885"/>
      <c r="OHQ1325" s="885"/>
      <c r="OHR1325" s="885"/>
      <c r="OHS1325" s="885"/>
      <c r="OHT1325" s="885"/>
      <c r="OHU1325" s="885"/>
      <c r="OHV1325" s="885"/>
      <c r="OHW1325" s="885"/>
      <c r="OHX1325" s="885"/>
      <c r="OHY1325" s="885"/>
      <c r="OHZ1325" s="885"/>
      <c r="OIA1325" s="885"/>
      <c r="OIB1325" s="885"/>
      <c r="OIC1325" s="885"/>
      <c r="OID1325" s="885"/>
      <c r="OIE1325" s="885"/>
      <c r="OIF1325" s="885"/>
      <c r="OIG1325" s="885"/>
      <c r="OIH1325" s="885"/>
      <c r="OII1325" s="885"/>
      <c r="OIJ1325" s="885"/>
      <c r="OIK1325" s="885"/>
      <c r="OIL1325" s="885"/>
      <c r="OIM1325" s="885"/>
      <c r="OIN1325" s="885"/>
      <c r="OIO1325" s="885"/>
      <c r="OIP1325" s="885"/>
      <c r="OIQ1325" s="885"/>
      <c r="OIR1325" s="885"/>
      <c r="OIS1325" s="885"/>
      <c r="OIT1325" s="885"/>
      <c r="OIU1325" s="885"/>
      <c r="OIV1325" s="885"/>
      <c r="OIW1325" s="885"/>
      <c r="OIX1325" s="885"/>
      <c r="OIY1325" s="885"/>
      <c r="OIZ1325" s="885"/>
      <c r="OJA1325" s="885"/>
      <c r="OJB1325" s="885"/>
      <c r="OJC1325" s="885"/>
      <c r="OJD1325" s="885"/>
      <c r="OJE1325" s="885"/>
      <c r="OJF1325" s="885"/>
      <c r="OJG1325" s="885"/>
      <c r="OJH1325" s="885"/>
      <c r="OJI1325" s="885"/>
      <c r="OJJ1325" s="885"/>
      <c r="OJK1325" s="885"/>
      <c r="OJL1325" s="885"/>
      <c r="OJM1325" s="885"/>
      <c r="OJN1325" s="885"/>
      <c r="OJO1325" s="885"/>
      <c r="OJP1325" s="885"/>
      <c r="OJQ1325" s="885"/>
      <c r="OJR1325" s="885"/>
      <c r="OJS1325" s="885"/>
      <c r="OJT1325" s="885"/>
      <c r="OJU1325" s="885"/>
      <c r="OJV1325" s="885"/>
      <c r="OJW1325" s="885"/>
      <c r="OJX1325" s="885"/>
      <c r="OJY1325" s="885"/>
      <c r="OJZ1325" s="885"/>
      <c r="OKA1325" s="885"/>
      <c r="OKB1325" s="885"/>
      <c r="OKC1325" s="885"/>
      <c r="OKD1325" s="885"/>
      <c r="OKE1325" s="885"/>
      <c r="OKF1325" s="885"/>
      <c r="OKG1325" s="885"/>
      <c r="OKH1325" s="885"/>
      <c r="OKI1325" s="885"/>
      <c r="OKJ1325" s="885"/>
      <c r="OKK1325" s="885"/>
      <c r="OKL1325" s="885"/>
      <c r="OKM1325" s="885"/>
      <c r="OKN1325" s="885"/>
      <c r="OKO1325" s="885"/>
      <c r="OKP1325" s="885"/>
      <c r="OKQ1325" s="885"/>
      <c r="OKR1325" s="885"/>
      <c r="OKS1325" s="885"/>
      <c r="OKT1325" s="885"/>
      <c r="OKU1325" s="885"/>
      <c r="OKV1325" s="885"/>
      <c r="OKW1325" s="885"/>
      <c r="OKX1325" s="885"/>
      <c r="OKY1325" s="885"/>
      <c r="OKZ1325" s="885"/>
      <c r="OLA1325" s="885"/>
      <c r="OLB1325" s="885"/>
      <c r="OLC1325" s="885"/>
      <c r="OLD1325" s="885"/>
      <c r="OLE1325" s="885"/>
      <c r="OLF1325" s="885"/>
      <c r="OLG1325" s="885"/>
      <c r="OLH1325" s="885"/>
      <c r="OLI1325" s="885"/>
      <c r="OLJ1325" s="885"/>
      <c r="OLK1325" s="885"/>
      <c r="OLL1325" s="885"/>
      <c r="OLM1325" s="885"/>
      <c r="OLN1325" s="885"/>
      <c r="OLO1325" s="885"/>
      <c r="OLP1325" s="885"/>
      <c r="OLQ1325" s="885"/>
      <c r="OLR1325" s="885"/>
      <c r="OLS1325" s="885"/>
      <c r="OLT1325" s="885"/>
      <c r="OLU1325" s="885"/>
      <c r="OLV1325" s="885"/>
      <c r="OLW1325" s="885"/>
      <c r="OLX1325" s="885"/>
      <c r="OLY1325" s="885"/>
      <c r="OLZ1325" s="885"/>
      <c r="OMA1325" s="885"/>
      <c r="OMB1325" s="885"/>
      <c r="OMC1325" s="885"/>
      <c r="OMD1325" s="885"/>
      <c r="OME1325" s="885"/>
      <c r="OMF1325" s="885"/>
      <c r="OMG1325" s="885"/>
      <c r="OMH1325" s="885"/>
      <c r="OMI1325" s="885"/>
      <c r="OMJ1325" s="885"/>
      <c r="OMK1325" s="885"/>
      <c r="OML1325" s="885"/>
      <c r="OMM1325" s="885"/>
      <c r="OMN1325" s="885"/>
      <c r="OMO1325" s="885"/>
      <c r="OMP1325" s="885"/>
      <c r="OMQ1325" s="885"/>
      <c r="OMR1325" s="885"/>
      <c r="OMS1325" s="885"/>
      <c r="OMT1325" s="885"/>
      <c r="OMU1325" s="885"/>
      <c r="OMV1325" s="885"/>
      <c r="OMW1325" s="885"/>
      <c r="OMX1325" s="885"/>
      <c r="OMY1325" s="885"/>
      <c r="OMZ1325" s="885"/>
      <c r="ONA1325" s="885"/>
      <c r="ONB1325" s="885"/>
      <c r="ONC1325" s="885"/>
      <c r="OND1325" s="885"/>
      <c r="ONE1325" s="885"/>
      <c r="ONF1325" s="885"/>
      <c r="ONG1325" s="885"/>
      <c r="ONH1325" s="885"/>
      <c r="ONI1325" s="885"/>
      <c r="ONJ1325" s="885"/>
      <c r="ONK1325" s="885"/>
      <c r="ONL1325" s="885"/>
      <c r="ONM1325" s="885"/>
      <c r="ONN1325" s="885"/>
      <c r="ONO1325" s="885"/>
      <c r="ONP1325" s="885"/>
      <c r="ONQ1325" s="885"/>
      <c r="ONR1325" s="885"/>
      <c r="ONS1325" s="885"/>
      <c r="ONT1325" s="885"/>
      <c r="ONU1325" s="885"/>
      <c r="ONV1325" s="885"/>
      <c r="ONW1325" s="885"/>
      <c r="ONX1325" s="885"/>
      <c r="ONY1325" s="885"/>
      <c r="ONZ1325" s="885"/>
      <c r="OOA1325" s="885"/>
      <c r="OOB1325" s="885"/>
      <c r="OOC1325" s="885"/>
      <c r="OOD1325" s="885"/>
      <c r="OOE1325" s="885"/>
      <c r="OOF1325" s="885"/>
      <c r="OOG1325" s="885"/>
      <c r="OOH1325" s="885"/>
      <c r="OOI1325" s="885"/>
      <c r="OOJ1325" s="885"/>
      <c r="OOK1325" s="885"/>
      <c r="OOL1325" s="885"/>
      <c r="OOM1325" s="885"/>
      <c r="OON1325" s="885"/>
      <c r="OOO1325" s="885"/>
      <c r="OOP1325" s="885"/>
      <c r="OOQ1325" s="885"/>
      <c r="OOR1325" s="885"/>
      <c r="OOS1325" s="885"/>
      <c r="OOT1325" s="885"/>
      <c r="OOU1325" s="885"/>
      <c r="OOV1325" s="885"/>
      <c r="OOW1325" s="885"/>
      <c r="OOX1325" s="885"/>
      <c r="OOY1325" s="885"/>
      <c r="OOZ1325" s="885"/>
      <c r="OPA1325" s="885"/>
      <c r="OPB1325" s="885"/>
      <c r="OPC1325" s="885"/>
      <c r="OPD1325" s="885"/>
      <c r="OPE1325" s="885"/>
      <c r="OPF1325" s="885"/>
      <c r="OPG1325" s="885"/>
      <c r="OPH1325" s="885"/>
      <c r="OPI1325" s="885"/>
      <c r="OPJ1325" s="885"/>
      <c r="OPK1325" s="885"/>
      <c r="OPL1325" s="885"/>
      <c r="OPM1325" s="885"/>
      <c r="OPN1325" s="885"/>
      <c r="OPO1325" s="885"/>
      <c r="OPP1325" s="885"/>
      <c r="OPQ1325" s="885"/>
      <c r="OPR1325" s="885"/>
      <c r="OPS1325" s="885"/>
      <c r="OPT1325" s="885"/>
      <c r="OPU1325" s="885"/>
      <c r="OPV1325" s="885"/>
      <c r="OPW1325" s="885"/>
      <c r="OPX1325" s="885"/>
      <c r="OPY1325" s="885"/>
      <c r="OPZ1325" s="885"/>
      <c r="OQA1325" s="885"/>
      <c r="OQB1325" s="885"/>
      <c r="OQC1325" s="885"/>
      <c r="OQD1325" s="885"/>
      <c r="OQE1325" s="885"/>
      <c r="OQF1325" s="885"/>
      <c r="OQG1325" s="885"/>
      <c r="OQH1325" s="885"/>
      <c r="OQI1325" s="885"/>
      <c r="OQJ1325" s="885"/>
      <c r="OQK1325" s="885"/>
      <c r="OQL1325" s="885"/>
      <c r="OQM1325" s="885"/>
      <c r="OQN1325" s="885"/>
      <c r="OQO1325" s="885"/>
      <c r="OQP1325" s="885"/>
      <c r="OQQ1325" s="885"/>
      <c r="OQR1325" s="885"/>
      <c r="OQS1325" s="885"/>
      <c r="OQT1325" s="885"/>
      <c r="OQU1325" s="885"/>
      <c r="OQV1325" s="885"/>
      <c r="OQW1325" s="885"/>
      <c r="OQX1325" s="885"/>
      <c r="OQY1325" s="885"/>
      <c r="OQZ1325" s="885"/>
      <c r="ORA1325" s="885"/>
      <c r="ORB1325" s="885"/>
      <c r="ORC1325" s="885"/>
      <c r="ORD1325" s="885"/>
      <c r="ORE1325" s="885"/>
      <c r="ORF1325" s="885"/>
      <c r="ORG1325" s="885"/>
      <c r="ORH1325" s="885"/>
      <c r="ORI1325" s="885"/>
      <c r="ORJ1325" s="885"/>
      <c r="ORK1325" s="885"/>
      <c r="ORL1325" s="885"/>
      <c r="ORM1325" s="885"/>
      <c r="ORN1325" s="885"/>
      <c r="ORO1325" s="885"/>
      <c r="ORP1325" s="885"/>
      <c r="ORQ1325" s="885"/>
      <c r="ORR1325" s="885"/>
      <c r="ORS1325" s="885"/>
      <c r="ORT1325" s="885"/>
      <c r="ORU1325" s="885"/>
      <c r="ORV1325" s="885"/>
      <c r="ORW1325" s="885"/>
      <c r="ORX1325" s="885"/>
      <c r="ORY1325" s="885"/>
      <c r="ORZ1325" s="885"/>
      <c r="OSA1325" s="885"/>
      <c r="OSB1325" s="885"/>
      <c r="OSC1325" s="885"/>
      <c r="OSD1325" s="885"/>
      <c r="OSE1325" s="885"/>
      <c r="OSF1325" s="885"/>
      <c r="OSG1325" s="885"/>
      <c r="OSH1325" s="885"/>
      <c r="OSI1325" s="885"/>
      <c r="OSJ1325" s="885"/>
      <c r="OSK1325" s="885"/>
      <c r="OSL1325" s="885"/>
      <c r="OSM1325" s="885"/>
      <c r="OSN1325" s="885"/>
      <c r="OSO1325" s="885"/>
      <c r="OSP1325" s="885"/>
      <c r="OSQ1325" s="885"/>
      <c r="OSR1325" s="885"/>
      <c r="OSS1325" s="885"/>
      <c r="OST1325" s="885"/>
      <c r="OSU1325" s="885"/>
      <c r="OSV1325" s="885"/>
      <c r="OSW1325" s="885"/>
      <c r="OSX1325" s="885"/>
      <c r="OSY1325" s="885"/>
      <c r="OSZ1325" s="885"/>
      <c r="OTA1325" s="885"/>
      <c r="OTB1325" s="885"/>
      <c r="OTC1325" s="885"/>
      <c r="OTD1325" s="885"/>
      <c r="OTE1325" s="885"/>
      <c r="OTF1325" s="885"/>
      <c r="OTG1325" s="885"/>
      <c r="OTH1325" s="885"/>
      <c r="OTI1325" s="885"/>
      <c r="OTJ1325" s="885"/>
      <c r="OTK1325" s="885"/>
      <c r="OTL1325" s="885"/>
      <c r="OTM1325" s="885"/>
      <c r="OTN1325" s="885"/>
      <c r="OTO1325" s="885"/>
      <c r="OTP1325" s="885"/>
      <c r="OTQ1325" s="885"/>
      <c r="OTR1325" s="885"/>
      <c r="OTS1325" s="885"/>
      <c r="OTT1325" s="885"/>
      <c r="OTU1325" s="885"/>
      <c r="OTV1325" s="885"/>
      <c r="OTW1325" s="885"/>
      <c r="OTX1325" s="885"/>
      <c r="OTY1325" s="885"/>
      <c r="OTZ1325" s="885"/>
      <c r="OUA1325" s="885"/>
      <c r="OUB1325" s="885"/>
      <c r="OUC1325" s="885"/>
      <c r="OUD1325" s="885"/>
      <c r="OUE1325" s="885"/>
      <c r="OUF1325" s="885"/>
      <c r="OUG1325" s="885"/>
      <c r="OUH1325" s="885"/>
      <c r="OUI1325" s="885"/>
      <c r="OUJ1325" s="885"/>
      <c r="OUK1325" s="885"/>
      <c r="OUL1325" s="885"/>
      <c r="OUM1325" s="885"/>
      <c r="OUN1325" s="885"/>
      <c r="OUO1325" s="885"/>
      <c r="OUP1325" s="885"/>
      <c r="OUQ1325" s="885"/>
      <c r="OUR1325" s="885"/>
      <c r="OUS1325" s="885"/>
      <c r="OUT1325" s="885"/>
      <c r="OUU1325" s="885"/>
      <c r="OUV1325" s="885"/>
      <c r="OUW1325" s="885"/>
      <c r="OUX1325" s="885"/>
      <c r="OUY1325" s="885"/>
      <c r="OUZ1325" s="885"/>
      <c r="OVA1325" s="885"/>
      <c r="OVB1325" s="885"/>
      <c r="OVC1325" s="885"/>
      <c r="OVD1325" s="885"/>
      <c r="OVE1325" s="885"/>
      <c r="OVF1325" s="885"/>
      <c r="OVG1325" s="885"/>
      <c r="OVH1325" s="885"/>
      <c r="OVI1325" s="885"/>
      <c r="OVJ1325" s="885"/>
      <c r="OVK1325" s="885"/>
      <c r="OVL1325" s="885"/>
      <c r="OVM1325" s="885"/>
      <c r="OVN1325" s="885"/>
      <c r="OVO1325" s="885"/>
      <c r="OVP1325" s="885"/>
      <c r="OVQ1325" s="885"/>
      <c r="OVR1325" s="885"/>
      <c r="OVS1325" s="885"/>
      <c r="OVT1325" s="885"/>
      <c r="OVU1325" s="885"/>
      <c r="OVV1325" s="885"/>
      <c r="OVW1325" s="885"/>
      <c r="OVX1325" s="885"/>
      <c r="OVY1325" s="885"/>
      <c r="OVZ1325" s="885"/>
      <c r="OWA1325" s="885"/>
      <c r="OWB1325" s="885"/>
      <c r="OWC1325" s="885"/>
      <c r="OWD1325" s="885"/>
      <c r="OWE1325" s="885"/>
      <c r="OWF1325" s="885"/>
      <c r="OWG1325" s="885"/>
      <c r="OWH1325" s="885"/>
      <c r="OWI1325" s="885"/>
      <c r="OWJ1325" s="885"/>
      <c r="OWK1325" s="885"/>
      <c r="OWL1325" s="885"/>
      <c r="OWM1325" s="885"/>
      <c r="OWN1325" s="885"/>
      <c r="OWO1325" s="885"/>
      <c r="OWP1325" s="885"/>
      <c r="OWQ1325" s="885"/>
      <c r="OWR1325" s="885"/>
      <c r="OWS1325" s="885"/>
      <c r="OWT1325" s="885"/>
      <c r="OWU1325" s="885"/>
      <c r="OWV1325" s="885"/>
      <c r="OWW1325" s="885"/>
      <c r="OWX1325" s="885"/>
      <c r="OWY1325" s="885"/>
      <c r="OWZ1325" s="885"/>
      <c r="OXA1325" s="885"/>
      <c r="OXB1325" s="885"/>
      <c r="OXC1325" s="885"/>
      <c r="OXD1325" s="885"/>
      <c r="OXE1325" s="885"/>
      <c r="OXF1325" s="885"/>
      <c r="OXG1325" s="885"/>
      <c r="OXH1325" s="885"/>
      <c r="OXI1325" s="885"/>
      <c r="OXJ1325" s="885"/>
      <c r="OXK1325" s="885"/>
      <c r="OXL1325" s="885"/>
      <c r="OXM1325" s="885"/>
      <c r="OXN1325" s="885"/>
      <c r="OXO1325" s="885"/>
      <c r="OXP1325" s="885"/>
      <c r="OXQ1325" s="885"/>
      <c r="OXR1325" s="885"/>
      <c r="OXS1325" s="885"/>
      <c r="OXT1325" s="885"/>
      <c r="OXU1325" s="885"/>
      <c r="OXV1325" s="885"/>
      <c r="OXW1325" s="885"/>
      <c r="OXX1325" s="885"/>
      <c r="OXY1325" s="885"/>
      <c r="OXZ1325" s="885"/>
      <c r="OYA1325" s="885"/>
      <c r="OYB1325" s="885"/>
      <c r="OYC1325" s="885"/>
      <c r="OYD1325" s="885"/>
      <c r="OYE1325" s="885"/>
      <c r="OYF1325" s="885"/>
      <c r="OYG1325" s="885"/>
      <c r="OYH1325" s="885"/>
      <c r="OYI1325" s="885"/>
      <c r="OYJ1325" s="885"/>
      <c r="OYK1325" s="885"/>
      <c r="OYL1325" s="885"/>
      <c r="OYM1325" s="885"/>
      <c r="OYN1325" s="885"/>
      <c r="OYO1325" s="885"/>
      <c r="OYP1325" s="885"/>
      <c r="OYQ1325" s="885"/>
      <c r="OYR1325" s="885"/>
      <c r="OYS1325" s="885"/>
      <c r="OYT1325" s="885"/>
      <c r="OYU1325" s="885"/>
      <c r="OYV1325" s="885"/>
      <c r="OYW1325" s="885"/>
      <c r="OYX1325" s="885"/>
      <c r="OYY1325" s="885"/>
      <c r="OYZ1325" s="885"/>
      <c r="OZA1325" s="885"/>
      <c r="OZB1325" s="885"/>
      <c r="OZC1325" s="885"/>
      <c r="OZD1325" s="885"/>
      <c r="OZE1325" s="885"/>
      <c r="OZF1325" s="885"/>
      <c r="OZG1325" s="885"/>
      <c r="OZH1325" s="885"/>
      <c r="OZI1325" s="885"/>
      <c r="OZJ1325" s="885"/>
      <c r="OZK1325" s="885"/>
      <c r="OZL1325" s="885"/>
      <c r="OZM1325" s="885"/>
      <c r="OZN1325" s="885"/>
      <c r="OZO1325" s="885"/>
      <c r="OZP1325" s="885"/>
      <c r="OZQ1325" s="885"/>
      <c r="OZR1325" s="885"/>
      <c r="OZS1325" s="885"/>
      <c r="OZT1325" s="885"/>
      <c r="OZU1325" s="885"/>
      <c r="OZV1325" s="885"/>
      <c r="OZW1325" s="885"/>
      <c r="OZX1325" s="885"/>
      <c r="OZY1325" s="885"/>
      <c r="OZZ1325" s="885"/>
      <c r="PAA1325" s="885"/>
      <c r="PAB1325" s="885"/>
      <c r="PAC1325" s="885"/>
      <c r="PAD1325" s="885"/>
      <c r="PAE1325" s="885"/>
      <c r="PAF1325" s="885"/>
      <c r="PAG1325" s="885"/>
      <c r="PAH1325" s="885"/>
      <c r="PAI1325" s="885"/>
      <c r="PAJ1325" s="885"/>
      <c r="PAK1325" s="885"/>
      <c r="PAL1325" s="885"/>
      <c r="PAM1325" s="885"/>
      <c r="PAN1325" s="885"/>
      <c r="PAO1325" s="885"/>
      <c r="PAP1325" s="885"/>
      <c r="PAQ1325" s="885"/>
      <c r="PAR1325" s="885"/>
      <c r="PAS1325" s="885"/>
      <c r="PAT1325" s="885"/>
      <c r="PAU1325" s="885"/>
      <c r="PAV1325" s="885"/>
      <c r="PAW1325" s="885"/>
      <c r="PAX1325" s="885"/>
      <c r="PAY1325" s="885"/>
      <c r="PAZ1325" s="885"/>
      <c r="PBA1325" s="885"/>
      <c r="PBB1325" s="885"/>
      <c r="PBC1325" s="885"/>
      <c r="PBD1325" s="885"/>
      <c r="PBE1325" s="885"/>
      <c r="PBF1325" s="885"/>
      <c r="PBG1325" s="885"/>
      <c r="PBH1325" s="885"/>
      <c r="PBI1325" s="885"/>
      <c r="PBJ1325" s="885"/>
      <c r="PBK1325" s="885"/>
      <c r="PBL1325" s="885"/>
      <c r="PBM1325" s="885"/>
      <c r="PBN1325" s="885"/>
      <c r="PBO1325" s="885"/>
      <c r="PBP1325" s="885"/>
      <c r="PBQ1325" s="885"/>
      <c r="PBR1325" s="885"/>
      <c r="PBS1325" s="885"/>
      <c r="PBT1325" s="885"/>
      <c r="PBU1325" s="885"/>
      <c r="PBV1325" s="885"/>
      <c r="PBW1325" s="885"/>
      <c r="PBX1325" s="885"/>
      <c r="PBY1325" s="885"/>
      <c r="PBZ1325" s="885"/>
      <c r="PCA1325" s="885"/>
      <c r="PCB1325" s="885"/>
      <c r="PCC1325" s="885"/>
      <c r="PCD1325" s="885"/>
      <c r="PCE1325" s="885"/>
      <c r="PCF1325" s="885"/>
      <c r="PCG1325" s="885"/>
      <c r="PCH1325" s="885"/>
      <c r="PCI1325" s="885"/>
      <c r="PCJ1325" s="885"/>
      <c r="PCK1325" s="885"/>
      <c r="PCL1325" s="885"/>
      <c r="PCM1325" s="885"/>
      <c r="PCN1325" s="885"/>
      <c r="PCO1325" s="885"/>
      <c r="PCP1325" s="885"/>
      <c r="PCQ1325" s="885"/>
      <c r="PCR1325" s="885"/>
      <c r="PCS1325" s="885"/>
      <c r="PCT1325" s="885"/>
      <c r="PCU1325" s="885"/>
      <c r="PCV1325" s="885"/>
      <c r="PCW1325" s="885"/>
      <c r="PCX1325" s="885"/>
      <c r="PCY1325" s="885"/>
      <c r="PCZ1325" s="885"/>
      <c r="PDA1325" s="885"/>
      <c r="PDB1325" s="885"/>
      <c r="PDC1325" s="885"/>
      <c r="PDD1325" s="885"/>
      <c r="PDE1325" s="885"/>
      <c r="PDF1325" s="885"/>
      <c r="PDG1325" s="885"/>
      <c r="PDH1325" s="885"/>
      <c r="PDI1325" s="885"/>
      <c r="PDJ1325" s="885"/>
      <c r="PDK1325" s="885"/>
      <c r="PDL1325" s="885"/>
      <c r="PDM1325" s="885"/>
      <c r="PDN1325" s="885"/>
      <c r="PDO1325" s="885"/>
      <c r="PDP1325" s="885"/>
      <c r="PDQ1325" s="885"/>
      <c r="PDR1325" s="885"/>
      <c r="PDS1325" s="885"/>
      <c r="PDT1325" s="885"/>
      <c r="PDU1325" s="885"/>
      <c r="PDV1325" s="885"/>
      <c r="PDW1325" s="885"/>
      <c r="PDX1325" s="885"/>
      <c r="PDY1325" s="885"/>
      <c r="PDZ1325" s="885"/>
      <c r="PEA1325" s="885"/>
      <c r="PEB1325" s="885"/>
      <c r="PEC1325" s="885"/>
      <c r="PED1325" s="885"/>
      <c r="PEE1325" s="885"/>
      <c r="PEF1325" s="885"/>
      <c r="PEG1325" s="885"/>
      <c r="PEH1325" s="885"/>
      <c r="PEI1325" s="885"/>
      <c r="PEJ1325" s="885"/>
      <c r="PEK1325" s="885"/>
      <c r="PEL1325" s="885"/>
      <c r="PEM1325" s="885"/>
      <c r="PEN1325" s="885"/>
      <c r="PEO1325" s="885"/>
      <c r="PEP1325" s="885"/>
      <c r="PEQ1325" s="885"/>
      <c r="PER1325" s="885"/>
      <c r="PES1325" s="885"/>
      <c r="PET1325" s="885"/>
      <c r="PEU1325" s="885"/>
      <c r="PEV1325" s="885"/>
      <c r="PEW1325" s="885"/>
      <c r="PEX1325" s="885"/>
      <c r="PEY1325" s="885"/>
      <c r="PEZ1325" s="885"/>
      <c r="PFA1325" s="885"/>
      <c r="PFB1325" s="885"/>
      <c r="PFC1325" s="885"/>
      <c r="PFD1325" s="885"/>
      <c r="PFE1325" s="885"/>
      <c r="PFF1325" s="885"/>
      <c r="PFG1325" s="885"/>
      <c r="PFH1325" s="885"/>
      <c r="PFI1325" s="885"/>
      <c r="PFJ1325" s="885"/>
      <c r="PFK1325" s="885"/>
      <c r="PFL1325" s="885"/>
      <c r="PFM1325" s="885"/>
      <c r="PFN1325" s="885"/>
      <c r="PFO1325" s="885"/>
      <c r="PFP1325" s="885"/>
      <c r="PFQ1325" s="885"/>
      <c r="PFR1325" s="885"/>
      <c r="PFS1325" s="885"/>
      <c r="PFT1325" s="885"/>
      <c r="PFU1325" s="885"/>
      <c r="PFV1325" s="885"/>
      <c r="PFW1325" s="885"/>
      <c r="PFX1325" s="885"/>
      <c r="PFY1325" s="885"/>
      <c r="PFZ1325" s="885"/>
      <c r="PGA1325" s="885"/>
      <c r="PGB1325" s="885"/>
      <c r="PGC1325" s="885"/>
      <c r="PGD1325" s="885"/>
      <c r="PGE1325" s="885"/>
      <c r="PGF1325" s="885"/>
      <c r="PGG1325" s="885"/>
      <c r="PGH1325" s="885"/>
      <c r="PGI1325" s="885"/>
      <c r="PGJ1325" s="885"/>
      <c r="PGK1325" s="885"/>
      <c r="PGL1325" s="885"/>
      <c r="PGM1325" s="885"/>
      <c r="PGN1325" s="885"/>
      <c r="PGO1325" s="885"/>
      <c r="PGP1325" s="885"/>
      <c r="PGQ1325" s="885"/>
      <c r="PGR1325" s="885"/>
      <c r="PGS1325" s="885"/>
      <c r="PGT1325" s="885"/>
      <c r="PGU1325" s="885"/>
      <c r="PGV1325" s="885"/>
      <c r="PGW1325" s="885"/>
      <c r="PGX1325" s="885"/>
      <c r="PGY1325" s="885"/>
      <c r="PGZ1325" s="885"/>
      <c r="PHA1325" s="885"/>
      <c r="PHB1325" s="885"/>
      <c r="PHC1325" s="885"/>
      <c r="PHD1325" s="885"/>
      <c r="PHE1325" s="885"/>
      <c r="PHF1325" s="885"/>
      <c r="PHG1325" s="885"/>
      <c r="PHH1325" s="885"/>
      <c r="PHI1325" s="885"/>
      <c r="PHJ1325" s="885"/>
      <c r="PHK1325" s="885"/>
      <c r="PHL1325" s="885"/>
      <c r="PHM1325" s="885"/>
      <c r="PHN1325" s="885"/>
      <c r="PHO1325" s="885"/>
      <c r="PHP1325" s="885"/>
      <c r="PHQ1325" s="885"/>
      <c r="PHR1325" s="885"/>
      <c r="PHS1325" s="885"/>
      <c r="PHT1325" s="885"/>
      <c r="PHU1325" s="885"/>
      <c r="PHV1325" s="885"/>
      <c r="PHW1325" s="885"/>
      <c r="PHX1325" s="885"/>
      <c r="PHY1325" s="885"/>
      <c r="PHZ1325" s="885"/>
      <c r="PIA1325" s="885"/>
      <c r="PIB1325" s="885"/>
      <c r="PIC1325" s="885"/>
      <c r="PID1325" s="885"/>
      <c r="PIE1325" s="885"/>
      <c r="PIF1325" s="885"/>
      <c r="PIG1325" s="885"/>
      <c r="PIH1325" s="885"/>
      <c r="PII1325" s="885"/>
      <c r="PIJ1325" s="885"/>
      <c r="PIK1325" s="885"/>
      <c r="PIL1325" s="885"/>
      <c r="PIM1325" s="885"/>
      <c r="PIN1325" s="885"/>
      <c r="PIO1325" s="885"/>
      <c r="PIP1325" s="885"/>
      <c r="PIQ1325" s="885"/>
      <c r="PIR1325" s="885"/>
      <c r="PIS1325" s="885"/>
      <c r="PIT1325" s="885"/>
      <c r="PIU1325" s="885"/>
      <c r="PIV1325" s="885"/>
      <c r="PIW1325" s="885"/>
      <c r="PIX1325" s="885"/>
      <c r="PIY1325" s="885"/>
      <c r="PIZ1325" s="885"/>
      <c r="PJA1325" s="885"/>
      <c r="PJB1325" s="885"/>
      <c r="PJC1325" s="885"/>
      <c r="PJD1325" s="885"/>
      <c r="PJE1325" s="885"/>
      <c r="PJF1325" s="885"/>
      <c r="PJG1325" s="885"/>
      <c r="PJH1325" s="885"/>
      <c r="PJI1325" s="885"/>
      <c r="PJJ1325" s="885"/>
      <c r="PJK1325" s="885"/>
      <c r="PJL1325" s="885"/>
      <c r="PJM1325" s="885"/>
      <c r="PJN1325" s="885"/>
      <c r="PJO1325" s="885"/>
      <c r="PJP1325" s="885"/>
      <c r="PJQ1325" s="885"/>
      <c r="PJR1325" s="885"/>
      <c r="PJS1325" s="885"/>
      <c r="PJT1325" s="885"/>
      <c r="PJU1325" s="885"/>
      <c r="PJV1325" s="885"/>
      <c r="PJW1325" s="885"/>
      <c r="PJX1325" s="885"/>
      <c r="PJY1325" s="885"/>
      <c r="PJZ1325" s="885"/>
      <c r="PKA1325" s="885"/>
      <c r="PKB1325" s="885"/>
      <c r="PKC1325" s="885"/>
      <c r="PKD1325" s="885"/>
      <c r="PKE1325" s="885"/>
      <c r="PKF1325" s="885"/>
      <c r="PKG1325" s="885"/>
      <c r="PKH1325" s="885"/>
      <c r="PKI1325" s="885"/>
      <c r="PKJ1325" s="885"/>
      <c r="PKK1325" s="885"/>
      <c r="PKL1325" s="885"/>
      <c r="PKM1325" s="885"/>
      <c r="PKN1325" s="885"/>
      <c r="PKO1325" s="885"/>
      <c r="PKP1325" s="885"/>
      <c r="PKQ1325" s="885"/>
      <c r="PKR1325" s="885"/>
      <c r="PKS1325" s="885"/>
      <c r="PKT1325" s="885"/>
      <c r="PKU1325" s="885"/>
      <c r="PKV1325" s="885"/>
      <c r="PKW1325" s="885"/>
      <c r="PKX1325" s="885"/>
      <c r="PKY1325" s="885"/>
      <c r="PKZ1325" s="885"/>
      <c r="PLA1325" s="885"/>
      <c r="PLB1325" s="885"/>
      <c r="PLC1325" s="885"/>
      <c r="PLD1325" s="885"/>
      <c r="PLE1325" s="885"/>
      <c r="PLF1325" s="885"/>
      <c r="PLG1325" s="885"/>
      <c r="PLH1325" s="885"/>
      <c r="PLI1325" s="885"/>
      <c r="PLJ1325" s="885"/>
      <c r="PLK1325" s="885"/>
      <c r="PLL1325" s="885"/>
      <c r="PLM1325" s="885"/>
      <c r="PLN1325" s="885"/>
      <c r="PLO1325" s="885"/>
      <c r="PLP1325" s="885"/>
      <c r="PLQ1325" s="885"/>
      <c r="PLR1325" s="885"/>
      <c r="PLS1325" s="885"/>
      <c r="PLT1325" s="885"/>
      <c r="PLU1325" s="885"/>
      <c r="PLV1325" s="885"/>
      <c r="PLW1325" s="885"/>
      <c r="PLX1325" s="885"/>
      <c r="PLY1325" s="885"/>
      <c r="PLZ1325" s="885"/>
      <c r="PMA1325" s="885"/>
      <c r="PMB1325" s="885"/>
      <c r="PMC1325" s="885"/>
      <c r="PMD1325" s="885"/>
      <c r="PME1325" s="885"/>
      <c r="PMF1325" s="885"/>
      <c r="PMG1325" s="885"/>
      <c r="PMH1325" s="885"/>
      <c r="PMI1325" s="885"/>
      <c r="PMJ1325" s="885"/>
      <c r="PMK1325" s="885"/>
      <c r="PML1325" s="885"/>
      <c r="PMM1325" s="885"/>
      <c r="PMN1325" s="885"/>
      <c r="PMO1325" s="885"/>
      <c r="PMP1325" s="885"/>
      <c r="PMQ1325" s="885"/>
      <c r="PMR1325" s="885"/>
      <c r="PMS1325" s="885"/>
      <c r="PMT1325" s="885"/>
      <c r="PMU1325" s="885"/>
      <c r="PMV1325" s="885"/>
      <c r="PMW1325" s="885"/>
      <c r="PMX1325" s="885"/>
      <c r="PMY1325" s="885"/>
      <c r="PMZ1325" s="885"/>
      <c r="PNA1325" s="885"/>
      <c r="PNB1325" s="885"/>
      <c r="PNC1325" s="885"/>
      <c r="PND1325" s="885"/>
      <c r="PNE1325" s="885"/>
      <c r="PNF1325" s="885"/>
      <c r="PNG1325" s="885"/>
      <c r="PNH1325" s="885"/>
      <c r="PNI1325" s="885"/>
      <c r="PNJ1325" s="885"/>
      <c r="PNK1325" s="885"/>
      <c r="PNL1325" s="885"/>
      <c r="PNM1325" s="885"/>
      <c r="PNN1325" s="885"/>
      <c r="PNO1325" s="885"/>
      <c r="PNP1325" s="885"/>
      <c r="PNQ1325" s="885"/>
      <c r="PNR1325" s="885"/>
      <c r="PNS1325" s="885"/>
      <c r="PNT1325" s="885"/>
      <c r="PNU1325" s="885"/>
      <c r="PNV1325" s="885"/>
      <c r="PNW1325" s="885"/>
      <c r="PNX1325" s="885"/>
      <c r="PNY1325" s="885"/>
      <c r="PNZ1325" s="885"/>
      <c r="POA1325" s="885"/>
      <c r="POB1325" s="885"/>
      <c r="POC1325" s="885"/>
      <c r="POD1325" s="885"/>
      <c r="POE1325" s="885"/>
      <c r="POF1325" s="885"/>
      <c r="POG1325" s="885"/>
      <c r="POH1325" s="885"/>
      <c r="POI1325" s="885"/>
      <c r="POJ1325" s="885"/>
      <c r="POK1325" s="885"/>
      <c r="POL1325" s="885"/>
      <c r="POM1325" s="885"/>
      <c r="PON1325" s="885"/>
      <c r="POO1325" s="885"/>
      <c r="POP1325" s="885"/>
      <c r="POQ1325" s="885"/>
      <c r="POR1325" s="885"/>
      <c r="POS1325" s="885"/>
      <c r="POT1325" s="885"/>
      <c r="POU1325" s="885"/>
      <c r="POV1325" s="885"/>
      <c r="POW1325" s="885"/>
      <c r="POX1325" s="885"/>
      <c r="POY1325" s="885"/>
      <c r="POZ1325" s="885"/>
      <c r="PPA1325" s="885"/>
      <c r="PPB1325" s="885"/>
      <c r="PPC1325" s="885"/>
      <c r="PPD1325" s="885"/>
      <c r="PPE1325" s="885"/>
      <c r="PPF1325" s="885"/>
      <c r="PPG1325" s="885"/>
      <c r="PPH1325" s="885"/>
      <c r="PPI1325" s="885"/>
      <c r="PPJ1325" s="885"/>
      <c r="PPK1325" s="885"/>
      <c r="PPL1325" s="885"/>
      <c r="PPM1325" s="885"/>
      <c r="PPN1325" s="885"/>
      <c r="PPO1325" s="885"/>
      <c r="PPP1325" s="885"/>
      <c r="PPQ1325" s="885"/>
      <c r="PPR1325" s="885"/>
      <c r="PPS1325" s="885"/>
      <c r="PPT1325" s="885"/>
      <c r="PPU1325" s="885"/>
      <c r="PPV1325" s="885"/>
      <c r="PPW1325" s="885"/>
      <c r="PPX1325" s="885"/>
      <c r="PPY1325" s="885"/>
      <c r="PPZ1325" s="885"/>
      <c r="PQA1325" s="885"/>
      <c r="PQB1325" s="885"/>
      <c r="PQC1325" s="885"/>
      <c r="PQD1325" s="885"/>
      <c r="PQE1325" s="885"/>
      <c r="PQF1325" s="885"/>
      <c r="PQG1325" s="885"/>
      <c r="PQH1325" s="885"/>
      <c r="PQI1325" s="885"/>
      <c r="PQJ1325" s="885"/>
      <c r="PQK1325" s="885"/>
      <c r="PQL1325" s="885"/>
      <c r="PQM1325" s="885"/>
      <c r="PQN1325" s="885"/>
      <c r="PQO1325" s="885"/>
      <c r="PQP1325" s="885"/>
      <c r="PQQ1325" s="885"/>
      <c r="PQR1325" s="885"/>
      <c r="PQS1325" s="885"/>
      <c r="PQT1325" s="885"/>
      <c r="PQU1325" s="885"/>
      <c r="PQV1325" s="885"/>
      <c r="PQW1325" s="885"/>
      <c r="PQX1325" s="885"/>
      <c r="PQY1325" s="885"/>
      <c r="PQZ1325" s="885"/>
      <c r="PRA1325" s="885"/>
      <c r="PRB1325" s="885"/>
      <c r="PRC1325" s="885"/>
      <c r="PRD1325" s="885"/>
      <c r="PRE1325" s="885"/>
      <c r="PRF1325" s="885"/>
      <c r="PRG1325" s="885"/>
      <c r="PRH1325" s="885"/>
      <c r="PRI1325" s="885"/>
      <c r="PRJ1325" s="885"/>
      <c r="PRK1325" s="885"/>
      <c r="PRL1325" s="885"/>
      <c r="PRM1325" s="885"/>
      <c r="PRN1325" s="885"/>
      <c r="PRO1325" s="885"/>
      <c r="PRP1325" s="885"/>
      <c r="PRQ1325" s="885"/>
      <c r="PRR1325" s="885"/>
      <c r="PRS1325" s="885"/>
      <c r="PRT1325" s="885"/>
      <c r="PRU1325" s="885"/>
      <c r="PRV1325" s="885"/>
      <c r="PRW1325" s="885"/>
      <c r="PRX1325" s="885"/>
      <c r="PRY1325" s="885"/>
      <c r="PRZ1325" s="885"/>
      <c r="PSA1325" s="885"/>
      <c r="PSB1325" s="885"/>
      <c r="PSC1325" s="885"/>
      <c r="PSD1325" s="885"/>
      <c r="PSE1325" s="885"/>
      <c r="PSF1325" s="885"/>
      <c r="PSG1325" s="885"/>
      <c r="PSH1325" s="885"/>
      <c r="PSI1325" s="885"/>
      <c r="PSJ1325" s="885"/>
      <c r="PSK1325" s="885"/>
      <c r="PSL1325" s="885"/>
      <c r="PSM1325" s="885"/>
      <c r="PSN1325" s="885"/>
      <c r="PSO1325" s="885"/>
      <c r="PSP1325" s="885"/>
      <c r="PSQ1325" s="885"/>
      <c r="PSR1325" s="885"/>
      <c r="PSS1325" s="885"/>
      <c r="PST1325" s="885"/>
      <c r="PSU1325" s="885"/>
      <c r="PSV1325" s="885"/>
      <c r="PSW1325" s="885"/>
      <c r="PSX1325" s="885"/>
      <c r="PSY1325" s="885"/>
      <c r="PSZ1325" s="885"/>
      <c r="PTA1325" s="885"/>
      <c r="PTB1325" s="885"/>
      <c r="PTC1325" s="885"/>
      <c r="PTD1325" s="885"/>
      <c r="PTE1325" s="885"/>
      <c r="PTF1325" s="885"/>
      <c r="PTG1325" s="885"/>
      <c r="PTH1325" s="885"/>
      <c r="PTI1325" s="885"/>
      <c r="PTJ1325" s="885"/>
      <c r="PTK1325" s="885"/>
      <c r="PTL1325" s="885"/>
      <c r="PTM1325" s="885"/>
      <c r="PTN1325" s="885"/>
      <c r="PTO1325" s="885"/>
      <c r="PTP1325" s="885"/>
      <c r="PTQ1325" s="885"/>
      <c r="PTR1325" s="885"/>
      <c r="PTS1325" s="885"/>
      <c r="PTT1325" s="885"/>
      <c r="PTU1325" s="885"/>
      <c r="PTV1325" s="885"/>
      <c r="PTW1325" s="885"/>
      <c r="PTX1325" s="885"/>
      <c r="PTY1325" s="885"/>
      <c r="PTZ1325" s="885"/>
      <c r="PUA1325" s="885"/>
      <c r="PUB1325" s="885"/>
      <c r="PUC1325" s="885"/>
      <c r="PUD1325" s="885"/>
      <c r="PUE1325" s="885"/>
      <c r="PUF1325" s="885"/>
      <c r="PUG1325" s="885"/>
      <c r="PUH1325" s="885"/>
      <c r="PUI1325" s="885"/>
      <c r="PUJ1325" s="885"/>
      <c r="PUK1325" s="885"/>
      <c r="PUL1325" s="885"/>
      <c r="PUM1325" s="885"/>
      <c r="PUN1325" s="885"/>
      <c r="PUO1325" s="885"/>
      <c r="PUP1325" s="885"/>
      <c r="PUQ1325" s="885"/>
      <c r="PUR1325" s="885"/>
      <c r="PUS1325" s="885"/>
      <c r="PUT1325" s="885"/>
      <c r="PUU1325" s="885"/>
      <c r="PUV1325" s="885"/>
      <c r="PUW1325" s="885"/>
      <c r="PUX1325" s="885"/>
      <c r="PUY1325" s="885"/>
      <c r="PUZ1325" s="885"/>
      <c r="PVA1325" s="885"/>
      <c r="PVB1325" s="885"/>
      <c r="PVC1325" s="885"/>
      <c r="PVD1325" s="885"/>
      <c r="PVE1325" s="885"/>
      <c r="PVF1325" s="885"/>
      <c r="PVG1325" s="885"/>
      <c r="PVH1325" s="885"/>
      <c r="PVI1325" s="885"/>
      <c r="PVJ1325" s="885"/>
      <c r="PVK1325" s="885"/>
      <c r="PVL1325" s="885"/>
      <c r="PVM1325" s="885"/>
      <c r="PVN1325" s="885"/>
      <c r="PVO1325" s="885"/>
      <c r="PVP1325" s="885"/>
      <c r="PVQ1325" s="885"/>
      <c r="PVR1325" s="885"/>
      <c r="PVS1325" s="885"/>
      <c r="PVT1325" s="885"/>
      <c r="PVU1325" s="885"/>
      <c r="PVV1325" s="885"/>
      <c r="PVW1325" s="885"/>
      <c r="PVX1325" s="885"/>
      <c r="PVY1325" s="885"/>
      <c r="PVZ1325" s="885"/>
      <c r="PWA1325" s="885"/>
      <c r="PWB1325" s="885"/>
      <c r="PWC1325" s="885"/>
      <c r="PWD1325" s="885"/>
      <c r="PWE1325" s="885"/>
      <c r="PWF1325" s="885"/>
      <c r="PWG1325" s="885"/>
      <c r="PWH1325" s="885"/>
      <c r="PWI1325" s="885"/>
      <c r="PWJ1325" s="885"/>
      <c r="PWK1325" s="885"/>
      <c r="PWL1325" s="885"/>
      <c r="PWM1325" s="885"/>
      <c r="PWN1325" s="885"/>
      <c r="PWO1325" s="885"/>
      <c r="PWP1325" s="885"/>
      <c r="PWQ1325" s="885"/>
      <c r="PWR1325" s="885"/>
      <c r="PWS1325" s="885"/>
      <c r="PWT1325" s="885"/>
      <c r="PWU1325" s="885"/>
      <c r="PWV1325" s="885"/>
      <c r="PWW1325" s="885"/>
      <c r="PWX1325" s="885"/>
      <c r="PWY1325" s="885"/>
      <c r="PWZ1325" s="885"/>
      <c r="PXA1325" s="885"/>
      <c r="PXB1325" s="885"/>
      <c r="PXC1325" s="885"/>
      <c r="PXD1325" s="885"/>
      <c r="PXE1325" s="885"/>
      <c r="PXF1325" s="885"/>
      <c r="PXG1325" s="885"/>
      <c r="PXH1325" s="885"/>
      <c r="PXI1325" s="885"/>
      <c r="PXJ1325" s="885"/>
      <c r="PXK1325" s="885"/>
      <c r="PXL1325" s="885"/>
      <c r="PXM1325" s="885"/>
      <c r="PXN1325" s="885"/>
      <c r="PXO1325" s="885"/>
      <c r="PXP1325" s="885"/>
      <c r="PXQ1325" s="885"/>
      <c r="PXR1325" s="885"/>
      <c r="PXS1325" s="885"/>
      <c r="PXT1325" s="885"/>
      <c r="PXU1325" s="885"/>
      <c r="PXV1325" s="885"/>
      <c r="PXW1325" s="885"/>
      <c r="PXX1325" s="885"/>
      <c r="PXY1325" s="885"/>
      <c r="PXZ1325" s="885"/>
      <c r="PYA1325" s="885"/>
      <c r="PYB1325" s="885"/>
      <c r="PYC1325" s="885"/>
      <c r="PYD1325" s="885"/>
      <c r="PYE1325" s="885"/>
      <c r="PYF1325" s="885"/>
      <c r="PYG1325" s="885"/>
      <c r="PYH1325" s="885"/>
      <c r="PYI1325" s="885"/>
      <c r="PYJ1325" s="885"/>
      <c r="PYK1325" s="885"/>
      <c r="PYL1325" s="885"/>
      <c r="PYM1325" s="885"/>
      <c r="PYN1325" s="885"/>
      <c r="PYO1325" s="885"/>
      <c r="PYP1325" s="885"/>
      <c r="PYQ1325" s="885"/>
      <c r="PYR1325" s="885"/>
      <c r="PYS1325" s="885"/>
      <c r="PYT1325" s="885"/>
      <c r="PYU1325" s="885"/>
      <c r="PYV1325" s="885"/>
      <c r="PYW1325" s="885"/>
      <c r="PYX1325" s="885"/>
      <c r="PYY1325" s="885"/>
      <c r="PYZ1325" s="885"/>
      <c r="PZA1325" s="885"/>
      <c r="PZB1325" s="885"/>
      <c r="PZC1325" s="885"/>
      <c r="PZD1325" s="885"/>
      <c r="PZE1325" s="885"/>
      <c r="PZF1325" s="885"/>
      <c r="PZG1325" s="885"/>
      <c r="PZH1325" s="885"/>
      <c r="PZI1325" s="885"/>
      <c r="PZJ1325" s="885"/>
      <c r="PZK1325" s="885"/>
      <c r="PZL1325" s="885"/>
      <c r="PZM1325" s="885"/>
      <c r="PZN1325" s="885"/>
      <c r="PZO1325" s="885"/>
      <c r="PZP1325" s="885"/>
      <c r="PZQ1325" s="885"/>
      <c r="PZR1325" s="885"/>
      <c r="PZS1325" s="885"/>
      <c r="PZT1325" s="885"/>
      <c r="PZU1325" s="885"/>
      <c r="PZV1325" s="885"/>
      <c r="PZW1325" s="885"/>
      <c r="PZX1325" s="885"/>
      <c r="PZY1325" s="885"/>
      <c r="PZZ1325" s="885"/>
      <c r="QAA1325" s="885"/>
      <c r="QAB1325" s="885"/>
      <c r="QAC1325" s="885"/>
      <c r="QAD1325" s="885"/>
      <c r="QAE1325" s="885"/>
      <c r="QAF1325" s="885"/>
      <c r="QAG1325" s="885"/>
      <c r="QAH1325" s="885"/>
      <c r="QAI1325" s="885"/>
      <c r="QAJ1325" s="885"/>
      <c r="QAK1325" s="885"/>
      <c r="QAL1325" s="885"/>
      <c r="QAM1325" s="885"/>
      <c r="QAN1325" s="885"/>
      <c r="QAO1325" s="885"/>
      <c r="QAP1325" s="885"/>
      <c r="QAQ1325" s="885"/>
      <c r="QAR1325" s="885"/>
      <c r="QAS1325" s="885"/>
      <c r="QAT1325" s="885"/>
      <c r="QAU1325" s="885"/>
      <c r="QAV1325" s="885"/>
      <c r="QAW1325" s="885"/>
      <c r="QAX1325" s="885"/>
      <c r="QAY1325" s="885"/>
      <c r="QAZ1325" s="885"/>
      <c r="QBA1325" s="885"/>
      <c r="QBB1325" s="885"/>
      <c r="QBC1325" s="885"/>
      <c r="QBD1325" s="885"/>
      <c r="QBE1325" s="885"/>
      <c r="QBF1325" s="885"/>
      <c r="QBG1325" s="885"/>
      <c r="QBH1325" s="885"/>
      <c r="QBI1325" s="885"/>
      <c r="QBJ1325" s="885"/>
      <c r="QBK1325" s="885"/>
      <c r="QBL1325" s="885"/>
      <c r="QBM1325" s="885"/>
      <c r="QBN1325" s="885"/>
      <c r="QBO1325" s="885"/>
      <c r="QBP1325" s="885"/>
      <c r="QBQ1325" s="885"/>
      <c r="QBR1325" s="885"/>
      <c r="QBS1325" s="885"/>
      <c r="QBT1325" s="885"/>
      <c r="QBU1325" s="885"/>
      <c r="QBV1325" s="885"/>
      <c r="QBW1325" s="885"/>
      <c r="QBX1325" s="885"/>
      <c r="QBY1325" s="885"/>
      <c r="QBZ1325" s="885"/>
      <c r="QCA1325" s="885"/>
      <c r="QCB1325" s="885"/>
      <c r="QCC1325" s="885"/>
      <c r="QCD1325" s="885"/>
      <c r="QCE1325" s="885"/>
      <c r="QCF1325" s="885"/>
      <c r="QCG1325" s="885"/>
      <c r="QCH1325" s="885"/>
      <c r="QCI1325" s="885"/>
      <c r="QCJ1325" s="885"/>
      <c r="QCK1325" s="885"/>
      <c r="QCL1325" s="885"/>
      <c r="QCM1325" s="885"/>
      <c r="QCN1325" s="885"/>
      <c r="QCO1325" s="885"/>
      <c r="QCP1325" s="885"/>
      <c r="QCQ1325" s="885"/>
      <c r="QCR1325" s="885"/>
      <c r="QCS1325" s="885"/>
      <c r="QCT1325" s="885"/>
      <c r="QCU1325" s="885"/>
      <c r="QCV1325" s="885"/>
      <c r="QCW1325" s="885"/>
      <c r="QCX1325" s="885"/>
      <c r="QCY1325" s="885"/>
      <c r="QCZ1325" s="885"/>
      <c r="QDA1325" s="885"/>
      <c r="QDB1325" s="885"/>
      <c r="QDC1325" s="885"/>
      <c r="QDD1325" s="885"/>
      <c r="QDE1325" s="885"/>
      <c r="QDF1325" s="885"/>
      <c r="QDG1325" s="885"/>
      <c r="QDH1325" s="885"/>
      <c r="QDI1325" s="885"/>
      <c r="QDJ1325" s="885"/>
      <c r="QDK1325" s="885"/>
      <c r="QDL1325" s="885"/>
      <c r="QDM1325" s="885"/>
      <c r="QDN1325" s="885"/>
      <c r="QDO1325" s="885"/>
      <c r="QDP1325" s="885"/>
      <c r="QDQ1325" s="885"/>
      <c r="QDR1325" s="885"/>
      <c r="QDS1325" s="885"/>
      <c r="QDT1325" s="885"/>
      <c r="QDU1325" s="885"/>
      <c r="QDV1325" s="885"/>
      <c r="QDW1325" s="885"/>
      <c r="QDX1325" s="885"/>
      <c r="QDY1325" s="885"/>
      <c r="QDZ1325" s="885"/>
      <c r="QEA1325" s="885"/>
      <c r="QEB1325" s="885"/>
      <c r="QEC1325" s="885"/>
      <c r="QED1325" s="885"/>
      <c r="QEE1325" s="885"/>
      <c r="QEF1325" s="885"/>
      <c r="QEG1325" s="885"/>
      <c r="QEH1325" s="885"/>
      <c r="QEI1325" s="885"/>
      <c r="QEJ1325" s="885"/>
      <c r="QEK1325" s="885"/>
      <c r="QEL1325" s="885"/>
      <c r="QEM1325" s="885"/>
      <c r="QEN1325" s="885"/>
      <c r="QEO1325" s="885"/>
      <c r="QEP1325" s="885"/>
      <c r="QEQ1325" s="885"/>
      <c r="QER1325" s="885"/>
      <c r="QES1325" s="885"/>
      <c r="QET1325" s="885"/>
      <c r="QEU1325" s="885"/>
      <c r="QEV1325" s="885"/>
      <c r="QEW1325" s="885"/>
      <c r="QEX1325" s="885"/>
      <c r="QEY1325" s="885"/>
      <c r="QEZ1325" s="885"/>
      <c r="QFA1325" s="885"/>
      <c r="QFB1325" s="885"/>
      <c r="QFC1325" s="885"/>
      <c r="QFD1325" s="885"/>
      <c r="QFE1325" s="885"/>
      <c r="QFF1325" s="885"/>
      <c r="QFG1325" s="885"/>
      <c r="QFH1325" s="885"/>
      <c r="QFI1325" s="885"/>
      <c r="QFJ1325" s="885"/>
      <c r="QFK1325" s="885"/>
      <c r="QFL1325" s="885"/>
      <c r="QFM1325" s="885"/>
      <c r="QFN1325" s="885"/>
      <c r="QFO1325" s="885"/>
      <c r="QFP1325" s="885"/>
      <c r="QFQ1325" s="885"/>
      <c r="QFR1325" s="885"/>
      <c r="QFS1325" s="885"/>
      <c r="QFT1325" s="885"/>
      <c r="QFU1325" s="885"/>
      <c r="QFV1325" s="885"/>
      <c r="QFW1325" s="885"/>
      <c r="QFX1325" s="885"/>
      <c r="QFY1325" s="885"/>
      <c r="QFZ1325" s="885"/>
      <c r="QGA1325" s="885"/>
      <c r="QGB1325" s="885"/>
      <c r="QGC1325" s="885"/>
      <c r="QGD1325" s="885"/>
      <c r="QGE1325" s="885"/>
      <c r="QGF1325" s="885"/>
      <c r="QGG1325" s="885"/>
      <c r="QGH1325" s="885"/>
      <c r="QGI1325" s="885"/>
      <c r="QGJ1325" s="885"/>
      <c r="QGK1325" s="885"/>
      <c r="QGL1325" s="885"/>
      <c r="QGM1325" s="885"/>
      <c r="QGN1325" s="885"/>
      <c r="QGO1325" s="885"/>
      <c r="QGP1325" s="885"/>
      <c r="QGQ1325" s="885"/>
      <c r="QGR1325" s="885"/>
      <c r="QGS1325" s="885"/>
      <c r="QGT1325" s="885"/>
      <c r="QGU1325" s="885"/>
      <c r="QGV1325" s="885"/>
      <c r="QGW1325" s="885"/>
      <c r="QGX1325" s="885"/>
      <c r="QGY1325" s="885"/>
      <c r="QGZ1325" s="885"/>
      <c r="QHA1325" s="885"/>
      <c r="QHB1325" s="885"/>
      <c r="QHC1325" s="885"/>
      <c r="QHD1325" s="885"/>
      <c r="QHE1325" s="885"/>
      <c r="QHF1325" s="885"/>
      <c r="QHG1325" s="885"/>
      <c r="QHH1325" s="885"/>
      <c r="QHI1325" s="885"/>
      <c r="QHJ1325" s="885"/>
      <c r="QHK1325" s="885"/>
      <c r="QHL1325" s="885"/>
      <c r="QHM1325" s="885"/>
      <c r="QHN1325" s="885"/>
      <c r="QHO1325" s="885"/>
      <c r="QHP1325" s="885"/>
      <c r="QHQ1325" s="885"/>
      <c r="QHR1325" s="885"/>
      <c r="QHS1325" s="885"/>
      <c r="QHT1325" s="885"/>
      <c r="QHU1325" s="885"/>
      <c r="QHV1325" s="885"/>
      <c r="QHW1325" s="885"/>
      <c r="QHX1325" s="885"/>
      <c r="QHY1325" s="885"/>
      <c r="QHZ1325" s="885"/>
      <c r="QIA1325" s="885"/>
      <c r="QIB1325" s="885"/>
      <c r="QIC1325" s="885"/>
      <c r="QID1325" s="885"/>
      <c r="QIE1325" s="885"/>
      <c r="QIF1325" s="885"/>
      <c r="QIG1325" s="885"/>
      <c r="QIH1325" s="885"/>
      <c r="QII1325" s="885"/>
      <c r="QIJ1325" s="885"/>
      <c r="QIK1325" s="885"/>
      <c r="QIL1325" s="885"/>
      <c r="QIM1325" s="885"/>
      <c r="QIN1325" s="885"/>
      <c r="QIO1325" s="885"/>
      <c r="QIP1325" s="885"/>
      <c r="QIQ1325" s="885"/>
      <c r="QIR1325" s="885"/>
      <c r="QIS1325" s="885"/>
      <c r="QIT1325" s="885"/>
      <c r="QIU1325" s="885"/>
      <c r="QIV1325" s="885"/>
      <c r="QIW1325" s="885"/>
      <c r="QIX1325" s="885"/>
      <c r="QIY1325" s="885"/>
      <c r="QIZ1325" s="885"/>
      <c r="QJA1325" s="885"/>
      <c r="QJB1325" s="885"/>
      <c r="QJC1325" s="885"/>
      <c r="QJD1325" s="885"/>
      <c r="QJE1325" s="885"/>
      <c r="QJF1325" s="885"/>
      <c r="QJG1325" s="885"/>
      <c r="QJH1325" s="885"/>
      <c r="QJI1325" s="885"/>
      <c r="QJJ1325" s="885"/>
      <c r="QJK1325" s="885"/>
      <c r="QJL1325" s="885"/>
      <c r="QJM1325" s="885"/>
      <c r="QJN1325" s="885"/>
      <c r="QJO1325" s="885"/>
      <c r="QJP1325" s="885"/>
      <c r="QJQ1325" s="885"/>
      <c r="QJR1325" s="885"/>
      <c r="QJS1325" s="885"/>
      <c r="QJT1325" s="885"/>
      <c r="QJU1325" s="885"/>
      <c r="QJV1325" s="885"/>
      <c r="QJW1325" s="885"/>
      <c r="QJX1325" s="885"/>
      <c r="QJY1325" s="885"/>
      <c r="QJZ1325" s="885"/>
      <c r="QKA1325" s="885"/>
      <c r="QKB1325" s="885"/>
      <c r="QKC1325" s="885"/>
      <c r="QKD1325" s="885"/>
      <c r="QKE1325" s="885"/>
      <c r="QKF1325" s="885"/>
      <c r="QKG1325" s="885"/>
      <c r="QKH1325" s="885"/>
      <c r="QKI1325" s="885"/>
      <c r="QKJ1325" s="885"/>
      <c r="QKK1325" s="885"/>
      <c r="QKL1325" s="885"/>
      <c r="QKM1325" s="885"/>
      <c r="QKN1325" s="885"/>
      <c r="QKO1325" s="885"/>
      <c r="QKP1325" s="885"/>
      <c r="QKQ1325" s="885"/>
      <c r="QKR1325" s="885"/>
      <c r="QKS1325" s="885"/>
      <c r="QKT1325" s="885"/>
      <c r="QKU1325" s="885"/>
      <c r="QKV1325" s="885"/>
      <c r="QKW1325" s="885"/>
      <c r="QKX1325" s="885"/>
      <c r="QKY1325" s="885"/>
      <c r="QKZ1325" s="885"/>
      <c r="QLA1325" s="885"/>
      <c r="QLB1325" s="885"/>
      <c r="QLC1325" s="885"/>
      <c r="QLD1325" s="885"/>
      <c r="QLE1325" s="885"/>
      <c r="QLF1325" s="885"/>
      <c r="QLG1325" s="885"/>
      <c r="QLH1325" s="885"/>
      <c r="QLI1325" s="885"/>
      <c r="QLJ1325" s="885"/>
      <c r="QLK1325" s="885"/>
      <c r="QLL1325" s="885"/>
      <c r="QLM1325" s="885"/>
      <c r="QLN1325" s="885"/>
      <c r="QLO1325" s="885"/>
      <c r="QLP1325" s="885"/>
      <c r="QLQ1325" s="885"/>
      <c r="QLR1325" s="885"/>
      <c r="QLS1325" s="885"/>
      <c r="QLT1325" s="885"/>
      <c r="QLU1325" s="885"/>
      <c r="QLV1325" s="885"/>
      <c r="QLW1325" s="885"/>
      <c r="QLX1325" s="885"/>
      <c r="QLY1325" s="885"/>
      <c r="QLZ1325" s="885"/>
      <c r="QMA1325" s="885"/>
      <c r="QMB1325" s="885"/>
      <c r="QMC1325" s="885"/>
      <c r="QMD1325" s="885"/>
      <c r="QME1325" s="885"/>
      <c r="QMF1325" s="885"/>
      <c r="QMG1325" s="885"/>
      <c r="QMH1325" s="885"/>
      <c r="QMI1325" s="885"/>
      <c r="QMJ1325" s="885"/>
      <c r="QMK1325" s="885"/>
      <c r="QML1325" s="885"/>
      <c r="QMM1325" s="885"/>
      <c r="QMN1325" s="885"/>
      <c r="QMO1325" s="885"/>
      <c r="QMP1325" s="885"/>
      <c r="QMQ1325" s="885"/>
      <c r="QMR1325" s="885"/>
      <c r="QMS1325" s="885"/>
      <c r="QMT1325" s="885"/>
      <c r="QMU1325" s="885"/>
      <c r="QMV1325" s="885"/>
      <c r="QMW1325" s="885"/>
      <c r="QMX1325" s="885"/>
      <c r="QMY1325" s="885"/>
      <c r="QMZ1325" s="885"/>
      <c r="QNA1325" s="885"/>
      <c r="QNB1325" s="885"/>
      <c r="QNC1325" s="885"/>
      <c r="QND1325" s="885"/>
      <c r="QNE1325" s="885"/>
      <c r="QNF1325" s="885"/>
      <c r="QNG1325" s="885"/>
      <c r="QNH1325" s="885"/>
      <c r="QNI1325" s="885"/>
      <c r="QNJ1325" s="885"/>
      <c r="QNK1325" s="885"/>
      <c r="QNL1325" s="885"/>
      <c r="QNM1325" s="885"/>
      <c r="QNN1325" s="885"/>
      <c r="QNO1325" s="885"/>
      <c r="QNP1325" s="885"/>
      <c r="QNQ1325" s="885"/>
      <c r="QNR1325" s="885"/>
      <c r="QNS1325" s="885"/>
      <c r="QNT1325" s="885"/>
      <c r="QNU1325" s="885"/>
      <c r="QNV1325" s="885"/>
      <c r="QNW1325" s="885"/>
      <c r="QNX1325" s="885"/>
      <c r="QNY1325" s="885"/>
      <c r="QNZ1325" s="885"/>
      <c r="QOA1325" s="885"/>
      <c r="QOB1325" s="885"/>
      <c r="QOC1325" s="885"/>
      <c r="QOD1325" s="885"/>
      <c r="QOE1325" s="885"/>
      <c r="QOF1325" s="885"/>
      <c r="QOG1325" s="885"/>
      <c r="QOH1325" s="885"/>
      <c r="QOI1325" s="885"/>
      <c r="QOJ1325" s="885"/>
      <c r="QOK1325" s="885"/>
      <c r="QOL1325" s="885"/>
      <c r="QOM1325" s="885"/>
      <c r="QON1325" s="885"/>
      <c r="QOO1325" s="885"/>
      <c r="QOP1325" s="885"/>
      <c r="QOQ1325" s="885"/>
      <c r="QOR1325" s="885"/>
      <c r="QOS1325" s="885"/>
      <c r="QOT1325" s="885"/>
      <c r="QOU1325" s="885"/>
      <c r="QOV1325" s="885"/>
      <c r="QOW1325" s="885"/>
      <c r="QOX1325" s="885"/>
      <c r="QOY1325" s="885"/>
      <c r="QOZ1325" s="885"/>
      <c r="QPA1325" s="885"/>
      <c r="QPB1325" s="885"/>
      <c r="QPC1325" s="885"/>
      <c r="QPD1325" s="885"/>
      <c r="QPE1325" s="885"/>
      <c r="QPF1325" s="885"/>
      <c r="QPG1325" s="885"/>
      <c r="QPH1325" s="885"/>
      <c r="QPI1325" s="885"/>
      <c r="QPJ1325" s="885"/>
      <c r="QPK1325" s="885"/>
      <c r="QPL1325" s="885"/>
      <c r="QPM1325" s="885"/>
      <c r="QPN1325" s="885"/>
      <c r="QPO1325" s="885"/>
      <c r="QPP1325" s="885"/>
      <c r="QPQ1325" s="885"/>
      <c r="QPR1325" s="885"/>
      <c r="QPS1325" s="885"/>
      <c r="QPT1325" s="885"/>
      <c r="QPU1325" s="885"/>
      <c r="QPV1325" s="885"/>
      <c r="QPW1325" s="885"/>
      <c r="QPX1325" s="885"/>
      <c r="QPY1325" s="885"/>
      <c r="QPZ1325" s="885"/>
      <c r="QQA1325" s="885"/>
      <c r="QQB1325" s="885"/>
      <c r="QQC1325" s="885"/>
      <c r="QQD1325" s="885"/>
      <c r="QQE1325" s="885"/>
      <c r="QQF1325" s="885"/>
      <c r="QQG1325" s="885"/>
      <c r="QQH1325" s="885"/>
      <c r="QQI1325" s="885"/>
      <c r="QQJ1325" s="885"/>
      <c r="QQK1325" s="885"/>
      <c r="QQL1325" s="885"/>
      <c r="QQM1325" s="885"/>
      <c r="QQN1325" s="885"/>
      <c r="QQO1325" s="885"/>
      <c r="QQP1325" s="885"/>
      <c r="QQQ1325" s="885"/>
      <c r="QQR1325" s="885"/>
      <c r="QQS1325" s="885"/>
      <c r="QQT1325" s="885"/>
      <c r="QQU1325" s="885"/>
      <c r="QQV1325" s="885"/>
      <c r="QQW1325" s="885"/>
      <c r="QQX1325" s="885"/>
      <c r="QQY1325" s="885"/>
      <c r="QQZ1325" s="885"/>
      <c r="QRA1325" s="885"/>
      <c r="QRB1325" s="885"/>
      <c r="QRC1325" s="885"/>
      <c r="QRD1325" s="885"/>
      <c r="QRE1325" s="885"/>
      <c r="QRF1325" s="885"/>
      <c r="QRG1325" s="885"/>
      <c r="QRH1325" s="885"/>
      <c r="QRI1325" s="885"/>
      <c r="QRJ1325" s="885"/>
      <c r="QRK1325" s="885"/>
      <c r="QRL1325" s="885"/>
      <c r="QRM1325" s="885"/>
      <c r="QRN1325" s="885"/>
      <c r="QRO1325" s="885"/>
      <c r="QRP1325" s="885"/>
      <c r="QRQ1325" s="885"/>
      <c r="QRR1325" s="885"/>
      <c r="QRS1325" s="885"/>
      <c r="QRT1325" s="885"/>
      <c r="QRU1325" s="885"/>
      <c r="QRV1325" s="885"/>
      <c r="QRW1325" s="885"/>
      <c r="QRX1325" s="885"/>
      <c r="QRY1325" s="885"/>
      <c r="QRZ1325" s="885"/>
      <c r="QSA1325" s="885"/>
      <c r="QSB1325" s="885"/>
      <c r="QSC1325" s="885"/>
      <c r="QSD1325" s="885"/>
      <c r="QSE1325" s="885"/>
      <c r="QSF1325" s="885"/>
      <c r="QSG1325" s="885"/>
      <c r="QSH1325" s="885"/>
      <c r="QSI1325" s="885"/>
      <c r="QSJ1325" s="885"/>
      <c r="QSK1325" s="885"/>
      <c r="QSL1325" s="885"/>
      <c r="QSM1325" s="885"/>
      <c r="QSN1325" s="885"/>
      <c r="QSO1325" s="885"/>
      <c r="QSP1325" s="885"/>
      <c r="QSQ1325" s="885"/>
      <c r="QSR1325" s="885"/>
      <c r="QSS1325" s="885"/>
      <c r="QST1325" s="885"/>
      <c r="QSU1325" s="885"/>
      <c r="QSV1325" s="885"/>
      <c r="QSW1325" s="885"/>
      <c r="QSX1325" s="885"/>
      <c r="QSY1325" s="885"/>
      <c r="QSZ1325" s="885"/>
      <c r="QTA1325" s="885"/>
      <c r="QTB1325" s="885"/>
      <c r="QTC1325" s="885"/>
      <c r="QTD1325" s="885"/>
      <c r="QTE1325" s="885"/>
      <c r="QTF1325" s="885"/>
      <c r="QTG1325" s="885"/>
      <c r="QTH1325" s="885"/>
      <c r="QTI1325" s="885"/>
      <c r="QTJ1325" s="885"/>
      <c r="QTK1325" s="885"/>
      <c r="QTL1325" s="885"/>
      <c r="QTM1325" s="885"/>
      <c r="QTN1325" s="885"/>
      <c r="QTO1325" s="885"/>
      <c r="QTP1325" s="885"/>
      <c r="QTQ1325" s="885"/>
      <c r="QTR1325" s="885"/>
      <c r="QTS1325" s="885"/>
      <c r="QTT1325" s="885"/>
      <c r="QTU1325" s="885"/>
      <c r="QTV1325" s="885"/>
      <c r="QTW1325" s="885"/>
      <c r="QTX1325" s="885"/>
      <c r="QTY1325" s="885"/>
      <c r="QTZ1325" s="885"/>
      <c r="QUA1325" s="885"/>
      <c r="QUB1325" s="885"/>
      <c r="QUC1325" s="885"/>
      <c r="QUD1325" s="885"/>
      <c r="QUE1325" s="885"/>
      <c r="QUF1325" s="885"/>
      <c r="QUG1325" s="885"/>
      <c r="QUH1325" s="885"/>
      <c r="QUI1325" s="885"/>
      <c r="QUJ1325" s="885"/>
      <c r="QUK1325" s="885"/>
      <c r="QUL1325" s="885"/>
      <c r="QUM1325" s="885"/>
      <c r="QUN1325" s="885"/>
      <c r="QUO1325" s="885"/>
      <c r="QUP1325" s="885"/>
      <c r="QUQ1325" s="885"/>
      <c r="QUR1325" s="885"/>
      <c r="QUS1325" s="885"/>
      <c r="QUT1325" s="885"/>
      <c r="QUU1325" s="885"/>
      <c r="QUV1325" s="885"/>
      <c r="QUW1325" s="885"/>
      <c r="QUX1325" s="885"/>
      <c r="QUY1325" s="885"/>
      <c r="QUZ1325" s="885"/>
      <c r="QVA1325" s="885"/>
      <c r="QVB1325" s="885"/>
      <c r="QVC1325" s="885"/>
      <c r="QVD1325" s="885"/>
      <c r="QVE1325" s="885"/>
      <c r="QVF1325" s="885"/>
      <c r="QVG1325" s="885"/>
      <c r="QVH1325" s="885"/>
      <c r="QVI1325" s="885"/>
      <c r="QVJ1325" s="885"/>
      <c r="QVK1325" s="885"/>
      <c r="QVL1325" s="885"/>
      <c r="QVM1325" s="885"/>
      <c r="QVN1325" s="885"/>
      <c r="QVO1325" s="885"/>
      <c r="QVP1325" s="885"/>
      <c r="QVQ1325" s="885"/>
      <c r="QVR1325" s="885"/>
      <c r="QVS1325" s="885"/>
      <c r="QVT1325" s="885"/>
      <c r="QVU1325" s="885"/>
      <c r="QVV1325" s="885"/>
      <c r="QVW1325" s="885"/>
      <c r="QVX1325" s="885"/>
      <c r="QVY1325" s="885"/>
      <c r="QVZ1325" s="885"/>
      <c r="QWA1325" s="885"/>
      <c r="QWB1325" s="885"/>
      <c r="QWC1325" s="885"/>
      <c r="QWD1325" s="885"/>
      <c r="QWE1325" s="885"/>
      <c r="QWF1325" s="885"/>
      <c r="QWG1325" s="885"/>
      <c r="QWH1325" s="885"/>
      <c r="QWI1325" s="885"/>
      <c r="QWJ1325" s="885"/>
      <c r="QWK1325" s="885"/>
      <c r="QWL1325" s="885"/>
      <c r="QWM1325" s="885"/>
      <c r="QWN1325" s="885"/>
      <c r="QWO1325" s="885"/>
      <c r="QWP1325" s="885"/>
      <c r="QWQ1325" s="885"/>
      <c r="QWR1325" s="885"/>
      <c r="QWS1325" s="885"/>
      <c r="QWT1325" s="885"/>
      <c r="QWU1325" s="885"/>
      <c r="QWV1325" s="885"/>
      <c r="QWW1325" s="885"/>
      <c r="QWX1325" s="885"/>
      <c r="QWY1325" s="885"/>
      <c r="QWZ1325" s="885"/>
      <c r="QXA1325" s="885"/>
      <c r="QXB1325" s="885"/>
      <c r="QXC1325" s="885"/>
      <c r="QXD1325" s="885"/>
      <c r="QXE1325" s="885"/>
      <c r="QXF1325" s="885"/>
      <c r="QXG1325" s="885"/>
      <c r="QXH1325" s="885"/>
      <c r="QXI1325" s="885"/>
      <c r="QXJ1325" s="885"/>
      <c r="QXK1325" s="885"/>
      <c r="QXL1325" s="885"/>
      <c r="QXM1325" s="885"/>
      <c r="QXN1325" s="885"/>
      <c r="QXO1325" s="885"/>
      <c r="QXP1325" s="885"/>
      <c r="QXQ1325" s="885"/>
      <c r="QXR1325" s="885"/>
      <c r="QXS1325" s="885"/>
      <c r="QXT1325" s="885"/>
      <c r="QXU1325" s="885"/>
      <c r="QXV1325" s="885"/>
      <c r="QXW1325" s="885"/>
      <c r="QXX1325" s="885"/>
      <c r="QXY1325" s="885"/>
      <c r="QXZ1325" s="885"/>
      <c r="QYA1325" s="885"/>
      <c r="QYB1325" s="885"/>
      <c r="QYC1325" s="885"/>
      <c r="QYD1325" s="885"/>
      <c r="QYE1325" s="885"/>
      <c r="QYF1325" s="885"/>
      <c r="QYG1325" s="885"/>
      <c r="QYH1325" s="885"/>
      <c r="QYI1325" s="885"/>
      <c r="QYJ1325" s="885"/>
      <c r="QYK1325" s="885"/>
      <c r="QYL1325" s="885"/>
      <c r="QYM1325" s="885"/>
      <c r="QYN1325" s="885"/>
      <c r="QYO1325" s="885"/>
      <c r="QYP1325" s="885"/>
      <c r="QYQ1325" s="885"/>
      <c r="QYR1325" s="885"/>
      <c r="QYS1325" s="885"/>
      <c r="QYT1325" s="885"/>
      <c r="QYU1325" s="885"/>
      <c r="QYV1325" s="885"/>
      <c r="QYW1325" s="885"/>
      <c r="QYX1325" s="885"/>
      <c r="QYY1325" s="885"/>
      <c r="QYZ1325" s="885"/>
      <c r="QZA1325" s="885"/>
      <c r="QZB1325" s="885"/>
      <c r="QZC1325" s="885"/>
      <c r="QZD1325" s="885"/>
      <c r="QZE1325" s="885"/>
      <c r="QZF1325" s="885"/>
      <c r="QZG1325" s="885"/>
      <c r="QZH1325" s="885"/>
      <c r="QZI1325" s="885"/>
      <c r="QZJ1325" s="885"/>
      <c r="QZK1325" s="885"/>
      <c r="QZL1325" s="885"/>
      <c r="QZM1325" s="885"/>
      <c r="QZN1325" s="885"/>
      <c r="QZO1325" s="885"/>
      <c r="QZP1325" s="885"/>
      <c r="QZQ1325" s="885"/>
      <c r="QZR1325" s="885"/>
      <c r="QZS1325" s="885"/>
      <c r="QZT1325" s="885"/>
      <c r="QZU1325" s="885"/>
      <c r="QZV1325" s="885"/>
      <c r="QZW1325" s="885"/>
      <c r="QZX1325" s="885"/>
      <c r="QZY1325" s="885"/>
      <c r="QZZ1325" s="885"/>
      <c r="RAA1325" s="885"/>
      <c r="RAB1325" s="885"/>
      <c r="RAC1325" s="885"/>
      <c r="RAD1325" s="885"/>
      <c r="RAE1325" s="885"/>
      <c r="RAF1325" s="885"/>
      <c r="RAG1325" s="885"/>
      <c r="RAH1325" s="885"/>
      <c r="RAI1325" s="885"/>
      <c r="RAJ1325" s="885"/>
      <c r="RAK1325" s="885"/>
      <c r="RAL1325" s="885"/>
      <c r="RAM1325" s="885"/>
      <c r="RAN1325" s="885"/>
      <c r="RAO1325" s="885"/>
      <c r="RAP1325" s="885"/>
      <c r="RAQ1325" s="885"/>
      <c r="RAR1325" s="885"/>
      <c r="RAS1325" s="885"/>
      <c r="RAT1325" s="885"/>
      <c r="RAU1325" s="885"/>
      <c r="RAV1325" s="885"/>
      <c r="RAW1325" s="885"/>
      <c r="RAX1325" s="885"/>
      <c r="RAY1325" s="885"/>
      <c r="RAZ1325" s="885"/>
      <c r="RBA1325" s="885"/>
      <c r="RBB1325" s="885"/>
      <c r="RBC1325" s="885"/>
      <c r="RBD1325" s="885"/>
      <c r="RBE1325" s="885"/>
      <c r="RBF1325" s="885"/>
      <c r="RBG1325" s="885"/>
      <c r="RBH1325" s="885"/>
      <c r="RBI1325" s="885"/>
      <c r="RBJ1325" s="885"/>
      <c r="RBK1325" s="885"/>
      <c r="RBL1325" s="885"/>
      <c r="RBM1325" s="885"/>
      <c r="RBN1325" s="885"/>
      <c r="RBO1325" s="885"/>
      <c r="RBP1325" s="885"/>
      <c r="RBQ1325" s="885"/>
      <c r="RBR1325" s="885"/>
      <c r="RBS1325" s="885"/>
      <c r="RBT1325" s="885"/>
      <c r="RBU1325" s="885"/>
      <c r="RBV1325" s="885"/>
      <c r="RBW1325" s="885"/>
      <c r="RBX1325" s="885"/>
      <c r="RBY1325" s="885"/>
      <c r="RBZ1325" s="885"/>
      <c r="RCA1325" s="885"/>
      <c r="RCB1325" s="885"/>
      <c r="RCC1325" s="885"/>
      <c r="RCD1325" s="885"/>
      <c r="RCE1325" s="885"/>
      <c r="RCF1325" s="885"/>
      <c r="RCG1325" s="885"/>
      <c r="RCH1325" s="885"/>
      <c r="RCI1325" s="885"/>
      <c r="RCJ1325" s="885"/>
      <c r="RCK1325" s="885"/>
      <c r="RCL1325" s="885"/>
      <c r="RCM1325" s="885"/>
      <c r="RCN1325" s="885"/>
      <c r="RCO1325" s="885"/>
      <c r="RCP1325" s="885"/>
      <c r="RCQ1325" s="885"/>
      <c r="RCR1325" s="885"/>
      <c r="RCS1325" s="885"/>
      <c r="RCT1325" s="885"/>
      <c r="RCU1325" s="885"/>
      <c r="RCV1325" s="885"/>
      <c r="RCW1325" s="885"/>
      <c r="RCX1325" s="885"/>
      <c r="RCY1325" s="885"/>
      <c r="RCZ1325" s="885"/>
      <c r="RDA1325" s="885"/>
      <c r="RDB1325" s="885"/>
      <c r="RDC1325" s="885"/>
      <c r="RDD1325" s="885"/>
      <c r="RDE1325" s="885"/>
      <c r="RDF1325" s="885"/>
      <c r="RDG1325" s="885"/>
      <c r="RDH1325" s="885"/>
      <c r="RDI1325" s="885"/>
      <c r="RDJ1325" s="885"/>
      <c r="RDK1325" s="885"/>
      <c r="RDL1325" s="885"/>
      <c r="RDM1325" s="885"/>
      <c r="RDN1325" s="885"/>
      <c r="RDO1325" s="885"/>
      <c r="RDP1325" s="885"/>
      <c r="RDQ1325" s="885"/>
      <c r="RDR1325" s="885"/>
      <c r="RDS1325" s="885"/>
      <c r="RDT1325" s="885"/>
      <c r="RDU1325" s="885"/>
      <c r="RDV1325" s="885"/>
      <c r="RDW1325" s="885"/>
      <c r="RDX1325" s="885"/>
      <c r="RDY1325" s="885"/>
      <c r="RDZ1325" s="885"/>
      <c r="REA1325" s="885"/>
      <c r="REB1325" s="885"/>
      <c r="REC1325" s="885"/>
      <c r="RED1325" s="885"/>
      <c r="REE1325" s="885"/>
      <c r="REF1325" s="885"/>
      <c r="REG1325" s="885"/>
      <c r="REH1325" s="885"/>
      <c r="REI1325" s="885"/>
      <c r="REJ1325" s="885"/>
      <c r="REK1325" s="885"/>
      <c r="REL1325" s="885"/>
      <c r="REM1325" s="885"/>
      <c r="REN1325" s="885"/>
      <c r="REO1325" s="885"/>
      <c r="REP1325" s="885"/>
      <c r="REQ1325" s="885"/>
      <c r="RER1325" s="885"/>
      <c r="RES1325" s="885"/>
      <c r="RET1325" s="885"/>
      <c r="REU1325" s="885"/>
      <c r="REV1325" s="885"/>
      <c r="REW1325" s="885"/>
      <c r="REX1325" s="885"/>
      <c r="REY1325" s="885"/>
      <c r="REZ1325" s="885"/>
      <c r="RFA1325" s="885"/>
      <c r="RFB1325" s="885"/>
      <c r="RFC1325" s="885"/>
      <c r="RFD1325" s="885"/>
      <c r="RFE1325" s="885"/>
      <c r="RFF1325" s="885"/>
      <c r="RFG1325" s="885"/>
      <c r="RFH1325" s="885"/>
      <c r="RFI1325" s="885"/>
      <c r="RFJ1325" s="885"/>
      <c r="RFK1325" s="885"/>
      <c r="RFL1325" s="885"/>
      <c r="RFM1325" s="885"/>
      <c r="RFN1325" s="885"/>
      <c r="RFO1325" s="885"/>
      <c r="RFP1325" s="885"/>
      <c r="RFQ1325" s="885"/>
      <c r="RFR1325" s="885"/>
      <c r="RFS1325" s="885"/>
      <c r="RFT1325" s="885"/>
      <c r="RFU1325" s="885"/>
      <c r="RFV1325" s="885"/>
      <c r="RFW1325" s="885"/>
      <c r="RFX1325" s="885"/>
      <c r="RFY1325" s="885"/>
      <c r="RFZ1325" s="885"/>
      <c r="RGA1325" s="885"/>
      <c r="RGB1325" s="885"/>
      <c r="RGC1325" s="885"/>
      <c r="RGD1325" s="885"/>
      <c r="RGE1325" s="885"/>
      <c r="RGF1325" s="885"/>
      <c r="RGG1325" s="885"/>
      <c r="RGH1325" s="885"/>
      <c r="RGI1325" s="885"/>
      <c r="RGJ1325" s="885"/>
      <c r="RGK1325" s="885"/>
      <c r="RGL1325" s="885"/>
      <c r="RGM1325" s="885"/>
      <c r="RGN1325" s="885"/>
      <c r="RGO1325" s="885"/>
      <c r="RGP1325" s="885"/>
      <c r="RGQ1325" s="885"/>
      <c r="RGR1325" s="885"/>
      <c r="RGS1325" s="885"/>
      <c r="RGT1325" s="885"/>
      <c r="RGU1325" s="885"/>
      <c r="RGV1325" s="885"/>
      <c r="RGW1325" s="885"/>
      <c r="RGX1325" s="885"/>
      <c r="RGY1325" s="885"/>
      <c r="RGZ1325" s="885"/>
      <c r="RHA1325" s="885"/>
      <c r="RHB1325" s="885"/>
      <c r="RHC1325" s="885"/>
      <c r="RHD1325" s="885"/>
      <c r="RHE1325" s="885"/>
      <c r="RHF1325" s="885"/>
      <c r="RHG1325" s="885"/>
      <c r="RHH1325" s="885"/>
      <c r="RHI1325" s="885"/>
      <c r="RHJ1325" s="885"/>
      <c r="RHK1325" s="885"/>
      <c r="RHL1325" s="885"/>
      <c r="RHM1325" s="885"/>
      <c r="RHN1325" s="885"/>
      <c r="RHO1325" s="885"/>
      <c r="RHP1325" s="885"/>
      <c r="RHQ1325" s="885"/>
      <c r="RHR1325" s="885"/>
      <c r="RHS1325" s="885"/>
      <c r="RHT1325" s="885"/>
      <c r="RHU1325" s="885"/>
      <c r="RHV1325" s="885"/>
      <c r="RHW1325" s="885"/>
      <c r="RHX1325" s="885"/>
      <c r="RHY1325" s="885"/>
      <c r="RHZ1325" s="885"/>
      <c r="RIA1325" s="885"/>
      <c r="RIB1325" s="885"/>
      <c r="RIC1325" s="885"/>
      <c r="RID1325" s="885"/>
      <c r="RIE1325" s="885"/>
      <c r="RIF1325" s="885"/>
      <c r="RIG1325" s="885"/>
      <c r="RIH1325" s="885"/>
      <c r="RII1325" s="885"/>
      <c r="RIJ1325" s="885"/>
      <c r="RIK1325" s="885"/>
      <c r="RIL1325" s="885"/>
      <c r="RIM1325" s="885"/>
      <c r="RIN1325" s="885"/>
      <c r="RIO1325" s="885"/>
      <c r="RIP1325" s="885"/>
      <c r="RIQ1325" s="885"/>
      <c r="RIR1325" s="885"/>
      <c r="RIS1325" s="885"/>
      <c r="RIT1325" s="885"/>
      <c r="RIU1325" s="885"/>
      <c r="RIV1325" s="885"/>
      <c r="RIW1325" s="885"/>
      <c r="RIX1325" s="885"/>
      <c r="RIY1325" s="885"/>
      <c r="RIZ1325" s="885"/>
      <c r="RJA1325" s="885"/>
      <c r="RJB1325" s="885"/>
      <c r="RJC1325" s="885"/>
      <c r="RJD1325" s="885"/>
      <c r="RJE1325" s="885"/>
      <c r="RJF1325" s="885"/>
      <c r="RJG1325" s="885"/>
      <c r="RJH1325" s="885"/>
      <c r="RJI1325" s="885"/>
      <c r="RJJ1325" s="885"/>
      <c r="RJK1325" s="885"/>
      <c r="RJL1325" s="885"/>
      <c r="RJM1325" s="885"/>
      <c r="RJN1325" s="885"/>
      <c r="RJO1325" s="885"/>
      <c r="RJP1325" s="885"/>
      <c r="RJQ1325" s="885"/>
      <c r="RJR1325" s="885"/>
      <c r="RJS1325" s="885"/>
      <c r="RJT1325" s="885"/>
      <c r="RJU1325" s="885"/>
      <c r="RJV1325" s="885"/>
      <c r="RJW1325" s="885"/>
      <c r="RJX1325" s="885"/>
      <c r="RJY1325" s="885"/>
      <c r="RJZ1325" s="885"/>
      <c r="RKA1325" s="885"/>
      <c r="RKB1325" s="885"/>
      <c r="RKC1325" s="885"/>
      <c r="RKD1325" s="885"/>
      <c r="RKE1325" s="885"/>
      <c r="RKF1325" s="885"/>
      <c r="RKG1325" s="885"/>
      <c r="RKH1325" s="885"/>
      <c r="RKI1325" s="885"/>
      <c r="RKJ1325" s="885"/>
      <c r="RKK1325" s="885"/>
      <c r="RKL1325" s="885"/>
      <c r="RKM1325" s="885"/>
      <c r="RKN1325" s="885"/>
      <c r="RKO1325" s="885"/>
      <c r="RKP1325" s="885"/>
      <c r="RKQ1325" s="885"/>
      <c r="RKR1325" s="885"/>
      <c r="RKS1325" s="885"/>
      <c r="RKT1325" s="885"/>
      <c r="RKU1325" s="885"/>
      <c r="RKV1325" s="885"/>
      <c r="RKW1325" s="885"/>
      <c r="RKX1325" s="885"/>
      <c r="RKY1325" s="885"/>
      <c r="RKZ1325" s="885"/>
      <c r="RLA1325" s="885"/>
      <c r="RLB1325" s="885"/>
      <c r="RLC1325" s="885"/>
      <c r="RLD1325" s="885"/>
      <c r="RLE1325" s="885"/>
      <c r="RLF1325" s="885"/>
      <c r="RLG1325" s="885"/>
      <c r="RLH1325" s="885"/>
      <c r="RLI1325" s="885"/>
      <c r="RLJ1325" s="885"/>
      <c r="RLK1325" s="885"/>
      <c r="RLL1325" s="885"/>
      <c r="RLM1325" s="885"/>
      <c r="RLN1325" s="885"/>
      <c r="RLO1325" s="885"/>
      <c r="RLP1325" s="885"/>
      <c r="RLQ1325" s="885"/>
      <c r="RLR1325" s="885"/>
      <c r="RLS1325" s="885"/>
      <c r="RLT1325" s="885"/>
      <c r="RLU1325" s="885"/>
      <c r="RLV1325" s="885"/>
      <c r="RLW1325" s="885"/>
      <c r="RLX1325" s="885"/>
      <c r="RLY1325" s="885"/>
      <c r="RLZ1325" s="885"/>
      <c r="RMA1325" s="885"/>
      <c r="RMB1325" s="885"/>
      <c r="RMC1325" s="885"/>
      <c r="RMD1325" s="885"/>
      <c r="RME1325" s="885"/>
      <c r="RMF1325" s="885"/>
      <c r="RMG1325" s="885"/>
      <c r="RMH1325" s="885"/>
      <c r="RMI1325" s="885"/>
      <c r="RMJ1325" s="885"/>
      <c r="RMK1325" s="885"/>
      <c r="RML1325" s="885"/>
      <c r="RMM1325" s="885"/>
      <c r="RMN1325" s="885"/>
      <c r="RMO1325" s="885"/>
      <c r="RMP1325" s="885"/>
      <c r="RMQ1325" s="885"/>
      <c r="RMR1325" s="885"/>
      <c r="RMS1325" s="885"/>
      <c r="RMT1325" s="885"/>
      <c r="RMU1325" s="885"/>
      <c r="RMV1325" s="885"/>
      <c r="RMW1325" s="885"/>
      <c r="RMX1325" s="885"/>
      <c r="RMY1325" s="885"/>
      <c r="RMZ1325" s="885"/>
      <c r="RNA1325" s="885"/>
      <c r="RNB1325" s="885"/>
      <c r="RNC1325" s="885"/>
      <c r="RND1325" s="885"/>
      <c r="RNE1325" s="885"/>
      <c r="RNF1325" s="885"/>
      <c r="RNG1325" s="885"/>
      <c r="RNH1325" s="885"/>
      <c r="RNI1325" s="885"/>
      <c r="RNJ1325" s="885"/>
      <c r="RNK1325" s="885"/>
      <c r="RNL1325" s="885"/>
      <c r="RNM1325" s="885"/>
      <c r="RNN1325" s="885"/>
      <c r="RNO1325" s="885"/>
      <c r="RNP1325" s="885"/>
      <c r="RNQ1325" s="885"/>
      <c r="RNR1325" s="885"/>
      <c r="RNS1325" s="885"/>
      <c r="RNT1325" s="885"/>
      <c r="RNU1325" s="885"/>
      <c r="RNV1325" s="885"/>
      <c r="RNW1325" s="885"/>
      <c r="RNX1325" s="885"/>
      <c r="RNY1325" s="885"/>
      <c r="RNZ1325" s="885"/>
      <c r="ROA1325" s="885"/>
      <c r="ROB1325" s="885"/>
      <c r="ROC1325" s="885"/>
      <c r="ROD1325" s="885"/>
      <c r="ROE1325" s="885"/>
      <c r="ROF1325" s="885"/>
      <c r="ROG1325" s="885"/>
      <c r="ROH1325" s="885"/>
      <c r="ROI1325" s="885"/>
      <c r="ROJ1325" s="885"/>
      <c r="ROK1325" s="885"/>
      <c r="ROL1325" s="885"/>
      <c r="ROM1325" s="885"/>
      <c r="RON1325" s="885"/>
      <c r="ROO1325" s="885"/>
      <c r="ROP1325" s="885"/>
      <c r="ROQ1325" s="885"/>
      <c r="ROR1325" s="885"/>
      <c r="ROS1325" s="885"/>
      <c r="ROT1325" s="885"/>
      <c r="ROU1325" s="885"/>
      <c r="ROV1325" s="885"/>
      <c r="ROW1325" s="885"/>
      <c r="ROX1325" s="885"/>
      <c r="ROY1325" s="885"/>
      <c r="ROZ1325" s="885"/>
      <c r="RPA1325" s="885"/>
      <c r="RPB1325" s="885"/>
      <c r="RPC1325" s="885"/>
      <c r="RPD1325" s="885"/>
      <c r="RPE1325" s="885"/>
      <c r="RPF1325" s="885"/>
      <c r="RPG1325" s="885"/>
      <c r="RPH1325" s="885"/>
      <c r="RPI1325" s="885"/>
      <c r="RPJ1325" s="885"/>
      <c r="RPK1325" s="885"/>
      <c r="RPL1325" s="885"/>
      <c r="RPM1325" s="885"/>
      <c r="RPN1325" s="885"/>
      <c r="RPO1325" s="885"/>
      <c r="RPP1325" s="885"/>
      <c r="RPQ1325" s="885"/>
      <c r="RPR1325" s="885"/>
      <c r="RPS1325" s="885"/>
      <c r="RPT1325" s="885"/>
      <c r="RPU1325" s="885"/>
      <c r="RPV1325" s="885"/>
      <c r="RPW1325" s="885"/>
      <c r="RPX1325" s="885"/>
      <c r="RPY1325" s="885"/>
      <c r="RPZ1325" s="885"/>
      <c r="RQA1325" s="885"/>
      <c r="RQB1325" s="885"/>
      <c r="RQC1325" s="885"/>
      <c r="RQD1325" s="885"/>
      <c r="RQE1325" s="885"/>
      <c r="RQF1325" s="885"/>
      <c r="RQG1325" s="885"/>
      <c r="RQH1325" s="885"/>
      <c r="RQI1325" s="885"/>
      <c r="RQJ1325" s="885"/>
      <c r="RQK1325" s="885"/>
      <c r="RQL1325" s="885"/>
      <c r="RQM1325" s="885"/>
      <c r="RQN1325" s="885"/>
      <c r="RQO1325" s="885"/>
      <c r="RQP1325" s="885"/>
      <c r="RQQ1325" s="885"/>
      <c r="RQR1325" s="885"/>
      <c r="RQS1325" s="885"/>
      <c r="RQT1325" s="885"/>
      <c r="RQU1325" s="885"/>
      <c r="RQV1325" s="885"/>
      <c r="RQW1325" s="885"/>
      <c r="RQX1325" s="885"/>
      <c r="RQY1325" s="885"/>
      <c r="RQZ1325" s="885"/>
      <c r="RRA1325" s="885"/>
      <c r="RRB1325" s="885"/>
      <c r="RRC1325" s="885"/>
      <c r="RRD1325" s="885"/>
      <c r="RRE1325" s="885"/>
      <c r="RRF1325" s="885"/>
      <c r="RRG1325" s="885"/>
      <c r="RRH1325" s="885"/>
      <c r="RRI1325" s="885"/>
      <c r="RRJ1325" s="885"/>
      <c r="RRK1325" s="885"/>
      <c r="RRL1325" s="885"/>
      <c r="RRM1325" s="885"/>
      <c r="RRN1325" s="885"/>
      <c r="RRO1325" s="885"/>
      <c r="RRP1325" s="885"/>
      <c r="RRQ1325" s="885"/>
      <c r="RRR1325" s="885"/>
      <c r="RRS1325" s="885"/>
      <c r="RRT1325" s="885"/>
      <c r="RRU1325" s="885"/>
      <c r="RRV1325" s="885"/>
      <c r="RRW1325" s="885"/>
      <c r="RRX1325" s="885"/>
      <c r="RRY1325" s="885"/>
      <c r="RRZ1325" s="885"/>
      <c r="RSA1325" s="885"/>
      <c r="RSB1325" s="885"/>
      <c r="RSC1325" s="885"/>
      <c r="RSD1325" s="885"/>
      <c r="RSE1325" s="885"/>
      <c r="RSF1325" s="885"/>
      <c r="RSG1325" s="885"/>
      <c r="RSH1325" s="885"/>
      <c r="RSI1325" s="885"/>
      <c r="RSJ1325" s="885"/>
      <c r="RSK1325" s="885"/>
      <c r="RSL1325" s="885"/>
      <c r="RSM1325" s="885"/>
      <c r="RSN1325" s="885"/>
      <c r="RSO1325" s="885"/>
      <c r="RSP1325" s="885"/>
      <c r="RSQ1325" s="885"/>
      <c r="RSR1325" s="885"/>
      <c r="RSS1325" s="885"/>
      <c r="RST1325" s="885"/>
      <c r="RSU1325" s="885"/>
      <c r="RSV1325" s="885"/>
      <c r="RSW1325" s="885"/>
      <c r="RSX1325" s="885"/>
      <c r="RSY1325" s="885"/>
      <c r="RSZ1325" s="885"/>
      <c r="RTA1325" s="885"/>
      <c r="RTB1325" s="885"/>
      <c r="RTC1325" s="885"/>
      <c r="RTD1325" s="885"/>
      <c r="RTE1325" s="885"/>
      <c r="RTF1325" s="885"/>
      <c r="RTG1325" s="885"/>
      <c r="RTH1325" s="885"/>
      <c r="RTI1325" s="885"/>
      <c r="RTJ1325" s="885"/>
      <c r="RTK1325" s="885"/>
      <c r="RTL1325" s="885"/>
      <c r="RTM1325" s="885"/>
      <c r="RTN1325" s="885"/>
      <c r="RTO1325" s="885"/>
      <c r="RTP1325" s="885"/>
      <c r="RTQ1325" s="885"/>
      <c r="RTR1325" s="885"/>
      <c r="RTS1325" s="885"/>
      <c r="RTT1325" s="885"/>
      <c r="RTU1325" s="885"/>
      <c r="RTV1325" s="885"/>
      <c r="RTW1325" s="885"/>
      <c r="RTX1325" s="885"/>
      <c r="RTY1325" s="885"/>
      <c r="RTZ1325" s="885"/>
      <c r="RUA1325" s="885"/>
      <c r="RUB1325" s="885"/>
      <c r="RUC1325" s="885"/>
      <c r="RUD1325" s="885"/>
      <c r="RUE1325" s="885"/>
      <c r="RUF1325" s="885"/>
      <c r="RUG1325" s="885"/>
      <c r="RUH1325" s="885"/>
      <c r="RUI1325" s="885"/>
      <c r="RUJ1325" s="885"/>
      <c r="RUK1325" s="885"/>
      <c r="RUL1325" s="885"/>
      <c r="RUM1325" s="885"/>
      <c r="RUN1325" s="885"/>
      <c r="RUO1325" s="885"/>
      <c r="RUP1325" s="885"/>
      <c r="RUQ1325" s="885"/>
      <c r="RUR1325" s="885"/>
      <c r="RUS1325" s="885"/>
      <c r="RUT1325" s="885"/>
      <c r="RUU1325" s="885"/>
      <c r="RUV1325" s="885"/>
      <c r="RUW1325" s="885"/>
      <c r="RUX1325" s="885"/>
      <c r="RUY1325" s="885"/>
      <c r="RUZ1325" s="885"/>
      <c r="RVA1325" s="885"/>
      <c r="RVB1325" s="885"/>
      <c r="RVC1325" s="885"/>
      <c r="RVD1325" s="885"/>
      <c r="RVE1325" s="885"/>
      <c r="RVF1325" s="885"/>
      <c r="RVG1325" s="885"/>
      <c r="RVH1325" s="885"/>
      <c r="RVI1325" s="885"/>
      <c r="RVJ1325" s="885"/>
      <c r="RVK1325" s="885"/>
      <c r="RVL1325" s="885"/>
      <c r="RVM1325" s="885"/>
      <c r="RVN1325" s="885"/>
      <c r="RVO1325" s="885"/>
      <c r="RVP1325" s="885"/>
      <c r="RVQ1325" s="885"/>
      <c r="RVR1325" s="885"/>
      <c r="RVS1325" s="885"/>
      <c r="RVT1325" s="885"/>
      <c r="RVU1325" s="885"/>
      <c r="RVV1325" s="885"/>
      <c r="RVW1325" s="885"/>
      <c r="RVX1325" s="885"/>
      <c r="RVY1325" s="885"/>
      <c r="RVZ1325" s="885"/>
      <c r="RWA1325" s="885"/>
      <c r="RWB1325" s="885"/>
      <c r="RWC1325" s="885"/>
      <c r="RWD1325" s="885"/>
      <c r="RWE1325" s="885"/>
      <c r="RWF1325" s="885"/>
      <c r="RWG1325" s="885"/>
      <c r="RWH1325" s="885"/>
      <c r="RWI1325" s="885"/>
      <c r="RWJ1325" s="885"/>
      <c r="RWK1325" s="885"/>
      <c r="RWL1325" s="885"/>
      <c r="RWM1325" s="885"/>
      <c r="RWN1325" s="885"/>
      <c r="RWO1325" s="885"/>
      <c r="RWP1325" s="885"/>
      <c r="RWQ1325" s="885"/>
      <c r="RWR1325" s="885"/>
      <c r="RWS1325" s="885"/>
      <c r="RWT1325" s="885"/>
      <c r="RWU1325" s="885"/>
      <c r="RWV1325" s="885"/>
      <c r="RWW1325" s="885"/>
      <c r="RWX1325" s="885"/>
      <c r="RWY1325" s="885"/>
      <c r="RWZ1325" s="885"/>
      <c r="RXA1325" s="885"/>
      <c r="RXB1325" s="885"/>
      <c r="RXC1325" s="885"/>
      <c r="RXD1325" s="885"/>
      <c r="RXE1325" s="885"/>
      <c r="RXF1325" s="885"/>
      <c r="RXG1325" s="885"/>
      <c r="RXH1325" s="885"/>
      <c r="RXI1325" s="885"/>
      <c r="RXJ1325" s="885"/>
      <c r="RXK1325" s="885"/>
      <c r="RXL1325" s="885"/>
      <c r="RXM1325" s="885"/>
      <c r="RXN1325" s="885"/>
      <c r="RXO1325" s="885"/>
      <c r="RXP1325" s="885"/>
      <c r="RXQ1325" s="885"/>
      <c r="RXR1325" s="885"/>
      <c r="RXS1325" s="885"/>
      <c r="RXT1325" s="885"/>
      <c r="RXU1325" s="885"/>
      <c r="RXV1325" s="885"/>
      <c r="RXW1325" s="885"/>
      <c r="RXX1325" s="885"/>
      <c r="RXY1325" s="885"/>
      <c r="RXZ1325" s="885"/>
      <c r="RYA1325" s="885"/>
      <c r="RYB1325" s="885"/>
      <c r="RYC1325" s="885"/>
      <c r="RYD1325" s="885"/>
      <c r="RYE1325" s="885"/>
      <c r="RYF1325" s="885"/>
      <c r="RYG1325" s="885"/>
      <c r="RYH1325" s="885"/>
      <c r="RYI1325" s="885"/>
      <c r="RYJ1325" s="885"/>
      <c r="RYK1325" s="885"/>
      <c r="RYL1325" s="885"/>
      <c r="RYM1325" s="885"/>
      <c r="RYN1325" s="885"/>
      <c r="RYO1325" s="885"/>
      <c r="RYP1325" s="885"/>
      <c r="RYQ1325" s="885"/>
      <c r="RYR1325" s="885"/>
      <c r="RYS1325" s="885"/>
      <c r="RYT1325" s="885"/>
      <c r="RYU1325" s="885"/>
      <c r="RYV1325" s="885"/>
      <c r="RYW1325" s="885"/>
      <c r="RYX1325" s="885"/>
      <c r="RYY1325" s="885"/>
      <c r="RYZ1325" s="885"/>
      <c r="RZA1325" s="885"/>
      <c r="RZB1325" s="885"/>
      <c r="RZC1325" s="885"/>
      <c r="RZD1325" s="885"/>
      <c r="RZE1325" s="885"/>
      <c r="RZF1325" s="885"/>
      <c r="RZG1325" s="885"/>
      <c r="RZH1325" s="885"/>
      <c r="RZI1325" s="885"/>
      <c r="RZJ1325" s="885"/>
      <c r="RZK1325" s="885"/>
      <c r="RZL1325" s="885"/>
      <c r="RZM1325" s="885"/>
      <c r="RZN1325" s="885"/>
      <c r="RZO1325" s="885"/>
      <c r="RZP1325" s="885"/>
      <c r="RZQ1325" s="885"/>
      <c r="RZR1325" s="885"/>
      <c r="RZS1325" s="885"/>
      <c r="RZT1325" s="885"/>
      <c r="RZU1325" s="885"/>
      <c r="RZV1325" s="885"/>
      <c r="RZW1325" s="885"/>
      <c r="RZX1325" s="885"/>
      <c r="RZY1325" s="885"/>
      <c r="RZZ1325" s="885"/>
      <c r="SAA1325" s="885"/>
      <c r="SAB1325" s="885"/>
      <c r="SAC1325" s="885"/>
      <c r="SAD1325" s="885"/>
      <c r="SAE1325" s="885"/>
      <c r="SAF1325" s="885"/>
      <c r="SAG1325" s="885"/>
      <c r="SAH1325" s="885"/>
      <c r="SAI1325" s="885"/>
      <c r="SAJ1325" s="885"/>
      <c r="SAK1325" s="885"/>
      <c r="SAL1325" s="885"/>
      <c r="SAM1325" s="885"/>
      <c r="SAN1325" s="885"/>
      <c r="SAO1325" s="885"/>
      <c r="SAP1325" s="885"/>
      <c r="SAQ1325" s="885"/>
      <c r="SAR1325" s="885"/>
      <c r="SAS1325" s="885"/>
      <c r="SAT1325" s="885"/>
      <c r="SAU1325" s="885"/>
      <c r="SAV1325" s="885"/>
      <c r="SAW1325" s="885"/>
      <c r="SAX1325" s="885"/>
      <c r="SAY1325" s="885"/>
      <c r="SAZ1325" s="885"/>
      <c r="SBA1325" s="885"/>
      <c r="SBB1325" s="885"/>
      <c r="SBC1325" s="885"/>
      <c r="SBD1325" s="885"/>
      <c r="SBE1325" s="885"/>
      <c r="SBF1325" s="885"/>
      <c r="SBG1325" s="885"/>
      <c r="SBH1325" s="885"/>
      <c r="SBI1325" s="885"/>
      <c r="SBJ1325" s="885"/>
      <c r="SBK1325" s="885"/>
      <c r="SBL1325" s="885"/>
      <c r="SBM1325" s="885"/>
      <c r="SBN1325" s="885"/>
      <c r="SBO1325" s="885"/>
      <c r="SBP1325" s="885"/>
      <c r="SBQ1325" s="885"/>
      <c r="SBR1325" s="885"/>
      <c r="SBS1325" s="885"/>
      <c r="SBT1325" s="885"/>
      <c r="SBU1325" s="885"/>
      <c r="SBV1325" s="885"/>
      <c r="SBW1325" s="885"/>
      <c r="SBX1325" s="885"/>
      <c r="SBY1325" s="885"/>
      <c r="SBZ1325" s="885"/>
      <c r="SCA1325" s="885"/>
      <c r="SCB1325" s="885"/>
      <c r="SCC1325" s="885"/>
      <c r="SCD1325" s="885"/>
      <c r="SCE1325" s="885"/>
      <c r="SCF1325" s="885"/>
      <c r="SCG1325" s="885"/>
      <c r="SCH1325" s="885"/>
      <c r="SCI1325" s="885"/>
      <c r="SCJ1325" s="885"/>
      <c r="SCK1325" s="885"/>
      <c r="SCL1325" s="885"/>
      <c r="SCM1325" s="885"/>
      <c r="SCN1325" s="885"/>
      <c r="SCO1325" s="885"/>
      <c r="SCP1325" s="885"/>
      <c r="SCQ1325" s="885"/>
      <c r="SCR1325" s="885"/>
      <c r="SCS1325" s="885"/>
      <c r="SCT1325" s="885"/>
      <c r="SCU1325" s="885"/>
      <c r="SCV1325" s="885"/>
      <c r="SCW1325" s="885"/>
      <c r="SCX1325" s="885"/>
      <c r="SCY1325" s="885"/>
      <c r="SCZ1325" s="885"/>
      <c r="SDA1325" s="885"/>
      <c r="SDB1325" s="885"/>
      <c r="SDC1325" s="885"/>
      <c r="SDD1325" s="885"/>
      <c r="SDE1325" s="885"/>
      <c r="SDF1325" s="885"/>
      <c r="SDG1325" s="885"/>
      <c r="SDH1325" s="885"/>
      <c r="SDI1325" s="885"/>
      <c r="SDJ1325" s="885"/>
      <c r="SDK1325" s="885"/>
      <c r="SDL1325" s="885"/>
      <c r="SDM1325" s="885"/>
      <c r="SDN1325" s="885"/>
      <c r="SDO1325" s="885"/>
      <c r="SDP1325" s="885"/>
      <c r="SDQ1325" s="885"/>
      <c r="SDR1325" s="885"/>
      <c r="SDS1325" s="885"/>
      <c r="SDT1325" s="885"/>
      <c r="SDU1325" s="885"/>
      <c r="SDV1325" s="885"/>
      <c r="SDW1325" s="885"/>
      <c r="SDX1325" s="885"/>
      <c r="SDY1325" s="885"/>
      <c r="SDZ1325" s="885"/>
      <c r="SEA1325" s="885"/>
      <c r="SEB1325" s="885"/>
      <c r="SEC1325" s="885"/>
      <c r="SED1325" s="885"/>
      <c r="SEE1325" s="885"/>
      <c r="SEF1325" s="885"/>
      <c r="SEG1325" s="885"/>
      <c r="SEH1325" s="885"/>
      <c r="SEI1325" s="885"/>
      <c r="SEJ1325" s="885"/>
      <c r="SEK1325" s="885"/>
      <c r="SEL1325" s="885"/>
      <c r="SEM1325" s="885"/>
      <c r="SEN1325" s="885"/>
      <c r="SEO1325" s="885"/>
      <c r="SEP1325" s="885"/>
      <c r="SEQ1325" s="885"/>
      <c r="SER1325" s="885"/>
      <c r="SES1325" s="885"/>
      <c r="SET1325" s="885"/>
      <c r="SEU1325" s="885"/>
      <c r="SEV1325" s="885"/>
      <c r="SEW1325" s="885"/>
      <c r="SEX1325" s="885"/>
      <c r="SEY1325" s="885"/>
      <c r="SEZ1325" s="885"/>
      <c r="SFA1325" s="885"/>
      <c r="SFB1325" s="885"/>
      <c r="SFC1325" s="885"/>
      <c r="SFD1325" s="885"/>
      <c r="SFE1325" s="885"/>
      <c r="SFF1325" s="885"/>
      <c r="SFG1325" s="885"/>
      <c r="SFH1325" s="885"/>
      <c r="SFI1325" s="885"/>
      <c r="SFJ1325" s="885"/>
      <c r="SFK1325" s="885"/>
      <c r="SFL1325" s="885"/>
      <c r="SFM1325" s="885"/>
      <c r="SFN1325" s="885"/>
      <c r="SFO1325" s="885"/>
      <c r="SFP1325" s="885"/>
      <c r="SFQ1325" s="885"/>
      <c r="SFR1325" s="885"/>
      <c r="SFS1325" s="885"/>
      <c r="SFT1325" s="885"/>
      <c r="SFU1325" s="885"/>
      <c r="SFV1325" s="885"/>
      <c r="SFW1325" s="885"/>
      <c r="SFX1325" s="885"/>
      <c r="SFY1325" s="885"/>
      <c r="SFZ1325" s="885"/>
      <c r="SGA1325" s="885"/>
      <c r="SGB1325" s="885"/>
      <c r="SGC1325" s="885"/>
      <c r="SGD1325" s="885"/>
      <c r="SGE1325" s="885"/>
      <c r="SGF1325" s="885"/>
      <c r="SGG1325" s="885"/>
      <c r="SGH1325" s="885"/>
      <c r="SGI1325" s="885"/>
      <c r="SGJ1325" s="885"/>
      <c r="SGK1325" s="885"/>
      <c r="SGL1325" s="885"/>
      <c r="SGM1325" s="885"/>
      <c r="SGN1325" s="885"/>
      <c r="SGO1325" s="885"/>
      <c r="SGP1325" s="885"/>
      <c r="SGQ1325" s="885"/>
      <c r="SGR1325" s="885"/>
      <c r="SGS1325" s="885"/>
      <c r="SGT1325" s="885"/>
      <c r="SGU1325" s="885"/>
      <c r="SGV1325" s="885"/>
      <c r="SGW1325" s="885"/>
      <c r="SGX1325" s="885"/>
      <c r="SGY1325" s="885"/>
      <c r="SGZ1325" s="885"/>
      <c r="SHA1325" s="885"/>
      <c r="SHB1325" s="885"/>
      <c r="SHC1325" s="885"/>
      <c r="SHD1325" s="885"/>
      <c r="SHE1325" s="885"/>
      <c r="SHF1325" s="885"/>
      <c r="SHG1325" s="885"/>
      <c r="SHH1325" s="885"/>
      <c r="SHI1325" s="885"/>
      <c r="SHJ1325" s="885"/>
      <c r="SHK1325" s="885"/>
      <c r="SHL1325" s="885"/>
      <c r="SHM1325" s="885"/>
      <c r="SHN1325" s="885"/>
      <c r="SHO1325" s="885"/>
      <c r="SHP1325" s="885"/>
      <c r="SHQ1325" s="885"/>
      <c r="SHR1325" s="885"/>
      <c r="SHS1325" s="885"/>
      <c r="SHT1325" s="885"/>
      <c r="SHU1325" s="885"/>
      <c r="SHV1325" s="885"/>
      <c r="SHW1325" s="885"/>
      <c r="SHX1325" s="885"/>
      <c r="SHY1325" s="885"/>
      <c r="SHZ1325" s="885"/>
      <c r="SIA1325" s="885"/>
      <c r="SIB1325" s="885"/>
      <c r="SIC1325" s="885"/>
      <c r="SID1325" s="885"/>
      <c r="SIE1325" s="885"/>
      <c r="SIF1325" s="885"/>
      <c r="SIG1325" s="885"/>
      <c r="SIH1325" s="885"/>
      <c r="SII1325" s="885"/>
      <c r="SIJ1325" s="885"/>
      <c r="SIK1325" s="885"/>
      <c r="SIL1325" s="885"/>
      <c r="SIM1325" s="885"/>
      <c r="SIN1325" s="885"/>
      <c r="SIO1325" s="885"/>
      <c r="SIP1325" s="885"/>
      <c r="SIQ1325" s="885"/>
      <c r="SIR1325" s="885"/>
      <c r="SIS1325" s="885"/>
      <c r="SIT1325" s="885"/>
      <c r="SIU1325" s="885"/>
      <c r="SIV1325" s="885"/>
      <c r="SIW1325" s="885"/>
      <c r="SIX1325" s="885"/>
      <c r="SIY1325" s="885"/>
      <c r="SIZ1325" s="885"/>
      <c r="SJA1325" s="885"/>
      <c r="SJB1325" s="885"/>
      <c r="SJC1325" s="885"/>
      <c r="SJD1325" s="885"/>
      <c r="SJE1325" s="885"/>
      <c r="SJF1325" s="885"/>
      <c r="SJG1325" s="885"/>
      <c r="SJH1325" s="885"/>
      <c r="SJI1325" s="885"/>
      <c r="SJJ1325" s="885"/>
      <c r="SJK1325" s="885"/>
      <c r="SJL1325" s="885"/>
      <c r="SJM1325" s="885"/>
      <c r="SJN1325" s="885"/>
      <c r="SJO1325" s="885"/>
      <c r="SJP1325" s="885"/>
      <c r="SJQ1325" s="885"/>
      <c r="SJR1325" s="885"/>
      <c r="SJS1325" s="885"/>
      <c r="SJT1325" s="885"/>
      <c r="SJU1325" s="885"/>
      <c r="SJV1325" s="885"/>
      <c r="SJW1325" s="885"/>
      <c r="SJX1325" s="885"/>
      <c r="SJY1325" s="885"/>
      <c r="SJZ1325" s="885"/>
      <c r="SKA1325" s="885"/>
      <c r="SKB1325" s="885"/>
      <c r="SKC1325" s="885"/>
      <c r="SKD1325" s="885"/>
      <c r="SKE1325" s="885"/>
      <c r="SKF1325" s="885"/>
      <c r="SKG1325" s="885"/>
      <c r="SKH1325" s="885"/>
      <c r="SKI1325" s="885"/>
      <c r="SKJ1325" s="885"/>
      <c r="SKK1325" s="885"/>
      <c r="SKL1325" s="885"/>
      <c r="SKM1325" s="885"/>
      <c r="SKN1325" s="885"/>
      <c r="SKO1325" s="885"/>
      <c r="SKP1325" s="885"/>
      <c r="SKQ1325" s="885"/>
      <c r="SKR1325" s="885"/>
      <c r="SKS1325" s="885"/>
      <c r="SKT1325" s="885"/>
      <c r="SKU1325" s="885"/>
      <c r="SKV1325" s="885"/>
      <c r="SKW1325" s="885"/>
      <c r="SKX1325" s="885"/>
      <c r="SKY1325" s="885"/>
      <c r="SKZ1325" s="885"/>
      <c r="SLA1325" s="885"/>
      <c r="SLB1325" s="885"/>
      <c r="SLC1325" s="885"/>
      <c r="SLD1325" s="885"/>
      <c r="SLE1325" s="885"/>
      <c r="SLF1325" s="885"/>
      <c r="SLG1325" s="885"/>
      <c r="SLH1325" s="885"/>
      <c r="SLI1325" s="885"/>
      <c r="SLJ1325" s="885"/>
      <c r="SLK1325" s="885"/>
      <c r="SLL1325" s="885"/>
      <c r="SLM1325" s="885"/>
      <c r="SLN1325" s="885"/>
      <c r="SLO1325" s="885"/>
      <c r="SLP1325" s="885"/>
      <c r="SLQ1325" s="885"/>
      <c r="SLR1325" s="885"/>
      <c r="SLS1325" s="885"/>
      <c r="SLT1325" s="885"/>
      <c r="SLU1325" s="885"/>
      <c r="SLV1325" s="885"/>
      <c r="SLW1325" s="885"/>
      <c r="SLX1325" s="885"/>
      <c r="SLY1325" s="885"/>
      <c r="SLZ1325" s="885"/>
      <c r="SMA1325" s="885"/>
      <c r="SMB1325" s="885"/>
      <c r="SMC1325" s="885"/>
      <c r="SMD1325" s="885"/>
      <c r="SME1325" s="885"/>
      <c r="SMF1325" s="885"/>
      <c r="SMG1325" s="885"/>
      <c r="SMH1325" s="885"/>
      <c r="SMI1325" s="885"/>
      <c r="SMJ1325" s="885"/>
      <c r="SMK1325" s="885"/>
      <c r="SML1325" s="885"/>
      <c r="SMM1325" s="885"/>
      <c r="SMN1325" s="885"/>
      <c r="SMO1325" s="885"/>
      <c r="SMP1325" s="885"/>
      <c r="SMQ1325" s="885"/>
      <c r="SMR1325" s="885"/>
      <c r="SMS1325" s="885"/>
      <c r="SMT1325" s="885"/>
      <c r="SMU1325" s="885"/>
      <c r="SMV1325" s="885"/>
      <c r="SMW1325" s="885"/>
      <c r="SMX1325" s="885"/>
      <c r="SMY1325" s="885"/>
      <c r="SMZ1325" s="885"/>
      <c r="SNA1325" s="885"/>
      <c r="SNB1325" s="885"/>
      <c r="SNC1325" s="885"/>
      <c r="SND1325" s="885"/>
      <c r="SNE1325" s="885"/>
      <c r="SNF1325" s="885"/>
      <c r="SNG1325" s="885"/>
      <c r="SNH1325" s="885"/>
      <c r="SNI1325" s="885"/>
      <c r="SNJ1325" s="885"/>
      <c r="SNK1325" s="885"/>
      <c r="SNL1325" s="885"/>
      <c r="SNM1325" s="885"/>
      <c r="SNN1325" s="885"/>
      <c r="SNO1325" s="885"/>
      <c r="SNP1325" s="885"/>
      <c r="SNQ1325" s="885"/>
      <c r="SNR1325" s="885"/>
      <c r="SNS1325" s="885"/>
      <c r="SNT1325" s="885"/>
      <c r="SNU1325" s="885"/>
      <c r="SNV1325" s="885"/>
      <c r="SNW1325" s="885"/>
      <c r="SNX1325" s="885"/>
      <c r="SNY1325" s="885"/>
      <c r="SNZ1325" s="885"/>
      <c r="SOA1325" s="885"/>
      <c r="SOB1325" s="885"/>
      <c r="SOC1325" s="885"/>
      <c r="SOD1325" s="885"/>
      <c r="SOE1325" s="885"/>
      <c r="SOF1325" s="885"/>
      <c r="SOG1325" s="885"/>
      <c r="SOH1325" s="885"/>
      <c r="SOI1325" s="885"/>
      <c r="SOJ1325" s="885"/>
      <c r="SOK1325" s="885"/>
      <c r="SOL1325" s="885"/>
      <c r="SOM1325" s="885"/>
      <c r="SON1325" s="885"/>
      <c r="SOO1325" s="885"/>
      <c r="SOP1325" s="885"/>
      <c r="SOQ1325" s="885"/>
      <c r="SOR1325" s="885"/>
      <c r="SOS1325" s="885"/>
      <c r="SOT1325" s="885"/>
      <c r="SOU1325" s="885"/>
      <c r="SOV1325" s="885"/>
      <c r="SOW1325" s="885"/>
      <c r="SOX1325" s="885"/>
      <c r="SOY1325" s="885"/>
      <c r="SOZ1325" s="885"/>
      <c r="SPA1325" s="885"/>
      <c r="SPB1325" s="885"/>
      <c r="SPC1325" s="885"/>
      <c r="SPD1325" s="885"/>
      <c r="SPE1325" s="885"/>
      <c r="SPF1325" s="885"/>
      <c r="SPG1325" s="885"/>
      <c r="SPH1325" s="885"/>
      <c r="SPI1325" s="885"/>
      <c r="SPJ1325" s="885"/>
      <c r="SPK1325" s="885"/>
      <c r="SPL1325" s="885"/>
      <c r="SPM1325" s="885"/>
      <c r="SPN1325" s="885"/>
      <c r="SPO1325" s="885"/>
      <c r="SPP1325" s="885"/>
      <c r="SPQ1325" s="885"/>
      <c r="SPR1325" s="885"/>
      <c r="SPS1325" s="885"/>
      <c r="SPT1325" s="885"/>
      <c r="SPU1325" s="885"/>
      <c r="SPV1325" s="885"/>
      <c r="SPW1325" s="885"/>
      <c r="SPX1325" s="885"/>
      <c r="SPY1325" s="885"/>
      <c r="SPZ1325" s="885"/>
      <c r="SQA1325" s="885"/>
      <c r="SQB1325" s="885"/>
      <c r="SQC1325" s="885"/>
      <c r="SQD1325" s="885"/>
      <c r="SQE1325" s="885"/>
      <c r="SQF1325" s="885"/>
      <c r="SQG1325" s="885"/>
      <c r="SQH1325" s="885"/>
      <c r="SQI1325" s="885"/>
      <c r="SQJ1325" s="885"/>
      <c r="SQK1325" s="885"/>
      <c r="SQL1325" s="885"/>
      <c r="SQM1325" s="885"/>
      <c r="SQN1325" s="885"/>
      <c r="SQO1325" s="885"/>
      <c r="SQP1325" s="885"/>
      <c r="SQQ1325" s="885"/>
      <c r="SQR1325" s="885"/>
      <c r="SQS1325" s="885"/>
      <c r="SQT1325" s="885"/>
      <c r="SQU1325" s="885"/>
      <c r="SQV1325" s="885"/>
      <c r="SQW1325" s="885"/>
      <c r="SQX1325" s="885"/>
      <c r="SQY1325" s="885"/>
      <c r="SQZ1325" s="885"/>
      <c r="SRA1325" s="885"/>
      <c r="SRB1325" s="885"/>
      <c r="SRC1325" s="885"/>
      <c r="SRD1325" s="885"/>
      <c r="SRE1325" s="885"/>
      <c r="SRF1325" s="885"/>
      <c r="SRG1325" s="885"/>
      <c r="SRH1325" s="885"/>
      <c r="SRI1325" s="885"/>
      <c r="SRJ1325" s="885"/>
      <c r="SRK1325" s="885"/>
      <c r="SRL1325" s="885"/>
      <c r="SRM1325" s="885"/>
      <c r="SRN1325" s="885"/>
      <c r="SRO1325" s="885"/>
      <c r="SRP1325" s="885"/>
      <c r="SRQ1325" s="885"/>
      <c r="SRR1325" s="885"/>
      <c r="SRS1325" s="885"/>
      <c r="SRT1325" s="885"/>
      <c r="SRU1325" s="885"/>
      <c r="SRV1325" s="885"/>
      <c r="SRW1325" s="885"/>
      <c r="SRX1325" s="885"/>
      <c r="SRY1325" s="885"/>
      <c r="SRZ1325" s="885"/>
      <c r="SSA1325" s="885"/>
      <c r="SSB1325" s="885"/>
      <c r="SSC1325" s="885"/>
      <c r="SSD1325" s="885"/>
      <c r="SSE1325" s="885"/>
      <c r="SSF1325" s="885"/>
      <c r="SSG1325" s="885"/>
      <c r="SSH1325" s="885"/>
      <c r="SSI1325" s="885"/>
      <c r="SSJ1325" s="885"/>
      <c r="SSK1325" s="885"/>
      <c r="SSL1325" s="885"/>
      <c r="SSM1325" s="885"/>
      <c r="SSN1325" s="885"/>
      <c r="SSO1325" s="885"/>
      <c r="SSP1325" s="885"/>
      <c r="SSQ1325" s="885"/>
      <c r="SSR1325" s="885"/>
      <c r="SSS1325" s="885"/>
      <c r="SST1325" s="885"/>
      <c r="SSU1325" s="885"/>
      <c r="SSV1325" s="885"/>
      <c r="SSW1325" s="885"/>
      <c r="SSX1325" s="885"/>
      <c r="SSY1325" s="885"/>
      <c r="SSZ1325" s="885"/>
      <c r="STA1325" s="885"/>
      <c r="STB1325" s="885"/>
      <c r="STC1325" s="885"/>
      <c r="STD1325" s="885"/>
      <c r="STE1325" s="885"/>
      <c r="STF1325" s="885"/>
      <c r="STG1325" s="885"/>
      <c r="STH1325" s="885"/>
      <c r="STI1325" s="885"/>
      <c r="STJ1325" s="885"/>
      <c r="STK1325" s="885"/>
      <c r="STL1325" s="885"/>
      <c r="STM1325" s="885"/>
      <c r="STN1325" s="885"/>
      <c r="STO1325" s="885"/>
      <c r="STP1325" s="885"/>
      <c r="STQ1325" s="885"/>
      <c r="STR1325" s="885"/>
      <c r="STS1325" s="885"/>
      <c r="STT1325" s="885"/>
      <c r="STU1325" s="885"/>
      <c r="STV1325" s="885"/>
      <c r="STW1325" s="885"/>
      <c r="STX1325" s="885"/>
      <c r="STY1325" s="885"/>
      <c r="STZ1325" s="885"/>
      <c r="SUA1325" s="885"/>
      <c r="SUB1325" s="885"/>
      <c r="SUC1325" s="885"/>
      <c r="SUD1325" s="885"/>
      <c r="SUE1325" s="885"/>
      <c r="SUF1325" s="885"/>
      <c r="SUG1325" s="885"/>
      <c r="SUH1325" s="885"/>
      <c r="SUI1325" s="885"/>
      <c r="SUJ1325" s="885"/>
      <c r="SUK1325" s="885"/>
      <c r="SUL1325" s="885"/>
      <c r="SUM1325" s="885"/>
      <c r="SUN1325" s="885"/>
      <c r="SUO1325" s="885"/>
      <c r="SUP1325" s="885"/>
      <c r="SUQ1325" s="885"/>
      <c r="SUR1325" s="885"/>
      <c r="SUS1325" s="885"/>
      <c r="SUT1325" s="885"/>
      <c r="SUU1325" s="885"/>
      <c r="SUV1325" s="885"/>
      <c r="SUW1325" s="885"/>
      <c r="SUX1325" s="885"/>
      <c r="SUY1325" s="885"/>
      <c r="SUZ1325" s="885"/>
      <c r="SVA1325" s="885"/>
      <c r="SVB1325" s="885"/>
      <c r="SVC1325" s="885"/>
      <c r="SVD1325" s="885"/>
      <c r="SVE1325" s="885"/>
      <c r="SVF1325" s="885"/>
      <c r="SVG1325" s="885"/>
      <c r="SVH1325" s="885"/>
      <c r="SVI1325" s="885"/>
      <c r="SVJ1325" s="885"/>
      <c r="SVK1325" s="885"/>
      <c r="SVL1325" s="885"/>
      <c r="SVM1325" s="885"/>
      <c r="SVN1325" s="885"/>
      <c r="SVO1325" s="885"/>
      <c r="SVP1325" s="885"/>
      <c r="SVQ1325" s="885"/>
      <c r="SVR1325" s="885"/>
      <c r="SVS1325" s="885"/>
      <c r="SVT1325" s="885"/>
      <c r="SVU1325" s="885"/>
      <c r="SVV1325" s="885"/>
      <c r="SVW1325" s="885"/>
      <c r="SVX1325" s="885"/>
      <c r="SVY1325" s="885"/>
      <c r="SVZ1325" s="885"/>
      <c r="SWA1325" s="885"/>
      <c r="SWB1325" s="885"/>
      <c r="SWC1325" s="885"/>
      <c r="SWD1325" s="885"/>
      <c r="SWE1325" s="885"/>
      <c r="SWF1325" s="885"/>
      <c r="SWG1325" s="885"/>
      <c r="SWH1325" s="885"/>
      <c r="SWI1325" s="885"/>
      <c r="SWJ1325" s="885"/>
      <c r="SWK1325" s="885"/>
      <c r="SWL1325" s="885"/>
      <c r="SWM1325" s="885"/>
      <c r="SWN1325" s="885"/>
      <c r="SWO1325" s="885"/>
      <c r="SWP1325" s="885"/>
      <c r="SWQ1325" s="885"/>
      <c r="SWR1325" s="885"/>
      <c r="SWS1325" s="885"/>
      <c r="SWT1325" s="885"/>
      <c r="SWU1325" s="885"/>
      <c r="SWV1325" s="885"/>
      <c r="SWW1325" s="885"/>
      <c r="SWX1325" s="885"/>
      <c r="SWY1325" s="885"/>
      <c r="SWZ1325" s="885"/>
      <c r="SXA1325" s="885"/>
      <c r="SXB1325" s="885"/>
      <c r="SXC1325" s="885"/>
      <c r="SXD1325" s="885"/>
      <c r="SXE1325" s="885"/>
      <c r="SXF1325" s="885"/>
      <c r="SXG1325" s="885"/>
      <c r="SXH1325" s="885"/>
      <c r="SXI1325" s="885"/>
      <c r="SXJ1325" s="885"/>
      <c r="SXK1325" s="885"/>
      <c r="SXL1325" s="885"/>
      <c r="SXM1325" s="885"/>
      <c r="SXN1325" s="885"/>
      <c r="SXO1325" s="885"/>
      <c r="SXP1325" s="885"/>
      <c r="SXQ1325" s="885"/>
      <c r="SXR1325" s="885"/>
      <c r="SXS1325" s="885"/>
      <c r="SXT1325" s="885"/>
      <c r="SXU1325" s="885"/>
      <c r="SXV1325" s="885"/>
      <c r="SXW1325" s="885"/>
      <c r="SXX1325" s="885"/>
      <c r="SXY1325" s="885"/>
      <c r="SXZ1325" s="885"/>
      <c r="SYA1325" s="885"/>
      <c r="SYB1325" s="885"/>
      <c r="SYC1325" s="885"/>
      <c r="SYD1325" s="885"/>
      <c r="SYE1325" s="885"/>
      <c r="SYF1325" s="885"/>
      <c r="SYG1325" s="885"/>
      <c r="SYH1325" s="885"/>
      <c r="SYI1325" s="885"/>
      <c r="SYJ1325" s="885"/>
      <c r="SYK1325" s="885"/>
      <c r="SYL1325" s="885"/>
      <c r="SYM1325" s="885"/>
      <c r="SYN1325" s="885"/>
      <c r="SYO1325" s="885"/>
      <c r="SYP1325" s="885"/>
      <c r="SYQ1325" s="885"/>
      <c r="SYR1325" s="885"/>
      <c r="SYS1325" s="885"/>
      <c r="SYT1325" s="885"/>
      <c r="SYU1325" s="885"/>
      <c r="SYV1325" s="885"/>
      <c r="SYW1325" s="885"/>
      <c r="SYX1325" s="885"/>
      <c r="SYY1325" s="885"/>
      <c r="SYZ1325" s="885"/>
      <c r="SZA1325" s="885"/>
      <c r="SZB1325" s="885"/>
      <c r="SZC1325" s="885"/>
      <c r="SZD1325" s="885"/>
      <c r="SZE1325" s="885"/>
      <c r="SZF1325" s="885"/>
      <c r="SZG1325" s="885"/>
      <c r="SZH1325" s="885"/>
      <c r="SZI1325" s="885"/>
      <c r="SZJ1325" s="885"/>
      <c r="SZK1325" s="885"/>
      <c r="SZL1325" s="885"/>
      <c r="SZM1325" s="885"/>
      <c r="SZN1325" s="885"/>
      <c r="SZO1325" s="885"/>
      <c r="SZP1325" s="885"/>
      <c r="SZQ1325" s="885"/>
      <c r="SZR1325" s="885"/>
      <c r="SZS1325" s="885"/>
      <c r="SZT1325" s="885"/>
      <c r="SZU1325" s="885"/>
      <c r="SZV1325" s="885"/>
      <c r="SZW1325" s="885"/>
      <c r="SZX1325" s="885"/>
      <c r="SZY1325" s="885"/>
      <c r="SZZ1325" s="885"/>
      <c r="TAA1325" s="885"/>
      <c r="TAB1325" s="885"/>
      <c r="TAC1325" s="885"/>
      <c r="TAD1325" s="885"/>
      <c r="TAE1325" s="885"/>
      <c r="TAF1325" s="885"/>
      <c r="TAG1325" s="885"/>
      <c r="TAH1325" s="885"/>
      <c r="TAI1325" s="885"/>
      <c r="TAJ1325" s="885"/>
      <c r="TAK1325" s="885"/>
      <c r="TAL1325" s="885"/>
      <c r="TAM1325" s="885"/>
      <c r="TAN1325" s="885"/>
      <c r="TAO1325" s="885"/>
      <c r="TAP1325" s="885"/>
      <c r="TAQ1325" s="885"/>
      <c r="TAR1325" s="885"/>
      <c r="TAS1325" s="885"/>
      <c r="TAT1325" s="885"/>
      <c r="TAU1325" s="885"/>
      <c r="TAV1325" s="885"/>
      <c r="TAW1325" s="885"/>
      <c r="TAX1325" s="885"/>
      <c r="TAY1325" s="885"/>
      <c r="TAZ1325" s="885"/>
      <c r="TBA1325" s="885"/>
      <c r="TBB1325" s="885"/>
      <c r="TBC1325" s="885"/>
      <c r="TBD1325" s="885"/>
      <c r="TBE1325" s="885"/>
      <c r="TBF1325" s="885"/>
      <c r="TBG1325" s="885"/>
      <c r="TBH1325" s="885"/>
      <c r="TBI1325" s="885"/>
      <c r="TBJ1325" s="885"/>
      <c r="TBK1325" s="885"/>
      <c r="TBL1325" s="885"/>
      <c r="TBM1325" s="885"/>
      <c r="TBN1325" s="885"/>
      <c r="TBO1325" s="885"/>
      <c r="TBP1325" s="885"/>
      <c r="TBQ1325" s="885"/>
      <c r="TBR1325" s="885"/>
      <c r="TBS1325" s="885"/>
      <c r="TBT1325" s="885"/>
      <c r="TBU1325" s="885"/>
      <c r="TBV1325" s="885"/>
      <c r="TBW1325" s="885"/>
      <c r="TBX1325" s="885"/>
      <c r="TBY1325" s="885"/>
      <c r="TBZ1325" s="885"/>
      <c r="TCA1325" s="885"/>
      <c r="TCB1325" s="885"/>
      <c r="TCC1325" s="885"/>
      <c r="TCD1325" s="885"/>
      <c r="TCE1325" s="885"/>
      <c r="TCF1325" s="885"/>
      <c r="TCG1325" s="885"/>
      <c r="TCH1325" s="885"/>
      <c r="TCI1325" s="885"/>
      <c r="TCJ1325" s="885"/>
      <c r="TCK1325" s="885"/>
      <c r="TCL1325" s="885"/>
      <c r="TCM1325" s="885"/>
      <c r="TCN1325" s="885"/>
      <c r="TCO1325" s="885"/>
      <c r="TCP1325" s="885"/>
      <c r="TCQ1325" s="885"/>
      <c r="TCR1325" s="885"/>
      <c r="TCS1325" s="885"/>
      <c r="TCT1325" s="885"/>
      <c r="TCU1325" s="885"/>
      <c r="TCV1325" s="885"/>
      <c r="TCW1325" s="885"/>
      <c r="TCX1325" s="885"/>
      <c r="TCY1325" s="885"/>
      <c r="TCZ1325" s="885"/>
      <c r="TDA1325" s="885"/>
      <c r="TDB1325" s="885"/>
      <c r="TDC1325" s="885"/>
      <c r="TDD1325" s="885"/>
      <c r="TDE1325" s="885"/>
      <c r="TDF1325" s="885"/>
      <c r="TDG1325" s="885"/>
      <c r="TDH1325" s="885"/>
      <c r="TDI1325" s="885"/>
      <c r="TDJ1325" s="885"/>
      <c r="TDK1325" s="885"/>
      <c r="TDL1325" s="885"/>
      <c r="TDM1325" s="885"/>
      <c r="TDN1325" s="885"/>
      <c r="TDO1325" s="885"/>
      <c r="TDP1325" s="885"/>
      <c r="TDQ1325" s="885"/>
      <c r="TDR1325" s="885"/>
      <c r="TDS1325" s="885"/>
      <c r="TDT1325" s="885"/>
      <c r="TDU1325" s="885"/>
      <c r="TDV1325" s="885"/>
      <c r="TDW1325" s="885"/>
      <c r="TDX1325" s="885"/>
      <c r="TDY1325" s="885"/>
      <c r="TDZ1325" s="885"/>
      <c r="TEA1325" s="885"/>
      <c r="TEB1325" s="885"/>
      <c r="TEC1325" s="885"/>
      <c r="TED1325" s="885"/>
      <c r="TEE1325" s="885"/>
      <c r="TEF1325" s="885"/>
      <c r="TEG1325" s="885"/>
      <c r="TEH1325" s="885"/>
      <c r="TEI1325" s="885"/>
      <c r="TEJ1325" s="885"/>
      <c r="TEK1325" s="885"/>
      <c r="TEL1325" s="885"/>
      <c r="TEM1325" s="885"/>
      <c r="TEN1325" s="885"/>
      <c r="TEO1325" s="885"/>
      <c r="TEP1325" s="885"/>
      <c r="TEQ1325" s="885"/>
      <c r="TER1325" s="885"/>
      <c r="TES1325" s="885"/>
      <c r="TET1325" s="885"/>
      <c r="TEU1325" s="885"/>
      <c r="TEV1325" s="885"/>
      <c r="TEW1325" s="885"/>
      <c r="TEX1325" s="885"/>
      <c r="TEY1325" s="885"/>
      <c r="TEZ1325" s="885"/>
      <c r="TFA1325" s="885"/>
      <c r="TFB1325" s="885"/>
      <c r="TFC1325" s="885"/>
      <c r="TFD1325" s="885"/>
      <c r="TFE1325" s="885"/>
      <c r="TFF1325" s="885"/>
      <c r="TFG1325" s="885"/>
      <c r="TFH1325" s="885"/>
      <c r="TFI1325" s="885"/>
      <c r="TFJ1325" s="885"/>
      <c r="TFK1325" s="885"/>
      <c r="TFL1325" s="885"/>
      <c r="TFM1325" s="885"/>
      <c r="TFN1325" s="885"/>
      <c r="TFO1325" s="885"/>
      <c r="TFP1325" s="885"/>
      <c r="TFQ1325" s="885"/>
      <c r="TFR1325" s="885"/>
      <c r="TFS1325" s="885"/>
      <c r="TFT1325" s="885"/>
      <c r="TFU1325" s="885"/>
      <c r="TFV1325" s="885"/>
      <c r="TFW1325" s="885"/>
      <c r="TFX1325" s="885"/>
      <c r="TFY1325" s="885"/>
      <c r="TFZ1325" s="885"/>
      <c r="TGA1325" s="885"/>
      <c r="TGB1325" s="885"/>
      <c r="TGC1325" s="885"/>
      <c r="TGD1325" s="885"/>
      <c r="TGE1325" s="885"/>
      <c r="TGF1325" s="885"/>
      <c r="TGG1325" s="885"/>
      <c r="TGH1325" s="885"/>
      <c r="TGI1325" s="885"/>
      <c r="TGJ1325" s="885"/>
      <c r="TGK1325" s="885"/>
      <c r="TGL1325" s="885"/>
      <c r="TGM1325" s="885"/>
      <c r="TGN1325" s="885"/>
      <c r="TGO1325" s="885"/>
      <c r="TGP1325" s="885"/>
      <c r="TGQ1325" s="885"/>
      <c r="TGR1325" s="885"/>
      <c r="TGS1325" s="885"/>
      <c r="TGT1325" s="885"/>
      <c r="TGU1325" s="885"/>
      <c r="TGV1325" s="885"/>
      <c r="TGW1325" s="885"/>
      <c r="TGX1325" s="885"/>
      <c r="TGY1325" s="885"/>
      <c r="TGZ1325" s="885"/>
      <c r="THA1325" s="885"/>
      <c r="THB1325" s="885"/>
      <c r="THC1325" s="885"/>
      <c r="THD1325" s="885"/>
      <c r="THE1325" s="885"/>
      <c r="THF1325" s="885"/>
      <c r="THG1325" s="885"/>
      <c r="THH1325" s="885"/>
      <c r="THI1325" s="885"/>
      <c r="THJ1325" s="885"/>
      <c r="THK1325" s="885"/>
      <c r="THL1325" s="885"/>
      <c r="THM1325" s="885"/>
      <c r="THN1325" s="885"/>
      <c r="THO1325" s="885"/>
      <c r="THP1325" s="885"/>
      <c r="THQ1325" s="885"/>
      <c r="THR1325" s="885"/>
      <c r="THS1325" s="885"/>
      <c r="THT1325" s="885"/>
      <c r="THU1325" s="885"/>
      <c r="THV1325" s="885"/>
      <c r="THW1325" s="885"/>
      <c r="THX1325" s="885"/>
      <c r="THY1325" s="885"/>
      <c r="THZ1325" s="885"/>
      <c r="TIA1325" s="885"/>
      <c r="TIB1325" s="885"/>
      <c r="TIC1325" s="885"/>
      <c r="TID1325" s="885"/>
      <c r="TIE1325" s="885"/>
      <c r="TIF1325" s="885"/>
      <c r="TIG1325" s="885"/>
      <c r="TIH1325" s="885"/>
      <c r="TII1325" s="885"/>
      <c r="TIJ1325" s="885"/>
      <c r="TIK1325" s="885"/>
      <c r="TIL1325" s="885"/>
      <c r="TIM1325" s="885"/>
      <c r="TIN1325" s="885"/>
      <c r="TIO1325" s="885"/>
      <c r="TIP1325" s="885"/>
      <c r="TIQ1325" s="885"/>
      <c r="TIR1325" s="885"/>
      <c r="TIS1325" s="885"/>
      <c r="TIT1325" s="885"/>
      <c r="TIU1325" s="885"/>
      <c r="TIV1325" s="885"/>
      <c r="TIW1325" s="885"/>
      <c r="TIX1325" s="885"/>
      <c r="TIY1325" s="885"/>
      <c r="TIZ1325" s="885"/>
      <c r="TJA1325" s="885"/>
      <c r="TJB1325" s="885"/>
      <c r="TJC1325" s="885"/>
      <c r="TJD1325" s="885"/>
      <c r="TJE1325" s="885"/>
      <c r="TJF1325" s="885"/>
      <c r="TJG1325" s="885"/>
      <c r="TJH1325" s="885"/>
      <c r="TJI1325" s="885"/>
      <c r="TJJ1325" s="885"/>
      <c r="TJK1325" s="885"/>
      <c r="TJL1325" s="885"/>
      <c r="TJM1325" s="885"/>
      <c r="TJN1325" s="885"/>
      <c r="TJO1325" s="885"/>
      <c r="TJP1325" s="885"/>
      <c r="TJQ1325" s="885"/>
      <c r="TJR1325" s="885"/>
      <c r="TJS1325" s="885"/>
      <c r="TJT1325" s="885"/>
      <c r="TJU1325" s="885"/>
      <c r="TJV1325" s="885"/>
      <c r="TJW1325" s="885"/>
      <c r="TJX1325" s="885"/>
      <c r="TJY1325" s="885"/>
      <c r="TJZ1325" s="885"/>
      <c r="TKA1325" s="885"/>
      <c r="TKB1325" s="885"/>
      <c r="TKC1325" s="885"/>
      <c r="TKD1325" s="885"/>
      <c r="TKE1325" s="885"/>
      <c r="TKF1325" s="885"/>
      <c r="TKG1325" s="885"/>
      <c r="TKH1325" s="885"/>
      <c r="TKI1325" s="885"/>
      <c r="TKJ1325" s="885"/>
      <c r="TKK1325" s="885"/>
      <c r="TKL1325" s="885"/>
      <c r="TKM1325" s="885"/>
      <c r="TKN1325" s="885"/>
      <c r="TKO1325" s="885"/>
      <c r="TKP1325" s="885"/>
      <c r="TKQ1325" s="885"/>
      <c r="TKR1325" s="885"/>
      <c r="TKS1325" s="885"/>
      <c r="TKT1325" s="885"/>
      <c r="TKU1325" s="885"/>
      <c r="TKV1325" s="885"/>
      <c r="TKW1325" s="885"/>
      <c r="TKX1325" s="885"/>
      <c r="TKY1325" s="885"/>
      <c r="TKZ1325" s="885"/>
      <c r="TLA1325" s="885"/>
      <c r="TLB1325" s="885"/>
      <c r="TLC1325" s="885"/>
      <c r="TLD1325" s="885"/>
      <c r="TLE1325" s="885"/>
      <c r="TLF1325" s="885"/>
      <c r="TLG1325" s="885"/>
      <c r="TLH1325" s="885"/>
      <c r="TLI1325" s="885"/>
      <c r="TLJ1325" s="885"/>
      <c r="TLK1325" s="885"/>
      <c r="TLL1325" s="885"/>
      <c r="TLM1325" s="885"/>
      <c r="TLN1325" s="885"/>
      <c r="TLO1325" s="885"/>
      <c r="TLP1325" s="885"/>
      <c r="TLQ1325" s="885"/>
      <c r="TLR1325" s="885"/>
      <c r="TLS1325" s="885"/>
      <c r="TLT1325" s="885"/>
      <c r="TLU1325" s="885"/>
      <c r="TLV1325" s="885"/>
      <c r="TLW1325" s="885"/>
      <c r="TLX1325" s="885"/>
      <c r="TLY1325" s="885"/>
      <c r="TLZ1325" s="885"/>
      <c r="TMA1325" s="885"/>
      <c r="TMB1325" s="885"/>
      <c r="TMC1325" s="885"/>
      <c r="TMD1325" s="885"/>
      <c r="TME1325" s="885"/>
      <c r="TMF1325" s="885"/>
      <c r="TMG1325" s="885"/>
      <c r="TMH1325" s="885"/>
      <c r="TMI1325" s="885"/>
      <c r="TMJ1325" s="885"/>
      <c r="TMK1325" s="885"/>
      <c r="TML1325" s="885"/>
      <c r="TMM1325" s="885"/>
      <c r="TMN1325" s="885"/>
      <c r="TMO1325" s="885"/>
      <c r="TMP1325" s="885"/>
      <c r="TMQ1325" s="885"/>
      <c r="TMR1325" s="885"/>
      <c r="TMS1325" s="885"/>
      <c r="TMT1325" s="885"/>
      <c r="TMU1325" s="885"/>
      <c r="TMV1325" s="885"/>
      <c r="TMW1325" s="885"/>
      <c r="TMX1325" s="885"/>
      <c r="TMY1325" s="885"/>
      <c r="TMZ1325" s="885"/>
      <c r="TNA1325" s="885"/>
      <c r="TNB1325" s="885"/>
      <c r="TNC1325" s="885"/>
      <c r="TND1325" s="885"/>
      <c r="TNE1325" s="885"/>
      <c r="TNF1325" s="885"/>
      <c r="TNG1325" s="885"/>
      <c r="TNH1325" s="885"/>
      <c r="TNI1325" s="885"/>
      <c r="TNJ1325" s="885"/>
      <c r="TNK1325" s="885"/>
      <c r="TNL1325" s="885"/>
      <c r="TNM1325" s="885"/>
      <c r="TNN1325" s="885"/>
      <c r="TNO1325" s="885"/>
      <c r="TNP1325" s="885"/>
      <c r="TNQ1325" s="885"/>
      <c r="TNR1325" s="885"/>
      <c r="TNS1325" s="885"/>
      <c r="TNT1325" s="885"/>
      <c r="TNU1325" s="885"/>
      <c r="TNV1325" s="885"/>
      <c r="TNW1325" s="885"/>
      <c r="TNX1325" s="885"/>
      <c r="TNY1325" s="885"/>
      <c r="TNZ1325" s="885"/>
      <c r="TOA1325" s="885"/>
      <c r="TOB1325" s="885"/>
      <c r="TOC1325" s="885"/>
      <c r="TOD1325" s="885"/>
      <c r="TOE1325" s="885"/>
      <c r="TOF1325" s="885"/>
      <c r="TOG1325" s="885"/>
      <c r="TOH1325" s="885"/>
      <c r="TOI1325" s="885"/>
      <c r="TOJ1325" s="885"/>
      <c r="TOK1325" s="885"/>
      <c r="TOL1325" s="885"/>
      <c r="TOM1325" s="885"/>
      <c r="TON1325" s="885"/>
      <c r="TOO1325" s="885"/>
      <c r="TOP1325" s="885"/>
      <c r="TOQ1325" s="885"/>
      <c r="TOR1325" s="885"/>
      <c r="TOS1325" s="885"/>
      <c r="TOT1325" s="885"/>
      <c r="TOU1325" s="885"/>
      <c r="TOV1325" s="885"/>
      <c r="TOW1325" s="885"/>
      <c r="TOX1325" s="885"/>
      <c r="TOY1325" s="885"/>
      <c r="TOZ1325" s="885"/>
      <c r="TPA1325" s="885"/>
      <c r="TPB1325" s="885"/>
      <c r="TPC1325" s="885"/>
      <c r="TPD1325" s="885"/>
      <c r="TPE1325" s="885"/>
      <c r="TPF1325" s="885"/>
      <c r="TPG1325" s="885"/>
      <c r="TPH1325" s="885"/>
      <c r="TPI1325" s="885"/>
      <c r="TPJ1325" s="885"/>
      <c r="TPK1325" s="885"/>
      <c r="TPL1325" s="885"/>
      <c r="TPM1325" s="885"/>
      <c r="TPN1325" s="885"/>
      <c r="TPO1325" s="885"/>
      <c r="TPP1325" s="885"/>
      <c r="TPQ1325" s="885"/>
      <c r="TPR1325" s="885"/>
      <c r="TPS1325" s="885"/>
      <c r="TPT1325" s="885"/>
      <c r="TPU1325" s="885"/>
      <c r="TPV1325" s="885"/>
      <c r="TPW1325" s="885"/>
      <c r="TPX1325" s="885"/>
      <c r="TPY1325" s="885"/>
      <c r="TPZ1325" s="885"/>
      <c r="TQA1325" s="885"/>
      <c r="TQB1325" s="885"/>
      <c r="TQC1325" s="885"/>
      <c r="TQD1325" s="885"/>
      <c r="TQE1325" s="885"/>
      <c r="TQF1325" s="885"/>
      <c r="TQG1325" s="885"/>
      <c r="TQH1325" s="885"/>
      <c r="TQI1325" s="885"/>
      <c r="TQJ1325" s="885"/>
      <c r="TQK1325" s="885"/>
      <c r="TQL1325" s="885"/>
      <c r="TQM1325" s="885"/>
      <c r="TQN1325" s="885"/>
      <c r="TQO1325" s="885"/>
      <c r="TQP1325" s="885"/>
      <c r="TQQ1325" s="885"/>
      <c r="TQR1325" s="885"/>
      <c r="TQS1325" s="885"/>
      <c r="TQT1325" s="885"/>
      <c r="TQU1325" s="885"/>
      <c r="TQV1325" s="885"/>
      <c r="TQW1325" s="885"/>
      <c r="TQX1325" s="885"/>
      <c r="TQY1325" s="885"/>
      <c r="TQZ1325" s="885"/>
      <c r="TRA1325" s="885"/>
      <c r="TRB1325" s="885"/>
      <c r="TRC1325" s="885"/>
      <c r="TRD1325" s="885"/>
      <c r="TRE1325" s="885"/>
      <c r="TRF1325" s="885"/>
      <c r="TRG1325" s="885"/>
      <c r="TRH1325" s="885"/>
      <c r="TRI1325" s="885"/>
      <c r="TRJ1325" s="885"/>
      <c r="TRK1325" s="885"/>
      <c r="TRL1325" s="885"/>
      <c r="TRM1325" s="885"/>
      <c r="TRN1325" s="885"/>
      <c r="TRO1325" s="885"/>
      <c r="TRP1325" s="885"/>
      <c r="TRQ1325" s="885"/>
      <c r="TRR1325" s="885"/>
      <c r="TRS1325" s="885"/>
      <c r="TRT1325" s="885"/>
      <c r="TRU1325" s="885"/>
      <c r="TRV1325" s="885"/>
      <c r="TRW1325" s="885"/>
      <c r="TRX1325" s="885"/>
      <c r="TRY1325" s="885"/>
      <c r="TRZ1325" s="885"/>
      <c r="TSA1325" s="885"/>
      <c r="TSB1325" s="885"/>
      <c r="TSC1325" s="885"/>
      <c r="TSD1325" s="885"/>
      <c r="TSE1325" s="885"/>
      <c r="TSF1325" s="885"/>
      <c r="TSG1325" s="885"/>
      <c r="TSH1325" s="885"/>
      <c r="TSI1325" s="885"/>
      <c r="TSJ1325" s="885"/>
      <c r="TSK1325" s="885"/>
      <c r="TSL1325" s="885"/>
      <c r="TSM1325" s="885"/>
      <c r="TSN1325" s="885"/>
      <c r="TSO1325" s="885"/>
      <c r="TSP1325" s="885"/>
      <c r="TSQ1325" s="885"/>
      <c r="TSR1325" s="885"/>
      <c r="TSS1325" s="885"/>
      <c r="TST1325" s="885"/>
      <c r="TSU1325" s="885"/>
      <c r="TSV1325" s="885"/>
      <c r="TSW1325" s="885"/>
      <c r="TSX1325" s="885"/>
      <c r="TSY1325" s="885"/>
      <c r="TSZ1325" s="885"/>
      <c r="TTA1325" s="885"/>
      <c r="TTB1325" s="885"/>
      <c r="TTC1325" s="885"/>
      <c r="TTD1325" s="885"/>
      <c r="TTE1325" s="885"/>
      <c r="TTF1325" s="885"/>
      <c r="TTG1325" s="885"/>
      <c r="TTH1325" s="885"/>
      <c r="TTI1325" s="885"/>
      <c r="TTJ1325" s="885"/>
      <c r="TTK1325" s="885"/>
      <c r="TTL1325" s="885"/>
      <c r="TTM1325" s="885"/>
      <c r="TTN1325" s="885"/>
      <c r="TTO1325" s="885"/>
      <c r="TTP1325" s="885"/>
      <c r="TTQ1325" s="885"/>
      <c r="TTR1325" s="885"/>
      <c r="TTS1325" s="885"/>
      <c r="TTT1325" s="885"/>
      <c r="TTU1325" s="885"/>
      <c r="TTV1325" s="885"/>
      <c r="TTW1325" s="885"/>
      <c r="TTX1325" s="885"/>
      <c r="TTY1325" s="885"/>
      <c r="TTZ1325" s="885"/>
      <c r="TUA1325" s="885"/>
      <c r="TUB1325" s="885"/>
      <c r="TUC1325" s="885"/>
      <c r="TUD1325" s="885"/>
      <c r="TUE1325" s="885"/>
      <c r="TUF1325" s="885"/>
      <c r="TUG1325" s="885"/>
      <c r="TUH1325" s="885"/>
      <c r="TUI1325" s="885"/>
      <c r="TUJ1325" s="885"/>
      <c r="TUK1325" s="885"/>
      <c r="TUL1325" s="885"/>
      <c r="TUM1325" s="885"/>
      <c r="TUN1325" s="885"/>
      <c r="TUO1325" s="885"/>
      <c r="TUP1325" s="885"/>
      <c r="TUQ1325" s="885"/>
      <c r="TUR1325" s="885"/>
      <c r="TUS1325" s="885"/>
      <c r="TUT1325" s="885"/>
      <c r="TUU1325" s="885"/>
      <c r="TUV1325" s="885"/>
      <c r="TUW1325" s="885"/>
      <c r="TUX1325" s="885"/>
      <c r="TUY1325" s="885"/>
      <c r="TUZ1325" s="885"/>
      <c r="TVA1325" s="885"/>
      <c r="TVB1325" s="885"/>
      <c r="TVC1325" s="885"/>
      <c r="TVD1325" s="885"/>
      <c r="TVE1325" s="885"/>
      <c r="TVF1325" s="885"/>
      <c r="TVG1325" s="885"/>
      <c r="TVH1325" s="885"/>
      <c r="TVI1325" s="885"/>
      <c r="TVJ1325" s="885"/>
      <c r="TVK1325" s="885"/>
      <c r="TVL1325" s="885"/>
      <c r="TVM1325" s="885"/>
      <c r="TVN1325" s="885"/>
      <c r="TVO1325" s="885"/>
      <c r="TVP1325" s="885"/>
      <c r="TVQ1325" s="885"/>
      <c r="TVR1325" s="885"/>
      <c r="TVS1325" s="885"/>
      <c r="TVT1325" s="885"/>
      <c r="TVU1325" s="885"/>
      <c r="TVV1325" s="885"/>
      <c r="TVW1325" s="885"/>
      <c r="TVX1325" s="885"/>
      <c r="TVY1325" s="885"/>
      <c r="TVZ1325" s="885"/>
      <c r="TWA1325" s="885"/>
      <c r="TWB1325" s="885"/>
      <c r="TWC1325" s="885"/>
      <c r="TWD1325" s="885"/>
      <c r="TWE1325" s="885"/>
      <c r="TWF1325" s="885"/>
      <c r="TWG1325" s="885"/>
      <c r="TWH1325" s="885"/>
      <c r="TWI1325" s="885"/>
      <c r="TWJ1325" s="885"/>
      <c r="TWK1325" s="885"/>
      <c r="TWL1325" s="885"/>
      <c r="TWM1325" s="885"/>
      <c r="TWN1325" s="885"/>
      <c r="TWO1325" s="885"/>
      <c r="TWP1325" s="885"/>
      <c r="TWQ1325" s="885"/>
      <c r="TWR1325" s="885"/>
      <c r="TWS1325" s="885"/>
      <c r="TWT1325" s="885"/>
      <c r="TWU1325" s="885"/>
      <c r="TWV1325" s="885"/>
      <c r="TWW1325" s="885"/>
      <c r="TWX1325" s="885"/>
      <c r="TWY1325" s="885"/>
      <c r="TWZ1325" s="885"/>
      <c r="TXA1325" s="885"/>
      <c r="TXB1325" s="885"/>
      <c r="TXC1325" s="885"/>
      <c r="TXD1325" s="885"/>
      <c r="TXE1325" s="885"/>
      <c r="TXF1325" s="885"/>
      <c r="TXG1325" s="885"/>
      <c r="TXH1325" s="885"/>
      <c r="TXI1325" s="885"/>
      <c r="TXJ1325" s="885"/>
      <c r="TXK1325" s="885"/>
      <c r="TXL1325" s="885"/>
      <c r="TXM1325" s="885"/>
      <c r="TXN1325" s="885"/>
      <c r="TXO1325" s="885"/>
      <c r="TXP1325" s="885"/>
      <c r="TXQ1325" s="885"/>
      <c r="TXR1325" s="885"/>
      <c r="TXS1325" s="885"/>
      <c r="TXT1325" s="885"/>
      <c r="TXU1325" s="885"/>
      <c r="TXV1325" s="885"/>
      <c r="TXW1325" s="885"/>
      <c r="TXX1325" s="885"/>
      <c r="TXY1325" s="885"/>
      <c r="TXZ1325" s="885"/>
      <c r="TYA1325" s="885"/>
      <c r="TYB1325" s="885"/>
      <c r="TYC1325" s="885"/>
      <c r="TYD1325" s="885"/>
      <c r="TYE1325" s="885"/>
      <c r="TYF1325" s="885"/>
      <c r="TYG1325" s="885"/>
      <c r="TYH1325" s="885"/>
      <c r="TYI1325" s="885"/>
      <c r="TYJ1325" s="885"/>
      <c r="TYK1325" s="885"/>
      <c r="TYL1325" s="885"/>
      <c r="TYM1325" s="885"/>
      <c r="TYN1325" s="885"/>
      <c r="TYO1325" s="885"/>
      <c r="TYP1325" s="885"/>
      <c r="TYQ1325" s="885"/>
      <c r="TYR1325" s="885"/>
      <c r="TYS1325" s="885"/>
      <c r="TYT1325" s="885"/>
      <c r="TYU1325" s="885"/>
      <c r="TYV1325" s="885"/>
      <c r="TYW1325" s="885"/>
      <c r="TYX1325" s="885"/>
      <c r="TYY1325" s="885"/>
      <c r="TYZ1325" s="885"/>
      <c r="TZA1325" s="885"/>
      <c r="TZB1325" s="885"/>
      <c r="TZC1325" s="885"/>
      <c r="TZD1325" s="885"/>
      <c r="TZE1325" s="885"/>
      <c r="TZF1325" s="885"/>
      <c r="TZG1325" s="885"/>
      <c r="TZH1325" s="885"/>
      <c r="TZI1325" s="885"/>
      <c r="TZJ1325" s="885"/>
      <c r="TZK1325" s="885"/>
      <c r="TZL1325" s="885"/>
      <c r="TZM1325" s="885"/>
      <c r="TZN1325" s="885"/>
      <c r="TZO1325" s="885"/>
      <c r="TZP1325" s="885"/>
      <c r="TZQ1325" s="885"/>
      <c r="TZR1325" s="885"/>
      <c r="TZS1325" s="885"/>
      <c r="TZT1325" s="885"/>
      <c r="TZU1325" s="885"/>
      <c r="TZV1325" s="885"/>
      <c r="TZW1325" s="885"/>
      <c r="TZX1325" s="885"/>
      <c r="TZY1325" s="885"/>
      <c r="TZZ1325" s="885"/>
      <c r="UAA1325" s="885"/>
      <c r="UAB1325" s="885"/>
      <c r="UAC1325" s="885"/>
      <c r="UAD1325" s="885"/>
      <c r="UAE1325" s="885"/>
      <c r="UAF1325" s="885"/>
      <c r="UAG1325" s="885"/>
      <c r="UAH1325" s="885"/>
      <c r="UAI1325" s="885"/>
      <c r="UAJ1325" s="885"/>
      <c r="UAK1325" s="885"/>
      <c r="UAL1325" s="885"/>
      <c r="UAM1325" s="885"/>
      <c r="UAN1325" s="885"/>
      <c r="UAO1325" s="885"/>
      <c r="UAP1325" s="885"/>
      <c r="UAQ1325" s="885"/>
      <c r="UAR1325" s="885"/>
      <c r="UAS1325" s="885"/>
      <c r="UAT1325" s="885"/>
      <c r="UAU1325" s="885"/>
      <c r="UAV1325" s="885"/>
      <c r="UAW1325" s="885"/>
      <c r="UAX1325" s="885"/>
      <c r="UAY1325" s="885"/>
      <c r="UAZ1325" s="885"/>
      <c r="UBA1325" s="885"/>
      <c r="UBB1325" s="885"/>
      <c r="UBC1325" s="885"/>
      <c r="UBD1325" s="885"/>
      <c r="UBE1325" s="885"/>
      <c r="UBF1325" s="885"/>
      <c r="UBG1325" s="885"/>
      <c r="UBH1325" s="885"/>
      <c r="UBI1325" s="885"/>
      <c r="UBJ1325" s="885"/>
      <c r="UBK1325" s="885"/>
      <c r="UBL1325" s="885"/>
      <c r="UBM1325" s="885"/>
      <c r="UBN1325" s="885"/>
      <c r="UBO1325" s="885"/>
      <c r="UBP1325" s="885"/>
      <c r="UBQ1325" s="885"/>
      <c r="UBR1325" s="885"/>
      <c r="UBS1325" s="885"/>
      <c r="UBT1325" s="885"/>
      <c r="UBU1325" s="885"/>
      <c r="UBV1325" s="885"/>
      <c r="UBW1325" s="885"/>
      <c r="UBX1325" s="885"/>
      <c r="UBY1325" s="885"/>
      <c r="UBZ1325" s="885"/>
      <c r="UCA1325" s="885"/>
      <c r="UCB1325" s="885"/>
      <c r="UCC1325" s="885"/>
      <c r="UCD1325" s="885"/>
      <c r="UCE1325" s="885"/>
      <c r="UCF1325" s="885"/>
      <c r="UCG1325" s="885"/>
      <c r="UCH1325" s="885"/>
      <c r="UCI1325" s="885"/>
      <c r="UCJ1325" s="885"/>
      <c r="UCK1325" s="885"/>
      <c r="UCL1325" s="885"/>
      <c r="UCM1325" s="885"/>
      <c r="UCN1325" s="885"/>
      <c r="UCO1325" s="885"/>
      <c r="UCP1325" s="885"/>
      <c r="UCQ1325" s="885"/>
      <c r="UCR1325" s="885"/>
      <c r="UCS1325" s="885"/>
      <c r="UCT1325" s="885"/>
      <c r="UCU1325" s="885"/>
      <c r="UCV1325" s="885"/>
      <c r="UCW1325" s="885"/>
      <c r="UCX1325" s="885"/>
      <c r="UCY1325" s="885"/>
      <c r="UCZ1325" s="885"/>
      <c r="UDA1325" s="885"/>
      <c r="UDB1325" s="885"/>
      <c r="UDC1325" s="885"/>
      <c r="UDD1325" s="885"/>
      <c r="UDE1325" s="885"/>
      <c r="UDF1325" s="885"/>
      <c r="UDG1325" s="885"/>
      <c r="UDH1325" s="885"/>
      <c r="UDI1325" s="885"/>
      <c r="UDJ1325" s="885"/>
      <c r="UDK1325" s="885"/>
      <c r="UDL1325" s="885"/>
      <c r="UDM1325" s="885"/>
      <c r="UDN1325" s="885"/>
      <c r="UDO1325" s="885"/>
      <c r="UDP1325" s="885"/>
      <c r="UDQ1325" s="885"/>
      <c r="UDR1325" s="885"/>
      <c r="UDS1325" s="885"/>
      <c r="UDT1325" s="885"/>
      <c r="UDU1325" s="885"/>
      <c r="UDV1325" s="885"/>
      <c r="UDW1325" s="885"/>
      <c r="UDX1325" s="885"/>
      <c r="UDY1325" s="885"/>
      <c r="UDZ1325" s="885"/>
      <c r="UEA1325" s="885"/>
      <c r="UEB1325" s="885"/>
      <c r="UEC1325" s="885"/>
      <c r="UED1325" s="885"/>
      <c r="UEE1325" s="885"/>
      <c r="UEF1325" s="885"/>
      <c r="UEG1325" s="885"/>
      <c r="UEH1325" s="885"/>
      <c r="UEI1325" s="885"/>
      <c r="UEJ1325" s="885"/>
      <c r="UEK1325" s="885"/>
      <c r="UEL1325" s="885"/>
      <c r="UEM1325" s="885"/>
      <c r="UEN1325" s="885"/>
      <c r="UEO1325" s="885"/>
      <c r="UEP1325" s="885"/>
      <c r="UEQ1325" s="885"/>
      <c r="UER1325" s="885"/>
      <c r="UES1325" s="885"/>
      <c r="UET1325" s="885"/>
      <c r="UEU1325" s="885"/>
      <c r="UEV1325" s="885"/>
      <c r="UEW1325" s="885"/>
      <c r="UEX1325" s="885"/>
      <c r="UEY1325" s="885"/>
      <c r="UEZ1325" s="885"/>
      <c r="UFA1325" s="885"/>
      <c r="UFB1325" s="885"/>
      <c r="UFC1325" s="885"/>
      <c r="UFD1325" s="885"/>
      <c r="UFE1325" s="885"/>
      <c r="UFF1325" s="885"/>
      <c r="UFG1325" s="885"/>
      <c r="UFH1325" s="885"/>
      <c r="UFI1325" s="885"/>
      <c r="UFJ1325" s="885"/>
      <c r="UFK1325" s="885"/>
      <c r="UFL1325" s="885"/>
      <c r="UFM1325" s="885"/>
      <c r="UFN1325" s="885"/>
      <c r="UFO1325" s="885"/>
      <c r="UFP1325" s="885"/>
      <c r="UFQ1325" s="885"/>
      <c r="UFR1325" s="885"/>
      <c r="UFS1325" s="885"/>
      <c r="UFT1325" s="885"/>
      <c r="UFU1325" s="885"/>
      <c r="UFV1325" s="885"/>
      <c r="UFW1325" s="885"/>
      <c r="UFX1325" s="885"/>
      <c r="UFY1325" s="885"/>
      <c r="UFZ1325" s="885"/>
      <c r="UGA1325" s="885"/>
      <c r="UGB1325" s="885"/>
      <c r="UGC1325" s="885"/>
      <c r="UGD1325" s="885"/>
      <c r="UGE1325" s="885"/>
      <c r="UGF1325" s="885"/>
      <c r="UGG1325" s="885"/>
      <c r="UGH1325" s="885"/>
      <c r="UGI1325" s="885"/>
      <c r="UGJ1325" s="885"/>
      <c r="UGK1325" s="885"/>
      <c r="UGL1325" s="885"/>
      <c r="UGM1325" s="885"/>
      <c r="UGN1325" s="885"/>
      <c r="UGO1325" s="885"/>
      <c r="UGP1325" s="885"/>
      <c r="UGQ1325" s="885"/>
      <c r="UGR1325" s="885"/>
      <c r="UGS1325" s="885"/>
      <c r="UGT1325" s="885"/>
      <c r="UGU1325" s="885"/>
      <c r="UGV1325" s="885"/>
      <c r="UGW1325" s="885"/>
      <c r="UGX1325" s="885"/>
      <c r="UGY1325" s="885"/>
      <c r="UGZ1325" s="885"/>
      <c r="UHA1325" s="885"/>
      <c r="UHB1325" s="885"/>
      <c r="UHC1325" s="885"/>
      <c r="UHD1325" s="885"/>
      <c r="UHE1325" s="885"/>
      <c r="UHF1325" s="885"/>
      <c r="UHG1325" s="885"/>
      <c r="UHH1325" s="885"/>
      <c r="UHI1325" s="885"/>
      <c r="UHJ1325" s="885"/>
      <c r="UHK1325" s="885"/>
      <c r="UHL1325" s="885"/>
      <c r="UHM1325" s="885"/>
      <c r="UHN1325" s="885"/>
      <c r="UHO1325" s="885"/>
      <c r="UHP1325" s="885"/>
      <c r="UHQ1325" s="885"/>
      <c r="UHR1325" s="885"/>
      <c r="UHS1325" s="885"/>
      <c r="UHT1325" s="885"/>
      <c r="UHU1325" s="885"/>
      <c r="UHV1325" s="885"/>
      <c r="UHW1325" s="885"/>
      <c r="UHX1325" s="885"/>
      <c r="UHY1325" s="885"/>
      <c r="UHZ1325" s="885"/>
      <c r="UIA1325" s="885"/>
      <c r="UIB1325" s="885"/>
      <c r="UIC1325" s="885"/>
      <c r="UID1325" s="885"/>
      <c r="UIE1325" s="885"/>
      <c r="UIF1325" s="885"/>
      <c r="UIG1325" s="885"/>
      <c r="UIH1325" s="885"/>
      <c r="UII1325" s="885"/>
      <c r="UIJ1325" s="885"/>
      <c r="UIK1325" s="885"/>
      <c r="UIL1325" s="885"/>
      <c r="UIM1325" s="885"/>
      <c r="UIN1325" s="885"/>
      <c r="UIO1325" s="885"/>
      <c r="UIP1325" s="885"/>
      <c r="UIQ1325" s="885"/>
      <c r="UIR1325" s="885"/>
      <c r="UIS1325" s="885"/>
      <c r="UIT1325" s="885"/>
      <c r="UIU1325" s="885"/>
      <c r="UIV1325" s="885"/>
      <c r="UIW1325" s="885"/>
      <c r="UIX1325" s="885"/>
      <c r="UIY1325" s="885"/>
      <c r="UIZ1325" s="885"/>
      <c r="UJA1325" s="885"/>
      <c r="UJB1325" s="885"/>
      <c r="UJC1325" s="885"/>
      <c r="UJD1325" s="885"/>
      <c r="UJE1325" s="885"/>
      <c r="UJF1325" s="885"/>
      <c r="UJG1325" s="885"/>
      <c r="UJH1325" s="885"/>
      <c r="UJI1325" s="885"/>
      <c r="UJJ1325" s="885"/>
      <c r="UJK1325" s="885"/>
      <c r="UJL1325" s="885"/>
      <c r="UJM1325" s="885"/>
      <c r="UJN1325" s="885"/>
      <c r="UJO1325" s="885"/>
      <c r="UJP1325" s="885"/>
      <c r="UJQ1325" s="885"/>
      <c r="UJR1325" s="885"/>
      <c r="UJS1325" s="885"/>
      <c r="UJT1325" s="885"/>
      <c r="UJU1325" s="885"/>
      <c r="UJV1325" s="885"/>
      <c r="UJW1325" s="885"/>
      <c r="UJX1325" s="885"/>
      <c r="UJY1325" s="885"/>
      <c r="UJZ1325" s="885"/>
      <c r="UKA1325" s="885"/>
      <c r="UKB1325" s="885"/>
      <c r="UKC1325" s="885"/>
      <c r="UKD1325" s="885"/>
      <c r="UKE1325" s="885"/>
      <c r="UKF1325" s="885"/>
      <c r="UKG1325" s="885"/>
      <c r="UKH1325" s="885"/>
      <c r="UKI1325" s="885"/>
      <c r="UKJ1325" s="885"/>
      <c r="UKK1325" s="885"/>
      <c r="UKL1325" s="885"/>
      <c r="UKM1325" s="885"/>
      <c r="UKN1325" s="885"/>
      <c r="UKO1325" s="885"/>
      <c r="UKP1325" s="885"/>
      <c r="UKQ1325" s="885"/>
      <c r="UKR1325" s="885"/>
      <c r="UKS1325" s="885"/>
      <c r="UKT1325" s="885"/>
      <c r="UKU1325" s="885"/>
      <c r="UKV1325" s="885"/>
      <c r="UKW1325" s="885"/>
      <c r="UKX1325" s="885"/>
      <c r="UKY1325" s="885"/>
      <c r="UKZ1325" s="885"/>
      <c r="ULA1325" s="885"/>
      <c r="ULB1325" s="885"/>
      <c r="ULC1325" s="885"/>
      <c r="ULD1325" s="885"/>
      <c r="ULE1325" s="885"/>
      <c r="ULF1325" s="885"/>
      <c r="ULG1325" s="885"/>
      <c r="ULH1325" s="885"/>
      <c r="ULI1325" s="885"/>
      <c r="ULJ1325" s="885"/>
      <c r="ULK1325" s="885"/>
      <c r="ULL1325" s="885"/>
      <c r="ULM1325" s="885"/>
      <c r="ULN1325" s="885"/>
      <c r="ULO1325" s="885"/>
      <c r="ULP1325" s="885"/>
      <c r="ULQ1325" s="885"/>
      <c r="ULR1325" s="885"/>
      <c r="ULS1325" s="885"/>
      <c r="ULT1325" s="885"/>
      <c r="ULU1325" s="885"/>
      <c r="ULV1325" s="885"/>
      <c r="ULW1325" s="885"/>
      <c r="ULX1325" s="885"/>
      <c r="ULY1325" s="885"/>
      <c r="ULZ1325" s="885"/>
      <c r="UMA1325" s="885"/>
      <c r="UMB1325" s="885"/>
      <c r="UMC1325" s="885"/>
      <c r="UMD1325" s="885"/>
      <c r="UME1325" s="885"/>
      <c r="UMF1325" s="885"/>
      <c r="UMG1325" s="885"/>
      <c r="UMH1325" s="885"/>
      <c r="UMI1325" s="885"/>
      <c r="UMJ1325" s="885"/>
      <c r="UMK1325" s="885"/>
      <c r="UML1325" s="885"/>
      <c r="UMM1325" s="885"/>
      <c r="UMN1325" s="885"/>
      <c r="UMO1325" s="885"/>
      <c r="UMP1325" s="885"/>
      <c r="UMQ1325" s="885"/>
      <c r="UMR1325" s="885"/>
      <c r="UMS1325" s="885"/>
      <c r="UMT1325" s="885"/>
      <c r="UMU1325" s="885"/>
      <c r="UMV1325" s="885"/>
      <c r="UMW1325" s="885"/>
      <c r="UMX1325" s="885"/>
      <c r="UMY1325" s="885"/>
      <c r="UMZ1325" s="885"/>
      <c r="UNA1325" s="885"/>
      <c r="UNB1325" s="885"/>
      <c r="UNC1325" s="885"/>
      <c r="UND1325" s="885"/>
      <c r="UNE1325" s="885"/>
      <c r="UNF1325" s="885"/>
      <c r="UNG1325" s="885"/>
      <c r="UNH1325" s="885"/>
      <c r="UNI1325" s="885"/>
      <c r="UNJ1325" s="885"/>
      <c r="UNK1325" s="885"/>
      <c r="UNL1325" s="885"/>
      <c r="UNM1325" s="885"/>
      <c r="UNN1325" s="885"/>
      <c r="UNO1325" s="885"/>
      <c r="UNP1325" s="885"/>
      <c r="UNQ1325" s="885"/>
      <c r="UNR1325" s="885"/>
      <c r="UNS1325" s="885"/>
      <c r="UNT1325" s="885"/>
      <c r="UNU1325" s="885"/>
      <c r="UNV1325" s="885"/>
      <c r="UNW1325" s="885"/>
      <c r="UNX1325" s="885"/>
      <c r="UNY1325" s="885"/>
      <c r="UNZ1325" s="885"/>
      <c r="UOA1325" s="885"/>
      <c r="UOB1325" s="885"/>
      <c r="UOC1325" s="885"/>
      <c r="UOD1325" s="885"/>
      <c r="UOE1325" s="885"/>
      <c r="UOF1325" s="885"/>
      <c r="UOG1325" s="885"/>
      <c r="UOH1325" s="885"/>
      <c r="UOI1325" s="885"/>
      <c r="UOJ1325" s="885"/>
      <c r="UOK1325" s="885"/>
      <c r="UOL1325" s="885"/>
      <c r="UOM1325" s="885"/>
      <c r="UON1325" s="885"/>
      <c r="UOO1325" s="885"/>
      <c r="UOP1325" s="885"/>
      <c r="UOQ1325" s="885"/>
      <c r="UOR1325" s="885"/>
      <c r="UOS1325" s="885"/>
      <c r="UOT1325" s="885"/>
      <c r="UOU1325" s="885"/>
      <c r="UOV1325" s="885"/>
      <c r="UOW1325" s="885"/>
      <c r="UOX1325" s="885"/>
      <c r="UOY1325" s="885"/>
      <c r="UOZ1325" s="885"/>
      <c r="UPA1325" s="885"/>
      <c r="UPB1325" s="885"/>
      <c r="UPC1325" s="885"/>
      <c r="UPD1325" s="885"/>
      <c r="UPE1325" s="885"/>
      <c r="UPF1325" s="885"/>
      <c r="UPG1325" s="885"/>
      <c r="UPH1325" s="885"/>
      <c r="UPI1325" s="885"/>
      <c r="UPJ1325" s="885"/>
      <c r="UPK1325" s="885"/>
      <c r="UPL1325" s="885"/>
      <c r="UPM1325" s="885"/>
      <c r="UPN1325" s="885"/>
      <c r="UPO1325" s="885"/>
      <c r="UPP1325" s="885"/>
      <c r="UPQ1325" s="885"/>
      <c r="UPR1325" s="885"/>
      <c r="UPS1325" s="885"/>
      <c r="UPT1325" s="885"/>
      <c r="UPU1325" s="885"/>
      <c r="UPV1325" s="885"/>
      <c r="UPW1325" s="885"/>
      <c r="UPX1325" s="885"/>
      <c r="UPY1325" s="885"/>
      <c r="UPZ1325" s="885"/>
      <c r="UQA1325" s="885"/>
      <c r="UQB1325" s="885"/>
      <c r="UQC1325" s="885"/>
      <c r="UQD1325" s="885"/>
      <c r="UQE1325" s="885"/>
      <c r="UQF1325" s="885"/>
      <c r="UQG1325" s="885"/>
      <c r="UQH1325" s="885"/>
      <c r="UQI1325" s="885"/>
      <c r="UQJ1325" s="885"/>
      <c r="UQK1325" s="885"/>
      <c r="UQL1325" s="885"/>
      <c r="UQM1325" s="885"/>
      <c r="UQN1325" s="885"/>
      <c r="UQO1325" s="885"/>
      <c r="UQP1325" s="885"/>
      <c r="UQQ1325" s="885"/>
      <c r="UQR1325" s="885"/>
      <c r="UQS1325" s="885"/>
      <c r="UQT1325" s="885"/>
      <c r="UQU1325" s="885"/>
      <c r="UQV1325" s="885"/>
      <c r="UQW1325" s="885"/>
      <c r="UQX1325" s="885"/>
      <c r="UQY1325" s="885"/>
      <c r="UQZ1325" s="885"/>
      <c r="URA1325" s="885"/>
      <c r="URB1325" s="885"/>
      <c r="URC1325" s="885"/>
      <c r="URD1325" s="885"/>
      <c r="URE1325" s="885"/>
      <c r="URF1325" s="885"/>
      <c r="URG1325" s="885"/>
      <c r="URH1325" s="885"/>
      <c r="URI1325" s="885"/>
      <c r="URJ1325" s="885"/>
      <c r="URK1325" s="885"/>
      <c r="URL1325" s="885"/>
      <c r="URM1325" s="885"/>
      <c r="URN1325" s="885"/>
      <c r="URO1325" s="885"/>
      <c r="URP1325" s="885"/>
      <c r="URQ1325" s="885"/>
      <c r="URR1325" s="885"/>
      <c r="URS1325" s="885"/>
      <c r="URT1325" s="885"/>
      <c r="URU1325" s="885"/>
      <c r="URV1325" s="885"/>
      <c r="URW1325" s="885"/>
      <c r="URX1325" s="885"/>
      <c r="URY1325" s="885"/>
      <c r="URZ1325" s="885"/>
      <c r="USA1325" s="885"/>
      <c r="USB1325" s="885"/>
      <c r="USC1325" s="885"/>
      <c r="USD1325" s="885"/>
      <c r="USE1325" s="885"/>
      <c r="USF1325" s="885"/>
      <c r="USG1325" s="885"/>
      <c r="USH1325" s="885"/>
      <c r="USI1325" s="885"/>
      <c r="USJ1325" s="885"/>
      <c r="USK1325" s="885"/>
      <c r="USL1325" s="885"/>
      <c r="USM1325" s="885"/>
      <c r="USN1325" s="885"/>
      <c r="USO1325" s="885"/>
      <c r="USP1325" s="885"/>
      <c r="USQ1325" s="885"/>
      <c r="USR1325" s="885"/>
      <c r="USS1325" s="885"/>
      <c r="UST1325" s="885"/>
      <c r="USU1325" s="885"/>
      <c r="USV1325" s="885"/>
      <c r="USW1325" s="885"/>
      <c r="USX1325" s="885"/>
      <c r="USY1325" s="885"/>
      <c r="USZ1325" s="885"/>
      <c r="UTA1325" s="885"/>
      <c r="UTB1325" s="885"/>
      <c r="UTC1325" s="885"/>
      <c r="UTD1325" s="885"/>
      <c r="UTE1325" s="885"/>
      <c r="UTF1325" s="885"/>
      <c r="UTG1325" s="885"/>
      <c r="UTH1325" s="885"/>
      <c r="UTI1325" s="885"/>
      <c r="UTJ1325" s="885"/>
      <c r="UTK1325" s="885"/>
      <c r="UTL1325" s="885"/>
      <c r="UTM1325" s="885"/>
      <c r="UTN1325" s="885"/>
      <c r="UTO1325" s="885"/>
      <c r="UTP1325" s="885"/>
      <c r="UTQ1325" s="885"/>
      <c r="UTR1325" s="885"/>
      <c r="UTS1325" s="885"/>
      <c r="UTT1325" s="885"/>
      <c r="UTU1325" s="885"/>
      <c r="UTV1325" s="885"/>
      <c r="UTW1325" s="885"/>
      <c r="UTX1325" s="885"/>
      <c r="UTY1325" s="885"/>
      <c r="UTZ1325" s="885"/>
      <c r="UUA1325" s="885"/>
      <c r="UUB1325" s="885"/>
      <c r="UUC1325" s="885"/>
      <c r="UUD1325" s="885"/>
      <c r="UUE1325" s="885"/>
      <c r="UUF1325" s="885"/>
      <c r="UUG1325" s="885"/>
      <c r="UUH1325" s="885"/>
      <c r="UUI1325" s="885"/>
      <c r="UUJ1325" s="885"/>
      <c r="UUK1325" s="885"/>
      <c r="UUL1325" s="885"/>
      <c r="UUM1325" s="885"/>
      <c r="UUN1325" s="885"/>
      <c r="UUO1325" s="885"/>
      <c r="UUP1325" s="885"/>
      <c r="UUQ1325" s="885"/>
      <c r="UUR1325" s="885"/>
      <c r="UUS1325" s="885"/>
      <c r="UUT1325" s="885"/>
      <c r="UUU1325" s="885"/>
      <c r="UUV1325" s="885"/>
      <c r="UUW1325" s="885"/>
      <c r="UUX1325" s="885"/>
      <c r="UUY1325" s="885"/>
      <c r="UUZ1325" s="885"/>
      <c r="UVA1325" s="885"/>
      <c r="UVB1325" s="885"/>
      <c r="UVC1325" s="885"/>
      <c r="UVD1325" s="885"/>
      <c r="UVE1325" s="885"/>
      <c r="UVF1325" s="885"/>
      <c r="UVG1325" s="885"/>
      <c r="UVH1325" s="885"/>
      <c r="UVI1325" s="885"/>
      <c r="UVJ1325" s="885"/>
      <c r="UVK1325" s="885"/>
      <c r="UVL1325" s="885"/>
      <c r="UVM1325" s="885"/>
      <c r="UVN1325" s="885"/>
      <c r="UVO1325" s="885"/>
      <c r="UVP1325" s="885"/>
      <c r="UVQ1325" s="885"/>
      <c r="UVR1325" s="885"/>
      <c r="UVS1325" s="885"/>
      <c r="UVT1325" s="885"/>
      <c r="UVU1325" s="885"/>
      <c r="UVV1325" s="885"/>
      <c r="UVW1325" s="885"/>
      <c r="UVX1325" s="885"/>
      <c r="UVY1325" s="885"/>
      <c r="UVZ1325" s="885"/>
      <c r="UWA1325" s="885"/>
      <c r="UWB1325" s="885"/>
      <c r="UWC1325" s="885"/>
      <c r="UWD1325" s="885"/>
      <c r="UWE1325" s="885"/>
      <c r="UWF1325" s="885"/>
      <c r="UWG1325" s="885"/>
      <c r="UWH1325" s="885"/>
      <c r="UWI1325" s="885"/>
      <c r="UWJ1325" s="885"/>
      <c r="UWK1325" s="885"/>
      <c r="UWL1325" s="885"/>
      <c r="UWM1325" s="885"/>
      <c r="UWN1325" s="885"/>
      <c r="UWO1325" s="885"/>
      <c r="UWP1325" s="885"/>
      <c r="UWQ1325" s="885"/>
      <c r="UWR1325" s="885"/>
      <c r="UWS1325" s="885"/>
      <c r="UWT1325" s="885"/>
      <c r="UWU1325" s="885"/>
      <c r="UWV1325" s="885"/>
      <c r="UWW1325" s="885"/>
      <c r="UWX1325" s="885"/>
      <c r="UWY1325" s="885"/>
      <c r="UWZ1325" s="885"/>
      <c r="UXA1325" s="885"/>
      <c r="UXB1325" s="885"/>
      <c r="UXC1325" s="885"/>
      <c r="UXD1325" s="885"/>
      <c r="UXE1325" s="885"/>
      <c r="UXF1325" s="885"/>
      <c r="UXG1325" s="885"/>
      <c r="UXH1325" s="885"/>
      <c r="UXI1325" s="885"/>
      <c r="UXJ1325" s="885"/>
      <c r="UXK1325" s="885"/>
      <c r="UXL1325" s="885"/>
      <c r="UXM1325" s="885"/>
      <c r="UXN1325" s="885"/>
      <c r="UXO1325" s="885"/>
      <c r="UXP1325" s="885"/>
      <c r="UXQ1325" s="885"/>
      <c r="UXR1325" s="885"/>
      <c r="UXS1325" s="885"/>
      <c r="UXT1325" s="885"/>
      <c r="UXU1325" s="885"/>
      <c r="UXV1325" s="885"/>
      <c r="UXW1325" s="885"/>
      <c r="UXX1325" s="885"/>
      <c r="UXY1325" s="885"/>
      <c r="UXZ1325" s="885"/>
      <c r="UYA1325" s="885"/>
      <c r="UYB1325" s="885"/>
      <c r="UYC1325" s="885"/>
      <c r="UYD1325" s="885"/>
      <c r="UYE1325" s="885"/>
      <c r="UYF1325" s="885"/>
      <c r="UYG1325" s="885"/>
      <c r="UYH1325" s="885"/>
      <c r="UYI1325" s="885"/>
      <c r="UYJ1325" s="885"/>
      <c r="UYK1325" s="885"/>
      <c r="UYL1325" s="885"/>
      <c r="UYM1325" s="885"/>
      <c r="UYN1325" s="885"/>
      <c r="UYO1325" s="885"/>
      <c r="UYP1325" s="885"/>
      <c r="UYQ1325" s="885"/>
      <c r="UYR1325" s="885"/>
      <c r="UYS1325" s="885"/>
      <c r="UYT1325" s="885"/>
      <c r="UYU1325" s="885"/>
      <c r="UYV1325" s="885"/>
      <c r="UYW1325" s="885"/>
      <c r="UYX1325" s="885"/>
      <c r="UYY1325" s="885"/>
      <c r="UYZ1325" s="885"/>
      <c r="UZA1325" s="885"/>
      <c r="UZB1325" s="885"/>
      <c r="UZC1325" s="885"/>
      <c r="UZD1325" s="885"/>
      <c r="UZE1325" s="885"/>
      <c r="UZF1325" s="885"/>
      <c r="UZG1325" s="885"/>
      <c r="UZH1325" s="885"/>
      <c r="UZI1325" s="885"/>
      <c r="UZJ1325" s="885"/>
      <c r="UZK1325" s="885"/>
      <c r="UZL1325" s="885"/>
      <c r="UZM1325" s="885"/>
      <c r="UZN1325" s="885"/>
      <c r="UZO1325" s="885"/>
      <c r="UZP1325" s="885"/>
      <c r="UZQ1325" s="885"/>
      <c r="UZR1325" s="885"/>
      <c r="UZS1325" s="885"/>
      <c r="UZT1325" s="885"/>
      <c r="UZU1325" s="885"/>
      <c r="UZV1325" s="885"/>
      <c r="UZW1325" s="885"/>
      <c r="UZX1325" s="885"/>
      <c r="UZY1325" s="885"/>
      <c r="UZZ1325" s="885"/>
      <c r="VAA1325" s="885"/>
      <c r="VAB1325" s="885"/>
      <c r="VAC1325" s="885"/>
      <c r="VAD1325" s="885"/>
      <c r="VAE1325" s="885"/>
      <c r="VAF1325" s="885"/>
      <c r="VAG1325" s="885"/>
      <c r="VAH1325" s="885"/>
      <c r="VAI1325" s="885"/>
      <c r="VAJ1325" s="885"/>
      <c r="VAK1325" s="885"/>
      <c r="VAL1325" s="885"/>
      <c r="VAM1325" s="885"/>
      <c r="VAN1325" s="885"/>
      <c r="VAO1325" s="885"/>
      <c r="VAP1325" s="885"/>
      <c r="VAQ1325" s="885"/>
      <c r="VAR1325" s="885"/>
      <c r="VAS1325" s="885"/>
      <c r="VAT1325" s="885"/>
      <c r="VAU1325" s="885"/>
      <c r="VAV1325" s="885"/>
      <c r="VAW1325" s="885"/>
      <c r="VAX1325" s="885"/>
      <c r="VAY1325" s="885"/>
      <c r="VAZ1325" s="885"/>
      <c r="VBA1325" s="885"/>
      <c r="VBB1325" s="885"/>
      <c r="VBC1325" s="885"/>
      <c r="VBD1325" s="885"/>
      <c r="VBE1325" s="885"/>
      <c r="VBF1325" s="885"/>
      <c r="VBG1325" s="885"/>
      <c r="VBH1325" s="885"/>
      <c r="VBI1325" s="885"/>
      <c r="VBJ1325" s="885"/>
      <c r="VBK1325" s="885"/>
      <c r="VBL1325" s="885"/>
      <c r="VBM1325" s="885"/>
      <c r="VBN1325" s="885"/>
      <c r="VBO1325" s="885"/>
      <c r="VBP1325" s="885"/>
      <c r="VBQ1325" s="885"/>
      <c r="VBR1325" s="885"/>
      <c r="VBS1325" s="885"/>
      <c r="VBT1325" s="885"/>
      <c r="VBU1325" s="885"/>
      <c r="VBV1325" s="885"/>
      <c r="VBW1325" s="885"/>
      <c r="VBX1325" s="885"/>
      <c r="VBY1325" s="885"/>
      <c r="VBZ1325" s="885"/>
      <c r="VCA1325" s="885"/>
      <c r="VCB1325" s="885"/>
      <c r="VCC1325" s="885"/>
      <c r="VCD1325" s="885"/>
      <c r="VCE1325" s="885"/>
      <c r="VCF1325" s="885"/>
      <c r="VCG1325" s="885"/>
      <c r="VCH1325" s="885"/>
      <c r="VCI1325" s="885"/>
      <c r="VCJ1325" s="885"/>
      <c r="VCK1325" s="885"/>
      <c r="VCL1325" s="885"/>
      <c r="VCM1325" s="885"/>
      <c r="VCN1325" s="885"/>
      <c r="VCO1325" s="885"/>
      <c r="VCP1325" s="885"/>
      <c r="VCQ1325" s="885"/>
      <c r="VCR1325" s="885"/>
      <c r="VCS1325" s="885"/>
      <c r="VCT1325" s="885"/>
      <c r="VCU1325" s="885"/>
      <c r="VCV1325" s="885"/>
      <c r="VCW1325" s="885"/>
      <c r="VCX1325" s="885"/>
      <c r="VCY1325" s="885"/>
      <c r="VCZ1325" s="885"/>
      <c r="VDA1325" s="885"/>
      <c r="VDB1325" s="885"/>
      <c r="VDC1325" s="885"/>
      <c r="VDD1325" s="885"/>
      <c r="VDE1325" s="885"/>
      <c r="VDF1325" s="885"/>
      <c r="VDG1325" s="885"/>
      <c r="VDH1325" s="885"/>
      <c r="VDI1325" s="885"/>
      <c r="VDJ1325" s="885"/>
      <c r="VDK1325" s="885"/>
      <c r="VDL1325" s="885"/>
      <c r="VDM1325" s="885"/>
      <c r="VDN1325" s="885"/>
      <c r="VDO1325" s="885"/>
      <c r="VDP1325" s="885"/>
      <c r="VDQ1325" s="885"/>
      <c r="VDR1325" s="885"/>
      <c r="VDS1325" s="885"/>
      <c r="VDT1325" s="885"/>
      <c r="VDU1325" s="885"/>
      <c r="VDV1325" s="885"/>
      <c r="VDW1325" s="885"/>
      <c r="VDX1325" s="885"/>
      <c r="VDY1325" s="885"/>
      <c r="VDZ1325" s="885"/>
      <c r="VEA1325" s="885"/>
      <c r="VEB1325" s="885"/>
      <c r="VEC1325" s="885"/>
      <c r="VED1325" s="885"/>
      <c r="VEE1325" s="885"/>
      <c r="VEF1325" s="885"/>
      <c r="VEG1325" s="885"/>
      <c r="VEH1325" s="885"/>
      <c r="VEI1325" s="885"/>
      <c r="VEJ1325" s="885"/>
      <c r="VEK1325" s="885"/>
      <c r="VEL1325" s="885"/>
      <c r="VEM1325" s="885"/>
      <c r="VEN1325" s="885"/>
      <c r="VEO1325" s="885"/>
      <c r="VEP1325" s="885"/>
      <c r="VEQ1325" s="885"/>
      <c r="VER1325" s="885"/>
      <c r="VES1325" s="885"/>
      <c r="VET1325" s="885"/>
      <c r="VEU1325" s="885"/>
      <c r="VEV1325" s="885"/>
      <c r="VEW1325" s="885"/>
      <c r="VEX1325" s="885"/>
      <c r="VEY1325" s="885"/>
      <c r="VEZ1325" s="885"/>
      <c r="VFA1325" s="885"/>
      <c r="VFB1325" s="885"/>
      <c r="VFC1325" s="885"/>
      <c r="VFD1325" s="885"/>
      <c r="VFE1325" s="885"/>
      <c r="VFF1325" s="885"/>
      <c r="VFG1325" s="885"/>
      <c r="VFH1325" s="885"/>
      <c r="VFI1325" s="885"/>
      <c r="VFJ1325" s="885"/>
      <c r="VFK1325" s="885"/>
      <c r="VFL1325" s="885"/>
      <c r="VFM1325" s="885"/>
      <c r="VFN1325" s="885"/>
      <c r="VFO1325" s="885"/>
      <c r="VFP1325" s="885"/>
      <c r="VFQ1325" s="885"/>
      <c r="VFR1325" s="885"/>
      <c r="VFS1325" s="885"/>
      <c r="VFT1325" s="885"/>
      <c r="VFU1325" s="885"/>
      <c r="VFV1325" s="885"/>
      <c r="VFW1325" s="885"/>
      <c r="VFX1325" s="885"/>
      <c r="VFY1325" s="885"/>
      <c r="VFZ1325" s="885"/>
      <c r="VGA1325" s="885"/>
      <c r="VGB1325" s="885"/>
      <c r="VGC1325" s="885"/>
      <c r="VGD1325" s="885"/>
      <c r="VGE1325" s="885"/>
      <c r="VGF1325" s="885"/>
      <c r="VGG1325" s="885"/>
      <c r="VGH1325" s="885"/>
      <c r="VGI1325" s="885"/>
      <c r="VGJ1325" s="885"/>
      <c r="VGK1325" s="885"/>
      <c r="VGL1325" s="885"/>
      <c r="VGM1325" s="885"/>
      <c r="VGN1325" s="885"/>
      <c r="VGO1325" s="885"/>
      <c r="VGP1325" s="885"/>
      <c r="VGQ1325" s="885"/>
      <c r="VGR1325" s="885"/>
      <c r="VGS1325" s="885"/>
      <c r="VGT1325" s="885"/>
      <c r="VGU1325" s="885"/>
      <c r="VGV1325" s="885"/>
      <c r="VGW1325" s="885"/>
      <c r="VGX1325" s="885"/>
      <c r="VGY1325" s="885"/>
      <c r="VGZ1325" s="885"/>
      <c r="VHA1325" s="885"/>
      <c r="VHB1325" s="885"/>
      <c r="VHC1325" s="885"/>
      <c r="VHD1325" s="885"/>
      <c r="VHE1325" s="885"/>
      <c r="VHF1325" s="885"/>
      <c r="VHG1325" s="885"/>
      <c r="VHH1325" s="885"/>
      <c r="VHI1325" s="885"/>
      <c r="VHJ1325" s="885"/>
      <c r="VHK1325" s="885"/>
      <c r="VHL1325" s="885"/>
      <c r="VHM1325" s="885"/>
      <c r="VHN1325" s="885"/>
      <c r="VHO1325" s="885"/>
      <c r="VHP1325" s="885"/>
      <c r="VHQ1325" s="885"/>
      <c r="VHR1325" s="885"/>
      <c r="VHS1325" s="885"/>
      <c r="VHT1325" s="885"/>
      <c r="VHU1325" s="885"/>
      <c r="VHV1325" s="885"/>
      <c r="VHW1325" s="885"/>
      <c r="VHX1325" s="885"/>
      <c r="VHY1325" s="885"/>
      <c r="VHZ1325" s="885"/>
      <c r="VIA1325" s="885"/>
      <c r="VIB1325" s="885"/>
      <c r="VIC1325" s="885"/>
      <c r="VID1325" s="885"/>
      <c r="VIE1325" s="885"/>
      <c r="VIF1325" s="885"/>
      <c r="VIG1325" s="885"/>
      <c r="VIH1325" s="885"/>
      <c r="VII1325" s="885"/>
      <c r="VIJ1325" s="885"/>
      <c r="VIK1325" s="885"/>
      <c r="VIL1325" s="885"/>
      <c r="VIM1325" s="885"/>
      <c r="VIN1325" s="885"/>
      <c r="VIO1325" s="885"/>
      <c r="VIP1325" s="885"/>
      <c r="VIQ1325" s="885"/>
      <c r="VIR1325" s="885"/>
      <c r="VIS1325" s="885"/>
      <c r="VIT1325" s="885"/>
      <c r="VIU1325" s="885"/>
      <c r="VIV1325" s="885"/>
      <c r="VIW1325" s="885"/>
      <c r="VIX1325" s="885"/>
      <c r="VIY1325" s="885"/>
      <c r="VIZ1325" s="885"/>
      <c r="VJA1325" s="885"/>
      <c r="VJB1325" s="885"/>
      <c r="VJC1325" s="885"/>
      <c r="VJD1325" s="885"/>
      <c r="VJE1325" s="885"/>
      <c r="VJF1325" s="885"/>
      <c r="VJG1325" s="885"/>
      <c r="VJH1325" s="885"/>
      <c r="VJI1325" s="885"/>
      <c r="VJJ1325" s="885"/>
      <c r="VJK1325" s="885"/>
      <c r="VJL1325" s="885"/>
      <c r="VJM1325" s="885"/>
      <c r="VJN1325" s="885"/>
      <c r="VJO1325" s="885"/>
      <c r="VJP1325" s="885"/>
      <c r="VJQ1325" s="885"/>
      <c r="VJR1325" s="885"/>
      <c r="VJS1325" s="885"/>
      <c r="VJT1325" s="885"/>
      <c r="VJU1325" s="885"/>
      <c r="VJV1325" s="885"/>
      <c r="VJW1325" s="885"/>
      <c r="VJX1325" s="885"/>
      <c r="VJY1325" s="885"/>
      <c r="VJZ1325" s="885"/>
      <c r="VKA1325" s="885"/>
      <c r="VKB1325" s="885"/>
      <c r="VKC1325" s="885"/>
      <c r="VKD1325" s="885"/>
      <c r="VKE1325" s="885"/>
      <c r="VKF1325" s="885"/>
      <c r="VKG1325" s="885"/>
      <c r="VKH1325" s="885"/>
      <c r="VKI1325" s="885"/>
      <c r="VKJ1325" s="885"/>
      <c r="VKK1325" s="885"/>
      <c r="VKL1325" s="885"/>
      <c r="VKM1325" s="885"/>
      <c r="VKN1325" s="885"/>
      <c r="VKO1325" s="885"/>
      <c r="VKP1325" s="885"/>
      <c r="VKQ1325" s="885"/>
      <c r="VKR1325" s="885"/>
      <c r="VKS1325" s="885"/>
      <c r="VKT1325" s="885"/>
      <c r="VKU1325" s="885"/>
      <c r="VKV1325" s="885"/>
      <c r="VKW1325" s="885"/>
      <c r="VKX1325" s="885"/>
      <c r="VKY1325" s="885"/>
      <c r="VKZ1325" s="885"/>
      <c r="VLA1325" s="885"/>
      <c r="VLB1325" s="885"/>
      <c r="VLC1325" s="885"/>
      <c r="VLD1325" s="885"/>
      <c r="VLE1325" s="885"/>
      <c r="VLF1325" s="885"/>
      <c r="VLG1325" s="885"/>
      <c r="VLH1325" s="885"/>
      <c r="VLI1325" s="885"/>
      <c r="VLJ1325" s="885"/>
      <c r="VLK1325" s="885"/>
      <c r="VLL1325" s="885"/>
      <c r="VLM1325" s="885"/>
      <c r="VLN1325" s="885"/>
      <c r="VLO1325" s="885"/>
      <c r="VLP1325" s="885"/>
      <c r="VLQ1325" s="885"/>
      <c r="VLR1325" s="885"/>
      <c r="VLS1325" s="885"/>
      <c r="VLT1325" s="885"/>
      <c r="VLU1325" s="885"/>
      <c r="VLV1325" s="885"/>
      <c r="VLW1325" s="885"/>
      <c r="VLX1325" s="885"/>
      <c r="VLY1325" s="885"/>
      <c r="VLZ1325" s="885"/>
      <c r="VMA1325" s="885"/>
      <c r="VMB1325" s="885"/>
      <c r="VMC1325" s="885"/>
      <c r="VMD1325" s="885"/>
      <c r="VME1325" s="885"/>
      <c r="VMF1325" s="885"/>
      <c r="VMG1325" s="885"/>
      <c r="VMH1325" s="885"/>
      <c r="VMI1325" s="885"/>
      <c r="VMJ1325" s="885"/>
      <c r="VMK1325" s="885"/>
      <c r="VML1325" s="885"/>
      <c r="VMM1325" s="885"/>
      <c r="VMN1325" s="885"/>
      <c r="VMO1325" s="885"/>
      <c r="VMP1325" s="885"/>
      <c r="VMQ1325" s="885"/>
      <c r="VMR1325" s="885"/>
      <c r="VMS1325" s="885"/>
      <c r="VMT1325" s="885"/>
      <c r="VMU1325" s="885"/>
      <c r="VMV1325" s="885"/>
      <c r="VMW1325" s="885"/>
      <c r="VMX1325" s="885"/>
      <c r="VMY1325" s="885"/>
      <c r="VMZ1325" s="885"/>
      <c r="VNA1325" s="885"/>
      <c r="VNB1325" s="885"/>
      <c r="VNC1325" s="885"/>
      <c r="VND1325" s="885"/>
      <c r="VNE1325" s="885"/>
      <c r="VNF1325" s="885"/>
      <c r="VNG1325" s="885"/>
      <c r="VNH1325" s="885"/>
      <c r="VNI1325" s="885"/>
      <c r="VNJ1325" s="885"/>
      <c r="VNK1325" s="885"/>
      <c r="VNL1325" s="885"/>
      <c r="VNM1325" s="885"/>
      <c r="VNN1325" s="885"/>
      <c r="VNO1325" s="885"/>
      <c r="VNP1325" s="885"/>
      <c r="VNQ1325" s="885"/>
      <c r="VNR1325" s="885"/>
      <c r="VNS1325" s="885"/>
      <c r="VNT1325" s="885"/>
      <c r="VNU1325" s="885"/>
      <c r="VNV1325" s="885"/>
      <c r="VNW1325" s="885"/>
      <c r="VNX1325" s="885"/>
      <c r="VNY1325" s="885"/>
      <c r="VNZ1325" s="885"/>
      <c r="VOA1325" s="885"/>
      <c r="VOB1325" s="885"/>
      <c r="VOC1325" s="885"/>
      <c r="VOD1325" s="885"/>
      <c r="VOE1325" s="885"/>
      <c r="VOF1325" s="885"/>
      <c r="VOG1325" s="885"/>
      <c r="VOH1325" s="885"/>
      <c r="VOI1325" s="885"/>
      <c r="VOJ1325" s="885"/>
      <c r="VOK1325" s="885"/>
      <c r="VOL1325" s="885"/>
      <c r="VOM1325" s="885"/>
      <c r="VON1325" s="885"/>
      <c r="VOO1325" s="885"/>
      <c r="VOP1325" s="885"/>
      <c r="VOQ1325" s="885"/>
      <c r="VOR1325" s="885"/>
      <c r="VOS1325" s="885"/>
      <c r="VOT1325" s="885"/>
      <c r="VOU1325" s="885"/>
      <c r="VOV1325" s="885"/>
      <c r="VOW1325" s="885"/>
      <c r="VOX1325" s="885"/>
      <c r="VOY1325" s="885"/>
      <c r="VOZ1325" s="885"/>
      <c r="VPA1325" s="885"/>
      <c r="VPB1325" s="885"/>
      <c r="VPC1325" s="885"/>
      <c r="VPD1325" s="885"/>
      <c r="VPE1325" s="885"/>
      <c r="VPF1325" s="885"/>
      <c r="VPG1325" s="885"/>
      <c r="VPH1325" s="885"/>
      <c r="VPI1325" s="885"/>
      <c r="VPJ1325" s="885"/>
      <c r="VPK1325" s="885"/>
      <c r="VPL1325" s="885"/>
      <c r="VPM1325" s="885"/>
      <c r="VPN1325" s="885"/>
      <c r="VPO1325" s="885"/>
      <c r="VPP1325" s="885"/>
      <c r="VPQ1325" s="885"/>
      <c r="VPR1325" s="885"/>
      <c r="VPS1325" s="885"/>
      <c r="VPT1325" s="885"/>
      <c r="VPU1325" s="885"/>
      <c r="VPV1325" s="885"/>
      <c r="VPW1325" s="885"/>
      <c r="VPX1325" s="885"/>
      <c r="VPY1325" s="885"/>
      <c r="VPZ1325" s="885"/>
      <c r="VQA1325" s="885"/>
      <c r="VQB1325" s="885"/>
      <c r="VQC1325" s="885"/>
      <c r="VQD1325" s="885"/>
      <c r="VQE1325" s="885"/>
      <c r="VQF1325" s="885"/>
      <c r="VQG1325" s="885"/>
      <c r="VQH1325" s="885"/>
      <c r="VQI1325" s="885"/>
      <c r="VQJ1325" s="885"/>
      <c r="VQK1325" s="885"/>
      <c r="VQL1325" s="885"/>
      <c r="VQM1325" s="885"/>
      <c r="VQN1325" s="885"/>
      <c r="VQO1325" s="885"/>
      <c r="VQP1325" s="885"/>
      <c r="VQQ1325" s="885"/>
      <c r="VQR1325" s="885"/>
      <c r="VQS1325" s="885"/>
      <c r="VQT1325" s="885"/>
      <c r="VQU1325" s="885"/>
      <c r="VQV1325" s="885"/>
      <c r="VQW1325" s="885"/>
      <c r="VQX1325" s="885"/>
      <c r="VQY1325" s="885"/>
      <c r="VQZ1325" s="885"/>
      <c r="VRA1325" s="885"/>
      <c r="VRB1325" s="885"/>
      <c r="VRC1325" s="885"/>
      <c r="VRD1325" s="885"/>
      <c r="VRE1325" s="885"/>
      <c r="VRF1325" s="885"/>
      <c r="VRG1325" s="885"/>
      <c r="VRH1325" s="885"/>
      <c r="VRI1325" s="885"/>
      <c r="VRJ1325" s="885"/>
      <c r="VRK1325" s="885"/>
      <c r="VRL1325" s="885"/>
      <c r="VRM1325" s="885"/>
      <c r="VRN1325" s="885"/>
      <c r="VRO1325" s="885"/>
      <c r="VRP1325" s="885"/>
      <c r="VRQ1325" s="885"/>
      <c r="VRR1325" s="885"/>
      <c r="VRS1325" s="885"/>
      <c r="VRT1325" s="885"/>
      <c r="VRU1325" s="885"/>
      <c r="VRV1325" s="885"/>
      <c r="VRW1325" s="885"/>
      <c r="VRX1325" s="885"/>
      <c r="VRY1325" s="885"/>
      <c r="VRZ1325" s="885"/>
      <c r="VSA1325" s="885"/>
      <c r="VSB1325" s="885"/>
      <c r="VSC1325" s="885"/>
      <c r="VSD1325" s="885"/>
      <c r="VSE1325" s="885"/>
      <c r="VSF1325" s="885"/>
      <c r="VSG1325" s="885"/>
      <c r="VSH1325" s="885"/>
      <c r="VSI1325" s="885"/>
      <c r="VSJ1325" s="885"/>
      <c r="VSK1325" s="885"/>
      <c r="VSL1325" s="885"/>
      <c r="VSM1325" s="885"/>
      <c r="VSN1325" s="885"/>
      <c r="VSO1325" s="885"/>
      <c r="VSP1325" s="885"/>
      <c r="VSQ1325" s="885"/>
      <c r="VSR1325" s="885"/>
      <c r="VSS1325" s="885"/>
      <c r="VST1325" s="885"/>
      <c r="VSU1325" s="885"/>
      <c r="VSV1325" s="885"/>
      <c r="VSW1325" s="885"/>
      <c r="VSX1325" s="885"/>
      <c r="VSY1325" s="885"/>
      <c r="VSZ1325" s="885"/>
      <c r="VTA1325" s="885"/>
      <c r="VTB1325" s="885"/>
      <c r="VTC1325" s="885"/>
      <c r="VTD1325" s="885"/>
      <c r="VTE1325" s="885"/>
      <c r="VTF1325" s="885"/>
      <c r="VTG1325" s="885"/>
      <c r="VTH1325" s="885"/>
      <c r="VTI1325" s="885"/>
      <c r="VTJ1325" s="885"/>
      <c r="VTK1325" s="885"/>
      <c r="VTL1325" s="885"/>
      <c r="VTM1325" s="885"/>
      <c r="VTN1325" s="885"/>
      <c r="VTO1325" s="885"/>
      <c r="VTP1325" s="885"/>
      <c r="VTQ1325" s="885"/>
      <c r="VTR1325" s="885"/>
      <c r="VTS1325" s="885"/>
      <c r="VTT1325" s="885"/>
      <c r="VTU1325" s="885"/>
      <c r="VTV1325" s="885"/>
      <c r="VTW1325" s="885"/>
      <c r="VTX1325" s="885"/>
      <c r="VTY1325" s="885"/>
      <c r="VTZ1325" s="885"/>
      <c r="VUA1325" s="885"/>
      <c r="VUB1325" s="885"/>
      <c r="VUC1325" s="885"/>
      <c r="VUD1325" s="885"/>
      <c r="VUE1325" s="885"/>
      <c r="VUF1325" s="885"/>
      <c r="VUG1325" s="885"/>
      <c r="VUH1325" s="885"/>
      <c r="VUI1325" s="885"/>
      <c r="VUJ1325" s="885"/>
      <c r="VUK1325" s="885"/>
      <c r="VUL1325" s="885"/>
      <c r="VUM1325" s="885"/>
      <c r="VUN1325" s="885"/>
      <c r="VUO1325" s="885"/>
      <c r="VUP1325" s="885"/>
      <c r="VUQ1325" s="885"/>
      <c r="VUR1325" s="885"/>
      <c r="VUS1325" s="885"/>
      <c r="VUT1325" s="885"/>
      <c r="VUU1325" s="885"/>
      <c r="VUV1325" s="885"/>
      <c r="VUW1325" s="885"/>
      <c r="VUX1325" s="885"/>
      <c r="VUY1325" s="885"/>
      <c r="VUZ1325" s="885"/>
      <c r="VVA1325" s="885"/>
      <c r="VVB1325" s="885"/>
      <c r="VVC1325" s="885"/>
      <c r="VVD1325" s="885"/>
      <c r="VVE1325" s="885"/>
      <c r="VVF1325" s="885"/>
      <c r="VVG1325" s="885"/>
      <c r="VVH1325" s="885"/>
      <c r="VVI1325" s="885"/>
      <c r="VVJ1325" s="885"/>
      <c r="VVK1325" s="885"/>
      <c r="VVL1325" s="885"/>
      <c r="VVM1325" s="885"/>
      <c r="VVN1325" s="885"/>
      <c r="VVO1325" s="885"/>
      <c r="VVP1325" s="885"/>
      <c r="VVQ1325" s="885"/>
      <c r="VVR1325" s="885"/>
      <c r="VVS1325" s="885"/>
      <c r="VVT1325" s="885"/>
      <c r="VVU1325" s="885"/>
      <c r="VVV1325" s="885"/>
      <c r="VVW1325" s="885"/>
      <c r="VVX1325" s="885"/>
      <c r="VVY1325" s="885"/>
      <c r="VVZ1325" s="885"/>
      <c r="VWA1325" s="885"/>
      <c r="VWB1325" s="885"/>
      <c r="VWC1325" s="885"/>
      <c r="VWD1325" s="885"/>
      <c r="VWE1325" s="885"/>
      <c r="VWF1325" s="885"/>
      <c r="VWG1325" s="885"/>
      <c r="VWH1325" s="885"/>
      <c r="VWI1325" s="885"/>
      <c r="VWJ1325" s="885"/>
      <c r="VWK1325" s="885"/>
      <c r="VWL1325" s="885"/>
      <c r="VWM1325" s="885"/>
      <c r="VWN1325" s="885"/>
      <c r="VWO1325" s="885"/>
      <c r="VWP1325" s="885"/>
      <c r="VWQ1325" s="885"/>
      <c r="VWR1325" s="885"/>
      <c r="VWS1325" s="885"/>
      <c r="VWT1325" s="885"/>
      <c r="VWU1325" s="885"/>
      <c r="VWV1325" s="885"/>
      <c r="VWW1325" s="885"/>
      <c r="VWX1325" s="885"/>
      <c r="VWY1325" s="885"/>
      <c r="VWZ1325" s="885"/>
      <c r="VXA1325" s="885"/>
      <c r="VXB1325" s="885"/>
      <c r="VXC1325" s="885"/>
      <c r="VXD1325" s="885"/>
      <c r="VXE1325" s="885"/>
      <c r="VXF1325" s="885"/>
      <c r="VXG1325" s="885"/>
      <c r="VXH1325" s="885"/>
      <c r="VXI1325" s="885"/>
      <c r="VXJ1325" s="885"/>
      <c r="VXK1325" s="885"/>
      <c r="VXL1325" s="885"/>
      <c r="VXM1325" s="885"/>
      <c r="VXN1325" s="885"/>
      <c r="VXO1325" s="885"/>
      <c r="VXP1325" s="885"/>
      <c r="VXQ1325" s="885"/>
      <c r="VXR1325" s="885"/>
      <c r="VXS1325" s="885"/>
      <c r="VXT1325" s="885"/>
      <c r="VXU1325" s="885"/>
      <c r="VXV1325" s="885"/>
      <c r="VXW1325" s="885"/>
      <c r="VXX1325" s="885"/>
      <c r="VXY1325" s="885"/>
      <c r="VXZ1325" s="885"/>
      <c r="VYA1325" s="885"/>
      <c r="VYB1325" s="885"/>
      <c r="VYC1325" s="885"/>
      <c r="VYD1325" s="885"/>
      <c r="VYE1325" s="885"/>
      <c r="VYF1325" s="885"/>
      <c r="VYG1325" s="885"/>
      <c r="VYH1325" s="885"/>
      <c r="VYI1325" s="885"/>
      <c r="VYJ1325" s="885"/>
      <c r="VYK1325" s="885"/>
      <c r="VYL1325" s="885"/>
      <c r="VYM1325" s="885"/>
      <c r="VYN1325" s="885"/>
      <c r="VYO1325" s="885"/>
      <c r="VYP1325" s="885"/>
      <c r="VYQ1325" s="885"/>
      <c r="VYR1325" s="885"/>
      <c r="VYS1325" s="885"/>
      <c r="VYT1325" s="885"/>
      <c r="VYU1325" s="885"/>
      <c r="VYV1325" s="885"/>
      <c r="VYW1325" s="885"/>
      <c r="VYX1325" s="885"/>
      <c r="VYY1325" s="885"/>
      <c r="VYZ1325" s="885"/>
      <c r="VZA1325" s="885"/>
      <c r="VZB1325" s="885"/>
      <c r="VZC1325" s="885"/>
      <c r="VZD1325" s="885"/>
      <c r="VZE1325" s="885"/>
      <c r="VZF1325" s="885"/>
      <c r="VZG1325" s="885"/>
      <c r="VZH1325" s="885"/>
      <c r="VZI1325" s="885"/>
      <c r="VZJ1325" s="885"/>
      <c r="VZK1325" s="885"/>
      <c r="VZL1325" s="885"/>
      <c r="VZM1325" s="885"/>
      <c r="VZN1325" s="885"/>
      <c r="VZO1325" s="885"/>
      <c r="VZP1325" s="885"/>
      <c r="VZQ1325" s="885"/>
      <c r="VZR1325" s="885"/>
      <c r="VZS1325" s="885"/>
      <c r="VZT1325" s="885"/>
      <c r="VZU1325" s="885"/>
      <c r="VZV1325" s="885"/>
      <c r="VZW1325" s="885"/>
      <c r="VZX1325" s="885"/>
      <c r="VZY1325" s="885"/>
      <c r="VZZ1325" s="885"/>
      <c r="WAA1325" s="885"/>
      <c r="WAB1325" s="885"/>
      <c r="WAC1325" s="885"/>
      <c r="WAD1325" s="885"/>
      <c r="WAE1325" s="885"/>
      <c r="WAF1325" s="885"/>
      <c r="WAG1325" s="885"/>
      <c r="WAH1325" s="885"/>
      <c r="WAI1325" s="885"/>
      <c r="WAJ1325" s="885"/>
      <c r="WAK1325" s="885"/>
      <c r="WAL1325" s="885"/>
      <c r="WAM1325" s="885"/>
      <c r="WAN1325" s="885"/>
      <c r="WAO1325" s="885"/>
      <c r="WAP1325" s="885"/>
      <c r="WAQ1325" s="885"/>
      <c r="WAR1325" s="885"/>
      <c r="WAS1325" s="885"/>
      <c r="WAT1325" s="885"/>
      <c r="WAU1325" s="885"/>
      <c r="WAV1325" s="885"/>
      <c r="WAW1325" s="885"/>
      <c r="WAX1325" s="885"/>
      <c r="WAY1325" s="885"/>
      <c r="WAZ1325" s="885"/>
      <c r="WBA1325" s="885"/>
      <c r="WBB1325" s="885"/>
      <c r="WBC1325" s="885"/>
      <c r="WBD1325" s="885"/>
      <c r="WBE1325" s="885"/>
      <c r="WBF1325" s="885"/>
      <c r="WBG1325" s="885"/>
      <c r="WBH1325" s="885"/>
      <c r="WBI1325" s="885"/>
      <c r="WBJ1325" s="885"/>
      <c r="WBK1325" s="885"/>
      <c r="WBL1325" s="885"/>
      <c r="WBM1325" s="885"/>
      <c r="WBN1325" s="885"/>
      <c r="WBO1325" s="885"/>
      <c r="WBP1325" s="885"/>
      <c r="WBQ1325" s="885"/>
      <c r="WBR1325" s="885"/>
      <c r="WBS1325" s="885"/>
      <c r="WBT1325" s="885"/>
      <c r="WBU1325" s="885"/>
      <c r="WBV1325" s="885"/>
      <c r="WBW1325" s="885"/>
      <c r="WBX1325" s="885"/>
      <c r="WBY1325" s="885"/>
      <c r="WBZ1325" s="885"/>
      <c r="WCA1325" s="885"/>
      <c r="WCB1325" s="885"/>
      <c r="WCC1325" s="885"/>
      <c r="WCD1325" s="885"/>
      <c r="WCE1325" s="885"/>
      <c r="WCF1325" s="885"/>
      <c r="WCG1325" s="885"/>
      <c r="WCH1325" s="885"/>
      <c r="WCI1325" s="885"/>
      <c r="WCJ1325" s="885"/>
      <c r="WCK1325" s="885"/>
      <c r="WCL1325" s="885"/>
      <c r="WCM1325" s="885"/>
      <c r="WCN1325" s="885"/>
      <c r="WCO1325" s="885"/>
      <c r="WCP1325" s="885"/>
      <c r="WCQ1325" s="885"/>
      <c r="WCR1325" s="885"/>
      <c r="WCS1325" s="885"/>
      <c r="WCT1325" s="885"/>
      <c r="WCU1325" s="885"/>
      <c r="WCV1325" s="885"/>
      <c r="WCW1325" s="885"/>
      <c r="WCX1325" s="885"/>
      <c r="WCY1325" s="885"/>
      <c r="WCZ1325" s="885"/>
      <c r="WDA1325" s="885"/>
      <c r="WDB1325" s="885"/>
      <c r="WDC1325" s="885"/>
      <c r="WDD1325" s="885"/>
      <c r="WDE1325" s="885"/>
      <c r="WDF1325" s="885"/>
      <c r="WDG1325" s="885"/>
      <c r="WDH1325" s="885"/>
      <c r="WDI1325" s="885"/>
      <c r="WDJ1325" s="885"/>
      <c r="WDK1325" s="885"/>
      <c r="WDL1325" s="885"/>
      <c r="WDM1325" s="885"/>
      <c r="WDN1325" s="885"/>
      <c r="WDO1325" s="885"/>
      <c r="WDP1325" s="885"/>
      <c r="WDQ1325" s="885"/>
      <c r="WDR1325" s="885"/>
      <c r="WDS1325" s="885"/>
      <c r="WDT1325" s="885"/>
      <c r="WDU1325" s="885"/>
      <c r="WDV1325" s="885"/>
      <c r="WDW1325" s="885"/>
      <c r="WDX1325" s="885"/>
      <c r="WDY1325" s="885"/>
      <c r="WDZ1325" s="885"/>
      <c r="WEA1325" s="885"/>
      <c r="WEB1325" s="885"/>
      <c r="WEC1325" s="885"/>
      <c r="WED1325" s="885"/>
      <c r="WEE1325" s="885"/>
      <c r="WEF1325" s="885"/>
      <c r="WEG1325" s="885"/>
      <c r="WEH1325" s="885"/>
      <c r="WEI1325" s="885"/>
      <c r="WEJ1325" s="885"/>
      <c r="WEK1325" s="885"/>
      <c r="WEL1325" s="885"/>
      <c r="WEM1325" s="885"/>
      <c r="WEN1325" s="885"/>
      <c r="WEO1325" s="885"/>
      <c r="WEP1325" s="885"/>
      <c r="WEQ1325" s="885"/>
      <c r="WER1325" s="885"/>
      <c r="WES1325" s="885"/>
      <c r="WET1325" s="885"/>
      <c r="WEU1325" s="885"/>
      <c r="WEV1325" s="885"/>
      <c r="WEW1325" s="885"/>
      <c r="WEX1325" s="885"/>
      <c r="WEY1325" s="885"/>
      <c r="WEZ1325" s="885"/>
      <c r="WFA1325" s="885"/>
      <c r="WFB1325" s="885"/>
      <c r="WFC1325" s="885"/>
      <c r="WFD1325" s="885"/>
      <c r="WFE1325" s="885"/>
      <c r="WFF1325" s="885"/>
      <c r="WFG1325" s="885"/>
      <c r="WFH1325" s="885"/>
      <c r="WFI1325" s="885"/>
      <c r="WFJ1325" s="885"/>
      <c r="WFK1325" s="885"/>
      <c r="WFL1325" s="885"/>
      <c r="WFM1325" s="885"/>
      <c r="WFN1325" s="885"/>
      <c r="WFO1325" s="885"/>
      <c r="WFP1325" s="885"/>
      <c r="WFQ1325" s="885"/>
      <c r="WFR1325" s="885"/>
      <c r="WFS1325" s="885"/>
      <c r="WFT1325" s="885"/>
      <c r="WFU1325" s="885"/>
      <c r="WFV1325" s="885"/>
      <c r="WFW1325" s="885"/>
      <c r="WFX1325" s="885"/>
      <c r="WFY1325" s="885"/>
      <c r="WFZ1325" s="885"/>
      <c r="WGA1325" s="885"/>
      <c r="WGB1325" s="885"/>
      <c r="WGC1325" s="885"/>
      <c r="WGD1325" s="885"/>
      <c r="WGE1325" s="885"/>
      <c r="WGF1325" s="885"/>
      <c r="WGG1325" s="885"/>
      <c r="WGH1325" s="885"/>
      <c r="WGI1325" s="885"/>
      <c r="WGJ1325" s="885"/>
      <c r="WGK1325" s="885"/>
      <c r="WGL1325" s="885"/>
      <c r="WGM1325" s="885"/>
      <c r="WGN1325" s="885"/>
      <c r="WGO1325" s="885"/>
      <c r="WGP1325" s="885"/>
      <c r="WGQ1325" s="885"/>
      <c r="WGR1325" s="885"/>
      <c r="WGS1325" s="885"/>
      <c r="WGT1325" s="885"/>
      <c r="WGU1325" s="885"/>
      <c r="WGV1325" s="885"/>
      <c r="WGW1325" s="885"/>
      <c r="WGX1325" s="885"/>
      <c r="WGY1325" s="885"/>
      <c r="WGZ1325" s="885"/>
      <c r="WHA1325" s="885"/>
      <c r="WHB1325" s="885"/>
      <c r="WHC1325" s="885"/>
      <c r="WHD1325" s="885"/>
      <c r="WHE1325" s="885"/>
      <c r="WHF1325" s="885"/>
      <c r="WHG1325" s="885"/>
      <c r="WHH1325" s="885"/>
      <c r="WHI1325" s="885"/>
      <c r="WHJ1325" s="885"/>
      <c r="WHK1325" s="885"/>
      <c r="WHL1325" s="885"/>
      <c r="WHM1325" s="885"/>
      <c r="WHN1325" s="885"/>
      <c r="WHO1325" s="885"/>
      <c r="WHP1325" s="885"/>
      <c r="WHQ1325" s="885"/>
      <c r="WHR1325" s="885"/>
      <c r="WHS1325" s="885"/>
      <c r="WHT1325" s="885"/>
      <c r="WHU1325" s="885"/>
      <c r="WHV1325" s="885"/>
      <c r="WHW1325" s="885"/>
      <c r="WHX1325" s="885"/>
      <c r="WHY1325" s="885"/>
      <c r="WHZ1325" s="885"/>
      <c r="WIA1325" s="885"/>
      <c r="WIB1325" s="885"/>
      <c r="WIC1325" s="885"/>
      <c r="WID1325" s="885"/>
      <c r="WIE1325" s="885"/>
      <c r="WIF1325" s="885"/>
      <c r="WIG1325" s="885"/>
      <c r="WIH1325" s="885"/>
      <c r="WII1325" s="885"/>
      <c r="WIJ1325" s="885"/>
      <c r="WIK1325" s="885"/>
      <c r="WIL1325" s="885"/>
      <c r="WIM1325" s="885"/>
      <c r="WIN1325" s="885"/>
      <c r="WIO1325" s="885"/>
      <c r="WIP1325" s="885"/>
      <c r="WIQ1325" s="885"/>
      <c r="WIR1325" s="885"/>
      <c r="WIS1325" s="885"/>
      <c r="WIT1325" s="885"/>
      <c r="WIU1325" s="885"/>
      <c r="WIV1325" s="885"/>
      <c r="WIW1325" s="885"/>
      <c r="WIX1325" s="885"/>
      <c r="WIY1325" s="885"/>
      <c r="WIZ1325" s="885"/>
      <c r="WJA1325" s="885"/>
      <c r="WJB1325" s="885"/>
      <c r="WJC1325" s="885"/>
      <c r="WJD1325" s="885"/>
      <c r="WJE1325" s="885"/>
      <c r="WJF1325" s="885"/>
      <c r="WJG1325" s="885"/>
      <c r="WJH1325" s="885"/>
      <c r="WJI1325" s="885"/>
      <c r="WJJ1325" s="885"/>
      <c r="WJK1325" s="885"/>
      <c r="WJL1325" s="885"/>
      <c r="WJM1325" s="885"/>
      <c r="WJN1325" s="885"/>
      <c r="WJO1325" s="885"/>
      <c r="WJP1325" s="885"/>
      <c r="WJQ1325" s="885"/>
      <c r="WJR1325" s="885"/>
      <c r="WJS1325" s="885"/>
      <c r="WJT1325" s="885"/>
      <c r="WJU1325" s="885"/>
      <c r="WJV1325" s="885"/>
      <c r="WJW1325" s="885"/>
      <c r="WJX1325" s="885"/>
      <c r="WJY1325" s="885"/>
      <c r="WJZ1325" s="885"/>
      <c r="WKA1325" s="885"/>
      <c r="WKB1325" s="885"/>
      <c r="WKC1325" s="885"/>
      <c r="WKD1325" s="885"/>
      <c r="WKE1325" s="885"/>
      <c r="WKF1325" s="885"/>
      <c r="WKG1325" s="885"/>
      <c r="WKH1325" s="885"/>
      <c r="WKI1325" s="885"/>
      <c r="WKJ1325" s="885"/>
      <c r="WKK1325" s="885"/>
      <c r="WKL1325" s="885"/>
      <c r="WKM1325" s="885"/>
      <c r="WKN1325" s="885"/>
      <c r="WKO1325" s="885"/>
      <c r="WKP1325" s="885"/>
      <c r="WKQ1325" s="885"/>
      <c r="WKR1325" s="885"/>
      <c r="WKS1325" s="885"/>
      <c r="WKT1325" s="885"/>
      <c r="WKU1325" s="885"/>
      <c r="WKV1325" s="885"/>
      <c r="WKW1325" s="885"/>
      <c r="WKX1325" s="885"/>
      <c r="WKY1325" s="885"/>
      <c r="WKZ1325" s="885"/>
      <c r="WLA1325" s="885"/>
      <c r="WLB1325" s="885"/>
      <c r="WLC1325" s="885"/>
      <c r="WLD1325" s="885"/>
      <c r="WLE1325" s="885"/>
      <c r="WLF1325" s="885"/>
      <c r="WLG1325" s="885"/>
      <c r="WLH1325" s="885"/>
      <c r="WLI1325" s="885"/>
      <c r="WLJ1325" s="885"/>
      <c r="WLK1325" s="885"/>
      <c r="WLL1325" s="885"/>
      <c r="WLM1325" s="885"/>
      <c r="WLN1325" s="885"/>
      <c r="WLO1325" s="885"/>
      <c r="WLP1325" s="885"/>
      <c r="WLQ1325" s="885"/>
      <c r="WLR1325" s="885"/>
      <c r="WLS1325" s="885"/>
      <c r="WLT1325" s="885"/>
      <c r="WLU1325" s="885"/>
      <c r="WLV1325" s="885"/>
      <c r="WLW1325" s="885"/>
      <c r="WLX1325" s="885"/>
      <c r="WLY1325" s="885"/>
      <c r="WLZ1325" s="885"/>
      <c r="WMA1325" s="885"/>
      <c r="WMB1325" s="885"/>
      <c r="WMC1325" s="885"/>
      <c r="WMD1325" s="885"/>
      <c r="WME1325" s="885"/>
      <c r="WMF1325" s="885"/>
      <c r="WMG1325" s="885"/>
      <c r="WMH1325" s="885"/>
      <c r="WMI1325" s="885"/>
      <c r="WMJ1325" s="885"/>
      <c r="WMK1325" s="885"/>
      <c r="WML1325" s="885"/>
      <c r="WMM1325" s="885"/>
      <c r="WMN1325" s="885"/>
      <c r="WMO1325" s="885"/>
      <c r="WMP1325" s="885"/>
      <c r="WMQ1325" s="885"/>
      <c r="WMR1325" s="885"/>
      <c r="WMS1325" s="885"/>
      <c r="WMT1325" s="885"/>
      <c r="WMU1325" s="885"/>
      <c r="WMV1325" s="885"/>
      <c r="WMW1325" s="885"/>
      <c r="WMX1325" s="885"/>
      <c r="WMY1325" s="885"/>
      <c r="WMZ1325" s="885"/>
      <c r="WNA1325" s="885"/>
      <c r="WNB1325" s="885"/>
      <c r="WNC1325" s="885"/>
      <c r="WND1325" s="885"/>
      <c r="WNE1325" s="885"/>
      <c r="WNF1325" s="885"/>
      <c r="WNG1325" s="885"/>
      <c r="WNH1325" s="885"/>
      <c r="WNI1325" s="885"/>
      <c r="WNJ1325" s="885"/>
      <c r="WNK1325" s="885"/>
      <c r="WNL1325" s="885"/>
      <c r="WNM1325" s="885"/>
      <c r="WNN1325" s="885"/>
      <c r="WNO1325" s="885"/>
      <c r="WNP1325" s="885"/>
      <c r="WNQ1325" s="885"/>
      <c r="WNR1325" s="885"/>
      <c r="WNS1325" s="885"/>
      <c r="WNT1325" s="885"/>
      <c r="WNU1325" s="885"/>
      <c r="WNV1325" s="885"/>
      <c r="WNW1325" s="885"/>
      <c r="WNX1325" s="885"/>
      <c r="WNY1325" s="885"/>
      <c r="WNZ1325" s="885"/>
      <c r="WOA1325" s="885"/>
      <c r="WOB1325" s="885"/>
      <c r="WOC1325" s="885"/>
      <c r="WOD1325" s="885"/>
      <c r="WOE1325" s="885"/>
      <c r="WOF1325" s="885"/>
      <c r="WOG1325" s="885"/>
      <c r="WOH1325" s="885"/>
      <c r="WOI1325" s="885"/>
      <c r="WOJ1325" s="885"/>
      <c r="WOK1325" s="885"/>
      <c r="WOL1325" s="885"/>
      <c r="WOM1325" s="885"/>
      <c r="WON1325" s="885"/>
      <c r="WOO1325" s="885"/>
      <c r="WOP1325" s="885"/>
      <c r="WOQ1325" s="885"/>
      <c r="WOR1325" s="885"/>
      <c r="WOS1325" s="885"/>
      <c r="WOT1325" s="885"/>
      <c r="WOU1325" s="885"/>
      <c r="WOV1325" s="885"/>
      <c r="WOW1325" s="885"/>
      <c r="WOX1325" s="885"/>
      <c r="WOY1325" s="885"/>
      <c r="WOZ1325" s="885"/>
      <c r="WPA1325" s="885"/>
      <c r="WPB1325" s="885"/>
      <c r="WPC1325" s="885"/>
      <c r="WPD1325" s="885"/>
      <c r="WPE1325" s="885"/>
      <c r="WPF1325" s="885"/>
      <c r="WPG1325" s="885"/>
      <c r="WPH1325" s="885"/>
      <c r="WPI1325" s="885"/>
      <c r="WPJ1325" s="885"/>
      <c r="WPK1325" s="885"/>
      <c r="WPL1325" s="885"/>
      <c r="WPM1325" s="885"/>
      <c r="WPN1325" s="885"/>
      <c r="WPO1325" s="885"/>
      <c r="WPP1325" s="885"/>
      <c r="WPQ1325" s="885"/>
      <c r="WPR1325" s="885"/>
      <c r="WPS1325" s="885"/>
      <c r="WPT1325" s="885"/>
      <c r="WPU1325" s="885"/>
      <c r="WPV1325" s="885"/>
      <c r="WPW1325" s="885"/>
      <c r="WPX1325" s="885"/>
      <c r="WPY1325" s="885"/>
      <c r="WPZ1325" s="885"/>
      <c r="WQA1325" s="885"/>
      <c r="WQB1325" s="885"/>
      <c r="WQC1325" s="885"/>
      <c r="WQD1325" s="885"/>
      <c r="WQE1325" s="885"/>
      <c r="WQF1325" s="885"/>
      <c r="WQG1325" s="885"/>
      <c r="WQH1325" s="885"/>
      <c r="WQI1325" s="885"/>
      <c r="WQJ1325" s="885"/>
      <c r="WQK1325" s="885"/>
      <c r="WQL1325" s="885"/>
      <c r="WQM1325" s="885"/>
      <c r="WQN1325" s="885"/>
      <c r="WQO1325" s="885"/>
      <c r="WQP1325" s="885"/>
      <c r="WQQ1325" s="885"/>
      <c r="WQR1325" s="885"/>
      <c r="WQS1325" s="885"/>
      <c r="WQT1325" s="885"/>
      <c r="WQU1325" s="885"/>
      <c r="WQV1325" s="885"/>
      <c r="WQW1325" s="885"/>
      <c r="WQX1325" s="885"/>
      <c r="WQY1325" s="885"/>
      <c r="WQZ1325" s="885"/>
      <c r="WRA1325" s="885"/>
      <c r="WRB1325" s="885"/>
      <c r="WRC1325" s="885"/>
      <c r="WRD1325" s="885"/>
      <c r="WRE1325" s="885"/>
      <c r="WRF1325" s="885"/>
      <c r="WRG1325" s="885"/>
      <c r="WRH1325" s="885"/>
      <c r="WRI1325" s="885"/>
      <c r="WRJ1325" s="885"/>
      <c r="WRK1325" s="885"/>
      <c r="WRL1325" s="885"/>
      <c r="WRM1325" s="885"/>
      <c r="WRN1325" s="885"/>
      <c r="WRO1325" s="885"/>
      <c r="WRP1325" s="885"/>
      <c r="WRQ1325" s="885"/>
      <c r="WRR1325" s="885"/>
      <c r="WRS1325" s="885"/>
      <c r="WRT1325" s="885"/>
      <c r="WRU1325" s="885"/>
      <c r="WRV1325" s="885"/>
      <c r="WRW1325" s="885"/>
      <c r="WRX1325" s="885"/>
      <c r="WRY1325" s="885"/>
      <c r="WRZ1325" s="885"/>
      <c r="WSA1325" s="885"/>
      <c r="WSB1325" s="885"/>
      <c r="WSC1325" s="885"/>
      <c r="WSD1325" s="885"/>
      <c r="WSE1325" s="885"/>
      <c r="WSF1325" s="885"/>
      <c r="WSG1325" s="885"/>
      <c r="WSH1325" s="885"/>
      <c r="WSI1325" s="885"/>
      <c r="WSJ1325" s="885"/>
      <c r="WSK1325" s="885"/>
      <c r="WSL1325" s="885"/>
      <c r="WSM1325" s="885"/>
      <c r="WSN1325" s="885"/>
      <c r="WSO1325" s="885"/>
      <c r="WSP1325" s="885"/>
      <c r="WSQ1325" s="885"/>
      <c r="WSR1325" s="885"/>
      <c r="WSS1325" s="885"/>
      <c r="WST1325" s="885"/>
      <c r="WSU1325" s="885"/>
      <c r="WSV1325" s="885"/>
      <c r="WSW1325" s="885"/>
      <c r="WSX1325" s="885"/>
      <c r="WSY1325" s="885"/>
      <c r="WSZ1325" s="885"/>
      <c r="WTA1325" s="885"/>
      <c r="WTB1325" s="885"/>
      <c r="WTC1325" s="885"/>
      <c r="WTD1325" s="885"/>
      <c r="WTE1325" s="885"/>
      <c r="WTF1325" s="885"/>
      <c r="WTG1325" s="885"/>
      <c r="WTH1325" s="885"/>
      <c r="WTI1325" s="885"/>
      <c r="WTJ1325" s="885"/>
      <c r="WTK1325" s="885"/>
      <c r="WTL1325" s="885"/>
      <c r="WTM1325" s="885"/>
      <c r="WTN1325" s="885"/>
      <c r="WTO1325" s="885"/>
      <c r="WTP1325" s="885"/>
      <c r="WTQ1325" s="885"/>
      <c r="WTR1325" s="885"/>
      <c r="WTS1325" s="885"/>
      <c r="WTT1325" s="885"/>
      <c r="WTU1325" s="885"/>
      <c r="WTV1325" s="885"/>
      <c r="WTW1325" s="885"/>
      <c r="WTX1325" s="885"/>
      <c r="WTY1325" s="885"/>
      <c r="WTZ1325" s="885"/>
      <c r="WUA1325" s="885"/>
      <c r="WUB1325" s="885"/>
      <c r="WUC1325" s="885"/>
      <c r="WUD1325" s="885"/>
      <c r="WUE1325" s="885"/>
      <c r="WUF1325" s="885"/>
      <c r="WUG1325" s="885"/>
      <c r="WUH1325" s="885"/>
      <c r="WUI1325" s="885"/>
      <c r="WUJ1325" s="885"/>
      <c r="WUK1325" s="885"/>
      <c r="WUL1325" s="885"/>
      <c r="WUM1325" s="885"/>
      <c r="WUN1325" s="885"/>
      <c r="WUO1325" s="885"/>
      <c r="WUP1325" s="885"/>
      <c r="WUQ1325" s="885"/>
      <c r="WUR1325" s="885"/>
      <c r="WUS1325" s="885"/>
      <c r="WUT1325" s="885"/>
      <c r="WUU1325" s="885"/>
      <c r="WUV1325" s="885"/>
      <c r="WUW1325" s="885"/>
      <c r="WUX1325" s="885"/>
      <c r="WUY1325" s="885"/>
      <c r="WUZ1325" s="885"/>
      <c r="WVA1325" s="885"/>
      <c r="WVB1325" s="885"/>
      <c r="WVC1325" s="885"/>
      <c r="WVD1325" s="885"/>
      <c r="WVE1325" s="885"/>
      <c r="WVF1325" s="885"/>
      <c r="WVG1325" s="885"/>
      <c r="WVH1325" s="885"/>
      <c r="WVI1325" s="885"/>
      <c r="WVJ1325" s="885"/>
      <c r="WVK1325" s="885"/>
      <c r="WVL1325" s="885"/>
      <c r="WVM1325" s="885"/>
      <c r="WVN1325" s="885"/>
      <c r="WVO1325" s="885"/>
      <c r="WVP1325" s="885"/>
      <c r="WVQ1325" s="885"/>
      <c r="WVR1325" s="885"/>
      <c r="WVS1325" s="885"/>
      <c r="WVT1325" s="885"/>
      <c r="WVU1325" s="885"/>
      <c r="WVV1325" s="885"/>
      <c r="WVW1325" s="885"/>
      <c r="WVX1325" s="885"/>
      <c r="WVY1325" s="885"/>
      <c r="WVZ1325" s="885"/>
      <c r="WWA1325" s="885"/>
      <c r="WWB1325" s="885"/>
      <c r="WWC1325" s="885"/>
      <c r="WWD1325" s="885"/>
      <c r="WWE1325" s="885"/>
      <c r="WWF1325" s="885"/>
      <c r="WWG1325" s="885"/>
      <c r="WWH1325" s="885"/>
      <c r="WWI1325" s="885"/>
      <c r="WWJ1325" s="885"/>
      <c r="WWK1325" s="885"/>
      <c r="WWL1325" s="885"/>
      <c r="WWM1325" s="885"/>
      <c r="WWN1325" s="885"/>
      <c r="WWO1325" s="885"/>
      <c r="WWP1325" s="885"/>
      <c r="WWQ1325" s="885"/>
      <c r="WWR1325" s="885"/>
      <c r="WWS1325" s="885"/>
      <c r="WWT1325" s="885"/>
      <c r="WWU1325" s="885"/>
      <c r="WWV1325" s="885"/>
      <c r="WWW1325" s="885"/>
      <c r="WWX1325" s="885"/>
      <c r="WWY1325" s="885"/>
      <c r="WWZ1325" s="885"/>
      <c r="WXA1325" s="885"/>
      <c r="WXB1325" s="885"/>
      <c r="WXC1325" s="885"/>
      <c r="WXD1325" s="885"/>
      <c r="WXE1325" s="885"/>
      <c r="WXF1325" s="885"/>
      <c r="WXG1325" s="885"/>
      <c r="WXH1325" s="885"/>
      <c r="WXI1325" s="885"/>
      <c r="WXJ1325" s="885"/>
      <c r="WXK1325" s="885"/>
      <c r="WXL1325" s="885"/>
      <c r="WXM1325" s="885"/>
      <c r="WXN1325" s="885"/>
      <c r="WXO1325" s="885"/>
      <c r="WXP1325" s="885"/>
      <c r="WXQ1325" s="885"/>
      <c r="WXR1325" s="885"/>
      <c r="WXS1325" s="885"/>
      <c r="WXT1325" s="885"/>
      <c r="WXU1325" s="885"/>
      <c r="WXV1325" s="885"/>
      <c r="WXW1325" s="885"/>
      <c r="WXX1325" s="885"/>
      <c r="WXY1325" s="885"/>
      <c r="WXZ1325" s="885"/>
      <c r="WYA1325" s="885"/>
      <c r="WYB1325" s="885"/>
      <c r="WYC1325" s="885"/>
      <c r="WYD1325" s="885"/>
      <c r="WYE1325" s="885"/>
      <c r="WYF1325" s="885"/>
      <c r="WYG1325" s="885"/>
      <c r="WYH1325" s="885"/>
      <c r="WYI1325" s="885"/>
      <c r="WYJ1325" s="885"/>
      <c r="WYK1325" s="885"/>
      <c r="WYL1325" s="885"/>
      <c r="WYM1325" s="885"/>
      <c r="WYN1325" s="885"/>
      <c r="WYO1325" s="885"/>
      <c r="WYP1325" s="885"/>
      <c r="WYQ1325" s="885"/>
      <c r="WYR1325" s="885"/>
      <c r="WYS1325" s="885"/>
      <c r="WYT1325" s="885"/>
      <c r="WYU1325" s="885"/>
      <c r="WYV1325" s="885"/>
      <c r="WYW1325" s="885"/>
      <c r="WYX1325" s="885"/>
      <c r="WYY1325" s="885"/>
      <c r="WYZ1325" s="885"/>
      <c r="WZA1325" s="885"/>
      <c r="WZB1325" s="885"/>
      <c r="WZC1325" s="885"/>
      <c r="WZD1325" s="885"/>
      <c r="WZE1325" s="885"/>
      <c r="WZF1325" s="885"/>
      <c r="WZG1325" s="885"/>
      <c r="WZH1325" s="885"/>
      <c r="WZI1325" s="885"/>
      <c r="WZJ1325" s="885"/>
      <c r="WZK1325" s="885"/>
      <c r="WZL1325" s="885"/>
      <c r="WZM1325" s="885"/>
      <c r="WZN1325" s="885"/>
      <c r="WZO1325" s="885"/>
      <c r="WZP1325" s="885"/>
      <c r="WZQ1325" s="885"/>
      <c r="WZR1325" s="885"/>
      <c r="WZS1325" s="885"/>
      <c r="WZT1325" s="885"/>
      <c r="WZU1325" s="885"/>
      <c r="WZV1325" s="885"/>
      <c r="WZW1325" s="885"/>
      <c r="WZX1325" s="885"/>
      <c r="WZY1325" s="885"/>
      <c r="WZZ1325" s="885"/>
      <c r="XAA1325" s="885"/>
      <c r="XAB1325" s="885"/>
      <c r="XAC1325" s="885"/>
      <c r="XAD1325" s="885"/>
      <c r="XAE1325" s="885"/>
      <c r="XAF1325" s="885"/>
      <c r="XAG1325" s="885"/>
      <c r="XAH1325" s="885"/>
      <c r="XAI1325" s="885"/>
      <c r="XAJ1325" s="885"/>
      <c r="XAK1325" s="885"/>
      <c r="XAL1325" s="885"/>
      <c r="XAM1325" s="885"/>
      <c r="XAN1325" s="885"/>
      <c r="XAO1325" s="885"/>
      <c r="XAP1325" s="885"/>
      <c r="XAQ1325" s="885"/>
      <c r="XAR1325" s="885"/>
      <c r="XAS1325" s="885"/>
      <c r="XAT1325" s="885"/>
      <c r="XAU1325" s="885"/>
      <c r="XAV1325" s="885"/>
      <c r="XAW1325" s="885"/>
      <c r="XAX1325" s="885"/>
      <c r="XAY1325" s="885"/>
      <c r="XAZ1325" s="885"/>
      <c r="XBA1325" s="885"/>
      <c r="XBB1325" s="885"/>
      <c r="XBC1325" s="885"/>
      <c r="XBD1325" s="885"/>
      <c r="XBE1325" s="885"/>
      <c r="XBF1325" s="885"/>
      <c r="XBG1325" s="885"/>
      <c r="XBH1325" s="885"/>
      <c r="XBI1325" s="885"/>
      <c r="XBJ1325" s="885"/>
      <c r="XBK1325" s="885"/>
      <c r="XBL1325" s="885"/>
      <c r="XBM1325" s="885"/>
      <c r="XBN1325" s="885"/>
      <c r="XBO1325" s="885"/>
      <c r="XBP1325" s="885"/>
      <c r="XBQ1325" s="885"/>
      <c r="XBR1325" s="885"/>
      <c r="XBS1325" s="885"/>
      <c r="XBT1325" s="885"/>
      <c r="XBU1325" s="885"/>
      <c r="XBV1325" s="885"/>
      <c r="XBW1325" s="885"/>
      <c r="XBX1325" s="885"/>
      <c r="XBY1325" s="885"/>
      <c r="XBZ1325" s="885"/>
      <c r="XCA1325" s="885"/>
      <c r="XCB1325" s="885"/>
      <c r="XCC1325" s="885"/>
      <c r="XCD1325" s="885"/>
      <c r="XCE1325" s="885"/>
      <c r="XCF1325" s="885"/>
      <c r="XCG1325" s="885"/>
      <c r="XCH1325" s="885"/>
      <c r="XCI1325" s="885"/>
      <c r="XCJ1325" s="885"/>
      <c r="XCK1325" s="885"/>
      <c r="XCL1325" s="885"/>
      <c r="XCM1325" s="885"/>
      <c r="XCN1325" s="885"/>
      <c r="XCO1325" s="885"/>
      <c r="XCP1325" s="885"/>
      <c r="XCQ1325" s="885"/>
      <c r="XCR1325" s="885"/>
      <c r="XCS1325" s="885"/>
      <c r="XCT1325" s="885"/>
      <c r="XCU1325" s="885"/>
      <c r="XCV1325" s="885"/>
      <c r="XCW1325" s="885"/>
      <c r="XCX1325" s="885"/>
      <c r="XCY1325" s="885"/>
      <c r="XCZ1325" s="885"/>
      <c r="XDA1325" s="885"/>
      <c r="XDB1325" s="885"/>
      <c r="XDC1325" s="885"/>
      <c r="XDD1325" s="885"/>
      <c r="XDE1325" s="885"/>
      <c r="XDF1325" s="885"/>
      <c r="XDG1325" s="885"/>
      <c r="XDH1325" s="885"/>
      <c r="XDI1325" s="885"/>
      <c r="XDJ1325" s="885"/>
      <c r="XDK1325" s="885"/>
      <c r="XDL1325" s="885"/>
      <c r="XDM1325" s="885"/>
      <c r="XDN1325" s="885"/>
      <c r="XDO1325" s="885"/>
      <c r="XDP1325" s="885"/>
      <c r="XDQ1325" s="885"/>
      <c r="XDR1325" s="885"/>
      <c r="XDS1325" s="885"/>
      <c r="XDT1325" s="885"/>
      <c r="XDU1325" s="885"/>
      <c r="XDV1325" s="885"/>
      <c r="XDW1325" s="885"/>
      <c r="XDX1325" s="885"/>
      <c r="XDY1325" s="885"/>
      <c r="XDZ1325" s="885"/>
      <c r="XEA1325" s="885"/>
      <c r="XEB1325" s="885"/>
      <c r="XEC1325" s="885"/>
      <c r="XED1325" s="885"/>
      <c r="XEE1325" s="885"/>
      <c r="XEF1325" s="885"/>
      <c r="XEG1325" s="885"/>
      <c r="XEH1325" s="885"/>
      <c r="XEI1325" s="885"/>
      <c r="XEJ1325" s="885"/>
      <c r="XEK1325" s="885"/>
      <c r="XEL1325" s="885"/>
      <c r="XEM1325" s="885"/>
      <c r="XEN1325" s="885"/>
      <c r="XEO1325" s="885"/>
      <c r="XEP1325" s="885"/>
      <c r="XEQ1325" s="885"/>
      <c r="XER1325" s="885"/>
      <c r="XES1325" s="885"/>
      <c r="XET1325" s="885"/>
      <c r="XEU1325" s="885"/>
      <c r="XEV1325" s="885"/>
      <c r="XEW1325" s="885"/>
      <c r="XEX1325" s="885"/>
      <c r="XEY1325" s="885"/>
      <c r="XEZ1325" s="885"/>
      <c r="XFA1325" s="885"/>
      <c r="XFB1325" s="885"/>
      <c r="XFC1325" s="885"/>
      <c r="XFD1325" s="885"/>
    </row>
    <row r="1326" spans="1:16384" s="928" customFormat="1">
      <c r="A1326" s="933" t="str">
        <f>'subsistema local noturno'!A46</f>
        <v>(1) Fonte: OSO's (Ordens de Serviço Operacionais) vigentes em 30/11/19 - SPTrans</v>
      </c>
      <c r="G1326" s="932"/>
      <c r="K1326" s="932"/>
      <c r="L1326" s="932"/>
      <c r="M1326" s="932"/>
      <c r="N1326" s="932"/>
      <c r="O1326" s="932"/>
      <c r="P1326" s="932"/>
      <c r="Q1326" s="932"/>
      <c r="R1326" s="932"/>
      <c r="S1326" s="932"/>
      <c r="T1326" s="932"/>
      <c r="U1326" s="932"/>
      <c r="V1326" s="932"/>
      <c r="W1326" s="931"/>
      <c r="X1326" s="931"/>
    </row>
    <row r="1327" spans="1:16384" s="928" customFormat="1">
      <c r="A1327" s="933" t="s">
        <v>2388</v>
      </c>
      <c r="G1327" s="932"/>
      <c r="M1327" s="932"/>
      <c r="N1327" s="932"/>
      <c r="O1327" s="932"/>
      <c r="P1327" s="932"/>
      <c r="Q1327" s="932"/>
      <c r="R1327" s="932"/>
      <c r="S1327" s="932"/>
      <c r="T1327" s="932"/>
      <c r="U1327" s="932"/>
      <c r="V1327" s="932"/>
      <c r="W1327" s="931"/>
      <c r="X1327" s="931"/>
    </row>
    <row r="1328" spans="1:16384" s="928" customFormat="1">
      <c r="A1328" s="885"/>
      <c r="B1328" s="885"/>
      <c r="C1328" s="885"/>
      <c r="D1328" s="885"/>
      <c r="E1328" s="885"/>
      <c r="F1328" s="885"/>
      <c r="G1328" s="927"/>
      <c r="H1328" s="885"/>
      <c r="I1328" s="885"/>
      <c r="J1328" s="885"/>
      <c r="K1328" s="885"/>
      <c r="L1328" s="885"/>
      <c r="M1328" s="927"/>
      <c r="N1328" s="927"/>
      <c r="O1328" s="927"/>
      <c r="P1328" s="927"/>
      <c r="Q1328" s="927"/>
      <c r="R1328" s="927"/>
      <c r="S1328" s="927"/>
      <c r="T1328" s="927"/>
      <c r="U1328" s="927"/>
      <c r="V1328" s="927"/>
      <c r="W1328" s="931"/>
      <c r="X1328" s="931"/>
    </row>
    <row r="1329" spans="1:24" s="928" customFormat="1">
      <c r="A1329" s="885"/>
      <c r="B1329" s="885"/>
      <c r="C1329" s="885"/>
      <c r="D1329" s="885"/>
      <c r="E1329" s="885"/>
      <c r="F1329" s="885"/>
      <c r="G1329" s="927"/>
      <c r="H1329" s="885"/>
      <c r="I1329" s="885"/>
      <c r="J1329" s="885"/>
      <c r="K1329" s="885"/>
      <c r="L1329" s="885"/>
      <c r="M1329" s="927"/>
      <c r="N1329" s="927"/>
      <c r="O1329" s="927"/>
      <c r="P1329" s="927"/>
      <c r="Q1329" s="927"/>
      <c r="R1329" s="927"/>
      <c r="S1329" s="927"/>
      <c r="T1329" s="927"/>
      <c r="U1329" s="927"/>
      <c r="V1329" s="927"/>
      <c r="W1329" s="931"/>
      <c r="X1329" s="931"/>
    </row>
    <row r="1330" spans="1:24" s="928" customFormat="1">
      <c r="A1330" s="885"/>
      <c r="B1330" s="885"/>
      <c r="C1330" s="885"/>
      <c r="D1330" s="885"/>
      <c r="E1330" s="885"/>
      <c r="F1330" s="885"/>
      <c r="G1330" s="927"/>
      <c r="H1330" s="885"/>
      <c r="I1330" s="885"/>
      <c r="J1330" s="885"/>
      <c r="K1330" s="885"/>
      <c r="L1330" s="885"/>
      <c r="M1330" s="927"/>
      <c r="N1330" s="927"/>
      <c r="O1330" s="927"/>
      <c r="P1330" s="927"/>
      <c r="Q1330" s="927"/>
      <c r="R1330" s="927"/>
      <c r="S1330" s="927"/>
      <c r="T1330" s="927"/>
      <c r="U1330" s="927"/>
      <c r="V1330" s="927"/>
      <c r="W1330" s="931"/>
      <c r="X1330" s="931"/>
    </row>
    <row r="1331" spans="1:24" s="928" customFormat="1">
      <c r="A1331" s="885"/>
      <c r="B1331" s="885"/>
      <c r="C1331" s="885"/>
      <c r="D1331" s="885"/>
      <c r="E1331" s="885"/>
      <c r="F1331" s="885"/>
      <c r="G1331" s="927"/>
      <c r="H1331" s="885"/>
      <c r="I1331" s="885"/>
      <c r="J1331" s="885"/>
      <c r="K1331" s="885"/>
      <c r="L1331" s="885"/>
      <c r="M1331" s="927"/>
      <c r="N1331" s="927"/>
      <c r="O1331" s="927"/>
      <c r="P1331" s="927"/>
      <c r="Q1331" s="927"/>
      <c r="R1331" s="927"/>
      <c r="S1331" s="927"/>
      <c r="T1331" s="927"/>
      <c r="U1331" s="927"/>
      <c r="V1331" s="927"/>
      <c r="W1331" s="931"/>
      <c r="X1331" s="931"/>
    </row>
    <row r="1332" spans="1:24" s="928" customFormat="1">
      <c r="A1332" s="885"/>
      <c r="B1332" s="885"/>
      <c r="C1332" s="885"/>
      <c r="D1332" s="885"/>
      <c r="E1332" s="885"/>
      <c r="F1332" s="885"/>
      <c r="G1332" s="927"/>
      <c r="H1332" s="885"/>
      <c r="I1332" s="885"/>
      <c r="J1332" s="885"/>
      <c r="K1332" s="885"/>
      <c r="L1332" s="885"/>
      <c r="M1332" s="927"/>
      <c r="N1332" s="927"/>
      <c r="O1332" s="927"/>
      <c r="P1332" s="927"/>
      <c r="Q1332" s="927"/>
      <c r="R1332" s="927"/>
      <c r="S1332" s="927"/>
      <c r="T1332" s="927"/>
      <c r="U1332" s="927"/>
      <c r="V1332" s="927"/>
      <c r="W1332" s="931"/>
      <c r="X1332" s="931"/>
    </row>
    <row r="1333" spans="1:24" s="928" customFormat="1">
      <c r="A1333" s="885"/>
      <c r="B1333" s="885"/>
      <c r="C1333" s="885"/>
      <c r="D1333" s="885"/>
      <c r="E1333" s="885"/>
      <c r="F1333" s="885"/>
      <c r="G1333" s="927"/>
      <c r="H1333" s="885"/>
      <c r="I1333" s="885"/>
      <c r="J1333" s="885"/>
      <c r="K1333" s="885"/>
      <c r="L1333" s="885"/>
      <c r="M1333" s="927"/>
      <c r="N1333" s="927"/>
      <c r="O1333" s="927"/>
      <c r="P1333" s="927"/>
      <c r="Q1333" s="927"/>
      <c r="R1333" s="927"/>
      <c r="S1333" s="927"/>
      <c r="T1333" s="927"/>
      <c r="U1333" s="927"/>
      <c r="V1333" s="927"/>
      <c r="W1333" s="931"/>
      <c r="X1333" s="931"/>
    </row>
    <row r="1334" spans="1:24" s="928" customFormat="1">
      <c r="A1334" s="885"/>
      <c r="B1334" s="885"/>
      <c r="C1334" s="885"/>
      <c r="D1334" s="885"/>
      <c r="E1334" s="885"/>
      <c r="F1334" s="885"/>
      <c r="G1334" s="927"/>
      <c r="H1334" s="885"/>
      <c r="I1334" s="885"/>
      <c r="J1334" s="885"/>
      <c r="K1334" s="885"/>
      <c r="L1334" s="885"/>
      <c r="M1334" s="927"/>
      <c r="N1334" s="927"/>
      <c r="O1334" s="927"/>
      <c r="P1334" s="927"/>
      <c r="Q1334" s="927"/>
      <c r="R1334" s="927"/>
      <c r="S1334" s="927"/>
      <c r="T1334" s="927"/>
      <c r="U1334" s="927"/>
      <c r="V1334" s="927"/>
      <c r="W1334" s="931"/>
      <c r="X1334" s="931"/>
    </row>
    <row r="1335" spans="1:24" s="928" customFormat="1">
      <c r="A1335" s="885"/>
      <c r="B1335" s="885"/>
      <c r="C1335" s="885"/>
      <c r="D1335" s="885"/>
      <c r="E1335" s="885"/>
      <c r="F1335" s="885"/>
      <c r="G1335" s="927"/>
      <c r="H1335" s="885"/>
      <c r="I1335" s="885"/>
      <c r="J1335" s="885"/>
      <c r="K1335" s="885"/>
      <c r="L1335" s="885"/>
      <c r="M1335" s="927"/>
      <c r="N1335" s="927"/>
      <c r="O1335" s="927"/>
      <c r="P1335" s="927"/>
      <c r="Q1335" s="927"/>
      <c r="R1335" s="927"/>
      <c r="S1335" s="927"/>
      <c r="T1335" s="927"/>
      <c r="U1335" s="927"/>
      <c r="V1335" s="927"/>
      <c r="W1335" s="931"/>
      <c r="X1335" s="931"/>
    </row>
    <row r="1336" spans="1:24" s="928" customFormat="1">
      <c r="A1336" s="885"/>
      <c r="B1336" s="885"/>
      <c r="C1336" s="885"/>
      <c r="D1336" s="885"/>
      <c r="E1336" s="885"/>
      <c r="F1336" s="885"/>
      <c r="G1336" s="927"/>
      <c r="H1336" s="885"/>
      <c r="I1336" s="885"/>
      <c r="J1336" s="885"/>
      <c r="K1336" s="885"/>
      <c r="L1336" s="885"/>
      <c r="M1336" s="927"/>
      <c r="N1336" s="927"/>
      <c r="O1336" s="927"/>
      <c r="P1336" s="927"/>
      <c r="Q1336" s="927"/>
      <c r="R1336" s="927"/>
      <c r="S1336" s="927"/>
      <c r="T1336" s="927"/>
      <c r="U1336" s="927"/>
      <c r="V1336" s="927"/>
      <c r="W1336" s="931"/>
      <c r="X1336" s="931"/>
    </row>
    <row r="1337" spans="1:24" s="928" customFormat="1">
      <c r="A1337" s="885"/>
      <c r="B1337" s="885"/>
      <c r="C1337" s="885"/>
      <c r="D1337" s="885"/>
      <c r="E1337" s="885"/>
      <c r="F1337" s="885"/>
      <c r="G1337" s="927"/>
      <c r="H1337" s="885"/>
      <c r="I1337" s="885"/>
      <c r="J1337" s="885"/>
      <c r="K1337" s="885"/>
      <c r="L1337" s="885"/>
      <c r="M1337" s="927"/>
      <c r="N1337" s="927"/>
      <c r="O1337" s="927"/>
      <c r="P1337" s="927"/>
      <c r="Q1337" s="927"/>
      <c r="R1337" s="927"/>
      <c r="S1337" s="927"/>
      <c r="T1337" s="927"/>
      <c r="U1337" s="927"/>
      <c r="V1337" s="927"/>
      <c r="W1337" s="931"/>
      <c r="X1337" s="931"/>
    </row>
    <row r="1338" spans="1:24" s="928" customFormat="1">
      <c r="A1338" s="885"/>
      <c r="B1338" s="885"/>
      <c r="C1338" s="885"/>
      <c r="D1338" s="885"/>
      <c r="E1338" s="885"/>
      <c r="F1338" s="885"/>
      <c r="G1338" s="927"/>
      <c r="H1338" s="885"/>
      <c r="I1338" s="885"/>
      <c r="J1338" s="885"/>
      <c r="K1338" s="885"/>
      <c r="L1338" s="885"/>
      <c r="M1338" s="927"/>
      <c r="N1338" s="927"/>
      <c r="O1338" s="927"/>
      <c r="P1338" s="927"/>
      <c r="Q1338" s="927"/>
      <c r="R1338" s="927"/>
      <c r="S1338" s="927"/>
      <c r="T1338" s="927"/>
      <c r="U1338" s="927"/>
      <c r="V1338" s="927"/>
      <c r="W1338" s="931"/>
      <c r="X1338" s="931"/>
    </row>
    <row r="1339" spans="1:24" s="929" customFormat="1">
      <c r="A1339" s="885"/>
      <c r="B1339" s="885"/>
      <c r="C1339" s="885"/>
      <c r="D1339" s="885"/>
      <c r="E1339" s="885"/>
      <c r="F1339" s="885"/>
      <c r="G1339" s="927"/>
      <c r="H1339" s="885"/>
      <c r="I1339" s="885"/>
      <c r="J1339" s="885"/>
      <c r="K1339" s="885"/>
      <c r="L1339" s="885"/>
      <c r="M1339" s="927"/>
      <c r="N1339" s="927"/>
      <c r="O1339" s="927"/>
      <c r="P1339" s="927"/>
      <c r="Q1339" s="927"/>
      <c r="R1339" s="927"/>
      <c r="S1339" s="927"/>
      <c r="T1339" s="927"/>
      <c r="U1339" s="927"/>
      <c r="V1339" s="927"/>
      <c r="W1339" s="930"/>
      <c r="X1339" s="930"/>
    </row>
    <row r="1340" spans="1:24" s="928" customFormat="1">
      <c r="A1340" s="885"/>
      <c r="B1340" s="885"/>
      <c r="C1340" s="885"/>
      <c r="D1340" s="885"/>
      <c r="E1340" s="885"/>
      <c r="F1340" s="885"/>
      <c r="G1340" s="927"/>
      <c r="H1340" s="885"/>
      <c r="I1340" s="885"/>
      <c r="J1340" s="885"/>
      <c r="K1340" s="885"/>
      <c r="L1340" s="885"/>
      <c r="M1340" s="927"/>
      <c r="N1340" s="927"/>
      <c r="O1340" s="927"/>
      <c r="P1340" s="927"/>
      <c r="Q1340" s="927"/>
      <c r="R1340" s="927"/>
      <c r="S1340" s="927"/>
      <c r="T1340" s="927"/>
      <c r="U1340" s="927"/>
      <c r="V1340" s="927"/>
    </row>
    <row r="1341" spans="1:24" s="928" customFormat="1">
      <c r="A1341" s="885"/>
      <c r="B1341" s="885"/>
      <c r="C1341" s="885"/>
      <c r="D1341" s="885"/>
      <c r="E1341" s="885"/>
      <c r="F1341" s="885"/>
      <c r="G1341" s="927"/>
      <c r="H1341" s="885"/>
      <c r="I1341" s="885"/>
      <c r="J1341" s="885"/>
      <c r="K1341" s="885"/>
      <c r="L1341" s="885"/>
      <c r="M1341" s="927"/>
      <c r="N1341" s="927"/>
      <c r="O1341" s="927"/>
      <c r="P1341" s="927"/>
      <c r="Q1341" s="927"/>
      <c r="R1341" s="927"/>
      <c r="S1341" s="927"/>
      <c r="T1341" s="927"/>
      <c r="U1341" s="927"/>
      <c r="V1341" s="927"/>
    </row>
    <row r="1342" spans="1:24" s="928" customFormat="1">
      <c r="A1342" s="885"/>
      <c r="B1342" s="885"/>
      <c r="C1342" s="885"/>
      <c r="D1342" s="885"/>
      <c r="E1342" s="885"/>
      <c r="F1342" s="885"/>
      <c r="G1342" s="927"/>
      <c r="H1342" s="885"/>
      <c r="I1342" s="885"/>
      <c r="J1342" s="885"/>
      <c r="K1342" s="885"/>
      <c r="L1342" s="885"/>
      <c r="M1342" s="927"/>
      <c r="N1342" s="927"/>
      <c r="O1342" s="927"/>
      <c r="P1342" s="927"/>
      <c r="Q1342" s="927"/>
      <c r="R1342" s="927"/>
      <c r="S1342" s="927"/>
      <c r="T1342" s="927"/>
      <c r="U1342" s="927"/>
      <c r="V1342" s="927"/>
    </row>
  </sheetData>
  <mergeCells count="15">
    <mergeCell ref="V7:V8"/>
    <mergeCell ref="A6:A7"/>
    <mergeCell ref="B6:F6"/>
    <mergeCell ref="G6:K6"/>
    <mergeCell ref="L6:L7"/>
    <mergeCell ref="M6:V6"/>
    <mergeCell ref="M7:M8"/>
    <mergeCell ref="N7:N8"/>
    <mergeCell ref="O7:O8"/>
    <mergeCell ref="P7:P8"/>
    <mergeCell ref="Q7:Q8"/>
    <mergeCell ref="U7:U8"/>
    <mergeCell ref="R7:R8"/>
    <mergeCell ref="S7:S8"/>
    <mergeCell ref="T7:T8"/>
  </mergeCells>
  <pageMargins left="0.51181102362204722" right="0.35433070866141736" top="0.31496062992125984" bottom="0.31496062992125984" header="0.31496062992125984" footer="0.31496062992125984"/>
  <pageSetup paperSize="9" scale="6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XFD1140"/>
  <sheetViews>
    <sheetView view="pageBreakPreview" zoomScale="96" zoomScaleNormal="100" zoomScaleSheetLayoutView="96" workbookViewId="0">
      <selection activeCell="A25" sqref="A19:F35"/>
    </sheetView>
  </sheetViews>
  <sheetFormatPr defaultRowHeight="12.75"/>
  <cols>
    <col min="1" max="6" width="9.140625" style="885"/>
    <col min="7" max="7" width="9.140625" style="927"/>
    <col min="8" max="12" width="9.140625" style="885"/>
    <col min="13" max="13" width="9.140625" style="927"/>
    <col min="14" max="14" width="11.28515625" style="927" bestFit="1" customWidth="1"/>
    <col min="15" max="21" width="9.140625" style="927"/>
    <col min="22" max="16384" width="9.140625" style="885"/>
  </cols>
  <sheetData>
    <row r="1" spans="1:32">
      <c r="A1" s="917" t="s">
        <v>2414</v>
      </c>
      <c r="B1" s="967"/>
      <c r="C1" s="967"/>
      <c r="D1" s="794"/>
      <c r="E1" s="794"/>
      <c r="F1" s="868"/>
      <c r="G1" s="966"/>
      <c r="H1" s="869"/>
      <c r="I1" s="965"/>
      <c r="J1" s="965"/>
      <c r="K1" s="916"/>
      <c r="L1" s="916"/>
      <c r="M1" s="957"/>
      <c r="N1" s="957"/>
      <c r="O1" s="964"/>
      <c r="P1" s="963"/>
      <c r="Q1" s="963"/>
      <c r="R1" s="957"/>
      <c r="S1" s="957"/>
      <c r="T1" s="957"/>
      <c r="U1" s="957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</row>
    <row r="2" spans="1:32">
      <c r="A2" s="917"/>
      <c r="B2" s="967"/>
      <c r="C2" s="967"/>
      <c r="D2" s="794"/>
      <c r="E2" s="794"/>
      <c r="F2" s="868"/>
      <c r="G2" s="966"/>
      <c r="H2" s="869"/>
      <c r="I2" s="965"/>
      <c r="J2" s="965"/>
      <c r="K2" s="916"/>
      <c r="L2" s="916"/>
      <c r="M2" s="957"/>
      <c r="N2" s="957"/>
      <c r="O2" s="964"/>
      <c r="P2" s="963"/>
      <c r="Q2" s="963"/>
      <c r="R2" s="957"/>
      <c r="S2" s="957"/>
      <c r="T2" s="957"/>
      <c r="U2" s="957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</row>
    <row r="3" spans="1:32">
      <c r="A3" s="871" t="s">
        <v>14</v>
      </c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</row>
    <row r="4" spans="1:32">
      <c r="A4" s="873" t="s">
        <v>2413</v>
      </c>
      <c r="B4" s="873"/>
      <c r="C4" s="873"/>
      <c r="D4" s="873"/>
      <c r="E4" s="873"/>
      <c r="F4" s="873"/>
      <c r="G4" s="962"/>
      <c r="H4" s="873"/>
      <c r="I4" s="873"/>
      <c r="J4" s="873"/>
      <c r="K4" s="873"/>
      <c r="L4" s="873"/>
      <c r="M4" s="960"/>
      <c r="N4" s="960"/>
      <c r="O4" s="960"/>
      <c r="P4" s="961"/>
      <c r="Q4" s="960"/>
      <c r="R4" s="960"/>
      <c r="S4" s="960"/>
      <c r="T4" s="960"/>
      <c r="U4" s="960"/>
      <c r="V4" s="960"/>
      <c r="W4" s="898"/>
      <c r="X4" s="898"/>
      <c r="Y4" s="898"/>
      <c r="Z4" s="898"/>
      <c r="AA4" s="898"/>
      <c r="AB4" s="898"/>
      <c r="AC4" s="898"/>
      <c r="AD4" s="898"/>
      <c r="AE4" s="898"/>
      <c r="AF4" s="898"/>
    </row>
    <row r="5" spans="1:32">
      <c r="A5" s="870"/>
      <c r="B5" s="870"/>
      <c r="C5" s="870"/>
      <c r="D5" s="870"/>
      <c r="E5" s="870"/>
      <c r="F5" s="870"/>
      <c r="G5" s="959"/>
      <c r="H5" s="870"/>
      <c r="I5" s="870"/>
      <c r="J5" s="870"/>
      <c r="K5" s="870"/>
      <c r="L5" s="870"/>
      <c r="M5" s="957"/>
      <c r="N5" s="957"/>
      <c r="O5" s="957"/>
      <c r="P5" s="958"/>
      <c r="Q5" s="957"/>
      <c r="R5" s="957"/>
      <c r="S5" s="957"/>
      <c r="T5" s="957"/>
      <c r="U5" s="957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</row>
    <row r="6" spans="1:32">
      <c r="A6" s="1064" t="s">
        <v>1748</v>
      </c>
      <c r="B6" s="1071" t="s">
        <v>2412</v>
      </c>
      <c r="C6" s="1071"/>
      <c r="D6" s="1071"/>
      <c r="E6" s="1071"/>
      <c r="F6" s="1071"/>
      <c r="G6" s="1071" t="s">
        <v>2411</v>
      </c>
      <c r="H6" s="1071"/>
      <c r="I6" s="1071"/>
      <c r="J6" s="1071"/>
      <c r="K6" s="1071"/>
      <c r="L6" s="1064" t="s">
        <v>2404</v>
      </c>
      <c r="M6" s="1066" t="s">
        <v>2410</v>
      </c>
      <c r="N6" s="1066"/>
      <c r="O6" s="1066"/>
      <c r="P6" s="1066"/>
      <c r="Q6" s="1066"/>
      <c r="R6" s="1066"/>
      <c r="S6" s="1066"/>
      <c r="T6" s="1066"/>
      <c r="U6" s="1066"/>
      <c r="V6" s="1066"/>
      <c r="W6" s="898"/>
      <c r="X6" s="898"/>
      <c r="Y6" s="898"/>
      <c r="Z6" s="898"/>
      <c r="AA6" s="898"/>
      <c r="AB6" s="898"/>
      <c r="AC6" s="898"/>
      <c r="AD6" s="898"/>
      <c r="AE6" s="898"/>
      <c r="AF6" s="898"/>
    </row>
    <row r="7" spans="1:32" ht="45">
      <c r="A7" s="1064"/>
      <c r="B7" s="908" t="s">
        <v>2402</v>
      </c>
      <c r="C7" s="908" t="s">
        <v>2401</v>
      </c>
      <c r="D7" s="908" t="s">
        <v>2400</v>
      </c>
      <c r="E7" s="908" t="s">
        <v>2399</v>
      </c>
      <c r="F7" s="908" t="s">
        <v>2398</v>
      </c>
      <c r="G7" s="908" t="s">
        <v>2397</v>
      </c>
      <c r="H7" s="908" t="s">
        <v>2396</v>
      </c>
      <c r="I7" s="908" t="s">
        <v>2395</v>
      </c>
      <c r="J7" s="908" t="s">
        <v>2394</v>
      </c>
      <c r="K7" s="956" t="s">
        <v>2393</v>
      </c>
      <c r="L7" s="1064"/>
      <c r="M7" s="1069" t="s">
        <v>404</v>
      </c>
      <c r="N7" s="1069" t="s">
        <v>405</v>
      </c>
      <c r="O7" s="1069" t="s">
        <v>406</v>
      </c>
      <c r="P7" s="1072" t="s">
        <v>407</v>
      </c>
      <c r="Q7" s="1069" t="s">
        <v>408</v>
      </c>
      <c r="R7" s="1069" t="s">
        <v>409</v>
      </c>
      <c r="S7" s="1069" t="s">
        <v>453</v>
      </c>
      <c r="T7" s="1069" t="s">
        <v>411</v>
      </c>
      <c r="U7" s="1069" t="s">
        <v>412</v>
      </c>
      <c r="V7" s="1069" t="s">
        <v>414</v>
      </c>
      <c r="W7" s="898"/>
      <c r="X7" s="898"/>
      <c r="Y7" s="898"/>
      <c r="Z7" s="898"/>
      <c r="AA7" s="898"/>
      <c r="AB7" s="898"/>
      <c r="AC7" s="898"/>
      <c r="AD7" s="898"/>
      <c r="AE7" s="898"/>
      <c r="AF7" s="898"/>
    </row>
    <row r="8" spans="1:32" ht="16.5">
      <c r="A8" s="955"/>
      <c r="B8" s="954" t="s">
        <v>204</v>
      </c>
      <c r="C8" s="954" t="s">
        <v>205</v>
      </c>
      <c r="D8" s="953" t="s">
        <v>206</v>
      </c>
      <c r="E8" s="953" t="s">
        <v>2392</v>
      </c>
      <c r="F8" s="953" t="s">
        <v>2391</v>
      </c>
      <c r="G8" s="953" t="s">
        <v>429</v>
      </c>
      <c r="H8" s="953" t="s">
        <v>430</v>
      </c>
      <c r="I8" s="953" t="s">
        <v>431</v>
      </c>
      <c r="J8" s="953" t="s">
        <v>432</v>
      </c>
      <c r="K8" s="953" t="s">
        <v>2390</v>
      </c>
      <c r="L8" s="953" t="s">
        <v>2389</v>
      </c>
      <c r="M8" s="1070"/>
      <c r="N8" s="1070"/>
      <c r="O8" s="1070"/>
      <c r="P8" s="1073"/>
      <c r="Q8" s="1070"/>
      <c r="R8" s="1070"/>
      <c r="S8" s="1070"/>
      <c r="T8" s="1070"/>
      <c r="U8" s="1070"/>
      <c r="V8" s="1070"/>
      <c r="W8" s="898"/>
      <c r="X8" s="898"/>
      <c r="Y8" s="898"/>
      <c r="Z8" s="898"/>
      <c r="AA8" s="898"/>
      <c r="AB8" s="898"/>
      <c r="AC8" s="898"/>
      <c r="AD8" s="898"/>
      <c r="AE8" s="898"/>
      <c r="AF8" s="898"/>
    </row>
    <row r="9" spans="1:32">
      <c r="A9" s="882" t="s">
        <v>2233</v>
      </c>
      <c r="B9" s="951">
        <v>6.98</v>
      </c>
      <c r="C9" s="951">
        <v>6.55</v>
      </c>
      <c r="D9" s="899">
        <v>124</v>
      </c>
      <c r="E9" s="899">
        <v>128</v>
      </c>
      <c r="F9" s="899">
        <v>1703.92</v>
      </c>
      <c r="G9" s="950">
        <v>14.68</v>
      </c>
      <c r="H9" s="899">
        <v>8</v>
      </c>
      <c r="I9" s="899">
        <v>8</v>
      </c>
      <c r="J9" s="899">
        <v>8</v>
      </c>
      <c r="K9" s="949">
        <v>234.88</v>
      </c>
      <c r="L9" s="948">
        <v>1938.8000000000002</v>
      </c>
      <c r="M9" s="952">
        <v>1938.8000000000002</v>
      </c>
      <c r="N9" s="952">
        <v>0</v>
      </c>
      <c r="O9" s="952">
        <v>0</v>
      </c>
      <c r="P9" s="952">
        <v>0</v>
      </c>
      <c r="Q9" s="952">
        <v>0</v>
      </c>
      <c r="R9" s="952">
        <v>0</v>
      </c>
      <c r="S9" s="952">
        <v>0</v>
      </c>
      <c r="T9" s="952">
        <v>0</v>
      </c>
      <c r="U9" s="952">
        <v>0</v>
      </c>
      <c r="V9" s="952">
        <v>0</v>
      </c>
      <c r="W9" s="898"/>
      <c r="X9" s="898"/>
      <c r="Y9" s="898"/>
      <c r="Z9" s="898"/>
      <c r="AA9" s="898"/>
      <c r="AB9" s="898"/>
      <c r="AC9" s="898"/>
      <c r="AD9" s="898"/>
      <c r="AE9" s="898"/>
      <c r="AF9" s="898"/>
    </row>
    <row r="10" spans="1:32">
      <c r="A10" s="880" t="s">
        <v>2232</v>
      </c>
      <c r="B10" s="946">
        <v>14.04</v>
      </c>
      <c r="C10" s="946">
        <v>0</v>
      </c>
      <c r="D10" s="893">
        <v>28</v>
      </c>
      <c r="E10" s="893">
        <v>0</v>
      </c>
      <c r="F10" s="893">
        <v>393.12</v>
      </c>
      <c r="G10" s="945">
        <v>12.4</v>
      </c>
      <c r="H10" s="893">
        <v>1</v>
      </c>
      <c r="I10" s="893">
        <v>1</v>
      </c>
      <c r="J10" s="893">
        <v>1</v>
      </c>
      <c r="K10" s="944">
        <v>24.8</v>
      </c>
      <c r="L10" s="943">
        <v>417.92</v>
      </c>
      <c r="M10" s="892">
        <v>417.92</v>
      </c>
      <c r="N10" s="892">
        <v>0</v>
      </c>
      <c r="O10" s="892">
        <v>0</v>
      </c>
      <c r="P10" s="942">
        <v>0</v>
      </c>
      <c r="Q10" s="892">
        <v>0</v>
      </c>
      <c r="R10" s="892">
        <v>0</v>
      </c>
      <c r="S10" s="892">
        <v>0</v>
      </c>
      <c r="T10" s="892">
        <v>0</v>
      </c>
      <c r="U10" s="892">
        <v>0</v>
      </c>
      <c r="V10" s="926">
        <v>0</v>
      </c>
      <c r="W10" s="898"/>
      <c r="X10" s="898"/>
      <c r="Y10" s="898"/>
      <c r="Z10" s="898"/>
      <c r="AA10" s="898"/>
      <c r="AB10" s="898"/>
      <c r="AC10" s="898"/>
      <c r="AD10" s="898"/>
      <c r="AE10" s="898"/>
      <c r="AF10" s="898"/>
    </row>
    <row r="11" spans="1:32">
      <c r="A11" s="882" t="s">
        <v>2231</v>
      </c>
      <c r="B11" s="951">
        <v>10.98</v>
      </c>
      <c r="C11" s="951">
        <v>10.6</v>
      </c>
      <c r="D11" s="899">
        <v>154</v>
      </c>
      <c r="E11" s="899">
        <v>154</v>
      </c>
      <c r="F11" s="899">
        <v>3323.3199999999997</v>
      </c>
      <c r="G11" s="950">
        <v>4.3</v>
      </c>
      <c r="H11" s="899">
        <v>11</v>
      </c>
      <c r="I11" s="899">
        <v>17</v>
      </c>
      <c r="J11" s="899">
        <v>17</v>
      </c>
      <c r="K11" s="949">
        <v>94.6</v>
      </c>
      <c r="L11" s="948">
        <v>3417.9199999999996</v>
      </c>
      <c r="M11" s="898">
        <v>3417.9199999999996</v>
      </c>
      <c r="N11" s="898">
        <v>0</v>
      </c>
      <c r="O11" s="898">
        <v>0</v>
      </c>
      <c r="P11" s="947">
        <v>0</v>
      </c>
      <c r="Q11" s="898">
        <v>0</v>
      </c>
      <c r="R11" s="898">
        <v>0</v>
      </c>
      <c r="S11" s="898">
        <v>0</v>
      </c>
      <c r="T11" s="898">
        <v>0</v>
      </c>
      <c r="U11" s="898">
        <v>0</v>
      </c>
      <c r="V11" s="925">
        <v>0</v>
      </c>
      <c r="W11" s="898"/>
      <c r="X11" s="898"/>
      <c r="Y11" s="898"/>
      <c r="Z11" s="898"/>
      <c r="AA11" s="898"/>
      <c r="AB11" s="898"/>
      <c r="AC11" s="898"/>
      <c r="AD11" s="898"/>
      <c r="AE11" s="898"/>
      <c r="AF11" s="898"/>
    </row>
    <row r="12" spans="1:32">
      <c r="A12" s="880" t="s">
        <v>2230</v>
      </c>
      <c r="B12" s="946">
        <v>16.559999999999999</v>
      </c>
      <c r="C12" s="946">
        <v>17.36</v>
      </c>
      <c r="D12" s="893">
        <v>102</v>
      </c>
      <c r="E12" s="893">
        <v>102</v>
      </c>
      <c r="F12" s="893">
        <v>3459.84</v>
      </c>
      <c r="G12" s="945">
        <v>12.2</v>
      </c>
      <c r="H12" s="893">
        <v>14</v>
      </c>
      <c r="I12" s="893">
        <v>18</v>
      </c>
      <c r="J12" s="893">
        <v>14</v>
      </c>
      <c r="K12" s="944">
        <v>244</v>
      </c>
      <c r="L12" s="943">
        <v>3703.84</v>
      </c>
      <c r="M12" s="892">
        <v>3703.84</v>
      </c>
      <c r="N12" s="892">
        <v>0</v>
      </c>
      <c r="O12" s="892">
        <v>0</v>
      </c>
      <c r="P12" s="942">
        <v>0</v>
      </c>
      <c r="Q12" s="892">
        <v>0</v>
      </c>
      <c r="R12" s="892">
        <v>0</v>
      </c>
      <c r="S12" s="892">
        <v>0</v>
      </c>
      <c r="T12" s="892">
        <v>0</v>
      </c>
      <c r="U12" s="892">
        <v>0</v>
      </c>
      <c r="V12" s="926">
        <v>0</v>
      </c>
      <c r="W12" s="898"/>
      <c r="X12" s="898"/>
      <c r="Y12" s="898"/>
      <c r="Z12" s="898"/>
      <c r="AA12" s="898"/>
      <c r="AB12" s="898"/>
      <c r="AC12" s="898"/>
      <c r="AD12" s="898"/>
      <c r="AE12" s="898"/>
      <c r="AF12" s="898"/>
    </row>
    <row r="13" spans="1:32">
      <c r="A13" s="882" t="s">
        <v>2229</v>
      </c>
      <c r="B13" s="951">
        <v>10.220000000000001</v>
      </c>
      <c r="C13" s="951">
        <v>10.28</v>
      </c>
      <c r="D13" s="899">
        <v>85</v>
      </c>
      <c r="E13" s="899">
        <v>85</v>
      </c>
      <c r="F13" s="899">
        <v>1742.5</v>
      </c>
      <c r="G13" s="950">
        <v>7.41</v>
      </c>
      <c r="H13" s="899">
        <v>6</v>
      </c>
      <c r="I13" s="899">
        <v>8</v>
      </c>
      <c r="J13" s="899">
        <v>8</v>
      </c>
      <c r="K13" s="949">
        <v>88.92</v>
      </c>
      <c r="L13" s="948">
        <v>1831.42</v>
      </c>
      <c r="M13" s="898">
        <v>1831.42</v>
      </c>
      <c r="N13" s="898">
        <v>0</v>
      </c>
      <c r="O13" s="898">
        <v>0</v>
      </c>
      <c r="P13" s="947">
        <v>0</v>
      </c>
      <c r="Q13" s="898">
        <v>0</v>
      </c>
      <c r="R13" s="898">
        <v>0</v>
      </c>
      <c r="S13" s="898">
        <v>0</v>
      </c>
      <c r="T13" s="898">
        <v>0</v>
      </c>
      <c r="U13" s="898">
        <v>0</v>
      </c>
      <c r="V13" s="925">
        <v>0</v>
      </c>
      <c r="W13" s="898"/>
      <c r="X13" s="898"/>
      <c r="Y13" s="898"/>
      <c r="Z13" s="898"/>
      <c r="AA13" s="898"/>
      <c r="AB13" s="898"/>
      <c r="AC13" s="898"/>
      <c r="AD13" s="898"/>
      <c r="AE13" s="898"/>
      <c r="AF13" s="898"/>
    </row>
    <row r="14" spans="1:32">
      <c r="A14" s="880" t="s">
        <v>1379</v>
      </c>
      <c r="B14" s="946">
        <v>13.55</v>
      </c>
      <c r="C14" s="946">
        <v>13.67</v>
      </c>
      <c r="D14" s="893">
        <v>30</v>
      </c>
      <c r="E14" s="893">
        <v>30</v>
      </c>
      <c r="F14" s="893">
        <v>816.6</v>
      </c>
      <c r="G14" s="945">
        <v>11.7</v>
      </c>
      <c r="H14" s="893">
        <v>3</v>
      </c>
      <c r="I14" s="893">
        <v>3</v>
      </c>
      <c r="J14" s="893">
        <v>3</v>
      </c>
      <c r="K14" s="944">
        <v>70.199999999999989</v>
      </c>
      <c r="L14" s="943">
        <v>886.8</v>
      </c>
      <c r="M14" s="892">
        <v>0</v>
      </c>
      <c r="N14" s="892">
        <v>0</v>
      </c>
      <c r="O14" s="892">
        <v>0</v>
      </c>
      <c r="P14" s="942">
        <v>886.8</v>
      </c>
      <c r="Q14" s="892">
        <v>0</v>
      </c>
      <c r="R14" s="892">
        <v>0</v>
      </c>
      <c r="S14" s="892">
        <v>0</v>
      </c>
      <c r="T14" s="892">
        <v>0</v>
      </c>
      <c r="U14" s="892">
        <v>0</v>
      </c>
      <c r="V14" s="926">
        <v>0</v>
      </c>
      <c r="W14" s="898"/>
      <c r="X14" s="898"/>
      <c r="Y14" s="898"/>
      <c r="Z14" s="898"/>
      <c r="AA14" s="898"/>
      <c r="AB14" s="898"/>
      <c r="AC14" s="898"/>
      <c r="AD14" s="898"/>
      <c r="AE14" s="898"/>
      <c r="AF14" s="898"/>
    </row>
    <row r="15" spans="1:32">
      <c r="A15" s="882" t="s">
        <v>2228</v>
      </c>
      <c r="B15" s="951">
        <v>17.91</v>
      </c>
      <c r="C15" s="951">
        <v>18.3</v>
      </c>
      <c r="D15" s="899">
        <v>51</v>
      </c>
      <c r="E15" s="899">
        <v>50</v>
      </c>
      <c r="F15" s="899">
        <v>1828.4099999999999</v>
      </c>
      <c r="G15" s="950">
        <v>10</v>
      </c>
      <c r="H15" s="899">
        <v>7</v>
      </c>
      <c r="I15" s="899">
        <v>7</v>
      </c>
      <c r="J15" s="899">
        <v>7</v>
      </c>
      <c r="K15" s="949">
        <v>140</v>
      </c>
      <c r="L15" s="948">
        <v>1968.4099999999999</v>
      </c>
      <c r="M15" s="898">
        <v>1968.4099999999999</v>
      </c>
      <c r="N15" s="898">
        <v>0</v>
      </c>
      <c r="O15" s="898">
        <v>0</v>
      </c>
      <c r="P15" s="947">
        <v>0</v>
      </c>
      <c r="Q15" s="898">
        <v>0</v>
      </c>
      <c r="R15" s="898">
        <v>0</v>
      </c>
      <c r="S15" s="898">
        <v>0</v>
      </c>
      <c r="T15" s="898">
        <v>0</v>
      </c>
      <c r="U15" s="898">
        <v>0</v>
      </c>
      <c r="V15" s="925">
        <v>0</v>
      </c>
      <c r="W15" s="898"/>
      <c r="X15" s="898"/>
      <c r="Y15" s="898"/>
      <c r="Z15" s="898"/>
      <c r="AA15" s="898"/>
      <c r="AB15" s="898"/>
      <c r="AC15" s="898"/>
      <c r="AD15" s="898"/>
      <c r="AE15" s="898"/>
      <c r="AF15" s="898"/>
    </row>
    <row r="16" spans="1:32">
      <c r="A16" s="880" t="s">
        <v>2227</v>
      </c>
      <c r="B16" s="946">
        <v>9.5</v>
      </c>
      <c r="C16" s="946">
        <v>9.85</v>
      </c>
      <c r="D16" s="893">
        <v>42</v>
      </c>
      <c r="E16" s="893">
        <v>42</v>
      </c>
      <c r="F16" s="893">
        <v>812.7</v>
      </c>
      <c r="G16" s="945">
        <v>5.7</v>
      </c>
      <c r="H16" s="893">
        <v>3</v>
      </c>
      <c r="I16" s="893">
        <v>3</v>
      </c>
      <c r="J16" s="893">
        <v>3</v>
      </c>
      <c r="K16" s="944">
        <v>34.200000000000003</v>
      </c>
      <c r="L16" s="943">
        <v>846.90000000000009</v>
      </c>
      <c r="M16" s="892">
        <v>846.90000000000009</v>
      </c>
      <c r="N16" s="892">
        <v>0</v>
      </c>
      <c r="O16" s="892">
        <v>0</v>
      </c>
      <c r="P16" s="942">
        <v>0</v>
      </c>
      <c r="Q16" s="892">
        <v>0</v>
      </c>
      <c r="R16" s="892">
        <v>0</v>
      </c>
      <c r="S16" s="892">
        <v>0</v>
      </c>
      <c r="T16" s="892">
        <v>0</v>
      </c>
      <c r="U16" s="892">
        <v>0</v>
      </c>
      <c r="V16" s="926">
        <v>0</v>
      </c>
      <c r="W16" s="898"/>
      <c r="X16" s="898"/>
      <c r="Y16" s="898"/>
      <c r="Z16" s="898"/>
      <c r="AA16" s="898"/>
      <c r="AB16" s="898"/>
      <c r="AC16" s="898"/>
      <c r="AD16" s="898"/>
      <c r="AE16" s="898"/>
      <c r="AF16" s="898"/>
    </row>
    <row r="17" spans="1:32">
      <c r="A17" s="882" t="s">
        <v>2226</v>
      </c>
      <c r="B17" s="951">
        <v>7.09</v>
      </c>
      <c r="C17" s="951">
        <v>6.93</v>
      </c>
      <c r="D17" s="899">
        <v>130</v>
      </c>
      <c r="E17" s="899">
        <v>132</v>
      </c>
      <c r="F17" s="899">
        <v>1836.46</v>
      </c>
      <c r="G17" s="950">
        <v>6.6059999999999999</v>
      </c>
      <c r="H17" s="899">
        <v>10</v>
      </c>
      <c r="I17" s="899">
        <v>10</v>
      </c>
      <c r="J17" s="899">
        <v>10</v>
      </c>
      <c r="K17" s="949">
        <v>132.12</v>
      </c>
      <c r="L17" s="948">
        <v>1968.58</v>
      </c>
      <c r="M17" s="898">
        <v>1968.58</v>
      </c>
      <c r="N17" s="898">
        <v>0</v>
      </c>
      <c r="O17" s="898">
        <v>0</v>
      </c>
      <c r="P17" s="947">
        <v>0</v>
      </c>
      <c r="Q17" s="898">
        <v>0</v>
      </c>
      <c r="R17" s="898">
        <v>0</v>
      </c>
      <c r="S17" s="898">
        <v>0</v>
      </c>
      <c r="T17" s="898">
        <v>0</v>
      </c>
      <c r="U17" s="898">
        <v>0</v>
      </c>
      <c r="V17" s="925">
        <v>0</v>
      </c>
      <c r="W17" s="898"/>
      <c r="X17" s="898"/>
      <c r="Y17" s="898"/>
      <c r="Z17" s="898"/>
      <c r="AA17" s="898"/>
      <c r="AB17" s="898"/>
      <c r="AC17" s="898"/>
      <c r="AD17" s="898"/>
      <c r="AE17" s="898"/>
      <c r="AF17" s="898"/>
    </row>
    <row r="18" spans="1:32">
      <c r="A18" s="880" t="s">
        <v>2225</v>
      </c>
      <c r="B18" s="946">
        <v>6.91</v>
      </c>
      <c r="C18" s="946">
        <v>6.65</v>
      </c>
      <c r="D18" s="893">
        <v>48</v>
      </c>
      <c r="E18" s="893">
        <v>48</v>
      </c>
      <c r="F18" s="893">
        <v>650.88000000000011</v>
      </c>
      <c r="G18" s="945">
        <v>7.5</v>
      </c>
      <c r="H18" s="893">
        <v>4</v>
      </c>
      <c r="I18" s="893">
        <v>4</v>
      </c>
      <c r="J18" s="893">
        <v>4</v>
      </c>
      <c r="K18" s="944">
        <v>60</v>
      </c>
      <c r="L18" s="943">
        <v>710.88000000000011</v>
      </c>
      <c r="M18" s="892">
        <v>710.88000000000011</v>
      </c>
      <c r="N18" s="892">
        <v>0</v>
      </c>
      <c r="O18" s="892">
        <v>0</v>
      </c>
      <c r="P18" s="942">
        <v>0</v>
      </c>
      <c r="Q18" s="892">
        <v>0</v>
      </c>
      <c r="R18" s="892">
        <v>0</v>
      </c>
      <c r="S18" s="892">
        <v>0</v>
      </c>
      <c r="T18" s="892">
        <v>0</v>
      </c>
      <c r="U18" s="892">
        <v>0</v>
      </c>
      <c r="V18" s="926">
        <v>0</v>
      </c>
      <c r="W18" s="898"/>
      <c r="X18" s="898"/>
      <c r="Y18" s="898"/>
      <c r="Z18" s="898"/>
      <c r="AA18" s="898"/>
      <c r="AB18" s="898"/>
      <c r="AC18" s="898"/>
      <c r="AD18" s="898"/>
      <c r="AE18" s="898"/>
      <c r="AF18" s="898"/>
    </row>
    <row r="19" spans="1:32">
      <c r="A19" s="882" t="s">
        <v>2224</v>
      </c>
      <c r="B19" s="951">
        <v>4.95</v>
      </c>
      <c r="C19" s="951">
        <v>4.53</v>
      </c>
      <c r="D19" s="899">
        <v>43</v>
      </c>
      <c r="E19" s="899">
        <v>46</v>
      </c>
      <c r="F19" s="899">
        <v>421.23</v>
      </c>
      <c r="G19" s="950">
        <v>6.35</v>
      </c>
      <c r="H19" s="899">
        <v>2</v>
      </c>
      <c r="I19" s="899">
        <v>2</v>
      </c>
      <c r="J19" s="899">
        <v>2</v>
      </c>
      <c r="K19" s="949">
        <v>25.4</v>
      </c>
      <c r="L19" s="948">
        <v>446.63</v>
      </c>
      <c r="M19" s="898">
        <v>446.63</v>
      </c>
      <c r="N19" s="898">
        <v>0</v>
      </c>
      <c r="O19" s="898">
        <v>0</v>
      </c>
      <c r="P19" s="947">
        <v>0</v>
      </c>
      <c r="Q19" s="898">
        <v>0</v>
      </c>
      <c r="R19" s="898">
        <v>0</v>
      </c>
      <c r="S19" s="898">
        <v>0</v>
      </c>
      <c r="T19" s="898">
        <v>0</v>
      </c>
      <c r="U19" s="898">
        <v>0</v>
      </c>
      <c r="V19" s="925">
        <v>0</v>
      </c>
      <c r="W19" s="898"/>
      <c r="X19" s="898"/>
      <c r="Y19" s="898"/>
      <c r="Z19" s="898"/>
      <c r="AA19" s="898"/>
      <c r="AB19" s="898"/>
      <c r="AC19" s="898"/>
      <c r="AD19" s="898"/>
      <c r="AE19" s="898"/>
      <c r="AF19" s="898"/>
    </row>
    <row r="20" spans="1:32">
      <c r="A20" s="880" t="s">
        <v>2223</v>
      </c>
      <c r="B20" s="946">
        <v>3.69</v>
      </c>
      <c r="C20" s="946">
        <v>3.53</v>
      </c>
      <c r="D20" s="893">
        <v>135</v>
      </c>
      <c r="E20" s="893">
        <v>135</v>
      </c>
      <c r="F20" s="893">
        <v>974.69999999999993</v>
      </c>
      <c r="G20" s="945">
        <v>7.1</v>
      </c>
      <c r="H20" s="893">
        <v>6</v>
      </c>
      <c r="I20" s="893">
        <v>6</v>
      </c>
      <c r="J20" s="893">
        <v>6</v>
      </c>
      <c r="K20" s="944">
        <v>85.199999999999989</v>
      </c>
      <c r="L20" s="943">
        <v>1059.8999999999999</v>
      </c>
      <c r="M20" s="892">
        <v>1059.8999999999999</v>
      </c>
      <c r="N20" s="892">
        <v>0</v>
      </c>
      <c r="O20" s="892">
        <v>0</v>
      </c>
      <c r="P20" s="942">
        <v>0</v>
      </c>
      <c r="Q20" s="892">
        <v>0</v>
      </c>
      <c r="R20" s="892">
        <v>0</v>
      </c>
      <c r="S20" s="892">
        <v>0</v>
      </c>
      <c r="T20" s="892">
        <v>0</v>
      </c>
      <c r="U20" s="892">
        <v>0</v>
      </c>
      <c r="V20" s="926">
        <v>0</v>
      </c>
      <c r="W20" s="898"/>
      <c r="X20" s="898"/>
      <c r="Y20" s="898"/>
      <c r="Z20" s="898"/>
      <c r="AA20" s="898"/>
      <c r="AB20" s="898"/>
      <c r="AC20" s="898"/>
      <c r="AD20" s="898"/>
      <c r="AE20" s="898"/>
      <c r="AF20" s="898"/>
    </row>
    <row r="21" spans="1:32">
      <c r="A21" s="882" t="s">
        <v>2222</v>
      </c>
      <c r="B21" s="951">
        <v>7.03</v>
      </c>
      <c r="C21" s="951">
        <v>6.24</v>
      </c>
      <c r="D21" s="899">
        <v>165</v>
      </c>
      <c r="E21" s="899">
        <v>165</v>
      </c>
      <c r="F21" s="899">
        <v>2189.5500000000002</v>
      </c>
      <c r="G21" s="950">
        <v>5.0999999999999996</v>
      </c>
      <c r="H21" s="899">
        <v>12</v>
      </c>
      <c r="I21" s="899">
        <v>12</v>
      </c>
      <c r="J21" s="899">
        <v>12</v>
      </c>
      <c r="K21" s="949">
        <v>122.39999999999999</v>
      </c>
      <c r="L21" s="948">
        <v>2311.9500000000003</v>
      </c>
      <c r="M21" s="898">
        <v>2311.9500000000003</v>
      </c>
      <c r="N21" s="898">
        <v>0</v>
      </c>
      <c r="O21" s="898">
        <v>0</v>
      </c>
      <c r="P21" s="947">
        <v>0</v>
      </c>
      <c r="Q21" s="898">
        <v>0</v>
      </c>
      <c r="R21" s="898">
        <v>0</v>
      </c>
      <c r="S21" s="898">
        <v>0</v>
      </c>
      <c r="T21" s="898">
        <v>0</v>
      </c>
      <c r="U21" s="898">
        <v>0</v>
      </c>
      <c r="V21" s="925">
        <v>0</v>
      </c>
      <c r="W21" s="898"/>
      <c r="X21" s="898"/>
      <c r="Y21" s="898"/>
      <c r="Z21" s="898"/>
      <c r="AA21" s="898"/>
      <c r="AB21" s="898"/>
      <c r="AC21" s="898"/>
      <c r="AD21" s="898"/>
      <c r="AE21" s="898"/>
      <c r="AF21" s="898"/>
    </row>
    <row r="22" spans="1:32">
      <c r="A22" s="880" t="s">
        <v>1725</v>
      </c>
      <c r="B22" s="946">
        <v>15.92</v>
      </c>
      <c r="C22" s="946">
        <v>13.22</v>
      </c>
      <c r="D22" s="893">
        <v>84</v>
      </c>
      <c r="E22" s="893">
        <v>84</v>
      </c>
      <c r="F22" s="893">
        <v>2447.7600000000002</v>
      </c>
      <c r="G22" s="945">
        <v>6.875</v>
      </c>
      <c r="H22" s="893">
        <v>11</v>
      </c>
      <c r="I22" s="893">
        <v>11</v>
      </c>
      <c r="J22" s="893">
        <v>10</v>
      </c>
      <c r="K22" s="944">
        <v>137.5</v>
      </c>
      <c r="L22" s="943">
        <v>2585.2600000000002</v>
      </c>
      <c r="M22" s="892">
        <v>0</v>
      </c>
      <c r="N22" s="892">
        <v>0</v>
      </c>
      <c r="O22" s="892">
        <v>0</v>
      </c>
      <c r="P22" s="942">
        <v>0</v>
      </c>
      <c r="Q22" s="892">
        <v>0</v>
      </c>
      <c r="R22" s="892">
        <v>0</v>
      </c>
      <c r="S22" s="892">
        <v>2585.2600000000002</v>
      </c>
      <c r="T22" s="892">
        <v>0</v>
      </c>
      <c r="U22" s="892">
        <v>0</v>
      </c>
      <c r="V22" s="926">
        <v>0</v>
      </c>
      <c r="W22" s="898"/>
      <c r="X22" s="898"/>
      <c r="Y22" s="898"/>
      <c r="Z22" s="898"/>
      <c r="AA22" s="898"/>
      <c r="AB22" s="898"/>
      <c r="AC22" s="898"/>
      <c r="AD22" s="898"/>
      <c r="AE22" s="898"/>
      <c r="AF22" s="898"/>
    </row>
    <row r="23" spans="1:32">
      <c r="A23" s="882" t="s">
        <v>1724</v>
      </c>
      <c r="B23" s="951">
        <v>20.51</v>
      </c>
      <c r="C23" s="951">
        <v>20.97</v>
      </c>
      <c r="D23" s="899">
        <v>65</v>
      </c>
      <c r="E23" s="899">
        <v>65</v>
      </c>
      <c r="F23" s="899">
        <v>2696.2</v>
      </c>
      <c r="G23" s="950">
        <v>3.1</v>
      </c>
      <c r="H23" s="899">
        <v>13</v>
      </c>
      <c r="I23" s="899">
        <v>14</v>
      </c>
      <c r="J23" s="899">
        <v>12</v>
      </c>
      <c r="K23" s="949">
        <v>68.2</v>
      </c>
      <c r="L23" s="948">
        <v>2764.3999999999996</v>
      </c>
      <c r="M23" s="898">
        <v>0</v>
      </c>
      <c r="N23" s="898">
        <v>0</v>
      </c>
      <c r="O23" s="898">
        <v>0</v>
      </c>
      <c r="P23" s="947">
        <v>2764.3999999999996</v>
      </c>
      <c r="Q23" s="898">
        <v>0</v>
      </c>
      <c r="R23" s="898">
        <v>0</v>
      </c>
      <c r="S23" s="898">
        <v>0</v>
      </c>
      <c r="T23" s="898">
        <v>0</v>
      </c>
      <c r="U23" s="898">
        <v>0</v>
      </c>
      <c r="V23" s="925">
        <v>0</v>
      </c>
      <c r="W23" s="898"/>
      <c r="X23" s="898"/>
      <c r="Y23" s="898"/>
      <c r="Z23" s="898"/>
      <c r="AA23" s="898"/>
      <c r="AB23" s="898"/>
      <c r="AC23" s="898"/>
      <c r="AD23" s="898"/>
      <c r="AE23" s="898"/>
      <c r="AF23" s="898"/>
    </row>
    <row r="24" spans="1:32">
      <c r="A24" s="880" t="s">
        <v>1723</v>
      </c>
      <c r="B24" s="946">
        <v>15.63</v>
      </c>
      <c r="C24" s="946">
        <v>14.22</v>
      </c>
      <c r="D24" s="893">
        <v>72</v>
      </c>
      <c r="E24" s="893">
        <v>72</v>
      </c>
      <c r="F24" s="893">
        <v>2149.2000000000003</v>
      </c>
      <c r="G24" s="945">
        <v>0</v>
      </c>
      <c r="H24" s="893">
        <v>8</v>
      </c>
      <c r="I24" s="893">
        <v>10</v>
      </c>
      <c r="J24" s="893">
        <v>10</v>
      </c>
      <c r="K24" s="944">
        <v>0</v>
      </c>
      <c r="L24" s="943">
        <v>2149.2000000000003</v>
      </c>
      <c r="M24" s="892">
        <v>0</v>
      </c>
      <c r="N24" s="892">
        <v>0</v>
      </c>
      <c r="O24" s="892">
        <v>0</v>
      </c>
      <c r="P24" s="942">
        <v>2149.2000000000003</v>
      </c>
      <c r="Q24" s="892">
        <v>0</v>
      </c>
      <c r="R24" s="892">
        <v>0</v>
      </c>
      <c r="S24" s="892">
        <v>0</v>
      </c>
      <c r="T24" s="892">
        <v>0</v>
      </c>
      <c r="U24" s="892">
        <v>0</v>
      </c>
      <c r="V24" s="926">
        <v>0</v>
      </c>
      <c r="W24" s="898"/>
      <c r="X24" s="898"/>
      <c r="Y24" s="898"/>
      <c r="Z24" s="898"/>
      <c r="AA24" s="898"/>
      <c r="AB24" s="898"/>
      <c r="AC24" s="898"/>
      <c r="AD24" s="898"/>
      <c r="AE24" s="898"/>
      <c r="AF24" s="898"/>
    </row>
    <row r="25" spans="1:32">
      <c r="A25" s="882" t="s">
        <v>1722</v>
      </c>
      <c r="B25" s="951">
        <v>23.73</v>
      </c>
      <c r="C25" s="951">
        <v>21.89</v>
      </c>
      <c r="D25" s="899">
        <v>50</v>
      </c>
      <c r="E25" s="899">
        <v>49</v>
      </c>
      <c r="F25" s="899">
        <v>2259.11</v>
      </c>
      <c r="G25" s="950">
        <v>0</v>
      </c>
      <c r="H25" s="899">
        <v>7</v>
      </c>
      <c r="I25" s="899">
        <v>7</v>
      </c>
      <c r="J25" s="899">
        <v>7</v>
      </c>
      <c r="K25" s="949">
        <v>0</v>
      </c>
      <c r="L25" s="948">
        <v>2259.11</v>
      </c>
      <c r="M25" s="898">
        <v>0</v>
      </c>
      <c r="N25" s="898">
        <v>0</v>
      </c>
      <c r="O25" s="898">
        <v>1515.2567073170733</v>
      </c>
      <c r="P25" s="947">
        <v>743.85329268292685</v>
      </c>
      <c r="Q25" s="898">
        <v>0</v>
      </c>
      <c r="R25" s="898">
        <v>0</v>
      </c>
      <c r="S25" s="898">
        <v>0</v>
      </c>
      <c r="T25" s="898">
        <v>0</v>
      </c>
      <c r="U25" s="898">
        <v>0</v>
      </c>
      <c r="V25" s="925">
        <v>0</v>
      </c>
      <c r="W25" s="898"/>
      <c r="X25" s="898"/>
      <c r="Y25" s="898"/>
      <c r="Z25" s="898"/>
      <c r="AA25" s="898"/>
      <c r="AB25" s="898"/>
      <c r="AC25" s="898"/>
      <c r="AD25" s="898"/>
      <c r="AE25" s="898"/>
      <c r="AF25" s="898"/>
    </row>
    <row r="26" spans="1:32">
      <c r="A26" s="880" t="s">
        <v>1720</v>
      </c>
      <c r="B26" s="946">
        <v>31.53</v>
      </c>
      <c r="C26" s="946">
        <v>31.55</v>
      </c>
      <c r="D26" s="893">
        <v>76</v>
      </c>
      <c r="E26" s="893">
        <v>76</v>
      </c>
      <c r="F26" s="893">
        <v>4794.08</v>
      </c>
      <c r="G26" s="945">
        <v>6.8</v>
      </c>
      <c r="H26" s="893">
        <v>14</v>
      </c>
      <c r="I26" s="893">
        <v>14</v>
      </c>
      <c r="J26" s="893">
        <v>14</v>
      </c>
      <c r="K26" s="944">
        <v>190.4</v>
      </c>
      <c r="L26" s="943">
        <v>4984.4799999999996</v>
      </c>
      <c r="M26" s="892">
        <v>0</v>
      </c>
      <c r="N26" s="892">
        <v>0</v>
      </c>
      <c r="O26" s="892">
        <v>0</v>
      </c>
      <c r="P26" s="942">
        <v>37.761212121212118</v>
      </c>
      <c r="Q26" s="892">
        <v>0</v>
      </c>
      <c r="R26" s="892">
        <v>0</v>
      </c>
      <c r="S26" s="892">
        <v>4946.7187878787872</v>
      </c>
      <c r="T26" s="892">
        <v>0</v>
      </c>
      <c r="U26" s="892">
        <v>0</v>
      </c>
      <c r="V26" s="926">
        <v>0</v>
      </c>
      <c r="W26" s="898"/>
      <c r="X26" s="898"/>
      <c r="Y26" s="898"/>
      <c r="Z26" s="898"/>
      <c r="AA26" s="898"/>
      <c r="AB26" s="898"/>
      <c r="AC26" s="898"/>
      <c r="AD26" s="898"/>
      <c r="AE26" s="898"/>
      <c r="AF26" s="898"/>
    </row>
    <row r="27" spans="1:32">
      <c r="A27" s="882" t="s">
        <v>1715</v>
      </c>
      <c r="B27" s="951">
        <v>18.34</v>
      </c>
      <c r="C27" s="951">
        <v>19.62</v>
      </c>
      <c r="D27" s="899">
        <v>77</v>
      </c>
      <c r="E27" s="899">
        <v>77</v>
      </c>
      <c r="F27" s="899">
        <v>2922.92</v>
      </c>
      <c r="G27" s="950">
        <v>4.9000000000000004</v>
      </c>
      <c r="H27" s="899">
        <v>14</v>
      </c>
      <c r="I27" s="899">
        <v>14</v>
      </c>
      <c r="J27" s="899">
        <v>14</v>
      </c>
      <c r="K27" s="949">
        <v>137.20000000000002</v>
      </c>
      <c r="L27" s="948">
        <v>3060.12</v>
      </c>
      <c r="M27" s="898">
        <v>0</v>
      </c>
      <c r="N27" s="898">
        <v>0</v>
      </c>
      <c r="O27" s="898">
        <v>3060.12</v>
      </c>
      <c r="P27" s="947">
        <v>0</v>
      </c>
      <c r="Q27" s="898">
        <v>0</v>
      </c>
      <c r="R27" s="898">
        <v>0</v>
      </c>
      <c r="S27" s="898">
        <v>0</v>
      </c>
      <c r="T27" s="898">
        <v>0</v>
      </c>
      <c r="U27" s="898">
        <v>0</v>
      </c>
      <c r="V27" s="925">
        <v>0</v>
      </c>
      <c r="W27" s="898"/>
      <c r="X27" s="898"/>
      <c r="Y27" s="898"/>
      <c r="Z27" s="898"/>
      <c r="AA27" s="898"/>
      <c r="AB27" s="898"/>
      <c r="AC27" s="898"/>
      <c r="AD27" s="898"/>
      <c r="AE27" s="898"/>
      <c r="AF27" s="898"/>
    </row>
    <row r="28" spans="1:32">
      <c r="A28" s="880" t="s">
        <v>2221</v>
      </c>
      <c r="B28" s="946">
        <v>15.45</v>
      </c>
      <c r="C28" s="946">
        <v>15.05</v>
      </c>
      <c r="D28" s="893">
        <v>100</v>
      </c>
      <c r="E28" s="893">
        <v>100</v>
      </c>
      <c r="F28" s="893">
        <v>3050</v>
      </c>
      <c r="G28" s="945">
        <v>8.4</v>
      </c>
      <c r="H28" s="893">
        <v>10</v>
      </c>
      <c r="I28" s="893">
        <v>15</v>
      </c>
      <c r="J28" s="893">
        <v>15</v>
      </c>
      <c r="K28" s="944">
        <v>168</v>
      </c>
      <c r="L28" s="943">
        <v>3218</v>
      </c>
      <c r="M28" s="892">
        <v>3218</v>
      </c>
      <c r="N28" s="892">
        <v>0</v>
      </c>
      <c r="O28" s="892">
        <v>0</v>
      </c>
      <c r="P28" s="942">
        <v>0</v>
      </c>
      <c r="Q28" s="892">
        <v>0</v>
      </c>
      <c r="R28" s="892">
        <v>0</v>
      </c>
      <c r="S28" s="892">
        <v>0</v>
      </c>
      <c r="T28" s="892">
        <v>0</v>
      </c>
      <c r="U28" s="892">
        <v>0</v>
      </c>
      <c r="V28" s="926">
        <v>0</v>
      </c>
      <c r="W28" s="898"/>
      <c r="X28" s="898"/>
      <c r="Y28" s="898"/>
      <c r="Z28" s="898"/>
      <c r="AA28" s="898"/>
      <c r="AB28" s="898"/>
      <c r="AC28" s="898"/>
      <c r="AD28" s="898"/>
      <c r="AE28" s="898"/>
      <c r="AF28" s="898"/>
    </row>
    <row r="29" spans="1:32">
      <c r="A29" s="882" t="s">
        <v>1714</v>
      </c>
      <c r="B29" s="951">
        <v>16.53</v>
      </c>
      <c r="C29" s="951">
        <v>17.239999999999998</v>
      </c>
      <c r="D29" s="899">
        <v>53</v>
      </c>
      <c r="E29" s="899">
        <v>53</v>
      </c>
      <c r="F29" s="899">
        <v>1789.81</v>
      </c>
      <c r="G29" s="950">
        <v>1.6220000000000001</v>
      </c>
      <c r="H29" s="899">
        <v>7</v>
      </c>
      <c r="I29" s="899">
        <v>7</v>
      </c>
      <c r="J29" s="899">
        <v>7</v>
      </c>
      <c r="K29" s="949">
        <v>22.708000000000002</v>
      </c>
      <c r="L29" s="948">
        <v>1812.518</v>
      </c>
      <c r="M29" s="898">
        <v>0</v>
      </c>
      <c r="N29" s="898">
        <v>0</v>
      </c>
      <c r="O29" s="898">
        <v>411.93590909090909</v>
      </c>
      <c r="P29" s="947">
        <v>1400.582090909091</v>
      </c>
      <c r="Q29" s="898">
        <v>0</v>
      </c>
      <c r="R29" s="898">
        <v>0</v>
      </c>
      <c r="S29" s="898">
        <v>0</v>
      </c>
      <c r="T29" s="898">
        <v>0</v>
      </c>
      <c r="U29" s="898">
        <v>0</v>
      </c>
      <c r="V29" s="925">
        <v>0</v>
      </c>
      <c r="W29" s="898"/>
      <c r="X29" s="898"/>
      <c r="Y29" s="898"/>
      <c r="Z29" s="898"/>
      <c r="AA29" s="898"/>
      <c r="AB29" s="898"/>
      <c r="AC29" s="898"/>
      <c r="AD29" s="898"/>
      <c r="AE29" s="898"/>
      <c r="AF29" s="898"/>
    </row>
    <row r="30" spans="1:32">
      <c r="A30" s="880" t="s">
        <v>2220</v>
      </c>
      <c r="B30" s="946">
        <v>22.13</v>
      </c>
      <c r="C30" s="946">
        <v>17.690000000000001</v>
      </c>
      <c r="D30" s="893">
        <v>30</v>
      </c>
      <c r="E30" s="893">
        <v>30</v>
      </c>
      <c r="F30" s="893">
        <v>1194.5999999999999</v>
      </c>
      <c r="G30" s="945">
        <v>12.145</v>
      </c>
      <c r="H30" s="893">
        <v>3</v>
      </c>
      <c r="I30" s="893">
        <v>3</v>
      </c>
      <c r="J30" s="893">
        <v>3</v>
      </c>
      <c r="K30" s="944">
        <v>72.87</v>
      </c>
      <c r="L30" s="943">
        <v>1267.4699999999998</v>
      </c>
      <c r="M30" s="892">
        <v>1267.4699999999998</v>
      </c>
      <c r="N30" s="892">
        <v>0</v>
      </c>
      <c r="O30" s="892">
        <v>0</v>
      </c>
      <c r="P30" s="942">
        <v>0</v>
      </c>
      <c r="Q30" s="892">
        <v>0</v>
      </c>
      <c r="R30" s="892">
        <v>0</v>
      </c>
      <c r="S30" s="892">
        <v>0</v>
      </c>
      <c r="T30" s="892">
        <v>0</v>
      </c>
      <c r="U30" s="892">
        <v>0</v>
      </c>
      <c r="V30" s="926">
        <v>0</v>
      </c>
      <c r="W30" s="898"/>
      <c r="X30" s="898"/>
      <c r="Y30" s="898"/>
      <c r="Z30" s="898"/>
      <c r="AA30" s="898"/>
      <c r="AB30" s="898"/>
      <c r="AC30" s="898"/>
      <c r="AD30" s="898"/>
      <c r="AE30" s="898"/>
      <c r="AF30" s="898"/>
    </row>
    <row r="31" spans="1:32">
      <c r="A31" s="882" t="s">
        <v>2219</v>
      </c>
      <c r="B31" s="951">
        <v>28.57</v>
      </c>
      <c r="C31" s="951">
        <v>0</v>
      </c>
      <c r="D31" s="899">
        <v>55</v>
      </c>
      <c r="E31" s="899">
        <v>0</v>
      </c>
      <c r="F31" s="899">
        <v>1571.35</v>
      </c>
      <c r="G31" s="950">
        <v>16.7</v>
      </c>
      <c r="H31" s="899">
        <v>7</v>
      </c>
      <c r="I31" s="899">
        <v>7</v>
      </c>
      <c r="J31" s="899">
        <v>7</v>
      </c>
      <c r="K31" s="949">
        <v>233.79999999999998</v>
      </c>
      <c r="L31" s="948">
        <v>1805.1499999999999</v>
      </c>
      <c r="M31" s="898">
        <v>0</v>
      </c>
      <c r="N31" s="898">
        <v>0</v>
      </c>
      <c r="O31" s="898">
        <v>1805.1499999999999</v>
      </c>
      <c r="P31" s="947">
        <v>0</v>
      </c>
      <c r="Q31" s="898">
        <v>0</v>
      </c>
      <c r="R31" s="898">
        <v>0</v>
      </c>
      <c r="S31" s="898">
        <v>0</v>
      </c>
      <c r="T31" s="898">
        <v>0</v>
      </c>
      <c r="U31" s="898">
        <v>0</v>
      </c>
      <c r="V31" s="925">
        <v>0</v>
      </c>
      <c r="W31" s="898"/>
      <c r="X31" s="898"/>
      <c r="Y31" s="898"/>
      <c r="Z31" s="898"/>
      <c r="AA31" s="898"/>
      <c r="AB31" s="898"/>
      <c r="AC31" s="898"/>
      <c r="AD31" s="898"/>
      <c r="AE31" s="898"/>
      <c r="AF31" s="898"/>
    </row>
    <row r="32" spans="1:32">
      <c r="A32" s="880" t="s">
        <v>2218</v>
      </c>
      <c r="B32" s="946">
        <v>19.98</v>
      </c>
      <c r="C32" s="946">
        <v>0</v>
      </c>
      <c r="D32" s="893">
        <v>70</v>
      </c>
      <c r="E32" s="893">
        <v>0</v>
      </c>
      <c r="F32" s="893">
        <v>1398.6000000000001</v>
      </c>
      <c r="G32" s="945">
        <v>13</v>
      </c>
      <c r="H32" s="893">
        <v>6</v>
      </c>
      <c r="I32" s="893">
        <v>6</v>
      </c>
      <c r="J32" s="893">
        <v>6</v>
      </c>
      <c r="K32" s="944">
        <v>156</v>
      </c>
      <c r="L32" s="943">
        <v>1554.6000000000001</v>
      </c>
      <c r="M32" s="892">
        <v>1335.6422535211268</v>
      </c>
      <c r="N32" s="892">
        <v>218.95774647887328</v>
      </c>
      <c r="O32" s="892">
        <v>0</v>
      </c>
      <c r="P32" s="942">
        <v>0</v>
      </c>
      <c r="Q32" s="892">
        <v>0</v>
      </c>
      <c r="R32" s="892">
        <v>0</v>
      </c>
      <c r="S32" s="892">
        <v>0</v>
      </c>
      <c r="T32" s="892">
        <v>0</v>
      </c>
      <c r="U32" s="892">
        <v>0</v>
      </c>
      <c r="V32" s="926">
        <v>0</v>
      </c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</row>
    <row r="33" spans="1:32">
      <c r="A33" s="882" t="s">
        <v>2217</v>
      </c>
      <c r="B33" s="951">
        <v>15.38</v>
      </c>
      <c r="C33" s="951">
        <v>16.489999999999998</v>
      </c>
      <c r="D33" s="899">
        <v>94</v>
      </c>
      <c r="E33" s="899">
        <v>94</v>
      </c>
      <c r="F33" s="899">
        <v>2995.7799999999997</v>
      </c>
      <c r="G33" s="950">
        <v>14</v>
      </c>
      <c r="H33" s="899">
        <v>12</v>
      </c>
      <c r="I33" s="899">
        <v>12</v>
      </c>
      <c r="J33" s="899">
        <v>12</v>
      </c>
      <c r="K33" s="949">
        <v>336</v>
      </c>
      <c r="L33" s="948">
        <v>3331.7799999999997</v>
      </c>
      <c r="M33" s="898">
        <v>3331.7799999999997</v>
      </c>
      <c r="N33" s="898">
        <v>0</v>
      </c>
      <c r="O33" s="898">
        <v>0</v>
      </c>
      <c r="P33" s="947">
        <v>0</v>
      </c>
      <c r="Q33" s="898">
        <v>0</v>
      </c>
      <c r="R33" s="898">
        <v>0</v>
      </c>
      <c r="S33" s="898">
        <v>0</v>
      </c>
      <c r="T33" s="898">
        <v>0</v>
      </c>
      <c r="U33" s="898">
        <v>0</v>
      </c>
      <c r="V33" s="925">
        <v>0</v>
      </c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</row>
    <row r="34" spans="1:32">
      <c r="A34" s="880" t="s">
        <v>1713</v>
      </c>
      <c r="B34" s="946">
        <v>9.48</v>
      </c>
      <c r="C34" s="946">
        <v>8.06</v>
      </c>
      <c r="D34" s="893">
        <v>102</v>
      </c>
      <c r="E34" s="893">
        <v>102</v>
      </c>
      <c r="F34" s="893">
        <v>1789.08</v>
      </c>
      <c r="G34" s="945">
        <v>7.8</v>
      </c>
      <c r="H34" s="893">
        <v>8</v>
      </c>
      <c r="I34" s="893">
        <v>8</v>
      </c>
      <c r="J34" s="893">
        <v>8</v>
      </c>
      <c r="K34" s="944">
        <v>124.8</v>
      </c>
      <c r="L34" s="943">
        <v>1913.8799999999999</v>
      </c>
      <c r="M34" s="892">
        <v>0</v>
      </c>
      <c r="N34" s="892">
        <v>0</v>
      </c>
      <c r="O34" s="892">
        <v>0</v>
      </c>
      <c r="P34" s="942">
        <v>0</v>
      </c>
      <c r="Q34" s="892">
        <v>0</v>
      </c>
      <c r="R34" s="892">
        <v>0</v>
      </c>
      <c r="S34" s="892">
        <v>1913.8799999999999</v>
      </c>
      <c r="T34" s="892">
        <v>0</v>
      </c>
      <c r="U34" s="892">
        <v>0</v>
      </c>
      <c r="V34" s="926">
        <v>0</v>
      </c>
      <c r="W34" s="898"/>
      <c r="X34" s="898"/>
      <c r="Y34" s="898"/>
      <c r="Z34" s="898"/>
      <c r="AA34" s="898"/>
      <c r="AB34" s="898"/>
      <c r="AC34" s="898"/>
      <c r="AD34" s="898"/>
      <c r="AE34" s="898"/>
      <c r="AF34" s="898"/>
    </row>
    <row r="35" spans="1:32">
      <c r="A35" s="882" t="s">
        <v>2216</v>
      </c>
      <c r="B35" s="951">
        <v>6.98</v>
      </c>
      <c r="C35" s="951">
        <v>7.54</v>
      </c>
      <c r="D35" s="899">
        <v>53</v>
      </c>
      <c r="E35" s="899">
        <v>53</v>
      </c>
      <c r="F35" s="899">
        <v>769.56</v>
      </c>
      <c r="G35" s="950">
        <v>7.6</v>
      </c>
      <c r="H35" s="899">
        <v>4</v>
      </c>
      <c r="I35" s="899">
        <v>4</v>
      </c>
      <c r="J35" s="899">
        <v>4</v>
      </c>
      <c r="K35" s="949">
        <v>60.8</v>
      </c>
      <c r="L35" s="948">
        <v>830.3599999999999</v>
      </c>
      <c r="M35" s="898">
        <v>830.3599999999999</v>
      </c>
      <c r="N35" s="898">
        <v>0</v>
      </c>
      <c r="O35" s="898">
        <v>0</v>
      </c>
      <c r="P35" s="947">
        <v>0</v>
      </c>
      <c r="Q35" s="898">
        <v>0</v>
      </c>
      <c r="R35" s="898">
        <v>0</v>
      </c>
      <c r="S35" s="898">
        <v>0</v>
      </c>
      <c r="T35" s="898">
        <v>0</v>
      </c>
      <c r="U35" s="898">
        <v>0</v>
      </c>
      <c r="V35" s="925">
        <v>0</v>
      </c>
      <c r="W35" s="898"/>
      <c r="X35" s="898"/>
      <c r="Y35" s="898"/>
      <c r="Z35" s="898"/>
      <c r="AA35" s="898"/>
      <c r="AB35" s="898"/>
      <c r="AC35" s="898"/>
      <c r="AD35" s="898"/>
      <c r="AE35" s="898"/>
      <c r="AF35" s="898"/>
    </row>
    <row r="36" spans="1:32">
      <c r="A36" s="880" t="s">
        <v>1377</v>
      </c>
      <c r="B36" s="946">
        <v>15.83</v>
      </c>
      <c r="C36" s="946">
        <v>15.77</v>
      </c>
      <c r="D36" s="893">
        <v>103</v>
      </c>
      <c r="E36" s="893">
        <v>103</v>
      </c>
      <c r="F36" s="893">
        <v>3254.8</v>
      </c>
      <c r="G36" s="945">
        <v>2.2999999999999998</v>
      </c>
      <c r="H36" s="893">
        <v>16</v>
      </c>
      <c r="I36" s="893">
        <v>16</v>
      </c>
      <c r="J36" s="893">
        <v>14</v>
      </c>
      <c r="K36" s="944">
        <v>64.399999999999991</v>
      </c>
      <c r="L36" s="943">
        <v>3319.2000000000003</v>
      </c>
      <c r="M36" s="892">
        <v>0</v>
      </c>
      <c r="N36" s="892">
        <v>0</v>
      </c>
      <c r="O36" s="892">
        <v>0</v>
      </c>
      <c r="P36" s="942">
        <v>3319.2000000000003</v>
      </c>
      <c r="Q36" s="892">
        <v>0</v>
      </c>
      <c r="R36" s="892">
        <v>0</v>
      </c>
      <c r="S36" s="892">
        <v>0</v>
      </c>
      <c r="T36" s="892">
        <v>0</v>
      </c>
      <c r="U36" s="892">
        <v>0</v>
      </c>
      <c r="V36" s="926">
        <v>0</v>
      </c>
      <c r="W36" s="898"/>
      <c r="X36" s="898"/>
      <c r="Y36" s="898"/>
      <c r="Z36" s="898"/>
      <c r="AA36" s="898"/>
      <c r="AB36" s="898"/>
      <c r="AC36" s="898"/>
      <c r="AD36" s="898"/>
      <c r="AE36" s="898"/>
      <c r="AF36" s="898"/>
    </row>
    <row r="37" spans="1:32">
      <c r="A37" s="882" t="s">
        <v>1376</v>
      </c>
      <c r="B37" s="951">
        <v>19.510000000000002</v>
      </c>
      <c r="C37" s="951">
        <v>18.920000000000002</v>
      </c>
      <c r="D37" s="899">
        <v>56</v>
      </c>
      <c r="E37" s="899">
        <v>56</v>
      </c>
      <c r="F37" s="899">
        <v>2152.08</v>
      </c>
      <c r="G37" s="950">
        <v>2.1</v>
      </c>
      <c r="H37" s="899">
        <v>10</v>
      </c>
      <c r="I37" s="899">
        <v>10</v>
      </c>
      <c r="J37" s="899">
        <v>8</v>
      </c>
      <c r="K37" s="949">
        <v>33.6</v>
      </c>
      <c r="L37" s="948">
        <v>2185.6799999999998</v>
      </c>
      <c r="M37" s="898">
        <v>0</v>
      </c>
      <c r="N37" s="898">
        <v>0</v>
      </c>
      <c r="O37" s="898">
        <v>0</v>
      </c>
      <c r="P37" s="947">
        <v>2185.6799999999998</v>
      </c>
      <c r="Q37" s="898">
        <v>0</v>
      </c>
      <c r="R37" s="898">
        <v>0</v>
      </c>
      <c r="S37" s="898">
        <v>0</v>
      </c>
      <c r="T37" s="898">
        <v>0</v>
      </c>
      <c r="U37" s="898">
        <v>0</v>
      </c>
      <c r="V37" s="925">
        <v>0</v>
      </c>
      <c r="W37" s="898"/>
      <c r="X37" s="898"/>
      <c r="Y37" s="898"/>
      <c r="Z37" s="898"/>
      <c r="AA37" s="898"/>
      <c r="AB37" s="898"/>
      <c r="AC37" s="898"/>
      <c r="AD37" s="898"/>
      <c r="AE37" s="898"/>
      <c r="AF37" s="898"/>
    </row>
    <row r="38" spans="1:32">
      <c r="A38" s="880" t="s">
        <v>2215</v>
      </c>
      <c r="B38" s="946">
        <v>22.33</v>
      </c>
      <c r="C38" s="946">
        <v>0</v>
      </c>
      <c r="D38" s="893">
        <v>88</v>
      </c>
      <c r="E38" s="893">
        <v>0</v>
      </c>
      <c r="F38" s="893">
        <v>1965.04</v>
      </c>
      <c r="G38" s="945">
        <v>4.9000000000000004</v>
      </c>
      <c r="H38" s="893">
        <v>12</v>
      </c>
      <c r="I38" s="893">
        <v>12</v>
      </c>
      <c r="J38" s="893">
        <v>12</v>
      </c>
      <c r="K38" s="944">
        <v>117.60000000000001</v>
      </c>
      <c r="L38" s="943">
        <v>2082.64</v>
      </c>
      <c r="M38" s="892">
        <v>2082.64</v>
      </c>
      <c r="N38" s="892">
        <v>0</v>
      </c>
      <c r="O38" s="892">
        <v>0</v>
      </c>
      <c r="P38" s="942">
        <v>0</v>
      </c>
      <c r="Q38" s="892">
        <v>0</v>
      </c>
      <c r="R38" s="892">
        <v>0</v>
      </c>
      <c r="S38" s="892">
        <v>0</v>
      </c>
      <c r="T38" s="892">
        <v>0</v>
      </c>
      <c r="U38" s="892">
        <v>0</v>
      </c>
      <c r="V38" s="926">
        <v>0</v>
      </c>
      <c r="W38" s="898"/>
      <c r="X38" s="898"/>
      <c r="Y38" s="898"/>
      <c r="Z38" s="898"/>
      <c r="AA38" s="898"/>
      <c r="AB38" s="898"/>
      <c r="AC38" s="898"/>
      <c r="AD38" s="898"/>
      <c r="AE38" s="898"/>
      <c r="AF38" s="898"/>
    </row>
    <row r="39" spans="1:32">
      <c r="A39" s="882" t="s">
        <v>2214</v>
      </c>
      <c r="B39" s="951">
        <v>6.14</v>
      </c>
      <c r="C39" s="951">
        <v>6.75</v>
      </c>
      <c r="D39" s="899">
        <v>72</v>
      </c>
      <c r="E39" s="899">
        <v>72</v>
      </c>
      <c r="F39" s="899">
        <v>928.07999999999993</v>
      </c>
      <c r="G39" s="950">
        <v>4.9000000000000004</v>
      </c>
      <c r="H39" s="899">
        <v>4</v>
      </c>
      <c r="I39" s="899">
        <v>4</v>
      </c>
      <c r="J39" s="899">
        <v>4</v>
      </c>
      <c r="K39" s="949">
        <v>39.200000000000003</v>
      </c>
      <c r="L39" s="948">
        <v>967.28</v>
      </c>
      <c r="M39" s="898">
        <v>954.2086486486487</v>
      </c>
      <c r="N39" s="898">
        <v>13.071351351351352</v>
      </c>
      <c r="O39" s="898">
        <v>0</v>
      </c>
      <c r="P39" s="947">
        <v>0</v>
      </c>
      <c r="Q39" s="898">
        <v>0</v>
      </c>
      <c r="R39" s="898">
        <v>0</v>
      </c>
      <c r="S39" s="898">
        <v>0</v>
      </c>
      <c r="T39" s="898">
        <v>0</v>
      </c>
      <c r="U39" s="898">
        <v>0</v>
      </c>
      <c r="V39" s="925">
        <v>0</v>
      </c>
      <c r="W39" s="898"/>
      <c r="X39" s="898"/>
      <c r="Y39" s="898"/>
      <c r="Z39" s="898"/>
      <c r="AA39" s="898"/>
      <c r="AB39" s="898"/>
      <c r="AC39" s="898"/>
      <c r="AD39" s="898"/>
      <c r="AE39" s="898"/>
      <c r="AF39" s="898"/>
    </row>
    <row r="40" spans="1:32">
      <c r="A40" s="880" t="s">
        <v>2212</v>
      </c>
      <c r="B40" s="946">
        <v>16.010000000000002</v>
      </c>
      <c r="C40" s="946">
        <v>14.96</v>
      </c>
      <c r="D40" s="893">
        <v>102</v>
      </c>
      <c r="E40" s="893">
        <v>102</v>
      </c>
      <c r="F40" s="893">
        <v>3158.9400000000005</v>
      </c>
      <c r="G40" s="945">
        <v>12.4</v>
      </c>
      <c r="H40" s="893">
        <v>14</v>
      </c>
      <c r="I40" s="893">
        <v>14</v>
      </c>
      <c r="J40" s="893">
        <v>14</v>
      </c>
      <c r="K40" s="944">
        <v>347.2</v>
      </c>
      <c r="L40" s="943">
        <v>3506.1400000000003</v>
      </c>
      <c r="M40" s="892">
        <v>3506.1400000000003</v>
      </c>
      <c r="N40" s="892">
        <v>0</v>
      </c>
      <c r="O40" s="892">
        <v>0</v>
      </c>
      <c r="P40" s="942">
        <v>0</v>
      </c>
      <c r="Q40" s="892">
        <v>0</v>
      </c>
      <c r="R40" s="892">
        <v>0</v>
      </c>
      <c r="S40" s="892">
        <v>0</v>
      </c>
      <c r="T40" s="892">
        <v>0</v>
      </c>
      <c r="U40" s="892">
        <v>0</v>
      </c>
      <c r="V40" s="926">
        <v>0</v>
      </c>
      <c r="W40" s="898"/>
      <c r="X40" s="898"/>
      <c r="Y40" s="898"/>
      <c r="Z40" s="898"/>
      <c r="AA40" s="898"/>
      <c r="AB40" s="898"/>
      <c r="AC40" s="898"/>
      <c r="AD40" s="898"/>
      <c r="AE40" s="898"/>
      <c r="AF40" s="898"/>
    </row>
    <row r="41" spans="1:32">
      <c r="A41" s="882" t="s">
        <v>1375</v>
      </c>
      <c r="B41" s="951">
        <v>14.5</v>
      </c>
      <c r="C41" s="951">
        <v>14.6</v>
      </c>
      <c r="D41" s="899">
        <v>45</v>
      </c>
      <c r="E41" s="899">
        <v>45</v>
      </c>
      <c r="F41" s="899">
        <v>1309.5</v>
      </c>
      <c r="G41" s="950">
        <v>5.05</v>
      </c>
      <c r="H41" s="899">
        <v>5</v>
      </c>
      <c r="I41" s="899">
        <v>6</v>
      </c>
      <c r="J41" s="899">
        <v>6</v>
      </c>
      <c r="K41" s="949">
        <v>50.5</v>
      </c>
      <c r="L41" s="948">
        <v>1360</v>
      </c>
      <c r="M41" s="898">
        <v>0</v>
      </c>
      <c r="N41" s="898">
        <v>0</v>
      </c>
      <c r="O41" s="898">
        <v>1343.6144578313254</v>
      </c>
      <c r="P41" s="947">
        <v>16.3855421686747</v>
      </c>
      <c r="Q41" s="898">
        <v>0</v>
      </c>
      <c r="R41" s="898">
        <v>0</v>
      </c>
      <c r="S41" s="898">
        <v>0</v>
      </c>
      <c r="T41" s="898">
        <v>0</v>
      </c>
      <c r="U41" s="898">
        <v>0</v>
      </c>
      <c r="V41" s="925">
        <v>0</v>
      </c>
      <c r="W41" s="898"/>
      <c r="X41" s="898"/>
      <c r="Y41" s="898"/>
      <c r="Z41" s="898"/>
      <c r="AA41" s="898"/>
      <c r="AB41" s="898"/>
      <c r="AC41" s="898"/>
      <c r="AD41" s="898"/>
      <c r="AE41" s="898"/>
      <c r="AF41" s="898"/>
    </row>
    <row r="42" spans="1:32">
      <c r="A42" s="880" t="s">
        <v>2211</v>
      </c>
      <c r="B42" s="946">
        <v>8.8699999999999992</v>
      </c>
      <c r="C42" s="946">
        <v>8.15</v>
      </c>
      <c r="D42" s="893">
        <v>175</v>
      </c>
      <c r="E42" s="893">
        <v>175</v>
      </c>
      <c r="F42" s="893">
        <v>2978.5</v>
      </c>
      <c r="G42" s="945">
        <v>1.4</v>
      </c>
      <c r="H42" s="893">
        <v>14</v>
      </c>
      <c r="I42" s="893">
        <v>14</v>
      </c>
      <c r="J42" s="893">
        <v>14</v>
      </c>
      <c r="K42" s="944">
        <v>39.199999999999996</v>
      </c>
      <c r="L42" s="943">
        <v>3017.7</v>
      </c>
      <c r="M42" s="892">
        <v>2845.2599999999998</v>
      </c>
      <c r="N42" s="892">
        <v>172.44</v>
      </c>
      <c r="O42" s="892">
        <v>0</v>
      </c>
      <c r="P42" s="942">
        <v>0</v>
      </c>
      <c r="Q42" s="892">
        <v>0</v>
      </c>
      <c r="R42" s="892">
        <v>0</v>
      </c>
      <c r="S42" s="892">
        <v>0</v>
      </c>
      <c r="T42" s="892">
        <v>0</v>
      </c>
      <c r="U42" s="892">
        <v>0</v>
      </c>
      <c r="V42" s="926">
        <v>0</v>
      </c>
      <c r="W42" s="898"/>
      <c r="X42" s="898"/>
      <c r="Y42" s="898"/>
      <c r="Z42" s="898"/>
      <c r="AA42" s="898"/>
      <c r="AB42" s="898"/>
      <c r="AC42" s="898"/>
      <c r="AD42" s="898"/>
      <c r="AE42" s="898"/>
      <c r="AF42" s="898"/>
    </row>
    <row r="43" spans="1:32">
      <c r="A43" s="882" t="s">
        <v>2209</v>
      </c>
      <c r="B43" s="951">
        <v>9.1199999999999992</v>
      </c>
      <c r="C43" s="951">
        <v>8.8699999999999992</v>
      </c>
      <c r="D43" s="899">
        <v>112</v>
      </c>
      <c r="E43" s="899">
        <v>112</v>
      </c>
      <c r="F43" s="899">
        <v>2014.8799999999999</v>
      </c>
      <c r="G43" s="950">
        <v>1.5</v>
      </c>
      <c r="H43" s="899">
        <v>10</v>
      </c>
      <c r="I43" s="899">
        <v>10</v>
      </c>
      <c r="J43" s="899">
        <v>10</v>
      </c>
      <c r="K43" s="949">
        <v>30</v>
      </c>
      <c r="L43" s="948">
        <v>2044.8799999999999</v>
      </c>
      <c r="M43" s="898">
        <v>2044.8799999999999</v>
      </c>
      <c r="N43" s="898">
        <v>0</v>
      </c>
      <c r="O43" s="898">
        <v>0</v>
      </c>
      <c r="P43" s="947">
        <v>0</v>
      </c>
      <c r="Q43" s="898">
        <v>0</v>
      </c>
      <c r="R43" s="898">
        <v>0</v>
      </c>
      <c r="S43" s="898">
        <v>0</v>
      </c>
      <c r="T43" s="898">
        <v>0</v>
      </c>
      <c r="U43" s="898">
        <v>0</v>
      </c>
      <c r="V43" s="925">
        <v>0</v>
      </c>
      <c r="W43" s="898"/>
      <c r="X43" s="898"/>
      <c r="Y43" s="898"/>
      <c r="Z43" s="898"/>
      <c r="AA43" s="898"/>
      <c r="AB43" s="898"/>
      <c r="AC43" s="898"/>
      <c r="AD43" s="898"/>
      <c r="AE43" s="898"/>
      <c r="AF43" s="898"/>
    </row>
    <row r="44" spans="1:32">
      <c r="A44" s="880" t="s">
        <v>2207</v>
      </c>
      <c r="B44" s="946">
        <v>15.84</v>
      </c>
      <c r="C44" s="946">
        <v>16.47</v>
      </c>
      <c r="D44" s="893">
        <v>110</v>
      </c>
      <c r="E44" s="893">
        <v>110</v>
      </c>
      <c r="F44" s="893">
        <v>3554.1</v>
      </c>
      <c r="G44" s="945">
        <v>8.35</v>
      </c>
      <c r="H44" s="893">
        <v>22</v>
      </c>
      <c r="I44" s="893">
        <v>22</v>
      </c>
      <c r="J44" s="893">
        <v>22</v>
      </c>
      <c r="K44" s="944">
        <v>367.4</v>
      </c>
      <c r="L44" s="943">
        <v>3921.5</v>
      </c>
      <c r="M44" s="892">
        <v>3921.5</v>
      </c>
      <c r="N44" s="892">
        <v>0</v>
      </c>
      <c r="O44" s="892">
        <v>0</v>
      </c>
      <c r="P44" s="892">
        <v>0</v>
      </c>
      <c r="Q44" s="892">
        <v>0</v>
      </c>
      <c r="R44" s="892">
        <v>0</v>
      </c>
      <c r="S44" s="892">
        <v>0</v>
      </c>
      <c r="T44" s="892">
        <v>0</v>
      </c>
      <c r="U44" s="892">
        <v>0</v>
      </c>
      <c r="V44" s="892">
        <v>0</v>
      </c>
      <c r="W44" s="898"/>
      <c r="X44" s="898"/>
      <c r="Y44" s="898"/>
      <c r="Z44" s="898"/>
      <c r="AA44" s="898"/>
      <c r="AB44" s="898"/>
      <c r="AC44" s="898"/>
      <c r="AD44" s="898"/>
      <c r="AE44" s="898"/>
      <c r="AF44" s="898"/>
    </row>
    <row r="45" spans="1:32">
      <c r="A45" s="882" t="s">
        <v>2206</v>
      </c>
      <c r="B45" s="951">
        <v>9.1300000000000008</v>
      </c>
      <c r="C45" s="951">
        <v>0</v>
      </c>
      <c r="D45" s="899">
        <v>95</v>
      </c>
      <c r="E45" s="899">
        <v>0</v>
      </c>
      <c r="F45" s="899">
        <v>867.35</v>
      </c>
      <c r="G45" s="950">
        <v>8.35</v>
      </c>
      <c r="H45" s="899">
        <v>6</v>
      </c>
      <c r="I45" s="899">
        <v>6</v>
      </c>
      <c r="J45" s="899">
        <v>6</v>
      </c>
      <c r="K45" s="949">
        <v>100.19999999999999</v>
      </c>
      <c r="L45" s="948">
        <v>967.55</v>
      </c>
      <c r="M45" s="898">
        <v>0</v>
      </c>
      <c r="N45" s="898">
        <v>967.55</v>
      </c>
      <c r="O45" s="898">
        <v>0</v>
      </c>
      <c r="P45" s="947">
        <v>0</v>
      </c>
      <c r="Q45" s="898">
        <v>0</v>
      </c>
      <c r="R45" s="898">
        <v>0</v>
      </c>
      <c r="S45" s="898">
        <v>0</v>
      </c>
      <c r="T45" s="898">
        <v>0</v>
      </c>
      <c r="U45" s="898">
        <v>0</v>
      </c>
      <c r="V45" s="925">
        <v>0</v>
      </c>
      <c r="W45" s="898"/>
      <c r="X45" s="898"/>
      <c r="Y45" s="898"/>
      <c r="Z45" s="898"/>
      <c r="AA45" s="898"/>
      <c r="AB45" s="898"/>
      <c r="AC45" s="898"/>
      <c r="AD45" s="898"/>
      <c r="AE45" s="898"/>
      <c r="AF45" s="898"/>
    </row>
    <row r="46" spans="1:32">
      <c r="A46" s="880" t="s">
        <v>1374</v>
      </c>
      <c r="B46" s="946">
        <v>17.739999999999998</v>
      </c>
      <c r="C46" s="946">
        <v>0</v>
      </c>
      <c r="D46" s="893">
        <v>89</v>
      </c>
      <c r="E46" s="893">
        <v>0</v>
      </c>
      <c r="F46" s="893">
        <v>1578.86</v>
      </c>
      <c r="G46" s="945">
        <v>1.17</v>
      </c>
      <c r="H46" s="893">
        <v>6</v>
      </c>
      <c r="I46" s="893">
        <v>7</v>
      </c>
      <c r="J46" s="893">
        <v>7</v>
      </c>
      <c r="K46" s="944">
        <v>14.04</v>
      </c>
      <c r="L46" s="943">
        <v>1592.8999999999999</v>
      </c>
      <c r="M46" s="892">
        <v>0</v>
      </c>
      <c r="N46" s="892">
        <v>0</v>
      </c>
      <c r="O46" s="892">
        <v>1354.8804597701148</v>
      </c>
      <c r="P46" s="942">
        <v>238.01954022988505</v>
      </c>
      <c r="Q46" s="892">
        <v>0</v>
      </c>
      <c r="R46" s="892">
        <v>0</v>
      </c>
      <c r="S46" s="892">
        <v>0</v>
      </c>
      <c r="T46" s="892">
        <v>0</v>
      </c>
      <c r="U46" s="892">
        <v>0</v>
      </c>
      <c r="V46" s="926">
        <v>0</v>
      </c>
      <c r="W46" s="898"/>
      <c r="X46" s="898"/>
      <c r="Y46" s="898"/>
      <c r="Z46" s="898"/>
      <c r="AA46" s="898"/>
      <c r="AB46" s="898"/>
      <c r="AC46" s="898"/>
      <c r="AD46" s="898"/>
      <c r="AE46" s="898"/>
      <c r="AF46" s="898"/>
    </row>
    <row r="47" spans="1:32">
      <c r="A47" s="882" t="s">
        <v>2205</v>
      </c>
      <c r="B47" s="951">
        <v>16.25</v>
      </c>
      <c r="C47" s="951">
        <v>17.350000000000001</v>
      </c>
      <c r="D47" s="899">
        <v>106</v>
      </c>
      <c r="E47" s="899">
        <v>107</v>
      </c>
      <c r="F47" s="899">
        <v>3578.95</v>
      </c>
      <c r="G47" s="950">
        <v>13</v>
      </c>
      <c r="H47" s="899">
        <v>17</v>
      </c>
      <c r="I47" s="899">
        <v>20</v>
      </c>
      <c r="J47" s="899">
        <v>20</v>
      </c>
      <c r="K47" s="949">
        <v>442</v>
      </c>
      <c r="L47" s="948">
        <v>4020.95</v>
      </c>
      <c r="M47" s="898">
        <v>0</v>
      </c>
      <c r="N47" s="898">
        <v>4020.95</v>
      </c>
      <c r="O47" s="898">
        <v>0</v>
      </c>
      <c r="P47" s="947">
        <v>0</v>
      </c>
      <c r="Q47" s="898">
        <v>0</v>
      </c>
      <c r="R47" s="898">
        <v>0</v>
      </c>
      <c r="S47" s="898">
        <v>0</v>
      </c>
      <c r="T47" s="898">
        <v>0</v>
      </c>
      <c r="U47" s="898">
        <v>0</v>
      </c>
      <c r="V47" s="925">
        <v>0</v>
      </c>
      <c r="W47" s="898"/>
      <c r="X47" s="898"/>
      <c r="Y47" s="898"/>
      <c r="Z47" s="898"/>
      <c r="AA47" s="898"/>
      <c r="AB47" s="898"/>
      <c r="AC47" s="898"/>
      <c r="AD47" s="898"/>
      <c r="AE47" s="898"/>
      <c r="AF47" s="898"/>
    </row>
    <row r="48" spans="1:32">
      <c r="A48" s="880" t="s">
        <v>1373</v>
      </c>
      <c r="B48" s="946">
        <v>13.33</v>
      </c>
      <c r="C48" s="946">
        <v>13.21</v>
      </c>
      <c r="D48" s="893">
        <v>69</v>
      </c>
      <c r="E48" s="893">
        <v>69</v>
      </c>
      <c r="F48" s="893">
        <v>1831.26</v>
      </c>
      <c r="G48" s="945">
        <v>6.6</v>
      </c>
      <c r="H48" s="893">
        <v>9</v>
      </c>
      <c r="I48" s="893">
        <v>9</v>
      </c>
      <c r="J48" s="893">
        <v>9</v>
      </c>
      <c r="K48" s="944">
        <v>118.8</v>
      </c>
      <c r="L48" s="943">
        <v>1950.06</v>
      </c>
      <c r="M48" s="892">
        <v>0</v>
      </c>
      <c r="N48" s="892">
        <v>0</v>
      </c>
      <c r="O48" s="892">
        <v>1950.06</v>
      </c>
      <c r="P48" s="942">
        <v>0</v>
      </c>
      <c r="Q48" s="892">
        <v>0</v>
      </c>
      <c r="R48" s="892">
        <v>0</v>
      </c>
      <c r="S48" s="892">
        <v>0</v>
      </c>
      <c r="T48" s="892">
        <v>0</v>
      </c>
      <c r="U48" s="892">
        <v>0</v>
      </c>
      <c r="V48" s="926">
        <v>0</v>
      </c>
      <c r="W48" s="898"/>
      <c r="X48" s="898"/>
      <c r="Y48" s="898"/>
      <c r="Z48" s="898"/>
      <c r="AA48" s="898"/>
      <c r="AB48" s="898"/>
      <c r="AC48" s="898"/>
      <c r="AD48" s="898"/>
      <c r="AE48" s="898"/>
      <c r="AF48" s="898"/>
    </row>
    <row r="49" spans="1:32">
      <c r="A49" s="882" t="s">
        <v>2204</v>
      </c>
      <c r="B49" s="951">
        <v>13.7</v>
      </c>
      <c r="C49" s="951">
        <v>13.51</v>
      </c>
      <c r="D49" s="899">
        <v>174</v>
      </c>
      <c r="E49" s="899">
        <v>174</v>
      </c>
      <c r="F49" s="899">
        <v>4734.5399999999991</v>
      </c>
      <c r="G49" s="950">
        <v>6.8</v>
      </c>
      <c r="H49" s="899">
        <v>17</v>
      </c>
      <c r="I49" s="899">
        <v>17</v>
      </c>
      <c r="J49" s="899">
        <v>17</v>
      </c>
      <c r="K49" s="949">
        <v>231.2</v>
      </c>
      <c r="L49" s="948">
        <v>4965.7399999999989</v>
      </c>
      <c r="M49" s="898">
        <v>820.29923303834789</v>
      </c>
      <c r="N49" s="898">
        <v>4145.4407669616512</v>
      </c>
      <c r="O49" s="898">
        <v>0</v>
      </c>
      <c r="P49" s="947">
        <v>0</v>
      </c>
      <c r="Q49" s="898">
        <v>0</v>
      </c>
      <c r="R49" s="898">
        <v>0</v>
      </c>
      <c r="S49" s="898">
        <v>0</v>
      </c>
      <c r="T49" s="898">
        <v>0</v>
      </c>
      <c r="U49" s="898">
        <v>0</v>
      </c>
      <c r="V49" s="925">
        <v>0</v>
      </c>
      <c r="W49" s="898"/>
      <c r="X49" s="898"/>
      <c r="Y49" s="898"/>
      <c r="Z49" s="898"/>
      <c r="AA49" s="898"/>
      <c r="AB49" s="898"/>
      <c r="AC49" s="898"/>
      <c r="AD49" s="898"/>
      <c r="AE49" s="898"/>
      <c r="AF49" s="898"/>
    </row>
    <row r="50" spans="1:32">
      <c r="A50" s="880" t="s">
        <v>2203</v>
      </c>
      <c r="B50" s="946">
        <v>19.37</v>
      </c>
      <c r="C50" s="946">
        <v>18.940000000000001</v>
      </c>
      <c r="D50" s="893">
        <v>81</v>
      </c>
      <c r="E50" s="893">
        <v>81</v>
      </c>
      <c r="F50" s="893">
        <v>3103.11</v>
      </c>
      <c r="G50" s="945">
        <v>7.95</v>
      </c>
      <c r="H50" s="893">
        <v>11</v>
      </c>
      <c r="I50" s="893">
        <v>15</v>
      </c>
      <c r="J50" s="893">
        <v>15</v>
      </c>
      <c r="K50" s="944">
        <v>174.9</v>
      </c>
      <c r="L50" s="943">
        <v>3278.01</v>
      </c>
      <c r="M50" s="892">
        <v>0</v>
      </c>
      <c r="N50" s="892">
        <v>0</v>
      </c>
      <c r="O50" s="892">
        <v>3278.01</v>
      </c>
      <c r="P50" s="942">
        <v>0</v>
      </c>
      <c r="Q50" s="892">
        <v>0</v>
      </c>
      <c r="R50" s="892">
        <v>0</v>
      </c>
      <c r="S50" s="892">
        <v>0</v>
      </c>
      <c r="T50" s="892">
        <v>0</v>
      </c>
      <c r="U50" s="892">
        <v>0</v>
      </c>
      <c r="V50" s="926">
        <v>0</v>
      </c>
      <c r="W50" s="898"/>
      <c r="X50" s="898"/>
      <c r="Y50" s="898"/>
      <c r="Z50" s="898"/>
      <c r="AA50" s="898"/>
      <c r="AB50" s="898"/>
      <c r="AC50" s="898"/>
      <c r="AD50" s="898"/>
      <c r="AE50" s="898"/>
      <c r="AF50" s="898"/>
    </row>
    <row r="51" spans="1:32">
      <c r="A51" s="882" t="s">
        <v>1711</v>
      </c>
      <c r="B51" s="951">
        <v>16.93</v>
      </c>
      <c r="C51" s="951">
        <v>16.079999999999998</v>
      </c>
      <c r="D51" s="899">
        <v>69</v>
      </c>
      <c r="E51" s="899">
        <v>70</v>
      </c>
      <c r="F51" s="899">
        <v>2293.77</v>
      </c>
      <c r="G51" s="950">
        <v>8.9499999999999993</v>
      </c>
      <c r="H51" s="899">
        <v>8</v>
      </c>
      <c r="I51" s="899">
        <v>9</v>
      </c>
      <c r="J51" s="899">
        <v>9</v>
      </c>
      <c r="K51" s="949">
        <v>143.19999999999999</v>
      </c>
      <c r="L51" s="948">
        <v>2436.9699999999998</v>
      </c>
      <c r="M51" s="898">
        <v>0</v>
      </c>
      <c r="N51" s="898">
        <v>0</v>
      </c>
      <c r="O51" s="898">
        <v>17.16176056338028</v>
      </c>
      <c r="P51" s="947">
        <v>2419.8082394366197</v>
      </c>
      <c r="Q51" s="898">
        <v>0</v>
      </c>
      <c r="R51" s="898">
        <v>0</v>
      </c>
      <c r="S51" s="898">
        <v>0</v>
      </c>
      <c r="T51" s="898">
        <v>0</v>
      </c>
      <c r="U51" s="898">
        <v>0</v>
      </c>
      <c r="V51" s="925">
        <v>0</v>
      </c>
      <c r="W51" s="898"/>
      <c r="X51" s="898"/>
      <c r="Y51" s="898"/>
      <c r="Z51" s="898"/>
      <c r="AA51" s="898"/>
      <c r="AB51" s="898"/>
      <c r="AC51" s="898"/>
      <c r="AD51" s="898"/>
      <c r="AE51" s="898"/>
      <c r="AF51" s="898"/>
    </row>
    <row r="52" spans="1:32">
      <c r="A52" s="880" t="s">
        <v>2202</v>
      </c>
      <c r="B52" s="946">
        <v>21.08</v>
      </c>
      <c r="C52" s="946">
        <v>21.2</v>
      </c>
      <c r="D52" s="893">
        <v>88</v>
      </c>
      <c r="E52" s="893">
        <v>88</v>
      </c>
      <c r="F52" s="893">
        <v>3720.64</v>
      </c>
      <c r="G52" s="945">
        <v>3.2</v>
      </c>
      <c r="H52" s="893">
        <v>14</v>
      </c>
      <c r="I52" s="893">
        <v>18</v>
      </c>
      <c r="J52" s="893">
        <v>18</v>
      </c>
      <c r="K52" s="944">
        <v>89.600000000000009</v>
      </c>
      <c r="L52" s="943">
        <v>3810.24</v>
      </c>
      <c r="M52" s="892">
        <v>0</v>
      </c>
      <c r="N52" s="892">
        <v>3810.24</v>
      </c>
      <c r="O52" s="892">
        <v>0</v>
      </c>
      <c r="P52" s="942">
        <v>0</v>
      </c>
      <c r="Q52" s="892">
        <v>0</v>
      </c>
      <c r="R52" s="892">
        <v>0</v>
      </c>
      <c r="S52" s="892">
        <v>0</v>
      </c>
      <c r="T52" s="892">
        <v>0</v>
      </c>
      <c r="U52" s="892">
        <v>0</v>
      </c>
      <c r="V52" s="926">
        <v>0</v>
      </c>
      <c r="W52" s="898"/>
      <c r="X52" s="898"/>
      <c r="Y52" s="898"/>
      <c r="Z52" s="898"/>
      <c r="AA52" s="898"/>
      <c r="AB52" s="898"/>
      <c r="AC52" s="898"/>
      <c r="AD52" s="898"/>
      <c r="AE52" s="898"/>
      <c r="AF52" s="898"/>
    </row>
    <row r="53" spans="1:32">
      <c r="A53" s="882" t="s">
        <v>2201</v>
      </c>
      <c r="B53" s="951">
        <v>13.97</v>
      </c>
      <c r="C53" s="951">
        <v>13.96</v>
      </c>
      <c r="D53" s="899">
        <v>120</v>
      </c>
      <c r="E53" s="899">
        <v>120</v>
      </c>
      <c r="F53" s="899">
        <v>3351.6000000000004</v>
      </c>
      <c r="G53" s="950">
        <v>3.5</v>
      </c>
      <c r="H53" s="899">
        <v>15</v>
      </c>
      <c r="I53" s="899">
        <v>15</v>
      </c>
      <c r="J53" s="899">
        <v>15</v>
      </c>
      <c r="K53" s="949">
        <v>105</v>
      </c>
      <c r="L53" s="948">
        <v>3456.6000000000004</v>
      </c>
      <c r="M53" s="898">
        <v>721.8602409638554</v>
      </c>
      <c r="N53" s="898">
        <v>2207.2265060240966</v>
      </c>
      <c r="O53" s="898">
        <v>527.51325301204827</v>
      </c>
      <c r="P53" s="947">
        <v>0</v>
      </c>
      <c r="Q53" s="898">
        <v>0</v>
      </c>
      <c r="R53" s="898">
        <v>0</v>
      </c>
      <c r="S53" s="898">
        <v>0</v>
      </c>
      <c r="T53" s="898">
        <v>0</v>
      </c>
      <c r="U53" s="898">
        <v>0</v>
      </c>
      <c r="V53" s="925">
        <v>0</v>
      </c>
      <c r="W53" s="898"/>
      <c r="X53" s="898"/>
      <c r="Y53" s="898"/>
      <c r="Z53" s="898"/>
      <c r="AA53" s="898"/>
      <c r="AB53" s="898"/>
      <c r="AC53" s="898"/>
      <c r="AD53" s="898"/>
      <c r="AE53" s="898"/>
      <c r="AF53" s="898"/>
    </row>
    <row r="54" spans="1:32">
      <c r="A54" s="880" t="s">
        <v>2200</v>
      </c>
      <c r="B54" s="946">
        <v>25.23</v>
      </c>
      <c r="C54" s="946">
        <v>24.69</v>
      </c>
      <c r="D54" s="893">
        <v>60</v>
      </c>
      <c r="E54" s="893">
        <v>60</v>
      </c>
      <c r="F54" s="893">
        <v>2995.2</v>
      </c>
      <c r="G54" s="945">
        <v>8</v>
      </c>
      <c r="H54" s="893">
        <v>16</v>
      </c>
      <c r="I54" s="893">
        <v>20</v>
      </c>
      <c r="J54" s="893">
        <v>13</v>
      </c>
      <c r="K54" s="944">
        <v>144</v>
      </c>
      <c r="L54" s="943">
        <v>3139.2</v>
      </c>
      <c r="M54" s="892">
        <v>0</v>
      </c>
      <c r="N54" s="892">
        <v>0</v>
      </c>
      <c r="O54" s="892">
        <v>3139.2</v>
      </c>
      <c r="P54" s="942">
        <v>0</v>
      </c>
      <c r="Q54" s="892">
        <v>0</v>
      </c>
      <c r="R54" s="892">
        <v>0</v>
      </c>
      <c r="S54" s="892">
        <v>0</v>
      </c>
      <c r="T54" s="892">
        <v>0</v>
      </c>
      <c r="U54" s="892">
        <v>0</v>
      </c>
      <c r="V54" s="926">
        <v>0</v>
      </c>
      <c r="W54" s="898"/>
      <c r="X54" s="898"/>
      <c r="Y54" s="898"/>
      <c r="Z54" s="898"/>
      <c r="AA54" s="898"/>
      <c r="AB54" s="898"/>
      <c r="AC54" s="898"/>
      <c r="AD54" s="898"/>
      <c r="AE54" s="898"/>
      <c r="AF54" s="898"/>
    </row>
    <row r="55" spans="1:32">
      <c r="A55" s="882" t="s">
        <v>2199</v>
      </c>
      <c r="B55" s="951">
        <v>7.85</v>
      </c>
      <c r="C55" s="951">
        <v>9.7899999999999991</v>
      </c>
      <c r="D55" s="899">
        <v>132</v>
      </c>
      <c r="E55" s="899">
        <v>132</v>
      </c>
      <c r="F55" s="899">
        <v>2328.48</v>
      </c>
      <c r="G55" s="950">
        <v>11.3</v>
      </c>
      <c r="H55" s="899">
        <v>12</v>
      </c>
      <c r="I55" s="899">
        <v>12</v>
      </c>
      <c r="J55" s="899">
        <v>12</v>
      </c>
      <c r="K55" s="949">
        <v>271.20000000000005</v>
      </c>
      <c r="L55" s="948">
        <v>2599.6800000000003</v>
      </c>
      <c r="M55" s="898">
        <v>0</v>
      </c>
      <c r="N55" s="898">
        <v>2599.6800000000003</v>
      </c>
      <c r="O55" s="898">
        <v>0</v>
      </c>
      <c r="P55" s="947">
        <v>0</v>
      </c>
      <c r="Q55" s="898">
        <v>0</v>
      </c>
      <c r="R55" s="898">
        <v>0</v>
      </c>
      <c r="S55" s="898">
        <v>0</v>
      </c>
      <c r="T55" s="898">
        <v>0</v>
      </c>
      <c r="U55" s="898">
        <v>0</v>
      </c>
      <c r="V55" s="925">
        <v>0</v>
      </c>
      <c r="W55" s="898"/>
      <c r="X55" s="898"/>
      <c r="Y55" s="898"/>
      <c r="Z55" s="898"/>
      <c r="AA55" s="898"/>
      <c r="AB55" s="898"/>
      <c r="AC55" s="898"/>
      <c r="AD55" s="898"/>
      <c r="AE55" s="898"/>
      <c r="AF55" s="898"/>
    </row>
    <row r="56" spans="1:32">
      <c r="A56" s="880" t="s">
        <v>2198</v>
      </c>
      <c r="B56" s="946">
        <v>12.15</v>
      </c>
      <c r="C56" s="946">
        <v>11.95</v>
      </c>
      <c r="D56" s="893">
        <v>86</v>
      </c>
      <c r="E56" s="893">
        <v>86</v>
      </c>
      <c r="F56" s="893">
        <v>2072.6000000000004</v>
      </c>
      <c r="G56" s="945">
        <v>7.3</v>
      </c>
      <c r="H56" s="893">
        <v>7</v>
      </c>
      <c r="I56" s="893">
        <v>9</v>
      </c>
      <c r="J56" s="893">
        <v>9</v>
      </c>
      <c r="K56" s="944">
        <v>102.2</v>
      </c>
      <c r="L56" s="943">
        <v>2174.8000000000002</v>
      </c>
      <c r="M56" s="892">
        <v>1403.5046511627909</v>
      </c>
      <c r="N56" s="892">
        <v>771.29534883720942</v>
      </c>
      <c r="O56" s="892">
        <v>0</v>
      </c>
      <c r="P56" s="942">
        <v>0</v>
      </c>
      <c r="Q56" s="892">
        <v>0</v>
      </c>
      <c r="R56" s="892">
        <v>0</v>
      </c>
      <c r="S56" s="892">
        <v>0</v>
      </c>
      <c r="T56" s="892">
        <v>0</v>
      </c>
      <c r="U56" s="892">
        <v>0</v>
      </c>
      <c r="V56" s="926">
        <v>0</v>
      </c>
      <c r="W56" s="898"/>
      <c r="X56" s="898"/>
      <c r="Y56" s="898"/>
      <c r="Z56" s="898"/>
      <c r="AA56" s="898"/>
      <c r="AB56" s="898"/>
      <c r="AC56" s="898"/>
      <c r="AD56" s="898"/>
      <c r="AE56" s="898"/>
      <c r="AF56" s="898"/>
    </row>
    <row r="57" spans="1:32">
      <c r="A57" s="882" t="s">
        <v>2197</v>
      </c>
      <c r="B57" s="951">
        <v>3.66</v>
      </c>
      <c r="C57" s="951">
        <v>8.01</v>
      </c>
      <c r="D57" s="899">
        <v>85</v>
      </c>
      <c r="E57" s="899">
        <v>85</v>
      </c>
      <c r="F57" s="899">
        <v>991.95</v>
      </c>
      <c r="G57" s="950">
        <v>10.199999999999999</v>
      </c>
      <c r="H57" s="899">
        <v>6</v>
      </c>
      <c r="I57" s="899">
        <v>6</v>
      </c>
      <c r="J57" s="899">
        <v>6</v>
      </c>
      <c r="K57" s="949">
        <v>122.39999999999999</v>
      </c>
      <c r="L57" s="948">
        <v>1114.3500000000001</v>
      </c>
      <c r="M57" s="898">
        <v>1114.3500000000001</v>
      </c>
      <c r="N57" s="898">
        <v>0</v>
      </c>
      <c r="O57" s="898">
        <v>0</v>
      </c>
      <c r="P57" s="947">
        <v>0</v>
      </c>
      <c r="Q57" s="898">
        <v>0</v>
      </c>
      <c r="R57" s="898">
        <v>0</v>
      </c>
      <c r="S57" s="898">
        <v>0</v>
      </c>
      <c r="T57" s="898">
        <v>0</v>
      </c>
      <c r="U57" s="898">
        <v>0</v>
      </c>
      <c r="V57" s="925">
        <v>0</v>
      </c>
      <c r="W57" s="898"/>
      <c r="X57" s="898"/>
      <c r="Y57" s="898"/>
      <c r="Z57" s="898"/>
      <c r="AA57" s="898"/>
      <c r="AB57" s="898"/>
      <c r="AC57" s="898"/>
      <c r="AD57" s="898"/>
      <c r="AE57" s="898"/>
      <c r="AF57" s="898"/>
    </row>
    <row r="58" spans="1:32">
      <c r="A58" s="880" t="s">
        <v>1708</v>
      </c>
      <c r="B58" s="946">
        <v>18.100000000000001</v>
      </c>
      <c r="C58" s="946">
        <v>18.25</v>
      </c>
      <c r="D58" s="893">
        <v>56</v>
      </c>
      <c r="E58" s="893">
        <v>56</v>
      </c>
      <c r="F58" s="893">
        <v>2035.6000000000001</v>
      </c>
      <c r="G58" s="945">
        <v>1.46</v>
      </c>
      <c r="H58" s="893">
        <v>8</v>
      </c>
      <c r="I58" s="893">
        <v>8</v>
      </c>
      <c r="J58" s="893">
        <v>8</v>
      </c>
      <c r="K58" s="944">
        <v>23.36</v>
      </c>
      <c r="L58" s="943">
        <v>2058.96</v>
      </c>
      <c r="M58" s="892">
        <v>0</v>
      </c>
      <c r="N58" s="892">
        <v>0</v>
      </c>
      <c r="O58" s="892">
        <v>0</v>
      </c>
      <c r="P58" s="942">
        <v>2058.96</v>
      </c>
      <c r="Q58" s="892">
        <v>0</v>
      </c>
      <c r="R58" s="892">
        <v>0</v>
      </c>
      <c r="S58" s="892">
        <v>0</v>
      </c>
      <c r="T58" s="892">
        <v>0</v>
      </c>
      <c r="U58" s="892">
        <v>0</v>
      </c>
      <c r="V58" s="926">
        <v>0</v>
      </c>
      <c r="W58" s="898"/>
      <c r="X58" s="898"/>
      <c r="Y58" s="898"/>
      <c r="Z58" s="898"/>
      <c r="AA58" s="898"/>
      <c r="AB58" s="898"/>
      <c r="AC58" s="898"/>
      <c r="AD58" s="898"/>
      <c r="AE58" s="898"/>
      <c r="AF58" s="898"/>
    </row>
    <row r="59" spans="1:32">
      <c r="A59" s="882" t="s">
        <v>2196</v>
      </c>
      <c r="B59" s="951">
        <v>10.89</v>
      </c>
      <c r="C59" s="951">
        <v>9.92</v>
      </c>
      <c r="D59" s="899">
        <v>72</v>
      </c>
      <c r="E59" s="899">
        <v>72</v>
      </c>
      <c r="F59" s="899">
        <v>1498.3200000000002</v>
      </c>
      <c r="G59" s="950">
        <v>4.5019999999999998</v>
      </c>
      <c r="H59" s="899">
        <v>6</v>
      </c>
      <c r="I59" s="899">
        <v>6</v>
      </c>
      <c r="J59" s="899">
        <v>6</v>
      </c>
      <c r="K59" s="949">
        <v>54.024000000000001</v>
      </c>
      <c r="L59" s="948">
        <v>1552.3440000000001</v>
      </c>
      <c r="M59" s="898">
        <v>1552.3440000000001</v>
      </c>
      <c r="N59" s="898">
        <v>0</v>
      </c>
      <c r="O59" s="898">
        <v>0</v>
      </c>
      <c r="P59" s="947">
        <v>0</v>
      </c>
      <c r="Q59" s="898">
        <v>0</v>
      </c>
      <c r="R59" s="898">
        <v>0</v>
      </c>
      <c r="S59" s="898">
        <v>0</v>
      </c>
      <c r="T59" s="898">
        <v>0</v>
      </c>
      <c r="U59" s="898">
        <v>0</v>
      </c>
      <c r="V59" s="925">
        <v>0</v>
      </c>
      <c r="W59" s="898"/>
      <c r="X59" s="898"/>
      <c r="Y59" s="898"/>
      <c r="Z59" s="898"/>
      <c r="AA59" s="898"/>
      <c r="AB59" s="898"/>
      <c r="AC59" s="898"/>
      <c r="AD59" s="898"/>
      <c r="AE59" s="898"/>
      <c r="AF59" s="898"/>
    </row>
    <row r="60" spans="1:32">
      <c r="A60" s="880" t="s">
        <v>1372</v>
      </c>
      <c r="B60" s="946">
        <v>9.1199999999999992</v>
      </c>
      <c r="C60" s="946">
        <v>7.73</v>
      </c>
      <c r="D60" s="893">
        <v>74</v>
      </c>
      <c r="E60" s="893">
        <v>74</v>
      </c>
      <c r="F60" s="893">
        <v>1246.9000000000001</v>
      </c>
      <c r="G60" s="945">
        <v>3.8</v>
      </c>
      <c r="H60" s="893">
        <v>6</v>
      </c>
      <c r="I60" s="893">
        <v>6</v>
      </c>
      <c r="J60" s="893">
        <v>6</v>
      </c>
      <c r="K60" s="944">
        <v>45.599999999999994</v>
      </c>
      <c r="L60" s="943">
        <v>1292.5</v>
      </c>
      <c r="M60" s="892">
        <v>0</v>
      </c>
      <c r="N60" s="892">
        <v>0</v>
      </c>
      <c r="O60" s="892">
        <v>1256.3461538461538</v>
      </c>
      <c r="P60" s="942">
        <v>36.153846153846153</v>
      </c>
      <c r="Q60" s="892">
        <v>0</v>
      </c>
      <c r="R60" s="892">
        <v>0</v>
      </c>
      <c r="S60" s="892">
        <v>0</v>
      </c>
      <c r="T60" s="892">
        <v>0</v>
      </c>
      <c r="U60" s="892">
        <v>0</v>
      </c>
      <c r="V60" s="926">
        <v>0</v>
      </c>
      <c r="W60" s="898"/>
      <c r="X60" s="898"/>
      <c r="Y60" s="898"/>
      <c r="Z60" s="898"/>
      <c r="AA60" s="898"/>
      <c r="AB60" s="898"/>
      <c r="AC60" s="898"/>
      <c r="AD60" s="898"/>
      <c r="AE60" s="898"/>
      <c r="AF60" s="898"/>
    </row>
    <row r="61" spans="1:32">
      <c r="A61" s="882" t="s">
        <v>1371</v>
      </c>
      <c r="B61" s="951">
        <v>9.83</v>
      </c>
      <c r="C61" s="951">
        <v>10.1</v>
      </c>
      <c r="D61" s="899">
        <v>68</v>
      </c>
      <c r="E61" s="899">
        <v>68</v>
      </c>
      <c r="F61" s="899">
        <v>1355.24</v>
      </c>
      <c r="G61" s="950">
        <v>1.7350000000000001</v>
      </c>
      <c r="H61" s="899">
        <v>7</v>
      </c>
      <c r="I61" s="899">
        <v>7</v>
      </c>
      <c r="J61" s="899">
        <v>7</v>
      </c>
      <c r="K61" s="949">
        <v>24.290000000000003</v>
      </c>
      <c r="L61" s="948">
        <v>1379.53</v>
      </c>
      <c r="M61" s="898">
        <v>0</v>
      </c>
      <c r="N61" s="898">
        <v>0</v>
      </c>
      <c r="O61" s="898">
        <v>1185.5335937499999</v>
      </c>
      <c r="P61" s="947">
        <v>193.99640625000001</v>
      </c>
      <c r="Q61" s="898">
        <v>0</v>
      </c>
      <c r="R61" s="898">
        <v>0</v>
      </c>
      <c r="S61" s="898">
        <v>0</v>
      </c>
      <c r="T61" s="898">
        <v>0</v>
      </c>
      <c r="U61" s="898">
        <v>0</v>
      </c>
      <c r="V61" s="925">
        <v>0</v>
      </c>
      <c r="W61" s="898"/>
      <c r="X61" s="898"/>
      <c r="Y61" s="898"/>
      <c r="Z61" s="898"/>
      <c r="AA61" s="898"/>
      <c r="AB61" s="898"/>
      <c r="AC61" s="898"/>
      <c r="AD61" s="898"/>
      <c r="AE61" s="898"/>
      <c r="AF61" s="898"/>
    </row>
    <row r="62" spans="1:32">
      <c r="A62" s="880" t="s">
        <v>1370</v>
      </c>
      <c r="B62" s="946">
        <v>11.43</v>
      </c>
      <c r="C62" s="946">
        <v>11.98</v>
      </c>
      <c r="D62" s="893">
        <v>72</v>
      </c>
      <c r="E62" s="893">
        <v>72</v>
      </c>
      <c r="F62" s="893">
        <v>1685.52</v>
      </c>
      <c r="G62" s="945">
        <v>2.919</v>
      </c>
      <c r="H62" s="893">
        <v>8</v>
      </c>
      <c r="I62" s="893">
        <v>9</v>
      </c>
      <c r="J62" s="893">
        <v>8</v>
      </c>
      <c r="K62" s="944">
        <v>40.866</v>
      </c>
      <c r="L62" s="943">
        <v>1726.386</v>
      </c>
      <c r="M62" s="892">
        <v>0</v>
      </c>
      <c r="N62" s="892">
        <v>0</v>
      </c>
      <c r="O62" s="892">
        <v>1726.386</v>
      </c>
      <c r="P62" s="942">
        <v>0</v>
      </c>
      <c r="Q62" s="892">
        <v>0</v>
      </c>
      <c r="R62" s="892">
        <v>0</v>
      </c>
      <c r="S62" s="892">
        <v>0</v>
      </c>
      <c r="T62" s="892">
        <v>0</v>
      </c>
      <c r="U62" s="892">
        <v>0</v>
      </c>
      <c r="V62" s="926">
        <v>0</v>
      </c>
      <c r="W62" s="898"/>
      <c r="X62" s="898"/>
      <c r="Y62" s="898"/>
      <c r="Z62" s="898"/>
      <c r="AA62" s="898"/>
      <c r="AB62" s="898"/>
      <c r="AC62" s="898"/>
      <c r="AD62" s="898"/>
      <c r="AE62" s="898"/>
      <c r="AF62" s="898"/>
    </row>
    <row r="63" spans="1:32">
      <c r="A63" s="882" t="s">
        <v>1369</v>
      </c>
      <c r="B63" s="951">
        <v>7.97</v>
      </c>
      <c r="C63" s="951">
        <v>7.36</v>
      </c>
      <c r="D63" s="899">
        <v>68</v>
      </c>
      <c r="E63" s="899">
        <v>68</v>
      </c>
      <c r="F63" s="899">
        <v>1042.44</v>
      </c>
      <c r="G63" s="950">
        <v>5.5</v>
      </c>
      <c r="H63" s="899">
        <v>5</v>
      </c>
      <c r="I63" s="899">
        <v>6</v>
      </c>
      <c r="J63" s="899">
        <v>6</v>
      </c>
      <c r="K63" s="949">
        <v>55</v>
      </c>
      <c r="L63" s="948">
        <v>1097.44</v>
      </c>
      <c r="M63" s="898">
        <v>0</v>
      </c>
      <c r="N63" s="898">
        <v>0</v>
      </c>
      <c r="O63" s="898">
        <v>1097.44</v>
      </c>
      <c r="P63" s="947">
        <v>0</v>
      </c>
      <c r="Q63" s="898">
        <v>0</v>
      </c>
      <c r="R63" s="898">
        <v>0</v>
      </c>
      <c r="S63" s="898">
        <v>0</v>
      </c>
      <c r="T63" s="898">
        <v>0</v>
      </c>
      <c r="U63" s="898">
        <v>0</v>
      </c>
      <c r="V63" s="925">
        <v>0</v>
      </c>
      <c r="W63" s="898"/>
      <c r="X63" s="898"/>
      <c r="Y63" s="898"/>
      <c r="Z63" s="898"/>
      <c r="AA63" s="898"/>
      <c r="AB63" s="898"/>
      <c r="AC63" s="898"/>
      <c r="AD63" s="898"/>
      <c r="AE63" s="898"/>
      <c r="AF63" s="898"/>
    </row>
    <row r="64" spans="1:32">
      <c r="A64" s="880" t="s">
        <v>1368</v>
      </c>
      <c r="B64" s="946">
        <v>11.92</v>
      </c>
      <c r="C64" s="946">
        <v>10.93</v>
      </c>
      <c r="D64" s="893">
        <v>68</v>
      </c>
      <c r="E64" s="893">
        <v>68</v>
      </c>
      <c r="F64" s="893">
        <v>1553.8</v>
      </c>
      <c r="G64" s="945">
        <v>6.25</v>
      </c>
      <c r="H64" s="893">
        <v>7</v>
      </c>
      <c r="I64" s="893">
        <v>7</v>
      </c>
      <c r="J64" s="893">
        <v>7</v>
      </c>
      <c r="K64" s="944">
        <v>87.5</v>
      </c>
      <c r="L64" s="943">
        <v>1641.3</v>
      </c>
      <c r="M64" s="892">
        <v>0</v>
      </c>
      <c r="N64" s="892">
        <v>0</v>
      </c>
      <c r="O64" s="892">
        <v>551.94159292035397</v>
      </c>
      <c r="P64" s="942">
        <v>1089.358407079646</v>
      </c>
      <c r="Q64" s="892">
        <v>0</v>
      </c>
      <c r="R64" s="892">
        <v>0</v>
      </c>
      <c r="S64" s="892">
        <v>0</v>
      </c>
      <c r="T64" s="892">
        <v>0</v>
      </c>
      <c r="U64" s="892">
        <v>0</v>
      </c>
      <c r="V64" s="926">
        <v>0</v>
      </c>
      <c r="W64" s="898"/>
      <c r="X64" s="898"/>
      <c r="Y64" s="898"/>
      <c r="Z64" s="898"/>
      <c r="AA64" s="898"/>
      <c r="AB64" s="898"/>
      <c r="AC64" s="898"/>
      <c r="AD64" s="898"/>
      <c r="AE64" s="898"/>
      <c r="AF64" s="898"/>
    </row>
    <row r="65" spans="1:32">
      <c r="A65" s="882" t="s">
        <v>1367</v>
      </c>
      <c r="B65" s="951">
        <v>23.4</v>
      </c>
      <c r="C65" s="951">
        <v>21.27</v>
      </c>
      <c r="D65" s="899">
        <v>63</v>
      </c>
      <c r="E65" s="899">
        <v>63</v>
      </c>
      <c r="F65" s="899">
        <v>2814.21</v>
      </c>
      <c r="G65" s="950">
        <v>1.65</v>
      </c>
      <c r="H65" s="899">
        <v>12</v>
      </c>
      <c r="I65" s="899">
        <v>13</v>
      </c>
      <c r="J65" s="899">
        <v>11</v>
      </c>
      <c r="K65" s="949">
        <v>33</v>
      </c>
      <c r="L65" s="948">
        <v>2847.21</v>
      </c>
      <c r="M65" s="898">
        <v>0</v>
      </c>
      <c r="N65" s="898">
        <v>0</v>
      </c>
      <c r="O65" s="898">
        <v>193.03118644067797</v>
      </c>
      <c r="P65" s="947">
        <v>2654.178813559322</v>
      </c>
      <c r="Q65" s="898">
        <v>0</v>
      </c>
      <c r="R65" s="898">
        <v>0</v>
      </c>
      <c r="S65" s="898">
        <v>0</v>
      </c>
      <c r="T65" s="898">
        <v>0</v>
      </c>
      <c r="U65" s="898">
        <v>0</v>
      </c>
      <c r="V65" s="925">
        <v>0</v>
      </c>
      <c r="W65" s="898"/>
      <c r="X65" s="898"/>
      <c r="Y65" s="898"/>
      <c r="Z65" s="898"/>
      <c r="AA65" s="898"/>
      <c r="AB65" s="898"/>
      <c r="AC65" s="898"/>
      <c r="AD65" s="898"/>
      <c r="AE65" s="898"/>
      <c r="AF65" s="898"/>
    </row>
    <row r="66" spans="1:32">
      <c r="A66" s="880" t="s">
        <v>1366</v>
      </c>
      <c r="B66" s="946">
        <v>9.81</v>
      </c>
      <c r="C66" s="946">
        <v>9.84</v>
      </c>
      <c r="D66" s="893">
        <v>55</v>
      </c>
      <c r="E66" s="893">
        <v>55</v>
      </c>
      <c r="F66" s="893">
        <v>1080.75</v>
      </c>
      <c r="G66" s="945">
        <v>5.05</v>
      </c>
      <c r="H66" s="893">
        <v>5</v>
      </c>
      <c r="I66" s="893">
        <v>6</v>
      </c>
      <c r="J66" s="893">
        <v>5</v>
      </c>
      <c r="K66" s="944">
        <v>40.4</v>
      </c>
      <c r="L66" s="943">
        <v>1121.1500000000001</v>
      </c>
      <c r="M66" s="892">
        <v>0</v>
      </c>
      <c r="N66" s="892">
        <v>0</v>
      </c>
      <c r="O66" s="892">
        <v>514.28899082568819</v>
      </c>
      <c r="P66" s="942">
        <v>606.8610091743119</v>
      </c>
      <c r="Q66" s="892">
        <v>0</v>
      </c>
      <c r="R66" s="892">
        <v>0</v>
      </c>
      <c r="S66" s="892">
        <v>0</v>
      </c>
      <c r="T66" s="892">
        <v>0</v>
      </c>
      <c r="U66" s="892">
        <v>0</v>
      </c>
      <c r="V66" s="926">
        <v>0</v>
      </c>
      <c r="W66" s="898"/>
      <c r="X66" s="898"/>
      <c r="Y66" s="898"/>
      <c r="Z66" s="898"/>
      <c r="AA66" s="898"/>
      <c r="AB66" s="898"/>
      <c r="AC66" s="898"/>
      <c r="AD66" s="898"/>
      <c r="AE66" s="898"/>
      <c r="AF66" s="898"/>
    </row>
    <row r="67" spans="1:32">
      <c r="A67" s="882" t="s">
        <v>1365</v>
      </c>
      <c r="B67" s="951">
        <v>15.37</v>
      </c>
      <c r="C67" s="951">
        <v>0</v>
      </c>
      <c r="D67" s="899">
        <v>55</v>
      </c>
      <c r="E67" s="899">
        <v>0</v>
      </c>
      <c r="F67" s="899">
        <v>845.34999999999991</v>
      </c>
      <c r="G67" s="950">
        <v>4.7</v>
      </c>
      <c r="H67" s="899">
        <v>4</v>
      </c>
      <c r="I67" s="899">
        <v>4</v>
      </c>
      <c r="J67" s="899">
        <v>4</v>
      </c>
      <c r="K67" s="949">
        <v>37.6</v>
      </c>
      <c r="L67" s="948">
        <v>882.94999999999993</v>
      </c>
      <c r="M67" s="898">
        <v>741.67799999999988</v>
      </c>
      <c r="N67" s="898">
        <v>0</v>
      </c>
      <c r="O67" s="898">
        <v>123.613</v>
      </c>
      <c r="P67" s="947">
        <v>17.658999999999999</v>
      </c>
      <c r="Q67" s="898">
        <v>0</v>
      </c>
      <c r="R67" s="898">
        <v>0</v>
      </c>
      <c r="S67" s="898">
        <v>0</v>
      </c>
      <c r="T67" s="898">
        <v>0</v>
      </c>
      <c r="U67" s="898">
        <v>0</v>
      </c>
      <c r="V67" s="925">
        <v>0</v>
      </c>
      <c r="W67" s="898"/>
      <c r="X67" s="898"/>
      <c r="Y67" s="898"/>
      <c r="Z67" s="898"/>
      <c r="AA67" s="898"/>
      <c r="AB67" s="898"/>
      <c r="AC67" s="898"/>
      <c r="AD67" s="898"/>
      <c r="AE67" s="898"/>
      <c r="AF67" s="898"/>
    </row>
    <row r="68" spans="1:32">
      <c r="A68" s="880" t="s">
        <v>1364</v>
      </c>
      <c r="B68" s="946">
        <v>10.27</v>
      </c>
      <c r="C68" s="946">
        <v>10</v>
      </c>
      <c r="D68" s="893">
        <v>59</v>
      </c>
      <c r="E68" s="893">
        <v>59</v>
      </c>
      <c r="F68" s="893">
        <v>1195.9299999999998</v>
      </c>
      <c r="G68" s="945">
        <v>1.95</v>
      </c>
      <c r="H68" s="893">
        <v>5</v>
      </c>
      <c r="I68" s="893">
        <v>6</v>
      </c>
      <c r="J68" s="893">
        <v>6</v>
      </c>
      <c r="K68" s="944">
        <v>19.5</v>
      </c>
      <c r="L68" s="943">
        <v>1215.4299999999998</v>
      </c>
      <c r="M68" s="892">
        <v>0</v>
      </c>
      <c r="N68" s="892">
        <v>0</v>
      </c>
      <c r="O68" s="892">
        <v>1110.6515517241378</v>
      </c>
      <c r="P68" s="942">
        <v>104.77844827586206</v>
      </c>
      <c r="Q68" s="892">
        <v>0</v>
      </c>
      <c r="R68" s="892">
        <v>0</v>
      </c>
      <c r="S68" s="892">
        <v>0</v>
      </c>
      <c r="T68" s="892">
        <v>0</v>
      </c>
      <c r="U68" s="892">
        <v>0</v>
      </c>
      <c r="V68" s="926">
        <v>0</v>
      </c>
      <c r="W68" s="898"/>
      <c r="X68" s="898"/>
      <c r="Y68" s="898"/>
      <c r="Z68" s="898"/>
      <c r="AA68" s="898"/>
      <c r="AB68" s="898"/>
      <c r="AC68" s="898"/>
      <c r="AD68" s="898"/>
      <c r="AE68" s="898"/>
      <c r="AF68" s="898"/>
    </row>
    <row r="69" spans="1:32">
      <c r="A69" s="882" t="s">
        <v>1363</v>
      </c>
      <c r="B69" s="951">
        <v>8.9600000000000009</v>
      </c>
      <c r="C69" s="951">
        <v>8.67</v>
      </c>
      <c r="D69" s="899">
        <v>86</v>
      </c>
      <c r="E69" s="899">
        <v>86</v>
      </c>
      <c r="F69" s="899">
        <v>1516.18</v>
      </c>
      <c r="G69" s="950">
        <v>1.2</v>
      </c>
      <c r="H69" s="899">
        <v>7</v>
      </c>
      <c r="I69" s="899">
        <v>7</v>
      </c>
      <c r="J69" s="899">
        <v>7</v>
      </c>
      <c r="K69" s="949">
        <v>16.8</v>
      </c>
      <c r="L69" s="948">
        <v>1532.98</v>
      </c>
      <c r="M69" s="898">
        <v>0</v>
      </c>
      <c r="N69" s="898">
        <v>0</v>
      </c>
      <c r="O69" s="898">
        <v>1453.3446753246753</v>
      </c>
      <c r="P69" s="947">
        <v>79.635324675324682</v>
      </c>
      <c r="Q69" s="898">
        <v>0</v>
      </c>
      <c r="R69" s="898">
        <v>0</v>
      </c>
      <c r="S69" s="898">
        <v>0</v>
      </c>
      <c r="T69" s="898">
        <v>0</v>
      </c>
      <c r="U69" s="898">
        <v>0</v>
      </c>
      <c r="V69" s="925">
        <v>0</v>
      </c>
      <c r="W69" s="898"/>
      <c r="X69" s="898"/>
      <c r="Y69" s="898"/>
      <c r="Z69" s="898"/>
      <c r="AA69" s="898"/>
      <c r="AB69" s="898"/>
      <c r="AC69" s="898"/>
      <c r="AD69" s="898"/>
      <c r="AE69" s="898"/>
      <c r="AF69" s="898"/>
    </row>
    <row r="70" spans="1:32">
      <c r="A70" s="880" t="s">
        <v>1707</v>
      </c>
      <c r="B70" s="946">
        <v>19.91</v>
      </c>
      <c r="C70" s="946">
        <v>21.84</v>
      </c>
      <c r="D70" s="893">
        <v>74</v>
      </c>
      <c r="E70" s="893">
        <v>74</v>
      </c>
      <c r="F70" s="893">
        <v>3089.5</v>
      </c>
      <c r="G70" s="945">
        <v>6.22</v>
      </c>
      <c r="H70" s="893">
        <v>14</v>
      </c>
      <c r="I70" s="893">
        <v>14</v>
      </c>
      <c r="J70" s="893">
        <v>12</v>
      </c>
      <c r="K70" s="944">
        <v>149.28</v>
      </c>
      <c r="L70" s="943">
        <v>3238.78</v>
      </c>
      <c r="M70" s="892">
        <v>0</v>
      </c>
      <c r="N70" s="892">
        <v>0</v>
      </c>
      <c r="O70" s="892">
        <v>0</v>
      </c>
      <c r="P70" s="942">
        <v>3168.3717391304349</v>
      </c>
      <c r="Q70" s="892">
        <v>0</v>
      </c>
      <c r="R70" s="892">
        <v>0</v>
      </c>
      <c r="S70" s="892">
        <v>70.408260869565225</v>
      </c>
      <c r="T70" s="892">
        <v>0</v>
      </c>
      <c r="U70" s="892">
        <v>0</v>
      </c>
      <c r="V70" s="926">
        <v>0</v>
      </c>
      <c r="W70" s="898"/>
      <c r="X70" s="898"/>
      <c r="Y70" s="898"/>
      <c r="Z70" s="898"/>
      <c r="AA70" s="898"/>
      <c r="AB70" s="898"/>
      <c r="AC70" s="898"/>
      <c r="AD70" s="898"/>
      <c r="AE70" s="898"/>
      <c r="AF70" s="898"/>
    </row>
    <row r="71" spans="1:32">
      <c r="A71" s="882" t="s">
        <v>1706</v>
      </c>
      <c r="B71" s="951">
        <v>25.33</v>
      </c>
      <c r="C71" s="951">
        <v>22.55</v>
      </c>
      <c r="D71" s="899">
        <v>78</v>
      </c>
      <c r="E71" s="899">
        <v>77</v>
      </c>
      <c r="F71" s="899">
        <v>3712.09</v>
      </c>
      <c r="G71" s="950">
        <v>7</v>
      </c>
      <c r="H71" s="899">
        <v>13</v>
      </c>
      <c r="I71" s="899">
        <v>13</v>
      </c>
      <c r="J71" s="899">
        <v>11</v>
      </c>
      <c r="K71" s="949">
        <v>154</v>
      </c>
      <c r="L71" s="948">
        <v>3866.09</v>
      </c>
      <c r="M71" s="898">
        <v>0</v>
      </c>
      <c r="N71" s="898">
        <v>0</v>
      </c>
      <c r="O71" s="898">
        <v>0</v>
      </c>
      <c r="P71" s="947">
        <v>0</v>
      </c>
      <c r="Q71" s="898">
        <v>0</v>
      </c>
      <c r="R71" s="898">
        <v>0</v>
      </c>
      <c r="S71" s="898">
        <v>3866.09</v>
      </c>
      <c r="T71" s="898">
        <v>0</v>
      </c>
      <c r="U71" s="898">
        <v>0</v>
      </c>
      <c r="V71" s="925">
        <v>0</v>
      </c>
      <c r="W71" s="898"/>
      <c r="X71" s="898"/>
      <c r="Y71" s="898"/>
      <c r="Z71" s="898"/>
      <c r="AA71" s="898"/>
      <c r="AB71" s="898"/>
      <c r="AC71" s="898"/>
      <c r="AD71" s="898"/>
      <c r="AE71" s="898"/>
      <c r="AF71" s="898"/>
    </row>
    <row r="72" spans="1:32">
      <c r="A72" s="880" t="s">
        <v>1362</v>
      </c>
      <c r="B72" s="946">
        <v>13.79</v>
      </c>
      <c r="C72" s="946">
        <v>13.39</v>
      </c>
      <c r="D72" s="893">
        <v>42</v>
      </c>
      <c r="E72" s="893">
        <v>42</v>
      </c>
      <c r="F72" s="893">
        <v>1141.56</v>
      </c>
      <c r="G72" s="945">
        <v>1.8</v>
      </c>
      <c r="H72" s="893">
        <v>5</v>
      </c>
      <c r="I72" s="893">
        <v>5</v>
      </c>
      <c r="J72" s="893">
        <v>5</v>
      </c>
      <c r="K72" s="944">
        <v>18</v>
      </c>
      <c r="L72" s="943">
        <v>1159.56</v>
      </c>
      <c r="M72" s="892">
        <v>0</v>
      </c>
      <c r="N72" s="892">
        <v>0</v>
      </c>
      <c r="O72" s="892">
        <v>973.45777777777766</v>
      </c>
      <c r="P72" s="942">
        <v>186.1022222222222</v>
      </c>
      <c r="Q72" s="892">
        <v>0</v>
      </c>
      <c r="R72" s="892">
        <v>0</v>
      </c>
      <c r="S72" s="892">
        <v>0</v>
      </c>
      <c r="T72" s="892">
        <v>0</v>
      </c>
      <c r="U72" s="892">
        <v>0</v>
      </c>
      <c r="V72" s="926">
        <v>0</v>
      </c>
      <c r="W72" s="898"/>
      <c r="X72" s="898"/>
      <c r="Y72" s="898"/>
      <c r="Z72" s="898"/>
      <c r="AA72" s="898"/>
      <c r="AB72" s="898"/>
      <c r="AC72" s="898"/>
      <c r="AD72" s="898"/>
      <c r="AE72" s="898"/>
      <c r="AF72" s="898"/>
    </row>
    <row r="73" spans="1:32">
      <c r="A73" s="882" t="s">
        <v>1361</v>
      </c>
      <c r="B73" s="951">
        <v>13.6</v>
      </c>
      <c r="C73" s="951">
        <v>14.35</v>
      </c>
      <c r="D73" s="899">
        <v>65</v>
      </c>
      <c r="E73" s="899">
        <v>65</v>
      </c>
      <c r="F73" s="899">
        <v>1816.75</v>
      </c>
      <c r="G73" s="950">
        <v>6.8</v>
      </c>
      <c r="H73" s="899">
        <v>6</v>
      </c>
      <c r="I73" s="899">
        <v>8</v>
      </c>
      <c r="J73" s="899">
        <v>8</v>
      </c>
      <c r="K73" s="949">
        <v>81.599999999999994</v>
      </c>
      <c r="L73" s="948">
        <v>1898.35</v>
      </c>
      <c r="M73" s="898">
        <v>0</v>
      </c>
      <c r="N73" s="898">
        <v>0</v>
      </c>
      <c r="O73" s="898">
        <v>1898.35</v>
      </c>
      <c r="P73" s="947">
        <v>0</v>
      </c>
      <c r="Q73" s="898">
        <v>0</v>
      </c>
      <c r="R73" s="898">
        <v>0</v>
      </c>
      <c r="S73" s="898">
        <v>0</v>
      </c>
      <c r="T73" s="898">
        <v>0</v>
      </c>
      <c r="U73" s="898">
        <v>0</v>
      </c>
      <c r="V73" s="925">
        <v>0</v>
      </c>
      <c r="W73" s="898"/>
      <c r="X73" s="898"/>
      <c r="Y73" s="898"/>
      <c r="Z73" s="898"/>
      <c r="AA73" s="898"/>
      <c r="AB73" s="898"/>
      <c r="AC73" s="898"/>
      <c r="AD73" s="898"/>
      <c r="AE73" s="898"/>
      <c r="AF73" s="898"/>
    </row>
    <row r="74" spans="1:32">
      <c r="A74" s="880" t="s">
        <v>1360</v>
      </c>
      <c r="B74" s="946">
        <v>8.9700000000000006</v>
      </c>
      <c r="C74" s="946">
        <v>9.5</v>
      </c>
      <c r="D74" s="893">
        <v>62</v>
      </c>
      <c r="E74" s="893">
        <v>65</v>
      </c>
      <c r="F74" s="893">
        <v>1173.6399999999999</v>
      </c>
      <c r="G74" s="945">
        <v>3.5</v>
      </c>
      <c r="H74" s="893">
        <v>5</v>
      </c>
      <c r="I74" s="893">
        <v>5</v>
      </c>
      <c r="J74" s="893">
        <v>5</v>
      </c>
      <c r="K74" s="944">
        <v>35</v>
      </c>
      <c r="L74" s="943">
        <v>1208.6399999999999</v>
      </c>
      <c r="M74" s="892">
        <v>0</v>
      </c>
      <c r="N74" s="892">
        <v>0</v>
      </c>
      <c r="O74" s="892">
        <v>1208.6399999999999</v>
      </c>
      <c r="P74" s="942">
        <v>0</v>
      </c>
      <c r="Q74" s="892">
        <v>0</v>
      </c>
      <c r="R74" s="892">
        <v>0</v>
      </c>
      <c r="S74" s="892">
        <v>0</v>
      </c>
      <c r="T74" s="892">
        <v>0</v>
      </c>
      <c r="U74" s="892">
        <v>0</v>
      </c>
      <c r="V74" s="926">
        <v>0</v>
      </c>
      <c r="W74" s="898"/>
      <c r="X74" s="898"/>
      <c r="Y74" s="898"/>
      <c r="Z74" s="898"/>
      <c r="AA74" s="898"/>
      <c r="AB74" s="898"/>
      <c r="AC74" s="898"/>
      <c r="AD74" s="898"/>
      <c r="AE74" s="898"/>
      <c r="AF74" s="898"/>
    </row>
    <row r="75" spans="1:32">
      <c r="A75" s="882" t="s">
        <v>1359</v>
      </c>
      <c r="B75" s="951">
        <v>8.5</v>
      </c>
      <c r="C75" s="951">
        <v>7.45</v>
      </c>
      <c r="D75" s="899">
        <v>73</v>
      </c>
      <c r="E75" s="899">
        <v>73</v>
      </c>
      <c r="F75" s="899">
        <v>1164.3499999999999</v>
      </c>
      <c r="G75" s="950">
        <v>3.25</v>
      </c>
      <c r="H75" s="899">
        <v>6</v>
      </c>
      <c r="I75" s="899">
        <v>6</v>
      </c>
      <c r="J75" s="899">
        <v>6</v>
      </c>
      <c r="K75" s="949">
        <v>39</v>
      </c>
      <c r="L75" s="948">
        <v>1203.3499999999999</v>
      </c>
      <c r="M75" s="898">
        <v>0</v>
      </c>
      <c r="N75" s="898">
        <v>0</v>
      </c>
      <c r="O75" s="898">
        <v>279.65176056338026</v>
      </c>
      <c r="P75" s="947">
        <v>923.69823943661959</v>
      </c>
      <c r="Q75" s="898">
        <v>0</v>
      </c>
      <c r="R75" s="898">
        <v>0</v>
      </c>
      <c r="S75" s="898">
        <v>0</v>
      </c>
      <c r="T75" s="898">
        <v>0</v>
      </c>
      <c r="U75" s="898">
        <v>0</v>
      </c>
      <c r="V75" s="925">
        <v>0</v>
      </c>
      <c r="W75" s="898"/>
      <c r="X75" s="898"/>
      <c r="Y75" s="898"/>
      <c r="Z75" s="898"/>
      <c r="AA75" s="898"/>
      <c r="AB75" s="898"/>
      <c r="AC75" s="898"/>
      <c r="AD75" s="898"/>
      <c r="AE75" s="898"/>
      <c r="AF75" s="898"/>
    </row>
    <row r="76" spans="1:32">
      <c r="A76" s="880" t="s">
        <v>1358</v>
      </c>
      <c r="B76" s="946">
        <v>12.5</v>
      </c>
      <c r="C76" s="946">
        <v>12.61</v>
      </c>
      <c r="D76" s="893">
        <v>52</v>
      </c>
      <c r="E76" s="893">
        <v>52</v>
      </c>
      <c r="F76" s="893">
        <v>1305.72</v>
      </c>
      <c r="G76" s="945">
        <v>6.2</v>
      </c>
      <c r="H76" s="893">
        <v>6</v>
      </c>
      <c r="I76" s="893">
        <v>6</v>
      </c>
      <c r="J76" s="893">
        <v>6</v>
      </c>
      <c r="K76" s="944">
        <v>74.400000000000006</v>
      </c>
      <c r="L76" s="943">
        <v>1380.1200000000001</v>
      </c>
      <c r="M76" s="892">
        <v>0</v>
      </c>
      <c r="N76" s="892">
        <v>0</v>
      </c>
      <c r="O76" s="892">
        <v>1353.0588235294117</v>
      </c>
      <c r="P76" s="942">
        <v>27.061176470588236</v>
      </c>
      <c r="Q76" s="892">
        <v>0</v>
      </c>
      <c r="R76" s="892">
        <v>0</v>
      </c>
      <c r="S76" s="892">
        <v>0</v>
      </c>
      <c r="T76" s="892">
        <v>0</v>
      </c>
      <c r="U76" s="892">
        <v>0</v>
      </c>
      <c r="V76" s="926">
        <v>0</v>
      </c>
      <c r="W76" s="898"/>
      <c r="X76" s="898"/>
      <c r="Y76" s="898"/>
      <c r="Z76" s="898"/>
      <c r="AA76" s="898"/>
      <c r="AB76" s="898"/>
      <c r="AC76" s="898"/>
      <c r="AD76" s="898"/>
      <c r="AE76" s="898"/>
      <c r="AF76" s="898"/>
    </row>
    <row r="77" spans="1:32">
      <c r="A77" s="882" t="s">
        <v>1357</v>
      </c>
      <c r="B77" s="951">
        <v>10.67</v>
      </c>
      <c r="C77" s="951">
        <v>9.1199999999999992</v>
      </c>
      <c r="D77" s="899">
        <v>59</v>
      </c>
      <c r="E77" s="899">
        <v>59</v>
      </c>
      <c r="F77" s="899">
        <v>1167.6099999999999</v>
      </c>
      <c r="G77" s="950">
        <v>7</v>
      </c>
      <c r="H77" s="899">
        <v>4</v>
      </c>
      <c r="I77" s="899">
        <v>6</v>
      </c>
      <c r="J77" s="899">
        <v>6</v>
      </c>
      <c r="K77" s="949">
        <v>56</v>
      </c>
      <c r="L77" s="948">
        <v>1223.6099999999999</v>
      </c>
      <c r="M77" s="898">
        <v>0</v>
      </c>
      <c r="N77" s="898">
        <v>0</v>
      </c>
      <c r="O77" s="898">
        <v>1223.6099999999999</v>
      </c>
      <c r="P77" s="947">
        <v>0</v>
      </c>
      <c r="Q77" s="898">
        <v>0</v>
      </c>
      <c r="R77" s="898">
        <v>0</v>
      </c>
      <c r="S77" s="898">
        <v>0</v>
      </c>
      <c r="T77" s="898">
        <v>0</v>
      </c>
      <c r="U77" s="898">
        <v>0</v>
      </c>
      <c r="V77" s="925">
        <v>0</v>
      </c>
      <c r="W77" s="898"/>
      <c r="X77" s="898"/>
      <c r="Y77" s="898"/>
      <c r="Z77" s="898"/>
      <c r="AA77" s="898"/>
      <c r="AB77" s="898"/>
      <c r="AC77" s="898"/>
      <c r="AD77" s="898"/>
      <c r="AE77" s="898"/>
      <c r="AF77" s="898"/>
    </row>
    <row r="78" spans="1:32">
      <c r="A78" s="880" t="s">
        <v>1356</v>
      </c>
      <c r="B78" s="946">
        <v>13.64</v>
      </c>
      <c r="C78" s="946">
        <v>14.31</v>
      </c>
      <c r="D78" s="893">
        <v>49</v>
      </c>
      <c r="E78" s="893">
        <v>49</v>
      </c>
      <c r="F78" s="893">
        <v>1369.5500000000002</v>
      </c>
      <c r="G78" s="945">
        <v>6.6</v>
      </c>
      <c r="H78" s="893">
        <v>6</v>
      </c>
      <c r="I78" s="893">
        <v>6</v>
      </c>
      <c r="J78" s="893">
        <v>6</v>
      </c>
      <c r="K78" s="944">
        <v>79.199999999999989</v>
      </c>
      <c r="L78" s="943">
        <v>1448.7500000000002</v>
      </c>
      <c r="M78" s="892">
        <v>0</v>
      </c>
      <c r="N78" s="892">
        <v>0</v>
      </c>
      <c r="O78" s="892">
        <v>1448.7500000000002</v>
      </c>
      <c r="P78" s="942">
        <v>0</v>
      </c>
      <c r="Q78" s="892">
        <v>0</v>
      </c>
      <c r="R78" s="892">
        <v>0</v>
      </c>
      <c r="S78" s="892">
        <v>0</v>
      </c>
      <c r="T78" s="892">
        <v>0</v>
      </c>
      <c r="U78" s="892">
        <v>0</v>
      </c>
      <c r="V78" s="926">
        <v>0</v>
      </c>
      <c r="W78" s="898"/>
      <c r="X78" s="898"/>
      <c r="Y78" s="898"/>
      <c r="Z78" s="898"/>
      <c r="AA78" s="898"/>
      <c r="AB78" s="898"/>
      <c r="AC78" s="898"/>
      <c r="AD78" s="898"/>
      <c r="AE78" s="898"/>
      <c r="AF78" s="898"/>
    </row>
    <row r="79" spans="1:32">
      <c r="A79" s="882" t="s">
        <v>2195</v>
      </c>
      <c r="B79" s="951">
        <v>13.65</v>
      </c>
      <c r="C79" s="951">
        <v>13.63</v>
      </c>
      <c r="D79" s="899">
        <v>35</v>
      </c>
      <c r="E79" s="899">
        <v>35</v>
      </c>
      <c r="F79" s="899">
        <v>954.8</v>
      </c>
      <c r="G79" s="950">
        <v>4.3</v>
      </c>
      <c r="H79" s="899">
        <v>4</v>
      </c>
      <c r="I79" s="899">
        <v>5</v>
      </c>
      <c r="J79" s="899">
        <v>5</v>
      </c>
      <c r="K79" s="949">
        <v>34.4</v>
      </c>
      <c r="L79" s="948">
        <v>989.19999999999993</v>
      </c>
      <c r="M79" s="898">
        <v>989.19999999999993</v>
      </c>
      <c r="N79" s="898">
        <v>0</v>
      </c>
      <c r="O79" s="898">
        <v>0</v>
      </c>
      <c r="P79" s="947">
        <v>0</v>
      </c>
      <c r="Q79" s="898">
        <v>0</v>
      </c>
      <c r="R79" s="898">
        <v>0</v>
      </c>
      <c r="S79" s="898">
        <v>0</v>
      </c>
      <c r="T79" s="898">
        <v>0</v>
      </c>
      <c r="U79" s="898">
        <v>0</v>
      </c>
      <c r="V79" s="925">
        <v>0</v>
      </c>
      <c r="W79" s="898"/>
      <c r="X79" s="898"/>
      <c r="Y79" s="898"/>
      <c r="Z79" s="898"/>
      <c r="AA79" s="898"/>
      <c r="AB79" s="898"/>
      <c r="AC79" s="898"/>
      <c r="AD79" s="898"/>
      <c r="AE79" s="898"/>
      <c r="AF79" s="898"/>
    </row>
    <row r="80" spans="1:32">
      <c r="A80" s="880" t="s">
        <v>1355</v>
      </c>
      <c r="B80" s="946">
        <v>26.62</v>
      </c>
      <c r="C80" s="946">
        <v>0</v>
      </c>
      <c r="D80" s="893">
        <v>38</v>
      </c>
      <c r="E80" s="893">
        <v>0</v>
      </c>
      <c r="F80" s="893">
        <v>1011.5600000000001</v>
      </c>
      <c r="G80" s="945">
        <v>5</v>
      </c>
      <c r="H80" s="893">
        <v>4</v>
      </c>
      <c r="I80" s="893">
        <v>5</v>
      </c>
      <c r="J80" s="893">
        <v>4</v>
      </c>
      <c r="K80" s="944">
        <v>30</v>
      </c>
      <c r="L80" s="943">
        <v>1041.56</v>
      </c>
      <c r="M80" s="892">
        <v>0</v>
      </c>
      <c r="N80" s="892">
        <v>0</v>
      </c>
      <c r="O80" s="892">
        <v>191.86631578947367</v>
      </c>
      <c r="P80" s="942">
        <v>849.69368421052627</v>
      </c>
      <c r="Q80" s="892">
        <v>0</v>
      </c>
      <c r="R80" s="892">
        <v>0</v>
      </c>
      <c r="S80" s="892">
        <v>0</v>
      </c>
      <c r="T80" s="892">
        <v>0</v>
      </c>
      <c r="U80" s="892">
        <v>0</v>
      </c>
      <c r="V80" s="926">
        <v>0</v>
      </c>
      <c r="W80" s="898"/>
      <c r="X80" s="898"/>
      <c r="Y80" s="898"/>
      <c r="Z80" s="898"/>
      <c r="AA80" s="898"/>
      <c r="AB80" s="898"/>
      <c r="AC80" s="898"/>
      <c r="AD80" s="898"/>
      <c r="AE80" s="898"/>
      <c r="AF80" s="898"/>
    </row>
    <row r="81" spans="1:32">
      <c r="A81" s="882" t="s">
        <v>1353</v>
      </c>
      <c r="B81" s="951">
        <v>19.2</v>
      </c>
      <c r="C81" s="951">
        <v>21.02</v>
      </c>
      <c r="D81" s="899">
        <v>47</v>
      </c>
      <c r="E81" s="899">
        <v>45</v>
      </c>
      <c r="F81" s="899">
        <v>1848.3</v>
      </c>
      <c r="G81" s="950">
        <v>8.6999999999999993</v>
      </c>
      <c r="H81" s="899">
        <v>7</v>
      </c>
      <c r="I81" s="899">
        <v>7</v>
      </c>
      <c r="J81" s="899">
        <v>7</v>
      </c>
      <c r="K81" s="949">
        <v>121.79999999999998</v>
      </c>
      <c r="L81" s="948">
        <v>1970.1</v>
      </c>
      <c r="M81" s="898">
        <v>0</v>
      </c>
      <c r="N81" s="898">
        <v>0</v>
      </c>
      <c r="O81" s="898">
        <v>0</v>
      </c>
      <c r="P81" s="947">
        <v>1970.1</v>
      </c>
      <c r="Q81" s="898">
        <v>0</v>
      </c>
      <c r="R81" s="898">
        <v>0</v>
      </c>
      <c r="S81" s="898">
        <v>0</v>
      </c>
      <c r="T81" s="898">
        <v>0</v>
      </c>
      <c r="U81" s="898">
        <v>0</v>
      </c>
      <c r="V81" s="925">
        <v>0</v>
      </c>
      <c r="W81" s="898"/>
      <c r="X81" s="898"/>
      <c r="Y81" s="898"/>
      <c r="Z81" s="898"/>
      <c r="AA81" s="898"/>
      <c r="AB81" s="898"/>
      <c r="AC81" s="898"/>
      <c r="AD81" s="898"/>
      <c r="AE81" s="898"/>
      <c r="AF81" s="898"/>
    </row>
    <row r="82" spans="1:32">
      <c r="A82" s="880" t="s">
        <v>1705</v>
      </c>
      <c r="B82" s="946">
        <v>7.26</v>
      </c>
      <c r="C82" s="946">
        <v>7.53</v>
      </c>
      <c r="D82" s="893">
        <v>86</v>
      </c>
      <c r="E82" s="893">
        <v>86</v>
      </c>
      <c r="F82" s="893">
        <v>1271.94</v>
      </c>
      <c r="G82" s="945">
        <v>12.5</v>
      </c>
      <c r="H82" s="893">
        <v>6</v>
      </c>
      <c r="I82" s="893">
        <v>6</v>
      </c>
      <c r="J82" s="893">
        <v>6</v>
      </c>
      <c r="K82" s="944">
        <v>150</v>
      </c>
      <c r="L82" s="943">
        <v>1421.94</v>
      </c>
      <c r="M82" s="892">
        <v>0</v>
      </c>
      <c r="N82" s="892">
        <v>0</v>
      </c>
      <c r="O82" s="892">
        <v>0</v>
      </c>
      <c r="P82" s="942">
        <v>1413.2696341463416</v>
      </c>
      <c r="Q82" s="892">
        <v>0</v>
      </c>
      <c r="R82" s="892">
        <v>0</v>
      </c>
      <c r="S82" s="892">
        <v>8.670365853658538</v>
      </c>
      <c r="T82" s="892">
        <v>0</v>
      </c>
      <c r="U82" s="892">
        <v>0</v>
      </c>
      <c r="V82" s="926">
        <v>0</v>
      </c>
      <c r="W82" s="898"/>
      <c r="X82" s="898"/>
      <c r="Y82" s="898"/>
      <c r="Z82" s="898"/>
      <c r="AA82" s="898"/>
      <c r="AB82" s="898"/>
      <c r="AC82" s="898"/>
      <c r="AD82" s="898"/>
      <c r="AE82" s="898"/>
      <c r="AF82" s="898"/>
    </row>
    <row r="83" spans="1:32">
      <c r="A83" s="882" t="s">
        <v>2194</v>
      </c>
      <c r="B83" s="951">
        <v>7.08</v>
      </c>
      <c r="C83" s="951">
        <v>6.68</v>
      </c>
      <c r="D83" s="899">
        <v>102</v>
      </c>
      <c r="E83" s="899">
        <v>102</v>
      </c>
      <c r="F83" s="899">
        <v>1403.52</v>
      </c>
      <c r="G83" s="950">
        <v>4.3</v>
      </c>
      <c r="H83" s="899">
        <v>8</v>
      </c>
      <c r="I83" s="899">
        <v>8</v>
      </c>
      <c r="J83" s="899">
        <v>8</v>
      </c>
      <c r="K83" s="949">
        <v>68.8</v>
      </c>
      <c r="L83" s="948">
        <v>1472.32</v>
      </c>
      <c r="M83" s="898">
        <v>1472.32</v>
      </c>
      <c r="N83" s="898">
        <v>0</v>
      </c>
      <c r="O83" s="898">
        <v>0</v>
      </c>
      <c r="P83" s="947">
        <v>0</v>
      </c>
      <c r="Q83" s="898">
        <v>0</v>
      </c>
      <c r="R83" s="898">
        <v>0</v>
      </c>
      <c r="S83" s="898">
        <v>0</v>
      </c>
      <c r="T83" s="898">
        <v>0</v>
      </c>
      <c r="U83" s="898">
        <v>0</v>
      </c>
      <c r="V83" s="925">
        <v>0</v>
      </c>
      <c r="W83" s="898"/>
      <c r="X83" s="898"/>
      <c r="Y83" s="898"/>
      <c r="Z83" s="898"/>
      <c r="AA83" s="898"/>
      <c r="AB83" s="898"/>
      <c r="AC83" s="898"/>
      <c r="AD83" s="898"/>
      <c r="AE83" s="898"/>
      <c r="AF83" s="898"/>
    </row>
    <row r="84" spans="1:32">
      <c r="A84" s="880" t="s">
        <v>1352</v>
      </c>
      <c r="B84" s="946">
        <v>22.34</v>
      </c>
      <c r="C84" s="946">
        <v>0</v>
      </c>
      <c r="D84" s="893">
        <v>65</v>
      </c>
      <c r="E84" s="893">
        <v>0</v>
      </c>
      <c r="F84" s="893">
        <v>1452.1</v>
      </c>
      <c r="G84" s="945">
        <v>7.3</v>
      </c>
      <c r="H84" s="893">
        <v>6</v>
      </c>
      <c r="I84" s="893">
        <v>6</v>
      </c>
      <c r="J84" s="893">
        <v>6</v>
      </c>
      <c r="K84" s="944">
        <v>87.6</v>
      </c>
      <c r="L84" s="943">
        <v>1539.6999999999998</v>
      </c>
      <c r="M84" s="892">
        <v>0</v>
      </c>
      <c r="N84" s="892">
        <v>0</v>
      </c>
      <c r="O84" s="892">
        <v>1539.6999999999998</v>
      </c>
      <c r="P84" s="942">
        <v>0</v>
      </c>
      <c r="Q84" s="892">
        <v>0</v>
      </c>
      <c r="R84" s="892">
        <v>0</v>
      </c>
      <c r="S84" s="892">
        <v>0</v>
      </c>
      <c r="T84" s="892">
        <v>0</v>
      </c>
      <c r="U84" s="892">
        <v>0</v>
      </c>
      <c r="V84" s="926">
        <v>0</v>
      </c>
      <c r="W84" s="898"/>
      <c r="X84" s="898"/>
      <c r="Y84" s="898"/>
      <c r="Z84" s="898"/>
      <c r="AA84" s="898"/>
      <c r="AB84" s="898"/>
      <c r="AC84" s="898"/>
      <c r="AD84" s="898"/>
      <c r="AE84" s="898"/>
      <c r="AF84" s="898"/>
    </row>
    <row r="85" spans="1:32">
      <c r="A85" s="882" t="s">
        <v>1351</v>
      </c>
      <c r="B85" s="951">
        <v>15.69</v>
      </c>
      <c r="C85" s="951">
        <v>15.63</v>
      </c>
      <c r="D85" s="899">
        <v>69</v>
      </c>
      <c r="E85" s="899">
        <v>69</v>
      </c>
      <c r="F85" s="899">
        <v>2161.08</v>
      </c>
      <c r="G85" s="950">
        <v>9.8000000000000007</v>
      </c>
      <c r="H85" s="899">
        <v>8</v>
      </c>
      <c r="I85" s="899">
        <v>8</v>
      </c>
      <c r="J85" s="899">
        <v>7</v>
      </c>
      <c r="K85" s="949">
        <v>137.20000000000002</v>
      </c>
      <c r="L85" s="948">
        <v>2298.2799999999997</v>
      </c>
      <c r="M85" s="898">
        <v>0</v>
      </c>
      <c r="N85" s="898">
        <v>0</v>
      </c>
      <c r="O85" s="898">
        <v>2298.2799999999997</v>
      </c>
      <c r="P85" s="947">
        <v>0</v>
      </c>
      <c r="Q85" s="898">
        <v>0</v>
      </c>
      <c r="R85" s="898">
        <v>0</v>
      </c>
      <c r="S85" s="898">
        <v>0</v>
      </c>
      <c r="T85" s="898">
        <v>0</v>
      </c>
      <c r="U85" s="898">
        <v>0</v>
      </c>
      <c r="V85" s="925">
        <v>0</v>
      </c>
      <c r="W85" s="898"/>
      <c r="X85" s="898"/>
      <c r="Y85" s="898"/>
      <c r="Z85" s="898"/>
      <c r="AA85" s="898"/>
      <c r="AB85" s="898"/>
      <c r="AC85" s="898"/>
      <c r="AD85" s="898"/>
      <c r="AE85" s="898"/>
      <c r="AF85" s="898"/>
    </row>
    <row r="86" spans="1:32">
      <c r="A86" s="880" t="s">
        <v>2193</v>
      </c>
      <c r="B86" s="946">
        <v>4.99</v>
      </c>
      <c r="C86" s="946">
        <v>4.87</v>
      </c>
      <c r="D86" s="893">
        <v>73</v>
      </c>
      <c r="E86" s="893">
        <v>73</v>
      </c>
      <c r="F86" s="893">
        <v>719.78</v>
      </c>
      <c r="G86" s="945">
        <v>6.6</v>
      </c>
      <c r="H86" s="893">
        <v>4</v>
      </c>
      <c r="I86" s="893">
        <v>4</v>
      </c>
      <c r="J86" s="893">
        <v>4</v>
      </c>
      <c r="K86" s="944">
        <v>52.8</v>
      </c>
      <c r="L86" s="943">
        <v>772.57999999999993</v>
      </c>
      <c r="M86" s="892">
        <v>772.57999999999993</v>
      </c>
      <c r="N86" s="892">
        <v>0</v>
      </c>
      <c r="O86" s="892">
        <v>0</v>
      </c>
      <c r="P86" s="942">
        <v>0</v>
      </c>
      <c r="Q86" s="892">
        <v>0</v>
      </c>
      <c r="R86" s="892">
        <v>0</v>
      </c>
      <c r="S86" s="892">
        <v>0</v>
      </c>
      <c r="T86" s="892">
        <v>0</v>
      </c>
      <c r="U86" s="892">
        <v>0</v>
      </c>
      <c r="V86" s="926">
        <v>0</v>
      </c>
      <c r="W86" s="898"/>
      <c r="X86" s="898"/>
      <c r="Y86" s="898"/>
      <c r="Z86" s="898"/>
      <c r="AA86" s="898"/>
      <c r="AB86" s="898"/>
      <c r="AC86" s="898"/>
      <c r="AD86" s="898"/>
      <c r="AE86" s="898"/>
      <c r="AF86" s="898"/>
    </row>
    <row r="87" spans="1:32">
      <c r="A87" s="882" t="s">
        <v>2192</v>
      </c>
      <c r="B87" s="951">
        <v>9.0500000000000007</v>
      </c>
      <c r="C87" s="951">
        <v>9.18</v>
      </c>
      <c r="D87" s="899">
        <v>100</v>
      </c>
      <c r="E87" s="899">
        <v>99</v>
      </c>
      <c r="F87" s="899">
        <v>1813.8200000000002</v>
      </c>
      <c r="G87" s="950">
        <v>2.9</v>
      </c>
      <c r="H87" s="899">
        <v>7</v>
      </c>
      <c r="I87" s="899">
        <v>9</v>
      </c>
      <c r="J87" s="899">
        <v>9</v>
      </c>
      <c r="K87" s="949">
        <v>40.6</v>
      </c>
      <c r="L87" s="948">
        <v>1854.42</v>
      </c>
      <c r="M87" s="898">
        <v>1854.42</v>
      </c>
      <c r="N87" s="898">
        <v>0</v>
      </c>
      <c r="O87" s="898">
        <v>0</v>
      </c>
      <c r="P87" s="947">
        <v>0</v>
      </c>
      <c r="Q87" s="898">
        <v>0</v>
      </c>
      <c r="R87" s="898">
        <v>0</v>
      </c>
      <c r="S87" s="898">
        <v>0</v>
      </c>
      <c r="T87" s="898">
        <v>0</v>
      </c>
      <c r="U87" s="898">
        <v>0</v>
      </c>
      <c r="V87" s="925">
        <v>0</v>
      </c>
      <c r="W87" s="898"/>
      <c r="X87" s="898"/>
      <c r="Y87" s="898"/>
      <c r="Z87" s="898"/>
      <c r="AA87" s="898"/>
      <c r="AB87" s="898"/>
      <c r="AC87" s="898"/>
      <c r="AD87" s="898"/>
      <c r="AE87" s="898"/>
      <c r="AF87" s="898"/>
    </row>
    <row r="88" spans="1:32">
      <c r="A88" s="880" t="s">
        <v>2191</v>
      </c>
      <c r="B88" s="946">
        <v>7.46</v>
      </c>
      <c r="C88" s="946">
        <v>7.84</v>
      </c>
      <c r="D88" s="893">
        <v>73</v>
      </c>
      <c r="E88" s="893">
        <v>73</v>
      </c>
      <c r="F88" s="893">
        <v>1116.9000000000001</v>
      </c>
      <c r="G88" s="945">
        <v>6.07</v>
      </c>
      <c r="H88" s="893">
        <v>5</v>
      </c>
      <c r="I88" s="893">
        <v>5</v>
      </c>
      <c r="J88" s="893">
        <v>5</v>
      </c>
      <c r="K88" s="944">
        <v>60.7</v>
      </c>
      <c r="L88" s="943">
        <v>1177.6000000000001</v>
      </c>
      <c r="M88" s="892">
        <v>1177.6000000000001</v>
      </c>
      <c r="N88" s="892">
        <v>0</v>
      </c>
      <c r="O88" s="892">
        <v>0</v>
      </c>
      <c r="P88" s="942">
        <v>0</v>
      </c>
      <c r="Q88" s="892">
        <v>0</v>
      </c>
      <c r="R88" s="892">
        <v>0</v>
      </c>
      <c r="S88" s="892">
        <v>0</v>
      </c>
      <c r="T88" s="892">
        <v>0</v>
      </c>
      <c r="U88" s="892">
        <v>0</v>
      </c>
      <c r="V88" s="926">
        <v>0</v>
      </c>
      <c r="W88" s="898"/>
      <c r="X88" s="898"/>
      <c r="Y88" s="898"/>
      <c r="Z88" s="898"/>
      <c r="AA88" s="898"/>
      <c r="AB88" s="898"/>
      <c r="AC88" s="898"/>
      <c r="AD88" s="898"/>
      <c r="AE88" s="898"/>
      <c r="AF88" s="898"/>
    </row>
    <row r="89" spans="1:32">
      <c r="A89" s="882" t="s">
        <v>1349</v>
      </c>
      <c r="B89" s="951">
        <v>13.29</v>
      </c>
      <c r="C89" s="951">
        <v>13.41</v>
      </c>
      <c r="D89" s="899">
        <v>52</v>
      </c>
      <c r="E89" s="899">
        <v>52</v>
      </c>
      <c r="F89" s="899">
        <v>1388.4</v>
      </c>
      <c r="G89" s="950">
        <v>7</v>
      </c>
      <c r="H89" s="899">
        <v>6</v>
      </c>
      <c r="I89" s="899">
        <v>6</v>
      </c>
      <c r="J89" s="899">
        <v>6</v>
      </c>
      <c r="K89" s="949">
        <v>84</v>
      </c>
      <c r="L89" s="948">
        <v>1472.4</v>
      </c>
      <c r="M89" s="898">
        <v>0</v>
      </c>
      <c r="N89" s="898">
        <v>0</v>
      </c>
      <c r="O89" s="898">
        <v>1472.4</v>
      </c>
      <c r="P89" s="947">
        <v>0</v>
      </c>
      <c r="Q89" s="898">
        <v>0</v>
      </c>
      <c r="R89" s="898">
        <v>0</v>
      </c>
      <c r="S89" s="898">
        <v>0</v>
      </c>
      <c r="T89" s="898">
        <v>0</v>
      </c>
      <c r="U89" s="898">
        <v>0</v>
      </c>
      <c r="V89" s="925">
        <v>0</v>
      </c>
      <c r="W89" s="898"/>
      <c r="X89" s="898"/>
      <c r="Y89" s="898"/>
      <c r="Z89" s="898"/>
      <c r="AA89" s="898"/>
      <c r="AB89" s="898"/>
      <c r="AC89" s="898"/>
      <c r="AD89" s="898"/>
      <c r="AE89" s="898"/>
      <c r="AF89" s="898"/>
    </row>
    <row r="90" spans="1:32">
      <c r="A90" s="880" t="s">
        <v>1704</v>
      </c>
      <c r="B90" s="946">
        <v>13.88</v>
      </c>
      <c r="C90" s="946">
        <v>14.52</v>
      </c>
      <c r="D90" s="893">
        <v>55</v>
      </c>
      <c r="E90" s="893">
        <v>55</v>
      </c>
      <c r="F90" s="893">
        <v>1562</v>
      </c>
      <c r="G90" s="945">
        <v>4.7</v>
      </c>
      <c r="H90" s="893">
        <v>7</v>
      </c>
      <c r="I90" s="893">
        <v>7</v>
      </c>
      <c r="J90" s="893">
        <v>7</v>
      </c>
      <c r="K90" s="944">
        <v>65.8</v>
      </c>
      <c r="L90" s="943">
        <v>1627.8</v>
      </c>
      <c r="M90" s="892">
        <v>0</v>
      </c>
      <c r="N90" s="892">
        <v>0</v>
      </c>
      <c r="O90" s="892">
        <v>0</v>
      </c>
      <c r="P90" s="942">
        <v>1627.8</v>
      </c>
      <c r="Q90" s="892">
        <v>0</v>
      </c>
      <c r="R90" s="892">
        <v>0</v>
      </c>
      <c r="S90" s="892">
        <v>0</v>
      </c>
      <c r="T90" s="892">
        <v>0</v>
      </c>
      <c r="U90" s="892">
        <v>0</v>
      </c>
      <c r="V90" s="926">
        <v>0</v>
      </c>
      <c r="W90" s="898"/>
      <c r="X90" s="898"/>
      <c r="Y90" s="898"/>
      <c r="Z90" s="898"/>
      <c r="AA90" s="898"/>
      <c r="AB90" s="898"/>
      <c r="AC90" s="898"/>
      <c r="AD90" s="898"/>
      <c r="AE90" s="898"/>
      <c r="AF90" s="898"/>
    </row>
    <row r="91" spans="1:32">
      <c r="A91" s="882" t="s">
        <v>1347</v>
      </c>
      <c r="B91" s="951">
        <v>19.61</v>
      </c>
      <c r="C91" s="951">
        <v>17.37</v>
      </c>
      <c r="D91" s="899">
        <v>75</v>
      </c>
      <c r="E91" s="899">
        <v>75</v>
      </c>
      <c r="F91" s="899">
        <v>2773.5</v>
      </c>
      <c r="G91" s="950">
        <v>5.5</v>
      </c>
      <c r="H91" s="899">
        <v>11</v>
      </c>
      <c r="I91" s="899">
        <v>11</v>
      </c>
      <c r="J91" s="899">
        <v>11</v>
      </c>
      <c r="K91" s="949">
        <v>121</v>
      </c>
      <c r="L91" s="948">
        <v>2894.5</v>
      </c>
      <c r="M91" s="898">
        <v>0</v>
      </c>
      <c r="N91" s="898">
        <v>0</v>
      </c>
      <c r="O91" s="898">
        <v>0</v>
      </c>
      <c r="P91" s="947">
        <v>2894.5</v>
      </c>
      <c r="Q91" s="898">
        <v>0</v>
      </c>
      <c r="R91" s="898">
        <v>0</v>
      </c>
      <c r="S91" s="898">
        <v>0</v>
      </c>
      <c r="T91" s="898">
        <v>0</v>
      </c>
      <c r="U91" s="898">
        <v>0</v>
      </c>
      <c r="V91" s="925">
        <v>0</v>
      </c>
      <c r="W91" s="898"/>
      <c r="X91" s="898"/>
      <c r="Y91" s="898"/>
      <c r="Z91" s="898"/>
      <c r="AA91" s="898"/>
      <c r="AB91" s="898"/>
      <c r="AC91" s="898"/>
      <c r="AD91" s="898"/>
      <c r="AE91" s="898"/>
      <c r="AF91" s="898"/>
    </row>
    <row r="92" spans="1:32">
      <c r="A92" s="880" t="s">
        <v>1703</v>
      </c>
      <c r="B92" s="946">
        <v>24.85</v>
      </c>
      <c r="C92" s="946">
        <v>21.91</v>
      </c>
      <c r="D92" s="893">
        <v>66</v>
      </c>
      <c r="E92" s="893">
        <v>66</v>
      </c>
      <c r="F92" s="893">
        <v>3086.16</v>
      </c>
      <c r="G92" s="945">
        <v>5.9</v>
      </c>
      <c r="H92" s="893">
        <v>11</v>
      </c>
      <c r="I92" s="893">
        <v>11</v>
      </c>
      <c r="J92" s="893">
        <v>11</v>
      </c>
      <c r="K92" s="944">
        <v>129.80000000000001</v>
      </c>
      <c r="L92" s="943">
        <v>3215.96</v>
      </c>
      <c r="M92" s="892">
        <v>0</v>
      </c>
      <c r="N92" s="892">
        <v>0</v>
      </c>
      <c r="O92" s="892">
        <v>0</v>
      </c>
      <c r="P92" s="942">
        <v>3215.96</v>
      </c>
      <c r="Q92" s="892">
        <v>0</v>
      </c>
      <c r="R92" s="892">
        <v>0</v>
      </c>
      <c r="S92" s="892">
        <v>0</v>
      </c>
      <c r="T92" s="892">
        <v>0</v>
      </c>
      <c r="U92" s="892">
        <v>0</v>
      </c>
      <c r="V92" s="926">
        <v>0</v>
      </c>
      <c r="W92" s="898"/>
      <c r="X92" s="898"/>
      <c r="Y92" s="898"/>
      <c r="Z92" s="898"/>
      <c r="AA92" s="898"/>
      <c r="AB92" s="898"/>
      <c r="AC92" s="898"/>
      <c r="AD92" s="898"/>
      <c r="AE92" s="898"/>
      <c r="AF92" s="898"/>
    </row>
    <row r="93" spans="1:32">
      <c r="A93" s="882" t="s">
        <v>2190</v>
      </c>
      <c r="B93" s="951">
        <v>6.98</v>
      </c>
      <c r="C93" s="951">
        <v>6.28</v>
      </c>
      <c r="D93" s="899">
        <v>104</v>
      </c>
      <c r="E93" s="899">
        <v>104</v>
      </c>
      <c r="F93" s="899">
        <v>1379.04</v>
      </c>
      <c r="G93" s="950">
        <v>8.4</v>
      </c>
      <c r="H93" s="899">
        <v>8</v>
      </c>
      <c r="I93" s="899">
        <v>8</v>
      </c>
      <c r="J93" s="899">
        <v>8</v>
      </c>
      <c r="K93" s="949">
        <v>134.4</v>
      </c>
      <c r="L93" s="948">
        <v>1513.44</v>
      </c>
      <c r="M93" s="898">
        <v>1513.44</v>
      </c>
      <c r="N93" s="898">
        <v>0</v>
      </c>
      <c r="O93" s="898">
        <v>0</v>
      </c>
      <c r="P93" s="947">
        <v>0</v>
      </c>
      <c r="Q93" s="898">
        <v>0</v>
      </c>
      <c r="R93" s="898">
        <v>0</v>
      </c>
      <c r="S93" s="898">
        <v>0</v>
      </c>
      <c r="T93" s="898">
        <v>0</v>
      </c>
      <c r="U93" s="898">
        <v>0</v>
      </c>
      <c r="V93" s="925">
        <v>0</v>
      </c>
      <c r="W93" s="898"/>
      <c r="X93" s="898"/>
      <c r="Y93" s="898"/>
      <c r="Z93" s="898"/>
      <c r="AA93" s="898"/>
      <c r="AB93" s="898"/>
      <c r="AC93" s="898"/>
      <c r="AD93" s="898"/>
      <c r="AE93" s="898"/>
      <c r="AF93" s="898"/>
    </row>
    <row r="94" spans="1:32">
      <c r="A94" s="880" t="s">
        <v>2188</v>
      </c>
      <c r="B94" s="946">
        <v>23.17</v>
      </c>
      <c r="C94" s="946">
        <v>24.89</v>
      </c>
      <c r="D94" s="893">
        <v>64</v>
      </c>
      <c r="E94" s="893">
        <v>64</v>
      </c>
      <c r="F94" s="893">
        <v>3075.84</v>
      </c>
      <c r="G94" s="945">
        <v>2.2000000000000002</v>
      </c>
      <c r="H94" s="893">
        <v>11</v>
      </c>
      <c r="I94" s="893">
        <v>13</v>
      </c>
      <c r="J94" s="893">
        <v>12</v>
      </c>
      <c r="K94" s="944">
        <v>44</v>
      </c>
      <c r="L94" s="943">
        <v>3119.84</v>
      </c>
      <c r="M94" s="892">
        <v>0</v>
      </c>
      <c r="N94" s="892">
        <v>0</v>
      </c>
      <c r="O94" s="892">
        <v>3119.84</v>
      </c>
      <c r="P94" s="942">
        <v>0</v>
      </c>
      <c r="Q94" s="892">
        <v>0</v>
      </c>
      <c r="R94" s="892">
        <v>0</v>
      </c>
      <c r="S94" s="892">
        <v>0</v>
      </c>
      <c r="T94" s="892">
        <v>0</v>
      </c>
      <c r="U94" s="892">
        <v>0</v>
      </c>
      <c r="V94" s="926">
        <v>0</v>
      </c>
      <c r="W94" s="898"/>
      <c r="X94" s="898"/>
      <c r="Y94" s="898"/>
      <c r="Z94" s="898"/>
      <c r="AA94" s="898"/>
      <c r="AB94" s="898"/>
      <c r="AC94" s="898"/>
      <c r="AD94" s="898"/>
      <c r="AE94" s="898"/>
      <c r="AF94" s="898"/>
    </row>
    <row r="95" spans="1:32">
      <c r="A95" s="882" t="s">
        <v>1702</v>
      </c>
      <c r="B95" s="951">
        <v>26.89</v>
      </c>
      <c r="C95" s="951">
        <v>27.95</v>
      </c>
      <c r="D95" s="899">
        <v>41</v>
      </c>
      <c r="E95" s="899">
        <v>41</v>
      </c>
      <c r="F95" s="899">
        <v>2248.44</v>
      </c>
      <c r="G95" s="950">
        <v>13.2</v>
      </c>
      <c r="H95" s="899">
        <v>8</v>
      </c>
      <c r="I95" s="899">
        <v>8</v>
      </c>
      <c r="J95" s="899">
        <v>8</v>
      </c>
      <c r="K95" s="949">
        <v>211.2</v>
      </c>
      <c r="L95" s="948">
        <v>2459.64</v>
      </c>
      <c r="M95" s="898">
        <v>0</v>
      </c>
      <c r="N95" s="898">
        <v>0</v>
      </c>
      <c r="O95" s="898">
        <v>0</v>
      </c>
      <c r="P95" s="947">
        <v>2459.64</v>
      </c>
      <c r="Q95" s="898">
        <v>0</v>
      </c>
      <c r="R95" s="898">
        <v>0</v>
      </c>
      <c r="S95" s="898">
        <v>0</v>
      </c>
      <c r="T95" s="898">
        <v>0</v>
      </c>
      <c r="U95" s="898">
        <v>0</v>
      </c>
      <c r="V95" s="925">
        <v>0</v>
      </c>
      <c r="W95" s="898"/>
      <c r="X95" s="898"/>
      <c r="Y95" s="898"/>
      <c r="Z95" s="898"/>
      <c r="AA95" s="898"/>
      <c r="AB95" s="898"/>
      <c r="AC95" s="898"/>
      <c r="AD95" s="898"/>
      <c r="AE95" s="898"/>
      <c r="AF95" s="898"/>
    </row>
    <row r="96" spans="1:32">
      <c r="A96" s="880" t="s">
        <v>1346</v>
      </c>
      <c r="B96" s="946">
        <v>3.87</v>
      </c>
      <c r="C96" s="946">
        <v>5.31</v>
      </c>
      <c r="D96" s="893">
        <v>146</v>
      </c>
      <c r="E96" s="893">
        <v>146</v>
      </c>
      <c r="F96" s="893">
        <v>1340.28</v>
      </c>
      <c r="G96" s="945">
        <v>7.8</v>
      </c>
      <c r="H96" s="893">
        <v>6</v>
      </c>
      <c r="I96" s="893">
        <v>7</v>
      </c>
      <c r="J96" s="893">
        <v>7</v>
      </c>
      <c r="K96" s="944">
        <v>93.6</v>
      </c>
      <c r="L96" s="943">
        <v>1433.8799999999999</v>
      </c>
      <c r="M96" s="892">
        <v>0</v>
      </c>
      <c r="N96" s="892">
        <v>0</v>
      </c>
      <c r="O96" s="892">
        <v>0</v>
      </c>
      <c r="P96" s="942">
        <v>0</v>
      </c>
      <c r="Q96" s="892">
        <v>0</v>
      </c>
      <c r="R96" s="892">
        <v>0</v>
      </c>
      <c r="S96" s="892">
        <v>1433.8799999999999</v>
      </c>
      <c r="T96" s="892">
        <v>0</v>
      </c>
      <c r="U96" s="892">
        <v>0</v>
      </c>
      <c r="V96" s="926">
        <v>0</v>
      </c>
      <c r="W96" s="898"/>
      <c r="X96" s="898"/>
      <c r="Y96" s="898"/>
      <c r="Z96" s="898"/>
      <c r="AA96" s="898"/>
      <c r="AB96" s="898"/>
      <c r="AC96" s="898"/>
      <c r="AD96" s="898"/>
      <c r="AE96" s="898"/>
      <c r="AF96" s="898"/>
    </row>
    <row r="97" spans="1:32">
      <c r="A97" s="882" t="s">
        <v>1701</v>
      </c>
      <c r="B97" s="951">
        <v>14.83</v>
      </c>
      <c r="C97" s="951">
        <v>16.27</v>
      </c>
      <c r="D97" s="899">
        <v>70</v>
      </c>
      <c r="E97" s="899">
        <v>71</v>
      </c>
      <c r="F97" s="899">
        <v>2193.27</v>
      </c>
      <c r="G97" s="950">
        <v>7.8</v>
      </c>
      <c r="H97" s="899">
        <v>9</v>
      </c>
      <c r="I97" s="899">
        <v>10</v>
      </c>
      <c r="J97" s="899">
        <v>10</v>
      </c>
      <c r="K97" s="949">
        <v>140.4</v>
      </c>
      <c r="L97" s="948">
        <v>2333.67</v>
      </c>
      <c r="M97" s="898">
        <v>0</v>
      </c>
      <c r="N97" s="898">
        <v>0</v>
      </c>
      <c r="O97" s="898">
        <v>0</v>
      </c>
      <c r="P97" s="947">
        <v>2333.67</v>
      </c>
      <c r="Q97" s="898">
        <v>0</v>
      </c>
      <c r="R97" s="898">
        <v>0</v>
      </c>
      <c r="S97" s="898">
        <v>0</v>
      </c>
      <c r="T97" s="898">
        <v>0</v>
      </c>
      <c r="U97" s="898">
        <v>0</v>
      </c>
      <c r="V97" s="925">
        <v>0</v>
      </c>
      <c r="W97" s="898"/>
      <c r="X97" s="898"/>
      <c r="Y97" s="898"/>
      <c r="Z97" s="898"/>
      <c r="AA97" s="898"/>
      <c r="AB97" s="898"/>
      <c r="AC97" s="898"/>
      <c r="AD97" s="898"/>
      <c r="AE97" s="898"/>
      <c r="AF97" s="898"/>
    </row>
    <row r="98" spans="1:32">
      <c r="A98" s="880" t="s">
        <v>1345</v>
      </c>
      <c r="B98" s="946">
        <v>7.12</v>
      </c>
      <c r="C98" s="946">
        <v>0</v>
      </c>
      <c r="D98" s="893">
        <v>120</v>
      </c>
      <c r="E98" s="893">
        <v>0</v>
      </c>
      <c r="F98" s="893">
        <v>854.4</v>
      </c>
      <c r="G98" s="945">
        <v>12.4</v>
      </c>
      <c r="H98" s="893">
        <v>7</v>
      </c>
      <c r="I98" s="893">
        <v>7</v>
      </c>
      <c r="J98" s="893">
        <v>7</v>
      </c>
      <c r="K98" s="944">
        <v>173.6</v>
      </c>
      <c r="L98" s="943">
        <v>1028</v>
      </c>
      <c r="M98" s="892">
        <v>0</v>
      </c>
      <c r="N98" s="892">
        <v>0</v>
      </c>
      <c r="O98" s="892">
        <v>0</v>
      </c>
      <c r="P98" s="942">
        <v>0</v>
      </c>
      <c r="Q98" s="892">
        <v>0</v>
      </c>
      <c r="R98" s="892">
        <v>0</v>
      </c>
      <c r="S98" s="892">
        <v>0</v>
      </c>
      <c r="T98" s="892">
        <v>0</v>
      </c>
      <c r="U98" s="892">
        <v>1028</v>
      </c>
      <c r="V98" s="926">
        <v>0</v>
      </c>
      <c r="W98" s="898"/>
      <c r="X98" s="898"/>
      <c r="Y98" s="898"/>
      <c r="Z98" s="898"/>
      <c r="AA98" s="898"/>
      <c r="AB98" s="898"/>
      <c r="AC98" s="898"/>
      <c r="AD98" s="898"/>
      <c r="AE98" s="898"/>
      <c r="AF98" s="898"/>
    </row>
    <row r="99" spans="1:32">
      <c r="A99" s="882" t="s">
        <v>2187</v>
      </c>
      <c r="B99" s="951">
        <v>5.5</v>
      </c>
      <c r="C99" s="951">
        <v>5.23</v>
      </c>
      <c r="D99" s="899">
        <v>124</v>
      </c>
      <c r="E99" s="899">
        <v>124</v>
      </c>
      <c r="F99" s="899">
        <v>1330.52</v>
      </c>
      <c r="G99" s="950">
        <v>1.014</v>
      </c>
      <c r="H99" s="899">
        <v>11</v>
      </c>
      <c r="I99" s="899">
        <v>11</v>
      </c>
      <c r="J99" s="899">
        <v>11</v>
      </c>
      <c r="K99" s="949">
        <v>22.308</v>
      </c>
      <c r="L99" s="948">
        <v>1352.828</v>
      </c>
      <c r="M99" s="898">
        <v>112.73566666666666</v>
      </c>
      <c r="N99" s="898">
        <v>1240.0923333333333</v>
      </c>
      <c r="O99" s="898">
        <v>0</v>
      </c>
      <c r="P99" s="947">
        <v>0</v>
      </c>
      <c r="Q99" s="898">
        <v>0</v>
      </c>
      <c r="R99" s="898">
        <v>0</v>
      </c>
      <c r="S99" s="898">
        <v>0</v>
      </c>
      <c r="T99" s="898">
        <v>0</v>
      </c>
      <c r="U99" s="898">
        <v>0</v>
      </c>
      <c r="V99" s="925">
        <v>0</v>
      </c>
      <c r="W99" s="898"/>
      <c r="X99" s="898"/>
      <c r="Y99" s="898"/>
      <c r="Z99" s="898"/>
      <c r="AA99" s="898"/>
      <c r="AB99" s="898"/>
      <c r="AC99" s="898"/>
      <c r="AD99" s="898"/>
      <c r="AE99" s="898"/>
      <c r="AF99" s="898"/>
    </row>
    <row r="100" spans="1:32">
      <c r="A100" s="880" t="s">
        <v>2186</v>
      </c>
      <c r="B100" s="946">
        <v>16.57</v>
      </c>
      <c r="C100" s="946">
        <v>0</v>
      </c>
      <c r="D100" s="893">
        <v>72</v>
      </c>
      <c r="E100" s="893">
        <v>0</v>
      </c>
      <c r="F100" s="893">
        <v>1193.04</v>
      </c>
      <c r="G100" s="945">
        <v>4.391</v>
      </c>
      <c r="H100" s="893">
        <v>7</v>
      </c>
      <c r="I100" s="893">
        <v>7</v>
      </c>
      <c r="J100" s="893">
        <v>7</v>
      </c>
      <c r="K100" s="944">
        <v>61.474000000000004</v>
      </c>
      <c r="L100" s="943">
        <v>1254.5139999999999</v>
      </c>
      <c r="M100" s="892">
        <v>790.88926086956519</v>
      </c>
      <c r="N100" s="892">
        <v>463.6247391304347</v>
      </c>
      <c r="O100" s="892">
        <v>0</v>
      </c>
      <c r="P100" s="942">
        <v>0</v>
      </c>
      <c r="Q100" s="892">
        <v>0</v>
      </c>
      <c r="R100" s="892">
        <v>0</v>
      </c>
      <c r="S100" s="892">
        <v>0</v>
      </c>
      <c r="T100" s="892">
        <v>0</v>
      </c>
      <c r="U100" s="892">
        <v>0</v>
      </c>
      <c r="V100" s="926">
        <v>0</v>
      </c>
      <c r="W100" s="898"/>
      <c r="X100" s="898"/>
      <c r="Y100" s="898"/>
      <c r="Z100" s="898"/>
      <c r="AA100" s="898"/>
      <c r="AB100" s="898"/>
      <c r="AC100" s="898"/>
      <c r="AD100" s="898"/>
      <c r="AE100" s="898"/>
      <c r="AF100" s="898"/>
    </row>
    <row r="101" spans="1:32">
      <c r="A101" s="882" t="s">
        <v>2185</v>
      </c>
      <c r="B101" s="951">
        <v>7.3</v>
      </c>
      <c r="C101" s="951">
        <v>6.66</v>
      </c>
      <c r="D101" s="899">
        <v>191</v>
      </c>
      <c r="E101" s="899">
        <v>191</v>
      </c>
      <c r="F101" s="899">
        <v>2666.3599999999997</v>
      </c>
      <c r="G101" s="950">
        <v>3.7650000000000001</v>
      </c>
      <c r="H101" s="899">
        <v>17</v>
      </c>
      <c r="I101" s="899">
        <v>17</v>
      </c>
      <c r="J101" s="899">
        <v>17</v>
      </c>
      <c r="K101" s="949">
        <v>128.01</v>
      </c>
      <c r="L101" s="948">
        <v>2794.37</v>
      </c>
      <c r="M101" s="898">
        <v>1112.0452040816326</v>
      </c>
      <c r="N101" s="898">
        <v>1178.5778231292518</v>
      </c>
      <c r="O101" s="898">
        <v>503.74697278911566</v>
      </c>
      <c r="P101" s="947">
        <v>0</v>
      </c>
      <c r="Q101" s="898">
        <v>0</v>
      </c>
      <c r="R101" s="898">
        <v>0</v>
      </c>
      <c r="S101" s="898">
        <v>0</v>
      </c>
      <c r="T101" s="898">
        <v>0</v>
      </c>
      <c r="U101" s="898">
        <v>0</v>
      </c>
      <c r="V101" s="925">
        <v>0</v>
      </c>
      <c r="W101" s="898"/>
      <c r="X101" s="898"/>
      <c r="Y101" s="898"/>
      <c r="Z101" s="898"/>
      <c r="AA101" s="898"/>
      <c r="AB101" s="898"/>
      <c r="AC101" s="898"/>
      <c r="AD101" s="898"/>
      <c r="AE101" s="898"/>
      <c r="AF101" s="898"/>
    </row>
    <row r="102" spans="1:32">
      <c r="A102" s="880" t="s">
        <v>2184</v>
      </c>
      <c r="B102" s="946">
        <v>7.93</v>
      </c>
      <c r="C102" s="946">
        <v>7.26</v>
      </c>
      <c r="D102" s="893">
        <v>152</v>
      </c>
      <c r="E102" s="893">
        <v>152</v>
      </c>
      <c r="F102" s="893">
        <v>2308.88</v>
      </c>
      <c r="G102" s="945">
        <v>3.38</v>
      </c>
      <c r="H102" s="893">
        <v>12</v>
      </c>
      <c r="I102" s="893">
        <v>12</v>
      </c>
      <c r="J102" s="893">
        <v>12</v>
      </c>
      <c r="K102" s="944">
        <v>81.12</v>
      </c>
      <c r="L102" s="943">
        <v>2390</v>
      </c>
      <c r="M102" s="892">
        <v>1048.4014869888476</v>
      </c>
      <c r="N102" s="892">
        <v>941.78438661710038</v>
      </c>
      <c r="O102" s="892">
        <v>399.8141263940521</v>
      </c>
      <c r="P102" s="942">
        <v>0</v>
      </c>
      <c r="Q102" s="892">
        <v>0</v>
      </c>
      <c r="R102" s="892">
        <v>0</v>
      </c>
      <c r="S102" s="892">
        <v>0</v>
      </c>
      <c r="T102" s="892">
        <v>0</v>
      </c>
      <c r="U102" s="892">
        <v>0</v>
      </c>
      <c r="V102" s="926">
        <v>0</v>
      </c>
      <c r="W102" s="898"/>
      <c r="X102" s="898"/>
      <c r="Y102" s="898"/>
      <c r="Z102" s="898"/>
      <c r="AA102" s="898"/>
      <c r="AB102" s="898"/>
      <c r="AC102" s="898"/>
      <c r="AD102" s="898"/>
      <c r="AE102" s="898"/>
      <c r="AF102" s="898"/>
    </row>
    <row r="103" spans="1:32">
      <c r="A103" s="882" t="s">
        <v>2183</v>
      </c>
      <c r="B103" s="951">
        <v>3.71</v>
      </c>
      <c r="C103" s="951">
        <v>3.95</v>
      </c>
      <c r="D103" s="899">
        <v>184</v>
      </c>
      <c r="E103" s="899">
        <v>184</v>
      </c>
      <c r="F103" s="899">
        <v>1409.44</v>
      </c>
      <c r="G103" s="950">
        <v>1.157</v>
      </c>
      <c r="H103" s="899">
        <v>12</v>
      </c>
      <c r="I103" s="899">
        <v>12</v>
      </c>
      <c r="J103" s="899">
        <v>12</v>
      </c>
      <c r="K103" s="949">
        <v>27.768000000000001</v>
      </c>
      <c r="L103" s="948">
        <v>1437.2080000000001</v>
      </c>
      <c r="M103" s="898">
        <v>1319.7250572207085</v>
      </c>
      <c r="N103" s="898">
        <v>117.48294277929156</v>
      </c>
      <c r="O103" s="898">
        <v>0</v>
      </c>
      <c r="P103" s="947">
        <v>0</v>
      </c>
      <c r="Q103" s="898">
        <v>0</v>
      </c>
      <c r="R103" s="898">
        <v>0</v>
      </c>
      <c r="S103" s="898">
        <v>0</v>
      </c>
      <c r="T103" s="898">
        <v>0</v>
      </c>
      <c r="U103" s="898">
        <v>0</v>
      </c>
      <c r="V103" s="925">
        <v>0</v>
      </c>
      <c r="W103" s="898"/>
      <c r="X103" s="898"/>
      <c r="Y103" s="898"/>
      <c r="Z103" s="898"/>
      <c r="AA103" s="898"/>
      <c r="AB103" s="898"/>
      <c r="AC103" s="898"/>
      <c r="AD103" s="898"/>
      <c r="AE103" s="898"/>
      <c r="AF103" s="898"/>
    </row>
    <row r="104" spans="1:32">
      <c r="A104" s="880" t="s">
        <v>2182</v>
      </c>
      <c r="B104" s="946">
        <v>6.32</v>
      </c>
      <c r="C104" s="946">
        <v>6.33</v>
      </c>
      <c r="D104" s="893">
        <v>156</v>
      </c>
      <c r="E104" s="893">
        <v>156</v>
      </c>
      <c r="F104" s="893">
        <v>1973.4</v>
      </c>
      <c r="G104" s="945">
        <v>4.1529999999999996</v>
      </c>
      <c r="H104" s="893">
        <v>11</v>
      </c>
      <c r="I104" s="893">
        <v>11</v>
      </c>
      <c r="J104" s="893">
        <v>11</v>
      </c>
      <c r="K104" s="944">
        <v>91.365999999999985</v>
      </c>
      <c r="L104" s="943">
        <v>2064.7660000000001</v>
      </c>
      <c r="M104" s="892">
        <v>857.46096345514957</v>
      </c>
      <c r="N104" s="892">
        <v>685.96877076411965</v>
      </c>
      <c r="O104" s="892">
        <v>521.33626578073086</v>
      </c>
      <c r="P104" s="942">
        <v>0</v>
      </c>
      <c r="Q104" s="892">
        <v>0</v>
      </c>
      <c r="R104" s="892">
        <v>0</v>
      </c>
      <c r="S104" s="892">
        <v>0</v>
      </c>
      <c r="T104" s="892">
        <v>0</v>
      </c>
      <c r="U104" s="892">
        <v>0</v>
      </c>
      <c r="V104" s="926">
        <v>0</v>
      </c>
      <c r="W104" s="898"/>
      <c r="X104" s="898"/>
      <c r="Y104" s="898"/>
      <c r="Z104" s="898"/>
      <c r="AA104" s="898"/>
      <c r="AB104" s="898"/>
      <c r="AC104" s="898"/>
      <c r="AD104" s="898"/>
      <c r="AE104" s="898"/>
      <c r="AF104" s="898"/>
    </row>
    <row r="105" spans="1:32">
      <c r="A105" s="882" t="s">
        <v>1344</v>
      </c>
      <c r="B105" s="951">
        <v>14.87</v>
      </c>
      <c r="C105" s="951">
        <v>13.05</v>
      </c>
      <c r="D105" s="899">
        <v>77</v>
      </c>
      <c r="E105" s="899">
        <v>77</v>
      </c>
      <c r="F105" s="899">
        <v>2149.84</v>
      </c>
      <c r="G105" s="950">
        <v>1.8</v>
      </c>
      <c r="H105" s="899">
        <v>9</v>
      </c>
      <c r="I105" s="899">
        <v>9</v>
      </c>
      <c r="J105" s="899">
        <v>8</v>
      </c>
      <c r="K105" s="949">
        <v>28.8</v>
      </c>
      <c r="L105" s="948">
        <v>2178.6400000000003</v>
      </c>
      <c r="M105" s="898">
        <v>0</v>
      </c>
      <c r="N105" s="898">
        <v>0</v>
      </c>
      <c r="O105" s="898">
        <v>631.05434482758631</v>
      </c>
      <c r="P105" s="947">
        <v>1547.5856551724139</v>
      </c>
      <c r="Q105" s="898">
        <v>0</v>
      </c>
      <c r="R105" s="898">
        <v>0</v>
      </c>
      <c r="S105" s="898">
        <v>0</v>
      </c>
      <c r="T105" s="898">
        <v>0</v>
      </c>
      <c r="U105" s="898">
        <v>0</v>
      </c>
      <c r="V105" s="925">
        <v>0</v>
      </c>
      <c r="W105" s="898"/>
      <c r="X105" s="898"/>
      <c r="Y105" s="898"/>
      <c r="Z105" s="898"/>
      <c r="AA105" s="898"/>
      <c r="AB105" s="898"/>
      <c r="AC105" s="898"/>
      <c r="AD105" s="898"/>
      <c r="AE105" s="898"/>
      <c r="AF105" s="898"/>
    </row>
    <row r="106" spans="1:32">
      <c r="A106" s="880" t="s">
        <v>1342</v>
      </c>
      <c r="B106" s="946">
        <v>12.84</v>
      </c>
      <c r="C106" s="946">
        <v>13.32</v>
      </c>
      <c r="D106" s="893">
        <v>79</v>
      </c>
      <c r="E106" s="893">
        <v>79</v>
      </c>
      <c r="F106" s="893">
        <v>2066.64</v>
      </c>
      <c r="G106" s="945">
        <v>4.3499999999999996</v>
      </c>
      <c r="H106" s="893">
        <v>9</v>
      </c>
      <c r="I106" s="893">
        <v>9</v>
      </c>
      <c r="J106" s="893">
        <v>8</v>
      </c>
      <c r="K106" s="944">
        <v>69.599999999999994</v>
      </c>
      <c r="L106" s="943">
        <v>2136.2399999999998</v>
      </c>
      <c r="M106" s="892">
        <v>0</v>
      </c>
      <c r="N106" s="892">
        <v>0</v>
      </c>
      <c r="O106" s="892">
        <v>2014.1691428571426</v>
      </c>
      <c r="P106" s="942">
        <v>122.07085714285712</v>
      </c>
      <c r="Q106" s="892">
        <v>0</v>
      </c>
      <c r="R106" s="892">
        <v>0</v>
      </c>
      <c r="S106" s="892">
        <v>0</v>
      </c>
      <c r="T106" s="892">
        <v>0</v>
      </c>
      <c r="U106" s="892">
        <v>0</v>
      </c>
      <c r="V106" s="926">
        <v>0</v>
      </c>
      <c r="W106" s="898"/>
      <c r="X106" s="898"/>
      <c r="Y106" s="898"/>
      <c r="Z106" s="898"/>
      <c r="AA106" s="898"/>
      <c r="AB106" s="898"/>
      <c r="AC106" s="898"/>
      <c r="AD106" s="898"/>
      <c r="AE106" s="898"/>
      <c r="AF106" s="898"/>
    </row>
    <row r="107" spans="1:32">
      <c r="A107" s="882" t="s">
        <v>1341</v>
      </c>
      <c r="B107" s="951">
        <v>19.25</v>
      </c>
      <c r="C107" s="951">
        <v>0</v>
      </c>
      <c r="D107" s="899">
        <v>49</v>
      </c>
      <c r="E107" s="899">
        <v>0</v>
      </c>
      <c r="F107" s="899">
        <v>943.25</v>
      </c>
      <c r="G107" s="950">
        <v>2</v>
      </c>
      <c r="H107" s="899">
        <v>3</v>
      </c>
      <c r="I107" s="899">
        <v>3</v>
      </c>
      <c r="J107" s="899">
        <v>3</v>
      </c>
      <c r="K107" s="949">
        <v>12</v>
      </c>
      <c r="L107" s="948">
        <v>955.25</v>
      </c>
      <c r="M107" s="898">
        <v>955.25</v>
      </c>
      <c r="N107" s="898">
        <v>0</v>
      </c>
      <c r="O107" s="898">
        <v>0</v>
      </c>
      <c r="P107" s="947">
        <v>0</v>
      </c>
      <c r="Q107" s="898">
        <v>0</v>
      </c>
      <c r="R107" s="898">
        <v>0</v>
      </c>
      <c r="S107" s="898">
        <v>0</v>
      </c>
      <c r="T107" s="898">
        <v>0</v>
      </c>
      <c r="U107" s="898">
        <v>0</v>
      </c>
      <c r="V107" s="925">
        <v>0</v>
      </c>
      <c r="W107" s="898"/>
      <c r="X107" s="898"/>
      <c r="Y107" s="898"/>
      <c r="Z107" s="898"/>
      <c r="AA107" s="898"/>
      <c r="AB107" s="898"/>
      <c r="AC107" s="898"/>
      <c r="AD107" s="898"/>
      <c r="AE107" s="898"/>
      <c r="AF107" s="898"/>
    </row>
    <row r="108" spans="1:32">
      <c r="A108" s="882" t="s">
        <v>2181</v>
      </c>
      <c r="B108" s="951">
        <v>13.04</v>
      </c>
      <c r="C108" s="951">
        <v>11.2</v>
      </c>
      <c r="D108" s="899">
        <v>109</v>
      </c>
      <c r="E108" s="899">
        <v>101</v>
      </c>
      <c r="F108" s="899">
        <v>2552.5599999999995</v>
      </c>
      <c r="G108" s="950">
        <v>3.2</v>
      </c>
      <c r="H108" s="899">
        <v>13</v>
      </c>
      <c r="I108" s="899">
        <v>13</v>
      </c>
      <c r="J108" s="899">
        <v>13</v>
      </c>
      <c r="K108" s="949">
        <v>83.2</v>
      </c>
      <c r="L108" s="948">
        <v>2635.7599999999993</v>
      </c>
      <c r="M108" s="898">
        <v>2635.7599999999993</v>
      </c>
      <c r="N108" s="898">
        <v>0</v>
      </c>
      <c r="O108" s="898">
        <v>0</v>
      </c>
      <c r="P108" s="947">
        <v>0</v>
      </c>
      <c r="Q108" s="898">
        <v>0</v>
      </c>
      <c r="R108" s="898">
        <v>0</v>
      </c>
      <c r="S108" s="898">
        <v>0</v>
      </c>
      <c r="T108" s="898">
        <v>0</v>
      </c>
      <c r="U108" s="898">
        <v>0</v>
      </c>
      <c r="V108" s="925">
        <v>0</v>
      </c>
      <c r="W108" s="898"/>
      <c r="X108" s="898"/>
      <c r="Y108" s="898"/>
      <c r="Z108" s="898"/>
      <c r="AA108" s="898"/>
      <c r="AB108" s="898"/>
      <c r="AC108" s="898"/>
      <c r="AD108" s="898"/>
      <c r="AE108" s="898"/>
      <c r="AF108" s="898"/>
    </row>
    <row r="109" spans="1:32">
      <c r="A109" s="880" t="s">
        <v>2180</v>
      </c>
      <c r="B109" s="946">
        <v>14.99</v>
      </c>
      <c r="C109" s="946">
        <v>16.59</v>
      </c>
      <c r="D109" s="893">
        <v>105</v>
      </c>
      <c r="E109" s="893">
        <v>104</v>
      </c>
      <c r="F109" s="893">
        <v>3299.31</v>
      </c>
      <c r="G109" s="945">
        <v>1.6</v>
      </c>
      <c r="H109" s="893">
        <v>15</v>
      </c>
      <c r="I109" s="893">
        <v>15</v>
      </c>
      <c r="J109" s="893">
        <v>15</v>
      </c>
      <c r="K109" s="944">
        <v>48</v>
      </c>
      <c r="L109" s="943">
        <v>3347.31</v>
      </c>
      <c r="M109" s="892">
        <v>3347.31</v>
      </c>
      <c r="N109" s="892">
        <v>0</v>
      </c>
      <c r="O109" s="892">
        <v>0</v>
      </c>
      <c r="P109" s="942">
        <v>0</v>
      </c>
      <c r="Q109" s="892">
        <v>0</v>
      </c>
      <c r="R109" s="892">
        <v>0</v>
      </c>
      <c r="S109" s="892">
        <v>0</v>
      </c>
      <c r="T109" s="892">
        <v>0</v>
      </c>
      <c r="U109" s="892">
        <v>0</v>
      </c>
      <c r="V109" s="926">
        <v>0</v>
      </c>
      <c r="W109" s="898"/>
      <c r="X109" s="898"/>
      <c r="Y109" s="898"/>
      <c r="Z109" s="898"/>
      <c r="AA109" s="898"/>
      <c r="AB109" s="898"/>
      <c r="AC109" s="898"/>
      <c r="AD109" s="898"/>
      <c r="AE109" s="898"/>
      <c r="AF109" s="898"/>
    </row>
    <row r="110" spans="1:32">
      <c r="A110" s="882" t="s">
        <v>2179</v>
      </c>
      <c r="B110" s="951">
        <v>9.1999999999999993</v>
      </c>
      <c r="C110" s="951">
        <v>9.35</v>
      </c>
      <c r="D110" s="899">
        <v>72</v>
      </c>
      <c r="E110" s="899">
        <v>72</v>
      </c>
      <c r="F110" s="899">
        <v>1335.6</v>
      </c>
      <c r="G110" s="950">
        <v>14.178000000000001</v>
      </c>
      <c r="H110" s="899">
        <v>8</v>
      </c>
      <c r="I110" s="899">
        <v>8</v>
      </c>
      <c r="J110" s="899">
        <v>8</v>
      </c>
      <c r="K110" s="949">
        <v>226.84800000000001</v>
      </c>
      <c r="L110" s="948">
        <v>1562.4479999999999</v>
      </c>
      <c r="M110" s="898">
        <v>1562.4479999999999</v>
      </c>
      <c r="N110" s="898">
        <v>0</v>
      </c>
      <c r="O110" s="898">
        <v>0</v>
      </c>
      <c r="P110" s="947">
        <v>0</v>
      </c>
      <c r="Q110" s="898">
        <v>0</v>
      </c>
      <c r="R110" s="898">
        <v>0</v>
      </c>
      <c r="S110" s="898">
        <v>0</v>
      </c>
      <c r="T110" s="898">
        <v>0</v>
      </c>
      <c r="U110" s="898">
        <v>0</v>
      </c>
      <c r="V110" s="925">
        <v>0</v>
      </c>
      <c r="W110" s="898"/>
      <c r="X110" s="898"/>
      <c r="Y110" s="898"/>
      <c r="Z110" s="898"/>
      <c r="AA110" s="898"/>
      <c r="AB110" s="898"/>
      <c r="AC110" s="898"/>
      <c r="AD110" s="898"/>
      <c r="AE110" s="898"/>
      <c r="AF110" s="898"/>
    </row>
    <row r="111" spans="1:32">
      <c r="A111" s="880" t="s">
        <v>2178</v>
      </c>
      <c r="B111" s="946">
        <v>14.03</v>
      </c>
      <c r="C111" s="946">
        <v>0</v>
      </c>
      <c r="D111" s="893">
        <v>79</v>
      </c>
      <c r="E111" s="893">
        <v>0</v>
      </c>
      <c r="F111" s="893">
        <v>1108.3699999999999</v>
      </c>
      <c r="G111" s="945">
        <v>7.6710000000000003</v>
      </c>
      <c r="H111" s="893">
        <v>6</v>
      </c>
      <c r="I111" s="893">
        <v>6</v>
      </c>
      <c r="J111" s="893">
        <v>6</v>
      </c>
      <c r="K111" s="944">
        <v>92.052000000000007</v>
      </c>
      <c r="L111" s="943">
        <v>1200.4219999999998</v>
      </c>
      <c r="M111" s="892">
        <v>1200.4219999999998</v>
      </c>
      <c r="N111" s="892">
        <v>0</v>
      </c>
      <c r="O111" s="892">
        <v>0</v>
      </c>
      <c r="P111" s="942">
        <v>0</v>
      </c>
      <c r="Q111" s="892">
        <v>0</v>
      </c>
      <c r="R111" s="892">
        <v>0</v>
      </c>
      <c r="S111" s="892">
        <v>0</v>
      </c>
      <c r="T111" s="892">
        <v>0</v>
      </c>
      <c r="U111" s="892">
        <v>0</v>
      </c>
      <c r="V111" s="926">
        <v>0</v>
      </c>
      <c r="W111" s="898"/>
      <c r="X111" s="898"/>
      <c r="Y111" s="898"/>
      <c r="Z111" s="898"/>
      <c r="AA111" s="898"/>
      <c r="AB111" s="898"/>
      <c r="AC111" s="898"/>
      <c r="AD111" s="898"/>
      <c r="AE111" s="898"/>
      <c r="AF111" s="898"/>
    </row>
    <row r="112" spans="1:32">
      <c r="A112" s="882" t="s">
        <v>2177</v>
      </c>
      <c r="B112" s="951">
        <v>12.36</v>
      </c>
      <c r="C112" s="951">
        <v>0</v>
      </c>
      <c r="D112" s="899">
        <v>74</v>
      </c>
      <c r="E112" s="899">
        <v>0</v>
      </c>
      <c r="F112" s="899">
        <v>914.64</v>
      </c>
      <c r="G112" s="950">
        <v>11.747</v>
      </c>
      <c r="H112" s="899">
        <v>6</v>
      </c>
      <c r="I112" s="899">
        <v>6</v>
      </c>
      <c r="J112" s="899">
        <v>6</v>
      </c>
      <c r="K112" s="949">
        <v>140.964</v>
      </c>
      <c r="L112" s="948">
        <v>1055.604</v>
      </c>
      <c r="M112" s="898">
        <v>1055.604</v>
      </c>
      <c r="N112" s="898">
        <v>0</v>
      </c>
      <c r="O112" s="898">
        <v>0</v>
      </c>
      <c r="P112" s="947">
        <v>0</v>
      </c>
      <c r="Q112" s="898">
        <v>0</v>
      </c>
      <c r="R112" s="898">
        <v>0</v>
      </c>
      <c r="S112" s="898">
        <v>0</v>
      </c>
      <c r="T112" s="898">
        <v>0</v>
      </c>
      <c r="U112" s="898">
        <v>0</v>
      </c>
      <c r="V112" s="925">
        <v>0</v>
      </c>
      <c r="W112" s="898"/>
      <c r="X112" s="898"/>
      <c r="Y112" s="898"/>
      <c r="Z112" s="898"/>
      <c r="AA112" s="898"/>
      <c r="AB112" s="898"/>
      <c r="AC112" s="898"/>
      <c r="AD112" s="898"/>
      <c r="AE112" s="898"/>
      <c r="AF112" s="898"/>
    </row>
    <row r="113" spans="1:32">
      <c r="A113" s="880" t="s">
        <v>2176</v>
      </c>
      <c r="B113" s="946">
        <v>11.29</v>
      </c>
      <c r="C113" s="946">
        <v>10.27</v>
      </c>
      <c r="D113" s="893">
        <v>64</v>
      </c>
      <c r="E113" s="893">
        <v>64</v>
      </c>
      <c r="F113" s="893">
        <v>1379.84</v>
      </c>
      <c r="G113" s="945">
        <v>4.609</v>
      </c>
      <c r="H113" s="893">
        <v>7</v>
      </c>
      <c r="I113" s="893">
        <v>7</v>
      </c>
      <c r="J113" s="893">
        <v>7</v>
      </c>
      <c r="K113" s="944">
        <v>64.525999999999996</v>
      </c>
      <c r="L113" s="943">
        <v>1444.366</v>
      </c>
      <c r="M113" s="892">
        <v>832.34650847457624</v>
      </c>
      <c r="N113" s="892">
        <v>612.01949152542375</v>
      </c>
      <c r="O113" s="892">
        <v>0</v>
      </c>
      <c r="P113" s="942">
        <v>0</v>
      </c>
      <c r="Q113" s="892">
        <v>0</v>
      </c>
      <c r="R113" s="892">
        <v>0</v>
      </c>
      <c r="S113" s="892">
        <v>0</v>
      </c>
      <c r="T113" s="892">
        <v>0</v>
      </c>
      <c r="U113" s="892">
        <v>0</v>
      </c>
      <c r="V113" s="926">
        <v>0</v>
      </c>
      <c r="W113" s="898"/>
      <c r="X113" s="898"/>
      <c r="Y113" s="898"/>
      <c r="Z113" s="898"/>
      <c r="AA113" s="898"/>
      <c r="AB113" s="898"/>
      <c r="AC113" s="898"/>
      <c r="AD113" s="898"/>
      <c r="AE113" s="898"/>
      <c r="AF113" s="898"/>
    </row>
    <row r="114" spans="1:32">
      <c r="A114" s="882" t="s">
        <v>1340</v>
      </c>
      <c r="B114" s="951">
        <v>14.5</v>
      </c>
      <c r="C114" s="951">
        <v>0</v>
      </c>
      <c r="D114" s="899">
        <v>47</v>
      </c>
      <c r="E114" s="899">
        <v>0</v>
      </c>
      <c r="F114" s="899">
        <v>681.5</v>
      </c>
      <c r="G114" s="950">
        <v>8.6999999999999993</v>
      </c>
      <c r="H114" s="899">
        <v>4</v>
      </c>
      <c r="I114" s="899">
        <v>4</v>
      </c>
      <c r="J114" s="899">
        <v>4</v>
      </c>
      <c r="K114" s="949">
        <v>69.599999999999994</v>
      </c>
      <c r="L114" s="948">
        <v>751.1</v>
      </c>
      <c r="M114" s="898">
        <v>751.1</v>
      </c>
      <c r="N114" s="898">
        <v>0</v>
      </c>
      <c r="O114" s="898">
        <v>0</v>
      </c>
      <c r="P114" s="947">
        <v>0</v>
      </c>
      <c r="Q114" s="898">
        <v>0</v>
      </c>
      <c r="R114" s="898">
        <v>0</v>
      </c>
      <c r="S114" s="898">
        <v>0</v>
      </c>
      <c r="T114" s="898">
        <v>0</v>
      </c>
      <c r="U114" s="898">
        <v>0</v>
      </c>
      <c r="V114" s="925">
        <v>0</v>
      </c>
      <c r="W114" s="898"/>
      <c r="X114" s="898"/>
      <c r="Y114" s="898"/>
      <c r="Z114" s="898"/>
      <c r="AA114" s="898"/>
      <c r="AB114" s="898"/>
      <c r="AC114" s="898"/>
      <c r="AD114" s="898"/>
      <c r="AE114" s="898"/>
      <c r="AF114" s="898"/>
    </row>
    <row r="115" spans="1:32">
      <c r="A115" s="880" t="s">
        <v>2175</v>
      </c>
      <c r="B115" s="946">
        <v>4.7</v>
      </c>
      <c r="C115" s="946">
        <v>4.43</v>
      </c>
      <c r="D115" s="893">
        <v>114</v>
      </c>
      <c r="E115" s="893">
        <v>114</v>
      </c>
      <c r="F115" s="893">
        <v>1040.8200000000002</v>
      </c>
      <c r="G115" s="945">
        <v>5.2039999999999997</v>
      </c>
      <c r="H115" s="893">
        <v>8</v>
      </c>
      <c r="I115" s="893">
        <v>8</v>
      </c>
      <c r="J115" s="893">
        <v>8</v>
      </c>
      <c r="K115" s="944">
        <v>83.263999999999996</v>
      </c>
      <c r="L115" s="943">
        <v>1124.0840000000001</v>
      </c>
      <c r="M115" s="892">
        <v>380.28712437810947</v>
      </c>
      <c r="N115" s="892">
        <v>743.79687562189054</v>
      </c>
      <c r="O115" s="892">
        <v>0</v>
      </c>
      <c r="P115" s="942">
        <v>0</v>
      </c>
      <c r="Q115" s="892">
        <v>0</v>
      </c>
      <c r="R115" s="892">
        <v>0</v>
      </c>
      <c r="S115" s="892">
        <v>0</v>
      </c>
      <c r="T115" s="892">
        <v>0</v>
      </c>
      <c r="U115" s="892">
        <v>0</v>
      </c>
      <c r="V115" s="926">
        <v>0</v>
      </c>
      <c r="W115" s="898"/>
      <c r="X115" s="898"/>
      <c r="Y115" s="898"/>
      <c r="Z115" s="898"/>
      <c r="AA115" s="898"/>
      <c r="AB115" s="898"/>
      <c r="AC115" s="898"/>
      <c r="AD115" s="898"/>
      <c r="AE115" s="898"/>
      <c r="AF115" s="898"/>
    </row>
    <row r="116" spans="1:32">
      <c r="A116" s="882" t="s">
        <v>1339</v>
      </c>
      <c r="B116" s="951">
        <v>14.23</v>
      </c>
      <c r="C116" s="951">
        <v>12.69</v>
      </c>
      <c r="D116" s="899">
        <v>69</v>
      </c>
      <c r="E116" s="899">
        <v>69</v>
      </c>
      <c r="F116" s="899">
        <v>1857.48</v>
      </c>
      <c r="G116" s="950">
        <v>9.16</v>
      </c>
      <c r="H116" s="899">
        <v>6</v>
      </c>
      <c r="I116" s="899">
        <v>7</v>
      </c>
      <c r="J116" s="899">
        <v>7</v>
      </c>
      <c r="K116" s="949">
        <v>109.92</v>
      </c>
      <c r="L116" s="948">
        <v>1967.4</v>
      </c>
      <c r="M116" s="898">
        <v>0</v>
      </c>
      <c r="N116" s="898">
        <v>0</v>
      </c>
      <c r="O116" s="898">
        <v>1967.4</v>
      </c>
      <c r="P116" s="947">
        <v>0</v>
      </c>
      <c r="Q116" s="898">
        <v>0</v>
      </c>
      <c r="R116" s="898">
        <v>0</v>
      </c>
      <c r="S116" s="898">
        <v>0</v>
      </c>
      <c r="T116" s="898">
        <v>0</v>
      </c>
      <c r="U116" s="898">
        <v>0</v>
      </c>
      <c r="V116" s="925">
        <v>0</v>
      </c>
      <c r="W116" s="898"/>
      <c r="X116" s="898"/>
      <c r="Y116" s="898"/>
      <c r="Z116" s="898"/>
      <c r="AA116" s="898"/>
      <c r="AB116" s="898"/>
      <c r="AC116" s="898"/>
      <c r="AD116" s="898"/>
      <c r="AE116" s="898"/>
      <c r="AF116" s="898"/>
    </row>
    <row r="117" spans="1:32">
      <c r="A117" s="880" t="s">
        <v>1337</v>
      </c>
      <c r="B117" s="946">
        <v>9.57</v>
      </c>
      <c r="C117" s="946">
        <v>0</v>
      </c>
      <c r="D117" s="893">
        <v>39</v>
      </c>
      <c r="E117" s="893">
        <v>0</v>
      </c>
      <c r="F117" s="893">
        <v>373.23</v>
      </c>
      <c r="G117" s="945">
        <v>9.16</v>
      </c>
      <c r="H117" s="893">
        <v>1</v>
      </c>
      <c r="I117" s="893">
        <v>1</v>
      </c>
      <c r="J117" s="893">
        <v>1</v>
      </c>
      <c r="K117" s="944">
        <v>18.32</v>
      </c>
      <c r="L117" s="943">
        <v>391.55</v>
      </c>
      <c r="M117" s="892">
        <v>391.55</v>
      </c>
      <c r="N117" s="892">
        <v>0</v>
      </c>
      <c r="O117" s="892">
        <v>0</v>
      </c>
      <c r="P117" s="942">
        <v>0</v>
      </c>
      <c r="Q117" s="892">
        <v>0</v>
      </c>
      <c r="R117" s="892">
        <v>0</v>
      </c>
      <c r="S117" s="892">
        <v>0</v>
      </c>
      <c r="T117" s="892">
        <v>0</v>
      </c>
      <c r="U117" s="892">
        <v>0</v>
      </c>
      <c r="V117" s="926">
        <v>0</v>
      </c>
      <c r="W117" s="898"/>
      <c r="X117" s="898"/>
      <c r="Y117" s="898"/>
      <c r="Z117" s="898"/>
      <c r="AA117" s="898"/>
      <c r="AB117" s="898"/>
      <c r="AC117" s="898"/>
      <c r="AD117" s="898"/>
      <c r="AE117" s="898"/>
      <c r="AF117" s="898"/>
    </row>
    <row r="118" spans="1:32">
      <c r="A118" s="882" t="s">
        <v>1336</v>
      </c>
      <c r="B118" s="951">
        <v>10.62</v>
      </c>
      <c r="C118" s="951">
        <v>10.46</v>
      </c>
      <c r="D118" s="899">
        <v>77</v>
      </c>
      <c r="E118" s="899">
        <v>77</v>
      </c>
      <c r="F118" s="899">
        <v>1623.1599999999999</v>
      </c>
      <c r="G118" s="950">
        <v>5.29</v>
      </c>
      <c r="H118" s="899">
        <v>8</v>
      </c>
      <c r="I118" s="899">
        <v>8</v>
      </c>
      <c r="J118" s="899">
        <v>7</v>
      </c>
      <c r="K118" s="949">
        <v>74.06</v>
      </c>
      <c r="L118" s="948">
        <v>1697.2199999999998</v>
      </c>
      <c r="M118" s="898">
        <v>0</v>
      </c>
      <c r="N118" s="898">
        <v>0</v>
      </c>
      <c r="O118" s="898">
        <v>1697.2199999999998</v>
      </c>
      <c r="P118" s="947">
        <v>0</v>
      </c>
      <c r="Q118" s="898">
        <v>0</v>
      </c>
      <c r="R118" s="898">
        <v>0</v>
      </c>
      <c r="S118" s="898">
        <v>0</v>
      </c>
      <c r="T118" s="898">
        <v>0</v>
      </c>
      <c r="U118" s="898">
        <v>0</v>
      </c>
      <c r="V118" s="925">
        <v>0</v>
      </c>
      <c r="W118" s="898"/>
      <c r="X118" s="898"/>
      <c r="Y118" s="898"/>
      <c r="Z118" s="898"/>
      <c r="AA118" s="898"/>
      <c r="AB118" s="898"/>
      <c r="AC118" s="898"/>
      <c r="AD118" s="898"/>
      <c r="AE118" s="898"/>
      <c r="AF118" s="898"/>
    </row>
    <row r="119" spans="1:32">
      <c r="A119" s="880" t="s">
        <v>1335</v>
      </c>
      <c r="B119" s="946">
        <v>11.19</v>
      </c>
      <c r="C119" s="946">
        <v>11.42</v>
      </c>
      <c r="D119" s="893">
        <v>32</v>
      </c>
      <c r="E119" s="893">
        <v>33</v>
      </c>
      <c r="F119" s="893">
        <v>734.94</v>
      </c>
      <c r="G119" s="945">
        <v>4.0999999999999996</v>
      </c>
      <c r="H119" s="893">
        <v>3</v>
      </c>
      <c r="I119" s="893">
        <v>3</v>
      </c>
      <c r="J119" s="893">
        <v>3</v>
      </c>
      <c r="K119" s="944">
        <v>24.599999999999998</v>
      </c>
      <c r="L119" s="943">
        <v>759.54000000000008</v>
      </c>
      <c r="M119" s="892">
        <v>759.54000000000008</v>
      </c>
      <c r="N119" s="892">
        <v>0</v>
      </c>
      <c r="O119" s="892">
        <v>0</v>
      </c>
      <c r="P119" s="942">
        <v>0</v>
      </c>
      <c r="Q119" s="892">
        <v>0</v>
      </c>
      <c r="R119" s="892">
        <v>0</v>
      </c>
      <c r="S119" s="892">
        <v>0</v>
      </c>
      <c r="T119" s="892">
        <v>0</v>
      </c>
      <c r="U119" s="892">
        <v>0</v>
      </c>
      <c r="V119" s="926">
        <v>0</v>
      </c>
      <c r="W119" s="898"/>
      <c r="X119" s="898"/>
      <c r="Y119" s="898"/>
      <c r="Z119" s="898"/>
      <c r="AA119" s="898"/>
      <c r="AB119" s="898"/>
      <c r="AC119" s="898"/>
      <c r="AD119" s="898"/>
      <c r="AE119" s="898"/>
      <c r="AF119" s="898"/>
    </row>
    <row r="120" spans="1:32">
      <c r="A120" s="882" t="s">
        <v>1334</v>
      </c>
      <c r="B120" s="951">
        <v>11.9</v>
      </c>
      <c r="C120" s="951">
        <v>12.03</v>
      </c>
      <c r="D120" s="899">
        <v>46</v>
      </c>
      <c r="E120" s="899">
        <v>46</v>
      </c>
      <c r="F120" s="899">
        <v>1100.78</v>
      </c>
      <c r="G120" s="950">
        <v>7.22</v>
      </c>
      <c r="H120" s="899">
        <v>5</v>
      </c>
      <c r="I120" s="899">
        <v>5</v>
      </c>
      <c r="J120" s="899">
        <v>5</v>
      </c>
      <c r="K120" s="949">
        <v>72.2</v>
      </c>
      <c r="L120" s="948">
        <v>1172.98</v>
      </c>
      <c r="M120" s="898">
        <v>634.36673469387756</v>
      </c>
      <c r="N120" s="898">
        <v>0</v>
      </c>
      <c r="O120" s="898">
        <v>538.61326530612246</v>
      </c>
      <c r="P120" s="947">
        <v>0</v>
      </c>
      <c r="Q120" s="898">
        <v>0</v>
      </c>
      <c r="R120" s="898">
        <v>0</v>
      </c>
      <c r="S120" s="898">
        <v>0</v>
      </c>
      <c r="T120" s="898">
        <v>0</v>
      </c>
      <c r="U120" s="898">
        <v>0</v>
      </c>
      <c r="V120" s="925">
        <v>0</v>
      </c>
      <c r="W120" s="898"/>
      <c r="X120" s="898"/>
      <c r="Y120" s="898"/>
      <c r="Z120" s="898"/>
      <c r="AA120" s="898"/>
      <c r="AB120" s="898"/>
      <c r="AC120" s="898"/>
      <c r="AD120" s="898"/>
      <c r="AE120" s="898"/>
      <c r="AF120" s="898"/>
    </row>
    <row r="121" spans="1:32">
      <c r="A121" s="880" t="s">
        <v>1333</v>
      </c>
      <c r="B121" s="946">
        <v>9.1999999999999993</v>
      </c>
      <c r="C121" s="946">
        <v>8.09</v>
      </c>
      <c r="D121" s="893">
        <v>51</v>
      </c>
      <c r="E121" s="893">
        <v>51</v>
      </c>
      <c r="F121" s="893">
        <v>881.79</v>
      </c>
      <c r="G121" s="945">
        <v>5.4</v>
      </c>
      <c r="H121" s="893">
        <v>3</v>
      </c>
      <c r="I121" s="893">
        <v>5</v>
      </c>
      <c r="J121" s="893">
        <v>5</v>
      </c>
      <c r="K121" s="944">
        <v>32.400000000000006</v>
      </c>
      <c r="L121" s="943">
        <v>914.18999999999994</v>
      </c>
      <c r="M121" s="892">
        <v>0</v>
      </c>
      <c r="N121" s="892">
        <v>0</v>
      </c>
      <c r="O121" s="892">
        <v>914.18999999999994</v>
      </c>
      <c r="P121" s="942">
        <v>0</v>
      </c>
      <c r="Q121" s="892">
        <v>0</v>
      </c>
      <c r="R121" s="892">
        <v>0</v>
      </c>
      <c r="S121" s="892">
        <v>0</v>
      </c>
      <c r="T121" s="892">
        <v>0</v>
      </c>
      <c r="U121" s="892">
        <v>0</v>
      </c>
      <c r="V121" s="926">
        <v>0</v>
      </c>
      <c r="W121" s="898"/>
      <c r="X121" s="898"/>
      <c r="Y121" s="898"/>
      <c r="Z121" s="898"/>
      <c r="AA121" s="898"/>
      <c r="AB121" s="898"/>
      <c r="AC121" s="898"/>
      <c r="AD121" s="898"/>
      <c r="AE121" s="898"/>
      <c r="AF121" s="898"/>
    </row>
    <row r="122" spans="1:32">
      <c r="A122" s="882" t="s">
        <v>1331</v>
      </c>
      <c r="B122" s="951">
        <v>18.45</v>
      </c>
      <c r="C122" s="951">
        <v>16.46</v>
      </c>
      <c r="D122" s="899">
        <v>52</v>
      </c>
      <c r="E122" s="899">
        <v>52</v>
      </c>
      <c r="F122" s="899">
        <v>1815.3200000000002</v>
      </c>
      <c r="G122" s="950">
        <v>0</v>
      </c>
      <c r="H122" s="899">
        <v>7</v>
      </c>
      <c r="I122" s="899">
        <v>7</v>
      </c>
      <c r="J122" s="899">
        <v>7</v>
      </c>
      <c r="K122" s="949">
        <v>0</v>
      </c>
      <c r="L122" s="948">
        <v>1815.3200000000002</v>
      </c>
      <c r="M122" s="898">
        <v>0</v>
      </c>
      <c r="N122" s="898">
        <v>0</v>
      </c>
      <c r="O122" s="898">
        <v>1129.0404878048782</v>
      </c>
      <c r="P122" s="947">
        <v>686.27951219512204</v>
      </c>
      <c r="Q122" s="898">
        <v>0</v>
      </c>
      <c r="R122" s="898">
        <v>0</v>
      </c>
      <c r="S122" s="898">
        <v>0</v>
      </c>
      <c r="T122" s="898">
        <v>0</v>
      </c>
      <c r="U122" s="898">
        <v>0</v>
      </c>
      <c r="V122" s="925">
        <v>0</v>
      </c>
      <c r="W122" s="898"/>
      <c r="X122" s="898"/>
      <c r="Y122" s="898"/>
      <c r="Z122" s="898"/>
      <c r="AA122" s="898"/>
      <c r="AB122" s="898"/>
      <c r="AC122" s="898"/>
      <c r="AD122" s="898"/>
      <c r="AE122" s="898"/>
      <c r="AF122" s="898"/>
    </row>
    <row r="123" spans="1:32">
      <c r="A123" s="880" t="s">
        <v>1330</v>
      </c>
      <c r="B123" s="946">
        <v>17.16</v>
      </c>
      <c r="C123" s="946">
        <v>0</v>
      </c>
      <c r="D123" s="893">
        <v>57</v>
      </c>
      <c r="E123" s="893">
        <v>0</v>
      </c>
      <c r="F123" s="893">
        <v>978.12</v>
      </c>
      <c r="G123" s="945">
        <v>2.2400000000000002</v>
      </c>
      <c r="H123" s="893">
        <v>4</v>
      </c>
      <c r="I123" s="893">
        <v>4</v>
      </c>
      <c r="J123" s="893">
        <v>4</v>
      </c>
      <c r="K123" s="944">
        <v>17.920000000000002</v>
      </c>
      <c r="L123" s="943">
        <v>996.04</v>
      </c>
      <c r="M123" s="892">
        <v>0</v>
      </c>
      <c r="N123" s="892">
        <v>0</v>
      </c>
      <c r="O123" s="892">
        <v>0</v>
      </c>
      <c r="P123" s="942">
        <v>996.04</v>
      </c>
      <c r="Q123" s="892">
        <v>0</v>
      </c>
      <c r="R123" s="892">
        <v>0</v>
      </c>
      <c r="S123" s="892">
        <v>0</v>
      </c>
      <c r="T123" s="892">
        <v>0</v>
      </c>
      <c r="U123" s="892">
        <v>0</v>
      </c>
      <c r="V123" s="926">
        <v>0</v>
      </c>
      <c r="W123" s="898"/>
      <c r="X123" s="898"/>
      <c r="Y123" s="898"/>
      <c r="Z123" s="898"/>
      <c r="AA123" s="898"/>
      <c r="AB123" s="898"/>
      <c r="AC123" s="898"/>
      <c r="AD123" s="898"/>
      <c r="AE123" s="898"/>
      <c r="AF123" s="898"/>
    </row>
    <row r="124" spans="1:32">
      <c r="A124" s="882" t="s">
        <v>1329</v>
      </c>
      <c r="B124" s="951">
        <v>31.99</v>
      </c>
      <c r="C124" s="951">
        <v>0</v>
      </c>
      <c r="D124" s="899">
        <v>39</v>
      </c>
      <c r="E124" s="899">
        <v>0</v>
      </c>
      <c r="F124" s="899">
        <v>1247.6099999999999</v>
      </c>
      <c r="G124" s="950">
        <v>0</v>
      </c>
      <c r="H124" s="899">
        <v>4</v>
      </c>
      <c r="I124" s="899">
        <v>4</v>
      </c>
      <c r="J124" s="899">
        <v>4</v>
      </c>
      <c r="K124" s="949">
        <v>0</v>
      </c>
      <c r="L124" s="948">
        <v>1247.6099999999999</v>
      </c>
      <c r="M124" s="898">
        <v>1247.6099999999999</v>
      </c>
      <c r="N124" s="898">
        <v>0</v>
      </c>
      <c r="O124" s="898">
        <v>0</v>
      </c>
      <c r="P124" s="947">
        <v>0</v>
      </c>
      <c r="Q124" s="898">
        <v>0</v>
      </c>
      <c r="R124" s="898">
        <v>0</v>
      </c>
      <c r="S124" s="898">
        <v>0</v>
      </c>
      <c r="T124" s="898">
        <v>0</v>
      </c>
      <c r="U124" s="898">
        <v>0</v>
      </c>
      <c r="V124" s="925">
        <v>0</v>
      </c>
      <c r="W124" s="898"/>
      <c r="X124" s="898"/>
      <c r="Y124" s="898"/>
      <c r="Z124" s="898"/>
      <c r="AA124" s="898"/>
      <c r="AB124" s="898"/>
      <c r="AC124" s="898"/>
      <c r="AD124" s="898"/>
      <c r="AE124" s="898"/>
      <c r="AF124" s="898"/>
    </row>
    <row r="125" spans="1:32">
      <c r="A125" s="880" t="s">
        <v>1328</v>
      </c>
      <c r="B125" s="946">
        <v>11.49</v>
      </c>
      <c r="C125" s="946">
        <v>10.89</v>
      </c>
      <c r="D125" s="893">
        <v>52</v>
      </c>
      <c r="E125" s="893">
        <v>52</v>
      </c>
      <c r="F125" s="893">
        <v>1163.76</v>
      </c>
      <c r="G125" s="945">
        <v>7.5</v>
      </c>
      <c r="H125" s="893">
        <v>5</v>
      </c>
      <c r="I125" s="893">
        <v>5</v>
      </c>
      <c r="J125" s="893">
        <v>5</v>
      </c>
      <c r="K125" s="944">
        <v>75</v>
      </c>
      <c r="L125" s="943">
        <v>1238.76</v>
      </c>
      <c r="M125" s="892">
        <v>0</v>
      </c>
      <c r="N125" s="892">
        <v>0</v>
      </c>
      <c r="O125" s="892">
        <v>1238.76</v>
      </c>
      <c r="P125" s="942">
        <v>0</v>
      </c>
      <c r="Q125" s="892">
        <v>0</v>
      </c>
      <c r="R125" s="892">
        <v>0</v>
      </c>
      <c r="S125" s="892">
        <v>0</v>
      </c>
      <c r="T125" s="892">
        <v>0</v>
      </c>
      <c r="U125" s="892">
        <v>0</v>
      </c>
      <c r="V125" s="926">
        <v>0</v>
      </c>
      <c r="W125" s="898"/>
      <c r="X125" s="898"/>
      <c r="Y125" s="898"/>
      <c r="Z125" s="898"/>
      <c r="AA125" s="898"/>
      <c r="AB125" s="898"/>
      <c r="AC125" s="898"/>
      <c r="AD125" s="898"/>
      <c r="AE125" s="898"/>
      <c r="AF125" s="898"/>
    </row>
    <row r="126" spans="1:32">
      <c r="A126" s="882" t="s">
        <v>1700</v>
      </c>
      <c r="B126" s="951">
        <v>9.42</v>
      </c>
      <c r="C126" s="951">
        <v>9.42</v>
      </c>
      <c r="D126" s="899">
        <v>145</v>
      </c>
      <c r="E126" s="899">
        <v>145</v>
      </c>
      <c r="F126" s="899">
        <v>2731.8</v>
      </c>
      <c r="G126" s="950">
        <v>8.64</v>
      </c>
      <c r="H126" s="899">
        <v>13</v>
      </c>
      <c r="I126" s="899">
        <v>13</v>
      </c>
      <c r="J126" s="899">
        <v>13</v>
      </c>
      <c r="K126" s="949">
        <v>224.64000000000001</v>
      </c>
      <c r="L126" s="948">
        <v>2956.44</v>
      </c>
      <c r="M126" s="898">
        <v>0</v>
      </c>
      <c r="N126" s="898">
        <v>0</v>
      </c>
      <c r="O126" s="898">
        <v>916.25206611570252</v>
      </c>
      <c r="P126" s="947">
        <v>2040.1879338842978</v>
      </c>
      <c r="Q126" s="898">
        <v>0</v>
      </c>
      <c r="R126" s="898">
        <v>0</v>
      </c>
      <c r="S126" s="898">
        <v>0</v>
      </c>
      <c r="T126" s="898">
        <v>0</v>
      </c>
      <c r="U126" s="898">
        <v>0</v>
      </c>
      <c r="V126" s="925">
        <v>0</v>
      </c>
      <c r="W126" s="898"/>
      <c r="X126" s="898"/>
      <c r="Y126" s="898"/>
      <c r="Z126" s="898"/>
      <c r="AA126" s="898"/>
      <c r="AB126" s="898"/>
      <c r="AC126" s="898"/>
      <c r="AD126" s="898"/>
      <c r="AE126" s="898"/>
      <c r="AF126" s="898"/>
    </row>
    <row r="127" spans="1:32">
      <c r="A127" s="880" t="s">
        <v>1327</v>
      </c>
      <c r="B127" s="946">
        <v>20.41</v>
      </c>
      <c r="C127" s="946">
        <v>0</v>
      </c>
      <c r="D127" s="893">
        <v>45</v>
      </c>
      <c r="E127" s="893">
        <v>0</v>
      </c>
      <c r="F127" s="893">
        <v>918.45</v>
      </c>
      <c r="G127" s="945">
        <v>1.0549999999999999</v>
      </c>
      <c r="H127" s="893">
        <v>3</v>
      </c>
      <c r="I127" s="893">
        <v>3</v>
      </c>
      <c r="J127" s="893">
        <v>3</v>
      </c>
      <c r="K127" s="944">
        <v>6.33</v>
      </c>
      <c r="L127" s="943">
        <v>924.78000000000009</v>
      </c>
      <c r="M127" s="892">
        <v>0</v>
      </c>
      <c r="N127" s="892">
        <v>0</v>
      </c>
      <c r="O127" s="892">
        <v>924.78000000000009</v>
      </c>
      <c r="P127" s="942">
        <v>0</v>
      </c>
      <c r="Q127" s="892">
        <v>0</v>
      </c>
      <c r="R127" s="892">
        <v>0</v>
      </c>
      <c r="S127" s="892">
        <v>0</v>
      </c>
      <c r="T127" s="892">
        <v>0</v>
      </c>
      <c r="U127" s="892">
        <v>0</v>
      </c>
      <c r="V127" s="926">
        <v>0</v>
      </c>
      <c r="W127" s="898"/>
      <c r="X127" s="898"/>
      <c r="Y127" s="898"/>
      <c r="Z127" s="898"/>
      <c r="AA127" s="898"/>
      <c r="AB127" s="898"/>
      <c r="AC127" s="898"/>
      <c r="AD127" s="898"/>
      <c r="AE127" s="898"/>
      <c r="AF127" s="898"/>
    </row>
    <row r="128" spans="1:32">
      <c r="A128" s="882" t="s">
        <v>1326</v>
      </c>
      <c r="B128" s="951">
        <v>28.67</v>
      </c>
      <c r="C128" s="951">
        <v>30.38</v>
      </c>
      <c r="D128" s="899">
        <v>41</v>
      </c>
      <c r="E128" s="899">
        <v>41</v>
      </c>
      <c r="F128" s="899">
        <v>2421.0500000000002</v>
      </c>
      <c r="G128" s="950">
        <v>3.714</v>
      </c>
      <c r="H128" s="899">
        <v>8</v>
      </c>
      <c r="I128" s="899">
        <v>8</v>
      </c>
      <c r="J128" s="899">
        <v>8</v>
      </c>
      <c r="K128" s="949">
        <v>59.423999999999999</v>
      </c>
      <c r="L128" s="948">
        <v>2480.4740000000002</v>
      </c>
      <c r="M128" s="898">
        <v>0</v>
      </c>
      <c r="N128" s="898">
        <v>0</v>
      </c>
      <c r="O128" s="898">
        <v>0</v>
      </c>
      <c r="P128" s="947">
        <v>2480.4740000000002</v>
      </c>
      <c r="Q128" s="898">
        <v>0</v>
      </c>
      <c r="R128" s="898">
        <v>0</v>
      </c>
      <c r="S128" s="898">
        <v>0</v>
      </c>
      <c r="T128" s="898">
        <v>0</v>
      </c>
      <c r="U128" s="898">
        <v>0</v>
      </c>
      <c r="V128" s="925">
        <v>0</v>
      </c>
      <c r="W128" s="898"/>
      <c r="X128" s="898"/>
      <c r="Y128" s="898"/>
      <c r="Z128" s="898"/>
      <c r="AA128" s="898"/>
      <c r="AB128" s="898"/>
      <c r="AC128" s="898"/>
      <c r="AD128" s="898"/>
      <c r="AE128" s="898"/>
      <c r="AF128" s="898"/>
    </row>
    <row r="129" spans="1:32">
      <c r="A129" s="880" t="s">
        <v>1324</v>
      </c>
      <c r="B129" s="946">
        <v>25.69</v>
      </c>
      <c r="C129" s="946">
        <v>26.14</v>
      </c>
      <c r="D129" s="893">
        <v>60</v>
      </c>
      <c r="E129" s="893">
        <v>60</v>
      </c>
      <c r="F129" s="893">
        <v>3109.8</v>
      </c>
      <c r="G129" s="945">
        <v>7.25</v>
      </c>
      <c r="H129" s="893">
        <v>10</v>
      </c>
      <c r="I129" s="893">
        <v>10</v>
      </c>
      <c r="J129" s="893">
        <v>10</v>
      </c>
      <c r="K129" s="944">
        <v>145</v>
      </c>
      <c r="L129" s="943">
        <v>3254.8</v>
      </c>
      <c r="M129" s="892">
        <v>0</v>
      </c>
      <c r="N129" s="892">
        <v>0</v>
      </c>
      <c r="O129" s="892">
        <v>470.5734939759036</v>
      </c>
      <c r="P129" s="942">
        <v>2784.2265060240966</v>
      </c>
      <c r="Q129" s="892">
        <v>0</v>
      </c>
      <c r="R129" s="892">
        <v>0</v>
      </c>
      <c r="S129" s="892">
        <v>0</v>
      </c>
      <c r="T129" s="892">
        <v>0</v>
      </c>
      <c r="U129" s="892">
        <v>0</v>
      </c>
      <c r="V129" s="926">
        <v>0</v>
      </c>
      <c r="W129" s="898"/>
      <c r="X129" s="898"/>
      <c r="Y129" s="898"/>
      <c r="Z129" s="898"/>
      <c r="AA129" s="898"/>
      <c r="AB129" s="898"/>
      <c r="AC129" s="898"/>
      <c r="AD129" s="898"/>
      <c r="AE129" s="898"/>
      <c r="AF129" s="898"/>
    </row>
    <row r="130" spans="1:32">
      <c r="A130" s="882" t="s">
        <v>1323</v>
      </c>
      <c r="B130" s="951">
        <v>19.64</v>
      </c>
      <c r="C130" s="951">
        <v>17.75</v>
      </c>
      <c r="D130" s="899">
        <v>36</v>
      </c>
      <c r="E130" s="899">
        <v>36</v>
      </c>
      <c r="F130" s="899">
        <v>1346.04</v>
      </c>
      <c r="G130" s="950">
        <v>3.7770000000000001</v>
      </c>
      <c r="H130" s="899">
        <v>5</v>
      </c>
      <c r="I130" s="899">
        <v>5</v>
      </c>
      <c r="J130" s="899">
        <v>5</v>
      </c>
      <c r="K130" s="949">
        <v>37.770000000000003</v>
      </c>
      <c r="L130" s="948">
        <v>1383.81</v>
      </c>
      <c r="M130" s="898">
        <v>0</v>
      </c>
      <c r="N130" s="898">
        <v>0</v>
      </c>
      <c r="O130" s="898">
        <v>820.9042372881355</v>
      </c>
      <c r="P130" s="947">
        <v>562.90576271186444</v>
      </c>
      <c r="Q130" s="898">
        <v>0</v>
      </c>
      <c r="R130" s="898">
        <v>0</v>
      </c>
      <c r="S130" s="898">
        <v>0</v>
      </c>
      <c r="T130" s="898">
        <v>0</v>
      </c>
      <c r="U130" s="898">
        <v>0</v>
      </c>
      <c r="V130" s="925">
        <v>0</v>
      </c>
      <c r="W130" s="898"/>
      <c r="X130" s="898"/>
      <c r="Y130" s="898"/>
      <c r="Z130" s="898"/>
      <c r="AA130" s="898"/>
      <c r="AB130" s="898"/>
      <c r="AC130" s="898"/>
      <c r="AD130" s="898"/>
      <c r="AE130" s="898"/>
      <c r="AF130" s="898"/>
    </row>
    <row r="131" spans="1:32">
      <c r="A131" s="880" t="s">
        <v>1699</v>
      </c>
      <c r="B131" s="946">
        <v>15.01</v>
      </c>
      <c r="C131" s="946">
        <v>15.83</v>
      </c>
      <c r="D131" s="893">
        <v>71</v>
      </c>
      <c r="E131" s="893">
        <v>69</v>
      </c>
      <c r="F131" s="893">
        <v>2157.98</v>
      </c>
      <c r="G131" s="945">
        <v>5.0999999999999996</v>
      </c>
      <c r="H131" s="893">
        <v>8</v>
      </c>
      <c r="I131" s="893">
        <v>9</v>
      </c>
      <c r="J131" s="893">
        <v>9</v>
      </c>
      <c r="K131" s="944">
        <v>81.599999999999994</v>
      </c>
      <c r="L131" s="943">
        <v>2239.58</v>
      </c>
      <c r="M131" s="892">
        <v>0</v>
      </c>
      <c r="N131" s="892">
        <v>0</v>
      </c>
      <c r="O131" s="892">
        <v>0</v>
      </c>
      <c r="P131" s="942">
        <v>2239.58</v>
      </c>
      <c r="Q131" s="892">
        <v>0</v>
      </c>
      <c r="R131" s="892">
        <v>0</v>
      </c>
      <c r="S131" s="892">
        <v>0</v>
      </c>
      <c r="T131" s="892">
        <v>0</v>
      </c>
      <c r="U131" s="892">
        <v>0</v>
      </c>
      <c r="V131" s="926">
        <v>0</v>
      </c>
      <c r="W131" s="898"/>
      <c r="X131" s="898"/>
      <c r="Y131" s="898"/>
      <c r="Z131" s="898"/>
      <c r="AA131" s="898"/>
      <c r="AB131" s="898"/>
      <c r="AC131" s="898"/>
      <c r="AD131" s="898"/>
      <c r="AE131" s="898"/>
      <c r="AF131" s="898"/>
    </row>
    <row r="132" spans="1:32">
      <c r="A132" s="882" t="s">
        <v>1698</v>
      </c>
      <c r="B132" s="951">
        <v>19.059999999999999</v>
      </c>
      <c r="C132" s="951">
        <v>18.22</v>
      </c>
      <c r="D132" s="899">
        <v>93</v>
      </c>
      <c r="E132" s="899">
        <v>95</v>
      </c>
      <c r="F132" s="899">
        <v>3503.4799999999996</v>
      </c>
      <c r="G132" s="950">
        <v>0</v>
      </c>
      <c r="H132" s="899">
        <v>12</v>
      </c>
      <c r="I132" s="899">
        <v>12</v>
      </c>
      <c r="J132" s="899">
        <v>12</v>
      </c>
      <c r="K132" s="949">
        <v>0</v>
      </c>
      <c r="L132" s="948">
        <v>3503.4799999999996</v>
      </c>
      <c r="M132" s="898">
        <v>0</v>
      </c>
      <c r="N132" s="898">
        <v>0</v>
      </c>
      <c r="O132" s="898">
        <v>190.11131782945733</v>
      </c>
      <c r="P132" s="947">
        <v>0</v>
      </c>
      <c r="Q132" s="898">
        <v>0</v>
      </c>
      <c r="R132" s="898">
        <v>27.158759689922476</v>
      </c>
      <c r="S132" s="898">
        <v>3286.2099224806198</v>
      </c>
      <c r="T132" s="898">
        <v>0</v>
      </c>
      <c r="U132" s="898">
        <v>0</v>
      </c>
      <c r="V132" s="925">
        <v>0</v>
      </c>
      <c r="W132" s="898"/>
      <c r="X132" s="898"/>
      <c r="Y132" s="898"/>
      <c r="Z132" s="898"/>
      <c r="AA132" s="898"/>
      <c r="AB132" s="898"/>
      <c r="AC132" s="898"/>
      <c r="AD132" s="898"/>
      <c r="AE132" s="898"/>
      <c r="AF132" s="898"/>
    </row>
    <row r="133" spans="1:32">
      <c r="A133" s="880" t="s">
        <v>1697</v>
      </c>
      <c r="B133" s="946">
        <v>17.03</v>
      </c>
      <c r="C133" s="946">
        <v>20.29</v>
      </c>
      <c r="D133" s="893">
        <v>35</v>
      </c>
      <c r="E133" s="893">
        <v>35</v>
      </c>
      <c r="F133" s="893">
        <v>1306.2</v>
      </c>
      <c r="G133" s="945">
        <v>11.8</v>
      </c>
      <c r="H133" s="893">
        <v>5</v>
      </c>
      <c r="I133" s="893">
        <v>5</v>
      </c>
      <c r="J133" s="893">
        <v>5</v>
      </c>
      <c r="K133" s="944">
        <v>118</v>
      </c>
      <c r="L133" s="943">
        <v>1424.2</v>
      </c>
      <c r="M133" s="892">
        <v>0</v>
      </c>
      <c r="N133" s="892">
        <v>0</v>
      </c>
      <c r="O133" s="892">
        <v>0</v>
      </c>
      <c r="P133" s="942">
        <v>0</v>
      </c>
      <c r="Q133" s="892">
        <v>0</v>
      </c>
      <c r="R133" s="892">
        <v>0</v>
      </c>
      <c r="S133" s="892">
        <v>1424.2</v>
      </c>
      <c r="T133" s="892">
        <v>0</v>
      </c>
      <c r="U133" s="892">
        <v>0</v>
      </c>
      <c r="V133" s="926">
        <v>0</v>
      </c>
      <c r="W133" s="898"/>
      <c r="X133" s="898"/>
      <c r="Y133" s="898"/>
      <c r="Z133" s="898"/>
      <c r="AA133" s="898"/>
      <c r="AB133" s="898"/>
      <c r="AC133" s="898"/>
      <c r="AD133" s="898"/>
      <c r="AE133" s="898"/>
      <c r="AF133" s="898"/>
    </row>
    <row r="134" spans="1:32">
      <c r="A134" s="882" t="s">
        <v>1696</v>
      </c>
      <c r="B134" s="951">
        <v>17.03</v>
      </c>
      <c r="C134" s="951">
        <v>20.29</v>
      </c>
      <c r="D134" s="899">
        <v>83</v>
      </c>
      <c r="E134" s="899">
        <v>83</v>
      </c>
      <c r="F134" s="899">
        <v>3097.56</v>
      </c>
      <c r="G134" s="950">
        <v>6.75</v>
      </c>
      <c r="H134" s="899">
        <v>12</v>
      </c>
      <c r="I134" s="899">
        <v>12</v>
      </c>
      <c r="J134" s="899">
        <v>12</v>
      </c>
      <c r="K134" s="949">
        <v>162</v>
      </c>
      <c r="L134" s="948">
        <v>3259.56</v>
      </c>
      <c r="M134" s="898">
        <v>0</v>
      </c>
      <c r="N134" s="898">
        <v>0</v>
      </c>
      <c r="O134" s="898">
        <v>0</v>
      </c>
      <c r="P134" s="947">
        <v>0</v>
      </c>
      <c r="Q134" s="898">
        <v>0</v>
      </c>
      <c r="R134" s="898">
        <v>0</v>
      </c>
      <c r="S134" s="898">
        <v>3259.56</v>
      </c>
      <c r="T134" s="898">
        <v>0</v>
      </c>
      <c r="U134" s="898">
        <v>0</v>
      </c>
      <c r="V134" s="925">
        <v>0</v>
      </c>
      <c r="W134" s="898"/>
      <c r="X134" s="898"/>
      <c r="Y134" s="898"/>
      <c r="Z134" s="898"/>
      <c r="AA134" s="898"/>
      <c r="AB134" s="898"/>
      <c r="AC134" s="898"/>
      <c r="AD134" s="898"/>
      <c r="AE134" s="898"/>
      <c r="AF134" s="898"/>
    </row>
    <row r="135" spans="1:32">
      <c r="A135" s="880" t="s">
        <v>1322</v>
      </c>
      <c r="B135" s="946">
        <v>15.27</v>
      </c>
      <c r="C135" s="946">
        <v>15.59</v>
      </c>
      <c r="D135" s="893">
        <v>117</v>
      </c>
      <c r="E135" s="893">
        <v>116</v>
      </c>
      <c r="F135" s="893">
        <v>3595.0299999999997</v>
      </c>
      <c r="G135" s="945">
        <v>5.75</v>
      </c>
      <c r="H135" s="893">
        <v>19</v>
      </c>
      <c r="I135" s="893">
        <v>19</v>
      </c>
      <c r="J135" s="893">
        <v>18</v>
      </c>
      <c r="K135" s="944">
        <v>207</v>
      </c>
      <c r="L135" s="943">
        <v>3802.0299999999997</v>
      </c>
      <c r="M135" s="892">
        <v>0</v>
      </c>
      <c r="N135" s="892">
        <v>0</v>
      </c>
      <c r="O135" s="892">
        <v>0</v>
      </c>
      <c r="P135" s="942">
        <v>0</v>
      </c>
      <c r="Q135" s="892">
        <v>0</v>
      </c>
      <c r="R135" s="892">
        <v>0</v>
      </c>
      <c r="S135" s="892">
        <v>0</v>
      </c>
      <c r="T135" s="892">
        <v>0</v>
      </c>
      <c r="U135" s="892">
        <v>3802.0299999999997</v>
      </c>
      <c r="V135" s="926">
        <v>0</v>
      </c>
      <c r="W135" s="898"/>
      <c r="X135" s="898"/>
      <c r="Y135" s="898"/>
      <c r="Z135" s="898"/>
      <c r="AA135" s="898"/>
      <c r="AB135" s="898"/>
      <c r="AC135" s="898"/>
      <c r="AD135" s="898"/>
      <c r="AE135" s="898"/>
      <c r="AF135" s="898"/>
    </row>
    <row r="136" spans="1:32">
      <c r="A136" s="882" t="s">
        <v>1695</v>
      </c>
      <c r="B136" s="951">
        <v>5.62</v>
      </c>
      <c r="C136" s="951">
        <v>5.95</v>
      </c>
      <c r="D136" s="899">
        <v>63</v>
      </c>
      <c r="E136" s="899">
        <v>64</v>
      </c>
      <c r="F136" s="899">
        <v>734.86</v>
      </c>
      <c r="G136" s="950">
        <v>4.8</v>
      </c>
      <c r="H136" s="899">
        <v>6</v>
      </c>
      <c r="I136" s="899">
        <v>6</v>
      </c>
      <c r="J136" s="899">
        <v>4</v>
      </c>
      <c r="K136" s="949">
        <v>38.4</v>
      </c>
      <c r="L136" s="948">
        <v>773.26</v>
      </c>
      <c r="M136" s="898">
        <v>0</v>
      </c>
      <c r="N136" s="898">
        <v>0</v>
      </c>
      <c r="O136" s="898">
        <v>0</v>
      </c>
      <c r="P136" s="947">
        <v>773.26</v>
      </c>
      <c r="Q136" s="898">
        <v>0</v>
      </c>
      <c r="R136" s="898">
        <v>0</v>
      </c>
      <c r="S136" s="898">
        <v>0</v>
      </c>
      <c r="T136" s="898">
        <v>0</v>
      </c>
      <c r="U136" s="898">
        <v>0</v>
      </c>
      <c r="V136" s="925">
        <v>0</v>
      </c>
      <c r="W136" s="898"/>
      <c r="X136" s="898"/>
      <c r="Y136" s="898"/>
      <c r="Z136" s="898"/>
      <c r="AA136" s="898"/>
      <c r="AB136" s="898"/>
      <c r="AC136" s="898"/>
      <c r="AD136" s="898"/>
      <c r="AE136" s="898"/>
      <c r="AF136" s="898"/>
    </row>
    <row r="137" spans="1:32">
      <c r="A137" s="880" t="s">
        <v>1694</v>
      </c>
      <c r="B137" s="946">
        <v>18.420000000000002</v>
      </c>
      <c r="C137" s="946">
        <v>18.12</v>
      </c>
      <c r="D137" s="893">
        <v>33</v>
      </c>
      <c r="E137" s="893">
        <v>33</v>
      </c>
      <c r="F137" s="893">
        <v>1205.8200000000002</v>
      </c>
      <c r="G137" s="945">
        <v>4.7</v>
      </c>
      <c r="H137" s="893">
        <v>6</v>
      </c>
      <c r="I137" s="893">
        <v>6</v>
      </c>
      <c r="J137" s="893">
        <v>6</v>
      </c>
      <c r="K137" s="944">
        <v>56.400000000000006</v>
      </c>
      <c r="L137" s="943">
        <v>1262.2200000000003</v>
      </c>
      <c r="M137" s="892">
        <v>0</v>
      </c>
      <c r="N137" s="892">
        <v>0</v>
      </c>
      <c r="O137" s="892">
        <v>1262.2200000000003</v>
      </c>
      <c r="P137" s="942">
        <v>0</v>
      </c>
      <c r="Q137" s="892">
        <v>0</v>
      </c>
      <c r="R137" s="892">
        <v>0</v>
      </c>
      <c r="S137" s="892">
        <v>0</v>
      </c>
      <c r="T137" s="892">
        <v>0</v>
      </c>
      <c r="U137" s="892">
        <v>0</v>
      </c>
      <c r="V137" s="926">
        <v>0</v>
      </c>
      <c r="W137" s="898"/>
      <c r="X137" s="898"/>
      <c r="Y137" s="898"/>
      <c r="Z137" s="898"/>
      <c r="AA137" s="898"/>
      <c r="AB137" s="898"/>
      <c r="AC137" s="898"/>
      <c r="AD137" s="898"/>
      <c r="AE137" s="898"/>
      <c r="AF137" s="898"/>
    </row>
    <row r="138" spans="1:32">
      <c r="A138" s="882" t="s">
        <v>1317</v>
      </c>
      <c r="B138" s="951">
        <v>15.61</v>
      </c>
      <c r="C138" s="951">
        <v>14.42</v>
      </c>
      <c r="D138" s="899">
        <v>31</v>
      </c>
      <c r="E138" s="899">
        <v>31</v>
      </c>
      <c r="F138" s="899">
        <v>930.93</v>
      </c>
      <c r="G138" s="950">
        <v>4.4000000000000004</v>
      </c>
      <c r="H138" s="899">
        <v>3</v>
      </c>
      <c r="I138" s="899">
        <v>4</v>
      </c>
      <c r="J138" s="899">
        <v>4</v>
      </c>
      <c r="K138" s="949">
        <v>26.400000000000002</v>
      </c>
      <c r="L138" s="948">
        <v>957.32999999999993</v>
      </c>
      <c r="M138" s="898">
        <v>0</v>
      </c>
      <c r="N138" s="898">
        <v>0</v>
      </c>
      <c r="O138" s="898">
        <v>0</v>
      </c>
      <c r="P138" s="947">
        <v>957.32999999999993</v>
      </c>
      <c r="Q138" s="898">
        <v>0</v>
      </c>
      <c r="R138" s="898">
        <v>0</v>
      </c>
      <c r="S138" s="898">
        <v>0</v>
      </c>
      <c r="T138" s="898">
        <v>0</v>
      </c>
      <c r="U138" s="898">
        <v>0</v>
      </c>
      <c r="V138" s="925">
        <v>0</v>
      </c>
      <c r="W138" s="898"/>
      <c r="X138" s="898"/>
      <c r="Y138" s="898"/>
      <c r="Z138" s="898"/>
      <c r="AA138" s="898"/>
      <c r="AB138" s="898"/>
      <c r="AC138" s="898"/>
      <c r="AD138" s="898"/>
      <c r="AE138" s="898"/>
      <c r="AF138" s="898"/>
    </row>
    <row r="139" spans="1:32">
      <c r="A139" s="880" t="s">
        <v>1316</v>
      </c>
      <c r="B139" s="946">
        <v>31.66</v>
      </c>
      <c r="C139" s="946">
        <v>0</v>
      </c>
      <c r="D139" s="893">
        <v>44</v>
      </c>
      <c r="E139" s="893">
        <v>0</v>
      </c>
      <c r="F139" s="893">
        <v>1393.04</v>
      </c>
      <c r="G139" s="945">
        <v>3.57</v>
      </c>
      <c r="H139" s="893">
        <v>4</v>
      </c>
      <c r="I139" s="893">
        <v>4</v>
      </c>
      <c r="J139" s="893">
        <v>4</v>
      </c>
      <c r="K139" s="944">
        <v>28.56</v>
      </c>
      <c r="L139" s="943">
        <v>1421.6</v>
      </c>
      <c r="M139" s="892">
        <v>0</v>
      </c>
      <c r="N139" s="892">
        <v>0</v>
      </c>
      <c r="O139" s="892">
        <v>1299.7485714285713</v>
      </c>
      <c r="P139" s="942">
        <v>121.85142857142857</v>
      </c>
      <c r="Q139" s="892">
        <v>0</v>
      </c>
      <c r="R139" s="892">
        <v>0</v>
      </c>
      <c r="S139" s="892">
        <v>0</v>
      </c>
      <c r="T139" s="892">
        <v>0</v>
      </c>
      <c r="U139" s="892">
        <v>0</v>
      </c>
      <c r="V139" s="926">
        <v>0</v>
      </c>
      <c r="W139" s="898"/>
      <c r="X139" s="898"/>
      <c r="Y139" s="898"/>
      <c r="Z139" s="898"/>
      <c r="AA139" s="898"/>
      <c r="AB139" s="898"/>
      <c r="AC139" s="898"/>
      <c r="AD139" s="898"/>
      <c r="AE139" s="898"/>
      <c r="AF139" s="898"/>
    </row>
    <row r="140" spans="1:32">
      <c r="A140" s="882" t="s">
        <v>1693</v>
      </c>
      <c r="B140" s="951">
        <v>13.08</v>
      </c>
      <c r="C140" s="951">
        <v>14.74</v>
      </c>
      <c r="D140" s="899">
        <v>57</v>
      </c>
      <c r="E140" s="899">
        <v>57</v>
      </c>
      <c r="F140" s="899">
        <v>1585.7400000000002</v>
      </c>
      <c r="G140" s="950">
        <v>2.6</v>
      </c>
      <c r="H140" s="899">
        <v>7</v>
      </c>
      <c r="I140" s="899">
        <v>7</v>
      </c>
      <c r="J140" s="899">
        <v>7</v>
      </c>
      <c r="K140" s="949">
        <v>36.4</v>
      </c>
      <c r="L140" s="948">
        <v>1622.1400000000003</v>
      </c>
      <c r="M140" s="898">
        <v>0</v>
      </c>
      <c r="N140" s="898">
        <v>0</v>
      </c>
      <c r="O140" s="898">
        <v>38.168000000000006</v>
      </c>
      <c r="P140" s="947">
        <v>1583.9720000000002</v>
      </c>
      <c r="Q140" s="898">
        <v>0</v>
      </c>
      <c r="R140" s="898">
        <v>0</v>
      </c>
      <c r="S140" s="898">
        <v>0</v>
      </c>
      <c r="T140" s="898">
        <v>0</v>
      </c>
      <c r="U140" s="898">
        <v>0</v>
      </c>
      <c r="V140" s="925">
        <v>0</v>
      </c>
      <c r="W140" s="898"/>
      <c r="X140" s="898"/>
      <c r="Y140" s="898"/>
      <c r="Z140" s="898"/>
      <c r="AA140" s="898"/>
      <c r="AB140" s="898"/>
      <c r="AC140" s="898"/>
      <c r="AD140" s="898"/>
      <c r="AE140" s="898"/>
      <c r="AF140" s="898"/>
    </row>
    <row r="141" spans="1:32">
      <c r="A141" s="880" t="s">
        <v>1692</v>
      </c>
      <c r="B141" s="946">
        <v>17.670000000000002</v>
      </c>
      <c r="C141" s="946">
        <v>17.22</v>
      </c>
      <c r="D141" s="893">
        <v>48</v>
      </c>
      <c r="E141" s="893">
        <v>48</v>
      </c>
      <c r="F141" s="893">
        <v>1674.72</v>
      </c>
      <c r="G141" s="945">
        <v>2.46</v>
      </c>
      <c r="H141" s="893">
        <v>8</v>
      </c>
      <c r="I141" s="893">
        <v>8</v>
      </c>
      <c r="J141" s="893">
        <v>7</v>
      </c>
      <c r="K141" s="944">
        <v>34.44</v>
      </c>
      <c r="L141" s="943">
        <v>1709.16</v>
      </c>
      <c r="M141" s="892">
        <v>0</v>
      </c>
      <c r="N141" s="892">
        <v>0</v>
      </c>
      <c r="O141" s="892">
        <v>0</v>
      </c>
      <c r="P141" s="942">
        <v>1709.16</v>
      </c>
      <c r="Q141" s="892">
        <v>0</v>
      </c>
      <c r="R141" s="892">
        <v>0</v>
      </c>
      <c r="S141" s="892">
        <v>0</v>
      </c>
      <c r="T141" s="892">
        <v>0</v>
      </c>
      <c r="U141" s="892">
        <v>0</v>
      </c>
      <c r="V141" s="926">
        <v>0</v>
      </c>
      <c r="W141" s="898"/>
      <c r="X141" s="898"/>
      <c r="Y141" s="898"/>
      <c r="Z141" s="898"/>
      <c r="AA141" s="898"/>
      <c r="AB141" s="898"/>
      <c r="AC141" s="898"/>
      <c r="AD141" s="898"/>
      <c r="AE141" s="898"/>
      <c r="AF141" s="898"/>
    </row>
    <row r="142" spans="1:32">
      <c r="A142" s="882" t="s">
        <v>1691</v>
      </c>
      <c r="B142" s="951">
        <v>17.39</v>
      </c>
      <c r="C142" s="951">
        <v>18.239999999999998</v>
      </c>
      <c r="D142" s="899">
        <v>42</v>
      </c>
      <c r="E142" s="899">
        <v>42</v>
      </c>
      <c r="F142" s="899">
        <v>1496.46</v>
      </c>
      <c r="G142" s="950">
        <v>3.67</v>
      </c>
      <c r="H142" s="899">
        <v>6</v>
      </c>
      <c r="I142" s="899">
        <v>6</v>
      </c>
      <c r="J142" s="899">
        <v>6</v>
      </c>
      <c r="K142" s="949">
        <v>44.04</v>
      </c>
      <c r="L142" s="948">
        <v>1540.5</v>
      </c>
      <c r="M142" s="898">
        <v>0</v>
      </c>
      <c r="N142" s="898">
        <v>0</v>
      </c>
      <c r="O142" s="898">
        <v>455.64084507042253</v>
      </c>
      <c r="P142" s="947">
        <v>1084.8591549295775</v>
      </c>
      <c r="Q142" s="898">
        <v>0</v>
      </c>
      <c r="R142" s="898">
        <v>0</v>
      </c>
      <c r="S142" s="898">
        <v>0</v>
      </c>
      <c r="T142" s="898">
        <v>0</v>
      </c>
      <c r="U142" s="898">
        <v>0</v>
      </c>
      <c r="V142" s="925">
        <v>0</v>
      </c>
      <c r="W142" s="898"/>
      <c r="X142" s="898"/>
      <c r="Y142" s="898"/>
      <c r="Z142" s="898"/>
      <c r="AA142" s="898"/>
      <c r="AB142" s="898"/>
      <c r="AC142" s="898"/>
      <c r="AD142" s="898"/>
      <c r="AE142" s="898"/>
      <c r="AF142" s="898"/>
    </row>
    <row r="143" spans="1:32">
      <c r="A143" s="880" t="s">
        <v>1314</v>
      </c>
      <c r="B143" s="946">
        <v>16.16</v>
      </c>
      <c r="C143" s="946">
        <v>15.84</v>
      </c>
      <c r="D143" s="893">
        <v>36</v>
      </c>
      <c r="E143" s="893">
        <v>36</v>
      </c>
      <c r="F143" s="893">
        <v>1152</v>
      </c>
      <c r="G143" s="945">
        <v>1.1000000000000001</v>
      </c>
      <c r="H143" s="893">
        <v>4</v>
      </c>
      <c r="I143" s="893">
        <v>4</v>
      </c>
      <c r="J143" s="893">
        <v>4</v>
      </c>
      <c r="K143" s="944">
        <v>8.8000000000000007</v>
      </c>
      <c r="L143" s="943">
        <v>1160.8</v>
      </c>
      <c r="M143" s="892">
        <v>0</v>
      </c>
      <c r="N143" s="892">
        <v>0</v>
      </c>
      <c r="O143" s="892">
        <v>0</v>
      </c>
      <c r="P143" s="942">
        <v>1160.8</v>
      </c>
      <c r="Q143" s="892">
        <v>0</v>
      </c>
      <c r="R143" s="892">
        <v>0</v>
      </c>
      <c r="S143" s="892">
        <v>0</v>
      </c>
      <c r="T143" s="892">
        <v>0</v>
      </c>
      <c r="U143" s="892">
        <v>0</v>
      </c>
      <c r="V143" s="926">
        <v>0</v>
      </c>
      <c r="W143" s="898"/>
      <c r="X143" s="898"/>
      <c r="Y143" s="898"/>
      <c r="Z143" s="898"/>
      <c r="AA143" s="898"/>
      <c r="AB143" s="898"/>
      <c r="AC143" s="898"/>
      <c r="AD143" s="898"/>
      <c r="AE143" s="898"/>
      <c r="AF143" s="898"/>
    </row>
    <row r="144" spans="1:32">
      <c r="A144" s="882" t="s">
        <v>1690</v>
      </c>
      <c r="B144" s="951">
        <v>14.47</v>
      </c>
      <c r="C144" s="951">
        <v>16.16</v>
      </c>
      <c r="D144" s="899">
        <v>69</v>
      </c>
      <c r="E144" s="899">
        <v>67</v>
      </c>
      <c r="F144" s="899">
        <v>2081.15</v>
      </c>
      <c r="G144" s="950">
        <v>2.2000000000000002</v>
      </c>
      <c r="H144" s="899">
        <v>9</v>
      </c>
      <c r="I144" s="899">
        <v>10</v>
      </c>
      <c r="J144" s="899">
        <v>8</v>
      </c>
      <c r="K144" s="949">
        <v>30.800000000000004</v>
      </c>
      <c r="L144" s="948">
        <v>2111.9500000000003</v>
      </c>
      <c r="M144" s="898">
        <v>0</v>
      </c>
      <c r="N144" s="898">
        <v>0</v>
      </c>
      <c r="O144" s="898">
        <v>226.28035714285716</v>
      </c>
      <c r="P144" s="947">
        <v>1885.6696428571431</v>
      </c>
      <c r="Q144" s="898">
        <v>0</v>
      </c>
      <c r="R144" s="898">
        <v>0</v>
      </c>
      <c r="S144" s="898">
        <v>0</v>
      </c>
      <c r="T144" s="898">
        <v>0</v>
      </c>
      <c r="U144" s="898">
        <v>0</v>
      </c>
      <c r="V144" s="925">
        <v>0</v>
      </c>
      <c r="W144" s="898"/>
      <c r="X144" s="898"/>
      <c r="Y144" s="898"/>
      <c r="Z144" s="898"/>
      <c r="AA144" s="898"/>
      <c r="AB144" s="898"/>
      <c r="AC144" s="898"/>
      <c r="AD144" s="898"/>
      <c r="AE144" s="898"/>
      <c r="AF144" s="898"/>
    </row>
    <row r="145" spans="1:32">
      <c r="A145" s="880" t="s">
        <v>2174</v>
      </c>
      <c r="B145" s="946">
        <v>3.11</v>
      </c>
      <c r="C145" s="946">
        <v>3.05</v>
      </c>
      <c r="D145" s="893">
        <v>95</v>
      </c>
      <c r="E145" s="893">
        <v>95</v>
      </c>
      <c r="F145" s="893">
        <v>585.20000000000005</v>
      </c>
      <c r="G145" s="945">
        <v>4.1150000000000002</v>
      </c>
      <c r="H145" s="893">
        <v>5</v>
      </c>
      <c r="I145" s="893">
        <v>5</v>
      </c>
      <c r="J145" s="893">
        <v>5</v>
      </c>
      <c r="K145" s="944">
        <v>41.150000000000006</v>
      </c>
      <c r="L145" s="943">
        <v>626.35</v>
      </c>
      <c r="M145" s="892">
        <v>392.7383783783784</v>
      </c>
      <c r="N145" s="892">
        <v>233.61162162162165</v>
      </c>
      <c r="O145" s="892">
        <v>0</v>
      </c>
      <c r="P145" s="942">
        <v>0</v>
      </c>
      <c r="Q145" s="892">
        <v>0</v>
      </c>
      <c r="R145" s="892">
        <v>0</v>
      </c>
      <c r="S145" s="892">
        <v>0</v>
      </c>
      <c r="T145" s="892">
        <v>0</v>
      </c>
      <c r="U145" s="892">
        <v>0</v>
      </c>
      <c r="V145" s="926">
        <v>0</v>
      </c>
      <c r="W145" s="898"/>
      <c r="X145" s="898"/>
      <c r="Y145" s="898"/>
      <c r="Z145" s="898"/>
      <c r="AA145" s="898"/>
      <c r="AB145" s="898"/>
      <c r="AC145" s="898"/>
      <c r="AD145" s="898"/>
      <c r="AE145" s="898"/>
      <c r="AF145" s="898"/>
    </row>
    <row r="146" spans="1:32">
      <c r="A146" s="882" t="s">
        <v>2173</v>
      </c>
      <c r="B146" s="951">
        <v>9.65</v>
      </c>
      <c r="C146" s="951">
        <v>10.81</v>
      </c>
      <c r="D146" s="899">
        <v>269</v>
      </c>
      <c r="E146" s="899">
        <v>269</v>
      </c>
      <c r="F146" s="899">
        <v>5503.74</v>
      </c>
      <c r="G146" s="950">
        <v>3.0960000000000001</v>
      </c>
      <c r="H146" s="899">
        <v>29</v>
      </c>
      <c r="I146" s="899">
        <v>29</v>
      </c>
      <c r="J146" s="899">
        <v>29</v>
      </c>
      <c r="K146" s="949">
        <v>179.56800000000001</v>
      </c>
      <c r="L146" s="948">
        <v>5683.308</v>
      </c>
      <c r="M146" s="898">
        <v>2645.4596258351894</v>
      </c>
      <c r="N146" s="898">
        <v>1936.6283385300669</v>
      </c>
      <c r="O146" s="898">
        <v>1101.2200356347439</v>
      </c>
      <c r="P146" s="947">
        <v>0</v>
      </c>
      <c r="Q146" s="898">
        <v>0</v>
      </c>
      <c r="R146" s="898">
        <v>0</v>
      </c>
      <c r="S146" s="898">
        <v>0</v>
      </c>
      <c r="T146" s="898">
        <v>0</v>
      </c>
      <c r="U146" s="898">
        <v>0</v>
      </c>
      <c r="V146" s="925">
        <v>0</v>
      </c>
      <c r="W146" s="898"/>
      <c r="X146" s="898"/>
      <c r="Y146" s="898"/>
      <c r="Z146" s="898"/>
      <c r="AA146" s="898"/>
      <c r="AB146" s="898"/>
      <c r="AC146" s="898"/>
      <c r="AD146" s="898"/>
      <c r="AE146" s="898"/>
      <c r="AF146" s="898"/>
    </row>
    <row r="147" spans="1:32">
      <c r="A147" s="880" t="s">
        <v>2172</v>
      </c>
      <c r="B147" s="946">
        <v>11.92</v>
      </c>
      <c r="C147" s="946">
        <v>12.26</v>
      </c>
      <c r="D147" s="893">
        <v>59</v>
      </c>
      <c r="E147" s="893">
        <v>59</v>
      </c>
      <c r="F147" s="893">
        <v>1426.62</v>
      </c>
      <c r="G147" s="945">
        <v>7.125</v>
      </c>
      <c r="H147" s="893">
        <v>6</v>
      </c>
      <c r="I147" s="893">
        <v>6</v>
      </c>
      <c r="J147" s="893">
        <v>6</v>
      </c>
      <c r="K147" s="944">
        <v>85.5</v>
      </c>
      <c r="L147" s="943">
        <v>1512.12</v>
      </c>
      <c r="M147" s="892">
        <v>1512.12</v>
      </c>
      <c r="N147" s="892">
        <v>0</v>
      </c>
      <c r="O147" s="892">
        <v>0</v>
      </c>
      <c r="P147" s="942">
        <v>0</v>
      </c>
      <c r="Q147" s="892">
        <v>0</v>
      </c>
      <c r="R147" s="892">
        <v>0</v>
      </c>
      <c r="S147" s="892">
        <v>0</v>
      </c>
      <c r="T147" s="892">
        <v>0</v>
      </c>
      <c r="U147" s="892">
        <v>0</v>
      </c>
      <c r="V147" s="926">
        <v>0</v>
      </c>
      <c r="W147" s="898"/>
      <c r="X147" s="898"/>
      <c r="Y147" s="898"/>
      <c r="Z147" s="898"/>
      <c r="AA147" s="898"/>
      <c r="AB147" s="898"/>
      <c r="AC147" s="898"/>
      <c r="AD147" s="898"/>
      <c r="AE147" s="898"/>
      <c r="AF147" s="898"/>
    </row>
    <row r="148" spans="1:32">
      <c r="A148" s="882" t="s">
        <v>1313</v>
      </c>
      <c r="B148" s="951">
        <v>25.86</v>
      </c>
      <c r="C148" s="951">
        <v>21.33</v>
      </c>
      <c r="D148" s="899">
        <v>133</v>
      </c>
      <c r="E148" s="899">
        <v>125</v>
      </c>
      <c r="F148" s="899">
        <v>6105.63</v>
      </c>
      <c r="G148" s="950">
        <v>14.2</v>
      </c>
      <c r="H148" s="899">
        <v>34</v>
      </c>
      <c r="I148" s="899">
        <v>31</v>
      </c>
      <c r="J148" s="899">
        <v>33</v>
      </c>
      <c r="K148" s="949">
        <v>1022.4</v>
      </c>
      <c r="L148" s="948">
        <v>7128.03</v>
      </c>
      <c r="M148" s="898">
        <v>0</v>
      </c>
      <c r="N148" s="898">
        <v>0</v>
      </c>
      <c r="O148" s="898">
        <v>0</v>
      </c>
      <c r="P148" s="947">
        <v>0</v>
      </c>
      <c r="Q148" s="898">
        <v>0</v>
      </c>
      <c r="R148" s="898">
        <v>0</v>
      </c>
      <c r="S148" s="898">
        <v>0</v>
      </c>
      <c r="T148" s="898">
        <v>0</v>
      </c>
      <c r="U148" s="898">
        <v>7128.03</v>
      </c>
      <c r="V148" s="925">
        <v>0</v>
      </c>
      <c r="W148" s="898"/>
      <c r="X148" s="898"/>
      <c r="Y148" s="898"/>
      <c r="Z148" s="898"/>
      <c r="AA148" s="898"/>
      <c r="AB148" s="898"/>
      <c r="AC148" s="898"/>
      <c r="AD148" s="898"/>
      <c r="AE148" s="898"/>
      <c r="AF148" s="898"/>
    </row>
    <row r="149" spans="1:32">
      <c r="A149" s="880" t="s">
        <v>1689</v>
      </c>
      <c r="B149" s="946">
        <v>21.44</v>
      </c>
      <c r="C149" s="946">
        <v>21.91</v>
      </c>
      <c r="D149" s="893">
        <v>40</v>
      </c>
      <c r="E149" s="893">
        <v>38</v>
      </c>
      <c r="F149" s="893">
        <v>1690.18</v>
      </c>
      <c r="G149" s="945">
        <v>10.185</v>
      </c>
      <c r="H149" s="893">
        <v>6</v>
      </c>
      <c r="I149" s="893">
        <v>6</v>
      </c>
      <c r="J149" s="893">
        <v>6</v>
      </c>
      <c r="K149" s="944">
        <v>122.22</v>
      </c>
      <c r="L149" s="943">
        <v>1812.4</v>
      </c>
      <c r="M149" s="892">
        <v>0</v>
      </c>
      <c r="N149" s="892">
        <v>0</v>
      </c>
      <c r="O149" s="892">
        <v>1812.4</v>
      </c>
      <c r="P149" s="942">
        <v>0</v>
      </c>
      <c r="Q149" s="892">
        <v>0</v>
      </c>
      <c r="R149" s="892">
        <v>0</v>
      </c>
      <c r="S149" s="892">
        <v>0</v>
      </c>
      <c r="T149" s="892">
        <v>0</v>
      </c>
      <c r="U149" s="892">
        <v>0</v>
      </c>
      <c r="V149" s="926">
        <v>0</v>
      </c>
      <c r="W149" s="898"/>
      <c r="X149" s="898"/>
      <c r="Y149" s="898"/>
      <c r="Z149" s="898"/>
      <c r="AA149" s="898"/>
      <c r="AB149" s="898"/>
      <c r="AC149" s="898"/>
      <c r="AD149" s="898"/>
      <c r="AE149" s="898"/>
      <c r="AF149" s="898"/>
    </row>
    <row r="150" spans="1:32">
      <c r="A150" s="882" t="s">
        <v>1311</v>
      </c>
      <c r="B150" s="951">
        <v>19.079999999999998</v>
      </c>
      <c r="C150" s="951">
        <v>18.79</v>
      </c>
      <c r="D150" s="899">
        <v>66</v>
      </c>
      <c r="E150" s="899">
        <v>66</v>
      </c>
      <c r="F150" s="899">
        <v>2499.42</v>
      </c>
      <c r="G150" s="950">
        <v>0</v>
      </c>
      <c r="H150" s="899">
        <v>9</v>
      </c>
      <c r="I150" s="899">
        <v>10</v>
      </c>
      <c r="J150" s="899">
        <v>9</v>
      </c>
      <c r="K150" s="949">
        <v>0</v>
      </c>
      <c r="L150" s="948">
        <v>2499.42</v>
      </c>
      <c r="M150" s="898">
        <v>0</v>
      </c>
      <c r="N150" s="898">
        <v>0</v>
      </c>
      <c r="O150" s="898">
        <v>2499.42</v>
      </c>
      <c r="P150" s="947">
        <v>0</v>
      </c>
      <c r="Q150" s="898">
        <v>0</v>
      </c>
      <c r="R150" s="898">
        <v>0</v>
      </c>
      <c r="S150" s="898">
        <v>0</v>
      </c>
      <c r="T150" s="898">
        <v>0</v>
      </c>
      <c r="U150" s="898">
        <v>0</v>
      </c>
      <c r="V150" s="925">
        <v>0</v>
      </c>
      <c r="W150" s="898"/>
      <c r="X150" s="898"/>
      <c r="Y150" s="898"/>
      <c r="Z150" s="898"/>
      <c r="AA150" s="898"/>
      <c r="AB150" s="898"/>
      <c r="AC150" s="898"/>
      <c r="AD150" s="898"/>
      <c r="AE150" s="898"/>
      <c r="AF150" s="898"/>
    </row>
    <row r="151" spans="1:32">
      <c r="A151" s="880" t="s">
        <v>1310</v>
      </c>
      <c r="B151" s="946">
        <v>17.190000000000001</v>
      </c>
      <c r="C151" s="946">
        <v>17.12</v>
      </c>
      <c r="D151" s="893">
        <v>76</v>
      </c>
      <c r="E151" s="893">
        <v>74</v>
      </c>
      <c r="F151" s="893">
        <v>2573.3200000000002</v>
      </c>
      <c r="G151" s="945">
        <v>12.06</v>
      </c>
      <c r="H151" s="893">
        <v>9</v>
      </c>
      <c r="I151" s="893">
        <v>9</v>
      </c>
      <c r="J151" s="893">
        <v>9</v>
      </c>
      <c r="K151" s="944">
        <v>217.08</v>
      </c>
      <c r="L151" s="943">
        <v>2790.4</v>
      </c>
      <c r="M151" s="892">
        <v>0</v>
      </c>
      <c r="N151" s="892">
        <v>0</v>
      </c>
      <c r="O151" s="892">
        <v>0</v>
      </c>
      <c r="P151" s="942">
        <v>2790.4</v>
      </c>
      <c r="Q151" s="892">
        <v>0</v>
      </c>
      <c r="R151" s="892">
        <v>0</v>
      </c>
      <c r="S151" s="892">
        <v>0</v>
      </c>
      <c r="T151" s="892">
        <v>0</v>
      </c>
      <c r="U151" s="892">
        <v>0</v>
      </c>
      <c r="V151" s="926">
        <v>0</v>
      </c>
      <c r="W151" s="898"/>
      <c r="X151" s="898"/>
      <c r="Y151" s="898"/>
      <c r="Z151" s="898"/>
      <c r="AA151" s="898"/>
      <c r="AB151" s="898"/>
      <c r="AC151" s="898"/>
      <c r="AD151" s="898"/>
      <c r="AE151" s="898"/>
      <c r="AF151" s="898"/>
    </row>
    <row r="152" spans="1:32">
      <c r="A152" s="882" t="s">
        <v>1309</v>
      </c>
      <c r="B152" s="951">
        <v>10.86</v>
      </c>
      <c r="C152" s="951">
        <v>10.029999999999999</v>
      </c>
      <c r="D152" s="899">
        <v>50</v>
      </c>
      <c r="E152" s="899">
        <v>49</v>
      </c>
      <c r="F152" s="899">
        <v>1034.47</v>
      </c>
      <c r="G152" s="950">
        <v>1.9</v>
      </c>
      <c r="H152" s="899">
        <v>4</v>
      </c>
      <c r="I152" s="899">
        <v>4</v>
      </c>
      <c r="J152" s="899">
        <v>4</v>
      </c>
      <c r="K152" s="949">
        <v>15.2</v>
      </c>
      <c r="L152" s="948">
        <v>1049.67</v>
      </c>
      <c r="M152" s="898">
        <v>0</v>
      </c>
      <c r="N152" s="898">
        <v>0</v>
      </c>
      <c r="O152" s="898">
        <v>1049.67</v>
      </c>
      <c r="P152" s="947">
        <v>0</v>
      </c>
      <c r="Q152" s="898">
        <v>0</v>
      </c>
      <c r="R152" s="898">
        <v>0</v>
      </c>
      <c r="S152" s="898">
        <v>0</v>
      </c>
      <c r="T152" s="898">
        <v>0</v>
      </c>
      <c r="U152" s="898">
        <v>0</v>
      </c>
      <c r="V152" s="925">
        <v>0</v>
      </c>
      <c r="W152" s="898"/>
      <c r="X152" s="898"/>
      <c r="Y152" s="898"/>
      <c r="Z152" s="898"/>
      <c r="AA152" s="898"/>
      <c r="AB152" s="898"/>
      <c r="AC152" s="898"/>
      <c r="AD152" s="898"/>
      <c r="AE152" s="898"/>
      <c r="AF152" s="898"/>
    </row>
    <row r="153" spans="1:32">
      <c r="A153" s="880" t="s">
        <v>1308</v>
      </c>
      <c r="B153" s="946">
        <v>10.64</v>
      </c>
      <c r="C153" s="946">
        <v>9.1999999999999993</v>
      </c>
      <c r="D153" s="893">
        <v>42</v>
      </c>
      <c r="E153" s="893">
        <v>42</v>
      </c>
      <c r="F153" s="893">
        <v>833.28</v>
      </c>
      <c r="G153" s="945">
        <v>4.694</v>
      </c>
      <c r="H153" s="893">
        <v>4</v>
      </c>
      <c r="I153" s="893">
        <v>4</v>
      </c>
      <c r="J153" s="893">
        <v>4</v>
      </c>
      <c r="K153" s="944">
        <v>37.552</v>
      </c>
      <c r="L153" s="943">
        <v>870.83199999999999</v>
      </c>
      <c r="M153" s="892">
        <v>0</v>
      </c>
      <c r="N153" s="892">
        <v>0</v>
      </c>
      <c r="O153" s="892">
        <v>870.83199999999999</v>
      </c>
      <c r="P153" s="942">
        <v>0</v>
      </c>
      <c r="Q153" s="892">
        <v>0</v>
      </c>
      <c r="R153" s="892">
        <v>0</v>
      </c>
      <c r="S153" s="892">
        <v>0</v>
      </c>
      <c r="T153" s="892">
        <v>0</v>
      </c>
      <c r="U153" s="892">
        <v>0</v>
      </c>
      <c r="V153" s="926">
        <v>0</v>
      </c>
      <c r="W153" s="898"/>
      <c r="X153" s="898"/>
      <c r="Y153" s="898"/>
      <c r="Z153" s="898"/>
      <c r="AA153" s="898"/>
      <c r="AB153" s="898"/>
      <c r="AC153" s="898"/>
      <c r="AD153" s="898"/>
      <c r="AE153" s="898"/>
      <c r="AF153" s="898"/>
    </row>
    <row r="154" spans="1:32">
      <c r="A154" s="882" t="s">
        <v>1307</v>
      </c>
      <c r="B154" s="951">
        <v>9.1199999999999992</v>
      </c>
      <c r="C154" s="951">
        <v>9.23</v>
      </c>
      <c r="D154" s="899">
        <v>45</v>
      </c>
      <c r="E154" s="899">
        <v>44</v>
      </c>
      <c r="F154" s="899">
        <v>816.52</v>
      </c>
      <c r="G154" s="950">
        <v>7.55</v>
      </c>
      <c r="H154" s="899">
        <v>3</v>
      </c>
      <c r="I154" s="899">
        <v>3</v>
      </c>
      <c r="J154" s="899">
        <v>3</v>
      </c>
      <c r="K154" s="949">
        <v>45.3</v>
      </c>
      <c r="L154" s="948">
        <v>861.81999999999994</v>
      </c>
      <c r="M154" s="898">
        <v>0</v>
      </c>
      <c r="N154" s="898">
        <v>0</v>
      </c>
      <c r="O154" s="898">
        <v>861.81999999999994</v>
      </c>
      <c r="P154" s="947">
        <v>0</v>
      </c>
      <c r="Q154" s="898">
        <v>0</v>
      </c>
      <c r="R154" s="898">
        <v>0</v>
      </c>
      <c r="S154" s="898">
        <v>0</v>
      </c>
      <c r="T154" s="898">
        <v>0</v>
      </c>
      <c r="U154" s="898">
        <v>0</v>
      </c>
      <c r="V154" s="925">
        <v>0</v>
      </c>
      <c r="W154" s="898"/>
      <c r="X154" s="898"/>
      <c r="Y154" s="898"/>
      <c r="Z154" s="898"/>
      <c r="AA154" s="898"/>
      <c r="AB154" s="898"/>
      <c r="AC154" s="898"/>
      <c r="AD154" s="898"/>
      <c r="AE154" s="898"/>
      <c r="AF154" s="898"/>
    </row>
    <row r="155" spans="1:32">
      <c r="A155" s="880" t="s">
        <v>1688</v>
      </c>
      <c r="B155" s="946">
        <v>8.15</v>
      </c>
      <c r="C155" s="946">
        <v>9.23</v>
      </c>
      <c r="D155" s="893">
        <v>56</v>
      </c>
      <c r="E155" s="893">
        <v>56</v>
      </c>
      <c r="F155" s="893">
        <v>973.28</v>
      </c>
      <c r="G155" s="945">
        <v>11.785</v>
      </c>
      <c r="H155" s="893">
        <v>4</v>
      </c>
      <c r="I155" s="893">
        <v>4</v>
      </c>
      <c r="J155" s="893">
        <v>4</v>
      </c>
      <c r="K155" s="944">
        <v>94.28</v>
      </c>
      <c r="L155" s="943">
        <v>1067.56</v>
      </c>
      <c r="M155" s="892">
        <v>0</v>
      </c>
      <c r="N155" s="892">
        <v>0</v>
      </c>
      <c r="O155" s="892">
        <v>1067.56</v>
      </c>
      <c r="P155" s="942">
        <v>0</v>
      </c>
      <c r="Q155" s="892">
        <v>0</v>
      </c>
      <c r="R155" s="892">
        <v>0</v>
      </c>
      <c r="S155" s="892">
        <v>0</v>
      </c>
      <c r="T155" s="892">
        <v>0</v>
      </c>
      <c r="U155" s="892">
        <v>0</v>
      </c>
      <c r="V155" s="926">
        <v>0</v>
      </c>
      <c r="W155" s="898"/>
      <c r="X155" s="898"/>
      <c r="Y155" s="898"/>
      <c r="Z155" s="898"/>
      <c r="AA155" s="898"/>
      <c r="AB155" s="898"/>
      <c r="AC155" s="898"/>
      <c r="AD155" s="898"/>
      <c r="AE155" s="898"/>
      <c r="AF155" s="898"/>
    </row>
    <row r="156" spans="1:32">
      <c r="A156" s="882" t="s">
        <v>1687</v>
      </c>
      <c r="B156" s="951">
        <v>25.04</v>
      </c>
      <c r="C156" s="951">
        <v>25.39</v>
      </c>
      <c r="D156" s="899">
        <v>46</v>
      </c>
      <c r="E156" s="899">
        <v>46</v>
      </c>
      <c r="F156" s="899">
        <v>2319.7799999999997</v>
      </c>
      <c r="G156" s="950">
        <v>0</v>
      </c>
      <c r="H156" s="899">
        <v>7</v>
      </c>
      <c r="I156" s="899">
        <v>7</v>
      </c>
      <c r="J156" s="899">
        <v>7</v>
      </c>
      <c r="K156" s="949">
        <v>0</v>
      </c>
      <c r="L156" s="948">
        <v>2319.7799999999997</v>
      </c>
      <c r="M156" s="898">
        <v>0</v>
      </c>
      <c r="N156" s="898">
        <v>0</v>
      </c>
      <c r="O156" s="898">
        <v>2319.7799999999997</v>
      </c>
      <c r="P156" s="947">
        <v>0</v>
      </c>
      <c r="Q156" s="898">
        <v>0</v>
      </c>
      <c r="R156" s="898">
        <v>0</v>
      </c>
      <c r="S156" s="898">
        <v>0</v>
      </c>
      <c r="T156" s="898">
        <v>0</v>
      </c>
      <c r="U156" s="898">
        <v>0</v>
      </c>
      <c r="V156" s="925">
        <v>0</v>
      </c>
      <c r="W156" s="898"/>
      <c r="X156" s="898"/>
      <c r="Y156" s="898"/>
      <c r="Z156" s="898"/>
      <c r="AA156" s="898"/>
      <c r="AB156" s="898"/>
      <c r="AC156" s="898"/>
      <c r="AD156" s="898"/>
      <c r="AE156" s="898"/>
      <c r="AF156" s="898"/>
    </row>
    <row r="157" spans="1:32">
      <c r="A157" s="880" t="s">
        <v>1686</v>
      </c>
      <c r="B157" s="946">
        <v>23.99</v>
      </c>
      <c r="C157" s="946">
        <v>25.05</v>
      </c>
      <c r="D157" s="893">
        <v>35</v>
      </c>
      <c r="E157" s="893">
        <v>35</v>
      </c>
      <c r="F157" s="893">
        <v>1716.4</v>
      </c>
      <c r="G157" s="945">
        <v>0</v>
      </c>
      <c r="H157" s="893">
        <v>6</v>
      </c>
      <c r="I157" s="893">
        <v>6</v>
      </c>
      <c r="J157" s="893">
        <v>6</v>
      </c>
      <c r="K157" s="944">
        <v>0</v>
      </c>
      <c r="L157" s="943">
        <v>1716.4</v>
      </c>
      <c r="M157" s="892">
        <v>0</v>
      </c>
      <c r="N157" s="892">
        <v>0</v>
      </c>
      <c r="O157" s="892">
        <v>193.78709677419354</v>
      </c>
      <c r="P157" s="942">
        <v>1439.5612903225808</v>
      </c>
      <c r="Q157" s="892">
        <v>0</v>
      </c>
      <c r="R157" s="892">
        <v>0</v>
      </c>
      <c r="S157" s="892">
        <v>83.051612903225802</v>
      </c>
      <c r="T157" s="892">
        <v>0</v>
      </c>
      <c r="U157" s="892">
        <v>0</v>
      </c>
      <c r="V157" s="926">
        <v>0</v>
      </c>
      <c r="W157" s="898"/>
      <c r="X157" s="898"/>
      <c r="Y157" s="898"/>
      <c r="Z157" s="898"/>
      <c r="AA157" s="898"/>
      <c r="AB157" s="898"/>
      <c r="AC157" s="898"/>
      <c r="AD157" s="898"/>
      <c r="AE157" s="898"/>
      <c r="AF157" s="898"/>
    </row>
    <row r="158" spans="1:32">
      <c r="A158" s="882" t="s">
        <v>1685</v>
      </c>
      <c r="B158" s="951">
        <v>27.44</v>
      </c>
      <c r="C158" s="951">
        <v>27.44</v>
      </c>
      <c r="D158" s="899">
        <v>68</v>
      </c>
      <c r="E158" s="899">
        <v>68</v>
      </c>
      <c r="F158" s="899">
        <v>3731.84</v>
      </c>
      <c r="G158" s="950">
        <v>11.255000000000001</v>
      </c>
      <c r="H158" s="899">
        <v>13</v>
      </c>
      <c r="I158" s="899">
        <v>13</v>
      </c>
      <c r="J158" s="899">
        <v>13</v>
      </c>
      <c r="K158" s="949">
        <v>292.63</v>
      </c>
      <c r="L158" s="948">
        <v>4024.4700000000003</v>
      </c>
      <c r="M158" s="898">
        <v>0</v>
      </c>
      <c r="N158" s="898">
        <v>0</v>
      </c>
      <c r="O158" s="898">
        <v>117.217572815534</v>
      </c>
      <c r="P158" s="947">
        <v>39.072524271844657</v>
      </c>
      <c r="Q158" s="898">
        <v>0</v>
      </c>
      <c r="R158" s="898">
        <v>2148.9888349514563</v>
      </c>
      <c r="S158" s="898">
        <v>1719.1910679611651</v>
      </c>
      <c r="T158" s="898">
        <v>0</v>
      </c>
      <c r="U158" s="898">
        <v>0</v>
      </c>
      <c r="V158" s="925">
        <v>0</v>
      </c>
      <c r="W158" s="898"/>
      <c r="X158" s="898"/>
      <c r="Y158" s="898"/>
      <c r="Z158" s="898"/>
      <c r="AA158" s="898"/>
      <c r="AB158" s="898"/>
      <c r="AC158" s="898"/>
      <c r="AD158" s="898"/>
      <c r="AE158" s="898"/>
      <c r="AF158" s="898"/>
    </row>
    <row r="159" spans="1:32">
      <c r="A159" s="880" t="s">
        <v>1683</v>
      </c>
      <c r="B159" s="946">
        <v>30.9</v>
      </c>
      <c r="C159" s="946">
        <v>30.91</v>
      </c>
      <c r="D159" s="893">
        <v>65</v>
      </c>
      <c r="E159" s="893">
        <v>64</v>
      </c>
      <c r="F159" s="893">
        <v>3986.74</v>
      </c>
      <c r="G159" s="945">
        <v>7.43</v>
      </c>
      <c r="H159" s="893">
        <v>13</v>
      </c>
      <c r="I159" s="893">
        <v>13</v>
      </c>
      <c r="J159" s="893">
        <v>13</v>
      </c>
      <c r="K159" s="944">
        <v>193.18</v>
      </c>
      <c r="L159" s="943">
        <v>4179.92</v>
      </c>
      <c r="M159" s="892">
        <v>0</v>
      </c>
      <c r="N159" s="892">
        <v>0</v>
      </c>
      <c r="O159" s="892">
        <v>0</v>
      </c>
      <c r="P159" s="942">
        <v>130.6225</v>
      </c>
      <c r="Q159" s="892">
        <v>0</v>
      </c>
      <c r="R159" s="892">
        <v>43.540833333333332</v>
      </c>
      <c r="S159" s="892">
        <v>4005.7566666666671</v>
      </c>
      <c r="T159" s="892">
        <v>0</v>
      </c>
      <c r="U159" s="892">
        <v>0</v>
      </c>
      <c r="V159" s="926">
        <v>0</v>
      </c>
      <c r="W159" s="898"/>
      <c r="X159" s="898"/>
      <c r="Y159" s="898"/>
      <c r="Z159" s="898"/>
      <c r="AA159" s="898"/>
      <c r="AB159" s="898"/>
      <c r="AC159" s="898"/>
      <c r="AD159" s="898"/>
      <c r="AE159" s="898"/>
      <c r="AF159" s="898"/>
    </row>
    <row r="160" spans="1:32">
      <c r="A160" s="882" t="s">
        <v>1306</v>
      </c>
      <c r="B160" s="951">
        <v>19.88</v>
      </c>
      <c r="C160" s="951">
        <v>19.05</v>
      </c>
      <c r="D160" s="899">
        <v>40</v>
      </c>
      <c r="E160" s="899">
        <v>39</v>
      </c>
      <c r="F160" s="899">
        <v>1538.15</v>
      </c>
      <c r="G160" s="950">
        <v>10.61</v>
      </c>
      <c r="H160" s="899">
        <v>5</v>
      </c>
      <c r="I160" s="899">
        <v>5</v>
      </c>
      <c r="J160" s="899">
        <v>5</v>
      </c>
      <c r="K160" s="949">
        <v>106.1</v>
      </c>
      <c r="L160" s="948">
        <v>1644.25</v>
      </c>
      <c r="M160" s="898">
        <v>0</v>
      </c>
      <c r="N160" s="898">
        <v>0</v>
      </c>
      <c r="O160" s="898">
        <v>1293.8360655737704</v>
      </c>
      <c r="P160" s="947">
        <v>350.4139344262295</v>
      </c>
      <c r="Q160" s="898">
        <v>0</v>
      </c>
      <c r="R160" s="898">
        <v>0</v>
      </c>
      <c r="S160" s="898">
        <v>0</v>
      </c>
      <c r="T160" s="898">
        <v>0</v>
      </c>
      <c r="U160" s="898">
        <v>0</v>
      </c>
      <c r="V160" s="925">
        <v>0</v>
      </c>
      <c r="W160" s="898"/>
      <c r="X160" s="898"/>
      <c r="Y160" s="898"/>
      <c r="Z160" s="898"/>
      <c r="AA160" s="898"/>
      <c r="AB160" s="898"/>
      <c r="AC160" s="898"/>
      <c r="AD160" s="898"/>
      <c r="AE160" s="898"/>
      <c r="AF160" s="898"/>
    </row>
    <row r="161" spans="1:32">
      <c r="A161" s="880" t="s">
        <v>2171</v>
      </c>
      <c r="B161" s="946">
        <v>25.2</v>
      </c>
      <c r="C161" s="946">
        <v>26.58</v>
      </c>
      <c r="D161" s="893">
        <v>97</v>
      </c>
      <c r="E161" s="893">
        <v>97</v>
      </c>
      <c r="F161" s="893">
        <v>5022.66</v>
      </c>
      <c r="G161" s="945">
        <v>5.04</v>
      </c>
      <c r="H161" s="893">
        <v>14</v>
      </c>
      <c r="I161" s="893">
        <v>14</v>
      </c>
      <c r="J161" s="893">
        <v>14</v>
      </c>
      <c r="K161" s="944">
        <v>141.12</v>
      </c>
      <c r="L161" s="943">
        <v>5163.78</v>
      </c>
      <c r="M161" s="892">
        <v>0</v>
      </c>
      <c r="N161" s="892">
        <v>0</v>
      </c>
      <c r="O161" s="892">
        <v>5163.78</v>
      </c>
      <c r="P161" s="942">
        <v>0</v>
      </c>
      <c r="Q161" s="892">
        <v>0</v>
      </c>
      <c r="R161" s="892">
        <v>0</v>
      </c>
      <c r="S161" s="892">
        <v>0</v>
      </c>
      <c r="T161" s="892">
        <v>0</v>
      </c>
      <c r="U161" s="892">
        <v>0</v>
      </c>
      <c r="V161" s="926">
        <v>0</v>
      </c>
      <c r="W161" s="898"/>
      <c r="X161" s="898"/>
      <c r="Y161" s="898"/>
      <c r="Z161" s="898"/>
      <c r="AA161" s="898"/>
      <c r="AB161" s="898"/>
      <c r="AC161" s="898"/>
      <c r="AD161" s="898"/>
      <c r="AE161" s="898"/>
      <c r="AF161" s="898"/>
    </row>
    <row r="162" spans="1:32">
      <c r="A162" s="882" t="s">
        <v>1681</v>
      </c>
      <c r="B162" s="951">
        <v>33.06</v>
      </c>
      <c r="C162" s="951">
        <v>31.65</v>
      </c>
      <c r="D162" s="899">
        <v>60</v>
      </c>
      <c r="E162" s="899">
        <v>59</v>
      </c>
      <c r="F162" s="899">
        <v>3850.95</v>
      </c>
      <c r="G162" s="950">
        <v>7.3449999999999998</v>
      </c>
      <c r="H162" s="899">
        <v>13</v>
      </c>
      <c r="I162" s="899">
        <v>13</v>
      </c>
      <c r="J162" s="899">
        <v>13</v>
      </c>
      <c r="K162" s="949">
        <v>190.97</v>
      </c>
      <c r="L162" s="948">
        <v>4041.9199999999996</v>
      </c>
      <c r="M162" s="898">
        <v>0</v>
      </c>
      <c r="N162" s="898">
        <v>0</v>
      </c>
      <c r="O162" s="898">
        <v>0</v>
      </c>
      <c r="P162" s="947">
        <v>4041.9199999999996</v>
      </c>
      <c r="Q162" s="898">
        <v>0</v>
      </c>
      <c r="R162" s="898">
        <v>0</v>
      </c>
      <c r="S162" s="898">
        <v>0</v>
      </c>
      <c r="T162" s="898">
        <v>0</v>
      </c>
      <c r="U162" s="898">
        <v>0</v>
      </c>
      <c r="V162" s="925">
        <v>0</v>
      </c>
      <c r="W162" s="898"/>
      <c r="X162" s="898"/>
      <c r="Y162" s="898"/>
      <c r="Z162" s="898"/>
      <c r="AA162" s="898"/>
      <c r="AB162" s="898"/>
      <c r="AC162" s="898"/>
      <c r="AD162" s="898"/>
      <c r="AE162" s="898"/>
      <c r="AF162" s="898"/>
    </row>
    <row r="163" spans="1:32">
      <c r="A163" s="880" t="s">
        <v>1305</v>
      </c>
      <c r="B163" s="946">
        <v>21.41</v>
      </c>
      <c r="C163" s="946">
        <v>21.08</v>
      </c>
      <c r="D163" s="893">
        <v>50</v>
      </c>
      <c r="E163" s="893">
        <v>49</v>
      </c>
      <c r="F163" s="893">
        <v>2103.42</v>
      </c>
      <c r="G163" s="945">
        <v>10</v>
      </c>
      <c r="H163" s="893">
        <v>8</v>
      </c>
      <c r="I163" s="893">
        <v>8</v>
      </c>
      <c r="J163" s="893">
        <v>8</v>
      </c>
      <c r="K163" s="944">
        <v>160</v>
      </c>
      <c r="L163" s="943">
        <v>2263.42</v>
      </c>
      <c r="M163" s="892">
        <v>0</v>
      </c>
      <c r="N163" s="892">
        <v>0</v>
      </c>
      <c r="O163" s="892">
        <v>2263.42</v>
      </c>
      <c r="P163" s="942">
        <v>0</v>
      </c>
      <c r="Q163" s="892">
        <v>0</v>
      </c>
      <c r="R163" s="892">
        <v>0</v>
      </c>
      <c r="S163" s="892">
        <v>0</v>
      </c>
      <c r="T163" s="892">
        <v>0</v>
      </c>
      <c r="U163" s="892">
        <v>0</v>
      </c>
      <c r="V163" s="926">
        <v>0</v>
      </c>
      <c r="W163" s="898"/>
      <c r="X163" s="898"/>
      <c r="Y163" s="898"/>
      <c r="Z163" s="898"/>
      <c r="AA163" s="898"/>
      <c r="AB163" s="898"/>
      <c r="AC163" s="898"/>
      <c r="AD163" s="898"/>
      <c r="AE163" s="898"/>
      <c r="AF163" s="898"/>
    </row>
    <row r="164" spans="1:32">
      <c r="A164" s="882" t="s">
        <v>1304</v>
      </c>
      <c r="B164" s="951">
        <v>20.64</v>
      </c>
      <c r="C164" s="951">
        <v>21.1</v>
      </c>
      <c r="D164" s="899">
        <v>76</v>
      </c>
      <c r="E164" s="899">
        <v>78</v>
      </c>
      <c r="F164" s="899">
        <v>3214.4400000000005</v>
      </c>
      <c r="G164" s="950">
        <v>8.09</v>
      </c>
      <c r="H164" s="899">
        <v>12</v>
      </c>
      <c r="I164" s="899">
        <v>12</v>
      </c>
      <c r="J164" s="899">
        <v>12</v>
      </c>
      <c r="K164" s="949">
        <v>194.16</v>
      </c>
      <c r="L164" s="948">
        <v>3408.6000000000004</v>
      </c>
      <c r="M164" s="898">
        <v>0</v>
      </c>
      <c r="N164" s="898">
        <v>0</v>
      </c>
      <c r="O164" s="898">
        <v>0</v>
      </c>
      <c r="P164" s="947">
        <v>3408.6000000000004</v>
      </c>
      <c r="Q164" s="898">
        <v>0</v>
      </c>
      <c r="R164" s="898">
        <v>0</v>
      </c>
      <c r="S164" s="898">
        <v>0</v>
      </c>
      <c r="T164" s="898">
        <v>0</v>
      </c>
      <c r="U164" s="898">
        <v>0</v>
      </c>
      <c r="V164" s="925">
        <v>0</v>
      </c>
      <c r="W164" s="898"/>
      <c r="X164" s="898"/>
      <c r="Y164" s="898"/>
      <c r="Z164" s="898"/>
      <c r="AA164" s="898"/>
      <c r="AB164" s="898"/>
      <c r="AC164" s="898"/>
      <c r="AD164" s="898"/>
      <c r="AE164" s="898"/>
      <c r="AF164" s="898"/>
    </row>
    <row r="165" spans="1:32">
      <c r="A165" s="880" t="s">
        <v>1680</v>
      </c>
      <c r="B165" s="946">
        <v>31.39</v>
      </c>
      <c r="C165" s="946">
        <v>31.45</v>
      </c>
      <c r="D165" s="893">
        <v>56</v>
      </c>
      <c r="E165" s="893">
        <v>56</v>
      </c>
      <c r="F165" s="893">
        <v>3519.04</v>
      </c>
      <c r="G165" s="945">
        <v>0</v>
      </c>
      <c r="H165" s="893">
        <v>12</v>
      </c>
      <c r="I165" s="893">
        <v>12</v>
      </c>
      <c r="J165" s="893">
        <v>12</v>
      </c>
      <c r="K165" s="944">
        <v>0</v>
      </c>
      <c r="L165" s="943">
        <v>3519.04</v>
      </c>
      <c r="M165" s="892">
        <v>0</v>
      </c>
      <c r="N165" s="892">
        <v>0</v>
      </c>
      <c r="O165" s="892">
        <v>0</v>
      </c>
      <c r="P165" s="942">
        <v>3519.04</v>
      </c>
      <c r="Q165" s="892">
        <v>0</v>
      </c>
      <c r="R165" s="892">
        <v>0</v>
      </c>
      <c r="S165" s="892">
        <v>0</v>
      </c>
      <c r="T165" s="892">
        <v>0</v>
      </c>
      <c r="U165" s="892">
        <v>0</v>
      </c>
      <c r="V165" s="926">
        <v>0</v>
      </c>
      <c r="W165" s="898"/>
      <c r="X165" s="898"/>
      <c r="Y165" s="898"/>
      <c r="Z165" s="898"/>
      <c r="AA165" s="898"/>
      <c r="AB165" s="898"/>
      <c r="AC165" s="898"/>
      <c r="AD165" s="898"/>
      <c r="AE165" s="898"/>
      <c r="AF165" s="898"/>
    </row>
    <row r="166" spans="1:32">
      <c r="A166" s="882" t="s">
        <v>1303</v>
      </c>
      <c r="B166" s="951">
        <v>32.9</v>
      </c>
      <c r="C166" s="951">
        <v>32.119999999999997</v>
      </c>
      <c r="D166" s="899">
        <v>82</v>
      </c>
      <c r="E166" s="899">
        <v>82</v>
      </c>
      <c r="F166" s="899">
        <v>5331.6399999999994</v>
      </c>
      <c r="G166" s="950">
        <v>6.4550000000000001</v>
      </c>
      <c r="H166" s="899">
        <v>20</v>
      </c>
      <c r="I166" s="899">
        <v>20</v>
      </c>
      <c r="J166" s="899">
        <v>20</v>
      </c>
      <c r="K166" s="949">
        <v>258.2</v>
      </c>
      <c r="L166" s="948">
        <v>5589.8399999999992</v>
      </c>
      <c r="M166" s="898">
        <v>0</v>
      </c>
      <c r="N166" s="898">
        <v>0</v>
      </c>
      <c r="O166" s="898">
        <v>0</v>
      </c>
      <c r="P166" s="947">
        <v>3216.7947169811314</v>
      </c>
      <c r="Q166" s="898">
        <v>0</v>
      </c>
      <c r="R166" s="898">
        <v>2373.0452830188678</v>
      </c>
      <c r="S166" s="898">
        <v>0</v>
      </c>
      <c r="T166" s="898">
        <v>0</v>
      </c>
      <c r="U166" s="898">
        <v>0</v>
      </c>
      <c r="V166" s="925">
        <v>0</v>
      </c>
      <c r="W166" s="898"/>
      <c r="X166" s="898"/>
      <c r="Y166" s="898"/>
      <c r="Z166" s="898"/>
      <c r="AA166" s="898"/>
      <c r="AB166" s="898"/>
      <c r="AC166" s="898"/>
      <c r="AD166" s="898"/>
      <c r="AE166" s="898"/>
      <c r="AF166" s="898"/>
    </row>
    <row r="167" spans="1:32">
      <c r="A167" s="880" t="s">
        <v>2170</v>
      </c>
      <c r="B167" s="946">
        <v>9.77</v>
      </c>
      <c r="C167" s="946">
        <v>9.01</v>
      </c>
      <c r="D167" s="893">
        <v>132</v>
      </c>
      <c r="E167" s="893">
        <v>132</v>
      </c>
      <c r="F167" s="893">
        <v>2478.96</v>
      </c>
      <c r="G167" s="945">
        <v>7.0389999999999997</v>
      </c>
      <c r="H167" s="893">
        <v>13</v>
      </c>
      <c r="I167" s="893">
        <v>13</v>
      </c>
      <c r="J167" s="893">
        <v>13</v>
      </c>
      <c r="K167" s="944">
        <v>183.01399999999998</v>
      </c>
      <c r="L167" s="943">
        <v>2661.9740000000002</v>
      </c>
      <c r="M167" s="892">
        <v>1273.6717703349284</v>
      </c>
      <c r="N167" s="892">
        <v>216.52420095693779</v>
      </c>
      <c r="O167" s="892">
        <v>1171.7780287081341</v>
      </c>
      <c r="P167" s="942">
        <v>0</v>
      </c>
      <c r="Q167" s="892">
        <v>0</v>
      </c>
      <c r="R167" s="892">
        <v>0</v>
      </c>
      <c r="S167" s="892">
        <v>0</v>
      </c>
      <c r="T167" s="892">
        <v>0</v>
      </c>
      <c r="U167" s="892">
        <v>0</v>
      </c>
      <c r="V167" s="926">
        <v>0</v>
      </c>
      <c r="W167" s="898"/>
      <c r="X167" s="898"/>
      <c r="Y167" s="898"/>
      <c r="Z167" s="898"/>
      <c r="AA167" s="898"/>
      <c r="AB167" s="898"/>
      <c r="AC167" s="898"/>
      <c r="AD167" s="898"/>
      <c r="AE167" s="898"/>
      <c r="AF167" s="898"/>
    </row>
    <row r="168" spans="1:32">
      <c r="A168" s="882" t="s">
        <v>2168</v>
      </c>
      <c r="B168" s="951">
        <v>8.19</v>
      </c>
      <c r="C168" s="951">
        <v>8.91</v>
      </c>
      <c r="D168" s="899">
        <v>228</v>
      </c>
      <c r="E168" s="899">
        <v>228</v>
      </c>
      <c r="F168" s="899">
        <v>3898.8</v>
      </c>
      <c r="G168" s="950">
        <v>7.27</v>
      </c>
      <c r="H168" s="899">
        <v>19</v>
      </c>
      <c r="I168" s="899">
        <v>19</v>
      </c>
      <c r="J168" s="899">
        <v>19</v>
      </c>
      <c r="K168" s="949">
        <v>276.26</v>
      </c>
      <c r="L168" s="948">
        <v>4175.0600000000004</v>
      </c>
      <c r="M168" s="898">
        <v>1072.4924770642203</v>
      </c>
      <c r="N168" s="898">
        <v>900.12761467889925</v>
      </c>
      <c r="O168" s="898">
        <v>2202.4399082568807</v>
      </c>
      <c r="P168" s="947">
        <v>0</v>
      </c>
      <c r="Q168" s="898">
        <v>0</v>
      </c>
      <c r="R168" s="898">
        <v>0</v>
      </c>
      <c r="S168" s="898">
        <v>0</v>
      </c>
      <c r="T168" s="898">
        <v>0</v>
      </c>
      <c r="U168" s="898">
        <v>0</v>
      </c>
      <c r="V168" s="925">
        <v>0</v>
      </c>
      <c r="W168" s="898"/>
      <c r="X168" s="898"/>
      <c r="Y168" s="898"/>
      <c r="Z168" s="898"/>
      <c r="AA168" s="898"/>
      <c r="AB168" s="898"/>
      <c r="AC168" s="898"/>
      <c r="AD168" s="898"/>
      <c r="AE168" s="898"/>
      <c r="AF168" s="898"/>
    </row>
    <row r="169" spans="1:32">
      <c r="A169" s="880" t="s">
        <v>2165</v>
      </c>
      <c r="B169" s="946">
        <v>10.29</v>
      </c>
      <c r="C169" s="946">
        <v>10.96</v>
      </c>
      <c r="D169" s="893">
        <v>120</v>
      </c>
      <c r="E169" s="893">
        <v>120</v>
      </c>
      <c r="F169" s="893">
        <v>2550</v>
      </c>
      <c r="G169" s="945">
        <v>4.6479999999999997</v>
      </c>
      <c r="H169" s="893">
        <v>12</v>
      </c>
      <c r="I169" s="893">
        <v>12</v>
      </c>
      <c r="J169" s="893">
        <v>12</v>
      </c>
      <c r="K169" s="944">
        <v>111.55199999999999</v>
      </c>
      <c r="L169" s="943">
        <v>2661.5520000000001</v>
      </c>
      <c r="M169" s="892">
        <v>211.58781589958159</v>
      </c>
      <c r="N169" s="892">
        <v>1547.9319163179919</v>
      </c>
      <c r="O169" s="892">
        <v>902.03226778242686</v>
      </c>
      <c r="P169" s="942">
        <v>0</v>
      </c>
      <c r="Q169" s="892">
        <v>0</v>
      </c>
      <c r="R169" s="892">
        <v>0</v>
      </c>
      <c r="S169" s="892">
        <v>0</v>
      </c>
      <c r="T169" s="892">
        <v>0</v>
      </c>
      <c r="U169" s="892">
        <v>0</v>
      </c>
      <c r="V169" s="926">
        <v>0</v>
      </c>
      <c r="W169" s="898"/>
      <c r="X169" s="898"/>
      <c r="Y169" s="898"/>
      <c r="Z169" s="898"/>
      <c r="AA169" s="898"/>
      <c r="AB169" s="898"/>
      <c r="AC169" s="898"/>
      <c r="AD169" s="898"/>
      <c r="AE169" s="898"/>
      <c r="AF169" s="898"/>
    </row>
    <row r="170" spans="1:32">
      <c r="A170" s="882" t="s">
        <v>2164</v>
      </c>
      <c r="B170" s="951">
        <v>12.99</v>
      </c>
      <c r="C170" s="951">
        <v>13.1</v>
      </c>
      <c r="D170" s="899">
        <v>89</v>
      </c>
      <c r="E170" s="899">
        <v>89</v>
      </c>
      <c r="F170" s="899">
        <v>2322.0100000000002</v>
      </c>
      <c r="G170" s="950">
        <v>5.6509999999999998</v>
      </c>
      <c r="H170" s="899">
        <v>11</v>
      </c>
      <c r="I170" s="899">
        <v>11</v>
      </c>
      <c r="J170" s="899">
        <v>11</v>
      </c>
      <c r="K170" s="949">
        <v>124.322</v>
      </c>
      <c r="L170" s="948">
        <v>2446.3320000000003</v>
      </c>
      <c r="M170" s="898">
        <v>1162.4414468085108</v>
      </c>
      <c r="N170" s="898">
        <v>1283.8905531914895</v>
      </c>
      <c r="O170" s="898">
        <v>0</v>
      </c>
      <c r="P170" s="947">
        <v>0</v>
      </c>
      <c r="Q170" s="898">
        <v>0</v>
      </c>
      <c r="R170" s="898">
        <v>0</v>
      </c>
      <c r="S170" s="898">
        <v>0</v>
      </c>
      <c r="T170" s="898">
        <v>0</v>
      </c>
      <c r="U170" s="898">
        <v>0</v>
      </c>
      <c r="V170" s="925">
        <v>0</v>
      </c>
      <c r="W170" s="898"/>
      <c r="X170" s="898"/>
      <c r="Y170" s="898"/>
      <c r="Z170" s="898"/>
      <c r="AA170" s="898"/>
      <c r="AB170" s="898"/>
      <c r="AC170" s="898"/>
      <c r="AD170" s="898"/>
      <c r="AE170" s="898"/>
      <c r="AF170" s="898"/>
    </row>
    <row r="171" spans="1:32">
      <c r="A171" s="880" t="s">
        <v>2163</v>
      </c>
      <c r="B171" s="946">
        <v>12.37</v>
      </c>
      <c r="C171" s="946">
        <v>12.45</v>
      </c>
      <c r="D171" s="893">
        <v>156</v>
      </c>
      <c r="E171" s="893">
        <v>156</v>
      </c>
      <c r="F171" s="893">
        <v>3871.9199999999996</v>
      </c>
      <c r="G171" s="945">
        <v>4.17</v>
      </c>
      <c r="H171" s="893">
        <v>20</v>
      </c>
      <c r="I171" s="893">
        <v>20</v>
      </c>
      <c r="J171" s="893">
        <v>20</v>
      </c>
      <c r="K171" s="944">
        <v>166.8</v>
      </c>
      <c r="L171" s="943">
        <v>4038.72</v>
      </c>
      <c r="M171" s="892">
        <v>1005.9265427509293</v>
      </c>
      <c r="N171" s="892">
        <v>435.40104089219329</v>
      </c>
      <c r="O171" s="892">
        <v>2597.3924163568772</v>
      </c>
      <c r="P171" s="942">
        <v>0</v>
      </c>
      <c r="Q171" s="892">
        <v>0</v>
      </c>
      <c r="R171" s="892">
        <v>0</v>
      </c>
      <c r="S171" s="892">
        <v>0</v>
      </c>
      <c r="T171" s="892">
        <v>0</v>
      </c>
      <c r="U171" s="892">
        <v>0</v>
      </c>
      <c r="V171" s="926">
        <v>0</v>
      </c>
      <c r="W171" s="898"/>
      <c r="X171" s="898"/>
      <c r="Y171" s="898"/>
      <c r="Z171" s="898"/>
      <c r="AA171" s="898"/>
      <c r="AB171" s="898"/>
      <c r="AC171" s="898"/>
      <c r="AD171" s="898"/>
      <c r="AE171" s="898"/>
      <c r="AF171" s="898"/>
    </row>
    <row r="172" spans="1:32">
      <c r="A172" s="882" t="s">
        <v>2161</v>
      </c>
      <c r="B172" s="951">
        <v>9.66</v>
      </c>
      <c r="C172" s="951">
        <v>11.35</v>
      </c>
      <c r="D172" s="899">
        <v>122</v>
      </c>
      <c r="E172" s="899">
        <v>122</v>
      </c>
      <c r="F172" s="899">
        <v>2563.2200000000003</v>
      </c>
      <c r="G172" s="950">
        <v>3.3180000000000001</v>
      </c>
      <c r="H172" s="899">
        <v>13</v>
      </c>
      <c r="I172" s="899">
        <v>13</v>
      </c>
      <c r="J172" s="899">
        <v>13</v>
      </c>
      <c r="K172" s="949">
        <v>86.268000000000001</v>
      </c>
      <c r="L172" s="948">
        <v>2649.4880000000003</v>
      </c>
      <c r="M172" s="898">
        <v>1330.5798766519827</v>
      </c>
      <c r="N172" s="898">
        <v>385.16785903083701</v>
      </c>
      <c r="O172" s="898">
        <v>933.74026431718073</v>
      </c>
      <c r="P172" s="947">
        <v>0</v>
      </c>
      <c r="Q172" s="898">
        <v>0</v>
      </c>
      <c r="R172" s="898">
        <v>0</v>
      </c>
      <c r="S172" s="898">
        <v>0</v>
      </c>
      <c r="T172" s="898">
        <v>0</v>
      </c>
      <c r="U172" s="898">
        <v>0</v>
      </c>
      <c r="V172" s="925">
        <v>0</v>
      </c>
      <c r="W172" s="898"/>
      <c r="X172" s="898"/>
      <c r="Y172" s="898"/>
      <c r="Z172" s="898"/>
      <c r="AA172" s="898"/>
      <c r="AB172" s="898"/>
      <c r="AC172" s="898"/>
      <c r="AD172" s="898"/>
      <c r="AE172" s="898"/>
      <c r="AF172" s="898"/>
    </row>
    <row r="173" spans="1:32">
      <c r="A173" s="880" t="s">
        <v>2160</v>
      </c>
      <c r="B173" s="946">
        <v>9.0399999999999991</v>
      </c>
      <c r="C173" s="946">
        <v>0</v>
      </c>
      <c r="D173" s="893">
        <v>119</v>
      </c>
      <c r="E173" s="893">
        <v>0</v>
      </c>
      <c r="F173" s="893">
        <v>1075.76</v>
      </c>
      <c r="G173" s="945">
        <v>4.8</v>
      </c>
      <c r="H173" s="893">
        <v>9</v>
      </c>
      <c r="I173" s="893">
        <v>9</v>
      </c>
      <c r="J173" s="893">
        <v>9</v>
      </c>
      <c r="K173" s="944">
        <v>86.399999999999991</v>
      </c>
      <c r="L173" s="943">
        <v>1162.1600000000001</v>
      </c>
      <c r="M173" s="892">
        <v>933.87857142857149</v>
      </c>
      <c r="N173" s="892">
        <v>228.28142857142859</v>
      </c>
      <c r="O173" s="892">
        <v>0</v>
      </c>
      <c r="P173" s="942">
        <v>0</v>
      </c>
      <c r="Q173" s="892">
        <v>0</v>
      </c>
      <c r="R173" s="892">
        <v>0</v>
      </c>
      <c r="S173" s="892">
        <v>0</v>
      </c>
      <c r="T173" s="892">
        <v>0</v>
      </c>
      <c r="U173" s="892">
        <v>0</v>
      </c>
      <c r="V173" s="926">
        <v>0</v>
      </c>
      <c r="W173" s="898"/>
      <c r="X173" s="898"/>
      <c r="Y173" s="898"/>
      <c r="Z173" s="898"/>
      <c r="AA173" s="898"/>
      <c r="AB173" s="898"/>
      <c r="AC173" s="898"/>
      <c r="AD173" s="898"/>
      <c r="AE173" s="898"/>
      <c r="AF173" s="898"/>
    </row>
    <row r="174" spans="1:32">
      <c r="A174" s="882" t="s">
        <v>2159</v>
      </c>
      <c r="B174" s="951">
        <v>8.09</v>
      </c>
      <c r="C174" s="951">
        <v>0</v>
      </c>
      <c r="D174" s="899">
        <v>81</v>
      </c>
      <c r="E174" s="899">
        <v>0</v>
      </c>
      <c r="F174" s="899">
        <v>655.29</v>
      </c>
      <c r="G174" s="950">
        <v>4.8</v>
      </c>
      <c r="H174" s="899">
        <v>3</v>
      </c>
      <c r="I174" s="899">
        <v>3</v>
      </c>
      <c r="J174" s="899">
        <v>3</v>
      </c>
      <c r="K174" s="949">
        <v>28.799999999999997</v>
      </c>
      <c r="L174" s="948">
        <v>684.08999999999992</v>
      </c>
      <c r="M174" s="898">
        <v>441.6277215189873</v>
      </c>
      <c r="N174" s="898">
        <v>242.46227848101262</v>
      </c>
      <c r="O174" s="898">
        <v>0</v>
      </c>
      <c r="P174" s="947">
        <v>0</v>
      </c>
      <c r="Q174" s="898">
        <v>0</v>
      </c>
      <c r="R174" s="898">
        <v>0</v>
      </c>
      <c r="S174" s="898">
        <v>0</v>
      </c>
      <c r="T174" s="898">
        <v>0</v>
      </c>
      <c r="U174" s="898">
        <v>0</v>
      </c>
      <c r="V174" s="925">
        <v>0</v>
      </c>
      <c r="W174" s="898"/>
      <c r="X174" s="898"/>
      <c r="Y174" s="898"/>
      <c r="Z174" s="898"/>
      <c r="AA174" s="898"/>
      <c r="AB174" s="898"/>
      <c r="AC174" s="898"/>
      <c r="AD174" s="898"/>
      <c r="AE174" s="898"/>
      <c r="AF174" s="898"/>
    </row>
    <row r="175" spans="1:32">
      <c r="A175" s="880" t="s">
        <v>2158</v>
      </c>
      <c r="B175" s="946">
        <v>9.85</v>
      </c>
      <c r="C175" s="946">
        <v>0</v>
      </c>
      <c r="D175" s="893">
        <v>135</v>
      </c>
      <c r="E175" s="893">
        <v>0</v>
      </c>
      <c r="F175" s="893">
        <v>1329.75</v>
      </c>
      <c r="G175" s="945">
        <v>4.8</v>
      </c>
      <c r="H175" s="893">
        <v>7</v>
      </c>
      <c r="I175" s="893">
        <v>7</v>
      </c>
      <c r="J175" s="893">
        <v>7</v>
      </c>
      <c r="K175" s="944">
        <v>67.2</v>
      </c>
      <c r="L175" s="943">
        <v>1396.95</v>
      </c>
      <c r="M175" s="892">
        <v>208.5</v>
      </c>
      <c r="N175" s="892">
        <v>1188.45</v>
      </c>
      <c r="O175" s="892">
        <v>0</v>
      </c>
      <c r="P175" s="942">
        <v>0</v>
      </c>
      <c r="Q175" s="892">
        <v>0</v>
      </c>
      <c r="R175" s="892">
        <v>0</v>
      </c>
      <c r="S175" s="892">
        <v>0</v>
      </c>
      <c r="T175" s="892">
        <v>0</v>
      </c>
      <c r="U175" s="892">
        <v>0</v>
      </c>
      <c r="V175" s="926">
        <v>0</v>
      </c>
      <c r="W175" s="898"/>
      <c r="X175" s="898"/>
      <c r="Y175" s="898"/>
      <c r="Z175" s="898"/>
      <c r="AA175" s="898"/>
      <c r="AB175" s="898"/>
      <c r="AC175" s="898"/>
      <c r="AD175" s="898"/>
      <c r="AE175" s="898"/>
      <c r="AF175" s="898"/>
    </row>
    <row r="176" spans="1:32">
      <c r="A176" s="882" t="s">
        <v>2156</v>
      </c>
      <c r="B176" s="951">
        <v>4.84</v>
      </c>
      <c r="C176" s="951">
        <v>5.29</v>
      </c>
      <c r="D176" s="899">
        <v>112</v>
      </c>
      <c r="E176" s="899">
        <v>112</v>
      </c>
      <c r="F176" s="899">
        <v>1134.56</v>
      </c>
      <c r="G176" s="950">
        <v>7.1</v>
      </c>
      <c r="H176" s="899">
        <v>6</v>
      </c>
      <c r="I176" s="899">
        <v>6</v>
      </c>
      <c r="J176" s="899">
        <v>6</v>
      </c>
      <c r="K176" s="949">
        <v>85.199999999999989</v>
      </c>
      <c r="L176" s="948">
        <v>1219.76</v>
      </c>
      <c r="M176" s="898">
        <v>888.68228571428563</v>
      </c>
      <c r="N176" s="898">
        <v>331.07771428571425</v>
      </c>
      <c r="O176" s="898">
        <v>0</v>
      </c>
      <c r="P176" s="947">
        <v>0</v>
      </c>
      <c r="Q176" s="898">
        <v>0</v>
      </c>
      <c r="R176" s="898">
        <v>0</v>
      </c>
      <c r="S176" s="898">
        <v>0</v>
      </c>
      <c r="T176" s="898">
        <v>0</v>
      </c>
      <c r="U176" s="898">
        <v>0</v>
      </c>
      <c r="V176" s="925">
        <v>0</v>
      </c>
      <c r="W176" s="898"/>
      <c r="X176" s="898"/>
      <c r="Y176" s="898"/>
      <c r="Z176" s="898"/>
      <c r="AA176" s="898"/>
      <c r="AB176" s="898"/>
      <c r="AC176" s="898"/>
      <c r="AD176" s="898"/>
      <c r="AE176" s="898"/>
      <c r="AF176" s="898"/>
    </row>
    <row r="177" spans="1:32">
      <c r="A177" s="880" t="s">
        <v>2155</v>
      </c>
      <c r="B177" s="946">
        <v>12.62</v>
      </c>
      <c r="C177" s="946">
        <v>0</v>
      </c>
      <c r="D177" s="893">
        <v>144</v>
      </c>
      <c r="E177" s="893">
        <v>0</v>
      </c>
      <c r="F177" s="893">
        <v>1817.28</v>
      </c>
      <c r="G177" s="945">
        <v>7.6</v>
      </c>
      <c r="H177" s="893">
        <v>8</v>
      </c>
      <c r="I177" s="893">
        <v>8</v>
      </c>
      <c r="J177" s="893">
        <v>8</v>
      </c>
      <c r="K177" s="944">
        <v>121.6</v>
      </c>
      <c r="L177" s="943">
        <v>1938.8799999999999</v>
      </c>
      <c r="M177" s="892">
        <v>1938.8799999999999</v>
      </c>
      <c r="N177" s="892">
        <v>0</v>
      </c>
      <c r="O177" s="892">
        <v>0</v>
      </c>
      <c r="P177" s="942">
        <v>0</v>
      </c>
      <c r="Q177" s="892">
        <v>0</v>
      </c>
      <c r="R177" s="892">
        <v>0</v>
      </c>
      <c r="S177" s="892">
        <v>0</v>
      </c>
      <c r="T177" s="892">
        <v>0</v>
      </c>
      <c r="U177" s="892">
        <v>0</v>
      </c>
      <c r="V177" s="926">
        <v>0</v>
      </c>
      <c r="W177" s="898"/>
      <c r="X177" s="898"/>
      <c r="Y177" s="898"/>
      <c r="Z177" s="898"/>
      <c r="AA177" s="898"/>
      <c r="AB177" s="898"/>
      <c r="AC177" s="898"/>
      <c r="AD177" s="898"/>
      <c r="AE177" s="898"/>
      <c r="AF177" s="898"/>
    </row>
    <row r="178" spans="1:32">
      <c r="A178" s="882" t="s">
        <v>1301</v>
      </c>
      <c r="B178" s="951">
        <v>8</v>
      </c>
      <c r="C178" s="951">
        <v>0</v>
      </c>
      <c r="D178" s="899">
        <v>40</v>
      </c>
      <c r="E178" s="899">
        <v>0</v>
      </c>
      <c r="F178" s="899">
        <v>320</v>
      </c>
      <c r="G178" s="950">
        <v>13</v>
      </c>
      <c r="H178" s="899">
        <v>1</v>
      </c>
      <c r="I178" s="899">
        <v>1</v>
      </c>
      <c r="J178" s="899">
        <v>1</v>
      </c>
      <c r="K178" s="949">
        <v>26</v>
      </c>
      <c r="L178" s="948">
        <v>346</v>
      </c>
      <c r="M178" s="898">
        <v>0</v>
      </c>
      <c r="N178" s="898">
        <v>0</v>
      </c>
      <c r="O178" s="898">
        <v>346</v>
      </c>
      <c r="P178" s="947">
        <v>0</v>
      </c>
      <c r="Q178" s="898">
        <v>0</v>
      </c>
      <c r="R178" s="898">
        <v>0</v>
      </c>
      <c r="S178" s="898">
        <v>0</v>
      </c>
      <c r="T178" s="898">
        <v>0</v>
      </c>
      <c r="U178" s="898">
        <v>0</v>
      </c>
      <c r="V178" s="925">
        <v>0</v>
      </c>
      <c r="W178" s="898"/>
      <c r="X178" s="898"/>
      <c r="Y178" s="898"/>
      <c r="Z178" s="898"/>
      <c r="AA178" s="898"/>
      <c r="AB178" s="898"/>
      <c r="AC178" s="898"/>
      <c r="AD178" s="898"/>
      <c r="AE178" s="898"/>
      <c r="AF178" s="898"/>
    </row>
    <row r="179" spans="1:32">
      <c r="A179" s="880" t="s">
        <v>2154</v>
      </c>
      <c r="B179" s="946">
        <v>11.63</v>
      </c>
      <c r="C179" s="946">
        <v>0</v>
      </c>
      <c r="D179" s="893">
        <v>194</v>
      </c>
      <c r="E179" s="893">
        <v>0</v>
      </c>
      <c r="F179" s="893">
        <v>2256.2200000000003</v>
      </c>
      <c r="G179" s="945">
        <v>2.7</v>
      </c>
      <c r="H179" s="893">
        <v>12</v>
      </c>
      <c r="I179" s="893">
        <v>12</v>
      </c>
      <c r="J179" s="893">
        <v>12</v>
      </c>
      <c r="K179" s="944">
        <v>64.800000000000011</v>
      </c>
      <c r="L179" s="943">
        <v>2321.0200000000004</v>
      </c>
      <c r="M179" s="892">
        <v>2321.0200000000004</v>
      </c>
      <c r="N179" s="892">
        <v>0</v>
      </c>
      <c r="O179" s="892">
        <v>0</v>
      </c>
      <c r="P179" s="942">
        <v>0</v>
      </c>
      <c r="Q179" s="892">
        <v>0</v>
      </c>
      <c r="R179" s="892">
        <v>0</v>
      </c>
      <c r="S179" s="892">
        <v>0</v>
      </c>
      <c r="T179" s="892">
        <v>0</v>
      </c>
      <c r="U179" s="892">
        <v>0</v>
      </c>
      <c r="V179" s="926">
        <v>0</v>
      </c>
      <c r="W179" s="898"/>
      <c r="X179" s="898"/>
      <c r="Y179" s="898"/>
      <c r="Z179" s="898"/>
      <c r="AA179" s="898"/>
      <c r="AB179" s="898"/>
      <c r="AC179" s="898"/>
      <c r="AD179" s="898"/>
      <c r="AE179" s="898"/>
      <c r="AF179" s="898"/>
    </row>
    <row r="180" spans="1:32">
      <c r="A180" s="882" t="s">
        <v>2153</v>
      </c>
      <c r="B180" s="951">
        <v>6.52</v>
      </c>
      <c r="C180" s="951">
        <v>7.06</v>
      </c>
      <c r="D180" s="899">
        <v>114</v>
      </c>
      <c r="E180" s="899">
        <v>114</v>
      </c>
      <c r="F180" s="899">
        <v>1548.12</v>
      </c>
      <c r="G180" s="950">
        <v>7.6</v>
      </c>
      <c r="H180" s="899">
        <v>7</v>
      </c>
      <c r="I180" s="899">
        <v>7</v>
      </c>
      <c r="J180" s="899">
        <v>7</v>
      </c>
      <c r="K180" s="949">
        <v>106.39999999999999</v>
      </c>
      <c r="L180" s="948">
        <v>1654.52</v>
      </c>
      <c r="M180" s="898">
        <v>1654.52</v>
      </c>
      <c r="N180" s="898">
        <v>0</v>
      </c>
      <c r="O180" s="898">
        <v>0</v>
      </c>
      <c r="P180" s="947">
        <v>0</v>
      </c>
      <c r="Q180" s="898">
        <v>0</v>
      </c>
      <c r="R180" s="898">
        <v>0</v>
      </c>
      <c r="S180" s="898">
        <v>0</v>
      </c>
      <c r="T180" s="898">
        <v>0</v>
      </c>
      <c r="U180" s="898">
        <v>0</v>
      </c>
      <c r="V180" s="925">
        <v>0</v>
      </c>
      <c r="W180" s="898"/>
      <c r="X180" s="898"/>
      <c r="Y180" s="898"/>
      <c r="Z180" s="898"/>
      <c r="AA180" s="898"/>
      <c r="AB180" s="898"/>
      <c r="AC180" s="898"/>
      <c r="AD180" s="898"/>
      <c r="AE180" s="898"/>
      <c r="AF180" s="898"/>
    </row>
    <row r="181" spans="1:32">
      <c r="A181" s="880" t="s">
        <v>2152</v>
      </c>
      <c r="B181" s="946">
        <v>6.08</v>
      </c>
      <c r="C181" s="946">
        <v>5.76</v>
      </c>
      <c r="D181" s="893">
        <v>133</v>
      </c>
      <c r="E181" s="893">
        <v>133</v>
      </c>
      <c r="F181" s="893">
        <v>1574.7199999999998</v>
      </c>
      <c r="G181" s="945">
        <v>4.7</v>
      </c>
      <c r="H181" s="893">
        <v>9</v>
      </c>
      <c r="I181" s="893">
        <v>9</v>
      </c>
      <c r="J181" s="893">
        <v>9</v>
      </c>
      <c r="K181" s="944">
        <v>84.600000000000009</v>
      </c>
      <c r="L181" s="943">
        <v>1659.3199999999997</v>
      </c>
      <c r="M181" s="892">
        <v>1659.3199999999997</v>
      </c>
      <c r="N181" s="892">
        <v>0</v>
      </c>
      <c r="O181" s="892">
        <v>0</v>
      </c>
      <c r="P181" s="942">
        <v>0</v>
      </c>
      <c r="Q181" s="892">
        <v>0</v>
      </c>
      <c r="R181" s="892">
        <v>0</v>
      </c>
      <c r="S181" s="892">
        <v>0</v>
      </c>
      <c r="T181" s="892">
        <v>0</v>
      </c>
      <c r="U181" s="892">
        <v>0</v>
      </c>
      <c r="V181" s="926">
        <v>0</v>
      </c>
      <c r="W181" s="898"/>
      <c r="X181" s="898"/>
      <c r="Y181" s="898"/>
      <c r="Z181" s="898"/>
      <c r="AA181" s="898"/>
      <c r="AB181" s="898"/>
      <c r="AC181" s="898"/>
      <c r="AD181" s="898"/>
      <c r="AE181" s="898"/>
      <c r="AF181" s="898"/>
    </row>
    <row r="182" spans="1:32">
      <c r="A182" s="882" t="s">
        <v>2151</v>
      </c>
      <c r="B182" s="951">
        <v>14.93</v>
      </c>
      <c r="C182" s="951">
        <v>0</v>
      </c>
      <c r="D182" s="899">
        <v>109</v>
      </c>
      <c r="E182" s="899">
        <v>0</v>
      </c>
      <c r="F182" s="899">
        <v>1627.37</v>
      </c>
      <c r="G182" s="950">
        <v>3.3</v>
      </c>
      <c r="H182" s="899">
        <v>7</v>
      </c>
      <c r="I182" s="899">
        <v>7</v>
      </c>
      <c r="J182" s="899">
        <v>7</v>
      </c>
      <c r="K182" s="949">
        <v>46.199999999999996</v>
      </c>
      <c r="L182" s="948">
        <v>1673.57</v>
      </c>
      <c r="M182" s="898">
        <v>1673.57</v>
      </c>
      <c r="N182" s="898">
        <v>0</v>
      </c>
      <c r="O182" s="898">
        <v>0</v>
      </c>
      <c r="P182" s="947">
        <v>0</v>
      </c>
      <c r="Q182" s="898">
        <v>0</v>
      </c>
      <c r="R182" s="898">
        <v>0</v>
      </c>
      <c r="S182" s="898">
        <v>0</v>
      </c>
      <c r="T182" s="898">
        <v>0</v>
      </c>
      <c r="U182" s="898">
        <v>0</v>
      </c>
      <c r="V182" s="925">
        <v>0</v>
      </c>
      <c r="W182" s="898"/>
      <c r="X182" s="898"/>
      <c r="Y182" s="898"/>
      <c r="Z182" s="898"/>
      <c r="AA182" s="898"/>
      <c r="AB182" s="898"/>
      <c r="AC182" s="898"/>
      <c r="AD182" s="898"/>
      <c r="AE182" s="898"/>
      <c r="AF182" s="898"/>
    </row>
    <row r="183" spans="1:32">
      <c r="A183" s="880" t="s">
        <v>2150</v>
      </c>
      <c r="B183" s="946">
        <v>10.130000000000001</v>
      </c>
      <c r="C183" s="946">
        <v>9.82</v>
      </c>
      <c r="D183" s="893">
        <v>176</v>
      </c>
      <c r="E183" s="893">
        <v>176</v>
      </c>
      <c r="F183" s="893">
        <v>3511.2000000000003</v>
      </c>
      <c r="G183" s="945">
        <v>9.1</v>
      </c>
      <c r="H183" s="893">
        <v>12</v>
      </c>
      <c r="I183" s="893">
        <v>12</v>
      </c>
      <c r="J183" s="893">
        <v>12</v>
      </c>
      <c r="K183" s="944">
        <v>218.39999999999998</v>
      </c>
      <c r="L183" s="943">
        <v>3729.6000000000004</v>
      </c>
      <c r="M183" s="892">
        <v>0</v>
      </c>
      <c r="N183" s="892">
        <v>3729.6000000000004</v>
      </c>
      <c r="O183" s="892">
        <v>0</v>
      </c>
      <c r="P183" s="942">
        <v>0</v>
      </c>
      <c r="Q183" s="892">
        <v>0</v>
      </c>
      <c r="R183" s="892">
        <v>0</v>
      </c>
      <c r="S183" s="892">
        <v>0</v>
      </c>
      <c r="T183" s="892">
        <v>0</v>
      </c>
      <c r="U183" s="892">
        <v>0</v>
      </c>
      <c r="V183" s="926">
        <v>0</v>
      </c>
      <c r="W183" s="898"/>
      <c r="X183" s="898"/>
      <c r="Y183" s="898"/>
      <c r="Z183" s="898"/>
      <c r="AA183" s="898"/>
      <c r="AB183" s="898"/>
      <c r="AC183" s="898"/>
      <c r="AD183" s="898"/>
      <c r="AE183" s="898"/>
      <c r="AF183" s="898"/>
    </row>
    <row r="184" spans="1:32">
      <c r="A184" s="882" t="s">
        <v>2149</v>
      </c>
      <c r="B184" s="951">
        <v>9.5399999999999991</v>
      </c>
      <c r="C184" s="951">
        <v>9.7799999999999994</v>
      </c>
      <c r="D184" s="899">
        <v>183</v>
      </c>
      <c r="E184" s="899">
        <v>183</v>
      </c>
      <c r="F184" s="899">
        <v>3535.5599999999995</v>
      </c>
      <c r="G184" s="950">
        <v>10.9</v>
      </c>
      <c r="H184" s="899">
        <v>18</v>
      </c>
      <c r="I184" s="899">
        <v>18</v>
      </c>
      <c r="J184" s="899">
        <v>18</v>
      </c>
      <c r="K184" s="949">
        <v>392.40000000000003</v>
      </c>
      <c r="L184" s="948">
        <v>3927.9599999999996</v>
      </c>
      <c r="M184" s="898">
        <v>0</v>
      </c>
      <c r="N184" s="898">
        <v>3927.9599999999996</v>
      </c>
      <c r="O184" s="898">
        <v>0</v>
      </c>
      <c r="P184" s="947">
        <v>0</v>
      </c>
      <c r="Q184" s="898">
        <v>0</v>
      </c>
      <c r="R184" s="898">
        <v>0</v>
      </c>
      <c r="S184" s="898">
        <v>0</v>
      </c>
      <c r="T184" s="898">
        <v>0</v>
      </c>
      <c r="U184" s="898">
        <v>0</v>
      </c>
      <c r="V184" s="925">
        <v>0</v>
      </c>
      <c r="W184" s="898"/>
      <c r="X184" s="898"/>
      <c r="Y184" s="898"/>
      <c r="Z184" s="898"/>
      <c r="AA184" s="898"/>
      <c r="AB184" s="898"/>
      <c r="AC184" s="898"/>
      <c r="AD184" s="898"/>
      <c r="AE184" s="898"/>
      <c r="AF184" s="898"/>
    </row>
    <row r="185" spans="1:32">
      <c r="A185" s="880" t="s">
        <v>1678</v>
      </c>
      <c r="B185" s="946">
        <v>14</v>
      </c>
      <c r="C185" s="946">
        <v>19.09</v>
      </c>
      <c r="D185" s="893">
        <v>69</v>
      </c>
      <c r="E185" s="893">
        <v>69</v>
      </c>
      <c r="F185" s="893">
        <v>2283.21</v>
      </c>
      <c r="G185" s="945">
        <v>8.15</v>
      </c>
      <c r="H185" s="893">
        <v>14</v>
      </c>
      <c r="I185" s="893">
        <v>14</v>
      </c>
      <c r="J185" s="893">
        <v>14</v>
      </c>
      <c r="K185" s="944">
        <v>228.20000000000002</v>
      </c>
      <c r="L185" s="943">
        <v>2511.41</v>
      </c>
      <c r="M185" s="892">
        <v>0</v>
      </c>
      <c r="N185" s="892">
        <v>0</v>
      </c>
      <c r="O185" s="892">
        <v>0</v>
      </c>
      <c r="P185" s="942">
        <v>2511.41</v>
      </c>
      <c r="Q185" s="892">
        <v>0</v>
      </c>
      <c r="R185" s="892">
        <v>0</v>
      </c>
      <c r="S185" s="892">
        <v>0</v>
      </c>
      <c r="T185" s="892">
        <v>0</v>
      </c>
      <c r="U185" s="892">
        <v>0</v>
      </c>
      <c r="V185" s="926">
        <v>0</v>
      </c>
      <c r="W185" s="898"/>
      <c r="X185" s="898"/>
      <c r="Y185" s="898"/>
      <c r="Z185" s="898"/>
      <c r="AA185" s="898"/>
      <c r="AB185" s="898"/>
      <c r="AC185" s="898"/>
      <c r="AD185" s="898"/>
      <c r="AE185" s="898"/>
      <c r="AF185" s="898"/>
    </row>
    <row r="186" spans="1:32">
      <c r="A186" s="882" t="s">
        <v>1677</v>
      </c>
      <c r="B186" s="951">
        <v>22.62</v>
      </c>
      <c r="C186" s="951">
        <v>21.5</v>
      </c>
      <c r="D186" s="899">
        <v>45</v>
      </c>
      <c r="E186" s="899">
        <v>45</v>
      </c>
      <c r="F186" s="899">
        <v>1985.4</v>
      </c>
      <c r="G186" s="950">
        <v>8.15</v>
      </c>
      <c r="H186" s="899">
        <v>6</v>
      </c>
      <c r="I186" s="899">
        <v>6</v>
      </c>
      <c r="J186" s="899">
        <v>6</v>
      </c>
      <c r="K186" s="949">
        <v>97.800000000000011</v>
      </c>
      <c r="L186" s="948">
        <v>2083.2000000000003</v>
      </c>
      <c r="M186" s="898">
        <v>0</v>
      </c>
      <c r="N186" s="898">
        <v>0</v>
      </c>
      <c r="O186" s="898">
        <v>0</v>
      </c>
      <c r="P186" s="947">
        <v>2083.2000000000003</v>
      </c>
      <c r="Q186" s="898">
        <v>0</v>
      </c>
      <c r="R186" s="898">
        <v>0</v>
      </c>
      <c r="S186" s="898">
        <v>0</v>
      </c>
      <c r="T186" s="898">
        <v>0</v>
      </c>
      <c r="U186" s="898">
        <v>0</v>
      </c>
      <c r="V186" s="925">
        <v>0</v>
      </c>
      <c r="W186" s="898"/>
      <c r="X186" s="898"/>
      <c r="Y186" s="898"/>
      <c r="Z186" s="898"/>
      <c r="AA186" s="898"/>
      <c r="AB186" s="898"/>
      <c r="AC186" s="898"/>
      <c r="AD186" s="898"/>
      <c r="AE186" s="898"/>
      <c r="AF186" s="898"/>
    </row>
    <row r="187" spans="1:32">
      <c r="A187" s="880" t="s">
        <v>1676</v>
      </c>
      <c r="B187" s="946">
        <v>16.73</v>
      </c>
      <c r="C187" s="946">
        <v>17.89</v>
      </c>
      <c r="D187" s="893">
        <v>38</v>
      </c>
      <c r="E187" s="893">
        <v>38</v>
      </c>
      <c r="F187" s="893">
        <v>1315.56</v>
      </c>
      <c r="G187" s="945">
        <v>5.78</v>
      </c>
      <c r="H187" s="893">
        <v>5</v>
      </c>
      <c r="I187" s="893">
        <v>5</v>
      </c>
      <c r="J187" s="893">
        <v>5</v>
      </c>
      <c r="K187" s="944">
        <v>57.800000000000004</v>
      </c>
      <c r="L187" s="943">
        <v>1373.36</v>
      </c>
      <c r="M187" s="892">
        <v>0</v>
      </c>
      <c r="N187" s="892">
        <v>0</v>
      </c>
      <c r="O187" s="892">
        <v>374.55272727272722</v>
      </c>
      <c r="P187" s="942">
        <v>998.80727272727268</v>
      </c>
      <c r="Q187" s="892">
        <v>0</v>
      </c>
      <c r="R187" s="892">
        <v>0</v>
      </c>
      <c r="S187" s="892">
        <v>0</v>
      </c>
      <c r="T187" s="892">
        <v>0</v>
      </c>
      <c r="U187" s="892">
        <v>0</v>
      </c>
      <c r="V187" s="926">
        <v>0</v>
      </c>
      <c r="W187" s="898"/>
      <c r="X187" s="898"/>
      <c r="Y187" s="898"/>
      <c r="Z187" s="898"/>
      <c r="AA187" s="898"/>
      <c r="AB187" s="898"/>
      <c r="AC187" s="898"/>
      <c r="AD187" s="898"/>
      <c r="AE187" s="898"/>
      <c r="AF187" s="898"/>
    </row>
    <row r="188" spans="1:32">
      <c r="A188" s="882" t="s">
        <v>1675</v>
      </c>
      <c r="B188" s="951">
        <v>10.01</v>
      </c>
      <c r="C188" s="951">
        <v>8.32</v>
      </c>
      <c r="D188" s="899">
        <v>70</v>
      </c>
      <c r="E188" s="899">
        <v>74</v>
      </c>
      <c r="F188" s="899">
        <v>1316.38</v>
      </c>
      <c r="G188" s="950">
        <v>7</v>
      </c>
      <c r="H188" s="899">
        <v>7</v>
      </c>
      <c r="I188" s="899">
        <v>7</v>
      </c>
      <c r="J188" s="899">
        <v>7</v>
      </c>
      <c r="K188" s="949">
        <v>98</v>
      </c>
      <c r="L188" s="948">
        <v>1414.38</v>
      </c>
      <c r="M188" s="898">
        <v>0</v>
      </c>
      <c r="N188" s="898">
        <v>0</v>
      </c>
      <c r="O188" s="898">
        <v>0</v>
      </c>
      <c r="P188" s="947">
        <v>1414.38</v>
      </c>
      <c r="Q188" s="898">
        <v>0</v>
      </c>
      <c r="R188" s="898">
        <v>0</v>
      </c>
      <c r="S188" s="898">
        <v>0</v>
      </c>
      <c r="T188" s="898">
        <v>0</v>
      </c>
      <c r="U188" s="898">
        <v>0</v>
      </c>
      <c r="V188" s="925">
        <v>0</v>
      </c>
      <c r="W188" s="898"/>
      <c r="X188" s="898"/>
      <c r="Y188" s="898"/>
      <c r="Z188" s="898"/>
      <c r="AA188" s="898"/>
      <c r="AB188" s="898"/>
      <c r="AC188" s="898"/>
      <c r="AD188" s="898"/>
      <c r="AE188" s="898"/>
      <c r="AF188" s="898"/>
    </row>
    <row r="189" spans="1:32">
      <c r="A189" s="880" t="s">
        <v>1300</v>
      </c>
      <c r="B189" s="946">
        <v>13.74</v>
      </c>
      <c r="C189" s="946">
        <v>14.06</v>
      </c>
      <c r="D189" s="893">
        <v>55</v>
      </c>
      <c r="E189" s="893">
        <v>55</v>
      </c>
      <c r="F189" s="893">
        <v>1529</v>
      </c>
      <c r="G189" s="945">
        <v>4.83</v>
      </c>
      <c r="H189" s="893">
        <v>6</v>
      </c>
      <c r="I189" s="893">
        <v>6</v>
      </c>
      <c r="J189" s="893">
        <v>5</v>
      </c>
      <c r="K189" s="944">
        <v>48.3</v>
      </c>
      <c r="L189" s="943">
        <v>1577.3</v>
      </c>
      <c r="M189" s="892">
        <v>0</v>
      </c>
      <c r="N189" s="892">
        <v>0</v>
      </c>
      <c r="O189" s="892">
        <v>49.809473684210523</v>
      </c>
      <c r="P189" s="942">
        <v>1527.4905263157893</v>
      </c>
      <c r="Q189" s="892">
        <v>0</v>
      </c>
      <c r="R189" s="892">
        <v>0</v>
      </c>
      <c r="S189" s="892">
        <v>0</v>
      </c>
      <c r="T189" s="892">
        <v>0</v>
      </c>
      <c r="U189" s="892">
        <v>0</v>
      </c>
      <c r="V189" s="926">
        <v>0</v>
      </c>
      <c r="W189" s="898"/>
      <c r="X189" s="898"/>
      <c r="Y189" s="898"/>
      <c r="Z189" s="898"/>
      <c r="AA189" s="898"/>
      <c r="AB189" s="898"/>
      <c r="AC189" s="898"/>
      <c r="AD189" s="898"/>
      <c r="AE189" s="898"/>
      <c r="AF189" s="898"/>
    </row>
    <row r="190" spans="1:32">
      <c r="A190" s="882" t="s">
        <v>1299</v>
      </c>
      <c r="B190" s="951">
        <v>17.440000000000001</v>
      </c>
      <c r="C190" s="951">
        <v>17.88</v>
      </c>
      <c r="D190" s="899">
        <v>41</v>
      </c>
      <c r="E190" s="899">
        <v>41</v>
      </c>
      <c r="F190" s="899">
        <v>1448.12</v>
      </c>
      <c r="G190" s="950">
        <v>12.82</v>
      </c>
      <c r="H190" s="899">
        <v>6</v>
      </c>
      <c r="I190" s="899">
        <v>6</v>
      </c>
      <c r="J190" s="899">
        <v>6</v>
      </c>
      <c r="K190" s="949">
        <v>153.84</v>
      </c>
      <c r="L190" s="948">
        <v>1601.9599999999998</v>
      </c>
      <c r="M190" s="898">
        <v>0</v>
      </c>
      <c r="N190" s="898">
        <v>0</v>
      </c>
      <c r="O190" s="898">
        <v>0</v>
      </c>
      <c r="P190" s="947">
        <v>1601.9599999999998</v>
      </c>
      <c r="Q190" s="898">
        <v>0</v>
      </c>
      <c r="R190" s="898">
        <v>0</v>
      </c>
      <c r="S190" s="898">
        <v>0</v>
      </c>
      <c r="T190" s="898">
        <v>0</v>
      </c>
      <c r="U190" s="898">
        <v>0</v>
      </c>
      <c r="V190" s="925">
        <v>0</v>
      </c>
      <c r="W190" s="898"/>
      <c r="X190" s="898"/>
      <c r="Y190" s="898"/>
      <c r="Z190" s="898"/>
      <c r="AA190" s="898"/>
      <c r="AB190" s="898"/>
      <c r="AC190" s="898"/>
      <c r="AD190" s="898"/>
      <c r="AE190" s="898"/>
      <c r="AF190" s="898"/>
    </row>
    <row r="191" spans="1:32">
      <c r="A191" s="880" t="s">
        <v>2148</v>
      </c>
      <c r="B191" s="946">
        <v>11.22</v>
      </c>
      <c r="C191" s="946">
        <v>9.6300000000000008</v>
      </c>
      <c r="D191" s="893">
        <v>165</v>
      </c>
      <c r="E191" s="893">
        <v>165</v>
      </c>
      <c r="F191" s="893">
        <v>3440.25</v>
      </c>
      <c r="G191" s="945">
        <v>11</v>
      </c>
      <c r="H191" s="893">
        <v>18</v>
      </c>
      <c r="I191" s="893">
        <v>14</v>
      </c>
      <c r="J191" s="893">
        <v>18</v>
      </c>
      <c r="K191" s="944">
        <v>484</v>
      </c>
      <c r="L191" s="943">
        <v>3924.25</v>
      </c>
      <c r="M191" s="892">
        <v>3924.25</v>
      </c>
      <c r="N191" s="892">
        <v>0</v>
      </c>
      <c r="O191" s="892">
        <v>0</v>
      </c>
      <c r="P191" s="942">
        <v>0</v>
      </c>
      <c r="Q191" s="892">
        <v>0</v>
      </c>
      <c r="R191" s="892">
        <v>0</v>
      </c>
      <c r="S191" s="892">
        <v>0</v>
      </c>
      <c r="T191" s="892">
        <v>0</v>
      </c>
      <c r="U191" s="892">
        <v>0</v>
      </c>
      <c r="V191" s="926">
        <v>0</v>
      </c>
      <c r="W191" s="898"/>
      <c r="X191" s="898"/>
      <c r="Y191" s="898"/>
      <c r="Z191" s="898"/>
      <c r="AA191" s="898"/>
      <c r="AB191" s="898"/>
      <c r="AC191" s="898"/>
      <c r="AD191" s="898"/>
      <c r="AE191" s="898"/>
      <c r="AF191" s="898"/>
    </row>
    <row r="192" spans="1:32">
      <c r="A192" s="882" t="s">
        <v>2147</v>
      </c>
      <c r="B192" s="951">
        <v>12.21</v>
      </c>
      <c r="C192" s="951">
        <v>11.8</v>
      </c>
      <c r="D192" s="899">
        <v>36</v>
      </c>
      <c r="E192" s="899">
        <v>36</v>
      </c>
      <c r="F192" s="899">
        <v>864.36000000000013</v>
      </c>
      <c r="G192" s="950">
        <v>11</v>
      </c>
      <c r="H192" s="899">
        <v>4</v>
      </c>
      <c r="I192" s="899">
        <v>4</v>
      </c>
      <c r="J192" s="899">
        <v>4</v>
      </c>
      <c r="K192" s="949">
        <v>88</v>
      </c>
      <c r="L192" s="948">
        <v>952.36000000000013</v>
      </c>
      <c r="M192" s="898">
        <v>952.36000000000013</v>
      </c>
      <c r="N192" s="898">
        <v>0</v>
      </c>
      <c r="O192" s="898">
        <v>0</v>
      </c>
      <c r="P192" s="947">
        <v>0</v>
      </c>
      <c r="Q192" s="898">
        <v>0</v>
      </c>
      <c r="R192" s="898">
        <v>0</v>
      </c>
      <c r="S192" s="898">
        <v>0</v>
      </c>
      <c r="T192" s="898">
        <v>0</v>
      </c>
      <c r="U192" s="898">
        <v>0</v>
      </c>
      <c r="V192" s="925">
        <v>0</v>
      </c>
      <c r="W192" s="898"/>
      <c r="X192" s="898"/>
      <c r="Y192" s="898"/>
      <c r="Z192" s="898"/>
      <c r="AA192" s="898"/>
      <c r="AB192" s="898"/>
      <c r="AC192" s="898"/>
      <c r="AD192" s="898"/>
      <c r="AE192" s="898"/>
      <c r="AF192" s="898"/>
    </row>
    <row r="193" spans="1:32">
      <c r="A193" s="880" t="s">
        <v>2146</v>
      </c>
      <c r="B193" s="946">
        <v>18.27</v>
      </c>
      <c r="C193" s="946">
        <v>18.37</v>
      </c>
      <c r="D193" s="893">
        <v>118</v>
      </c>
      <c r="E193" s="893">
        <v>118</v>
      </c>
      <c r="F193" s="893">
        <v>4323.5200000000004</v>
      </c>
      <c r="G193" s="945">
        <v>16.350000000000001</v>
      </c>
      <c r="H193" s="893">
        <v>17</v>
      </c>
      <c r="I193" s="893">
        <v>17</v>
      </c>
      <c r="J193" s="893">
        <v>17</v>
      </c>
      <c r="K193" s="944">
        <v>555.90000000000009</v>
      </c>
      <c r="L193" s="943">
        <v>4879.42</v>
      </c>
      <c r="M193" s="892">
        <v>3338.5505263157897</v>
      </c>
      <c r="N193" s="892">
        <v>1540.8694736842106</v>
      </c>
      <c r="O193" s="892">
        <v>0</v>
      </c>
      <c r="P193" s="942">
        <v>0</v>
      </c>
      <c r="Q193" s="892">
        <v>0</v>
      </c>
      <c r="R193" s="892">
        <v>0</v>
      </c>
      <c r="S193" s="892">
        <v>0</v>
      </c>
      <c r="T193" s="892">
        <v>0</v>
      </c>
      <c r="U193" s="892">
        <v>0</v>
      </c>
      <c r="V193" s="926">
        <v>0</v>
      </c>
      <c r="W193" s="898"/>
      <c r="X193" s="898"/>
      <c r="Y193" s="898"/>
      <c r="Z193" s="898"/>
      <c r="AA193" s="898"/>
      <c r="AB193" s="898"/>
      <c r="AC193" s="898"/>
      <c r="AD193" s="898"/>
      <c r="AE193" s="898"/>
      <c r="AF193" s="898"/>
    </row>
    <row r="194" spans="1:32">
      <c r="A194" s="882" t="s">
        <v>2145</v>
      </c>
      <c r="B194" s="951">
        <v>11.12</v>
      </c>
      <c r="C194" s="951">
        <v>10.3</v>
      </c>
      <c r="D194" s="899">
        <v>183</v>
      </c>
      <c r="E194" s="899">
        <v>183</v>
      </c>
      <c r="F194" s="899">
        <v>3919.8599999999997</v>
      </c>
      <c r="G194" s="950">
        <v>9.5</v>
      </c>
      <c r="H194" s="899">
        <v>23</v>
      </c>
      <c r="I194" s="899">
        <v>23</v>
      </c>
      <c r="J194" s="899">
        <v>23</v>
      </c>
      <c r="K194" s="949">
        <v>437</v>
      </c>
      <c r="L194" s="948">
        <v>4356.8599999999997</v>
      </c>
      <c r="M194" s="898">
        <v>4356.8599999999997</v>
      </c>
      <c r="N194" s="898">
        <v>0</v>
      </c>
      <c r="O194" s="898">
        <v>0</v>
      </c>
      <c r="P194" s="947">
        <v>0</v>
      </c>
      <c r="Q194" s="898">
        <v>0</v>
      </c>
      <c r="R194" s="898">
        <v>0</v>
      </c>
      <c r="S194" s="898">
        <v>0</v>
      </c>
      <c r="T194" s="898">
        <v>0</v>
      </c>
      <c r="U194" s="898">
        <v>0</v>
      </c>
      <c r="V194" s="925">
        <v>0</v>
      </c>
      <c r="W194" s="898"/>
      <c r="X194" s="898"/>
      <c r="Y194" s="898"/>
      <c r="Z194" s="898"/>
      <c r="AA194" s="898"/>
      <c r="AB194" s="898"/>
      <c r="AC194" s="898"/>
      <c r="AD194" s="898"/>
      <c r="AE194" s="898"/>
      <c r="AF194" s="898"/>
    </row>
    <row r="195" spans="1:32">
      <c r="A195" s="880" t="s">
        <v>2144</v>
      </c>
      <c r="B195" s="946">
        <v>17.77</v>
      </c>
      <c r="C195" s="946">
        <v>0</v>
      </c>
      <c r="D195" s="893">
        <v>61</v>
      </c>
      <c r="E195" s="893">
        <v>0</v>
      </c>
      <c r="F195" s="893">
        <v>1083.97</v>
      </c>
      <c r="G195" s="945">
        <v>9.5</v>
      </c>
      <c r="H195" s="893">
        <v>5</v>
      </c>
      <c r="I195" s="893">
        <v>5</v>
      </c>
      <c r="J195" s="893">
        <v>5</v>
      </c>
      <c r="K195" s="944">
        <v>95</v>
      </c>
      <c r="L195" s="943">
        <v>1178.97</v>
      </c>
      <c r="M195" s="892">
        <v>1079.0572881355934</v>
      </c>
      <c r="N195" s="892">
        <v>99.912711864406774</v>
      </c>
      <c r="O195" s="892">
        <v>0</v>
      </c>
      <c r="P195" s="942">
        <v>0</v>
      </c>
      <c r="Q195" s="892">
        <v>0</v>
      </c>
      <c r="R195" s="892">
        <v>0</v>
      </c>
      <c r="S195" s="892">
        <v>0</v>
      </c>
      <c r="T195" s="892">
        <v>0</v>
      </c>
      <c r="U195" s="892">
        <v>0</v>
      </c>
      <c r="V195" s="926">
        <v>0</v>
      </c>
      <c r="W195" s="898"/>
      <c r="X195" s="898"/>
      <c r="Y195" s="898"/>
      <c r="Z195" s="898"/>
      <c r="AA195" s="898"/>
      <c r="AB195" s="898"/>
      <c r="AC195" s="898"/>
      <c r="AD195" s="898"/>
      <c r="AE195" s="898"/>
      <c r="AF195" s="898"/>
    </row>
    <row r="196" spans="1:32">
      <c r="A196" s="882" t="s">
        <v>2143</v>
      </c>
      <c r="B196" s="951">
        <v>12.99</v>
      </c>
      <c r="C196" s="951">
        <v>13.69</v>
      </c>
      <c r="D196" s="899">
        <v>106</v>
      </c>
      <c r="E196" s="899">
        <v>106</v>
      </c>
      <c r="F196" s="899">
        <v>2828.08</v>
      </c>
      <c r="G196" s="950">
        <v>15.8</v>
      </c>
      <c r="H196" s="899">
        <v>10</v>
      </c>
      <c r="I196" s="899">
        <v>10</v>
      </c>
      <c r="J196" s="899">
        <v>10</v>
      </c>
      <c r="K196" s="949">
        <v>316</v>
      </c>
      <c r="L196" s="948">
        <v>3144.08</v>
      </c>
      <c r="M196" s="898">
        <v>0</v>
      </c>
      <c r="N196" s="898">
        <v>3144.08</v>
      </c>
      <c r="O196" s="898">
        <v>0</v>
      </c>
      <c r="P196" s="947">
        <v>0</v>
      </c>
      <c r="Q196" s="898">
        <v>0</v>
      </c>
      <c r="R196" s="898">
        <v>0</v>
      </c>
      <c r="S196" s="898">
        <v>0</v>
      </c>
      <c r="T196" s="898">
        <v>0</v>
      </c>
      <c r="U196" s="898">
        <v>0</v>
      </c>
      <c r="V196" s="925">
        <v>0</v>
      </c>
      <c r="W196" s="898"/>
      <c r="X196" s="898"/>
      <c r="Y196" s="898"/>
      <c r="Z196" s="898"/>
      <c r="AA196" s="898"/>
      <c r="AB196" s="898"/>
      <c r="AC196" s="898"/>
      <c r="AD196" s="898"/>
      <c r="AE196" s="898"/>
      <c r="AF196" s="898"/>
    </row>
    <row r="197" spans="1:32">
      <c r="A197" s="880" t="s">
        <v>2142</v>
      </c>
      <c r="B197" s="946">
        <v>7.23</v>
      </c>
      <c r="C197" s="946">
        <v>0</v>
      </c>
      <c r="D197" s="893">
        <v>141</v>
      </c>
      <c r="E197" s="893">
        <v>0</v>
      </c>
      <c r="F197" s="893">
        <v>1019.4300000000001</v>
      </c>
      <c r="G197" s="945">
        <v>4.9000000000000004</v>
      </c>
      <c r="H197" s="893">
        <v>6</v>
      </c>
      <c r="I197" s="893">
        <v>6</v>
      </c>
      <c r="J197" s="893">
        <v>6</v>
      </c>
      <c r="K197" s="944">
        <v>58.800000000000004</v>
      </c>
      <c r="L197" s="943">
        <v>1078.23</v>
      </c>
      <c r="M197" s="892">
        <v>566.26467625899272</v>
      </c>
      <c r="N197" s="892">
        <v>511.96532374100718</v>
      </c>
      <c r="O197" s="892">
        <v>0</v>
      </c>
      <c r="P197" s="942">
        <v>0</v>
      </c>
      <c r="Q197" s="892">
        <v>0</v>
      </c>
      <c r="R197" s="892">
        <v>0</v>
      </c>
      <c r="S197" s="892">
        <v>0</v>
      </c>
      <c r="T197" s="892">
        <v>0</v>
      </c>
      <c r="U197" s="892">
        <v>0</v>
      </c>
      <c r="V197" s="926">
        <v>0</v>
      </c>
      <c r="W197" s="898"/>
      <c r="X197" s="898"/>
      <c r="Y197" s="898"/>
      <c r="Z197" s="898"/>
      <c r="AA197" s="898"/>
      <c r="AB197" s="898"/>
      <c r="AC197" s="898"/>
      <c r="AD197" s="898"/>
      <c r="AE197" s="898"/>
      <c r="AF197" s="898"/>
    </row>
    <row r="198" spans="1:32">
      <c r="A198" s="882" t="s">
        <v>2141</v>
      </c>
      <c r="B198" s="951">
        <v>15.68</v>
      </c>
      <c r="C198" s="951">
        <v>0</v>
      </c>
      <c r="D198" s="899">
        <v>145</v>
      </c>
      <c r="E198" s="899">
        <v>0</v>
      </c>
      <c r="F198" s="899">
        <v>2273.6</v>
      </c>
      <c r="G198" s="950">
        <v>6.3</v>
      </c>
      <c r="H198" s="899">
        <v>8</v>
      </c>
      <c r="I198" s="899">
        <v>8</v>
      </c>
      <c r="J198" s="899">
        <v>8</v>
      </c>
      <c r="K198" s="949">
        <v>100.8</v>
      </c>
      <c r="L198" s="948">
        <v>2374.4</v>
      </c>
      <c r="M198" s="898">
        <v>1461.1692307692308</v>
      </c>
      <c r="N198" s="898">
        <v>913.23076923076928</v>
      </c>
      <c r="O198" s="898">
        <v>0</v>
      </c>
      <c r="P198" s="947">
        <v>0</v>
      </c>
      <c r="Q198" s="898">
        <v>0</v>
      </c>
      <c r="R198" s="898">
        <v>0</v>
      </c>
      <c r="S198" s="898">
        <v>0</v>
      </c>
      <c r="T198" s="898">
        <v>0</v>
      </c>
      <c r="U198" s="898">
        <v>0</v>
      </c>
      <c r="V198" s="925">
        <v>0</v>
      </c>
      <c r="W198" s="898"/>
      <c r="X198" s="898"/>
      <c r="Y198" s="898"/>
      <c r="Z198" s="898"/>
      <c r="AA198" s="898"/>
      <c r="AB198" s="898"/>
      <c r="AC198" s="898"/>
      <c r="AD198" s="898"/>
      <c r="AE198" s="898"/>
      <c r="AF198" s="898"/>
    </row>
    <row r="199" spans="1:32">
      <c r="A199" s="880" t="s">
        <v>2140</v>
      </c>
      <c r="B199" s="946">
        <v>13.41</v>
      </c>
      <c r="C199" s="946">
        <v>13.45</v>
      </c>
      <c r="D199" s="893">
        <v>99</v>
      </c>
      <c r="E199" s="893">
        <v>99</v>
      </c>
      <c r="F199" s="893">
        <v>2659.14</v>
      </c>
      <c r="G199" s="945">
        <v>1</v>
      </c>
      <c r="H199" s="893">
        <v>10</v>
      </c>
      <c r="I199" s="893">
        <v>10</v>
      </c>
      <c r="J199" s="893">
        <v>10</v>
      </c>
      <c r="K199" s="944">
        <v>20</v>
      </c>
      <c r="L199" s="943">
        <v>2679.14</v>
      </c>
      <c r="M199" s="892">
        <v>1633.9809890109891</v>
      </c>
      <c r="N199" s="892">
        <v>1045.159010989011</v>
      </c>
      <c r="O199" s="892">
        <v>0</v>
      </c>
      <c r="P199" s="942">
        <v>0</v>
      </c>
      <c r="Q199" s="892">
        <v>0</v>
      </c>
      <c r="R199" s="892">
        <v>0</v>
      </c>
      <c r="S199" s="892">
        <v>0</v>
      </c>
      <c r="T199" s="892">
        <v>0</v>
      </c>
      <c r="U199" s="892">
        <v>0</v>
      </c>
      <c r="V199" s="926">
        <v>0</v>
      </c>
      <c r="W199" s="898"/>
      <c r="X199" s="898"/>
      <c r="Y199" s="898"/>
      <c r="Z199" s="898"/>
      <c r="AA199" s="898"/>
      <c r="AB199" s="898"/>
      <c r="AC199" s="898"/>
      <c r="AD199" s="898"/>
      <c r="AE199" s="898"/>
      <c r="AF199" s="898"/>
    </row>
    <row r="200" spans="1:32">
      <c r="A200" s="882" t="s">
        <v>2139</v>
      </c>
      <c r="B200" s="951">
        <v>9.36</v>
      </c>
      <c r="C200" s="951">
        <v>0</v>
      </c>
      <c r="D200" s="899">
        <v>192</v>
      </c>
      <c r="E200" s="899">
        <v>0</v>
      </c>
      <c r="F200" s="899">
        <v>1797.12</v>
      </c>
      <c r="G200" s="950">
        <v>4.9000000000000004</v>
      </c>
      <c r="H200" s="899">
        <v>8</v>
      </c>
      <c r="I200" s="899">
        <v>8</v>
      </c>
      <c r="J200" s="899">
        <v>8</v>
      </c>
      <c r="K200" s="949">
        <v>78.400000000000006</v>
      </c>
      <c r="L200" s="948">
        <v>1875.52</v>
      </c>
      <c r="M200" s="898">
        <v>0</v>
      </c>
      <c r="N200" s="898">
        <v>1875.52</v>
      </c>
      <c r="O200" s="898">
        <v>0</v>
      </c>
      <c r="P200" s="947">
        <v>0</v>
      </c>
      <c r="Q200" s="898">
        <v>0</v>
      </c>
      <c r="R200" s="898">
        <v>0</v>
      </c>
      <c r="S200" s="898">
        <v>0</v>
      </c>
      <c r="T200" s="898">
        <v>0</v>
      </c>
      <c r="U200" s="898">
        <v>0</v>
      </c>
      <c r="V200" s="925">
        <v>0</v>
      </c>
      <c r="W200" s="898"/>
      <c r="X200" s="898"/>
      <c r="Y200" s="898"/>
      <c r="Z200" s="898"/>
      <c r="AA200" s="898"/>
      <c r="AB200" s="898"/>
      <c r="AC200" s="898"/>
      <c r="AD200" s="898"/>
      <c r="AE200" s="898"/>
      <c r="AF200" s="898"/>
    </row>
    <row r="201" spans="1:32">
      <c r="A201" s="880" t="s">
        <v>2138</v>
      </c>
      <c r="B201" s="946">
        <v>8.0399999999999991</v>
      </c>
      <c r="C201" s="946">
        <v>7.82</v>
      </c>
      <c r="D201" s="893">
        <v>216</v>
      </c>
      <c r="E201" s="893">
        <v>216</v>
      </c>
      <c r="F201" s="893">
        <v>3425.76</v>
      </c>
      <c r="G201" s="945">
        <v>6.6</v>
      </c>
      <c r="H201" s="893">
        <v>18</v>
      </c>
      <c r="I201" s="893">
        <v>18</v>
      </c>
      <c r="J201" s="893">
        <v>18</v>
      </c>
      <c r="K201" s="944">
        <v>237.6</v>
      </c>
      <c r="L201" s="943">
        <v>3663.36</v>
      </c>
      <c r="M201" s="892">
        <v>2245.8360839160841</v>
      </c>
      <c r="N201" s="892">
        <v>1417.5239160839162</v>
      </c>
      <c r="O201" s="892">
        <v>0</v>
      </c>
      <c r="P201" s="942">
        <v>0</v>
      </c>
      <c r="Q201" s="892">
        <v>0</v>
      </c>
      <c r="R201" s="892">
        <v>0</v>
      </c>
      <c r="S201" s="892">
        <v>0</v>
      </c>
      <c r="T201" s="892">
        <v>0</v>
      </c>
      <c r="U201" s="892">
        <v>0</v>
      </c>
      <c r="V201" s="926">
        <v>0</v>
      </c>
      <c r="W201" s="898"/>
      <c r="X201" s="898"/>
      <c r="Y201" s="898"/>
      <c r="Z201" s="898"/>
      <c r="AA201" s="898"/>
      <c r="AB201" s="898"/>
      <c r="AC201" s="898"/>
      <c r="AD201" s="898"/>
      <c r="AE201" s="898"/>
      <c r="AF201" s="898"/>
    </row>
    <row r="202" spans="1:32">
      <c r="A202" s="882" t="s">
        <v>1674</v>
      </c>
      <c r="B202" s="951">
        <v>33.49</v>
      </c>
      <c r="C202" s="951">
        <v>0</v>
      </c>
      <c r="D202" s="899">
        <v>46</v>
      </c>
      <c r="E202" s="899">
        <v>0</v>
      </c>
      <c r="F202" s="899">
        <v>1540.5400000000002</v>
      </c>
      <c r="G202" s="950">
        <v>4.8499999999999996</v>
      </c>
      <c r="H202" s="899">
        <v>5</v>
      </c>
      <c r="I202" s="899">
        <v>5</v>
      </c>
      <c r="J202" s="899">
        <v>5</v>
      </c>
      <c r="K202" s="949">
        <v>48.5</v>
      </c>
      <c r="L202" s="948">
        <v>1589.0400000000002</v>
      </c>
      <c r="M202" s="898">
        <v>0</v>
      </c>
      <c r="N202" s="898">
        <v>0</v>
      </c>
      <c r="O202" s="898">
        <v>0</v>
      </c>
      <c r="P202" s="947">
        <v>1589.0400000000002</v>
      </c>
      <c r="Q202" s="898">
        <v>0</v>
      </c>
      <c r="R202" s="898">
        <v>0</v>
      </c>
      <c r="S202" s="898">
        <v>0</v>
      </c>
      <c r="T202" s="898">
        <v>0</v>
      </c>
      <c r="U202" s="898">
        <v>0</v>
      </c>
      <c r="V202" s="925">
        <v>0</v>
      </c>
      <c r="W202" s="898"/>
      <c r="X202" s="898"/>
      <c r="Y202" s="898"/>
      <c r="Z202" s="898"/>
      <c r="AA202" s="898"/>
      <c r="AB202" s="898"/>
      <c r="AC202" s="898"/>
      <c r="AD202" s="898"/>
      <c r="AE202" s="898"/>
      <c r="AF202" s="898"/>
    </row>
    <row r="203" spans="1:32">
      <c r="A203" s="880" t="s">
        <v>2137</v>
      </c>
      <c r="B203" s="946">
        <v>9.5299999999999994</v>
      </c>
      <c r="C203" s="946">
        <v>9.81</v>
      </c>
      <c r="D203" s="893">
        <v>117</v>
      </c>
      <c r="E203" s="893">
        <v>117</v>
      </c>
      <c r="F203" s="893">
        <v>2262.7799999999997</v>
      </c>
      <c r="G203" s="945">
        <v>3.66</v>
      </c>
      <c r="H203" s="893">
        <v>10</v>
      </c>
      <c r="I203" s="893">
        <v>10</v>
      </c>
      <c r="J203" s="893">
        <v>10</v>
      </c>
      <c r="K203" s="944">
        <v>73.2</v>
      </c>
      <c r="L203" s="943">
        <v>2335.9799999999996</v>
      </c>
      <c r="M203" s="892">
        <v>0</v>
      </c>
      <c r="N203" s="892">
        <v>1333.3691150442476</v>
      </c>
      <c r="O203" s="892">
        <v>1002.610884955752</v>
      </c>
      <c r="P203" s="942">
        <v>0</v>
      </c>
      <c r="Q203" s="892">
        <v>0</v>
      </c>
      <c r="R203" s="892">
        <v>0</v>
      </c>
      <c r="S203" s="892">
        <v>0</v>
      </c>
      <c r="T203" s="892">
        <v>0</v>
      </c>
      <c r="U203" s="892">
        <v>0</v>
      </c>
      <c r="V203" s="926">
        <v>0</v>
      </c>
      <c r="W203" s="898"/>
      <c r="X203" s="898"/>
      <c r="Y203" s="898"/>
      <c r="Z203" s="898"/>
      <c r="AA203" s="898"/>
      <c r="AB203" s="898"/>
      <c r="AC203" s="898"/>
      <c r="AD203" s="898"/>
      <c r="AE203" s="898"/>
      <c r="AF203" s="898"/>
    </row>
    <row r="204" spans="1:32">
      <c r="A204" s="882" t="s">
        <v>2136</v>
      </c>
      <c r="B204" s="951">
        <v>7.84</v>
      </c>
      <c r="C204" s="951">
        <v>8.91</v>
      </c>
      <c r="D204" s="899">
        <v>140</v>
      </c>
      <c r="E204" s="899">
        <v>140</v>
      </c>
      <c r="F204" s="899">
        <v>2345</v>
      </c>
      <c r="G204" s="950">
        <v>5.6589999999999998</v>
      </c>
      <c r="H204" s="899">
        <v>10</v>
      </c>
      <c r="I204" s="899">
        <v>10</v>
      </c>
      <c r="J204" s="899">
        <v>10</v>
      </c>
      <c r="K204" s="949">
        <v>113.17999999999999</v>
      </c>
      <c r="L204" s="948">
        <v>2458.1799999999998</v>
      </c>
      <c r="M204" s="898">
        <v>1784.3159845559844</v>
      </c>
      <c r="N204" s="898">
        <v>673.86401544401542</v>
      </c>
      <c r="O204" s="898">
        <v>0</v>
      </c>
      <c r="P204" s="947">
        <v>0</v>
      </c>
      <c r="Q204" s="898">
        <v>0</v>
      </c>
      <c r="R204" s="898">
        <v>0</v>
      </c>
      <c r="S204" s="898">
        <v>0</v>
      </c>
      <c r="T204" s="898">
        <v>0</v>
      </c>
      <c r="U204" s="898">
        <v>0</v>
      </c>
      <c r="V204" s="925">
        <v>0</v>
      </c>
      <c r="W204" s="898"/>
      <c r="X204" s="898"/>
      <c r="Y204" s="898"/>
      <c r="Z204" s="898"/>
      <c r="AA204" s="898"/>
      <c r="AB204" s="898"/>
      <c r="AC204" s="898"/>
      <c r="AD204" s="898"/>
      <c r="AE204" s="898"/>
      <c r="AF204" s="898"/>
    </row>
    <row r="205" spans="1:32">
      <c r="A205" s="880" t="s">
        <v>2135</v>
      </c>
      <c r="B205" s="946">
        <v>9.16</v>
      </c>
      <c r="C205" s="946">
        <v>0</v>
      </c>
      <c r="D205" s="893">
        <v>144</v>
      </c>
      <c r="E205" s="893">
        <v>0</v>
      </c>
      <c r="F205" s="893">
        <v>1319.04</v>
      </c>
      <c r="G205" s="945">
        <v>4.9000000000000004</v>
      </c>
      <c r="H205" s="893">
        <v>7</v>
      </c>
      <c r="I205" s="893">
        <v>7</v>
      </c>
      <c r="J205" s="893">
        <v>7</v>
      </c>
      <c r="K205" s="944">
        <v>68.600000000000009</v>
      </c>
      <c r="L205" s="943">
        <v>1387.6399999999999</v>
      </c>
      <c r="M205" s="892">
        <v>1387.6399999999999</v>
      </c>
      <c r="N205" s="892">
        <v>0</v>
      </c>
      <c r="O205" s="892">
        <v>0</v>
      </c>
      <c r="P205" s="942">
        <v>0</v>
      </c>
      <c r="Q205" s="892">
        <v>0</v>
      </c>
      <c r="R205" s="892">
        <v>0</v>
      </c>
      <c r="S205" s="892">
        <v>0</v>
      </c>
      <c r="T205" s="892">
        <v>0</v>
      </c>
      <c r="U205" s="892">
        <v>0</v>
      </c>
      <c r="V205" s="926">
        <v>0</v>
      </c>
      <c r="W205" s="898"/>
      <c r="X205" s="898"/>
      <c r="Y205" s="898"/>
      <c r="Z205" s="898"/>
      <c r="AA205" s="898"/>
      <c r="AB205" s="898"/>
      <c r="AC205" s="898"/>
      <c r="AD205" s="898"/>
      <c r="AE205" s="898"/>
      <c r="AF205" s="898"/>
    </row>
    <row r="206" spans="1:32">
      <c r="A206" s="882" t="s">
        <v>2134</v>
      </c>
      <c r="B206" s="951">
        <v>7.55</v>
      </c>
      <c r="C206" s="951">
        <v>8.68</v>
      </c>
      <c r="D206" s="899">
        <v>145</v>
      </c>
      <c r="E206" s="899">
        <v>145</v>
      </c>
      <c r="F206" s="899">
        <v>2353.35</v>
      </c>
      <c r="G206" s="950">
        <v>10.5</v>
      </c>
      <c r="H206" s="899">
        <v>10</v>
      </c>
      <c r="I206" s="899">
        <v>10</v>
      </c>
      <c r="J206" s="899">
        <v>10</v>
      </c>
      <c r="K206" s="949">
        <v>210</v>
      </c>
      <c r="L206" s="948">
        <v>2563.35</v>
      </c>
      <c r="M206" s="898">
        <v>0</v>
      </c>
      <c r="N206" s="898">
        <v>2563.35</v>
      </c>
      <c r="O206" s="898">
        <v>0</v>
      </c>
      <c r="P206" s="947">
        <v>0</v>
      </c>
      <c r="Q206" s="898">
        <v>0</v>
      </c>
      <c r="R206" s="898">
        <v>0</v>
      </c>
      <c r="S206" s="898">
        <v>0</v>
      </c>
      <c r="T206" s="898">
        <v>0</v>
      </c>
      <c r="U206" s="898">
        <v>0</v>
      </c>
      <c r="V206" s="925">
        <v>0</v>
      </c>
      <c r="W206" s="898"/>
      <c r="X206" s="898"/>
      <c r="Y206" s="898"/>
      <c r="Z206" s="898"/>
      <c r="AA206" s="898"/>
      <c r="AB206" s="898"/>
      <c r="AC206" s="898"/>
      <c r="AD206" s="898"/>
      <c r="AE206" s="898"/>
      <c r="AF206" s="898"/>
    </row>
    <row r="207" spans="1:32">
      <c r="A207" s="880" t="s">
        <v>2133</v>
      </c>
      <c r="B207" s="946">
        <v>10.88</v>
      </c>
      <c r="C207" s="946">
        <v>11.61</v>
      </c>
      <c r="D207" s="893">
        <v>104</v>
      </c>
      <c r="E207" s="893">
        <v>104</v>
      </c>
      <c r="F207" s="893">
        <v>2338.96</v>
      </c>
      <c r="G207" s="945">
        <v>18.7</v>
      </c>
      <c r="H207" s="893">
        <v>10</v>
      </c>
      <c r="I207" s="893">
        <v>10</v>
      </c>
      <c r="J207" s="893">
        <v>10</v>
      </c>
      <c r="K207" s="944">
        <v>374</v>
      </c>
      <c r="L207" s="943">
        <v>2712.96</v>
      </c>
      <c r="M207" s="892">
        <v>1789.0871351351352</v>
      </c>
      <c r="N207" s="892">
        <v>923.87286486486494</v>
      </c>
      <c r="O207" s="892">
        <v>0</v>
      </c>
      <c r="P207" s="942">
        <v>0</v>
      </c>
      <c r="Q207" s="892">
        <v>0</v>
      </c>
      <c r="R207" s="892">
        <v>0</v>
      </c>
      <c r="S207" s="892">
        <v>0</v>
      </c>
      <c r="T207" s="892">
        <v>0</v>
      </c>
      <c r="U207" s="892">
        <v>0</v>
      </c>
      <c r="V207" s="926">
        <v>0</v>
      </c>
      <c r="W207" s="898"/>
      <c r="X207" s="898"/>
      <c r="Y207" s="898"/>
      <c r="Z207" s="898"/>
      <c r="AA207" s="898"/>
      <c r="AB207" s="898"/>
      <c r="AC207" s="898"/>
      <c r="AD207" s="898"/>
      <c r="AE207" s="898"/>
      <c r="AF207" s="898"/>
    </row>
    <row r="208" spans="1:32">
      <c r="A208" s="882" t="s">
        <v>2132</v>
      </c>
      <c r="B208" s="951">
        <v>12.09</v>
      </c>
      <c r="C208" s="951">
        <v>13.05</v>
      </c>
      <c r="D208" s="899">
        <v>95</v>
      </c>
      <c r="E208" s="899">
        <v>95</v>
      </c>
      <c r="F208" s="899">
        <v>2388.3000000000002</v>
      </c>
      <c r="G208" s="950">
        <v>14.8</v>
      </c>
      <c r="H208" s="899">
        <v>12</v>
      </c>
      <c r="I208" s="899">
        <v>12</v>
      </c>
      <c r="J208" s="899">
        <v>12</v>
      </c>
      <c r="K208" s="949">
        <v>355.20000000000005</v>
      </c>
      <c r="L208" s="948">
        <v>2743.5</v>
      </c>
      <c r="M208" s="898">
        <v>551.60317460317458</v>
      </c>
      <c r="N208" s="898">
        <v>2191.8968253968255</v>
      </c>
      <c r="O208" s="898">
        <v>0</v>
      </c>
      <c r="P208" s="947">
        <v>0</v>
      </c>
      <c r="Q208" s="898">
        <v>0</v>
      </c>
      <c r="R208" s="898">
        <v>0</v>
      </c>
      <c r="S208" s="898">
        <v>0</v>
      </c>
      <c r="T208" s="898">
        <v>0</v>
      </c>
      <c r="U208" s="898">
        <v>0</v>
      </c>
      <c r="V208" s="925">
        <v>0</v>
      </c>
      <c r="W208" s="898"/>
      <c r="X208" s="898"/>
      <c r="Y208" s="898"/>
      <c r="Z208" s="898"/>
      <c r="AA208" s="898"/>
      <c r="AB208" s="898"/>
      <c r="AC208" s="898"/>
      <c r="AD208" s="898"/>
      <c r="AE208" s="898"/>
      <c r="AF208" s="898"/>
    </row>
    <row r="209" spans="1:32">
      <c r="A209" s="880" t="s">
        <v>2131</v>
      </c>
      <c r="B209" s="946">
        <v>7.77</v>
      </c>
      <c r="C209" s="946">
        <v>9.35</v>
      </c>
      <c r="D209" s="893">
        <v>55</v>
      </c>
      <c r="E209" s="893">
        <v>55</v>
      </c>
      <c r="F209" s="893">
        <v>941.59999999999991</v>
      </c>
      <c r="G209" s="945">
        <v>14.8</v>
      </c>
      <c r="H209" s="893">
        <v>4</v>
      </c>
      <c r="I209" s="893">
        <v>4</v>
      </c>
      <c r="J209" s="893">
        <v>4</v>
      </c>
      <c r="K209" s="944">
        <v>118.4</v>
      </c>
      <c r="L209" s="943">
        <v>1060</v>
      </c>
      <c r="M209" s="892">
        <v>1060</v>
      </c>
      <c r="N209" s="892">
        <v>0</v>
      </c>
      <c r="O209" s="892">
        <v>0</v>
      </c>
      <c r="P209" s="942">
        <v>0</v>
      </c>
      <c r="Q209" s="892">
        <v>0</v>
      </c>
      <c r="R209" s="892">
        <v>0</v>
      </c>
      <c r="S209" s="892">
        <v>0</v>
      </c>
      <c r="T209" s="892">
        <v>0</v>
      </c>
      <c r="U209" s="892">
        <v>0</v>
      </c>
      <c r="V209" s="926">
        <v>0</v>
      </c>
      <c r="W209" s="898"/>
      <c r="X209" s="898"/>
      <c r="Y209" s="898"/>
      <c r="Z209" s="898"/>
      <c r="AA209" s="898"/>
      <c r="AB209" s="898"/>
      <c r="AC209" s="898"/>
      <c r="AD209" s="898"/>
      <c r="AE209" s="898"/>
      <c r="AF209" s="898"/>
    </row>
    <row r="210" spans="1:32">
      <c r="A210" s="882" t="s">
        <v>1298</v>
      </c>
      <c r="B210" s="951">
        <v>18.53</v>
      </c>
      <c r="C210" s="951">
        <v>17.37</v>
      </c>
      <c r="D210" s="899">
        <v>61</v>
      </c>
      <c r="E210" s="899">
        <v>61</v>
      </c>
      <c r="F210" s="899">
        <v>2189.9000000000005</v>
      </c>
      <c r="G210" s="950">
        <v>9.6</v>
      </c>
      <c r="H210" s="899">
        <v>7</v>
      </c>
      <c r="I210" s="899">
        <v>7</v>
      </c>
      <c r="J210" s="899">
        <v>7</v>
      </c>
      <c r="K210" s="949">
        <v>134.4</v>
      </c>
      <c r="L210" s="948">
        <v>2324.3000000000006</v>
      </c>
      <c r="M210" s="898">
        <v>0</v>
      </c>
      <c r="N210" s="898">
        <v>0</v>
      </c>
      <c r="O210" s="898">
        <v>2270.8678160919549</v>
      </c>
      <c r="P210" s="947">
        <v>53.432183908045992</v>
      </c>
      <c r="Q210" s="898">
        <v>0</v>
      </c>
      <c r="R210" s="898">
        <v>0</v>
      </c>
      <c r="S210" s="898">
        <v>0</v>
      </c>
      <c r="T210" s="898">
        <v>0</v>
      </c>
      <c r="U210" s="898">
        <v>0</v>
      </c>
      <c r="V210" s="925">
        <v>0</v>
      </c>
      <c r="W210" s="898"/>
      <c r="X210" s="898"/>
      <c r="Y210" s="898"/>
      <c r="Z210" s="898"/>
      <c r="AA210" s="898"/>
      <c r="AB210" s="898"/>
      <c r="AC210" s="898"/>
      <c r="AD210" s="898"/>
      <c r="AE210" s="898"/>
      <c r="AF210" s="898"/>
    </row>
    <row r="211" spans="1:32">
      <c r="A211" s="880" t="s">
        <v>1296</v>
      </c>
      <c r="B211" s="946">
        <v>14.47</v>
      </c>
      <c r="C211" s="946">
        <v>13.47</v>
      </c>
      <c r="D211" s="893">
        <v>106</v>
      </c>
      <c r="E211" s="893">
        <v>106</v>
      </c>
      <c r="F211" s="893">
        <v>2961.6400000000003</v>
      </c>
      <c r="G211" s="945">
        <v>11.872999999999999</v>
      </c>
      <c r="H211" s="893">
        <v>10</v>
      </c>
      <c r="I211" s="893">
        <v>11</v>
      </c>
      <c r="J211" s="893">
        <v>11</v>
      </c>
      <c r="K211" s="944">
        <v>237.45999999999998</v>
      </c>
      <c r="L211" s="943">
        <v>3199.1000000000004</v>
      </c>
      <c r="M211" s="892">
        <v>0</v>
      </c>
      <c r="N211" s="892">
        <v>0</v>
      </c>
      <c r="O211" s="892">
        <v>106.63666666666667</v>
      </c>
      <c r="P211" s="942">
        <v>3092.4633333333336</v>
      </c>
      <c r="Q211" s="892">
        <v>0</v>
      </c>
      <c r="R211" s="892">
        <v>0</v>
      </c>
      <c r="S211" s="892">
        <v>0</v>
      </c>
      <c r="T211" s="892">
        <v>0</v>
      </c>
      <c r="U211" s="892">
        <v>0</v>
      </c>
      <c r="V211" s="926">
        <v>0</v>
      </c>
      <c r="W211" s="898"/>
      <c r="X211" s="898"/>
      <c r="Y211" s="898"/>
      <c r="Z211" s="898"/>
      <c r="AA211" s="898"/>
      <c r="AB211" s="898"/>
      <c r="AC211" s="898"/>
      <c r="AD211" s="898"/>
      <c r="AE211" s="898"/>
      <c r="AF211" s="898"/>
    </row>
    <row r="212" spans="1:32">
      <c r="A212" s="882" t="s">
        <v>1294</v>
      </c>
      <c r="B212" s="951">
        <v>23.73</v>
      </c>
      <c r="C212" s="951">
        <v>23.9</v>
      </c>
      <c r="D212" s="899">
        <v>91</v>
      </c>
      <c r="E212" s="899">
        <v>91</v>
      </c>
      <c r="F212" s="899">
        <v>4334.33</v>
      </c>
      <c r="G212" s="950">
        <v>10.345000000000001</v>
      </c>
      <c r="H212" s="899">
        <v>14</v>
      </c>
      <c r="I212" s="899">
        <v>14</v>
      </c>
      <c r="J212" s="899">
        <v>14</v>
      </c>
      <c r="K212" s="949">
        <v>289.66000000000003</v>
      </c>
      <c r="L212" s="948">
        <v>4623.99</v>
      </c>
      <c r="M212" s="898">
        <v>0</v>
      </c>
      <c r="N212" s="898">
        <v>0</v>
      </c>
      <c r="O212" s="898">
        <v>3666.1634999999997</v>
      </c>
      <c r="P212" s="947">
        <v>957.82650000000001</v>
      </c>
      <c r="Q212" s="898">
        <v>0</v>
      </c>
      <c r="R212" s="898">
        <v>0</v>
      </c>
      <c r="S212" s="898">
        <v>0</v>
      </c>
      <c r="T212" s="898">
        <v>0</v>
      </c>
      <c r="U212" s="898">
        <v>0</v>
      </c>
      <c r="V212" s="925">
        <v>0</v>
      </c>
      <c r="W212" s="898"/>
      <c r="X212" s="898"/>
      <c r="Y212" s="898"/>
      <c r="Z212" s="898"/>
      <c r="AA212" s="898"/>
      <c r="AB212" s="898"/>
      <c r="AC212" s="898"/>
      <c r="AD212" s="898"/>
      <c r="AE212" s="898"/>
      <c r="AF212" s="898"/>
    </row>
    <row r="213" spans="1:32">
      <c r="A213" s="880" t="s">
        <v>1293</v>
      </c>
      <c r="B213" s="946">
        <v>14.61</v>
      </c>
      <c r="C213" s="946">
        <v>15.3</v>
      </c>
      <c r="D213" s="893">
        <v>45</v>
      </c>
      <c r="E213" s="893">
        <v>45</v>
      </c>
      <c r="F213" s="893">
        <v>1345.9499999999998</v>
      </c>
      <c r="G213" s="945">
        <v>8.5</v>
      </c>
      <c r="H213" s="893">
        <v>5</v>
      </c>
      <c r="I213" s="893">
        <v>5</v>
      </c>
      <c r="J213" s="893">
        <v>5</v>
      </c>
      <c r="K213" s="944">
        <v>85</v>
      </c>
      <c r="L213" s="943">
        <v>1430.9499999999998</v>
      </c>
      <c r="M213" s="892">
        <v>0</v>
      </c>
      <c r="N213" s="892">
        <v>0</v>
      </c>
      <c r="O213" s="892">
        <v>1068.1739436619716</v>
      </c>
      <c r="P213" s="942">
        <v>362.77605633802813</v>
      </c>
      <c r="Q213" s="892">
        <v>0</v>
      </c>
      <c r="R213" s="892">
        <v>0</v>
      </c>
      <c r="S213" s="892">
        <v>0</v>
      </c>
      <c r="T213" s="892">
        <v>0</v>
      </c>
      <c r="U213" s="892">
        <v>0</v>
      </c>
      <c r="V213" s="926">
        <v>0</v>
      </c>
      <c r="W213" s="898"/>
      <c r="X213" s="898"/>
      <c r="Y213" s="898"/>
      <c r="Z213" s="898"/>
      <c r="AA213" s="898"/>
      <c r="AB213" s="898"/>
      <c r="AC213" s="898"/>
      <c r="AD213" s="898"/>
      <c r="AE213" s="898"/>
      <c r="AF213" s="898"/>
    </row>
    <row r="214" spans="1:32">
      <c r="A214" s="882" t="s">
        <v>1292</v>
      </c>
      <c r="B214" s="951">
        <v>27.11</v>
      </c>
      <c r="C214" s="951">
        <v>25.05</v>
      </c>
      <c r="D214" s="899">
        <v>54</v>
      </c>
      <c r="E214" s="899">
        <v>54</v>
      </c>
      <c r="F214" s="899">
        <v>2816.6400000000003</v>
      </c>
      <c r="G214" s="950">
        <v>6.81</v>
      </c>
      <c r="H214" s="899">
        <v>9</v>
      </c>
      <c r="I214" s="899">
        <v>9</v>
      </c>
      <c r="J214" s="899">
        <v>9</v>
      </c>
      <c r="K214" s="949">
        <v>122.58</v>
      </c>
      <c r="L214" s="948">
        <v>2939.2200000000003</v>
      </c>
      <c r="M214" s="898">
        <v>0</v>
      </c>
      <c r="N214" s="898">
        <v>0</v>
      </c>
      <c r="O214" s="898">
        <v>1560.3266666666668</v>
      </c>
      <c r="P214" s="947">
        <v>1378.8933333333334</v>
      </c>
      <c r="Q214" s="898">
        <v>0</v>
      </c>
      <c r="R214" s="898">
        <v>0</v>
      </c>
      <c r="S214" s="898">
        <v>0</v>
      </c>
      <c r="T214" s="898">
        <v>0</v>
      </c>
      <c r="U214" s="898">
        <v>0</v>
      </c>
      <c r="V214" s="925">
        <v>0</v>
      </c>
      <c r="W214" s="898"/>
      <c r="X214" s="898"/>
      <c r="Y214" s="898"/>
      <c r="Z214" s="898"/>
      <c r="AA214" s="898"/>
      <c r="AB214" s="898"/>
      <c r="AC214" s="898"/>
      <c r="AD214" s="898"/>
      <c r="AE214" s="898"/>
      <c r="AF214" s="898"/>
    </row>
    <row r="215" spans="1:32">
      <c r="A215" s="882" t="s">
        <v>1290</v>
      </c>
      <c r="B215" s="951">
        <v>14.21</v>
      </c>
      <c r="C215" s="951">
        <v>14.19</v>
      </c>
      <c r="D215" s="899">
        <v>105</v>
      </c>
      <c r="E215" s="899">
        <v>106</v>
      </c>
      <c r="F215" s="899">
        <v>2996.19</v>
      </c>
      <c r="G215" s="950">
        <v>12.545</v>
      </c>
      <c r="H215" s="899">
        <v>11</v>
      </c>
      <c r="I215" s="899">
        <v>11</v>
      </c>
      <c r="J215" s="899">
        <v>11</v>
      </c>
      <c r="K215" s="949">
        <v>275.99</v>
      </c>
      <c r="L215" s="948">
        <v>3272.1800000000003</v>
      </c>
      <c r="M215" s="898">
        <v>0</v>
      </c>
      <c r="N215" s="898">
        <v>0</v>
      </c>
      <c r="O215" s="898">
        <v>99.156969696969711</v>
      </c>
      <c r="P215" s="947">
        <v>3173.0230303030307</v>
      </c>
      <c r="Q215" s="898">
        <v>0</v>
      </c>
      <c r="R215" s="898">
        <v>0</v>
      </c>
      <c r="S215" s="898">
        <v>0</v>
      </c>
      <c r="T215" s="898">
        <v>0</v>
      </c>
      <c r="U215" s="898">
        <v>0</v>
      </c>
      <c r="V215" s="925">
        <v>0</v>
      </c>
      <c r="W215" s="898"/>
      <c r="X215" s="898"/>
      <c r="Y215" s="898"/>
      <c r="Z215" s="898"/>
      <c r="AA215" s="898"/>
      <c r="AB215" s="898"/>
      <c r="AC215" s="898"/>
      <c r="AD215" s="898"/>
      <c r="AE215" s="898"/>
      <c r="AF215" s="898"/>
    </row>
    <row r="216" spans="1:32">
      <c r="A216" s="880" t="s">
        <v>1288</v>
      </c>
      <c r="B216" s="946">
        <v>16.940000000000001</v>
      </c>
      <c r="C216" s="946">
        <v>18.149999999999999</v>
      </c>
      <c r="D216" s="893">
        <v>43</v>
      </c>
      <c r="E216" s="893">
        <v>43</v>
      </c>
      <c r="F216" s="893">
        <v>1508.87</v>
      </c>
      <c r="G216" s="945">
        <v>8.8089999999999993</v>
      </c>
      <c r="H216" s="893">
        <v>5</v>
      </c>
      <c r="I216" s="893">
        <v>5</v>
      </c>
      <c r="J216" s="893">
        <v>5</v>
      </c>
      <c r="K216" s="944">
        <v>88.089999999999989</v>
      </c>
      <c r="L216" s="943">
        <v>1596.9599999999998</v>
      </c>
      <c r="M216" s="892">
        <v>0</v>
      </c>
      <c r="N216" s="892">
        <v>0</v>
      </c>
      <c r="O216" s="892">
        <v>1596.9599999999998</v>
      </c>
      <c r="P216" s="942">
        <v>0</v>
      </c>
      <c r="Q216" s="892">
        <v>0</v>
      </c>
      <c r="R216" s="892">
        <v>0</v>
      </c>
      <c r="S216" s="892">
        <v>0</v>
      </c>
      <c r="T216" s="892">
        <v>0</v>
      </c>
      <c r="U216" s="892">
        <v>0</v>
      </c>
      <c r="V216" s="926">
        <v>0</v>
      </c>
      <c r="W216" s="898"/>
      <c r="X216" s="898"/>
      <c r="Y216" s="898"/>
      <c r="Z216" s="898"/>
      <c r="AA216" s="898"/>
      <c r="AB216" s="898"/>
      <c r="AC216" s="898"/>
      <c r="AD216" s="898"/>
      <c r="AE216" s="898"/>
      <c r="AF216" s="898"/>
    </row>
    <row r="217" spans="1:32">
      <c r="A217" s="882" t="s">
        <v>1287</v>
      </c>
      <c r="B217" s="951">
        <v>19.600000000000001</v>
      </c>
      <c r="C217" s="951">
        <v>18.91</v>
      </c>
      <c r="D217" s="899">
        <v>127</v>
      </c>
      <c r="E217" s="899">
        <v>127</v>
      </c>
      <c r="F217" s="899">
        <v>4890.7700000000004</v>
      </c>
      <c r="G217" s="950">
        <v>5.1849999999999996</v>
      </c>
      <c r="H217" s="899">
        <v>18</v>
      </c>
      <c r="I217" s="899">
        <v>18</v>
      </c>
      <c r="J217" s="899">
        <v>18</v>
      </c>
      <c r="K217" s="949">
        <v>186.66</v>
      </c>
      <c r="L217" s="948">
        <v>5077.43</v>
      </c>
      <c r="M217" s="898">
        <v>0</v>
      </c>
      <c r="N217" s="898">
        <v>0</v>
      </c>
      <c r="O217" s="898">
        <v>104.68927835051547</v>
      </c>
      <c r="P217" s="947">
        <v>4972.7407216494848</v>
      </c>
      <c r="Q217" s="898">
        <v>0</v>
      </c>
      <c r="R217" s="898">
        <v>0</v>
      </c>
      <c r="S217" s="898">
        <v>0</v>
      </c>
      <c r="T217" s="898">
        <v>0</v>
      </c>
      <c r="U217" s="898">
        <v>0</v>
      </c>
      <c r="V217" s="925">
        <v>0</v>
      </c>
      <c r="W217" s="898"/>
      <c r="X217" s="898"/>
      <c r="Y217" s="898"/>
      <c r="Z217" s="898"/>
      <c r="AA217" s="898"/>
      <c r="AB217" s="898"/>
      <c r="AC217" s="898"/>
      <c r="AD217" s="898"/>
      <c r="AE217" s="898"/>
      <c r="AF217" s="898"/>
    </row>
    <row r="218" spans="1:32">
      <c r="A218" s="880" t="s">
        <v>1286</v>
      </c>
      <c r="B218" s="946">
        <v>28.31</v>
      </c>
      <c r="C218" s="946">
        <v>0</v>
      </c>
      <c r="D218" s="893">
        <v>54</v>
      </c>
      <c r="E218" s="893">
        <v>0</v>
      </c>
      <c r="F218" s="893">
        <v>1528.74</v>
      </c>
      <c r="G218" s="945">
        <v>8.6999999999999993</v>
      </c>
      <c r="H218" s="893">
        <v>6</v>
      </c>
      <c r="I218" s="893">
        <v>6</v>
      </c>
      <c r="J218" s="893">
        <v>6</v>
      </c>
      <c r="K218" s="944">
        <v>104.39999999999999</v>
      </c>
      <c r="L218" s="943">
        <v>1633.14</v>
      </c>
      <c r="M218" s="892">
        <v>0</v>
      </c>
      <c r="N218" s="892">
        <v>0</v>
      </c>
      <c r="O218" s="892">
        <v>1326.92625</v>
      </c>
      <c r="P218" s="942">
        <v>306.21375</v>
      </c>
      <c r="Q218" s="892">
        <v>0</v>
      </c>
      <c r="R218" s="892">
        <v>0</v>
      </c>
      <c r="S218" s="892">
        <v>0</v>
      </c>
      <c r="T218" s="892">
        <v>0</v>
      </c>
      <c r="U218" s="892">
        <v>0</v>
      </c>
      <c r="V218" s="926">
        <v>0</v>
      </c>
      <c r="W218" s="898"/>
      <c r="X218" s="898"/>
      <c r="Y218" s="898"/>
      <c r="Z218" s="898"/>
      <c r="AA218" s="898"/>
      <c r="AB218" s="898"/>
      <c r="AC218" s="898"/>
      <c r="AD218" s="898"/>
      <c r="AE218" s="898"/>
      <c r="AF218" s="898"/>
    </row>
    <row r="219" spans="1:32">
      <c r="A219" s="882" t="s">
        <v>1673</v>
      </c>
      <c r="B219" s="951">
        <v>21.51</v>
      </c>
      <c r="C219" s="951">
        <v>17.739999999999998</v>
      </c>
      <c r="D219" s="899">
        <v>28</v>
      </c>
      <c r="E219" s="899">
        <v>28</v>
      </c>
      <c r="F219" s="899">
        <v>1099</v>
      </c>
      <c r="G219" s="950">
        <v>10.85</v>
      </c>
      <c r="H219" s="899">
        <v>4</v>
      </c>
      <c r="I219" s="899">
        <v>4</v>
      </c>
      <c r="J219" s="899">
        <v>4</v>
      </c>
      <c r="K219" s="949">
        <v>86.8</v>
      </c>
      <c r="L219" s="948">
        <v>1185.8</v>
      </c>
      <c r="M219" s="898">
        <v>0</v>
      </c>
      <c r="N219" s="898">
        <v>0</v>
      </c>
      <c r="O219" s="898">
        <v>0</v>
      </c>
      <c r="P219" s="947">
        <v>1185.8</v>
      </c>
      <c r="Q219" s="898">
        <v>0</v>
      </c>
      <c r="R219" s="898">
        <v>0</v>
      </c>
      <c r="S219" s="898">
        <v>0</v>
      </c>
      <c r="T219" s="898">
        <v>0</v>
      </c>
      <c r="U219" s="898">
        <v>0</v>
      </c>
      <c r="V219" s="925">
        <v>0</v>
      </c>
      <c r="W219" s="898"/>
      <c r="X219" s="898"/>
      <c r="Y219" s="898"/>
      <c r="Z219" s="898"/>
      <c r="AA219" s="898"/>
      <c r="AB219" s="898"/>
      <c r="AC219" s="898"/>
      <c r="AD219" s="898"/>
      <c r="AE219" s="898"/>
      <c r="AF219" s="898"/>
    </row>
    <row r="220" spans="1:32">
      <c r="A220" s="880" t="s">
        <v>1285</v>
      </c>
      <c r="B220" s="946">
        <v>27.71</v>
      </c>
      <c r="C220" s="946">
        <v>26.93</v>
      </c>
      <c r="D220" s="893">
        <v>43</v>
      </c>
      <c r="E220" s="893">
        <v>43</v>
      </c>
      <c r="F220" s="893">
        <v>2349.52</v>
      </c>
      <c r="G220" s="945">
        <v>16.905000000000001</v>
      </c>
      <c r="H220" s="893">
        <v>8</v>
      </c>
      <c r="I220" s="893">
        <v>8</v>
      </c>
      <c r="J220" s="893">
        <v>8</v>
      </c>
      <c r="K220" s="944">
        <v>270.48</v>
      </c>
      <c r="L220" s="943">
        <v>2620</v>
      </c>
      <c r="M220" s="892">
        <v>0</v>
      </c>
      <c r="N220" s="892">
        <v>0</v>
      </c>
      <c r="O220" s="892">
        <v>2620</v>
      </c>
      <c r="P220" s="942">
        <v>0</v>
      </c>
      <c r="Q220" s="892">
        <v>0</v>
      </c>
      <c r="R220" s="892">
        <v>0</v>
      </c>
      <c r="S220" s="892">
        <v>0</v>
      </c>
      <c r="T220" s="892">
        <v>0</v>
      </c>
      <c r="U220" s="892">
        <v>0</v>
      </c>
      <c r="V220" s="926">
        <v>0</v>
      </c>
      <c r="W220" s="898"/>
      <c r="X220" s="898"/>
      <c r="Y220" s="898"/>
      <c r="Z220" s="898"/>
      <c r="AA220" s="898"/>
      <c r="AB220" s="898"/>
      <c r="AC220" s="898"/>
      <c r="AD220" s="898"/>
      <c r="AE220" s="898"/>
      <c r="AF220" s="898"/>
    </row>
    <row r="221" spans="1:32">
      <c r="A221" s="882" t="s">
        <v>1284</v>
      </c>
      <c r="B221" s="951">
        <v>22.33</v>
      </c>
      <c r="C221" s="951">
        <v>23.64</v>
      </c>
      <c r="D221" s="899">
        <v>33</v>
      </c>
      <c r="E221" s="899">
        <v>33</v>
      </c>
      <c r="F221" s="899">
        <v>1517.01</v>
      </c>
      <c r="G221" s="950">
        <v>17.754999999999999</v>
      </c>
      <c r="H221" s="899">
        <v>5</v>
      </c>
      <c r="I221" s="899">
        <v>5</v>
      </c>
      <c r="J221" s="899">
        <v>5</v>
      </c>
      <c r="K221" s="949">
        <v>177.54999999999998</v>
      </c>
      <c r="L221" s="948">
        <v>1694.56</v>
      </c>
      <c r="M221" s="898">
        <v>0</v>
      </c>
      <c r="N221" s="898">
        <v>0</v>
      </c>
      <c r="O221" s="898">
        <v>1694.56</v>
      </c>
      <c r="P221" s="947">
        <v>0</v>
      </c>
      <c r="Q221" s="898">
        <v>0</v>
      </c>
      <c r="R221" s="898">
        <v>0</v>
      </c>
      <c r="S221" s="898">
        <v>0</v>
      </c>
      <c r="T221" s="898">
        <v>0</v>
      </c>
      <c r="U221" s="898">
        <v>0</v>
      </c>
      <c r="V221" s="925">
        <v>0</v>
      </c>
      <c r="W221" s="898"/>
      <c r="X221" s="898"/>
      <c r="Y221" s="898"/>
      <c r="Z221" s="898"/>
      <c r="AA221" s="898"/>
      <c r="AB221" s="898"/>
      <c r="AC221" s="898"/>
      <c r="AD221" s="898"/>
      <c r="AE221" s="898"/>
      <c r="AF221" s="898"/>
    </row>
    <row r="222" spans="1:32">
      <c r="A222" s="880" t="s">
        <v>1672</v>
      </c>
      <c r="B222" s="946">
        <v>18.53</v>
      </c>
      <c r="C222" s="946">
        <v>19.23</v>
      </c>
      <c r="D222" s="893">
        <v>67</v>
      </c>
      <c r="E222" s="893">
        <v>67</v>
      </c>
      <c r="F222" s="893">
        <v>2529.92</v>
      </c>
      <c r="G222" s="945">
        <v>5.0449999999999999</v>
      </c>
      <c r="H222" s="893">
        <v>8</v>
      </c>
      <c r="I222" s="893">
        <v>8</v>
      </c>
      <c r="J222" s="893">
        <v>7</v>
      </c>
      <c r="K222" s="944">
        <v>70.63</v>
      </c>
      <c r="L222" s="943">
        <v>2600.5500000000002</v>
      </c>
      <c r="M222" s="892">
        <v>0</v>
      </c>
      <c r="N222" s="892">
        <v>0</v>
      </c>
      <c r="O222" s="892">
        <v>1602.1245535714288</v>
      </c>
      <c r="P222" s="942">
        <v>998.4254464285716</v>
      </c>
      <c r="Q222" s="892">
        <v>0</v>
      </c>
      <c r="R222" s="892">
        <v>0</v>
      </c>
      <c r="S222" s="892">
        <v>0</v>
      </c>
      <c r="T222" s="892">
        <v>0</v>
      </c>
      <c r="U222" s="892">
        <v>0</v>
      </c>
      <c r="V222" s="926">
        <v>0</v>
      </c>
      <c r="W222" s="898"/>
      <c r="X222" s="898"/>
      <c r="Y222" s="898"/>
      <c r="Z222" s="898"/>
      <c r="AA222" s="898"/>
      <c r="AB222" s="898"/>
      <c r="AC222" s="898"/>
      <c r="AD222" s="898"/>
      <c r="AE222" s="898"/>
      <c r="AF222" s="898"/>
    </row>
    <row r="223" spans="1:32">
      <c r="A223" s="882" t="s">
        <v>1283</v>
      </c>
      <c r="B223" s="951">
        <v>13.64</v>
      </c>
      <c r="C223" s="951">
        <v>13.52</v>
      </c>
      <c r="D223" s="899">
        <v>134</v>
      </c>
      <c r="E223" s="899">
        <v>132</v>
      </c>
      <c r="F223" s="899">
        <v>3612.3999999999996</v>
      </c>
      <c r="G223" s="950">
        <v>6.9450000000000003</v>
      </c>
      <c r="H223" s="899">
        <v>14</v>
      </c>
      <c r="I223" s="899">
        <v>14</v>
      </c>
      <c r="J223" s="899">
        <v>14</v>
      </c>
      <c r="K223" s="949">
        <v>194.46</v>
      </c>
      <c r="L223" s="948">
        <v>3806.8599999999997</v>
      </c>
      <c r="M223" s="898">
        <v>0</v>
      </c>
      <c r="N223" s="898">
        <v>0</v>
      </c>
      <c r="O223" s="898">
        <v>360.32008230452669</v>
      </c>
      <c r="P223" s="947">
        <v>3446.5399176954729</v>
      </c>
      <c r="Q223" s="898">
        <v>0</v>
      </c>
      <c r="R223" s="898">
        <v>0</v>
      </c>
      <c r="S223" s="898">
        <v>0</v>
      </c>
      <c r="T223" s="898">
        <v>0</v>
      </c>
      <c r="U223" s="898">
        <v>0</v>
      </c>
      <c r="V223" s="925">
        <v>0</v>
      </c>
      <c r="W223" s="898"/>
      <c r="X223" s="898"/>
      <c r="Y223" s="898"/>
      <c r="Z223" s="898"/>
      <c r="AA223" s="898"/>
      <c r="AB223" s="898"/>
      <c r="AC223" s="898"/>
      <c r="AD223" s="898"/>
      <c r="AE223" s="898"/>
      <c r="AF223" s="898"/>
    </row>
    <row r="224" spans="1:32">
      <c r="A224" s="880" t="s">
        <v>1282</v>
      </c>
      <c r="B224" s="946">
        <v>16.670000000000002</v>
      </c>
      <c r="C224" s="946">
        <v>17.78</v>
      </c>
      <c r="D224" s="893">
        <v>79</v>
      </c>
      <c r="E224" s="893">
        <v>79</v>
      </c>
      <c r="F224" s="893">
        <v>2721.55</v>
      </c>
      <c r="G224" s="945">
        <v>0</v>
      </c>
      <c r="H224" s="893">
        <v>11</v>
      </c>
      <c r="I224" s="893">
        <v>11</v>
      </c>
      <c r="J224" s="893">
        <v>11</v>
      </c>
      <c r="K224" s="944">
        <v>0</v>
      </c>
      <c r="L224" s="943">
        <v>2721.55</v>
      </c>
      <c r="M224" s="892">
        <v>0</v>
      </c>
      <c r="N224" s="892">
        <v>0</v>
      </c>
      <c r="O224" s="892">
        <v>0</v>
      </c>
      <c r="P224" s="942">
        <v>2721.55</v>
      </c>
      <c r="Q224" s="892">
        <v>0</v>
      </c>
      <c r="R224" s="892">
        <v>0</v>
      </c>
      <c r="S224" s="892">
        <v>0</v>
      </c>
      <c r="T224" s="892">
        <v>0</v>
      </c>
      <c r="U224" s="892">
        <v>0</v>
      </c>
      <c r="V224" s="926">
        <v>0</v>
      </c>
      <c r="W224" s="898"/>
      <c r="X224" s="898"/>
      <c r="Y224" s="898"/>
      <c r="Z224" s="898"/>
      <c r="AA224" s="898"/>
      <c r="AB224" s="898"/>
      <c r="AC224" s="898"/>
      <c r="AD224" s="898"/>
      <c r="AE224" s="898"/>
      <c r="AF224" s="898"/>
    </row>
    <row r="225" spans="1:32">
      <c r="A225" s="882" t="s">
        <v>1671</v>
      </c>
      <c r="B225" s="951">
        <v>18.440000000000001</v>
      </c>
      <c r="C225" s="951">
        <v>17.68</v>
      </c>
      <c r="D225" s="899">
        <v>42</v>
      </c>
      <c r="E225" s="899">
        <v>42</v>
      </c>
      <c r="F225" s="899">
        <v>1517.04</v>
      </c>
      <c r="G225" s="950">
        <v>4.6100000000000003</v>
      </c>
      <c r="H225" s="899">
        <v>4</v>
      </c>
      <c r="I225" s="899">
        <v>5</v>
      </c>
      <c r="J225" s="899">
        <v>5</v>
      </c>
      <c r="K225" s="949">
        <v>36.880000000000003</v>
      </c>
      <c r="L225" s="948">
        <v>1553.92</v>
      </c>
      <c r="M225" s="898">
        <v>0</v>
      </c>
      <c r="N225" s="898">
        <v>0</v>
      </c>
      <c r="O225" s="898">
        <v>1530.0135384615387</v>
      </c>
      <c r="P225" s="947">
        <v>23.906461538461542</v>
      </c>
      <c r="Q225" s="898">
        <v>0</v>
      </c>
      <c r="R225" s="898">
        <v>0</v>
      </c>
      <c r="S225" s="898">
        <v>0</v>
      </c>
      <c r="T225" s="898">
        <v>0</v>
      </c>
      <c r="U225" s="898">
        <v>0</v>
      </c>
      <c r="V225" s="925">
        <v>0</v>
      </c>
      <c r="W225" s="898"/>
      <c r="X225" s="898"/>
      <c r="Y225" s="898"/>
      <c r="Z225" s="898"/>
      <c r="AA225" s="898"/>
      <c r="AB225" s="898"/>
      <c r="AC225" s="898"/>
      <c r="AD225" s="898"/>
      <c r="AE225" s="898"/>
      <c r="AF225" s="898"/>
    </row>
    <row r="226" spans="1:32">
      <c r="A226" s="880" t="s">
        <v>1670</v>
      </c>
      <c r="B226" s="946">
        <v>26.52</v>
      </c>
      <c r="C226" s="946">
        <v>26.15</v>
      </c>
      <c r="D226" s="893">
        <v>49</v>
      </c>
      <c r="E226" s="893">
        <v>49</v>
      </c>
      <c r="F226" s="893">
        <v>2580.83</v>
      </c>
      <c r="G226" s="945">
        <v>9.6999999999999993</v>
      </c>
      <c r="H226" s="893">
        <v>8</v>
      </c>
      <c r="I226" s="893">
        <v>8</v>
      </c>
      <c r="J226" s="893">
        <v>8</v>
      </c>
      <c r="K226" s="944">
        <v>155.19999999999999</v>
      </c>
      <c r="L226" s="943">
        <v>2736.0299999999997</v>
      </c>
      <c r="M226" s="892">
        <v>0</v>
      </c>
      <c r="N226" s="892">
        <v>0</v>
      </c>
      <c r="O226" s="892">
        <v>1515.9085135135133</v>
      </c>
      <c r="P226" s="942">
        <v>1220.1214864864864</v>
      </c>
      <c r="Q226" s="892">
        <v>0</v>
      </c>
      <c r="R226" s="892">
        <v>0</v>
      </c>
      <c r="S226" s="892">
        <v>0</v>
      </c>
      <c r="T226" s="892">
        <v>0</v>
      </c>
      <c r="U226" s="892">
        <v>0</v>
      </c>
      <c r="V226" s="926">
        <v>0</v>
      </c>
      <c r="W226" s="898"/>
      <c r="X226" s="898"/>
      <c r="Y226" s="898"/>
      <c r="Z226" s="898"/>
      <c r="AA226" s="898"/>
      <c r="AB226" s="898"/>
      <c r="AC226" s="898"/>
      <c r="AD226" s="898"/>
      <c r="AE226" s="898"/>
      <c r="AF226" s="898"/>
    </row>
    <row r="227" spans="1:32">
      <c r="A227" s="882" t="s">
        <v>1669</v>
      </c>
      <c r="B227" s="951">
        <v>24.14</v>
      </c>
      <c r="C227" s="951">
        <v>24.63</v>
      </c>
      <c r="D227" s="899">
        <v>47</v>
      </c>
      <c r="E227" s="899">
        <v>47</v>
      </c>
      <c r="F227" s="899">
        <v>2292.1899999999996</v>
      </c>
      <c r="G227" s="950">
        <v>7.14</v>
      </c>
      <c r="H227" s="899">
        <v>8</v>
      </c>
      <c r="I227" s="899">
        <v>8</v>
      </c>
      <c r="J227" s="899">
        <v>7</v>
      </c>
      <c r="K227" s="949">
        <v>99.96</v>
      </c>
      <c r="L227" s="948">
        <v>2392.1499999999996</v>
      </c>
      <c r="M227" s="898">
        <v>0</v>
      </c>
      <c r="N227" s="898">
        <v>0</v>
      </c>
      <c r="O227" s="898">
        <v>2392.1499999999996</v>
      </c>
      <c r="P227" s="947">
        <v>0</v>
      </c>
      <c r="Q227" s="898">
        <v>0</v>
      </c>
      <c r="R227" s="898">
        <v>0</v>
      </c>
      <c r="S227" s="898">
        <v>0</v>
      </c>
      <c r="T227" s="898">
        <v>0</v>
      </c>
      <c r="U227" s="898">
        <v>0</v>
      </c>
      <c r="V227" s="925">
        <v>0</v>
      </c>
      <c r="W227" s="898"/>
      <c r="X227" s="898"/>
      <c r="Y227" s="898"/>
      <c r="Z227" s="898"/>
      <c r="AA227" s="898"/>
      <c r="AB227" s="898"/>
      <c r="AC227" s="898"/>
      <c r="AD227" s="898"/>
      <c r="AE227" s="898"/>
      <c r="AF227" s="898"/>
    </row>
    <row r="228" spans="1:32">
      <c r="A228" s="880" t="s">
        <v>1280</v>
      </c>
      <c r="B228" s="946">
        <v>23.31</v>
      </c>
      <c r="C228" s="946">
        <v>22.95</v>
      </c>
      <c r="D228" s="893">
        <v>50</v>
      </c>
      <c r="E228" s="893">
        <v>50</v>
      </c>
      <c r="F228" s="893">
        <v>2313</v>
      </c>
      <c r="G228" s="945">
        <v>9.3650000000000002</v>
      </c>
      <c r="H228" s="893">
        <v>6</v>
      </c>
      <c r="I228" s="893">
        <v>7</v>
      </c>
      <c r="J228" s="893">
        <v>7</v>
      </c>
      <c r="K228" s="944">
        <v>112.38</v>
      </c>
      <c r="L228" s="943">
        <v>2425.38</v>
      </c>
      <c r="M228" s="892">
        <v>0</v>
      </c>
      <c r="N228" s="892">
        <v>0</v>
      </c>
      <c r="O228" s="892">
        <v>2425.38</v>
      </c>
      <c r="P228" s="942">
        <v>0</v>
      </c>
      <c r="Q228" s="892">
        <v>0</v>
      </c>
      <c r="R228" s="892">
        <v>0</v>
      </c>
      <c r="S228" s="892">
        <v>0</v>
      </c>
      <c r="T228" s="892">
        <v>0</v>
      </c>
      <c r="U228" s="892">
        <v>0</v>
      </c>
      <c r="V228" s="926">
        <v>0</v>
      </c>
      <c r="W228" s="898"/>
      <c r="X228" s="898"/>
      <c r="Y228" s="898"/>
      <c r="Z228" s="898"/>
      <c r="AA228" s="898"/>
      <c r="AB228" s="898"/>
      <c r="AC228" s="898"/>
      <c r="AD228" s="898"/>
      <c r="AE228" s="898"/>
      <c r="AF228" s="898"/>
    </row>
    <row r="229" spans="1:32">
      <c r="A229" s="882" t="s">
        <v>1279</v>
      </c>
      <c r="B229" s="951">
        <v>17.8</v>
      </c>
      <c r="C229" s="951">
        <v>17.239999999999998</v>
      </c>
      <c r="D229" s="899">
        <v>51</v>
      </c>
      <c r="E229" s="899">
        <v>51</v>
      </c>
      <c r="F229" s="899">
        <v>1787.04</v>
      </c>
      <c r="G229" s="950">
        <v>2.9550000000000001</v>
      </c>
      <c r="H229" s="899">
        <v>6</v>
      </c>
      <c r="I229" s="899">
        <v>6</v>
      </c>
      <c r="J229" s="899">
        <v>6</v>
      </c>
      <c r="K229" s="949">
        <v>35.46</v>
      </c>
      <c r="L229" s="948">
        <v>1822.5</v>
      </c>
      <c r="M229" s="898">
        <v>0</v>
      </c>
      <c r="N229" s="898">
        <v>0</v>
      </c>
      <c r="O229" s="898">
        <v>0</v>
      </c>
      <c r="P229" s="947">
        <v>1822.5</v>
      </c>
      <c r="Q229" s="898">
        <v>0</v>
      </c>
      <c r="R229" s="898">
        <v>0</v>
      </c>
      <c r="S229" s="898">
        <v>0</v>
      </c>
      <c r="T229" s="898">
        <v>0</v>
      </c>
      <c r="U229" s="898">
        <v>0</v>
      </c>
      <c r="V229" s="925">
        <v>0</v>
      </c>
      <c r="W229" s="898"/>
      <c r="X229" s="898"/>
      <c r="Y229" s="898"/>
      <c r="Z229" s="898"/>
      <c r="AA229" s="898"/>
      <c r="AB229" s="898"/>
      <c r="AC229" s="898"/>
      <c r="AD229" s="898"/>
      <c r="AE229" s="898"/>
      <c r="AF229" s="898"/>
    </row>
    <row r="230" spans="1:32">
      <c r="A230" s="880" t="s">
        <v>1278</v>
      </c>
      <c r="B230" s="946">
        <v>17.18</v>
      </c>
      <c r="C230" s="946">
        <v>19.190000000000001</v>
      </c>
      <c r="D230" s="893">
        <v>48</v>
      </c>
      <c r="E230" s="893">
        <v>50</v>
      </c>
      <c r="F230" s="893">
        <v>1784.14</v>
      </c>
      <c r="G230" s="945">
        <v>8</v>
      </c>
      <c r="H230" s="893">
        <v>6</v>
      </c>
      <c r="I230" s="893">
        <v>7</v>
      </c>
      <c r="J230" s="893">
        <v>7</v>
      </c>
      <c r="K230" s="944">
        <v>96</v>
      </c>
      <c r="L230" s="943">
        <v>1880.14</v>
      </c>
      <c r="M230" s="892">
        <v>0</v>
      </c>
      <c r="N230" s="892">
        <v>0</v>
      </c>
      <c r="O230" s="892">
        <v>0</v>
      </c>
      <c r="P230" s="942">
        <v>1880.14</v>
      </c>
      <c r="Q230" s="892">
        <v>0</v>
      </c>
      <c r="R230" s="892">
        <v>0</v>
      </c>
      <c r="S230" s="892">
        <v>0</v>
      </c>
      <c r="T230" s="892">
        <v>0</v>
      </c>
      <c r="U230" s="892">
        <v>0</v>
      </c>
      <c r="V230" s="926">
        <v>0</v>
      </c>
      <c r="W230" s="898"/>
      <c r="X230" s="898"/>
      <c r="Y230" s="898"/>
      <c r="Z230" s="898"/>
      <c r="AA230" s="898"/>
      <c r="AB230" s="898"/>
      <c r="AC230" s="898"/>
      <c r="AD230" s="898"/>
      <c r="AE230" s="898"/>
      <c r="AF230" s="898"/>
    </row>
    <row r="231" spans="1:32">
      <c r="A231" s="882" t="s">
        <v>1277</v>
      </c>
      <c r="B231" s="951">
        <v>7.51</v>
      </c>
      <c r="C231" s="951">
        <v>7.31</v>
      </c>
      <c r="D231" s="899">
        <v>59</v>
      </c>
      <c r="E231" s="899">
        <v>60</v>
      </c>
      <c r="F231" s="899">
        <v>881.68999999999994</v>
      </c>
      <c r="G231" s="950">
        <v>5.2</v>
      </c>
      <c r="H231" s="899">
        <v>3</v>
      </c>
      <c r="I231" s="899">
        <v>4</v>
      </c>
      <c r="J231" s="899">
        <v>4</v>
      </c>
      <c r="K231" s="949">
        <v>31.200000000000003</v>
      </c>
      <c r="L231" s="948">
        <v>912.89</v>
      </c>
      <c r="M231" s="898">
        <v>897.80090909090916</v>
      </c>
      <c r="N231" s="898">
        <v>0</v>
      </c>
      <c r="O231" s="898">
        <v>0</v>
      </c>
      <c r="P231" s="947">
        <v>15.08909090909091</v>
      </c>
      <c r="Q231" s="898">
        <v>0</v>
      </c>
      <c r="R231" s="898">
        <v>0</v>
      </c>
      <c r="S231" s="898">
        <v>0</v>
      </c>
      <c r="T231" s="898">
        <v>0</v>
      </c>
      <c r="U231" s="898">
        <v>0</v>
      </c>
      <c r="V231" s="925">
        <v>0</v>
      </c>
      <c r="W231" s="898"/>
      <c r="X231" s="898"/>
      <c r="Y231" s="898"/>
      <c r="Z231" s="898"/>
      <c r="AA231" s="898"/>
      <c r="AB231" s="898"/>
      <c r="AC231" s="898"/>
      <c r="AD231" s="898"/>
      <c r="AE231" s="898"/>
      <c r="AF231" s="898"/>
    </row>
    <row r="232" spans="1:32">
      <c r="A232" s="880" t="s">
        <v>1276</v>
      </c>
      <c r="B232" s="946">
        <v>8.67</v>
      </c>
      <c r="C232" s="946">
        <v>8.98</v>
      </c>
      <c r="D232" s="893">
        <v>73</v>
      </c>
      <c r="E232" s="893">
        <v>73</v>
      </c>
      <c r="F232" s="893">
        <v>1288.45</v>
      </c>
      <c r="G232" s="945">
        <v>1.84</v>
      </c>
      <c r="H232" s="893">
        <v>5</v>
      </c>
      <c r="I232" s="893">
        <v>5</v>
      </c>
      <c r="J232" s="893">
        <v>5</v>
      </c>
      <c r="K232" s="944">
        <v>18.400000000000002</v>
      </c>
      <c r="L232" s="943">
        <v>1306.8500000000001</v>
      </c>
      <c r="M232" s="892">
        <v>0</v>
      </c>
      <c r="N232" s="892">
        <v>0</v>
      </c>
      <c r="O232" s="892">
        <v>146.36720000000003</v>
      </c>
      <c r="P232" s="942">
        <v>1160.4828000000002</v>
      </c>
      <c r="Q232" s="892">
        <v>0</v>
      </c>
      <c r="R232" s="892">
        <v>0</v>
      </c>
      <c r="S232" s="892">
        <v>0</v>
      </c>
      <c r="T232" s="892">
        <v>0</v>
      </c>
      <c r="U232" s="892">
        <v>0</v>
      </c>
      <c r="V232" s="926">
        <v>0</v>
      </c>
      <c r="W232" s="898"/>
      <c r="X232" s="898"/>
      <c r="Y232" s="898"/>
      <c r="Z232" s="898"/>
      <c r="AA232" s="898"/>
      <c r="AB232" s="898"/>
      <c r="AC232" s="898"/>
      <c r="AD232" s="898"/>
      <c r="AE232" s="898"/>
      <c r="AF232" s="898"/>
    </row>
    <row r="233" spans="1:32">
      <c r="A233" s="882" t="s">
        <v>2130</v>
      </c>
      <c r="B233" s="951">
        <v>10.27</v>
      </c>
      <c r="C233" s="951">
        <v>10.85</v>
      </c>
      <c r="D233" s="899">
        <v>119</v>
      </c>
      <c r="E233" s="899">
        <v>119</v>
      </c>
      <c r="F233" s="899">
        <v>2513.2799999999997</v>
      </c>
      <c r="G233" s="950">
        <v>2.7925</v>
      </c>
      <c r="H233" s="899">
        <v>13</v>
      </c>
      <c r="I233" s="899">
        <v>13</v>
      </c>
      <c r="J233" s="899">
        <v>13</v>
      </c>
      <c r="K233" s="949">
        <v>72.605000000000004</v>
      </c>
      <c r="L233" s="948">
        <v>2585.8849999999998</v>
      </c>
      <c r="M233" s="898">
        <v>1239.6252835051546</v>
      </c>
      <c r="N233" s="898">
        <v>906.39268041237096</v>
      </c>
      <c r="O233" s="898">
        <v>439.86703608247421</v>
      </c>
      <c r="P233" s="947">
        <v>0</v>
      </c>
      <c r="Q233" s="898">
        <v>0</v>
      </c>
      <c r="R233" s="898">
        <v>0</v>
      </c>
      <c r="S233" s="898">
        <v>0</v>
      </c>
      <c r="T233" s="898">
        <v>0</v>
      </c>
      <c r="U233" s="898">
        <v>0</v>
      </c>
      <c r="V233" s="925">
        <v>0</v>
      </c>
      <c r="W233" s="898"/>
      <c r="X233" s="898"/>
      <c r="Y233" s="898"/>
      <c r="Z233" s="898"/>
      <c r="AA233" s="898"/>
      <c r="AB233" s="898"/>
      <c r="AC233" s="898"/>
      <c r="AD233" s="898"/>
      <c r="AE233" s="898"/>
      <c r="AF233" s="898"/>
    </row>
    <row r="234" spans="1:32">
      <c r="A234" s="880" t="s">
        <v>1275</v>
      </c>
      <c r="B234" s="946">
        <v>10.51</v>
      </c>
      <c r="C234" s="946">
        <v>0</v>
      </c>
      <c r="D234" s="893">
        <v>49</v>
      </c>
      <c r="E234" s="893">
        <v>0</v>
      </c>
      <c r="F234" s="893">
        <v>514.99</v>
      </c>
      <c r="G234" s="945">
        <v>9.9629999999999992</v>
      </c>
      <c r="H234" s="893">
        <v>2</v>
      </c>
      <c r="I234" s="893">
        <v>2</v>
      </c>
      <c r="J234" s="893">
        <v>2</v>
      </c>
      <c r="K234" s="944">
        <v>39.851999999999997</v>
      </c>
      <c r="L234" s="943">
        <v>554.84199999999998</v>
      </c>
      <c r="M234" s="892">
        <v>0</v>
      </c>
      <c r="N234" s="892">
        <v>0</v>
      </c>
      <c r="O234" s="892">
        <v>554.84199999999998</v>
      </c>
      <c r="P234" s="942">
        <v>0</v>
      </c>
      <c r="Q234" s="892">
        <v>0</v>
      </c>
      <c r="R234" s="892">
        <v>0</v>
      </c>
      <c r="S234" s="892">
        <v>0</v>
      </c>
      <c r="T234" s="892">
        <v>0</v>
      </c>
      <c r="U234" s="892">
        <v>0</v>
      </c>
      <c r="V234" s="926">
        <v>0</v>
      </c>
      <c r="W234" s="898"/>
      <c r="X234" s="898"/>
      <c r="Y234" s="898"/>
      <c r="Z234" s="898"/>
      <c r="AA234" s="898"/>
      <c r="AB234" s="898"/>
      <c r="AC234" s="898"/>
      <c r="AD234" s="898"/>
      <c r="AE234" s="898"/>
      <c r="AF234" s="898"/>
    </row>
    <row r="235" spans="1:32">
      <c r="A235" s="882" t="s">
        <v>1274</v>
      </c>
      <c r="B235" s="951">
        <v>10.28</v>
      </c>
      <c r="C235" s="951">
        <v>0</v>
      </c>
      <c r="D235" s="899">
        <v>49</v>
      </c>
      <c r="E235" s="899">
        <v>0</v>
      </c>
      <c r="F235" s="899">
        <v>503.71999999999997</v>
      </c>
      <c r="G235" s="950">
        <v>9.9629999999999992</v>
      </c>
      <c r="H235" s="899">
        <v>2</v>
      </c>
      <c r="I235" s="899">
        <v>2</v>
      </c>
      <c r="J235" s="899">
        <v>2</v>
      </c>
      <c r="K235" s="949">
        <v>39.851999999999997</v>
      </c>
      <c r="L235" s="948">
        <v>543.572</v>
      </c>
      <c r="M235" s="898">
        <v>0</v>
      </c>
      <c r="N235" s="898">
        <v>0</v>
      </c>
      <c r="O235" s="898">
        <v>543.572</v>
      </c>
      <c r="P235" s="947">
        <v>0</v>
      </c>
      <c r="Q235" s="898">
        <v>0</v>
      </c>
      <c r="R235" s="898">
        <v>0</v>
      </c>
      <c r="S235" s="898">
        <v>0</v>
      </c>
      <c r="T235" s="898">
        <v>0</v>
      </c>
      <c r="U235" s="898">
        <v>0</v>
      </c>
      <c r="V235" s="925">
        <v>0</v>
      </c>
      <c r="W235" s="898"/>
      <c r="X235" s="898"/>
      <c r="Y235" s="898"/>
      <c r="Z235" s="898"/>
      <c r="AA235" s="898"/>
      <c r="AB235" s="898"/>
      <c r="AC235" s="898"/>
      <c r="AD235" s="898"/>
      <c r="AE235" s="898"/>
      <c r="AF235" s="898"/>
    </row>
    <row r="236" spans="1:32">
      <c r="A236" s="880" t="s">
        <v>2129</v>
      </c>
      <c r="B236" s="946">
        <v>3.56</v>
      </c>
      <c r="C236" s="946">
        <v>3</v>
      </c>
      <c r="D236" s="893">
        <v>151</v>
      </c>
      <c r="E236" s="893">
        <v>151</v>
      </c>
      <c r="F236" s="893">
        <v>990.56000000000006</v>
      </c>
      <c r="G236" s="945">
        <v>5.6710000000000003</v>
      </c>
      <c r="H236" s="893">
        <v>6</v>
      </c>
      <c r="I236" s="893">
        <v>6</v>
      </c>
      <c r="J236" s="893">
        <v>6</v>
      </c>
      <c r="K236" s="944">
        <v>68.052000000000007</v>
      </c>
      <c r="L236" s="943">
        <v>1058.6120000000001</v>
      </c>
      <c r="M236" s="892">
        <v>0</v>
      </c>
      <c r="N236" s="892">
        <v>1058.6120000000001</v>
      </c>
      <c r="O236" s="892">
        <v>0</v>
      </c>
      <c r="P236" s="942">
        <v>0</v>
      </c>
      <c r="Q236" s="892">
        <v>0</v>
      </c>
      <c r="R236" s="892">
        <v>0</v>
      </c>
      <c r="S236" s="892">
        <v>0</v>
      </c>
      <c r="T236" s="892">
        <v>0</v>
      </c>
      <c r="U236" s="892">
        <v>0</v>
      </c>
      <c r="V236" s="926">
        <v>0</v>
      </c>
      <c r="W236" s="898"/>
      <c r="X236" s="898"/>
      <c r="Y236" s="898"/>
      <c r="Z236" s="898"/>
      <c r="AA236" s="898"/>
      <c r="AB236" s="898"/>
      <c r="AC236" s="898"/>
      <c r="AD236" s="898"/>
      <c r="AE236" s="898"/>
      <c r="AF236" s="898"/>
    </row>
    <row r="237" spans="1:32">
      <c r="A237" s="882" t="s">
        <v>2127</v>
      </c>
      <c r="B237" s="951">
        <v>4.1100000000000003</v>
      </c>
      <c r="C237" s="951">
        <v>4.6900000000000004</v>
      </c>
      <c r="D237" s="899">
        <v>146</v>
      </c>
      <c r="E237" s="899">
        <v>146</v>
      </c>
      <c r="F237" s="899">
        <v>1284.8000000000002</v>
      </c>
      <c r="G237" s="950">
        <v>2.2250000000000001</v>
      </c>
      <c r="H237" s="899">
        <v>9</v>
      </c>
      <c r="I237" s="899">
        <v>9</v>
      </c>
      <c r="J237" s="899">
        <v>9</v>
      </c>
      <c r="K237" s="949">
        <v>40.050000000000004</v>
      </c>
      <c r="L237" s="948">
        <v>1324.8500000000001</v>
      </c>
      <c r="M237" s="898">
        <v>1324.8500000000001</v>
      </c>
      <c r="N237" s="898">
        <v>0</v>
      </c>
      <c r="O237" s="898">
        <v>0</v>
      </c>
      <c r="P237" s="947">
        <v>0</v>
      </c>
      <c r="Q237" s="898">
        <v>0</v>
      </c>
      <c r="R237" s="898">
        <v>0</v>
      </c>
      <c r="S237" s="898">
        <v>0</v>
      </c>
      <c r="T237" s="898">
        <v>0</v>
      </c>
      <c r="U237" s="898">
        <v>0</v>
      </c>
      <c r="V237" s="925">
        <v>0</v>
      </c>
      <c r="W237" s="898"/>
      <c r="X237" s="898"/>
      <c r="Y237" s="898"/>
      <c r="Z237" s="898"/>
      <c r="AA237" s="898"/>
      <c r="AB237" s="898"/>
      <c r="AC237" s="898"/>
      <c r="AD237" s="898"/>
      <c r="AE237" s="898"/>
      <c r="AF237" s="898"/>
    </row>
    <row r="238" spans="1:32">
      <c r="A238" s="880" t="s">
        <v>2126</v>
      </c>
      <c r="B238" s="946">
        <v>3.48</v>
      </c>
      <c r="C238" s="946">
        <v>4</v>
      </c>
      <c r="D238" s="893">
        <v>46</v>
      </c>
      <c r="E238" s="893">
        <v>46</v>
      </c>
      <c r="F238" s="893">
        <v>344.08000000000004</v>
      </c>
      <c r="G238" s="945">
        <v>2.3849999999999998</v>
      </c>
      <c r="H238" s="893">
        <v>2</v>
      </c>
      <c r="I238" s="893">
        <v>2</v>
      </c>
      <c r="J238" s="893">
        <v>2</v>
      </c>
      <c r="K238" s="944">
        <v>9.5399999999999991</v>
      </c>
      <c r="L238" s="943">
        <v>353.62000000000006</v>
      </c>
      <c r="M238" s="892">
        <v>353.62000000000006</v>
      </c>
      <c r="N238" s="892">
        <v>0</v>
      </c>
      <c r="O238" s="892">
        <v>0</v>
      </c>
      <c r="P238" s="942">
        <v>0</v>
      </c>
      <c r="Q238" s="892">
        <v>0</v>
      </c>
      <c r="R238" s="892">
        <v>0</v>
      </c>
      <c r="S238" s="892">
        <v>0</v>
      </c>
      <c r="T238" s="892">
        <v>0</v>
      </c>
      <c r="U238" s="892">
        <v>0</v>
      </c>
      <c r="V238" s="926">
        <v>0</v>
      </c>
      <c r="W238" s="898"/>
      <c r="X238" s="898"/>
      <c r="Y238" s="898"/>
      <c r="Z238" s="898"/>
      <c r="AA238" s="898"/>
      <c r="AB238" s="898"/>
      <c r="AC238" s="898"/>
      <c r="AD238" s="898"/>
      <c r="AE238" s="898"/>
      <c r="AF238" s="898"/>
    </row>
    <row r="239" spans="1:32">
      <c r="A239" s="882" t="s">
        <v>2125</v>
      </c>
      <c r="B239" s="951">
        <v>7.02</v>
      </c>
      <c r="C239" s="951">
        <v>6.39</v>
      </c>
      <c r="D239" s="899">
        <v>66</v>
      </c>
      <c r="E239" s="899">
        <v>66</v>
      </c>
      <c r="F239" s="899">
        <v>885.06</v>
      </c>
      <c r="G239" s="950">
        <v>4.46</v>
      </c>
      <c r="H239" s="899">
        <v>4</v>
      </c>
      <c r="I239" s="899">
        <v>4</v>
      </c>
      <c r="J239" s="899">
        <v>4</v>
      </c>
      <c r="K239" s="949">
        <v>35.68</v>
      </c>
      <c r="L239" s="948">
        <v>920.7399999999999</v>
      </c>
      <c r="M239" s="898">
        <v>920.7399999999999</v>
      </c>
      <c r="N239" s="898">
        <v>0</v>
      </c>
      <c r="O239" s="898">
        <v>0</v>
      </c>
      <c r="P239" s="947">
        <v>0</v>
      </c>
      <c r="Q239" s="898">
        <v>0</v>
      </c>
      <c r="R239" s="898">
        <v>0</v>
      </c>
      <c r="S239" s="898">
        <v>0</v>
      </c>
      <c r="T239" s="898">
        <v>0</v>
      </c>
      <c r="U239" s="898">
        <v>0</v>
      </c>
      <c r="V239" s="925">
        <v>0</v>
      </c>
      <c r="W239" s="898"/>
      <c r="X239" s="898"/>
      <c r="Y239" s="898"/>
      <c r="Z239" s="898"/>
      <c r="AA239" s="898"/>
      <c r="AB239" s="898"/>
      <c r="AC239" s="898"/>
      <c r="AD239" s="898"/>
      <c r="AE239" s="898"/>
      <c r="AF239" s="898"/>
    </row>
    <row r="240" spans="1:32">
      <c r="A240" s="880" t="s">
        <v>2124</v>
      </c>
      <c r="B240" s="946">
        <v>6.04</v>
      </c>
      <c r="C240" s="946">
        <v>0</v>
      </c>
      <c r="D240" s="893">
        <v>52</v>
      </c>
      <c r="E240" s="893">
        <v>0</v>
      </c>
      <c r="F240" s="893">
        <v>314.08</v>
      </c>
      <c r="G240" s="945">
        <v>1.4</v>
      </c>
      <c r="H240" s="893">
        <v>2</v>
      </c>
      <c r="I240" s="893">
        <v>2</v>
      </c>
      <c r="J240" s="893">
        <v>2</v>
      </c>
      <c r="K240" s="944">
        <v>5.6</v>
      </c>
      <c r="L240" s="943">
        <v>319.68</v>
      </c>
      <c r="M240" s="892">
        <v>319.68</v>
      </c>
      <c r="N240" s="892">
        <v>0</v>
      </c>
      <c r="O240" s="892">
        <v>0</v>
      </c>
      <c r="P240" s="942">
        <v>0</v>
      </c>
      <c r="Q240" s="892">
        <v>0</v>
      </c>
      <c r="R240" s="892">
        <v>0</v>
      </c>
      <c r="S240" s="892">
        <v>0</v>
      </c>
      <c r="T240" s="892">
        <v>0</v>
      </c>
      <c r="U240" s="892">
        <v>0</v>
      </c>
      <c r="V240" s="926">
        <v>0</v>
      </c>
      <c r="W240" s="898"/>
      <c r="X240" s="898"/>
      <c r="Y240" s="898"/>
      <c r="Z240" s="898"/>
      <c r="AA240" s="898"/>
      <c r="AB240" s="898"/>
      <c r="AC240" s="898"/>
      <c r="AD240" s="898"/>
      <c r="AE240" s="898"/>
      <c r="AF240" s="898"/>
    </row>
    <row r="241" spans="1:32">
      <c r="A241" s="882" t="s">
        <v>2123</v>
      </c>
      <c r="B241" s="951">
        <v>5.1100000000000003</v>
      </c>
      <c r="C241" s="951">
        <v>0</v>
      </c>
      <c r="D241" s="899">
        <v>50</v>
      </c>
      <c r="E241" s="899">
        <v>0</v>
      </c>
      <c r="F241" s="899">
        <v>255.50000000000003</v>
      </c>
      <c r="G241" s="950">
        <v>1.4</v>
      </c>
      <c r="H241" s="899">
        <v>2</v>
      </c>
      <c r="I241" s="899">
        <v>2</v>
      </c>
      <c r="J241" s="899">
        <v>2</v>
      </c>
      <c r="K241" s="949">
        <v>5.6</v>
      </c>
      <c r="L241" s="948">
        <v>261.10000000000002</v>
      </c>
      <c r="M241" s="898">
        <v>261.10000000000002</v>
      </c>
      <c r="N241" s="898">
        <v>0</v>
      </c>
      <c r="O241" s="898">
        <v>0</v>
      </c>
      <c r="P241" s="947">
        <v>0</v>
      </c>
      <c r="Q241" s="898">
        <v>0</v>
      </c>
      <c r="R241" s="898">
        <v>0</v>
      </c>
      <c r="S241" s="898">
        <v>0</v>
      </c>
      <c r="T241" s="898">
        <v>0</v>
      </c>
      <c r="U241" s="898">
        <v>0</v>
      </c>
      <c r="V241" s="925">
        <v>0</v>
      </c>
      <c r="W241" s="898"/>
      <c r="X241" s="898"/>
      <c r="Y241" s="898"/>
      <c r="Z241" s="898"/>
      <c r="AA241" s="898"/>
      <c r="AB241" s="898"/>
      <c r="AC241" s="898"/>
      <c r="AD241" s="898"/>
      <c r="AE241" s="898"/>
      <c r="AF241" s="898"/>
    </row>
    <row r="242" spans="1:32">
      <c r="A242" s="880" t="s">
        <v>2122</v>
      </c>
      <c r="B242" s="946">
        <v>17.7</v>
      </c>
      <c r="C242" s="946">
        <v>18.52</v>
      </c>
      <c r="D242" s="893">
        <v>55</v>
      </c>
      <c r="E242" s="893">
        <v>55</v>
      </c>
      <c r="F242" s="893">
        <v>1992.1</v>
      </c>
      <c r="G242" s="945">
        <v>4.1100000000000003</v>
      </c>
      <c r="H242" s="893">
        <v>8</v>
      </c>
      <c r="I242" s="893">
        <v>8</v>
      </c>
      <c r="J242" s="893">
        <v>8</v>
      </c>
      <c r="K242" s="944">
        <v>65.760000000000005</v>
      </c>
      <c r="L242" s="943">
        <v>2057.86</v>
      </c>
      <c r="M242" s="892">
        <v>1783.4786666666669</v>
      </c>
      <c r="N242" s="892">
        <v>274.38133333333337</v>
      </c>
      <c r="O242" s="892">
        <v>0</v>
      </c>
      <c r="P242" s="942">
        <v>0</v>
      </c>
      <c r="Q242" s="892">
        <v>0</v>
      </c>
      <c r="R242" s="892">
        <v>0</v>
      </c>
      <c r="S242" s="892">
        <v>0</v>
      </c>
      <c r="T242" s="892">
        <v>0</v>
      </c>
      <c r="U242" s="892">
        <v>0</v>
      </c>
      <c r="V242" s="926">
        <v>0</v>
      </c>
      <c r="W242" s="898"/>
      <c r="X242" s="898"/>
      <c r="Y242" s="898"/>
      <c r="Z242" s="898"/>
      <c r="AA242" s="898"/>
      <c r="AB242" s="898"/>
      <c r="AC242" s="898"/>
      <c r="AD242" s="898"/>
      <c r="AE242" s="898"/>
      <c r="AF242" s="898"/>
    </row>
    <row r="243" spans="1:32">
      <c r="A243" s="882" t="s">
        <v>1272</v>
      </c>
      <c r="B243" s="951">
        <v>9.15</v>
      </c>
      <c r="C243" s="951">
        <v>9.5</v>
      </c>
      <c r="D243" s="899">
        <v>41</v>
      </c>
      <c r="E243" s="899">
        <v>41</v>
      </c>
      <c r="F243" s="899">
        <v>764.65000000000009</v>
      </c>
      <c r="G243" s="950">
        <v>0</v>
      </c>
      <c r="H243" s="899">
        <v>3</v>
      </c>
      <c r="I243" s="899">
        <v>3</v>
      </c>
      <c r="J243" s="899">
        <v>3</v>
      </c>
      <c r="K243" s="949">
        <v>0</v>
      </c>
      <c r="L243" s="948">
        <v>764.65000000000009</v>
      </c>
      <c r="M243" s="898">
        <v>0</v>
      </c>
      <c r="N243" s="898">
        <v>0</v>
      </c>
      <c r="O243" s="898">
        <v>764.65000000000009</v>
      </c>
      <c r="P243" s="947">
        <v>0</v>
      </c>
      <c r="Q243" s="898">
        <v>0</v>
      </c>
      <c r="R243" s="898">
        <v>0</v>
      </c>
      <c r="S243" s="898">
        <v>0</v>
      </c>
      <c r="T243" s="898">
        <v>0</v>
      </c>
      <c r="U243" s="898">
        <v>0</v>
      </c>
      <c r="V243" s="925">
        <v>0</v>
      </c>
      <c r="W243" s="898"/>
      <c r="X243" s="898"/>
      <c r="Y243" s="898"/>
      <c r="Z243" s="898"/>
      <c r="AA243" s="898"/>
      <c r="AB243" s="898"/>
      <c r="AC243" s="898"/>
      <c r="AD243" s="898"/>
      <c r="AE243" s="898"/>
      <c r="AF243" s="898"/>
    </row>
    <row r="244" spans="1:32">
      <c r="A244" s="880" t="s">
        <v>2121</v>
      </c>
      <c r="B244" s="946">
        <v>11.3</v>
      </c>
      <c r="C244" s="946">
        <v>12.3</v>
      </c>
      <c r="D244" s="893">
        <v>111</v>
      </c>
      <c r="E244" s="893">
        <v>109</v>
      </c>
      <c r="F244" s="893">
        <v>2595</v>
      </c>
      <c r="G244" s="945">
        <v>4.5999999999999996</v>
      </c>
      <c r="H244" s="893">
        <v>11</v>
      </c>
      <c r="I244" s="893">
        <v>11</v>
      </c>
      <c r="J244" s="893">
        <v>11</v>
      </c>
      <c r="K244" s="944">
        <v>101.19999999999999</v>
      </c>
      <c r="L244" s="943">
        <v>2696.2</v>
      </c>
      <c r="M244" s="892">
        <v>2459.4604878048781</v>
      </c>
      <c r="N244" s="892">
        <v>236.73951219512193</v>
      </c>
      <c r="O244" s="892">
        <v>0</v>
      </c>
      <c r="P244" s="942">
        <v>0</v>
      </c>
      <c r="Q244" s="892">
        <v>0</v>
      </c>
      <c r="R244" s="892">
        <v>0</v>
      </c>
      <c r="S244" s="892">
        <v>0</v>
      </c>
      <c r="T244" s="892">
        <v>0</v>
      </c>
      <c r="U244" s="892">
        <v>0</v>
      </c>
      <c r="V244" s="926">
        <v>0</v>
      </c>
      <c r="W244" s="898"/>
      <c r="X244" s="898"/>
      <c r="Y244" s="898"/>
      <c r="Z244" s="898"/>
      <c r="AA244" s="898"/>
      <c r="AB244" s="898"/>
      <c r="AC244" s="898"/>
      <c r="AD244" s="898"/>
      <c r="AE244" s="898"/>
      <c r="AF244" s="898"/>
    </row>
    <row r="245" spans="1:32">
      <c r="A245" s="882" t="s">
        <v>1271</v>
      </c>
      <c r="B245" s="951">
        <v>9.02</v>
      </c>
      <c r="C245" s="951">
        <v>8.75</v>
      </c>
      <c r="D245" s="899">
        <v>41</v>
      </c>
      <c r="E245" s="899">
        <v>41</v>
      </c>
      <c r="F245" s="899">
        <v>728.56999999999994</v>
      </c>
      <c r="G245" s="950">
        <v>0</v>
      </c>
      <c r="H245" s="899">
        <v>3</v>
      </c>
      <c r="I245" s="899">
        <v>3</v>
      </c>
      <c r="J245" s="899">
        <v>3</v>
      </c>
      <c r="K245" s="949">
        <v>0</v>
      </c>
      <c r="L245" s="948">
        <v>728.56999999999994</v>
      </c>
      <c r="M245" s="898">
        <v>0</v>
      </c>
      <c r="N245" s="898">
        <v>0</v>
      </c>
      <c r="O245" s="898">
        <v>728.56999999999994</v>
      </c>
      <c r="P245" s="947">
        <v>0</v>
      </c>
      <c r="Q245" s="898">
        <v>0</v>
      </c>
      <c r="R245" s="898">
        <v>0</v>
      </c>
      <c r="S245" s="898">
        <v>0</v>
      </c>
      <c r="T245" s="898">
        <v>0</v>
      </c>
      <c r="U245" s="898">
        <v>0</v>
      </c>
      <c r="V245" s="925">
        <v>0</v>
      </c>
      <c r="W245" s="898"/>
      <c r="X245" s="898"/>
      <c r="Y245" s="898"/>
      <c r="Z245" s="898"/>
      <c r="AA245" s="898"/>
      <c r="AB245" s="898"/>
      <c r="AC245" s="898"/>
      <c r="AD245" s="898"/>
      <c r="AE245" s="898"/>
      <c r="AF245" s="898"/>
    </row>
    <row r="246" spans="1:32">
      <c r="A246" s="880" t="s">
        <v>2120</v>
      </c>
      <c r="B246" s="946">
        <v>8.7799999999999994</v>
      </c>
      <c r="C246" s="946">
        <v>9.56</v>
      </c>
      <c r="D246" s="893">
        <v>84</v>
      </c>
      <c r="E246" s="893">
        <v>84</v>
      </c>
      <c r="F246" s="893">
        <v>1540.56</v>
      </c>
      <c r="G246" s="945">
        <v>8.74</v>
      </c>
      <c r="H246" s="893">
        <v>6</v>
      </c>
      <c r="I246" s="893">
        <v>6</v>
      </c>
      <c r="J246" s="893">
        <v>6</v>
      </c>
      <c r="K246" s="944">
        <v>104.88</v>
      </c>
      <c r="L246" s="943">
        <v>1645.44</v>
      </c>
      <c r="M246" s="892">
        <v>751.46078740157486</v>
      </c>
      <c r="N246" s="892">
        <v>893.97921259842531</v>
      </c>
      <c r="O246" s="892">
        <v>0</v>
      </c>
      <c r="P246" s="942">
        <v>0</v>
      </c>
      <c r="Q246" s="892">
        <v>0</v>
      </c>
      <c r="R246" s="892">
        <v>0</v>
      </c>
      <c r="S246" s="892">
        <v>0</v>
      </c>
      <c r="T246" s="892">
        <v>0</v>
      </c>
      <c r="U246" s="892">
        <v>0</v>
      </c>
      <c r="V246" s="926">
        <v>0</v>
      </c>
      <c r="W246" s="898"/>
      <c r="X246" s="898"/>
      <c r="Y246" s="898"/>
      <c r="Z246" s="898"/>
      <c r="AA246" s="898"/>
      <c r="AB246" s="898"/>
      <c r="AC246" s="898"/>
      <c r="AD246" s="898"/>
      <c r="AE246" s="898"/>
      <c r="AF246" s="898"/>
    </row>
    <row r="247" spans="1:32">
      <c r="A247" s="882" t="s">
        <v>2119</v>
      </c>
      <c r="B247" s="951">
        <v>10.61</v>
      </c>
      <c r="C247" s="951">
        <v>10.96</v>
      </c>
      <c r="D247" s="899">
        <v>151</v>
      </c>
      <c r="E247" s="899">
        <v>151</v>
      </c>
      <c r="F247" s="899">
        <v>3257.0699999999997</v>
      </c>
      <c r="G247" s="950">
        <v>12.106</v>
      </c>
      <c r="H247" s="899">
        <v>15</v>
      </c>
      <c r="I247" s="899">
        <v>15</v>
      </c>
      <c r="J247" s="899">
        <v>15</v>
      </c>
      <c r="K247" s="949">
        <v>363.18</v>
      </c>
      <c r="L247" s="948">
        <v>3620.2499999999995</v>
      </c>
      <c r="M247" s="898">
        <v>459.49326923076916</v>
      </c>
      <c r="N247" s="898">
        <v>1810.1249999999998</v>
      </c>
      <c r="O247" s="898">
        <v>1350.6317307692307</v>
      </c>
      <c r="P247" s="947">
        <v>0</v>
      </c>
      <c r="Q247" s="898">
        <v>0</v>
      </c>
      <c r="R247" s="898">
        <v>0</v>
      </c>
      <c r="S247" s="898">
        <v>0</v>
      </c>
      <c r="T247" s="898">
        <v>0</v>
      </c>
      <c r="U247" s="898">
        <v>0</v>
      </c>
      <c r="V247" s="925">
        <v>0</v>
      </c>
      <c r="W247" s="898"/>
      <c r="X247" s="898"/>
      <c r="Y247" s="898"/>
      <c r="Z247" s="898"/>
      <c r="AA247" s="898"/>
      <c r="AB247" s="898"/>
      <c r="AC247" s="898"/>
      <c r="AD247" s="898"/>
      <c r="AE247" s="898"/>
      <c r="AF247" s="898"/>
    </row>
    <row r="248" spans="1:32">
      <c r="A248" s="880" t="s">
        <v>2118</v>
      </c>
      <c r="B248" s="946">
        <v>18.489999999999998</v>
      </c>
      <c r="C248" s="946">
        <v>17.41</v>
      </c>
      <c r="D248" s="893">
        <v>69</v>
      </c>
      <c r="E248" s="893">
        <v>72</v>
      </c>
      <c r="F248" s="893">
        <v>2529.33</v>
      </c>
      <c r="G248" s="945">
        <v>5.5540000000000003</v>
      </c>
      <c r="H248" s="893">
        <v>10</v>
      </c>
      <c r="I248" s="893">
        <v>11</v>
      </c>
      <c r="J248" s="893">
        <v>11</v>
      </c>
      <c r="K248" s="944">
        <v>111.08000000000001</v>
      </c>
      <c r="L248" s="943">
        <v>2640.41</v>
      </c>
      <c r="M248" s="892">
        <v>1630.1661739130434</v>
      </c>
      <c r="N248" s="892">
        <v>1010.2438260869565</v>
      </c>
      <c r="O248" s="892">
        <v>0</v>
      </c>
      <c r="P248" s="942">
        <v>0</v>
      </c>
      <c r="Q248" s="892">
        <v>0</v>
      </c>
      <c r="R248" s="892">
        <v>0</v>
      </c>
      <c r="S248" s="892">
        <v>0</v>
      </c>
      <c r="T248" s="892">
        <v>0</v>
      </c>
      <c r="U248" s="892">
        <v>0</v>
      </c>
      <c r="V248" s="926">
        <v>0</v>
      </c>
      <c r="W248" s="898"/>
      <c r="X248" s="898"/>
      <c r="Y248" s="898"/>
      <c r="Z248" s="898"/>
      <c r="AA248" s="898"/>
      <c r="AB248" s="898"/>
      <c r="AC248" s="898"/>
      <c r="AD248" s="898"/>
      <c r="AE248" s="898"/>
      <c r="AF248" s="898"/>
    </row>
    <row r="249" spans="1:32">
      <c r="A249" s="882" t="s">
        <v>2117</v>
      </c>
      <c r="B249" s="951">
        <v>13.8</v>
      </c>
      <c r="C249" s="951">
        <v>13.78</v>
      </c>
      <c r="D249" s="899">
        <v>151</v>
      </c>
      <c r="E249" s="899">
        <v>151</v>
      </c>
      <c r="F249" s="899">
        <v>4164.58</v>
      </c>
      <c r="G249" s="950">
        <v>7.2</v>
      </c>
      <c r="H249" s="899">
        <v>16</v>
      </c>
      <c r="I249" s="899">
        <v>16</v>
      </c>
      <c r="J249" s="899">
        <v>16</v>
      </c>
      <c r="K249" s="949">
        <v>230.4</v>
      </c>
      <c r="L249" s="948">
        <v>4394.9799999999996</v>
      </c>
      <c r="M249" s="898">
        <v>446.7424725274725</v>
      </c>
      <c r="N249" s="898">
        <v>3948.2375274725273</v>
      </c>
      <c r="O249" s="898">
        <v>0</v>
      </c>
      <c r="P249" s="947">
        <v>0</v>
      </c>
      <c r="Q249" s="898">
        <v>0</v>
      </c>
      <c r="R249" s="898">
        <v>0</v>
      </c>
      <c r="S249" s="898">
        <v>0</v>
      </c>
      <c r="T249" s="898">
        <v>0</v>
      </c>
      <c r="U249" s="898">
        <v>0</v>
      </c>
      <c r="V249" s="925">
        <v>0</v>
      </c>
      <c r="W249" s="898"/>
      <c r="X249" s="898"/>
      <c r="Y249" s="898"/>
      <c r="Z249" s="898"/>
      <c r="AA249" s="898"/>
      <c r="AB249" s="898"/>
      <c r="AC249" s="898"/>
      <c r="AD249" s="898"/>
      <c r="AE249" s="898"/>
      <c r="AF249" s="898"/>
    </row>
    <row r="250" spans="1:32">
      <c r="A250" s="880" t="s">
        <v>2116</v>
      </c>
      <c r="B250" s="946">
        <v>14.75</v>
      </c>
      <c r="C250" s="946">
        <v>15.1</v>
      </c>
      <c r="D250" s="893">
        <v>89</v>
      </c>
      <c r="E250" s="893">
        <v>89</v>
      </c>
      <c r="F250" s="893">
        <v>2656.6499999999996</v>
      </c>
      <c r="G250" s="945">
        <v>7.5449999999999999</v>
      </c>
      <c r="H250" s="893">
        <v>9</v>
      </c>
      <c r="I250" s="893">
        <v>9</v>
      </c>
      <c r="J250" s="893">
        <v>9</v>
      </c>
      <c r="K250" s="944">
        <v>135.81</v>
      </c>
      <c r="L250" s="943">
        <v>2792.4599999999996</v>
      </c>
      <c r="M250" s="892">
        <v>1786.3530882352936</v>
      </c>
      <c r="N250" s="892">
        <v>1006.1069117647057</v>
      </c>
      <c r="O250" s="892">
        <v>0</v>
      </c>
      <c r="P250" s="942">
        <v>0</v>
      </c>
      <c r="Q250" s="892">
        <v>0</v>
      </c>
      <c r="R250" s="892">
        <v>0</v>
      </c>
      <c r="S250" s="892">
        <v>0</v>
      </c>
      <c r="T250" s="892">
        <v>0</v>
      </c>
      <c r="U250" s="892">
        <v>0</v>
      </c>
      <c r="V250" s="926">
        <v>0</v>
      </c>
      <c r="W250" s="898"/>
      <c r="X250" s="898"/>
      <c r="Y250" s="898"/>
      <c r="Z250" s="898"/>
      <c r="AA250" s="898"/>
      <c r="AB250" s="898"/>
      <c r="AC250" s="898"/>
      <c r="AD250" s="898"/>
      <c r="AE250" s="898"/>
      <c r="AF250" s="898"/>
    </row>
    <row r="251" spans="1:32">
      <c r="A251" s="882" t="s">
        <v>1270</v>
      </c>
      <c r="B251" s="951">
        <v>21.9</v>
      </c>
      <c r="C251" s="951">
        <v>0</v>
      </c>
      <c r="D251" s="899">
        <v>39</v>
      </c>
      <c r="E251" s="899">
        <v>0</v>
      </c>
      <c r="F251" s="899">
        <v>854.09999999999991</v>
      </c>
      <c r="G251" s="950">
        <v>5.7</v>
      </c>
      <c r="H251" s="899">
        <v>4</v>
      </c>
      <c r="I251" s="899">
        <v>4</v>
      </c>
      <c r="J251" s="899">
        <v>4</v>
      </c>
      <c r="K251" s="949">
        <v>45.6</v>
      </c>
      <c r="L251" s="948">
        <v>899.69999999999993</v>
      </c>
      <c r="M251" s="898">
        <v>0</v>
      </c>
      <c r="N251" s="898">
        <v>0</v>
      </c>
      <c r="O251" s="898">
        <v>0</v>
      </c>
      <c r="P251" s="947">
        <v>899.69999999999993</v>
      </c>
      <c r="Q251" s="898">
        <v>0</v>
      </c>
      <c r="R251" s="898">
        <v>0</v>
      </c>
      <c r="S251" s="898">
        <v>0</v>
      </c>
      <c r="T251" s="898">
        <v>0</v>
      </c>
      <c r="U251" s="898">
        <v>0</v>
      </c>
      <c r="V251" s="925">
        <v>0</v>
      </c>
      <c r="W251" s="898"/>
      <c r="X251" s="898"/>
      <c r="Y251" s="898"/>
      <c r="Z251" s="898"/>
      <c r="AA251" s="898"/>
      <c r="AB251" s="898"/>
      <c r="AC251" s="898"/>
      <c r="AD251" s="898"/>
      <c r="AE251" s="898"/>
      <c r="AF251" s="898"/>
    </row>
    <row r="252" spans="1:32">
      <c r="A252" s="880" t="s">
        <v>2115</v>
      </c>
      <c r="B252" s="946">
        <v>17.97</v>
      </c>
      <c r="C252" s="946">
        <v>16.78</v>
      </c>
      <c r="D252" s="893">
        <v>113</v>
      </c>
      <c r="E252" s="893">
        <v>113</v>
      </c>
      <c r="F252" s="893">
        <v>3926.75</v>
      </c>
      <c r="G252" s="945">
        <v>6.8440000000000003</v>
      </c>
      <c r="H252" s="893">
        <v>16</v>
      </c>
      <c r="I252" s="893">
        <v>17</v>
      </c>
      <c r="J252" s="893">
        <v>17</v>
      </c>
      <c r="K252" s="944">
        <v>219.00800000000001</v>
      </c>
      <c r="L252" s="943">
        <v>4145.7579999999998</v>
      </c>
      <c r="M252" s="892">
        <v>532.69516201117312</v>
      </c>
      <c r="N252" s="892">
        <v>2107.6199888268152</v>
      </c>
      <c r="O252" s="892">
        <v>1505.442849162011</v>
      </c>
      <c r="P252" s="942">
        <v>0</v>
      </c>
      <c r="Q252" s="892">
        <v>0</v>
      </c>
      <c r="R252" s="892">
        <v>0</v>
      </c>
      <c r="S252" s="892">
        <v>0</v>
      </c>
      <c r="T252" s="892">
        <v>0</v>
      </c>
      <c r="U252" s="892">
        <v>0</v>
      </c>
      <c r="V252" s="926">
        <v>0</v>
      </c>
      <c r="W252" s="898"/>
      <c r="X252" s="898"/>
      <c r="Y252" s="898"/>
      <c r="Z252" s="898"/>
      <c r="AA252" s="898"/>
      <c r="AB252" s="898"/>
      <c r="AC252" s="898"/>
      <c r="AD252" s="898"/>
      <c r="AE252" s="898"/>
      <c r="AF252" s="898"/>
    </row>
    <row r="253" spans="1:32">
      <c r="A253" s="882" t="s">
        <v>2114</v>
      </c>
      <c r="B253" s="951">
        <v>12.21</v>
      </c>
      <c r="C253" s="951">
        <v>11.65</v>
      </c>
      <c r="D253" s="899">
        <v>136</v>
      </c>
      <c r="E253" s="899">
        <v>136</v>
      </c>
      <c r="F253" s="899">
        <v>3244.96</v>
      </c>
      <c r="G253" s="950">
        <v>6.3</v>
      </c>
      <c r="H253" s="899">
        <v>16</v>
      </c>
      <c r="I253" s="899">
        <v>16</v>
      </c>
      <c r="J253" s="899">
        <v>16</v>
      </c>
      <c r="K253" s="949">
        <v>201.6</v>
      </c>
      <c r="L253" s="948">
        <v>3446.56</v>
      </c>
      <c r="M253" s="898">
        <v>175.62089171974523</v>
      </c>
      <c r="N253" s="898">
        <v>3270.9391082802549</v>
      </c>
      <c r="O253" s="898">
        <v>0</v>
      </c>
      <c r="P253" s="947">
        <v>0</v>
      </c>
      <c r="Q253" s="898">
        <v>0</v>
      </c>
      <c r="R253" s="898">
        <v>0</v>
      </c>
      <c r="S253" s="898">
        <v>0</v>
      </c>
      <c r="T253" s="898">
        <v>0</v>
      </c>
      <c r="U253" s="898">
        <v>0</v>
      </c>
      <c r="V253" s="925">
        <v>0</v>
      </c>
      <c r="W253" s="898"/>
      <c r="X253" s="898"/>
      <c r="Y253" s="898"/>
      <c r="Z253" s="898"/>
      <c r="AA253" s="898"/>
      <c r="AB253" s="898"/>
      <c r="AC253" s="898"/>
      <c r="AD253" s="898"/>
      <c r="AE253" s="898"/>
      <c r="AF253" s="898"/>
    </row>
    <row r="254" spans="1:32">
      <c r="A254" s="880" t="s">
        <v>2113</v>
      </c>
      <c r="B254" s="946">
        <v>7.02</v>
      </c>
      <c r="C254" s="946">
        <v>6.2</v>
      </c>
      <c r="D254" s="893">
        <v>67</v>
      </c>
      <c r="E254" s="893">
        <v>67</v>
      </c>
      <c r="F254" s="893">
        <v>885.74</v>
      </c>
      <c r="G254" s="945">
        <v>9.3000000000000007</v>
      </c>
      <c r="H254" s="893">
        <v>6</v>
      </c>
      <c r="I254" s="893">
        <v>6</v>
      </c>
      <c r="J254" s="893">
        <v>6</v>
      </c>
      <c r="K254" s="944">
        <v>111.60000000000001</v>
      </c>
      <c r="L254" s="943">
        <v>997.34</v>
      </c>
      <c r="M254" s="892">
        <v>997.34</v>
      </c>
      <c r="N254" s="892">
        <v>0</v>
      </c>
      <c r="O254" s="892">
        <v>0</v>
      </c>
      <c r="P254" s="942">
        <v>0</v>
      </c>
      <c r="Q254" s="892">
        <v>0</v>
      </c>
      <c r="R254" s="892">
        <v>0</v>
      </c>
      <c r="S254" s="892">
        <v>0</v>
      </c>
      <c r="T254" s="892">
        <v>0</v>
      </c>
      <c r="U254" s="892">
        <v>0</v>
      </c>
      <c r="V254" s="926">
        <v>0</v>
      </c>
      <c r="W254" s="898"/>
      <c r="X254" s="898"/>
      <c r="Y254" s="898"/>
      <c r="Z254" s="898"/>
      <c r="AA254" s="898"/>
      <c r="AB254" s="898"/>
      <c r="AC254" s="898"/>
      <c r="AD254" s="898"/>
      <c r="AE254" s="898"/>
      <c r="AF254" s="898"/>
    </row>
    <row r="255" spans="1:32">
      <c r="A255" s="882" t="s">
        <v>2112</v>
      </c>
      <c r="B255" s="951">
        <v>12.6</v>
      </c>
      <c r="C255" s="951">
        <v>13.77</v>
      </c>
      <c r="D255" s="899">
        <v>168</v>
      </c>
      <c r="E255" s="899">
        <v>168</v>
      </c>
      <c r="F255" s="899">
        <v>4430.16</v>
      </c>
      <c r="G255" s="950">
        <v>6.4720000000000004</v>
      </c>
      <c r="H255" s="899">
        <v>16</v>
      </c>
      <c r="I255" s="899">
        <v>16</v>
      </c>
      <c r="J255" s="899">
        <v>16</v>
      </c>
      <c r="K255" s="949">
        <v>207.10400000000001</v>
      </c>
      <c r="L255" s="948">
        <v>4637.2640000000001</v>
      </c>
      <c r="M255" s="898">
        <v>0</v>
      </c>
      <c r="N255" s="898">
        <v>4637.2640000000001</v>
      </c>
      <c r="O255" s="898">
        <v>0</v>
      </c>
      <c r="P255" s="947">
        <v>0</v>
      </c>
      <c r="Q255" s="898">
        <v>0</v>
      </c>
      <c r="R255" s="898">
        <v>0</v>
      </c>
      <c r="S255" s="898">
        <v>0</v>
      </c>
      <c r="T255" s="898">
        <v>0</v>
      </c>
      <c r="U255" s="898">
        <v>0</v>
      </c>
      <c r="V255" s="925">
        <v>0</v>
      </c>
      <c r="W255" s="898"/>
      <c r="X255" s="898"/>
      <c r="Y255" s="898"/>
      <c r="Z255" s="898"/>
      <c r="AA255" s="898"/>
      <c r="AB255" s="898"/>
      <c r="AC255" s="898"/>
      <c r="AD255" s="898"/>
      <c r="AE255" s="898"/>
      <c r="AF255" s="898"/>
    </row>
    <row r="256" spans="1:32">
      <c r="A256" s="880" t="s">
        <v>2111</v>
      </c>
      <c r="B256" s="946">
        <v>18.190000000000001</v>
      </c>
      <c r="C256" s="946">
        <v>17.88</v>
      </c>
      <c r="D256" s="893">
        <v>72</v>
      </c>
      <c r="E256" s="893">
        <v>72</v>
      </c>
      <c r="F256" s="893">
        <v>2597.04</v>
      </c>
      <c r="G256" s="945">
        <v>7.968</v>
      </c>
      <c r="H256" s="893">
        <v>9</v>
      </c>
      <c r="I256" s="893">
        <v>11</v>
      </c>
      <c r="J256" s="893">
        <v>11</v>
      </c>
      <c r="K256" s="944">
        <v>143.42400000000001</v>
      </c>
      <c r="L256" s="943">
        <v>2740.4639999999999</v>
      </c>
      <c r="M256" s="892">
        <v>2177.6901428571427</v>
      </c>
      <c r="N256" s="892">
        <v>562.77385714285708</v>
      </c>
      <c r="O256" s="892">
        <v>0</v>
      </c>
      <c r="P256" s="942">
        <v>0</v>
      </c>
      <c r="Q256" s="892">
        <v>0</v>
      </c>
      <c r="R256" s="892">
        <v>0</v>
      </c>
      <c r="S256" s="892">
        <v>0</v>
      </c>
      <c r="T256" s="892">
        <v>0</v>
      </c>
      <c r="U256" s="892">
        <v>0</v>
      </c>
      <c r="V256" s="926">
        <v>0</v>
      </c>
      <c r="W256" s="898"/>
      <c r="X256" s="898"/>
      <c r="Y256" s="898"/>
      <c r="Z256" s="898"/>
      <c r="AA256" s="898"/>
      <c r="AB256" s="898"/>
      <c r="AC256" s="898"/>
      <c r="AD256" s="898"/>
      <c r="AE256" s="898"/>
      <c r="AF256" s="898"/>
    </row>
    <row r="257" spans="1:32">
      <c r="A257" s="882" t="s">
        <v>1668</v>
      </c>
      <c r="B257" s="951">
        <v>17.18</v>
      </c>
      <c r="C257" s="951">
        <v>17.489999999999998</v>
      </c>
      <c r="D257" s="899">
        <v>48</v>
      </c>
      <c r="E257" s="899">
        <v>47</v>
      </c>
      <c r="F257" s="899">
        <v>1646.67</v>
      </c>
      <c r="G257" s="950">
        <v>13.3</v>
      </c>
      <c r="H257" s="899">
        <v>6</v>
      </c>
      <c r="I257" s="899">
        <v>6</v>
      </c>
      <c r="J257" s="899">
        <v>6</v>
      </c>
      <c r="K257" s="949">
        <v>159.60000000000002</v>
      </c>
      <c r="L257" s="948">
        <v>1806.27</v>
      </c>
      <c r="M257" s="898">
        <v>0</v>
      </c>
      <c r="N257" s="898">
        <v>0</v>
      </c>
      <c r="O257" s="898">
        <v>263.83719101123597</v>
      </c>
      <c r="P257" s="947">
        <v>1542.432808988764</v>
      </c>
      <c r="Q257" s="898">
        <v>0</v>
      </c>
      <c r="R257" s="898">
        <v>0</v>
      </c>
      <c r="S257" s="898">
        <v>0</v>
      </c>
      <c r="T257" s="898">
        <v>0</v>
      </c>
      <c r="U257" s="898">
        <v>0</v>
      </c>
      <c r="V257" s="925">
        <v>0</v>
      </c>
      <c r="W257" s="898"/>
      <c r="X257" s="898"/>
      <c r="Y257" s="898"/>
      <c r="Z257" s="898"/>
      <c r="AA257" s="898"/>
      <c r="AB257" s="898"/>
      <c r="AC257" s="898"/>
      <c r="AD257" s="898"/>
      <c r="AE257" s="898"/>
      <c r="AF257" s="898"/>
    </row>
    <row r="258" spans="1:32">
      <c r="A258" s="880" t="s">
        <v>2110</v>
      </c>
      <c r="B258" s="946">
        <v>9.64</v>
      </c>
      <c r="C258" s="946">
        <v>10.74</v>
      </c>
      <c r="D258" s="893">
        <v>159</v>
      </c>
      <c r="E258" s="893">
        <v>159</v>
      </c>
      <c r="F258" s="893">
        <v>3240.42</v>
      </c>
      <c r="G258" s="945">
        <v>12.89</v>
      </c>
      <c r="H258" s="893">
        <v>18</v>
      </c>
      <c r="I258" s="893">
        <v>18</v>
      </c>
      <c r="J258" s="893">
        <v>18</v>
      </c>
      <c r="K258" s="944">
        <v>464.04</v>
      </c>
      <c r="L258" s="943">
        <v>3704.46</v>
      </c>
      <c r="M258" s="892">
        <v>0</v>
      </c>
      <c r="N258" s="892">
        <v>0</v>
      </c>
      <c r="O258" s="892">
        <v>3704.46</v>
      </c>
      <c r="P258" s="942">
        <v>0</v>
      </c>
      <c r="Q258" s="892">
        <v>0</v>
      </c>
      <c r="R258" s="892">
        <v>0</v>
      </c>
      <c r="S258" s="892">
        <v>0</v>
      </c>
      <c r="T258" s="892">
        <v>0</v>
      </c>
      <c r="U258" s="892">
        <v>0</v>
      </c>
      <c r="V258" s="926">
        <v>0</v>
      </c>
      <c r="W258" s="898"/>
      <c r="X258" s="898"/>
      <c r="Y258" s="898"/>
      <c r="Z258" s="898"/>
      <c r="AA258" s="898"/>
      <c r="AB258" s="898"/>
      <c r="AC258" s="898"/>
      <c r="AD258" s="898"/>
      <c r="AE258" s="898"/>
      <c r="AF258" s="898"/>
    </row>
    <row r="259" spans="1:32">
      <c r="A259" s="882" t="s">
        <v>2108</v>
      </c>
      <c r="B259" s="951">
        <v>12.81</v>
      </c>
      <c r="C259" s="951">
        <v>12.9</v>
      </c>
      <c r="D259" s="899">
        <v>90</v>
      </c>
      <c r="E259" s="899">
        <v>90</v>
      </c>
      <c r="F259" s="899">
        <v>2313.9</v>
      </c>
      <c r="G259" s="950">
        <v>18.899999999999999</v>
      </c>
      <c r="H259" s="899">
        <v>8</v>
      </c>
      <c r="I259" s="899">
        <v>8</v>
      </c>
      <c r="J259" s="899">
        <v>8</v>
      </c>
      <c r="K259" s="949">
        <v>302.39999999999998</v>
      </c>
      <c r="L259" s="948">
        <v>2616.3000000000002</v>
      </c>
      <c r="M259" s="898">
        <v>1059.9369230769232</v>
      </c>
      <c r="N259" s="898">
        <v>1556.363076923077</v>
      </c>
      <c r="O259" s="898">
        <v>0</v>
      </c>
      <c r="P259" s="947">
        <v>0</v>
      </c>
      <c r="Q259" s="898">
        <v>0</v>
      </c>
      <c r="R259" s="898">
        <v>0</v>
      </c>
      <c r="S259" s="898">
        <v>0</v>
      </c>
      <c r="T259" s="898">
        <v>0</v>
      </c>
      <c r="U259" s="898">
        <v>0</v>
      </c>
      <c r="V259" s="925">
        <v>0</v>
      </c>
      <c r="W259" s="898"/>
      <c r="X259" s="898"/>
      <c r="Y259" s="898"/>
      <c r="Z259" s="898"/>
      <c r="AA259" s="898"/>
      <c r="AB259" s="898"/>
      <c r="AC259" s="898"/>
      <c r="AD259" s="898"/>
      <c r="AE259" s="898"/>
      <c r="AF259" s="898"/>
    </row>
    <row r="260" spans="1:32">
      <c r="A260" s="880" t="s">
        <v>1269</v>
      </c>
      <c r="B260" s="946">
        <v>19.39</v>
      </c>
      <c r="C260" s="946">
        <v>18.940000000000001</v>
      </c>
      <c r="D260" s="893">
        <v>46</v>
      </c>
      <c r="E260" s="893">
        <v>46</v>
      </c>
      <c r="F260" s="893">
        <v>1763.18</v>
      </c>
      <c r="G260" s="945">
        <v>4.8789999999999996</v>
      </c>
      <c r="H260" s="893">
        <v>6</v>
      </c>
      <c r="I260" s="893">
        <v>6</v>
      </c>
      <c r="J260" s="893">
        <v>6</v>
      </c>
      <c r="K260" s="944">
        <v>58.547999999999995</v>
      </c>
      <c r="L260" s="943">
        <v>1821.7280000000001</v>
      </c>
      <c r="M260" s="892">
        <v>0</v>
      </c>
      <c r="N260" s="892">
        <v>0</v>
      </c>
      <c r="O260" s="892">
        <v>55.203878787878793</v>
      </c>
      <c r="P260" s="942">
        <v>1766.5241212121214</v>
      </c>
      <c r="Q260" s="892">
        <v>0</v>
      </c>
      <c r="R260" s="892">
        <v>0</v>
      </c>
      <c r="S260" s="892">
        <v>0</v>
      </c>
      <c r="T260" s="892">
        <v>0</v>
      </c>
      <c r="U260" s="892">
        <v>0</v>
      </c>
      <c r="V260" s="926">
        <v>0</v>
      </c>
      <c r="W260" s="898"/>
      <c r="X260" s="898"/>
      <c r="Y260" s="898"/>
      <c r="Z260" s="898"/>
      <c r="AA260" s="898"/>
      <c r="AB260" s="898"/>
      <c r="AC260" s="898"/>
      <c r="AD260" s="898"/>
      <c r="AE260" s="898"/>
      <c r="AF260" s="898"/>
    </row>
    <row r="261" spans="1:32">
      <c r="A261" s="882" t="s">
        <v>2107</v>
      </c>
      <c r="B261" s="951">
        <v>14.72</v>
      </c>
      <c r="C261" s="951">
        <v>13.18</v>
      </c>
      <c r="D261" s="899">
        <v>124</v>
      </c>
      <c r="E261" s="899">
        <v>124</v>
      </c>
      <c r="F261" s="899">
        <v>3459.6</v>
      </c>
      <c r="G261" s="950">
        <v>11.3</v>
      </c>
      <c r="H261" s="899">
        <v>16</v>
      </c>
      <c r="I261" s="899">
        <v>16</v>
      </c>
      <c r="J261" s="899">
        <v>16</v>
      </c>
      <c r="K261" s="949">
        <v>361.6</v>
      </c>
      <c r="L261" s="948">
        <v>3821.2</v>
      </c>
      <c r="M261" s="898">
        <v>502.78947368421046</v>
      </c>
      <c r="N261" s="898">
        <v>3318.4105263157894</v>
      </c>
      <c r="O261" s="898">
        <v>0</v>
      </c>
      <c r="P261" s="947">
        <v>0</v>
      </c>
      <c r="Q261" s="898">
        <v>0</v>
      </c>
      <c r="R261" s="898">
        <v>0</v>
      </c>
      <c r="S261" s="898">
        <v>0</v>
      </c>
      <c r="T261" s="898">
        <v>0</v>
      </c>
      <c r="U261" s="898">
        <v>0</v>
      </c>
      <c r="V261" s="925">
        <v>0</v>
      </c>
      <c r="W261" s="898"/>
      <c r="X261" s="898"/>
      <c r="Y261" s="898"/>
      <c r="Z261" s="898"/>
      <c r="AA261" s="898"/>
      <c r="AB261" s="898"/>
      <c r="AC261" s="898"/>
      <c r="AD261" s="898"/>
      <c r="AE261" s="898"/>
      <c r="AF261" s="898"/>
    </row>
    <row r="262" spans="1:32">
      <c r="A262" s="880" t="s">
        <v>2106</v>
      </c>
      <c r="B262" s="946">
        <v>9.6999999999999993</v>
      </c>
      <c r="C262" s="946">
        <v>10.84</v>
      </c>
      <c r="D262" s="893">
        <v>121</v>
      </c>
      <c r="E262" s="893">
        <v>124</v>
      </c>
      <c r="F262" s="893">
        <v>2517.8599999999997</v>
      </c>
      <c r="G262" s="945">
        <v>12.3</v>
      </c>
      <c r="H262" s="893">
        <v>14</v>
      </c>
      <c r="I262" s="893">
        <v>14</v>
      </c>
      <c r="J262" s="893">
        <v>14</v>
      </c>
      <c r="K262" s="944">
        <v>344.40000000000003</v>
      </c>
      <c r="L262" s="943">
        <v>2862.2599999999998</v>
      </c>
      <c r="M262" s="892">
        <v>0</v>
      </c>
      <c r="N262" s="892">
        <v>2862.2599999999998</v>
      </c>
      <c r="O262" s="892">
        <v>0</v>
      </c>
      <c r="P262" s="942">
        <v>0</v>
      </c>
      <c r="Q262" s="892">
        <v>0</v>
      </c>
      <c r="R262" s="892">
        <v>0</v>
      </c>
      <c r="S262" s="892">
        <v>0</v>
      </c>
      <c r="T262" s="892">
        <v>0</v>
      </c>
      <c r="U262" s="892">
        <v>0</v>
      </c>
      <c r="V262" s="926">
        <v>0</v>
      </c>
      <c r="W262" s="898"/>
      <c r="X262" s="898"/>
      <c r="Y262" s="898"/>
      <c r="Z262" s="898"/>
      <c r="AA262" s="898"/>
      <c r="AB262" s="898"/>
      <c r="AC262" s="898"/>
      <c r="AD262" s="898"/>
      <c r="AE262" s="898"/>
      <c r="AF262" s="898"/>
    </row>
    <row r="263" spans="1:32">
      <c r="A263" s="882" t="s">
        <v>2105</v>
      </c>
      <c r="B263" s="951">
        <v>17.79</v>
      </c>
      <c r="C263" s="951">
        <v>17.989999999999998</v>
      </c>
      <c r="D263" s="899">
        <v>96</v>
      </c>
      <c r="E263" s="899">
        <v>96</v>
      </c>
      <c r="F263" s="899">
        <v>3434.88</v>
      </c>
      <c r="G263" s="950">
        <v>2.75</v>
      </c>
      <c r="H263" s="899">
        <v>15</v>
      </c>
      <c r="I263" s="899">
        <v>15</v>
      </c>
      <c r="J263" s="899">
        <v>15</v>
      </c>
      <c r="K263" s="949">
        <v>82.5</v>
      </c>
      <c r="L263" s="948">
        <v>3517.38</v>
      </c>
      <c r="M263" s="898">
        <v>0</v>
      </c>
      <c r="N263" s="898">
        <v>3517.38</v>
      </c>
      <c r="O263" s="898">
        <v>0</v>
      </c>
      <c r="P263" s="947">
        <v>0</v>
      </c>
      <c r="Q263" s="898">
        <v>0</v>
      </c>
      <c r="R263" s="898">
        <v>0</v>
      </c>
      <c r="S263" s="898">
        <v>0</v>
      </c>
      <c r="T263" s="898">
        <v>0</v>
      </c>
      <c r="U263" s="898">
        <v>0</v>
      </c>
      <c r="V263" s="925">
        <v>0</v>
      </c>
      <c r="W263" s="898"/>
      <c r="X263" s="898"/>
      <c r="Y263" s="898"/>
      <c r="Z263" s="898"/>
      <c r="AA263" s="898"/>
      <c r="AB263" s="898"/>
      <c r="AC263" s="898"/>
      <c r="AD263" s="898"/>
      <c r="AE263" s="898"/>
      <c r="AF263" s="898"/>
    </row>
    <row r="264" spans="1:32">
      <c r="A264" s="880" t="s">
        <v>1666</v>
      </c>
      <c r="B264" s="946">
        <v>18.54</v>
      </c>
      <c r="C264" s="946">
        <v>18.93</v>
      </c>
      <c r="D264" s="893">
        <v>56</v>
      </c>
      <c r="E264" s="893">
        <v>56</v>
      </c>
      <c r="F264" s="893">
        <v>2098.3199999999997</v>
      </c>
      <c r="G264" s="945">
        <v>14.39</v>
      </c>
      <c r="H264" s="893">
        <v>9</v>
      </c>
      <c r="I264" s="893">
        <v>9</v>
      </c>
      <c r="J264" s="893">
        <v>9</v>
      </c>
      <c r="K264" s="944">
        <v>259.02</v>
      </c>
      <c r="L264" s="943">
        <v>2357.3399999999997</v>
      </c>
      <c r="M264" s="892">
        <v>0</v>
      </c>
      <c r="N264" s="892">
        <v>0</v>
      </c>
      <c r="O264" s="892">
        <v>0</v>
      </c>
      <c r="P264" s="942">
        <v>67.352571428571423</v>
      </c>
      <c r="Q264" s="892">
        <v>0</v>
      </c>
      <c r="R264" s="892">
        <v>2289.9874285714282</v>
      </c>
      <c r="S264" s="892">
        <v>0</v>
      </c>
      <c r="T264" s="892">
        <v>0</v>
      </c>
      <c r="U264" s="892">
        <v>0</v>
      </c>
      <c r="V264" s="926">
        <v>0</v>
      </c>
      <c r="W264" s="898"/>
      <c r="X264" s="898"/>
      <c r="Y264" s="898"/>
      <c r="Z264" s="898"/>
      <c r="AA264" s="898"/>
      <c r="AB264" s="898"/>
      <c r="AC264" s="898"/>
      <c r="AD264" s="898"/>
      <c r="AE264" s="898"/>
      <c r="AF264" s="898"/>
    </row>
    <row r="265" spans="1:32">
      <c r="A265" s="882" t="s">
        <v>1268</v>
      </c>
      <c r="B265" s="951">
        <v>25.5</v>
      </c>
      <c r="C265" s="951">
        <v>25.31</v>
      </c>
      <c r="D265" s="899">
        <v>74</v>
      </c>
      <c r="E265" s="899">
        <v>74</v>
      </c>
      <c r="F265" s="899">
        <v>3759.9399999999996</v>
      </c>
      <c r="G265" s="950">
        <v>5.24</v>
      </c>
      <c r="H265" s="899">
        <v>14</v>
      </c>
      <c r="I265" s="899">
        <v>18</v>
      </c>
      <c r="J265" s="899">
        <v>18</v>
      </c>
      <c r="K265" s="949">
        <v>146.72</v>
      </c>
      <c r="L265" s="948">
        <v>3906.6599999999994</v>
      </c>
      <c r="M265" s="898">
        <v>0</v>
      </c>
      <c r="N265" s="898">
        <v>0</v>
      </c>
      <c r="O265" s="898">
        <v>3745.2277685950407</v>
      </c>
      <c r="P265" s="947">
        <v>161.43223140495866</v>
      </c>
      <c r="Q265" s="898">
        <v>0</v>
      </c>
      <c r="R265" s="898">
        <v>0</v>
      </c>
      <c r="S265" s="898">
        <v>0</v>
      </c>
      <c r="T265" s="898">
        <v>0</v>
      </c>
      <c r="U265" s="898">
        <v>0</v>
      </c>
      <c r="V265" s="925">
        <v>0</v>
      </c>
      <c r="W265" s="898"/>
      <c r="X265" s="898"/>
      <c r="Y265" s="898"/>
      <c r="Z265" s="898"/>
      <c r="AA265" s="898"/>
      <c r="AB265" s="898"/>
      <c r="AC265" s="898"/>
      <c r="AD265" s="898"/>
      <c r="AE265" s="898"/>
      <c r="AF265" s="898"/>
    </row>
    <row r="266" spans="1:32">
      <c r="A266" s="880" t="s">
        <v>2104</v>
      </c>
      <c r="B266" s="946">
        <v>14.42</v>
      </c>
      <c r="C266" s="946">
        <v>14.89</v>
      </c>
      <c r="D266" s="893">
        <v>121</v>
      </c>
      <c r="E266" s="893">
        <v>121</v>
      </c>
      <c r="F266" s="893">
        <v>3546.51</v>
      </c>
      <c r="G266" s="945">
        <v>4.5999999999999996</v>
      </c>
      <c r="H266" s="893">
        <v>14</v>
      </c>
      <c r="I266" s="893">
        <v>14</v>
      </c>
      <c r="J266" s="893">
        <v>12</v>
      </c>
      <c r="K266" s="944">
        <v>110.39999999999999</v>
      </c>
      <c r="L266" s="943">
        <v>3656.9100000000003</v>
      </c>
      <c r="M266" s="892">
        <v>1629.7098913043478</v>
      </c>
      <c r="N266" s="892">
        <v>2027.2001086956525</v>
      </c>
      <c r="O266" s="892">
        <v>0</v>
      </c>
      <c r="P266" s="942">
        <v>0</v>
      </c>
      <c r="Q266" s="892">
        <v>0</v>
      </c>
      <c r="R266" s="892">
        <v>0</v>
      </c>
      <c r="S266" s="892">
        <v>0</v>
      </c>
      <c r="T266" s="892">
        <v>0</v>
      </c>
      <c r="U266" s="892">
        <v>0</v>
      </c>
      <c r="V266" s="926">
        <v>0</v>
      </c>
      <c r="W266" s="898"/>
      <c r="X266" s="898"/>
      <c r="Y266" s="898"/>
      <c r="Z266" s="898"/>
      <c r="AA266" s="898"/>
      <c r="AB266" s="898"/>
      <c r="AC266" s="898"/>
      <c r="AD266" s="898"/>
      <c r="AE266" s="898"/>
      <c r="AF266" s="898"/>
    </row>
    <row r="267" spans="1:32">
      <c r="A267" s="882" t="s">
        <v>1267</v>
      </c>
      <c r="B267" s="951">
        <v>16.22</v>
      </c>
      <c r="C267" s="951">
        <v>14.9</v>
      </c>
      <c r="D267" s="899">
        <v>32</v>
      </c>
      <c r="E267" s="899">
        <v>32</v>
      </c>
      <c r="F267" s="899">
        <v>995.83999999999992</v>
      </c>
      <c r="G267" s="950">
        <v>5.75</v>
      </c>
      <c r="H267" s="899">
        <v>4</v>
      </c>
      <c r="I267" s="899">
        <v>4</v>
      </c>
      <c r="J267" s="899">
        <v>4</v>
      </c>
      <c r="K267" s="949">
        <v>46</v>
      </c>
      <c r="L267" s="948">
        <v>1041.8399999999999</v>
      </c>
      <c r="M267" s="898">
        <v>0</v>
      </c>
      <c r="N267" s="898">
        <v>0</v>
      </c>
      <c r="O267" s="898">
        <v>0</v>
      </c>
      <c r="P267" s="947">
        <v>1041.8399999999999</v>
      </c>
      <c r="Q267" s="898">
        <v>0</v>
      </c>
      <c r="R267" s="898">
        <v>0</v>
      </c>
      <c r="S267" s="898">
        <v>0</v>
      </c>
      <c r="T267" s="898">
        <v>0</v>
      </c>
      <c r="U267" s="898">
        <v>0</v>
      </c>
      <c r="V267" s="925">
        <v>0</v>
      </c>
      <c r="W267" s="898"/>
      <c r="X267" s="898"/>
      <c r="Y267" s="898"/>
      <c r="Z267" s="898"/>
      <c r="AA267" s="898"/>
      <c r="AB267" s="898"/>
      <c r="AC267" s="898"/>
      <c r="AD267" s="898"/>
      <c r="AE267" s="898"/>
      <c r="AF267" s="898"/>
    </row>
    <row r="268" spans="1:32">
      <c r="A268" s="880" t="s">
        <v>1665</v>
      </c>
      <c r="B268" s="946">
        <v>21.92</v>
      </c>
      <c r="C268" s="946">
        <v>22.35</v>
      </c>
      <c r="D268" s="893">
        <v>64</v>
      </c>
      <c r="E268" s="893">
        <v>63</v>
      </c>
      <c r="F268" s="893">
        <v>2810.9300000000003</v>
      </c>
      <c r="G268" s="945">
        <v>7.8</v>
      </c>
      <c r="H268" s="893">
        <v>12</v>
      </c>
      <c r="I268" s="893">
        <v>10</v>
      </c>
      <c r="J268" s="893">
        <v>12</v>
      </c>
      <c r="K268" s="944">
        <v>218.4</v>
      </c>
      <c r="L268" s="943">
        <v>3029.3300000000004</v>
      </c>
      <c r="M268" s="892">
        <v>0</v>
      </c>
      <c r="N268" s="892">
        <v>0</v>
      </c>
      <c r="O268" s="892">
        <v>0</v>
      </c>
      <c r="P268" s="942">
        <v>322.26914893617027</v>
      </c>
      <c r="Q268" s="892">
        <v>0</v>
      </c>
      <c r="R268" s="892">
        <v>0</v>
      </c>
      <c r="S268" s="892">
        <v>2707.0608510638299</v>
      </c>
      <c r="T268" s="892">
        <v>0</v>
      </c>
      <c r="U268" s="892">
        <v>0</v>
      </c>
      <c r="V268" s="926">
        <v>0</v>
      </c>
      <c r="W268" s="898"/>
      <c r="X268" s="898"/>
      <c r="Y268" s="898"/>
      <c r="Z268" s="898"/>
      <c r="AA268" s="898"/>
      <c r="AB268" s="898"/>
      <c r="AC268" s="898"/>
      <c r="AD268" s="898"/>
      <c r="AE268" s="898"/>
      <c r="AF268" s="898"/>
    </row>
    <row r="269" spans="1:32">
      <c r="A269" s="882" t="s">
        <v>1664</v>
      </c>
      <c r="B269" s="951">
        <v>21.22</v>
      </c>
      <c r="C269" s="951">
        <v>21.36</v>
      </c>
      <c r="D269" s="899">
        <v>50</v>
      </c>
      <c r="E269" s="899">
        <v>50</v>
      </c>
      <c r="F269" s="899">
        <v>2129</v>
      </c>
      <c r="G269" s="950">
        <v>13.33</v>
      </c>
      <c r="H269" s="899">
        <v>7</v>
      </c>
      <c r="I269" s="899">
        <v>7</v>
      </c>
      <c r="J269" s="899">
        <v>7</v>
      </c>
      <c r="K269" s="949">
        <v>186.62</v>
      </c>
      <c r="L269" s="948">
        <v>2315.62</v>
      </c>
      <c r="M269" s="898">
        <v>0</v>
      </c>
      <c r="N269" s="898">
        <v>0</v>
      </c>
      <c r="O269" s="898">
        <v>240.58389610389611</v>
      </c>
      <c r="P269" s="947">
        <v>721.75168831168821</v>
      </c>
      <c r="Q269" s="898">
        <v>0</v>
      </c>
      <c r="R269" s="898">
        <v>1353.2844155844155</v>
      </c>
      <c r="S269" s="898">
        <v>0</v>
      </c>
      <c r="T269" s="898">
        <v>0</v>
      </c>
      <c r="U269" s="898">
        <v>0</v>
      </c>
      <c r="V269" s="925">
        <v>0</v>
      </c>
      <c r="W269" s="898"/>
      <c r="X269" s="898"/>
      <c r="Y269" s="898"/>
      <c r="Z269" s="898"/>
      <c r="AA269" s="898"/>
      <c r="AB269" s="898"/>
      <c r="AC269" s="898"/>
      <c r="AD269" s="898"/>
      <c r="AE269" s="898"/>
      <c r="AF269" s="898"/>
    </row>
    <row r="270" spans="1:32">
      <c r="A270" s="880" t="s">
        <v>1663</v>
      </c>
      <c r="B270" s="946">
        <v>16.48</v>
      </c>
      <c r="C270" s="946">
        <v>16.07</v>
      </c>
      <c r="D270" s="893">
        <v>44</v>
      </c>
      <c r="E270" s="893">
        <v>44</v>
      </c>
      <c r="F270" s="893">
        <v>1432.2</v>
      </c>
      <c r="G270" s="945">
        <v>16.29</v>
      </c>
      <c r="H270" s="893">
        <v>5</v>
      </c>
      <c r="I270" s="893">
        <v>5</v>
      </c>
      <c r="J270" s="893">
        <v>5</v>
      </c>
      <c r="K270" s="944">
        <v>162.89999999999998</v>
      </c>
      <c r="L270" s="943">
        <v>1595.1</v>
      </c>
      <c r="M270" s="892">
        <v>0</v>
      </c>
      <c r="N270" s="892">
        <v>0</v>
      </c>
      <c r="O270" s="892">
        <v>50.638095238095232</v>
      </c>
      <c r="P270" s="942">
        <v>1544.4619047619046</v>
      </c>
      <c r="Q270" s="892">
        <v>0</v>
      </c>
      <c r="R270" s="892">
        <v>0</v>
      </c>
      <c r="S270" s="892">
        <v>0</v>
      </c>
      <c r="T270" s="892">
        <v>0</v>
      </c>
      <c r="U270" s="892">
        <v>0</v>
      </c>
      <c r="V270" s="926">
        <v>0</v>
      </c>
      <c r="W270" s="898"/>
      <c r="X270" s="898"/>
      <c r="Y270" s="898"/>
      <c r="Z270" s="898"/>
      <c r="AA270" s="898"/>
      <c r="AB270" s="898"/>
      <c r="AC270" s="898"/>
      <c r="AD270" s="898"/>
      <c r="AE270" s="898"/>
      <c r="AF270" s="898"/>
    </row>
    <row r="271" spans="1:32">
      <c r="A271" s="882" t="s">
        <v>1266</v>
      </c>
      <c r="B271" s="951">
        <v>8.66</v>
      </c>
      <c r="C271" s="951">
        <v>7.97</v>
      </c>
      <c r="D271" s="899">
        <v>99</v>
      </c>
      <c r="E271" s="899">
        <v>97</v>
      </c>
      <c r="F271" s="899">
        <v>1630.43</v>
      </c>
      <c r="G271" s="950">
        <v>18.100000000000001</v>
      </c>
      <c r="H271" s="899">
        <v>9</v>
      </c>
      <c r="I271" s="899">
        <v>8</v>
      </c>
      <c r="J271" s="899">
        <v>8</v>
      </c>
      <c r="K271" s="949">
        <v>325.8</v>
      </c>
      <c r="L271" s="948">
        <v>1956.23</v>
      </c>
      <c r="M271" s="898">
        <v>0</v>
      </c>
      <c r="N271" s="898">
        <v>0</v>
      </c>
      <c r="O271" s="898">
        <v>0</v>
      </c>
      <c r="P271" s="947">
        <v>0</v>
      </c>
      <c r="Q271" s="898">
        <v>0</v>
      </c>
      <c r="R271" s="898">
        <v>0</v>
      </c>
      <c r="S271" s="898">
        <v>0</v>
      </c>
      <c r="T271" s="898">
        <v>0</v>
      </c>
      <c r="U271" s="898">
        <v>1956.23</v>
      </c>
      <c r="V271" s="925">
        <v>0</v>
      </c>
      <c r="W271" s="898"/>
      <c r="X271" s="898"/>
      <c r="Y271" s="898"/>
      <c r="Z271" s="898"/>
      <c r="AA271" s="898"/>
      <c r="AB271" s="898"/>
      <c r="AC271" s="898"/>
      <c r="AD271" s="898"/>
      <c r="AE271" s="898"/>
      <c r="AF271" s="898"/>
    </row>
    <row r="272" spans="1:32">
      <c r="A272" s="880" t="s">
        <v>2103</v>
      </c>
      <c r="B272" s="946">
        <v>15.52</v>
      </c>
      <c r="C272" s="946">
        <v>14.63</v>
      </c>
      <c r="D272" s="893">
        <v>68</v>
      </c>
      <c r="E272" s="893">
        <v>68</v>
      </c>
      <c r="F272" s="893">
        <v>2050.1999999999998</v>
      </c>
      <c r="G272" s="945">
        <v>4.7</v>
      </c>
      <c r="H272" s="893">
        <v>9</v>
      </c>
      <c r="I272" s="893">
        <v>9</v>
      </c>
      <c r="J272" s="893">
        <v>9</v>
      </c>
      <c r="K272" s="944">
        <v>84.600000000000009</v>
      </c>
      <c r="L272" s="943">
        <v>2134.7999999999997</v>
      </c>
      <c r="M272" s="892">
        <v>0</v>
      </c>
      <c r="N272" s="892">
        <v>0</v>
      </c>
      <c r="O272" s="892">
        <v>2134.7999999999997</v>
      </c>
      <c r="P272" s="942">
        <v>0</v>
      </c>
      <c r="Q272" s="892">
        <v>0</v>
      </c>
      <c r="R272" s="892">
        <v>0</v>
      </c>
      <c r="S272" s="892">
        <v>0</v>
      </c>
      <c r="T272" s="892">
        <v>0</v>
      </c>
      <c r="U272" s="892">
        <v>0</v>
      </c>
      <c r="V272" s="926">
        <v>0</v>
      </c>
      <c r="W272" s="898"/>
      <c r="X272" s="898"/>
      <c r="Y272" s="898"/>
      <c r="Z272" s="898"/>
      <c r="AA272" s="898"/>
      <c r="AB272" s="898"/>
      <c r="AC272" s="898"/>
      <c r="AD272" s="898"/>
      <c r="AE272" s="898"/>
      <c r="AF272" s="898"/>
    </row>
    <row r="273" spans="1:32">
      <c r="A273" s="882" t="s">
        <v>1265</v>
      </c>
      <c r="B273" s="951">
        <v>8.6199999999999992</v>
      </c>
      <c r="C273" s="951">
        <v>0</v>
      </c>
      <c r="D273" s="899">
        <v>24</v>
      </c>
      <c r="E273" s="899">
        <v>0</v>
      </c>
      <c r="F273" s="899">
        <v>206.88</v>
      </c>
      <c r="G273" s="950">
        <v>13</v>
      </c>
      <c r="H273" s="899">
        <v>1</v>
      </c>
      <c r="I273" s="899">
        <v>1</v>
      </c>
      <c r="J273" s="899">
        <v>1</v>
      </c>
      <c r="K273" s="949">
        <v>26</v>
      </c>
      <c r="L273" s="948">
        <v>232.88</v>
      </c>
      <c r="M273" s="898">
        <v>0</v>
      </c>
      <c r="N273" s="898">
        <v>0</v>
      </c>
      <c r="O273" s="898">
        <v>232.88</v>
      </c>
      <c r="P273" s="947">
        <v>0</v>
      </c>
      <c r="Q273" s="898">
        <v>0</v>
      </c>
      <c r="R273" s="898">
        <v>0</v>
      </c>
      <c r="S273" s="898">
        <v>0</v>
      </c>
      <c r="T273" s="898">
        <v>0</v>
      </c>
      <c r="U273" s="898">
        <v>0</v>
      </c>
      <c r="V273" s="925">
        <v>0</v>
      </c>
      <c r="W273" s="898"/>
      <c r="X273" s="898"/>
      <c r="Y273" s="898"/>
      <c r="Z273" s="898"/>
      <c r="AA273" s="898"/>
      <c r="AB273" s="898"/>
      <c r="AC273" s="898"/>
      <c r="AD273" s="898"/>
      <c r="AE273" s="898"/>
      <c r="AF273" s="898"/>
    </row>
    <row r="274" spans="1:32">
      <c r="A274" s="880" t="s">
        <v>1662</v>
      </c>
      <c r="B274" s="946">
        <v>24.33</v>
      </c>
      <c r="C274" s="946">
        <v>25.08</v>
      </c>
      <c r="D274" s="893">
        <v>57</v>
      </c>
      <c r="E274" s="893">
        <v>55</v>
      </c>
      <c r="F274" s="893">
        <v>2766.21</v>
      </c>
      <c r="G274" s="945">
        <v>6.7</v>
      </c>
      <c r="H274" s="893">
        <v>10</v>
      </c>
      <c r="I274" s="893">
        <v>10</v>
      </c>
      <c r="J274" s="893">
        <v>10</v>
      </c>
      <c r="K274" s="944">
        <v>134</v>
      </c>
      <c r="L274" s="943">
        <v>2900.21</v>
      </c>
      <c r="M274" s="892">
        <v>0</v>
      </c>
      <c r="N274" s="892">
        <v>0</v>
      </c>
      <c r="O274" s="892">
        <v>0</v>
      </c>
      <c r="P274" s="942">
        <v>0</v>
      </c>
      <c r="Q274" s="892">
        <v>0</v>
      </c>
      <c r="R274" s="892">
        <v>408.48028169014088</v>
      </c>
      <c r="S274" s="892">
        <v>2491.729718309859</v>
      </c>
      <c r="T274" s="892">
        <v>0</v>
      </c>
      <c r="U274" s="892">
        <v>0</v>
      </c>
      <c r="V274" s="926">
        <v>0</v>
      </c>
      <c r="W274" s="898"/>
      <c r="X274" s="898"/>
      <c r="Y274" s="898"/>
      <c r="Z274" s="898"/>
      <c r="AA274" s="898"/>
      <c r="AB274" s="898"/>
      <c r="AC274" s="898"/>
      <c r="AD274" s="898"/>
      <c r="AE274" s="898"/>
      <c r="AF274" s="898"/>
    </row>
    <row r="275" spans="1:32">
      <c r="A275" s="882" t="s">
        <v>1264</v>
      </c>
      <c r="B275" s="951">
        <v>51.13</v>
      </c>
      <c r="C275" s="951">
        <v>50.86</v>
      </c>
      <c r="D275" s="899">
        <v>1</v>
      </c>
      <c r="E275" s="899">
        <v>1</v>
      </c>
      <c r="F275" s="899">
        <v>101.99000000000001</v>
      </c>
      <c r="G275" s="950">
        <v>6.9</v>
      </c>
      <c r="H275" s="899">
        <v>1</v>
      </c>
      <c r="I275" s="899">
        <v>0</v>
      </c>
      <c r="J275" s="899">
        <v>1</v>
      </c>
      <c r="K275" s="949">
        <v>27.6</v>
      </c>
      <c r="L275" s="948">
        <v>129.59</v>
      </c>
      <c r="M275" s="898">
        <v>0</v>
      </c>
      <c r="N275" s="898">
        <v>0</v>
      </c>
      <c r="O275" s="898">
        <v>129.59</v>
      </c>
      <c r="P275" s="947">
        <v>0</v>
      </c>
      <c r="Q275" s="898">
        <v>0</v>
      </c>
      <c r="R275" s="898">
        <v>0</v>
      </c>
      <c r="S275" s="898">
        <v>0</v>
      </c>
      <c r="T275" s="898">
        <v>0</v>
      </c>
      <c r="U275" s="898">
        <v>0</v>
      </c>
      <c r="V275" s="925">
        <v>0</v>
      </c>
      <c r="W275" s="898"/>
      <c r="X275" s="898"/>
      <c r="Y275" s="898"/>
      <c r="Z275" s="898"/>
      <c r="AA275" s="898"/>
      <c r="AB275" s="898"/>
      <c r="AC275" s="898"/>
      <c r="AD275" s="898"/>
      <c r="AE275" s="898"/>
      <c r="AF275" s="898"/>
    </row>
    <row r="276" spans="1:32">
      <c r="A276" s="880" t="s">
        <v>1263</v>
      </c>
      <c r="B276" s="946">
        <v>54.83</v>
      </c>
      <c r="C276" s="946">
        <v>53.9</v>
      </c>
      <c r="D276" s="893">
        <v>1</v>
      </c>
      <c r="E276" s="893">
        <v>1</v>
      </c>
      <c r="F276" s="893">
        <v>108.72999999999999</v>
      </c>
      <c r="G276" s="945">
        <v>9.7050000000000001</v>
      </c>
      <c r="H276" s="893">
        <v>1</v>
      </c>
      <c r="I276" s="893">
        <v>0</v>
      </c>
      <c r="J276" s="893">
        <v>1</v>
      </c>
      <c r="K276" s="944">
        <v>38.82</v>
      </c>
      <c r="L276" s="943">
        <v>147.54999999999998</v>
      </c>
      <c r="M276" s="892"/>
      <c r="N276" s="892"/>
      <c r="O276" s="892">
        <v>147.54999999999998</v>
      </c>
      <c r="P276" s="942"/>
      <c r="Q276" s="892"/>
      <c r="R276" s="892"/>
      <c r="S276" s="892"/>
      <c r="T276" s="892"/>
      <c r="U276" s="892"/>
      <c r="V276" s="926"/>
      <c r="W276" s="898"/>
      <c r="X276" s="898"/>
      <c r="Y276" s="898"/>
      <c r="Z276" s="898"/>
      <c r="AA276" s="898"/>
      <c r="AB276" s="898"/>
      <c r="AC276" s="898"/>
      <c r="AD276" s="898"/>
      <c r="AE276" s="898"/>
      <c r="AF276" s="898"/>
    </row>
    <row r="277" spans="1:32">
      <c r="A277" s="882" t="s">
        <v>1661</v>
      </c>
      <c r="B277" s="951">
        <v>22.46</v>
      </c>
      <c r="C277" s="951">
        <v>24.52</v>
      </c>
      <c r="D277" s="899">
        <v>65</v>
      </c>
      <c r="E277" s="899">
        <v>65</v>
      </c>
      <c r="F277" s="899">
        <v>3053.7</v>
      </c>
      <c r="G277" s="950">
        <v>7.8</v>
      </c>
      <c r="H277" s="899">
        <v>13</v>
      </c>
      <c r="I277" s="899">
        <v>11</v>
      </c>
      <c r="J277" s="899">
        <v>11</v>
      </c>
      <c r="K277" s="949">
        <v>202.79999999999998</v>
      </c>
      <c r="L277" s="948">
        <v>3256.5</v>
      </c>
      <c r="M277" s="898">
        <v>0</v>
      </c>
      <c r="N277" s="898">
        <v>0</v>
      </c>
      <c r="O277" s="898">
        <v>0</v>
      </c>
      <c r="P277" s="947">
        <v>0</v>
      </c>
      <c r="Q277" s="898">
        <v>0</v>
      </c>
      <c r="R277" s="898">
        <v>0</v>
      </c>
      <c r="S277" s="898">
        <v>3256.5</v>
      </c>
      <c r="T277" s="898">
        <v>0</v>
      </c>
      <c r="U277" s="898">
        <v>0</v>
      </c>
      <c r="V277" s="925">
        <v>0</v>
      </c>
      <c r="W277" s="898"/>
      <c r="X277" s="898"/>
      <c r="Y277" s="898"/>
      <c r="Z277" s="898"/>
      <c r="AA277" s="898"/>
      <c r="AB277" s="898"/>
      <c r="AC277" s="898"/>
      <c r="AD277" s="898"/>
      <c r="AE277" s="898"/>
      <c r="AF277" s="898"/>
    </row>
    <row r="278" spans="1:32">
      <c r="A278" s="880" t="s">
        <v>1262</v>
      </c>
      <c r="B278" s="946">
        <v>13.82</v>
      </c>
      <c r="C278" s="946">
        <v>13.79</v>
      </c>
      <c r="D278" s="893">
        <v>68</v>
      </c>
      <c r="E278" s="893">
        <v>68</v>
      </c>
      <c r="F278" s="893">
        <v>1877.48</v>
      </c>
      <c r="G278" s="945">
        <v>6.4</v>
      </c>
      <c r="H278" s="893">
        <v>7</v>
      </c>
      <c r="I278" s="893">
        <v>7</v>
      </c>
      <c r="J278" s="893">
        <v>7</v>
      </c>
      <c r="K278" s="944">
        <v>89.600000000000009</v>
      </c>
      <c r="L278" s="943">
        <v>1967.08</v>
      </c>
      <c r="M278" s="892">
        <v>0</v>
      </c>
      <c r="N278" s="892">
        <v>0</v>
      </c>
      <c r="O278" s="892">
        <v>0</v>
      </c>
      <c r="P278" s="942">
        <v>1967.08</v>
      </c>
      <c r="Q278" s="892">
        <v>0</v>
      </c>
      <c r="R278" s="892">
        <v>0</v>
      </c>
      <c r="S278" s="892">
        <v>0</v>
      </c>
      <c r="T278" s="892">
        <v>0</v>
      </c>
      <c r="U278" s="892">
        <v>0</v>
      </c>
      <c r="V278" s="926">
        <v>0</v>
      </c>
      <c r="W278" s="898"/>
      <c r="X278" s="898"/>
      <c r="Y278" s="898"/>
      <c r="Z278" s="898"/>
      <c r="AA278" s="898"/>
      <c r="AB278" s="898"/>
      <c r="AC278" s="898"/>
      <c r="AD278" s="898"/>
      <c r="AE278" s="898"/>
      <c r="AF278" s="898"/>
    </row>
    <row r="279" spans="1:32">
      <c r="A279" s="882" t="s">
        <v>2102</v>
      </c>
      <c r="B279" s="951">
        <v>17.54</v>
      </c>
      <c r="C279" s="951">
        <v>15.52</v>
      </c>
      <c r="D279" s="899">
        <v>56</v>
      </c>
      <c r="E279" s="899">
        <v>56</v>
      </c>
      <c r="F279" s="899">
        <v>1851.3600000000001</v>
      </c>
      <c r="G279" s="950">
        <v>4.8</v>
      </c>
      <c r="H279" s="899">
        <v>8</v>
      </c>
      <c r="I279" s="899">
        <v>8</v>
      </c>
      <c r="J279" s="899">
        <v>8</v>
      </c>
      <c r="K279" s="949">
        <v>76.8</v>
      </c>
      <c r="L279" s="948">
        <v>1928.16</v>
      </c>
      <c r="M279" s="898">
        <v>1928.16</v>
      </c>
      <c r="N279" s="898">
        <v>0</v>
      </c>
      <c r="O279" s="898">
        <v>0</v>
      </c>
      <c r="P279" s="947">
        <v>0</v>
      </c>
      <c r="Q279" s="898">
        <v>0</v>
      </c>
      <c r="R279" s="898">
        <v>0</v>
      </c>
      <c r="S279" s="898">
        <v>0</v>
      </c>
      <c r="T279" s="898">
        <v>0</v>
      </c>
      <c r="U279" s="898">
        <v>0</v>
      </c>
      <c r="V279" s="925">
        <v>0</v>
      </c>
      <c r="W279" s="898"/>
      <c r="X279" s="898"/>
      <c r="Y279" s="898"/>
      <c r="Z279" s="898"/>
      <c r="AA279" s="898"/>
      <c r="AB279" s="898"/>
      <c r="AC279" s="898"/>
      <c r="AD279" s="898"/>
      <c r="AE279" s="898"/>
      <c r="AF279" s="898"/>
    </row>
    <row r="280" spans="1:32">
      <c r="A280" s="880" t="s">
        <v>1261</v>
      </c>
      <c r="B280" s="946">
        <v>16.09</v>
      </c>
      <c r="C280" s="946">
        <v>16.100000000000001</v>
      </c>
      <c r="D280" s="893">
        <v>173</v>
      </c>
      <c r="E280" s="893">
        <v>165</v>
      </c>
      <c r="F280" s="893">
        <v>5440.0700000000006</v>
      </c>
      <c r="G280" s="945">
        <v>14.15</v>
      </c>
      <c r="H280" s="893">
        <v>30</v>
      </c>
      <c r="I280" s="893">
        <v>25</v>
      </c>
      <c r="J280" s="893">
        <v>29</v>
      </c>
      <c r="K280" s="944">
        <v>962.2</v>
      </c>
      <c r="L280" s="943">
        <v>6402.27</v>
      </c>
      <c r="M280" s="892">
        <v>0</v>
      </c>
      <c r="N280" s="892">
        <v>0</v>
      </c>
      <c r="O280" s="892">
        <v>0</v>
      </c>
      <c r="P280" s="942">
        <v>0</v>
      </c>
      <c r="Q280" s="892">
        <v>0</v>
      </c>
      <c r="R280" s="892">
        <v>0</v>
      </c>
      <c r="S280" s="892">
        <v>0</v>
      </c>
      <c r="T280" s="892">
        <v>0</v>
      </c>
      <c r="U280" s="892">
        <v>6402.27</v>
      </c>
      <c r="V280" s="926">
        <v>0</v>
      </c>
      <c r="W280" s="898"/>
      <c r="X280" s="898"/>
      <c r="Y280" s="898"/>
      <c r="Z280" s="898"/>
      <c r="AA280" s="898"/>
      <c r="AB280" s="898"/>
      <c r="AC280" s="898"/>
      <c r="AD280" s="898"/>
      <c r="AE280" s="898"/>
      <c r="AF280" s="898"/>
    </row>
    <row r="281" spans="1:32">
      <c r="A281" s="882" t="s">
        <v>2101</v>
      </c>
      <c r="B281" s="951">
        <v>27.35</v>
      </c>
      <c r="C281" s="951">
        <v>0</v>
      </c>
      <c r="D281" s="899">
        <v>62</v>
      </c>
      <c r="E281" s="899">
        <v>0</v>
      </c>
      <c r="F281" s="899">
        <v>1695.7</v>
      </c>
      <c r="G281" s="950">
        <v>8.1999999999999993</v>
      </c>
      <c r="H281" s="899">
        <v>7</v>
      </c>
      <c r="I281" s="899">
        <v>7</v>
      </c>
      <c r="J281" s="899">
        <v>7</v>
      </c>
      <c r="K281" s="949">
        <v>114.79999999999998</v>
      </c>
      <c r="L281" s="948">
        <v>1810.5</v>
      </c>
      <c r="M281" s="898">
        <v>1810.5</v>
      </c>
      <c r="N281" s="898">
        <v>0</v>
      </c>
      <c r="O281" s="898">
        <v>0</v>
      </c>
      <c r="P281" s="947">
        <v>0</v>
      </c>
      <c r="Q281" s="898">
        <v>0</v>
      </c>
      <c r="R281" s="898">
        <v>0</v>
      </c>
      <c r="S281" s="898">
        <v>0</v>
      </c>
      <c r="T281" s="898">
        <v>0</v>
      </c>
      <c r="U281" s="898">
        <v>0</v>
      </c>
      <c r="V281" s="925">
        <v>0</v>
      </c>
      <c r="W281" s="898"/>
      <c r="X281" s="898"/>
      <c r="Y281" s="898"/>
      <c r="Z281" s="898"/>
      <c r="AA281" s="898"/>
      <c r="AB281" s="898"/>
      <c r="AC281" s="898"/>
      <c r="AD281" s="898"/>
      <c r="AE281" s="898"/>
      <c r="AF281" s="898"/>
    </row>
    <row r="282" spans="1:32">
      <c r="A282" s="880" t="s">
        <v>1660</v>
      </c>
      <c r="B282" s="946">
        <v>34.869999999999997</v>
      </c>
      <c r="C282" s="946">
        <v>33.47</v>
      </c>
      <c r="D282" s="893">
        <v>92</v>
      </c>
      <c r="E282" s="893">
        <v>92</v>
      </c>
      <c r="F282" s="893">
        <v>6287.28</v>
      </c>
      <c r="G282" s="945">
        <v>2.125</v>
      </c>
      <c r="H282" s="893">
        <v>20</v>
      </c>
      <c r="I282" s="893">
        <v>20</v>
      </c>
      <c r="J282" s="893">
        <v>20</v>
      </c>
      <c r="K282" s="944">
        <v>85</v>
      </c>
      <c r="L282" s="943">
        <v>6372.28</v>
      </c>
      <c r="M282" s="892">
        <v>0</v>
      </c>
      <c r="N282" s="892">
        <v>0</v>
      </c>
      <c r="O282" s="892">
        <v>0</v>
      </c>
      <c r="P282" s="942">
        <v>81.17554140127389</v>
      </c>
      <c r="Q282" s="892">
        <v>0</v>
      </c>
      <c r="R282" s="892">
        <v>6291.1044585987256</v>
      </c>
      <c r="S282" s="892">
        <v>0</v>
      </c>
      <c r="T282" s="892">
        <v>0</v>
      </c>
      <c r="U282" s="892">
        <v>0</v>
      </c>
      <c r="V282" s="926">
        <v>0</v>
      </c>
      <c r="W282" s="898"/>
      <c r="X282" s="898"/>
      <c r="Y282" s="898"/>
      <c r="Z282" s="898"/>
      <c r="AA282" s="898"/>
      <c r="AB282" s="898"/>
      <c r="AC282" s="898"/>
      <c r="AD282" s="898"/>
      <c r="AE282" s="898"/>
      <c r="AF282" s="898"/>
    </row>
    <row r="283" spans="1:32">
      <c r="A283" s="882" t="s">
        <v>1260</v>
      </c>
      <c r="B283" s="951">
        <v>21.32</v>
      </c>
      <c r="C283" s="951">
        <v>21.99</v>
      </c>
      <c r="D283" s="899">
        <v>45</v>
      </c>
      <c r="E283" s="899">
        <v>45</v>
      </c>
      <c r="F283" s="899">
        <v>1948.9499999999998</v>
      </c>
      <c r="G283" s="950">
        <v>3.5</v>
      </c>
      <c r="H283" s="899">
        <v>6</v>
      </c>
      <c r="I283" s="899">
        <v>6</v>
      </c>
      <c r="J283" s="899">
        <v>6</v>
      </c>
      <c r="K283" s="949">
        <v>42</v>
      </c>
      <c r="L283" s="948">
        <v>1990.9499999999998</v>
      </c>
      <c r="M283" s="898">
        <v>0</v>
      </c>
      <c r="N283" s="898">
        <v>0</v>
      </c>
      <c r="O283" s="898">
        <v>1990.9499999999998</v>
      </c>
      <c r="P283" s="947">
        <v>0</v>
      </c>
      <c r="Q283" s="898">
        <v>0</v>
      </c>
      <c r="R283" s="898">
        <v>0</v>
      </c>
      <c r="S283" s="898">
        <v>0</v>
      </c>
      <c r="T283" s="898">
        <v>0</v>
      </c>
      <c r="U283" s="898">
        <v>0</v>
      </c>
      <c r="V283" s="925">
        <v>0</v>
      </c>
      <c r="W283" s="898"/>
      <c r="X283" s="898"/>
      <c r="Y283" s="898"/>
      <c r="Z283" s="898"/>
      <c r="AA283" s="898"/>
      <c r="AB283" s="898"/>
      <c r="AC283" s="898"/>
      <c r="AD283" s="898"/>
      <c r="AE283" s="898"/>
      <c r="AF283" s="898"/>
    </row>
    <row r="284" spans="1:32">
      <c r="A284" s="880" t="s">
        <v>1258</v>
      </c>
      <c r="B284" s="946">
        <v>28.72</v>
      </c>
      <c r="C284" s="946">
        <v>28.27</v>
      </c>
      <c r="D284" s="893">
        <v>48</v>
      </c>
      <c r="E284" s="893">
        <v>49</v>
      </c>
      <c r="F284" s="893">
        <v>2763.79</v>
      </c>
      <c r="G284" s="945">
        <v>2.96</v>
      </c>
      <c r="H284" s="893">
        <v>10</v>
      </c>
      <c r="I284" s="893">
        <v>10</v>
      </c>
      <c r="J284" s="893">
        <v>10</v>
      </c>
      <c r="K284" s="944">
        <v>59.2</v>
      </c>
      <c r="L284" s="943">
        <v>2822.99</v>
      </c>
      <c r="M284" s="892">
        <v>0</v>
      </c>
      <c r="N284" s="892">
        <v>0</v>
      </c>
      <c r="O284" s="892">
        <v>188.19933333333333</v>
      </c>
      <c r="P284" s="942">
        <v>2634.7906666666663</v>
      </c>
      <c r="Q284" s="892">
        <v>0</v>
      </c>
      <c r="R284" s="892">
        <v>0</v>
      </c>
      <c r="S284" s="892">
        <v>0</v>
      </c>
      <c r="T284" s="892">
        <v>0</v>
      </c>
      <c r="U284" s="892">
        <v>0</v>
      </c>
      <c r="V284" s="926">
        <v>0</v>
      </c>
      <c r="W284" s="898"/>
      <c r="X284" s="898"/>
      <c r="Y284" s="898"/>
      <c r="Z284" s="898"/>
      <c r="AA284" s="898"/>
      <c r="AB284" s="898"/>
      <c r="AC284" s="898"/>
      <c r="AD284" s="898"/>
      <c r="AE284" s="898"/>
      <c r="AF284" s="898"/>
    </row>
    <row r="285" spans="1:32">
      <c r="A285" s="882" t="s">
        <v>1656</v>
      </c>
      <c r="B285" s="951">
        <v>21.76</v>
      </c>
      <c r="C285" s="951">
        <v>22.27</v>
      </c>
      <c r="D285" s="899">
        <v>58</v>
      </c>
      <c r="E285" s="899">
        <v>56</v>
      </c>
      <c r="F285" s="899">
        <v>2509.1999999999998</v>
      </c>
      <c r="G285" s="950">
        <v>6.0039999999999996</v>
      </c>
      <c r="H285" s="899">
        <v>9</v>
      </c>
      <c r="I285" s="899">
        <v>9</v>
      </c>
      <c r="J285" s="899">
        <v>9</v>
      </c>
      <c r="K285" s="949">
        <v>108.07199999999999</v>
      </c>
      <c r="L285" s="948">
        <v>2617.2719999999999</v>
      </c>
      <c r="M285" s="898">
        <v>0</v>
      </c>
      <c r="N285" s="898">
        <v>0</v>
      </c>
      <c r="O285" s="898">
        <v>0</v>
      </c>
      <c r="P285" s="947">
        <v>391.08662068965521</v>
      </c>
      <c r="Q285" s="898">
        <v>0</v>
      </c>
      <c r="R285" s="898">
        <v>2226.1853793103446</v>
      </c>
      <c r="S285" s="898">
        <v>0</v>
      </c>
      <c r="T285" s="898">
        <v>0</v>
      </c>
      <c r="U285" s="898">
        <v>0</v>
      </c>
      <c r="V285" s="925">
        <v>0</v>
      </c>
      <c r="W285" s="898"/>
      <c r="X285" s="898"/>
      <c r="Y285" s="898"/>
      <c r="Z285" s="898"/>
      <c r="AA285" s="898"/>
      <c r="AB285" s="898"/>
      <c r="AC285" s="898"/>
      <c r="AD285" s="898"/>
      <c r="AE285" s="898"/>
      <c r="AF285" s="898"/>
    </row>
    <row r="286" spans="1:32">
      <c r="A286" s="880" t="s">
        <v>1257</v>
      </c>
      <c r="B286" s="946">
        <v>34.909999999999997</v>
      </c>
      <c r="C286" s="946">
        <v>34.32</v>
      </c>
      <c r="D286" s="893">
        <v>67</v>
      </c>
      <c r="E286" s="893">
        <v>66</v>
      </c>
      <c r="F286" s="893">
        <v>4604.09</v>
      </c>
      <c r="G286" s="945">
        <v>4.5999999999999996</v>
      </c>
      <c r="H286" s="893">
        <v>13</v>
      </c>
      <c r="I286" s="893">
        <v>13</v>
      </c>
      <c r="J286" s="893">
        <v>13</v>
      </c>
      <c r="K286" s="944">
        <v>119.6</v>
      </c>
      <c r="L286" s="943">
        <v>4723.6900000000005</v>
      </c>
      <c r="M286" s="892">
        <v>0</v>
      </c>
      <c r="N286" s="892">
        <v>0</v>
      </c>
      <c r="O286" s="892">
        <v>0</v>
      </c>
      <c r="P286" s="942">
        <v>4723.6900000000005</v>
      </c>
      <c r="Q286" s="892">
        <v>0</v>
      </c>
      <c r="R286" s="892">
        <v>0</v>
      </c>
      <c r="S286" s="892">
        <v>0</v>
      </c>
      <c r="T286" s="892">
        <v>0</v>
      </c>
      <c r="U286" s="892">
        <v>0</v>
      </c>
      <c r="V286" s="926">
        <v>0</v>
      </c>
      <c r="W286" s="898"/>
      <c r="X286" s="898"/>
      <c r="Y286" s="898"/>
      <c r="Z286" s="898"/>
      <c r="AA286" s="898"/>
      <c r="AB286" s="898"/>
      <c r="AC286" s="898"/>
      <c r="AD286" s="898"/>
      <c r="AE286" s="898"/>
      <c r="AF286" s="898"/>
    </row>
    <row r="287" spans="1:32">
      <c r="A287" s="882" t="s">
        <v>1655</v>
      </c>
      <c r="B287" s="951">
        <v>20.11</v>
      </c>
      <c r="C287" s="951">
        <v>20.86</v>
      </c>
      <c r="D287" s="899">
        <v>59</v>
      </c>
      <c r="E287" s="899">
        <v>60</v>
      </c>
      <c r="F287" s="899">
        <v>2438.09</v>
      </c>
      <c r="G287" s="950">
        <v>6.7</v>
      </c>
      <c r="H287" s="899">
        <v>8</v>
      </c>
      <c r="I287" s="899">
        <v>8</v>
      </c>
      <c r="J287" s="899">
        <v>8</v>
      </c>
      <c r="K287" s="949">
        <v>107.2</v>
      </c>
      <c r="L287" s="948">
        <v>2545.29</v>
      </c>
      <c r="M287" s="898">
        <v>0</v>
      </c>
      <c r="N287" s="898">
        <v>0</v>
      </c>
      <c r="O287" s="898">
        <v>0</v>
      </c>
      <c r="P287" s="947">
        <v>0</v>
      </c>
      <c r="Q287" s="898">
        <v>0</v>
      </c>
      <c r="R287" s="898">
        <v>443.94593023255817</v>
      </c>
      <c r="S287" s="898">
        <v>2101.3440697674419</v>
      </c>
      <c r="T287" s="898">
        <v>0</v>
      </c>
      <c r="U287" s="898">
        <v>0</v>
      </c>
      <c r="V287" s="925">
        <v>0</v>
      </c>
      <c r="W287" s="898"/>
      <c r="X287" s="898"/>
      <c r="Y287" s="898"/>
      <c r="Z287" s="898"/>
      <c r="AA287" s="898"/>
      <c r="AB287" s="898"/>
      <c r="AC287" s="898"/>
      <c r="AD287" s="898"/>
      <c r="AE287" s="898"/>
      <c r="AF287" s="898"/>
    </row>
    <row r="288" spans="1:32">
      <c r="A288" s="880" t="s">
        <v>2100</v>
      </c>
      <c r="B288" s="946">
        <v>24.77</v>
      </c>
      <c r="C288" s="946">
        <v>21.06</v>
      </c>
      <c r="D288" s="893">
        <v>112</v>
      </c>
      <c r="E288" s="893">
        <v>112</v>
      </c>
      <c r="F288" s="893">
        <v>5132.9599999999991</v>
      </c>
      <c r="G288" s="945">
        <v>8.9700000000000006</v>
      </c>
      <c r="H288" s="893">
        <v>17</v>
      </c>
      <c r="I288" s="893">
        <v>22</v>
      </c>
      <c r="J288" s="893">
        <v>22</v>
      </c>
      <c r="K288" s="944">
        <v>304.98</v>
      </c>
      <c r="L288" s="943">
        <v>5437.9399999999987</v>
      </c>
      <c r="M288" s="892">
        <v>0</v>
      </c>
      <c r="N288" s="892">
        <v>4210.0180645161281</v>
      </c>
      <c r="O288" s="892">
        <v>1227.9219354838706</v>
      </c>
      <c r="P288" s="942">
        <v>0</v>
      </c>
      <c r="Q288" s="892">
        <v>0</v>
      </c>
      <c r="R288" s="892">
        <v>0</v>
      </c>
      <c r="S288" s="892">
        <v>0</v>
      </c>
      <c r="T288" s="892">
        <v>0</v>
      </c>
      <c r="U288" s="892">
        <v>0</v>
      </c>
      <c r="V288" s="926">
        <v>0</v>
      </c>
      <c r="W288" s="898"/>
      <c r="X288" s="898"/>
      <c r="Y288" s="898"/>
      <c r="Z288" s="898"/>
      <c r="AA288" s="898"/>
      <c r="AB288" s="898"/>
      <c r="AC288" s="898"/>
      <c r="AD288" s="898"/>
      <c r="AE288" s="898"/>
      <c r="AF288" s="898"/>
    </row>
    <row r="289" spans="1:32">
      <c r="A289" s="882" t="s">
        <v>1654</v>
      </c>
      <c r="B289" s="951">
        <v>30.63</v>
      </c>
      <c r="C289" s="951">
        <v>31.7</v>
      </c>
      <c r="D289" s="899">
        <v>51</v>
      </c>
      <c r="E289" s="899">
        <v>51</v>
      </c>
      <c r="F289" s="899">
        <v>3178.83</v>
      </c>
      <c r="G289" s="950">
        <v>15.125</v>
      </c>
      <c r="H289" s="899">
        <v>10</v>
      </c>
      <c r="I289" s="899">
        <v>10</v>
      </c>
      <c r="J289" s="899">
        <v>10</v>
      </c>
      <c r="K289" s="949">
        <v>302.5</v>
      </c>
      <c r="L289" s="948">
        <v>3481.33</v>
      </c>
      <c r="M289" s="898">
        <v>0</v>
      </c>
      <c r="N289" s="898">
        <v>0</v>
      </c>
      <c r="O289" s="898">
        <v>0</v>
      </c>
      <c r="P289" s="947">
        <v>3481.33</v>
      </c>
      <c r="Q289" s="898">
        <v>0</v>
      </c>
      <c r="R289" s="898">
        <v>0</v>
      </c>
      <c r="S289" s="898">
        <v>0</v>
      </c>
      <c r="T289" s="898">
        <v>0</v>
      </c>
      <c r="U289" s="898">
        <v>0</v>
      </c>
      <c r="V289" s="925">
        <v>0</v>
      </c>
      <c r="W289" s="898"/>
      <c r="X289" s="898"/>
      <c r="Y289" s="898"/>
      <c r="Z289" s="898"/>
      <c r="AA289" s="898"/>
      <c r="AB289" s="898"/>
      <c r="AC289" s="898"/>
      <c r="AD289" s="898"/>
      <c r="AE289" s="898"/>
      <c r="AF289" s="898"/>
    </row>
    <row r="290" spans="1:32">
      <c r="A290" s="880" t="s">
        <v>2099</v>
      </c>
      <c r="B290" s="946">
        <v>8.56</v>
      </c>
      <c r="C290" s="946">
        <v>8.8000000000000007</v>
      </c>
      <c r="D290" s="893">
        <v>99</v>
      </c>
      <c r="E290" s="893">
        <v>99</v>
      </c>
      <c r="F290" s="893">
        <v>1718.64</v>
      </c>
      <c r="G290" s="945">
        <v>10.9</v>
      </c>
      <c r="H290" s="893">
        <v>18</v>
      </c>
      <c r="I290" s="893">
        <v>18</v>
      </c>
      <c r="J290" s="893">
        <v>18</v>
      </c>
      <c r="K290" s="944">
        <v>392.40000000000003</v>
      </c>
      <c r="L290" s="943">
        <v>2111.04</v>
      </c>
      <c r="M290" s="892">
        <v>2111.04</v>
      </c>
      <c r="N290" s="892">
        <v>0</v>
      </c>
      <c r="O290" s="892">
        <v>0</v>
      </c>
      <c r="P290" s="942">
        <v>0</v>
      </c>
      <c r="Q290" s="892">
        <v>0</v>
      </c>
      <c r="R290" s="892">
        <v>0</v>
      </c>
      <c r="S290" s="892">
        <v>0</v>
      </c>
      <c r="T290" s="892">
        <v>0</v>
      </c>
      <c r="U290" s="892">
        <v>0</v>
      </c>
      <c r="V290" s="926">
        <v>0</v>
      </c>
      <c r="W290" s="898"/>
      <c r="X290" s="898"/>
      <c r="Y290" s="898"/>
      <c r="Z290" s="898"/>
      <c r="AA290" s="898"/>
      <c r="AB290" s="898"/>
      <c r="AC290" s="898"/>
      <c r="AD290" s="898"/>
      <c r="AE290" s="898"/>
      <c r="AF290" s="898"/>
    </row>
    <row r="291" spans="1:32">
      <c r="A291" s="882" t="s">
        <v>2098</v>
      </c>
      <c r="B291" s="951">
        <v>9.31</v>
      </c>
      <c r="C291" s="951">
        <v>8.6300000000000008</v>
      </c>
      <c r="D291" s="899">
        <v>66</v>
      </c>
      <c r="E291" s="899">
        <v>65</v>
      </c>
      <c r="F291" s="899">
        <v>1175.4100000000001</v>
      </c>
      <c r="G291" s="950">
        <v>4.1100000000000003</v>
      </c>
      <c r="H291" s="899">
        <v>7</v>
      </c>
      <c r="I291" s="899">
        <v>7</v>
      </c>
      <c r="J291" s="899">
        <v>7</v>
      </c>
      <c r="K291" s="949">
        <v>57.540000000000006</v>
      </c>
      <c r="L291" s="948">
        <v>1232.95</v>
      </c>
      <c r="M291" s="898">
        <v>1232.95</v>
      </c>
      <c r="N291" s="898">
        <v>0</v>
      </c>
      <c r="O291" s="898">
        <v>0</v>
      </c>
      <c r="P291" s="947">
        <v>0</v>
      </c>
      <c r="Q291" s="898">
        <v>0</v>
      </c>
      <c r="R291" s="898">
        <v>0</v>
      </c>
      <c r="S291" s="898">
        <v>0</v>
      </c>
      <c r="T291" s="898">
        <v>0</v>
      </c>
      <c r="U291" s="898">
        <v>0</v>
      </c>
      <c r="V291" s="925">
        <v>0</v>
      </c>
      <c r="W291" s="898"/>
      <c r="X291" s="898"/>
      <c r="Y291" s="898"/>
      <c r="Z291" s="898"/>
      <c r="AA291" s="898"/>
      <c r="AB291" s="898"/>
      <c r="AC291" s="898"/>
      <c r="AD291" s="898"/>
      <c r="AE291" s="898"/>
      <c r="AF291" s="898"/>
    </row>
    <row r="292" spans="1:32">
      <c r="A292" s="880" t="s">
        <v>2097</v>
      </c>
      <c r="B292" s="946">
        <v>8.58</v>
      </c>
      <c r="C292" s="946">
        <v>0</v>
      </c>
      <c r="D292" s="893">
        <v>188</v>
      </c>
      <c r="E292" s="893">
        <v>0</v>
      </c>
      <c r="F292" s="893">
        <v>1613.04</v>
      </c>
      <c r="G292" s="945">
        <v>6.1</v>
      </c>
      <c r="H292" s="893">
        <v>8</v>
      </c>
      <c r="I292" s="893">
        <v>8</v>
      </c>
      <c r="J292" s="893">
        <v>8</v>
      </c>
      <c r="K292" s="944">
        <v>97.6</v>
      </c>
      <c r="L292" s="943">
        <v>1710.6399999999999</v>
      </c>
      <c r="M292" s="892">
        <v>1692.0460869565215</v>
      </c>
      <c r="N292" s="892">
        <v>18.59391304347826</v>
      </c>
      <c r="O292" s="892">
        <v>0</v>
      </c>
      <c r="P292" s="942">
        <v>0</v>
      </c>
      <c r="Q292" s="892">
        <v>0</v>
      </c>
      <c r="R292" s="892">
        <v>0</v>
      </c>
      <c r="S292" s="892">
        <v>0</v>
      </c>
      <c r="T292" s="892">
        <v>0</v>
      </c>
      <c r="U292" s="892">
        <v>0</v>
      </c>
      <c r="V292" s="926">
        <v>0</v>
      </c>
      <c r="W292" s="898"/>
      <c r="X292" s="898"/>
      <c r="Y292" s="898"/>
      <c r="Z292" s="898"/>
      <c r="AA292" s="898"/>
      <c r="AB292" s="898"/>
      <c r="AC292" s="898"/>
      <c r="AD292" s="898"/>
      <c r="AE292" s="898"/>
      <c r="AF292" s="898"/>
    </row>
    <row r="293" spans="1:32">
      <c r="A293" s="882" t="s">
        <v>2096</v>
      </c>
      <c r="B293" s="951">
        <v>6.2</v>
      </c>
      <c r="C293" s="951">
        <v>6.93</v>
      </c>
      <c r="D293" s="899">
        <v>115</v>
      </c>
      <c r="E293" s="899">
        <v>114</v>
      </c>
      <c r="F293" s="899">
        <v>1503.02</v>
      </c>
      <c r="G293" s="950">
        <v>8.0510000000000002</v>
      </c>
      <c r="H293" s="899">
        <v>22</v>
      </c>
      <c r="I293" s="899">
        <v>26</v>
      </c>
      <c r="J293" s="899">
        <v>29</v>
      </c>
      <c r="K293" s="949">
        <v>402.55</v>
      </c>
      <c r="L293" s="948">
        <v>1905.57</v>
      </c>
      <c r="M293" s="898">
        <v>1905.57</v>
      </c>
      <c r="N293" s="898">
        <v>0</v>
      </c>
      <c r="O293" s="898">
        <v>0</v>
      </c>
      <c r="P293" s="947">
        <v>0</v>
      </c>
      <c r="Q293" s="898">
        <v>0</v>
      </c>
      <c r="R293" s="898">
        <v>0</v>
      </c>
      <c r="S293" s="898">
        <v>0</v>
      </c>
      <c r="T293" s="898">
        <v>0</v>
      </c>
      <c r="U293" s="898">
        <v>0</v>
      </c>
      <c r="V293" s="925">
        <v>0</v>
      </c>
      <c r="W293" s="898"/>
      <c r="X293" s="898"/>
      <c r="Y293" s="898"/>
      <c r="Z293" s="898"/>
      <c r="AA293" s="898"/>
      <c r="AB293" s="898"/>
      <c r="AC293" s="898"/>
      <c r="AD293" s="898"/>
      <c r="AE293" s="898"/>
      <c r="AF293" s="898"/>
    </row>
    <row r="294" spans="1:32">
      <c r="A294" s="880" t="s">
        <v>2095</v>
      </c>
      <c r="B294" s="946">
        <v>7.43</v>
      </c>
      <c r="C294" s="946">
        <v>7.49</v>
      </c>
      <c r="D294" s="893">
        <v>183</v>
      </c>
      <c r="E294" s="893">
        <v>183</v>
      </c>
      <c r="F294" s="893">
        <v>2730.36</v>
      </c>
      <c r="G294" s="945">
        <v>8.0510000000000002</v>
      </c>
      <c r="H294" s="893">
        <v>9</v>
      </c>
      <c r="I294" s="893">
        <v>12</v>
      </c>
      <c r="J294" s="893">
        <v>12</v>
      </c>
      <c r="K294" s="944">
        <v>144.91800000000001</v>
      </c>
      <c r="L294" s="943">
        <v>2875.2780000000002</v>
      </c>
      <c r="M294" s="892">
        <v>1271.9298317757011</v>
      </c>
      <c r="N294" s="892">
        <v>1603.3481682242991</v>
      </c>
      <c r="O294" s="892">
        <v>0</v>
      </c>
      <c r="P294" s="942">
        <v>0</v>
      </c>
      <c r="Q294" s="892">
        <v>0</v>
      </c>
      <c r="R294" s="892">
        <v>0</v>
      </c>
      <c r="S294" s="892">
        <v>0</v>
      </c>
      <c r="T294" s="892">
        <v>0</v>
      </c>
      <c r="U294" s="892">
        <v>0</v>
      </c>
      <c r="V294" s="926">
        <v>0</v>
      </c>
      <c r="W294" s="898"/>
      <c r="X294" s="898"/>
      <c r="Y294" s="898"/>
      <c r="Z294" s="898"/>
      <c r="AA294" s="898"/>
      <c r="AB294" s="898"/>
      <c r="AC294" s="898"/>
      <c r="AD294" s="898"/>
      <c r="AE294" s="898"/>
      <c r="AF294" s="898"/>
    </row>
    <row r="295" spans="1:32">
      <c r="A295" s="882" t="s">
        <v>2094</v>
      </c>
      <c r="B295" s="951">
        <v>18.21</v>
      </c>
      <c r="C295" s="951">
        <v>17.59</v>
      </c>
      <c r="D295" s="899">
        <v>28</v>
      </c>
      <c r="E295" s="899">
        <v>28</v>
      </c>
      <c r="F295" s="899">
        <v>1002.4</v>
      </c>
      <c r="G295" s="950">
        <v>10.9</v>
      </c>
      <c r="H295" s="899">
        <v>4</v>
      </c>
      <c r="I295" s="899">
        <v>4</v>
      </c>
      <c r="J295" s="899">
        <v>4</v>
      </c>
      <c r="K295" s="949">
        <v>87.2</v>
      </c>
      <c r="L295" s="948">
        <v>1089.5999999999999</v>
      </c>
      <c r="M295" s="898">
        <v>283.29599999999999</v>
      </c>
      <c r="N295" s="898">
        <v>806.30399999999997</v>
      </c>
      <c r="O295" s="898">
        <v>0</v>
      </c>
      <c r="P295" s="947">
        <v>0</v>
      </c>
      <c r="Q295" s="898">
        <v>0</v>
      </c>
      <c r="R295" s="898">
        <v>0</v>
      </c>
      <c r="S295" s="898">
        <v>0</v>
      </c>
      <c r="T295" s="898">
        <v>0</v>
      </c>
      <c r="U295" s="898">
        <v>0</v>
      </c>
      <c r="V295" s="925">
        <v>0</v>
      </c>
      <c r="W295" s="898"/>
      <c r="X295" s="898"/>
      <c r="Y295" s="898"/>
      <c r="Z295" s="898"/>
      <c r="AA295" s="898"/>
      <c r="AB295" s="898"/>
      <c r="AC295" s="898"/>
      <c r="AD295" s="898"/>
      <c r="AE295" s="898"/>
      <c r="AF295" s="898"/>
    </row>
    <row r="296" spans="1:32">
      <c r="A296" s="880" t="s">
        <v>2093</v>
      </c>
      <c r="B296" s="946">
        <v>7.58</v>
      </c>
      <c r="C296" s="946">
        <v>0</v>
      </c>
      <c r="D296" s="893">
        <v>146</v>
      </c>
      <c r="E296" s="893">
        <v>0</v>
      </c>
      <c r="F296" s="893">
        <v>1106.68</v>
      </c>
      <c r="G296" s="945">
        <v>2.4</v>
      </c>
      <c r="H296" s="893">
        <v>12</v>
      </c>
      <c r="I296" s="893">
        <v>12</v>
      </c>
      <c r="J296" s="893">
        <v>12</v>
      </c>
      <c r="K296" s="944">
        <v>57.599999999999994</v>
      </c>
      <c r="L296" s="943">
        <v>1164.28</v>
      </c>
      <c r="M296" s="892">
        <v>1164.28</v>
      </c>
      <c r="N296" s="892">
        <v>0</v>
      </c>
      <c r="O296" s="892">
        <v>0</v>
      </c>
      <c r="P296" s="942">
        <v>0</v>
      </c>
      <c r="Q296" s="892">
        <v>0</v>
      </c>
      <c r="R296" s="892">
        <v>0</v>
      </c>
      <c r="S296" s="892">
        <v>0</v>
      </c>
      <c r="T296" s="892">
        <v>0</v>
      </c>
      <c r="U296" s="892">
        <v>0</v>
      </c>
      <c r="V296" s="926">
        <v>0</v>
      </c>
      <c r="W296" s="898"/>
      <c r="X296" s="898"/>
      <c r="Y296" s="898"/>
      <c r="Z296" s="898"/>
      <c r="AA296" s="898"/>
      <c r="AB296" s="898"/>
      <c r="AC296" s="898"/>
      <c r="AD296" s="898"/>
      <c r="AE296" s="898"/>
      <c r="AF296" s="898"/>
    </row>
    <row r="297" spans="1:32">
      <c r="A297" s="882" t="s">
        <v>2092</v>
      </c>
      <c r="B297" s="951">
        <v>6.66</v>
      </c>
      <c r="C297" s="951">
        <v>0</v>
      </c>
      <c r="D297" s="899">
        <v>104</v>
      </c>
      <c r="E297" s="899">
        <v>0</v>
      </c>
      <c r="F297" s="899">
        <v>692.64</v>
      </c>
      <c r="G297" s="950">
        <v>2.4</v>
      </c>
      <c r="H297" s="899">
        <v>4</v>
      </c>
      <c r="I297" s="899">
        <v>4</v>
      </c>
      <c r="J297" s="899">
        <v>4</v>
      </c>
      <c r="K297" s="949">
        <v>19.2</v>
      </c>
      <c r="L297" s="948">
        <v>711.84</v>
      </c>
      <c r="M297" s="898">
        <v>711.84</v>
      </c>
      <c r="N297" s="898">
        <v>0</v>
      </c>
      <c r="O297" s="898">
        <v>0</v>
      </c>
      <c r="P297" s="947">
        <v>0</v>
      </c>
      <c r="Q297" s="898">
        <v>0</v>
      </c>
      <c r="R297" s="898">
        <v>0</v>
      </c>
      <c r="S297" s="898">
        <v>0</v>
      </c>
      <c r="T297" s="898">
        <v>0</v>
      </c>
      <c r="U297" s="898">
        <v>0</v>
      </c>
      <c r="V297" s="925">
        <v>0</v>
      </c>
      <c r="W297" s="898"/>
      <c r="X297" s="898"/>
      <c r="Y297" s="898"/>
      <c r="Z297" s="898"/>
      <c r="AA297" s="898"/>
      <c r="AB297" s="898"/>
      <c r="AC297" s="898"/>
      <c r="AD297" s="898"/>
      <c r="AE297" s="898"/>
      <c r="AF297" s="898"/>
    </row>
    <row r="298" spans="1:32">
      <c r="A298" s="880" t="s">
        <v>2091</v>
      </c>
      <c r="B298" s="946">
        <v>11.09</v>
      </c>
      <c r="C298" s="946">
        <v>0</v>
      </c>
      <c r="D298" s="893">
        <v>178</v>
      </c>
      <c r="E298" s="893">
        <v>0</v>
      </c>
      <c r="F298" s="893">
        <v>1974.02</v>
      </c>
      <c r="G298" s="945">
        <v>5.7249999999999996</v>
      </c>
      <c r="H298" s="893">
        <v>10</v>
      </c>
      <c r="I298" s="893">
        <v>10</v>
      </c>
      <c r="J298" s="893">
        <v>10</v>
      </c>
      <c r="K298" s="944">
        <v>114.5</v>
      </c>
      <c r="L298" s="943">
        <v>2088.52</v>
      </c>
      <c r="M298" s="892">
        <v>1430.3197575757574</v>
      </c>
      <c r="N298" s="892">
        <v>658.20024242424233</v>
      </c>
      <c r="O298" s="892">
        <v>0</v>
      </c>
      <c r="P298" s="942">
        <v>0</v>
      </c>
      <c r="Q298" s="892">
        <v>0</v>
      </c>
      <c r="R298" s="892">
        <v>0</v>
      </c>
      <c r="S298" s="892">
        <v>0</v>
      </c>
      <c r="T298" s="892">
        <v>0</v>
      </c>
      <c r="U298" s="892">
        <v>0</v>
      </c>
      <c r="V298" s="926">
        <v>0</v>
      </c>
      <c r="W298" s="898"/>
      <c r="X298" s="898"/>
      <c r="Y298" s="898"/>
      <c r="Z298" s="898"/>
      <c r="AA298" s="898"/>
      <c r="AB298" s="898"/>
      <c r="AC298" s="898"/>
      <c r="AD298" s="898"/>
      <c r="AE298" s="898"/>
      <c r="AF298" s="898"/>
    </row>
    <row r="299" spans="1:32">
      <c r="A299" s="882" t="s">
        <v>2090</v>
      </c>
      <c r="B299" s="951">
        <v>9.33</v>
      </c>
      <c r="C299" s="951">
        <v>0</v>
      </c>
      <c r="D299" s="899">
        <v>46</v>
      </c>
      <c r="E299" s="899">
        <v>0</v>
      </c>
      <c r="F299" s="899">
        <v>429.18</v>
      </c>
      <c r="G299" s="950">
        <v>5.7249999999999996</v>
      </c>
      <c r="H299" s="899">
        <v>2</v>
      </c>
      <c r="I299" s="899">
        <v>2</v>
      </c>
      <c r="J299" s="899">
        <v>2</v>
      </c>
      <c r="K299" s="949">
        <v>22.9</v>
      </c>
      <c r="L299" s="948">
        <v>452.08</v>
      </c>
      <c r="M299" s="898">
        <v>452.08</v>
      </c>
      <c r="N299" s="898">
        <v>0</v>
      </c>
      <c r="O299" s="898">
        <v>0</v>
      </c>
      <c r="P299" s="947">
        <v>0</v>
      </c>
      <c r="Q299" s="898">
        <v>0</v>
      </c>
      <c r="R299" s="898">
        <v>0</v>
      </c>
      <c r="S299" s="898">
        <v>0</v>
      </c>
      <c r="T299" s="898">
        <v>0</v>
      </c>
      <c r="U299" s="898">
        <v>0</v>
      </c>
      <c r="V299" s="925">
        <v>0</v>
      </c>
      <c r="W299" s="898"/>
      <c r="X299" s="898"/>
      <c r="Y299" s="898"/>
      <c r="Z299" s="898"/>
      <c r="AA299" s="898"/>
      <c r="AB299" s="898"/>
      <c r="AC299" s="898"/>
      <c r="AD299" s="898"/>
      <c r="AE299" s="898"/>
      <c r="AF299" s="898"/>
    </row>
    <row r="300" spans="1:32">
      <c r="A300" s="880" t="s">
        <v>2089</v>
      </c>
      <c r="B300" s="946">
        <v>13.93</v>
      </c>
      <c r="C300" s="946">
        <v>14.04</v>
      </c>
      <c r="D300" s="893">
        <v>177</v>
      </c>
      <c r="E300" s="893">
        <v>178</v>
      </c>
      <c r="F300" s="893">
        <v>4964.7299999999996</v>
      </c>
      <c r="G300" s="945">
        <v>4.5999999999999996</v>
      </c>
      <c r="H300" s="893">
        <v>20</v>
      </c>
      <c r="I300" s="893">
        <v>20</v>
      </c>
      <c r="J300" s="893">
        <v>20</v>
      </c>
      <c r="K300" s="944">
        <v>184</v>
      </c>
      <c r="L300" s="943">
        <v>5148.7299999999996</v>
      </c>
      <c r="M300" s="892">
        <v>1972.174356725146</v>
      </c>
      <c r="N300" s="892">
        <v>3176.5556432748535</v>
      </c>
      <c r="O300" s="892">
        <v>0</v>
      </c>
      <c r="P300" s="942">
        <v>0</v>
      </c>
      <c r="Q300" s="892">
        <v>0</v>
      </c>
      <c r="R300" s="892">
        <v>0</v>
      </c>
      <c r="S300" s="892">
        <v>0</v>
      </c>
      <c r="T300" s="892">
        <v>0</v>
      </c>
      <c r="U300" s="892">
        <v>0</v>
      </c>
      <c r="V300" s="926">
        <v>0</v>
      </c>
      <c r="W300" s="898"/>
      <c r="X300" s="898"/>
      <c r="Y300" s="898"/>
      <c r="Z300" s="898"/>
      <c r="AA300" s="898"/>
      <c r="AB300" s="898"/>
      <c r="AC300" s="898"/>
      <c r="AD300" s="898"/>
      <c r="AE300" s="898"/>
      <c r="AF300" s="898"/>
    </row>
    <row r="301" spans="1:32">
      <c r="A301" s="882" t="s">
        <v>2088</v>
      </c>
      <c r="B301" s="951">
        <v>1.77</v>
      </c>
      <c r="C301" s="951">
        <v>1.43</v>
      </c>
      <c r="D301" s="899">
        <v>72</v>
      </c>
      <c r="E301" s="899">
        <v>72</v>
      </c>
      <c r="F301" s="899">
        <v>230.39999999999998</v>
      </c>
      <c r="G301" s="950">
        <v>20.95</v>
      </c>
      <c r="H301" s="899">
        <v>4</v>
      </c>
      <c r="I301" s="899">
        <v>4</v>
      </c>
      <c r="J301" s="899">
        <v>3</v>
      </c>
      <c r="K301" s="949">
        <v>125.69999999999999</v>
      </c>
      <c r="L301" s="948">
        <v>356.09999999999997</v>
      </c>
      <c r="M301" s="898">
        <v>0</v>
      </c>
      <c r="N301" s="898">
        <v>356.09999999999997</v>
      </c>
      <c r="O301" s="898">
        <v>0</v>
      </c>
      <c r="P301" s="947">
        <v>0</v>
      </c>
      <c r="Q301" s="898">
        <v>0</v>
      </c>
      <c r="R301" s="898">
        <v>0</v>
      </c>
      <c r="S301" s="898">
        <v>0</v>
      </c>
      <c r="T301" s="898">
        <v>0</v>
      </c>
      <c r="U301" s="898">
        <v>0</v>
      </c>
      <c r="V301" s="925">
        <v>0</v>
      </c>
      <c r="W301" s="898"/>
      <c r="X301" s="898"/>
      <c r="Y301" s="898"/>
      <c r="Z301" s="898"/>
      <c r="AA301" s="898"/>
      <c r="AB301" s="898"/>
      <c r="AC301" s="898"/>
      <c r="AD301" s="898"/>
      <c r="AE301" s="898"/>
      <c r="AF301" s="898"/>
    </row>
    <row r="302" spans="1:32">
      <c r="A302" s="880" t="s">
        <v>2087</v>
      </c>
      <c r="B302" s="946">
        <v>10.72</v>
      </c>
      <c r="C302" s="946">
        <v>10.58</v>
      </c>
      <c r="D302" s="893">
        <v>174</v>
      </c>
      <c r="E302" s="893">
        <v>174</v>
      </c>
      <c r="F302" s="893">
        <v>3706.2000000000003</v>
      </c>
      <c r="G302" s="945">
        <v>3.7</v>
      </c>
      <c r="H302" s="893">
        <v>15</v>
      </c>
      <c r="I302" s="893">
        <v>12</v>
      </c>
      <c r="J302" s="893">
        <v>12</v>
      </c>
      <c r="K302" s="944">
        <v>111</v>
      </c>
      <c r="L302" s="943">
        <v>3817.2000000000003</v>
      </c>
      <c r="M302" s="892">
        <v>0</v>
      </c>
      <c r="N302" s="892">
        <v>3817.2000000000003</v>
      </c>
      <c r="O302" s="892">
        <v>0</v>
      </c>
      <c r="P302" s="942">
        <v>0</v>
      </c>
      <c r="Q302" s="892">
        <v>0</v>
      </c>
      <c r="R302" s="892">
        <v>0</v>
      </c>
      <c r="S302" s="892">
        <v>0</v>
      </c>
      <c r="T302" s="892">
        <v>0</v>
      </c>
      <c r="U302" s="892">
        <v>0</v>
      </c>
      <c r="V302" s="926">
        <v>0</v>
      </c>
      <c r="W302" s="898"/>
      <c r="X302" s="898"/>
      <c r="Y302" s="898"/>
      <c r="Z302" s="898"/>
      <c r="AA302" s="898"/>
      <c r="AB302" s="898"/>
      <c r="AC302" s="898"/>
      <c r="AD302" s="898"/>
      <c r="AE302" s="898"/>
      <c r="AF302" s="898"/>
    </row>
    <row r="303" spans="1:32">
      <c r="A303" s="882" t="s">
        <v>2086</v>
      </c>
      <c r="B303" s="951">
        <v>9.26</v>
      </c>
      <c r="C303" s="951">
        <v>8.48</v>
      </c>
      <c r="D303" s="899">
        <v>126</v>
      </c>
      <c r="E303" s="899">
        <v>122</v>
      </c>
      <c r="F303" s="899">
        <v>2201.3199999999997</v>
      </c>
      <c r="G303" s="950">
        <v>4.5999999999999996</v>
      </c>
      <c r="H303" s="899">
        <v>11</v>
      </c>
      <c r="I303" s="899">
        <v>11</v>
      </c>
      <c r="J303" s="899">
        <v>11</v>
      </c>
      <c r="K303" s="949">
        <v>101.19999999999999</v>
      </c>
      <c r="L303" s="948">
        <v>2302.5199999999995</v>
      </c>
      <c r="M303" s="898">
        <v>2302.5199999999995</v>
      </c>
      <c r="N303" s="898">
        <v>0</v>
      </c>
      <c r="O303" s="898">
        <v>0</v>
      </c>
      <c r="P303" s="947">
        <v>0</v>
      </c>
      <c r="Q303" s="898">
        <v>0</v>
      </c>
      <c r="R303" s="898">
        <v>0</v>
      </c>
      <c r="S303" s="898">
        <v>0</v>
      </c>
      <c r="T303" s="898">
        <v>0</v>
      </c>
      <c r="U303" s="898">
        <v>0</v>
      </c>
      <c r="V303" s="925">
        <v>0</v>
      </c>
      <c r="W303" s="898"/>
      <c r="X303" s="898"/>
      <c r="Y303" s="898"/>
      <c r="Z303" s="898"/>
      <c r="AA303" s="898"/>
      <c r="AB303" s="898"/>
      <c r="AC303" s="898"/>
      <c r="AD303" s="898"/>
      <c r="AE303" s="898"/>
      <c r="AF303" s="898"/>
    </row>
    <row r="304" spans="1:32">
      <c r="A304" s="880" t="s">
        <v>2085</v>
      </c>
      <c r="B304" s="946">
        <v>8.91</v>
      </c>
      <c r="C304" s="946">
        <v>9.31</v>
      </c>
      <c r="D304" s="893">
        <v>144</v>
      </c>
      <c r="E304" s="893">
        <v>144</v>
      </c>
      <c r="F304" s="893">
        <v>2623.6800000000003</v>
      </c>
      <c r="G304" s="945">
        <v>3.6539999999999999</v>
      </c>
      <c r="H304" s="893">
        <v>12</v>
      </c>
      <c r="I304" s="893">
        <v>12</v>
      </c>
      <c r="J304" s="893">
        <v>12</v>
      </c>
      <c r="K304" s="944">
        <v>87.695999999999998</v>
      </c>
      <c r="L304" s="943">
        <v>2711.3760000000002</v>
      </c>
      <c r="M304" s="892">
        <v>878.33307042253534</v>
      </c>
      <c r="N304" s="892">
        <v>1833.042929577465</v>
      </c>
      <c r="O304" s="892">
        <v>0</v>
      </c>
      <c r="P304" s="942">
        <v>0</v>
      </c>
      <c r="Q304" s="892">
        <v>0</v>
      </c>
      <c r="R304" s="892">
        <v>0</v>
      </c>
      <c r="S304" s="892">
        <v>0</v>
      </c>
      <c r="T304" s="892">
        <v>0</v>
      </c>
      <c r="U304" s="892">
        <v>0</v>
      </c>
      <c r="V304" s="926">
        <v>0</v>
      </c>
      <c r="W304" s="898"/>
      <c r="X304" s="898"/>
      <c r="Y304" s="898"/>
      <c r="Z304" s="898"/>
      <c r="AA304" s="898"/>
      <c r="AB304" s="898"/>
      <c r="AC304" s="898"/>
      <c r="AD304" s="898"/>
      <c r="AE304" s="898"/>
      <c r="AF304" s="898"/>
    </row>
    <row r="305" spans="1:32">
      <c r="A305" s="882" t="s">
        <v>2084</v>
      </c>
      <c r="B305" s="951">
        <v>6.36</v>
      </c>
      <c r="C305" s="951">
        <v>5.33</v>
      </c>
      <c r="D305" s="899">
        <v>210</v>
      </c>
      <c r="E305" s="899">
        <v>210</v>
      </c>
      <c r="F305" s="899">
        <v>2454.9</v>
      </c>
      <c r="G305" s="950">
        <v>5.26</v>
      </c>
      <c r="H305" s="899">
        <v>11</v>
      </c>
      <c r="I305" s="899">
        <v>11</v>
      </c>
      <c r="J305" s="899">
        <v>11</v>
      </c>
      <c r="K305" s="949">
        <v>115.72</v>
      </c>
      <c r="L305" s="948">
        <v>2570.62</v>
      </c>
      <c r="M305" s="898">
        <v>1517.5161323155214</v>
      </c>
      <c r="N305" s="898">
        <v>1053.1038676844782</v>
      </c>
      <c r="O305" s="898">
        <v>0</v>
      </c>
      <c r="P305" s="947">
        <v>0</v>
      </c>
      <c r="Q305" s="898">
        <v>0</v>
      </c>
      <c r="R305" s="898">
        <v>0</v>
      </c>
      <c r="S305" s="898">
        <v>0</v>
      </c>
      <c r="T305" s="898">
        <v>0</v>
      </c>
      <c r="U305" s="898">
        <v>0</v>
      </c>
      <c r="V305" s="925">
        <v>0</v>
      </c>
      <c r="W305" s="898"/>
      <c r="X305" s="898"/>
      <c r="Y305" s="898"/>
      <c r="Z305" s="898"/>
      <c r="AA305" s="898"/>
      <c r="AB305" s="898"/>
      <c r="AC305" s="898"/>
      <c r="AD305" s="898"/>
      <c r="AE305" s="898"/>
      <c r="AF305" s="898"/>
    </row>
    <row r="306" spans="1:32">
      <c r="A306" s="880" t="s">
        <v>2083</v>
      </c>
      <c r="B306" s="946">
        <v>8.07</v>
      </c>
      <c r="C306" s="946">
        <v>0</v>
      </c>
      <c r="D306" s="893">
        <v>124</v>
      </c>
      <c r="E306" s="893">
        <v>0</v>
      </c>
      <c r="F306" s="893">
        <v>1000.6800000000001</v>
      </c>
      <c r="G306" s="945">
        <v>6.1</v>
      </c>
      <c r="H306" s="893">
        <v>6</v>
      </c>
      <c r="I306" s="893">
        <v>5</v>
      </c>
      <c r="J306" s="893">
        <v>6</v>
      </c>
      <c r="K306" s="944">
        <v>85.399999999999991</v>
      </c>
      <c r="L306" s="943">
        <v>1086.0800000000002</v>
      </c>
      <c r="M306" s="892">
        <v>1086.0800000000002</v>
      </c>
      <c r="N306" s="892">
        <v>0</v>
      </c>
      <c r="O306" s="892">
        <v>0</v>
      </c>
      <c r="P306" s="942">
        <v>0</v>
      </c>
      <c r="Q306" s="892">
        <v>0</v>
      </c>
      <c r="R306" s="892">
        <v>0</v>
      </c>
      <c r="S306" s="892">
        <v>0</v>
      </c>
      <c r="T306" s="892">
        <v>0</v>
      </c>
      <c r="U306" s="892">
        <v>0</v>
      </c>
      <c r="V306" s="926">
        <v>0</v>
      </c>
      <c r="W306" s="898"/>
      <c r="X306" s="898"/>
      <c r="Y306" s="898"/>
      <c r="Z306" s="898"/>
      <c r="AA306" s="898"/>
      <c r="AB306" s="898"/>
      <c r="AC306" s="898"/>
      <c r="AD306" s="898"/>
      <c r="AE306" s="898"/>
      <c r="AF306" s="898"/>
    </row>
    <row r="307" spans="1:32">
      <c r="A307" s="882" t="s">
        <v>2081</v>
      </c>
      <c r="B307" s="951">
        <v>4.45</v>
      </c>
      <c r="C307" s="951">
        <v>0</v>
      </c>
      <c r="D307" s="899">
        <v>53</v>
      </c>
      <c r="E307" s="899">
        <v>0</v>
      </c>
      <c r="F307" s="899">
        <v>235.85000000000002</v>
      </c>
      <c r="G307" s="950">
        <v>6.1</v>
      </c>
      <c r="H307" s="899">
        <v>2</v>
      </c>
      <c r="I307" s="899">
        <v>2</v>
      </c>
      <c r="J307" s="899">
        <v>2</v>
      </c>
      <c r="K307" s="949">
        <v>24.4</v>
      </c>
      <c r="L307" s="948">
        <v>260.25</v>
      </c>
      <c r="M307" s="898">
        <v>260.25</v>
      </c>
      <c r="N307" s="898">
        <v>0</v>
      </c>
      <c r="O307" s="898">
        <v>0</v>
      </c>
      <c r="P307" s="947">
        <v>0</v>
      </c>
      <c r="Q307" s="898">
        <v>0</v>
      </c>
      <c r="R307" s="898">
        <v>0</v>
      </c>
      <c r="S307" s="898">
        <v>0</v>
      </c>
      <c r="T307" s="898">
        <v>0</v>
      </c>
      <c r="U307" s="898">
        <v>0</v>
      </c>
      <c r="V307" s="925">
        <v>0</v>
      </c>
      <c r="W307" s="898"/>
      <c r="X307" s="898"/>
      <c r="Y307" s="898"/>
      <c r="Z307" s="898"/>
      <c r="AA307" s="898"/>
      <c r="AB307" s="898"/>
      <c r="AC307" s="898"/>
      <c r="AD307" s="898"/>
      <c r="AE307" s="898"/>
      <c r="AF307" s="898"/>
    </row>
    <row r="308" spans="1:32">
      <c r="A308" s="880" t="s">
        <v>2080</v>
      </c>
      <c r="B308" s="946">
        <v>6.48</v>
      </c>
      <c r="C308" s="946">
        <v>6.53</v>
      </c>
      <c r="D308" s="893">
        <v>181</v>
      </c>
      <c r="E308" s="893">
        <v>181</v>
      </c>
      <c r="F308" s="893">
        <v>2354.8100000000004</v>
      </c>
      <c r="G308" s="945">
        <v>6.7380000000000004</v>
      </c>
      <c r="H308" s="893">
        <v>11</v>
      </c>
      <c r="I308" s="893">
        <v>11</v>
      </c>
      <c r="J308" s="893">
        <v>11</v>
      </c>
      <c r="K308" s="944">
        <v>148.23600000000002</v>
      </c>
      <c r="L308" s="943">
        <v>2503.0460000000003</v>
      </c>
      <c r="M308" s="892">
        <v>1453.1361276595746</v>
      </c>
      <c r="N308" s="892">
        <v>1049.9098723404256</v>
      </c>
      <c r="O308" s="892">
        <v>0</v>
      </c>
      <c r="P308" s="942">
        <v>0</v>
      </c>
      <c r="Q308" s="892">
        <v>0</v>
      </c>
      <c r="R308" s="892">
        <v>0</v>
      </c>
      <c r="S308" s="892">
        <v>0</v>
      </c>
      <c r="T308" s="892">
        <v>0</v>
      </c>
      <c r="U308" s="892">
        <v>0</v>
      </c>
      <c r="V308" s="926">
        <v>0</v>
      </c>
      <c r="W308" s="898"/>
      <c r="X308" s="898"/>
      <c r="Y308" s="898"/>
      <c r="Z308" s="898"/>
      <c r="AA308" s="898"/>
      <c r="AB308" s="898"/>
      <c r="AC308" s="898"/>
      <c r="AD308" s="898"/>
      <c r="AE308" s="898"/>
      <c r="AF308" s="898"/>
    </row>
    <row r="309" spans="1:32">
      <c r="A309" s="882" t="s">
        <v>2079</v>
      </c>
      <c r="B309" s="951">
        <v>9.1</v>
      </c>
      <c r="C309" s="951">
        <v>9.7100000000000009</v>
      </c>
      <c r="D309" s="899">
        <v>138</v>
      </c>
      <c r="E309" s="899">
        <v>143</v>
      </c>
      <c r="F309" s="899">
        <v>2644.33</v>
      </c>
      <c r="G309" s="950">
        <v>4.5999999999999996</v>
      </c>
      <c r="H309" s="899">
        <v>13</v>
      </c>
      <c r="I309" s="899">
        <v>13</v>
      </c>
      <c r="J309" s="899">
        <v>13</v>
      </c>
      <c r="K309" s="949">
        <v>119.6</v>
      </c>
      <c r="L309" s="948">
        <v>2763.93</v>
      </c>
      <c r="M309" s="898">
        <v>2763.93</v>
      </c>
      <c r="N309" s="898">
        <v>0</v>
      </c>
      <c r="O309" s="898">
        <v>0</v>
      </c>
      <c r="P309" s="947">
        <v>0</v>
      </c>
      <c r="Q309" s="898">
        <v>0</v>
      </c>
      <c r="R309" s="898">
        <v>0</v>
      </c>
      <c r="S309" s="898">
        <v>0</v>
      </c>
      <c r="T309" s="898">
        <v>0</v>
      </c>
      <c r="U309" s="898">
        <v>0</v>
      </c>
      <c r="V309" s="925">
        <v>0</v>
      </c>
      <c r="W309" s="898"/>
      <c r="X309" s="898"/>
      <c r="Y309" s="898"/>
      <c r="Z309" s="898"/>
      <c r="AA309" s="898"/>
      <c r="AB309" s="898"/>
      <c r="AC309" s="898"/>
      <c r="AD309" s="898"/>
      <c r="AE309" s="898"/>
      <c r="AF309" s="898"/>
    </row>
    <row r="310" spans="1:32">
      <c r="A310" s="880" t="s">
        <v>2077</v>
      </c>
      <c r="B310" s="946">
        <v>5.23</v>
      </c>
      <c r="C310" s="946">
        <v>0</v>
      </c>
      <c r="D310" s="893">
        <v>65</v>
      </c>
      <c r="E310" s="893">
        <v>0</v>
      </c>
      <c r="F310" s="893">
        <v>339.95000000000005</v>
      </c>
      <c r="G310" s="945">
        <v>4.5999999999999996</v>
      </c>
      <c r="H310" s="893">
        <v>2</v>
      </c>
      <c r="I310" s="893">
        <v>2</v>
      </c>
      <c r="J310" s="893">
        <v>2</v>
      </c>
      <c r="K310" s="944">
        <v>18.399999999999999</v>
      </c>
      <c r="L310" s="943">
        <v>358.35</v>
      </c>
      <c r="M310" s="892">
        <v>358.35</v>
      </c>
      <c r="N310" s="892">
        <v>0</v>
      </c>
      <c r="O310" s="892">
        <v>0</v>
      </c>
      <c r="P310" s="942">
        <v>0</v>
      </c>
      <c r="Q310" s="892">
        <v>0</v>
      </c>
      <c r="R310" s="892">
        <v>0</v>
      </c>
      <c r="S310" s="892">
        <v>0</v>
      </c>
      <c r="T310" s="892">
        <v>0</v>
      </c>
      <c r="U310" s="892">
        <v>0</v>
      </c>
      <c r="V310" s="926">
        <v>0</v>
      </c>
      <c r="W310" s="898"/>
      <c r="X310" s="898"/>
      <c r="Y310" s="898"/>
      <c r="Z310" s="898"/>
      <c r="AA310" s="898"/>
      <c r="AB310" s="898"/>
      <c r="AC310" s="898"/>
      <c r="AD310" s="898"/>
      <c r="AE310" s="898"/>
      <c r="AF310" s="898"/>
    </row>
    <row r="311" spans="1:32">
      <c r="A311" s="882" t="s">
        <v>2076</v>
      </c>
      <c r="B311" s="951">
        <v>13.54</v>
      </c>
      <c r="C311" s="951">
        <v>14.72</v>
      </c>
      <c r="D311" s="899">
        <v>141</v>
      </c>
      <c r="E311" s="899">
        <v>141</v>
      </c>
      <c r="F311" s="899">
        <v>3984.66</v>
      </c>
      <c r="G311" s="950">
        <v>7.8</v>
      </c>
      <c r="H311" s="899">
        <v>13</v>
      </c>
      <c r="I311" s="899">
        <v>15</v>
      </c>
      <c r="J311" s="899">
        <v>15</v>
      </c>
      <c r="K311" s="949">
        <v>202.79999999999998</v>
      </c>
      <c r="L311" s="948">
        <v>4187.46</v>
      </c>
      <c r="M311" s="898">
        <v>2685.6283544303801</v>
      </c>
      <c r="N311" s="898">
        <v>1501.8316455696204</v>
      </c>
      <c r="O311" s="898">
        <v>0</v>
      </c>
      <c r="P311" s="947">
        <v>0</v>
      </c>
      <c r="Q311" s="898">
        <v>0</v>
      </c>
      <c r="R311" s="898">
        <v>0</v>
      </c>
      <c r="S311" s="898">
        <v>0</v>
      </c>
      <c r="T311" s="898">
        <v>0</v>
      </c>
      <c r="U311" s="898">
        <v>0</v>
      </c>
      <c r="V311" s="925">
        <v>0</v>
      </c>
      <c r="W311" s="898"/>
      <c r="X311" s="898"/>
      <c r="Y311" s="898"/>
      <c r="Z311" s="898"/>
      <c r="AA311" s="898"/>
      <c r="AB311" s="898"/>
      <c r="AC311" s="898"/>
      <c r="AD311" s="898"/>
      <c r="AE311" s="898"/>
      <c r="AF311" s="898"/>
    </row>
    <row r="312" spans="1:32">
      <c r="A312" s="880" t="s">
        <v>2075</v>
      </c>
      <c r="B312" s="946">
        <v>14.66</v>
      </c>
      <c r="C312" s="946">
        <v>15.16</v>
      </c>
      <c r="D312" s="893">
        <v>84</v>
      </c>
      <c r="E312" s="893">
        <v>84</v>
      </c>
      <c r="F312" s="893">
        <v>2504.88</v>
      </c>
      <c r="G312" s="945">
        <v>10.58</v>
      </c>
      <c r="H312" s="893">
        <v>10</v>
      </c>
      <c r="I312" s="893">
        <v>10</v>
      </c>
      <c r="J312" s="893">
        <v>10</v>
      </c>
      <c r="K312" s="944">
        <v>211.6</v>
      </c>
      <c r="L312" s="943">
        <v>2716.48</v>
      </c>
      <c r="M312" s="892">
        <v>0</v>
      </c>
      <c r="N312" s="892">
        <v>2716.48</v>
      </c>
      <c r="O312" s="892">
        <v>0</v>
      </c>
      <c r="P312" s="942">
        <v>0</v>
      </c>
      <c r="Q312" s="892">
        <v>0</v>
      </c>
      <c r="R312" s="892">
        <v>0</v>
      </c>
      <c r="S312" s="892">
        <v>0</v>
      </c>
      <c r="T312" s="892">
        <v>0</v>
      </c>
      <c r="U312" s="892">
        <v>0</v>
      </c>
      <c r="V312" s="926">
        <v>0</v>
      </c>
      <c r="W312" s="898"/>
      <c r="X312" s="898"/>
      <c r="Y312" s="898"/>
      <c r="Z312" s="898"/>
      <c r="AA312" s="898"/>
      <c r="AB312" s="898"/>
      <c r="AC312" s="898"/>
      <c r="AD312" s="898"/>
      <c r="AE312" s="898"/>
      <c r="AF312" s="898"/>
    </row>
    <row r="313" spans="1:32">
      <c r="A313" s="882" t="s">
        <v>2074</v>
      </c>
      <c r="B313" s="951">
        <v>14.75</v>
      </c>
      <c r="C313" s="951">
        <v>15.25</v>
      </c>
      <c r="D313" s="899">
        <v>66</v>
      </c>
      <c r="E313" s="899">
        <v>66</v>
      </c>
      <c r="F313" s="899">
        <v>1980</v>
      </c>
      <c r="G313" s="950">
        <v>8.3829999999999991</v>
      </c>
      <c r="H313" s="899">
        <v>7</v>
      </c>
      <c r="I313" s="899">
        <v>7</v>
      </c>
      <c r="J313" s="899">
        <v>7</v>
      </c>
      <c r="K313" s="949">
        <v>117.36199999999999</v>
      </c>
      <c r="L313" s="948">
        <v>2097.3620000000001</v>
      </c>
      <c r="M313" s="898">
        <v>2011.4045409836065</v>
      </c>
      <c r="N313" s="898">
        <v>85.957459016393443</v>
      </c>
      <c r="O313" s="898">
        <v>0</v>
      </c>
      <c r="P313" s="947">
        <v>0</v>
      </c>
      <c r="Q313" s="898">
        <v>0</v>
      </c>
      <c r="R313" s="898">
        <v>0</v>
      </c>
      <c r="S313" s="898">
        <v>0</v>
      </c>
      <c r="T313" s="898">
        <v>0</v>
      </c>
      <c r="U313" s="898">
        <v>0</v>
      </c>
      <c r="V313" s="925">
        <v>0</v>
      </c>
      <c r="W313" s="898"/>
      <c r="X313" s="898"/>
      <c r="Y313" s="898"/>
      <c r="Z313" s="898"/>
      <c r="AA313" s="898"/>
      <c r="AB313" s="898"/>
      <c r="AC313" s="898"/>
      <c r="AD313" s="898"/>
      <c r="AE313" s="898"/>
      <c r="AF313" s="898"/>
    </row>
    <row r="314" spans="1:32">
      <c r="A314" s="880" t="s">
        <v>1256</v>
      </c>
      <c r="B314" s="946">
        <v>18.48</v>
      </c>
      <c r="C314" s="946">
        <v>19.37</v>
      </c>
      <c r="D314" s="893">
        <v>36</v>
      </c>
      <c r="E314" s="893">
        <v>36</v>
      </c>
      <c r="F314" s="893">
        <v>1362.6</v>
      </c>
      <c r="G314" s="945">
        <v>16.21</v>
      </c>
      <c r="H314" s="893">
        <v>4</v>
      </c>
      <c r="I314" s="893">
        <v>4</v>
      </c>
      <c r="J314" s="893">
        <v>4</v>
      </c>
      <c r="K314" s="944">
        <v>129.68</v>
      </c>
      <c r="L314" s="943">
        <v>1492.28</v>
      </c>
      <c r="M314" s="892">
        <v>0</v>
      </c>
      <c r="N314" s="892">
        <v>0</v>
      </c>
      <c r="O314" s="892">
        <v>1065.9142857142858</v>
      </c>
      <c r="P314" s="942">
        <v>426.36571428571426</v>
      </c>
      <c r="Q314" s="892">
        <v>0</v>
      </c>
      <c r="R314" s="892">
        <v>0</v>
      </c>
      <c r="S314" s="892">
        <v>0</v>
      </c>
      <c r="T314" s="892">
        <v>0</v>
      </c>
      <c r="U314" s="892">
        <v>0</v>
      </c>
      <c r="V314" s="926">
        <v>0</v>
      </c>
      <c r="W314" s="898"/>
      <c r="X314" s="898"/>
      <c r="Y314" s="898"/>
      <c r="Z314" s="898"/>
      <c r="AA314" s="898"/>
      <c r="AB314" s="898"/>
      <c r="AC314" s="898"/>
      <c r="AD314" s="898"/>
      <c r="AE314" s="898"/>
      <c r="AF314" s="898"/>
    </row>
    <row r="315" spans="1:32">
      <c r="A315" s="882" t="s">
        <v>2073</v>
      </c>
      <c r="B315" s="951">
        <v>19.7</v>
      </c>
      <c r="C315" s="951">
        <v>19.489999999999998</v>
      </c>
      <c r="D315" s="899">
        <v>94</v>
      </c>
      <c r="E315" s="899">
        <v>94</v>
      </c>
      <c r="F315" s="899">
        <v>3683.8599999999997</v>
      </c>
      <c r="G315" s="950">
        <v>6.45</v>
      </c>
      <c r="H315" s="899">
        <v>17</v>
      </c>
      <c r="I315" s="899">
        <v>18</v>
      </c>
      <c r="J315" s="899">
        <v>18</v>
      </c>
      <c r="K315" s="949">
        <v>219.3</v>
      </c>
      <c r="L315" s="948">
        <v>3903.16</v>
      </c>
      <c r="M315" s="898">
        <v>0</v>
      </c>
      <c r="N315" s="898">
        <v>3648.6060869565217</v>
      </c>
      <c r="O315" s="898">
        <v>254.55391304347825</v>
      </c>
      <c r="P315" s="947">
        <v>0</v>
      </c>
      <c r="Q315" s="898">
        <v>0</v>
      </c>
      <c r="R315" s="898">
        <v>0</v>
      </c>
      <c r="S315" s="898">
        <v>0</v>
      </c>
      <c r="T315" s="898">
        <v>0</v>
      </c>
      <c r="U315" s="898">
        <v>0</v>
      </c>
      <c r="V315" s="925">
        <v>0</v>
      </c>
      <c r="W315" s="898"/>
      <c r="X315" s="898"/>
      <c r="Y315" s="898"/>
      <c r="Z315" s="898"/>
      <c r="AA315" s="898"/>
      <c r="AB315" s="898"/>
      <c r="AC315" s="898"/>
      <c r="AD315" s="898"/>
      <c r="AE315" s="898"/>
      <c r="AF315" s="898"/>
    </row>
    <row r="316" spans="1:32">
      <c r="A316" s="880" t="s">
        <v>2072</v>
      </c>
      <c r="B316" s="946">
        <v>6.93</v>
      </c>
      <c r="C316" s="946">
        <v>7.09</v>
      </c>
      <c r="D316" s="893">
        <v>110</v>
      </c>
      <c r="E316" s="893">
        <v>110</v>
      </c>
      <c r="F316" s="893">
        <v>1542.1999999999998</v>
      </c>
      <c r="G316" s="945">
        <v>3.6</v>
      </c>
      <c r="H316" s="893">
        <v>9</v>
      </c>
      <c r="I316" s="893">
        <v>7</v>
      </c>
      <c r="J316" s="893">
        <v>9</v>
      </c>
      <c r="K316" s="944">
        <v>79.2</v>
      </c>
      <c r="L316" s="943">
        <v>1621.3999999999999</v>
      </c>
      <c r="M316" s="892">
        <v>1621.3999999999999</v>
      </c>
      <c r="N316" s="892">
        <v>0</v>
      </c>
      <c r="O316" s="892">
        <v>0</v>
      </c>
      <c r="P316" s="942">
        <v>0</v>
      </c>
      <c r="Q316" s="892">
        <v>0</v>
      </c>
      <c r="R316" s="892">
        <v>0</v>
      </c>
      <c r="S316" s="892">
        <v>0</v>
      </c>
      <c r="T316" s="892">
        <v>0</v>
      </c>
      <c r="U316" s="892">
        <v>0</v>
      </c>
      <c r="V316" s="926">
        <v>0</v>
      </c>
      <c r="W316" s="898"/>
      <c r="X316" s="898"/>
      <c r="Y316" s="898"/>
      <c r="Z316" s="898"/>
      <c r="AA316" s="898"/>
      <c r="AB316" s="898"/>
      <c r="AC316" s="898"/>
      <c r="AD316" s="898"/>
      <c r="AE316" s="898"/>
      <c r="AF316" s="898"/>
    </row>
    <row r="317" spans="1:32">
      <c r="A317" s="882" t="s">
        <v>2071</v>
      </c>
      <c r="B317" s="951">
        <v>12.47</v>
      </c>
      <c r="C317" s="951">
        <v>12.29</v>
      </c>
      <c r="D317" s="899">
        <v>98</v>
      </c>
      <c r="E317" s="899">
        <v>98</v>
      </c>
      <c r="F317" s="899">
        <v>2426.48</v>
      </c>
      <c r="G317" s="950">
        <v>7.3940000000000001</v>
      </c>
      <c r="H317" s="899">
        <v>9</v>
      </c>
      <c r="I317" s="899">
        <v>9</v>
      </c>
      <c r="J317" s="899">
        <v>9</v>
      </c>
      <c r="K317" s="949">
        <v>133.09200000000001</v>
      </c>
      <c r="L317" s="948">
        <v>2559.5720000000001</v>
      </c>
      <c r="M317" s="898">
        <v>975.83682499999998</v>
      </c>
      <c r="N317" s="898">
        <v>1583.735175</v>
      </c>
      <c r="O317" s="898">
        <v>0</v>
      </c>
      <c r="P317" s="947">
        <v>0</v>
      </c>
      <c r="Q317" s="898">
        <v>0</v>
      </c>
      <c r="R317" s="898">
        <v>0</v>
      </c>
      <c r="S317" s="898">
        <v>0</v>
      </c>
      <c r="T317" s="898">
        <v>0</v>
      </c>
      <c r="U317" s="898">
        <v>0</v>
      </c>
      <c r="V317" s="925">
        <v>0</v>
      </c>
      <c r="W317" s="898"/>
      <c r="X317" s="898"/>
      <c r="Y317" s="898"/>
      <c r="Z317" s="898"/>
      <c r="AA317" s="898"/>
      <c r="AB317" s="898"/>
      <c r="AC317" s="898"/>
      <c r="AD317" s="898"/>
      <c r="AE317" s="898"/>
      <c r="AF317" s="898"/>
    </row>
    <row r="318" spans="1:32">
      <c r="A318" s="880" t="s">
        <v>2070</v>
      </c>
      <c r="B318" s="946">
        <v>10.87</v>
      </c>
      <c r="C318" s="946">
        <v>11.21</v>
      </c>
      <c r="D318" s="893">
        <v>95</v>
      </c>
      <c r="E318" s="893">
        <v>96</v>
      </c>
      <c r="F318" s="893">
        <v>2108.81</v>
      </c>
      <c r="G318" s="945">
        <v>10.532</v>
      </c>
      <c r="H318" s="893">
        <v>10</v>
      </c>
      <c r="I318" s="893">
        <v>10</v>
      </c>
      <c r="J318" s="893">
        <v>10</v>
      </c>
      <c r="K318" s="944">
        <v>210.64</v>
      </c>
      <c r="L318" s="943">
        <v>2319.4499999999998</v>
      </c>
      <c r="M318" s="892">
        <v>0</v>
      </c>
      <c r="N318" s="892">
        <v>2319.4499999999998</v>
      </c>
      <c r="O318" s="892">
        <v>0</v>
      </c>
      <c r="P318" s="942">
        <v>0</v>
      </c>
      <c r="Q318" s="892">
        <v>0</v>
      </c>
      <c r="R318" s="892">
        <v>0</v>
      </c>
      <c r="S318" s="892">
        <v>0</v>
      </c>
      <c r="T318" s="892">
        <v>0</v>
      </c>
      <c r="U318" s="892">
        <v>0</v>
      </c>
      <c r="V318" s="926">
        <v>0</v>
      </c>
      <c r="W318" s="898"/>
      <c r="X318" s="898"/>
      <c r="Y318" s="898"/>
      <c r="Z318" s="898"/>
      <c r="AA318" s="898"/>
      <c r="AB318" s="898"/>
      <c r="AC318" s="898"/>
      <c r="AD318" s="898"/>
      <c r="AE318" s="898"/>
      <c r="AF318" s="898"/>
    </row>
    <row r="319" spans="1:32">
      <c r="A319" s="882" t="s">
        <v>2069</v>
      </c>
      <c r="B319" s="951">
        <v>17.13</v>
      </c>
      <c r="C319" s="951">
        <v>15.5</v>
      </c>
      <c r="D319" s="899">
        <v>78</v>
      </c>
      <c r="E319" s="899">
        <v>78</v>
      </c>
      <c r="F319" s="899">
        <v>2545.14</v>
      </c>
      <c r="G319" s="950">
        <v>7.3</v>
      </c>
      <c r="H319" s="899">
        <v>12</v>
      </c>
      <c r="I319" s="899">
        <v>12</v>
      </c>
      <c r="J319" s="899">
        <v>12</v>
      </c>
      <c r="K319" s="949">
        <v>175.2</v>
      </c>
      <c r="L319" s="948">
        <v>2720.3399999999997</v>
      </c>
      <c r="M319" s="898">
        <v>2311.650422535211</v>
      </c>
      <c r="N319" s="898">
        <v>408.68957746478867</v>
      </c>
      <c r="O319" s="898">
        <v>0</v>
      </c>
      <c r="P319" s="947">
        <v>0</v>
      </c>
      <c r="Q319" s="898">
        <v>0</v>
      </c>
      <c r="R319" s="898">
        <v>0</v>
      </c>
      <c r="S319" s="898">
        <v>0</v>
      </c>
      <c r="T319" s="898">
        <v>0</v>
      </c>
      <c r="U319" s="898">
        <v>0</v>
      </c>
      <c r="V319" s="925">
        <v>0</v>
      </c>
      <c r="W319" s="898"/>
      <c r="X319" s="898"/>
      <c r="Y319" s="898"/>
      <c r="Z319" s="898"/>
      <c r="AA319" s="898"/>
      <c r="AB319" s="898"/>
      <c r="AC319" s="898"/>
      <c r="AD319" s="898"/>
      <c r="AE319" s="898"/>
      <c r="AF319" s="898"/>
    </row>
    <row r="320" spans="1:32">
      <c r="A320" s="880" t="s">
        <v>1255</v>
      </c>
      <c r="B320" s="946">
        <v>12.92</v>
      </c>
      <c r="C320" s="946">
        <v>14.03</v>
      </c>
      <c r="D320" s="893">
        <v>59</v>
      </c>
      <c r="E320" s="893">
        <v>59</v>
      </c>
      <c r="F320" s="893">
        <v>1590.05</v>
      </c>
      <c r="G320" s="945">
        <v>9.25</v>
      </c>
      <c r="H320" s="893">
        <v>8</v>
      </c>
      <c r="I320" s="893">
        <v>7</v>
      </c>
      <c r="J320" s="893">
        <v>7</v>
      </c>
      <c r="K320" s="944">
        <v>148</v>
      </c>
      <c r="L320" s="943">
        <v>1738.05</v>
      </c>
      <c r="M320" s="892">
        <v>0</v>
      </c>
      <c r="N320" s="892">
        <v>0</v>
      </c>
      <c r="O320" s="892">
        <v>38.623333333333335</v>
      </c>
      <c r="P320" s="942">
        <v>212.42833333333331</v>
      </c>
      <c r="Q320" s="892">
        <v>0</v>
      </c>
      <c r="R320" s="892">
        <v>1139.3883333333333</v>
      </c>
      <c r="S320" s="892">
        <v>347.61</v>
      </c>
      <c r="T320" s="892">
        <v>0</v>
      </c>
      <c r="U320" s="892">
        <v>0</v>
      </c>
      <c r="V320" s="926">
        <v>0</v>
      </c>
      <c r="W320" s="898"/>
      <c r="X320" s="898"/>
      <c r="Y320" s="898"/>
      <c r="Z320" s="898"/>
      <c r="AA320" s="898"/>
      <c r="AB320" s="898"/>
      <c r="AC320" s="898"/>
      <c r="AD320" s="898"/>
      <c r="AE320" s="898"/>
      <c r="AF320" s="898"/>
    </row>
    <row r="321" spans="1:32">
      <c r="A321" s="882" t="s">
        <v>1253</v>
      </c>
      <c r="B321" s="951">
        <v>26.91</v>
      </c>
      <c r="C321" s="951">
        <v>26.87</v>
      </c>
      <c r="D321" s="899">
        <v>30</v>
      </c>
      <c r="E321" s="899">
        <v>30</v>
      </c>
      <c r="F321" s="899">
        <v>1613.4</v>
      </c>
      <c r="G321" s="950">
        <v>12.96</v>
      </c>
      <c r="H321" s="899">
        <v>5</v>
      </c>
      <c r="I321" s="899">
        <v>5</v>
      </c>
      <c r="J321" s="899">
        <v>5</v>
      </c>
      <c r="K321" s="949">
        <v>129.60000000000002</v>
      </c>
      <c r="L321" s="948">
        <v>1743</v>
      </c>
      <c r="M321" s="898">
        <v>0</v>
      </c>
      <c r="N321" s="898">
        <v>0</v>
      </c>
      <c r="O321" s="898">
        <v>1743</v>
      </c>
      <c r="P321" s="947">
        <v>0</v>
      </c>
      <c r="Q321" s="898">
        <v>0</v>
      </c>
      <c r="R321" s="898">
        <v>0</v>
      </c>
      <c r="S321" s="898">
        <v>0</v>
      </c>
      <c r="T321" s="898">
        <v>0</v>
      </c>
      <c r="U321" s="898">
        <v>0</v>
      </c>
      <c r="V321" s="925">
        <v>0</v>
      </c>
      <c r="W321" s="898"/>
      <c r="X321" s="898"/>
      <c r="Y321" s="898"/>
      <c r="Z321" s="898"/>
      <c r="AA321" s="898"/>
      <c r="AB321" s="898"/>
      <c r="AC321" s="898"/>
      <c r="AD321" s="898"/>
      <c r="AE321" s="898"/>
      <c r="AF321" s="898"/>
    </row>
    <row r="322" spans="1:32">
      <c r="A322" s="880" t="s">
        <v>1252</v>
      </c>
      <c r="B322" s="946">
        <v>14.97</v>
      </c>
      <c r="C322" s="946">
        <v>15.23</v>
      </c>
      <c r="D322" s="893">
        <v>72</v>
      </c>
      <c r="E322" s="893">
        <v>72</v>
      </c>
      <c r="F322" s="893">
        <v>2174.4</v>
      </c>
      <c r="G322" s="945">
        <v>5.9249999999999998</v>
      </c>
      <c r="H322" s="893">
        <v>6</v>
      </c>
      <c r="I322" s="893">
        <v>6</v>
      </c>
      <c r="J322" s="893">
        <v>6</v>
      </c>
      <c r="K322" s="944">
        <v>71.099999999999994</v>
      </c>
      <c r="L322" s="943">
        <v>2245.5</v>
      </c>
      <c r="M322" s="892">
        <v>0</v>
      </c>
      <c r="N322" s="892">
        <v>0</v>
      </c>
      <c r="O322" s="892">
        <v>74.231404958677686</v>
      </c>
      <c r="P322" s="942">
        <v>2171.2685950413224</v>
      </c>
      <c r="Q322" s="892">
        <v>0</v>
      </c>
      <c r="R322" s="892">
        <v>0</v>
      </c>
      <c r="S322" s="892">
        <v>0</v>
      </c>
      <c r="T322" s="892">
        <v>0</v>
      </c>
      <c r="U322" s="892">
        <v>0</v>
      </c>
      <c r="V322" s="926">
        <v>0</v>
      </c>
      <c r="W322" s="898"/>
      <c r="X322" s="898"/>
      <c r="Y322" s="898"/>
      <c r="Z322" s="898"/>
      <c r="AA322" s="898"/>
      <c r="AB322" s="898"/>
      <c r="AC322" s="898"/>
      <c r="AD322" s="898"/>
      <c r="AE322" s="898"/>
      <c r="AF322" s="898"/>
    </row>
    <row r="323" spans="1:32">
      <c r="A323" s="882" t="s">
        <v>2068</v>
      </c>
      <c r="B323" s="951">
        <v>7.38</v>
      </c>
      <c r="C323" s="951">
        <v>8.2100000000000009</v>
      </c>
      <c r="D323" s="899">
        <v>132</v>
      </c>
      <c r="E323" s="899">
        <v>132</v>
      </c>
      <c r="F323" s="899">
        <v>2057.88</v>
      </c>
      <c r="G323" s="950">
        <v>11.8</v>
      </c>
      <c r="H323" s="899">
        <v>9</v>
      </c>
      <c r="I323" s="899">
        <v>9</v>
      </c>
      <c r="J323" s="899">
        <v>9</v>
      </c>
      <c r="K323" s="949">
        <v>212.4</v>
      </c>
      <c r="L323" s="948">
        <v>2270.2800000000002</v>
      </c>
      <c r="M323" s="898">
        <v>218.91985714285718</v>
      </c>
      <c r="N323" s="898">
        <v>2051.3601428571433</v>
      </c>
      <c r="O323" s="898">
        <v>0</v>
      </c>
      <c r="P323" s="947">
        <v>0</v>
      </c>
      <c r="Q323" s="898">
        <v>0</v>
      </c>
      <c r="R323" s="898">
        <v>0</v>
      </c>
      <c r="S323" s="898">
        <v>0</v>
      </c>
      <c r="T323" s="898">
        <v>0</v>
      </c>
      <c r="U323" s="898">
        <v>0</v>
      </c>
      <c r="V323" s="925">
        <v>0</v>
      </c>
      <c r="W323" s="898"/>
      <c r="X323" s="898"/>
      <c r="Y323" s="898"/>
      <c r="Z323" s="898"/>
      <c r="AA323" s="898"/>
      <c r="AB323" s="898"/>
      <c r="AC323" s="898"/>
      <c r="AD323" s="898"/>
      <c r="AE323" s="898"/>
      <c r="AF323" s="898"/>
    </row>
    <row r="324" spans="1:32">
      <c r="A324" s="880" t="s">
        <v>2067</v>
      </c>
      <c r="B324" s="946">
        <v>13.13</v>
      </c>
      <c r="C324" s="946">
        <v>14.57</v>
      </c>
      <c r="D324" s="893">
        <v>130</v>
      </c>
      <c r="E324" s="893">
        <v>130</v>
      </c>
      <c r="F324" s="893">
        <v>3601</v>
      </c>
      <c r="G324" s="945">
        <v>10.9</v>
      </c>
      <c r="H324" s="893">
        <v>14</v>
      </c>
      <c r="I324" s="893">
        <v>14</v>
      </c>
      <c r="J324" s="893">
        <v>14</v>
      </c>
      <c r="K324" s="944">
        <v>305.2</v>
      </c>
      <c r="L324" s="943">
        <v>3906.2</v>
      </c>
      <c r="M324" s="892">
        <v>1642.6071794871793</v>
      </c>
      <c r="N324" s="892">
        <v>2263.5928205128207</v>
      </c>
      <c r="O324" s="892">
        <v>0</v>
      </c>
      <c r="P324" s="942">
        <v>0</v>
      </c>
      <c r="Q324" s="892">
        <v>0</v>
      </c>
      <c r="R324" s="892">
        <v>0</v>
      </c>
      <c r="S324" s="892">
        <v>0</v>
      </c>
      <c r="T324" s="892">
        <v>0</v>
      </c>
      <c r="U324" s="892">
        <v>0</v>
      </c>
      <c r="V324" s="926">
        <v>0</v>
      </c>
      <c r="W324" s="898"/>
      <c r="X324" s="898"/>
      <c r="Y324" s="898"/>
      <c r="Z324" s="898"/>
      <c r="AA324" s="898"/>
      <c r="AB324" s="898"/>
      <c r="AC324" s="898"/>
      <c r="AD324" s="898"/>
      <c r="AE324" s="898"/>
      <c r="AF324" s="898"/>
    </row>
    <row r="325" spans="1:32">
      <c r="A325" s="882" t="s">
        <v>2066</v>
      </c>
      <c r="B325" s="951">
        <v>13.99</v>
      </c>
      <c r="C325" s="951">
        <v>14.41</v>
      </c>
      <c r="D325" s="899">
        <v>140</v>
      </c>
      <c r="E325" s="899">
        <v>140</v>
      </c>
      <c r="F325" s="899">
        <v>3976</v>
      </c>
      <c r="G325" s="950">
        <v>8.9</v>
      </c>
      <c r="H325" s="899">
        <v>17</v>
      </c>
      <c r="I325" s="899">
        <v>17</v>
      </c>
      <c r="J325" s="899">
        <v>17</v>
      </c>
      <c r="K325" s="949">
        <v>302.60000000000002</v>
      </c>
      <c r="L325" s="948">
        <v>4278.6000000000004</v>
      </c>
      <c r="M325" s="898">
        <v>1205.2394366197184</v>
      </c>
      <c r="N325" s="898">
        <v>1185.1521126760565</v>
      </c>
      <c r="O325" s="898">
        <v>1888.2084507042255</v>
      </c>
      <c r="P325" s="947">
        <v>0</v>
      </c>
      <c r="Q325" s="898">
        <v>0</v>
      </c>
      <c r="R325" s="898">
        <v>0</v>
      </c>
      <c r="S325" s="898">
        <v>0</v>
      </c>
      <c r="T325" s="898">
        <v>0</v>
      </c>
      <c r="U325" s="898">
        <v>0</v>
      </c>
      <c r="V325" s="925">
        <v>0</v>
      </c>
      <c r="W325" s="898"/>
      <c r="X325" s="898"/>
      <c r="Y325" s="898"/>
      <c r="Z325" s="898"/>
      <c r="AA325" s="898"/>
      <c r="AB325" s="898"/>
      <c r="AC325" s="898"/>
      <c r="AD325" s="898"/>
      <c r="AE325" s="898"/>
      <c r="AF325" s="898"/>
    </row>
    <row r="326" spans="1:32">
      <c r="A326" s="880" t="s">
        <v>2065</v>
      </c>
      <c r="B326" s="946">
        <v>12.73</v>
      </c>
      <c r="C326" s="946">
        <v>13.78</v>
      </c>
      <c r="D326" s="893">
        <v>110</v>
      </c>
      <c r="E326" s="893">
        <v>110</v>
      </c>
      <c r="F326" s="893">
        <v>2916.1</v>
      </c>
      <c r="G326" s="945">
        <v>12</v>
      </c>
      <c r="H326" s="893">
        <v>12</v>
      </c>
      <c r="I326" s="893">
        <v>12</v>
      </c>
      <c r="J326" s="893">
        <v>12</v>
      </c>
      <c r="K326" s="944">
        <v>288</v>
      </c>
      <c r="L326" s="943">
        <v>3204.1</v>
      </c>
      <c r="M326" s="892">
        <v>472.73606557377047</v>
      </c>
      <c r="N326" s="892">
        <v>1698.348087431694</v>
      </c>
      <c r="O326" s="892">
        <v>1033.0158469945357</v>
      </c>
      <c r="P326" s="942">
        <v>0</v>
      </c>
      <c r="Q326" s="892">
        <v>0</v>
      </c>
      <c r="R326" s="892">
        <v>0</v>
      </c>
      <c r="S326" s="892">
        <v>0</v>
      </c>
      <c r="T326" s="892">
        <v>0</v>
      </c>
      <c r="U326" s="892">
        <v>0</v>
      </c>
      <c r="V326" s="926">
        <v>0</v>
      </c>
      <c r="W326" s="898"/>
      <c r="X326" s="898"/>
      <c r="Y326" s="898"/>
      <c r="Z326" s="898"/>
      <c r="AA326" s="898"/>
      <c r="AB326" s="898"/>
      <c r="AC326" s="898"/>
      <c r="AD326" s="898"/>
      <c r="AE326" s="898"/>
      <c r="AF326" s="898"/>
    </row>
    <row r="327" spans="1:32">
      <c r="A327" s="882" t="s">
        <v>2064</v>
      </c>
      <c r="B327" s="951">
        <v>21.07</v>
      </c>
      <c r="C327" s="951">
        <v>20.59</v>
      </c>
      <c r="D327" s="899">
        <v>86</v>
      </c>
      <c r="E327" s="899">
        <v>86</v>
      </c>
      <c r="F327" s="899">
        <v>3582.76</v>
      </c>
      <c r="G327" s="950">
        <v>7.2080000000000002</v>
      </c>
      <c r="H327" s="899">
        <v>12</v>
      </c>
      <c r="I327" s="899">
        <v>11</v>
      </c>
      <c r="J327" s="899">
        <v>12</v>
      </c>
      <c r="K327" s="949">
        <v>187.40800000000002</v>
      </c>
      <c r="L327" s="948">
        <v>3770.1680000000001</v>
      </c>
      <c r="M327" s="898">
        <v>424.80766197183101</v>
      </c>
      <c r="N327" s="898">
        <v>3345.3603380281693</v>
      </c>
      <c r="O327" s="898">
        <v>0</v>
      </c>
      <c r="P327" s="947">
        <v>0</v>
      </c>
      <c r="Q327" s="898">
        <v>0</v>
      </c>
      <c r="R327" s="898">
        <v>0</v>
      </c>
      <c r="S327" s="898">
        <v>0</v>
      </c>
      <c r="T327" s="898">
        <v>0</v>
      </c>
      <c r="U327" s="898">
        <v>0</v>
      </c>
      <c r="V327" s="925">
        <v>0</v>
      </c>
      <c r="W327" s="898"/>
      <c r="X327" s="898"/>
      <c r="Y327" s="898"/>
      <c r="Z327" s="898"/>
      <c r="AA327" s="898"/>
      <c r="AB327" s="898"/>
      <c r="AC327" s="898"/>
      <c r="AD327" s="898"/>
      <c r="AE327" s="898"/>
      <c r="AF327" s="898"/>
    </row>
    <row r="328" spans="1:32">
      <c r="A328" s="880" t="s">
        <v>2063</v>
      </c>
      <c r="B328" s="946">
        <v>13.71</v>
      </c>
      <c r="C328" s="946">
        <v>13.74</v>
      </c>
      <c r="D328" s="893">
        <v>146</v>
      </c>
      <c r="E328" s="893">
        <v>146</v>
      </c>
      <c r="F328" s="893">
        <v>4007.7</v>
      </c>
      <c r="G328" s="945">
        <v>7.5</v>
      </c>
      <c r="H328" s="893">
        <v>16</v>
      </c>
      <c r="I328" s="893">
        <v>16</v>
      </c>
      <c r="J328" s="893">
        <v>16</v>
      </c>
      <c r="K328" s="944">
        <v>240</v>
      </c>
      <c r="L328" s="943">
        <v>4247.7</v>
      </c>
      <c r="M328" s="892">
        <v>459.21081081081081</v>
      </c>
      <c r="N328" s="892">
        <v>3788.4891891891889</v>
      </c>
      <c r="O328" s="892">
        <v>0</v>
      </c>
      <c r="P328" s="942">
        <v>0</v>
      </c>
      <c r="Q328" s="892">
        <v>0</v>
      </c>
      <c r="R328" s="892">
        <v>0</v>
      </c>
      <c r="S328" s="892">
        <v>0</v>
      </c>
      <c r="T328" s="892">
        <v>0</v>
      </c>
      <c r="U328" s="892">
        <v>0</v>
      </c>
      <c r="V328" s="926">
        <v>0</v>
      </c>
      <c r="W328" s="898"/>
      <c r="X328" s="898"/>
      <c r="Y328" s="898"/>
      <c r="Z328" s="898"/>
      <c r="AA328" s="898"/>
      <c r="AB328" s="898"/>
      <c r="AC328" s="898"/>
      <c r="AD328" s="898"/>
      <c r="AE328" s="898"/>
      <c r="AF328" s="898"/>
    </row>
    <row r="329" spans="1:32">
      <c r="A329" s="882" t="s">
        <v>2062</v>
      </c>
      <c r="B329" s="951">
        <v>11.97</v>
      </c>
      <c r="C329" s="951">
        <v>11.31</v>
      </c>
      <c r="D329" s="899">
        <v>218</v>
      </c>
      <c r="E329" s="899">
        <v>220</v>
      </c>
      <c r="F329" s="899">
        <v>5097.66</v>
      </c>
      <c r="G329" s="950">
        <v>3.6</v>
      </c>
      <c r="H329" s="899">
        <v>24</v>
      </c>
      <c r="I329" s="899">
        <v>24</v>
      </c>
      <c r="J329" s="899">
        <v>24</v>
      </c>
      <c r="K329" s="949">
        <v>172.8</v>
      </c>
      <c r="L329" s="948">
        <v>5270.46</v>
      </c>
      <c r="M329" s="898">
        <v>215.12081632653059</v>
      </c>
      <c r="N329" s="898">
        <v>5055.3391836734691</v>
      </c>
      <c r="O329" s="898">
        <v>0</v>
      </c>
      <c r="P329" s="947">
        <v>0</v>
      </c>
      <c r="Q329" s="898">
        <v>0</v>
      </c>
      <c r="R329" s="898">
        <v>0</v>
      </c>
      <c r="S329" s="898">
        <v>0</v>
      </c>
      <c r="T329" s="898">
        <v>0</v>
      </c>
      <c r="U329" s="898">
        <v>0</v>
      </c>
      <c r="V329" s="925">
        <v>0</v>
      </c>
      <c r="W329" s="898"/>
      <c r="X329" s="898"/>
      <c r="Y329" s="898"/>
      <c r="Z329" s="898"/>
      <c r="AA329" s="898"/>
      <c r="AB329" s="898"/>
      <c r="AC329" s="898"/>
      <c r="AD329" s="898"/>
      <c r="AE329" s="898"/>
      <c r="AF329" s="898"/>
    </row>
    <row r="330" spans="1:32">
      <c r="A330" s="880" t="s">
        <v>2061</v>
      </c>
      <c r="B330" s="946">
        <v>9.2899999999999991</v>
      </c>
      <c r="C330" s="946">
        <v>10.61</v>
      </c>
      <c r="D330" s="893">
        <v>122</v>
      </c>
      <c r="E330" s="893">
        <v>121</v>
      </c>
      <c r="F330" s="893">
        <v>2417.1899999999996</v>
      </c>
      <c r="G330" s="945">
        <v>3.7</v>
      </c>
      <c r="H330" s="893">
        <v>12</v>
      </c>
      <c r="I330" s="893">
        <v>10</v>
      </c>
      <c r="J330" s="893">
        <v>12</v>
      </c>
      <c r="K330" s="944">
        <v>103.60000000000001</v>
      </c>
      <c r="L330" s="943">
        <v>2520.7899999999995</v>
      </c>
      <c r="M330" s="892">
        <v>1328.0259512195121</v>
      </c>
      <c r="N330" s="892">
        <v>1192.7640487804874</v>
      </c>
      <c r="O330" s="892">
        <v>0</v>
      </c>
      <c r="P330" s="942">
        <v>0</v>
      </c>
      <c r="Q330" s="892">
        <v>0</v>
      </c>
      <c r="R330" s="892">
        <v>0</v>
      </c>
      <c r="S330" s="892">
        <v>0</v>
      </c>
      <c r="T330" s="892">
        <v>0</v>
      </c>
      <c r="U330" s="892">
        <v>0</v>
      </c>
      <c r="V330" s="926">
        <v>0</v>
      </c>
      <c r="W330" s="898"/>
      <c r="X330" s="898"/>
      <c r="Y330" s="898"/>
      <c r="Z330" s="898"/>
      <c r="AA330" s="898"/>
      <c r="AB330" s="898"/>
      <c r="AC330" s="898"/>
      <c r="AD330" s="898"/>
      <c r="AE330" s="898"/>
      <c r="AF330" s="898"/>
    </row>
    <row r="331" spans="1:32">
      <c r="A331" s="882" t="s">
        <v>2060</v>
      </c>
      <c r="B331" s="951">
        <v>11.04</v>
      </c>
      <c r="C331" s="951">
        <v>12.59</v>
      </c>
      <c r="D331" s="899">
        <v>74</v>
      </c>
      <c r="E331" s="899">
        <v>74</v>
      </c>
      <c r="F331" s="899">
        <v>1748.62</v>
      </c>
      <c r="G331" s="950">
        <v>6.585</v>
      </c>
      <c r="H331" s="899">
        <v>8</v>
      </c>
      <c r="I331" s="899">
        <v>8</v>
      </c>
      <c r="J331" s="899">
        <v>8</v>
      </c>
      <c r="K331" s="949">
        <v>105.36</v>
      </c>
      <c r="L331" s="948">
        <v>1853.9799999999998</v>
      </c>
      <c r="M331" s="898">
        <v>997.21651515151495</v>
      </c>
      <c r="N331" s="898">
        <v>856.76348484848472</v>
      </c>
      <c r="O331" s="898">
        <v>0</v>
      </c>
      <c r="P331" s="947">
        <v>0</v>
      </c>
      <c r="Q331" s="898">
        <v>0</v>
      </c>
      <c r="R331" s="898">
        <v>0</v>
      </c>
      <c r="S331" s="898">
        <v>0</v>
      </c>
      <c r="T331" s="898">
        <v>0</v>
      </c>
      <c r="U331" s="898">
        <v>0</v>
      </c>
      <c r="V331" s="925">
        <v>0</v>
      </c>
      <c r="W331" s="898"/>
      <c r="X331" s="898"/>
      <c r="Y331" s="898"/>
      <c r="Z331" s="898"/>
      <c r="AA331" s="898"/>
      <c r="AB331" s="898"/>
      <c r="AC331" s="898"/>
      <c r="AD331" s="898"/>
      <c r="AE331" s="898"/>
      <c r="AF331" s="898"/>
    </row>
    <row r="332" spans="1:32">
      <c r="A332" s="880" t="s">
        <v>2059</v>
      </c>
      <c r="B332" s="946">
        <v>19.899999999999999</v>
      </c>
      <c r="C332" s="946">
        <v>20.329999999999998</v>
      </c>
      <c r="D332" s="893">
        <v>90</v>
      </c>
      <c r="E332" s="893">
        <v>88</v>
      </c>
      <c r="F332" s="893">
        <v>3580.04</v>
      </c>
      <c r="G332" s="945">
        <v>6.7</v>
      </c>
      <c r="H332" s="893">
        <v>14</v>
      </c>
      <c r="I332" s="893">
        <v>12</v>
      </c>
      <c r="J332" s="893">
        <v>14</v>
      </c>
      <c r="K332" s="944">
        <v>214.4</v>
      </c>
      <c r="L332" s="943">
        <v>3794.44</v>
      </c>
      <c r="M332" s="892">
        <v>24.480258064516129</v>
      </c>
      <c r="N332" s="892">
        <v>2496.9863225806453</v>
      </c>
      <c r="O332" s="892">
        <v>1272.9734193548388</v>
      </c>
      <c r="P332" s="942">
        <v>0</v>
      </c>
      <c r="Q332" s="892">
        <v>0</v>
      </c>
      <c r="R332" s="892">
        <v>0</v>
      </c>
      <c r="S332" s="892">
        <v>0</v>
      </c>
      <c r="T332" s="892">
        <v>0</v>
      </c>
      <c r="U332" s="892">
        <v>0</v>
      </c>
      <c r="V332" s="926">
        <v>0</v>
      </c>
      <c r="W332" s="898"/>
      <c r="X332" s="898"/>
      <c r="Y332" s="898"/>
      <c r="Z332" s="898"/>
      <c r="AA332" s="898"/>
      <c r="AB332" s="898"/>
      <c r="AC332" s="898"/>
      <c r="AD332" s="898"/>
      <c r="AE332" s="898"/>
      <c r="AF332" s="898"/>
    </row>
    <row r="333" spans="1:32">
      <c r="A333" s="882" t="s">
        <v>2058</v>
      </c>
      <c r="B333" s="951">
        <v>13.42</v>
      </c>
      <c r="C333" s="951">
        <v>13.77</v>
      </c>
      <c r="D333" s="899">
        <v>114</v>
      </c>
      <c r="E333" s="899">
        <v>114</v>
      </c>
      <c r="F333" s="899">
        <v>3099.66</v>
      </c>
      <c r="G333" s="950">
        <v>6.1</v>
      </c>
      <c r="H333" s="899">
        <v>14</v>
      </c>
      <c r="I333" s="899">
        <v>14</v>
      </c>
      <c r="J333" s="899">
        <v>14</v>
      </c>
      <c r="K333" s="949">
        <v>170.79999999999998</v>
      </c>
      <c r="L333" s="948">
        <v>3270.46</v>
      </c>
      <c r="M333" s="898">
        <v>2088.7974452554745</v>
      </c>
      <c r="N333" s="898">
        <v>1181.6625547445256</v>
      </c>
      <c r="O333" s="898">
        <v>0</v>
      </c>
      <c r="P333" s="947">
        <v>0</v>
      </c>
      <c r="Q333" s="898">
        <v>0</v>
      </c>
      <c r="R333" s="898">
        <v>0</v>
      </c>
      <c r="S333" s="898">
        <v>0</v>
      </c>
      <c r="T333" s="898">
        <v>0</v>
      </c>
      <c r="U333" s="898">
        <v>0</v>
      </c>
      <c r="V333" s="925">
        <v>0</v>
      </c>
      <c r="W333" s="898"/>
      <c r="X333" s="898"/>
      <c r="Y333" s="898"/>
      <c r="Z333" s="898"/>
      <c r="AA333" s="898"/>
      <c r="AB333" s="898"/>
      <c r="AC333" s="898"/>
      <c r="AD333" s="898"/>
      <c r="AE333" s="898"/>
      <c r="AF333" s="898"/>
    </row>
    <row r="334" spans="1:32">
      <c r="A334" s="880" t="s">
        <v>2057</v>
      </c>
      <c r="B334" s="946">
        <v>18.82</v>
      </c>
      <c r="C334" s="946">
        <v>19.78</v>
      </c>
      <c r="D334" s="893">
        <v>87</v>
      </c>
      <c r="E334" s="893">
        <v>86</v>
      </c>
      <c r="F334" s="893">
        <v>3338.42</v>
      </c>
      <c r="G334" s="945">
        <v>4.5</v>
      </c>
      <c r="H334" s="893">
        <v>12</v>
      </c>
      <c r="I334" s="893">
        <v>10</v>
      </c>
      <c r="J334" s="893">
        <v>12</v>
      </c>
      <c r="K334" s="944">
        <v>126</v>
      </c>
      <c r="L334" s="943">
        <v>3464.42</v>
      </c>
      <c r="M334" s="892">
        <v>1329.1171069182392</v>
      </c>
      <c r="N334" s="892">
        <v>1852.048427672956</v>
      </c>
      <c r="O334" s="892">
        <v>283.254465408805</v>
      </c>
      <c r="P334" s="942">
        <v>0</v>
      </c>
      <c r="Q334" s="892">
        <v>0</v>
      </c>
      <c r="R334" s="892">
        <v>0</v>
      </c>
      <c r="S334" s="892">
        <v>0</v>
      </c>
      <c r="T334" s="892">
        <v>0</v>
      </c>
      <c r="U334" s="892">
        <v>0</v>
      </c>
      <c r="V334" s="926">
        <v>0</v>
      </c>
      <c r="W334" s="898"/>
      <c r="X334" s="898"/>
      <c r="Y334" s="898"/>
      <c r="Z334" s="898"/>
      <c r="AA334" s="898"/>
      <c r="AB334" s="898"/>
      <c r="AC334" s="898"/>
      <c r="AD334" s="898"/>
      <c r="AE334" s="898"/>
      <c r="AF334" s="898"/>
    </row>
    <row r="335" spans="1:32">
      <c r="A335" s="882" t="s">
        <v>2056</v>
      </c>
      <c r="B335" s="951">
        <v>18.38</v>
      </c>
      <c r="C335" s="951">
        <v>19.45</v>
      </c>
      <c r="D335" s="899">
        <v>100</v>
      </c>
      <c r="E335" s="899">
        <v>100</v>
      </c>
      <c r="F335" s="899">
        <v>3783</v>
      </c>
      <c r="G335" s="950">
        <v>5.5</v>
      </c>
      <c r="H335" s="899">
        <v>13</v>
      </c>
      <c r="I335" s="899">
        <v>13</v>
      </c>
      <c r="J335" s="899">
        <v>13</v>
      </c>
      <c r="K335" s="949">
        <v>143</v>
      </c>
      <c r="L335" s="948">
        <v>3926</v>
      </c>
      <c r="M335" s="898">
        <v>761.40606060606058</v>
      </c>
      <c r="N335" s="898">
        <v>3164.5939393939393</v>
      </c>
      <c r="O335" s="898">
        <v>0</v>
      </c>
      <c r="P335" s="947">
        <v>0</v>
      </c>
      <c r="Q335" s="898">
        <v>0</v>
      </c>
      <c r="R335" s="898">
        <v>0</v>
      </c>
      <c r="S335" s="898">
        <v>0</v>
      </c>
      <c r="T335" s="898">
        <v>0</v>
      </c>
      <c r="U335" s="898">
        <v>0</v>
      </c>
      <c r="V335" s="925">
        <v>0</v>
      </c>
      <c r="W335" s="898"/>
      <c r="X335" s="898"/>
      <c r="Y335" s="898"/>
      <c r="Z335" s="898"/>
      <c r="AA335" s="898"/>
      <c r="AB335" s="898"/>
      <c r="AC335" s="898"/>
      <c r="AD335" s="898"/>
      <c r="AE335" s="898"/>
      <c r="AF335" s="898"/>
    </row>
    <row r="336" spans="1:32">
      <c r="A336" s="880" t="s">
        <v>2055</v>
      </c>
      <c r="B336" s="946">
        <v>19.18</v>
      </c>
      <c r="C336" s="946">
        <v>20.25</v>
      </c>
      <c r="D336" s="893">
        <v>118</v>
      </c>
      <c r="E336" s="893">
        <v>116</v>
      </c>
      <c r="F336" s="893">
        <v>4612.24</v>
      </c>
      <c r="G336" s="945">
        <v>5.5</v>
      </c>
      <c r="H336" s="893">
        <v>18</v>
      </c>
      <c r="I336" s="893">
        <v>18</v>
      </c>
      <c r="J336" s="893">
        <v>18</v>
      </c>
      <c r="K336" s="944">
        <v>198</v>
      </c>
      <c r="L336" s="943">
        <v>4810.24</v>
      </c>
      <c r="M336" s="892">
        <v>527.14958904109585</v>
      </c>
      <c r="N336" s="892">
        <v>4041.4801826484013</v>
      </c>
      <c r="O336" s="892">
        <v>241.61022831050227</v>
      </c>
      <c r="P336" s="942">
        <v>0</v>
      </c>
      <c r="Q336" s="892">
        <v>0</v>
      </c>
      <c r="R336" s="892">
        <v>0</v>
      </c>
      <c r="S336" s="892">
        <v>0</v>
      </c>
      <c r="T336" s="892">
        <v>0</v>
      </c>
      <c r="U336" s="892">
        <v>0</v>
      </c>
      <c r="V336" s="926">
        <v>0</v>
      </c>
      <c r="W336" s="898"/>
      <c r="X336" s="898"/>
      <c r="Y336" s="898"/>
      <c r="Z336" s="898"/>
      <c r="AA336" s="898"/>
      <c r="AB336" s="898"/>
      <c r="AC336" s="898"/>
      <c r="AD336" s="898"/>
      <c r="AE336" s="898"/>
      <c r="AF336" s="898"/>
    </row>
    <row r="337" spans="1:32">
      <c r="A337" s="882" t="s">
        <v>2054</v>
      </c>
      <c r="B337" s="951">
        <v>7.18</v>
      </c>
      <c r="C337" s="951">
        <v>8.68</v>
      </c>
      <c r="D337" s="899">
        <v>127</v>
      </c>
      <c r="E337" s="899">
        <v>129</v>
      </c>
      <c r="F337" s="899">
        <v>2031.58</v>
      </c>
      <c r="G337" s="950">
        <v>4.5999999999999996</v>
      </c>
      <c r="H337" s="899">
        <v>10</v>
      </c>
      <c r="I337" s="899">
        <v>10</v>
      </c>
      <c r="J337" s="899">
        <v>10</v>
      </c>
      <c r="K337" s="949">
        <v>92</v>
      </c>
      <c r="L337" s="948">
        <v>2123.58</v>
      </c>
      <c r="M337" s="898">
        <v>1698.864</v>
      </c>
      <c r="N337" s="898">
        <v>424.71600000000001</v>
      </c>
      <c r="O337" s="898">
        <v>0</v>
      </c>
      <c r="P337" s="947">
        <v>0</v>
      </c>
      <c r="Q337" s="898">
        <v>0</v>
      </c>
      <c r="R337" s="898">
        <v>0</v>
      </c>
      <c r="S337" s="898">
        <v>0</v>
      </c>
      <c r="T337" s="898">
        <v>0</v>
      </c>
      <c r="U337" s="898">
        <v>0</v>
      </c>
      <c r="V337" s="925">
        <v>0</v>
      </c>
      <c r="W337" s="898"/>
      <c r="X337" s="898"/>
      <c r="Y337" s="898"/>
      <c r="Z337" s="898"/>
      <c r="AA337" s="898"/>
      <c r="AB337" s="898"/>
      <c r="AC337" s="898"/>
      <c r="AD337" s="898"/>
      <c r="AE337" s="898"/>
      <c r="AF337" s="898"/>
    </row>
    <row r="338" spans="1:32">
      <c r="A338" s="880" t="s">
        <v>2053</v>
      </c>
      <c r="B338" s="946">
        <v>15.05</v>
      </c>
      <c r="C338" s="946">
        <v>16.13</v>
      </c>
      <c r="D338" s="893">
        <v>83</v>
      </c>
      <c r="E338" s="893">
        <v>83</v>
      </c>
      <c r="F338" s="893">
        <v>2587.94</v>
      </c>
      <c r="G338" s="945">
        <v>7.64</v>
      </c>
      <c r="H338" s="893">
        <v>10</v>
      </c>
      <c r="I338" s="893">
        <v>10</v>
      </c>
      <c r="J338" s="893">
        <v>10</v>
      </c>
      <c r="K338" s="944">
        <v>152.79999999999998</v>
      </c>
      <c r="L338" s="943">
        <v>2740.7400000000002</v>
      </c>
      <c r="M338" s="892">
        <v>1007.280512820513</v>
      </c>
      <c r="N338" s="892">
        <v>726.17897435897441</v>
      </c>
      <c r="O338" s="892">
        <v>1007.280512820513</v>
      </c>
      <c r="P338" s="942">
        <v>0</v>
      </c>
      <c r="Q338" s="892">
        <v>0</v>
      </c>
      <c r="R338" s="892">
        <v>0</v>
      </c>
      <c r="S338" s="892">
        <v>0</v>
      </c>
      <c r="T338" s="892">
        <v>0</v>
      </c>
      <c r="U338" s="892">
        <v>0</v>
      </c>
      <c r="V338" s="926">
        <v>0</v>
      </c>
      <c r="W338" s="898"/>
      <c r="X338" s="898"/>
      <c r="Y338" s="898"/>
      <c r="Z338" s="898"/>
      <c r="AA338" s="898"/>
      <c r="AB338" s="898"/>
      <c r="AC338" s="898"/>
      <c r="AD338" s="898"/>
      <c r="AE338" s="898"/>
      <c r="AF338" s="898"/>
    </row>
    <row r="339" spans="1:32">
      <c r="A339" s="882" t="s">
        <v>2052</v>
      </c>
      <c r="B339" s="951">
        <v>10.37</v>
      </c>
      <c r="C339" s="951">
        <v>10.54</v>
      </c>
      <c r="D339" s="899">
        <v>84</v>
      </c>
      <c r="E339" s="899">
        <v>84</v>
      </c>
      <c r="F339" s="899">
        <v>1756.4399999999998</v>
      </c>
      <c r="G339" s="950">
        <v>4.5999999999999996</v>
      </c>
      <c r="H339" s="899">
        <v>7</v>
      </c>
      <c r="I339" s="899">
        <v>7</v>
      </c>
      <c r="J339" s="899">
        <v>7</v>
      </c>
      <c r="K339" s="949">
        <v>64.399999999999991</v>
      </c>
      <c r="L339" s="948">
        <v>1820.84</v>
      </c>
      <c r="M339" s="898">
        <v>1285.2988235294117</v>
      </c>
      <c r="N339" s="898">
        <v>535.5411764705882</v>
      </c>
      <c r="O339" s="898">
        <v>0</v>
      </c>
      <c r="P339" s="947">
        <v>0</v>
      </c>
      <c r="Q339" s="898">
        <v>0</v>
      </c>
      <c r="R339" s="898">
        <v>0</v>
      </c>
      <c r="S339" s="898">
        <v>0</v>
      </c>
      <c r="T339" s="898">
        <v>0</v>
      </c>
      <c r="U339" s="898">
        <v>0</v>
      </c>
      <c r="V339" s="925">
        <v>0</v>
      </c>
      <c r="W339" s="898"/>
      <c r="X339" s="898"/>
      <c r="Y339" s="898"/>
      <c r="Z339" s="898"/>
      <c r="AA339" s="898"/>
      <c r="AB339" s="898"/>
      <c r="AC339" s="898"/>
      <c r="AD339" s="898"/>
      <c r="AE339" s="898"/>
      <c r="AF339" s="898"/>
    </row>
    <row r="340" spans="1:32">
      <c r="A340" s="880" t="s">
        <v>1251</v>
      </c>
      <c r="B340" s="946">
        <v>11.28</v>
      </c>
      <c r="C340" s="946">
        <v>9.65</v>
      </c>
      <c r="D340" s="893">
        <v>47</v>
      </c>
      <c r="E340" s="893">
        <v>47</v>
      </c>
      <c r="F340" s="893">
        <v>983.71</v>
      </c>
      <c r="G340" s="945">
        <v>5</v>
      </c>
      <c r="H340" s="893">
        <v>4</v>
      </c>
      <c r="I340" s="893">
        <v>4</v>
      </c>
      <c r="J340" s="893">
        <v>4</v>
      </c>
      <c r="K340" s="944">
        <v>40</v>
      </c>
      <c r="L340" s="943">
        <v>1023.71</v>
      </c>
      <c r="M340" s="892">
        <v>0</v>
      </c>
      <c r="N340" s="892">
        <v>0</v>
      </c>
      <c r="O340" s="892">
        <v>1023.71</v>
      </c>
      <c r="P340" s="942">
        <v>0</v>
      </c>
      <c r="Q340" s="892">
        <v>0</v>
      </c>
      <c r="R340" s="892">
        <v>0</v>
      </c>
      <c r="S340" s="892">
        <v>0</v>
      </c>
      <c r="T340" s="892">
        <v>0</v>
      </c>
      <c r="U340" s="892">
        <v>0</v>
      </c>
      <c r="V340" s="926">
        <v>0</v>
      </c>
      <c r="W340" s="898"/>
      <c r="X340" s="898"/>
      <c r="Y340" s="898"/>
      <c r="Z340" s="898"/>
      <c r="AA340" s="898"/>
      <c r="AB340" s="898"/>
      <c r="AC340" s="898"/>
      <c r="AD340" s="898"/>
      <c r="AE340" s="898"/>
      <c r="AF340" s="898"/>
    </row>
    <row r="341" spans="1:32">
      <c r="A341" s="882" t="s">
        <v>1250</v>
      </c>
      <c r="B341" s="951">
        <v>14.81</v>
      </c>
      <c r="C341" s="951">
        <v>14.62</v>
      </c>
      <c r="D341" s="899">
        <v>62</v>
      </c>
      <c r="E341" s="899">
        <v>62</v>
      </c>
      <c r="F341" s="899">
        <v>1824.6599999999999</v>
      </c>
      <c r="G341" s="950">
        <v>5.31</v>
      </c>
      <c r="H341" s="899">
        <v>7</v>
      </c>
      <c r="I341" s="899">
        <v>7</v>
      </c>
      <c r="J341" s="899">
        <v>7</v>
      </c>
      <c r="K341" s="949">
        <v>74.339999999999989</v>
      </c>
      <c r="L341" s="948">
        <v>1898.9999999999998</v>
      </c>
      <c r="M341" s="898">
        <v>0</v>
      </c>
      <c r="N341" s="898">
        <v>0</v>
      </c>
      <c r="O341" s="898">
        <v>1898.9999999999998</v>
      </c>
      <c r="P341" s="947">
        <v>0</v>
      </c>
      <c r="Q341" s="898">
        <v>0</v>
      </c>
      <c r="R341" s="898">
        <v>0</v>
      </c>
      <c r="S341" s="898">
        <v>0</v>
      </c>
      <c r="T341" s="898">
        <v>0</v>
      </c>
      <c r="U341" s="898">
        <v>0</v>
      </c>
      <c r="V341" s="925">
        <v>0</v>
      </c>
      <c r="W341" s="898"/>
      <c r="X341" s="898"/>
      <c r="Y341" s="898"/>
      <c r="Z341" s="898"/>
      <c r="AA341" s="898"/>
      <c r="AB341" s="898"/>
      <c r="AC341" s="898"/>
      <c r="AD341" s="898"/>
      <c r="AE341" s="898"/>
      <c r="AF341" s="898"/>
    </row>
    <row r="342" spans="1:32">
      <c r="A342" s="880" t="s">
        <v>1249</v>
      </c>
      <c r="B342" s="946">
        <v>13.77</v>
      </c>
      <c r="C342" s="946">
        <v>13.68</v>
      </c>
      <c r="D342" s="893">
        <v>43</v>
      </c>
      <c r="E342" s="893">
        <v>43</v>
      </c>
      <c r="F342" s="893">
        <v>1180.3499999999999</v>
      </c>
      <c r="G342" s="945">
        <v>3.6</v>
      </c>
      <c r="H342" s="893">
        <v>4</v>
      </c>
      <c r="I342" s="893">
        <v>4</v>
      </c>
      <c r="J342" s="893">
        <v>4</v>
      </c>
      <c r="K342" s="944">
        <v>28.8</v>
      </c>
      <c r="L342" s="943">
        <v>1209.1499999999999</v>
      </c>
      <c r="M342" s="892">
        <v>0</v>
      </c>
      <c r="N342" s="892">
        <v>0</v>
      </c>
      <c r="O342" s="892">
        <v>1209.1499999999999</v>
      </c>
      <c r="P342" s="942">
        <v>0</v>
      </c>
      <c r="Q342" s="892">
        <v>0</v>
      </c>
      <c r="R342" s="892">
        <v>0</v>
      </c>
      <c r="S342" s="892">
        <v>0</v>
      </c>
      <c r="T342" s="892">
        <v>0</v>
      </c>
      <c r="U342" s="892">
        <v>0</v>
      </c>
      <c r="V342" s="926">
        <v>0</v>
      </c>
      <c r="W342" s="898"/>
      <c r="X342" s="898"/>
      <c r="Y342" s="898"/>
      <c r="Z342" s="898"/>
      <c r="AA342" s="898"/>
      <c r="AB342" s="898"/>
      <c r="AC342" s="898"/>
      <c r="AD342" s="898"/>
      <c r="AE342" s="898"/>
      <c r="AF342" s="898"/>
    </row>
    <row r="343" spans="1:32">
      <c r="A343" s="882" t="s">
        <v>1652</v>
      </c>
      <c r="B343" s="951">
        <v>10.45</v>
      </c>
      <c r="C343" s="951">
        <v>10.63</v>
      </c>
      <c r="D343" s="899">
        <v>62</v>
      </c>
      <c r="E343" s="899">
        <v>61</v>
      </c>
      <c r="F343" s="899">
        <v>1296.33</v>
      </c>
      <c r="G343" s="950">
        <v>8.1999999999999993</v>
      </c>
      <c r="H343" s="899">
        <v>5</v>
      </c>
      <c r="I343" s="899">
        <v>6</v>
      </c>
      <c r="J343" s="899">
        <v>6</v>
      </c>
      <c r="K343" s="949">
        <v>82</v>
      </c>
      <c r="L343" s="948">
        <v>1378.33</v>
      </c>
      <c r="M343" s="898">
        <v>0</v>
      </c>
      <c r="N343" s="898">
        <v>0</v>
      </c>
      <c r="O343" s="898">
        <v>0</v>
      </c>
      <c r="P343" s="947">
        <v>1378.33</v>
      </c>
      <c r="Q343" s="898">
        <v>0</v>
      </c>
      <c r="R343" s="898">
        <v>0</v>
      </c>
      <c r="S343" s="898">
        <v>0</v>
      </c>
      <c r="T343" s="898">
        <v>0</v>
      </c>
      <c r="U343" s="898">
        <v>0</v>
      </c>
      <c r="V343" s="925">
        <v>0</v>
      </c>
      <c r="W343" s="898"/>
      <c r="X343" s="898"/>
      <c r="Y343" s="898"/>
      <c r="Z343" s="898"/>
      <c r="AA343" s="898"/>
      <c r="AB343" s="898"/>
      <c r="AC343" s="898"/>
      <c r="AD343" s="898"/>
      <c r="AE343" s="898"/>
      <c r="AF343" s="898"/>
    </row>
    <row r="344" spans="1:32">
      <c r="A344" s="880" t="s">
        <v>1649</v>
      </c>
      <c r="B344" s="946">
        <v>12.73</v>
      </c>
      <c r="C344" s="946">
        <v>13.22</v>
      </c>
      <c r="D344" s="893">
        <v>52</v>
      </c>
      <c r="E344" s="893">
        <v>52</v>
      </c>
      <c r="F344" s="893">
        <v>1349.4</v>
      </c>
      <c r="G344" s="945">
        <v>5.6150000000000002</v>
      </c>
      <c r="H344" s="893">
        <v>5</v>
      </c>
      <c r="I344" s="893">
        <v>5</v>
      </c>
      <c r="J344" s="893">
        <v>5</v>
      </c>
      <c r="K344" s="944">
        <v>56.150000000000006</v>
      </c>
      <c r="L344" s="943">
        <v>1405.5500000000002</v>
      </c>
      <c r="M344" s="892">
        <v>0</v>
      </c>
      <c r="N344" s="892">
        <v>0</v>
      </c>
      <c r="O344" s="892">
        <v>1377.4390000000001</v>
      </c>
      <c r="P344" s="942">
        <v>28.111000000000004</v>
      </c>
      <c r="Q344" s="892">
        <v>0</v>
      </c>
      <c r="R344" s="892">
        <v>0</v>
      </c>
      <c r="S344" s="892">
        <v>0</v>
      </c>
      <c r="T344" s="892">
        <v>0</v>
      </c>
      <c r="U344" s="892">
        <v>0</v>
      </c>
      <c r="V344" s="926">
        <v>0</v>
      </c>
      <c r="W344" s="898"/>
      <c r="X344" s="898"/>
      <c r="Y344" s="898"/>
      <c r="Z344" s="898"/>
      <c r="AA344" s="898"/>
      <c r="AB344" s="898"/>
      <c r="AC344" s="898"/>
      <c r="AD344" s="898"/>
      <c r="AE344" s="898"/>
      <c r="AF344" s="898"/>
    </row>
    <row r="345" spans="1:32">
      <c r="A345" s="882" t="s">
        <v>1648</v>
      </c>
      <c r="B345" s="951">
        <v>21.3</v>
      </c>
      <c r="C345" s="951">
        <v>22</v>
      </c>
      <c r="D345" s="899">
        <v>52</v>
      </c>
      <c r="E345" s="899">
        <v>52</v>
      </c>
      <c r="F345" s="899">
        <v>2251.6000000000004</v>
      </c>
      <c r="G345" s="950">
        <v>13.3</v>
      </c>
      <c r="H345" s="899">
        <v>8</v>
      </c>
      <c r="I345" s="899">
        <v>8</v>
      </c>
      <c r="J345" s="899">
        <v>8</v>
      </c>
      <c r="K345" s="949">
        <v>212.8</v>
      </c>
      <c r="L345" s="948">
        <v>2464.4000000000005</v>
      </c>
      <c r="M345" s="898">
        <v>0</v>
      </c>
      <c r="N345" s="898">
        <v>0</v>
      </c>
      <c r="O345" s="898">
        <v>2089.3826086956528</v>
      </c>
      <c r="P345" s="947">
        <v>375.01739130434794</v>
      </c>
      <c r="Q345" s="898">
        <v>0</v>
      </c>
      <c r="R345" s="898">
        <v>0</v>
      </c>
      <c r="S345" s="898">
        <v>0</v>
      </c>
      <c r="T345" s="898">
        <v>0</v>
      </c>
      <c r="U345" s="898">
        <v>0</v>
      </c>
      <c r="V345" s="925">
        <v>0</v>
      </c>
      <c r="W345" s="898"/>
      <c r="X345" s="898"/>
      <c r="Y345" s="898"/>
      <c r="Z345" s="898"/>
      <c r="AA345" s="898"/>
      <c r="AB345" s="898"/>
      <c r="AC345" s="898"/>
      <c r="AD345" s="898"/>
      <c r="AE345" s="898"/>
      <c r="AF345" s="898"/>
    </row>
    <row r="346" spans="1:32">
      <c r="A346" s="880" t="s">
        <v>1248</v>
      </c>
      <c r="B346" s="946">
        <v>10.97</v>
      </c>
      <c r="C346" s="946">
        <v>11.93</v>
      </c>
      <c r="D346" s="893">
        <v>55</v>
      </c>
      <c r="E346" s="893">
        <v>55</v>
      </c>
      <c r="F346" s="893">
        <v>1259.5</v>
      </c>
      <c r="G346" s="945">
        <v>4.3</v>
      </c>
      <c r="H346" s="893">
        <v>5</v>
      </c>
      <c r="I346" s="893">
        <v>5</v>
      </c>
      <c r="J346" s="893">
        <v>5</v>
      </c>
      <c r="K346" s="944">
        <v>43</v>
      </c>
      <c r="L346" s="943">
        <v>1302.5</v>
      </c>
      <c r="M346" s="892">
        <v>0</v>
      </c>
      <c r="N346" s="892">
        <v>202.33009708737862</v>
      </c>
      <c r="O346" s="892">
        <v>1100.1699029126214</v>
      </c>
      <c r="P346" s="942">
        <v>0</v>
      </c>
      <c r="Q346" s="892">
        <v>0</v>
      </c>
      <c r="R346" s="892">
        <v>0</v>
      </c>
      <c r="S346" s="892">
        <v>0</v>
      </c>
      <c r="T346" s="892">
        <v>0</v>
      </c>
      <c r="U346" s="892">
        <v>0</v>
      </c>
      <c r="V346" s="926">
        <v>0</v>
      </c>
      <c r="W346" s="898"/>
      <c r="X346" s="898"/>
      <c r="Y346" s="898"/>
      <c r="Z346" s="898"/>
      <c r="AA346" s="898"/>
      <c r="AB346" s="898"/>
      <c r="AC346" s="898"/>
      <c r="AD346" s="898"/>
      <c r="AE346" s="898"/>
      <c r="AF346" s="898"/>
    </row>
    <row r="347" spans="1:32">
      <c r="A347" s="880" t="s">
        <v>1247</v>
      </c>
      <c r="B347" s="946">
        <v>9.2200000000000006</v>
      </c>
      <c r="C347" s="946">
        <v>0</v>
      </c>
      <c r="D347" s="893">
        <v>68</v>
      </c>
      <c r="E347" s="893">
        <v>0</v>
      </c>
      <c r="F347" s="893">
        <v>626.96</v>
      </c>
      <c r="G347" s="945">
        <v>7.9589999999999996</v>
      </c>
      <c r="H347" s="893">
        <v>3</v>
      </c>
      <c r="I347" s="893">
        <v>3</v>
      </c>
      <c r="J347" s="893">
        <v>3</v>
      </c>
      <c r="K347" s="944">
        <v>47.753999999999998</v>
      </c>
      <c r="L347" s="943">
        <v>674.71400000000006</v>
      </c>
      <c r="M347" s="892">
        <v>0</v>
      </c>
      <c r="N347" s="892">
        <v>0</v>
      </c>
      <c r="O347" s="892">
        <v>674.71400000000006</v>
      </c>
      <c r="P347" s="942">
        <v>0</v>
      </c>
      <c r="Q347" s="892">
        <v>0</v>
      </c>
      <c r="R347" s="892">
        <v>0</v>
      </c>
      <c r="S347" s="892">
        <v>0</v>
      </c>
      <c r="T347" s="892">
        <v>0</v>
      </c>
      <c r="U347" s="892">
        <v>0</v>
      </c>
      <c r="V347" s="926">
        <v>0</v>
      </c>
      <c r="W347" s="898"/>
      <c r="X347" s="898"/>
      <c r="Y347" s="898"/>
      <c r="Z347" s="898"/>
      <c r="AA347" s="898"/>
      <c r="AB347" s="898"/>
      <c r="AC347" s="898"/>
      <c r="AD347" s="898"/>
      <c r="AE347" s="898"/>
      <c r="AF347" s="898"/>
    </row>
    <row r="348" spans="1:32">
      <c r="A348" s="882" t="s">
        <v>1246</v>
      </c>
      <c r="B348" s="951">
        <v>7.07</v>
      </c>
      <c r="C348" s="951">
        <v>0</v>
      </c>
      <c r="D348" s="899">
        <v>75</v>
      </c>
      <c r="E348" s="899">
        <v>0</v>
      </c>
      <c r="F348" s="899">
        <v>530.25</v>
      </c>
      <c r="G348" s="950">
        <v>2</v>
      </c>
      <c r="H348" s="899">
        <v>3</v>
      </c>
      <c r="I348" s="899">
        <v>3</v>
      </c>
      <c r="J348" s="899">
        <v>3</v>
      </c>
      <c r="K348" s="949">
        <v>12</v>
      </c>
      <c r="L348" s="948">
        <v>542.25</v>
      </c>
      <c r="M348" s="898">
        <v>0</v>
      </c>
      <c r="N348" s="898">
        <v>0</v>
      </c>
      <c r="O348" s="898">
        <v>519.96575342465746</v>
      </c>
      <c r="P348" s="947">
        <v>22.284246575342465</v>
      </c>
      <c r="Q348" s="898">
        <v>0</v>
      </c>
      <c r="R348" s="898">
        <v>0</v>
      </c>
      <c r="S348" s="898">
        <v>0</v>
      </c>
      <c r="T348" s="898">
        <v>0</v>
      </c>
      <c r="U348" s="898">
        <v>0</v>
      </c>
      <c r="V348" s="925">
        <v>0</v>
      </c>
      <c r="W348" s="898"/>
      <c r="X348" s="898"/>
      <c r="Y348" s="898"/>
      <c r="Z348" s="898"/>
      <c r="AA348" s="898"/>
      <c r="AB348" s="898"/>
      <c r="AC348" s="898"/>
      <c r="AD348" s="898"/>
      <c r="AE348" s="898"/>
      <c r="AF348" s="898"/>
    </row>
    <row r="349" spans="1:32">
      <c r="A349" s="882" t="s">
        <v>1245</v>
      </c>
      <c r="B349" s="951">
        <v>8.01</v>
      </c>
      <c r="C349" s="951">
        <v>0</v>
      </c>
      <c r="D349" s="899">
        <v>74</v>
      </c>
      <c r="E349" s="899">
        <v>0</v>
      </c>
      <c r="F349" s="899">
        <v>592.74</v>
      </c>
      <c r="G349" s="950">
        <v>3.85</v>
      </c>
      <c r="H349" s="899">
        <v>4</v>
      </c>
      <c r="I349" s="899">
        <v>4</v>
      </c>
      <c r="J349" s="899">
        <v>4</v>
      </c>
      <c r="K349" s="949">
        <v>30.8</v>
      </c>
      <c r="L349" s="948">
        <v>623.54</v>
      </c>
      <c r="M349" s="898">
        <v>0</v>
      </c>
      <c r="N349" s="898">
        <v>623.54</v>
      </c>
      <c r="O349" s="898">
        <v>0</v>
      </c>
      <c r="P349" s="947">
        <v>0</v>
      </c>
      <c r="Q349" s="898">
        <v>0</v>
      </c>
      <c r="R349" s="898">
        <v>0</v>
      </c>
      <c r="S349" s="898">
        <v>0</v>
      </c>
      <c r="T349" s="898">
        <v>0</v>
      </c>
      <c r="U349" s="898">
        <v>0</v>
      </c>
      <c r="V349" s="925">
        <v>0</v>
      </c>
      <c r="W349" s="898"/>
      <c r="X349" s="898"/>
      <c r="Y349" s="898"/>
      <c r="Z349" s="898"/>
      <c r="AA349" s="898"/>
      <c r="AB349" s="898"/>
      <c r="AC349" s="898"/>
      <c r="AD349" s="898"/>
      <c r="AE349" s="898"/>
      <c r="AF349" s="898"/>
    </row>
    <row r="350" spans="1:32">
      <c r="A350" s="880" t="s">
        <v>1243</v>
      </c>
      <c r="B350" s="946">
        <v>18.16</v>
      </c>
      <c r="C350" s="946">
        <v>18.510000000000002</v>
      </c>
      <c r="D350" s="893">
        <v>62</v>
      </c>
      <c r="E350" s="893">
        <v>62</v>
      </c>
      <c r="F350" s="893">
        <v>2273.54</v>
      </c>
      <c r="G350" s="945">
        <v>4.1550000000000002</v>
      </c>
      <c r="H350" s="893">
        <v>9</v>
      </c>
      <c r="I350" s="893">
        <v>9</v>
      </c>
      <c r="J350" s="893">
        <v>9</v>
      </c>
      <c r="K350" s="944">
        <v>74.790000000000006</v>
      </c>
      <c r="L350" s="943">
        <v>2348.33</v>
      </c>
      <c r="M350" s="892">
        <v>0</v>
      </c>
      <c r="N350" s="892">
        <v>0</v>
      </c>
      <c r="O350" s="892">
        <v>0</v>
      </c>
      <c r="P350" s="942">
        <v>2348.33</v>
      </c>
      <c r="Q350" s="892">
        <v>0</v>
      </c>
      <c r="R350" s="892">
        <v>0</v>
      </c>
      <c r="S350" s="892">
        <v>0</v>
      </c>
      <c r="T350" s="892">
        <v>0</v>
      </c>
      <c r="U350" s="892">
        <v>0</v>
      </c>
      <c r="V350" s="926">
        <v>0</v>
      </c>
      <c r="W350" s="898"/>
      <c r="X350" s="898"/>
      <c r="Y350" s="898"/>
      <c r="Z350" s="898"/>
      <c r="AA350" s="898"/>
      <c r="AB350" s="898"/>
      <c r="AC350" s="898"/>
      <c r="AD350" s="898"/>
      <c r="AE350" s="898"/>
      <c r="AF350" s="898"/>
    </row>
    <row r="351" spans="1:32">
      <c r="A351" s="880" t="s">
        <v>1242</v>
      </c>
      <c r="B351" s="946">
        <v>17.09</v>
      </c>
      <c r="C351" s="946">
        <v>17.510000000000002</v>
      </c>
      <c r="D351" s="893">
        <v>46</v>
      </c>
      <c r="E351" s="893">
        <v>46</v>
      </c>
      <c r="F351" s="893">
        <v>1591.6</v>
      </c>
      <c r="G351" s="945">
        <v>1.3</v>
      </c>
      <c r="H351" s="893">
        <v>5</v>
      </c>
      <c r="I351" s="893">
        <v>6</v>
      </c>
      <c r="J351" s="893">
        <v>6</v>
      </c>
      <c r="K351" s="944">
        <v>13</v>
      </c>
      <c r="L351" s="943">
        <v>1604.6</v>
      </c>
      <c r="M351" s="892">
        <v>0</v>
      </c>
      <c r="N351" s="892">
        <v>0</v>
      </c>
      <c r="O351" s="892">
        <v>1604.6</v>
      </c>
      <c r="P351" s="942">
        <v>0</v>
      </c>
      <c r="Q351" s="892">
        <v>0</v>
      </c>
      <c r="R351" s="892">
        <v>0</v>
      </c>
      <c r="S351" s="892">
        <v>0</v>
      </c>
      <c r="T351" s="892">
        <v>0</v>
      </c>
      <c r="U351" s="892">
        <v>0</v>
      </c>
      <c r="V351" s="926">
        <v>0</v>
      </c>
      <c r="W351" s="898"/>
      <c r="X351" s="898"/>
      <c r="Y351" s="898"/>
      <c r="Z351" s="898"/>
      <c r="AA351" s="898"/>
      <c r="AB351" s="898"/>
      <c r="AC351" s="898"/>
      <c r="AD351" s="898"/>
      <c r="AE351" s="898"/>
      <c r="AF351" s="898"/>
    </row>
    <row r="352" spans="1:32">
      <c r="A352" s="882" t="s">
        <v>1240</v>
      </c>
      <c r="B352" s="951">
        <v>10.44</v>
      </c>
      <c r="C352" s="951">
        <v>11.59</v>
      </c>
      <c r="D352" s="899">
        <v>42</v>
      </c>
      <c r="E352" s="899">
        <v>42</v>
      </c>
      <c r="F352" s="899">
        <v>925.26</v>
      </c>
      <c r="G352" s="950">
        <v>4.59</v>
      </c>
      <c r="H352" s="899">
        <v>5</v>
      </c>
      <c r="I352" s="899">
        <v>5</v>
      </c>
      <c r="J352" s="899">
        <v>5</v>
      </c>
      <c r="K352" s="949">
        <v>45.9</v>
      </c>
      <c r="L352" s="948">
        <v>971.16</v>
      </c>
      <c r="M352" s="898">
        <v>0</v>
      </c>
      <c r="N352" s="898">
        <v>0</v>
      </c>
      <c r="O352" s="898">
        <v>971.16</v>
      </c>
      <c r="P352" s="947">
        <v>0</v>
      </c>
      <c r="Q352" s="898">
        <v>0</v>
      </c>
      <c r="R352" s="898">
        <v>0</v>
      </c>
      <c r="S352" s="898">
        <v>0</v>
      </c>
      <c r="T352" s="898">
        <v>0</v>
      </c>
      <c r="U352" s="898">
        <v>0</v>
      </c>
      <c r="V352" s="925">
        <v>0</v>
      </c>
      <c r="W352" s="898"/>
      <c r="X352" s="898"/>
      <c r="Y352" s="898"/>
      <c r="Z352" s="898"/>
      <c r="AA352" s="898"/>
      <c r="AB352" s="898"/>
      <c r="AC352" s="898"/>
      <c r="AD352" s="898"/>
      <c r="AE352" s="898"/>
      <c r="AF352" s="898"/>
    </row>
    <row r="353" spans="1:32">
      <c r="A353" s="880" t="s">
        <v>1239</v>
      </c>
      <c r="B353" s="946">
        <v>9.44</v>
      </c>
      <c r="C353" s="946">
        <v>9.65</v>
      </c>
      <c r="D353" s="893">
        <v>74</v>
      </c>
      <c r="E353" s="893">
        <v>73</v>
      </c>
      <c r="F353" s="893">
        <v>1403.01</v>
      </c>
      <c r="G353" s="945">
        <v>7.81</v>
      </c>
      <c r="H353" s="893">
        <v>7</v>
      </c>
      <c r="I353" s="893">
        <v>7</v>
      </c>
      <c r="J353" s="893">
        <v>7</v>
      </c>
      <c r="K353" s="944">
        <v>109.33999999999999</v>
      </c>
      <c r="L353" s="943">
        <v>1512.35</v>
      </c>
      <c r="M353" s="892">
        <v>0</v>
      </c>
      <c r="N353" s="892">
        <v>0</v>
      </c>
      <c r="O353" s="892">
        <v>1512.35</v>
      </c>
      <c r="P353" s="942">
        <v>0</v>
      </c>
      <c r="Q353" s="892">
        <v>0</v>
      </c>
      <c r="R353" s="892">
        <v>0</v>
      </c>
      <c r="S353" s="892">
        <v>0</v>
      </c>
      <c r="T353" s="892">
        <v>0</v>
      </c>
      <c r="U353" s="892">
        <v>0</v>
      </c>
      <c r="V353" s="926">
        <v>0</v>
      </c>
      <c r="W353" s="898"/>
      <c r="X353" s="898"/>
      <c r="Y353" s="898"/>
      <c r="Z353" s="898"/>
      <c r="AA353" s="898"/>
      <c r="AB353" s="898"/>
      <c r="AC353" s="898"/>
      <c r="AD353" s="898"/>
      <c r="AE353" s="898"/>
      <c r="AF353" s="898"/>
    </row>
    <row r="354" spans="1:32">
      <c r="A354" s="882" t="s">
        <v>1238</v>
      </c>
      <c r="B354" s="951">
        <v>7.94</v>
      </c>
      <c r="C354" s="951">
        <v>8.07</v>
      </c>
      <c r="D354" s="899">
        <v>93</v>
      </c>
      <c r="E354" s="899">
        <v>93</v>
      </c>
      <c r="F354" s="899">
        <v>1488.93</v>
      </c>
      <c r="G354" s="950">
        <v>6.4</v>
      </c>
      <c r="H354" s="899">
        <v>8</v>
      </c>
      <c r="I354" s="899">
        <v>8</v>
      </c>
      <c r="J354" s="899">
        <v>8</v>
      </c>
      <c r="K354" s="949">
        <v>102.4</v>
      </c>
      <c r="L354" s="948">
        <v>1591.3300000000002</v>
      </c>
      <c r="M354" s="898">
        <v>0</v>
      </c>
      <c r="N354" s="898">
        <v>0</v>
      </c>
      <c r="O354" s="898">
        <v>1452.5512209302326</v>
      </c>
      <c r="P354" s="947">
        <v>138.77877906976747</v>
      </c>
      <c r="Q354" s="898">
        <v>0</v>
      </c>
      <c r="R354" s="898">
        <v>0</v>
      </c>
      <c r="S354" s="898">
        <v>0</v>
      </c>
      <c r="T354" s="898">
        <v>0</v>
      </c>
      <c r="U354" s="898">
        <v>0</v>
      </c>
      <c r="V354" s="925">
        <v>0</v>
      </c>
      <c r="W354" s="898"/>
      <c r="X354" s="898"/>
      <c r="Y354" s="898"/>
      <c r="Z354" s="898"/>
      <c r="AA354" s="898"/>
      <c r="AB354" s="898"/>
      <c r="AC354" s="898"/>
      <c r="AD354" s="898"/>
      <c r="AE354" s="898"/>
      <c r="AF354" s="898"/>
    </row>
    <row r="355" spans="1:32">
      <c r="A355" s="880" t="s">
        <v>1237</v>
      </c>
      <c r="B355" s="946">
        <v>6.7</v>
      </c>
      <c r="C355" s="946">
        <v>7.27</v>
      </c>
      <c r="D355" s="893">
        <v>89</v>
      </c>
      <c r="E355" s="893">
        <v>89</v>
      </c>
      <c r="F355" s="893">
        <v>1243.33</v>
      </c>
      <c r="G355" s="945">
        <v>8.9</v>
      </c>
      <c r="H355" s="893">
        <v>6</v>
      </c>
      <c r="I355" s="893">
        <v>6</v>
      </c>
      <c r="J355" s="893">
        <v>6</v>
      </c>
      <c r="K355" s="944">
        <v>106.80000000000001</v>
      </c>
      <c r="L355" s="943">
        <v>1350.1299999999999</v>
      </c>
      <c r="M355" s="892">
        <v>0</v>
      </c>
      <c r="N355" s="892">
        <v>0</v>
      </c>
      <c r="O355" s="892">
        <v>1350.1299999999999</v>
      </c>
      <c r="P355" s="942">
        <v>0</v>
      </c>
      <c r="Q355" s="892">
        <v>0</v>
      </c>
      <c r="R355" s="892">
        <v>0</v>
      </c>
      <c r="S355" s="892">
        <v>0</v>
      </c>
      <c r="T355" s="892">
        <v>0</v>
      </c>
      <c r="U355" s="892">
        <v>0</v>
      </c>
      <c r="V355" s="926">
        <v>0</v>
      </c>
      <c r="W355" s="898"/>
      <c r="X355" s="898"/>
      <c r="Y355" s="898"/>
      <c r="Z355" s="898"/>
      <c r="AA355" s="898"/>
      <c r="AB355" s="898"/>
      <c r="AC355" s="898"/>
      <c r="AD355" s="898"/>
      <c r="AE355" s="898"/>
      <c r="AF355" s="898"/>
    </row>
    <row r="356" spans="1:32">
      <c r="A356" s="882" t="s">
        <v>1236</v>
      </c>
      <c r="B356" s="951">
        <v>12.43</v>
      </c>
      <c r="C356" s="951">
        <v>13.32</v>
      </c>
      <c r="D356" s="899">
        <v>48</v>
      </c>
      <c r="E356" s="899">
        <v>48</v>
      </c>
      <c r="F356" s="899">
        <v>1236</v>
      </c>
      <c r="G356" s="950">
        <v>7.04</v>
      </c>
      <c r="H356" s="899">
        <v>5</v>
      </c>
      <c r="I356" s="899">
        <v>5</v>
      </c>
      <c r="J356" s="899">
        <v>5</v>
      </c>
      <c r="K356" s="949">
        <v>70.400000000000006</v>
      </c>
      <c r="L356" s="948">
        <v>1306.4000000000001</v>
      </c>
      <c r="M356" s="898">
        <v>0</v>
      </c>
      <c r="N356" s="898">
        <v>0</v>
      </c>
      <c r="O356" s="898">
        <v>1306.4000000000001</v>
      </c>
      <c r="P356" s="947">
        <v>0</v>
      </c>
      <c r="Q356" s="898">
        <v>0</v>
      </c>
      <c r="R356" s="898">
        <v>0</v>
      </c>
      <c r="S356" s="898">
        <v>0</v>
      </c>
      <c r="T356" s="898">
        <v>0</v>
      </c>
      <c r="U356" s="898">
        <v>0</v>
      </c>
      <c r="V356" s="925">
        <v>0</v>
      </c>
      <c r="W356" s="898"/>
      <c r="X356" s="898"/>
      <c r="Y356" s="898"/>
      <c r="Z356" s="898"/>
      <c r="AA356" s="898"/>
      <c r="AB356" s="898"/>
      <c r="AC356" s="898"/>
      <c r="AD356" s="898"/>
      <c r="AE356" s="898"/>
      <c r="AF356" s="898"/>
    </row>
    <row r="357" spans="1:32">
      <c r="A357" s="880" t="s">
        <v>1235</v>
      </c>
      <c r="B357" s="946">
        <v>9.43</v>
      </c>
      <c r="C357" s="946">
        <v>0</v>
      </c>
      <c r="D357" s="893">
        <v>56</v>
      </c>
      <c r="E357" s="893">
        <v>0</v>
      </c>
      <c r="F357" s="893">
        <v>528.07999999999993</v>
      </c>
      <c r="G357" s="945">
        <v>11.7</v>
      </c>
      <c r="H357" s="893">
        <v>3</v>
      </c>
      <c r="I357" s="893">
        <v>3</v>
      </c>
      <c r="J357" s="893">
        <v>3</v>
      </c>
      <c r="K357" s="944">
        <v>70.199999999999989</v>
      </c>
      <c r="L357" s="943">
        <v>598.28</v>
      </c>
      <c r="M357" s="892">
        <v>0</v>
      </c>
      <c r="N357" s="892">
        <v>0</v>
      </c>
      <c r="O357" s="892">
        <v>598.28</v>
      </c>
      <c r="P357" s="942">
        <v>0</v>
      </c>
      <c r="Q357" s="892">
        <v>0</v>
      </c>
      <c r="R357" s="892">
        <v>0</v>
      </c>
      <c r="S357" s="892">
        <v>0</v>
      </c>
      <c r="T357" s="892">
        <v>0</v>
      </c>
      <c r="U357" s="892">
        <v>0</v>
      </c>
      <c r="V357" s="926">
        <v>0</v>
      </c>
      <c r="W357" s="898"/>
      <c r="X357" s="898"/>
      <c r="Y357" s="898"/>
      <c r="Z357" s="898"/>
      <c r="AA357" s="898"/>
      <c r="AB357" s="898"/>
      <c r="AC357" s="898"/>
      <c r="AD357" s="898"/>
      <c r="AE357" s="898"/>
      <c r="AF357" s="898"/>
    </row>
    <row r="358" spans="1:32">
      <c r="A358" s="882" t="s">
        <v>1234</v>
      </c>
      <c r="B358" s="951">
        <v>9.01</v>
      </c>
      <c r="C358" s="951">
        <v>0</v>
      </c>
      <c r="D358" s="899">
        <v>60</v>
      </c>
      <c r="E358" s="899">
        <v>0</v>
      </c>
      <c r="F358" s="899">
        <v>540.6</v>
      </c>
      <c r="G358" s="950">
        <v>10.8</v>
      </c>
      <c r="H358" s="899">
        <v>3</v>
      </c>
      <c r="I358" s="899">
        <v>3</v>
      </c>
      <c r="J358" s="899">
        <v>3</v>
      </c>
      <c r="K358" s="949">
        <v>64.800000000000011</v>
      </c>
      <c r="L358" s="948">
        <v>605.40000000000009</v>
      </c>
      <c r="M358" s="898">
        <v>0</v>
      </c>
      <c r="N358" s="898">
        <v>0</v>
      </c>
      <c r="O358" s="898">
        <v>605.40000000000009</v>
      </c>
      <c r="P358" s="947">
        <v>0</v>
      </c>
      <c r="Q358" s="898">
        <v>0</v>
      </c>
      <c r="R358" s="898">
        <v>0</v>
      </c>
      <c r="S358" s="898">
        <v>0</v>
      </c>
      <c r="T358" s="898">
        <v>0</v>
      </c>
      <c r="U358" s="898">
        <v>0</v>
      </c>
      <c r="V358" s="925">
        <v>0</v>
      </c>
      <c r="W358" s="898"/>
      <c r="X358" s="898"/>
      <c r="Y358" s="898"/>
      <c r="Z358" s="898"/>
      <c r="AA358" s="898"/>
      <c r="AB358" s="898"/>
      <c r="AC358" s="898"/>
      <c r="AD358" s="898"/>
      <c r="AE358" s="898"/>
      <c r="AF358" s="898"/>
    </row>
    <row r="359" spans="1:32">
      <c r="A359" s="880" t="s">
        <v>1233</v>
      </c>
      <c r="B359" s="946">
        <v>11.59</v>
      </c>
      <c r="C359" s="946">
        <v>9.98</v>
      </c>
      <c r="D359" s="893">
        <v>61</v>
      </c>
      <c r="E359" s="893">
        <v>60</v>
      </c>
      <c r="F359" s="893">
        <v>1305.79</v>
      </c>
      <c r="G359" s="945">
        <v>5.24</v>
      </c>
      <c r="H359" s="893">
        <v>6</v>
      </c>
      <c r="I359" s="893">
        <v>6</v>
      </c>
      <c r="J359" s="893">
        <v>6</v>
      </c>
      <c r="K359" s="944">
        <v>62.88</v>
      </c>
      <c r="L359" s="943">
        <v>1368.67</v>
      </c>
      <c r="M359" s="892">
        <v>0</v>
      </c>
      <c r="N359" s="892">
        <v>0</v>
      </c>
      <c r="O359" s="892">
        <v>1368.67</v>
      </c>
      <c r="P359" s="942">
        <v>0</v>
      </c>
      <c r="Q359" s="892">
        <v>0</v>
      </c>
      <c r="R359" s="892">
        <v>0</v>
      </c>
      <c r="S359" s="892">
        <v>0</v>
      </c>
      <c r="T359" s="892">
        <v>0</v>
      </c>
      <c r="U359" s="892">
        <v>0</v>
      </c>
      <c r="V359" s="926">
        <v>0</v>
      </c>
      <c r="W359" s="898"/>
      <c r="X359" s="898"/>
      <c r="Y359" s="898"/>
      <c r="Z359" s="898"/>
      <c r="AA359" s="898"/>
      <c r="AB359" s="898"/>
      <c r="AC359" s="898"/>
      <c r="AD359" s="898"/>
      <c r="AE359" s="898"/>
      <c r="AF359" s="898"/>
    </row>
    <row r="360" spans="1:32">
      <c r="A360" s="882" t="s">
        <v>1232</v>
      </c>
      <c r="B360" s="951">
        <v>12.44</v>
      </c>
      <c r="C360" s="951">
        <v>13.55</v>
      </c>
      <c r="D360" s="899">
        <v>87</v>
      </c>
      <c r="E360" s="899">
        <v>85</v>
      </c>
      <c r="F360" s="899">
        <v>2234.0299999999997</v>
      </c>
      <c r="G360" s="950">
        <v>4.5999999999999996</v>
      </c>
      <c r="H360" s="899">
        <v>10</v>
      </c>
      <c r="I360" s="899">
        <v>10</v>
      </c>
      <c r="J360" s="899">
        <v>10</v>
      </c>
      <c r="K360" s="949">
        <v>92</v>
      </c>
      <c r="L360" s="948">
        <v>2326.0299999999997</v>
      </c>
      <c r="M360" s="898">
        <v>0</v>
      </c>
      <c r="N360" s="898">
        <v>0</v>
      </c>
      <c r="O360" s="898">
        <v>0</v>
      </c>
      <c r="P360" s="947">
        <v>137.63491124260352</v>
      </c>
      <c r="Q360" s="898">
        <v>2188.3950887573965</v>
      </c>
      <c r="R360" s="898">
        <v>0</v>
      </c>
      <c r="S360" s="898">
        <v>0</v>
      </c>
      <c r="T360" s="898">
        <v>0</v>
      </c>
      <c r="U360" s="898">
        <v>0</v>
      </c>
      <c r="V360" s="925">
        <v>0</v>
      </c>
      <c r="W360" s="898"/>
      <c r="X360" s="898"/>
      <c r="Y360" s="898"/>
      <c r="Z360" s="898"/>
      <c r="AA360" s="898"/>
      <c r="AB360" s="898"/>
      <c r="AC360" s="898"/>
      <c r="AD360" s="898"/>
      <c r="AE360" s="898"/>
      <c r="AF360" s="898"/>
    </row>
    <row r="361" spans="1:32">
      <c r="A361" s="880" t="s">
        <v>2051</v>
      </c>
      <c r="B361" s="946">
        <v>3.53</v>
      </c>
      <c r="C361" s="946">
        <v>0</v>
      </c>
      <c r="D361" s="893">
        <v>93</v>
      </c>
      <c r="E361" s="893">
        <v>0</v>
      </c>
      <c r="F361" s="893">
        <v>328.28999999999996</v>
      </c>
      <c r="G361" s="945">
        <v>12</v>
      </c>
      <c r="H361" s="893">
        <v>2</v>
      </c>
      <c r="I361" s="893">
        <v>2</v>
      </c>
      <c r="J361" s="893">
        <v>2</v>
      </c>
      <c r="K361" s="944">
        <v>48</v>
      </c>
      <c r="L361" s="943">
        <v>376.28999999999996</v>
      </c>
      <c r="M361" s="892">
        <v>376.28999999999996</v>
      </c>
      <c r="N361" s="892">
        <v>0</v>
      </c>
      <c r="O361" s="892">
        <v>0</v>
      </c>
      <c r="P361" s="942">
        <v>0</v>
      </c>
      <c r="Q361" s="892">
        <v>0</v>
      </c>
      <c r="R361" s="892">
        <v>0</v>
      </c>
      <c r="S361" s="892">
        <v>0</v>
      </c>
      <c r="T361" s="892">
        <v>0</v>
      </c>
      <c r="U361" s="892">
        <v>0</v>
      </c>
      <c r="V361" s="926">
        <v>0</v>
      </c>
      <c r="W361" s="898"/>
      <c r="X361" s="898"/>
      <c r="Y361" s="898"/>
      <c r="Z361" s="898"/>
      <c r="AA361" s="898"/>
      <c r="AB361" s="898"/>
      <c r="AC361" s="898"/>
      <c r="AD361" s="898"/>
      <c r="AE361" s="898"/>
      <c r="AF361" s="898"/>
    </row>
    <row r="362" spans="1:32">
      <c r="A362" s="882" t="s">
        <v>2050</v>
      </c>
      <c r="B362" s="951">
        <v>17.670000000000002</v>
      </c>
      <c r="C362" s="951">
        <v>0</v>
      </c>
      <c r="D362" s="899">
        <v>61</v>
      </c>
      <c r="E362" s="899">
        <v>0</v>
      </c>
      <c r="F362" s="899">
        <v>1077.8700000000001</v>
      </c>
      <c r="G362" s="950">
        <v>8.1999999999999993</v>
      </c>
      <c r="H362" s="899">
        <v>4</v>
      </c>
      <c r="I362" s="899">
        <v>3</v>
      </c>
      <c r="J362" s="899">
        <v>4</v>
      </c>
      <c r="K362" s="949">
        <v>82</v>
      </c>
      <c r="L362" s="948">
        <v>1159.8700000000001</v>
      </c>
      <c r="M362" s="898">
        <v>1159.8700000000001</v>
      </c>
      <c r="N362" s="898">
        <v>0</v>
      </c>
      <c r="O362" s="898">
        <v>0</v>
      </c>
      <c r="P362" s="947">
        <v>0</v>
      </c>
      <c r="Q362" s="898">
        <v>0</v>
      </c>
      <c r="R362" s="898">
        <v>0</v>
      </c>
      <c r="S362" s="898">
        <v>0</v>
      </c>
      <c r="T362" s="898">
        <v>0</v>
      </c>
      <c r="U362" s="898">
        <v>0</v>
      </c>
      <c r="V362" s="925">
        <v>0</v>
      </c>
      <c r="W362" s="898"/>
      <c r="X362" s="898"/>
      <c r="Y362" s="898"/>
      <c r="Z362" s="898"/>
      <c r="AA362" s="898"/>
      <c r="AB362" s="898"/>
      <c r="AC362" s="898"/>
      <c r="AD362" s="898"/>
      <c r="AE362" s="898"/>
      <c r="AF362" s="898"/>
    </row>
    <row r="363" spans="1:32">
      <c r="A363" s="880" t="s">
        <v>2049</v>
      </c>
      <c r="B363" s="946">
        <v>10.51</v>
      </c>
      <c r="C363" s="946">
        <v>0</v>
      </c>
      <c r="D363" s="893">
        <v>40</v>
      </c>
      <c r="E363" s="893">
        <v>0</v>
      </c>
      <c r="F363" s="893">
        <v>420.4</v>
      </c>
      <c r="G363" s="945">
        <v>5.2</v>
      </c>
      <c r="H363" s="893">
        <v>2</v>
      </c>
      <c r="I363" s="893">
        <v>2</v>
      </c>
      <c r="J363" s="893">
        <v>2</v>
      </c>
      <c r="K363" s="944">
        <v>20.8</v>
      </c>
      <c r="L363" s="943">
        <v>441.2</v>
      </c>
      <c r="M363" s="892">
        <v>253.68999999999997</v>
      </c>
      <c r="N363" s="892">
        <v>187.51</v>
      </c>
      <c r="O363" s="892">
        <v>0</v>
      </c>
      <c r="P363" s="942">
        <v>0</v>
      </c>
      <c r="Q363" s="892">
        <v>0</v>
      </c>
      <c r="R363" s="892">
        <v>0</v>
      </c>
      <c r="S363" s="892">
        <v>0</v>
      </c>
      <c r="T363" s="892">
        <v>0</v>
      </c>
      <c r="U363" s="892">
        <v>0</v>
      </c>
      <c r="V363" s="926">
        <v>0</v>
      </c>
      <c r="W363" s="898"/>
      <c r="X363" s="898"/>
      <c r="Y363" s="898"/>
      <c r="Z363" s="898"/>
      <c r="AA363" s="898"/>
      <c r="AB363" s="898"/>
      <c r="AC363" s="898"/>
      <c r="AD363" s="898"/>
      <c r="AE363" s="898"/>
      <c r="AF363" s="898"/>
    </row>
    <row r="364" spans="1:32">
      <c r="A364" s="882" t="s">
        <v>1231</v>
      </c>
      <c r="B364" s="951">
        <v>8.65</v>
      </c>
      <c r="C364" s="951">
        <v>9.6300000000000008</v>
      </c>
      <c r="D364" s="899">
        <v>55</v>
      </c>
      <c r="E364" s="899">
        <v>54</v>
      </c>
      <c r="F364" s="899">
        <v>995.7700000000001</v>
      </c>
      <c r="G364" s="950">
        <v>4.2300000000000004</v>
      </c>
      <c r="H364" s="899">
        <v>4</v>
      </c>
      <c r="I364" s="899">
        <v>5</v>
      </c>
      <c r="J364" s="899">
        <v>5</v>
      </c>
      <c r="K364" s="949">
        <v>33.840000000000003</v>
      </c>
      <c r="L364" s="948">
        <v>1029.6100000000001</v>
      </c>
      <c r="M364" s="898">
        <v>0</v>
      </c>
      <c r="N364" s="898">
        <v>0</v>
      </c>
      <c r="O364" s="898">
        <v>1029.6100000000001</v>
      </c>
      <c r="P364" s="947">
        <v>0</v>
      </c>
      <c r="Q364" s="898">
        <v>0</v>
      </c>
      <c r="R364" s="898">
        <v>0</v>
      </c>
      <c r="S364" s="898">
        <v>0</v>
      </c>
      <c r="T364" s="898">
        <v>0</v>
      </c>
      <c r="U364" s="898">
        <v>0</v>
      </c>
      <c r="V364" s="925">
        <v>0</v>
      </c>
      <c r="W364" s="898"/>
      <c r="X364" s="898"/>
      <c r="Y364" s="898"/>
      <c r="Z364" s="898"/>
      <c r="AA364" s="898"/>
      <c r="AB364" s="898"/>
      <c r="AC364" s="898"/>
      <c r="AD364" s="898"/>
      <c r="AE364" s="898"/>
      <c r="AF364" s="898"/>
    </row>
    <row r="365" spans="1:32">
      <c r="A365" s="880" t="s">
        <v>2048</v>
      </c>
      <c r="B365" s="946">
        <v>16.260000000000002</v>
      </c>
      <c r="C365" s="946">
        <v>16.149999999999999</v>
      </c>
      <c r="D365" s="893">
        <v>86</v>
      </c>
      <c r="E365" s="893">
        <v>86</v>
      </c>
      <c r="F365" s="893">
        <v>2787.26</v>
      </c>
      <c r="G365" s="945">
        <v>1.53</v>
      </c>
      <c r="H365" s="893">
        <v>11</v>
      </c>
      <c r="I365" s="893">
        <v>11</v>
      </c>
      <c r="J365" s="893">
        <v>11</v>
      </c>
      <c r="K365" s="944">
        <v>33.660000000000004</v>
      </c>
      <c r="L365" s="943">
        <v>2820.92</v>
      </c>
      <c r="M365" s="892">
        <v>0</v>
      </c>
      <c r="N365" s="892">
        <v>2820.92</v>
      </c>
      <c r="O365" s="892">
        <v>0</v>
      </c>
      <c r="P365" s="942">
        <v>0</v>
      </c>
      <c r="Q365" s="892">
        <v>0</v>
      </c>
      <c r="R365" s="892">
        <v>0</v>
      </c>
      <c r="S365" s="892">
        <v>0</v>
      </c>
      <c r="T365" s="892">
        <v>0</v>
      </c>
      <c r="U365" s="892">
        <v>0</v>
      </c>
      <c r="V365" s="926">
        <v>0</v>
      </c>
      <c r="W365" s="898"/>
      <c r="X365" s="898"/>
      <c r="Y365" s="898"/>
      <c r="Z365" s="898"/>
      <c r="AA365" s="898"/>
      <c r="AB365" s="898"/>
      <c r="AC365" s="898"/>
      <c r="AD365" s="898"/>
      <c r="AE365" s="898"/>
      <c r="AF365" s="898"/>
    </row>
    <row r="366" spans="1:32">
      <c r="A366" s="882" t="s">
        <v>2047</v>
      </c>
      <c r="B366" s="951">
        <v>10.75</v>
      </c>
      <c r="C366" s="951">
        <v>11.24</v>
      </c>
      <c r="D366" s="899">
        <v>143</v>
      </c>
      <c r="E366" s="899">
        <v>144</v>
      </c>
      <c r="F366" s="899">
        <v>3155.81</v>
      </c>
      <c r="G366" s="950">
        <v>15.8</v>
      </c>
      <c r="H366" s="899">
        <v>13</v>
      </c>
      <c r="I366" s="899">
        <v>17</v>
      </c>
      <c r="J366" s="899">
        <v>17</v>
      </c>
      <c r="K366" s="949">
        <v>410.8</v>
      </c>
      <c r="L366" s="948">
        <v>3566.61</v>
      </c>
      <c r="M366" s="898">
        <v>0</v>
      </c>
      <c r="N366" s="898">
        <v>3566.61</v>
      </c>
      <c r="O366" s="898">
        <v>0</v>
      </c>
      <c r="P366" s="947">
        <v>0</v>
      </c>
      <c r="Q366" s="898">
        <v>0</v>
      </c>
      <c r="R366" s="898">
        <v>0</v>
      </c>
      <c r="S366" s="898">
        <v>0</v>
      </c>
      <c r="T366" s="898">
        <v>0</v>
      </c>
      <c r="U366" s="898">
        <v>0</v>
      </c>
      <c r="V366" s="925">
        <v>0</v>
      </c>
      <c r="W366" s="898"/>
      <c r="X366" s="898"/>
      <c r="Y366" s="898"/>
      <c r="Z366" s="898"/>
      <c r="AA366" s="898"/>
      <c r="AB366" s="898"/>
      <c r="AC366" s="898"/>
      <c r="AD366" s="898"/>
      <c r="AE366" s="898"/>
      <c r="AF366" s="898"/>
    </row>
    <row r="367" spans="1:32">
      <c r="A367" s="880" t="s">
        <v>2046</v>
      </c>
      <c r="B367" s="946">
        <v>8.1199999999999992</v>
      </c>
      <c r="C367" s="946">
        <v>8.16</v>
      </c>
      <c r="D367" s="893">
        <v>36</v>
      </c>
      <c r="E367" s="893">
        <v>36</v>
      </c>
      <c r="F367" s="893">
        <v>586.07999999999993</v>
      </c>
      <c r="G367" s="945">
        <v>15.8</v>
      </c>
      <c r="H367" s="893">
        <v>3</v>
      </c>
      <c r="I367" s="893">
        <v>3</v>
      </c>
      <c r="J367" s="893">
        <v>3</v>
      </c>
      <c r="K367" s="944">
        <v>94.800000000000011</v>
      </c>
      <c r="L367" s="943">
        <v>680.87999999999988</v>
      </c>
      <c r="M367" s="892">
        <v>680.87999999999988</v>
      </c>
      <c r="N367" s="892">
        <v>0</v>
      </c>
      <c r="O367" s="892">
        <v>0</v>
      </c>
      <c r="P367" s="942">
        <v>0</v>
      </c>
      <c r="Q367" s="892">
        <v>0</v>
      </c>
      <c r="R367" s="892">
        <v>0</v>
      </c>
      <c r="S367" s="892">
        <v>0</v>
      </c>
      <c r="T367" s="892">
        <v>0</v>
      </c>
      <c r="U367" s="892">
        <v>0</v>
      </c>
      <c r="V367" s="926">
        <v>0</v>
      </c>
      <c r="W367" s="898"/>
      <c r="X367" s="898"/>
      <c r="Y367" s="898"/>
      <c r="Z367" s="898"/>
      <c r="AA367" s="898"/>
      <c r="AB367" s="898"/>
      <c r="AC367" s="898"/>
      <c r="AD367" s="898"/>
      <c r="AE367" s="898"/>
      <c r="AF367" s="898"/>
    </row>
    <row r="368" spans="1:32">
      <c r="A368" s="882" t="s">
        <v>2045</v>
      </c>
      <c r="B368" s="951">
        <v>11.72</v>
      </c>
      <c r="C368" s="951">
        <v>13.33</v>
      </c>
      <c r="D368" s="899">
        <v>60</v>
      </c>
      <c r="E368" s="899">
        <v>60</v>
      </c>
      <c r="F368" s="899">
        <v>1503</v>
      </c>
      <c r="G368" s="950">
        <v>15.3</v>
      </c>
      <c r="H368" s="899">
        <v>7</v>
      </c>
      <c r="I368" s="899">
        <v>7</v>
      </c>
      <c r="J368" s="899">
        <v>7</v>
      </c>
      <c r="K368" s="949">
        <v>214.20000000000002</v>
      </c>
      <c r="L368" s="948">
        <v>1717.2</v>
      </c>
      <c r="M368" s="898">
        <v>0</v>
      </c>
      <c r="N368" s="898">
        <v>1717.2</v>
      </c>
      <c r="O368" s="898">
        <v>0</v>
      </c>
      <c r="P368" s="947">
        <v>0</v>
      </c>
      <c r="Q368" s="898">
        <v>0</v>
      </c>
      <c r="R368" s="898">
        <v>0</v>
      </c>
      <c r="S368" s="898">
        <v>0</v>
      </c>
      <c r="T368" s="898">
        <v>0</v>
      </c>
      <c r="U368" s="898">
        <v>0</v>
      </c>
      <c r="V368" s="925">
        <v>0</v>
      </c>
      <c r="W368" s="898"/>
      <c r="X368" s="898"/>
      <c r="Y368" s="898"/>
      <c r="Z368" s="898"/>
      <c r="AA368" s="898"/>
      <c r="AB368" s="898"/>
      <c r="AC368" s="898"/>
      <c r="AD368" s="898"/>
      <c r="AE368" s="898"/>
      <c r="AF368" s="898"/>
    </row>
    <row r="369" spans="1:32">
      <c r="A369" s="880" t="s">
        <v>2044</v>
      </c>
      <c r="B369" s="946">
        <v>15.58</v>
      </c>
      <c r="C369" s="946">
        <v>14.89</v>
      </c>
      <c r="D369" s="893">
        <v>165</v>
      </c>
      <c r="E369" s="893">
        <v>162</v>
      </c>
      <c r="F369" s="893">
        <v>4982.88</v>
      </c>
      <c r="G369" s="945">
        <v>8.85</v>
      </c>
      <c r="H369" s="893">
        <v>20</v>
      </c>
      <c r="I369" s="893">
        <v>20</v>
      </c>
      <c r="J369" s="893">
        <v>20</v>
      </c>
      <c r="K369" s="944">
        <v>354</v>
      </c>
      <c r="L369" s="943">
        <v>5336.88</v>
      </c>
      <c r="M369" s="892">
        <v>0</v>
      </c>
      <c r="N369" s="892">
        <v>3635.5256375838926</v>
      </c>
      <c r="O369" s="892">
        <v>1701.3543624161073</v>
      </c>
      <c r="P369" s="942">
        <v>0</v>
      </c>
      <c r="Q369" s="892">
        <v>0</v>
      </c>
      <c r="R369" s="892">
        <v>0</v>
      </c>
      <c r="S369" s="892">
        <v>0</v>
      </c>
      <c r="T369" s="892">
        <v>0</v>
      </c>
      <c r="U369" s="892">
        <v>0</v>
      </c>
      <c r="V369" s="926">
        <v>0</v>
      </c>
      <c r="W369" s="898"/>
      <c r="X369" s="898"/>
      <c r="Y369" s="898"/>
      <c r="Z369" s="898"/>
      <c r="AA369" s="898"/>
      <c r="AB369" s="898"/>
      <c r="AC369" s="898"/>
      <c r="AD369" s="898"/>
      <c r="AE369" s="898"/>
      <c r="AF369" s="898"/>
    </row>
    <row r="370" spans="1:32">
      <c r="A370" s="882" t="s">
        <v>2043</v>
      </c>
      <c r="B370" s="951">
        <v>14.39</v>
      </c>
      <c r="C370" s="951">
        <v>16.13</v>
      </c>
      <c r="D370" s="899">
        <v>98</v>
      </c>
      <c r="E370" s="899">
        <v>98</v>
      </c>
      <c r="F370" s="899">
        <v>2990.96</v>
      </c>
      <c r="G370" s="950">
        <v>8.9</v>
      </c>
      <c r="H370" s="899">
        <v>14</v>
      </c>
      <c r="I370" s="899">
        <v>14</v>
      </c>
      <c r="J370" s="899">
        <v>14</v>
      </c>
      <c r="K370" s="949">
        <v>249.20000000000002</v>
      </c>
      <c r="L370" s="948">
        <v>3240.16</v>
      </c>
      <c r="M370" s="898">
        <v>2371.6635051546391</v>
      </c>
      <c r="N370" s="898">
        <v>868.49649484536076</v>
      </c>
      <c r="O370" s="898">
        <v>0</v>
      </c>
      <c r="P370" s="947">
        <v>0</v>
      </c>
      <c r="Q370" s="898">
        <v>0</v>
      </c>
      <c r="R370" s="898">
        <v>0</v>
      </c>
      <c r="S370" s="898">
        <v>0</v>
      </c>
      <c r="T370" s="898">
        <v>0</v>
      </c>
      <c r="U370" s="898">
        <v>0</v>
      </c>
      <c r="V370" s="925">
        <v>0</v>
      </c>
      <c r="W370" s="898"/>
      <c r="X370" s="898"/>
      <c r="Y370" s="898"/>
      <c r="Z370" s="898"/>
      <c r="AA370" s="898"/>
      <c r="AB370" s="898"/>
      <c r="AC370" s="898"/>
      <c r="AD370" s="898"/>
      <c r="AE370" s="898"/>
      <c r="AF370" s="898"/>
    </row>
    <row r="371" spans="1:32">
      <c r="A371" s="880" t="s">
        <v>2042</v>
      </c>
      <c r="B371" s="946">
        <v>15.45</v>
      </c>
      <c r="C371" s="946">
        <v>15.92</v>
      </c>
      <c r="D371" s="893">
        <v>100</v>
      </c>
      <c r="E371" s="893">
        <v>100</v>
      </c>
      <c r="F371" s="893">
        <v>3137</v>
      </c>
      <c r="G371" s="945">
        <v>4.5</v>
      </c>
      <c r="H371" s="893">
        <v>14</v>
      </c>
      <c r="I371" s="893">
        <v>16</v>
      </c>
      <c r="J371" s="893">
        <v>15</v>
      </c>
      <c r="K371" s="944">
        <v>117</v>
      </c>
      <c r="L371" s="943">
        <v>3254</v>
      </c>
      <c r="M371" s="892">
        <v>0</v>
      </c>
      <c r="N371" s="892">
        <v>3254</v>
      </c>
      <c r="O371" s="892">
        <v>0</v>
      </c>
      <c r="P371" s="942">
        <v>0</v>
      </c>
      <c r="Q371" s="892">
        <v>0</v>
      </c>
      <c r="R371" s="892">
        <v>0</v>
      </c>
      <c r="S371" s="892">
        <v>0</v>
      </c>
      <c r="T371" s="892">
        <v>0</v>
      </c>
      <c r="U371" s="892">
        <v>0</v>
      </c>
      <c r="V371" s="926">
        <v>0</v>
      </c>
      <c r="W371" s="898"/>
      <c r="X371" s="898"/>
      <c r="Y371" s="898"/>
      <c r="Z371" s="898"/>
      <c r="AA371" s="898"/>
      <c r="AB371" s="898"/>
      <c r="AC371" s="898"/>
      <c r="AD371" s="898"/>
      <c r="AE371" s="898"/>
      <c r="AF371" s="898"/>
    </row>
    <row r="372" spans="1:32">
      <c r="A372" s="882" t="s">
        <v>2041</v>
      </c>
      <c r="B372" s="951">
        <v>13.25</v>
      </c>
      <c r="C372" s="951">
        <v>12.47</v>
      </c>
      <c r="D372" s="899">
        <v>66</v>
      </c>
      <c r="E372" s="899">
        <v>66</v>
      </c>
      <c r="F372" s="899">
        <v>1697.52</v>
      </c>
      <c r="G372" s="950">
        <v>12.59</v>
      </c>
      <c r="H372" s="899">
        <v>8</v>
      </c>
      <c r="I372" s="899">
        <v>8</v>
      </c>
      <c r="J372" s="899">
        <v>8</v>
      </c>
      <c r="K372" s="949">
        <v>201.44</v>
      </c>
      <c r="L372" s="948">
        <v>1898.96</v>
      </c>
      <c r="M372" s="898">
        <v>1898.96</v>
      </c>
      <c r="N372" s="898">
        <v>0</v>
      </c>
      <c r="O372" s="898">
        <v>0</v>
      </c>
      <c r="P372" s="947">
        <v>0</v>
      </c>
      <c r="Q372" s="898">
        <v>0</v>
      </c>
      <c r="R372" s="898">
        <v>0</v>
      </c>
      <c r="S372" s="898">
        <v>0</v>
      </c>
      <c r="T372" s="898">
        <v>0</v>
      </c>
      <c r="U372" s="898">
        <v>0</v>
      </c>
      <c r="V372" s="925">
        <v>0</v>
      </c>
      <c r="W372" s="898"/>
      <c r="X372" s="898"/>
      <c r="Y372" s="898"/>
      <c r="Z372" s="898"/>
      <c r="AA372" s="898"/>
      <c r="AB372" s="898"/>
      <c r="AC372" s="898"/>
      <c r="AD372" s="898"/>
      <c r="AE372" s="898"/>
      <c r="AF372" s="898"/>
    </row>
    <row r="373" spans="1:32">
      <c r="A373" s="880" t="s">
        <v>2040</v>
      </c>
      <c r="B373" s="946">
        <v>18.13</v>
      </c>
      <c r="C373" s="946">
        <v>18.559999999999999</v>
      </c>
      <c r="D373" s="893">
        <v>89</v>
      </c>
      <c r="E373" s="893">
        <v>92</v>
      </c>
      <c r="F373" s="893">
        <v>3321.09</v>
      </c>
      <c r="G373" s="945">
        <v>1.28</v>
      </c>
      <c r="H373" s="893">
        <v>13</v>
      </c>
      <c r="I373" s="893">
        <v>14</v>
      </c>
      <c r="J373" s="893">
        <v>14</v>
      </c>
      <c r="K373" s="944">
        <v>33.28</v>
      </c>
      <c r="L373" s="943">
        <v>3354.3700000000003</v>
      </c>
      <c r="M373" s="892">
        <v>0</v>
      </c>
      <c r="N373" s="892">
        <v>3354.3700000000003</v>
      </c>
      <c r="O373" s="892">
        <v>0</v>
      </c>
      <c r="P373" s="942">
        <v>0</v>
      </c>
      <c r="Q373" s="892">
        <v>0</v>
      </c>
      <c r="R373" s="892">
        <v>0</v>
      </c>
      <c r="S373" s="892">
        <v>0</v>
      </c>
      <c r="T373" s="892">
        <v>0</v>
      </c>
      <c r="U373" s="892">
        <v>0</v>
      </c>
      <c r="V373" s="926">
        <v>0</v>
      </c>
      <c r="W373" s="898"/>
      <c r="X373" s="898"/>
      <c r="Y373" s="898"/>
      <c r="Z373" s="898"/>
      <c r="AA373" s="898"/>
      <c r="AB373" s="898"/>
      <c r="AC373" s="898"/>
      <c r="AD373" s="898"/>
      <c r="AE373" s="898"/>
      <c r="AF373" s="898"/>
    </row>
    <row r="374" spans="1:32">
      <c r="A374" s="882" t="s">
        <v>1230</v>
      </c>
      <c r="B374" s="951">
        <v>21.33</v>
      </c>
      <c r="C374" s="951">
        <v>21.56</v>
      </c>
      <c r="D374" s="899">
        <v>53</v>
      </c>
      <c r="E374" s="899">
        <v>53</v>
      </c>
      <c r="F374" s="899">
        <v>2273.17</v>
      </c>
      <c r="G374" s="950">
        <v>6.3</v>
      </c>
      <c r="H374" s="899">
        <v>9</v>
      </c>
      <c r="I374" s="899">
        <v>9</v>
      </c>
      <c r="J374" s="899">
        <v>9</v>
      </c>
      <c r="K374" s="949">
        <v>113.39999999999999</v>
      </c>
      <c r="L374" s="948">
        <v>2386.5700000000002</v>
      </c>
      <c r="M374" s="898">
        <v>0</v>
      </c>
      <c r="N374" s="898">
        <v>0</v>
      </c>
      <c r="O374" s="898">
        <v>0</v>
      </c>
      <c r="P374" s="947">
        <v>2386.5700000000002</v>
      </c>
      <c r="Q374" s="898">
        <v>0</v>
      </c>
      <c r="R374" s="898">
        <v>0</v>
      </c>
      <c r="S374" s="898">
        <v>0</v>
      </c>
      <c r="T374" s="898">
        <v>0</v>
      </c>
      <c r="U374" s="898">
        <v>0</v>
      </c>
      <c r="V374" s="925">
        <v>0</v>
      </c>
      <c r="W374" s="898"/>
      <c r="X374" s="898"/>
      <c r="Y374" s="898"/>
      <c r="Z374" s="898"/>
      <c r="AA374" s="898"/>
      <c r="AB374" s="898"/>
      <c r="AC374" s="898"/>
      <c r="AD374" s="898"/>
      <c r="AE374" s="898"/>
      <c r="AF374" s="898"/>
    </row>
    <row r="375" spans="1:32">
      <c r="A375" s="880" t="s">
        <v>2039</v>
      </c>
      <c r="B375" s="946">
        <v>5.57</v>
      </c>
      <c r="C375" s="946">
        <v>5.69</v>
      </c>
      <c r="D375" s="893">
        <v>129</v>
      </c>
      <c r="E375" s="893">
        <v>129</v>
      </c>
      <c r="F375" s="893">
        <v>1452.5400000000002</v>
      </c>
      <c r="G375" s="945">
        <v>8</v>
      </c>
      <c r="H375" s="893">
        <v>9</v>
      </c>
      <c r="I375" s="893">
        <v>9</v>
      </c>
      <c r="J375" s="893">
        <v>9</v>
      </c>
      <c r="K375" s="944">
        <v>144</v>
      </c>
      <c r="L375" s="943">
        <v>1596.5400000000002</v>
      </c>
      <c r="M375" s="892">
        <v>1064.3600000000001</v>
      </c>
      <c r="N375" s="892">
        <v>129.80000000000001</v>
      </c>
      <c r="O375" s="892">
        <v>402.38</v>
      </c>
      <c r="P375" s="942">
        <v>0</v>
      </c>
      <c r="Q375" s="892">
        <v>0</v>
      </c>
      <c r="R375" s="892">
        <v>0</v>
      </c>
      <c r="S375" s="892">
        <v>0</v>
      </c>
      <c r="T375" s="892">
        <v>0</v>
      </c>
      <c r="U375" s="892">
        <v>0</v>
      </c>
      <c r="V375" s="926">
        <v>0</v>
      </c>
      <c r="W375" s="898"/>
      <c r="X375" s="898"/>
      <c r="Y375" s="898"/>
      <c r="Z375" s="898"/>
      <c r="AA375" s="898"/>
      <c r="AB375" s="898"/>
      <c r="AC375" s="898"/>
      <c r="AD375" s="898"/>
      <c r="AE375" s="898"/>
      <c r="AF375" s="898"/>
    </row>
    <row r="376" spans="1:32">
      <c r="A376" s="882" t="s">
        <v>2038</v>
      </c>
      <c r="B376" s="951">
        <v>9.0500000000000007</v>
      </c>
      <c r="C376" s="951">
        <v>8.8800000000000008</v>
      </c>
      <c r="D376" s="899">
        <v>139</v>
      </c>
      <c r="E376" s="899">
        <v>139</v>
      </c>
      <c r="F376" s="899">
        <v>2492.2700000000004</v>
      </c>
      <c r="G376" s="950">
        <v>5.8</v>
      </c>
      <c r="H376" s="899">
        <v>12</v>
      </c>
      <c r="I376" s="899">
        <v>12</v>
      </c>
      <c r="J376" s="899">
        <v>12</v>
      </c>
      <c r="K376" s="949">
        <v>139.19999999999999</v>
      </c>
      <c r="L376" s="948">
        <v>2631.4700000000003</v>
      </c>
      <c r="M376" s="898">
        <v>1390.6142276422765</v>
      </c>
      <c r="N376" s="898">
        <v>492.06349593495935</v>
      </c>
      <c r="O376" s="898">
        <v>748.7922764227643</v>
      </c>
      <c r="P376" s="947">
        <v>0</v>
      </c>
      <c r="Q376" s="898">
        <v>0</v>
      </c>
      <c r="R376" s="898">
        <v>0</v>
      </c>
      <c r="S376" s="898">
        <v>0</v>
      </c>
      <c r="T376" s="898">
        <v>0</v>
      </c>
      <c r="U376" s="898">
        <v>0</v>
      </c>
      <c r="V376" s="925">
        <v>0</v>
      </c>
      <c r="W376" s="898"/>
      <c r="X376" s="898"/>
      <c r="Y376" s="898"/>
      <c r="Z376" s="898"/>
      <c r="AA376" s="898"/>
      <c r="AB376" s="898"/>
      <c r="AC376" s="898"/>
      <c r="AD376" s="898"/>
      <c r="AE376" s="898"/>
      <c r="AF376" s="898"/>
    </row>
    <row r="377" spans="1:32">
      <c r="A377" s="880" t="s">
        <v>2037</v>
      </c>
      <c r="B377" s="946">
        <v>8.23</v>
      </c>
      <c r="C377" s="946">
        <v>0</v>
      </c>
      <c r="D377" s="893">
        <v>105</v>
      </c>
      <c r="E377" s="893">
        <v>0</v>
      </c>
      <c r="F377" s="893">
        <v>864.15000000000009</v>
      </c>
      <c r="G377" s="945">
        <v>5.7</v>
      </c>
      <c r="H377" s="893">
        <v>6</v>
      </c>
      <c r="I377" s="893">
        <v>6</v>
      </c>
      <c r="J377" s="893">
        <v>6</v>
      </c>
      <c r="K377" s="944">
        <v>68.400000000000006</v>
      </c>
      <c r="L377" s="943">
        <v>932.55000000000007</v>
      </c>
      <c r="M377" s="892">
        <v>817.09142857142865</v>
      </c>
      <c r="N377" s="892">
        <v>115.45857142857145</v>
      </c>
      <c r="O377" s="892">
        <v>0</v>
      </c>
      <c r="P377" s="942">
        <v>0</v>
      </c>
      <c r="Q377" s="892">
        <v>0</v>
      </c>
      <c r="R377" s="892">
        <v>0</v>
      </c>
      <c r="S377" s="892">
        <v>0</v>
      </c>
      <c r="T377" s="892">
        <v>0</v>
      </c>
      <c r="U377" s="892">
        <v>0</v>
      </c>
      <c r="V377" s="926">
        <v>0</v>
      </c>
      <c r="W377" s="898"/>
      <c r="X377" s="898"/>
      <c r="Y377" s="898"/>
      <c r="Z377" s="898"/>
      <c r="AA377" s="898"/>
      <c r="AB377" s="898"/>
      <c r="AC377" s="898"/>
      <c r="AD377" s="898"/>
      <c r="AE377" s="898"/>
      <c r="AF377" s="898"/>
    </row>
    <row r="378" spans="1:32">
      <c r="A378" s="882" t="s">
        <v>2036</v>
      </c>
      <c r="B378" s="951">
        <v>3.4</v>
      </c>
      <c r="C378" s="951">
        <v>0</v>
      </c>
      <c r="D378" s="899">
        <v>119</v>
      </c>
      <c r="E378" s="899">
        <v>0</v>
      </c>
      <c r="F378" s="899">
        <v>404.59999999999997</v>
      </c>
      <c r="G378" s="950">
        <v>5.8</v>
      </c>
      <c r="H378" s="899">
        <v>4</v>
      </c>
      <c r="I378" s="899">
        <v>4</v>
      </c>
      <c r="J378" s="899">
        <v>4</v>
      </c>
      <c r="K378" s="949">
        <v>46.4</v>
      </c>
      <c r="L378" s="948">
        <v>450.99999999999994</v>
      </c>
      <c r="M378" s="898">
        <v>450.99999999999994</v>
      </c>
      <c r="N378" s="898">
        <v>0</v>
      </c>
      <c r="O378" s="898">
        <v>0</v>
      </c>
      <c r="P378" s="947">
        <v>0</v>
      </c>
      <c r="Q378" s="898">
        <v>0</v>
      </c>
      <c r="R378" s="898">
        <v>0</v>
      </c>
      <c r="S378" s="898">
        <v>0</v>
      </c>
      <c r="T378" s="898">
        <v>0</v>
      </c>
      <c r="U378" s="898">
        <v>0</v>
      </c>
      <c r="V378" s="925">
        <v>0</v>
      </c>
      <c r="W378" s="898"/>
      <c r="X378" s="898"/>
      <c r="Y378" s="898"/>
      <c r="Z378" s="898"/>
      <c r="AA378" s="898"/>
      <c r="AB378" s="898"/>
      <c r="AC378" s="898"/>
      <c r="AD378" s="898"/>
      <c r="AE378" s="898"/>
      <c r="AF378" s="898"/>
    </row>
    <row r="379" spans="1:32">
      <c r="A379" s="880" t="s">
        <v>2035</v>
      </c>
      <c r="B379" s="946">
        <v>7.69</v>
      </c>
      <c r="C379" s="946">
        <v>8.19</v>
      </c>
      <c r="D379" s="893">
        <v>88</v>
      </c>
      <c r="E379" s="893">
        <v>88</v>
      </c>
      <c r="F379" s="893">
        <v>1397.44</v>
      </c>
      <c r="G379" s="945">
        <v>18.207999999999998</v>
      </c>
      <c r="H379" s="893">
        <v>9</v>
      </c>
      <c r="I379" s="893">
        <v>9</v>
      </c>
      <c r="J379" s="893">
        <v>9</v>
      </c>
      <c r="K379" s="944">
        <v>327.74399999999997</v>
      </c>
      <c r="L379" s="943">
        <v>1725.184</v>
      </c>
      <c r="M379" s="892">
        <v>893.03642352941188</v>
      </c>
      <c r="N379" s="892">
        <v>649.48103529411765</v>
      </c>
      <c r="O379" s="892">
        <v>182.66654117647059</v>
      </c>
      <c r="P379" s="942">
        <v>0</v>
      </c>
      <c r="Q379" s="892">
        <v>0</v>
      </c>
      <c r="R379" s="892">
        <v>0</v>
      </c>
      <c r="S379" s="892">
        <v>0</v>
      </c>
      <c r="T379" s="892">
        <v>0</v>
      </c>
      <c r="U379" s="892">
        <v>0</v>
      </c>
      <c r="V379" s="926">
        <v>0</v>
      </c>
      <c r="W379" s="898"/>
      <c r="X379" s="898"/>
      <c r="Y379" s="898"/>
      <c r="Z379" s="898"/>
      <c r="AA379" s="898"/>
      <c r="AB379" s="898"/>
      <c r="AC379" s="898"/>
      <c r="AD379" s="898"/>
      <c r="AE379" s="898"/>
      <c r="AF379" s="898"/>
    </row>
    <row r="380" spans="1:32">
      <c r="A380" s="882" t="s">
        <v>1229</v>
      </c>
      <c r="B380" s="951">
        <v>16.79</v>
      </c>
      <c r="C380" s="951">
        <v>18.16</v>
      </c>
      <c r="D380" s="899">
        <v>61</v>
      </c>
      <c r="E380" s="899">
        <v>61</v>
      </c>
      <c r="F380" s="899">
        <v>2131.9499999999998</v>
      </c>
      <c r="G380" s="950">
        <v>10.7</v>
      </c>
      <c r="H380" s="899">
        <v>9</v>
      </c>
      <c r="I380" s="899">
        <v>10</v>
      </c>
      <c r="J380" s="899">
        <v>10</v>
      </c>
      <c r="K380" s="949">
        <v>192.6</v>
      </c>
      <c r="L380" s="948">
        <v>2324.5499999999997</v>
      </c>
      <c r="M380" s="898">
        <v>0</v>
      </c>
      <c r="N380" s="898">
        <v>0</v>
      </c>
      <c r="O380" s="898">
        <v>50.533695652173904</v>
      </c>
      <c r="P380" s="947">
        <v>2274.016304347826</v>
      </c>
      <c r="Q380" s="898">
        <v>0</v>
      </c>
      <c r="R380" s="898">
        <v>0</v>
      </c>
      <c r="S380" s="898">
        <v>0</v>
      </c>
      <c r="T380" s="898">
        <v>0</v>
      </c>
      <c r="U380" s="898">
        <v>0</v>
      </c>
      <c r="V380" s="925">
        <v>0</v>
      </c>
      <c r="W380" s="898"/>
      <c r="X380" s="898"/>
      <c r="Y380" s="898"/>
      <c r="Z380" s="898"/>
      <c r="AA380" s="898"/>
      <c r="AB380" s="898"/>
      <c r="AC380" s="898"/>
      <c r="AD380" s="898"/>
      <c r="AE380" s="898"/>
      <c r="AF380" s="898"/>
    </row>
    <row r="381" spans="1:32">
      <c r="A381" s="880" t="s">
        <v>1227</v>
      </c>
      <c r="B381" s="946">
        <v>22.47</v>
      </c>
      <c r="C381" s="946">
        <v>22.89</v>
      </c>
      <c r="D381" s="893">
        <v>71</v>
      </c>
      <c r="E381" s="893">
        <v>71</v>
      </c>
      <c r="F381" s="893">
        <v>3220.56</v>
      </c>
      <c r="G381" s="945">
        <v>10.050000000000001</v>
      </c>
      <c r="H381" s="893">
        <v>10</v>
      </c>
      <c r="I381" s="893">
        <v>10</v>
      </c>
      <c r="J381" s="893">
        <v>10</v>
      </c>
      <c r="K381" s="944">
        <v>201</v>
      </c>
      <c r="L381" s="943">
        <v>3421.56</v>
      </c>
      <c r="M381" s="892">
        <v>0</v>
      </c>
      <c r="N381" s="892">
        <v>0</v>
      </c>
      <c r="O381" s="892">
        <v>0</v>
      </c>
      <c r="P381" s="942">
        <v>3421.56</v>
      </c>
      <c r="Q381" s="892">
        <v>0</v>
      </c>
      <c r="R381" s="892">
        <v>0</v>
      </c>
      <c r="S381" s="892">
        <v>0</v>
      </c>
      <c r="T381" s="892">
        <v>0</v>
      </c>
      <c r="U381" s="892">
        <v>0</v>
      </c>
      <c r="V381" s="926">
        <v>0</v>
      </c>
      <c r="W381" s="898"/>
      <c r="X381" s="898"/>
      <c r="Y381" s="898"/>
      <c r="Z381" s="898"/>
      <c r="AA381" s="898"/>
      <c r="AB381" s="898"/>
      <c r="AC381" s="898"/>
      <c r="AD381" s="898"/>
      <c r="AE381" s="898"/>
      <c r="AF381" s="898"/>
    </row>
    <row r="382" spans="1:32">
      <c r="A382" s="882" t="s">
        <v>1647</v>
      </c>
      <c r="B382" s="951">
        <v>17.77</v>
      </c>
      <c r="C382" s="951">
        <v>17.809999999999999</v>
      </c>
      <c r="D382" s="899">
        <v>52</v>
      </c>
      <c r="E382" s="899">
        <v>52</v>
      </c>
      <c r="F382" s="899">
        <v>1850.1599999999999</v>
      </c>
      <c r="G382" s="950">
        <v>17.95</v>
      </c>
      <c r="H382" s="899">
        <v>7</v>
      </c>
      <c r="I382" s="899">
        <v>7</v>
      </c>
      <c r="J382" s="899">
        <v>7</v>
      </c>
      <c r="K382" s="949">
        <v>251.29999999999998</v>
      </c>
      <c r="L382" s="948">
        <v>2101.46</v>
      </c>
      <c r="M382" s="898">
        <v>0</v>
      </c>
      <c r="N382" s="898">
        <v>0</v>
      </c>
      <c r="O382" s="898">
        <v>0</v>
      </c>
      <c r="P382" s="947">
        <v>2101.46</v>
      </c>
      <c r="Q382" s="898">
        <v>0</v>
      </c>
      <c r="R382" s="898">
        <v>0</v>
      </c>
      <c r="S382" s="898">
        <v>0</v>
      </c>
      <c r="T382" s="898">
        <v>0</v>
      </c>
      <c r="U382" s="898">
        <v>0</v>
      </c>
      <c r="V382" s="925">
        <v>0</v>
      </c>
      <c r="W382" s="898"/>
      <c r="X382" s="898"/>
      <c r="Y382" s="898"/>
      <c r="Z382" s="898"/>
      <c r="AA382" s="898"/>
      <c r="AB382" s="898"/>
      <c r="AC382" s="898"/>
      <c r="AD382" s="898"/>
      <c r="AE382" s="898"/>
      <c r="AF382" s="898"/>
    </row>
    <row r="383" spans="1:32">
      <c r="A383" s="880" t="s">
        <v>1226</v>
      </c>
      <c r="B383" s="946">
        <v>22.71</v>
      </c>
      <c r="C383" s="946">
        <v>22.79</v>
      </c>
      <c r="D383" s="893">
        <v>127</v>
      </c>
      <c r="E383" s="893">
        <v>127</v>
      </c>
      <c r="F383" s="893">
        <v>5778.5</v>
      </c>
      <c r="G383" s="945">
        <v>5.9</v>
      </c>
      <c r="H383" s="893">
        <v>21</v>
      </c>
      <c r="I383" s="893">
        <v>21</v>
      </c>
      <c r="J383" s="893">
        <v>21</v>
      </c>
      <c r="K383" s="944">
        <v>247.8</v>
      </c>
      <c r="L383" s="943">
        <v>6026.3</v>
      </c>
      <c r="M383" s="892">
        <v>0</v>
      </c>
      <c r="N383" s="892">
        <v>0</v>
      </c>
      <c r="O383" s="892">
        <v>5716.1227941176467</v>
      </c>
      <c r="P383" s="942">
        <v>310.17720588235295</v>
      </c>
      <c r="Q383" s="892">
        <v>0</v>
      </c>
      <c r="R383" s="892">
        <v>0</v>
      </c>
      <c r="S383" s="892">
        <v>0</v>
      </c>
      <c r="T383" s="892">
        <v>0</v>
      </c>
      <c r="U383" s="892">
        <v>0</v>
      </c>
      <c r="V383" s="926">
        <v>0</v>
      </c>
      <c r="W383" s="898"/>
      <c r="X383" s="898"/>
      <c r="Y383" s="898"/>
      <c r="Z383" s="898"/>
      <c r="AA383" s="898"/>
      <c r="AB383" s="898"/>
      <c r="AC383" s="898"/>
      <c r="AD383" s="898"/>
      <c r="AE383" s="898"/>
      <c r="AF383" s="898"/>
    </row>
    <row r="384" spans="1:32">
      <c r="A384" s="882" t="s">
        <v>1225</v>
      </c>
      <c r="B384" s="951">
        <v>21</v>
      </c>
      <c r="C384" s="951">
        <v>20.52</v>
      </c>
      <c r="D384" s="899">
        <v>86</v>
      </c>
      <c r="E384" s="899">
        <v>86</v>
      </c>
      <c r="F384" s="899">
        <v>3570.7200000000003</v>
      </c>
      <c r="G384" s="950">
        <v>11.7</v>
      </c>
      <c r="H384" s="899">
        <v>13</v>
      </c>
      <c r="I384" s="899">
        <v>13</v>
      </c>
      <c r="J384" s="899">
        <v>13</v>
      </c>
      <c r="K384" s="949">
        <v>304.2</v>
      </c>
      <c r="L384" s="948">
        <v>3874.92</v>
      </c>
      <c r="M384" s="898">
        <v>0</v>
      </c>
      <c r="N384" s="898">
        <v>0</v>
      </c>
      <c r="O384" s="898">
        <v>3874.92</v>
      </c>
      <c r="P384" s="947">
        <v>0</v>
      </c>
      <c r="Q384" s="898">
        <v>0</v>
      </c>
      <c r="R384" s="898">
        <v>0</v>
      </c>
      <c r="S384" s="898">
        <v>0</v>
      </c>
      <c r="T384" s="898">
        <v>0</v>
      </c>
      <c r="U384" s="898">
        <v>0</v>
      </c>
      <c r="V384" s="925">
        <v>0</v>
      </c>
      <c r="W384" s="898"/>
      <c r="X384" s="898"/>
      <c r="Y384" s="898"/>
      <c r="Z384" s="898"/>
      <c r="AA384" s="898"/>
      <c r="AB384" s="898"/>
      <c r="AC384" s="898"/>
      <c r="AD384" s="898"/>
      <c r="AE384" s="898"/>
      <c r="AF384" s="898"/>
    </row>
    <row r="385" spans="1:32">
      <c r="A385" s="880" t="s">
        <v>1224</v>
      </c>
      <c r="B385" s="946">
        <v>17.559999999999999</v>
      </c>
      <c r="C385" s="946">
        <v>18.809999999999999</v>
      </c>
      <c r="D385" s="893">
        <v>48</v>
      </c>
      <c r="E385" s="893">
        <v>48</v>
      </c>
      <c r="F385" s="893">
        <v>1745.7599999999998</v>
      </c>
      <c r="G385" s="945">
        <v>9</v>
      </c>
      <c r="H385" s="893">
        <v>6</v>
      </c>
      <c r="I385" s="893">
        <v>6</v>
      </c>
      <c r="J385" s="893">
        <v>6</v>
      </c>
      <c r="K385" s="944">
        <v>108</v>
      </c>
      <c r="L385" s="943">
        <v>1853.7599999999998</v>
      </c>
      <c r="M385" s="892">
        <v>0</v>
      </c>
      <c r="N385" s="892">
        <v>0</v>
      </c>
      <c r="O385" s="892">
        <v>1853.7599999999998</v>
      </c>
      <c r="P385" s="942">
        <v>0</v>
      </c>
      <c r="Q385" s="892">
        <v>0</v>
      </c>
      <c r="R385" s="892">
        <v>0</v>
      </c>
      <c r="S385" s="892">
        <v>0</v>
      </c>
      <c r="T385" s="892">
        <v>0</v>
      </c>
      <c r="U385" s="892">
        <v>0</v>
      </c>
      <c r="V385" s="926">
        <v>0</v>
      </c>
      <c r="W385" s="898"/>
      <c r="X385" s="898"/>
      <c r="Y385" s="898"/>
      <c r="Z385" s="898"/>
      <c r="AA385" s="898"/>
      <c r="AB385" s="898"/>
      <c r="AC385" s="898"/>
      <c r="AD385" s="898"/>
      <c r="AE385" s="898"/>
      <c r="AF385" s="898"/>
    </row>
    <row r="386" spans="1:32">
      <c r="A386" s="882" t="s">
        <v>1222</v>
      </c>
      <c r="B386" s="951">
        <v>28.61</v>
      </c>
      <c r="C386" s="951">
        <v>30.15</v>
      </c>
      <c r="D386" s="899">
        <v>84</v>
      </c>
      <c r="E386" s="899">
        <v>83</v>
      </c>
      <c r="F386" s="899">
        <v>4905.6899999999996</v>
      </c>
      <c r="G386" s="950">
        <v>5.7</v>
      </c>
      <c r="H386" s="899">
        <v>20</v>
      </c>
      <c r="I386" s="899">
        <v>20</v>
      </c>
      <c r="J386" s="899">
        <v>20</v>
      </c>
      <c r="K386" s="949">
        <v>228</v>
      </c>
      <c r="L386" s="948">
        <v>5133.6899999999996</v>
      </c>
      <c r="M386" s="898">
        <v>0</v>
      </c>
      <c r="N386" s="898">
        <v>0</v>
      </c>
      <c r="O386" s="898">
        <v>0</v>
      </c>
      <c r="P386" s="947">
        <v>5133.6899999999996</v>
      </c>
      <c r="Q386" s="898">
        <v>0</v>
      </c>
      <c r="R386" s="898">
        <v>0</v>
      </c>
      <c r="S386" s="898">
        <v>0</v>
      </c>
      <c r="T386" s="898">
        <v>0</v>
      </c>
      <c r="U386" s="898">
        <v>0</v>
      </c>
      <c r="V386" s="925">
        <v>0</v>
      </c>
      <c r="W386" s="898"/>
      <c r="X386" s="898"/>
      <c r="Y386" s="898"/>
      <c r="Z386" s="898"/>
      <c r="AA386" s="898"/>
      <c r="AB386" s="898"/>
      <c r="AC386" s="898"/>
      <c r="AD386" s="898"/>
      <c r="AE386" s="898"/>
      <c r="AF386" s="898"/>
    </row>
    <row r="387" spans="1:32">
      <c r="A387" s="880" t="s">
        <v>1646</v>
      </c>
      <c r="B387" s="946">
        <v>14.56</v>
      </c>
      <c r="C387" s="946">
        <v>14.34</v>
      </c>
      <c r="D387" s="893">
        <v>73</v>
      </c>
      <c r="E387" s="893">
        <v>73</v>
      </c>
      <c r="F387" s="893">
        <v>2109.6999999999998</v>
      </c>
      <c r="G387" s="945">
        <v>17.95</v>
      </c>
      <c r="H387" s="893">
        <v>7</v>
      </c>
      <c r="I387" s="893">
        <v>7</v>
      </c>
      <c r="J387" s="893">
        <v>7</v>
      </c>
      <c r="K387" s="944">
        <v>251.29999999999998</v>
      </c>
      <c r="L387" s="943">
        <v>2361</v>
      </c>
      <c r="M387" s="892">
        <v>0</v>
      </c>
      <c r="N387" s="892">
        <v>0</v>
      </c>
      <c r="O387" s="892">
        <v>393.5</v>
      </c>
      <c r="P387" s="942">
        <v>1967.5</v>
      </c>
      <c r="Q387" s="892">
        <v>0</v>
      </c>
      <c r="R387" s="892">
        <v>0</v>
      </c>
      <c r="S387" s="892">
        <v>0</v>
      </c>
      <c r="T387" s="892">
        <v>0</v>
      </c>
      <c r="U387" s="892">
        <v>0</v>
      </c>
      <c r="V387" s="926">
        <v>0</v>
      </c>
      <c r="W387" s="898"/>
      <c r="X387" s="898"/>
      <c r="Y387" s="898"/>
      <c r="Z387" s="898"/>
      <c r="AA387" s="898"/>
      <c r="AB387" s="898"/>
      <c r="AC387" s="898"/>
      <c r="AD387" s="898"/>
      <c r="AE387" s="898"/>
      <c r="AF387" s="898"/>
    </row>
    <row r="388" spans="1:32">
      <c r="A388" s="882" t="s">
        <v>1221</v>
      </c>
      <c r="B388" s="951">
        <v>25.48</v>
      </c>
      <c r="C388" s="951">
        <v>27.61</v>
      </c>
      <c r="D388" s="899">
        <v>91</v>
      </c>
      <c r="E388" s="899">
        <v>90</v>
      </c>
      <c r="F388" s="899">
        <v>4803.58</v>
      </c>
      <c r="G388" s="950">
        <v>9.73</v>
      </c>
      <c r="H388" s="899">
        <v>20</v>
      </c>
      <c r="I388" s="899">
        <v>20</v>
      </c>
      <c r="J388" s="899">
        <v>20</v>
      </c>
      <c r="K388" s="949">
        <v>389.20000000000005</v>
      </c>
      <c r="L388" s="948">
        <v>5192.78</v>
      </c>
      <c r="M388" s="898">
        <v>0</v>
      </c>
      <c r="N388" s="898">
        <v>0</v>
      </c>
      <c r="O388" s="898">
        <v>0</v>
      </c>
      <c r="P388" s="947">
        <v>5192.78</v>
      </c>
      <c r="Q388" s="898">
        <v>0</v>
      </c>
      <c r="R388" s="898">
        <v>0</v>
      </c>
      <c r="S388" s="898">
        <v>0</v>
      </c>
      <c r="T388" s="898">
        <v>0</v>
      </c>
      <c r="U388" s="898">
        <v>0</v>
      </c>
      <c r="V388" s="925">
        <v>0</v>
      </c>
      <c r="W388" s="898"/>
      <c r="X388" s="898"/>
      <c r="Y388" s="898"/>
      <c r="Z388" s="898"/>
      <c r="AA388" s="898"/>
      <c r="AB388" s="898"/>
      <c r="AC388" s="898"/>
      <c r="AD388" s="898"/>
      <c r="AE388" s="898"/>
      <c r="AF388" s="898"/>
    </row>
    <row r="389" spans="1:32">
      <c r="A389" s="880" t="s">
        <v>1220</v>
      </c>
      <c r="B389" s="946">
        <v>11.47</v>
      </c>
      <c r="C389" s="946">
        <v>0</v>
      </c>
      <c r="D389" s="893">
        <v>52</v>
      </c>
      <c r="E389" s="893">
        <v>0</v>
      </c>
      <c r="F389" s="893">
        <v>596.44000000000005</v>
      </c>
      <c r="G389" s="945">
        <v>10.1</v>
      </c>
      <c r="H389" s="893">
        <v>3</v>
      </c>
      <c r="I389" s="893">
        <v>3</v>
      </c>
      <c r="J389" s="893">
        <v>3</v>
      </c>
      <c r="K389" s="944">
        <v>60.599999999999994</v>
      </c>
      <c r="L389" s="943">
        <v>657.04000000000008</v>
      </c>
      <c r="M389" s="892">
        <v>0</v>
      </c>
      <c r="N389" s="892">
        <v>12.883137254901962</v>
      </c>
      <c r="O389" s="892">
        <v>515.32549019607848</v>
      </c>
      <c r="P389" s="942">
        <v>128.83137254901962</v>
      </c>
      <c r="Q389" s="892">
        <v>0</v>
      </c>
      <c r="R389" s="892">
        <v>0</v>
      </c>
      <c r="S389" s="892">
        <v>0</v>
      </c>
      <c r="T389" s="892">
        <v>0</v>
      </c>
      <c r="U389" s="892">
        <v>0</v>
      </c>
      <c r="V389" s="926">
        <v>0</v>
      </c>
      <c r="W389" s="898"/>
      <c r="X389" s="898"/>
      <c r="Y389" s="898"/>
      <c r="Z389" s="898"/>
      <c r="AA389" s="898"/>
      <c r="AB389" s="898"/>
      <c r="AC389" s="898"/>
      <c r="AD389" s="898"/>
      <c r="AE389" s="898"/>
      <c r="AF389" s="898"/>
    </row>
    <row r="390" spans="1:32">
      <c r="A390" s="882" t="s">
        <v>1219</v>
      </c>
      <c r="B390" s="951">
        <v>20.47</v>
      </c>
      <c r="C390" s="951">
        <v>20.49</v>
      </c>
      <c r="D390" s="899">
        <v>109</v>
      </c>
      <c r="E390" s="899">
        <v>109</v>
      </c>
      <c r="F390" s="899">
        <v>4464.6399999999994</v>
      </c>
      <c r="G390" s="950">
        <v>6.8170000000000002</v>
      </c>
      <c r="H390" s="899">
        <v>15</v>
      </c>
      <c r="I390" s="899">
        <v>15</v>
      </c>
      <c r="J390" s="899">
        <v>15</v>
      </c>
      <c r="K390" s="949">
        <v>204.51</v>
      </c>
      <c r="L390" s="948">
        <v>4669.1499999999996</v>
      </c>
      <c r="M390" s="898">
        <v>0</v>
      </c>
      <c r="N390" s="898">
        <v>0</v>
      </c>
      <c r="O390" s="898">
        <v>0</v>
      </c>
      <c r="P390" s="947">
        <v>4669.1499999999996</v>
      </c>
      <c r="Q390" s="898">
        <v>0</v>
      </c>
      <c r="R390" s="898">
        <v>0</v>
      </c>
      <c r="S390" s="898">
        <v>0</v>
      </c>
      <c r="T390" s="898">
        <v>0</v>
      </c>
      <c r="U390" s="898">
        <v>0</v>
      </c>
      <c r="V390" s="925">
        <v>0</v>
      </c>
      <c r="W390" s="898"/>
      <c r="X390" s="898"/>
      <c r="Y390" s="898"/>
      <c r="Z390" s="898"/>
      <c r="AA390" s="898"/>
      <c r="AB390" s="898"/>
      <c r="AC390" s="898"/>
      <c r="AD390" s="898"/>
      <c r="AE390" s="898"/>
      <c r="AF390" s="898"/>
    </row>
    <row r="391" spans="1:32">
      <c r="A391" s="880" t="s">
        <v>1217</v>
      </c>
      <c r="B391" s="946">
        <v>27.68</v>
      </c>
      <c r="C391" s="946">
        <v>26.66</v>
      </c>
      <c r="D391" s="893">
        <v>74</v>
      </c>
      <c r="E391" s="893">
        <v>72</v>
      </c>
      <c r="F391" s="893">
        <v>3967.84</v>
      </c>
      <c r="G391" s="945">
        <v>4.5999999999999996</v>
      </c>
      <c r="H391" s="893">
        <v>12</v>
      </c>
      <c r="I391" s="893">
        <v>12</v>
      </c>
      <c r="J391" s="893">
        <v>12</v>
      </c>
      <c r="K391" s="944">
        <v>110.39999999999999</v>
      </c>
      <c r="L391" s="943">
        <v>4078.2400000000002</v>
      </c>
      <c r="M391" s="892">
        <v>0</v>
      </c>
      <c r="N391" s="892">
        <v>0</v>
      </c>
      <c r="O391" s="892">
        <v>0</v>
      </c>
      <c r="P391" s="942">
        <v>4078.2400000000002</v>
      </c>
      <c r="Q391" s="892">
        <v>0</v>
      </c>
      <c r="R391" s="892">
        <v>0</v>
      </c>
      <c r="S391" s="892">
        <v>0</v>
      </c>
      <c r="T391" s="892">
        <v>0</v>
      </c>
      <c r="U391" s="892">
        <v>0</v>
      </c>
      <c r="V391" s="926">
        <v>0</v>
      </c>
      <c r="W391" s="898"/>
      <c r="X391" s="898"/>
      <c r="Y391" s="898"/>
      <c r="Z391" s="898"/>
      <c r="AA391" s="898"/>
      <c r="AB391" s="898"/>
      <c r="AC391" s="898"/>
      <c r="AD391" s="898"/>
      <c r="AE391" s="898"/>
      <c r="AF391" s="898"/>
    </row>
    <row r="392" spans="1:32">
      <c r="A392" s="882" t="s">
        <v>1216</v>
      </c>
      <c r="B392" s="951">
        <v>9.6</v>
      </c>
      <c r="C392" s="951">
        <v>10.6</v>
      </c>
      <c r="D392" s="899">
        <v>71</v>
      </c>
      <c r="E392" s="899">
        <v>71</v>
      </c>
      <c r="F392" s="899">
        <v>1434.2</v>
      </c>
      <c r="G392" s="950">
        <v>4.1550000000000002</v>
      </c>
      <c r="H392" s="899">
        <v>7</v>
      </c>
      <c r="I392" s="899">
        <v>7</v>
      </c>
      <c r="J392" s="899">
        <v>7</v>
      </c>
      <c r="K392" s="949">
        <v>58.17</v>
      </c>
      <c r="L392" s="948">
        <v>1492.3700000000001</v>
      </c>
      <c r="M392" s="898">
        <v>0</v>
      </c>
      <c r="N392" s="898">
        <v>0</v>
      </c>
      <c r="O392" s="898">
        <v>1297.1066355140188</v>
      </c>
      <c r="P392" s="947">
        <v>195.2633644859813</v>
      </c>
      <c r="Q392" s="898">
        <v>0</v>
      </c>
      <c r="R392" s="898">
        <v>0</v>
      </c>
      <c r="S392" s="898">
        <v>0</v>
      </c>
      <c r="T392" s="898">
        <v>0</v>
      </c>
      <c r="U392" s="898">
        <v>0</v>
      </c>
      <c r="V392" s="925">
        <v>0</v>
      </c>
      <c r="W392" s="898"/>
      <c r="X392" s="898"/>
      <c r="Y392" s="898"/>
      <c r="Z392" s="898"/>
      <c r="AA392" s="898"/>
      <c r="AB392" s="898"/>
      <c r="AC392" s="898"/>
      <c r="AD392" s="898"/>
      <c r="AE392" s="898"/>
      <c r="AF392" s="898"/>
    </row>
    <row r="393" spans="1:32">
      <c r="A393" s="880" t="s">
        <v>2034</v>
      </c>
      <c r="B393" s="946">
        <v>5.4</v>
      </c>
      <c r="C393" s="946">
        <v>6.7</v>
      </c>
      <c r="D393" s="893">
        <v>121</v>
      </c>
      <c r="E393" s="893">
        <v>120</v>
      </c>
      <c r="F393" s="893">
        <v>1457.4</v>
      </c>
      <c r="G393" s="945">
        <v>8.673</v>
      </c>
      <c r="H393" s="893">
        <v>8</v>
      </c>
      <c r="I393" s="893">
        <v>8</v>
      </c>
      <c r="J393" s="893">
        <v>8</v>
      </c>
      <c r="K393" s="944">
        <v>138.768</v>
      </c>
      <c r="L393" s="943">
        <v>1596.1680000000001</v>
      </c>
      <c r="M393" s="892">
        <v>295.84148275862071</v>
      </c>
      <c r="N393" s="892">
        <v>770.56386206896559</v>
      </c>
      <c r="O393" s="892">
        <v>529.76265517241393</v>
      </c>
      <c r="P393" s="942">
        <v>0</v>
      </c>
      <c r="Q393" s="892">
        <v>0</v>
      </c>
      <c r="R393" s="892">
        <v>0</v>
      </c>
      <c r="S393" s="892">
        <v>0</v>
      </c>
      <c r="T393" s="892">
        <v>0</v>
      </c>
      <c r="U393" s="892">
        <v>0</v>
      </c>
      <c r="V393" s="926">
        <v>0</v>
      </c>
      <c r="W393" s="898"/>
      <c r="X393" s="898"/>
      <c r="Y393" s="898"/>
      <c r="Z393" s="898"/>
      <c r="AA393" s="898"/>
      <c r="AB393" s="898"/>
      <c r="AC393" s="898"/>
      <c r="AD393" s="898"/>
      <c r="AE393" s="898"/>
      <c r="AF393" s="898"/>
    </row>
    <row r="394" spans="1:32">
      <c r="A394" s="882" t="s">
        <v>2033</v>
      </c>
      <c r="B394" s="951">
        <v>9.2200000000000006</v>
      </c>
      <c r="C394" s="951">
        <v>9.7799999999999994</v>
      </c>
      <c r="D394" s="899">
        <v>69</v>
      </c>
      <c r="E394" s="899">
        <v>69</v>
      </c>
      <c r="F394" s="899">
        <v>1311</v>
      </c>
      <c r="G394" s="950">
        <v>9.8000000000000007</v>
      </c>
      <c r="H394" s="899">
        <v>7</v>
      </c>
      <c r="I394" s="899">
        <v>7</v>
      </c>
      <c r="J394" s="899">
        <v>7</v>
      </c>
      <c r="K394" s="949">
        <v>137.20000000000002</v>
      </c>
      <c r="L394" s="948">
        <v>1448.2</v>
      </c>
      <c r="M394" s="898">
        <v>0</v>
      </c>
      <c r="N394" s="898">
        <v>1448.2</v>
      </c>
      <c r="O394" s="898">
        <v>0</v>
      </c>
      <c r="P394" s="947">
        <v>0</v>
      </c>
      <c r="Q394" s="898">
        <v>0</v>
      </c>
      <c r="R394" s="898">
        <v>0</v>
      </c>
      <c r="S394" s="898">
        <v>0</v>
      </c>
      <c r="T394" s="898">
        <v>0</v>
      </c>
      <c r="U394" s="898">
        <v>0</v>
      </c>
      <c r="V394" s="925">
        <v>0</v>
      </c>
      <c r="W394" s="898"/>
      <c r="X394" s="898"/>
      <c r="Y394" s="898"/>
      <c r="Z394" s="898"/>
      <c r="AA394" s="898"/>
      <c r="AB394" s="898"/>
      <c r="AC394" s="898"/>
      <c r="AD394" s="898"/>
      <c r="AE394" s="898"/>
      <c r="AF394" s="898"/>
    </row>
    <row r="395" spans="1:32">
      <c r="A395" s="880" t="s">
        <v>2032</v>
      </c>
      <c r="B395" s="946">
        <v>7.12</v>
      </c>
      <c r="C395" s="946">
        <v>0</v>
      </c>
      <c r="D395" s="893">
        <v>62</v>
      </c>
      <c r="E395" s="893">
        <v>0</v>
      </c>
      <c r="F395" s="893">
        <v>441.44</v>
      </c>
      <c r="G395" s="945">
        <v>9.8979999999999997</v>
      </c>
      <c r="H395" s="893">
        <v>2</v>
      </c>
      <c r="I395" s="893">
        <v>2</v>
      </c>
      <c r="J395" s="893">
        <v>2</v>
      </c>
      <c r="K395" s="944">
        <v>39.591999999999999</v>
      </c>
      <c r="L395" s="943">
        <v>481.03199999999998</v>
      </c>
      <c r="M395" s="892">
        <v>273.69062068965519</v>
      </c>
      <c r="N395" s="892">
        <v>207.34137931034482</v>
      </c>
      <c r="O395" s="892">
        <v>0</v>
      </c>
      <c r="P395" s="942">
        <v>0</v>
      </c>
      <c r="Q395" s="892">
        <v>0</v>
      </c>
      <c r="R395" s="892">
        <v>0</v>
      </c>
      <c r="S395" s="892">
        <v>0</v>
      </c>
      <c r="T395" s="892">
        <v>0</v>
      </c>
      <c r="U395" s="892">
        <v>0</v>
      </c>
      <c r="V395" s="926">
        <v>0</v>
      </c>
      <c r="W395" s="898"/>
      <c r="X395" s="898"/>
      <c r="Y395" s="898"/>
      <c r="Z395" s="898"/>
      <c r="AA395" s="898"/>
      <c r="AB395" s="898"/>
      <c r="AC395" s="898"/>
      <c r="AD395" s="898"/>
      <c r="AE395" s="898"/>
      <c r="AF395" s="898"/>
    </row>
    <row r="396" spans="1:32">
      <c r="A396" s="882" t="s">
        <v>1213</v>
      </c>
      <c r="B396" s="951">
        <v>11.35</v>
      </c>
      <c r="C396" s="951">
        <v>9.1199999999999992</v>
      </c>
      <c r="D396" s="899">
        <v>60</v>
      </c>
      <c r="E396" s="899">
        <v>60</v>
      </c>
      <c r="F396" s="899">
        <v>1228.1999999999998</v>
      </c>
      <c r="G396" s="950">
        <v>17.454999999999998</v>
      </c>
      <c r="H396" s="899">
        <v>7</v>
      </c>
      <c r="I396" s="899">
        <v>7</v>
      </c>
      <c r="J396" s="899">
        <v>7</v>
      </c>
      <c r="K396" s="949">
        <v>244.36999999999998</v>
      </c>
      <c r="L396" s="948">
        <v>1472.5699999999997</v>
      </c>
      <c r="M396" s="898">
        <v>0</v>
      </c>
      <c r="N396" s="898">
        <v>0</v>
      </c>
      <c r="O396" s="898">
        <v>0</v>
      </c>
      <c r="P396" s="947">
        <v>0</v>
      </c>
      <c r="Q396" s="898">
        <v>0</v>
      </c>
      <c r="R396" s="898">
        <v>0</v>
      </c>
      <c r="S396" s="898">
        <v>0</v>
      </c>
      <c r="T396" s="898">
        <v>0</v>
      </c>
      <c r="U396" s="898">
        <v>1472.5699999999997</v>
      </c>
      <c r="V396" s="925">
        <v>0</v>
      </c>
      <c r="W396" s="898"/>
      <c r="X396" s="898"/>
      <c r="Y396" s="898"/>
      <c r="Z396" s="898"/>
      <c r="AA396" s="898"/>
      <c r="AB396" s="898"/>
      <c r="AC396" s="898"/>
      <c r="AD396" s="898"/>
      <c r="AE396" s="898"/>
      <c r="AF396" s="898"/>
    </row>
    <row r="397" spans="1:32">
      <c r="A397" s="880" t="s">
        <v>2031</v>
      </c>
      <c r="B397" s="946">
        <v>9.89</v>
      </c>
      <c r="C397" s="946">
        <v>0</v>
      </c>
      <c r="D397" s="893">
        <v>75</v>
      </c>
      <c r="E397" s="893">
        <v>0</v>
      </c>
      <c r="F397" s="893">
        <v>741.75</v>
      </c>
      <c r="G397" s="945">
        <v>7.45</v>
      </c>
      <c r="H397" s="893">
        <v>3</v>
      </c>
      <c r="I397" s="893">
        <v>3</v>
      </c>
      <c r="J397" s="893">
        <v>3</v>
      </c>
      <c r="K397" s="944">
        <v>44.7</v>
      </c>
      <c r="L397" s="943">
        <v>786.45</v>
      </c>
      <c r="M397" s="892">
        <v>786.45</v>
      </c>
      <c r="N397" s="892">
        <v>0</v>
      </c>
      <c r="O397" s="892">
        <v>0</v>
      </c>
      <c r="P397" s="942">
        <v>0</v>
      </c>
      <c r="Q397" s="892">
        <v>0</v>
      </c>
      <c r="R397" s="892">
        <v>0</v>
      </c>
      <c r="S397" s="892">
        <v>0</v>
      </c>
      <c r="T397" s="892">
        <v>0</v>
      </c>
      <c r="U397" s="892">
        <v>0</v>
      </c>
      <c r="V397" s="926">
        <v>0</v>
      </c>
      <c r="W397" s="898"/>
      <c r="X397" s="898"/>
      <c r="Y397" s="898"/>
      <c r="Z397" s="898"/>
      <c r="AA397" s="898"/>
      <c r="AB397" s="898"/>
      <c r="AC397" s="898"/>
      <c r="AD397" s="898"/>
      <c r="AE397" s="898"/>
      <c r="AF397" s="898"/>
    </row>
    <row r="398" spans="1:32">
      <c r="A398" s="882" t="s">
        <v>2030</v>
      </c>
      <c r="B398" s="951">
        <v>3.56</v>
      </c>
      <c r="C398" s="951">
        <v>5.27</v>
      </c>
      <c r="D398" s="899">
        <v>155</v>
      </c>
      <c r="E398" s="899">
        <v>155</v>
      </c>
      <c r="F398" s="899">
        <v>1368.6499999999999</v>
      </c>
      <c r="G398" s="950">
        <v>15.2</v>
      </c>
      <c r="H398" s="899">
        <v>7</v>
      </c>
      <c r="I398" s="899">
        <v>7</v>
      </c>
      <c r="J398" s="899">
        <v>7</v>
      </c>
      <c r="K398" s="949">
        <v>212.79999999999998</v>
      </c>
      <c r="L398" s="948">
        <v>1581.4499999999998</v>
      </c>
      <c r="M398" s="898">
        <v>0</v>
      </c>
      <c r="N398" s="898">
        <v>0</v>
      </c>
      <c r="O398" s="898">
        <v>1581.4499999999998</v>
      </c>
      <c r="P398" s="947">
        <v>0</v>
      </c>
      <c r="Q398" s="898">
        <v>0</v>
      </c>
      <c r="R398" s="898">
        <v>0</v>
      </c>
      <c r="S398" s="898">
        <v>0</v>
      </c>
      <c r="T398" s="898">
        <v>0</v>
      </c>
      <c r="U398" s="898">
        <v>0</v>
      </c>
      <c r="V398" s="925">
        <v>0</v>
      </c>
      <c r="W398" s="898"/>
      <c r="X398" s="898"/>
      <c r="Y398" s="898"/>
      <c r="Z398" s="898"/>
      <c r="AA398" s="898"/>
      <c r="AB398" s="898"/>
      <c r="AC398" s="898"/>
      <c r="AD398" s="898"/>
      <c r="AE398" s="898"/>
      <c r="AF398" s="898"/>
    </row>
    <row r="399" spans="1:32">
      <c r="A399" s="880" t="s">
        <v>1212</v>
      </c>
      <c r="B399" s="946">
        <v>18.72</v>
      </c>
      <c r="C399" s="946">
        <v>0</v>
      </c>
      <c r="D399" s="893">
        <v>48</v>
      </c>
      <c r="E399" s="893">
        <v>0</v>
      </c>
      <c r="F399" s="893">
        <v>898.56</v>
      </c>
      <c r="G399" s="945">
        <v>10.199999999999999</v>
      </c>
      <c r="H399" s="893">
        <v>4</v>
      </c>
      <c r="I399" s="893">
        <v>4</v>
      </c>
      <c r="J399" s="893">
        <v>4</v>
      </c>
      <c r="K399" s="944">
        <v>81.599999999999994</v>
      </c>
      <c r="L399" s="943">
        <v>980.16</v>
      </c>
      <c r="M399" s="892">
        <v>0</v>
      </c>
      <c r="N399" s="892">
        <v>0</v>
      </c>
      <c r="O399" s="892">
        <v>0</v>
      </c>
      <c r="P399" s="942">
        <v>980.16</v>
      </c>
      <c r="Q399" s="892">
        <v>0</v>
      </c>
      <c r="R399" s="892">
        <v>0</v>
      </c>
      <c r="S399" s="892">
        <v>0</v>
      </c>
      <c r="T399" s="892">
        <v>0</v>
      </c>
      <c r="U399" s="892">
        <v>0</v>
      </c>
      <c r="V399" s="926">
        <v>0</v>
      </c>
      <c r="W399" s="898"/>
      <c r="X399" s="898"/>
      <c r="Y399" s="898"/>
      <c r="Z399" s="898"/>
      <c r="AA399" s="898"/>
      <c r="AB399" s="898"/>
      <c r="AC399" s="898"/>
      <c r="AD399" s="898"/>
      <c r="AE399" s="898"/>
      <c r="AF399" s="898"/>
    </row>
    <row r="400" spans="1:32">
      <c r="A400" s="882" t="s">
        <v>1210</v>
      </c>
      <c r="B400" s="951">
        <v>20.85</v>
      </c>
      <c r="C400" s="951">
        <v>0</v>
      </c>
      <c r="D400" s="899">
        <v>152</v>
      </c>
      <c r="E400" s="899">
        <v>0</v>
      </c>
      <c r="F400" s="899">
        <v>3169.2000000000003</v>
      </c>
      <c r="G400" s="950">
        <v>19.89</v>
      </c>
      <c r="H400" s="899">
        <v>22</v>
      </c>
      <c r="I400" s="899">
        <v>17</v>
      </c>
      <c r="J400" s="899">
        <v>22</v>
      </c>
      <c r="K400" s="949">
        <v>1074.06</v>
      </c>
      <c r="L400" s="948">
        <v>4243.26</v>
      </c>
      <c r="M400" s="898">
        <v>0</v>
      </c>
      <c r="N400" s="898">
        <v>0</v>
      </c>
      <c r="O400" s="898">
        <v>0</v>
      </c>
      <c r="P400" s="947">
        <v>0</v>
      </c>
      <c r="Q400" s="898">
        <v>0</v>
      </c>
      <c r="R400" s="898">
        <v>0</v>
      </c>
      <c r="S400" s="898">
        <v>0</v>
      </c>
      <c r="T400" s="898">
        <v>0</v>
      </c>
      <c r="U400" s="898">
        <v>4243.26</v>
      </c>
      <c r="V400" s="925">
        <v>0</v>
      </c>
      <c r="W400" s="898"/>
      <c r="X400" s="898"/>
      <c r="Y400" s="898"/>
      <c r="Z400" s="898"/>
      <c r="AA400" s="898"/>
      <c r="AB400" s="898"/>
      <c r="AC400" s="898"/>
      <c r="AD400" s="898"/>
      <c r="AE400" s="898"/>
      <c r="AF400" s="898"/>
    </row>
    <row r="401" spans="1:32">
      <c r="A401" s="880" t="s">
        <v>1209</v>
      </c>
      <c r="B401" s="946">
        <v>16.72</v>
      </c>
      <c r="C401" s="946">
        <v>14.56</v>
      </c>
      <c r="D401" s="893">
        <v>31</v>
      </c>
      <c r="E401" s="893">
        <v>31</v>
      </c>
      <c r="F401" s="893">
        <v>969.68</v>
      </c>
      <c r="G401" s="945">
        <v>5</v>
      </c>
      <c r="H401" s="893">
        <v>4</v>
      </c>
      <c r="I401" s="893">
        <v>4</v>
      </c>
      <c r="J401" s="893">
        <v>4</v>
      </c>
      <c r="K401" s="944">
        <v>40</v>
      </c>
      <c r="L401" s="943">
        <v>1009.68</v>
      </c>
      <c r="M401" s="892">
        <v>0</v>
      </c>
      <c r="N401" s="892">
        <v>811.35</v>
      </c>
      <c r="O401" s="892">
        <v>72.11999999999999</v>
      </c>
      <c r="P401" s="942">
        <v>126.21</v>
      </c>
      <c r="Q401" s="892">
        <v>0</v>
      </c>
      <c r="R401" s="892">
        <v>0</v>
      </c>
      <c r="S401" s="892">
        <v>0</v>
      </c>
      <c r="T401" s="892">
        <v>0</v>
      </c>
      <c r="U401" s="892">
        <v>0</v>
      </c>
      <c r="V401" s="926">
        <v>0</v>
      </c>
      <c r="W401" s="898"/>
      <c r="X401" s="898"/>
      <c r="Y401" s="898"/>
      <c r="Z401" s="898"/>
      <c r="AA401" s="898"/>
      <c r="AB401" s="898"/>
      <c r="AC401" s="898"/>
      <c r="AD401" s="898"/>
      <c r="AE401" s="898"/>
      <c r="AF401" s="898"/>
    </row>
    <row r="402" spans="1:32">
      <c r="A402" s="882" t="s">
        <v>1645</v>
      </c>
      <c r="B402" s="951">
        <v>28</v>
      </c>
      <c r="C402" s="951">
        <v>0</v>
      </c>
      <c r="D402" s="899">
        <v>40</v>
      </c>
      <c r="E402" s="899">
        <v>0</v>
      </c>
      <c r="F402" s="899">
        <v>1120</v>
      </c>
      <c r="G402" s="950">
        <v>3.8</v>
      </c>
      <c r="H402" s="899">
        <v>4</v>
      </c>
      <c r="I402" s="899">
        <v>4</v>
      </c>
      <c r="J402" s="899">
        <v>4</v>
      </c>
      <c r="K402" s="949">
        <v>30.4</v>
      </c>
      <c r="L402" s="948">
        <v>1150.4000000000001</v>
      </c>
      <c r="M402" s="898">
        <v>0</v>
      </c>
      <c r="N402" s="898">
        <v>0</v>
      </c>
      <c r="O402" s="898">
        <v>0</v>
      </c>
      <c r="P402" s="947">
        <v>1150.4000000000001</v>
      </c>
      <c r="Q402" s="898">
        <v>0</v>
      </c>
      <c r="R402" s="898">
        <v>0</v>
      </c>
      <c r="S402" s="898">
        <v>0</v>
      </c>
      <c r="T402" s="898">
        <v>0</v>
      </c>
      <c r="U402" s="898">
        <v>0</v>
      </c>
      <c r="V402" s="925">
        <v>0</v>
      </c>
      <c r="W402" s="898"/>
      <c r="X402" s="898"/>
      <c r="Y402" s="898"/>
      <c r="Z402" s="898"/>
      <c r="AA402" s="898"/>
      <c r="AB402" s="898"/>
      <c r="AC402" s="898"/>
      <c r="AD402" s="898"/>
      <c r="AE402" s="898"/>
      <c r="AF402" s="898"/>
    </row>
    <row r="403" spans="1:32">
      <c r="A403" s="880" t="s">
        <v>2029</v>
      </c>
      <c r="B403" s="946">
        <v>13.78</v>
      </c>
      <c r="C403" s="946">
        <v>15.92</v>
      </c>
      <c r="D403" s="893">
        <v>88</v>
      </c>
      <c r="E403" s="893">
        <v>88</v>
      </c>
      <c r="F403" s="893">
        <v>2613.6</v>
      </c>
      <c r="G403" s="945">
        <v>3.72</v>
      </c>
      <c r="H403" s="893">
        <v>13</v>
      </c>
      <c r="I403" s="893">
        <v>14</v>
      </c>
      <c r="J403" s="893">
        <v>14</v>
      </c>
      <c r="K403" s="944">
        <v>96.72</v>
      </c>
      <c r="L403" s="943">
        <v>2710.3199999999997</v>
      </c>
      <c r="M403" s="892">
        <v>0</v>
      </c>
      <c r="N403" s="892">
        <v>2710.3199999999997</v>
      </c>
      <c r="O403" s="892">
        <v>0</v>
      </c>
      <c r="P403" s="942">
        <v>0</v>
      </c>
      <c r="Q403" s="892">
        <v>0</v>
      </c>
      <c r="R403" s="892">
        <v>0</v>
      </c>
      <c r="S403" s="892">
        <v>0</v>
      </c>
      <c r="T403" s="892">
        <v>0</v>
      </c>
      <c r="U403" s="892">
        <v>0</v>
      </c>
      <c r="V403" s="926">
        <v>0</v>
      </c>
      <c r="W403" s="898"/>
      <c r="X403" s="898"/>
      <c r="Y403" s="898"/>
      <c r="Z403" s="898"/>
      <c r="AA403" s="898"/>
      <c r="AB403" s="898"/>
      <c r="AC403" s="898"/>
      <c r="AD403" s="898"/>
      <c r="AE403" s="898"/>
      <c r="AF403" s="898"/>
    </row>
    <row r="404" spans="1:32">
      <c r="A404" s="882" t="s">
        <v>1644</v>
      </c>
      <c r="B404" s="951">
        <v>29.73</v>
      </c>
      <c r="C404" s="951">
        <v>30.51</v>
      </c>
      <c r="D404" s="899">
        <v>67</v>
      </c>
      <c r="E404" s="899">
        <v>67</v>
      </c>
      <c r="F404" s="899">
        <v>4036.08</v>
      </c>
      <c r="G404" s="950">
        <v>16.376999999999999</v>
      </c>
      <c r="H404" s="899">
        <v>12</v>
      </c>
      <c r="I404" s="899">
        <v>12</v>
      </c>
      <c r="J404" s="899">
        <v>12</v>
      </c>
      <c r="K404" s="949">
        <v>393.048</v>
      </c>
      <c r="L404" s="948">
        <v>4429.1279999999997</v>
      </c>
      <c r="M404" s="898">
        <v>0</v>
      </c>
      <c r="N404" s="898">
        <v>0</v>
      </c>
      <c r="O404" s="898">
        <v>0</v>
      </c>
      <c r="P404" s="947">
        <v>1295.3110188679243</v>
      </c>
      <c r="Q404" s="898">
        <v>0</v>
      </c>
      <c r="R404" s="898">
        <v>2632.4062641509431</v>
      </c>
      <c r="S404" s="898">
        <v>501.41071698113205</v>
      </c>
      <c r="T404" s="898">
        <v>0</v>
      </c>
      <c r="U404" s="898">
        <v>0</v>
      </c>
      <c r="V404" s="925">
        <v>0</v>
      </c>
      <c r="W404" s="898"/>
      <c r="X404" s="898"/>
      <c r="Y404" s="898"/>
      <c r="Z404" s="898"/>
      <c r="AA404" s="898"/>
      <c r="AB404" s="898"/>
      <c r="AC404" s="898"/>
      <c r="AD404" s="898"/>
      <c r="AE404" s="898"/>
      <c r="AF404" s="898"/>
    </row>
    <row r="405" spans="1:32">
      <c r="A405" s="880" t="s">
        <v>1208</v>
      </c>
      <c r="B405" s="946">
        <v>19.059999999999999</v>
      </c>
      <c r="C405" s="946">
        <v>17.71</v>
      </c>
      <c r="D405" s="893">
        <v>39</v>
      </c>
      <c r="E405" s="893">
        <v>39</v>
      </c>
      <c r="F405" s="893">
        <v>1434.03</v>
      </c>
      <c r="G405" s="945">
        <v>13.02</v>
      </c>
      <c r="H405" s="893">
        <v>5</v>
      </c>
      <c r="I405" s="893">
        <v>5</v>
      </c>
      <c r="J405" s="893">
        <v>5</v>
      </c>
      <c r="K405" s="944">
        <v>130.19999999999999</v>
      </c>
      <c r="L405" s="943">
        <v>1564.23</v>
      </c>
      <c r="M405" s="892">
        <v>0</v>
      </c>
      <c r="N405" s="892">
        <v>0</v>
      </c>
      <c r="O405" s="892">
        <v>0</v>
      </c>
      <c r="P405" s="942">
        <v>1564.23</v>
      </c>
      <c r="Q405" s="892">
        <v>0</v>
      </c>
      <c r="R405" s="892">
        <v>0</v>
      </c>
      <c r="S405" s="892">
        <v>0</v>
      </c>
      <c r="T405" s="892">
        <v>0</v>
      </c>
      <c r="U405" s="892">
        <v>0</v>
      </c>
      <c r="V405" s="926">
        <v>0</v>
      </c>
      <c r="W405" s="898"/>
      <c r="X405" s="898"/>
      <c r="Y405" s="898"/>
      <c r="Z405" s="898"/>
      <c r="AA405" s="898"/>
      <c r="AB405" s="898"/>
      <c r="AC405" s="898"/>
      <c r="AD405" s="898"/>
      <c r="AE405" s="898"/>
      <c r="AF405" s="898"/>
    </row>
    <row r="406" spans="1:32">
      <c r="A406" s="882" t="s">
        <v>1643</v>
      </c>
      <c r="B406" s="951">
        <v>33.229999999999997</v>
      </c>
      <c r="C406" s="951">
        <v>0</v>
      </c>
      <c r="D406" s="899">
        <v>57</v>
      </c>
      <c r="E406" s="899">
        <v>0</v>
      </c>
      <c r="F406" s="899">
        <v>1894.11</v>
      </c>
      <c r="G406" s="950">
        <v>13.03</v>
      </c>
      <c r="H406" s="899">
        <v>5</v>
      </c>
      <c r="I406" s="899">
        <v>5</v>
      </c>
      <c r="J406" s="899">
        <v>5</v>
      </c>
      <c r="K406" s="949">
        <v>130.29999999999998</v>
      </c>
      <c r="L406" s="948">
        <v>2024.4099999999999</v>
      </c>
      <c r="M406" s="898">
        <v>0</v>
      </c>
      <c r="N406" s="898">
        <v>0</v>
      </c>
      <c r="O406" s="898">
        <v>797.49484848484838</v>
      </c>
      <c r="P406" s="947">
        <v>1226.9151515151514</v>
      </c>
      <c r="Q406" s="898">
        <v>0</v>
      </c>
      <c r="R406" s="898">
        <v>0</v>
      </c>
      <c r="S406" s="898">
        <v>0</v>
      </c>
      <c r="T406" s="898">
        <v>0</v>
      </c>
      <c r="U406" s="898">
        <v>0</v>
      </c>
      <c r="V406" s="925">
        <v>0</v>
      </c>
      <c r="W406" s="898"/>
      <c r="X406" s="898"/>
      <c r="Y406" s="898"/>
      <c r="Z406" s="898"/>
      <c r="AA406" s="898"/>
      <c r="AB406" s="898"/>
      <c r="AC406" s="898"/>
      <c r="AD406" s="898"/>
      <c r="AE406" s="898"/>
      <c r="AF406" s="898"/>
    </row>
    <row r="407" spans="1:32">
      <c r="A407" s="880" t="s">
        <v>1207</v>
      </c>
      <c r="B407" s="946">
        <v>6.25</v>
      </c>
      <c r="C407" s="946">
        <v>6.97</v>
      </c>
      <c r="D407" s="893">
        <v>53</v>
      </c>
      <c r="E407" s="893">
        <v>52</v>
      </c>
      <c r="F407" s="893">
        <v>693.69</v>
      </c>
      <c r="G407" s="945">
        <v>9.8000000000000007</v>
      </c>
      <c r="H407" s="893">
        <v>3</v>
      </c>
      <c r="I407" s="893">
        <v>3</v>
      </c>
      <c r="J407" s="893">
        <v>3</v>
      </c>
      <c r="K407" s="944">
        <v>58.800000000000004</v>
      </c>
      <c r="L407" s="943">
        <v>752.49</v>
      </c>
      <c r="M407" s="892">
        <v>0</v>
      </c>
      <c r="N407" s="892">
        <v>752.49</v>
      </c>
      <c r="O407" s="892">
        <v>0</v>
      </c>
      <c r="P407" s="942">
        <v>0</v>
      </c>
      <c r="Q407" s="892">
        <v>0</v>
      </c>
      <c r="R407" s="892">
        <v>0</v>
      </c>
      <c r="S407" s="892">
        <v>0</v>
      </c>
      <c r="T407" s="892">
        <v>0</v>
      </c>
      <c r="U407" s="892">
        <v>0</v>
      </c>
      <c r="V407" s="926">
        <v>0</v>
      </c>
      <c r="W407" s="898"/>
      <c r="X407" s="898"/>
      <c r="Y407" s="898"/>
      <c r="Z407" s="898"/>
      <c r="AA407" s="898"/>
      <c r="AB407" s="898"/>
      <c r="AC407" s="898"/>
      <c r="AD407" s="898"/>
      <c r="AE407" s="898"/>
      <c r="AF407" s="898"/>
    </row>
    <row r="408" spans="1:32">
      <c r="A408" s="882" t="s">
        <v>1206</v>
      </c>
      <c r="B408" s="951">
        <v>6.87</v>
      </c>
      <c r="C408" s="951">
        <v>7.7</v>
      </c>
      <c r="D408" s="899">
        <v>54</v>
      </c>
      <c r="E408" s="899">
        <v>54</v>
      </c>
      <c r="F408" s="899">
        <v>786.78</v>
      </c>
      <c r="G408" s="950">
        <v>15.5</v>
      </c>
      <c r="H408" s="899">
        <v>3</v>
      </c>
      <c r="I408" s="899">
        <v>3</v>
      </c>
      <c r="J408" s="899">
        <v>3</v>
      </c>
      <c r="K408" s="949">
        <v>93</v>
      </c>
      <c r="L408" s="948">
        <v>879.78</v>
      </c>
      <c r="M408" s="898">
        <v>0</v>
      </c>
      <c r="N408" s="898">
        <v>0</v>
      </c>
      <c r="O408" s="898">
        <v>728.09379310344821</v>
      </c>
      <c r="P408" s="947">
        <v>151.68620689655174</v>
      </c>
      <c r="Q408" s="898">
        <v>0</v>
      </c>
      <c r="R408" s="898">
        <v>0</v>
      </c>
      <c r="S408" s="898">
        <v>0</v>
      </c>
      <c r="T408" s="898">
        <v>0</v>
      </c>
      <c r="U408" s="898">
        <v>0</v>
      </c>
      <c r="V408" s="925">
        <v>0</v>
      </c>
      <c r="W408" s="898"/>
      <c r="X408" s="898"/>
      <c r="Y408" s="898"/>
      <c r="Z408" s="898"/>
      <c r="AA408" s="898"/>
      <c r="AB408" s="898"/>
      <c r="AC408" s="898"/>
      <c r="AD408" s="898"/>
      <c r="AE408" s="898"/>
      <c r="AF408" s="898"/>
    </row>
    <row r="409" spans="1:32">
      <c r="A409" s="880" t="s">
        <v>1205</v>
      </c>
      <c r="B409" s="946">
        <v>9.31</v>
      </c>
      <c r="C409" s="946">
        <v>11.05</v>
      </c>
      <c r="D409" s="893">
        <v>44</v>
      </c>
      <c r="E409" s="893">
        <v>44</v>
      </c>
      <c r="F409" s="893">
        <v>895.84000000000015</v>
      </c>
      <c r="G409" s="945">
        <v>15.26</v>
      </c>
      <c r="H409" s="893">
        <v>4</v>
      </c>
      <c r="I409" s="893">
        <v>4</v>
      </c>
      <c r="J409" s="893">
        <v>4</v>
      </c>
      <c r="K409" s="944">
        <v>122.08</v>
      </c>
      <c r="L409" s="943">
        <v>1017.9200000000002</v>
      </c>
      <c r="M409" s="892">
        <v>0</v>
      </c>
      <c r="N409" s="892">
        <v>0</v>
      </c>
      <c r="O409" s="892">
        <v>1017.9200000000002</v>
      </c>
      <c r="P409" s="942">
        <v>0</v>
      </c>
      <c r="Q409" s="892">
        <v>0</v>
      </c>
      <c r="R409" s="892">
        <v>0</v>
      </c>
      <c r="S409" s="892">
        <v>0</v>
      </c>
      <c r="T409" s="892">
        <v>0</v>
      </c>
      <c r="U409" s="892">
        <v>0</v>
      </c>
      <c r="V409" s="926">
        <v>0</v>
      </c>
      <c r="W409" s="898"/>
      <c r="X409" s="898"/>
      <c r="Y409" s="898"/>
      <c r="Z409" s="898"/>
      <c r="AA409" s="898"/>
      <c r="AB409" s="898"/>
      <c r="AC409" s="898"/>
      <c r="AD409" s="898"/>
      <c r="AE409" s="898"/>
      <c r="AF409" s="898"/>
    </row>
    <row r="410" spans="1:32">
      <c r="A410" s="882" t="s">
        <v>1204</v>
      </c>
      <c r="B410" s="951">
        <v>21.76</v>
      </c>
      <c r="C410" s="951">
        <v>21.97</v>
      </c>
      <c r="D410" s="899">
        <v>46</v>
      </c>
      <c r="E410" s="899">
        <v>46</v>
      </c>
      <c r="F410" s="899">
        <v>2011.58</v>
      </c>
      <c r="G410" s="950">
        <v>13.97</v>
      </c>
      <c r="H410" s="899">
        <v>6</v>
      </c>
      <c r="I410" s="899">
        <v>6</v>
      </c>
      <c r="J410" s="899">
        <v>6</v>
      </c>
      <c r="K410" s="949">
        <v>167.64000000000001</v>
      </c>
      <c r="L410" s="948">
        <v>2179.2199999999998</v>
      </c>
      <c r="M410" s="898">
        <v>0</v>
      </c>
      <c r="N410" s="898">
        <v>0</v>
      </c>
      <c r="O410" s="898">
        <v>2179.2199999999998</v>
      </c>
      <c r="P410" s="947">
        <v>0</v>
      </c>
      <c r="Q410" s="898">
        <v>0</v>
      </c>
      <c r="R410" s="898">
        <v>0</v>
      </c>
      <c r="S410" s="898">
        <v>0</v>
      </c>
      <c r="T410" s="898">
        <v>0</v>
      </c>
      <c r="U410" s="898">
        <v>0</v>
      </c>
      <c r="V410" s="925">
        <v>0</v>
      </c>
      <c r="W410" s="898"/>
      <c r="X410" s="898"/>
      <c r="Y410" s="898"/>
      <c r="Z410" s="898"/>
      <c r="AA410" s="898"/>
      <c r="AB410" s="898"/>
      <c r="AC410" s="898"/>
      <c r="AD410" s="898"/>
      <c r="AE410" s="898"/>
      <c r="AF410" s="898"/>
    </row>
    <row r="411" spans="1:32">
      <c r="A411" s="880" t="s">
        <v>1642</v>
      </c>
      <c r="B411" s="946">
        <v>21.22</v>
      </c>
      <c r="C411" s="946">
        <v>20.53</v>
      </c>
      <c r="D411" s="893">
        <v>132</v>
      </c>
      <c r="E411" s="893">
        <v>130</v>
      </c>
      <c r="F411" s="893">
        <v>5469.9400000000005</v>
      </c>
      <c r="G411" s="945">
        <v>5.0999999999999996</v>
      </c>
      <c r="H411" s="893">
        <v>14</v>
      </c>
      <c r="I411" s="893">
        <v>16</v>
      </c>
      <c r="J411" s="893">
        <v>16</v>
      </c>
      <c r="K411" s="944">
        <v>142.79999999999998</v>
      </c>
      <c r="L411" s="943">
        <v>5612.7400000000007</v>
      </c>
      <c r="M411" s="892">
        <v>0</v>
      </c>
      <c r="N411" s="892">
        <v>0</v>
      </c>
      <c r="O411" s="892">
        <v>0</v>
      </c>
      <c r="P411" s="942">
        <v>0</v>
      </c>
      <c r="Q411" s="892">
        <v>0</v>
      </c>
      <c r="R411" s="892">
        <v>0</v>
      </c>
      <c r="S411" s="892">
        <v>5612.7400000000007</v>
      </c>
      <c r="T411" s="892">
        <v>0</v>
      </c>
      <c r="U411" s="892">
        <v>0</v>
      </c>
      <c r="V411" s="926">
        <v>0</v>
      </c>
      <c r="W411" s="898"/>
      <c r="X411" s="898"/>
      <c r="Y411" s="898"/>
      <c r="Z411" s="898"/>
      <c r="AA411" s="898"/>
      <c r="AB411" s="898"/>
      <c r="AC411" s="898"/>
      <c r="AD411" s="898"/>
      <c r="AE411" s="898"/>
      <c r="AF411" s="898"/>
    </row>
    <row r="412" spans="1:32">
      <c r="A412" s="882" t="s">
        <v>1640</v>
      </c>
      <c r="B412" s="951">
        <v>24.42</v>
      </c>
      <c r="C412" s="951">
        <v>23.56</v>
      </c>
      <c r="D412" s="899">
        <v>71</v>
      </c>
      <c r="E412" s="899">
        <v>70</v>
      </c>
      <c r="F412" s="899">
        <v>3383.02</v>
      </c>
      <c r="G412" s="950">
        <v>16.95</v>
      </c>
      <c r="H412" s="899">
        <v>9</v>
      </c>
      <c r="I412" s="899">
        <v>9</v>
      </c>
      <c r="J412" s="899">
        <v>9</v>
      </c>
      <c r="K412" s="949">
        <v>305.09999999999997</v>
      </c>
      <c r="L412" s="948">
        <v>3688.12</v>
      </c>
      <c r="M412" s="898">
        <v>0</v>
      </c>
      <c r="N412" s="898">
        <v>0</v>
      </c>
      <c r="O412" s="898">
        <v>0</v>
      </c>
      <c r="P412" s="947">
        <v>3688.12</v>
      </c>
      <c r="Q412" s="898">
        <v>0</v>
      </c>
      <c r="R412" s="898">
        <v>0</v>
      </c>
      <c r="S412" s="898">
        <v>0</v>
      </c>
      <c r="T412" s="898">
        <v>0</v>
      </c>
      <c r="U412" s="898">
        <v>0</v>
      </c>
      <c r="V412" s="925">
        <v>0</v>
      </c>
      <c r="W412" s="898"/>
      <c r="X412" s="898"/>
      <c r="Y412" s="898"/>
      <c r="Z412" s="898"/>
      <c r="AA412" s="898"/>
      <c r="AB412" s="898"/>
      <c r="AC412" s="898"/>
      <c r="AD412" s="898"/>
      <c r="AE412" s="898"/>
      <c r="AF412" s="898"/>
    </row>
    <row r="413" spans="1:32">
      <c r="A413" s="880" t="s">
        <v>1639</v>
      </c>
      <c r="B413" s="946">
        <v>22.19</v>
      </c>
      <c r="C413" s="946">
        <v>21.66</v>
      </c>
      <c r="D413" s="893">
        <v>58</v>
      </c>
      <c r="E413" s="893">
        <v>58</v>
      </c>
      <c r="F413" s="893">
        <v>2543.3000000000002</v>
      </c>
      <c r="G413" s="945">
        <v>12.06</v>
      </c>
      <c r="H413" s="893">
        <v>7</v>
      </c>
      <c r="I413" s="893">
        <v>7</v>
      </c>
      <c r="J413" s="893">
        <v>7</v>
      </c>
      <c r="K413" s="944">
        <v>168.84</v>
      </c>
      <c r="L413" s="943">
        <v>2712.1400000000003</v>
      </c>
      <c r="M413" s="892">
        <v>0</v>
      </c>
      <c r="N413" s="892">
        <v>0</v>
      </c>
      <c r="O413" s="892">
        <v>0</v>
      </c>
      <c r="P413" s="942">
        <v>2712.1400000000003</v>
      </c>
      <c r="Q413" s="892">
        <v>0</v>
      </c>
      <c r="R413" s="892">
        <v>0</v>
      </c>
      <c r="S413" s="892">
        <v>0</v>
      </c>
      <c r="T413" s="892">
        <v>0</v>
      </c>
      <c r="U413" s="892">
        <v>0</v>
      </c>
      <c r="V413" s="926">
        <v>0</v>
      </c>
      <c r="W413" s="898"/>
      <c r="X413" s="898"/>
      <c r="Y413" s="898"/>
      <c r="Z413" s="898"/>
      <c r="AA413" s="898"/>
      <c r="AB413" s="898"/>
      <c r="AC413" s="898"/>
      <c r="AD413" s="898"/>
      <c r="AE413" s="898"/>
      <c r="AF413" s="898"/>
    </row>
    <row r="414" spans="1:32">
      <c r="A414" s="882" t="s">
        <v>1637</v>
      </c>
      <c r="B414" s="951">
        <v>30.04</v>
      </c>
      <c r="C414" s="951">
        <v>28.82</v>
      </c>
      <c r="D414" s="899">
        <v>109</v>
      </c>
      <c r="E414" s="899">
        <v>109</v>
      </c>
      <c r="F414" s="899">
        <v>6415.74</v>
      </c>
      <c r="G414" s="950">
        <v>16.376999999999999</v>
      </c>
      <c r="H414" s="899">
        <v>18</v>
      </c>
      <c r="I414" s="899">
        <v>18</v>
      </c>
      <c r="J414" s="899">
        <v>18</v>
      </c>
      <c r="K414" s="949">
        <v>589.572</v>
      </c>
      <c r="L414" s="948">
        <v>7005.3119999999999</v>
      </c>
      <c r="M414" s="898">
        <v>0</v>
      </c>
      <c r="N414" s="898">
        <v>0</v>
      </c>
      <c r="O414" s="898">
        <v>0</v>
      </c>
      <c r="P414" s="947">
        <v>0</v>
      </c>
      <c r="Q414" s="898">
        <v>0</v>
      </c>
      <c r="R414" s="898">
        <v>145.94399999999999</v>
      </c>
      <c r="S414" s="898">
        <v>6859.3679999999995</v>
      </c>
      <c r="T414" s="898">
        <v>0</v>
      </c>
      <c r="U414" s="898">
        <v>0</v>
      </c>
      <c r="V414" s="925">
        <v>0</v>
      </c>
      <c r="W414" s="898"/>
      <c r="X414" s="898"/>
      <c r="Y414" s="898"/>
      <c r="Z414" s="898"/>
      <c r="AA414" s="898"/>
      <c r="AB414" s="898"/>
      <c r="AC414" s="898"/>
      <c r="AD414" s="898"/>
      <c r="AE414" s="898"/>
      <c r="AF414" s="898"/>
    </row>
    <row r="415" spans="1:32">
      <c r="A415" s="880" t="s">
        <v>1636</v>
      </c>
      <c r="B415" s="946">
        <v>32.49</v>
      </c>
      <c r="C415" s="946">
        <v>30.72</v>
      </c>
      <c r="D415" s="893">
        <v>51</v>
      </c>
      <c r="E415" s="893">
        <v>51</v>
      </c>
      <c r="F415" s="893">
        <v>3223.71</v>
      </c>
      <c r="G415" s="945">
        <v>9.57</v>
      </c>
      <c r="H415" s="893">
        <v>9</v>
      </c>
      <c r="I415" s="893">
        <v>9</v>
      </c>
      <c r="J415" s="893">
        <v>9</v>
      </c>
      <c r="K415" s="944">
        <v>172.26</v>
      </c>
      <c r="L415" s="943">
        <v>3395.9700000000003</v>
      </c>
      <c r="M415" s="892">
        <v>0</v>
      </c>
      <c r="N415" s="892">
        <v>0</v>
      </c>
      <c r="O415" s="892">
        <v>0</v>
      </c>
      <c r="P415" s="942">
        <v>3395.9700000000003</v>
      </c>
      <c r="Q415" s="892">
        <v>0</v>
      </c>
      <c r="R415" s="892">
        <v>0</v>
      </c>
      <c r="S415" s="892">
        <v>0</v>
      </c>
      <c r="T415" s="892">
        <v>0</v>
      </c>
      <c r="U415" s="892">
        <v>0</v>
      </c>
      <c r="V415" s="926">
        <v>0</v>
      </c>
      <c r="W415" s="898"/>
      <c r="X415" s="898"/>
      <c r="Y415" s="898"/>
      <c r="Z415" s="898"/>
      <c r="AA415" s="898"/>
      <c r="AB415" s="898"/>
      <c r="AC415" s="898"/>
      <c r="AD415" s="898"/>
      <c r="AE415" s="898"/>
      <c r="AF415" s="898"/>
    </row>
    <row r="416" spans="1:32">
      <c r="A416" s="882" t="s">
        <v>1634</v>
      </c>
      <c r="B416" s="951">
        <v>14.03</v>
      </c>
      <c r="C416" s="951">
        <v>13.2</v>
      </c>
      <c r="D416" s="899">
        <v>75</v>
      </c>
      <c r="E416" s="899">
        <v>74</v>
      </c>
      <c r="F416" s="899">
        <v>2029.05</v>
      </c>
      <c r="G416" s="950">
        <v>10.68</v>
      </c>
      <c r="H416" s="899">
        <v>6</v>
      </c>
      <c r="I416" s="899">
        <v>6</v>
      </c>
      <c r="J416" s="899">
        <v>6</v>
      </c>
      <c r="K416" s="949">
        <v>128.16</v>
      </c>
      <c r="L416" s="948">
        <v>2157.21</v>
      </c>
      <c r="M416" s="898">
        <v>0</v>
      </c>
      <c r="N416" s="898">
        <v>0</v>
      </c>
      <c r="O416" s="898">
        <v>0</v>
      </c>
      <c r="P416" s="947">
        <v>2157.21</v>
      </c>
      <c r="Q416" s="898">
        <v>0</v>
      </c>
      <c r="R416" s="898">
        <v>0</v>
      </c>
      <c r="S416" s="898">
        <v>0</v>
      </c>
      <c r="T416" s="898">
        <v>0</v>
      </c>
      <c r="U416" s="898">
        <v>0</v>
      </c>
      <c r="V416" s="925">
        <v>0</v>
      </c>
      <c r="W416" s="898"/>
      <c r="X416" s="898"/>
      <c r="Y416" s="898"/>
      <c r="Z416" s="898"/>
      <c r="AA416" s="898"/>
      <c r="AB416" s="898"/>
      <c r="AC416" s="898"/>
      <c r="AD416" s="898"/>
      <c r="AE416" s="898"/>
      <c r="AF416" s="898"/>
    </row>
    <row r="417" spans="1:32">
      <c r="A417" s="880" t="s">
        <v>1203</v>
      </c>
      <c r="B417" s="946">
        <v>15.16</v>
      </c>
      <c r="C417" s="946">
        <v>14.38</v>
      </c>
      <c r="D417" s="893">
        <v>52</v>
      </c>
      <c r="E417" s="893">
        <v>52</v>
      </c>
      <c r="F417" s="893">
        <v>1536.08</v>
      </c>
      <c r="G417" s="945">
        <v>2.4</v>
      </c>
      <c r="H417" s="893">
        <v>5</v>
      </c>
      <c r="I417" s="893">
        <v>5</v>
      </c>
      <c r="J417" s="893">
        <v>5</v>
      </c>
      <c r="K417" s="944">
        <v>24</v>
      </c>
      <c r="L417" s="943">
        <v>1560.08</v>
      </c>
      <c r="M417" s="892">
        <v>0</v>
      </c>
      <c r="N417" s="892">
        <v>0</v>
      </c>
      <c r="O417" s="892">
        <v>0</v>
      </c>
      <c r="P417" s="942">
        <v>0</v>
      </c>
      <c r="Q417" s="892">
        <v>0</v>
      </c>
      <c r="R417" s="892">
        <v>1560.08</v>
      </c>
      <c r="S417" s="892">
        <v>0</v>
      </c>
      <c r="T417" s="892">
        <v>0</v>
      </c>
      <c r="U417" s="892">
        <v>0</v>
      </c>
      <c r="V417" s="926">
        <v>0</v>
      </c>
      <c r="W417" s="898"/>
      <c r="X417" s="898"/>
      <c r="Y417" s="898"/>
      <c r="Z417" s="898"/>
      <c r="AA417" s="898"/>
      <c r="AB417" s="898"/>
      <c r="AC417" s="898"/>
      <c r="AD417" s="898"/>
      <c r="AE417" s="898"/>
      <c r="AF417" s="898"/>
    </row>
    <row r="418" spans="1:32">
      <c r="A418" s="882" t="s">
        <v>1202</v>
      </c>
      <c r="B418" s="951">
        <v>15.81</v>
      </c>
      <c r="C418" s="951">
        <v>17.34</v>
      </c>
      <c r="D418" s="899">
        <v>44</v>
      </c>
      <c r="E418" s="899">
        <v>43</v>
      </c>
      <c r="F418" s="899">
        <v>1441.26</v>
      </c>
      <c r="G418" s="950">
        <v>1.66</v>
      </c>
      <c r="H418" s="899">
        <v>5</v>
      </c>
      <c r="I418" s="899">
        <v>5</v>
      </c>
      <c r="J418" s="899">
        <v>5</v>
      </c>
      <c r="K418" s="949">
        <v>16.599999999999998</v>
      </c>
      <c r="L418" s="948">
        <v>1457.86</v>
      </c>
      <c r="M418" s="898">
        <v>0</v>
      </c>
      <c r="N418" s="898">
        <v>0</v>
      </c>
      <c r="O418" s="898">
        <v>0</v>
      </c>
      <c r="P418" s="947">
        <v>1457.86</v>
      </c>
      <c r="Q418" s="898">
        <v>0</v>
      </c>
      <c r="R418" s="898">
        <v>0</v>
      </c>
      <c r="S418" s="898">
        <v>0</v>
      </c>
      <c r="T418" s="898">
        <v>0</v>
      </c>
      <c r="U418" s="898">
        <v>0</v>
      </c>
      <c r="V418" s="925">
        <v>0</v>
      </c>
      <c r="W418" s="898"/>
      <c r="X418" s="898"/>
      <c r="Y418" s="898"/>
      <c r="Z418" s="898"/>
      <c r="AA418" s="898"/>
      <c r="AB418" s="898"/>
      <c r="AC418" s="898"/>
      <c r="AD418" s="898"/>
      <c r="AE418" s="898"/>
      <c r="AF418" s="898"/>
    </row>
    <row r="419" spans="1:32">
      <c r="A419" s="880" t="s">
        <v>1201</v>
      </c>
      <c r="B419" s="946">
        <v>8.65</v>
      </c>
      <c r="C419" s="946">
        <v>8.93</v>
      </c>
      <c r="D419" s="893">
        <v>46</v>
      </c>
      <c r="E419" s="893">
        <v>46</v>
      </c>
      <c r="F419" s="893">
        <v>808.68000000000006</v>
      </c>
      <c r="G419" s="945">
        <v>2.02</v>
      </c>
      <c r="H419" s="893">
        <v>4</v>
      </c>
      <c r="I419" s="893">
        <v>4</v>
      </c>
      <c r="J419" s="893">
        <v>4</v>
      </c>
      <c r="K419" s="944">
        <v>16.16</v>
      </c>
      <c r="L419" s="943">
        <v>824.84</v>
      </c>
      <c r="M419" s="892">
        <v>0</v>
      </c>
      <c r="N419" s="892">
        <v>0</v>
      </c>
      <c r="O419" s="892">
        <v>0</v>
      </c>
      <c r="P419" s="942">
        <v>824.84</v>
      </c>
      <c r="Q419" s="892">
        <v>0</v>
      </c>
      <c r="R419" s="892">
        <v>0</v>
      </c>
      <c r="S419" s="892">
        <v>0</v>
      </c>
      <c r="T419" s="892">
        <v>0</v>
      </c>
      <c r="U419" s="892">
        <v>0</v>
      </c>
      <c r="V419" s="926">
        <v>0</v>
      </c>
      <c r="W419" s="898"/>
      <c r="X419" s="898"/>
      <c r="Y419" s="898"/>
      <c r="Z419" s="898"/>
      <c r="AA419" s="898"/>
      <c r="AB419" s="898"/>
      <c r="AC419" s="898"/>
      <c r="AD419" s="898"/>
      <c r="AE419" s="898"/>
      <c r="AF419" s="898"/>
    </row>
    <row r="420" spans="1:32">
      <c r="A420" s="882" t="s">
        <v>1200</v>
      </c>
      <c r="B420" s="951">
        <v>13.11</v>
      </c>
      <c r="C420" s="951">
        <v>14.13</v>
      </c>
      <c r="D420" s="899">
        <v>56</v>
      </c>
      <c r="E420" s="899">
        <v>56</v>
      </c>
      <c r="F420" s="899">
        <v>1525.44</v>
      </c>
      <c r="G420" s="950">
        <v>1</v>
      </c>
      <c r="H420" s="899">
        <v>7</v>
      </c>
      <c r="I420" s="899">
        <v>8</v>
      </c>
      <c r="J420" s="899">
        <v>8</v>
      </c>
      <c r="K420" s="949">
        <v>14</v>
      </c>
      <c r="L420" s="948">
        <v>1539.44</v>
      </c>
      <c r="M420" s="898">
        <v>0</v>
      </c>
      <c r="N420" s="898">
        <v>0</v>
      </c>
      <c r="O420" s="898">
        <v>0</v>
      </c>
      <c r="P420" s="947">
        <v>1495.8709433962265</v>
      </c>
      <c r="Q420" s="898">
        <v>0</v>
      </c>
      <c r="R420" s="898">
        <v>43.569056603773589</v>
      </c>
      <c r="S420" s="898">
        <v>0</v>
      </c>
      <c r="T420" s="898">
        <v>0</v>
      </c>
      <c r="U420" s="898">
        <v>0</v>
      </c>
      <c r="V420" s="925">
        <v>0</v>
      </c>
      <c r="W420" s="898"/>
      <c r="X420" s="898"/>
      <c r="Y420" s="898"/>
      <c r="Z420" s="898"/>
      <c r="AA420" s="898"/>
      <c r="AB420" s="898"/>
      <c r="AC420" s="898"/>
      <c r="AD420" s="898"/>
      <c r="AE420" s="898"/>
      <c r="AF420" s="898"/>
    </row>
    <row r="421" spans="1:32">
      <c r="A421" s="880" t="s">
        <v>2028</v>
      </c>
      <c r="B421" s="946">
        <v>9.19</v>
      </c>
      <c r="C421" s="946">
        <v>10.119999999999999</v>
      </c>
      <c r="D421" s="893">
        <v>81</v>
      </c>
      <c r="E421" s="893">
        <v>81</v>
      </c>
      <c r="F421" s="893">
        <v>1564.11</v>
      </c>
      <c r="G421" s="945">
        <v>8.3000000000000007</v>
      </c>
      <c r="H421" s="893">
        <v>8</v>
      </c>
      <c r="I421" s="893">
        <v>9</v>
      </c>
      <c r="J421" s="893">
        <v>9</v>
      </c>
      <c r="K421" s="944">
        <v>132.80000000000001</v>
      </c>
      <c r="L421" s="943">
        <v>1696.9099999999999</v>
      </c>
      <c r="M421" s="892">
        <v>1696.9099999999999</v>
      </c>
      <c r="N421" s="892">
        <v>0</v>
      </c>
      <c r="O421" s="892">
        <v>0</v>
      </c>
      <c r="P421" s="942">
        <v>0</v>
      </c>
      <c r="Q421" s="892">
        <v>0</v>
      </c>
      <c r="R421" s="892">
        <v>0</v>
      </c>
      <c r="S421" s="892">
        <v>0</v>
      </c>
      <c r="T421" s="892">
        <v>0</v>
      </c>
      <c r="U421" s="892">
        <v>0</v>
      </c>
      <c r="V421" s="926">
        <v>0</v>
      </c>
      <c r="W421" s="898"/>
      <c r="X421" s="898"/>
      <c r="Y421" s="898"/>
      <c r="Z421" s="898"/>
      <c r="AA421" s="898"/>
      <c r="AB421" s="898"/>
      <c r="AC421" s="898"/>
      <c r="AD421" s="898"/>
      <c r="AE421" s="898"/>
      <c r="AF421" s="898"/>
    </row>
    <row r="422" spans="1:32">
      <c r="A422" s="882" t="s">
        <v>1199</v>
      </c>
      <c r="B422" s="951">
        <v>16.690000000000001</v>
      </c>
      <c r="C422" s="951">
        <v>0</v>
      </c>
      <c r="D422" s="899">
        <v>39</v>
      </c>
      <c r="E422" s="899">
        <v>0</v>
      </c>
      <c r="F422" s="899">
        <v>650.91000000000008</v>
      </c>
      <c r="G422" s="950">
        <v>2.23</v>
      </c>
      <c r="H422" s="899">
        <v>3</v>
      </c>
      <c r="I422" s="899">
        <v>3</v>
      </c>
      <c r="J422" s="899">
        <v>2</v>
      </c>
      <c r="K422" s="949">
        <v>8.92</v>
      </c>
      <c r="L422" s="948">
        <v>659.83</v>
      </c>
      <c r="M422" s="898">
        <v>0</v>
      </c>
      <c r="N422" s="898">
        <v>0</v>
      </c>
      <c r="O422" s="898">
        <v>659.83</v>
      </c>
      <c r="P422" s="947">
        <v>0</v>
      </c>
      <c r="Q422" s="898">
        <v>0</v>
      </c>
      <c r="R422" s="898">
        <v>0</v>
      </c>
      <c r="S422" s="898">
        <v>0</v>
      </c>
      <c r="T422" s="898">
        <v>0</v>
      </c>
      <c r="U422" s="898">
        <v>0</v>
      </c>
      <c r="V422" s="925">
        <v>0</v>
      </c>
      <c r="W422" s="898"/>
      <c r="X422" s="898"/>
      <c r="Y422" s="898"/>
      <c r="Z422" s="898"/>
      <c r="AA422" s="898"/>
      <c r="AB422" s="898"/>
      <c r="AC422" s="898"/>
      <c r="AD422" s="898"/>
      <c r="AE422" s="898"/>
      <c r="AF422" s="898"/>
    </row>
    <row r="423" spans="1:32">
      <c r="A423" s="880" t="s">
        <v>1198</v>
      </c>
      <c r="B423" s="946">
        <v>25.61</v>
      </c>
      <c r="C423" s="946">
        <v>0</v>
      </c>
      <c r="D423" s="893">
        <v>40</v>
      </c>
      <c r="E423" s="893">
        <v>0</v>
      </c>
      <c r="F423" s="893">
        <v>1024.4000000000001</v>
      </c>
      <c r="G423" s="945">
        <v>1.7</v>
      </c>
      <c r="H423" s="893">
        <v>3</v>
      </c>
      <c r="I423" s="893">
        <v>3</v>
      </c>
      <c r="J423" s="893">
        <v>3</v>
      </c>
      <c r="K423" s="944">
        <v>10.199999999999999</v>
      </c>
      <c r="L423" s="943">
        <v>1034.6000000000001</v>
      </c>
      <c r="M423" s="892">
        <v>0</v>
      </c>
      <c r="N423" s="892">
        <v>0</v>
      </c>
      <c r="O423" s="892">
        <v>1034.6000000000001</v>
      </c>
      <c r="P423" s="942">
        <v>0</v>
      </c>
      <c r="Q423" s="892">
        <v>0</v>
      </c>
      <c r="R423" s="892">
        <v>0</v>
      </c>
      <c r="S423" s="892">
        <v>0</v>
      </c>
      <c r="T423" s="892">
        <v>0</v>
      </c>
      <c r="U423" s="892">
        <v>0</v>
      </c>
      <c r="V423" s="926">
        <v>0</v>
      </c>
      <c r="W423" s="898"/>
      <c r="X423" s="898"/>
      <c r="Y423" s="898"/>
      <c r="Z423" s="898"/>
      <c r="AA423" s="898"/>
      <c r="AB423" s="898"/>
      <c r="AC423" s="898"/>
      <c r="AD423" s="898"/>
      <c r="AE423" s="898"/>
      <c r="AF423" s="898"/>
    </row>
    <row r="424" spans="1:32">
      <c r="A424" s="882" t="s">
        <v>1197</v>
      </c>
      <c r="B424" s="951">
        <v>7.59</v>
      </c>
      <c r="C424" s="951">
        <v>7.48</v>
      </c>
      <c r="D424" s="899">
        <v>49</v>
      </c>
      <c r="E424" s="899">
        <v>49</v>
      </c>
      <c r="F424" s="899">
        <v>738.43000000000006</v>
      </c>
      <c r="G424" s="950">
        <v>4.6900000000000004</v>
      </c>
      <c r="H424" s="899">
        <v>3</v>
      </c>
      <c r="I424" s="899">
        <v>3</v>
      </c>
      <c r="J424" s="899">
        <v>3</v>
      </c>
      <c r="K424" s="949">
        <v>28.14</v>
      </c>
      <c r="L424" s="948">
        <v>766.57</v>
      </c>
      <c r="M424" s="898">
        <v>0</v>
      </c>
      <c r="N424" s="898">
        <v>9.5821250000000013</v>
      </c>
      <c r="O424" s="898">
        <v>517.43475000000012</v>
      </c>
      <c r="P424" s="947">
        <v>239.55312500000002</v>
      </c>
      <c r="Q424" s="898">
        <v>0</v>
      </c>
      <c r="R424" s="898">
        <v>0</v>
      </c>
      <c r="S424" s="898">
        <v>0</v>
      </c>
      <c r="T424" s="898">
        <v>0</v>
      </c>
      <c r="U424" s="898">
        <v>0</v>
      </c>
      <c r="V424" s="925">
        <v>0</v>
      </c>
      <c r="W424" s="898"/>
      <c r="X424" s="898"/>
      <c r="Y424" s="898"/>
      <c r="Z424" s="898"/>
      <c r="AA424" s="898"/>
      <c r="AB424" s="898"/>
      <c r="AC424" s="898"/>
      <c r="AD424" s="898"/>
      <c r="AE424" s="898"/>
      <c r="AF424" s="898"/>
    </row>
    <row r="425" spans="1:32">
      <c r="A425" s="880" t="s">
        <v>2027</v>
      </c>
      <c r="B425" s="946">
        <v>8.35</v>
      </c>
      <c r="C425" s="946">
        <v>0</v>
      </c>
      <c r="D425" s="893">
        <v>98</v>
      </c>
      <c r="E425" s="893">
        <v>0</v>
      </c>
      <c r="F425" s="893">
        <v>818.3</v>
      </c>
      <c r="G425" s="945">
        <v>3.0329999999999999</v>
      </c>
      <c r="H425" s="893">
        <v>3</v>
      </c>
      <c r="I425" s="893">
        <v>3</v>
      </c>
      <c r="J425" s="893">
        <v>3</v>
      </c>
      <c r="K425" s="944">
        <v>18.198</v>
      </c>
      <c r="L425" s="943">
        <v>836.49799999999993</v>
      </c>
      <c r="M425" s="892">
        <v>836.49799999999993</v>
      </c>
      <c r="N425" s="892">
        <v>0</v>
      </c>
      <c r="O425" s="892">
        <v>0</v>
      </c>
      <c r="P425" s="942">
        <v>0</v>
      </c>
      <c r="Q425" s="892">
        <v>0</v>
      </c>
      <c r="R425" s="892">
        <v>0</v>
      </c>
      <c r="S425" s="892">
        <v>0</v>
      </c>
      <c r="T425" s="892">
        <v>0</v>
      </c>
      <c r="U425" s="892">
        <v>0</v>
      </c>
      <c r="V425" s="926">
        <v>0</v>
      </c>
      <c r="W425" s="898"/>
      <c r="X425" s="898"/>
      <c r="Y425" s="898"/>
      <c r="Z425" s="898"/>
      <c r="AA425" s="898"/>
      <c r="AB425" s="898"/>
      <c r="AC425" s="898"/>
      <c r="AD425" s="898"/>
      <c r="AE425" s="898"/>
      <c r="AF425" s="898"/>
    </row>
    <row r="426" spans="1:32">
      <c r="A426" s="882" t="s">
        <v>1196</v>
      </c>
      <c r="B426" s="951">
        <v>25.25</v>
      </c>
      <c r="C426" s="951">
        <v>0</v>
      </c>
      <c r="D426" s="899">
        <v>40</v>
      </c>
      <c r="E426" s="899">
        <v>0</v>
      </c>
      <c r="F426" s="899">
        <v>1010</v>
      </c>
      <c r="G426" s="950">
        <v>1.8</v>
      </c>
      <c r="H426" s="899">
        <v>4</v>
      </c>
      <c r="I426" s="899">
        <v>4</v>
      </c>
      <c r="J426" s="899">
        <v>4</v>
      </c>
      <c r="K426" s="949">
        <v>14.4</v>
      </c>
      <c r="L426" s="948">
        <v>1024.4000000000001</v>
      </c>
      <c r="M426" s="898">
        <v>0</v>
      </c>
      <c r="N426" s="898">
        <v>0</v>
      </c>
      <c r="O426" s="898">
        <v>0</v>
      </c>
      <c r="P426" s="947">
        <v>1024.4000000000001</v>
      </c>
      <c r="Q426" s="898">
        <v>0</v>
      </c>
      <c r="R426" s="898">
        <v>0</v>
      </c>
      <c r="S426" s="898">
        <v>0</v>
      </c>
      <c r="T426" s="898">
        <v>0</v>
      </c>
      <c r="U426" s="898">
        <v>0</v>
      </c>
      <c r="V426" s="925">
        <v>0</v>
      </c>
      <c r="W426" s="898"/>
      <c r="X426" s="898"/>
      <c r="Y426" s="898"/>
      <c r="Z426" s="898"/>
      <c r="AA426" s="898"/>
      <c r="AB426" s="898"/>
      <c r="AC426" s="898"/>
      <c r="AD426" s="898"/>
      <c r="AE426" s="898"/>
      <c r="AF426" s="898"/>
    </row>
    <row r="427" spans="1:32">
      <c r="A427" s="880" t="s">
        <v>2026</v>
      </c>
      <c r="B427" s="946">
        <v>7.54</v>
      </c>
      <c r="C427" s="946">
        <v>7.91</v>
      </c>
      <c r="D427" s="893">
        <v>79</v>
      </c>
      <c r="E427" s="893">
        <v>79</v>
      </c>
      <c r="F427" s="893">
        <v>1220.55</v>
      </c>
      <c r="G427" s="945">
        <v>8.64</v>
      </c>
      <c r="H427" s="893">
        <v>7</v>
      </c>
      <c r="I427" s="893">
        <v>7</v>
      </c>
      <c r="J427" s="893">
        <v>7</v>
      </c>
      <c r="K427" s="944">
        <v>120.96000000000001</v>
      </c>
      <c r="L427" s="943">
        <v>1341.51</v>
      </c>
      <c r="M427" s="892">
        <v>0</v>
      </c>
      <c r="N427" s="892">
        <v>1341.51</v>
      </c>
      <c r="O427" s="892">
        <v>0</v>
      </c>
      <c r="P427" s="942">
        <v>0</v>
      </c>
      <c r="Q427" s="892">
        <v>0</v>
      </c>
      <c r="R427" s="892">
        <v>0</v>
      </c>
      <c r="S427" s="892">
        <v>0</v>
      </c>
      <c r="T427" s="892">
        <v>0</v>
      </c>
      <c r="U427" s="892">
        <v>0</v>
      </c>
      <c r="V427" s="926">
        <v>0</v>
      </c>
      <c r="W427" s="898"/>
      <c r="X427" s="898"/>
      <c r="Y427" s="898"/>
      <c r="Z427" s="898"/>
      <c r="AA427" s="898"/>
      <c r="AB427" s="898"/>
      <c r="AC427" s="898"/>
      <c r="AD427" s="898"/>
      <c r="AE427" s="898"/>
      <c r="AF427" s="898"/>
    </row>
    <row r="428" spans="1:32">
      <c r="A428" s="882" t="s">
        <v>1195</v>
      </c>
      <c r="B428" s="951">
        <v>10.62</v>
      </c>
      <c r="C428" s="951">
        <v>9.07</v>
      </c>
      <c r="D428" s="899">
        <v>48</v>
      </c>
      <c r="E428" s="899">
        <v>47</v>
      </c>
      <c r="F428" s="899">
        <v>936.05</v>
      </c>
      <c r="G428" s="950">
        <v>1.2</v>
      </c>
      <c r="H428" s="899">
        <v>5</v>
      </c>
      <c r="I428" s="899">
        <v>5</v>
      </c>
      <c r="J428" s="899">
        <v>5</v>
      </c>
      <c r="K428" s="949">
        <v>12</v>
      </c>
      <c r="L428" s="948">
        <v>948.05</v>
      </c>
      <c r="M428" s="898">
        <v>0</v>
      </c>
      <c r="N428" s="898">
        <v>0</v>
      </c>
      <c r="O428" s="898">
        <v>0</v>
      </c>
      <c r="P428" s="947">
        <v>948.05</v>
      </c>
      <c r="Q428" s="898">
        <v>0</v>
      </c>
      <c r="R428" s="898">
        <v>0</v>
      </c>
      <c r="S428" s="898">
        <v>0</v>
      </c>
      <c r="T428" s="898">
        <v>0</v>
      </c>
      <c r="U428" s="898">
        <v>0</v>
      </c>
      <c r="V428" s="925">
        <v>0</v>
      </c>
      <c r="W428" s="898"/>
      <c r="X428" s="898"/>
      <c r="Y428" s="898"/>
      <c r="Z428" s="898"/>
      <c r="AA428" s="898"/>
      <c r="AB428" s="898"/>
      <c r="AC428" s="898"/>
      <c r="AD428" s="898"/>
      <c r="AE428" s="898"/>
      <c r="AF428" s="898"/>
    </row>
    <row r="429" spans="1:32">
      <c r="A429" s="880" t="s">
        <v>2024</v>
      </c>
      <c r="B429" s="946">
        <v>16.48</v>
      </c>
      <c r="C429" s="946">
        <v>15.1</v>
      </c>
      <c r="D429" s="893">
        <v>72</v>
      </c>
      <c r="E429" s="893">
        <v>70</v>
      </c>
      <c r="F429" s="893">
        <v>2243.56</v>
      </c>
      <c r="G429" s="945">
        <v>6.05</v>
      </c>
      <c r="H429" s="893">
        <v>9</v>
      </c>
      <c r="I429" s="893">
        <v>9</v>
      </c>
      <c r="J429" s="893">
        <v>9</v>
      </c>
      <c r="K429" s="944">
        <v>108.89999999999999</v>
      </c>
      <c r="L429" s="943">
        <v>2352.46</v>
      </c>
      <c r="M429" s="892">
        <v>2352.46</v>
      </c>
      <c r="N429" s="892">
        <v>0</v>
      </c>
      <c r="O429" s="892">
        <v>0</v>
      </c>
      <c r="P429" s="942">
        <v>0</v>
      </c>
      <c r="Q429" s="892">
        <v>0</v>
      </c>
      <c r="R429" s="892">
        <v>0</v>
      </c>
      <c r="S429" s="892">
        <v>0</v>
      </c>
      <c r="T429" s="892">
        <v>0</v>
      </c>
      <c r="U429" s="892">
        <v>0</v>
      </c>
      <c r="V429" s="926">
        <v>0</v>
      </c>
      <c r="W429" s="898"/>
      <c r="X429" s="898"/>
      <c r="Y429" s="898"/>
      <c r="Z429" s="898"/>
      <c r="AA429" s="898"/>
      <c r="AB429" s="898"/>
      <c r="AC429" s="898"/>
      <c r="AD429" s="898"/>
      <c r="AE429" s="898"/>
      <c r="AF429" s="898"/>
    </row>
    <row r="430" spans="1:32">
      <c r="A430" s="882" t="s">
        <v>1194</v>
      </c>
      <c r="B430" s="951">
        <v>9.39</v>
      </c>
      <c r="C430" s="951">
        <v>10.74</v>
      </c>
      <c r="D430" s="899">
        <v>47</v>
      </c>
      <c r="E430" s="899">
        <v>47</v>
      </c>
      <c r="F430" s="899">
        <v>946.11000000000013</v>
      </c>
      <c r="G430" s="950">
        <v>2.3199999999999998</v>
      </c>
      <c r="H430" s="899">
        <v>11</v>
      </c>
      <c r="I430" s="899">
        <v>11</v>
      </c>
      <c r="J430" s="899">
        <v>11</v>
      </c>
      <c r="K430" s="949">
        <v>51.04</v>
      </c>
      <c r="L430" s="948">
        <v>997.15000000000009</v>
      </c>
      <c r="M430" s="898">
        <v>0</v>
      </c>
      <c r="N430" s="898">
        <v>0</v>
      </c>
      <c r="O430" s="898">
        <v>13.659589041095892</v>
      </c>
      <c r="P430" s="947">
        <v>983.49041095890414</v>
      </c>
      <c r="Q430" s="898">
        <v>0</v>
      </c>
      <c r="R430" s="898">
        <v>0</v>
      </c>
      <c r="S430" s="898">
        <v>0</v>
      </c>
      <c r="T430" s="898">
        <v>0</v>
      </c>
      <c r="U430" s="898">
        <v>0</v>
      </c>
      <c r="V430" s="925">
        <v>0</v>
      </c>
      <c r="W430" s="898"/>
      <c r="X430" s="898"/>
      <c r="Y430" s="898"/>
      <c r="Z430" s="898"/>
      <c r="AA430" s="898"/>
      <c r="AB430" s="898"/>
      <c r="AC430" s="898"/>
      <c r="AD430" s="898"/>
      <c r="AE430" s="898"/>
      <c r="AF430" s="898"/>
    </row>
    <row r="431" spans="1:32">
      <c r="A431" s="880" t="s">
        <v>1193</v>
      </c>
      <c r="B431" s="946">
        <v>13.27</v>
      </c>
      <c r="C431" s="946">
        <v>14.14</v>
      </c>
      <c r="D431" s="893">
        <v>62</v>
      </c>
      <c r="E431" s="893">
        <v>62</v>
      </c>
      <c r="F431" s="893">
        <v>1699.42</v>
      </c>
      <c r="G431" s="945">
        <v>2.3199999999999998</v>
      </c>
      <c r="H431" s="893">
        <v>7</v>
      </c>
      <c r="I431" s="893">
        <v>7</v>
      </c>
      <c r="J431" s="893">
        <v>7</v>
      </c>
      <c r="K431" s="944">
        <v>32.479999999999997</v>
      </c>
      <c r="L431" s="943">
        <v>1731.9</v>
      </c>
      <c r="M431" s="892">
        <v>0</v>
      </c>
      <c r="N431" s="892">
        <v>0</v>
      </c>
      <c r="O431" s="892">
        <v>1035.9028037383177</v>
      </c>
      <c r="P431" s="942">
        <v>695.99719626168223</v>
      </c>
      <c r="Q431" s="892">
        <v>0</v>
      </c>
      <c r="R431" s="892">
        <v>0</v>
      </c>
      <c r="S431" s="892">
        <v>0</v>
      </c>
      <c r="T431" s="892">
        <v>0</v>
      </c>
      <c r="U431" s="892">
        <v>0</v>
      </c>
      <c r="V431" s="926">
        <v>0</v>
      </c>
      <c r="W431" s="898"/>
      <c r="X431" s="898"/>
      <c r="Y431" s="898"/>
      <c r="Z431" s="898"/>
      <c r="AA431" s="898"/>
      <c r="AB431" s="898"/>
      <c r="AC431" s="898"/>
      <c r="AD431" s="898"/>
      <c r="AE431" s="898"/>
      <c r="AF431" s="898"/>
    </row>
    <row r="432" spans="1:32">
      <c r="A432" s="882" t="s">
        <v>2023</v>
      </c>
      <c r="B432" s="951">
        <v>7.83</v>
      </c>
      <c r="C432" s="951">
        <v>8.9499999999999993</v>
      </c>
      <c r="D432" s="899">
        <v>142</v>
      </c>
      <c r="E432" s="899">
        <v>142</v>
      </c>
      <c r="F432" s="899">
        <v>2382.7599999999998</v>
      </c>
      <c r="G432" s="950">
        <v>12.6</v>
      </c>
      <c r="H432" s="899">
        <v>11</v>
      </c>
      <c r="I432" s="899">
        <v>14</v>
      </c>
      <c r="J432" s="899">
        <v>14</v>
      </c>
      <c r="K432" s="949">
        <v>277.2</v>
      </c>
      <c r="L432" s="948">
        <v>2659.9599999999996</v>
      </c>
      <c r="M432" s="898">
        <v>0</v>
      </c>
      <c r="N432" s="898">
        <v>2659.9599999999996</v>
      </c>
      <c r="O432" s="898">
        <v>0</v>
      </c>
      <c r="P432" s="947">
        <v>0</v>
      </c>
      <c r="Q432" s="898">
        <v>0</v>
      </c>
      <c r="R432" s="898">
        <v>0</v>
      </c>
      <c r="S432" s="898">
        <v>0</v>
      </c>
      <c r="T432" s="898">
        <v>0</v>
      </c>
      <c r="U432" s="898">
        <v>0</v>
      </c>
      <c r="V432" s="925">
        <v>0</v>
      </c>
      <c r="W432" s="898"/>
      <c r="X432" s="898"/>
      <c r="Y432" s="898"/>
      <c r="Z432" s="898"/>
      <c r="AA432" s="898"/>
      <c r="AB432" s="898"/>
      <c r="AC432" s="898"/>
      <c r="AD432" s="898"/>
      <c r="AE432" s="898"/>
      <c r="AF432" s="898"/>
    </row>
    <row r="433" spans="1:32">
      <c r="A433" s="880" t="s">
        <v>2021</v>
      </c>
      <c r="B433" s="946">
        <v>7.53</v>
      </c>
      <c r="C433" s="946">
        <v>0</v>
      </c>
      <c r="D433" s="893">
        <v>59</v>
      </c>
      <c r="E433" s="893">
        <v>0</v>
      </c>
      <c r="F433" s="893">
        <v>444.27000000000004</v>
      </c>
      <c r="G433" s="945">
        <v>10.11</v>
      </c>
      <c r="H433" s="893">
        <v>2</v>
      </c>
      <c r="I433" s="893">
        <v>2</v>
      </c>
      <c r="J433" s="893">
        <v>2</v>
      </c>
      <c r="K433" s="944">
        <v>40.44</v>
      </c>
      <c r="L433" s="943">
        <v>484.71000000000004</v>
      </c>
      <c r="M433" s="892">
        <v>438.10326923076929</v>
      </c>
      <c r="N433" s="892">
        <v>46.606730769230772</v>
      </c>
      <c r="O433" s="892">
        <v>0</v>
      </c>
      <c r="P433" s="942">
        <v>0</v>
      </c>
      <c r="Q433" s="892">
        <v>0</v>
      </c>
      <c r="R433" s="892">
        <v>0</v>
      </c>
      <c r="S433" s="892">
        <v>0</v>
      </c>
      <c r="T433" s="892">
        <v>0</v>
      </c>
      <c r="U433" s="892">
        <v>0</v>
      </c>
      <c r="V433" s="926">
        <v>0</v>
      </c>
      <c r="W433" s="898"/>
      <c r="X433" s="898"/>
      <c r="Y433" s="898"/>
      <c r="Z433" s="898"/>
      <c r="AA433" s="898"/>
      <c r="AB433" s="898"/>
      <c r="AC433" s="898"/>
      <c r="AD433" s="898"/>
      <c r="AE433" s="898"/>
      <c r="AF433" s="898"/>
    </row>
    <row r="434" spans="1:32">
      <c r="A434" s="882" t="s">
        <v>1192</v>
      </c>
      <c r="B434" s="951">
        <v>20.51</v>
      </c>
      <c r="C434" s="951">
        <v>0</v>
      </c>
      <c r="D434" s="899">
        <v>53</v>
      </c>
      <c r="E434" s="899">
        <v>0</v>
      </c>
      <c r="F434" s="899">
        <v>1087.03</v>
      </c>
      <c r="G434" s="950">
        <v>1.2</v>
      </c>
      <c r="H434" s="899">
        <v>4</v>
      </c>
      <c r="I434" s="899">
        <v>5</v>
      </c>
      <c r="J434" s="899">
        <v>4</v>
      </c>
      <c r="K434" s="949">
        <v>7.1999999999999993</v>
      </c>
      <c r="L434" s="948">
        <v>1094.23</v>
      </c>
      <c r="M434" s="898">
        <v>0</v>
      </c>
      <c r="N434" s="898">
        <v>0</v>
      </c>
      <c r="O434" s="898">
        <v>0</v>
      </c>
      <c r="P434" s="947">
        <v>1094.23</v>
      </c>
      <c r="Q434" s="898">
        <v>0</v>
      </c>
      <c r="R434" s="898">
        <v>0</v>
      </c>
      <c r="S434" s="898">
        <v>0</v>
      </c>
      <c r="T434" s="898">
        <v>0</v>
      </c>
      <c r="U434" s="898">
        <v>0</v>
      </c>
      <c r="V434" s="925">
        <v>0</v>
      </c>
      <c r="W434" s="898"/>
      <c r="X434" s="898"/>
      <c r="Y434" s="898"/>
      <c r="Z434" s="898"/>
      <c r="AA434" s="898"/>
      <c r="AB434" s="898"/>
      <c r="AC434" s="898"/>
      <c r="AD434" s="898"/>
      <c r="AE434" s="898"/>
      <c r="AF434" s="898"/>
    </row>
    <row r="435" spans="1:32">
      <c r="A435" s="880" t="s">
        <v>1633</v>
      </c>
      <c r="B435" s="946">
        <v>16.5</v>
      </c>
      <c r="C435" s="946">
        <v>13.13</v>
      </c>
      <c r="D435" s="893">
        <v>40</v>
      </c>
      <c r="E435" s="893">
        <v>40</v>
      </c>
      <c r="F435" s="893">
        <v>1185.2</v>
      </c>
      <c r="G435" s="945">
        <v>4</v>
      </c>
      <c r="H435" s="893">
        <v>5</v>
      </c>
      <c r="I435" s="893">
        <v>5</v>
      </c>
      <c r="J435" s="893">
        <v>5</v>
      </c>
      <c r="K435" s="944">
        <v>40</v>
      </c>
      <c r="L435" s="943">
        <v>1225.2</v>
      </c>
      <c r="M435" s="892">
        <v>0</v>
      </c>
      <c r="N435" s="892">
        <v>0</v>
      </c>
      <c r="O435" s="892">
        <v>0</v>
      </c>
      <c r="P435" s="942">
        <v>1225.2</v>
      </c>
      <c r="Q435" s="892">
        <v>0</v>
      </c>
      <c r="R435" s="892">
        <v>0</v>
      </c>
      <c r="S435" s="892">
        <v>0</v>
      </c>
      <c r="T435" s="892">
        <v>0</v>
      </c>
      <c r="U435" s="892">
        <v>0</v>
      </c>
      <c r="V435" s="926">
        <v>0</v>
      </c>
      <c r="W435" s="898"/>
      <c r="X435" s="898"/>
      <c r="Y435" s="898"/>
      <c r="Z435" s="898"/>
      <c r="AA435" s="898"/>
      <c r="AB435" s="898"/>
      <c r="AC435" s="898"/>
      <c r="AD435" s="898"/>
      <c r="AE435" s="898"/>
      <c r="AF435" s="898"/>
    </row>
    <row r="436" spans="1:32">
      <c r="A436" s="882" t="s">
        <v>1632</v>
      </c>
      <c r="B436" s="951">
        <v>20.88</v>
      </c>
      <c r="C436" s="951">
        <v>20.62</v>
      </c>
      <c r="D436" s="899">
        <v>59</v>
      </c>
      <c r="E436" s="899">
        <v>59</v>
      </c>
      <c r="F436" s="899">
        <v>2448.5</v>
      </c>
      <c r="G436" s="950">
        <v>1.0409999999999999</v>
      </c>
      <c r="H436" s="899">
        <v>10</v>
      </c>
      <c r="I436" s="899">
        <v>10</v>
      </c>
      <c r="J436" s="899">
        <v>10</v>
      </c>
      <c r="K436" s="949">
        <v>20.82</v>
      </c>
      <c r="L436" s="948">
        <v>2469.3200000000002</v>
      </c>
      <c r="M436" s="898">
        <v>0</v>
      </c>
      <c r="N436" s="898">
        <v>0</v>
      </c>
      <c r="O436" s="898">
        <v>0</v>
      </c>
      <c r="P436" s="947">
        <v>0</v>
      </c>
      <c r="Q436" s="898">
        <v>0</v>
      </c>
      <c r="R436" s="898">
        <v>2402.5816216216217</v>
      </c>
      <c r="S436" s="898">
        <v>66.738378378378385</v>
      </c>
      <c r="T436" s="898">
        <v>0</v>
      </c>
      <c r="U436" s="898">
        <v>0</v>
      </c>
      <c r="V436" s="925">
        <v>0</v>
      </c>
      <c r="W436" s="898"/>
      <c r="X436" s="898"/>
      <c r="Y436" s="898"/>
      <c r="Z436" s="898"/>
      <c r="AA436" s="898"/>
      <c r="AB436" s="898"/>
      <c r="AC436" s="898"/>
      <c r="AD436" s="898"/>
      <c r="AE436" s="898"/>
      <c r="AF436" s="898"/>
    </row>
    <row r="437" spans="1:32">
      <c r="A437" s="880" t="s">
        <v>1630</v>
      </c>
      <c r="B437" s="946">
        <v>23.96</v>
      </c>
      <c r="C437" s="946">
        <v>24.23</v>
      </c>
      <c r="D437" s="893">
        <v>63</v>
      </c>
      <c r="E437" s="893">
        <v>63</v>
      </c>
      <c r="F437" s="893">
        <v>3035.9700000000003</v>
      </c>
      <c r="G437" s="945">
        <v>11.2</v>
      </c>
      <c r="H437" s="893">
        <v>10</v>
      </c>
      <c r="I437" s="893">
        <v>10</v>
      </c>
      <c r="J437" s="893">
        <v>10</v>
      </c>
      <c r="K437" s="944">
        <v>224</v>
      </c>
      <c r="L437" s="943">
        <v>3259.9700000000003</v>
      </c>
      <c r="M437" s="892">
        <v>0</v>
      </c>
      <c r="N437" s="892">
        <v>0</v>
      </c>
      <c r="O437" s="892">
        <v>0</v>
      </c>
      <c r="P437" s="942">
        <v>2897.7511111111112</v>
      </c>
      <c r="Q437" s="892">
        <v>0</v>
      </c>
      <c r="R437" s="892">
        <v>362.2188888888889</v>
      </c>
      <c r="S437" s="892">
        <v>0</v>
      </c>
      <c r="T437" s="892">
        <v>0</v>
      </c>
      <c r="U437" s="892">
        <v>0</v>
      </c>
      <c r="V437" s="926">
        <v>0</v>
      </c>
      <c r="W437" s="898"/>
      <c r="X437" s="898"/>
      <c r="Y437" s="898"/>
      <c r="Z437" s="898"/>
      <c r="AA437" s="898"/>
      <c r="AB437" s="898"/>
      <c r="AC437" s="898"/>
      <c r="AD437" s="898"/>
      <c r="AE437" s="898"/>
      <c r="AF437" s="898"/>
    </row>
    <row r="438" spans="1:32">
      <c r="A438" s="882" t="s">
        <v>2020</v>
      </c>
      <c r="B438" s="951">
        <v>25.98</v>
      </c>
      <c r="C438" s="951">
        <v>27.62</v>
      </c>
      <c r="D438" s="899">
        <v>60</v>
      </c>
      <c r="E438" s="899">
        <v>60</v>
      </c>
      <c r="F438" s="899">
        <v>3216</v>
      </c>
      <c r="G438" s="950">
        <v>2.2999999999999998</v>
      </c>
      <c r="H438" s="899">
        <v>21</v>
      </c>
      <c r="I438" s="899">
        <v>21</v>
      </c>
      <c r="J438" s="899">
        <v>21</v>
      </c>
      <c r="K438" s="949">
        <v>96.6</v>
      </c>
      <c r="L438" s="948">
        <v>3312.6</v>
      </c>
      <c r="M438" s="898">
        <v>0</v>
      </c>
      <c r="N438" s="898">
        <v>0</v>
      </c>
      <c r="O438" s="898">
        <v>3312.6</v>
      </c>
      <c r="P438" s="947">
        <v>0</v>
      </c>
      <c r="Q438" s="898">
        <v>0</v>
      </c>
      <c r="R438" s="898">
        <v>0</v>
      </c>
      <c r="S438" s="898">
        <v>0</v>
      </c>
      <c r="T438" s="898">
        <v>0</v>
      </c>
      <c r="U438" s="898">
        <v>0</v>
      </c>
      <c r="V438" s="925">
        <v>0</v>
      </c>
      <c r="W438" s="898"/>
      <c r="X438" s="898"/>
      <c r="Y438" s="898"/>
      <c r="Z438" s="898"/>
      <c r="AA438" s="898"/>
      <c r="AB438" s="898"/>
      <c r="AC438" s="898"/>
      <c r="AD438" s="898"/>
      <c r="AE438" s="898"/>
      <c r="AF438" s="898"/>
    </row>
    <row r="439" spans="1:32">
      <c r="A439" s="880" t="s">
        <v>2019</v>
      </c>
      <c r="B439" s="946">
        <v>19.41</v>
      </c>
      <c r="C439" s="946">
        <v>19.850000000000001</v>
      </c>
      <c r="D439" s="893">
        <v>57</v>
      </c>
      <c r="E439" s="893">
        <v>57</v>
      </c>
      <c r="F439" s="893">
        <v>2237.8200000000002</v>
      </c>
      <c r="G439" s="945">
        <v>2.2999999999999998</v>
      </c>
      <c r="H439" s="893">
        <v>9</v>
      </c>
      <c r="I439" s="893">
        <v>9</v>
      </c>
      <c r="J439" s="893">
        <v>9</v>
      </c>
      <c r="K439" s="944">
        <v>41.4</v>
      </c>
      <c r="L439" s="943">
        <v>2279.2200000000003</v>
      </c>
      <c r="M439" s="892">
        <v>0</v>
      </c>
      <c r="N439" s="892">
        <v>0</v>
      </c>
      <c r="O439" s="892">
        <v>2279.2200000000003</v>
      </c>
      <c r="P439" s="942">
        <v>0</v>
      </c>
      <c r="Q439" s="892">
        <v>0</v>
      </c>
      <c r="R439" s="892">
        <v>0</v>
      </c>
      <c r="S439" s="892">
        <v>0</v>
      </c>
      <c r="T439" s="892">
        <v>0</v>
      </c>
      <c r="U439" s="892">
        <v>0</v>
      </c>
      <c r="V439" s="926">
        <v>0</v>
      </c>
      <c r="W439" s="898"/>
      <c r="X439" s="898"/>
      <c r="Y439" s="898"/>
      <c r="Z439" s="898"/>
      <c r="AA439" s="898"/>
      <c r="AB439" s="898"/>
      <c r="AC439" s="898"/>
      <c r="AD439" s="898"/>
      <c r="AE439" s="898"/>
      <c r="AF439" s="898"/>
    </row>
    <row r="440" spans="1:32">
      <c r="A440" s="882" t="s">
        <v>1191</v>
      </c>
      <c r="B440" s="951">
        <v>10.39</v>
      </c>
      <c r="C440" s="951">
        <v>0</v>
      </c>
      <c r="D440" s="899">
        <v>15</v>
      </c>
      <c r="E440" s="899">
        <v>0</v>
      </c>
      <c r="F440" s="899">
        <v>155.85000000000002</v>
      </c>
      <c r="G440" s="950">
        <v>6.63</v>
      </c>
      <c r="H440" s="899">
        <v>1</v>
      </c>
      <c r="I440" s="899">
        <v>1</v>
      </c>
      <c r="J440" s="899">
        <v>1</v>
      </c>
      <c r="K440" s="949">
        <v>13.26</v>
      </c>
      <c r="L440" s="948">
        <v>169.11</v>
      </c>
      <c r="M440" s="898">
        <v>169.11</v>
      </c>
      <c r="N440" s="898">
        <v>0</v>
      </c>
      <c r="O440" s="898">
        <v>0</v>
      </c>
      <c r="P440" s="947">
        <v>0</v>
      </c>
      <c r="Q440" s="898">
        <v>0</v>
      </c>
      <c r="R440" s="898">
        <v>0</v>
      </c>
      <c r="S440" s="898">
        <v>0</v>
      </c>
      <c r="T440" s="898">
        <v>0</v>
      </c>
      <c r="U440" s="898">
        <v>0</v>
      </c>
      <c r="V440" s="925">
        <v>0</v>
      </c>
      <c r="W440" s="898"/>
      <c r="X440" s="898"/>
      <c r="Y440" s="898"/>
      <c r="Z440" s="898"/>
      <c r="AA440" s="898"/>
      <c r="AB440" s="898"/>
      <c r="AC440" s="898"/>
      <c r="AD440" s="898"/>
      <c r="AE440" s="898"/>
      <c r="AF440" s="898"/>
    </row>
    <row r="441" spans="1:32">
      <c r="A441" s="880" t="s">
        <v>1629</v>
      </c>
      <c r="B441" s="946">
        <v>21.94</v>
      </c>
      <c r="C441" s="946">
        <v>20.81</v>
      </c>
      <c r="D441" s="893">
        <v>65</v>
      </c>
      <c r="E441" s="893">
        <v>65</v>
      </c>
      <c r="F441" s="893">
        <v>2778.75</v>
      </c>
      <c r="G441" s="945">
        <v>4.75</v>
      </c>
      <c r="H441" s="893">
        <v>11</v>
      </c>
      <c r="I441" s="893">
        <v>11</v>
      </c>
      <c r="J441" s="893">
        <v>11</v>
      </c>
      <c r="K441" s="944">
        <v>104.5</v>
      </c>
      <c r="L441" s="943">
        <v>2883.25</v>
      </c>
      <c r="M441" s="892">
        <v>0</v>
      </c>
      <c r="N441" s="892">
        <v>0</v>
      </c>
      <c r="O441" s="892">
        <v>0</v>
      </c>
      <c r="P441" s="942">
        <v>0</v>
      </c>
      <c r="Q441" s="892">
        <v>0</v>
      </c>
      <c r="R441" s="892">
        <v>2560.326</v>
      </c>
      <c r="S441" s="892">
        <v>322.92400000000004</v>
      </c>
      <c r="T441" s="892">
        <v>0</v>
      </c>
      <c r="U441" s="892">
        <v>0</v>
      </c>
      <c r="V441" s="926">
        <v>0</v>
      </c>
      <c r="W441" s="898"/>
      <c r="X441" s="898"/>
      <c r="Y441" s="898"/>
      <c r="Z441" s="898"/>
      <c r="AA441" s="898"/>
      <c r="AB441" s="898"/>
      <c r="AC441" s="898"/>
      <c r="AD441" s="898"/>
      <c r="AE441" s="898"/>
      <c r="AF441" s="898"/>
    </row>
    <row r="442" spans="1:32">
      <c r="A442" s="882" t="s">
        <v>1190</v>
      </c>
      <c r="B442" s="951">
        <v>38.57</v>
      </c>
      <c r="C442" s="951">
        <v>39.74</v>
      </c>
      <c r="D442" s="899">
        <v>53</v>
      </c>
      <c r="E442" s="899">
        <v>54</v>
      </c>
      <c r="F442" s="899">
        <v>4190.17</v>
      </c>
      <c r="G442" s="950">
        <v>5</v>
      </c>
      <c r="H442" s="899">
        <v>14</v>
      </c>
      <c r="I442" s="899">
        <v>14</v>
      </c>
      <c r="J442" s="899">
        <v>13</v>
      </c>
      <c r="K442" s="949">
        <v>130</v>
      </c>
      <c r="L442" s="948">
        <v>4320.17</v>
      </c>
      <c r="M442" s="898">
        <v>0</v>
      </c>
      <c r="N442" s="898">
        <v>0</v>
      </c>
      <c r="O442" s="898">
        <v>0</v>
      </c>
      <c r="P442" s="947">
        <v>4172.8914772727276</v>
      </c>
      <c r="Q442" s="898">
        <v>0</v>
      </c>
      <c r="R442" s="898">
        <v>147.27852272727273</v>
      </c>
      <c r="S442" s="898">
        <v>0</v>
      </c>
      <c r="T442" s="898">
        <v>0</v>
      </c>
      <c r="U442" s="898">
        <v>0</v>
      </c>
      <c r="V442" s="925">
        <v>0</v>
      </c>
      <c r="W442" s="898"/>
      <c r="X442" s="898"/>
      <c r="Y442" s="898"/>
      <c r="Z442" s="898"/>
      <c r="AA442" s="898"/>
      <c r="AB442" s="898"/>
      <c r="AC442" s="898"/>
      <c r="AD442" s="898"/>
      <c r="AE442" s="898"/>
      <c r="AF442" s="898"/>
    </row>
    <row r="443" spans="1:32">
      <c r="A443" s="880" t="s">
        <v>1189</v>
      </c>
      <c r="B443" s="946">
        <v>8.41</v>
      </c>
      <c r="C443" s="946">
        <v>7.72</v>
      </c>
      <c r="D443" s="893">
        <v>46</v>
      </c>
      <c r="E443" s="893">
        <v>46</v>
      </c>
      <c r="F443" s="893">
        <v>741.98</v>
      </c>
      <c r="G443" s="945">
        <v>9.6300000000000008</v>
      </c>
      <c r="H443" s="893">
        <v>4</v>
      </c>
      <c r="I443" s="893">
        <v>4</v>
      </c>
      <c r="J443" s="893">
        <v>4</v>
      </c>
      <c r="K443" s="944">
        <v>77.040000000000006</v>
      </c>
      <c r="L443" s="943">
        <v>819.02</v>
      </c>
      <c r="M443" s="892">
        <v>0</v>
      </c>
      <c r="N443" s="892">
        <v>0</v>
      </c>
      <c r="O443" s="892">
        <v>819.02</v>
      </c>
      <c r="P443" s="942">
        <v>0</v>
      </c>
      <c r="Q443" s="892">
        <v>0</v>
      </c>
      <c r="R443" s="892">
        <v>0</v>
      </c>
      <c r="S443" s="892">
        <v>0</v>
      </c>
      <c r="T443" s="892">
        <v>0</v>
      </c>
      <c r="U443" s="892">
        <v>0</v>
      </c>
      <c r="V443" s="926">
        <v>0</v>
      </c>
      <c r="W443" s="898"/>
      <c r="X443" s="898"/>
      <c r="Y443" s="898"/>
      <c r="Z443" s="898"/>
      <c r="AA443" s="898"/>
      <c r="AB443" s="898"/>
      <c r="AC443" s="898"/>
      <c r="AD443" s="898"/>
      <c r="AE443" s="898"/>
      <c r="AF443" s="898"/>
    </row>
    <row r="444" spans="1:32">
      <c r="A444" s="882" t="s">
        <v>1628</v>
      </c>
      <c r="B444" s="951">
        <v>26.9</v>
      </c>
      <c r="C444" s="951">
        <v>23.9</v>
      </c>
      <c r="D444" s="899">
        <v>48</v>
      </c>
      <c r="E444" s="899">
        <v>48</v>
      </c>
      <c r="F444" s="899">
        <v>2438.3999999999996</v>
      </c>
      <c r="G444" s="950">
        <v>6.375</v>
      </c>
      <c r="H444" s="899">
        <v>8</v>
      </c>
      <c r="I444" s="899">
        <v>8</v>
      </c>
      <c r="J444" s="899">
        <v>8</v>
      </c>
      <c r="K444" s="949">
        <v>102</v>
      </c>
      <c r="L444" s="948">
        <v>2540.3999999999996</v>
      </c>
      <c r="M444" s="898">
        <v>0</v>
      </c>
      <c r="N444" s="898">
        <v>0</v>
      </c>
      <c r="O444" s="898">
        <v>0</v>
      </c>
      <c r="P444" s="947">
        <v>2507.4077922077918</v>
      </c>
      <c r="Q444" s="898">
        <v>0</v>
      </c>
      <c r="R444" s="898">
        <v>32.992207792207793</v>
      </c>
      <c r="S444" s="898">
        <v>0</v>
      </c>
      <c r="T444" s="898">
        <v>0</v>
      </c>
      <c r="U444" s="898">
        <v>0</v>
      </c>
      <c r="V444" s="925">
        <v>0</v>
      </c>
      <c r="W444" s="898"/>
      <c r="X444" s="898"/>
      <c r="Y444" s="898"/>
      <c r="Z444" s="898"/>
      <c r="AA444" s="898"/>
      <c r="AB444" s="898"/>
      <c r="AC444" s="898"/>
      <c r="AD444" s="898"/>
      <c r="AE444" s="898"/>
      <c r="AF444" s="898"/>
    </row>
    <row r="445" spans="1:32">
      <c r="A445" s="880" t="s">
        <v>2018</v>
      </c>
      <c r="B445" s="946">
        <v>15.58</v>
      </c>
      <c r="C445" s="946">
        <v>16.11</v>
      </c>
      <c r="D445" s="893">
        <v>71</v>
      </c>
      <c r="E445" s="893">
        <v>71</v>
      </c>
      <c r="F445" s="893">
        <v>2249.9899999999998</v>
      </c>
      <c r="G445" s="945">
        <v>4</v>
      </c>
      <c r="H445" s="893">
        <v>11</v>
      </c>
      <c r="I445" s="893">
        <v>11</v>
      </c>
      <c r="J445" s="893">
        <v>11</v>
      </c>
      <c r="K445" s="944">
        <v>88</v>
      </c>
      <c r="L445" s="943">
        <v>2337.9899999999998</v>
      </c>
      <c r="M445" s="892">
        <v>2086.2064615384616</v>
      </c>
      <c r="N445" s="892">
        <v>251.78353846153846</v>
      </c>
      <c r="O445" s="892">
        <v>0</v>
      </c>
      <c r="P445" s="942">
        <v>0</v>
      </c>
      <c r="Q445" s="892">
        <v>0</v>
      </c>
      <c r="R445" s="892">
        <v>0</v>
      </c>
      <c r="S445" s="892">
        <v>0</v>
      </c>
      <c r="T445" s="892">
        <v>0</v>
      </c>
      <c r="U445" s="892">
        <v>0</v>
      </c>
      <c r="V445" s="926">
        <v>0</v>
      </c>
      <c r="W445" s="898"/>
      <c r="X445" s="898"/>
      <c r="Y445" s="898"/>
      <c r="Z445" s="898"/>
      <c r="AA445" s="898"/>
      <c r="AB445" s="898"/>
      <c r="AC445" s="898"/>
      <c r="AD445" s="898"/>
      <c r="AE445" s="898"/>
      <c r="AF445" s="898"/>
    </row>
    <row r="446" spans="1:32">
      <c r="A446" s="882" t="s">
        <v>2017</v>
      </c>
      <c r="B446" s="951">
        <v>14.27</v>
      </c>
      <c r="C446" s="951">
        <v>15.41</v>
      </c>
      <c r="D446" s="899">
        <v>82</v>
      </c>
      <c r="E446" s="899">
        <v>82</v>
      </c>
      <c r="F446" s="899">
        <v>2433.7600000000002</v>
      </c>
      <c r="G446" s="950">
        <v>8.625</v>
      </c>
      <c r="H446" s="899">
        <v>10</v>
      </c>
      <c r="I446" s="899">
        <v>10</v>
      </c>
      <c r="J446" s="899">
        <v>10</v>
      </c>
      <c r="K446" s="949">
        <v>172.5</v>
      </c>
      <c r="L446" s="948">
        <v>2606.2600000000002</v>
      </c>
      <c r="M446" s="898">
        <v>2160.5798513011155</v>
      </c>
      <c r="N446" s="898">
        <v>445.68014869888481</v>
      </c>
      <c r="O446" s="898">
        <v>0</v>
      </c>
      <c r="P446" s="947">
        <v>0</v>
      </c>
      <c r="Q446" s="898">
        <v>0</v>
      </c>
      <c r="R446" s="898">
        <v>0</v>
      </c>
      <c r="S446" s="898">
        <v>0</v>
      </c>
      <c r="T446" s="898">
        <v>0</v>
      </c>
      <c r="U446" s="898">
        <v>0</v>
      </c>
      <c r="V446" s="925">
        <v>0</v>
      </c>
      <c r="W446" s="898"/>
      <c r="X446" s="898"/>
      <c r="Y446" s="898"/>
      <c r="Z446" s="898"/>
      <c r="AA446" s="898"/>
      <c r="AB446" s="898"/>
      <c r="AC446" s="898"/>
      <c r="AD446" s="898"/>
      <c r="AE446" s="898"/>
      <c r="AF446" s="898"/>
    </row>
    <row r="447" spans="1:32">
      <c r="A447" s="880" t="s">
        <v>2016</v>
      </c>
      <c r="B447" s="946">
        <v>14.76</v>
      </c>
      <c r="C447" s="946">
        <v>15.28</v>
      </c>
      <c r="D447" s="893">
        <v>95</v>
      </c>
      <c r="E447" s="893">
        <v>95</v>
      </c>
      <c r="F447" s="893">
        <v>2853.8</v>
      </c>
      <c r="G447" s="945">
        <v>7.125</v>
      </c>
      <c r="H447" s="893">
        <v>14</v>
      </c>
      <c r="I447" s="893">
        <v>13</v>
      </c>
      <c r="J447" s="893">
        <v>14</v>
      </c>
      <c r="K447" s="944">
        <v>213.75</v>
      </c>
      <c r="L447" s="943">
        <v>3067.55</v>
      </c>
      <c r="M447" s="892">
        <v>2622.5168393782387</v>
      </c>
      <c r="N447" s="892">
        <v>445.03316062176162</v>
      </c>
      <c r="O447" s="892">
        <v>0</v>
      </c>
      <c r="P447" s="942">
        <v>0</v>
      </c>
      <c r="Q447" s="892">
        <v>0</v>
      </c>
      <c r="R447" s="892">
        <v>0</v>
      </c>
      <c r="S447" s="892">
        <v>0</v>
      </c>
      <c r="T447" s="892">
        <v>0</v>
      </c>
      <c r="U447" s="892">
        <v>0</v>
      </c>
      <c r="V447" s="926">
        <v>0</v>
      </c>
      <c r="W447" s="898"/>
      <c r="X447" s="898"/>
      <c r="Y447" s="898"/>
      <c r="Z447" s="898"/>
      <c r="AA447" s="898"/>
      <c r="AB447" s="898"/>
      <c r="AC447" s="898"/>
      <c r="AD447" s="898"/>
      <c r="AE447" s="898"/>
      <c r="AF447" s="898"/>
    </row>
    <row r="448" spans="1:32">
      <c r="A448" s="882" t="s">
        <v>2015</v>
      </c>
      <c r="B448" s="951">
        <v>15.07</v>
      </c>
      <c r="C448" s="951">
        <v>15.26</v>
      </c>
      <c r="D448" s="899">
        <v>125</v>
      </c>
      <c r="E448" s="899">
        <v>125</v>
      </c>
      <c r="F448" s="899">
        <v>3791.25</v>
      </c>
      <c r="G448" s="950">
        <v>2.5</v>
      </c>
      <c r="H448" s="899">
        <v>19</v>
      </c>
      <c r="I448" s="899">
        <v>19</v>
      </c>
      <c r="J448" s="899">
        <v>12</v>
      </c>
      <c r="K448" s="949">
        <v>60</v>
      </c>
      <c r="L448" s="948">
        <v>3851.25</v>
      </c>
      <c r="M448" s="898">
        <v>2075.8510638297871</v>
      </c>
      <c r="N448" s="898">
        <v>1775.3989361702127</v>
      </c>
      <c r="O448" s="898">
        <v>0</v>
      </c>
      <c r="P448" s="947">
        <v>0</v>
      </c>
      <c r="Q448" s="898">
        <v>0</v>
      </c>
      <c r="R448" s="898">
        <v>0</v>
      </c>
      <c r="S448" s="898">
        <v>0</v>
      </c>
      <c r="T448" s="898">
        <v>0</v>
      </c>
      <c r="U448" s="898">
        <v>0</v>
      </c>
      <c r="V448" s="925">
        <v>0</v>
      </c>
      <c r="W448" s="898"/>
      <c r="X448" s="898"/>
      <c r="Y448" s="898"/>
      <c r="Z448" s="898"/>
      <c r="AA448" s="898"/>
      <c r="AB448" s="898"/>
      <c r="AC448" s="898"/>
      <c r="AD448" s="898"/>
      <c r="AE448" s="898"/>
      <c r="AF448" s="898"/>
    </row>
    <row r="449" spans="1:32">
      <c r="A449" s="880" t="s">
        <v>2013</v>
      </c>
      <c r="B449" s="946">
        <v>10.68</v>
      </c>
      <c r="C449" s="946">
        <v>10.37</v>
      </c>
      <c r="D449" s="893">
        <v>77</v>
      </c>
      <c r="E449" s="893">
        <v>77</v>
      </c>
      <c r="F449" s="893">
        <v>1620.85</v>
      </c>
      <c r="G449" s="945">
        <v>5</v>
      </c>
      <c r="H449" s="893">
        <v>10</v>
      </c>
      <c r="I449" s="893">
        <v>10</v>
      </c>
      <c r="J449" s="893">
        <v>7</v>
      </c>
      <c r="K449" s="944">
        <v>70</v>
      </c>
      <c r="L449" s="943">
        <v>1690.85</v>
      </c>
      <c r="M449" s="892">
        <v>805.58821989528792</v>
      </c>
      <c r="N449" s="892">
        <v>885.26178010471199</v>
      </c>
      <c r="O449" s="892">
        <v>0</v>
      </c>
      <c r="P449" s="942">
        <v>0</v>
      </c>
      <c r="Q449" s="892">
        <v>0</v>
      </c>
      <c r="R449" s="892">
        <v>0</v>
      </c>
      <c r="S449" s="892">
        <v>0</v>
      </c>
      <c r="T449" s="892">
        <v>0</v>
      </c>
      <c r="U449" s="892">
        <v>0</v>
      </c>
      <c r="V449" s="926">
        <v>0</v>
      </c>
      <c r="W449" s="898"/>
      <c r="X449" s="898"/>
      <c r="Y449" s="898"/>
      <c r="Z449" s="898"/>
      <c r="AA449" s="898"/>
      <c r="AB449" s="898"/>
      <c r="AC449" s="898"/>
      <c r="AD449" s="898"/>
      <c r="AE449" s="898"/>
      <c r="AF449" s="898"/>
    </row>
    <row r="450" spans="1:32">
      <c r="A450" s="882" t="s">
        <v>2012</v>
      </c>
      <c r="B450" s="951">
        <v>13.88</v>
      </c>
      <c r="C450" s="951">
        <v>16.010000000000002</v>
      </c>
      <c r="D450" s="899">
        <v>66</v>
      </c>
      <c r="E450" s="899">
        <v>66</v>
      </c>
      <c r="F450" s="899">
        <v>1972.7400000000002</v>
      </c>
      <c r="G450" s="950">
        <v>5.9</v>
      </c>
      <c r="H450" s="899">
        <v>14</v>
      </c>
      <c r="I450" s="899">
        <v>14</v>
      </c>
      <c r="J450" s="899">
        <v>14</v>
      </c>
      <c r="K450" s="949">
        <v>165.20000000000002</v>
      </c>
      <c r="L450" s="948">
        <v>2137.94</v>
      </c>
      <c r="M450" s="898">
        <v>950.19555555555553</v>
      </c>
      <c r="N450" s="898">
        <v>1187.7444444444445</v>
      </c>
      <c r="O450" s="898">
        <v>0</v>
      </c>
      <c r="P450" s="947">
        <v>0</v>
      </c>
      <c r="Q450" s="898">
        <v>0</v>
      </c>
      <c r="R450" s="898">
        <v>0</v>
      </c>
      <c r="S450" s="898">
        <v>0</v>
      </c>
      <c r="T450" s="898">
        <v>0</v>
      </c>
      <c r="U450" s="898">
        <v>0</v>
      </c>
      <c r="V450" s="925">
        <v>0</v>
      </c>
      <c r="W450" s="898"/>
      <c r="X450" s="898"/>
      <c r="Y450" s="898"/>
      <c r="Z450" s="898"/>
      <c r="AA450" s="898"/>
      <c r="AB450" s="898"/>
      <c r="AC450" s="898"/>
      <c r="AD450" s="898"/>
      <c r="AE450" s="898"/>
      <c r="AF450" s="898"/>
    </row>
    <row r="451" spans="1:32">
      <c r="A451" s="880" t="s">
        <v>2011</v>
      </c>
      <c r="B451" s="946">
        <v>13.8</v>
      </c>
      <c r="C451" s="946">
        <v>15.97</v>
      </c>
      <c r="D451" s="893">
        <v>51</v>
      </c>
      <c r="E451" s="893">
        <v>51</v>
      </c>
      <c r="F451" s="893">
        <v>1518.27</v>
      </c>
      <c r="G451" s="945">
        <v>5.9</v>
      </c>
      <c r="H451" s="893">
        <v>6</v>
      </c>
      <c r="I451" s="893">
        <v>7</v>
      </c>
      <c r="J451" s="893">
        <v>7</v>
      </c>
      <c r="K451" s="944">
        <v>70.800000000000011</v>
      </c>
      <c r="L451" s="943">
        <v>1589.07</v>
      </c>
      <c r="M451" s="892">
        <v>1589.07</v>
      </c>
      <c r="N451" s="892">
        <v>0</v>
      </c>
      <c r="O451" s="892">
        <v>0</v>
      </c>
      <c r="P451" s="942">
        <v>0</v>
      </c>
      <c r="Q451" s="892">
        <v>0</v>
      </c>
      <c r="R451" s="892">
        <v>0</v>
      </c>
      <c r="S451" s="892">
        <v>0</v>
      </c>
      <c r="T451" s="892">
        <v>0</v>
      </c>
      <c r="U451" s="892">
        <v>0</v>
      </c>
      <c r="V451" s="926">
        <v>0</v>
      </c>
      <c r="W451" s="898"/>
      <c r="X451" s="898"/>
      <c r="Y451" s="898"/>
      <c r="Z451" s="898"/>
      <c r="AA451" s="898"/>
      <c r="AB451" s="898"/>
      <c r="AC451" s="898"/>
      <c r="AD451" s="898"/>
      <c r="AE451" s="898"/>
      <c r="AF451" s="898"/>
    </row>
    <row r="452" spans="1:32">
      <c r="A452" s="882" t="s">
        <v>2010</v>
      </c>
      <c r="B452" s="951">
        <v>2.3199999999999998</v>
      </c>
      <c r="C452" s="951">
        <v>3.64</v>
      </c>
      <c r="D452" s="899">
        <v>106</v>
      </c>
      <c r="E452" s="899">
        <v>104</v>
      </c>
      <c r="F452" s="899">
        <v>624.48</v>
      </c>
      <c r="G452" s="950">
        <v>7.15</v>
      </c>
      <c r="H452" s="899">
        <v>4</v>
      </c>
      <c r="I452" s="899">
        <v>5</v>
      </c>
      <c r="J452" s="899">
        <v>5</v>
      </c>
      <c r="K452" s="949">
        <v>57.2</v>
      </c>
      <c r="L452" s="948">
        <v>681.68000000000006</v>
      </c>
      <c r="M452" s="898">
        <v>0</v>
      </c>
      <c r="N452" s="898">
        <v>681.68000000000006</v>
      </c>
      <c r="O452" s="898">
        <v>0</v>
      </c>
      <c r="P452" s="947">
        <v>0</v>
      </c>
      <c r="Q452" s="898">
        <v>0</v>
      </c>
      <c r="R452" s="898">
        <v>0</v>
      </c>
      <c r="S452" s="898">
        <v>0</v>
      </c>
      <c r="T452" s="898">
        <v>0</v>
      </c>
      <c r="U452" s="898">
        <v>0</v>
      </c>
      <c r="V452" s="925">
        <v>0</v>
      </c>
      <c r="W452" s="898"/>
      <c r="X452" s="898"/>
      <c r="Y452" s="898"/>
      <c r="Z452" s="898"/>
      <c r="AA452" s="898"/>
      <c r="AB452" s="898"/>
      <c r="AC452" s="898"/>
      <c r="AD452" s="898"/>
      <c r="AE452" s="898"/>
      <c r="AF452" s="898"/>
    </row>
    <row r="453" spans="1:32">
      <c r="A453" s="880" t="s">
        <v>1188</v>
      </c>
      <c r="B453" s="946">
        <v>7.47</v>
      </c>
      <c r="C453" s="946">
        <v>7</v>
      </c>
      <c r="D453" s="893">
        <v>51</v>
      </c>
      <c r="E453" s="893">
        <v>51</v>
      </c>
      <c r="F453" s="893">
        <v>737.97</v>
      </c>
      <c r="G453" s="945">
        <v>3.4750000000000001</v>
      </c>
      <c r="H453" s="893">
        <v>5</v>
      </c>
      <c r="I453" s="893">
        <v>5</v>
      </c>
      <c r="J453" s="893">
        <v>5</v>
      </c>
      <c r="K453" s="944">
        <v>34.75</v>
      </c>
      <c r="L453" s="943">
        <v>772.72</v>
      </c>
      <c r="M453" s="892">
        <v>0</v>
      </c>
      <c r="N453" s="892">
        <v>0</v>
      </c>
      <c r="O453" s="892">
        <v>772.72</v>
      </c>
      <c r="P453" s="942">
        <v>0</v>
      </c>
      <c r="Q453" s="892">
        <v>0</v>
      </c>
      <c r="R453" s="892">
        <v>0</v>
      </c>
      <c r="S453" s="892">
        <v>0</v>
      </c>
      <c r="T453" s="892">
        <v>0</v>
      </c>
      <c r="U453" s="892">
        <v>0</v>
      </c>
      <c r="V453" s="926">
        <v>0</v>
      </c>
      <c r="W453" s="898"/>
      <c r="X453" s="898"/>
      <c r="Y453" s="898"/>
      <c r="Z453" s="898"/>
      <c r="AA453" s="898"/>
      <c r="AB453" s="898"/>
      <c r="AC453" s="898"/>
      <c r="AD453" s="898"/>
      <c r="AE453" s="898"/>
      <c r="AF453" s="898"/>
    </row>
    <row r="454" spans="1:32">
      <c r="A454" s="882" t="s">
        <v>2009</v>
      </c>
      <c r="B454" s="951">
        <v>4.4000000000000004</v>
      </c>
      <c r="C454" s="951">
        <v>5.88</v>
      </c>
      <c r="D454" s="899">
        <v>85</v>
      </c>
      <c r="E454" s="899">
        <v>85</v>
      </c>
      <c r="F454" s="899">
        <v>873.80000000000007</v>
      </c>
      <c r="G454" s="950">
        <v>0</v>
      </c>
      <c r="H454" s="899">
        <v>8</v>
      </c>
      <c r="I454" s="899">
        <v>7</v>
      </c>
      <c r="J454" s="899">
        <v>8</v>
      </c>
      <c r="K454" s="949">
        <v>0</v>
      </c>
      <c r="L454" s="948">
        <v>873.80000000000007</v>
      </c>
      <c r="M454" s="898">
        <v>873.80000000000007</v>
      </c>
      <c r="N454" s="898">
        <v>0</v>
      </c>
      <c r="O454" s="898">
        <v>0</v>
      </c>
      <c r="P454" s="947">
        <v>0</v>
      </c>
      <c r="Q454" s="898">
        <v>0</v>
      </c>
      <c r="R454" s="898">
        <v>0</v>
      </c>
      <c r="S454" s="898">
        <v>0</v>
      </c>
      <c r="T454" s="898">
        <v>0</v>
      </c>
      <c r="U454" s="898">
        <v>0</v>
      </c>
      <c r="V454" s="925">
        <v>0</v>
      </c>
      <c r="W454" s="898"/>
      <c r="X454" s="898"/>
      <c r="Y454" s="898"/>
      <c r="Z454" s="898"/>
      <c r="AA454" s="898"/>
      <c r="AB454" s="898"/>
      <c r="AC454" s="898"/>
      <c r="AD454" s="898"/>
      <c r="AE454" s="898"/>
      <c r="AF454" s="898"/>
    </row>
    <row r="455" spans="1:32">
      <c r="A455" s="880" t="s">
        <v>2008</v>
      </c>
      <c r="B455" s="946">
        <v>10.75</v>
      </c>
      <c r="C455" s="946">
        <v>11.21</v>
      </c>
      <c r="D455" s="893">
        <v>73</v>
      </c>
      <c r="E455" s="893">
        <v>73</v>
      </c>
      <c r="F455" s="893">
        <v>1603.08</v>
      </c>
      <c r="G455" s="945">
        <v>2.4</v>
      </c>
      <c r="H455" s="893">
        <v>13</v>
      </c>
      <c r="I455" s="893">
        <v>15</v>
      </c>
      <c r="J455" s="893">
        <v>15</v>
      </c>
      <c r="K455" s="944">
        <v>62.4</v>
      </c>
      <c r="L455" s="943">
        <v>1665.48</v>
      </c>
      <c r="M455" s="892">
        <v>1486.6365100671142</v>
      </c>
      <c r="N455" s="892">
        <v>178.84348993288592</v>
      </c>
      <c r="O455" s="892">
        <v>0</v>
      </c>
      <c r="P455" s="942">
        <v>0</v>
      </c>
      <c r="Q455" s="892">
        <v>0</v>
      </c>
      <c r="R455" s="892">
        <v>0</v>
      </c>
      <c r="S455" s="892">
        <v>0</v>
      </c>
      <c r="T455" s="892">
        <v>0</v>
      </c>
      <c r="U455" s="892">
        <v>0</v>
      </c>
      <c r="V455" s="926">
        <v>0</v>
      </c>
      <c r="W455" s="898"/>
      <c r="X455" s="898"/>
      <c r="Y455" s="898"/>
      <c r="Z455" s="898"/>
      <c r="AA455" s="898"/>
      <c r="AB455" s="898"/>
      <c r="AC455" s="898"/>
      <c r="AD455" s="898"/>
      <c r="AE455" s="898"/>
      <c r="AF455" s="898"/>
    </row>
    <row r="456" spans="1:32">
      <c r="A456" s="882" t="s">
        <v>2007</v>
      </c>
      <c r="B456" s="951">
        <v>11.48</v>
      </c>
      <c r="C456" s="951">
        <v>11.97</v>
      </c>
      <c r="D456" s="899">
        <v>54</v>
      </c>
      <c r="E456" s="899">
        <v>54</v>
      </c>
      <c r="F456" s="899">
        <v>1266.3000000000002</v>
      </c>
      <c r="G456" s="950">
        <v>2.4</v>
      </c>
      <c r="H456" s="899">
        <v>5</v>
      </c>
      <c r="I456" s="899">
        <v>6</v>
      </c>
      <c r="J456" s="899">
        <v>6</v>
      </c>
      <c r="K456" s="949">
        <v>24</v>
      </c>
      <c r="L456" s="948">
        <v>1290.3000000000002</v>
      </c>
      <c r="M456" s="898">
        <v>1290.3000000000002</v>
      </c>
      <c r="N456" s="898">
        <v>0</v>
      </c>
      <c r="O456" s="898">
        <v>0</v>
      </c>
      <c r="P456" s="947">
        <v>0</v>
      </c>
      <c r="Q456" s="898">
        <v>0</v>
      </c>
      <c r="R456" s="898">
        <v>0</v>
      </c>
      <c r="S456" s="898">
        <v>0</v>
      </c>
      <c r="T456" s="898">
        <v>0</v>
      </c>
      <c r="U456" s="898">
        <v>0</v>
      </c>
      <c r="V456" s="925">
        <v>0</v>
      </c>
      <c r="W456" s="898"/>
      <c r="X456" s="898"/>
      <c r="Y456" s="898"/>
      <c r="Z456" s="898"/>
      <c r="AA456" s="898"/>
      <c r="AB456" s="898"/>
      <c r="AC456" s="898"/>
      <c r="AD456" s="898"/>
      <c r="AE456" s="898"/>
      <c r="AF456" s="898"/>
    </row>
    <row r="457" spans="1:32">
      <c r="A457" s="880" t="s">
        <v>2006</v>
      </c>
      <c r="B457" s="946">
        <v>9.3699999999999992</v>
      </c>
      <c r="C457" s="946">
        <v>8.98</v>
      </c>
      <c r="D457" s="893">
        <v>53</v>
      </c>
      <c r="E457" s="893">
        <v>53</v>
      </c>
      <c r="F457" s="893">
        <v>972.55</v>
      </c>
      <c r="G457" s="945">
        <v>1.4</v>
      </c>
      <c r="H457" s="893">
        <v>4</v>
      </c>
      <c r="I457" s="893">
        <v>5</v>
      </c>
      <c r="J457" s="893">
        <v>4</v>
      </c>
      <c r="K457" s="944">
        <v>8.3999999999999986</v>
      </c>
      <c r="L457" s="943">
        <v>980.94999999999993</v>
      </c>
      <c r="M457" s="892">
        <v>0</v>
      </c>
      <c r="N457" s="892">
        <v>980.94999999999993</v>
      </c>
      <c r="O457" s="892">
        <v>0</v>
      </c>
      <c r="P457" s="942">
        <v>0</v>
      </c>
      <c r="Q457" s="892">
        <v>0</v>
      </c>
      <c r="R457" s="892">
        <v>0</v>
      </c>
      <c r="S457" s="892">
        <v>0</v>
      </c>
      <c r="T457" s="892">
        <v>0</v>
      </c>
      <c r="U457" s="892">
        <v>0</v>
      </c>
      <c r="V457" s="926">
        <v>0</v>
      </c>
      <c r="W457" s="898"/>
      <c r="X457" s="898"/>
      <c r="Y457" s="898"/>
      <c r="Z457" s="898"/>
      <c r="AA457" s="898"/>
      <c r="AB457" s="898"/>
      <c r="AC457" s="898"/>
      <c r="AD457" s="898"/>
      <c r="AE457" s="898"/>
      <c r="AF457" s="898"/>
    </row>
    <row r="458" spans="1:32">
      <c r="A458" s="882" t="s">
        <v>1187</v>
      </c>
      <c r="B458" s="951">
        <v>12.35</v>
      </c>
      <c r="C458" s="951">
        <v>0</v>
      </c>
      <c r="D458" s="899">
        <v>56</v>
      </c>
      <c r="E458" s="899">
        <v>0</v>
      </c>
      <c r="F458" s="899">
        <v>691.6</v>
      </c>
      <c r="G458" s="950">
        <v>12.07</v>
      </c>
      <c r="H458" s="899">
        <v>3</v>
      </c>
      <c r="I458" s="899">
        <v>3</v>
      </c>
      <c r="J458" s="899">
        <v>3</v>
      </c>
      <c r="K458" s="949">
        <v>72.42</v>
      </c>
      <c r="L458" s="948">
        <v>764.02</v>
      </c>
      <c r="M458" s="898">
        <v>0</v>
      </c>
      <c r="N458" s="898">
        <v>764.02</v>
      </c>
      <c r="O458" s="898">
        <v>0</v>
      </c>
      <c r="P458" s="947">
        <v>0</v>
      </c>
      <c r="Q458" s="898">
        <v>0</v>
      </c>
      <c r="R458" s="898">
        <v>0</v>
      </c>
      <c r="S458" s="898">
        <v>0</v>
      </c>
      <c r="T458" s="898">
        <v>0</v>
      </c>
      <c r="U458" s="898">
        <v>0</v>
      </c>
      <c r="V458" s="925">
        <v>0</v>
      </c>
      <c r="W458" s="898"/>
      <c r="X458" s="898"/>
      <c r="Y458" s="898"/>
      <c r="Z458" s="898"/>
      <c r="AA458" s="898"/>
      <c r="AB458" s="898"/>
      <c r="AC458" s="898"/>
      <c r="AD458" s="898"/>
      <c r="AE458" s="898"/>
      <c r="AF458" s="898"/>
    </row>
    <row r="459" spans="1:32">
      <c r="A459" s="880" t="s">
        <v>1186</v>
      </c>
      <c r="B459" s="946">
        <v>28.55</v>
      </c>
      <c r="C459" s="946">
        <v>0</v>
      </c>
      <c r="D459" s="893">
        <v>49</v>
      </c>
      <c r="E459" s="893">
        <v>0</v>
      </c>
      <c r="F459" s="893">
        <v>1398.95</v>
      </c>
      <c r="G459" s="945">
        <v>11.13</v>
      </c>
      <c r="H459" s="893">
        <v>5</v>
      </c>
      <c r="I459" s="893">
        <v>5</v>
      </c>
      <c r="J459" s="893">
        <v>5</v>
      </c>
      <c r="K459" s="944">
        <v>111.30000000000001</v>
      </c>
      <c r="L459" s="943">
        <v>1510.25</v>
      </c>
      <c r="M459" s="892">
        <v>0</v>
      </c>
      <c r="N459" s="892">
        <v>0</v>
      </c>
      <c r="O459" s="892">
        <v>1084.2820512820513</v>
      </c>
      <c r="P459" s="942">
        <v>425.96794871794873</v>
      </c>
      <c r="Q459" s="892">
        <v>0</v>
      </c>
      <c r="R459" s="892">
        <v>0</v>
      </c>
      <c r="S459" s="892">
        <v>0</v>
      </c>
      <c r="T459" s="892">
        <v>0</v>
      </c>
      <c r="U459" s="892">
        <v>0</v>
      </c>
      <c r="V459" s="926">
        <v>0</v>
      </c>
      <c r="W459" s="898"/>
      <c r="X459" s="898"/>
      <c r="Y459" s="898"/>
      <c r="Z459" s="898"/>
      <c r="AA459" s="898"/>
      <c r="AB459" s="898"/>
      <c r="AC459" s="898"/>
      <c r="AD459" s="898"/>
      <c r="AE459" s="898"/>
      <c r="AF459" s="898"/>
    </row>
    <row r="460" spans="1:32">
      <c r="A460" s="882" t="s">
        <v>1185</v>
      </c>
      <c r="B460" s="951">
        <v>6.14</v>
      </c>
      <c r="C460" s="951">
        <v>6.61</v>
      </c>
      <c r="D460" s="899">
        <v>64</v>
      </c>
      <c r="E460" s="899">
        <v>64</v>
      </c>
      <c r="F460" s="899">
        <v>816</v>
      </c>
      <c r="G460" s="950">
        <v>7.97</v>
      </c>
      <c r="H460" s="899">
        <v>4</v>
      </c>
      <c r="I460" s="899">
        <v>4</v>
      </c>
      <c r="J460" s="899">
        <v>4</v>
      </c>
      <c r="K460" s="949">
        <v>63.76</v>
      </c>
      <c r="L460" s="948">
        <v>879.76</v>
      </c>
      <c r="M460" s="898">
        <v>0</v>
      </c>
      <c r="N460" s="898">
        <v>0</v>
      </c>
      <c r="O460" s="898">
        <v>0</v>
      </c>
      <c r="P460" s="947">
        <v>879.76</v>
      </c>
      <c r="Q460" s="898">
        <v>0</v>
      </c>
      <c r="R460" s="898">
        <v>0</v>
      </c>
      <c r="S460" s="898">
        <v>0</v>
      </c>
      <c r="T460" s="898">
        <v>0</v>
      </c>
      <c r="U460" s="898">
        <v>0</v>
      </c>
      <c r="V460" s="925">
        <v>0</v>
      </c>
      <c r="W460" s="898"/>
      <c r="X460" s="898"/>
      <c r="Y460" s="898"/>
      <c r="Z460" s="898"/>
      <c r="AA460" s="898"/>
      <c r="AB460" s="898"/>
      <c r="AC460" s="898"/>
      <c r="AD460" s="898"/>
      <c r="AE460" s="898"/>
      <c r="AF460" s="898"/>
    </row>
    <row r="461" spans="1:32">
      <c r="A461" s="880" t="s">
        <v>1184</v>
      </c>
      <c r="B461" s="946">
        <v>22.86</v>
      </c>
      <c r="C461" s="946">
        <v>19.89</v>
      </c>
      <c r="D461" s="893">
        <v>46</v>
      </c>
      <c r="E461" s="893">
        <v>46</v>
      </c>
      <c r="F461" s="893">
        <v>1966.5</v>
      </c>
      <c r="G461" s="945">
        <v>7.1</v>
      </c>
      <c r="H461" s="893">
        <v>6</v>
      </c>
      <c r="I461" s="893">
        <v>10</v>
      </c>
      <c r="J461" s="893">
        <v>7</v>
      </c>
      <c r="K461" s="944">
        <v>42.599999999999994</v>
      </c>
      <c r="L461" s="943">
        <v>2009.1</v>
      </c>
      <c r="M461" s="892">
        <v>0</v>
      </c>
      <c r="N461" s="892">
        <v>0</v>
      </c>
      <c r="O461" s="892">
        <v>2009.1</v>
      </c>
      <c r="P461" s="942">
        <v>0</v>
      </c>
      <c r="Q461" s="892">
        <v>0</v>
      </c>
      <c r="R461" s="892">
        <v>0</v>
      </c>
      <c r="S461" s="892">
        <v>0</v>
      </c>
      <c r="T461" s="892">
        <v>0</v>
      </c>
      <c r="U461" s="892">
        <v>0</v>
      </c>
      <c r="V461" s="926">
        <v>0</v>
      </c>
      <c r="W461" s="898"/>
      <c r="X461" s="898"/>
      <c r="Y461" s="898"/>
      <c r="Z461" s="898"/>
      <c r="AA461" s="898"/>
      <c r="AB461" s="898"/>
      <c r="AC461" s="898"/>
      <c r="AD461" s="898"/>
      <c r="AE461" s="898"/>
      <c r="AF461" s="898"/>
    </row>
    <row r="462" spans="1:32">
      <c r="A462" s="882" t="s">
        <v>1183</v>
      </c>
      <c r="B462" s="951">
        <v>0</v>
      </c>
      <c r="C462" s="951">
        <v>8.1999999999999993</v>
      </c>
      <c r="D462" s="899">
        <v>2</v>
      </c>
      <c r="E462" s="899">
        <v>8</v>
      </c>
      <c r="F462" s="899">
        <v>65.599999999999994</v>
      </c>
      <c r="G462" s="950">
        <v>7.1</v>
      </c>
      <c r="H462" s="899">
        <v>5</v>
      </c>
      <c r="I462" s="899">
        <v>0</v>
      </c>
      <c r="J462" s="899">
        <v>0</v>
      </c>
      <c r="K462" s="949">
        <v>71</v>
      </c>
      <c r="L462" s="948">
        <v>136.6</v>
      </c>
      <c r="M462" s="898">
        <v>0</v>
      </c>
      <c r="N462" s="898">
        <v>0</v>
      </c>
      <c r="O462" s="898">
        <v>136.6</v>
      </c>
      <c r="P462" s="947">
        <v>0</v>
      </c>
      <c r="Q462" s="898">
        <v>0</v>
      </c>
      <c r="R462" s="898">
        <v>0</v>
      </c>
      <c r="S462" s="898">
        <v>0</v>
      </c>
      <c r="T462" s="898">
        <v>0</v>
      </c>
      <c r="U462" s="898">
        <v>0</v>
      </c>
      <c r="V462" s="925">
        <v>0</v>
      </c>
      <c r="W462" s="898"/>
      <c r="X462" s="898"/>
      <c r="Y462" s="898"/>
      <c r="Z462" s="898"/>
      <c r="AA462" s="898"/>
      <c r="AB462" s="898"/>
      <c r="AC462" s="898"/>
      <c r="AD462" s="898"/>
      <c r="AE462" s="898"/>
      <c r="AF462" s="898"/>
    </row>
    <row r="463" spans="1:32">
      <c r="A463" s="880" t="s">
        <v>1180</v>
      </c>
      <c r="B463" s="946">
        <v>9.18</v>
      </c>
      <c r="C463" s="946">
        <v>8.86</v>
      </c>
      <c r="D463" s="893">
        <v>63</v>
      </c>
      <c r="E463" s="893">
        <v>63</v>
      </c>
      <c r="F463" s="893">
        <v>1136.52</v>
      </c>
      <c r="G463" s="945">
        <v>2.23</v>
      </c>
      <c r="H463" s="893">
        <v>3</v>
      </c>
      <c r="I463" s="893">
        <v>3</v>
      </c>
      <c r="J463" s="893">
        <v>3</v>
      </c>
      <c r="K463" s="944">
        <v>13.379999999999999</v>
      </c>
      <c r="L463" s="943">
        <v>1149.9000000000001</v>
      </c>
      <c r="M463" s="892">
        <v>0</v>
      </c>
      <c r="N463" s="892">
        <v>0</v>
      </c>
      <c r="O463" s="892">
        <v>1149.9000000000001</v>
      </c>
      <c r="P463" s="942">
        <v>0</v>
      </c>
      <c r="Q463" s="892">
        <v>0</v>
      </c>
      <c r="R463" s="892">
        <v>0</v>
      </c>
      <c r="S463" s="892">
        <v>0</v>
      </c>
      <c r="T463" s="892">
        <v>0</v>
      </c>
      <c r="U463" s="892">
        <v>0</v>
      </c>
      <c r="V463" s="926">
        <v>0</v>
      </c>
      <c r="W463" s="898"/>
      <c r="X463" s="898"/>
      <c r="Y463" s="898"/>
      <c r="Z463" s="898"/>
      <c r="AA463" s="898"/>
      <c r="AB463" s="898"/>
      <c r="AC463" s="898"/>
      <c r="AD463" s="898"/>
      <c r="AE463" s="898"/>
      <c r="AF463" s="898"/>
    </row>
    <row r="464" spans="1:32">
      <c r="A464" s="882" t="s">
        <v>2005</v>
      </c>
      <c r="B464" s="951">
        <v>5.49</v>
      </c>
      <c r="C464" s="951">
        <v>6.22</v>
      </c>
      <c r="D464" s="899">
        <v>286</v>
      </c>
      <c r="E464" s="899">
        <v>286</v>
      </c>
      <c r="F464" s="899">
        <v>3349.06</v>
      </c>
      <c r="G464" s="950">
        <v>9.0299999999999994</v>
      </c>
      <c r="H464" s="899">
        <v>18</v>
      </c>
      <c r="I464" s="899">
        <v>18</v>
      </c>
      <c r="J464" s="899">
        <v>18</v>
      </c>
      <c r="K464" s="949">
        <v>325.08</v>
      </c>
      <c r="L464" s="948">
        <v>3674.14</v>
      </c>
      <c r="M464" s="898">
        <v>0</v>
      </c>
      <c r="N464" s="898">
        <v>1820.6968270944742</v>
      </c>
      <c r="O464" s="898">
        <v>1853.4431729055259</v>
      </c>
      <c r="P464" s="947">
        <v>0</v>
      </c>
      <c r="Q464" s="898">
        <v>0</v>
      </c>
      <c r="R464" s="898">
        <v>0</v>
      </c>
      <c r="S464" s="898">
        <v>0</v>
      </c>
      <c r="T464" s="898">
        <v>0</v>
      </c>
      <c r="U464" s="898">
        <v>0</v>
      </c>
      <c r="V464" s="925">
        <v>0</v>
      </c>
      <c r="W464" s="898"/>
      <c r="X464" s="898"/>
      <c r="Y464" s="898"/>
      <c r="Z464" s="898"/>
      <c r="AA464" s="898"/>
      <c r="AB464" s="898"/>
      <c r="AC464" s="898"/>
      <c r="AD464" s="898"/>
      <c r="AE464" s="898"/>
      <c r="AF464" s="898"/>
    </row>
    <row r="465" spans="1:32">
      <c r="A465" s="880" t="s">
        <v>2003</v>
      </c>
      <c r="B465" s="946">
        <v>10.220000000000001</v>
      </c>
      <c r="C465" s="946">
        <v>10.39</v>
      </c>
      <c r="D465" s="893">
        <v>74</v>
      </c>
      <c r="E465" s="893">
        <v>74</v>
      </c>
      <c r="F465" s="893">
        <v>1525.14</v>
      </c>
      <c r="G465" s="945">
        <v>9.33</v>
      </c>
      <c r="H465" s="893">
        <v>8</v>
      </c>
      <c r="I465" s="893">
        <v>8</v>
      </c>
      <c r="J465" s="893">
        <v>8</v>
      </c>
      <c r="K465" s="944">
        <v>149.28</v>
      </c>
      <c r="L465" s="943">
        <v>1674.42</v>
      </c>
      <c r="M465" s="892">
        <v>0</v>
      </c>
      <c r="N465" s="892">
        <v>1674.42</v>
      </c>
      <c r="O465" s="892">
        <v>0</v>
      </c>
      <c r="P465" s="942">
        <v>0</v>
      </c>
      <c r="Q465" s="892">
        <v>0</v>
      </c>
      <c r="R465" s="892">
        <v>0</v>
      </c>
      <c r="S465" s="892">
        <v>0</v>
      </c>
      <c r="T465" s="892">
        <v>0</v>
      </c>
      <c r="U465" s="892">
        <v>0</v>
      </c>
      <c r="V465" s="926">
        <v>0</v>
      </c>
      <c r="W465" s="898"/>
      <c r="X465" s="898"/>
      <c r="Y465" s="898"/>
      <c r="Z465" s="898"/>
      <c r="AA465" s="898"/>
      <c r="AB465" s="898"/>
      <c r="AC465" s="898"/>
      <c r="AD465" s="898"/>
      <c r="AE465" s="898"/>
      <c r="AF465" s="898"/>
    </row>
    <row r="466" spans="1:32">
      <c r="A466" s="882" t="s">
        <v>1179</v>
      </c>
      <c r="B466" s="951">
        <v>6.15</v>
      </c>
      <c r="C466" s="951">
        <v>8.2200000000000006</v>
      </c>
      <c r="D466" s="899">
        <v>47</v>
      </c>
      <c r="E466" s="899">
        <v>47</v>
      </c>
      <c r="F466" s="899">
        <v>675.3900000000001</v>
      </c>
      <c r="G466" s="950">
        <v>1.8</v>
      </c>
      <c r="H466" s="899">
        <v>3</v>
      </c>
      <c r="I466" s="899">
        <v>3</v>
      </c>
      <c r="J466" s="899">
        <v>3</v>
      </c>
      <c r="K466" s="949">
        <v>10.8</v>
      </c>
      <c r="L466" s="948">
        <v>686.19</v>
      </c>
      <c r="M466" s="898">
        <v>0</v>
      </c>
      <c r="N466" s="898">
        <v>0</v>
      </c>
      <c r="O466" s="898">
        <v>0</v>
      </c>
      <c r="P466" s="947">
        <v>686.19</v>
      </c>
      <c r="Q466" s="898">
        <v>0</v>
      </c>
      <c r="R466" s="898">
        <v>0</v>
      </c>
      <c r="S466" s="898">
        <v>0</v>
      </c>
      <c r="T466" s="898">
        <v>0</v>
      </c>
      <c r="U466" s="898">
        <v>0</v>
      </c>
      <c r="V466" s="925">
        <v>0</v>
      </c>
      <c r="W466" s="898"/>
      <c r="X466" s="898"/>
      <c r="Y466" s="898"/>
      <c r="Z466" s="898"/>
      <c r="AA466" s="898"/>
      <c r="AB466" s="898"/>
      <c r="AC466" s="898"/>
      <c r="AD466" s="898"/>
      <c r="AE466" s="898"/>
      <c r="AF466" s="898"/>
    </row>
    <row r="467" spans="1:32">
      <c r="A467" s="880" t="s">
        <v>1178</v>
      </c>
      <c r="B467" s="946">
        <v>10.92</v>
      </c>
      <c r="C467" s="946">
        <v>10.43</v>
      </c>
      <c r="D467" s="893">
        <v>78</v>
      </c>
      <c r="E467" s="893">
        <v>78</v>
      </c>
      <c r="F467" s="893">
        <v>1665.3</v>
      </c>
      <c r="G467" s="945">
        <v>2.0099999999999998</v>
      </c>
      <c r="H467" s="893">
        <v>8</v>
      </c>
      <c r="I467" s="893">
        <v>8</v>
      </c>
      <c r="J467" s="893">
        <v>8</v>
      </c>
      <c r="K467" s="944">
        <v>32.159999999999997</v>
      </c>
      <c r="L467" s="943">
        <v>1697.46</v>
      </c>
      <c r="M467" s="892">
        <v>0</v>
      </c>
      <c r="N467" s="892">
        <v>0</v>
      </c>
      <c r="O467" s="892">
        <v>0</v>
      </c>
      <c r="P467" s="942">
        <v>1697.46</v>
      </c>
      <c r="Q467" s="892">
        <v>0</v>
      </c>
      <c r="R467" s="892">
        <v>0</v>
      </c>
      <c r="S467" s="892">
        <v>0</v>
      </c>
      <c r="T467" s="892">
        <v>0</v>
      </c>
      <c r="U467" s="892">
        <v>0</v>
      </c>
      <c r="V467" s="926">
        <v>0</v>
      </c>
      <c r="W467" s="898"/>
      <c r="X467" s="898"/>
      <c r="Y467" s="898"/>
      <c r="Z467" s="898"/>
      <c r="AA467" s="898"/>
      <c r="AB467" s="898"/>
      <c r="AC467" s="898"/>
      <c r="AD467" s="898"/>
      <c r="AE467" s="898"/>
      <c r="AF467" s="898"/>
    </row>
    <row r="468" spans="1:32">
      <c r="A468" s="882" t="s">
        <v>1177</v>
      </c>
      <c r="B468" s="951">
        <v>15.44</v>
      </c>
      <c r="C468" s="951">
        <v>0</v>
      </c>
      <c r="D468" s="899">
        <v>48</v>
      </c>
      <c r="E468" s="899">
        <v>0</v>
      </c>
      <c r="F468" s="899">
        <v>741.12</v>
      </c>
      <c r="G468" s="950">
        <v>2.0099999999999998</v>
      </c>
      <c r="H468" s="899">
        <v>3</v>
      </c>
      <c r="I468" s="899">
        <v>3</v>
      </c>
      <c r="J468" s="899">
        <v>3</v>
      </c>
      <c r="K468" s="949">
        <v>12.059999999999999</v>
      </c>
      <c r="L468" s="948">
        <v>753.18</v>
      </c>
      <c r="M468" s="898">
        <v>0</v>
      </c>
      <c r="N468" s="898">
        <v>0</v>
      </c>
      <c r="O468" s="898">
        <v>0</v>
      </c>
      <c r="P468" s="947">
        <v>753.18</v>
      </c>
      <c r="Q468" s="898">
        <v>0</v>
      </c>
      <c r="R468" s="898">
        <v>0</v>
      </c>
      <c r="S468" s="898">
        <v>0</v>
      </c>
      <c r="T468" s="898">
        <v>0</v>
      </c>
      <c r="U468" s="898">
        <v>0</v>
      </c>
      <c r="V468" s="925">
        <v>0</v>
      </c>
      <c r="W468" s="898"/>
      <c r="X468" s="898"/>
      <c r="Y468" s="898"/>
      <c r="Z468" s="898"/>
      <c r="AA468" s="898"/>
      <c r="AB468" s="898"/>
      <c r="AC468" s="898"/>
      <c r="AD468" s="898"/>
      <c r="AE468" s="898"/>
      <c r="AF468" s="898"/>
    </row>
    <row r="469" spans="1:32">
      <c r="A469" s="880" t="s">
        <v>2002</v>
      </c>
      <c r="B469" s="946">
        <v>8.82</v>
      </c>
      <c r="C469" s="946">
        <v>8.14</v>
      </c>
      <c r="D469" s="893">
        <v>74</v>
      </c>
      <c r="E469" s="893">
        <v>74</v>
      </c>
      <c r="F469" s="893">
        <v>1255.04</v>
      </c>
      <c r="G469" s="945">
        <v>9.5</v>
      </c>
      <c r="H469" s="893">
        <v>6</v>
      </c>
      <c r="I469" s="893">
        <v>6</v>
      </c>
      <c r="J469" s="893">
        <v>6</v>
      </c>
      <c r="K469" s="944">
        <v>114</v>
      </c>
      <c r="L469" s="943">
        <v>1369.04</v>
      </c>
      <c r="M469" s="892">
        <v>0</v>
      </c>
      <c r="N469" s="892">
        <v>1369.04</v>
      </c>
      <c r="O469" s="892">
        <v>0</v>
      </c>
      <c r="P469" s="942">
        <v>0</v>
      </c>
      <c r="Q469" s="892">
        <v>0</v>
      </c>
      <c r="R469" s="892">
        <v>0</v>
      </c>
      <c r="S469" s="892">
        <v>0</v>
      </c>
      <c r="T469" s="892">
        <v>0</v>
      </c>
      <c r="U469" s="892">
        <v>0</v>
      </c>
      <c r="V469" s="926">
        <v>0</v>
      </c>
      <c r="W469" s="898"/>
      <c r="X469" s="898"/>
      <c r="Y469" s="898"/>
      <c r="Z469" s="898"/>
      <c r="AA469" s="898"/>
      <c r="AB469" s="898"/>
      <c r="AC469" s="898"/>
      <c r="AD469" s="898"/>
      <c r="AE469" s="898"/>
      <c r="AF469" s="898"/>
    </row>
    <row r="470" spans="1:32">
      <c r="A470" s="882" t="s">
        <v>1176</v>
      </c>
      <c r="B470" s="951">
        <v>10.95</v>
      </c>
      <c r="C470" s="951">
        <v>11.98</v>
      </c>
      <c r="D470" s="899">
        <v>58</v>
      </c>
      <c r="E470" s="899">
        <v>55</v>
      </c>
      <c r="F470" s="899">
        <v>1294</v>
      </c>
      <c r="G470" s="950">
        <v>0</v>
      </c>
      <c r="H470" s="899">
        <v>4</v>
      </c>
      <c r="I470" s="899">
        <v>4</v>
      </c>
      <c r="J470" s="899">
        <v>4</v>
      </c>
      <c r="K470" s="949">
        <v>0</v>
      </c>
      <c r="L470" s="948">
        <v>1294</v>
      </c>
      <c r="M470" s="898">
        <v>0</v>
      </c>
      <c r="N470" s="898">
        <v>0</v>
      </c>
      <c r="O470" s="898">
        <v>0</v>
      </c>
      <c r="P470" s="947">
        <v>1294</v>
      </c>
      <c r="Q470" s="898">
        <v>0</v>
      </c>
      <c r="R470" s="898">
        <v>0</v>
      </c>
      <c r="S470" s="898">
        <v>0</v>
      </c>
      <c r="T470" s="898">
        <v>0</v>
      </c>
      <c r="U470" s="898">
        <v>0</v>
      </c>
      <c r="V470" s="925">
        <v>0</v>
      </c>
      <c r="W470" s="898"/>
      <c r="X470" s="898"/>
      <c r="Y470" s="898"/>
      <c r="Z470" s="898"/>
      <c r="AA470" s="898"/>
      <c r="AB470" s="898"/>
      <c r="AC470" s="898"/>
      <c r="AD470" s="898"/>
      <c r="AE470" s="898"/>
      <c r="AF470" s="898"/>
    </row>
    <row r="471" spans="1:32">
      <c r="A471" s="880" t="s">
        <v>1175</v>
      </c>
      <c r="B471" s="946">
        <v>9.44</v>
      </c>
      <c r="C471" s="946">
        <v>8.9700000000000006</v>
      </c>
      <c r="D471" s="893">
        <v>73</v>
      </c>
      <c r="E471" s="893">
        <v>72</v>
      </c>
      <c r="F471" s="893">
        <v>1334.96</v>
      </c>
      <c r="G471" s="945">
        <v>1.59</v>
      </c>
      <c r="H471" s="893">
        <v>7</v>
      </c>
      <c r="I471" s="893">
        <v>7</v>
      </c>
      <c r="J471" s="893">
        <v>7</v>
      </c>
      <c r="K471" s="944">
        <v>22.26</v>
      </c>
      <c r="L471" s="943">
        <v>1357.22</v>
      </c>
      <c r="M471" s="892">
        <v>0</v>
      </c>
      <c r="N471" s="892">
        <v>0</v>
      </c>
      <c r="O471" s="892">
        <v>0</v>
      </c>
      <c r="P471" s="942">
        <v>1357.22</v>
      </c>
      <c r="Q471" s="892">
        <v>0</v>
      </c>
      <c r="R471" s="892">
        <v>0</v>
      </c>
      <c r="S471" s="892">
        <v>0</v>
      </c>
      <c r="T471" s="892">
        <v>0</v>
      </c>
      <c r="U471" s="892">
        <v>0</v>
      </c>
      <c r="V471" s="926">
        <v>0</v>
      </c>
      <c r="W471" s="898"/>
      <c r="X471" s="898"/>
      <c r="Y471" s="898"/>
      <c r="Z471" s="898"/>
      <c r="AA471" s="898"/>
      <c r="AB471" s="898"/>
      <c r="AC471" s="898"/>
      <c r="AD471" s="898"/>
      <c r="AE471" s="898"/>
      <c r="AF471" s="898"/>
    </row>
    <row r="472" spans="1:32">
      <c r="A472" s="882" t="s">
        <v>1174</v>
      </c>
      <c r="B472" s="951">
        <v>16.47</v>
      </c>
      <c r="C472" s="951">
        <v>15.7</v>
      </c>
      <c r="D472" s="899">
        <v>79</v>
      </c>
      <c r="E472" s="899">
        <v>79</v>
      </c>
      <c r="F472" s="899">
        <v>2541.4299999999998</v>
      </c>
      <c r="G472" s="950">
        <v>12.7</v>
      </c>
      <c r="H472" s="899">
        <v>12</v>
      </c>
      <c r="I472" s="899">
        <v>12</v>
      </c>
      <c r="J472" s="899">
        <v>12</v>
      </c>
      <c r="K472" s="949">
        <v>304.79999999999995</v>
      </c>
      <c r="L472" s="948">
        <v>2846.2299999999996</v>
      </c>
      <c r="M472" s="898">
        <v>0</v>
      </c>
      <c r="N472" s="898">
        <v>0</v>
      </c>
      <c r="O472" s="898">
        <v>293.80438709677412</v>
      </c>
      <c r="P472" s="947">
        <v>2552.4256129032251</v>
      </c>
      <c r="Q472" s="898">
        <v>0</v>
      </c>
      <c r="R472" s="898">
        <v>0</v>
      </c>
      <c r="S472" s="898">
        <v>0</v>
      </c>
      <c r="T472" s="898">
        <v>0</v>
      </c>
      <c r="U472" s="898">
        <v>0</v>
      </c>
      <c r="V472" s="925">
        <v>0</v>
      </c>
      <c r="W472" s="898"/>
      <c r="X472" s="898"/>
      <c r="Y472" s="898"/>
      <c r="Z472" s="898"/>
      <c r="AA472" s="898"/>
      <c r="AB472" s="898"/>
      <c r="AC472" s="898"/>
      <c r="AD472" s="898"/>
      <c r="AE472" s="898"/>
      <c r="AF472" s="898"/>
    </row>
    <row r="473" spans="1:32">
      <c r="A473" s="880" t="s">
        <v>1173</v>
      </c>
      <c r="B473" s="946">
        <v>19.510000000000002</v>
      </c>
      <c r="C473" s="946">
        <v>0</v>
      </c>
      <c r="D473" s="893">
        <v>48</v>
      </c>
      <c r="E473" s="893">
        <v>0</v>
      </c>
      <c r="F473" s="893">
        <v>936.48</v>
      </c>
      <c r="G473" s="945">
        <v>4.5</v>
      </c>
      <c r="H473" s="893">
        <v>4</v>
      </c>
      <c r="I473" s="893">
        <v>4</v>
      </c>
      <c r="J473" s="893">
        <v>4</v>
      </c>
      <c r="K473" s="944">
        <v>36</v>
      </c>
      <c r="L473" s="943">
        <v>972.48</v>
      </c>
      <c r="M473" s="892">
        <v>0</v>
      </c>
      <c r="N473" s="892">
        <v>0</v>
      </c>
      <c r="O473" s="892">
        <v>0</v>
      </c>
      <c r="P473" s="942">
        <v>972.48</v>
      </c>
      <c r="Q473" s="892">
        <v>0</v>
      </c>
      <c r="R473" s="892">
        <v>0</v>
      </c>
      <c r="S473" s="892">
        <v>0</v>
      </c>
      <c r="T473" s="892">
        <v>0</v>
      </c>
      <c r="U473" s="892">
        <v>0</v>
      </c>
      <c r="V473" s="926">
        <v>0</v>
      </c>
      <c r="W473" s="898"/>
      <c r="X473" s="898"/>
      <c r="Y473" s="898"/>
      <c r="Z473" s="898"/>
      <c r="AA473" s="898"/>
      <c r="AB473" s="898"/>
      <c r="AC473" s="898"/>
      <c r="AD473" s="898"/>
      <c r="AE473" s="898"/>
      <c r="AF473" s="898"/>
    </row>
    <row r="474" spans="1:32">
      <c r="A474" s="882" t="s">
        <v>1172</v>
      </c>
      <c r="B474" s="951">
        <v>35.57</v>
      </c>
      <c r="C474" s="951">
        <v>0</v>
      </c>
      <c r="D474" s="899">
        <v>50</v>
      </c>
      <c r="E474" s="899">
        <v>0</v>
      </c>
      <c r="F474" s="899">
        <v>1778.5</v>
      </c>
      <c r="G474" s="950">
        <v>5.4</v>
      </c>
      <c r="H474" s="899">
        <v>7</v>
      </c>
      <c r="I474" s="899">
        <v>9</v>
      </c>
      <c r="J474" s="899">
        <v>8</v>
      </c>
      <c r="K474" s="949">
        <v>64.800000000000011</v>
      </c>
      <c r="L474" s="948">
        <v>1843.3</v>
      </c>
      <c r="M474" s="898">
        <v>0</v>
      </c>
      <c r="N474" s="898">
        <v>0</v>
      </c>
      <c r="O474" s="898">
        <v>1843.3</v>
      </c>
      <c r="P474" s="947">
        <v>0</v>
      </c>
      <c r="Q474" s="898">
        <v>0</v>
      </c>
      <c r="R474" s="898">
        <v>0</v>
      </c>
      <c r="S474" s="898">
        <v>0</v>
      </c>
      <c r="T474" s="898">
        <v>0</v>
      </c>
      <c r="U474" s="898">
        <v>0</v>
      </c>
      <c r="V474" s="925">
        <v>0</v>
      </c>
      <c r="W474" s="898"/>
      <c r="X474" s="898"/>
      <c r="Y474" s="898"/>
      <c r="Z474" s="898"/>
      <c r="AA474" s="898"/>
      <c r="AB474" s="898"/>
      <c r="AC474" s="898"/>
      <c r="AD474" s="898"/>
      <c r="AE474" s="898"/>
      <c r="AF474" s="898"/>
    </row>
    <row r="475" spans="1:32">
      <c r="A475" s="880" t="s">
        <v>1627</v>
      </c>
      <c r="B475" s="946">
        <v>22.52</v>
      </c>
      <c r="C475" s="946">
        <v>19.190000000000001</v>
      </c>
      <c r="D475" s="893">
        <v>51</v>
      </c>
      <c r="E475" s="893">
        <v>51</v>
      </c>
      <c r="F475" s="893">
        <v>2127.21</v>
      </c>
      <c r="G475" s="945">
        <v>3.5</v>
      </c>
      <c r="H475" s="893">
        <v>8</v>
      </c>
      <c r="I475" s="893">
        <v>10</v>
      </c>
      <c r="J475" s="893">
        <v>9</v>
      </c>
      <c r="K475" s="944">
        <v>49</v>
      </c>
      <c r="L475" s="943">
        <v>2176.21</v>
      </c>
      <c r="M475" s="892">
        <v>0</v>
      </c>
      <c r="N475" s="892">
        <v>0</v>
      </c>
      <c r="O475" s="892">
        <v>0</v>
      </c>
      <c r="P475" s="942">
        <v>2176.21</v>
      </c>
      <c r="Q475" s="892">
        <v>0</v>
      </c>
      <c r="R475" s="892">
        <v>0</v>
      </c>
      <c r="S475" s="892">
        <v>0</v>
      </c>
      <c r="T475" s="892">
        <v>0</v>
      </c>
      <c r="U475" s="892">
        <v>0</v>
      </c>
      <c r="V475" s="926">
        <v>0</v>
      </c>
      <c r="W475" s="898"/>
      <c r="X475" s="898"/>
      <c r="Y475" s="898"/>
      <c r="Z475" s="898"/>
      <c r="AA475" s="898"/>
      <c r="AB475" s="898"/>
      <c r="AC475" s="898"/>
      <c r="AD475" s="898"/>
      <c r="AE475" s="898"/>
      <c r="AF475" s="898"/>
    </row>
    <row r="476" spans="1:32">
      <c r="A476" s="882" t="s">
        <v>1626</v>
      </c>
      <c r="B476" s="951">
        <v>22.85</v>
      </c>
      <c r="C476" s="951">
        <v>23.51</v>
      </c>
      <c r="D476" s="899">
        <v>50</v>
      </c>
      <c r="E476" s="899">
        <v>50</v>
      </c>
      <c r="F476" s="899">
        <v>2318</v>
      </c>
      <c r="G476" s="950">
        <v>3.8</v>
      </c>
      <c r="H476" s="899">
        <v>8</v>
      </c>
      <c r="I476" s="899">
        <v>8</v>
      </c>
      <c r="J476" s="899">
        <v>8</v>
      </c>
      <c r="K476" s="949">
        <v>60.8</v>
      </c>
      <c r="L476" s="948">
        <v>2378.8000000000002</v>
      </c>
      <c r="M476" s="898">
        <v>0</v>
      </c>
      <c r="N476" s="898">
        <v>0</v>
      </c>
      <c r="O476" s="898">
        <v>0</v>
      </c>
      <c r="P476" s="947">
        <v>0</v>
      </c>
      <c r="Q476" s="898">
        <v>0</v>
      </c>
      <c r="R476" s="898">
        <v>2378.8000000000002</v>
      </c>
      <c r="S476" s="898">
        <v>0</v>
      </c>
      <c r="T476" s="898">
        <v>0</v>
      </c>
      <c r="U476" s="898">
        <v>0</v>
      </c>
      <c r="V476" s="925">
        <v>0</v>
      </c>
      <c r="W476" s="898"/>
      <c r="X476" s="898"/>
      <c r="Y476" s="898"/>
      <c r="Z476" s="898"/>
      <c r="AA476" s="898"/>
      <c r="AB476" s="898"/>
      <c r="AC476" s="898"/>
      <c r="AD476" s="898"/>
      <c r="AE476" s="898"/>
      <c r="AF476" s="898"/>
    </row>
    <row r="477" spans="1:32">
      <c r="A477" s="880" t="s">
        <v>1625</v>
      </c>
      <c r="B477" s="946">
        <v>17.79</v>
      </c>
      <c r="C477" s="946">
        <v>0</v>
      </c>
      <c r="D477" s="893">
        <v>82</v>
      </c>
      <c r="E477" s="893">
        <v>0</v>
      </c>
      <c r="F477" s="893">
        <v>1458.78</v>
      </c>
      <c r="G477" s="945">
        <v>7.61</v>
      </c>
      <c r="H477" s="893">
        <v>7</v>
      </c>
      <c r="I477" s="893">
        <v>7</v>
      </c>
      <c r="J477" s="893">
        <v>7</v>
      </c>
      <c r="K477" s="944">
        <v>106.54</v>
      </c>
      <c r="L477" s="943">
        <v>1565.32</v>
      </c>
      <c r="M477" s="892">
        <v>0</v>
      </c>
      <c r="N477" s="892">
        <v>0</v>
      </c>
      <c r="O477" s="892">
        <v>0</v>
      </c>
      <c r="P477" s="942">
        <v>0</v>
      </c>
      <c r="Q477" s="892">
        <v>0</v>
      </c>
      <c r="R477" s="892">
        <v>1543.4274125874126</v>
      </c>
      <c r="S477" s="892">
        <v>21.89258741258741</v>
      </c>
      <c r="T477" s="892">
        <v>0</v>
      </c>
      <c r="U477" s="892">
        <v>0</v>
      </c>
      <c r="V477" s="926">
        <v>0</v>
      </c>
      <c r="W477" s="898"/>
      <c r="X477" s="898"/>
      <c r="Y477" s="898"/>
      <c r="Z477" s="898"/>
      <c r="AA477" s="898"/>
      <c r="AB477" s="898"/>
      <c r="AC477" s="898"/>
      <c r="AD477" s="898"/>
      <c r="AE477" s="898"/>
      <c r="AF477" s="898"/>
    </row>
    <row r="478" spans="1:32">
      <c r="A478" s="882" t="s">
        <v>1623</v>
      </c>
      <c r="B478" s="951">
        <v>8.0299999999999994</v>
      </c>
      <c r="C478" s="951">
        <v>7.9</v>
      </c>
      <c r="D478" s="899">
        <v>249</v>
      </c>
      <c r="E478" s="899">
        <v>250</v>
      </c>
      <c r="F478" s="899">
        <v>3974.47</v>
      </c>
      <c r="G478" s="950">
        <v>7.35</v>
      </c>
      <c r="H478" s="899">
        <v>10</v>
      </c>
      <c r="I478" s="899">
        <v>9</v>
      </c>
      <c r="J478" s="899">
        <v>9</v>
      </c>
      <c r="K478" s="949">
        <v>147</v>
      </c>
      <c r="L478" s="948">
        <v>4121.4699999999993</v>
      </c>
      <c r="M478" s="898">
        <v>0</v>
      </c>
      <c r="N478" s="898">
        <v>0</v>
      </c>
      <c r="O478" s="898">
        <v>0</v>
      </c>
      <c r="P478" s="947">
        <v>0</v>
      </c>
      <c r="Q478" s="898">
        <v>0</v>
      </c>
      <c r="R478" s="898">
        <v>0</v>
      </c>
      <c r="S478" s="898">
        <v>4121.4699999999993</v>
      </c>
      <c r="T478" s="898">
        <v>0</v>
      </c>
      <c r="U478" s="898">
        <v>0</v>
      </c>
      <c r="V478" s="925">
        <v>0</v>
      </c>
      <c r="W478" s="898"/>
      <c r="X478" s="898"/>
      <c r="Y478" s="898"/>
      <c r="Z478" s="898"/>
      <c r="AA478" s="898"/>
      <c r="AB478" s="898"/>
      <c r="AC478" s="898"/>
      <c r="AD478" s="898"/>
      <c r="AE478" s="898"/>
      <c r="AF478" s="898"/>
    </row>
    <row r="479" spans="1:32">
      <c r="A479" s="880" t="s">
        <v>1622</v>
      </c>
      <c r="B479" s="946">
        <v>23.91</v>
      </c>
      <c r="C479" s="946">
        <v>23.49</v>
      </c>
      <c r="D479" s="893">
        <v>44</v>
      </c>
      <c r="E479" s="893">
        <v>44</v>
      </c>
      <c r="F479" s="893">
        <v>2085.6</v>
      </c>
      <c r="G479" s="945">
        <v>3.3</v>
      </c>
      <c r="H479" s="893">
        <v>27</v>
      </c>
      <c r="I479" s="893">
        <v>29</v>
      </c>
      <c r="J479" s="893">
        <v>22</v>
      </c>
      <c r="K479" s="944">
        <v>132</v>
      </c>
      <c r="L479" s="943">
        <v>2217.6</v>
      </c>
      <c r="M479" s="892">
        <v>0</v>
      </c>
      <c r="N479" s="892">
        <v>0</v>
      </c>
      <c r="O479" s="892">
        <v>49.833707865168535</v>
      </c>
      <c r="P479" s="942">
        <v>1769.0966292134829</v>
      </c>
      <c r="Q479" s="892">
        <v>0</v>
      </c>
      <c r="R479" s="892">
        <v>398.66966292134828</v>
      </c>
      <c r="S479" s="892">
        <v>0</v>
      </c>
      <c r="T479" s="892">
        <v>0</v>
      </c>
      <c r="U479" s="892">
        <v>0</v>
      </c>
      <c r="V479" s="926">
        <v>0</v>
      </c>
      <c r="W479" s="898"/>
      <c r="X479" s="898"/>
      <c r="Y479" s="898"/>
      <c r="Z479" s="898"/>
      <c r="AA479" s="898"/>
      <c r="AB479" s="898"/>
      <c r="AC479" s="898"/>
      <c r="AD479" s="898"/>
      <c r="AE479" s="898"/>
      <c r="AF479" s="898"/>
    </row>
    <row r="480" spans="1:32">
      <c r="A480" s="882" t="s">
        <v>1621</v>
      </c>
      <c r="B480" s="951">
        <v>24.25</v>
      </c>
      <c r="C480" s="951">
        <v>24.93</v>
      </c>
      <c r="D480" s="899">
        <v>52</v>
      </c>
      <c r="E480" s="899">
        <v>52</v>
      </c>
      <c r="F480" s="899">
        <v>2557.3599999999997</v>
      </c>
      <c r="G480" s="950">
        <v>3.3</v>
      </c>
      <c r="H480" s="899">
        <v>12</v>
      </c>
      <c r="I480" s="899">
        <v>11</v>
      </c>
      <c r="J480" s="899">
        <v>8</v>
      </c>
      <c r="K480" s="949">
        <v>59.4</v>
      </c>
      <c r="L480" s="948">
        <v>2616.7599999999998</v>
      </c>
      <c r="M480" s="898">
        <v>0</v>
      </c>
      <c r="N480" s="898">
        <v>0</v>
      </c>
      <c r="O480" s="898">
        <v>0</v>
      </c>
      <c r="P480" s="947">
        <v>2591.5988461538459</v>
      </c>
      <c r="Q480" s="898">
        <v>0</v>
      </c>
      <c r="R480" s="898">
        <v>25.161153846153844</v>
      </c>
      <c r="S480" s="898">
        <v>0</v>
      </c>
      <c r="T480" s="898">
        <v>0</v>
      </c>
      <c r="U480" s="898">
        <v>0</v>
      </c>
      <c r="V480" s="925">
        <v>0</v>
      </c>
      <c r="W480" s="898"/>
      <c r="X480" s="898"/>
      <c r="Y480" s="898"/>
      <c r="Z480" s="898"/>
      <c r="AA480" s="898"/>
      <c r="AB480" s="898"/>
      <c r="AC480" s="898"/>
      <c r="AD480" s="898"/>
      <c r="AE480" s="898"/>
      <c r="AF480" s="898"/>
    </row>
    <row r="481" spans="1:32">
      <c r="A481" s="880" t="s">
        <v>1620</v>
      </c>
      <c r="B481" s="946">
        <v>21.39</v>
      </c>
      <c r="C481" s="946">
        <v>21.22</v>
      </c>
      <c r="D481" s="893">
        <v>40</v>
      </c>
      <c r="E481" s="893">
        <v>40</v>
      </c>
      <c r="F481" s="893">
        <v>1704.4</v>
      </c>
      <c r="G481" s="945">
        <v>3.3</v>
      </c>
      <c r="H481" s="893">
        <v>6</v>
      </c>
      <c r="I481" s="893">
        <v>7</v>
      </c>
      <c r="J481" s="893">
        <v>6</v>
      </c>
      <c r="K481" s="944">
        <v>33</v>
      </c>
      <c r="L481" s="943">
        <v>1737.4</v>
      </c>
      <c r="M481" s="892">
        <v>0</v>
      </c>
      <c r="N481" s="892">
        <v>0</v>
      </c>
      <c r="O481" s="892">
        <v>1565.8049382716051</v>
      </c>
      <c r="P481" s="942">
        <v>171.59506172839505</v>
      </c>
      <c r="Q481" s="892">
        <v>0</v>
      </c>
      <c r="R481" s="892">
        <v>0</v>
      </c>
      <c r="S481" s="892">
        <v>0</v>
      </c>
      <c r="T481" s="892">
        <v>0</v>
      </c>
      <c r="U481" s="892">
        <v>0</v>
      </c>
      <c r="V481" s="926">
        <v>0</v>
      </c>
      <c r="W481" s="898"/>
      <c r="X481" s="898"/>
      <c r="Y481" s="898"/>
      <c r="Z481" s="898"/>
      <c r="AA481" s="898"/>
      <c r="AB481" s="898"/>
      <c r="AC481" s="898"/>
      <c r="AD481" s="898"/>
      <c r="AE481" s="898"/>
      <c r="AF481" s="898"/>
    </row>
    <row r="482" spans="1:32">
      <c r="A482" s="882" t="s">
        <v>1619</v>
      </c>
      <c r="B482" s="951">
        <v>10.34</v>
      </c>
      <c r="C482" s="951">
        <v>11.8</v>
      </c>
      <c r="D482" s="899">
        <v>58</v>
      </c>
      <c r="E482" s="899">
        <v>58</v>
      </c>
      <c r="F482" s="899">
        <v>1284.1200000000001</v>
      </c>
      <c r="G482" s="950">
        <v>7.61</v>
      </c>
      <c r="H482" s="899">
        <v>6</v>
      </c>
      <c r="I482" s="899">
        <v>6</v>
      </c>
      <c r="J482" s="899">
        <v>6</v>
      </c>
      <c r="K482" s="949">
        <v>91.320000000000007</v>
      </c>
      <c r="L482" s="948">
        <v>1375.44</v>
      </c>
      <c r="M482" s="898">
        <v>0</v>
      </c>
      <c r="N482" s="898">
        <v>0</v>
      </c>
      <c r="O482" s="898">
        <v>0</v>
      </c>
      <c r="P482" s="947">
        <v>1349.9688888888891</v>
      </c>
      <c r="Q482" s="898">
        <v>0</v>
      </c>
      <c r="R482" s="898">
        <v>25.47111111111111</v>
      </c>
      <c r="S482" s="898">
        <v>0</v>
      </c>
      <c r="T482" s="898">
        <v>0</v>
      </c>
      <c r="U482" s="898">
        <v>0</v>
      </c>
      <c r="V482" s="925">
        <v>0</v>
      </c>
      <c r="W482" s="898"/>
      <c r="X482" s="898"/>
      <c r="Y482" s="898"/>
      <c r="Z482" s="898"/>
      <c r="AA482" s="898"/>
      <c r="AB482" s="898"/>
      <c r="AC482" s="898"/>
      <c r="AD482" s="898"/>
      <c r="AE482" s="898"/>
      <c r="AF482" s="898"/>
    </row>
    <row r="483" spans="1:32">
      <c r="A483" s="880" t="s">
        <v>1170</v>
      </c>
      <c r="B483" s="946">
        <v>17.420000000000002</v>
      </c>
      <c r="C483" s="946">
        <v>17.32</v>
      </c>
      <c r="D483" s="893">
        <v>62</v>
      </c>
      <c r="E483" s="893">
        <v>61</v>
      </c>
      <c r="F483" s="893">
        <v>2136.5600000000004</v>
      </c>
      <c r="G483" s="945">
        <v>1.8</v>
      </c>
      <c r="H483" s="893">
        <v>10</v>
      </c>
      <c r="I483" s="893">
        <v>9</v>
      </c>
      <c r="J483" s="893">
        <v>9</v>
      </c>
      <c r="K483" s="944">
        <v>36</v>
      </c>
      <c r="L483" s="943">
        <v>2172.5600000000004</v>
      </c>
      <c r="M483" s="892">
        <v>0</v>
      </c>
      <c r="N483" s="892">
        <v>0</v>
      </c>
      <c r="O483" s="892">
        <v>0</v>
      </c>
      <c r="P483" s="942">
        <v>0</v>
      </c>
      <c r="Q483" s="892">
        <v>0</v>
      </c>
      <c r="R483" s="892">
        <v>39.863486238532118</v>
      </c>
      <c r="S483" s="892">
        <v>2132.6965137614684</v>
      </c>
      <c r="T483" s="892">
        <v>0</v>
      </c>
      <c r="U483" s="892">
        <v>0</v>
      </c>
      <c r="V483" s="926">
        <v>0</v>
      </c>
      <c r="W483" s="898"/>
      <c r="X483" s="898"/>
      <c r="Y483" s="898"/>
      <c r="Z483" s="898"/>
      <c r="AA483" s="898"/>
      <c r="AB483" s="898"/>
      <c r="AC483" s="898"/>
      <c r="AD483" s="898"/>
      <c r="AE483" s="898"/>
      <c r="AF483" s="898"/>
    </row>
    <row r="484" spans="1:32">
      <c r="A484" s="882" t="s">
        <v>1618</v>
      </c>
      <c r="B484" s="951">
        <v>7.6</v>
      </c>
      <c r="C484" s="951">
        <v>7.62</v>
      </c>
      <c r="D484" s="899">
        <v>70</v>
      </c>
      <c r="E484" s="899">
        <v>69</v>
      </c>
      <c r="F484" s="899">
        <v>1057.78</v>
      </c>
      <c r="G484" s="950">
        <v>10.78</v>
      </c>
      <c r="H484" s="899">
        <v>3</v>
      </c>
      <c r="I484" s="899">
        <v>3</v>
      </c>
      <c r="J484" s="899">
        <v>3</v>
      </c>
      <c r="K484" s="949">
        <v>64.679999999999993</v>
      </c>
      <c r="L484" s="948">
        <v>1122.46</v>
      </c>
      <c r="M484" s="898">
        <v>0</v>
      </c>
      <c r="N484" s="898">
        <v>0</v>
      </c>
      <c r="O484" s="898">
        <v>0</v>
      </c>
      <c r="P484" s="947">
        <v>0</v>
      </c>
      <c r="Q484" s="898">
        <v>0</v>
      </c>
      <c r="R484" s="898">
        <v>0</v>
      </c>
      <c r="S484" s="898">
        <v>1122.46</v>
      </c>
      <c r="T484" s="898">
        <v>0</v>
      </c>
      <c r="U484" s="898">
        <v>0</v>
      </c>
      <c r="V484" s="925">
        <v>0</v>
      </c>
      <c r="W484" s="898"/>
      <c r="X484" s="898"/>
      <c r="Y484" s="898"/>
      <c r="Z484" s="898"/>
      <c r="AA484" s="898"/>
      <c r="AB484" s="898"/>
      <c r="AC484" s="898"/>
      <c r="AD484" s="898"/>
      <c r="AE484" s="898"/>
      <c r="AF484" s="898"/>
    </row>
    <row r="485" spans="1:32">
      <c r="A485" s="880" t="s">
        <v>1617</v>
      </c>
      <c r="B485" s="946">
        <v>20.93</v>
      </c>
      <c r="C485" s="946">
        <v>20.59</v>
      </c>
      <c r="D485" s="893">
        <v>115</v>
      </c>
      <c r="E485" s="893">
        <v>115</v>
      </c>
      <c r="F485" s="893">
        <v>4774.7999999999993</v>
      </c>
      <c r="G485" s="945">
        <v>7.8</v>
      </c>
      <c r="H485" s="893">
        <v>20</v>
      </c>
      <c r="I485" s="893">
        <v>20</v>
      </c>
      <c r="J485" s="893">
        <v>20</v>
      </c>
      <c r="K485" s="944">
        <v>312</v>
      </c>
      <c r="L485" s="943">
        <v>5086.7999999999993</v>
      </c>
      <c r="M485" s="892">
        <v>0</v>
      </c>
      <c r="N485" s="892">
        <v>0</v>
      </c>
      <c r="O485" s="892">
        <v>0</v>
      </c>
      <c r="P485" s="942">
        <v>0</v>
      </c>
      <c r="Q485" s="892">
        <v>0</v>
      </c>
      <c r="R485" s="892">
        <v>0</v>
      </c>
      <c r="S485" s="892">
        <v>5086.7999999999993</v>
      </c>
      <c r="T485" s="892">
        <v>0</v>
      </c>
      <c r="U485" s="892">
        <v>0</v>
      </c>
      <c r="V485" s="926">
        <v>0</v>
      </c>
      <c r="W485" s="898"/>
      <c r="X485" s="898"/>
      <c r="Y485" s="898"/>
      <c r="Z485" s="898"/>
      <c r="AA485" s="898"/>
      <c r="AB485" s="898"/>
      <c r="AC485" s="898"/>
      <c r="AD485" s="898"/>
      <c r="AE485" s="898"/>
      <c r="AF485" s="898"/>
    </row>
    <row r="486" spans="1:32">
      <c r="A486" s="882" t="s">
        <v>1610</v>
      </c>
      <c r="B486" s="951">
        <v>15.88</v>
      </c>
      <c r="C486" s="951">
        <v>16.350000000000001</v>
      </c>
      <c r="D486" s="899">
        <v>82</v>
      </c>
      <c r="E486" s="899">
        <v>85</v>
      </c>
      <c r="F486" s="899">
        <v>2691.9100000000003</v>
      </c>
      <c r="G486" s="950">
        <v>4.75</v>
      </c>
      <c r="H486" s="899">
        <v>13</v>
      </c>
      <c r="I486" s="899">
        <v>13</v>
      </c>
      <c r="J486" s="899">
        <v>13</v>
      </c>
      <c r="K486" s="949">
        <v>123.5</v>
      </c>
      <c r="L486" s="948">
        <v>2815.4100000000003</v>
      </c>
      <c r="M486" s="898">
        <v>0</v>
      </c>
      <c r="N486" s="898">
        <v>0</v>
      </c>
      <c r="O486" s="898">
        <v>0</v>
      </c>
      <c r="P486" s="947">
        <v>0</v>
      </c>
      <c r="Q486" s="898">
        <v>0</v>
      </c>
      <c r="R486" s="898">
        <v>0</v>
      </c>
      <c r="S486" s="898">
        <v>2815.4100000000003</v>
      </c>
      <c r="T486" s="898">
        <v>0</v>
      </c>
      <c r="U486" s="898">
        <v>0</v>
      </c>
      <c r="V486" s="925">
        <v>0</v>
      </c>
      <c r="W486" s="898"/>
      <c r="X486" s="898"/>
      <c r="Y486" s="898"/>
      <c r="Z486" s="898"/>
      <c r="AA486" s="898"/>
      <c r="AB486" s="898"/>
      <c r="AC486" s="898"/>
      <c r="AD486" s="898"/>
      <c r="AE486" s="898"/>
      <c r="AF486" s="898"/>
    </row>
    <row r="487" spans="1:32">
      <c r="A487" s="880" t="s">
        <v>1609</v>
      </c>
      <c r="B487" s="946">
        <v>22.77</v>
      </c>
      <c r="C487" s="946">
        <v>22.85</v>
      </c>
      <c r="D487" s="893">
        <v>79</v>
      </c>
      <c r="E487" s="893">
        <v>79</v>
      </c>
      <c r="F487" s="893">
        <v>3603.98</v>
      </c>
      <c r="G487" s="945">
        <v>2.0750000000000002</v>
      </c>
      <c r="H487" s="893">
        <v>14</v>
      </c>
      <c r="I487" s="893">
        <v>14</v>
      </c>
      <c r="J487" s="893">
        <v>13</v>
      </c>
      <c r="K487" s="944">
        <v>53.95</v>
      </c>
      <c r="L487" s="943">
        <v>3657.93</v>
      </c>
      <c r="M487" s="892">
        <v>0</v>
      </c>
      <c r="N487" s="892">
        <v>0</v>
      </c>
      <c r="O487" s="892">
        <v>0</v>
      </c>
      <c r="P487" s="942">
        <v>0</v>
      </c>
      <c r="Q487" s="892">
        <v>0</v>
      </c>
      <c r="R487" s="892">
        <v>0</v>
      </c>
      <c r="S487" s="892">
        <v>3657.93</v>
      </c>
      <c r="T487" s="892">
        <v>0</v>
      </c>
      <c r="U487" s="892">
        <v>0</v>
      </c>
      <c r="V487" s="926">
        <v>0</v>
      </c>
      <c r="W487" s="898"/>
      <c r="X487" s="898"/>
      <c r="Y487" s="898"/>
      <c r="Z487" s="898"/>
      <c r="AA487" s="898"/>
      <c r="AB487" s="898"/>
      <c r="AC487" s="898"/>
      <c r="AD487" s="898"/>
      <c r="AE487" s="898"/>
      <c r="AF487" s="898"/>
    </row>
    <row r="488" spans="1:32">
      <c r="A488" s="882" t="s">
        <v>2001</v>
      </c>
      <c r="B488" s="951">
        <v>14.61</v>
      </c>
      <c r="C488" s="951">
        <v>12.77</v>
      </c>
      <c r="D488" s="899">
        <v>91</v>
      </c>
      <c r="E488" s="899">
        <v>91</v>
      </c>
      <c r="F488" s="899">
        <v>2491.58</v>
      </c>
      <c r="G488" s="950">
        <v>5.3</v>
      </c>
      <c r="H488" s="899">
        <v>14</v>
      </c>
      <c r="I488" s="899">
        <v>14</v>
      </c>
      <c r="J488" s="899">
        <v>13</v>
      </c>
      <c r="K488" s="949">
        <v>137.79999999999998</v>
      </c>
      <c r="L488" s="948">
        <v>2629.38</v>
      </c>
      <c r="M488" s="898">
        <v>0</v>
      </c>
      <c r="N488" s="898">
        <v>2629.38</v>
      </c>
      <c r="O488" s="898">
        <v>0</v>
      </c>
      <c r="P488" s="947">
        <v>0</v>
      </c>
      <c r="Q488" s="898">
        <v>0</v>
      </c>
      <c r="R488" s="898">
        <v>0</v>
      </c>
      <c r="S488" s="898">
        <v>0</v>
      </c>
      <c r="T488" s="898">
        <v>0</v>
      </c>
      <c r="U488" s="898">
        <v>0</v>
      </c>
      <c r="V488" s="925">
        <v>0</v>
      </c>
      <c r="W488" s="898"/>
      <c r="X488" s="898"/>
      <c r="Y488" s="898"/>
      <c r="Z488" s="898"/>
      <c r="AA488" s="898"/>
      <c r="AB488" s="898"/>
      <c r="AC488" s="898"/>
      <c r="AD488" s="898"/>
      <c r="AE488" s="898"/>
      <c r="AF488" s="898"/>
    </row>
    <row r="489" spans="1:32">
      <c r="A489" s="880" t="s">
        <v>2000</v>
      </c>
      <c r="B489" s="946">
        <v>11.67</v>
      </c>
      <c r="C489" s="946">
        <v>12.1</v>
      </c>
      <c r="D489" s="893">
        <v>69</v>
      </c>
      <c r="E489" s="893">
        <v>69</v>
      </c>
      <c r="F489" s="893">
        <v>1640.13</v>
      </c>
      <c r="G489" s="945">
        <v>1</v>
      </c>
      <c r="H489" s="893">
        <v>9</v>
      </c>
      <c r="I489" s="893">
        <v>9</v>
      </c>
      <c r="J489" s="893">
        <v>9</v>
      </c>
      <c r="K489" s="944">
        <v>18</v>
      </c>
      <c r="L489" s="943">
        <v>1658.13</v>
      </c>
      <c r="M489" s="892">
        <v>1284.7762251655629</v>
      </c>
      <c r="N489" s="892">
        <v>373.3537748344371</v>
      </c>
      <c r="O489" s="892">
        <v>0</v>
      </c>
      <c r="P489" s="942">
        <v>0</v>
      </c>
      <c r="Q489" s="892">
        <v>0</v>
      </c>
      <c r="R489" s="892">
        <v>0</v>
      </c>
      <c r="S489" s="892">
        <v>0</v>
      </c>
      <c r="T489" s="892">
        <v>0</v>
      </c>
      <c r="U489" s="892">
        <v>0</v>
      </c>
      <c r="V489" s="926">
        <v>0</v>
      </c>
      <c r="W489" s="898"/>
      <c r="X489" s="898"/>
      <c r="Y489" s="898"/>
      <c r="Z489" s="898"/>
      <c r="AA489" s="898"/>
      <c r="AB489" s="898"/>
      <c r="AC489" s="898"/>
      <c r="AD489" s="898"/>
      <c r="AE489" s="898"/>
      <c r="AF489" s="898"/>
    </row>
    <row r="490" spans="1:32">
      <c r="A490" s="882" t="s">
        <v>1999</v>
      </c>
      <c r="B490" s="951">
        <v>16.760000000000002</v>
      </c>
      <c r="C490" s="951">
        <v>15.69</v>
      </c>
      <c r="D490" s="899">
        <v>93</v>
      </c>
      <c r="E490" s="899">
        <v>93</v>
      </c>
      <c r="F490" s="899">
        <v>3017.85</v>
      </c>
      <c r="G490" s="950">
        <v>3.4380000000000002</v>
      </c>
      <c r="H490" s="899">
        <v>15</v>
      </c>
      <c r="I490" s="899">
        <v>14</v>
      </c>
      <c r="J490" s="899">
        <v>14</v>
      </c>
      <c r="K490" s="949">
        <v>103.14</v>
      </c>
      <c r="L490" s="948">
        <v>3120.99</v>
      </c>
      <c r="M490" s="898">
        <v>323.51725609756096</v>
      </c>
      <c r="N490" s="898">
        <v>2797.4727439024391</v>
      </c>
      <c r="O490" s="898">
        <v>0</v>
      </c>
      <c r="P490" s="947">
        <v>0</v>
      </c>
      <c r="Q490" s="898">
        <v>0</v>
      </c>
      <c r="R490" s="898">
        <v>0</v>
      </c>
      <c r="S490" s="898">
        <v>0</v>
      </c>
      <c r="T490" s="898">
        <v>0</v>
      </c>
      <c r="U490" s="898">
        <v>0</v>
      </c>
      <c r="V490" s="925">
        <v>0</v>
      </c>
      <c r="W490" s="898"/>
      <c r="X490" s="898"/>
      <c r="Y490" s="898"/>
      <c r="Z490" s="898"/>
      <c r="AA490" s="898"/>
      <c r="AB490" s="898"/>
      <c r="AC490" s="898"/>
      <c r="AD490" s="898"/>
      <c r="AE490" s="898"/>
      <c r="AF490" s="898"/>
    </row>
    <row r="491" spans="1:32">
      <c r="A491" s="880" t="s">
        <v>1607</v>
      </c>
      <c r="B491" s="946">
        <v>18.260000000000002</v>
      </c>
      <c r="C491" s="946">
        <v>19.25</v>
      </c>
      <c r="D491" s="893">
        <v>68</v>
      </c>
      <c r="E491" s="893">
        <v>68</v>
      </c>
      <c r="F491" s="893">
        <v>2550.6800000000003</v>
      </c>
      <c r="G491" s="945">
        <v>5.9</v>
      </c>
      <c r="H491" s="893">
        <v>15</v>
      </c>
      <c r="I491" s="893">
        <v>18</v>
      </c>
      <c r="J491" s="893">
        <v>17</v>
      </c>
      <c r="K491" s="944">
        <v>165.20000000000002</v>
      </c>
      <c r="L491" s="943">
        <v>2715.88</v>
      </c>
      <c r="M491" s="892">
        <v>0</v>
      </c>
      <c r="N491" s="892">
        <v>0</v>
      </c>
      <c r="O491" s="892">
        <v>0</v>
      </c>
      <c r="P491" s="942">
        <v>141.87432835820894</v>
      </c>
      <c r="Q491" s="892">
        <v>2574.0056716417912</v>
      </c>
      <c r="R491" s="892">
        <v>0</v>
      </c>
      <c r="S491" s="892">
        <v>0</v>
      </c>
      <c r="T491" s="892">
        <v>0</v>
      </c>
      <c r="U491" s="892">
        <v>0</v>
      </c>
      <c r="V491" s="926">
        <v>0</v>
      </c>
      <c r="W491" s="898"/>
      <c r="X491" s="898"/>
      <c r="Y491" s="898"/>
      <c r="Z491" s="898"/>
      <c r="AA491" s="898"/>
      <c r="AB491" s="898"/>
      <c r="AC491" s="898"/>
      <c r="AD491" s="898"/>
      <c r="AE491" s="898"/>
      <c r="AF491" s="898"/>
    </row>
    <row r="492" spans="1:32">
      <c r="A492" s="882" t="s">
        <v>1606</v>
      </c>
      <c r="B492" s="951">
        <v>11.11</v>
      </c>
      <c r="C492" s="951">
        <v>11.97</v>
      </c>
      <c r="D492" s="899">
        <v>62</v>
      </c>
      <c r="E492" s="899">
        <v>62</v>
      </c>
      <c r="F492" s="899">
        <v>1430.96</v>
      </c>
      <c r="G492" s="950">
        <v>0</v>
      </c>
      <c r="H492" s="899">
        <v>5</v>
      </c>
      <c r="I492" s="899">
        <v>7</v>
      </c>
      <c r="J492" s="899">
        <v>6</v>
      </c>
      <c r="K492" s="949">
        <v>0</v>
      </c>
      <c r="L492" s="948">
        <v>1430.96</v>
      </c>
      <c r="M492" s="898">
        <v>0</v>
      </c>
      <c r="N492" s="898">
        <v>0</v>
      </c>
      <c r="O492" s="898">
        <v>0</v>
      </c>
      <c r="P492" s="947">
        <v>821.24660869565218</v>
      </c>
      <c r="Q492" s="898">
        <v>609.71339130434785</v>
      </c>
      <c r="R492" s="898">
        <v>0</v>
      </c>
      <c r="S492" s="898">
        <v>0</v>
      </c>
      <c r="T492" s="898">
        <v>0</v>
      </c>
      <c r="U492" s="898">
        <v>0</v>
      </c>
      <c r="V492" s="925">
        <v>0</v>
      </c>
      <c r="W492" s="898"/>
      <c r="X492" s="898"/>
      <c r="Y492" s="898"/>
      <c r="Z492" s="898"/>
      <c r="AA492" s="898"/>
      <c r="AB492" s="898"/>
      <c r="AC492" s="898"/>
      <c r="AD492" s="898"/>
      <c r="AE492" s="898"/>
      <c r="AF492" s="898"/>
    </row>
    <row r="493" spans="1:32">
      <c r="A493" s="880" t="s">
        <v>1605</v>
      </c>
      <c r="B493" s="946">
        <v>19.32</v>
      </c>
      <c r="C493" s="946">
        <v>18.27</v>
      </c>
      <c r="D493" s="893">
        <v>34</v>
      </c>
      <c r="E493" s="893">
        <v>34</v>
      </c>
      <c r="F493" s="893">
        <v>1278.06</v>
      </c>
      <c r="G493" s="945">
        <v>5.8</v>
      </c>
      <c r="H493" s="893">
        <v>5</v>
      </c>
      <c r="I493" s="893">
        <v>6</v>
      </c>
      <c r="J493" s="893">
        <v>5</v>
      </c>
      <c r="K493" s="944">
        <v>46.4</v>
      </c>
      <c r="L493" s="943">
        <v>1324.46</v>
      </c>
      <c r="M493" s="892">
        <v>0</v>
      </c>
      <c r="N493" s="892">
        <v>0</v>
      </c>
      <c r="O493" s="892">
        <v>0</v>
      </c>
      <c r="P493" s="942">
        <v>153.56057971014494</v>
      </c>
      <c r="Q493" s="892">
        <v>1170.8994202898552</v>
      </c>
      <c r="R493" s="892">
        <v>0</v>
      </c>
      <c r="S493" s="892">
        <v>0</v>
      </c>
      <c r="T493" s="892">
        <v>0</v>
      </c>
      <c r="U493" s="892">
        <v>0</v>
      </c>
      <c r="V493" s="926">
        <v>0</v>
      </c>
      <c r="W493" s="898"/>
      <c r="X493" s="898"/>
      <c r="Y493" s="898"/>
      <c r="Z493" s="898"/>
      <c r="AA493" s="898"/>
      <c r="AB493" s="898"/>
      <c r="AC493" s="898"/>
      <c r="AD493" s="898"/>
      <c r="AE493" s="898"/>
      <c r="AF493" s="898"/>
    </row>
    <row r="494" spans="1:32">
      <c r="A494" s="882" t="s">
        <v>1998</v>
      </c>
      <c r="B494" s="951">
        <v>13.98</v>
      </c>
      <c r="C494" s="951">
        <v>13.54</v>
      </c>
      <c r="D494" s="899">
        <v>52</v>
      </c>
      <c r="E494" s="899">
        <v>49</v>
      </c>
      <c r="F494" s="899">
        <v>1390.42</v>
      </c>
      <c r="G494" s="950">
        <v>7.97</v>
      </c>
      <c r="H494" s="899">
        <v>15</v>
      </c>
      <c r="I494" s="899">
        <v>15</v>
      </c>
      <c r="J494" s="899">
        <v>15</v>
      </c>
      <c r="K494" s="949">
        <v>239.1</v>
      </c>
      <c r="L494" s="948">
        <v>1629.52</v>
      </c>
      <c r="M494" s="898">
        <v>0</v>
      </c>
      <c r="N494" s="898">
        <v>0</v>
      </c>
      <c r="O494" s="898">
        <v>1629.52</v>
      </c>
      <c r="P494" s="947">
        <v>0</v>
      </c>
      <c r="Q494" s="898">
        <v>0</v>
      </c>
      <c r="R494" s="898">
        <v>0</v>
      </c>
      <c r="S494" s="898">
        <v>0</v>
      </c>
      <c r="T494" s="898">
        <v>0</v>
      </c>
      <c r="U494" s="898">
        <v>0</v>
      </c>
      <c r="V494" s="925">
        <v>0</v>
      </c>
      <c r="W494" s="898"/>
      <c r="X494" s="898"/>
      <c r="Y494" s="898"/>
      <c r="Z494" s="898"/>
      <c r="AA494" s="898"/>
      <c r="AB494" s="898"/>
      <c r="AC494" s="898"/>
      <c r="AD494" s="898"/>
      <c r="AE494" s="898"/>
      <c r="AF494" s="898"/>
    </row>
    <row r="495" spans="1:32">
      <c r="A495" s="880" t="s">
        <v>1997</v>
      </c>
      <c r="B495" s="946">
        <v>28.71</v>
      </c>
      <c r="C495" s="946">
        <v>27.93</v>
      </c>
      <c r="D495" s="893">
        <v>36</v>
      </c>
      <c r="E495" s="893">
        <v>34</v>
      </c>
      <c r="F495" s="893">
        <v>1983.1799999999998</v>
      </c>
      <c r="G495" s="945">
        <v>7.97</v>
      </c>
      <c r="H495" s="893">
        <v>7</v>
      </c>
      <c r="I495" s="893">
        <v>7</v>
      </c>
      <c r="J495" s="893">
        <v>7</v>
      </c>
      <c r="K495" s="944">
        <v>111.58</v>
      </c>
      <c r="L495" s="943">
        <v>2094.7599999999998</v>
      </c>
      <c r="M495" s="892">
        <v>0</v>
      </c>
      <c r="N495" s="892">
        <v>0</v>
      </c>
      <c r="O495" s="892">
        <v>2094.7599999999998</v>
      </c>
      <c r="P495" s="942">
        <v>0</v>
      </c>
      <c r="Q495" s="892">
        <v>0</v>
      </c>
      <c r="R495" s="892">
        <v>0</v>
      </c>
      <c r="S495" s="892">
        <v>0</v>
      </c>
      <c r="T495" s="892">
        <v>0</v>
      </c>
      <c r="U495" s="892">
        <v>0</v>
      </c>
      <c r="V495" s="926">
        <v>0</v>
      </c>
      <c r="W495" s="898"/>
      <c r="X495" s="898"/>
      <c r="Y495" s="898"/>
      <c r="Z495" s="898"/>
      <c r="AA495" s="898"/>
      <c r="AB495" s="898"/>
      <c r="AC495" s="898"/>
      <c r="AD495" s="898"/>
      <c r="AE495" s="898"/>
      <c r="AF495" s="898"/>
    </row>
    <row r="496" spans="1:32">
      <c r="A496" s="882" t="s">
        <v>1168</v>
      </c>
      <c r="B496" s="951">
        <v>13.23</v>
      </c>
      <c r="C496" s="951">
        <v>12.95</v>
      </c>
      <c r="D496" s="899">
        <v>50</v>
      </c>
      <c r="E496" s="899">
        <v>50</v>
      </c>
      <c r="F496" s="899">
        <v>1309</v>
      </c>
      <c r="G496" s="950">
        <v>7.61</v>
      </c>
      <c r="H496" s="899">
        <v>6</v>
      </c>
      <c r="I496" s="899">
        <v>6</v>
      </c>
      <c r="J496" s="899">
        <v>5</v>
      </c>
      <c r="K496" s="949">
        <v>76.100000000000009</v>
      </c>
      <c r="L496" s="948">
        <v>1385.1</v>
      </c>
      <c r="M496" s="898">
        <v>0</v>
      </c>
      <c r="N496" s="898">
        <v>0</v>
      </c>
      <c r="O496" s="898">
        <v>0</v>
      </c>
      <c r="P496" s="947">
        <v>1385.1</v>
      </c>
      <c r="Q496" s="898">
        <v>0</v>
      </c>
      <c r="R496" s="898">
        <v>0</v>
      </c>
      <c r="S496" s="898">
        <v>0</v>
      </c>
      <c r="T496" s="898">
        <v>0</v>
      </c>
      <c r="U496" s="898">
        <v>0</v>
      </c>
      <c r="V496" s="925">
        <v>0</v>
      </c>
      <c r="W496" s="898"/>
      <c r="X496" s="898"/>
      <c r="Y496" s="898"/>
      <c r="Z496" s="898"/>
      <c r="AA496" s="898"/>
      <c r="AB496" s="898"/>
      <c r="AC496" s="898"/>
      <c r="AD496" s="898"/>
      <c r="AE496" s="898"/>
      <c r="AF496" s="898"/>
    </row>
    <row r="497" spans="1:32">
      <c r="A497" s="880" t="s">
        <v>1604</v>
      </c>
      <c r="B497" s="946">
        <v>20.28</v>
      </c>
      <c r="C497" s="946">
        <v>22.07</v>
      </c>
      <c r="D497" s="893">
        <v>52</v>
      </c>
      <c r="E497" s="893">
        <v>53</v>
      </c>
      <c r="F497" s="893">
        <v>2224.27</v>
      </c>
      <c r="G497" s="945">
        <v>10.8</v>
      </c>
      <c r="H497" s="893">
        <v>8</v>
      </c>
      <c r="I497" s="893">
        <v>10</v>
      </c>
      <c r="J497" s="893">
        <v>9</v>
      </c>
      <c r="K497" s="944">
        <v>151.20000000000002</v>
      </c>
      <c r="L497" s="943">
        <v>2375.4699999999998</v>
      </c>
      <c r="M497" s="892">
        <v>0</v>
      </c>
      <c r="N497" s="892">
        <v>0</v>
      </c>
      <c r="O497" s="892">
        <v>0</v>
      </c>
      <c r="P497" s="942">
        <v>2118.6624324324321</v>
      </c>
      <c r="Q497" s="892">
        <v>0</v>
      </c>
      <c r="R497" s="892">
        <v>192.60567567567568</v>
      </c>
      <c r="S497" s="892">
        <v>64.20189189189189</v>
      </c>
      <c r="T497" s="892">
        <v>0</v>
      </c>
      <c r="U497" s="892">
        <v>0</v>
      </c>
      <c r="V497" s="926">
        <v>0</v>
      </c>
      <c r="W497" s="898"/>
      <c r="X497" s="898"/>
      <c r="Y497" s="898"/>
      <c r="Z497" s="898"/>
      <c r="AA497" s="898"/>
      <c r="AB497" s="898"/>
      <c r="AC497" s="898"/>
      <c r="AD497" s="898"/>
      <c r="AE497" s="898"/>
      <c r="AF497" s="898"/>
    </row>
    <row r="498" spans="1:32">
      <c r="A498" s="882" t="s">
        <v>1603</v>
      </c>
      <c r="B498" s="951">
        <v>24.6</v>
      </c>
      <c r="C498" s="951">
        <v>24.48</v>
      </c>
      <c r="D498" s="899">
        <v>57</v>
      </c>
      <c r="E498" s="899">
        <v>57</v>
      </c>
      <c r="F498" s="899">
        <v>2797.5600000000004</v>
      </c>
      <c r="G498" s="950">
        <v>10.8</v>
      </c>
      <c r="H498" s="899">
        <v>11</v>
      </c>
      <c r="I498" s="899">
        <v>11</v>
      </c>
      <c r="J498" s="899">
        <v>10</v>
      </c>
      <c r="K498" s="949">
        <v>216</v>
      </c>
      <c r="L498" s="948">
        <v>3013.5600000000004</v>
      </c>
      <c r="M498" s="898">
        <v>0</v>
      </c>
      <c r="N498" s="898">
        <v>0</v>
      </c>
      <c r="O498" s="898">
        <v>0</v>
      </c>
      <c r="P498" s="947">
        <v>32.756086956521742</v>
      </c>
      <c r="Q498" s="898">
        <v>0</v>
      </c>
      <c r="R498" s="898">
        <v>2980.8039130434786</v>
      </c>
      <c r="S498" s="898">
        <v>0</v>
      </c>
      <c r="T498" s="898">
        <v>0</v>
      </c>
      <c r="U498" s="898">
        <v>0</v>
      </c>
      <c r="V498" s="925">
        <v>0</v>
      </c>
      <c r="W498" s="898"/>
      <c r="X498" s="898"/>
      <c r="Y498" s="898"/>
      <c r="Z498" s="898"/>
      <c r="AA498" s="898"/>
      <c r="AB498" s="898"/>
      <c r="AC498" s="898"/>
      <c r="AD498" s="898"/>
      <c r="AE498" s="898"/>
      <c r="AF498" s="898"/>
    </row>
    <row r="499" spans="1:32">
      <c r="A499" s="880" t="s">
        <v>1602</v>
      </c>
      <c r="B499" s="946">
        <v>18.79</v>
      </c>
      <c r="C499" s="946">
        <v>18.64</v>
      </c>
      <c r="D499" s="893">
        <v>51</v>
      </c>
      <c r="E499" s="893">
        <v>50</v>
      </c>
      <c r="F499" s="893">
        <v>1890.29</v>
      </c>
      <c r="G499" s="945">
        <v>10.8</v>
      </c>
      <c r="H499" s="893">
        <v>5</v>
      </c>
      <c r="I499" s="893">
        <v>5</v>
      </c>
      <c r="J499" s="893">
        <v>5</v>
      </c>
      <c r="K499" s="944">
        <v>108</v>
      </c>
      <c r="L499" s="943">
        <v>1998.29</v>
      </c>
      <c r="M499" s="892">
        <v>0</v>
      </c>
      <c r="N499" s="892">
        <v>0</v>
      </c>
      <c r="O499" s="892">
        <v>0</v>
      </c>
      <c r="P499" s="942">
        <v>0</v>
      </c>
      <c r="Q499" s="892">
        <v>0</v>
      </c>
      <c r="R499" s="892">
        <v>1970.1450704225351</v>
      </c>
      <c r="S499" s="892">
        <v>28.14492957746479</v>
      </c>
      <c r="T499" s="892">
        <v>0</v>
      </c>
      <c r="U499" s="892">
        <v>0</v>
      </c>
      <c r="V499" s="926">
        <v>0</v>
      </c>
      <c r="W499" s="898"/>
      <c r="X499" s="898"/>
      <c r="Y499" s="898"/>
      <c r="Z499" s="898"/>
      <c r="AA499" s="898"/>
      <c r="AB499" s="898"/>
      <c r="AC499" s="898"/>
      <c r="AD499" s="898"/>
      <c r="AE499" s="898"/>
      <c r="AF499" s="898"/>
    </row>
    <row r="500" spans="1:32">
      <c r="A500" s="882" t="s">
        <v>1600</v>
      </c>
      <c r="B500" s="951">
        <v>22.44</v>
      </c>
      <c r="C500" s="951">
        <v>21.96</v>
      </c>
      <c r="D500" s="899">
        <v>52</v>
      </c>
      <c r="E500" s="899">
        <v>52</v>
      </c>
      <c r="F500" s="899">
        <v>2308.8000000000002</v>
      </c>
      <c r="G500" s="950">
        <v>10.8</v>
      </c>
      <c r="H500" s="899">
        <v>9</v>
      </c>
      <c r="I500" s="899">
        <v>10</v>
      </c>
      <c r="J500" s="899">
        <v>10</v>
      </c>
      <c r="K500" s="949">
        <v>194.4</v>
      </c>
      <c r="L500" s="948">
        <v>2503.2000000000003</v>
      </c>
      <c r="M500" s="898">
        <v>0</v>
      </c>
      <c r="N500" s="898">
        <v>0</v>
      </c>
      <c r="O500" s="898">
        <v>728.20363636363641</v>
      </c>
      <c r="P500" s="947">
        <v>1638.4581818181821</v>
      </c>
      <c r="Q500" s="898">
        <v>0</v>
      </c>
      <c r="R500" s="898">
        <v>136.53818181818184</v>
      </c>
      <c r="S500" s="898">
        <v>0</v>
      </c>
      <c r="T500" s="898">
        <v>0</v>
      </c>
      <c r="U500" s="898">
        <v>0</v>
      </c>
      <c r="V500" s="925">
        <v>0</v>
      </c>
      <c r="W500" s="898"/>
      <c r="X500" s="898"/>
      <c r="Y500" s="898"/>
      <c r="Z500" s="898"/>
      <c r="AA500" s="898"/>
      <c r="AB500" s="898"/>
      <c r="AC500" s="898"/>
      <c r="AD500" s="898"/>
      <c r="AE500" s="898"/>
      <c r="AF500" s="898"/>
    </row>
    <row r="501" spans="1:32">
      <c r="A501" s="880" t="s">
        <v>1599</v>
      </c>
      <c r="B501" s="946">
        <v>21.74</v>
      </c>
      <c r="C501" s="946">
        <v>21.37</v>
      </c>
      <c r="D501" s="893">
        <v>39</v>
      </c>
      <c r="E501" s="893">
        <v>39</v>
      </c>
      <c r="F501" s="893">
        <v>1681.29</v>
      </c>
      <c r="G501" s="945">
        <v>10.8</v>
      </c>
      <c r="H501" s="893">
        <v>6</v>
      </c>
      <c r="I501" s="893">
        <v>6</v>
      </c>
      <c r="J501" s="893">
        <v>6</v>
      </c>
      <c r="K501" s="944">
        <v>129.60000000000002</v>
      </c>
      <c r="L501" s="943">
        <v>1810.8899999999999</v>
      </c>
      <c r="M501" s="892">
        <v>0</v>
      </c>
      <c r="N501" s="892">
        <v>0</v>
      </c>
      <c r="O501" s="892">
        <v>615.70259999999996</v>
      </c>
      <c r="P501" s="942">
        <v>1195.1874</v>
      </c>
      <c r="Q501" s="892">
        <v>0</v>
      </c>
      <c r="R501" s="892">
        <v>0</v>
      </c>
      <c r="S501" s="892">
        <v>0</v>
      </c>
      <c r="T501" s="892">
        <v>0</v>
      </c>
      <c r="U501" s="892">
        <v>0</v>
      </c>
      <c r="V501" s="926">
        <v>0</v>
      </c>
      <c r="W501" s="898"/>
      <c r="X501" s="898"/>
      <c r="Y501" s="898"/>
      <c r="Z501" s="898"/>
      <c r="AA501" s="898"/>
      <c r="AB501" s="898"/>
      <c r="AC501" s="898"/>
      <c r="AD501" s="898"/>
      <c r="AE501" s="898"/>
      <c r="AF501" s="898"/>
    </row>
    <row r="502" spans="1:32">
      <c r="A502" s="882" t="s">
        <v>1996</v>
      </c>
      <c r="B502" s="951">
        <v>21.21</v>
      </c>
      <c r="C502" s="951">
        <v>21.92</v>
      </c>
      <c r="D502" s="899">
        <v>100</v>
      </c>
      <c r="E502" s="899">
        <v>100</v>
      </c>
      <c r="F502" s="899">
        <v>4313</v>
      </c>
      <c r="G502" s="950">
        <v>8.74</v>
      </c>
      <c r="H502" s="899">
        <v>14</v>
      </c>
      <c r="I502" s="899">
        <v>18</v>
      </c>
      <c r="J502" s="899">
        <v>18</v>
      </c>
      <c r="K502" s="949">
        <v>244.72</v>
      </c>
      <c r="L502" s="948">
        <v>4557.72</v>
      </c>
      <c r="M502" s="898">
        <v>0</v>
      </c>
      <c r="N502" s="898">
        <v>4321.5687046632129</v>
      </c>
      <c r="O502" s="898">
        <v>236.15129533678757</v>
      </c>
      <c r="P502" s="947">
        <v>0</v>
      </c>
      <c r="Q502" s="898">
        <v>0</v>
      </c>
      <c r="R502" s="898">
        <v>0</v>
      </c>
      <c r="S502" s="898">
        <v>0</v>
      </c>
      <c r="T502" s="898">
        <v>0</v>
      </c>
      <c r="U502" s="898">
        <v>0</v>
      </c>
      <c r="V502" s="925">
        <v>0</v>
      </c>
      <c r="W502" s="898"/>
      <c r="X502" s="898"/>
      <c r="Y502" s="898"/>
      <c r="Z502" s="898"/>
      <c r="AA502" s="898"/>
      <c r="AB502" s="898"/>
      <c r="AC502" s="898"/>
      <c r="AD502" s="898"/>
      <c r="AE502" s="898"/>
      <c r="AF502" s="898"/>
    </row>
    <row r="503" spans="1:32">
      <c r="A503" s="880" t="s">
        <v>1597</v>
      </c>
      <c r="B503" s="946">
        <v>24.86</v>
      </c>
      <c r="C503" s="946">
        <v>26.39</v>
      </c>
      <c r="D503" s="893">
        <v>56</v>
      </c>
      <c r="E503" s="893">
        <v>56</v>
      </c>
      <c r="F503" s="893">
        <v>2870</v>
      </c>
      <c r="G503" s="945">
        <v>3.3</v>
      </c>
      <c r="H503" s="893">
        <v>11</v>
      </c>
      <c r="I503" s="893">
        <v>11</v>
      </c>
      <c r="J503" s="893">
        <v>11</v>
      </c>
      <c r="K503" s="944">
        <v>72.599999999999994</v>
      </c>
      <c r="L503" s="943">
        <v>2942.6</v>
      </c>
      <c r="M503" s="892">
        <v>0</v>
      </c>
      <c r="N503" s="892">
        <v>0</v>
      </c>
      <c r="O503" s="892">
        <v>0</v>
      </c>
      <c r="P503" s="942">
        <v>2942.6</v>
      </c>
      <c r="Q503" s="892">
        <v>0</v>
      </c>
      <c r="R503" s="892">
        <v>0</v>
      </c>
      <c r="S503" s="892">
        <v>0</v>
      </c>
      <c r="T503" s="892">
        <v>0</v>
      </c>
      <c r="U503" s="892">
        <v>0</v>
      </c>
      <c r="V503" s="926">
        <v>0</v>
      </c>
      <c r="W503" s="898"/>
      <c r="X503" s="898"/>
      <c r="Y503" s="898"/>
      <c r="Z503" s="898"/>
      <c r="AA503" s="898"/>
      <c r="AB503" s="898"/>
      <c r="AC503" s="898"/>
      <c r="AD503" s="898"/>
      <c r="AE503" s="898"/>
      <c r="AF503" s="898"/>
    </row>
    <row r="504" spans="1:32">
      <c r="A504" s="882" t="s">
        <v>1167</v>
      </c>
      <c r="B504" s="951">
        <v>30.13</v>
      </c>
      <c r="C504" s="951">
        <v>0</v>
      </c>
      <c r="D504" s="899">
        <v>53</v>
      </c>
      <c r="E504" s="899">
        <v>0</v>
      </c>
      <c r="F504" s="899">
        <v>1596.8899999999999</v>
      </c>
      <c r="G504" s="950">
        <v>3.3</v>
      </c>
      <c r="H504" s="899">
        <v>13</v>
      </c>
      <c r="I504" s="899">
        <v>16</v>
      </c>
      <c r="J504" s="899">
        <v>15</v>
      </c>
      <c r="K504" s="949">
        <v>79.199999999999989</v>
      </c>
      <c r="L504" s="948">
        <v>1676.09</v>
      </c>
      <c r="M504" s="898">
        <v>0</v>
      </c>
      <c r="N504" s="898">
        <v>0</v>
      </c>
      <c r="O504" s="898">
        <v>885.48150943396217</v>
      </c>
      <c r="P504" s="947">
        <v>790.60849056603774</v>
      </c>
      <c r="Q504" s="898">
        <v>0</v>
      </c>
      <c r="R504" s="898">
        <v>0</v>
      </c>
      <c r="S504" s="898">
        <v>0</v>
      </c>
      <c r="T504" s="898">
        <v>0</v>
      </c>
      <c r="U504" s="898">
        <v>0</v>
      </c>
      <c r="V504" s="925">
        <v>0</v>
      </c>
      <c r="W504" s="898"/>
      <c r="X504" s="898"/>
      <c r="Y504" s="898"/>
      <c r="Z504" s="898"/>
      <c r="AA504" s="898"/>
      <c r="AB504" s="898"/>
      <c r="AC504" s="898"/>
      <c r="AD504" s="898"/>
      <c r="AE504" s="898"/>
      <c r="AF504" s="898"/>
    </row>
    <row r="505" spans="1:32">
      <c r="A505" s="880" t="s">
        <v>1166</v>
      </c>
      <c r="B505" s="946">
        <v>28.29</v>
      </c>
      <c r="C505" s="946">
        <v>0</v>
      </c>
      <c r="D505" s="893">
        <v>38</v>
      </c>
      <c r="E505" s="893">
        <v>0</v>
      </c>
      <c r="F505" s="893">
        <v>1075.02</v>
      </c>
      <c r="G505" s="945">
        <v>3.3</v>
      </c>
      <c r="H505" s="893">
        <v>3</v>
      </c>
      <c r="I505" s="893">
        <v>5</v>
      </c>
      <c r="J505" s="893">
        <v>4</v>
      </c>
      <c r="K505" s="944">
        <v>13.2</v>
      </c>
      <c r="L505" s="943">
        <v>1088.22</v>
      </c>
      <c r="M505" s="892">
        <v>0</v>
      </c>
      <c r="N505" s="892">
        <v>0</v>
      </c>
      <c r="O505" s="892">
        <v>1088.22</v>
      </c>
      <c r="P505" s="942">
        <v>0</v>
      </c>
      <c r="Q505" s="892">
        <v>0</v>
      </c>
      <c r="R505" s="892">
        <v>0</v>
      </c>
      <c r="S505" s="892">
        <v>0</v>
      </c>
      <c r="T505" s="892">
        <v>0</v>
      </c>
      <c r="U505" s="892">
        <v>0</v>
      </c>
      <c r="V505" s="926">
        <v>0</v>
      </c>
      <c r="W505" s="898"/>
      <c r="X505" s="898"/>
      <c r="Y505" s="898"/>
      <c r="Z505" s="898"/>
      <c r="AA505" s="898"/>
      <c r="AB505" s="898"/>
      <c r="AC505" s="898"/>
      <c r="AD505" s="898"/>
      <c r="AE505" s="898"/>
      <c r="AF505" s="898"/>
    </row>
    <row r="506" spans="1:32">
      <c r="A506" s="882" t="s">
        <v>1165</v>
      </c>
      <c r="B506" s="951">
        <v>14.5</v>
      </c>
      <c r="C506" s="951">
        <v>0</v>
      </c>
      <c r="D506" s="899">
        <v>42</v>
      </c>
      <c r="E506" s="899">
        <v>0</v>
      </c>
      <c r="F506" s="899">
        <v>609</v>
      </c>
      <c r="G506" s="950">
        <v>3.3</v>
      </c>
      <c r="H506" s="899">
        <v>3</v>
      </c>
      <c r="I506" s="899">
        <v>3</v>
      </c>
      <c r="J506" s="899">
        <v>3</v>
      </c>
      <c r="K506" s="949">
        <v>19.799999999999997</v>
      </c>
      <c r="L506" s="948">
        <v>628.79999999999995</v>
      </c>
      <c r="M506" s="898">
        <v>0</v>
      </c>
      <c r="N506" s="898">
        <v>0</v>
      </c>
      <c r="O506" s="898">
        <v>628.79999999999995</v>
      </c>
      <c r="P506" s="947">
        <v>0</v>
      </c>
      <c r="Q506" s="898">
        <v>0</v>
      </c>
      <c r="R506" s="898">
        <v>0</v>
      </c>
      <c r="S506" s="898">
        <v>0</v>
      </c>
      <c r="T506" s="898">
        <v>0</v>
      </c>
      <c r="U506" s="898">
        <v>0</v>
      </c>
      <c r="V506" s="925">
        <v>0</v>
      </c>
      <c r="W506" s="898"/>
      <c r="X506" s="898"/>
      <c r="Y506" s="898"/>
      <c r="Z506" s="898"/>
      <c r="AA506" s="898"/>
      <c r="AB506" s="898"/>
      <c r="AC506" s="898"/>
      <c r="AD506" s="898"/>
      <c r="AE506" s="898"/>
      <c r="AF506" s="898"/>
    </row>
    <row r="507" spans="1:32">
      <c r="A507" s="880" t="s">
        <v>1596</v>
      </c>
      <c r="B507" s="946">
        <v>36.21</v>
      </c>
      <c r="C507" s="946">
        <v>0</v>
      </c>
      <c r="D507" s="893">
        <v>76</v>
      </c>
      <c r="E507" s="893">
        <v>0</v>
      </c>
      <c r="F507" s="893">
        <v>2751.96</v>
      </c>
      <c r="G507" s="945">
        <v>2.9</v>
      </c>
      <c r="H507" s="893">
        <v>10</v>
      </c>
      <c r="I507" s="893">
        <v>10</v>
      </c>
      <c r="J507" s="893">
        <v>10</v>
      </c>
      <c r="K507" s="944">
        <v>58</v>
      </c>
      <c r="L507" s="943">
        <v>2809.96</v>
      </c>
      <c r="M507" s="892">
        <v>0</v>
      </c>
      <c r="N507" s="892">
        <v>0</v>
      </c>
      <c r="O507" s="892">
        <v>0</v>
      </c>
      <c r="P507" s="942">
        <v>0</v>
      </c>
      <c r="Q507" s="892">
        <v>0</v>
      </c>
      <c r="R507" s="892">
        <v>2809.96</v>
      </c>
      <c r="S507" s="892">
        <v>0</v>
      </c>
      <c r="T507" s="892">
        <v>0</v>
      </c>
      <c r="U507" s="892">
        <v>0</v>
      </c>
      <c r="V507" s="926">
        <v>0</v>
      </c>
      <c r="W507" s="898"/>
      <c r="X507" s="898"/>
      <c r="Y507" s="898"/>
      <c r="Z507" s="898"/>
      <c r="AA507" s="898"/>
      <c r="AB507" s="898"/>
      <c r="AC507" s="898"/>
      <c r="AD507" s="898"/>
      <c r="AE507" s="898"/>
      <c r="AF507" s="898"/>
    </row>
    <row r="508" spans="1:32">
      <c r="A508" s="882" t="s">
        <v>1595</v>
      </c>
      <c r="B508" s="951">
        <v>25.04</v>
      </c>
      <c r="C508" s="951">
        <v>25.95</v>
      </c>
      <c r="D508" s="899">
        <v>76</v>
      </c>
      <c r="E508" s="899">
        <v>76</v>
      </c>
      <c r="F508" s="899">
        <v>3875.24</v>
      </c>
      <c r="G508" s="950">
        <v>1.7</v>
      </c>
      <c r="H508" s="899">
        <v>15</v>
      </c>
      <c r="I508" s="899">
        <v>15</v>
      </c>
      <c r="J508" s="899">
        <v>14</v>
      </c>
      <c r="K508" s="949">
        <v>47.6</v>
      </c>
      <c r="L508" s="948">
        <v>3922.8399999999997</v>
      </c>
      <c r="M508" s="898">
        <v>0</v>
      </c>
      <c r="N508" s="898">
        <v>0</v>
      </c>
      <c r="O508" s="898">
        <v>0</v>
      </c>
      <c r="P508" s="947">
        <v>3922.8399999999997</v>
      </c>
      <c r="Q508" s="898">
        <v>0</v>
      </c>
      <c r="R508" s="898">
        <v>0</v>
      </c>
      <c r="S508" s="898">
        <v>0</v>
      </c>
      <c r="T508" s="898">
        <v>0</v>
      </c>
      <c r="U508" s="898">
        <v>0</v>
      </c>
      <c r="V508" s="925">
        <v>0</v>
      </c>
      <c r="W508" s="898"/>
      <c r="X508" s="898"/>
      <c r="Y508" s="898"/>
      <c r="Z508" s="898"/>
      <c r="AA508" s="898"/>
      <c r="AB508" s="898"/>
      <c r="AC508" s="898"/>
      <c r="AD508" s="898"/>
      <c r="AE508" s="898"/>
      <c r="AF508" s="898"/>
    </row>
    <row r="509" spans="1:32">
      <c r="A509" s="880" t="s">
        <v>1594</v>
      </c>
      <c r="B509" s="946">
        <v>22.19</v>
      </c>
      <c r="C509" s="946">
        <v>23.22</v>
      </c>
      <c r="D509" s="893">
        <v>51</v>
      </c>
      <c r="E509" s="893">
        <v>50</v>
      </c>
      <c r="F509" s="893">
        <v>2292.69</v>
      </c>
      <c r="G509" s="945">
        <v>4.5999999999999996</v>
      </c>
      <c r="H509" s="893">
        <v>9</v>
      </c>
      <c r="I509" s="893">
        <v>10</v>
      </c>
      <c r="J509" s="893">
        <v>9</v>
      </c>
      <c r="K509" s="944">
        <v>73.599999999999994</v>
      </c>
      <c r="L509" s="943">
        <v>2366.29</v>
      </c>
      <c r="M509" s="892">
        <v>0</v>
      </c>
      <c r="N509" s="892">
        <v>0</v>
      </c>
      <c r="O509" s="892">
        <v>0</v>
      </c>
      <c r="P509" s="942">
        <v>0</v>
      </c>
      <c r="Q509" s="892">
        <v>0</v>
      </c>
      <c r="R509" s="892">
        <v>2366.29</v>
      </c>
      <c r="S509" s="892">
        <v>0</v>
      </c>
      <c r="T509" s="892">
        <v>0</v>
      </c>
      <c r="U509" s="892">
        <v>0</v>
      </c>
      <c r="V509" s="926">
        <v>0</v>
      </c>
      <c r="W509" s="898"/>
      <c r="X509" s="898"/>
      <c r="Y509" s="898"/>
      <c r="Z509" s="898"/>
      <c r="AA509" s="898"/>
      <c r="AB509" s="898"/>
      <c r="AC509" s="898"/>
      <c r="AD509" s="898"/>
      <c r="AE509" s="898"/>
      <c r="AF509" s="898"/>
    </row>
    <row r="510" spans="1:32">
      <c r="A510" s="882" t="s">
        <v>1993</v>
      </c>
      <c r="B510" s="951">
        <v>17.04</v>
      </c>
      <c r="C510" s="951">
        <v>17.149999999999999</v>
      </c>
      <c r="D510" s="899">
        <v>69</v>
      </c>
      <c r="E510" s="899">
        <v>69</v>
      </c>
      <c r="F510" s="899">
        <v>2359.1099999999997</v>
      </c>
      <c r="G510" s="950">
        <v>3.25</v>
      </c>
      <c r="H510" s="899">
        <v>11</v>
      </c>
      <c r="I510" s="899">
        <v>11</v>
      </c>
      <c r="J510" s="899">
        <v>10</v>
      </c>
      <c r="K510" s="949">
        <v>65</v>
      </c>
      <c r="L510" s="948">
        <v>2424.1099999999997</v>
      </c>
      <c r="M510" s="898">
        <v>0</v>
      </c>
      <c r="N510" s="898">
        <v>1071.5268840579708</v>
      </c>
      <c r="O510" s="898">
        <v>1352.5831159420288</v>
      </c>
      <c r="P510" s="947">
        <v>0</v>
      </c>
      <c r="Q510" s="898">
        <v>0</v>
      </c>
      <c r="R510" s="898">
        <v>0</v>
      </c>
      <c r="S510" s="898">
        <v>0</v>
      </c>
      <c r="T510" s="898">
        <v>0</v>
      </c>
      <c r="U510" s="898">
        <v>0</v>
      </c>
      <c r="V510" s="925">
        <v>0</v>
      </c>
      <c r="W510" s="898"/>
      <c r="X510" s="898"/>
      <c r="Y510" s="898"/>
      <c r="Z510" s="898"/>
      <c r="AA510" s="898"/>
      <c r="AB510" s="898"/>
      <c r="AC510" s="898"/>
      <c r="AD510" s="898"/>
      <c r="AE510" s="898"/>
      <c r="AF510" s="898"/>
    </row>
    <row r="511" spans="1:32">
      <c r="A511" s="880" t="s">
        <v>1164</v>
      </c>
      <c r="B511" s="946">
        <v>22.24</v>
      </c>
      <c r="C511" s="946">
        <v>21.77</v>
      </c>
      <c r="D511" s="893">
        <v>49</v>
      </c>
      <c r="E511" s="893">
        <v>49</v>
      </c>
      <c r="F511" s="893">
        <v>2156.4899999999998</v>
      </c>
      <c r="G511" s="945">
        <v>6.41</v>
      </c>
      <c r="H511" s="893">
        <v>9</v>
      </c>
      <c r="I511" s="893">
        <v>9</v>
      </c>
      <c r="J511" s="893">
        <v>6</v>
      </c>
      <c r="K511" s="944">
        <v>76.92</v>
      </c>
      <c r="L511" s="943">
        <v>2233.41</v>
      </c>
      <c r="M511" s="892">
        <v>0</v>
      </c>
      <c r="N511" s="892">
        <v>0</v>
      </c>
      <c r="O511" s="892">
        <v>0</v>
      </c>
      <c r="P511" s="942">
        <v>0</v>
      </c>
      <c r="Q511" s="892">
        <v>0</v>
      </c>
      <c r="R511" s="892">
        <v>2233.41</v>
      </c>
      <c r="S511" s="892">
        <v>0</v>
      </c>
      <c r="T511" s="892">
        <v>0</v>
      </c>
      <c r="U511" s="892">
        <v>0</v>
      </c>
      <c r="V511" s="926">
        <v>0</v>
      </c>
      <c r="W511" s="898"/>
      <c r="X511" s="898"/>
      <c r="Y511" s="898"/>
      <c r="Z511" s="898"/>
      <c r="AA511" s="898"/>
      <c r="AB511" s="898"/>
      <c r="AC511" s="898"/>
      <c r="AD511" s="898"/>
      <c r="AE511" s="898"/>
      <c r="AF511" s="898"/>
    </row>
    <row r="512" spans="1:32">
      <c r="A512" s="882" t="s">
        <v>1592</v>
      </c>
      <c r="B512" s="951">
        <v>37.58</v>
      </c>
      <c r="C512" s="951">
        <v>0</v>
      </c>
      <c r="D512" s="899">
        <v>46</v>
      </c>
      <c r="E512" s="899">
        <v>0</v>
      </c>
      <c r="F512" s="899">
        <v>1728.6799999999998</v>
      </c>
      <c r="G512" s="950">
        <v>3.6</v>
      </c>
      <c r="H512" s="899">
        <v>5</v>
      </c>
      <c r="I512" s="899">
        <v>8</v>
      </c>
      <c r="J512" s="899">
        <v>7</v>
      </c>
      <c r="K512" s="949">
        <v>28.8</v>
      </c>
      <c r="L512" s="948">
        <v>1757.4799999999998</v>
      </c>
      <c r="M512" s="898">
        <v>0</v>
      </c>
      <c r="N512" s="898">
        <v>0</v>
      </c>
      <c r="O512" s="898">
        <v>1757.4799999999998</v>
      </c>
      <c r="P512" s="947">
        <v>0</v>
      </c>
      <c r="Q512" s="898">
        <v>0</v>
      </c>
      <c r="R512" s="898">
        <v>0</v>
      </c>
      <c r="S512" s="898">
        <v>0</v>
      </c>
      <c r="T512" s="898">
        <v>0</v>
      </c>
      <c r="U512" s="898">
        <v>0</v>
      </c>
      <c r="V512" s="925">
        <v>0</v>
      </c>
      <c r="W512" s="898"/>
      <c r="X512" s="898"/>
      <c r="Y512" s="898"/>
      <c r="Z512" s="898"/>
      <c r="AA512" s="898"/>
      <c r="AB512" s="898"/>
      <c r="AC512" s="898"/>
      <c r="AD512" s="898"/>
      <c r="AE512" s="898"/>
      <c r="AF512" s="898"/>
    </row>
    <row r="513" spans="1:32">
      <c r="A513" s="880" t="s">
        <v>1591</v>
      </c>
      <c r="B513" s="946">
        <v>22.57</v>
      </c>
      <c r="C513" s="946">
        <v>20.49</v>
      </c>
      <c r="D513" s="893">
        <v>42</v>
      </c>
      <c r="E513" s="893">
        <v>42</v>
      </c>
      <c r="F513" s="893">
        <v>1808.52</v>
      </c>
      <c r="G513" s="945">
        <v>7.9</v>
      </c>
      <c r="H513" s="893">
        <v>7</v>
      </c>
      <c r="I513" s="893">
        <v>7</v>
      </c>
      <c r="J513" s="893">
        <v>7</v>
      </c>
      <c r="K513" s="944">
        <v>110.60000000000001</v>
      </c>
      <c r="L513" s="943">
        <v>1919.12</v>
      </c>
      <c r="M513" s="892">
        <v>0</v>
      </c>
      <c r="N513" s="892">
        <v>0</v>
      </c>
      <c r="O513" s="892">
        <v>998.99397260273963</v>
      </c>
      <c r="P513" s="942">
        <v>920.12602739726015</v>
      </c>
      <c r="Q513" s="892">
        <v>0</v>
      </c>
      <c r="R513" s="892">
        <v>0</v>
      </c>
      <c r="S513" s="892">
        <v>0</v>
      </c>
      <c r="T513" s="892">
        <v>0</v>
      </c>
      <c r="U513" s="892">
        <v>0</v>
      </c>
      <c r="V513" s="926">
        <v>0</v>
      </c>
      <c r="W513" s="898"/>
      <c r="X513" s="898"/>
      <c r="Y513" s="898"/>
      <c r="Z513" s="898"/>
      <c r="AA513" s="898"/>
      <c r="AB513" s="898"/>
      <c r="AC513" s="898"/>
      <c r="AD513" s="898"/>
      <c r="AE513" s="898"/>
      <c r="AF513" s="898"/>
    </row>
    <row r="514" spans="1:32">
      <c r="A514" s="882" t="s">
        <v>1992</v>
      </c>
      <c r="B514" s="951">
        <v>14.17</v>
      </c>
      <c r="C514" s="951">
        <v>12.21</v>
      </c>
      <c r="D514" s="899">
        <v>47</v>
      </c>
      <c r="E514" s="899">
        <v>48</v>
      </c>
      <c r="F514" s="899">
        <v>1252.0700000000002</v>
      </c>
      <c r="G514" s="950">
        <v>2.5499999999999998</v>
      </c>
      <c r="H514" s="899">
        <v>6</v>
      </c>
      <c r="I514" s="899">
        <v>6</v>
      </c>
      <c r="J514" s="899">
        <v>6</v>
      </c>
      <c r="K514" s="949">
        <v>30.599999999999998</v>
      </c>
      <c r="L514" s="948">
        <v>1282.67</v>
      </c>
      <c r="M514" s="898">
        <v>0</v>
      </c>
      <c r="N514" s="898">
        <v>1282.67</v>
      </c>
      <c r="O514" s="898">
        <v>0</v>
      </c>
      <c r="P514" s="947">
        <v>0</v>
      </c>
      <c r="Q514" s="898">
        <v>0</v>
      </c>
      <c r="R514" s="898">
        <v>0</v>
      </c>
      <c r="S514" s="898">
        <v>0</v>
      </c>
      <c r="T514" s="898">
        <v>0</v>
      </c>
      <c r="U514" s="898">
        <v>0</v>
      </c>
      <c r="V514" s="925">
        <v>0</v>
      </c>
      <c r="W514" s="898"/>
      <c r="X514" s="898"/>
      <c r="Y514" s="898"/>
      <c r="Z514" s="898"/>
      <c r="AA514" s="898"/>
      <c r="AB514" s="898"/>
      <c r="AC514" s="898"/>
      <c r="AD514" s="898"/>
      <c r="AE514" s="898"/>
      <c r="AF514" s="898"/>
    </row>
    <row r="515" spans="1:32">
      <c r="A515" s="880" t="s">
        <v>1991</v>
      </c>
      <c r="B515" s="946">
        <v>13.38</v>
      </c>
      <c r="C515" s="946">
        <v>12.05</v>
      </c>
      <c r="D515" s="893">
        <v>162</v>
      </c>
      <c r="E515" s="893">
        <v>162</v>
      </c>
      <c r="F515" s="893">
        <v>4119.66</v>
      </c>
      <c r="G515" s="945">
        <v>7.76</v>
      </c>
      <c r="H515" s="893">
        <v>18</v>
      </c>
      <c r="I515" s="893">
        <v>18</v>
      </c>
      <c r="J515" s="893">
        <v>18</v>
      </c>
      <c r="K515" s="944">
        <v>279.36</v>
      </c>
      <c r="L515" s="943">
        <v>4399.0199999999995</v>
      </c>
      <c r="M515" s="892">
        <v>0</v>
      </c>
      <c r="N515" s="892">
        <v>4399.0199999999995</v>
      </c>
      <c r="O515" s="892">
        <v>0</v>
      </c>
      <c r="P515" s="942">
        <v>0</v>
      </c>
      <c r="Q515" s="892">
        <v>0</v>
      </c>
      <c r="R515" s="892">
        <v>0</v>
      </c>
      <c r="S515" s="892">
        <v>0</v>
      </c>
      <c r="T515" s="892">
        <v>0</v>
      </c>
      <c r="U515" s="892">
        <v>0</v>
      </c>
      <c r="V515" s="926">
        <v>0</v>
      </c>
      <c r="W515" s="898"/>
      <c r="X515" s="898"/>
      <c r="Y515" s="898"/>
      <c r="Z515" s="898"/>
      <c r="AA515" s="898"/>
      <c r="AB515" s="898"/>
      <c r="AC515" s="898"/>
      <c r="AD515" s="898"/>
      <c r="AE515" s="898"/>
      <c r="AF515" s="898"/>
    </row>
    <row r="516" spans="1:32">
      <c r="A516" s="882" t="s">
        <v>1990</v>
      </c>
      <c r="B516" s="951">
        <v>14.31</v>
      </c>
      <c r="C516" s="951">
        <v>13.83</v>
      </c>
      <c r="D516" s="899">
        <v>65</v>
      </c>
      <c r="E516" s="899">
        <v>65</v>
      </c>
      <c r="F516" s="899">
        <v>1829.1</v>
      </c>
      <c r="G516" s="950">
        <v>7.375</v>
      </c>
      <c r="H516" s="899">
        <v>11</v>
      </c>
      <c r="I516" s="899">
        <v>11</v>
      </c>
      <c r="J516" s="899">
        <v>11</v>
      </c>
      <c r="K516" s="949">
        <v>162.25</v>
      </c>
      <c r="L516" s="948">
        <v>1991.35</v>
      </c>
      <c r="M516" s="898">
        <v>0</v>
      </c>
      <c r="N516" s="898">
        <v>1991.35</v>
      </c>
      <c r="O516" s="898">
        <v>0</v>
      </c>
      <c r="P516" s="947">
        <v>0</v>
      </c>
      <c r="Q516" s="898">
        <v>0</v>
      </c>
      <c r="R516" s="898">
        <v>0</v>
      </c>
      <c r="S516" s="898">
        <v>0</v>
      </c>
      <c r="T516" s="898">
        <v>0</v>
      </c>
      <c r="U516" s="898">
        <v>0</v>
      </c>
      <c r="V516" s="925">
        <v>0</v>
      </c>
      <c r="W516" s="898"/>
      <c r="X516" s="898"/>
      <c r="Y516" s="898"/>
      <c r="Z516" s="898"/>
      <c r="AA516" s="898"/>
      <c r="AB516" s="898"/>
      <c r="AC516" s="898"/>
      <c r="AD516" s="898"/>
      <c r="AE516" s="898"/>
      <c r="AF516" s="898"/>
    </row>
    <row r="517" spans="1:32">
      <c r="A517" s="880" t="s">
        <v>1590</v>
      </c>
      <c r="B517" s="946">
        <v>19.440000000000001</v>
      </c>
      <c r="C517" s="946">
        <v>18.46</v>
      </c>
      <c r="D517" s="893">
        <v>61</v>
      </c>
      <c r="E517" s="893">
        <v>61</v>
      </c>
      <c r="F517" s="893">
        <v>2311.9</v>
      </c>
      <c r="G517" s="945">
        <v>5.0999999999999996</v>
      </c>
      <c r="H517" s="893">
        <v>11</v>
      </c>
      <c r="I517" s="893">
        <v>12</v>
      </c>
      <c r="J517" s="893">
        <v>10</v>
      </c>
      <c r="K517" s="944">
        <v>91.8</v>
      </c>
      <c r="L517" s="943">
        <v>2403.7000000000003</v>
      </c>
      <c r="M517" s="892">
        <v>0</v>
      </c>
      <c r="N517" s="892">
        <v>0</v>
      </c>
      <c r="O517" s="892">
        <v>0</v>
      </c>
      <c r="P517" s="942">
        <v>2262.3058823529414</v>
      </c>
      <c r="Q517" s="892">
        <v>20.199159663865547</v>
      </c>
      <c r="R517" s="892">
        <v>121.19495798319329</v>
      </c>
      <c r="S517" s="892">
        <v>0</v>
      </c>
      <c r="T517" s="892">
        <v>0</v>
      </c>
      <c r="U517" s="892">
        <v>0</v>
      </c>
      <c r="V517" s="926">
        <v>0</v>
      </c>
      <c r="W517" s="898"/>
      <c r="X517" s="898"/>
      <c r="Y517" s="898"/>
      <c r="Z517" s="898"/>
      <c r="AA517" s="898"/>
      <c r="AB517" s="898"/>
      <c r="AC517" s="898"/>
      <c r="AD517" s="898"/>
      <c r="AE517" s="898"/>
      <c r="AF517" s="898"/>
    </row>
    <row r="518" spans="1:32">
      <c r="A518" s="882" t="s">
        <v>1589</v>
      </c>
      <c r="B518" s="951">
        <v>16.43</v>
      </c>
      <c r="C518" s="951">
        <v>17.93</v>
      </c>
      <c r="D518" s="899">
        <v>105</v>
      </c>
      <c r="E518" s="899">
        <v>107</v>
      </c>
      <c r="F518" s="899">
        <v>3643.66</v>
      </c>
      <c r="G518" s="950">
        <v>3.3</v>
      </c>
      <c r="H518" s="899">
        <v>13</v>
      </c>
      <c r="I518" s="899">
        <v>14</v>
      </c>
      <c r="J518" s="899">
        <v>14</v>
      </c>
      <c r="K518" s="949">
        <v>85.8</v>
      </c>
      <c r="L518" s="948">
        <v>3729.46</v>
      </c>
      <c r="M518" s="898">
        <v>0</v>
      </c>
      <c r="N518" s="898">
        <v>0</v>
      </c>
      <c r="O518" s="898">
        <v>0</v>
      </c>
      <c r="P518" s="947">
        <v>33.150755555555556</v>
      </c>
      <c r="Q518" s="898">
        <v>0</v>
      </c>
      <c r="R518" s="898">
        <v>2370.279022222222</v>
      </c>
      <c r="S518" s="898">
        <v>1326.0302222222224</v>
      </c>
      <c r="T518" s="898">
        <v>0</v>
      </c>
      <c r="U518" s="898">
        <v>0</v>
      </c>
      <c r="V518" s="925">
        <v>0</v>
      </c>
      <c r="W518" s="898"/>
      <c r="X518" s="898"/>
      <c r="Y518" s="898"/>
      <c r="Z518" s="898"/>
      <c r="AA518" s="898"/>
      <c r="AB518" s="898"/>
      <c r="AC518" s="898"/>
      <c r="AD518" s="898"/>
      <c r="AE518" s="898"/>
      <c r="AF518" s="898"/>
    </row>
    <row r="519" spans="1:32">
      <c r="A519" s="880" t="s">
        <v>1588</v>
      </c>
      <c r="B519" s="946">
        <v>30.3</v>
      </c>
      <c r="C519" s="946">
        <v>32.31</v>
      </c>
      <c r="D519" s="893">
        <v>43</v>
      </c>
      <c r="E519" s="893">
        <v>43</v>
      </c>
      <c r="F519" s="893">
        <v>2692.2300000000005</v>
      </c>
      <c r="G519" s="945">
        <v>5.5</v>
      </c>
      <c r="H519" s="893">
        <v>10</v>
      </c>
      <c r="I519" s="893">
        <v>10</v>
      </c>
      <c r="J519" s="893">
        <v>8</v>
      </c>
      <c r="K519" s="944">
        <v>88</v>
      </c>
      <c r="L519" s="943">
        <v>2780.2300000000005</v>
      </c>
      <c r="M519" s="892">
        <v>0</v>
      </c>
      <c r="N519" s="892">
        <v>0</v>
      </c>
      <c r="O519" s="892">
        <v>0</v>
      </c>
      <c r="P519" s="942">
        <v>2780.2300000000005</v>
      </c>
      <c r="Q519" s="892">
        <v>0</v>
      </c>
      <c r="R519" s="892">
        <v>0</v>
      </c>
      <c r="S519" s="892">
        <v>0</v>
      </c>
      <c r="T519" s="892">
        <v>0</v>
      </c>
      <c r="U519" s="892">
        <v>0</v>
      </c>
      <c r="V519" s="926">
        <v>0</v>
      </c>
      <c r="W519" s="898"/>
      <c r="X519" s="898"/>
      <c r="Y519" s="898"/>
      <c r="Z519" s="898"/>
      <c r="AA519" s="898"/>
      <c r="AB519" s="898"/>
      <c r="AC519" s="898"/>
      <c r="AD519" s="898"/>
      <c r="AE519" s="898"/>
      <c r="AF519" s="898"/>
    </row>
    <row r="520" spans="1:32">
      <c r="A520" s="882" t="s">
        <v>1587</v>
      </c>
      <c r="B520" s="951">
        <v>24.45</v>
      </c>
      <c r="C520" s="951">
        <v>25.21</v>
      </c>
      <c r="D520" s="899">
        <v>63</v>
      </c>
      <c r="E520" s="899">
        <v>63</v>
      </c>
      <c r="F520" s="899">
        <v>3128.58</v>
      </c>
      <c r="G520" s="950">
        <v>1.5</v>
      </c>
      <c r="H520" s="899">
        <v>10</v>
      </c>
      <c r="I520" s="899">
        <v>10</v>
      </c>
      <c r="J520" s="899">
        <v>9</v>
      </c>
      <c r="K520" s="949">
        <v>27</v>
      </c>
      <c r="L520" s="948">
        <v>3155.58</v>
      </c>
      <c r="M520" s="898">
        <v>0</v>
      </c>
      <c r="N520" s="898">
        <v>0</v>
      </c>
      <c r="O520" s="898">
        <v>0</v>
      </c>
      <c r="P520" s="947">
        <v>0</v>
      </c>
      <c r="Q520" s="898">
        <v>0</v>
      </c>
      <c r="R520" s="898">
        <v>0</v>
      </c>
      <c r="S520" s="898">
        <v>3155.58</v>
      </c>
      <c r="T520" s="898">
        <v>0</v>
      </c>
      <c r="U520" s="898">
        <v>0</v>
      </c>
      <c r="V520" s="925">
        <v>0</v>
      </c>
      <c r="W520" s="898"/>
      <c r="X520" s="898"/>
      <c r="Y520" s="898"/>
      <c r="Z520" s="898"/>
      <c r="AA520" s="898"/>
      <c r="AB520" s="898"/>
      <c r="AC520" s="898"/>
      <c r="AD520" s="898"/>
      <c r="AE520" s="898"/>
      <c r="AF520" s="898"/>
    </row>
    <row r="521" spans="1:32">
      <c r="A521" s="880" t="s">
        <v>1585</v>
      </c>
      <c r="B521" s="946">
        <v>32.58</v>
      </c>
      <c r="C521" s="946">
        <v>35.049999999999997</v>
      </c>
      <c r="D521" s="893">
        <v>63</v>
      </c>
      <c r="E521" s="893">
        <v>62</v>
      </c>
      <c r="F521" s="893">
        <v>4225.6399999999994</v>
      </c>
      <c r="G521" s="945">
        <v>3.6</v>
      </c>
      <c r="H521" s="893">
        <v>15</v>
      </c>
      <c r="I521" s="893">
        <v>15</v>
      </c>
      <c r="J521" s="893">
        <v>12</v>
      </c>
      <c r="K521" s="944">
        <v>86.4</v>
      </c>
      <c r="L521" s="943">
        <v>4312.0399999999991</v>
      </c>
      <c r="M521" s="892">
        <v>0</v>
      </c>
      <c r="N521" s="892">
        <v>0</v>
      </c>
      <c r="O521" s="892">
        <v>0</v>
      </c>
      <c r="P521" s="942">
        <v>0</v>
      </c>
      <c r="Q521" s="892">
        <v>0</v>
      </c>
      <c r="R521" s="892">
        <v>4312.0399999999991</v>
      </c>
      <c r="S521" s="892">
        <v>0</v>
      </c>
      <c r="T521" s="892">
        <v>0</v>
      </c>
      <c r="U521" s="892">
        <v>0</v>
      </c>
      <c r="V521" s="926">
        <v>0</v>
      </c>
      <c r="W521" s="898"/>
      <c r="X521" s="898"/>
      <c r="Y521" s="898"/>
      <c r="Z521" s="898"/>
      <c r="AA521" s="898"/>
      <c r="AB521" s="898"/>
      <c r="AC521" s="898"/>
      <c r="AD521" s="898"/>
      <c r="AE521" s="898"/>
      <c r="AF521" s="898"/>
    </row>
    <row r="522" spans="1:32">
      <c r="A522" s="882" t="s">
        <v>1580</v>
      </c>
      <c r="B522" s="951">
        <v>29.86</v>
      </c>
      <c r="C522" s="951">
        <v>31.16</v>
      </c>
      <c r="D522" s="899">
        <v>85</v>
      </c>
      <c r="E522" s="899">
        <v>84</v>
      </c>
      <c r="F522" s="899">
        <v>5155.54</v>
      </c>
      <c r="G522" s="950">
        <v>8.9</v>
      </c>
      <c r="H522" s="899">
        <v>17</v>
      </c>
      <c r="I522" s="899">
        <v>17</v>
      </c>
      <c r="J522" s="899">
        <v>14</v>
      </c>
      <c r="K522" s="949">
        <v>249.20000000000002</v>
      </c>
      <c r="L522" s="948">
        <v>5404.74</v>
      </c>
      <c r="M522" s="898">
        <v>0</v>
      </c>
      <c r="N522" s="898">
        <v>0</v>
      </c>
      <c r="O522" s="898">
        <v>0</v>
      </c>
      <c r="P522" s="947">
        <v>0</v>
      </c>
      <c r="Q522" s="898">
        <v>0</v>
      </c>
      <c r="R522" s="898">
        <v>2282.7473291925467</v>
      </c>
      <c r="S522" s="898">
        <v>3121.9926708074531</v>
      </c>
      <c r="T522" s="898">
        <v>0</v>
      </c>
      <c r="U522" s="898">
        <v>0</v>
      </c>
      <c r="V522" s="925">
        <v>0</v>
      </c>
      <c r="W522" s="898"/>
      <c r="X522" s="898"/>
      <c r="Y522" s="898"/>
      <c r="Z522" s="898"/>
      <c r="AA522" s="898"/>
      <c r="AB522" s="898"/>
      <c r="AC522" s="898"/>
      <c r="AD522" s="898"/>
      <c r="AE522" s="898"/>
      <c r="AF522" s="898"/>
    </row>
    <row r="523" spans="1:32">
      <c r="A523" s="880" t="s">
        <v>1577</v>
      </c>
      <c r="B523" s="946">
        <v>24.95</v>
      </c>
      <c r="C523" s="946">
        <v>25.79</v>
      </c>
      <c r="D523" s="893">
        <v>98</v>
      </c>
      <c r="E523" s="893">
        <v>98</v>
      </c>
      <c r="F523" s="893">
        <v>4972.5200000000004</v>
      </c>
      <c r="G523" s="945">
        <v>7.952</v>
      </c>
      <c r="H523" s="893">
        <v>16</v>
      </c>
      <c r="I523" s="893">
        <v>15</v>
      </c>
      <c r="J523" s="893">
        <v>15</v>
      </c>
      <c r="K523" s="944">
        <v>254.464</v>
      </c>
      <c r="L523" s="943">
        <v>5226.9840000000004</v>
      </c>
      <c r="M523" s="892">
        <v>0</v>
      </c>
      <c r="N523" s="892">
        <v>0</v>
      </c>
      <c r="O523" s="892">
        <v>0</v>
      </c>
      <c r="P523" s="942">
        <v>0</v>
      </c>
      <c r="Q523" s="892">
        <v>0</v>
      </c>
      <c r="R523" s="892">
        <v>5226.9840000000004</v>
      </c>
      <c r="S523" s="892">
        <v>0</v>
      </c>
      <c r="T523" s="892">
        <v>0</v>
      </c>
      <c r="U523" s="892">
        <v>0</v>
      </c>
      <c r="V523" s="926">
        <v>0</v>
      </c>
      <c r="W523" s="898"/>
      <c r="X523" s="898"/>
      <c r="Y523" s="898"/>
      <c r="Z523" s="898"/>
      <c r="AA523" s="898"/>
      <c r="AB523" s="898"/>
      <c r="AC523" s="898"/>
      <c r="AD523" s="898"/>
      <c r="AE523" s="898"/>
      <c r="AF523" s="898"/>
    </row>
    <row r="524" spans="1:32">
      <c r="A524" s="882" t="s">
        <v>1989</v>
      </c>
      <c r="B524" s="951">
        <v>12.56</v>
      </c>
      <c r="C524" s="951">
        <v>13.33</v>
      </c>
      <c r="D524" s="899">
        <v>58</v>
      </c>
      <c r="E524" s="899">
        <v>58</v>
      </c>
      <c r="F524" s="899">
        <v>1501.62</v>
      </c>
      <c r="G524" s="950">
        <v>7.5629999999999997</v>
      </c>
      <c r="H524" s="899">
        <v>18</v>
      </c>
      <c r="I524" s="899">
        <v>17</v>
      </c>
      <c r="J524" s="899">
        <v>14</v>
      </c>
      <c r="K524" s="949">
        <v>226.89</v>
      </c>
      <c r="L524" s="948">
        <v>1728.5099999999998</v>
      </c>
      <c r="M524" s="898">
        <v>0</v>
      </c>
      <c r="N524" s="898">
        <v>1728.5099999999998</v>
      </c>
      <c r="O524" s="898">
        <v>0</v>
      </c>
      <c r="P524" s="947">
        <v>0</v>
      </c>
      <c r="Q524" s="898">
        <v>0</v>
      </c>
      <c r="R524" s="898">
        <v>0</v>
      </c>
      <c r="S524" s="898">
        <v>0</v>
      </c>
      <c r="T524" s="898">
        <v>0</v>
      </c>
      <c r="U524" s="898">
        <v>0</v>
      </c>
      <c r="V524" s="925">
        <v>0</v>
      </c>
      <c r="W524" s="898"/>
      <c r="X524" s="898"/>
      <c r="Y524" s="898"/>
      <c r="Z524" s="898"/>
      <c r="AA524" s="898"/>
      <c r="AB524" s="898"/>
      <c r="AC524" s="898"/>
      <c r="AD524" s="898"/>
      <c r="AE524" s="898"/>
      <c r="AF524" s="898"/>
    </row>
    <row r="525" spans="1:32">
      <c r="A525" s="880" t="s">
        <v>1988</v>
      </c>
      <c r="B525" s="946">
        <v>13.37</v>
      </c>
      <c r="C525" s="946">
        <v>14.02</v>
      </c>
      <c r="D525" s="893">
        <v>59</v>
      </c>
      <c r="E525" s="893">
        <v>59</v>
      </c>
      <c r="F525" s="893">
        <v>1616.0099999999998</v>
      </c>
      <c r="G525" s="945">
        <v>7.5629999999999997</v>
      </c>
      <c r="H525" s="893">
        <v>10</v>
      </c>
      <c r="I525" s="893">
        <v>9</v>
      </c>
      <c r="J525" s="893">
        <v>6</v>
      </c>
      <c r="K525" s="944">
        <v>105.88199999999999</v>
      </c>
      <c r="L525" s="943">
        <v>1721.8919999999998</v>
      </c>
      <c r="M525" s="892">
        <v>0</v>
      </c>
      <c r="N525" s="892">
        <v>1721.8919999999998</v>
      </c>
      <c r="O525" s="892">
        <v>0</v>
      </c>
      <c r="P525" s="942">
        <v>0</v>
      </c>
      <c r="Q525" s="892">
        <v>0</v>
      </c>
      <c r="R525" s="892">
        <v>0</v>
      </c>
      <c r="S525" s="892">
        <v>0</v>
      </c>
      <c r="T525" s="892">
        <v>0</v>
      </c>
      <c r="U525" s="892">
        <v>0</v>
      </c>
      <c r="V525" s="926">
        <v>0</v>
      </c>
      <c r="W525" s="898"/>
      <c r="X525" s="898"/>
      <c r="Y525" s="898"/>
      <c r="Z525" s="898"/>
      <c r="AA525" s="898"/>
      <c r="AB525" s="898"/>
      <c r="AC525" s="898"/>
      <c r="AD525" s="898"/>
      <c r="AE525" s="898"/>
      <c r="AF525" s="898"/>
    </row>
    <row r="526" spans="1:32">
      <c r="A526" s="882" t="s">
        <v>1987</v>
      </c>
      <c r="B526" s="951">
        <v>11.85</v>
      </c>
      <c r="C526" s="951">
        <v>12.22</v>
      </c>
      <c r="D526" s="899">
        <v>75</v>
      </c>
      <c r="E526" s="899">
        <v>74</v>
      </c>
      <c r="F526" s="899">
        <v>1793.0300000000002</v>
      </c>
      <c r="G526" s="950">
        <v>5.2</v>
      </c>
      <c r="H526" s="899">
        <v>21</v>
      </c>
      <c r="I526" s="899">
        <v>20</v>
      </c>
      <c r="J526" s="899">
        <v>20</v>
      </c>
      <c r="K526" s="949">
        <v>218.4</v>
      </c>
      <c r="L526" s="948">
        <v>2011.4300000000003</v>
      </c>
      <c r="M526" s="898">
        <v>699.62782608695659</v>
      </c>
      <c r="N526" s="898">
        <v>1311.8021739130436</v>
      </c>
      <c r="O526" s="898">
        <v>0</v>
      </c>
      <c r="P526" s="947">
        <v>0</v>
      </c>
      <c r="Q526" s="898">
        <v>0</v>
      </c>
      <c r="R526" s="898">
        <v>0</v>
      </c>
      <c r="S526" s="898">
        <v>0</v>
      </c>
      <c r="T526" s="898">
        <v>0</v>
      </c>
      <c r="U526" s="898">
        <v>0</v>
      </c>
      <c r="V526" s="925">
        <v>0</v>
      </c>
      <c r="W526" s="898"/>
      <c r="X526" s="898"/>
      <c r="Y526" s="898"/>
      <c r="Z526" s="898"/>
      <c r="AA526" s="898"/>
      <c r="AB526" s="898"/>
      <c r="AC526" s="898"/>
      <c r="AD526" s="898"/>
      <c r="AE526" s="898"/>
      <c r="AF526" s="898"/>
    </row>
    <row r="527" spans="1:32">
      <c r="A527" s="880" t="s">
        <v>1986</v>
      </c>
      <c r="B527" s="946">
        <v>9.4499999999999993</v>
      </c>
      <c r="C527" s="946">
        <v>10.48</v>
      </c>
      <c r="D527" s="893">
        <v>67</v>
      </c>
      <c r="E527" s="893">
        <v>67</v>
      </c>
      <c r="F527" s="893">
        <v>1335.31</v>
      </c>
      <c r="G527" s="945">
        <v>5.2</v>
      </c>
      <c r="H527" s="893">
        <v>10</v>
      </c>
      <c r="I527" s="893">
        <v>10</v>
      </c>
      <c r="J527" s="893">
        <v>10</v>
      </c>
      <c r="K527" s="944">
        <v>104</v>
      </c>
      <c r="L527" s="943">
        <v>1439.31</v>
      </c>
      <c r="M527" s="892">
        <v>0</v>
      </c>
      <c r="N527" s="892">
        <v>1439.31</v>
      </c>
      <c r="O527" s="892">
        <v>0</v>
      </c>
      <c r="P527" s="942">
        <v>0</v>
      </c>
      <c r="Q527" s="892">
        <v>0</v>
      </c>
      <c r="R527" s="892">
        <v>0</v>
      </c>
      <c r="S527" s="892">
        <v>0</v>
      </c>
      <c r="T527" s="892">
        <v>0</v>
      </c>
      <c r="U527" s="892">
        <v>0</v>
      </c>
      <c r="V527" s="926">
        <v>0</v>
      </c>
      <c r="W527" s="898"/>
      <c r="X527" s="898"/>
      <c r="Y527" s="898"/>
      <c r="Z527" s="898"/>
      <c r="AA527" s="898"/>
      <c r="AB527" s="898"/>
      <c r="AC527" s="898"/>
      <c r="AD527" s="898"/>
      <c r="AE527" s="898"/>
      <c r="AF527" s="898"/>
    </row>
    <row r="528" spans="1:32">
      <c r="A528" s="882" t="s">
        <v>1574</v>
      </c>
      <c r="B528" s="951">
        <v>14.25</v>
      </c>
      <c r="C528" s="951">
        <v>15.97</v>
      </c>
      <c r="D528" s="899">
        <v>70</v>
      </c>
      <c r="E528" s="899">
        <v>69</v>
      </c>
      <c r="F528" s="899">
        <v>2099.4300000000003</v>
      </c>
      <c r="G528" s="950">
        <v>3.4</v>
      </c>
      <c r="H528" s="899">
        <v>9</v>
      </c>
      <c r="I528" s="899">
        <v>11</v>
      </c>
      <c r="J528" s="899">
        <v>11</v>
      </c>
      <c r="K528" s="949">
        <v>61.199999999999996</v>
      </c>
      <c r="L528" s="948">
        <v>2160.63</v>
      </c>
      <c r="M528" s="898">
        <v>0</v>
      </c>
      <c r="N528" s="898">
        <v>0</v>
      </c>
      <c r="O528" s="898">
        <v>0</v>
      </c>
      <c r="P528" s="947">
        <v>2160.63</v>
      </c>
      <c r="Q528" s="898">
        <v>0</v>
      </c>
      <c r="R528" s="898">
        <v>0</v>
      </c>
      <c r="S528" s="898">
        <v>0</v>
      </c>
      <c r="T528" s="898">
        <v>0</v>
      </c>
      <c r="U528" s="898">
        <v>0</v>
      </c>
      <c r="V528" s="925">
        <v>0</v>
      </c>
      <c r="W528" s="898"/>
      <c r="X528" s="898"/>
      <c r="Y528" s="898"/>
      <c r="Z528" s="898"/>
      <c r="AA528" s="898"/>
      <c r="AB528" s="898"/>
      <c r="AC528" s="898"/>
      <c r="AD528" s="898"/>
      <c r="AE528" s="898"/>
      <c r="AF528" s="898"/>
    </row>
    <row r="529" spans="1:32">
      <c r="A529" s="880" t="s">
        <v>1984</v>
      </c>
      <c r="B529" s="946">
        <v>13.88</v>
      </c>
      <c r="C529" s="946">
        <v>14.71</v>
      </c>
      <c r="D529" s="893">
        <v>123</v>
      </c>
      <c r="E529" s="893">
        <v>123</v>
      </c>
      <c r="F529" s="893">
        <v>3516.57</v>
      </c>
      <c r="G529" s="945">
        <v>10.5</v>
      </c>
      <c r="H529" s="893">
        <v>24</v>
      </c>
      <c r="I529" s="893">
        <v>24</v>
      </c>
      <c r="J529" s="893">
        <v>24</v>
      </c>
      <c r="K529" s="944">
        <v>504</v>
      </c>
      <c r="L529" s="943">
        <v>4020.57</v>
      </c>
      <c r="M529" s="892">
        <v>0</v>
      </c>
      <c r="N529" s="892">
        <v>4020.57</v>
      </c>
      <c r="O529" s="892">
        <v>0</v>
      </c>
      <c r="P529" s="942">
        <v>0</v>
      </c>
      <c r="Q529" s="892">
        <v>0</v>
      </c>
      <c r="R529" s="892">
        <v>0</v>
      </c>
      <c r="S529" s="892">
        <v>0</v>
      </c>
      <c r="T529" s="892">
        <v>0</v>
      </c>
      <c r="U529" s="892">
        <v>0</v>
      </c>
      <c r="V529" s="926">
        <v>0</v>
      </c>
      <c r="W529" s="898"/>
      <c r="X529" s="898"/>
      <c r="Y529" s="898"/>
      <c r="Z529" s="898"/>
      <c r="AA529" s="898"/>
      <c r="AB529" s="898"/>
      <c r="AC529" s="898"/>
      <c r="AD529" s="898"/>
      <c r="AE529" s="898"/>
      <c r="AF529" s="898"/>
    </row>
    <row r="530" spans="1:32">
      <c r="A530" s="882" t="s">
        <v>1572</v>
      </c>
      <c r="B530" s="951">
        <v>26.17</v>
      </c>
      <c r="C530" s="951">
        <v>29.65</v>
      </c>
      <c r="D530" s="899">
        <v>50</v>
      </c>
      <c r="E530" s="899">
        <v>50</v>
      </c>
      <c r="F530" s="899">
        <v>2791</v>
      </c>
      <c r="G530" s="950">
        <v>3</v>
      </c>
      <c r="H530" s="899">
        <v>8</v>
      </c>
      <c r="I530" s="899">
        <v>10</v>
      </c>
      <c r="J530" s="899">
        <v>8</v>
      </c>
      <c r="K530" s="949">
        <v>36</v>
      </c>
      <c r="L530" s="948">
        <v>2827</v>
      </c>
      <c r="M530" s="898">
        <v>0</v>
      </c>
      <c r="N530" s="898">
        <v>0</v>
      </c>
      <c r="O530" s="898">
        <v>0</v>
      </c>
      <c r="P530" s="947">
        <v>2532.5208333333335</v>
      </c>
      <c r="Q530" s="898">
        <v>0</v>
      </c>
      <c r="R530" s="898">
        <v>294.47916666666669</v>
      </c>
      <c r="S530" s="898">
        <v>0</v>
      </c>
      <c r="T530" s="898">
        <v>0</v>
      </c>
      <c r="U530" s="898">
        <v>0</v>
      </c>
      <c r="V530" s="925">
        <v>0</v>
      </c>
      <c r="W530" s="898"/>
      <c r="X530" s="898"/>
      <c r="Y530" s="898"/>
      <c r="Z530" s="898"/>
      <c r="AA530" s="898"/>
      <c r="AB530" s="898"/>
      <c r="AC530" s="898"/>
      <c r="AD530" s="898"/>
      <c r="AE530" s="898"/>
      <c r="AF530" s="898"/>
    </row>
    <row r="531" spans="1:32">
      <c r="A531" s="880" t="s">
        <v>1570</v>
      </c>
      <c r="B531" s="946">
        <v>49.63</v>
      </c>
      <c r="C531" s="946">
        <v>0</v>
      </c>
      <c r="D531" s="893">
        <v>46</v>
      </c>
      <c r="E531" s="893">
        <v>0</v>
      </c>
      <c r="F531" s="893">
        <v>2282.98</v>
      </c>
      <c r="G531" s="945">
        <v>3</v>
      </c>
      <c r="H531" s="893">
        <v>7</v>
      </c>
      <c r="I531" s="893">
        <v>9</v>
      </c>
      <c r="J531" s="893">
        <v>8</v>
      </c>
      <c r="K531" s="944">
        <v>36</v>
      </c>
      <c r="L531" s="943">
        <v>2318.98</v>
      </c>
      <c r="M531" s="892">
        <v>0</v>
      </c>
      <c r="N531" s="892">
        <v>0</v>
      </c>
      <c r="O531" s="892">
        <v>100.82521739130435</v>
      </c>
      <c r="P531" s="942">
        <v>2066.9169565217389</v>
      </c>
      <c r="Q531" s="892">
        <v>151.23782608695652</v>
      </c>
      <c r="R531" s="892">
        <v>0</v>
      </c>
      <c r="S531" s="892">
        <v>0</v>
      </c>
      <c r="T531" s="892">
        <v>0</v>
      </c>
      <c r="U531" s="892">
        <v>0</v>
      </c>
      <c r="V531" s="926">
        <v>0</v>
      </c>
      <c r="W531" s="898"/>
      <c r="X531" s="898"/>
      <c r="Y531" s="898"/>
      <c r="Z531" s="898"/>
      <c r="AA531" s="898"/>
      <c r="AB531" s="898"/>
      <c r="AC531" s="898"/>
      <c r="AD531" s="898"/>
      <c r="AE531" s="898"/>
      <c r="AF531" s="898"/>
    </row>
    <row r="532" spans="1:32">
      <c r="A532" s="882" t="s">
        <v>1569</v>
      </c>
      <c r="B532" s="951">
        <v>26.55</v>
      </c>
      <c r="C532" s="951">
        <v>30.96</v>
      </c>
      <c r="D532" s="899">
        <v>73</v>
      </c>
      <c r="E532" s="899">
        <v>69</v>
      </c>
      <c r="F532" s="899">
        <v>4074.3900000000003</v>
      </c>
      <c r="G532" s="950">
        <v>18.2</v>
      </c>
      <c r="H532" s="899">
        <v>14</v>
      </c>
      <c r="I532" s="899">
        <v>15</v>
      </c>
      <c r="J532" s="899">
        <v>11</v>
      </c>
      <c r="K532" s="949">
        <v>364</v>
      </c>
      <c r="L532" s="948">
        <v>4438.3900000000003</v>
      </c>
      <c r="M532" s="898">
        <v>0</v>
      </c>
      <c r="N532" s="898">
        <v>0</v>
      </c>
      <c r="O532" s="898">
        <v>0</v>
      </c>
      <c r="P532" s="947">
        <v>0</v>
      </c>
      <c r="Q532" s="898">
        <v>0</v>
      </c>
      <c r="R532" s="898">
        <v>1145.3909677419356</v>
      </c>
      <c r="S532" s="898">
        <v>3292.9990322580647</v>
      </c>
      <c r="T532" s="898">
        <v>0</v>
      </c>
      <c r="U532" s="898">
        <v>0</v>
      </c>
      <c r="V532" s="925">
        <v>0</v>
      </c>
      <c r="W532" s="898"/>
      <c r="X532" s="898"/>
      <c r="Y532" s="898"/>
      <c r="Z532" s="898"/>
      <c r="AA532" s="898"/>
      <c r="AB532" s="898"/>
      <c r="AC532" s="898"/>
      <c r="AD532" s="898"/>
      <c r="AE532" s="898"/>
      <c r="AF532" s="898"/>
    </row>
    <row r="533" spans="1:32">
      <c r="A533" s="880" t="s">
        <v>1567</v>
      </c>
      <c r="B533" s="946">
        <v>28.35</v>
      </c>
      <c r="C533" s="946">
        <v>29.01</v>
      </c>
      <c r="D533" s="893">
        <v>54</v>
      </c>
      <c r="E533" s="893">
        <v>54</v>
      </c>
      <c r="F533" s="893">
        <v>3097.4400000000005</v>
      </c>
      <c r="G533" s="945">
        <v>4.5</v>
      </c>
      <c r="H533" s="893">
        <v>11</v>
      </c>
      <c r="I533" s="893">
        <v>11</v>
      </c>
      <c r="J533" s="893">
        <v>10</v>
      </c>
      <c r="K533" s="944">
        <v>90</v>
      </c>
      <c r="L533" s="943">
        <v>3187.4400000000005</v>
      </c>
      <c r="M533" s="892">
        <v>0</v>
      </c>
      <c r="N533" s="892">
        <v>0</v>
      </c>
      <c r="O533" s="892">
        <v>0</v>
      </c>
      <c r="P533" s="942">
        <v>3187.4400000000005</v>
      </c>
      <c r="Q533" s="892">
        <v>0</v>
      </c>
      <c r="R533" s="892">
        <v>0</v>
      </c>
      <c r="S533" s="892">
        <v>0</v>
      </c>
      <c r="T533" s="892">
        <v>0</v>
      </c>
      <c r="U533" s="892">
        <v>0</v>
      </c>
      <c r="V533" s="926">
        <v>0</v>
      </c>
      <c r="W533" s="898"/>
      <c r="X533" s="898"/>
      <c r="Y533" s="898"/>
      <c r="Z533" s="898"/>
      <c r="AA533" s="898"/>
      <c r="AB533" s="898"/>
      <c r="AC533" s="898"/>
      <c r="AD533" s="898"/>
      <c r="AE533" s="898"/>
      <c r="AF533" s="898"/>
    </row>
    <row r="534" spans="1:32">
      <c r="A534" s="882" t="s">
        <v>1562</v>
      </c>
      <c r="B534" s="951">
        <v>49.39</v>
      </c>
      <c r="C534" s="951">
        <v>0</v>
      </c>
      <c r="D534" s="899">
        <v>44</v>
      </c>
      <c r="E534" s="899">
        <v>0</v>
      </c>
      <c r="F534" s="899">
        <v>2173.16</v>
      </c>
      <c r="G534" s="950">
        <v>6.9</v>
      </c>
      <c r="H534" s="899">
        <v>8</v>
      </c>
      <c r="I534" s="899">
        <v>9</v>
      </c>
      <c r="J534" s="899">
        <v>7</v>
      </c>
      <c r="K534" s="949">
        <v>82.800000000000011</v>
      </c>
      <c r="L534" s="948">
        <v>2255.96</v>
      </c>
      <c r="M534" s="898">
        <v>0</v>
      </c>
      <c r="N534" s="898">
        <v>0</v>
      </c>
      <c r="O534" s="898">
        <v>770.32780487804882</v>
      </c>
      <c r="P534" s="947">
        <v>1485.6321951219513</v>
      </c>
      <c r="Q534" s="898">
        <v>0</v>
      </c>
      <c r="R534" s="898">
        <v>0</v>
      </c>
      <c r="S534" s="898">
        <v>0</v>
      </c>
      <c r="T534" s="898">
        <v>0</v>
      </c>
      <c r="U534" s="898">
        <v>0</v>
      </c>
      <c r="V534" s="925">
        <v>0</v>
      </c>
      <c r="W534" s="898"/>
      <c r="X534" s="898"/>
      <c r="Y534" s="898"/>
      <c r="Z534" s="898"/>
      <c r="AA534" s="898"/>
      <c r="AB534" s="898"/>
      <c r="AC534" s="898"/>
      <c r="AD534" s="898"/>
      <c r="AE534" s="898"/>
      <c r="AF534" s="898"/>
    </row>
    <row r="535" spans="1:32">
      <c r="A535" s="880" t="s">
        <v>1983</v>
      </c>
      <c r="B535" s="946">
        <v>11.57</v>
      </c>
      <c r="C535" s="946">
        <v>12.76</v>
      </c>
      <c r="D535" s="893">
        <v>54</v>
      </c>
      <c r="E535" s="893">
        <v>54</v>
      </c>
      <c r="F535" s="893">
        <v>1313.82</v>
      </c>
      <c r="G535" s="945">
        <v>4.75</v>
      </c>
      <c r="H535" s="893">
        <v>5</v>
      </c>
      <c r="I535" s="893">
        <v>6</v>
      </c>
      <c r="J535" s="893">
        <v>6</v>
      </c>
      <c r="K535" s="944">
        <v>47.5</v>
      </c>
      <c r="L535" s="943">
        <v>1361.32</v>
      </c>
      <c r="M535" s="892">
        <v>743.24942528735642</v>
      </c>
      <c r="N535" s="892">
        <v>618.07057471264363</v>
      </c>
      <c r="O535" s="892">
        <v>0</v>
      </c>
      <c r="P535" s="942">
        <v>0</v>
      </c>
      <c r="Q535" s="892">
        <v>0</v>
      </c>
      <c r="R535" s="892">
        <v>0</v>
      </c>
      <c r="S535" s="892">
        <v>0</v>
      </c>
      <c r="T535" s="892">
        <v>0</v>
      </c>
      <c r="U535" s="892">
        <v>0</v>
      </c>
      <c r="V535" s="926">
        <v>0</v>
      </c>
      <c r="W535" s="898"/>
      <c r="X535" s="898"/>
      <c r="Y535" s="898"/>
      <c r="Z535" s="898"/>
      <c r="AA535" s="898"/>
      <c r="AB535" s="898"/>
      <c r="AC535" s="898"/>
      <c r="AD535" s="898"/>
      <c r="AE535" s="898"/>
      <c r="AF535" s="898"/>
    </row>
    <row r="536" spans="1:32">
      <c r="A536" s="882" t="s">
        <v>1982</v>
      </c>
      <c r="B536" s="951">
        <v>9.0399999999999991</v>
      </c>
      <c r="C536" s="951">
        <v>9.52</v>
      </c>
      <c r="D536" s="899">
        <v>83</v>
      </c>
      <c r="E536" s="899">
        <v>83</v>
      </c>
      <c r="F536" s="899">
        <v>1540.48</v>
      </c>
      <c r="G536" s="950">
        <v>4.7</v>
      </c>
      <c r="H536" s="899">
        <v>7</v>
      </c>
      <c r="I536" s="899">
        <v>7</v>
      </c>
      <c r="J536" s="899">
        <v>7</v>
      </c>
      <c r="K536" s="949">
        <v>65.8</v>
      </c>
      <c r="L536" s="948">
        <v>1606.28</v>
      </c>
      <c r="M536" s="898">
        <v>1606.28</v>
      </c>
      <c r="N536" s="898">
        <v>0</v>
      </c>
      <c r="O536" s="898">
        <v>0</v>
      </c>
      <c r="P536" s="947">
        <v>0</v>
      </c>
      <c r="Q536" s="898">
        <v>0</v>
      </c>
      <c r="R536" s="898">
        <v>0</v>
      </c>
      <c r="S536" s="898">
        <v>0</v>
      </c>
      <c r="T536" s="898">
        <v>0</v>
      </c>
      <c r="U536" s="898">
        <v>0</v>
      </c>
      <c r="V536" s="925">
        <v>0</v>
      </c>
      <c r="W536" s="898"/>
      <c r="X536" s="898"/>
      <c r="Y536" s="898"/>
      <c r="Z536" s="898"/>
      <c r="AA536" s="898"/>
      <c r="AB536" s="898"/>
      <c r="AC536" s="898"/>
      <c r="AD536" s="898"/>
      <c r="AE536" s="898"/>
      <c r="AF536" s="898"/>
    </row>
    <row r="537" spans="1:32">
      <c r="A537" s="880" t="s">
        <v>1163</v>
      </c>
      <c r="B537" s="946">
        <v>10.74</v>
      </c>
      <c r="C537" s="946">
        <v>9.25</v>
      </c>
      <c r="D537" s="893">
        <v>39</v>
      </c>
      <c r="E537" s="893">
        <v>39</v>
      </c>
      <c r="F537" s="893">
        <v>779.61</v>
      </c>
      <c r="G537" s="945">
        <v>7.61</v>
      </c>
      <c r="H537" s="893">
        <v>3</v>
      </c>
      <c r="I537" s="893">
        <v>3</v>
      </c>
      <c r="J537" s="893">
        <v>3</v>
      </c>
      <c r="K537" s="944">
        <v>45.660000000000004</v>
      </c>
      <c r="L537" s="943">
        <v>825.27</v>
      </c>
      <c r="M537" s="892">
        <v>0</v>
      </c>
      <c r="N537" s="892">
        <v>0</v>
      </c>
      <c r="O537" s="892">
        <v>0</v>
      </c>
      <c r="P537" s="942">
        <v>825.27</v>
      </c>
      <c r="Q537" s="892">
        <v>0</v>
      </c>
      <c r="R537" s="892">
        <v>0</v>
      </c>
      <c r="S537" s="892">
        <v>0</v>
      </c>
      <c r="T537" s="892">
        <v>0</v>
      </c>
      <c r="U537" s="892">
        <v>0</v>
      </c>
      <c r="V537" s="926">
        <v>0</v>
      </c>
      <c r="W537" s="898"/>
      <c r="X537" s="898"/>
      <c r="Y537" s="898"/>
      <c r="Z537" s="898"/>
      <c r="AA537" s="898"/>
      <c r="AB537" s="898"/>
      <c r="AC537" s="898"/>
      <c r="AD537" s="898"/>
      <c r="AE537" s="898"/>
      <c r="AF537" s="898"/>
    </row>
    <row r="538" spans="1:32">
      <c r="A538" s="882" t="s">
        <v>1981</v>
      </c>
      <c r="B538" s="951">
        <v>27.07</v>
      </c>
      <c r="C538" s="951">
        <v>0</v>
      </c>
      <c r="D538" s="899">
        <v>126</v>
      </c>
      <c r="E538" s="899">
        <v>0</v>
      </c>
      <c r="F538" s="899">
        <v>3410.82</v>
      </c>
      <c r="G538" s="950">
        <v>17.3</v>
      </c>
      <c r="H538" s="899">
        <v>14</v>
      </c>
      <c r="I538" s="899">
        <v>14</v>
      </c>
      <c r="J538" s="899">
        <v>14</v>
      </c>
      <c r="K538" s="949">
        <v>484.40000000000003</v>
      </c>
      <c r="L538" s="948">
        <v>3895.2200000000003</v>
      </c>
      <c r="M538" s="898">
        <v>0</v>
      </c>
      <c r="N538" s="898">
        <v>0</v>
      </c>
      <c r="O538" s="898">
        <v>3895.2200000000003</v>
      </c>
      <c r="P538" s="947">
        <v>0</v>
      </c>
      <c r="Q538" s="898">
        <v>0</v>
      </c>
      <c r="R538" s="898">
        <v>0</v>
      </c>
      <c r="S538" s="898">
        <v>0</v>
      </c>
      <c r="T538" s="898">
        <v>0</v>
      </c>
      <c r="U538" s="898">
        <v>0</v>
      </c>
      <c r="V538" s="925">
        <v>0</v>
      </c>
      <c r="W538" s="898"/>
      <c r="X538" s="898"/>
      <c r="Y538" s="898"/>
      <c r="Z538" s="898"/>
      <c r="AA538" s="898"/>
      <c r="AB538" s="898"/>
      <c r="AC538" s="898"/>
      <c r="AD538" s="898"/>
      <c r="AE538" s="898"/>
      <c r="AF538" s="898"/>
    </row>
    <row r="539" spans="1:32">
      <c r="A539" s="880" t="s">
        <v>1980</v>
      </c>
      <c r="B539" s="946">
        <v>18.64</v>
      </c>
      <c r="C539" s="946">
        <v>20.45</v>
      </c>
      <c r="D539" s="893">
        <v>118</v>
      </c>
      <c r="E539" s="893">
        <v>118</v>
      </c>
      <c r="F539" s="893">
        <v>4612.62</v>
      </c>
      <c r="G539" s="945">
        <v>6.92</v>
      </c>
      <c r="H539" s="893">
        <v>17</v>
      </c>
      <c r="I539" s="893">
        <v>17</v>
      </c>
      <c r="J539" s="893">
        <v>16</v>
      </c>
      <c r="K539" s="944">
        <v>221.44</v>
      </c>
      <c r="L539" s="943">
        <v>4834.0599999999995</v>
      </c>
      <c r="M539" s="892">
        <v>0</v>
      </c>
      <c r="N539" s="892">
        <v>4278.9526315789471</v>
      </c>
      <c r="O539" s="892">
        <v>555.10736842105257</v>
      </c>
      <c r="P539" s="942">
        <v>0</v>
      </c>
      <c r="Q539" s="892">
        <v>0</v>
      </c>
      <c r="R539" s="892">
        <v>0</v>
      </c>
      <c r="S539" s="892">
        <v>0</v>
      </c>
      <c r="T539" s="892">
        <v>0</v>
      </c>
      <c r="U539" s="892">
        <v>0</v>
      </c>
      <c r="V539" s="926">
        <v>0</v>
      </c>
      <c r="W539" s="898"/>
      <c r="X539" s="898"/>
      <c r="Y539" s="898"/>
      <c r="Z539" s="898"/>
      <c r="AA539" s="898"/>
      <c r="AB539" s="898"/>
      <c r="AC539" s="898"/>
      <c r="AD539" s="898"/>
      <c r="AE539" s="898"/>
      <c r="AF539" s="898"/>
    </row>
    <row r="540" spans="1:32">
      <c r="A540" s="882" t="s">
        <v>1979</v>
      </c>
      <c r="B540" s="951">
        <v>17.52</v>
      </c>
      <c r="C540" s="951">
        <v>16.55</v>
      </c>
      <c r="D540" s="899">
        <v>124</v>
      </c>
      <c r="E540" s="899">
        <v>124</v>
      </c>
      <c r="F540" s="899">
        <v>4224.68</v>
      </c>
      <c r="G540" s="950">
        <v>6.13</v>
      </c>
      <c r="H540" s="899">
        <v>17</v>
      </c>
      <c r="I540" s="899">
        <v>17</v>
      </c>
      <c r="J540" s="899">
        <v>17</v>
      </c>
      <c r="K540" s="949">
        <v>208.42</v>
      </c>
      <c r="L540" s="948">
        <v>4433.1000000000004</v>
      </c>
      <c r="M540" s="898">
        <v>0</v>
      </c>
      <c r="N540" s="898">
        <v>3876.7894117647061</v>
      </c>
      <c r="O540" s="898">
        <v>556.31058823529418</v>
      </c>
      <c r="P540" s="947">
        <v>0</v>
      </c>
      <c r="Q540" s="898">
        <v>0</v>
      </c>
      <c r="R540" s="898">
        <v>0</v>
      </c>
      <c r="S540" s="898">
        <v>0</v>
      </c>
      <c r="T540" s="898">
        <v>0</v>
      </c>
      <c r="U540" s="898">
        <v>0</v>
      </c>
      <c r="V540" s="925">
        <v>0</v>
      </c>
      <c r="W540" s="898"/>
      <c r="X540" s="898"/>
      <c r="Y540" s="898"/>
      <c r="Z540" s="898"/>
      <c r="AA540" s="898"/>
      <c r="AB540" s="898"/>
      <c r="AC540" s="898"/>
      <c r="AD540" s="898"/>
      <c r="AE540" s="898"/>
      <c r="AF540" s="898"/>
    </row>
    <row r="541" spans="1:32">
      <c r="A541" s="880" t="s">
        <v>1161</v>
      </c>
      <c r="B541" s="946">
        <v>20.49</v>
      </c>
      <c r="C541" s="946">
        <v>0</v>
      </c>
      <c r="D541" s="893">
        <v>51</v>
      </c>
      <c r="E541" s="893">
        <v>0</v>
      </c>
      <c r="F541" s="893">
        <v>1044.99</v>
      </c>
      <c r="G541" s="945">
        <v>4.5</v>
      </c>
      <c r="H541" s="893">
        <v>5</v>
      </c>
      <c r="I541" s="893">
        <v>5</v>
      </c>
      <c r="J541" s="893">
        <v>5</v>
      </c>
      <c r="K541" s="944">
        <v>45</v>
      </c>
      <c r="L541" s="943">
        <v>1089.99</v>
      </c>
      <c r="M541" s="892">
        <v>0</v>
      </c>
      <c r="N541" s="892">
        <v>0</v>
      </c>
      <c r="O541" s="892">
        <v>0</v>
      </c>
      <c r="P541" s="942">
        <v>1089.99</v>
      </c>
      <c r="Q541" s="892">
        <v>0</v>
      </c>
      <c r="R541" s="892">
        <v>0</v>
      </c>
      <c r="S541" s="892">
        <v>0</v>
      </c>
      <c r="T541" s="892">
        <v>0</v>
      </c>
      <c r="U541" s="892">
        <v>0</v>
      </c>
      <c r="V541" s="926">
        <v>0</v>
      </c>
      <c r="W541" s="898"/>
      <c r="X541" s="898"/>
      <c r="Y541" s="898"/>
      <c r="Z541" s="898"/>
      <c r="AA541" s="898"/>
      <c r="AB541" s="898"/>
      <c r="AC541" s="898"/>
      <c r="AD541" s="898"/>
      <c r="AE541" s="898"/>
      <c r="AF541" s="898"/>
    </row>
    <row r="542" spans="1:32">
      <c r="A542" s="882" t="s">
        <v>1976</v>
      </c>
      <c r="B542" s="951">
        <v>15.87</v>
      </c>
      <c r="C542" s="951">
        <v>13.4</v>
      </c>
      <c r="D542" s="899">
        <v>59</v>
      </c>
      <c r="E542" s="899">
        <v>59</v>
      </c>
      <c r="F542" s="899">
        <v>1726.9299999999998</v>
      </c>
      <c r="G542" s="950">
        <v>5.2549999999999999</v>
      </c>
      <c r="H542" s="899">
        <v>7</v>
      </c>
      <c r="I542" s="899">
        <v>7</v>
      </c>
      <c r="J542" s="899">
        <v>7</v>
      </c>
      <c r="K542" s="949">
        <v>73.569999999999993</v>
      </c>
      <c r="L542" s="948">
        <v>1800.4999999999998</v>
      </c>
      <c r="M542" s="898">
        <v>0</v>
      </c>
      <c r="N542" s="898">
        <v>0</v>
      </c>
      <c r="O542" s="898">
        <v>1800.4999999999998</v>
      </c>
      <c r="P542" s="947">
        <v>0</v>
      </c>
      <c r="Q542" s="898">
        <v>0</v>
      </c>
      <c r="R542" s="898">
        <v>0</v>
      </c>
      <c r="S542" s="898">
        <v>0</v>
      </c>
      <c r="T542" s="898">
        <v>0</v>
      </c>
      <c r="U542" s="898">
        <v>0</v>
      </c>
      <c r="V542" s="925">
        <v>0</v>
      </c>
      <c r="W542" s="898"/>
      <c r="X542" s="898"/>
      <c r="Y542" s="898"/>
      <c r="Z542" s="898"/>
      <c r="AA542" s="898"/>
      <c r="AB542" s="898"/>
      <c r="AC542" s="898"/>
      <c r="AD542" s="898"/>
      <c r="AE542" s="898"/>
      <c r="AF542" s="898"/>
    </row>
    <row r="543" spans="1:32">
      <c r="A543" s="880" t="s">
        <v>1561</v>
      </c>
      <c r="B543" s="946">
        <v>25.37</v>
      </c>
      <c r="C543" s="946">
        <v>24.63</v>
      </c>
      <c r="D543" s="893">
        <v>90</v>
      </c>
      <c r="E543" s="893">
        <v>91</v>
      </c>
      <c r="F543" s="893">
        <v>4524.63</v>
      </c>
      <c r="G543" s="945">
        <v>8.3800000000000008</v>
      </c>
      <c r="H543" s="893">
        <v>16</v>
      </c>
      <c r="I543" s="893">
        <v>16</v>
      </c>
      <c r="J543" s="893">
        <v>15</v>
      </c>
      <c r="K543" s="944">
        <v>251.40000000000003</v>
      </c>
      <c r="L543" s="943">
        <v>4776.03</v>
      </c>
      <c r="M543" s="892">
        <v>0</v>
      </c>
      <c r="N543" s="892">
        <v>0</v>
      </c>
      <c r="O543" s="892">
        <v>0</v>
      </c>
      <c r="P543" s="942">
        <v>0</v>
      </c>
      <c r="Q543" s="892">
        <v>0</v>
      </c>
      <c r="R543" s="892">
        <v>4776.03</v>
      </c>
      <c r="S543" s="892">
        <v>0</v>
      </c>
      <c r="T543" s="892">
        <v>0</v>
      </c>
      <c r="U543" s="892">
        <v>0</v>
      </c>
      <c r="V543" s="926">
        <v>0</v>
      </c>
      <c r="W543" s="898"/>
      <c r="X543" s="898"/>
      <c r="Y543" s="898"/>
      <c r="Z543" s="898"/>
      <c r="AA543" s="898"/>
      <c r="AB543" s="898"/>
      <c r="AC543" s="898"/>
      <c r="AD543" s="898"/>
      <c r="AE543" s="898"/>
      <c r="AF543" s="898"/>
    </row>
    <row r="544" spans="1:32">
      <c r="A544" s="882" t="s">
        <v>1975</v>
      </c>
      <c r="B544" s="951">
        <v>15.39</v>
      </c>
      <c r="C544" s="951">
        <v>16.170000000000002</v>
      </c>
      <c r="D544" s="899">
        <v>104</v>
      </c>
      <c r="E544" s="899">
        <v>104</v>
      </c>
      <c r="F544" s="899">
        <v>3282.2400000000002</v>
      </c>
      <c r="G544" s="950">
        <v>1.9</v>
      </c>
      <c r="H544" s="899">
        <v>14</v>
      </c>
      <c r="I544" s="899">
        <v>14</v>
      </c>
      <c r="J544" s="899">
        <v>14</v>
      </c>
      <c r="K544" s="949">
        <v>53.199999999999996</v>
      </c>
      <c r="L544" s="948">
        <v>3335.44</v>
      </c>
      <c r="M544" s="898">
        <v>0</v>
      </c>
      <c r="N544" s="898">
        <v>0</v>
      </c>
      <c r="O544" s="898">
        <v>3335.44</v>
      </c>
      <c r="P544" s="947">
        <v>0</v>
      </c>
      <c r="Q544" s="898">
        <v>0</v>
      </c>
      <c r="R544" s="898">
        <v>0</v>
      </c>
      <c r="S544" s="898">
        <v>0</v>
      </c>
      <c r="T544" s="898">
        <v>0</v>
      </c>
      <c r="U544" s="898">
        <v>0</v>
      </c>
      <c r="V544" s="925">
        <v>0</v>
      </c>
      <c r="W544" s="898"/>
      <c r="X544" s="898"/>
      <c r="Y544" s="898"/>
      <c r="Z544" s="898"/>
      <c r="AA544" s="898"/>
      <c r="AB544" s="898"/>
      <c r="AC544" s="898"/>
      <c r="AD544" s="898"/>
      <c r="AE544" s="898"/>
      <c r="AF544" s="898"/>
    </row>
    <row r="545" spans="1:32">
      <c r="A545" s="880" t="s">
        <v>1974</v>
      </c>
      <c r="B545" s="946">
        <v>21.05</v>
      </c>
      <c r="C545" s="946">
        <v>22.35</v>
      </c>
      <c r="D545" s="893">
        <v>87</v>
      </c>
      <c r="E545" s="893">
        <v>87</v>
      </c>
      <c r="F545" s="893">
        <v>3775.8</v>
      </c>
      <c r="G545" s="945">
        <v>8.1199999999999992</v>
      </c>
      <c r="H545" s="893">
        <v>14</v>
      </c>
      <c r="I545" s="893">
        <v>15</v>
      </c>
      <c r="J545" s="893">
        <v>15</v>
      </c>
      <c r="K545" s="944">
        <v>227.35999999999999</v>
      </c>
      <c r="L545" s="943">
        <v>4003.1600000000003</v>
      </c>
      <c r="M545" s="892">
        <v>0</v>
      </c>
      <c r="N545" s="892">
        <v>3406.4156521739137</v>
      </c>
      <c r="O545" s="892">
        <v>596.74434782608705</v>
      </c>
      <c r="P545" s="942">
        <v>0</v>
      </c>
      <c r="Q545" s="892">
        <v>0</v>
      </c>
      <c r="R545" s="892">
        <v>0</v>
      </c>
      <c r="S545" s="892">
        <v>0</v>
      </c>
      <c r="T545" s="892">
        <v>0</v>
      </c>
      <c r="U545" s="892">
        <v>0</v>
      </c>
      <c r="V545" s="926">
        <v>0</v>
      </c>
      <c r="W545" s="898"/>
      <c r="X545" s="898"/>
      <c r="Y545" s="898"/>
      <c r="Z545" s="898"/>
      <c r="AA545" s="898"/>
      <c r="AB545" s="898"/>
      <c r="AC545" s="898"/>
      <c r="AD545" s="898"/>
      <c r="AE545" s="898"/>
      <c r="AF545" s="898"/>
    </row>
    <row r="546" spans="1:32">
      <c r="A546" s="882" t="s">
        <v>1973</v>
      </c>
      <c r="B546" s="951">
        <v>10.050000000000001</v>
      </c>
      <c r="C546" s="951">
        <v>9.99</v>
      </c>
      <c r="D546" s="899">
        <v>93</v>
      </c>
      <c r="E546" s="899">
        <v>93</v>
      </c>
      <c r="F546" s="899">
        <v>1863.7200000000003</v>
      </c>
      <c r="G546" s="950">
        <v>4.25</v>
      </c>
      <c r="H546" s="899">
        <v>11</v>
      </c>
      <c r="I546" s="899">
        <v>11</v>
      </c>
      <c r="J546" s="899">
        <v>11</v>
      </c>
      <c r="K546" s="949">
        <v>93.5</v>
      </c>
      <c r="L546" s="948">
        <v>1957.2200000000003</v>
      </c>
      <c r="M546" s="898">
        <v>0</v>
      </c>
      <c r="N546" s="898">
        <v>1565.7760000000003</v>
      </c>
      <c r="O546" s="898">
        <v>391.44400000000007</v>
      </c>
      <c r="P546" s="947">
        <v>0</v>
      </c>
      <c r="Q546" s="898">
        <v>0</v>
      </c>
      <c r="R546" s="898">
        <v>0</v>
      </c>
      <c r="S546" s="898">
        <v>0</v>
      </c>
      <c r="T546" s="898">
        <v>0</v>
      </c>
      <c r="U546" s="898">
        <v>0</v>
      </c>
      <c r="V546" s="925">
        <v>0</v>
      </c>
      <c r="W546" s="898"/>
      <c r="X546" s="898"/>
      <c r="Y546" s="898"/>
      <c r="Z546" s="898"/>
      <c r="AA546" s="898"/>
      <c r="AB546" s="898"/>
      <c r="AC546" s="898"/>
      <c r="AD546" s="898"/>
      <c r="AE546" s="898"/>
      <c r="AF546" s="898"/>
    </row>
    <row r="547" spans="1:32">
      <c r="A547" s="880" t="s">
        <v>1972</v>
      </c>
      <c r="B547" s="946">
        <v>10.27</v>
      </c>
      <c r="C547" s="946">
        <v>10.94</v>
      </c>
      <c r="D547" s="893">
        <v>89</v>
      </c>
      <c r="E547" s="893">
        <v>89</v>
      </c>
      <c r="F547" s="893">
        <v>1887.69</v>
      </c>
      <c r="G547" s="945">
        <v>2.5</v>
      </c>
      <c r="H547" s="893">
        <v>18</v>
      </c>
      <c r="I547" s="893">
        <v>18</v>
      </c>
      <c r="J547" s="893">
        <v>15</v>
      </c>
      <c r="K547" s="944">
        <v>75</v>
      </c>
      <c r="L547" s="943">
        <v>1962.69</v>
      </c>
      <c r="M547" s="892">
        <v>1719.0457241379311</v>
      </c>
      <c r="N547" s="892">
        <v>243.64427586206898</v>
      </c>
      <c r="O547" s="892">
        <v>0</v>
      </c>
      <c r="P547" s="942">
        <v>0</v>
      </c>
      <c r="Q547" s="892">
        <v>0</v>
      </c>
      <c r="R547" s="892">
        <v>0</v>
      </c>
      <c r="S547" s="892">
        <v>0</v>
      </c>
      <c r="T547" s="892">
        <v>0</v>
      </c>
      <c r="U547" s="892">
        <v>0</v>
      </c>
      <c r="V547" s="926">
        <v>0</v>
      </c>
      <c r="W547" s="898"/>
      <c r="X547" s="898"/>
      <c r="Y547" s="898"/>
      <c r="Z547" s="898"/>
      <c r="AA547" s="898"/>
      <c r="AB547" s="898"/>
      <c r="AC547" s="898"/>
      <c r="AD547" s="898"/>
      <c r="AE547" s="898"/>
      <c r="AF547" s="898"/>
    </row>
    <row r="548" spans="1:32">
      <c r="A548" s="882" t="s">
        <v>1971</v>
      </c>
      <c r="B548" s="951">
        <v>12.5</v>
      </c>
      <c r="C548" s="951">
        <v>13.33</v>
      </c>
      <c r="D548" s="899">
        <v>65</v>
      </c>
      <c r="E548" s="899">
        <v>65</v>
      </c>
      <c r="F548" s="899">
        <v>1678.95</v>
      </c>
      <c r="G548" s="950">
        <v>2.5</v>
      </c>
      <c r="H548" s="899">
        <v>8</v>
      </c>
      <c r="I548" s="899">
        <v>8</v>
      </c>
      <c r="J548" s="899">
        <v>8</v>
      </c>
      <c r="K548" s="949">
        <v>40</v>
      </c>
      <c r="L548" s="948">
        <v>1718.95</v>
      </c>
      <c r="M548" s="898">
        <v>1435.0162946428572</v>
      </c>
      <c r="N548" s="898">
        <v>283.93370535714286</v>
      </c>
      <c r="O548" s="898">
        <v>0</v>
      </c>
      <c r="P548" s="947">
        <v>0</v>
      </c>
      <c r="Q548" s="898">
        <v>0</v>
      </c>
      <c r="R548" s="898">
        <v>0</v>
      </c>
      <c r="S548" s="898">
        <v>0</v>
      </c>
      <c r="T548" s="898">
        <v>0</v>
      </c>
      <c r="U548" s="898">
        <v>0</v>
      </c>
      <c r="V548" s="925">
        <v>0</v>
      </c>
      <c r="W548" s="898"/>
      <c r="X548" s="898"/>
      <c r="Y548" s="898"/>
      <c r="Z548" s="898"/>
      <c r="AA548" s="898"/>
      <c r="AB548" s="898"/>
      <c r="AC548" s="898"/>
      <c r="AD548" s="898"/>
      <c r="AE548" s="898"/>
      <c r="AF548" s="898"/>
    </row>
    <row r="549" spans="1:32">
      <c r="A549" s="880" t="s">
        <v>1970</v>
      </c>
      <c r="B549" s="946">
        <v>12.52</v>
      </c>
      <c r="C549" s="946">
        <v>11.66</v>
      </c>
      <c r="D549" s="893">
        <v>64</v>
      </c>
      <c r="E549" s="893">
        <v>64</v>
      </c>
      <c r="F549" s="893">
        <v>1547.52</v>
      </c>
      <c r="G549" s="945">
        <v>3.8</v>
      </c>
      <c r="H549" s="893">
        <v>20</v>
      </c>
      <c r="I549" s="893">
        <v>19</v>
      </c>
      <c r="J549" s="893">
        <v>17</v>
      </c>
      <c r="K549" s="944">
        <v>136.79999999999998</v>
      </c>
      <c r="L549" s="943">
        <v>1684.32</v>
      </c>
      <c r="M549" s="892">
        <v>1684.32</v>
      </c>
      <c r="N549" s="892">
        <v>0</v>
      </c>
      <c r="O549" s="892">
        <v>0</v>
      </c>
      <c r="P549" s="942">
        <v>0</v>
      </c>
      <c r="Q549" s="892">
        <v>0</v>
      </c>
      <c r="R549" s="892">
        <v>0</v>
      </c>
      <c r="S549" s="892">
        <v>0</v>
      </c>
      <c r="T549" s="892">
        <v>0</v>
      </c>
      <c r="U549" s="892">
        <v>0</v>
      </c>
      <c r="V549" s="926">
        <v>0</v>
      </c>
      <c r="W549" s="898"/>
      <c r="X549" s="898"/>
      <c r="Y549" s="898"/>
      <c r="Z549" s="898"/>
      <c r="AA549" s="898"/>
      <c r="AB549" s="898"/>
      <c r="AC549" s="898"/>
      <c r="AD549" s="898"/>
      <c r="AE549" s="898"/>
      <c r="AF549" s="898"/>
    </row>
    <row r="550" spans="1:32">
      <c r="A550" s="882" t="s">
        <v>1969</v>
      </c>
      <c r="B550" s="951">
        <v>13.1</v>
      </c>
      <c r="C550" s="951">
        <v>12.82</v>
      </c>
      <c r="D550" s="899">
        <v>63</v>
      </c>
      <c r="E550" s="899">
        <v>63</v>
      </c>
      <c r="F550" s="899">
        <v>1632.96</v>
      </c>
      <c r="G550" s="950">
        <v>3.8</v>
      </c>
      <c r="H550" s="899">
        <v>10</v>
      </c>
      <c r="I550" s="899">
        <v>9</v>
      </c>
      <c r="J550" s="899">
        <v>10</v>
      </c>
      <c r="K550" s="949">
        <v>83.6</v>
      </c>
      <c r="L550" s="948">
        <v>1716.56</v>
      </c>
      <c r="M550" s="898">
        <v>1716.56</v>
      </c>
      <c r="N550" s="898">
        <v>0</v>
      </c>
      <c r="O550" s="898">
        <v>0</v>
      </c>
      <c r="P550" s="947">
        <v>0</v>
      </c>
      <c r="Q550" s="898">
        <v>0</v>
      </c>
      <c r="R550" s="898">
        <v>0</v>
      </c>
      <c r="S550" s="898">
        <v>0</v>
      </c>
      <c r="T550" s="898">
        <v>0</v>
      </c>
      <c r="U550" s="898">
        <v>0</v>
      </c>
      <c r="V550" s="925">
        <v>0</v>
      </c>
      <c r="W550" s="898"/>
      <c r="X550" s="898"/>
      <c r="Y550" s="898"/>
      <c r="Z550" s="898"/>
      <c r="AA550" s="898"/>
      <c r="AB550" s="898"/>
      <c r="AC550" s="898"/>
      <c r="AD550" s="898"/>
      <c r="AE550" s="898"/>
      <c r="AF550" s="898"/>
    </row>
    <row r="551" spans="1:32">
      <c r="A551" s="880" t="s">
        <v>1968</v>
      </c>
      <c r="B551" s="946">
        <v>14.36</v>
      </c>
      <c r="C551" s="946">
        <v>14.42</v>
      </c>
      <c r="D551" s="893">
        <v>56</v>
      </c>
      <c r="E551" s="893">
        <v>56</v>
      </c>
      <c r="F551" s="893">
        <v>1611.6799999999998</v>
      </c>
      <c r="G551" s="945">
        <v>13.8</v>
      </c>
      <c r="H551" s="893">
        <v>8</v>
      </c>
      <c r="I551" s="893">
        <v>8</v>
      </c>
      <c r="J551" s="893">
        <v>7</v>
      </c>
      <c r="K551" s="944">
        <v>193.20000000000002</v>
      </c>
      <c r="L551" s="943">
        <v>1804.8799999999999</v>
      </c>
      <c r="M551" s="892">
        <v>0</v>
      </c>
      <c r="N551" s="892">
        <v>727.3397014925373</v>
      </c>
      <c r="O551" s="892">
        <v>1077.5402985074625</v>
      </c>
      <c r="P551" s="942">
        <v>0</v>
      </c>
      <c r="Q551" s="892">
        <v>0</v>
      </c>
      <c r="R551" s="892">
        <v>0</v>
      </c>
      <c r="S551" s="892">
        <v>0</v>
      </c>
      <c r="T551" s="892">
        <v>0</v>
      </c>
      <c r="U551" s="892">
        <v>0</v>
      </c>
      <c r="V551" s="926">
        <v>0</v>
      </c>
      <c r="W551" s="898"/>
      <c r="X551" s="898"/>
      <c r="Y551" s="898"/>
      <c r="Z551" s="898"/>
      <c r="AA551" s="898"/>
      <c r="AB551" s="898"/>
      <c r="AC551" s="898"/>
      <c r="AD551" s="898"/>
      <c r="AE551" s="898"/>
      <c r="AF551" s="898"/>
    </row>
    <row r="552" spans="1:32">
      <c r="A552" s="882" t="s">
        <v>1160</v>
      </c>
      <c r="B552" s="951">
        <v>14.24</v>
      </c>
      <c r="C552" s="951">
        <v>13.22</v>
      </c>
      <c r="D552" s="899">
        <v>42</v>
      </c>
      <c r="E552" s="899">
        <v>42</v>
      </c>
      <c r="F552" s="899">
        <v>1153.3200000000002</v>
      </c>
      <c r="G552" s="950">
        <v>11.2</v>
      </c>
      <c r="H552" s="899">
        <v>5</v>
      </c>
      <c r="I552" s="899">
        <v>5</v>
      </c>
      <c r="J552" s="899">
        <v>5</v>
      </c>
      <c r="K552" s="949">
        <v>112</v>
      </c>
      <c r="L552" s="948">
        <v>1265.3200000000002</v>
      </c>
      <c r="M552" s="898">
        <v>0</v>
      </c>
      <c r="N552" s="898">
        <v>0</v>
      </c>
      <c r="O552" s="898">
        <v>1265.3200000000002</v>
      </c>
      <c r="P552" s="947">
        <v>0</v>
      </c>
      <c r="Q552" s="898">
        <v>0</v>
      </c>
      <c r="R552" s="898">
        <v>0</v>
      </c>
      <c r="S552" s="898">
        <v>0</v>
      </c>
      <c r="T552" s="898">
        <v>0</v>
      </c>
      <c r="U552" s="898">
        <v>0</v>
      </c>
      <c r="V552" s="925">
        <v>0</v>
      </c>
      <c r="W552" s="898"/>
      <c r="X552" s="898"/>
      <c r="Y552" s="898"/>
      <c r="Z552" s="898"/>
      <c r="AA552" s="898"/>
      <c r="AB552" s="898"/>
      <c r="AC552" s="898"/>
      <c r="AD552" s="898"/>
      <c r="AE552" s="898"/>
      <c r="AF552" s="898"/>
    </row>
    <row r="553" spans="1:32">
      <c r="A553" s="880" t="s">
        <v>1159</v>
      </c>
      <c r="B553" s="946">
        <v>16.87</v>
      </c>
      <c r="C553" s="946">
        <v>16.7</v>
      </c>
      <c r="D553" s="893">
        <v>56</v>
      </c>
      <c r="E553" s="893">
        <v>58</v>
      </c>
      <c r="F553" s="893">
        <v>1913.32</v>
      </c>
      <c r="G553" s="945">
        <v>2.2999999999999998</v>
      </c>
      <c r="H553" s="893">
        <v>8</v>
      </c>
      <c r="I553" s="893">
        <v>9</v>
      </c>
      <c r="J553" s="893">
        <v>8</v>
      </c>
      <c r="K553" s="944">
        <v>32.199999999999996</v>
      </c>
      <c r="L553" s="943">
        <v>1945.52</v>
      </c>
      <c r="M553" s="892">
        <v>0</v>
      </c>
      <c r="N553" s="892">
        <v>0</v>
      </c>
      <c r="O553" s="892">
        <v>0</v>
      </c>
      <c r="P553" s="942">
        <v>1945.52</v>
      </c>
      <c r="Q553" s="892">
        <v>0</v>
      </c>
      <c r="R553" s="892">
        <v>0</v>
      </c>
      <c r="S553" s="892">
        <v>0</v>
      </c>
      <c r="T553" s="892">
        <v>0</v>
      </c>
      <c r="U553" s="892">
        <v>0</v>
      </c>
      <c r="V553" s="926">
        <v>0</v>
      </c>
      <c r="W553" s="898"/>
      <c r="X553" s="898"/>
      <c r="Y553" s="898"/>
      <c r="Z553" s="898"/>
      <c r="AA553" s="898"/>
      <c r="AB553" s="898"/>
      <c r="AC553" s="898"/>
      <c r="AD553" s="898"/>
      <c r="AE553" s="898"/>
      <c r="AF553" s="898"/>
    </row>
    <row r="554" spans="1:32">
      <c r="A554" s="882" t="s">
        <v>1560</v>
      </c>
      <c r="B554" s="951">
        <v>23.33</v>
      </c>
      <c r="C554" s="951">
        <v>24.35</v>
      </c>
      <c r="D554" s="899">
        <v>50</v>
      </c>
      <c r="E554" s="899">
        <v>49</v>
      </c>
      <c r="F554" s="899">
        <v>2359.65</v>
      </c>
      <c r="G554" s="950">
        <v>4.8</v>
      </c>
      <c r="H554" s="899">
        <v>8</v>
      </c>
      <c r="I554" s="899">
        <v>10</v>
      </c>
      <c r="J554" s="899">
        <v>8</v>
      </c>
      <c r="K554" s="949">
        <v>57.599999999999994</v>
      </c>
      <c r="L554" s="948">
        <v>2417.25</v>
      </c>
      <c r="M554" s="898">
        <v>0</v>
      </c>
      <c r="N554" s="898">
        <v>0</v>
      </c>
      <c r="O554" s="898">
        <v>0</v>
      </c>
      <c r="P554" s="947">
        <v>2417.25</v>
      </c>
      <c r="Q554" s="898">
        <v>0</v>
      </c>
      <c r="R554" s="898">
        <v>0</v>
      </c>
      <c r="S554" s="898">
        <v>0</v>
      </c>
      <c r="T554" s="898">
        <v>0</v>
      </c>
      <c r="U554" s="898">
        <v>0</v>
      </c>
      <c r="V554" s="925">
        <v>0</v>
      </c>
      <c r="W554" s="898"/>
      <c r="X554" s="898"/>
      <c r="Y554" s="898"/>
      <c r="Z554" s="898"/>
      <c r="AA554" s="898"/>
      <c r="AB554" s="898"/>
      <c r="AC554" s="898"/>
      <c r="AD554" s="898"/>
      <c r="AE554" s="898"/>
      <c r="AF554" s="898"/>
    </row>
    <row r="555" spans="1:32">
      <c r="A555" s="880" t="s">
        <v>1559</v>
      </c>
      <c r="B555" s="946">
        <v>19.91</v>
      </c>
      <c r="C555" s="946">
        <v>19.79</v>
      </c>
      <c r="D555" s="893">
        <v>52</v>
      </c>
      <c r="E555" s="893">
        <v>52</v>
      </c>
      <c r="F555" s="893">
        <v>2064.3999999999996</v>
      </c>
      <c r="G555" s="945">
        <v>3.2</v>
      </c>
      <c r="H555" s="893">
        <v>9</v>
      </c>
      <c r="I555" s="893">
        <v>11</v>
      </c>
      <c r="J555" s="893">
        <v>10</v>
      </c>
      <c r="K555" s="944">
        <v>51.2</v>
      </c>
      <c r="L555" s="943">
        <v>2115.5999999999995</v>
      </c>
      <c r="M555" s="892">
        <v>0</v>
      </c>
      <c r="N555" s="892">
        <v>0</v>
      </c>
      <c r="O555" s="892">
        <v>0</v>
      </c>
      <c r="P555" s="942">
        <v>1916.0150943396222</v>
      </c>
      <c r="Q555" s="892">
        <v>199.58490566037733</v>
      </c>
      <c r="R555" s="892">
        <v>0</v>
      </c>
      <c r="S555" s="892">
        <v>0</v>
      </c>
      <c r="T555" s="892">
        <v>0</v>
      </c>
      <c r="U555" s="892">
        <v>0</v>
      </c>
      <c r="V555" s="926">
        <v>0</v>
      </c>
      <c r="W555" s="898"/>
      <c r="X555" s="898"/>
      <c r="Y555" s="898"/>
      <c r="Z555" s="898"/>
      <c r="AA555" s="898"/>
      <c r="AB555" s="898"/>
      <c r="AC555" s="898"/>
      <c r="AD555" s="898"/>
      <c r="AE555" s="898"/>
      <c r="AF555" s="898"/>
    </row>
    <row r="556" spans="1:32">
      <c r="A556" s="882" t="s">
        <v>1157</v>
      </c>
      <c r="B556" s="951">
        <v>29.38</v>
      </c>
      <c r="C556" s="951">
        <v>0</v>
      </c>
      <c r="D556" s="899">
        <v>60</v>
      </c>
      <c r="E556" s="899">
        <v>0</v>
      </c>
      <c r="F556" s="899">
        <v>1762.8</v>
      </c>
      <c r="G556" s="950">
        <v>4.0999999999999996</v>
      </c>
      <c r="H556" s="899">
        <v>6</v>
      </c>
      <c r="I556" s="899">
        <v>7</v>
      </c>
      <c r="J556" s="899">
        <v>6</v>
      </c>
      <c r="K556" s="949">
        <v>41</v>
      </c>
      <c r="L556" s="948">
        <v>1803.8</v>
      </c>
      <c r="M556" s="898">
        <v>0</v>
      </c>
      <c r="N556" s="898">
        <v>0</v>
      </c>
      <c r="O556" s="898">
        <v>1803.8</v>
      </c>
      <c r="P556" s="947">
        <v>0</v>
      </c>
      <c r="Q556" s="898">
        <v>0</v>
      </c>
      <c r="R556" s="898">
        <v>0</v>
      </c>
      <c r="S556" s="898">
        <v>0</v>
      </c>
      <c r="T556" s="898">
        <v>0</v>
      </c>
      <c r="U556" s="898">
        <v>0</v>
      </c>
      <c r="V556" s="925">
        <v>0</v>
      </c>
      <c r="W556" s="898"/>
      <c r="X556" s="898"/>
      <c r="Y556" s="898"/>
      <c r="Z556" s="898"/>
      <c r="AA556" s="898"/>
      <c r="AB556" s="898"/>
      <c r="AC556" s="898"/>
      <c r="AD556" s="898"/>
      <c r="AE556" s="898"/>
      <c r="AF556" s="898"/>
    </row>
    <row r="557" spans="1:32">
      <c r="A557" s="880" t="s">
        <v>1558</v>
      </c>
      <c r="B557" s="946">
        <v>24.12</v>
      </c>
      <c r="C557" s="946">
        <v>23.41</v>
      </c>
      <c r="D557" s="893">
        <v>109</v>
      </c>
      <c r="E557" s="893">
        <v>110</v>
      </c>
      <c r="F557" s="893">
        <v>5204.18</v>
      </c>
      <c r="G557" s="945">
        <v>23.5</v>
      </c>
      <c r="H557" s="893">
        <v>15</v>
      </c>
      <c r="I557" s="893">
        <v>17</v>
      </c>
      <c r="J557" s="893">
        <v>17</v>
      </c>
      <c r="K557" s="944">
        <v>705</v>
      </c>
      <c r="L557" s="943">
        <v>5909.18</v>
      </c>
      <c r="M557" s="892">
        <v>0</v>
      </c>
      <c r="N557" s="892">
        <v>0</v>
      </c>
      <c r="O557" s="892">
        <v>0</v>
      </c>
      <c r="P557" s="942">
        <v>0</v>
      </c>
      <c r="Q557" s="892">
        <v>0</v>
      </c>
      <c r="R557" s="892">
        <v>0</v>
      </c>
      <c r="S557" s="892">
        <v>5909.18</v>
      </c>
      <c r="T557" s="892">
        <v>0</v>
      </c>
      <c r="U557" s="892">
        <v>0</v>
      </c>
      <c r="V557" s="926">
        <v>0</v>
      </c>
      <c r="W557" s="898"/>
      <c r="X557" s="898"/>
      <c r="Y557" s="898"/>
      <c r="Z557" s="898"/>
      <c r="AA557" s="898"/>
      <c r="AB557" s="898"/>
      <c r="AC557" s="898"/>
      <c r="AD557" s="898"/>
      <c r="AE557" s="898"/>
      <c r="AF557" s="898"/>
    </row>
    <row r="558" spans="1:32">
      <c r="A558" s="882" t="s">
        <v>1557</v>
      </c>
      <c r="B558" s="951">
        <v>7.89</v>
      </c>
      <c r="C558" s="951">
        <v>9.85</v>
      </c>
      <c r="D558" s="899">
        <v>66</v>
      </c>
      <c r="E558" s="899">
        <v>65</v>
      </c>
      <c r="F558" s="899">
        <v>1160.99</v>
      </c>
      <c r="G558" s="950">
        <v>2.5070000000000001</v>
      </c>
      <c r="H558" s="899">
        <v>5</v>
      </c>
      <c r="I558" s="899">
        <v>5</v>
      </c>
      <c r="J558" s="899">
        <v>5</v>
      </c>
      <c r="K558" s="949">
        <v>25.07</v>
      </c>
      <c r="L558" s="948">
        <v>1186.06</v>
      </c>
      <c r="M558" s="898">
        <v>0</v>
      </c>
      <c r="N558" s="898">
        <v>0</v>
      </c>
      <c r="O558" s="898">
        <v>0</v>
      </c>
      <c r="P558" s="947">
        <v>0</v>
      </c>
      <c r="Q558" s="898">
        <v>0</v>
      </c>
      <c r="R558" s="898">
        <v>0</v>
      </c>
      <c r="S558" s="898">
        <v>1186.06</v>
      </c>
      <c r="T558" s="898">
        <v>0</v>
      </c>
      <c r="U558" s="898">
        <v>0</v>
      </c>
      <c r="V558" s="925">
        <v>0</v>
      </c>
      <c r="W558" s="898"/>
      <c r="X558" s="898"/>
      <c r="Y558" s="898"/>
      <c r="Z558" s="898"/>
      <c r="AA558" s="898"/>
      <c r="AB558" s="898"/>
      <c r="AC558" s="898"/>
      <c r="AD558" s="898"/>
      <c r="AE558" s="898"/>
      <c r="AF558" s="898"/>
    </row>
    <row r="559" spans="1:32">
      <c r="A559" s="880" t="s">
        <v>1556</v>
      </c>
      <c r="B559" s="946">
        <v>6.98</v>
      </c>
      <c r="C559" s="946">
        <v>5.12</v>
      </c>
      <c r="D559" s="893">
        <v>94</v>
      </c>
      <c r="E559" s="893">
        <v>98</v>
      </c>
      <c r="F559" s="893">
        <v>1157.8800000000001</v>
      </c>
      <c r="G559" s="945">
        <v>2.7</v>
      </c>
      <c r="H559" s="893">
        <v>6</v>
      </c>
      <c r="I559" s="893">
        <v>6</v>
      </c>
      <c r="J559" s="893">
        <v>6</v>
      </c>
      <c r="K559" s="944">
        <v>32.400000000000006</v>
      </c>
      <c r="L559" s="943">
        <v>1190.2800000000002</v>
      </c>
      <c r="M559" s="892">
        <v>0</v>
      </c>
      <c r="N559" s="892">
        <v>0</v>
      </c>
      <c r="O559" s="892">
        <v>0</v>
      </c>
      <c r="P559" s="942">
        <v>0</v>
      </c>
      <c r="Q559" s="892">
        <v>0</v>
      </c>
      <c r="R559" s="892">
        <v>552.19175257731968</v>
      </c>
      <c r="S559" s="892">
        <v>638.08824742268052</v>
      </c>
      <c r="T559" s="892">
        <v>0</v>
      </c>
      <c r="U559" s="892">
        <v>0</v>
      </c>
      <c r="V559" s="926">
        <v>0</v>
      </c>
      <c r="W559" s="898"/>
      <c r="X559" s="898"/>
      <c r="Y559" s="898"/>
      <c r="Z559" s="898"/>
      <c r="AA559" s="898"/>
      <c r="AB559" s="898"/>
      <c r="AC559" s="898"/>
      <c r="AD559" s="898"/>
      <c r="AE559" s="898"/>
      <c r="AF559" s="898"/>
    </row>
    <row r="560" spans="1:32">
      <c r="A560" s="882" t="s">
        <v>1555</v>
      </c>
      <c r="B560" s="951">
        <v>15.55</v>
      </c>
      <c r="C560" s="951">
        <v>15.3</v>
      </c>
      <c r="D560" s="899">
        <v>61</v>
      </c>
      <c r="E560" s="899">
        <v>61</v>
      </c>
      <c r="F560" s="899">
        <v>1881.8500000000001</v>
      </c>
      <c r="G560" s="950">
        <v>6.58</v>
      </c>
      <c r="H560" s="899">
        <v>9</v>
      </c>
      <c r="I560" s="899">
        <v>9</v>
      </c>
      <c r="J560" s="899">
        <v>9</v>
      </c>
      <c r="K560" s="949">
        <v>118.44</v>
      </c>
      <c r="L560" s="948">
        <v>2000.2900000000002</v>
      </c>
      <c r="M560" s="898">
        <v>0</v>
      </c>
      <c r="N560" s="898">
        <v>0</v>
      </c>
      <c r="O560" s="898">
        <v>0</v>
      </c>
      <c r="P560" s="947">
        <v>2000.2900000000002</v>
      </c>
      <c r="Q560" s="898">
        <v>0</v>
      </c>
      <c r="R560" s="898">
        <v>0</v>
      </c>
      <c r="S560" s="898">
        <v>0</v>
      </c>
      <c r="T560" s="898">
        <v>0</v>
      </c>
      <c r="U560" s="898">
        <v>0</v>
      </c>
      <c r="V560" s="925">
        <v>0</v>
      </c>
      <c r="W560" s="898"/>
      <c r="X560" s="898"/>
      <c r="Y560" s="898"/>
      <c r="Z560" s="898"/>
      <c r="AA560" s="898"/>
      <c r="AB560" s="898"/>
      <c r="AC560" s="898"/>
      <c r="AD560" s="898"/>
      <c r="AE560" s="898"/>
      <c r="AF560" s="898"/>
    </row>
    <row r="561" spans="1:32">
      <c r="A561" s="880" t="s">
        <v>1554</v>
      </c>
      <c r="B561" s="946">
        <v>14.23</v>
      </c>
      <c r="C561" s="946">
        <v>15.36</v>
      </c>
      <c r="D561" s="893">
        <v>77</v>
      </c>
      <c r="E561" s="893">
        <v>78</v>
      </c>
      <c r="F561" s="893">
        <v>2293.79</v>
      </c>
      <c r="G561" s="945">
        <v>8.9</v>
      </c>
      <c r="H561" s="893">
        <v>9</v>
      </c>
      <c r="I561" s="893">
        <v>9</v>
      </c>
      <c r="J561" s="893">
        <v>9</v>
      </c>
      <c r="K561" s="944">
        <v>160.20000000000002</v>
      </c>
      <c r="L561" s="943">
        <v>2453.9899999999998</v>
      </c>
      <c r="M561" s="892">
        <v>0</v>
      </c>
      <c r="N561" s="892">
        <v>0</v>
      </c>
      <c r="O561" s="892">
        <v>0</v>
      </c>
      <c r="P561" s="942">
        <v>2233.9771034482756</v>
      </c>
      <c r="Q561" s="892">
        <v>0</v>
      </c>
      <c r="R561" s="892">
        <v>220.01289655172411</v>
      </c>
      <c r="S561" s="892">
        <v>0</v>
      </c>
      <c r="T561" s="892">
        <v>0</v>
      </c>
      <c r="U561" s="892">
        <v>0</v>
      </c>
      <c r="V561" s="926">
        <v>0</v>
      </c>
      <c r="W561" s="898"/>
      <c r="X561" s="898"/>
      <c r="Y561" s="898"/>
      <c r="Z561" s="898"/>
      <c r="AA561" s="898"/>
      <c r="AB561" s="898"/>
      <c r="AC561" s="898"/>
      <c r="AD561" s="898"/>
      <c r="AE561" s="898"/>
      <c r="AF561" s="898"/>
    </row>
    <row r="562" spans="1:32">
      <c r="A562" s="882" t="s">
        <v>1966</v>
      </c>
      <c r="B562" s="951">
        <v>10.98</v>
      </c>
      <c r="C562" s="951">
        <v>10.64</v>
      </c>
      <c r="D562" s="899">
        <v>102</v>
      </c>
      <c r="E562" s="899">
        <v>99</v>
      </c>
      <c r="F562" s="899">
        <v>2173.3200000000002</v>
      </c>
      <c r="G562" s="950">
        <v>10</v>
      </c>
      <c r="H562" s="899">
        <v>11</v>
      </c>
      <c r="I562" s="899">
        <v>11</v>
      </c>
      <c r="J562" s="899">
        <v>11</v>
      </c>
      <c r="K562" s="949">
        <v>220</v>
      </c>
      <c r="L562" s="948">
        <v>2393.3200000000002</v>
      </c>
      <c r="M562" s="898">
        <v>0</v>
      </c>
      <c r="N562" s="898">
        <v>2393.3200000000002</v>
      </c>
      <c r="O562" s="898">
        <v>0</v>
      </c>
      <c r="P562" s="947">
        <v>0</v>
      </c>
      <c r="Q562" s="898">
        <v>0</v>
      </c>
      <c r="R562" s="898">
        <v>0</v>
      </c>
      <c r="S562" s="898">
        <v>0</v>
      </c>
      <c r="T562" s="898">
        <v>0</v>
      </c>
      <c r="U562" s="898">
        <v>0</v>
      </c>
      <c r="V562" s="925">
        <v>0</v>
      </c>
      <c r="W562" s="898"/>
      <c r="X562" s="898"/>
      <c r="Y562" s="898"/>
      <c r="Z562" s="898"/>
      <c r="AA562" s="898"/>
      <c r="AB562" s="898"/>
      <c r="AC562" s="898"/>
      <c r="AD562" s="898"/>
      <c r="AE562" s="898"/>
      <c r="AF562" s="898"/>
    </row>
    <row r="563" spans="1:32">
      <c r="A563" s="880" t="s">
        <v>1963</v>
      </c>
      <c r="B563" s="946">
        <v>15.01</v>
      </c>
      <c r="C563" s="946">
        <v>15.64</v>
      </c>
      <c r="D563" s="893">
        <v>100</v>
      </c>
      <c r="E563" s="893">
        <v>100</v>
      </c>
      <c r="F563" s="893">
        <v>3065</v>
      </c>
      <c r="G563" s="945">
        <v>14.2</v>
      </c>
      <c r="H563" s="893">
        <v>15</v>
      </c>
      <c r="I563" s="893">
        <v>15</v>
      </c>
      <c r="J563" s="893">
        <v>15</v>
      </c>
      <c r="K563" s="944">
        <v>426</v>
      </c>
      <c r="L563" s="943">
        <v>3491</v>
      </c>
      <c r="M563" s="892">
        <v>0</v>
      </c>
      <c r="N563" s="892">
        <v>3491</v>
      </c>
      <c r="O563" s="892">
        <v>0</v>
      </c>
      <c r="P563" s="942">
        <v>0</v>
      </c>
      <c r="Q563" s="892">
        <v>0</v>
      </c>
      <c r="R563" s="892">
        <v>0</v>
      </c>
      <c r="S563" s="892">
        <v>0</v>
      </c>
      <c r="T563" s="892">
        <v>0</v>
      </c>
      <c r="U563" s="892">
        <v>0</v>
      </c>
      <c r="V563" s="926">
        <v>0</v>
      </c>
      <c r="W563" s="898"/>
      <c r="X563" s="898"/>
      <c r="Y563" s="898"/>
      <c r="Z563" s="898"/>
      <c r="AA563" s="898"/>
      <c r="AB563" s="898"/>
      <c r="AC563" s="898"/>
      <c r="AD563" s="898"/>
      <c r="AE563" s="898"/>
      <c r="AF563" s="898"/>
    </row>
    <row r="564" spans="1:32">
      <c r="A564" s="882" t="s">
        <v>1962</v>
      </c>
      <c r="B564" s="951">
        <v>14.96</v>
      </c>
      <c r="C564" s="951">
        <v>15.22</v>
      </c>
      <c r="D564" s="899">
        <v>59</v>
      </c>
      <c r="E564" s="899">
        <v>58</v>
      </c>
      <c r="F564" s="899">
        <v>1765.4</v>
      </c>
      <c r="G564" s="950">
        <v>11.3</v>
      </c>
      <c r="H564" s="899">
        <v>8</v>
      </c>
      <c r="I564" s="899">
        <v>8</v>
      </c>
      <c r="J564" s="899">
        <v>8</v>
      </c>
      <c r="K564" s="949">
        <v>180.8</v>
      </c>
      <c r="L564" s="948">
        <v>1946.2</v>
      </c>
      <c r="M564" s="898">
        <v>1946.2</v>
      </c>
      <c r="N564" s="898">
        <v>0</v>
      </c>
      <c r="O564" s="898">
        <v>0</v>
      </c>
      <c r="P564" s="947">
        <v>0</v>
      </c>
      <c r="Q564" s="898">
        <v>0</v>
      </c>
      <c r="R564" s="898">
        <v>0</v>
      </c>
      <c r="S564" s="898">
        <v>0</v>
      </c>
      <c r="T564" s="898">
        <v>0</v>
      </c>
      <c r="U564" s="898">
        <v>0</v>
      </c>
      <c r="V564" s="925">
        <v>0</v>
      </c>
      <c r="W564" s="898"/>
      <c r="X564" s="898"/>
      <c r="Y564" s="898"/>
      <c r="Z564" s="898"/>
      <c r="AA564" s="898"/>
      <c r="AB564" s="898"/>
      <c r="AC564" s="898"/>
      <c r="AD564" s="898"/>
      <c r="AE564" s="898"/>
      <c r="AF564" s="898"/>
    </row>
    <row r="565" spans="1:32">
      <c r="A565" s="880" t="s">
        <v>1553</v>
      </c>
      <c r="B565" s="946">
        <v>13.7</v>
      </c>
      <c r="C565" s="946">
        <v>14.15</v>
      </c>
      <c r="D565" s="893">
        <v>53</v>
      </c>
      <c r="E565" s="893">
        <v>53</v>
      </c>
      <c r="F565" s="893">
        <v>1476.05</v>
      </c>
      <c r="G565" s="945">
        <v>7.4</v>
      </c>
      <c r="H565" s="893">
        <v>6</v>
      </c>
      <c r="I565" s="893">
        <v>6</v>
      </c>
      <c r="J565" s="893">
        <v>6</v>
      </c>
      <c r="K565" s="944">
        <v>88.800000000000011</v>
      </c>
      <c r="L565" s="943">
        <v>1564.85</v>
      </c>
      <c r="M565" s="892">
        <v>0</v>
      </c>
      <c r="N565" s="892">
        <v>0</v>
      </c>
      <c r="O565" s="892">
        <v>0</v>
      </c>
      <c r="P565" s="942">
        <v>1564.85</v>
      </c>
      <c r="Q565" s="892">
        <v>0</v>
      </c>
      <c r="R565" s="892">
        <v>0</v>
      </c>
      <c r="S565" s="892">
        <v>0</v>
      </c>
      <c r="T565" s="892">
        <v>0</v>
      </c>
      <c r="U565" s="892">
        <v>0</v>
      </c>
      <c r="V565" s="926">
        <v>0</v>
      </c>
      <c r="W565" s="898"/>
      <c r="X565" s="898"/>
      <c r="Y565" s="898"/>
      <c r="Z565" s="898"/>
      <c r="AA565" s="898"/>
      <c r="AB565" s="898"/>
      <c r="AC565" s="898"/>
      <c r="AD565" s="898"/>
      <c r="AE565" s="898"/>
      <c r="AF565" s="898"/>
    </row>
    <row r="566" spans="1:32">
      <c r="A566" s="882" t="s">
        <v>1551</v>
      </c>
      <c r="B566" s="951">
        <v>19.62</v>
      </c>
      <c r="C566" s="951">
        <v>18.37</v>
      </c>
      <c r="D566" s="899">
        <v>86</v>
      </c>
      <c r="E566" s="899">
        <v>85</v>
      </c>
      <c r="F566" s="899">
        <v>3248.7700000000004</v>
      </c>
      <c r="G566" s="950">
        <v>3</v>
      </c>
      <c r="H566" s="899">
        <v>12</v>
      </c>
      <c r="I566" s="899">
        <v>12</v>
      </c>
      <c r="J566" s="899">
        <v>12</v>
      </c>
      <c r="K566" s="949">
        <v>72</v>
      </c>
      <c r="L566" s="948">
        <v>3320.7700000000004</v>
      </c>
      <c r="M566" s="898">
        <v>0</v>
      </c>
      <c r="N566" s="898">
        <v>0</v>
      </c>
      <c r="O566" s="898">
        <v>0</v>
      </c>
      <c r="P566" s="947">
        <v>3320.7700000000004</v>
      </c>
      <c r="Q566" s="898">
        <v>0</v>
      </c>
      <c r="R566" s="898">
        <v>0</v>
      </c>
      <c r="S566" s="898">
        <v>0</v>
      </c>
      <c r="T566" s="898">
        <v>0</v>
      </c>
      <c r="U566" s="898">
        <v>0</v>
      </c>
      <c r="V566" s="925">
        <v>0</v>
      </c>
      <c r="W566" s="898"/>
      <c r="X566" s="898"/>
      <c r="Y566" s="898"/>
      <c r="Z566" s="898"/>
      <c r="AA566" s="898"/>
      <c r="AB566" s="898"/>
      <c r="AC566" s="898"/>
      <c r="AD566" s="898"/>
      <c r="AE566" s="898"/>
      <c r="AF566" s="898"/>
    </row>
    <row r="567" spans="1:32">
      <c r="A567" s="880" t="s">
        <v>1960</v>
      </c>
      <c r="B567" s="946">
        <v>17.45</v>
      </c>
      <c r="C567" s="946">
        <v>18.22</v>
      </c>
      <c r="D567" s="893">
        <v>98</v>
      </c>
      <c r="E567" s="893">
        <v>98</v>
      </c>
      <c r="F567" s="893">
        <v>3495.66</v>
      </c>
      <c r="G567" s="945">
        <v>15.8</v>
      </c>
      <c r="H567" s="893">
        <v>13</v>
      </c>
      <c r="I567" s="893">
        <v>13</v>
      </c>
      <c r="J567" s="893">
        <v>13</v>
      </c>
      <c r="K567" s="944">
        <v>410.8</v>
      </c>
      <c r="L567" s="943">
        <v>3906.46</v>
      </c>
      <c r="M567" s="892">
        <v>0</v>
      </c>
      <c r="N567" s="892">
        <v>3906.46</v>
      </c>
      <c r="O567" s="892">
        <v>0</v>
      </c>
      <c r="P567" s="942">
        <v>0</v>
      </c>
      <c r="Q567" s="892">
        <v>0</v>
      </c>
      <c r="R567" s="892">
        <v>0</v>
      </c>
      <c r="S567" s="892">
        <v>0</v>
      </c>
      <c r="T567" s="892">
        <v>0</v>
      </c>
      <c r="U567" s="892">
        <v>0</v>
      </c>
      <c r="V567" s="926">
        <v>0</v>
      </c>
      <c r="W567" s="898"/>
      <c r="X567" s="898"/>
      <c r="Y567" s="898"/>
      <c r="Z567" s="898"/>
      <c r="AA567" s="898"/>
      <c r="AB567" s="898"/>
      <c r="AC567" s="898"/>
      <c r="AD567" s="898"/>
      <c r="AE567" s="898"/>
      <c r="AF567" s="898"/>
    </row>
    <row r="568" spans="1:32">
      <c r="A568" s="882" t="s">
        <v>1959</v>
      </c>
      <c r="B568" s="951">
        <v>7.07</v>
      </c>
      <c r="C568" s="951">
        <v>7.43</v>
      </c>
      <c r="D568" s="899">
        <v>76</v>
      </c>
      <c r="E568" s="899">
        <v>76</v>
      </c>
      <c r="F568" s="899">
        <v>1102</v>
      </c>
      <c r="G568" s="950">
        <v>3.7</v>
      </c>
      <c r="H568" s="899">
        <v>12</v>
      </c>
      <c r="I568" s="899">
        <v>12</v>
      </c>
      <c r="J568" s="899">
        <v>12</v>
      </c>
      <c r="K568" s="949">
        <v>88.800000000000011</v>
      </c>
      <c r="L568" s="948">
        <v>1190.8</v>
      </c>
      <c r="M568" s="898">
        <v>0</v>
      </c>
      <c r="N568" s="898">
        <v>0</v>
      </c>
      <c r="O568" s="898">
        <v>1190.8</v>
      </c>
      <c r="P568" s="947">
        <v>0</v>
      </c>
      <c r="Q568" s="898">
        <v>0</v>
      </c>
      <c r="R568" s="898">
        <v>0</v>
      </c>
      <c r="S568" s="898">
        <v>0</v>
      </c>
      <c r="T568" s="898">
        <v>0</v>
      </c>
      <c r="U568" s="898">
        <v>0</v>
      </c>
      <c r="V568" s="925">
        <v>0</v>
      </c>
      <c r="W568" s="898"/>
      <c r="X568" s="898"/>
      <c r="Y568" s="898"/>
      <c r="Z568" s="898"/>
      <c r="AA568" s="898"/>
      <c r="AB568" s="898"/>
      <c r="AC568" s="898"/>
      <c r="AD568" s="898"/>
      <c r="AE568" s="898"/>
      <c r="AF568" s="898"/>
    </row>
    <row r="569" spans="1:32">
      <c r="A569" s="880" t="s">
        <v>1958</v>
      </c>
      <c r="B569" s="946">
        <v>6.18</v>
      </c>
      <c r="C569" s="946">
        <v>6.12</v>
      </c>
      <c r="D569" s="893">
        <v>73</v>
      </c>
      <c r="E569" s="893">
        <v>73</v>
      </c>
      <c r="F569" s="893">
        <v>897.9</v>
      </c>
      <c r="G569" s="945">
        <v>3.7</v>
      </c>
      <c r="H569" s="893">
        <v>5</v>
      </c>
      <c r="I569" s="893">
        <v>5</v>
      </c>
      <c r="J569" s="893">
        <v>5</v>
      </c>
      <c r="K569" s="944">
        <v>37</v>
      </c>
      <c r="L569" s="943">
        <v>934.9</v>
      </c>
      <c r="M569" s="892">
        <v>0</v>
      </c>
      <c r="N569" s="892">
        <v>582.71164383561643</v>
      </c>
      <c r="O569" s="892">
        <v>352.18835616438355</v>
      </c>
      <c r="P569" s="942">
        <v>0</v>
      </c>
      <c r="Q569" s="892">
        <v>0</v>
      </c>
      <c r="R569" s="892">
        <v>0</v>
      </c>
      <c r="S569" s="892">
        <v>0</v>
      </c>
      <c r="T569" s="892">
        <v>0</v>
      </c>
      <c r="U569" s="892">
        <v>0</v>
      </c>
      <c r="V569" s="926">
        <v>0</v>
      </c>
      <c r="W569" s="898"/>
      <c r="X569" s="898"/>
      <c r="Y569" s="898"/>
      <c r="Z569" s="898"/>
      <c r="AA569" s="898"/>
      <c r="AB569" s="898"/>
      <c r="AC569" s="898"/>
      <c r="AD569" s="898"/>
      <c r="AE569" s="898"/>
      <c r="AF569" s="898"/>
    </row>
    <row r="570" spans="1:32">
      <c r="A570" s="882" t="s">
        <v>1957</v>
      </c>
      <c r="B570" s="951">
        <v>15.01</v>
      </c>
      <c r="C570" s="951">
        <v>14.14</v>
      </c>
      <c r="D570" s="899">
        <v>97</v>
      </c>
      <c r="E570" s="899">
        <v>97</v>
      </c>
      <c r="F570" s="899">
        <v>2827.55</v>
      </c>
      <c r="G570" s="950">
        <v>10.050000000000001</v>
      </c>
      <c r="H570" s="899">
        <v>12</v>
      </c>
      <c r="I570" s="899">
        <v>12</v>
      </c>
      <c r="J570" s="899">
        <v>12</v>
      </c>
      <c r="K570" s="949">
        <v>241.20000000000002</v>
      </c>
      <c r="L570" s="948">
        <v>3068.75</v>
      </c>
      <c r="M570" s="898">
        <v>2551.5449438202249</v>
      </c>
      <c r="N570" s="898">
        <v>517.20505617977528</v>
      </c>
      <c r="O570" s="898">
        <v>0</v>
      </c>
      <c r="P570" s="947">
        <v>0</v>
      </c>
      <c r="Q570" s="898">
        <v>0</v>
      </c>
      <c r="R570" s="898">
        <v>0</v>
      </c>
      <c r="S570" s="898">
        <v>0</v>
      </c>
      <c r="T570" s="898">
        <v>0</v>
      </c>
      <c r="U570" s="898">
        <v>0</v>
      </c>
      <c r="V570" s="925">
        <v>0</v>
      </c>
      <c r="W570" s="898"/>
      <c r="X570" s="898"/>
      <c r="Y570" s="898"/>
      <c r="Z570" s="898"/>
      <c r="AA570" s="898"/>
      <c r="AB570" s="898"/>
      <c r="AC570" s="898"/>
      <c r="AD570" s="898"/>
      <c r="AE570" s="898"/>
      <c r="AF570" s="898"/>
    </row>
    <row r="571" spans="1:32">
      <c r="A571" s="880" t="s">
        <v>1550</v>
      </c>
      <c r="B571" s="946">
        <v>5.47</v>
      </c>
      <c r="C571" s="946">
        <v>0</v>
      </c>
      <c r="D571" s="893">
        <v>65</v>
      </c>
      <c r="E571" s="893">
        <v>0</v>
      </c>
      <c r="F571" s="893">
        <v>355.55</v>
      </c>
      <c r="G571" s="945">
        <v>2.6</v>
      </c>
      <c r="H571" s="893">
        <v>2</v>
      </c>
      <c r="I571" s="893">
        <v>2</v>
      </c>
      <c r="J571" s="893">
        <v>2</v>
      </c>
      <c r="K571" s="944">
        <v>10.4</v>
      </c>
      <c r="L571" s="943">
        <v>365.95</v>
      </c>
      <c r="M571" s="892">
        <v>0</v>
      </c>
      <c r="N571" s="892">
        <v>0</v>
      </c>
      <c r="O571" s="892">
        <v>0</v>
      </c>
      <c r="P571" s="942">
        <v>365.95</v>
      </c>
      <c r="Q571" s="892">
        <v>0</v>
      </c>
      <c r="R571" s="892">
        <v>0</v>
      </c>
      <c r="S571" s="892">
        <v>0</v>
      </c>
      <c r="T571" s="892">
        <v>0</v>
      </c>
      <c r="U571" s="892">
        <v>0</v>
      </c>
      <c r="V571" s="926">
        <v>0</v>
      </c>
      <c r="W571" s="898"/>
      <c r="X571" s="898"/>
      <c r="Y571" s="898"/>
      <c r="Z571" s="898"/>
      <c r="AA571" s="898"/>
      <c r="AB571" s="898"/>
      <c r="AC571" s="898"/>
      <c r="AD571" s="898"/>
      <c r="AE571" s="898"/>
      <c r="AF571" s="898"/>
    </row>
    <row r="572" spans="1:32">
      <c r="A572" s="882" t="s">
        <v>1954</v>
      </c>
      <c r="B572" s="951">
        <v>11.59</v>
      </c>
      <c r="C572" s="951">
        <v>0</v>
      </c>
      <c r="D572" s="899">
        <v>61</v>
      </c>
      <c r="E572" s="899">
        <v>0</v>
      </c>
      <c r="F572" s="899">
        <v>706.99</v>
      </c>
      <c r="G572" s="950">
        <v>0</v>
      </c>
      <c r="H572" s="899">
        <v>3</v>
      </c>
      <c r="I572" s="899">
        <v>3</v>
      </c>
      <c r="J572" s="899">
        <v>3</v>
      </c>
      <c r="K572" s="949">
        <v>0</v>
      </c>
      <c r="L572" s="948">
        <v>706.99</v>
      </c>
      <c r="M572" s="898">
        <v>0</v>
      </c>
      <c r="N572" s="898">
        <v>706.99</v>
      </c>
      <c r="O572" s="898">
        <v>0</v>
      </c>
      <c r="P572" s="947">
        <v>0</v>
      </c>
      <c r="Q572" s="898">
        <v>0</v>
      </c>
      <c r="R572" s="898">
        <v>0</v>
      </c>
      <c r="S572" s="898">
        <v>0</v>
      </c>
      <c r="T572" s="898">
        <v>0</v>
      </c>
      <c r="U572" s="898">
        <v>0</v>
      </c>
      <c r="V572" s="925">
        <v>0</v>
      </c>
      <c r="W572" s="898"/>
      <c r="X572" s="898"/>
      <c r="Y572" s="898"/>
      <c r="Z572" s="898"/>
      <c r="AA572" s="898"/>
      <c r="AB572" s="898"/>
      <c r="AC572" s="898"/>
      <c r="AD572" s="898"/>
      <c r="AE572" s="898"/>
      <c r="AF572" s="898"/>
    </row>
    <row r="573" spans="1:32">
      <c r="A573" s="880" t="s">
        <v>1953</v>
      </c>
      <c r="B573" s="946">
        <v>15.64</v>
      </c>
      <c r="C573" s="946">
        <v>15.93</v>
      </c>
      <c r="D573" s="893">
        <v>52</v>
      </c>
      <c r="E573" s="893">
        <v>52</v>
      </c>
      <c r="F573" s="893">
        <v>1641.6399999999999</v>
      </c>
      <c r="G573" s="945">
        <v>13.9</v>
      </c>
      <c r="H573" s="893">
        <v>7</v>
      </c>
      <c r="I573" s="893">
        <v>7</v>
      </c>
      <c r="J573" s="893">
        <v>7</v>
      </c>
      <c r="K573" s="944">
        <v>194.6</v>
      </c>
      <c r="L573" s="943">
        <v>1836.2399999999998</v>
      </c>
      <c r="M573" s="892">
        <v>1836.2399999999998</v>
      </c>
      <c r="N573" s="892">
        <v>0</v>
      </c>
      <c r="O573" s="892">
        <v>0</v>
      </c>
      <c r="P573" s="942">
        <v>0</v>
      </c>
      <c r="Q573" s="892">
        <v>0</v>
      </c>
      <c r="R573" s="892">
        <v>0</v>
      </c>
      <c r="S573" s="892">
        <v>0</v>
      </c>
      <c r="T573" s="892">
        <v>0</v>
      </c>
      <c r="U573" s="892">
        <v>0</v>
      </c>
      <c r="V573" s="926">
        <v>0</v>
      </c>
      <c r="W573" s="898"/>
      <c r="X573" s="898"/>
      <c r="Y573" s="898"/>
      <c r="Z573" s="898"/>
      <c r="AA573" s="898"/>
      <c r="AB573" s="898"/>
      <c r="AC573" s="898"/>
      <c r="AD573" s="898"/>
      <c r="AE573" s="898"/>
      <c r="AF573" s="898"/>
    </row>
    <row r="574" spans="1:32">
      <c r="A574" s="882" t="s">
        <v>1952</v>
      </c>
      <c r="B574" s="951">
        <v>21.74</v>
      </c>
      <c r="C574" s="951">
        <v>20.95</v>
      </c>
      <c r="D574" s="899">
        <v>50</v>
      </c>
      <c r="E574" s="899">
        <v>50</v>
      </c>
      <c r="F574" s="899">
        <v>2134.5</v>
      </c>
      <c r="G574" s="950">
        <v>3.5</v>
      </c>
      <c r="H574" s="899">
        <v>9</v>
      </c>
      <c r="I574" s="899">
        <v>9</v>
      </c>
      <c r="J574" s="899">
        <v>9</v>
      </c>
      <c r="K574" s="949">
        <v>63</v>
      </c>
      <c r="L574" s="948">
        <v>2197.5</v>
      </c>
      <c r="M574" s="898">
        <v>0</v>
      </c>
      <c r="N574" s="898">
        <v>0</v>
      </c>
      <c r="O574" s="898">
        <v>2197.5</v>
      </c>
      <c r="P574" s="947">
        <v>0</v>
      </c>
      <c r="Q574" s="898">
        <v>0</v>
      </c>
      <c r="R574" s="898">
        <v>0</v>
      </c>
      <c r="S574" s="898">
        <v>0</v>
      </c>
      <c r="T574" s="898">
        <v>0</v>
      </c>
      <c r="U574" s="898">
        <v>0</v>
      </c>
      <c r="V574" s="925">
        <v>0</v>
      </c>
      <c r="W574" s="898"/>
      <c r="X574" s="898"/>
      <c r="Y574" s="898"/>
      <c r="Z574" s="898"/>
      <c r="AA574" s="898"/>
      <c r="AB574" s="898"/>
      <c r="AC574" s="898"/>
      <c r="AD574" s="898"/>
      <c r="AE574" s="898"/>
      <c r="AF574" s="898"/>
    </row>
    <row r="575" spans="1:32">
      <c r="A575" s="880" t="s">
        <v>1950</v>
      </c>
      <c r="B575" s="946">
        <v>13.6</v>
      </c>
      <c r="C575" s="946">
        <v>15.56</v>
      </c>
      <c r="D575" s="893">
        <v>82</v>
      </c>
      <c r="E575" s="893">
        <v>82</v>
      </c>
      <c r="F575" s="893">
        <v>2391.12</v>
      </c>
      <c r="G575" s="945">
        <v>6.1</v>
      </c>
      <c r="H575" s="893">
        <v>10</v>
      </c>
      <c r="I575" s="893">
        <v>10</v>
      </c>
      <c r="J575" s="893">
        <v>10</v>
      </c>
      <c r="K575" s="944">
        <v>122</v>
      </c>
      <c r="L575" s="943">
        <v>2513.12</v>
      </c>
      <c r="M575" s="892">
        <v>0</v>
      </c>
      <c r="N575" s="892">
        <v>2513.12</v>
      </c>
      <c r="O575" s="892">
        <v>0</v>
      </c>
      <c r="P575" s="942">
        <v>0</v>
      </c>
      <c r="Q575" s="892">
        <v>0</v>
      </c>
      <c r="R575" s="892">
        <v>0</v>
      </c>
      <c r="S575" s="892">
        <v>0</v>
      </c>
      <c r="T575" s="892">
        <v>0</v>
      </c>
      <c r="U575" s="892">
        <v>0</v>
      </c>
      <c r="V575" s="926">
        <v>0</v>
      </c>
      <c r="W575" s="898"/>
      <c r="X575" s="898"/>
      <c r="Y575" s="898"/>
      <c r="Z575" s="898"/>
      <c r="AA575" s="898"/>
      <c r="AB575" s="898"/>
      <c r="AC575" s="898"/>
      <c r="AD575" s="898"/>
      <c r="AE575" s="898"/>
      <c r="AF575" s="898"/>
    </row>
    <row r="576" spans="1:32">
      <c r="A576" s="882" t="s">
        <v>1949</v>
      </c>
      <c r="B576" s="951">
        <v>12.66</v>
      </c>
      <c r="C576" s="951">
        <v>12.52</v>
      </c>
      <c r="D576" s="899">
        <v>96</v>
      </c>
      <c r="E576" s="899">
        <v>96</v>
      </c>
      <c r="F576" s="899">
        <v>2417.2800000000002</v>
      </c>
      <c r="G576" s="950">
        <v>9.6</v>
      </c>
      <c r="H576" s="899">
        <v>10</v>
      </c>
      <c r="I576" s="899">
        <v>10</v>
      </c>
      <c r="J576" s="899">
        <v>10</v>
      </c>
      <c r="K576" s="949">
        <v>192</v>
      </c>
      <c r="L576" s="948">
        <v>2609.2800000000002</v>
      </c>
      <c r="M576" s="898">
        <v>2351.219340659341</v>
      </c>
      <c r="N576" s="898">
        <v>258.06065934065936</v>
      </c>
      <c r="O576" s="898">
        <v>0</v>
      </c>
      <c r="P576" s="947">
        <v>0</v>
      </c>
      <c r="Q576" s="898">
        <v>0</v>
      </c>
      <c r="R576" s="898">
        <v>0</v>
      </c>
      <c r="S576" s="898">
        <v>0</v>
      </c>
      <c r="T576" s="898">
        <v>0</v>
      </c>
      <c r="U576" s="898">
        <v>0</v>
      </c>
      <c r="V576" s="925">
        <v>0</v>
      </c>
      <c r="W576" s="898"/>
      <c r="X576" s="898"/>
      <c r="Y576" s="898"/>
      <c r="Z576" s="898"/>
      <c r="AA576" s="898"/>
      <c r="AB576" s="898"/>
      <c r="AC576" s="898"/>
      <c r="AD576" s="898"/>
      <c r="AE576" s="898"/>
      <c r="AF576" s="898"/>
    </row>
    <row r="577" spans="1:32">
      <c r="A577" s="880" t="s">
        <v>1948</v>
      </c>
      <c r="B577" s="946">
        <v>13.9</v>
      </c>
      <c r="C577" s="946">
        <v>15.78</v>
      </c>
      <c r="D577" s="893">
        <v>77</v>
      </c>
      <c r="E577" s="893">
        <v>77</v>
      </c>
      <c r="F577" s="893">
        <v>2285.3599999999997</v>
      </c>
      <c r="G577" s="945">
        <v>5.8</v>
      </c>
      <c r="H577" s="893">
        <v>10</v>
      </c>
      <c r="I577" s="893">
        <v>11</v>
      </c>
      <c r="J577" s="893">
        <v>11</v>
      </c>
      <c r="K577" s="944">
        <v>116</v>
      </c>
      <c r="L577" s="943">
        <v>2401.3599999999997</v>
      </c>
      <c r="M577" s="892">
        <v>0</v>
      </c>
      <c r="N577" s="892">
        <v>0</v>
      </c>
      <c r="O577" s="892">
        <v>298.09986206896548</v>
      </c>
      <c r="P577" s="942">
        <v>0</v>
      </c>
      <c r="Q577" s="892">
        <v>0</v>
      </c>
      <c r="R577" s="892">
        <v>0</v>
      </c>
      <c r="S577" s="892">
        <v>0</v>
      </c>
      <c r="T577" s="892">
        <v>0</v>
      </c>
      <c r="U577" s="892">
        <v>0</v>
      </c>
      <c r="V577" s="926">
        <v>2103.260137931034</v>
      </c>
      <c r="W577" s="898"/>
      <c r="X577" s="898"/>
      <c r="Y577" s="898"/>
      <c r="Z577" s="898"/>
      <c r="AA577" s="898"/>
      <c r="AB577" s="898"/>
      <c r="AC577" s="898"/>
      <c r="AD577" s="898"/>
      <c r="AE577" s="898"/>
      <c r="AF577" s="898"/>
    </row>
    <row r="578" spans="1:32">
      <c r="A578" s="882" t="s">
        <v>1947</v>
      </c>
      <c r="B578" s="951">
        <v>4.9800000000000004</v>
      </c>
      <c r="C578" s="951">
        <v>4.46</v>
      </c>
      <c r="D578" s="899">
        <v>88</v>
      </c>
      <c r="E578" s="899">
        <v>87</v>
      </c>
      <c r="F578" s="899">
        <v>826.26</v>
      </c>
      <c r="G578" s="950">
        <v>4.9000000000000004</v>
      </c>
      <c r="H578" s="899">
        <v>5</v>
      </c>
      <c r="I578" s="899">
        <v>5</v>
      </c>
      <c r="J578" s="899">
        <v>5</v>
      </c>
      <c r="K578" s="949">
        <v>49</v>
      </c>
      <c r="L578" s="948">
        <v>875.26</v>
      </c>
      <c r="M578" s="898">
        <v>0</v>
      </c>
      <c r="N578" s="898">
        <v>0</v>
      </c>
      <c r="O578" s="898">
        <v>875.26</v>
      </c>
      <c r="P578" s="947">
        <v>0</v>
      </c>
      <c r="Q578" s="898">
        <v>0</v>
      </c>
      <c r="R578" s="898">
        <v>0</v>
      </c>
      <c r="S578" s="898">
        <v>0</v>
      </c>
      <c r="T578" s="898">
        <v>0</v>
      </c>
      <c r="U578" s="898">
        <v>0</v>
      </c>
      <c r="V578" s="925">
        <v>0</v>
      </c>
      <c r="W578" s="898"/>
      <c r="X578" s="898"/>
      <c r="Y578" s="898"/>
      <c r="Z578" s="898"/>
      <c r="AA578" s="898"/>
      <c r="AB578" s="898"/>
      <c r="AC578" s="898"/>
      <c r="AD578" s="898"/>
      <c r="AE578" s="898"/>
      <c r="AF578" s="898"/>
    </row>
    <row r="579" spans="1:32">
      <c r="A579" s="880" t="s">
        <v>1946</v>
      </c>
      <c r="B579" s="946">
        <v>7.75</v>
      </c>
      <c r="C579" s="946">
        <v>9.09</v>
      </c>
      <c r="D579" s="893">
        <v>81</v>
      </c>
      <c r="E579" s="893">
        <v>80</v>
      </c>
      <c r="F579" s="893">
        <v>1354.95</v>
      </c>
      <c r="G579" s="945">
        <v>8.9</v>
      </c>
      <c r="H579" s="893">
        <v>8</v>
      </c>
      <c r="I579" s="893">
        <v>8</v>
      </c>
      <c r="J579" s="893">
        <v>8</v>
      </c>
      <c r="K579" s="944">
        <v>142.4</v>
      </c>
      <c r="L579" s="943">
        <v>1497.3500000000001</v>
      </c>
      <c r="M579" s="892">
        <v>491.66716417910453</v>
      </c>
      <c r="N579" s="892">
        <v>1005.6828358208957</v>
      </c>
      <c r="O579" s="892">
        <v>0</v>
      </c>
      <c r="P579" s="942">
        <v>0</v>
      </c>
      <c r="Q579" s="892">
        <v>0</v>
      </c>
      <c r="R579" s="892">
        <v>0</v>
      </c>
      <c r="S579" s="892">
        <v>0</v>
      </c>
      <c r="T579" s="892">
        <v>0</v>
      </c>
      <c r="U579" s="892">
        <v>0</v>
      </c>
      <c r="V579" s="926">
        <v>0</v>
      </c>
      <c r="W579" s="898"/>
      <c r="X579" s="898"/>
      <c r="Y579" s="898"/>
      <c r="Z579" s="898"/>
      <c r="AA579" s="898"/>
      <c r="AB579" s="898"/>
      <c r="AC579" s="898"/>
      <c r="AD579" s="898"/>
      <c r="AE579" s="898"/>
      <c r="AF579" s="898"/>
    </row>
    <row r="580" spans="1:32">
      <c r="A580" s="882" t="s">
        <v>1945</v>
      </c>
      <c r="B580" s="951">
        <v>18.11</v>
      </c>
      <c r="C580" s="951">
        <v>18.93</v>
      </c>
      <c r="D580" s="899">
        <v>94</v>
      </c>
      <c r="E580" s="899">
        <v>94</v>
      </c>
      <c r="F580" s="899">
        <v>3481.76</v>
      </c>
      <c r="G580" s="950">
        <v>14.3</v>
      </c>
      <c r="H580" s="899">
        <v>22</v>
      </c>
      <c r="I580" s="899">
        <v>22</v>
      </c>
      <c r="J580" s="899">
        <v>22</v>
      </c>
      <c r="K580" s="949">
        <v>629.20000000000005</v>
      </c>
      <c r="L580" s="948">
        <v>4110.96</v>
      </c>
      <c r="M580" s="898">
        <v>0</v>
      </c>
      <c r="N580" s="898">
        <v>4110.96</v>
      </c>
      <c r="O580" s="898">
        <v>0</v>
      </c>
      <c r="P580" s="947">
        <v>0</v>
      </c>
      <c r="Q580" s="898">
        <v>0</v>
      </c>
      <c r="R580" s="898">
        <v>0</v>
      </c>
      <c r="S580" s="898">
        <v>0</v>
      </c>
      <c r="T580" s="898">
        <v>0</v>
      </c>
      <c r="U580" s="898">
        <v>0</v>
      </c>
      <c r="V580" s="925">
        <v>0</v>
      </c>
      <c r="W580" s="898"/>
      <c r="X580" s="898"/>
      <c r="Y580" s="898"/>
      <c r="Z580" s="898"/>
      <c r="AA580" s="898"/>
      <c r="AB580" s="898"/>
      <c r="AC580" s="898"/>
      <c r="AD580" s="898"/>
      <c r="AE580" s="898"/>
      <c r="AF580" s="898"/>
    </row>
    <row r="581" spans="1:32">
      <c r="A581" s="880" t="s">
        <v>1944</v>
      </c>
      <c r="B581" s="946">
        <v>14.08</v>
      </c>
      <c r="C581" s="946">
        <v>13.94</v>
      </c>
      <c r="D581" s="893">
        <v>58</v>
      </c>
      <c r="E581" s="893">
        <v>58</v>
      </c>
      <c r="F581" s="893">
        <v>1625.1599999999999</v>
      </c>
      <c r="G581" s="945">
        <v>14.3</v>
      </c>
      <c r="H581" s="893">
        <v>7</v>
      </c>
      <c r="I581" s="893">
        <v>7</v>
      </c>
      <c r="J581" s="893">
        <v>7</v>
      </c>
      <c r="K581" s="944">
        <v>200.20000000000002</v>
      </c>
      <c r="L581" s="943">
        <v>1825.36</v>
      </c>
      <c r="M581" s="892">
        <v>0</v>
      </c>
      <c r="N581" s="892">
        <v>1825.36</v>
      </c>
      <c r="O581" s="892">
        <v>0</v>
      </c>
      <c r="P581" s="942">
        <v>0</v>
      </c>
      <c r="Q581" s="892">
        <v>0</v>
      </c>
      <c r="R581" s="892">
        <v>0</v>
      </c>
      <c r="S581" s="892">
        <v>0</v>
      </c>
      <c r="T581" s="892">
        <v>0</v>
      </c>
      <c r="U581" s="892">
        <v>0</v>
      </c>
      <c r="V581" s="926">
        <v>0</v>
      </c>
      <c r="W581" s="898"/>
      <c r="X581" s="898"/>
      <c r="Y581" s="898"/>
      <c r="Z581" s="898"/>
      <c r="AA581" s="898"/>
      <c r="AB581" s="898"/>
      <c r="AC581" s="898"/>
      <c r="AD581" s="898"/>
      <c r="AE581" s="898"/>
      <c r="AF581" s="898"/>
    </row>
    <row r="582" spans="1:32">
      <c r="A582" s="882" t="s">
        <v>1943</v>
      </c>
      <c r="B582" s="951">
        <v>14.91</v>
      </c>
      <c r="C582" s="951">
        <v>13.43</v>
      </c>
      <c r="D582" s="899">
        <v>76</v>
      </c>
      <c r="E582" s="899">
        <v>75</v>
      </c>
      <c r="F582" s="899">
        <v>2140.41</v>
      </c>
      <c r="G582" s="950">
        <v>14.8</v>
      </c>
      <c r="H582" s="899">
        <v>11</v>
      </c>
      <c r="I582" s="899">
        <v>11</v>
      </c>
      <c r="J582" s="899">
        <v>11</v>
      </c>
      <c r="K582" s="949">
        <v>325.60000000000002</v>
      </c>
      <c r="L582" s="948">
        <v>2466.0099999999998</v>
      </c>
      <c r="M582" s="898">
        <v>0</v>
      </c>
      <c r="N582" s="898">
        <v>2466.0099999999998</v>
      </c>
      <c r="O582" s="898">
        <v>0</v>
      </c>
      <c r="P582" s="947">
        <v>0</v>
      </c>
      <c r="Q582" s="898">
        <v>0</v>
      </c>
      <c r="R582" s="898">
        <v>0</v>
      </c>
      <c r="S582" s="898">
        <v>0</v>
      </c>
      <c r="T582" s="898">
        <v>0</v>
      </c>
      <c r="U582" s="898">
        <v>0</v>
      </c>
      <c r="V582" s="925">
        <v>0</v>
      </c>
      <c r="W582" s="898"/>
      <c r="X582" s="898"/>
      <c r="Y582" s="898"/>
      <c r="Z582" s="898"/>
      <c r="AA582" s="898"/>
      <c r="AB582" s="898"/>
      <c r="AC582" s="898"/>
      <c r="AD582" s="898"/>
      <c r="AE582" s="898"/>
      <c r="AF582" s="898"/>
    </row>
    <row r="583" spans="1:32">
      <c r="A583" s="880" t="s">
        <v>1942</v>
      </c>
      <c r="B583" s="946">
        <v>11.49</v>
      </c>
      <c r="C583" s="946">
        <v>11.62</v>
      </c>
      <c r="D583" s="893">
        <v>84</v>
      </c>
      <c r="E583" s="893">
        <v>80</v>
      </c>
      <c r="F583" s="893">
        <v>1894.7599999999998</v>
      </c>
      <c r="G583" s="945">
        <v>13.14</v>
      </c>
      <c r="H583" s="893">
        <v>10</v>
      </c>
      <c r="I583" s="893">
        <v>10</v>
      </c>
      <c r="J583" s="893">
        <v>10</v>
      </c>
      <c r="K583" s="944">
        <v>262.8</v>
      </c>
      <c r="L583" s="943">
        <v>2157.56</v>
      </c>
      <c r="M583" s="892">
        <v>0</v>
      </c>
      <c r="N583" s="892">
        <v>2157.56</v>
      </c>
      <c r="O583" s="892">
        <v>0</v>
      </c>
      <c r="P583" s="942">
        <v>0</v>
      </c>
      <c r="Q583" s="892">
        <v>0</v>
      </c>
      <c r="R583" s="892">
        <v>0</v>
      </c>
      <c r="S583" s="892">
        <v>0</v>
      </c>
      <c r="T583" s="892">
        <v>0</v>
      </c>
      <c r="U583" s="892">
        <v>0</v>
      </c>
      <c r="V583" s="926">
        <v>0</v>
      </c>
      <c r="W583" s="898"/>
      <c r="X583" s="898"/>
      <c r="Y583" s="898"/>
      <c r="Z583" s="898"/>
      <c r="AA583" s="898"/>
      <c r="AB583" s="898"/>
      <c r="AC583" s="898"/>
      <c r="AD583" s="898"/>
      <c r="AE583" s="898"/>
      <c r="AF583" s="898"/>
    </row>
    <row r="584" spans="1:32">
      <c r="A584" s="882" t="s">
        <v>1941</v>
      </c>
      <c r="B584" s="951">
        <v>13.57</v>
      </c>
      <c r="C584" s="951">
        <v>13.22</v>
      </c>
      <c r="D584" s="899">
        <v>121</v>
      </c>
      <c r="E584" s="899">
        <v>121</v>
      </c>
      <c r="F584" s="899">
        <v>3241.59</v>
      </c>
      <c r="G584" s="950">
        <v>14.1</v>
      </c>
      <c r="H584" s="899">
        <v>16</v>
      </c>
      <c r="I584" s="899">
        <v>16</v>
      </c>
      <c r="J584" s="899">
        <v>16</v>
      </c>
      <c r="K584" s="949">
        <v>451.2</v>
      </c>
      <c r="L584" s="948">
        <v>3692.79</v>
      </c>
      <c r="M584" s="898">
        <v>0</v>
      </c>
      <c r="N584" s="898">
        <v>3692.79</v>
      </c>
      <c r="O584" s="898">
        <v>0</v>
      </c>
      <c r="P584" s="947">
        <v>0</v>
      </c>
      <c r="Q584" s="898">
        <v>0</v>
      </c>
      <c r="R584" s="898">
        <v>0</v>
      </c>
      <c r="S584" s="898">
        <v>0</v>
      </c>
      <c r="T584" s="898">
        <v>0</v>
      </c>
      <c r="U584" s="898">
        <v>0</v>
      </c>
      <c r="V584" s="925">
        <v>0</v>
      </c>
      <c r="W584" s="898"/>
      <c r="X584" s="898"/>
      <c r="Y584" s="898"/>
      <c r="Z584" s="898"/>
      <c r="AA584" s="898"/>
      <c r="AB584" s="898"/>
      <c r="AC584" s="898"/>
      <c r="AD584" s="898"/>
      <c r="AE584" s="898"/>
      <c r="AF584" s="898"/>
    </row>
    <row r="585" spans="1:32">
      <c r="A585" s="880" t="s">
        <v>1940</v>
      </c>
      <c r="B585" s="946">
        <v>14.15</v>
      </c>
      <c r="C585" s="946">
        <v>13.58</v>
      </c>
      <c r="D585" s="893">
        <v>109</v>
      </c>
      <c r="E585" s="893">
        <v>108</v>
      </c>
      <c r="F585" s="893">
        <v>3008.9900000000002</v>
      </c>
      <c r="G585" s="945">
        <v>13.1</v>
      </c>
      <c r="H585" s="893">
        <v>18</v>
      </c>
      <c r="I585" s="893">
        <v>18</v>
      </c>
      <c r="J585" s="893">
        <v>18</v>
      </c>
      <c r="K585" s="944">
        <v>471.59999999999997</v>
      </c>
      <c r="L585" s="943">
        <v>3480.59</v>
      </c>
      <c r="M585" s="892">
        <v>1143.1349509803922</v>
      </c>
      <c r="N585" s="892">
        <v>2337.4550490196079</v>
      </c>
      <c r="O585" s="892">
        <v>0</v>
      </c>
      <c r="P585" s="942">
        <v>0</v>
      </c>
      <c r="Q585" s="892">
        <v>0</v>
      </c>
      <c r="R585" s="892">
        <v>0</v>
      </c>
      <c r="S585" s="892">
        <v>0</v>
      </c>
      <c r="T585" s="892">
        <v>0</v>
      </c>
      <c r="U585" s="892">
        <v>0</v>
      </c>
      <c r="V585" s="926">
        <v>0</v>
      </c>
      <c r="W585" s="898"/>
      <c r="X585" s="898"/>
      <c r="Y585" s="898"/>
      <c r="Z585" s="898"/>
      <c r="AA585" s="898"/>
      <c r="AB585" s="898"/>
      <c r="AC585" s="898"/>
      <c r="AD585" s="898"/>
      <c r="AE585" s="898"/>
      <c r="AF585" s="898"/>
    </row>
    <row r="586" spans="1:32">
      <c r="A586" s="882" t="s">
        <v>1939</v>
      </c>
      <c r="B586" s="951">
        <v>13.03</v>
      </c>
      <c r="C586" s="951">
        <v>0</v>
      </c>
      <c r="D586" s="899">
        <v>50</v>
      </c>
      <c r="E586" s="899">
        <v>0</v>
      </c>
      <c r="F586" s="899">
        <v>651.5</v>
      </c>
      <c r="G586" s="950">
        <v>13.1</v>
      </c>
      <c r="H586" s="899">
        <v>3</v>
      </c>
      <c r="I586" s="899">
        <v>3</v>
      </c>
      <c r="J586" s="899">
        <v>3</v>
      </c>
      <c r="K586" s="949">
        <v>78.599999999999994</v>
      </c>
      <c r="L586" s="948">
        <v>730.1</v>
      </c>
      <c r="M586" s="898">
        <v>525.67200000000003</v>
      </c>
      <c r="N586" s="898">
        <v>204.42800000000003</v>
      </c>
      <c r="O586" s="898">
        <v>0</v>
      </c>
      <c r="P586" s="947">
        <v>0</v>
      </c>
      <c r="Q586" s="898">
        <v>0</v>
      </c>
      <c r="R586" s="898">
        <v>0</v>
      </c>
      <c r="S586" s="898">
        <v>0</v>
      </c>
      <c r="T586" s="898">
        <v>0</v>
      </c>
      <c r="U586" s="898">
        <v>0</v>
      </c>
      <c r="V586" s="925">
        <v>0</v>
      </c>
      <c r="W586" s="898"/>
      <c r="X586" s="898"/>
      <c r="Y586" s="898"/>
      <c r="Z586" s="898"/>
      <c r="AA586" s="898"/>
      <c r="AB586" s="898"/>
      <c r="AC586" s="898"/>
      <c r="AD586" s="898"/>
      <c r="AE586" s="898"/>
      <c r="AF586" s="898"/>
    </row>
    <row r="587" spans="1:32">
      <c r="A587" s="880" t="s">
        <v>1938</v>
      </c>
      <c r="B587" s="946">
        <v>13.01</v>
      </c>
      <c r="C587" s="946">
        <v>12.39</v>
      </c>
      <c r="D587" s="893">
        <v>112</v>
      </c>
      <c r="E587" s="893">
        <v>112</v>
      </c>
      <c r="F587" s="893">
        <v>2844.8</v>
      </c>
      <c r="G587" s="945">
        <v>11.1</v>
      </c>
      <c r="H587" s="893">
        <v>14</v>
      </c>
      <c r="I587" s="893">
        <v>14</v>
      </c>
      <c r="J587" s="893">
        <v>14</v>
      </c>
      <c r="K587" s="944">
        <v>310.8</v>
      </c>
      <c r="L587" s="943">
        <v>3155.6000000000004</v>
      </c>
      <c r="M587" s="892">
        <v>0</v>
      </c>
      <c r="N587" s="892">
        <v>3155.6000000000004</v>
      </c>
      <c r="O587" s="892">
        <v>0</v>
      </c>
      <c r="P587" s="942">
        <v>0</v>
      </c>
      <c r="Q587" s="892">
        <v>0</v>
      </c>
      <c r="R587" s="892">
        <v>0</v>
      </c>
      <c r="S587" s="892">
        <v>0</v>
      </c>
      <c r="T587" s="892">
        <v>0</v>
      </c>
      <c r="U587" s="892">
        <v>0</v>
      </c>
      <c r="V587" s="926">
        <v>0</v>
      </c>
      <c r="W587" s="898"/>
      <c r="X587" s="898"/>
      <c r="Y587" s="898"/>
      <c r="Z587" s="898"/>
      <c r="AA587" s="898"/>
      <c r="AB587" s="898"/>
      <c r="AC587" s="898"/>
      <c r="AD587" s="898"/>
      <c r="AE587" s="898"/>
      <c r="AF587" s="898"/>
    </row>
    <row r="588" spans="1:32">
      <c r="A588" s="882" t="s">
        <v>1936</v>
      </c>
      <c r="B588" s="951">
        <v>11.97</v>
      </c>
      <c r="C588" s="951">
        <v>11.89</v>
      </c>
      <c r="D588" s="899">
        <v>91</v>
      </c>
      <c r="E588" s="899">
        <v>91</v>
      </c>
      <c r="F588" s="899">
        <v>2171.2600000000002</v>
      </c>
      <c r="G588" s="950">
        <v>8.1</v>
      </c>
      <c r="H588" s="899">
        <v>11</v>
      </c>
      <c r="I588" s="899">
        <v>11</v>
      </c>
      <c r="J588" s="899">
        <v>11</v>
      </c>
      <c r="K588" s="949">
        <v>178.2</v>
      </c>
      <c r="L588" s="948">
        <v>2349.46</v>
      </c>
      <c r="M588" s="898">
        <v>0</v>
      </c>
      <c r="N588" s="898">
        <v>2349.46</v>
      </c>
      <c r="O588" s="898">
        <v>0</v>
      </c>
      <c r="P588" s="947">
        <v>0</v>
      </c>
      <c r="Q588" s="898">
        <v>0</v>
      </c>
      <c r="R588" s="898">
        <v>0</v>
      </c>
      <c r="S588" s="898">
        <v>0</v>
      </c>
      <c r="T588" s="898">
        <v>0</v>
      </c>
      <c r="U588" s="898">
        <v>0</v>
      </c>
      <c r="V588" s="925">
        <v>0</v>
      </c>
      <c r="W588" s="898"/>
      <c r="X588" s="898"/>
      <c r="Y588" s="898"/>
      <c r="Z588" s="898"/>
      <c r="AA588" s="898"/>
      <c r="AB588" s="898"/>
      <c r="AC588" s="898"/>
      <c r="AD588" s="898"/>
      <c r="AE588" s="898"/>
      <c r="AF588" s="898"/>
    </row>
    <row r="589" spans="1:32">
      <c r="A589" s="880" t="s">
        <v>1935</v>
      </c>
      <c r="B589" s="946">
        <v>4.16</v>
      </c>
      <c r="C589" s="946">
        <v>4.2300000000000004</v>
      </c>
      <c r="D589" s="893">
        <v>36</v>
      </c>
      <c r="E589" s="893">
        <v>36</v>
      </c>
      <c r="F589" s="893">
        <v>302.04000000000002</v>
      </c>
      <c r="G589" s="945">
        <v>8.1</v>
      </c>
      <c r="H589" s="893">
        <v>2</v>
      </c>
      <c r="I589" s="893">
        <v>2</v>
      </c>
      <c r="J589" s="893">
        <v>2</v>
      </c>
      <c r="K589" s="944">
        <v>32.4</v>
      </c>
      <c r="L589" s="943">
        <v>334.44</v>
      </c>
      <c r="M589" s="892">
        <v>0</v>
      </c>
      <c r="N589" s="892">
        <v>334.44</v>
      </c>
      <c r="O589" s="892">
        <v>0</v>
      </c>
      <c r="P589" s="942">
        <v>0</v>
      </c>
      <c r="Q589" s="892">
        <v>0</v>
      </c>
      <c r="R589" s="892">
        <v>0</v>
      </c>
      <c r="S589" s="892">
        <v>0</v>
      </c>
      <c r="T589" s="892">
        <v>0</v>
      </c>
      <c r="U589" s="892">
        <v>0</v>
      </c>
      <c r="V589" s="926">
        <v>0</v>
      </c>
      <c r="W589" s="898"/>
      <c r="X589" s="898"/>
      <c r="Y589" s="898"/>
      <c r="Z589" s="898"/>
      <c r="AA589" s="898"/>
      <c r="AB589" s="898"/>
      <c r="AC589" s="898"/>
      <c r="AD589" s="898"/>
      <c r="AE589" s="898"/>
      <c r="AF589" s="898"/>
    </row>
    <row r="590" spans="1:32">
      <c r="A590" s="882" t="s">
        <v>1933</v>
      </c>
      <c r="B590" s="951">
        <v>8.27</v>
      </c>
      <c r="C590" s="951">
        <v>8.61</v>
      </c>
      <c r="D590" s="899">
        <v>75</v>
      </c>
      <c r="E590" s="899">
        <v>72</v>
      </c>
      <c r="F590" s="899">
        <v>1240.17</v>
      </c>
      <c r="G590" s="950">
        <v>8.4</v>
      </c>
      <c r="H590" s="899">
        <v>8</v>
      </c>
      <c r="I590" s="899">
        <v>8</v>
      </c>
      <c r="J590" s="899">
        <v>8</v>
      </c>
      <c r="K590" s="949">
        <v>134.4</v>
      </c>
      <c r="L590" s="948">
        <v>1374.5700000000002</v>
      </c>
      <c r="M590" s="898">
        <v>1374.5700000000002</v>
      </c>
      <c r="N590" s="898">
        <v>0</v>
      </c>
      <c r="O590" s="898">
        <v>0</v>
      </c>
      <c r="P590" s="947">
        <v>0</v>
      </c>
      <c r="Q590" s="898">
        <v>0</v>
      </c>
      <c r="R590" s="898">
        <v>0</v>
      </c>
      <c r="S590" s="898">
        <v>0</v>
      </c>
      <c r="T590" s="898">
        <v>0</v>
      </c>
      <c r="U590" s="898">
        <v>0</v>
      </c>
      <c r="V590" s="925">
        <v>0</v>
      </c>
      <c r="W590" s="898"/>
      <c r="X590" s="898"/>
      <c r="Y590" s="898"/>
      <c r="Z590" s="898"/>
      <c r="AA590" s="898"/>
      <c r="AB590" s="898"/>
      <c r="AC590" s="898"/>
      <c r="AD590" s="898"/>
      <c r="AE590" s="898"/>
      <c r="AF590" s="898"/>
    </row>
    <row r="591" spans="1:32">
      <c r="A591" s="880" t="s">
        <v>1932</v>
      </c>
      <c r="B591" s="946">
        <v>14.71</v>
      </c>
      <c r="C591" s="946">
        <v>15.39</v>
      </c>
      <c r="D591" s="893">
        <v>85</v>
      </c>
      <c r="E591" s="893">
        <v>82</v>
      </c>
      <c r="F591" s="893">
        <v>2512.33</v>
      </c>
      <c r="G591" s="945">
        <v>15.3</v>
      </c>
      <c r="H591" s="893">
        <v>12</v>
      </c>
      <c r="I591" s="893">
        <v>12</v>
      </c>
      <c r="J591" s="893">
        <v>12</v>
      </c>
      <c r="K591" s="944">
        <v>367.20000000000005</v>
      </c>
      <c r="L591" s="943">
        <v>2879.5299999999997</v>
      </c>
      <c r="M591" s="892">
        <v>0</v>
      </c>
      <c r="N591" s="892">
        <v>2879.5299999999997</v>
      </c>
      <c r="O591" s="892">
        <v>0</v>
      </c>
      <c r="P591" s="942">
        <v>0</v>
      </c>
      <c r="Q591" s="892">
        <v>0</v>
      </c>
      <c r="R591" s="892">
        <v>0</v>
      </c>
      <c r="S591" s="892">
        <v>0</v>
      </c>
      <c r="T591" s="892">
        <v>0</v>
      </c>
      <c r="U591" s="892">
        <v>0</v>
      </c>
      <c r="V591" s="926">
        <v>0</v>
      </c>
      <c r="W591" s="898"/>
      <c r="X591" s="898"/>
      <c r="Y591" s="898"/>
      <c r="Z591" s="898"/>
      <c r="AA591" s="898"/>
      <c r="AB591" s="898"/>
      <c r="AC591" s="898"/>
      <c r="AD591" s="898"/>
      <c r="AE591" s="898"/>
      <c r="AF591" s="898"/>
    </row>
    <row r="592" spans="1:32">
      <c r="A592" s="882" t="s">
        <v>1931</v>
      </c>
      <c r="B592" s="951">
        <v>17.29</v>
      </c>
      <c r="C592" s="951">
        <v>17.14</v>
      </c>
      <c r="D592" s="899">
        <v>131</v>
      </c>
      <c r="E592" s="899">
        <v>128</v>
      </c>
      <c r="F592" s="899">
        <v>4458.91</v>
      </c>
      <c r="G592" s="950">
        <v>14.7</v>
      </c>
      <c r="H592" s="899">
        <v>20</v>
      </c>
      <c r="I592" s="899">
        <v>20</v>
      </c>
      <c r="J592" s="899">
        <v>20</v>
      </c>
      <c r="K592" s="949">
        <v>588</v>
      </c>
      <c r="L592" s="948">
        <v>5046.91</v>
      </c>
      <c r="M592" s="898">
        <v>558.07177884615385</v>
      </c>
      <c r="N592" s="898">
        <v>4488.8382211538456</v>
      </c>
      <c r="O592" s="898">
        <v>0</v>
      </c>
      <c r="P592" s="947">
        <v>0</v>
      </c>
      <c r="Q592" s="898">
        <v>0</v>
      </c>
      <c r="R592" s="898">
        <v>0</v>
      </c>
      <c r="S592" s="898">
        <v>0</v>
      </c>
      <c r="T592" s="898">
        <v>0</v>
      </c>
      <c r="U592" s="898">
        <v>0</v>
      </c>
      <c r="V592" s="925">
        <v>0</v>
      </c>
      <c r="W592" s="898"/>
      <c r="X592" s="898"/>
      <c r="Y592" s="898"/>
      <c r="Z592" s="898"/>
      <c r="AA592" s="898"/>
      <c r="AB592" s="898"/>
      <c r="AC592" s="898"/>
      <c r="AD592" s="898"/>
      <c r="AE592" s="898"/>
      <c r="AF592" s="898"/>
    </row>
    <row r="593" spans="1:32">
      <c r="A593" s="880" t="s">
        <v>1929</v>
      </c>
      <c r="B593" s="946">
        <v>12.32</v>
      </c>
      <c r="C593" s="946">
        <v>11.92</v>
      </c>
      <c r="D593" s="893">
        <v>70</v>
      </c>
      <c r="E593" s="893">
        <v>70</v>
      </c>
      <c r="F593" s="893">
        <v>1696.8</v>
      </c>
      <c r="G593" s="945">
        <v>10.5</v>
      </c>
      <c r="H593" s="893">
        <v>9</v>
      </c>
      <c r="I593" s="893">
        <v>9</v>
      </c>
      <c r="J593" s="893">
        <v>9</v>
      </c>
      <c r="K593" s="944">
        <v>189</v>
      </c>
      <c r="L593" s="943">
        <v>1885.8</v>
      </c>
      <c r="M593" s="892">
        <v>1885.8</v>
      </c>
      <c r="N593" s="892">
        <v>0</v>
      </c>
      <c r="O593" s="892">
        <v>0</v>
      </c>
      <c r="P593" s="942">
        <v>0</v>
      </c>
      <c r="Q593" s="892">
        <v>0</v>
      </c>
      <c r="R593" s="892">
        <v>0</v>
      </c>
      <c r="S593" s="892">
        <v>0</v>
      </c>
      <c r="T593" s="892">
        <v>0</v>
      </c>
      <c r="U593" s="892">
        <v>0</v>
      </c>
      <c r="V593" s="926">
        <v>0</v>
      </c>
      <c r="W593" s="898"/>
      <c r="X593" s="898"/>
      <c r="Y593" s="898"/>
      <c r="Z593" s="898"/>
      <c r="AA593" s="898"/>
      <c r="AB593" s="898"/>
      <c r="AC593" s="898"/>
      <c r="AD593" s="898"/>
      <c r="AE593" s="898"/>
      <c r="AF593" s="898"/>
    </row>
    <row r="594" spans="1:32">
      <c r="A594" s="882" t="s">
        <v>1928</v>
      </c>
      <c r="B594" s="951">
        <v>10.6</v>
      </c>
      <c r="C594" s="951">
        <v>10.34</v>
      </c>
      <c r="D594" s="899">
        <v>86</v>
      </c>
      <c r="E594" s="899">
        <v>86</v>
      </c>
      <c r="F594" s="899">
        <v>1800.8400000000001</v>
      </c>
      <c r="G594" s="950">
        <v>7.9</v>
      </c>
      <c r="H594" s="899">
        <v>10</v>
      </c>
      <c r="I594" s="899">
        <v>10</v>
      </c>
      <c r="J594" s="899">
        <v>10</v>
      </c>
      <c r="K594" s="949">
        <v>158</v>
      </c>
      <c r="L594" s="948">
        <v>1958.8400000000001</v>
      </c>
      <c r="M594" s="898">
        <v>1958.8400000000001</v>
      </c>
      <c r="N594" s="898">
        <v>0</v>
      </c>
      <c r="O594" s="898">
        <v>0</v>
      </c>
      <c r="P594" s="947">
        <v>0</v>
      </c>
      <c r="Q594" s="898">
        <v>0</v>
      </c>
      <c r="R594" s="898">
        <v>0</v>
      </c>
      <c r="S594" s="898">
        <v>0</v>
      </c>
      <c r="T594" s="898">
        <v>0</v>
      </c>
      <c r="U594" s="898">
        <v>0</v>
      </c>
      <c r="V594" s="925">
        <v>0</v>
      </c>
      <c r="W594" s="898"/>
      <c r="X594" s="898"/>
      <c r="Y594" s="898"/>
      <c r="Z594" s="898"/>
      <c r="AA594" s="898"/>
      <c r="AB594" s="898"/>
      <c r="AC594" s="898"/>
      <c r="AD594" s="898"/>
      <c r="AE594" s="898"/>
      <c r="AF594" s="898"/>
    </row>
    <row r="595" spans="1:32">
      <c r="A595" s="880" t="s">
        <v>1549</v>
      </c>
      <c r="B595" s="946">
        <v>10.25</v>
      </c>
      <c r="C595" s="946">
        <v>11.22</v>
      </c>
      <c r="D595" s="893">
        <v>59</v>
      </c>
      <c r="E595" s="893">
        <v>59</v>
      </c>
      <c r="F595" s="893">
        <v>1266.73</v>
      </c>
      <c r="G595" s="945">
        <v>4.2590000000000003</v>
      </c>
      <c r="H595" s="893">
        <v>5</v>
      </c>
      <c r="I595" s="893">
        <v>5</v>
      </c>
      <c r="J595" s="893">
        <v>5</v>
      </c>
      <c r="K595" s="944">
        <v>42.59</v>
      </c>
      <c r="L595" s="943">
        <v>1309.32</v>
      </c>
      <c r="M595" s="892">
        <v>0</v>
      </c>
      <c r="N595" s="892">
        <v>0</v>
      </c>
      <c r="O595" s="892">
        <v>0</v>
      </c>
      <c r="P595" s="942">
        <v>0</v>
      </c>
      <c r="Q595" s="892">
        <v>0</v>
      </c>
      <c r="R595" s="892">
        <v>0</v>
      </c>
      <c r="S595" s="892">
        <v>1309.32</v>
      </c>
      <c r="T595" s="892">
        <v>0</v>
      </c>
      <c r="U595" s="892">
        <v>0</v>
      </c>
      <c r="V595" s="926">
        <v>0</v>
      </c>
      <c r="W595" s="898"/>
      <c r="X595" s="898"/>
      <c r="Y595" s="898"/>
      <c r="Z595" s="898"/>
      <c r="AA595" s="898"/>
      <c r="AB595" s="898"/>
      <c r="AC595" s="898"/>
      <c r="AD595" s="898"/>
      <c r="AE595" s="898"/>
      <c r="AF595" s="898"/>
    </row>
    <row r="596" spans="1:32">
      <c r="A596" s="882" t="s">
        <v>1156</v>
      </c>
      <c r="B596" s="951">
        <v>15.37</v>
      </c>
      <c r="C596" s="951">
        <v>15.61</v>
      </c>
      <c r="D596" s="899">
        <v>52</v>
      </c>
      <c r="E596" s="899">
        <v>52</v>
      </c>
      <c r="F596" s="899">
        <v>1610.96</v>
      </c>
      <c r="G596" s="950">
        <v>4.87</v>
      </c>
      <c r="H596" s="899">
        <v>7</v>
      </c>
      <c r="I596" s="899">
        <v>9</v>
      </c>
      <c r="J596" s="899">
        <v>9</v>
      </c>
      <c r="K596" s="949">
        <v>68.180000000000007</v>
      </c>
      <c r="L596" s="948">
        <v>1679.14</v>
      </c>
      <c r="M596" s="898">
        <v>0</v>
      </c>
      <c r="N596" s="898">
        <v>0</v>
      </c>
      <c r="O596" s="898">
        <v>0</v>
      </c>
      <c r="P596" s="947">
        <v>1679.14</v>
      </c>
      <c r="Q596" s="898">
        <v>0</v>
      </c>
      <c r="R596" s="898">
        <v>0</v>
      </c>
      <c r="S596" s="898">
        <v>0</v>
      </c>
      <c r="T596" s="898">
        <v>0</v>
      </c>
      <c r="U596" s="898">
        <v>0</v>
      </c>
      <c r="V596" s="925">
        <v>0</v>
      </c>
      <c r="W596" s="898"/>
      <c r="X596" s="898"/>
      <c r="Y596" s="898"/>
      <c r="Z596" s="898"/>
      <c r="AA596" s="898"/>
      <c r="AB596" s="898"/>
      <c r="AC596" s="898"/>
      <c r="AD596" s="898"/>
      <c r="AE596" s="898"/>
      <c r="AF596" s="898"/>
    </row>
    <row r="597" spans="1:32">
      <c r="A597" s="880" t="s">
        <v>1927</v>
      </c>
      <c r="B597" s="946">
        <v>5.87</v>
      </c>
      <c r="C597" s="946">
        <v>6.08</v>
      </c>
      <c r="D597" s="893">
        <v>48</v>
      </c>
      <c r="E597" s="893">
        <v>48</v>
      </c>
      <c r="F597" s="893">
        <v>573.6</v>
      </c>
      <c r="G597" s="945">
        <v>8.8000000000000007</v>
      </c>
      <c r="H597" s="893">
        <v>3</v>
      </c>
      <c r="I597" s="893">
        <v>3</v>
      </c>
      <c r="J597" s="893">
        <v>3</v>
      </c>
      <c r="K597" s="944">
        <v>52.800000000000004</v>
      </c>
      <c r="L597" s="943">
        <v>626.4</v>
      </c>
      <c r="M597" s="892">
        <v>0</v>
      </c>
      <c r="N597" s="892">
        <v>626.4</v>
      </c>
      <c r="O597" s="892">
        <v>0</v>
      </c>
      <c r="P597" s="942">
        <v>0</v>
      </c>
      <c r="Q597" s="892">
        <v>0</v>
      </c>
      <c r="R597" s="892">
        <v>0</v>
      </c>
      <c r="S597" s="892">
        <v>0</v>
      </c>
      <c r="T597" s="892">
        <v>0</v>
      </c>
      <c r="U597" s="892">
        <v>0</v>
      </c>
      <c r="V597" s="926">
        <v>0</v>
      </c>
      <c r="W597" s="898"/>
      <c r="X597" s="898"/>
      <c r="Y597" s="898"/>
      <c r="Z597" s="898"/>
      <c r="AA597" s="898"/>
      <c r="AB597" s="898"/>
      <c r="AC597" s="898"/>
      <c r="AD597" s="898"/>
      <c r="AE597" s="898"/>
      <c r="AF597" s="898"/>
    </row>
    <row r="598" spans="1:32">
      <c r="A598" s="882" t="s">
        <v>1926</v>
      </c>
      <c r="B598" s="951">
        <v>4.12</v>
      </c>
      <c r="C598" s="951">
        <v>4.9000000000000004</v>
      </c>
      <c r="D598" s="899">
        <v>48</v>
      </c>
      <c r="E598" s="899">
        <v>48</v>
      </c>
      <c r="F598" s="899">
        <v>432.96000000000004</v>
      </c>
      <c r="G598" s="950">
        <v>4.6500000000000004</v>
      </c>
      <c r="H598" s="899">
        <v>2</v>
      </c>
      <c r="I598" s="899">
        <v>4</v>
      </c>
      <c r="J598" s="899">
        <v>3</v>
      </c>
      <c r="K598" s="949">
        <v>9.3000000000000007</v>
      </c>
      <c r="L598" s="948">
        <v>442.26000000000005</v>
      </c>
      <c r="M598" s="898">
        <v>332.83484536082477</v>
      </c>
      <c r="N598" s="898">
        <v>109.42515463917528</v>
      </c>
      <c r="O598" s="898">
        <v>0</v>
      </c>
      <c r="P598" s="947">
        <v>0</v>
      </c>
      <c r="Q598" s="898">
        <v>0</v>
      </c>
      <c r="R598" s="898">
        <v>0</v>
      </c>
      <c r="S598" s="898">
        <v>0</v>
      </c>
      <c r="T598" s="898">
        <v>0</v>
      </c>
      <c r="U598" s="898">
        <v>0</v>
      </c>
      <c r="V598" s="925">
        <v>0</v>
      </c>
      <c r="W598" s="898"/>
      <c r="X598" s="898"/>
      <c r="Y598" s="898"/>
      <c r="Z598" s="898"/>
      <c r="AA598" s="898"/>
      <c r="AB598" s="898"/>
      <c r="AC598" s="898"/>
      <c r="AD598" s="898"/>
      <c r="AE598" s="898"/>
      <c r="AF598" s="898"/>
    </row>
    <row r="599" spans="1:32">
      <c r="A599" s="880" t="s">
        <v>1924</v>
      </c>
      <c r="B599" s="946">
        <v>5.62</v>
      </c>
      <c r="C599" s="946">
        <v>6.13</v>
      </c>
      <c r="D599" s="893">
        <v>79</v>
      </c>
      <c r="E599" s="893">
        <v>79</v>
      </c>
      <c r="F599" s="893">
        <v>928.25</v>
      </c>
      <c r="G599" s="945">
        <v>4.2</v>
      </c>
      <c r="H599" s="893">
        <v>5</v>
      </c>
      <c r="I599" s="893">
        <v>5</v>
      </c>
      <c r="J599" s="893">
        <v>5</v>
      </c>
      <c r="K599" s="944">
        <v>42</v>
      </c>
      <c r="L599" s="943">
        <v>970.25</v>
      </c>
      <c r="M599" s="892">
        <v>0</v>
      </c>
      <c r="N599" s="892">
        <v>970.25</v>
      </c>
      <c r="O599" s="892">
        <v>0</v>
      </c>
      <c r="P599" s="942">
        <v>0</v>
      </c>
      <c r="Q599" s="892">
        <v>0</v>
      </c>
      <c r="R599" s="892">
        <v>0</v>
      </c>
      <c r="S599" s="892">
        <v>0</v>
      </c>
      <c r="T599" s="892">
        <v>0</v>
      </c>
      <c r="U599" s="892">
        <v>0</v>
      </c>
      <c r="V599" s="926">
        <v>0</v>
      </c>
      <c r="W599" s="898"/>
      <c r="X599" s="898"/>
      <c r="Y599" s="898"/>
      <c r="Z599" s="898"/>
      <c r="AA599" s="898"/>
      <c r="AB599" s="898"/>
      <c r="AC599" s="898"/>
      <c r="AD599" s="898"/>
      <c r="AE599" s="898"/>
      <c r="AF599" s="898"/>
    </row>
    <row r="600" spans="1:32">
      <c r="A600" s="882" t="s">
        <v>1922</v>
      </c>
      <c r="B600" s="951">
        <v>9.85</v>
      </c>
      <c r="C600" s="951">
        <v>10.029999999999999</v>
      </c>
      <c r="D600" s="899">
        <v>39</v>
      </c>
      <c r="E600" s="899">
        <v>39</v>
      </c>
      <c r="F600" s="899">
        <v>775.31999999999994</v>
      </c>
      <c r="G600" s="950">
        <v>14.8</v>
      </c>
      <c r="H600" s="899">
        <v>4</v>
      </c>
      <c r="I600" s="899">
        <v>4</v>
      </c>
      <c r="J600" s="899">
        <v>4</v>
      </c>
      <c r="K600" s="949">
        <v>118.4</v>
      </c>
      <c r="L600" s="948">
        <v>893.71999999999991</v>
      </c>
      <c r="M600" s="898">
        <v>204.58650602409637</v>
      </c>
      <c r="N600" s="898">
        <v>689.13349397590355</v>
      </c>
      <c r="O600" s="898">
        <v>0</v>
      </c>
      <c r="P600" s="947">
        <v>0</v>
      </c>
      <c r="Q600" s="898">
        <v>0</v>
      </c>
      <c r="R600" s="898">
        <v>0</v>
      </c>
      <c r="S600" s="898">
        <v>0</v>
      </c>
      <c r="T600" s="898">
        <v>0</v>
      </c>
      <c r="U600" s="898">
        <v>0</v>
      </c>
      <c r="V600" s="925">
        <v>0</v>
      </c>
      <c r="W600" s="898"/>
      <c r="X600" s="898"/>
      <c r="Y600" s="898"/>
      <c r="Z600" s="898"/>
      <c r="AA600" s="898"/>
      <c r="AB600" s="898"/>
      <c r="AC600" s="898"/>
      <c r="AD600" s="898"/>
      <c r="AE600" s="898"/>
      <c r="AF600" s="898"/>
    </row>
    <row r="601" spans="1:32">
      <c r="A601" s="880" t="s">
        <v>1921</v>
      </c>
      <c r="B601" s="946">
        <v>27.62</v>
      </c>
      <c r="C601" s="946">
        <v>0</v>
      </c>
      <c r="D601" s="893">
        <v>98</v>
      </c>
      <c r="E601" s="893">
        <v>0</v>
      </c>
      <c r="F601" s="893">
        <v>2706.76</v>
      </c>
      <c r="G601" s="945">
        <v>4.3</v>
      </c>
      <c r="H601" s="893">
        <v>10</v>
      </c>
      <c r="I601" s="893">
        <v>10</v>
      </c>
      <c r="J601" s="893">
        <v>10</v>
      </c>
      <c r="K601" s="944">
        <v>86</v>
      </c>
      <c r="L601" s="943">
        <v>2792.76</v>
      </c>
      <c r="M601" s="892">
        <v>232.73000000000002</v>
      </c>
      <c r="N601" s="892">
        <v>2560.0300000000002</v>
      </c>
      <c r="O601" s="892">
        <v>0</v>
      </c>
      <c r="P601" s="942">
        <v>0</v>
      </c>
      <c r="Q601" s="892">
        <v>0</v>
      </c>
      <c r="R601" s="892">
        <v>0</v>
      </c>
      <c r="S601" s="892">
        <v>0</v>
      </c>
      <c r="T601" s="892">
        <v>0</v>
      </c>
      <c r="U601" s="892">
        <v>0</v>
      </c>
      <c r="V601" s="926">
        <v>0</v>
      </c>
      <c r="W601" s="898"/>
      <c r="X601" s="898"/>
      <c r="Y601" s="898"/>
      <c r="Z601" s="898"/>
      <c r="AA601" s="898"/>
      <c r="AB601" s="898"/>
      <c r="AC601" s="898"/>
      <c r="AD601" s="898"/>
      <c r="AE601" s="898"/>
      <c r="AF601" s="898"/>
    </row>
    <row r="602" spans="1:32">
      <c r="A602" s="882" t="s">
        <v>1920</v>
      </c>
      <c r="B602" s="951">
        <v>6.72</v>
      </c>
      <c r="C602" s="951">
        <v>7.97</v>
      </c>
      <c r="D602" s="899">
        <v>109</v>
      </c>
      <c r="E602" s="899">
        <v>109</v>
      </c>
      <c r="F602" s="899">
        <v>1601.21</v>
      </c>
      <c r="G602" s="950">
        <v>6</v>
      </c>
      <c r="H602" s="899">
        <v>9</v>
      </c>
      <c r="I602" s="899">
        <v>9</v>
      </c>
      <c r="J602" s="899">
        <v>9</v>
      </c>
      <c r="K602" s="949">
        <v>108</v>
      </c>
      <c r="L602" s="948">
        <v>1709.21</v>
      </c>
      <c r="M602" s="898">
        <v>0</v>
      </c>
      <c r="N602" s="898">
        <v>1709.21</v>
      </c>
      <c r="O602" s="898">
        <v>0</v>
      </c>
      <c r="P602" s="947">
        <v>0</v>
      </c>
      <c r="Q602" s="898">
        <v>0</v>
      </c>
      <c r="R602" s="898">
        <v>0</v>
      </c>
      <c r="S602" s="898">
        <v>0</v>
      </c>
      <c r="T602" s="898">
        <v>0</v>
      </c>
      <c r="U602" s="898">
        <v>0</v>
      </c>
      <c r="V602" s="925">
        <v>0</v>
      </c>
      <c r="W602" s="898"/>
      <c r="X602" s="898"/>
      <c r="Y602" s="898"/>
      <c r="Z602" s="898"/>
      <c r="AA602" s="898"/>
      <c r="AB602" s="898"/>
      <c r="AC602" s="898"/>
      <c r="AD602" s="898"/>
      <c r="AE602" s="898"/>
      <c r="AF602" s="898"/>
    </row>
    <row r="603" spans="1:32">
      <c r="A603" s="880" t="s">
        <v>1918</v>
      </c>
      <c r="B603" s="946">
        <v>6.8</v>
      </c>
      <c r="C603" s="946">
        <v>7.69</v>
      </c>
      <c r="D603" s="893">
        <v>107</v>
      </c>
      <c r="E603" s="893">
        <v>107</v>
      </c>
      <c r="F603" s="893">
        <v>1550.43</v>
      </c>
      <c r="G603" s="945">
        <v>3.2</v>
      </c>
      <c r="H603" s="893">
        <v>8</v>
      </c>
      <c r="I603" s="893">
        <v>8</v>
      </c>
      <c r="J603" s="893">
        <v>8</v>
      </c>
      <c r="K603" s="944">
        <v>51.2</v>
      </c>
      <c r="L603" s="943">
        <v>1601.63</v>
      </c>
      <c r="M603" s="892">
        <v>0</v>
      </c>
      <c r="N603" s="892">
        <v>854.20266666666669</v>
      </c>
      <c r="O603" s="892">
        <v>747.42733333333342</v>
      </c>
      <c r="P603" s="942">
        <v>0</v>
      </c>
      <c r="Q603" s="892">
        <v>0</v>
      </c>
      <c r="R603" s="892">
        <v>0</v>
      </c>
      <c r="S603" s="892">
        <v>0</v>
      </c>
      <c r="T603" s="892">
        <v>0</v>
      </c>
      <c r="U603" s="892">
        <v>0</v>
      </c>
      <c r="V603" s="926">
        <v>0</v>
      </c>
      <c r="W603" s="898"/>
      <c r="X603" s="898"/>
      <c r="Y603" s="898"/>
      <c r="Z603" s="898"/>
      <c r="AA603" s="898"/>
      <c r="AB603" s="898"/>
      <c r="AC603" s="898"/>
      <c r="AD603" s="898"/>
      <c r="AE603" s="898"/>
      <c r="AF603" s="898"/>
    </row>
    <row r="604" spans="1:32">
      <c r="A604" s="882" t="s">
        <v>1917</v>
      </c>
      <c r="B604" s="951">
        <v>5.81</v>
      </c>
      <c r="C604" s="951">
        <v>6.58</v>
      </c>
      <c r="D604" s="899">
        <v>76</v>
      </c>
      <c r="E604" s="899">
        <v>76</v>
      </c>
      <c r="F604" s="899">
        <v>941.63999999999987</v>
      </c>
      <c r="G604" s="950">
        <v>6.3</v>
      </c>
      <c r="H604" s="899">
        <v>4</v>
      </c>
      <c r="I604" s="899">
        <v>4</v>
      </c>
      <c r="J604" s="899">
        <v>4</v>
      </c>
      <c r="K604" s="949">
        <v>50.4</v>
      </c>
      <c r="L604" s="948">
        <v>992.03999999999985</v>
      </c>
      <c r="M604" s="898">
        <v>0</v>
      </c>
      <c r="N604" s="898">
        <v>992.03999999999985</v>
      </c>
      <c r="O604" s="898">
        <v>0</v>
      </c>
      <c r="P604" s="947">
        <v>0</v>
      </c>
      <c r="Q604" s="898">
        <v>0</v>
      </c>
      <c r="R604" s="898">
        <v>0</v>
      </c>
      <c r="S604" s="898">
        <v>0</v>
      </c>
      <c r="T604" s="898">
        <v>0</v>
      </c>
      <c r="U604" s="898">
        <v>0</v>
      </c>
      <c r="V604" s="925">
        <v>0</v>
      </c>
      <c r="W604" s="898"/>
      <c r="X604" s="898"/>
      <c r="Y604" s="898"/>
      <c r="Z604" s="898"/>
      <c r="AA604" s="898"/>
      <c r="AB604" s="898"/>
      <c r="AC604" s="898"/>
      <c r="AD604" s="898"/>
      <c r="AE604" s="898"/>
      <c r="AF604" s="898"/>
    </row>
    <row r="605" spans="1:32">
      <c r="A605" s="880" t="s">
        <v>1916</v>
      </c>
      <c r="B605" s="946">
        <v>13.05</v>
      </c>
      <c r="C605" s="946">
        <v>11.94</v>
      </c>
      <c r="D605" s="893">
        <v>56</v>
      </c>
      <c r="E605" s="893">
        <v>57</v>
      </c>
      <c r="F605" s="893">
        <v>1411.38</v>
      </c>
      <c r="G605" s="945">
        <v>5.7</v>
      </c>
      <c r="H605" s="893">
        <v>7</v>
      </c>
      <c r="I605" s="893">
        <v>7</v>
      </c>
      <c r="J605" s="893">
        <v>7</v>
      </c>
      <c r="K605" s="944">
        <v>79.8</v>
      </c>
      <c r="L605" s="943">
        <v>1491.18</v>
      </c>
      <c r="M605" s="892">
        <v>0</v>
      </c>
      <c r="N605" s="892">
        <v>1491.18</v>
      </c>
      <c r="O605" s="892">
        <v>0</v>
      </c>
      <c r="P605" s="942">
        <v>0</v>
      </c>
      <c r="Q605" s="892">
        <v>0</v>
      </c>
      <c r="R605" s="892">
        <v>0</v>
      </c>
      <c r="S605" s="892">
        <v>0</v>
      </c>
      <c r="T605" s="892">
        <v>0</v>
      </c>
      <c r="U605" s="892">
        <v>0</v>
      </c>
      <c r="V605" s="926">
        <v>0</v>
      </c>
      <c r="W605" s="898"/>
      <c r="X605" s="898"/>
      <c r="Y605" s="898"/>
      <c r="Z605" s="898"/>
      <c r="AA605" s="898"/>
      <c r="AB605" s="898"/>
      <c r="AC605" s="898"/>
      <c r="AD605" s="898"/>
      <c r="AE605" s="898"/>
      <c r="AF605" s="898"/>
    </row>
    <row r="606" spans="1:32">
      <c r="A606" s="882" t="s">
        <v>1155</v>
      </c>
      <c r="B606" s="951">
        <v>4.34</v>
      </c>
      <c r="C606" s="951">
        <v>0</v>
      </c>
      <c r="D606" s="899">
        <v>60</v>
      </c>
      <c r="E606" s="899">
        <v>0</v>
      </c>
      <c r="F606" s="899">
        <v>260.39999999999998</v>
      </c>
      <c r="G606" s="950">
        <v>2.9</v>
      </c>
      <c r="H606" s="899">
        <v>2</v>
      </c>
      <c r="I606" s="899">
        <v>2</v>
      </c>
      <c r="J606" s="899">
        <v>2</v>
      </c>
      <c r="K606" s="949">
        <v>11.6</v>
      </c>
      <c r="L606" s="948">
        <v>272</v>
      </c>
      <c r="M606" s="898">
        <v>272</v>
      </c>
      <c r="N606" s="898">
        <v>0</v>
      </c>
      <c r="O606" s="898">
        <v>0</v>
      </c>
      <c r="P606" s="947">
        <v>0</v>
      </c>
      <c r="Q606" s="898">
        <v>0</v>
      </c>
      <c r="R606" s="898">
        <v>0</v>
      </c>
      <c r="S606" s="898">
        <v>0</v>
      </c>
      <c r="T606" s="898">
        <v>0</v>
      </c>
      <c r="U606" s="898">
        <v>0</v>
      </c>
      <c r="V606" s="925">
        <v>0</v>
      </c>
      <c r="W606" s="898"/>
      <c r="X606" s="898"/>
      <c r="Y606" s="898"/>
      <c r="Z606" s="898"/>
      <c r="AA606" s="898"/>
      <c r="AB606" s="898"/>
      <c r="AC606" s="898"/>
      <c r="AD606" s="898"/>
      <c r="AE606" s="898"/>
      <c r="AF606" s="898"/>
    </row>
    <row r="607" spans="1:32">
      <c r="A607" s="880" t="s">
        <v>1915</v>
      </c>
      <c r="B607" s="946">
        <v>10.210000000000001</v>
      </c>
      <c r="C607" s="946">
        <v>10.45</v>
      </c>
      <c r="D607" s="893">
        <v>71</v>
      </c>
      <c r="E607" s="893">
        <v>71</v>
      </c>
      <c r="F607" s="893">
        <v>1466.8600000000001</v>
      </c>
      <c r="G607" s="945">
        <v>6.2</v>
      </c>
      <c r="H607" s="893">
        <v>7</v>
      </c>
      <c r="I607" s="893">
        <v>7</v>
      </c>
      <c r="J607" s="893">
        <v>7</v>
      </c>
      <c r="K607" s="944">
        <v>86.8</v>
      </c>
      <c r="L607" s="943">
        <v>1553.66</v>
      </c>
      <c r="M607" s="892">
        <v>0</v>
      </c>
      <c r="N607" s="892">
        <v>0</v>
      </c>
      <c r="O607" s="892">
        <v>1553.66</v>
      </c>
      <c r="P607" s="942">
        <v>0</v>
      </c>
      <c r="Q607" s="892">
        <v>0</v>
      </c>
      <c r="R607" s="892">
        <v>0</v>
      </c>
      <c r="S607" s="892">
        <v>0</v>
      </c>
      <c r="T607" s="892">
        <v>0</v>
      </c>
      <c r="U607" s="892">
        <v>0</v>
      </c>
      <c r="V607" s="926">
        <v>0</v>
      </c>
      <c r="W607" s="898"/>
      <c r="X607" s="898"/>
      <c r="Y607" s="898"/>
      <c r="Z607" s="898"/>
      <c r="AA607" s="898"/>
      <c r="AB607" s="898"/>
      <c r="AC607" s="898"/>
      <c r="AD607" s="898"/>
      <c r="AE607" s="898"/>
      <c r="AF607" s="898"/>
    </row>
    <row r="608" spans="1:32">
      <c r="A608" s="882" t="s">
        <v>1914</v>
      </c>
      <c r="B608" s="951">
        <v>5.24</v>
      </c>
      <c r="C608" s="951">
        <v>5.86</v>
      </c>
      <c r="D608" s="899">
        <v>73</v>
      </c>
      <c r="E608" s="899">
        <v>73</v>
      </c>
      <c r="F608" s="899">
        <v>810.30000000000007</v>
      </c>
      <c r="G608" s="950">
        <v>7</v>
      </c>
      <c r="H608" s="899">
        <v>16</v>
      </c>
      <c r="I608" s="899">
        <v>16</v>
      </c>
      <c r="J608" s="899">
        <v>16</v>
      </c>
      <c r="K608" s="949">
        <v>224</v>
      </c>
      <c r="L608" s="948">
        <v>1034.3000000000002</v>
      </c>
      <c r="M608" s="898">
        <v>0</v>
      </c>
      <c r="N608" s="898">
        <v>1034.3000000000002</v>
      </c>
      <c r="O608" s="898">
        <v>0</v>
      </c>
      <c r="P608" s="947">
        <v>0</v>
      </c>
      <c r="Q608" s="898">
        <v>0</v>
      </c>
      <c r="R608" s="898">
        <v>0</v>
      </c>
      <c r="S608" s="898">
        <v>0</v>
      </c>
      <c r="T608" s="898">
        <v>0</v>
      </c>
      <c r="U608" s="898">
        <v>0</v>
      </c>
      <c r="V608" s="925">
        <v>0</v>
      </c>
      <c r="W608" s="898"/>
      <c r="X608" s="898"/>
      <c r="Y608" s="898"/>
      <c r="Z608" s="898"/>
      <c r="AA608" s="898"/>
      <c r="AB608" s="898"/>
      <c r="AC608" s="898"/>
      <c r="AD608" s="898"/>
      <c r="AE608" s="898"/>
      <c r="AF608" s="898"/>
    </row>
    <row r="609" spans="1:32">
      <c r="A609" s="880" t="s">
        <v>1913</v>
      </c>
      <c r="B609" s="946">
        <v>13.93</v>
      </c>
      <c r="C609" s="946">
        <v>15.36</v>
      </c>
      <c r="D609" s="893">
        <v>86</v>
      </c>
      <c r="E609" s="893">
        <v>86</v>
      </c>
      <c r="F609" s="893">
        <v>2518.94</v>
      </c>
      <c r="G609" s="945">
        <v>7</v>
      </c>
      <c r="H609" s="893">
        <v>12</v>
      </c>
      <c r="I609" s="893">
        <v>12</v>
      </c>
      <c r="J609" s="893">
        <v>12</v>
      </c>
      <c r="K609" s="944">
        <v>168</v>
      </c>
      <c r="L609" s="943">
        <v>2686.94</v>
      </c>
      <c r="M609" s="892">
        <v>0</v>
      </c>
      <c r="N609" s="892">
        <v>0</v>
      </c>
      <c r="O609" s="892">
        <v>2686.94</v>
      </c>
      <c r="P609" s="942">
        <v>0</v>
      </c>
      <c r="Q609" s="892">
        <v>0</v>
      </c>
      <c r="R609" s="892">
        <v>0</v>
      </c>
      <c r="S609" s="892">
        <v>0</v>
      </c>
      <c r="T609" s="892">
        <v>0</v>
      </c>
      <c r="U609" s="892">
        <v>0</v>
      </c>
      <c r="V609" s="926">
        <v>0</v>
      </c>
      <c r="W609" s="898"/>
      <c r="X609" s="898"/>
      <c r="Y609" s="898"/>
      <c r="Z609" s="898"/>
      <c r="AA609" s="898"/>
      <c r="AB609" s="898"/>
      <c r="AC609" s="898"/>
      <c r="AD609" s="898"/>
      <c r="AE609" s="898"/>
      <c r="AF609" s="898"/>
    </row>
    <row r="610" spans="1:32">
      <c r="A610" s="882" t="s">
        <v>1912</v>
      </c>
      <c r="B610" s="951">
        <v>5.47</v>
      </c>
      <c r="C610" s="951">
        <v>5.95</v>
      </c>
      <c r="D610" s="899">
        <v>116</v>
      </c>
      <c r="E610" s="899">
        <v>116</v>
      </c>
      <c r="F610" s="899">
        <v>1324.72</v>
      </c>
      <c r="G610" s="950">
        <v>5.7</v>
      </c>
      <c r="H610" s="899">
        <v>16</v>
      </c>
      <c r="I610" s="899">
        <v>16</v>
      </c>
      <c r="J610" s="899">
        <v>16</v>
      </c>
      <c r="K610" s="949">
        <v>182.4</v>
      </c>
      <c r="L610" s="948">
        <v>1507.1200000000001</v>
      </c>
      <c r="M610" s="898">
        <v>0</v>
      </c>
      <c r="N610" s="898">
        <v>0</v>
      </c>
      <c r="O610" s="898">
        <v>1507.1200000000001</v>
      </c>
      <c r="P610" s="947">
        <v>0</v>
      </c>
      <c r="Q610" s="898">
        <v>0</v>
      </c>
      <c r="R610" s="898">
        <v>0</v>
      </c>
      <c r="S610" s="898">
        <v>0</v>
      </c>
      <c r="T610" s="898">
        <v>0</v>
      </c>
      <c r="U610" s="898">
        <v>0</v>
      </c>
      <c r="V610" s="925">
        <v>0</v>
      </c>
      <c r="W610" s="898"/>
      <c r="X610" s="898"/>
      <c r="Y610" s="898"/>
      <c r="Z610" s="898"/>
      <c r="AA610" s="898"/>
      <c r="AB610" s="898"/>
      <c r="AC610" s="898"/>
      <c r="AD610" s="898"/>
      <c r="AE610" s="898"/>
      <c r="AF610" s="898"/>
    </row>
    <row r="611" spans="1:32">
      <c r="A611" s="880" t="s">
        <v>1911</v>
      </c>
      <c r="B611" s="946">
        <v>5.66</v>
      </c>
      <c r="C611" s="946">
        <v>5.99</v>
      </c>
      <c r="D611" s="893">
        <v>87</v>
      </c>
      <c r="E611" s="893">
        <v>87</v>
      </c>
      <c r="F611" s="893">
        <v>1013.55</v>
      </c>
      <c r="G611" s="945">
        <v>5.7</v>
      </c>
      <c r="H611" s="893">
        <v>5</v>
      </c>
      <c r="I611" s="893">
        <v>5</v>
      </c>
      <c r="J611" s="893">
        <v>5</v>
      </c>
      <c r="K611" s="944">
        <v>57</v>
      </c>
      <c r="L611" s="943">
        <v>1070.55</v>
      </c>
      <c r="M611" s="892">
        <v>0</v>
      </c>
      <c r="N611" s="892">
        <v>0</v>
      </c>
      <c r="O611" s="892">
        <v>1070.55</v>
      </c>
      <c r="P611" s="942">
        <v>0</v>
      </c>
      <c r="Q611" s="892">
        <v>0</v>
      </c>
      <c r="R611" s="892">
        <v>0</v>
      </c>
      <c r="S611" s="892">
        <v>0</v>
      </c>
      <c r="T611" s="892">
        <v>0</v>
      </c>
      <c r="U611" s="892">
        <v>0</v>
      </c>
      <c r="V611" s="926">
        <v>0</v>
      </c>
      <c r="W611" s="898"/>
      <c r="X611" s="898"/>
      <c r="Y611" s="898"/>
      <c r="Z611" s="898"/>
      <c r="AA611" s="898"/>
      <c r="AB611" s="898"/>
      <c r="AC611" s="898"/>
      <c r="AD611" s="898"/>
      <c r="AE611" s="898"/>
      <c r="AF611" s="898"/>
    </row>
    <row r="612" spans="1:32">
      <c r="A612" s="882" t="s">
        <v>1910</v>
      </c>
      <c r="B612" s="951">
        <v>11.29</v>
      </c>
      <c r="C612" s="951">
        <v>11.76</v>
      </c>
      <c r="D612" s="899">
        <v>44</v>
      </c>
      <c r="E612" s="899">
        <v>44</v>
      </c>
      <c r="F612" s="899">
        <v>1014.1999999999999</v>
      </c>
      <c r="G612" s="950">
        <v>5.7</v>
      </c>
      <c r="H612" s="899">
        <v>4</v>
      </c>
      <c r="I612" s="899">
        <v>4</v>
      </c>
      <c r="J612" s="899">
        <v>4</v>
      </c>
      <c r="K612" s="949">
        <v>45.6</v>
      </c>
      <c r="L612" s="948">
        <v>1059.8</v>
      </c>
      <c r="M612" s="898">
        <v>0</v>
      </c>
      <c r="N612" s="898">
        <v>0</v>
      </c>
      <c r="O612" s="898">
        <v>1059.8</v>
      </c>
      <c r="P612" s="947">
        <v>0</v>
      </c>
      <c r="Q612" s="898">
        <v>0</v>
      </c>
      <c r="R612" s="898">
        <v>0</v>
      </c>
      <c r="S612" s="898">
        <v>0</v>
      </c>
      <c r="T612" s="898">
        <v>0</v>
      </c>
      <c r="U612" s="898">
        <v>0</v>
      </c>
      <c r="V612" s="925">
        <v>0</v>
      </c>
      <c r="W612" s="898"/>
      <c r="X612" s="898"/>
      <c r="Y612" s="898"/>
      <c r="Z612" s="898"/>
      <c r="AA612" s="898"/>
      <c r="AB612" s="898"/>
      <c r="AC612" s="898"/>
      <c r="AD612" s="898"/>
      <c r="AE612" s="898"/>
      <c r="AF612" s="898"/>
    </row>
    <row r="613" spans="1:32">
      <c r="A613" s="880" t="s">
        <v>1909</v>
      </c>
      <c r="B613" s="946">
        <v>16.97</v>
      </c>
      <c r="C613" s="946">
        <v>17.45</v>
      </c>
      <c r="D613" s="893">
        <v>9</v>
      </c>
      <c r="E613" s="893">
        <v>9</v>
      </c>
      <c r="F613" s="893">
        <v>309.77999999999997</v>
      </c>
      <c r="G613" s="945">
        <v>5.7</v>
      </c>
      <c r="H613" s="893">
        <v>1</v>
      </c>
      <c r="I613" s="893">
        <v>1</v>
      </c>
      <c r="J613" s="893">
        <v>1</v>
      </c>
      <c r="K613" s="944">
        <v>11.4</v>
      </c>
      <c r="L613" s="943">
        <v>321.17999999999995</v>
      </c>
      <c r="M613" s="892">
        <v>0</v>
      </c>
      <c r="N613" s="892">
        <v>0</v>
      </c>
      <c r="O613" s="892">
        <v>321.17999999999995</v>
      </c>
      <c r="P613" s="942">
        <v>0</v>
      </c>
      <c r="Q613" s="892">
        <v>0</v>
      </c>
      <c r="R613" s="892">
        <v>0</v>
      </c>
      <c r="S613" s="892">
        <v>0</v>
      </c>
      <c r="T613" s="892">
        <v>0</v>
      </c>
      <c r="U613" s="892">
        <v>0</v>
      </c>
      <c r="V613" s="926">
        <v>0</v>
      </c>
      <c r="W613" s="898"/>
      <c r="X613" s="898"/>
      <c r="Y613" s="898"/>
      <c r="Z613" s="898"/>
      <c r="AA613" s="898"/>
      <c r="AB613" s="898"/>
      <c r="AC613" s="898"/>
      <c r="AD613" s="898"/>
      <c r="AE613" s="898"/>
      <c r="AF613" s="898"/>
    </row>
    <row r="614" spans="1:32">
      <c r="A614" s="882" t="s">
        <v>1908</v>
      </c>
      <c r="B614" s="951">
        <v>17.62</v>
      </c>
      <c r="C614" s="951">
        <v>17.82</v>
      </c>
      <c r="D614" s="899">
        <v>71</v>
      </c>
      <c r="E614" s="899">
        <v>69</v>
      </c>
      <c r="F614" s="899">
        <v>2480.6</v>
      </c>
      <c r="G614" s="950">
        <v>5.7</v>
      </c>
      <c r="H614" s="899">
        <v>10</v>
      </c>
      <c r="I614" s="899">
        <v>9</v>
      </c>
      <c r="J614" s="899">
        <v>10</v>
      </c>
      <c r="K614" s="949">
        <v>125.4</v>
      </c>
      <c r="L614" s="948">
        <v>2606</v>
      </c>
      <c r="M614" s="898">
        <v>0</v>
      </c>
      <c r="N614" s="898">
        <v>2606</v>
      </c>
      <c r="O614" s="898">
        <v>0</v>
      </c>
      <c r="P614" s="947">
        <v>0</v>
      </c>
      <c r="Q614" s="898">
        <v>0</v>
      </c>
      <c r="R614" s="898">
        <v>0</v>
      </c>
      <c r="S614" s="898">
        <v>0</v>
      </c>
      <c r="T614" s="898">
        <v>0</v>
      </c>
      <c r="U614" s="898">
        <v>0</v>
      </c>
      <c r="V614" s="925">
        <v>0</v>
      </c>
      <c r="W614" s="898"/>
      <c r="X614" s="898"/>
      <c r="Y614" s="898"/>
      <c r="Z614" s="898"/>
      <c r="AA614" s="898"/>
      <c r="AB614" s="898"/>
      <c r="AC614" s="898"/>
      <c r="AD614" s="898"/>
      <c r="AE614" s="898"/>
      <c r="AF614" s="898"/>
    </row>
    <row r="615" spans="1:32">
      <c r="A615" s="880" t="s">
        <v>1907</v>
      </c>
      <c r="B615" s="946">
        <v>16.32</v>
      </c>
      <c r="C615" s="946">
        <v>18.68</v>
      </c>
      <c r="D615" s="893">
        <v>67</v>
      </c>
      <c r="E615" s="893">
        <v>67</v>
      </c>
      <c r="F615" s="893">
        <v>2345</v>
      </c>
      <c r="G615" s="945">
        <v>5.5</v>
      </c>
      <c r="H615" s="893">
        <v>10</v>
      </c>
      <c r="I615" s="893">
        <v>10</v>
      </c>
      <c r="J615" s="893">
        <v>10</v>
      </c>
      <c r="K615" s="944">
        <v>110</v>
      </c>
      <c r="L615" s="943">
        <v>2455</v>
      </c>
      <c r="M615" s="892">
        <v>860.14598540145994</v>
      </c>
      <c r="N615" s="892">
        <v>1594.8540145985401</v>
      </c>
      <c r="O615" s="892">
        <v>0</v>
      </c>
      <c r="P615" s="942">
        <v>0</v>
      </c>
      <c r="Q615" s="892">
        <v>0</v>
      </c>
      <c r="R615" s="892">
        <v>0</v>
      </c>
      <c r="S615" s="892">
        <v>0</v>
      </c>
      <c r="T615" s="892">
        <v>0</v>
      </c>
      <c r="U615" s="892">
        <v>0</v>
      </c>
      <c r="V615" s="926">
        <v>0</v>
      </c>
      <c r="W615" s="898"/>
      <c r="X615" s="898"/>
      <c r="Y615" s="898"/>
      <c r="Z615" s="898"/>
      <c r="AA615" s="898"/>
      <c r="AB615" s="898"/>
      <c r="AC615" s="898"/>
      <c r="AD615" s="898"/>
      <c r="AE615" s="898"/>
      <c r="AF615" s="898"/>
    </row>
    <row r="616" spans="1:32">
      <c r="A616" s="882" t="s">
        <v>1906</v>
      </c>
      <c r="B616" s="951">
        <v>9.67</v>
      </c>
      <c r="C616" s="951">
        <v>9.74</v>
      </c>
      <c r="D616" s="899">
        <v>121</v>
      </c>
      <c r="E616" s="899">
        <v>121</v>
      </c>
      <c r="F616" s="899">
        <v>2348.6099999999997</v>
      </c>
      <c r="G616" s="950">
        <v>9.1</v>
      </c>
      <c r="H616" s="899">
        <v>10</v>
      </c>
      <c r="I616" s="899">
        <v>10</v>
      </c>
      <c r="J616" s="899">
        <v>10</v>
      </c>
      <c r="K616" s="949">
        <v>182</v>
      </c>
      <c r="L616" s="948">
        <v>2530.6099999999997</v>
      </c>
      <c r="M616" s="898">
        <v>0</v>
      </c>
      <c r="N616" s="898">
        <v>2530.6099999999997</v>
      </c>
      <c r="O616" s="898">
        <v>0</v>
      </c>
      <c r="P616" s="947">
        <v>0</v>
      </c>
      <c r="Q616" s="898">
        <v>0</v>
      </c>
      <c r="R616" s="898">
        <v>0</v>
      </c>
      <c r="S616" s="898">
        <v>0</v>
      </c>
      <c r="T616" s="898">
        <v>0</v>
      </c>
      <c r="U616" s="898">
        <v>0</v>
      </c>
      <c r="V616" s="925">
        <v>0</v>
      </c>
      <c r="W616" s="898"/>
      <c r="X616" s="898"/>
      <c r="Y616" s="898"/>
      <c r="Z616" s="898"/>
      <c r="AA616" s="898"/>
      <c r="AB616" s="898"/>
      <c r="AC616" s="898"/>
      <c r="AD616" s="898"/>
      <c r="AE616" s="898"/>
      <c r="AF616" s="898"/>
    </row>
    <row r="617" spans="1:32">
      <c r="A617" s="880" t="s">
        <v>1903</v>
      </c>
      <c r="B617" s="946">
        <v>3.5</v>
      </c>
      <c r="C617" s="946">
        <v>0</v>
      </c>
      <c r="D617" s="893">
        <v>38</v>
      </c>
      <c r="E617" s="893">
        <v>0</v>
      </c>
      <c r="F617" s="893">
        <v>133</v>
      </c>
      <c r="G617" s="945">
        <v>9.1</v>
      </c>
      <c r="H617" s="893">
        <v>1</v>
      </c>
      <c r="I617" s="893">
        <v>1</v>
      </c>
      <c r="J617" s="893">
        <v>1</v>
      </c>
      <c r="K617" s="944">
        <v>18.2</v>
      </c>
      <c r="L617" s="943">
        <v>151.19999999999999</v>
      </c>
      <c r="M617" s="892">
        <v>151.19999999999999</v>
      </c>
      <c r="N617" s="892">
        <v>0</v>
      </c>
      <c r="O617" s="892">
        <v>0</v>
      </c>
      <c r="P617" s="942">
        <v>0</v>
      </c>
      <c r="Q617" s="892">
        <v>0</v>
      </c>
      <c r="R617" s="892">
        <v>0</v>
      </c>
      <c r="S617" s="892">
        <v>0</v>
      </c>
      <c r="T617" s="892">
        <v>0</v>
      </c>
      <c r="U617" s="892">
        <v>0</v>
      </c>
      <c r="V617" s="926">
        <v>0</v>
      </c>
      <c r="W617" s="898"/>
      <c r="X617" s="898"/>
      <c r="Y617" s="898"/>
      <c r="Z617" s="898"/>
      <c r="AA617" s="898"/>
      <c r="AB617" s="898"/>
      <c r="AC617" s="898"/>
      <c r="AD617" s="898"/>
      <c r="AE617" s="898"/>
      <c r="AF617" s="898"/>
    </row>
    <row r="618" spans="1:32">
      <c r="A618" s="882" t="s">
        <v>1902</v>
      </c>
      <c r="B618" s="951">
        <v>13.99</v>
      </c>
      <c r="C618" s="951">
        <v>14.23</v>
      </c>
      <c r="D618" s="899">
        <v>60</v>
      </c>
      <c r="E618" s="899">
        <v>58</v>
      </c>
      <c r="F618" s="899">
        <v>1664.74</v>
      </c>
      <c r="G618" s="950">
        <v>12.9</v>
      </c>
      <c r="H618" s="899">
        <v>6</v>
      </c>
      <c r="I618" s="899">
        <v>6</v>
      </c>
      <c r="J618" s="899">
        <v>6</v>
      </c>
      <c r="K618" s="949">
        <v>154.80000000000001</v>
      </c>
      <c r="L618" s="948">
        <v>1819.54</v>
      </c>
      <c r="M618" s="898">
        <v>496.23818181818177</v>
      </c>
      <c r="N618" s="898">
        <v>1323.3018181818181</v>
      </c>
      <c r="O618" s="898">
        <v>0</v>
      </c>
      <c r="P618" s="947">
        <v>0</v>
      </c>
      <c r="Q618" s="898">
        <v>0</v>
      </c>
      <c r="R618" s="898">
        <v>0</v>
      </c>
      <c r="S618" s="898">
        <v>0</v>
      </c>
      <c r="T618" s="898">
        <v>0</v>
      </c>
      <c r="U618" s="898">
        <v>0</v>
      </c>
      <c r="V618" s="925">
        <v>0</v>
      </c>
      <c r="W618" s="898"/>
      <c r="X618" s="898"/>
      <c r="Y618" s="898"/>
      <c r="Z618" s="898"/>
      <c r="AA618" s="898"/>
      <c r="AB618" s="898"/>
      <c r="AC618" s="898"/>
      <c r="AD618" s="898"/>
      <c r="AE618" s="898"/>
      <c r="AF618" s="898"/>
    </row>
    <row r="619" spans="1:32">
      <c r="A619" s="882" t="s">
        <v>1900</v>
      </c>
      <c r="B619" s="951">
        <v>16.600000000000001</v>
      </c>
      <c r="C619" s="951">
        <v>17.23</v>
      </c>
      <c r="D619" s="899">
        <v>87</v>
      </c>
      <c r="E619" s="899">
        <v>87</v>
      </c>
      <c r="F619" s="899">
        <v>2943.21</v>
      </c>
      <c r="G619" s="950">
        <v>11.75</v>
      </c>
      <c r="H619" s="899">
        <v>13</v>
      </c>
      <c r="I619" s="899">
        <v>13</v>
      </c>
      <c r="J619" s="899">
        <v>13</v>
      </c>
      <c r="K619" s="949">
        <v>305.5</v>
      </c>
      <c r="L619" s="948">
        <v>3248.71</v>
      </c>
      <c r="M619" s="898">
        <v>0</v>
      </c>
      <c r="N619" s="898">
        <v>3248.71</v>
      </c>
      <c r="O619" s="898">
        <v>0</v>
      </c>
      <c r="P619" s="947">
        <v>0</v>
      </c>
      <c r="Q619" s="898">
        <v>0</v>
      </c>
      <c r="R619" s="898">
        <v>0</v>
      </c>
      <c r="S619" s="898">
        <v>0</v>
      </c>
      <c r="T619" s="898">
        <v>0</v>
      </c>
      <c r="U619" s="898">
        <v>0</v>
      </c>
      <c r="V619" s="925">
        <v>0</v>
      </c>
      <c r="W619" s="898"/>
      <c r="X619" s="898"/>
      <c r="Y619" s="898"/>
      <c r="Z619" s="898"/>
      <c r="AA619" s="898"/>
      <c r="AB619" s="898"/>
      <c r="AC619" s="898"/>
      <c r="AD619" s="898"/>
      <c r="AE619" s="898"/>
      <c r="AF619" s="898"/>
    </row>
    <row r="620" spans="1:32">
      <c r="A620" s="882" t="s">
        <v>1899</v>
      </c>
      <c r="B620" s="951">
        <v>4.95</v>
      </c>
      <c r="C620" s="951">
        <v>5.12</v>
      </c>
      <c r="D620" s="899">
        <v>58</v>
      </c>
      <c r="E620" s="899">
        <v>57</v>
      </c>
      <c r="F620" s="899">
        <v>578.94000000000005</v>
      </c>
      <c r="G620" s="950">
        <v>3.9</v>
      </c>
      <c r="H620" s="899">
        <v>4</v>
      </c>
      <c r="I620" s="899">
        <v>3</v>
      </c>
      <c r="J620" s="899">
        <v>4</v>
      </c>
      <c r="K620" s="949">
        <v>39</v>
      </c>
      <c r="L620" s="948">
        <v>617.94000000000005</v>
      </c>
      <c r="M620" s="898">
        <v>0</v>
      </c>
      <c r="N620" s="898">
        <v>617.94000000000005</v>
      </c>
      <c r="O620" s="898">
        <v>0</v>
      </c>
      <c r="P620" s="947">
        <v>0</v>
      </c>
      <c r="Q620" s="898">
        <v>0</v>
      </c>
      <c r="R620" s="898">
        <v>0</v>
      </c>
      <c r="S620" s="898">
        <v>0</v>
      </c>
      <c r="T620" s="898">
        <v>0</v>
      </c>
      <c r="U620" s="898">
        <v>0</v>
      </c>
      <c r="V620" s="925">
        <v>0</v>
      </c>
      <c r="W620" s="898"/>
      <c r="X620" s="898"/>
      <c r="Y620" s="898"/>
      <c r="Z620" s="898"/>
      <c r="AA620" s="898"/>
      <c r="AB620" s="898"/>
      <c r="AC620" s="898"/>
      <c r="AD620" s="898"/>
      <c r="AE620" s="898"/>
      <c r="AF620" s="898"/>
    </row>
    <row r="621" spans="1:32">
      <c r="A621" s="880" t="s">
        <v>1897</v>
      </c>
      <c r="B621" s="946">
        <v>14.24</v>
      </c>
      <c r="C621" s="946">
        <v>14.49</v>
      </c>
      <c r="D621" s="893">
        <v>76</v>
      </c>
      <c r="E621" s="893">
        <v>76</v>
      </c>
      <c r="F621" s="893">
        <v>2183.48</v>
      </c>
      <c r="G621" s="945">
        <v>7.9</v>
      </c>
      <c r="H621" s="893">
        <v>10</v>
      </c>
      <c r="I621" s="893">
        <v>10</v>
      </c>
      <c r="J621" s="893">
        <v>10</v>
      </c>
      <c r="K621" s="944">
        <v>158</v>
      </c>
      <c r="L621" s="943">
        <v>2341.48</v>
      </c>
      <c r="M621" s="892">
        <v>0</v>
      </c>
      <c r="N621" s="892">
        <v>2341.48</v>
      </c>
      <c r="O621" s="892">
        <v>0</v>
      </c>
      <c r="P621" s="942">
        <v>0</v>
      </c>
      <c r="Q621" s="892">
        <v>0</v>
      </c>
      <c r="R621" s="892">
        <v>0</v>
      </c>
      <c r="S621" s="892">
        <v>0</v>
      </c>
      <c r="T621" s="892">
        <v>0</v>
      </c>
      <c r="U621" s="892">
        <v>0</v>
      </c>
      <c r="V621" s="926">
        <v>0</v>
      </c>
      <c r="W621" s="898"/>
      <c r="X621" s="898"/>
      <c r="Y621" s="898"/>
      <c r="Z621" s="898"/>
      <c r="AA621" s="898"/>
      <c r="AB621" s="898"/>
      <c r="AC621" s="898"/>
      <c r="AD621" s="898"/>
      <c r="AE621" s="898"/>
      <c r="AF621" s="898"/>
    </row>
    <row r="622" spans="1:32">
      <c r="A622" s="882" t="s">
        <v>1896</v>
      </c>
      <c r="B622" s="951">
        <v>11.52</v>
      </c>
      <c r="C622" s="951">
        <v>11.98</v>
      </c>
      <c r="D622" s="899">
        <v>22</v>
      </c>
      <c r="E622" s="899">
        <v>22</v>
      </c>
      <c r="F622" s="899">
        <v>517</v>
      </c>
      <c r="G622" s="950">
        <v>7.9</v>
      </c>
      <c r="H622" s="899">
        <v>3</v>
      </c>
      <c r="I622" s="899">
        <v>2</v>
      </c>
      <c r="J622" s="899">
        <v>3</v>
      </c>
      <c r="K622" s="949">
        <v>63.2</v>
      </c>
      <c r="L622" s="948">
        <v>580.20000000000005</v>
      </c>
      <c r="M622" s="898">
        <v>448.33636363636367</v>
      </c>
      <c r="N622" s="898">
        <v>131.86363636363637</v>
      </c>
      <c r="O622" s="898">
        <v>0</v>
      </c>
      <c r="P622" s="947">
        <v>0</v>
      </c>
      <c r="Q622" s="898">
        <v>0</v>
      </c>
      <c r="R622" s="898">
        <v>0</v>
      </c>
      <c r="S622" s="898">
        <v>0</v>
      </c>
      <c r="T622" s="898">
        <v>0</v>
      </c>
      <c r="U622" s="898">
        <v>0</v>
      </c>
      <c r="V622" s="925">
        <v>0</v>
      </c>
      <c r="W622" s="898"/>
      <c r="X622" s="898"/>
      <c r="Y622" s="898"/>
      <c r="Z622" s="898"/>
      <c r="AA622" s="898"/>
      <c r="AB622" s="898"/>
      <c r="AC622" s="898"/>
      <c r="AD622" s="898"/>
      <c r="AE622" s="898"/>
      <c r="AF622" s="898"/>
    </row>
    <row r="623" spans="1:32">
      <c r="A623" s="882" t="s">
        <v>1895</v>
      </c>
      <c r="B623" s="951">
        <v>17.170000000000002</v>
      </c>
      <c r="C623" s="951">
        <v>16.510000000000002</v>
      </c>
      <c r="D623" s="899">
        <v>128</v>
      </c>
      <c r="E623" s="899">
        <v>128</v>
      </c>
      <c r="F623" s="899">
        <v>4311.0400000000009</v>
      </c>
      <c r="G623" s="950">
        <v>12.4</v>
      </c>
      <c r="H623" s="899">
        <v>17</v>
      </c>
      <c r="I623" s="899">
        <v>17</v>
      </c>
      <c r="J623" s="899">
        <v>17</v>
      </c>
      <c r="K623" s="949">
        <v>421.6</v>
      </c>
      <c r="L623" s="948">
        <v>4732.6400000000012</v>
      </c>
      <c r="M623" s="898">
        <v>0</v>
      </c>
      <c r="N623" s="898">
        <v>4732.6400000000012</v>
      </c>
      <c r="O623" s="898">
        <v>0</v>
      </c>
      <c r="P623" s="947">
        <v>0</v>
      </c>
      <c r="Q623" s="898">
        <v>0</v>
      </c>
      <c r="R623" s="898">
        <v>0</v>
      </c>
      <c r="S623" s="898">
        <v>0</v>
      </c>
      <c r="T623" s="898">
        <v>0</v>
      </c>
      <c r="U623" s="898">
        <v>0</v>
      </c>
      <c r="V623" s="925">
        <v>0</v>
      </c>
      <c r="W623" s="898"/>
      <c r="X623" s="898"/>
      <c r="Y623" s="898"/>
      <c r="Z623" s="898"/>
      <c r="AA623" s="898"/>
      <c r="AB623" s="898"/>
      <c r="AC623" s="898"/>
      <c r="AD623" s="898"/>
      <c r="AE623" s="898"/>
      <c r="AF623" s="898"/>
    </row>
    <row r="624" spans="1:32">
      <c r="A624" s="880" t="s">
        <v>1894</v>
      </c>
      <c r="B624" s="946">
        <v>13.77</v>
      </c>
      <c r="C624" s="946">
        <v>15.5</v>
      </c>
      <c r="D624" s="893">
        <v>63</v>
      </c>
      <c r="E624" s="893">
        <v>63</v>
      </c>
      <c r="F624" s="893">
        <v>1844.01</v>
      </c>
      <c r="G624" s="945">
        <v>2.8</v>
      </c>
      <c r="H624" s="893">
        <v>8</v>
      </c>
      <c r="I624" s="893">
        <v>8</v>
      </c>
      <c r="J624" s="893">
        <v>7</v>
      </c>
      <c r="K624" s="944">
        <v>39.199999999999996</v>
      </c>
      <c r="L624" s="943">
        <v>1883.21</v>
      </c>
      <c r="M624" s="892">
        <v>1448.623076923077</v>
      </c>
      <c r="N624" s="892">
        <v>434.58692307692309</v>
      </c>
      <c r="O624" s="892">
        <v>0</v>
      </c>
      <c r="P624" s="942">
        <v>0</v>
      </c>
      <c r="Q624" s="892">
        <v>0</v>
      </c>
      <c r="R624" s="892">
        <v>0</v>
      </c>
      <c r="S624" s="892">
        <v>0</v>
      </c>
      <c r="T624" s="892">
        <v>0</v>
      </c>
      <c r="U624" s="892">
        <v>0</v>
      </c>
      <c r="V624" s="926">
        <v>0</v>
      </c>
      <c r="W624" s="898"/>
      <c r="X624" s="898"/>
      <c r="Y624" s="898"/>
      <c r="Z624" s="898"/>
      <c r="AA624" s="898"/>
      <c r="AB624" s="898"/>
      <c r="AC624" s="898"/>
      <c r="AD624" s="898"/>
      <c r="AE624" s="898"/>
      <c r="AF624" s="898"/>
    </row>
    <row r="625" spans="1:32">
      <c r="A625" s="882" t="s">
        <v>1548</v>
      </c>
      <c r="B625" s="951">
        <v>14.94</v>
      </c>
      <c r="C625" s="951">
        <v>14.6</v>
      </c>
      <c r="D625" s="899">
        <v>99</v>
      </c>
      <c r="E625" s="899">
        <v>99</v>
      </c>
      <c r="F625" s="899">
        <v>2924.46</v>
      </c>
      <c r="G625" s="950">
        <v>3.6</v>
      </c>
      <c r="H625" s="899">
        <v>12</v>
      </c>
      <c r="I625" s="899">
        <v>12</v>
      </c>
      <c r="J625" s="899">
        <v>11</v>
      </c>
      <c r="K625" s="949">
        <v>79.2</v>
      </c>
      <c r="L625" s="948">
        <v>3003.66</v>
      </c>
      <c r="M625" s="898">
        <v>0</v>
      </c>
      <c r="N625" s="898">
        <v>0</v>
      </c>
      <c r="O625" s="898">
        <v>0</v>
      </c>
      <c r="P625" s="947">
        <v>0</v>
      </c>
      <c r="Q625" s="898">
        <v>0</v>
      </c>
      <c r="R625" s="898">
        <v>0</v>
      </c>
      <c r="S625" s="898">
        <v>3003.66</v>
      </c>
      <c r="T625" s="898">
        <v>0</v>
      </c>
      <c r="U625" s="898">
        <v>0</v>
      </c>
      <c r="V625" s="925">
        <v>0</v>
      </c>
      <c r="W625" s="898"/>
      <c r="X625" s="898"/>
      <c r="Y625" s="898"/>
      <c r="Z625" s="898"/>
      <c r="AA625" s="898"/>
      <c r="AB625" s="898"/>
      <c r="AC625" s="898"/>
      <c r="AD625" s="898"/>
      <c r="AE625" s="898"/>
      <c r="AF625" s="898"/>
    </row>
    <row r="626" spans="1:32">
      <c r="A626" s="880" t="s">
        <v>1547</v>
      </c>
      <c r="B626" s="946">
        <v>15.92</v>
      </c>
      <c r="C626" s="946">
        <v>17.55</v>
      </c>
      <c r="D626" s="893">
        <v>63</v>
      </c>
      <c r="E626" s="893">
        <v>63</v>
      </c>
      <c r="F626" s="893">
        <v>2108.61</v>
      </c>
      <c r="G626" s="945">
        <v>2.7</v>
      </c>
      <c r="H626" s="893">
        <v>9</v>
      </c>
      <c r="I626" s="893">
        <v>9</v>
      </c>
      <c r="J626" s="893">
        <v>8</v>
      </c>
      <c r="K626" s="944">
        <v>43.2</v>
      </c>
      <c r="L626" s="943">
        <v>2151.81</v>
      </c>
      <c r="M626" s="892">
        <v>0</v>
      </c>
      <c r="N626" s="892">
        <v>0</v>
      </c>
      <c r="O626" s="892">
        <v>0</v>
      </c>
      <c r="P626" s="942">
        <v>2151.81</v>
      </c>
      <c r="Q626" s="892">
        <v>0</v>
      </c>
      <c r="R626" s="892">
        <v>0</v>
      </c>
      <c r="S626" s="892">
        <v>0</v>
      </c>
      <c r="T626" s="892">
        <v>0</v>
      </c>
      <c r="U626" s="892">
        <v>0</v>
      </c>
      <c r="V626" s="926">
        <v>0</v>
      </c>
      <c r="W626" s="898"/>
      <c r="X626" s="898"/>
      <c r="Y626" s="898"/>
      <c r="Z626" s="898"/>
      <c r="AA626" s="898"/>
      <c r="AB626" s="898"/>
      <c r="AC626" s="898"/>
      <c r="AD626" s="898"/>
      <c r="AE626" s="898"/>
      <c r="AF626" s="898"/>
    </row>
    <row r="627" spans="1:32">
      <c r="A627" s="882" t="s">
        <v>1892</v>
      </c>
      <c r="B627" s="951">
        <v>16.7</v>
      </c>
      <c r="C627" s="951">
        <v>17.46</v>
      </c>
      <c r="D627" s="899">
        <v>93</v>
      </c>
      <c r="E627" s="899">
        <v>92</v>
      </c>
      <c r="F627" s="899">
        <v>3159.42</v>
      </c>
      <c r="G627" s="950">
        <v>1</v>
      </c>
      <c r="H627" s="899">
        <v>13</v>
      </c>
      <c r="I627" s="899">
        <v>13</v>
      </c>
      <c r="J627" s="899">
        <v>13</v>
      </c>
      <c r="K627" s="949">
        <v>26</v>
      </c>
      <c r="L627" s="948">
        <v>3185.42</v>
      </c>
      <c r="M627" s="898">
        <v>0</v>
      </c>
      <c r="N627" s="898">
        <v>3185.42</v>
      </c>
      <c r="O627" s="898">
        <v>0</v>
      </c>
      <c r="P627" s="947">
        <v>0</v>
      </c>
      <c r="Q627" s="898">
        <v>0</v>
      </c>
      <c r="R627" s="898">
        <v>0</v>
      </c>
      <c r="S627" s="898">
        <v>0</v>
      </c>
      <c r="T627" s="898">
        <v>0</v>
      </c>
      <c r="U627" s="898">
        <v>0</v>
      </c>
      <c r="V627" s="925">
        <v>0</v>
      </c>
      <c r="W627" s="898"/>
      <c r="X627" s="898"/>
      <c r="Y627" s="898"/>
      <c r="Z627" s="898"/>
      <c r="AA627" s="898"/>
      <c r="AB627" s="898"/>
      <c r="AC627" s="898"/>
      <c r="AD627" s="898"/>
      <c r="AE627" s="898"/>
      <c r="AF627" s="898"/>
    </row>
    <row r="628" spans="1:32">
      <c r="A628" s="882" t="s">
        <v>1891</v>
      </c>
      <c r="B628" s="951">
        <v>5.92</v>
      </c>
      <c r="C628" s="951">
        <v>5.94</v>
      </c>
      <c r="D628" s="899">
        <v>75</v>
      </c>
      <c r="E628" s="899">
        <v>75</v>
      </c>
      <c r="F628" s="899">
        <v>889.5</v>
      </c>
      <c r="G628" s="950">
        <v>1.19</v>
      </c>
      <c r="H628" s="899">
        <v>6</v>
      </c>
      <c r="I628" s="899">
        <v>6</v>
      </c>
      <c r="J628" s="899">
        <v>6</v>
      </c>
      <c r="K628" s="949">
        <v>14.28</v>
      </c>
      <c r="L628" s="948">
        <v>903.78</v>
      </c>
      <c r="M628" s="898">
        <v>0</v>
      </c>
      <c r="N628" s="898">
        <v>903.78</v>
      </c>
      <c r="O628" s="898">
        <v>0</v>
      </c>
      <c r="P628" s="947">
        <v>0</v>
      </c>
      <c r="Q628" s="898">
        <v>0</v>
      </c>
      <c r="R628" s="898">
        <v>0</v>
      </c>
      <c r="S628" s="898">
        <v>0</v>
      </c>
      <c r="T628" s="898">
        <v>0</v>
      </c>
      <c r="U628" s="898">
        <v>0</v>
      </c>
      <c r="V628" s="925">
        <v>0</v>
      </c>
      <c r="W628" s="898"/>
      <c r="X628" s="898"/>
      <c r="Y628" s="898"/>
      <c r="Z628" s="898"/>
      <c r="AA628" s="898"/>
      <c r="AB628" s="898"/>
      <c r="AC628" s="898"/>
      <c r="AD628" s="898"/>
      <c r="AE628" s="898"/>
      <c r="AF628" s="898"/>
    </row>
    <row r="629" spans="1:32">
      <c r="A629" s="880" t="s">
        <v>1890</v>
      </c>
      <c r="B629" s="946">
        <v>8.15</v>
      </c>
      <c r="C629" s="946">
        <v>8.6300000000000008</v>
      </c>
      <c r="D629" s="893">
        <v>92</v>
      </c>
      <c r="E629" s="893">
        <v>92</v>
      </c>
      <c r="F629" s="893">
        <v>1543.7600000000002</v>
      </c>
      <c r="G629" s="945">
        <v>7.7</v>
      </c>
      <c r="H629" s="893">
        <v>7</v>
      </c>
      <c r="I629" s="893">
        <v>7</v>
      </c>
      <c r="J629" s="893">
        <v>7</v>
      </c>
      <c r="K629" s="944">
        <v>107.8</v>
      </c>
      <c r="L629" s="943">
        <v>1651.5600000000002</v>
      </c>
      <c r="M629" s="892">
        <v>0</v>
      </c>
      <c r="N629" s="892">
        <v>1651.5600000000002</v>
      </c>
      <c r="O629" s="892">
        <v>0</v>
      </c>
      <c r="P629" s="942">
        <v>0</v>
      </c>
      <c r="Q629" s="892">
        <v>0</v>
      </c>
      <c r="R629" s="892">
        <v>0</v>
      </c>
      <c r="S629" s="892">
        <v>0</v>
      </c>
      <c r="T629" s="892">
        <v>0</v>
      </c>
      <c r="U629" s="892">
        <v>0</v>
      </c>
      <c r="V629" s="926">
        <v>0</v>
      </c>
      <c r="W629" s="898"/>
      <c r="X629" s="898"/>
      <c r="Y629" s="898"/>
      <c r="Z629" s="898"/>
      <c r="AA629" s="898"/>
      <c r="AB629" s="898"/>
      <c r="AC629" s="898"/>
      <c r="AD629" s="898"/>
      <c r="AE629" s="898"/>
      <c r="AF629" s="898"/>
    </row>
    <row r="630" spans="1:32">
      <c r="A630" s="882" t="s">
        <v>1546</v>
      </c>
      <c r="B630" s="951">
        <v>29.68</v>
      </c>
      <c r="C630" s="951">
        <v>30.73</v>
      </c>
      <c r="D630" s="899">
        <v>86</v>
      </c>
      <c r="E630" s="899">
        <v>86</v>
      </c>
      <c r="F630" s="899">
        <v>5195.26</v>
      </c>
      <c r="G630" s="950">
        <v>20</v>
      </c>
      <c r="H630" s="899">
        <v>16</v>
      </c>
      <c r="I630" s="899">
        <v>16</v>
      </c>
      <c r="J630" s="899">
        <v>16</v>
      </c>
      <c r="K630" s="949">
        <v>640</v>
      </c>
      <c r="L630" s="948">
        <v>5835.26</v>
      </c>
      <c r="M630" s="898">
        <v>0</v>
      </c>
      <c r="N630" s="898">
        <v>0</v>
      </c>
      <c r="O630" s="898">
        <v>0</v>
      </c>
      <c r="P630" s="947">
        <v>807.39446540880499</v>
      </c>
      <c r="Q630" s="898">
        <v>0</v>
      </c>
      <c r="R630" s="898">
        <v>5027.8655345911957</v>
      </c>
      <c r="S630" s="898">
        <v>0</v>
      </c>
      <c r="T630" s="898">
        <v>0</v>
      </c>
      <c r="U630" s="898">
        <v>0</v>
      </c>
      <c r="V630" s="925">
        <v>0</v>
      </c>
      <c r="W630" s="898"/>
      <c r="X630" s="898"/>
      <c r="Y630" s="898"/>
      <c r="Z630" s="898"/>
      <c r="AA630" s="898"/>
      <c r="AB630" s="898"/>
      <c r="AC630" s="898"/>
      <c r="AD630" s="898"/>
      <c r="AE630" s="898"/>
      <c r="AF630" s="898"/>
    </row>
    <row r="631" spans="1:32">
      <c r="A631" s="880" t="s">
        <v>1888</v>
      </c>
      <c r="B631" s="946">
        <v>8.16</v>
      </c>
      <c r="C631" s="946">
        <v>8.2100000000000009</v>
      </c>
      <c r="D631" s="893">
        <v>47</v>
      </c>
      <c r="E631" s="893">
        <v>47</v>
      </c>
      <c r="F631" s="893">
        <v>769.3900000000001</v>
      </c>
      <c r="G631" s="945">
        <v>6.2</v>
      </c>
      <c r="H631" s="893">
        <v>4</v>
      </c>
      <c r="I631" s="893">
        <v>4</v>
      </c>
      <c r="J631" s="893">
        <v>4</v>
      </c>
      <c r="K631" s="944">
        <v>49.6</v>
      </c>
      <c r="L631" s="943">
        <v>818.99000000000012</v>
      </c>
      <c r="M631" s="892">
        <v>0</v>
      </c>
      <c r="N631" s="892">
        <v>0</v>
      </c>
      <c r="O631" s="892">
        <v>818.99000000000012</v>
      </c>
      <c r="P631" s="942">
        <v>0</v>
      </c>
      <c r="Q631" s="892">
        <v>0</v>
      </c>
      <c r="R631" s="892">
        <v>0</v>
      </c>
      <c r="S631" s="892">
        <v>0</v>
      </c>
      <c r="T631" s="892">
        <v>0</v>
      </c>
      <c r="U631" s="892">
        <v>0</v>
      </c>
      <c r="V631" s="926">
        <v>0</v>
      </c>
      <c r="W631" s="898"/>
      <c r="X631" s="898"/>
      <c r="Y631" s="898"/>
      <c r="Z631" s="898"/>
      <c r="AA631" s="898"/>
      <c r="AB631" s="898"/>
      <c r="AC631" s="898"/>
      <c r="AD631" s="898"/>
      <c r="AE631" s="898"/>
      <c r="AF631" s="898"/>
    </row>
    <row r="632" spans="1:32">
      <c r="A632" s="882" t="s">
        <v>1887</v>
      </c>
      <c r="B632" s="951">
        <v>19.71</v>
      </c>
      <c r="C632" s="951">
        <v>20.18</v>
      </c>
      <c r="D632" s="899">
        <v>91</v>
      </c>
      <c r="E632" s="899">
        <v>91</v>
      </c>
      <c r="F632" s="899">
        <v>3629.99</v>
      </c>
      <c r="G632" s="950">
        <v>10.3</v>
      </c>
      <c r="H632" s="899">
        <v>13</v>
      </c>
      <c r="I632" s="899">
        <v>13</v>
      </c>
      <c r="J632" s="899">
        <v>13</v>
      </c>
      <c r="K632" s="949">
        <v>267.8</v>
      </c>
      <c r="L632" s="948">
        <v>3897.79</v>
      </c>
      <c r="M632" s="898">
        <v>0</v>
      </c>
      <c r="N632" s="898">
        <v>0</v>
      </c>
      <c r="O632" s="898">
        <v>3897.79</v>
      </c>
      <c r="P632" s="947">
        <v>0</v>
      </c>
      <c r="Q632" s="898">
        <v>0</v>
      </c>
      <c r="R632" s="898">
        <v>0</v>
      </c>
      <c r="S632" s="898">
        <v>0</v>
      </c>
      <c r="T632" s="898">
        <v>0</v>
      </c>
      <c r="U632" s="898">
        <v>0</v>
      </c>
      <c r="V632" s="925">
        <v>0</v>
      </c>
      <c r="W632" s="898"/>
      <c r="X632" s="898"/>
      <c r="Y632" s="898"/>
      <c r="Z632" s="898"/>
      <c r="AA632" s="898"/>
      <c r="AB632" s="898"/>
      <c r="AC632" s="898"/>
      <c r="AD632" s="898"/>
      <c r="AE632" s="898"/>
      <c r="AF632" s="898"/>
    </row>
    <row r="633" spans="1:32">
      <c r="A633" s="880" t="s">
        <v>1886</v>
      </c>
      <c r="B633" s="946">
        <v>19.100000000000001</v>
      </c>
      <c r="C633" s="946">
        <v>19.809999999999999</v>
      </c>
      <c r="D633" s="893">
        <v>49</v>
      </c>
      <c r="E633" s="893">
        <v>49</v>
      </c>
      <c r="F633" s="893">
        <v>1906.5900000000001</v>
      </c>
      <c r="G633" s="945">
        <v>14</v>
      </c>
      <c r="H633" s="893">
        <v>6</v>
      </c>
      <c r="I633" s="893">
        <v>6</v>
      </c>
      <c r="J633" s="893">
        <v>6</v>
      </c>
      <c r="K633" s="944">
        <v>168</v>
      </c>
      <c r="L633" s="943">
        <v>2074.59</v>
      </c>
      <c r="M633" s="892">
        <v>0</v>
      </c>
      <c r="N633" s="892">
        <v>0</v>
      </c>
      <c r="O633" s="892">
        <v>2074.59</v>
      </c>
      <c r="P633" s="942">
        <v>0</v>
      </c>
      <c r="Q633" s="892">
        <v>0</v>
      </c>
      <c r="R633" s="892">
        <v>0</v>
      </c>
      <c r="S633" s="892">
        <v>0</v>
      </c>
      <c r="T633" s="892">
        <v>0</v>
      </c>
      <c r="U633" s="892">
        <v>0</v>
      </c>
      <c r="V633" s="926">
        <v>0</v>
      </c>
      <c r="W633" s="898"/>
      <c r="X633" s="898"/>
      <c r="Y633" s="898"/>
      <c r="Z633" s="898"/>
      <c r="AA633" s="898"/>
      <c r="AB633" s="898"/>
      <c r="AC633" s="898"/>
      <c r="AD633" s="898"/>
      <c r="AE633" s="898"/>
      <c r="AF633" s="898"/>
    </row>
    <row r="634" spans="1:32">
      <c r="A634" s="882" t="s">
        <v>1543</v>
      </c>
      <c r="B634" s="951">
        <v>24.02</v>
      </c>
      <c r="C634" s="951">
        <v>23.3</v>
      </c>
      <c r="D634" s="899">
        <v>55</v>
      </c>
      <c r="E634" s="899">
        <v>55</v>
      </c>
      <c r="F634" s="899">
        <v>2602.6</v>
      </c>
      <c r="G634" s="950">
        <v>4.8</v>
      </c>
      <c r="H634" s="899">
        <v>9</v>
      </c>
      <c r="I634" s="899">
        <v>9</v>
      </c>
      <c r="J634" s="899">
        <v>9</v>
      </c>
      <c r="K634" s="949">
        <v>86.399999999999991</v>
      </c>
      <c r="L634" s="948">
        <v>2689</v>
      </c>
      <c r="M634" s="898">
        <v>0</v>
      </c>
      <c r="N634" s="898">
        <v>0</v>
      </c>
      <c r="O634" s="898">
        <v>0</v>
      </c>
      <c r="P634" s="947">
        <v>0</v>
      </c>
      <c r="Q634" s="898">
        <v>0</v>
      </c>
      <c r="R634" s="898">
        <v>0</v>
      </c>
      <c r="S634" s="898">
        <v>2689</v>
      </c>
      <c r="T634" s="898">
        <v>0</v>
      </c>
      <c r="U634" s="898">
        <v>0</v>
      </c>
      <c r="V634" s="925">
        <v>0</v>
      </c>
      <c r="W634" s="898"/>
      <c r="X634" s="898"/>
      <c r="Y634" s="898"/>
      <c r="Z634" s="898"/>
      <c r="AA634" s="898"/>
      <c r="AB634" s="898"/>
      <c r="AC634" s="898"/>
      <c r="AD634" s="898"/>
      <c r="AE634" s="898"/>
      <c r="AF634" s="898"/>
    </row>
    <row r="635" spans="1:32">
      <c r="A635" s="880" t="s">
        <v>1154</v>
      </c>
      <c r="B635" s="946">
        <v>11.2</v>
      </c>
      <c r="C635" s="946">
        <v>0</v>
      </c>
      <c r="D635" s="893">
        <v>41</v>
      </c>
      <c r="E635" s="893">
        <v>0</v>
      </c>
      <c r="F635" s="893">
        <v>459.2</v>
      </c>
      <c r="G635" s="945">
        <v>6.5</v>
      </c>
      <c r="H635" s="893">
        <v>2</v>
      </c>
      <c r="I635" s="893">
        <v>2</v>
      </c>
      <c r="J635" s="893">
        <v>2</v>
      </c>
      <c r="K635" s="944">
        <v>26</v>
      </c>
      <c r="L635" s="943">
        <v>485.2</v>
      </c>
      <c r="M635" s="892">
        <v>0</v>
      </c>
      <c r="N635" s="892">
        <v>0</v>
      </c>
      <c r="O635" s="892">
        <v>485.2</v>
      </c>
      <c r="P635" s="942">
        <v>0</v>
      </c>
      <c r="Q635" s="892">
        <v>0</v>
      </c>
      <c r="R635" s="892">
        <v>0</v>
      </c>
      <c r="S635" s="892">
        <v>0</v>
      </c>
      <c r="T635" s="892">
        <v>0</v>
      </c>
      <c r="U635" s="892">
        <v>0</v>
      </c>
      <c r="V635" s="926">
        <v>0</v>
      </c>
      <c r="W635" s="898"/>
      <c r="X635" s="898"/>
      <c r="Y635" s="898"/>
      <c r="Z635" s="898"/>
      <c r="AA635" s="898"/>
      <c r="AB635" s="898"/>
      <c r="AC635" s="898"/>
      <c r="AD635" s="898"/>
      <c r="AE635" s="898"/>
      <c r="AF635" s="898"/>
    </row>
    <row r="636" spans="1:32">
      <c r="A636" s="882" t="s">
        <v>1541</v>
      </c>
      <c r="B636" s="951">
        <v>53.64</v>
      </c>
      <c r="C636" s="951">
        <v>52.57</v>
      </c>
      <c r="D636" s="899">
        <v>1</v>
      </c>
      <c r="E636" s="899">
        <v>1</v>
      </c>
      <c r="F636" s="899">
        <v>106.21000000000001</v>
      </c>
      <c r="G636" s="950">
        <v>0</v>
      </c>
      <c r="H636" s="899">
        <v>1</v>
      </c>
      <c r="I636" s="899">
        <v>0</v>
      </c>
      <c r="J636" s="899">
        <v>1</v>
      </c>
      <c r="K636" s="949">
        <v>0</v>
      </c>
      <c r="L636" s="948">
        <v>106.21000000000001</v>
      </c>
      <c r="M636" s="898"/>
      <c r="N636" s="898"/>
      <c r="O636" s="898"/>
      <c r="P636" s="947">
        <v>106.21000000000001</v>
      </c>
      <c r="Q636" s="898"/>
      <c r="R636" s="898"/>
      <c r="S636" s="898"/>
      <c r="T636" s="898"/>
      <c r="U636" s="898"/>
      <c r="V636" s="925"/>
      <c r="W636" s="898"/>
      <c r="X636" s="898"/>
      <c r="Y636" s="898"/>
      <c r="Z636" s="898"/>
      <c r="AA636" s="898"/>
      <c r="AB636" s="898"/>
      <c r="AC636" s="898"/>
      <c r="AD636" s="898"/>
      <c r="AE636" s="898"/>
      <c r="AF636" s="898"/>
    </row>
    <row r="637" spans="1:32">
      <c r="A637" s="880" t="s">
        <v>1885</v>
      </c>
      <c r="B637" s="946">
        <v>22.05</v>
      </c>
      <c r="C637" s="946">
        <v>20.84</v>
      </c>
      <c r="D637" s="893">
        <v>96</v>
      </c>
      <c r="E637" s="893">
        <v>94</v>
      </c>
      <c r="F637" s="893">
        <v>4075.76</v>
      </c>
      <c r="G637" s="945">
        <v>3.5</v>
      </c>
      <c r="H637" s="893">
        <v>15</v>
      </c>
      <c r="I637" s="893">
        <v>15</v>
      </c>
      <c r="J637" s="893">
        <v>15</v>
      </c>
      <c r="K637" s="944">
        <v>105</v>
      </c>
      <c r="L637" s="943">
        <v>4180.76</v>
      </c>
      <c r="M637" s="892">
        <v>0</v>
      </c>
      <c r="N637" s="892">
        <v>4180.76</v>
      </c>
      <c r="O637" s="892">
        <v>0</v>
      </c>
      <c r="P637" s="942">
        <v>0</v>
      </c>
      <c r="Q637" s="892">
        <v>0</v>
      </c>
      <c r="R637" s="892">
        <v>0</v>
      </c>
      <c r="S637" s="892">
        <v>0</v>
      </c>
      <c r="T637" s="892">
        <v>0</v>
      </c>
      <c r="U637" s="892">
        <v>0</v>
      </c>
      <c r="V637" s="926">
        <v>0</v>
      </c>
      <c r="W637" s="898"/>
      <c r="X637" s="898"/>
      <c r="Y637" s="898"/>
      <c r="Z637" s="898"/>
      <c r="AA637" s="898"/>
      <c r="AB637" s="898"/>
      <c r="AC637" s="898"/>
      <c r="AD637" s="898"/>
      <c r="AE637" s="898"/>
      <c r="AF637" s="898"/>
    </row>
    <row r="638" spans="1:32">
      <c r="A638" s="882" t="s">
        <v>1884</v>
      </c>
      <c r="B638" s="951">
        <v>7.82</v>
      </c>
      <c r="C638" s="951">
        <v>7.52</v>
      </c>
      <c r="D638" s="899">
        <v>137</v>
      </c>
      <c r="E638" s="899">
        <v>137</v>
      </c>
      <c r="F638" s="899">
        <v>2101.58</v>
      </c>
      <c r="G638" s="950">
        <v>12.2</v>
      </c>
      <c r="H638" s="899">
        <v>11</v>
      </c>
      <c r="I638" s="899">
        <v>11</v>
      </c>
      <c r="J638" s="899">
        <v>11</v>
      </c>
      <c r="K638" s="949">
        <v>268.39999999999998</v>
      </c>
      <c r="L638" s="948">
        <v>2369.98</v>
      </c>
      <c r="M638" s="898">
        <v>763.74770764119603</v>
      </c>
      <c r="N638" s="898">
        <v>1606.232292358804</v>
      </c>
      <c r="O638" s="898">
        <v>0</v>
      </c>
      <c r="P638" s="947">
        <v>0</v>
      </c>
      <c r="Q638" s="898">
        <v>0</v>
      </c>
      <c r="R638" s="898">
        <v>0</v>
      </c>
      <c r="S638" s="898">
        <v>0</v>
      </c>
      <c r="T638" s="898">
        <v>0</v>
      </c>
      <c r="U638" s="898">
        <v>0</v>
      </c>
      <c r="V638" s="925">
        <v>0</v>
      </c>
      <c r="W638" s="898"/>
      <c r="X638" s="898"/>
      <c r="Y638" s="898"/>
      <c r="Z638" s="898"/>
      <c r="AA638" s="898"/>
      <c r="AB638" s="898"/>
      <c r="AC638" s="898"/>
      <c r="AD638" s="898"/>
      <c r="AE638" s="898"/>
      <c r="AF638" s="898"/>
    </row>
    <row r="639" spans="1:32">
      <c r="A639" s="880" t="s">
        <v>1882</v>
      </c>
      <c r="B639" s="946">
        <v>6.33</v>
      </c>
      <c r="C639" s="946">
        <v>6.4</v>
      </c>
      <c r="D639" s="893">
        <v>96</v>
      </c>
      <c r="E639" s="893">
        <v>96</v>
      </c>
      <c r="F639" s="893">
        <v>1222.0800000000002</v>
      </c>
      <c r="G639" s="945">
        <v>9.57</v>
      </c>
      <c r="H639" s="893">
        <v>7</v>
      </c>
      <c r="I639" s="893">
        <v>7</v>
      </c>
      <c r="J639" s="893">
        <v>7</v>
      </c>
      <c r="K639" s="944">
        <v>133.98000000000002</v>
      </c>
      <c r="L639" s="943">
        <v>1356.0600000000002</v>
      </c>
      <c r="M639" s="892">
        <v>1172.1874576271189</v>
      </c>
      <c r="N639" s="892">
        <v>183.87254237288138</v>
      </c>
      <c r="O639" s="892">
        <v>0</v>
      </c>
      <c r="P639" s="942">
        <v>0</v>
      </c>
      <c r="Q639" s="892">
        <v>0</v>
      </c>
      <c r="R639" s="892">
        <v>0</v>
      </c>
      <c r="S639" s="892">
        <v>0</v>
      </c>
      <c r="T639" s="892">
        <v>0</v>
      </c>
      <c r="U639" s="892">
        <v>0</v>
      </c>
      <c r="V639" s="926">
        <v>0</v>
      </c>
      <c r="W639" s="898"/>
      <c r="X639" s="898"/>
      <c r="Y639" s="898"/>
      <c r="Z639" s="898"/>
      <c r="AA639" s="898"/>
      <c r="AB639" s="898"/>
      <c r="AC639" s="898"/>
      <c r="AD639" s="898"/>
      <c r="AE639" s="898"/>
      <c r="AF639" s="898"/>
    </row>
    <row r="640" spans="1:32">
      <c r="A640" s="882" t="s">
        <v>1881</v>
      </c>
      <c r="B640" s="951">
        <v>15.17</v>
      </c>
      <c r="C640" s="951">
        <v>14.96</v>
      </c>
      <c r="D640" s="899">
        <v>81</v>
      </c>
      <c r="E640" s="899">
        <v>81</v>
      </c>
      <c r="F640" s="899">
        <v>2440.5299999999997</v>
      </c>
      <c r="G640" s="950">
        <v>4.9000000000000004</v>
      </c>
      <c r="H640" s="899">
        <v>10</v>
      </c>
      <c r="I640" s="899">
        <v>10</v>
      </c>
      <c r="J640" s="899">
        <v>10</v>
      </c>
      <c r="K640" s="949">
        <v>98</v>
      </c>
      <c r="L640" s="948">
        <v>2538.5299999999997</v>
      </c>
      <c r="M640" s="898">
        <v>0</v>
      </c>
      <c r="N640" s="898">
        <v>2538.5299999999997</v>
      </c>
      <c r="O640" s="898">
        <v>0</v>
      </c>
      <c r="P640" s="947">
        <v>0</v>
      </c>
      <c r="Q640" s="898">
        <v>0</v>
      </c>
      <c r="R640" s="898">
        <v>0</v>
      </c>
      <c r="S640" s="898">
        <v>0</v>
      </c>
      <c r="T640" s="898">
        <v>0</v>
      </c>
      <c r="U640" s="898">
        <v>0</v>
      </c>
      <c r="V640" s="925">
        <v>0</v>
      </c>
      <c r="W640" s="898"/>
      <c r="X640" s="898"/>
      <c r="Y640" s="898"/>
      <c r="Z640" s="898"/>
      <c r="AA640" s="898"/>
      <c r="AB640" s="898"/>
      <c r="AC640" s="898"/>
      <c r="AD640" s="898"/>
      <c r="AE640" s="898"/>
      <c r="AF640" s="898"/>
    </row>
    <row r="641" spans="1:32">
      <c r="A641" s="880" t="s">
        <v>1880</v>
      </c>
      <c r="B641" s="946">
        <v>6.76</v>
      </c>
      <c r="C641" s="946">
        <v>6.93</v>
      </c>
      <c r="D641" s="893">
        <v>99</v>
      </c>
      <c r="E641" s="893">
        <v>99</v>
      </c>
      <c r="F641" s="893">
        <v>1355.31</v>
      </c>
      <c r="G641" s="945">
        <v>7.4</v>
      </c>
      <c r="H641" s="893">
        <v>8</v>
      </c>
      <c r="I641" s="893">
        <v>8</v>
      </c>
      <c r="J641" s="893">
        <v>8</v>
      </c>
      <c r="K641" s="944">
        <v>118.4</v>
      </c>
      <c r="L641" s="943">
        <v>1473.71</v>
      </c>
      <c r="M641" s="892">
        <v>0</v>
      </c>
      <c r="N641" s="892">
        <v>1473.71</v>
      </c>
      <c r="O641" s="892">
        <v>0</v>
      </c>
      <c r="P641" s="942">
        <v>0</v>
      </c>
      <c r="Q641" s="892">
        <v>0</v>
      </c>
      <c r="R641" s="892">
        <v>0</v>
      </c>
      <c r="S641" s="892">
        <v>0</v>
      </c>
      <c r="T641" s="892">
        <v>0</v>
      </c>
      <c r="U641" s="892">
        <v>0</v>
      </c>
      <c r="V641" s="926">
        <v>0</v>
      </c>
      <c r="W641" s="898"/>
      <c r="X641" s="898"/>
      <c r="Y641" s="898"/>
      <c r="Z641" s="898"/>
      <c r="AA641" s="898"/>
      <c r="AB641" s="898"/>
      <c r="AC641" s="898"/>
      <c r="AD641" s="898"/>
      <c r="AE641" s="898"/>
      <c r="AF641" s="898"/>
    </row>
    <row r="642" spans="1:32">
      <c r="A642" s="882" t="s">
        <v>1540</v>
      </c>
      <c r="B642" s="951">
        <v>17.559999999999999</v>
      </c>
      <c r="C642" s="951">
        <v>18.54</v>
      </c>
      <c r="D642" s="899">
        <v>146</v>
      </c>
      <c r="E642" s="899">
        <v>146</v>
      </c>
      <c r="F642" s="899">
        <v>5270.5999999999995</v>
      </c>
      <c r="G642" s="950">
        <v>3.3</v>
      </c>
      <c r="H642" s="899">
        <v>17</v>
      </c>
      <c r="I642" s="899">
        <v>17</v>
      </c>
      <c r="J642" s="899">
        <v>16</v>
      </c>
      <c r="K642" s="949">
        <v>105.6</v>
      </c>
      <c r="L642" s="948">
        <v>5376.2</v>
      </c>
      <c r="M642" s="898">
        <v>0</v>
      </c>
      <c r="N642" s="898">
        <v>0</v>
      </c>
      <c r="O642" s="898">
        <v>0</v>
      </c>
      <c r="P642" s="947">
        <v>0</v>
      </c>
      <c r="Q642" s="898">
        <v>0</v>
      </c>
      <c r="R642" s="898">
        <v>2332.0602649006623</v>
      </c>
      <c r="S642" s="898">
        <v>3044.1397350993375</v>
      </c>
      <c r="T642" s="898">
        <v>0</v>
      </c>
      <c r="U642" s="898">
        <v>0</v>
      </c>
      <c r="V642" s="925">
        <v>0</v>
      </c>
      <c r="W642" s="898"/>
      <c r="X642" s="898"/>
      <c r="Y642" s="898"/>
      <c r="Z642" s="898"/>
      <c r="AA642" s="898"/>
      <c r="AB642" s="898"/>
      <c r="AC642" s="898"/>
      <c r="AD642" s="898"/>
      <c r="AE642" s="898"/>
      <c r="AF642" s="898"/>
    </row>
    <row r="643" spans="1:32">
      <c r="A643" s="880" t="s">
        <v>1153</v>
      </c>
      <c r="B643" s="946">
        <v>11.6</v>
      </c>
      <c r="C643" s="946">
        <v>11.44</v>
      </c>
      <c r="D643" s="893">
        <v>21</v>
      </c>
      <c r="E643" s="893">
        <v>21</v>
      </c>
      <c r="F643" s="893">
        <v>483.84</v>
      </c>
      <c r="G643" s="945">
        <v>4.25</v>
      </c>
      <c r="H643" s="893">
        <v>2</v>
      </c>
      <c r="I643" s="893">
        <v>2</v>
      </c>
      <c r="J643" s="893">
        <v>2</v>
      </c>
      <c r="K643" s="944">
        <v>17</v>
      </c>
      <c r="L643" s="943">
        <v>500.84</v>
      </c>
      <c r="M643" s="892">
        <v>0</v>
      </c>
      <c r="N643" s="892">
        <v>0</v>
      </c>
      <c r="O643" s="892">
        <v>500.84</v>
      </c>
      <c r="P643" s="942">
        <v>0</v>
      </c>
      <c r="Q643" s="892">
        <v>0</v>
      </c>
      <c r="R643" s="892">
        <v>0</v>
      </c>
      <c r="S643" s="892">
        <v>0</v>
      </c>
      <c r="T643" s="892">
        <v>0</v>
      </c>
      <c r="U643" s="892">
        <v>0</v>
      </c>
      <c r="V643" s="926">
        <v>0</v>
      </c>
      <c r="W643" s="898"/>
      <c r="X643" s="898"/>
      <c r="Y643" s="898"/>
      <c r="Z643" s="898"/>
      <c r="AA643" s="898"/>
      <c r="AB643" s="898"/>
      <c r="AC643" s="898"/>
      <c r="AD643" s="898"/>
      <c r="AE643" s="898"/>
      <c r="AF643" s="898"/>
    </row>
    <row r="644" spans="1:32">
      <c r="A644" s="882" t="s">
        <v>1879</v>
      </c>
      <c r="B644" s="951">
        <v>8.26</v>
      </c>
      <c r="C644" s="951">
        <v>7.62</v>
      </c>
      <c r="D644" s="899">
        <v>97</v>
      </c>
      <c r="E644" s="899">
        <v>97</v>
      </c>
      <c r="F644" s="899">
        <v>1540.3600000000001</v>
      </c>
      <c r="G644" s="950">
        <v>7.1</v>
      </c>
      <c r="H644" s="899">
        <v>8</v>
      </c>
      <c r="I644" s="899">
        <v>8</v>
      </c>
      <c r="J644" s="899">
        <v>8</v>
      </c>
      <c r="K644" s="949">
        <v>113.6</v>
      </c>
      <c r="L644" s="948">
        <v>1653.96</v>
      </c>
      <c r="M644" s="898">
        <v>0</v>
      </c>
      <c r="N644" s="898">
        <v>1653.96</v>
      </c>
      <c r="O644" s="898">
        <v>0</v>
      </c>
      <c r="P644" s="947">
        <v>0</v>
      </c>
      <c r="Q644" s="898">
        <v>0</v>
      </c>
      <c r="R644" s="898">
        <v>0</v>
      </c>
      <c r="S644" s="898">
        <v>0</v>
      </c>
      <c r="T644" s="898">
        <v>0</v>
      </c>
      <c r="U644" s="898">
        <v>0</v>
      </c>
      <c r="V644" s="925">
        <v>0</v>
      </c>
      <c r="W644" s="898"/>
      <c r="X644" s="898"/>
      <c r="Y644" s="898"/>
      <c r="Z644" s="898"/>
      <c r="AA644" s="898"/>
      <c r="AB644" s="898"/>
      <c r="AC644" s="898"/>
      <c r="AD644" s="898"/>
      <c r="AE644" s="898"/>
      <c r="AF644" s="898"/>
    </row>
    <row r="645" spans="1:32">
      <c r="A645" s="880" t="s">
        <v>1878</v>
      </c>
      <c r="B645" s="946">
        <v>7.84</v>
      </c>
      <c r="C645" s="946">
        <v>7.94</v>
      </c>
      <c r="D645" s="893">
        <v>35</v>
      </c>
      <c r="E645" s="893">
        <v>35</v>
      </c>
      <c r="F645" s="893">
        <v>552.29999999999995</v>
      </c>
      <c r="G645" s="945">
        <v>7.1</v>
      </c>
      <c r="H645" s="893">
        <v>3</v>
      </c>
      <c r="I645" s="893">
        <v>3</v>
      </c>
      <c r="J645" s="893">
        <v>3</v>
      </c>
      <c r="K645" s="944">
        <v>42.599999999999994</v>
      </c>
      <c r="L645" s="943">
        <v>594.9</v>
      </c>
      <c r="M645" s="892">
        <v>594.9</v>
      </c>
      <c r="N645" s="892">
        <v>0</v>
      </c>
      <c r="O645" s="892">
        <v>0</v>
      </c>
      <c r="P645" s="942">
        <v>0</v>
      </c>
      <c r="Q645" s="892">
        <v>0</v>
      </c>
      <c r="R645" s="892">
        <v>0</v>
      </c>
      <c r="S645" s="892">
        <v>0</v>
      </c>
      <c r="T645" s="892">
        <v>0</v>
      </c>
      <c r="U645" s="892">
        <v>0</v>
      </c>
      <c r="V645" s="926">
        <v>0</v>
      </c>
      <c r="W645" s="898"/>
      <c r="X645" s="898"/>
      <c r="Y645" s="898"/>
      <c r="Z645" s="898"/>
      <c r="AA645" s="898"/>
      <c r="AB645" s="898"/>
      <c r="AC645" s="898"/>
      <c r="AD645" s="898"/>
      <c r="AE645" s="898"/>
      <c r="AF645" s="898"/>
    </row>
    <row r="646" spans="1:32">
      <c r="A646" s="882" t="s">
        <v>1538</v>
      </c>
      <c r="B646" s="951">
        <v>19.25</v>
      </c>
      <c r="C646" s="951">
        <v>18.97</v>
      </c>
      <c r="D646" s="899">
        <v>43</v>
      </c>
      <c r="E646" s="899">
        <v>45</v>
      </c>
      <c r="F646" s="899">
        <v>1681.4</v>
      </c>
      <c r="G646" s="950">
        <v>3.27</v>
      </c>
      <c r="H646" s="899">
        <v>6</v>
      </c>
      <c r="I646" s="899">
        <v>6</v>
      </c>
      <c r="J646" s="899">
        <v>6</v>
      </c>
      <c r="K646" s="949">
        <v>39.24</v>
      </c>
      <c r="L646" s="948">
        <v>1720.64</v>
      </c>
      <c r="M646" s="898">
        <v>0</v>
      </c>
      <c r="N646" s="898">
        <v>0</v>
      </c>
      <c r="O646" s="898">
        <v>0</v>
      </c>
      <c r="P646" s="947">
        <v>1720.64</v>
      </c>
      <c r="Q646" s="898">
        <v>0</v>
      </c>
      <c r="R646" s="898">
        <v>0</v>
      </c>
      <c r="S646" s="898">
        <v>0</v>
      </c>
      <c r="T646" s="898">
        <v>0</v>
      </c>
      <c r="U646" s="898">
        <v>0</v>
      </c>
      <c r="V646" s="925">
        <v>0</v>
      </c>
      <c r="W646" s="898"/>
      <c r="X646" s="898"/>
      <c r="Y646" s="898"/>
      <c r="Z646" s="898"/>
      <c r="AA646" s="898"/>
      <c r="AB646" s="898"/>
      <c r="AC646" s="898"/>
      <c r="AD646" s="898"/>
      <c r="AE646" s="898"/>
      <c r="AF646" s="898"/>
    </row>
    <row r="647" spans="1:32">
      <c r="A647" s="880" t="s">
        <v>1877</v>
      </c>
      <c r="B647" s="946">
        <v>18.71</v>
      </c>
      <c r="C647" s="946">
        <v>0</v>
      </c>
      <c r="D647" s="893">
        <v>70</v>
      </c>
      <c r="E647" s="893">
        <v>0</v>
      </c>
      <c r="F647" s="893">
        <v>1309.7</v>
      </c>
      <c r="G647" s="945">
        <v>5.3</v>
      </c>
      <c r="H647" s="893">
        <v>8</v>
      </c>
      <c r="I647" s="893">
        <v>8</v>
      </c>
      <c r="J647" s="893">
        <v>8</v>
      </c>
      <c r="K647" s="944">
        <v>84.8</v>
      </c>
      <c r="L647" s="943">
        <v>1394.5</v>
      </c>
      <c r="M647" s="892">
        <v>0</v>
      </c>
      <c r="N647" s="892">
        <v>1394.5</v>
      </c>
      <c r="O647" s="892">
        <v>0</v>
      </c>
      <c r="P647" s="942">
        <v>0</v>
      </c>
      <c r="Q647" s="892">
        <v>0</v>
      </c>
      <c r="R647" s="892">
        <v>0</v>
      </c>
      <c r="S647" s="892">
        <v>0</v>
      </c>
      <c r="T647" s="892">
        <v>0</v>
      </c>
      <c r="U647" s="892">
        <v>0</v>
      </c>
      <c r="V647" s="926">
        <v>0</v>
      </c>
      <c r="W647" s="898"/>
      <c r="X647" s="898"/>
      <c r="Y647" s="898"/>
      <c r="Z647" s="898"/>
      <c r="AA647" s="898"/>
      <c r="AB647" s="898"/>
      <c r="AC647" s="898"/>
      <c r="AD647" s="898"/>
      <c r="AE647" s="898"/>
      <c r="AF647" s="898"/>
    </row>
    <row r="648" spans="1:32">
      <c r="A648" s="882" t="s">
        <v>1537</v>
      </c>
      <c r="B648" s="951">
        <v>23.6</v>
      </c>
      <c r="C648" s="951">
        <v>22.92</v>
      </c>
      <c r="D648" s="899">
        <v>51</v>
      </c>
      <c r="E648" s="899">
        <v>51</v>
      </c>
      <c r="F648" s="899">
        <v>2372.5200000000004</v>
      </c>
      <c r="G648" s="950">
        <v>10</v>
      </c>
      <c r="H648" s="899">
        <v>9</v>
      </c>
      <c r="I648" s="899">
        <v>9</v>
      </c>
      <c r="J648" s="899">
        <v>9</v>
      </c>
      <c r="K648" s="949">
        <v>180</v>
      </c>
      <c r="L648" s="948">
        <v>2552.5200000000004</v>
      </c>
      <c r="M648" s="898">
        <v>0</v>
      </c>
      <c r="N648" s="898">
        <v>0</v>
      </c>
      <c r="O648" s="898">
        <v>0</v>
      </c>
      <c r="P648" s="947">
        <v>2531.4247933884303</v>
      </c>
      <c r="Q648" s="898">
        <v>0</v>
      </c>
      <c r="R648" s="898">
        <v>21.095206611570251</v>
      </c>
      <c r="S648" s="898">
        <v>0</v>
      </c>
      <c r="T648" s="898">
        <v>0</v>
      </c>
      <c r="U648" s="898">
        <v>0</v>
      </c>
      <c r="V648" s="925">
        <v>0</v>
      </c>
      <c r="W648" s="898"/>
      <c r="X648" s="898"/>
      <c r="Y648" s="898"/>
      <c r="Z648" s="898"/>
      <c r="AA648" s="898"/>
      <c r="AB648" s="898"/>
      <c r="AC648" s="898"/>
      <c r="AD648" s="898"/>
      <c r="AE648" s="898"/>
      <c r="AF648" s="898"/>
    </row>
    <row r="649" spans="1:32">
      <c r="A649" s="880" t="s">
        <v>1536</v>
      </c>
      <c r="B649" s="946">
        <v>33.76</v>
      </c>
      <c r="C649" s="946">
        <v>0</v>
      </c>
      <c r="D649" s="893">
        <v>50</v>
      </c>
      <c r="E649" s="893">
        <v>0</v>
      </c>
      <c r="F649" s="893">
        <v>1688</v>
      </c>
      <c r="G649" s="945">
        <v>5.5</v>
      </c>
      <c r="H649" s="893">
        <v>6</v>
      </c>
      <c r="I649" s="893">
        <v>8</v>
      </c>
      <c r="J649" s="893">
        <v>7</v>
      </c>
      <c r="K649" s="944">
        <v>55</v>
      </c>
      <c r="L649" s="943">
        <v>1743</v>
      </c>
      <c r="M649" s="892">
        <v>0</v>
      </c>
      <c r="N649" s="892">
        <v>0</v>
      </c>
      <c r="O649" s="892">
        <v>0</v>
      </c>
      <c r="P649" s="942">
        <v>1743</v>
      </c>
      <c r="Q649" s="892">
        <v>0</v>
      </c>
      <c r="R649" s="892">
        <v>0</v>
      </c>
      <c r="S649" s="892">
        <v>0</v>
      </c>
      <c r="T649" s="892">
        <v>0</v>
      </c>
      <c r="U649" s="892">
        <v>0</v>
      </c>
      <c r="V649" s="926">
        <v>0</v>
      </c>
      <c r="W649" s="898"/>
      <c r="X649" s="898"/>
      <c r="Y649" s="898"/>
      <c r="Z649" s="898"/>
      <c r="AA649" s="898"/>
      <c r="AB649" s="898"/>
      <c r="AC649" s="898"/>
      <c r="AD649" s="898"/>
      <c r="AE649" s="898"/>
      <c r="AF649" s="898"/>
    </row>
    <row r="650" spans="1:32">
      <c r="A650" s="882" t="s">
        <v>1535</v>
      </c>
      <c r="B650" s="951">
        <v>22.89</v>
      </c>
      <c r="C650" s="951">
        <v>23.43</v>
      </c>
      <c r="D650" s="899">
        <v>50</v>
      </c>
      <c r="E650" s="899">
        <v>50</v>
      </c>
      <c r="F650" s="899">
        <v>2316</v>
      </c>
      <c r="G650" s="950">
        <v>3.25</v>
      </c>
      <c r="H650" s="899">
        <v>7</v>
      </c>
      <c r="I650" s="899">
        <v>9</v>
      </c>
      <c r="J650" s="899">
        <v>7</v>
      </c>
      <c r="K650" s="949">
        <v>32.5</v>
      </c>
      <c r="L650" s="948">
        <v>2348.5</v>
      </c>
      <c r="M650" s="898">
        <v>0</v>
      </c>
      <c r="N650" s="898">
        <v>0</v>
      </c>
      <c r="O650" s="898">
        <v>0</v>
      </c>
      <c r="P650" s="947">
        <v>0</v>
      </c>
      <c r="Q650" s="898">
        <v>0</v>
      </c>
      <c r="R650" s="898">
        <v>2348.5</v>
      </c>
      <c r="S650" s="898">
        <v>0</v>
      </c>
      <c r="T650" s="898">
        <v>0</v>
      </c>
      <c r="U650" s="898">
        <v>0</v>
      </c>
      <c r="V650" s="925">
        <v>0</v>
      </c>
      <c r="W650" s="898"/>
      <c r="X650" s="898"/>
      <c r="Y650" s="898"/>
      <c r="Z650" s="898"/>
      <c r="AA650" s="898"/>
      <c r="AB650" s="898"/>
      <c r="AC650" s="898"/>
      <c r="AD650" s="898"/>
      <c r="AE650" s="898"/>
      <c r="AF650" s="898"/>
    </row>
    <row r="651" spans="1:32">
      <c r="A651" s="880" t="s">
        <v>1534</v>
      </c>
      <c r="B651" s="946">
        <v>22.05</v>
      </c>
      <c r="C651" s="946">
        <v>20.76</v>
      </c>
      <c r="D651" s="893">
        <v>147</v>
      </c>
      <c r="E651" s="893">
        <v>146</v>
      </c>
      <c r="F651" s="893">
        <v>6272.3099999999995</v>
      </c>
      <c r="G651" s="945">
        <v>7.55</v>
      </c>
      <c r="H651" s="893">
        <v>22</v>
      </c>
      <c r="I651" s="893">
        <v>21</v>
      </c>
      <c r="J651" s="893">
        <v>21</v>
      </c>
      <c r="K651" s="944">
        <v>332.2</v>
      </c>
      <c r="L651" s="943">
        <v>6604.5099999999993</v>
      </c>
      <c r="M651" s="892">
        <v>0</v>
      </c>
      <c r="N651" s="892">
        <v>0</v>
      </c>
      <c r="O651" s="892">
        <v>0</v>
      </c>
      <c r="P651" s="942">
        <v>0</v>
      </c>
      <c r="Q651" s="892">
        <v>0</v>
      </c>
      <c r="R651" s="892">
        <v>226.18184931506846</v>
      </c>
      <c r="S651" s="892">
        <v>6378.3281506849307</v>
      </c>
      <c r="T651" s="892">
        <v>0</v>
      </c>
      <c r="U651" s="892">
        <v>0</v>
      </c>
      <c r="V651" s="926">
        <v>0</v>
      </c>
      <c r="W651" s="898"/>
      <c r="X651" s="898"/>
      <c r="Y651" s="898"/>
      <c r="Z651" s="898"/>
      <c r="AA651" s="898"/>
      <c r="AB651" s="898"/>
      <c r="AC651" s="898"/>
      <c r="AD651" s="898"/>
      <c r="AE651" s="898"/>
      <c r="AF651" s="898"/>
    </row>
    <row r="652" spans="1:32">
      <c r="A652" s="882" t="s">
        <v>1529</v>
      </c>
      <c r="B652" s="951">
        <v>26.23</v>
      </c>
      <c r="C652" s="951">
        <v>28.47</v>
      </c>
      <c r="D652" s="899">
        <v>52</v>
      </c>
      <c r="E652" s="899">
        <v>52</v>
      </c>
      <c r="F652" s="899">
        <v>2844.4</v>
      </c>
      <c r="G652" s="950">
        <v>7</v>
      </c>
      <c r="H652" s="899">
        <v>11</v>
      </c>
      <c r="I652" s="899">
        <v>11</v>
      </c>
      <c r="J652" s="899">
        <v>7</v>
      </c>
      <c r="K652" s="949">
        <v>98</v>
      </c>
      <c r="L652" s="948">
        <v>2942.4</v>
      </c>
      <c r="M652" s="898">
        <v>0</v>
      </c>
      <c r="N652" s="898">
        <v>0</v>
      </c>
      <c r="O652" s="898">
        <v>0</v>
      </c>
      <c r="P652" s="947">
        <v>2504.1702127659573</v>
      </c>
      <c r="Q652" s="898">
        <v>0</v>
      </c>
      <c r="R652" s="898">
        <v>438.22978723404253</v>
      </c>
      <c r="S652" s="898">
        <v>0</v>
      </c>
      <c r="T652" s="898">
        <v>0</v>
      </c>
      <c r="U652" s="898">
        <v>0</v>
      </c>
      <c r="V652" s="925">
        <v>0</v>
      </c>
      <c r="W652" s="898"/>
      <c r="X652" s="898"/>
      <c r="Y652" s="898"/>
      <c r="Z652" s="898"/>
      <c r="AA652" s="898"/>
      <c r="AB652" s="898"/>
      <c r="AC652" s="898"/>
      <c r="AD652" s="898"/>
      <c r="AE652" s="898"/>
      <c r="AF652" s="898"/>
    </row>
    <row r="653" spans="1:32">
      <c r="A653" s="880" t="s">
        <v>1526</v>
      </c>
      <c r="B653" s="946">
        <v>14.16</v>
      </c>
      <c r="C653" s="946">
        <v>14.11</v>
      </c>
      <c r="D653" s="893">
        <v>96</v>
      </c>
      <c r="E653" s="893">
        <v>96</v>
      </c>
      <c r="F653" s="893">
        <v>2713.92</v>
      </c>
      <c r="G653" s="945">
        <v>3.3</v>
      </c>
      <c r="H653" s="893">
        <v>13</v>
      </c>
      <c r="I653" s="893">
        <v>13</v>
      </c>
      <c r="J653" s="893">
        <v>13</v>
      </c>
      <c r="K653" s="944">
        <v>85.8</v>
      </c>
      <c r="L653" s="943">
        <v>2799.7200000000003</v>
      </c>
      <c r="M653" s="892">
        <v>0</v>
      </c>
      <c r="N653" s="892">
        <v>0</v>
      </c>
      <c r="O653" s="892">
        <v>0</v>
      </c>
      <c r="P653" s="942">
        <v>2772.0000000000005</v>
      </c>
      <c r="Q653" s="892">
        <v>0</v>
      </c>
      <c r="R653" s="892">
        <v>27.720000000000002</v>
      </c>
      <c r="S653" s="892">
        <v>0</v>
      </c>
      <c r="T653" s="892">
        <v>0</v>
      </c>
      <c r="U653" s="892">
        <v>0</v>
      </c>
      <c r="V653" s="926">
        <v>0</v>
      </c>
      <c r="W653" s="898"/>
      <c r="X653" s="898"/>
      <c r="Y653" s="898"/>
      <c r="Z653" s="898"/>
      <c r="AA653" s="898"/>
      <c r="AB653" s="898"/>
      <c r="AC653" s="898"/>
      <c r="AD653" s="898"/>
      <c r="AE653" s="898"/>
      <c r="AF653" s="898"/>
    </row>
    <row r="654" spans="1:32">
      <c r="A654" s="882" t="s">
        <v>1525</v>
      </c>
      <c r="B654" s="951">
        <v>16.27</v>
      </c>
      <c r="C654" s="951">
        <v>14.69</v>
      </c>
      <c r="D654" s="899">
        <v>96</v>
      </c>
      <c r="E654" s="899">
        <v>96</v>
      </c>
      <c r="F654" s="899">
        <v>2972.16</v>
      </c>
      <c r="G654" s="950">
        <v>4.03</v>
      </c>
      <c r="H654" s="899">
        <v>11</v>
      </c>
      <c r="I654" s="899">
        <v>11</v>
      </c>
      <c r="J654" s="899">
        <v>11</v>
      </c>
      <c r="K654" s="949">
        <v>88.660000000000011</v>
      </c>
      <c r="L654" s="948">
        <v>3060.8199999999997</v>
      </c>
      <c r="M654" s="898">
        <v>0</v>
      </c>
      <c r="N654" s="898">
        <v>0</v>
      </c>
      <c r="O654" s="898">
        <v>0</v>
      </c>
      <c r="P654" s="947">
        <v>2280.993248407643</v>
      </c>
      <c r="Q654" s="898">
        <v>0</v>
      </c>
      <c r="R654" s="898">
        <v>779.82675159235657</v>
      </c>
      <c r="S654" s="898">
        <v>0</v>
      </c>
      <c r="T654" s="898">
        <v>0</v>
      </c>
      <c r="U654" s="898">
        <v>0</v>
      </c>
      <c r="V654" s="925">
        <v>0</v>
      </c>
      <c r="W654" s="898"/>
      <c r="X654" s="898"/>
      <c r="Y654" s="898"/>
      <c r="Z654" s="898"/>
      <c r="AA654" s="898"/>
      <c r="AB654" s="898"/>
      <c r="AC654" s="898"/>
      <c r="AD654" s="898"/>
      <c r="AE654" s="898"/>
      <c r="AF654" s="898"/>
    </row>
    <row r="655" spans="1:32">
      <c r="A655" s="880" t="s">
        <v>1876</v>
      </c>
      <c r="B655" s="946">
        <v>13.73</v>
      </c>
      <c r="C655" s="946">
        <v>13.83</v>
      </c>
      <c r="D655" s="893">
        <v>56</v>
      </c>
      <c r="E655" s="893">
        <v>55</v>
      </c>
      <c r="F655" s="893">
        <v>1529.53</v>
      </c>
      <c r="G655" s="945">
        <v>3.8</v>
      </c>
      <c r="H655" s="893">
        <v>5</v>
      </c>
      <c r="I655" s="893">
        <v>6</v>
      </c>
      <c r="J655" s="893">
        <v>6</v>
      </c>
      <c r="K655" s="944">
        <v>38</v>
      </c>
      <c r="L655" s="943">
        <v>1567.53</v>
      </c>
      <c r="M655" s="892">
        <v>0</v>
      </c>
      <c r="N655" s="892">
        <v>1567.53</v>
      </c>
      <c r="O655" s="892">
        <v>0</v>
      </c>
      <c r="P655" s="942">
        <v>0</v>
      </c>
      <c r="Q655" s="892">
        <v>0</v>
      </c>
      <c r="R655" s="892">
        <v>0</v>
      </c>
      <c r="S655" s="892">
        <v>0</v>
      </c>
      <c r="T655" s="892">
        <v>0</v>
      </c>
      <c r="U655" s="892">
        <v>0</v>
      </c>
      <c r="V655" s="926">
        <v>0</v>
      </c>
      <c r="W655" s="898"/>
      <c r="X655" s="898"/>
      <c r="Y655" s="898"/>
      <c r="Z655" s="898"/>
      <c r="AA655" s="898"/>
      <c r="AB655" s="898"/>
      <c r="AC655" s="898"/>
      <c r="AD655" s="898"/>
      <c r="AE655" s="898"/>
      <c r="AF655" s="898"/>
    </row>
    <row r="656" spans="1:32">
      <c r="A656" s="882" t="s">
        <v>1523</v>
      </c>
      <c r="B656" s="951">
        <v>18.579999999999998</v>
      </c>
      <c r="C656" s="951">
        <v>20.45</v>
      </c>
      <c r="D656" s="899">
        <v>60</v>
      </c>
      <c r="E656" s="899">
        <v>63</v>
      </c>
      <c r="F656" s="899">
        <v>2403.1499999999996</v>
      </c>
      <c r="G656" s="950">
        <v>1.7</v>
      </c>
      <c r="H656" s="899">
        <v>9</v>
      </c>
      <c r="I656" s="899">
        <v>9</v>
      </c>
      <c r="J656" s="899">
        <v>7</v>
      </c>
      <c r="K656" s="949">
        <v>23.8</v>
      </c>
      <c r="L656" s="948">
        <v>2426.9499999999998</v>
      </c>
      <c r="M656" s="898">
        <v>0</v>
      </c>
      <c r="N656" s="898">
        <v>0</v>
      </c>
      <c r="O656" s="898">
        <v>0</v>
      </c>
      <c r="P656" s="947">
        <v>0</v>
      </c>
      <c r="Q656" s="898">
        <v>0</v>
      </c>
      <c r="R656" s="898">
        <v>0</v>
      </c>
      <c r="S656" s="898">
        <v>2426.9499999999998</v>
      </c>
      <c r="T656" s="898">
        <v>0</v>
      </c>
      <c r="U656" s="898">
        <v>0</v>
      </c>
      <c r="V656" s="925">
        <v>0</v>
      </c>
      <c r="W656" s="898"/>
      <c r="X656" s="898"/>
      <c r="Y656" s="898"/>
      <c r="Z656" s="898"/>
      <c r="AA656" s="898"/>
      <c r="AB656" s="898"/>
      <c r="AC656" s="898"/>
      <c r="AD656" s="898"/>
      <c r="AE656" s="898"/>
      <c r="AF656" s="898"/>
    </row>
    <row r="657" spans="1:32">
      <c r="A657" s="880" t="s">
        <v>1875</v>
      </c>
      <c r="B657" s="946">
        <v>31.85</v>
      </c>
      <c r="C657" s="946">
        <v>0</v>
      </c>
      <c r="D657" s="893">
        <v>58</v>
      </c>
      <c r="E657" s="893">
        <v>0</v>
      </c>
      <c r="F657" s="893">
        <v>1847.3000000000002</v>
      </c>
      <c r="G657" s="945">
        <v>12.5</v>
      </c>
      <c r="H657" s="893">
        <v>7</v>
      </c>
      <c r="I657" s="893">
        <v>7</v>
      </c>
      <c r="J657" s="893">
        <v>7</v>
      </c>
      <c r="K657" s="944">
        <v>175</v>
      </c>
      <c r="L657" s="943">
        <v>2022.3000000000002</v>
      </c>
      <c r="M657" s="892">
        <v>1974.15</v>
      </c>
      <c r="N657" s="892">
        <v>0</v>
      </c>
      <c r="O657" s="892">
        <v>48.15</v>
      </c>
      <c r="P657" s="942">
        <v>0</v>
      </c>
      <c r="Q657" s="892">
        <v>0</v>
      </c>
      <c r="R657" s="892">
        <v>0</v>
      </c>
      <c r="S657" s="892">
        <v>0</v>
      </c>
      <c r="T657" s="892">
        <v>0</v>
      </c>
      <c r="U657" s="892">
        <v>0</v>
      </c>
      <c r="V657" s="926">
        <v>0</v>
      </c>
      <c r="W657" s="898"/>
      <c r="X657" s="898"/>
      <c r="Y657" s="898"/>
      <c r="Z657" s="898"/>
      <c r="AA657" s="898"/>
      <c r="AB657" s="898"/>
      <c r="AC657" s="898"/>
      <c r="AD657" s="898"/>
      <c r="AE657" s="898"/>
      <c r="AF657" s="898"/>
    </row>
    <row r="658" spans="1:32">
      <c r="A658" s="882" t="s">
        <v>1522</v>
      </c>
      <c r="B658" s="951">
        <v>22.97</v>
      </c>
      <c r="C658" s="951">
        <v>20.64</v>
      </c>
      <c r="D658" s="899">
        <v>55</v>
      </c>
      <c r="E658" s="899">
        <v>55</v>
      </c>
      <c r="F658" s="899">
        <v>2398.5500000000002</v>
      </c>
      <c r="G658" s="950">
        <v>1.88</v>
      </c>
      <c r="H658" s="899">
        <v>9</v>
      </c>
      <c r="I658" s="899">
        <v>9</v>
      </c>
      <c r="J658" s="899">
        <v>8</v>
      </c>
      <c r="K658" s="949">
        <v>30.08</v>
      </c>
      <c r="L658" s="948">
        <v>2428.63</v>
      </c>
      <c r="M658" s="898">
        <v>0</v>
      </c>
      <c r="N658" s="898">
        <v>0</v>
      </c>
      <c r="O658" s="898">
        <v>0</v>
      </c>
      <c r="P658" s="947">
        <v>2428.63</v>
      </c>
      <c r="Q658" s="898">
        <v>0</v>
      </c>
      <c r="R658" s="898">
        <v>0</v>
      </c>
      <c r="S658" s="898">
        <v>0</v>
      </c>
      <c r="T658" s="898">
        <v>0</v>
      </c>
      <c r="U658" s="898">
        <v>0</v>
      </c>
      <c r="V658" s="925">
        <v>0</v>
      </c>
      <c r="W658" s="898"/>
      <c r="X658" s="898"/>
      <c r="Y658" s="898"/>
      <c r="Z658" s="898"/>
      <c r="AA658" s="898"/>
      <c r="AB658" s="898"/>
      <c r="AC658" s="898"/>
      <c r="AD658" s="898"/>
      <c r="AE658" s="898"/>
      <c r="AF658" s="898"/>
    </row>
    <row r="659" spans="1:32">
      <c r="A659" s="880" t="s">
        <v>1520</v>
      </c>
      <c r="B659" s="946">
        <v>20.47</v>
      </c>
      <c r="C659" s="946">
        <v>20.47</v>
      </c>
      <c r="D659" s="893">
        <v>119</v>
      </c>
      <c r="E659" s="893">
        <v>118</v>
      </c>
      <c r="F659" s="893">
        <v>4851.3899999999994</v>
      </c>
      <c r="G659" s="945">
        <v>2.2000000000000002</v>
      </c>
      <c r="H659" s="893">
        <v>21</v>
      </c>
      <c r="I659" s="893">
        <v>18</v>
      </c>
      <c r="J659" s="893">
        <v>14</v>
      </c>
      <c r="K659" s="944">
        <v>74.800000000000011</v>
      </c>
      <c r="L659" s="943">
        <v>4926.1899999999996</v>
      </c>
      <c r="M659" s="892">
        <v>0</v>
      </c>
      <c r="N659" s="892">
        <v>0</v>
      </c>
      <c r="O659" s="892">
        <v>0</v>
      </c>
      <c r="P659" s="942">
        <v>0</v>
      </c>
      <c r="Q659" s="892">
        <v>0</v>
      </c>
      <c r="R659" s="892">
        <v>0</v>
      </c>
      <c r="S659" s="892">
        <v>4926.1899999999996</v>
      </c>
      <c r="T659" s="892">
        <v>0</v>
      </c>
      <c r="U659" s="892">
        <v>0</v>
      </c>
      <c r="V659" s="926">
        <v>0</v>
      </c>
      <c r="W659" s="898"/>
      <c r="X659" s="898"/>
      <c r="Y659" s="898"/>
      <c r="Z659" s="898"/>
      <c r="AA659" s="898"/>
      <c r="AB659" s="898"/>
      <c r="AC659" s="898"/>
      <c r="AD659" s="898"/>
      <c r="AE659" s="898"/>
      <c r="AF659" s="898"/>
    </row>
    <row r="660" spans="1:32">
      <c r="A660" s="882" t="s">
        <v>1517</v>
      </c>
      <c r="B660" s="951">
        <v>20.27</v>
      </c>
      <c r="C660" s="951">
        <v>20.11</v>
      </c>
      <c r="D660" s="899">
        <v>106</v>
      </c>
      <c r="E660" s="899">
        <v>106</v>
      </c>
      <c r="F660" s="899">
        <v>4280.28</v>
      </c>
      <c r="G660" s="950">
        <v>2.2000000000000002</v>
      </c>
      <c r="H660" s="899">
        <v>14</v>
      </c>
      <c r="I660" s="899">
        <v>14</v>
      </c>
      <c r="J660" s="899">
        <v>13</v>
      </c>
      <c r="K660" s="949">
        <v>57.2</v>
      </c>
      <c r="L660" s="948">
        <v>4337.4799999999996</v>
      </c>
      <c r="M660" s="898">
        <v>0</v>
      </c>
      <c r="N660" s="898">
        <v>0</v>
      </c>
      <c r="O660" s="898">
        <v>0</v>
      </c>
      <c r="P660" s="947">
        <v>0</v>
      </c>
      <c r="Q660" s="898">
        <v>0</v>
      </c>
      <c r="R660" s="898">
        <v>0</v>
      </c>
      <c r="S660" s="898">
        <v>4337.4799999999996</v>
      </c>
      <c r="T660" s="898">
        <v>0</v>
      </c>
      <c r="U660" s="898">
        <v>0</v>
      </c>
      <c r="V660" s="925">
        <v>0</v>
      </c>
      <c r="W660" s="898"/>
      <c r="X660" s="898"/>
      <c r="Y660" s="898"/>
      <c r="Z660" s="898"/>
      <c r="AA660" s="898"/>
      <c r="AB660" s="898"/>
      <c r="AC660" s="898"/>
      <c r="AD660" s="898"/>
      <c r="AE660" s="898"/>
      <c r="AF660" s="898"/>
    </row>
    <row r="661" spans="1:32">
      <c r="A661" s="880" t="s">
        <v>1515</v>
      </c>
      <c r="B661" s="946">
        <v>21.48</v>
      </c>
      <c r="C661" s="946">
        <v>21.47</v>
      </c>
      <c r="D661" s="893">
        <v>60</v>
      </c>
      <c r="E661" s="893">
        <v>60</v>
      </c>
      <c r="F661" s="893">
        <v>2577</v>
      </c>
      <c r="G661" s="945">
        <v>2.2000000000000002</v>
      </c>
      <c r="H661" s="893">
        <v>8</v>
      </c>
      <c r="I661" s="893">
        <v>8</v>
      </c>
      <c r="J661" s="893">
        <v>7</v>
      </c>
      <c r="K661" s="944">
        <v>30.800000000000004</v>
      </c>
      <c r="L661" s="943">
        <v>2607.8000000000002</v>
      </c>
      <c r="M661" s="892">
        <v>0</v>
      </c>
      <c r="N661" s="892">
        <v>0</v>
      </c>
      <c r="O661" s="892">
        <v>0</v>
      </c>
      <c r="P661" s="942">
        <v>0</v>
      </c>
      <c r="Q661" s="892">
        <v>0</v>
      </c>
      <c r="R661" s="892">
        <v>0</v>
      </c>
      <c r="S661" s="892">
        <v>2607.8000000000002</v>
      </c>
      <c r="T661" s="892">
        <v>0</v>
      </c>
      <c r="U661" s="892">
        <v>0</v>
      </c>
      <c r="V661" s="926">
        <v>0</v>
      </c>
      <c r="W661" s="898"/>
      <c r="X661" s="898"/>
      <c r="Y661" s="898"/>
      <c r="Z661" s="898"/>
      <c r="AA661" s="898"/>
      <c r="AB661" s="898"/>
      <c r="AC661" s="898"/>
      <c r="AD661" s="898"/>
      <c r="AE661" s="898"/>
      <c r="AF661" s="898"/>
    </row>
    <row r="662" spans="1:32">
      <c r="A662" s="882" t="s">
        <v>1152</v>
      </c>
      <c r="B662" s="951">
        <v>27.13</v>
      </c>
      <c r="C662" s="951">
        <v>26.6</v>
      </c>
      <c r="D662" s="899">
        <v>48</v>
      </c>
      <c r="E662" s="899">
        <v>48</v>
      </c>
      <c r="F662" s="899">
        <v>2579.04</v>
      </c>
      <c r="G662" s="950">
        <v>3.12</v>
      </c>
      <c r="H662" s="899">
        <v>9</v>
      </c>
      <c r="I662" s="899">
        <v>9</v>
      </c>
      <c r="J662" s="899">
        <v>8</v>
      </c>
      <c r="K662" s="949">
        <v>49.92</v>
      </c>
      <c r="L662" s="948">
        <v>2628.96</v>
      </c>
      <c r="M662" s="898">
        <v>0</v>
      </c>
      <c r="N662" s="898">
        <v>0</v>
      </c>
      <c r="O662" s="898">
        <v>0</v>
      </c>
      <c r="P662" s="947">
        <v>2628.96</v>
      </c>
      <c r="Q662" s="898">
        <v>0</v>
      </c>
      <c r="R662" s="898">
        <v>0</v>
      </c>
      <c r="S662" s="898">
        <v>0</v>
      </c>
      <c r="T662" s="898">
        <v>0</v>
      </c>
      <c r="U662" s="898">
        <v>0</v>
      </c>
      <c r="V662" s="925">
        <v>0</v>
      </c>
      <c r="W662" s="898"/>
      <c r="X662" s="898"/>
      <c r="Y662" s="898"/>
      <c r="Z662" s="898"/>
      <c r="AA662" s="898"/>
      <c r="AB662" s="898"/>
      <c r="AC662" s="898"/>
      <c r="AD662" s="898"/>
      <c r="AE662" s="898"/>
      <c r="AF662" s="898"/>
    </row>
    <row r="663" spans="1:32">
      <c r="A663" s="880" t="s">
        <v>1151</v>
      </c>
      <c r="B663" s="946">
        <v>27.13</v>
      </c>
      <c r="C663" s="946">
        <v>27.48</v>
      </c>
      <c r="D663" s="893">
        <v>57</v>
      </c>
      <c r="E663" s="893">
        <v>57</v>
      </c>
      <c r="F663" s="893">
        <v>3112.77</v>
      </c>
      <c r="G663" s="945">
        <v>3.6</v>
      </c>
      <c r="H663" s="893">
        <v>13</v>
      </c>
      <c r="I663" s="893">
        <v>13</v>
      </c>
      <c r="J663" s="893">
        <v>10</v>
      </c>
      <c r="K663" s="944">
        <v>72</v>
      </c>
      <c r="L663" s="943">
        <v>3184.77</v>
      </c>
      <c r="M663" s="892">
        <v>0</v>
      </c>
      <c r="N663" s="892">
        <v>0</v>
      </c>
      <c r="O663" s="892">
        <v>0</v>
      </c>
      <c r="P663" s="942">
        <v>3184.77</v>
      </c>
      <c r="Q663" s="892">
        <v>0</v>
      </c>
      <c r="R663" s="892">
        <v>0</v>
      </c>
      <c r="S663" s="892">
        <v>0</v>
      </c>
      <c r="T663" s="892">
        <v>0</v>
      </c>
      <c r="U663" s="892">
        <v>0</v>
      </c>
      <c r="V663" s="926">
        <v>0</v>
      </c>
      <c r="W663" s="898"/>
      <c r="X663" s="898"/>
      <c r="Y663" s="898"/>
      <c r="Z663" s="898"/>
      <c r="AA663" s="898"/>
      <c r="AB663" s="898"/>
      <c r="AC663" s="898"/>
      <c r="AD663" s="898"/>
      <c r="AE663" s="898"/>
      <c r="AF663" s="898"/>
    </row>
    <row r="664" spans="1:32">
      <c r="A664" s="882" t="s">
        <v>1150</v>
      </c>
      <c r="B664" s="951">
        <v>22.75</v>
      </c>
      <c r="C664" s="951">
        <v>22.24</v>
      </c>
      <c r="D664" s="899">
        <v>54</v>
      </c>
      <c r="E664" s="899">
        <v>54</v>
      </c>
      <c r="F664" s="899">
        <v>2429.46</v>
      </c>
      <c r="G664" s="950">
        <v>2.37</v>
      </c>
      <c r="H664" s="899">
        <v>10</v>
      </c>
      <c r="I664" s="899">
        <v>10</v>
      </c>
      <c r="J664" s="899">
        <v>8</v>
      </c>
      <c r="K664" s="949">
        <v>37.92</v>
      </c>
      <c r="L664" s="948">
        <v>2467.38</v>
      </c>
      <c r="M664" s="898">
        <v>0</v>
      </c>
      <c r="N664" s="898">
        <v>0</v>
      </c>
      <c r="O664" s="898">
        <v>0</v>
      </c>
      <c r="P664" s="947">
        <v>2467.38</v>
      </c>
      <c r="Q664" s="898">
        <v>0</v>
      </c>
      <c r="R664" s="898">
        <v>0</v>
      </c>
      <c r="S664" s="898">
        <v>0</v>
      </c>
      <c r="T664" s="898">
        <v>0</v>
      </c>
      <c r="U664" s="898">
        <v>0</v>
      </c>
      <c r="V664" s="925">
        <v>0</v>
      </c>
      <c r="W664" s="898"/>
      <c r="X664" s="898"/>
      <c r="Y664" s="898"/>
      <c r="Z664" s="898"/>
      <c r="AA664" s="898"/>
      <c r="AB664" s="898"/>
      <c r="AC664" s="898"/>
      <c r="AD664" s="898"/>
      <c r="AE664" s="898"/>
      <c r="AF664" s="898"/>
    </row>
    <row r="665" spans="1:32">
      <c r="A665" s="882" t="s">
        <v>1513</v>
      </c>
      <c r="B665" s="951">
        <v>17.48</v>
      </c>
      <c r="C665" s="951">
        <v>17.329999999999998</v>
      </c>
      <c r="D665" s="899">
        <v>56</v>
      </c>
      <c r="E665" s="899">
        <v>56</v>
      </c>
      <c r="F665" s="899">
        <v>1949.36</v>
      </c>
      <c r="G665" s="950">
        <v>2.2000000000000002</v>
      </c>
      <c r="H665" s="899">
        <v>7</v>
      </c>
      <c r="I665" s="899">
        <v>7</v>
      </c>
      <c r="J665" s="899">
        <v>7</v>
      </c>
      <c r="K665" s="949">
        <v>30.800000000000004</v>
      </c>
      <c r="L665" s="948">
        <v>1980.1599999999999</v>
      </c>
      <c r="M665" s="898">
        <v>0</v>
      </c>
      <c r="N665" s="898">
        <v>0</v>
      </c>
      <c r="O665" s="898">
        <v>0</v>
      </c>
      <c r="P665" s="947">
        <v>0</v>
      </c>
      <c r="Q665" s="898">
        <v>0</v>
      </c>
      <c r="R665" s="898">
        <v>0</v>
      </c>
      <c r="S665" s="898">
        <v>1980.1599999999999</v>
      </c>
      <c r="T665" s="898">
        <v>0</v>
      </c>
      <c r="U665" s="898">
        <v>0</v>
      </c>
      <c r="V665" s="925">
        <v>0</v>
      </c>
      <c r="W665" s="898"/>
      <c r="X665" s="898"/>
      <c r="Y665" s="898"/>
      <c r="Z665" s="898"/>
      <c r="AA665" s="898"/>
      <c r="AB665" s="898"/>
      <c r="AC665" s="898"/>
      <c r="AD665" s="898"/>
      <c r="AE665" s="898"/>
      <c r="AF665" s="898"/>
    </row>
    <row r="666" spans="1:32">
      <c r="A666" s="880" t="s">
        <v>1511</v>
      </c>
      <c r="B666" s="946">
        <v>14.87</v>
      </c>
      <c r="C666" s="946">
        <v>15.46</v>
      </c>
      <c r="D666" s="893">
        <v>130</v>
      </c>
      <c r="E666" s="893">
        <v>130</v>
      </c>
      <c r="F666" s="893">
        <v>3942.9</v>
      </c>
      <c r="G666" s="945">
        <v>4.75</v>
      </c>
      <c r="H666" s="893">
        <v>15</v>
      </c>
      <c r="I666" s="893">
        <v>15</v>
      </c>
      <c r="J666" s="893">
        <v>15</v>
      </c>
      <c r="K666" s="944">
        <v>142.5</v>
      </c>
      <c r="L666" s="943">
        <v>4085.4</v>
      </c>
      <c r="M666" s="892">
        <v>0</v>
      </c>
      <c r="N666" s="892">
        <v>0</v>
      </c>
      <c r="O666" s="892">
        <v>0</v>
      </c>
      <c r="P666" s="942">
        <v>0</v>
      </c>
      <c r="Q666" s="892">
        <v>0</v>
      </c>
      <c r="R666" s="892">
        <v>0</v>
      </c>
      <c r="S666" s="892">
        <v>4085.4</v>
      </c>
      <c r="T666" s="892">
        <v>0</v>
      </c>
      <c r="U666" s="892">
        <v>0</v>
      </c>
      <c r="V666" s="926">
        <v>0</v>
      </c>
      <c r="W666" s="898"/>
      <c r="X666" s="898"/>
      <c r="Y666" s="898"/>
      <c r="Z666" s="898"/>
      <c r="AA666" s="898"/>
      <c r="AB666" s="898"/>
      <c r="AC666" s="898"/>
      <c r="AD666" s="898"/>
      <c r="AE666" s="898"/>
      <c r="AF666" s="898"/>
    </row>
    <row r="667" spans="1:32">
      <c r="A667" s="882" t="s">
        <v>1510</v>
      </c>
      <c r="B667" s="951">
        <v>18.670000000000002</v>
      </c>
      <c r="C667" s="951">
        <v>19.510000000000002</v>
      </c>
      <c r="D667" s="899">
        <v>88</v>
      </c>
      <c r="E667" s="899">
        <v>88</v>
      </c>
      <c r="F667" s="899">
        <v>3359.84</v>
      </c>
      <c r="G667" s="950">
        <v>3.87</v>
      </c>
      <c r="H667" s="899">
        <v>13</v>
      </c>
      <c r="I667" s="899">
        <v>13</v>
      </c>
      <c r="J667" s="899">
        <v>12</v>
      </c>
      <c r="K667" s="949">
        <v>92.88</v>
      </c>
      <c r="L667" s="948">
        <v>3452.7200000000003</v>
      </c>
      <c r="M667" s="898">
        <v>0</v>
      </c>
      <c r="N667" s="898">
        <v>0</v>
      </c>
      <c r="O667" s="898">
        <v>0</v>
      </c>
      <c r="P667" s="947">
        <v>0</v>
      </c>
      <c r="Q667" s="898">
        <v>0</v>
      </c>
      <c r="R667" s="898">
        <v>0</v>
      </c>
      <c r="S667" s="898">
        <v>3452.7200000000003</v>
      </c>
      <c r="T667" s="898">
        <v>0</v>
      </c>
      <c r="U667" s="898">
        <v>0</v>
      </c>
      <c r="V667" s="925">
        <v>0</v>
      </c>
      <c r="W667" s="898"/>
      <c r="X667" s="898"/>
      <c r="Y667" s="898"/>
      <c r="Z667" s="898"/>
      <c r="AA667" s="898"/>
      <c r="AB667" s="898"/>
      <c r="AC667" s="898"/>
      <c r="AD667" s="898"/>
      <c r="AE667" s="898"/>
      <c r="AF667" s="898"/>
    </row>
    <row r="668" spans="1:32">
      <c r="A668" s="880" t="s">
        <v>1149</v>
      </c>
      <c r="B668" s="946">
        <v>18.3</v>
      </c>
      <c r="C668" s="946">
        <v>21.11</v>
      </c>
      <c r="D668" s="893">
        <v>55</v>
      </c>
      <c r="E668" s="893">
        <v>55</v>
      </c>
      <c r="F668" s="893">
        <v>2167.5500000000002</v>
      </c>
      <c r="G668" s="945">
        <v>8.42</v>
      </c>
      <c r="H668" s="893">
        <v>11</v>
      </c>
      <c r="I668" s="893">
        <v>11</v>
      </c>
      <c r="J668" s="893">
        <v>8</v>
      </c>
      <c r="K668" s="944">
        <v>134.72</v>
      </c>
      <c r="L668" s="943">
        <v>2302.27</v>
      </c>
      <c r="M668" s="892">
        <v>0</v>
      </c>
      <c r="N668" s="892">
        <v>0</v>
      </c>
      <c r="O668" s="892">
        <v>0</v>
      </c>
      <c r="P668" s="942">
        <v>2302.27</v>
      </c>
      <c r="Q668" s="892">
        <v>0</v>
      </c>
      <c r="R668" s="892">
        <v>0</v>
      </c>
      <c r="S668" s="892">
        <v>0</v>
      </c>
      <c r="T668" s="892">
        <v>0</v>
      </c>
      <c r="U668" s="892">
        <v>0</v>
      </c>
      <c r="V668" s="926">
        <v>0</v>
      </c>
      <c r="W668" s="898"/>
      <c r="X668" s="898"/>
      <c r="Y668" s="898"/>
      <c r="Z668" s="898"/>
      <c r="AA668" s="898"/>
      <c r="AB668" s="898"/>
      <c r="AC668" s="898"/>
      <c r="AD668" s="898"/>
      <c r="AE668" s="898"/>
      <c r="AF668" s="898"/>
    </row>
    <row r="669" spans="1:32">
      <c r="A669" s="882" t="s">
        <v>1872</v>
      </c>
      <c r="B669" s="951">
        <v>9.18</v>
      </c>
      <c r="C669" s="951">
        <v>9.81</v>
      </c>
      <c r="D669" s="899">
        <v>119</v>
      </c>
      <c r="E669" s="899">
        <v>118</v>
      </c>
      <c r="F669" s="899">
        <v>2250</v>
      </c>
      <c r="G669" s="950">
        <v>3.3</v>
      </c>
      <c r="H669" s="899">
        <v>12</v>
      </c>
      <c r="I669" s="899">
        <v>12</v>
      </c>
      <c r="J669" s="899">
        <v>12</v>
      </c>
      <c r="K669" s="949">
        <v>79.199999999999989</v>
      </c>
      <c r="L669" s="948">
        <v>2329.1999999999998</v>
      </c>
      <c r="M669" s="898">
        <v>0</v>
      </c>
      <c r="N669" s="898">
        <v>0</v>
      </c>
      <c r="O669" s="898">
        <v>2329.1999999999998</v>
      </c>
      <c r="P669" s="947">
        <v>0</v>
      </c>
      <c r="Q669" s="898">
        <v>0</v>
      </c>
      <c r="R669" s="898">
        <v>0</v>
      </c>
      <c r="S669" s="898">
        <v>0</v>
      </c>
      <c r="T669" s="898">
        <v>0</v>
      </c>
      <c r="U669" s="898">
        <v>0</v>
      </c>
      <c r="V669" s="925">
        <v>0</v>
      </c>
      <c r="W669" s="898"/>
      <c r="X669" s="898"/>
      <c r="Y669" s="898"/>
      <c r="Z669" s="898"/>
      <c r="AA669" s="898"/>
      <c r="AB669" s="898"/>
      <c r="AC669" s="898"/>
      <c r="AD669" s="898"/>
      <c r="AE669" s="898"/>
      <c r="AF669" s="898"/>
    </row>
    <row r="670" spans="1:32">
      <c r="A670" s="880" t="s">
        <v>1148</v>
      </c>
      <c r="B670" s="946">
        <v>22.71</v>
      </c>
      <c r="C670" s="946">
        <v>19.91</v>
      </c>
      <c r="D670" s="893">
        <v>51</v>
      </c>
      <c r="E670" s="893">
        <v>51</v>
      </c>
      <c r="F670" s="893">
        <v>2173.62</v>
      </c>
      <c r="G670" s="945">
        <v>2.625</v>
      </c>
      <c r="H670" s="893">
        <v>7</v>
      </c>
      <c r="I670" s="893">
        <v>9</v>
      </c>
      <c r="J670" s="893">
        <v>7</v>
      </c>
      <c r="K670" s="944">
        <v>26.25</v>
      </c>
      <c r="L670" s="943">
        <v>2199.87</v>
      </c>
      <c r="M670" s="892">
        <v>0</v>
      </c>
      <c r="N670" s="892">
        <v>0</v>
      </c>
      <c r="O670" s="892">
        <v>0</v>
      </c>
      <c r="P670" s="942">
        <v>2199.87</v>
      </c>
      <c r="Q670" s="892">
        <v>0</v>
      </c>
      <c r="R670" s="892">
        <v>0</v>
      </c>
      <c r="S670" s="892">
        <v>0</v>
      </c>
      <c r="T670" s="892">
        <v>0</v>
      </c>
      <c r="U670" s="892">
        <v>0</v>
      </c>
      <c r="V670" s="926">
        <v>0</v>
      </c>
      <c r="W670" s="898"/>
      <c r="X670" s="898"/>
      <c r="Y670" s="898"/>
      <c r="Z670" s="898"/>
      <c r="AA670" s="898"/>
      <c r="AB670" s="898"/>
      <c r="AC670" s="898"/>
      <c r="AD670" s="898"/>
      <c r="AE670" s="898"/>
      <c r="AF670" s="898"/>
    </row>
    <row r="671" spans="1:32">
      <c r="A671" s="882" t="s">
        <v>1509</v>
      </c>
      <c r="B671" s="951">
        <v>25.06</v>
      </c>
      <c r="C671" s="951">
        <v>26.16</v>
      </c>
      <c r="D671" s="899">
        <v>55</v>
      </c>
      <c r="E671" s="899">
        <v>54</v>
      </c>
      <c r="F671" s="899">
        <v>2790.94</v>
      </c>
      <c r="G671" s="950">
        <v>4.8</v>
      </c>
      <c r="H671" s="899">
        <v>9</v>
      </c>
      <c r="I671" s="899">
        <v>11</v>
      </c>
      <c r="J671" s="899">
        <v>10</v>
      </c>
      <c r="K671" s="949">
        <v>76.8</v>
      </c>
      <c r="L671" s="948">
        <v>2867.7400000000002</v>
      </c>
      <c r="M671" s="898">
        <v>0</v>
      </c>
      <c r="N671" s="898">
        <v>0</v>
      </c>
      <c r="O671" s="898">
        <v>0</v>
      </c>
      <c r="P671" s="947">
        <v>2867.7400000000002</v>
      </c>
      <c r="Q671" s="898">
        <v>0</v>
      </c>
      <c r="R671" s="898">
        <v>0</v>
      </c>
      <c r="S671" s="898">
        <v>0</v>
      </c>
      <c r="T671" s="898">
        <v>0</v>
      </c>
      <c r="U671" s="898">
        <v>0</v>
      </c>
      <c r="V671" s="925">
        <v>0</v>
      </c>
      <c r="W671" s="898"/>
      <c r="X671" s="898"/>
      <c r="Y671" s="898"/>
      <c r="Z671" s="898"/>
      <c r="AA671" s="898"/>
      <c r="AB671" s="898"/>
      <c r="AC671" s="898"/>
      <c r="AD671" s="898"/>
      <c r="AE671" s="898"/>
      <c r="AF671" s="898"/>
    </row>
    <row r="672" spans="1:32">
      <c r="A672" s="882" t="s">
        <v>1506</v>
      </c>
      <c r="B672" s="951">
        <v>18.350000000000001</v>
      </c>
      <c r="C672" s="951">
        <v>15.68</v>
      </c>
      <c r="D672" s="899">
        <v>73</v>
      </c>
      <c r="E672" s="899">
        <v>73</v>
      </c>
      <c r="F672" s="899">
        <v>2484.19</v>
      </c>
      <c r="G672" s="950">
        <v>1.7</v>
      </c>
      <c r="H672" s="899">
        <v>9</v>
      </c>
      <c r="I672" s="899">
        <v>9</v>
      </c>
      <c r="J672" s="899">
        <v>9</v>
      </c>
      <c r="K672" s="949">
        <v>30.599999999999998</v>
      </c>
      <c r="L672" s="948">
        <v>2514.79</v>
      </c>
      <c r="M672" s="898">
        <v>0</v>
      </c>
      <c r="N672" s="898">
        <v>0</v>
      </c>
      <c r="O672" s="898">
        <v>0</v>
      </c>
      <c r="P672" s="947">
        <v>0</v>
      </c>
      <c r="Q672" s="898">
        <v>0</v>
      </c>
      <c r="R672" s="898">
        <v>0</v>
      </c>
      <c r="S672" s="898">
        <v>2514.79</v>
      </c>
      <c r="T672" s="898">
        <v>0</v>
      </c>
      <c r="U672" s="898">
        <v>0</v>
      </c>
      <c r="V672" s="925">
        <v>0</v>
      </c>
      <c r="W672" s="898"/>
      <c r="X672" s="898"/>
      <c r="Y672" s="898"/>
      <c r="Z672" s="898"/>
      <c r="AA672" s="898"/>
      <c r="AB672" s="898"/>
      <c r="AC672" s="898"/>
      <c r="AD672" s="898"/>
      <c r="AE672" s="898"/>
      <c r="AF672" s="898"/>
    </row>
    <row r="673" spans="1:32">
      <c r="A673" s="880" t="s">
        <v>1505</v>
      </c>
      <c r="B673" s="946">
        <v>19.670000000000002</v>
      </c>
      <c r="C673" s="946">
        <v>20.12</v>
      </c>
      <c r="D673" s="893">
        <v>132</v>
      </c>
      <c r="E673" s="893">
        <v>132</v>
      </c>
      <c r="F673" s="893">
        <v>5252.2800000000007</v>
      </c>
      <c r="G673" s="945">
        <v>7.55</v>
      </c>
      <c r="H673" s="893">
        <v>23</v>
      </c>
      <c r="I673" s="893">
        <v>20</v>
      </c>
      <c r="J673" s="893">
        <v>21</v>
      </c>
      <c r="K673" s="944">
        <v>362.4</v>
      </c>
      <c r="L673" s="943">
        <v>5614.68</v>
      </c>
      <c r="M673" s="892">
        <v>0</v>
      </c>
      <c r="N673" s="892">
        <v>0</v>
      </c>
      <c r="O673" s="892">
        <v>0</v>
      </c>
      <c r="P673" s="942">
        <v>0</v>
      </c>
      <c r="Q673" s="892">
        <v>0</v>
      </c>
      <c r="R673" s="892">
        <v>0</v>
      </c>
      <c r="S673" s="892">
        <v>5614.68</v>
      </c>
      <c r="T673" s="892">
        <v>0</v>
      </c>
      <c r="U673" s="892">
        <v>0</v>
      </c>
      <c r="V673" s="926">
        <v>0</v>
      </c>
      <c r="W673" s="898"/>
      <c r="X673" s="898"/>
      <c r="Y673" s="898"/>
      <c r="Z673" s="898"/>
      <c r="AA673" s="898"/>
      <c r="AB673" s="898"/>
      <c r="AC673" s="898"/>
      <c r="AD673" s="898"/>
      <c r="AE673" s="898"/>
      <c r="AF673" s="898"/>
    </row>
    <row r="674" spans="1:32">
      <c r="A674" s="882" t="s">
        <v>1503</v>
      </c>
      <c r="B674" s="951">
        <v>10.86</v>
      </c>
      <c r="C674" s="951">
        <v>11.53</v>
      </c>
      <c r="D674" s="899">
        <v>54</v>
      </c>
      <c r="E674" s="899">
        <v>54</v>
      </c>
      <c r="F674" s="899">
        <v>1209.06</v>
      </c>
      <c r="G674" s="950">
        <v>2.5</v>
      </c>
      <c r="H674" s="899">
        <v>5</v>
      </c>
      <c r="I674" s="899">
        <v>6</v>
      </c>
      <c r="J674" s="899">
        <v>6</v>
      </c>
      <c r="K674" s="949">
        <v>25</v>
      </c>
      <c r="L674" s="948">
        <v>1234.06</v>
      </c>
      <c r="M674" s="898">
        <v>0</v>
      </c>
      <c r="N674" s="898">
        <v>0</v>
      </c>
      <c r="O674" s="898">
        <v>0</v>
      </c>
      <c r="P674" s="947">
        <v>1234.06</v>
      </c>
      <c r="Q674" s="898">
        <v>0</v>
      </c>
      <c r="R674" s="898">
        <v>0</v>
      </c>
      <c r="S674" s="898">
        <v>0</v>
      </c>
      <c r="T674" s="898">
        <v>0</v>
      </c>
      <c r="U674" s="898">
        <v>0</v>
      </c>
      <c r="V674" s="925">
        <v>0</v>
      </c>
      <c r="W674" s="898"/>
      <c r="X674" s="898"/>
      <c r="Y674" s="898"/>
      <c r="Z674" s="898"/>
      <c r="AA674" s="898"/>
      <c r="AB674" s="898"/>
      <c r="AC674" s="898"/>
      <c r="AD674" s="898"/>
      <c r="AE674" s="898"/>
      <c r="AF674" s="898"/>
    </row>
    <row r="675" spans="1:32">
      <c r="A675" s="880" t="s">
        <v>1147</v>
      </c>
      <c r="B675" s="946">
        <v>18.41</v>
      </c>
      <c r="C675" s="946">
        <v>18.54</v>
      </c>
      <c r="D675" s="893">
        <v>48</v>
      </c>
      <c r="E675" s="893">
        <v>48</v>
      </c>
      <c r="F675" s="893">
        <v>1773.6</v>
      </c>
      <c r="G675" s="945">
        <v>14.5</v>
      </c>
      <c r="H675" s="893">
        <v>5</v>
      </c>
      <c r="I675" s="893">
        <v>8</v>
      </c>
      <c r="J675" s="893">
        <v>8</v>
      </c>
      <c r="K675" s="944">
        <v>145</v>
      </c>
      <c r="L675" s="943">
        <v>1918.6</v>
      </c>
      <c r="M675" s="892">
        <v>0</v>
      </c>
      <c r="N675" s="892">
        <v>0</v>
      </c>
      <c r="O675" s="892">
        <v>1918.6</v>
      </c>
      <c r="P675" s="942">
        <v>0</v>
      </c>
      <c r="Q675" s="892">
        <v>0</v>
      </c>
      <c r="R675" s="892">
        <v>0</v>
      </c>
      <c r="S675" s="892">
        <v>0</v>
      </c>
      <c r="T675" s="892">
        <v>0</v>
      </c>
      <c r="U675" s="892">
        <v>0</v>
      </c>
      <c r="V675" s="926">
        <v>0</v>
      </c>
      <c r="W675" s="898"/>
      <c r="X675" s="898"/>
      <c r="Y675" s="898"/>
      <c r="Z675" s="898"/>
      <c r="AA675" s="898"/>
      <c r="AB675" s="898"/>
      <c r="AC675" s="898"/>
      <c r="AD675" s="898"/>
      <c r="AE675" s="898"/>
      <c r="AF675" s="898"/>
    </row>
    <row r="676" spans="1:32">
      <c r="A676" s="882" t="s">
        <v>1146</v>
      </c>
      <c r="B676" s="951">
        <v>16.48</v>
      </c>
      <c r="C676" s="951">
        <v>18.07</v>
      </c>
      <c r="D676" s="899">
        <v>53</v>
      </c>
      <c r="E676" s="899">
        <v>53</v>
      </c>
      <c r="F676" s="899">
        <v>1831.15</v>
      </c>
      <c r="G676" s="950">
        <v>9</v>
      </c>
      <c r="H676" s="899">
        <v>5</v>
      </c>
      <c r="I676" s="899">
        <v>7</v>
      </c>
      <c r="J676" s="899">
        <v>7</v>
      </c>
      <c r="K676" s="949">
        <v>90</v>
      </c>
      <c r="L676" s="948">
        <v>1921.15</v>
      </c>
      <c r="M676" s="898">
        <v>0</v>
      </c>
      <c r="N676" s="898">
        <v>0</v>
      </c>
      <c r="O676" s="898">
        <v>0</v>
      </c>
      <c r="P676" s="947">
        <v>1921.15</v>
      </c>
      <c r="Q676" s="898">
        <v>0</v>
      </c>
      <c r="R676" s="898">
        <v>0</v>
      </c>
      <c r="S676" s="898">
        <v>0</v>
      </c>
      <c r="T676" s="898">
        <v>0</v>
      </c>
      <c r="U676" s="898">
        <v>0</v>
      </c>
      <c r="V676" s="925">
        <v>0</v>
      </c>
      <c r="W676" s="898"/>
      <c r="X676" s="898"/>
      <c r="Y676" s="898"/>
      <c r="Z676" s="898"/>
      <c r="AA676" s="898"/>
      <c r="AB676" s="898"/>
      <c r="AC676" s="898"/>
      <c r="AD676" s="898"/>
      <c r="AE676" s="898"/>
      <c r="AF676" s="898"/>
    </row>
    <row r="677" spans="1:32">
      <c r="A677" s="880" t="s">
        <v>1501</v>
      </c>
      <c r="B677" s="946">
        <v>23.5</v>
      </c>
      <c r="C677" s="946">
        <v>24.07</v>
      </c>
      <c r="D677" s="893">
        <v>42</v>
      </c>
      <c r="E677" s="893">
        <v>42</v>
      </c>
      <c r="F677" s="893">
        <v>1997.94</v>
      </c>
      <c r="G677" s="945">
        <v>1</v>
      </c>
      <c r="H677" s="893">
        <v>7</v>
      </c>
      <c r="I677" s="893">
        <v>8</v>
      </c>
      <c r="J677" s="893">
        <v>6</v>
      </c>
      <c r="K677" s="944">
        <v>10</v>
      </c>
      <c r="L677" s="943">
        <v>2007.94</v>
      </c>
      <c r="M677" s="892">
        <v>0</v>
      </c>
      <c r="N677" s="892">
        <v>0</v>
      </c>
      <c r="O677" s="892">
        <v>0</v>
      </c>
      <c r="P677" s="942">
        <v>2007.94</v>
      </c>
      <c r="Q677" s="892">
        <v>0</v>
      </c>
      <c r="R677" s="892">
        <v>0</v>
      </c>
      <c r="S677" s="892">
        <v>0</v>
      </c>
      <c r="T677" s="892">
        <v>0</v>
      </c>
      <c r="U677" s="892">
        <v>0</v>
      </c>
      <c r="V677" s="926">
        <v>0</v>
      </c>
      <c r="W677" s="898"/>
      <c r="X677" s="898"/>
      <c r="Y677" s="898"/>
      <c r="Z677" s="898"/>
      <c r="AA677" s="898"/>
      <c r="AB677" s="898"/>
      <c r="AC677" s="898"/>
      <c r="AD677" s="898"/>
      <c r="AE677" s="898"/>
      <c r="AF677" s="898"/>
    </row>
    <row r="678" spans="1:32">
      <c r="A678" s="882" t="s">
        <v>1500</v>
      </c>
      <c r="B678" s="951">
        <v>46.19</v>
      </c>
      <c r="C678" s="951">
        <v>0</v>
      </c>
      <c r="D678" s="899">
        <v>72</v>
      </c>
      <c r="E678" s="899">
        <v>0</v>
      </c>
      <c r="F678" s="899">
        <v>3325.68</v>
      </c>
      <c r="G678" s="950">
        <v>1.1000000000000001</v>
      </c>
      <c r="H678" s="899">
        <v>9</v>
      </c>
      <c r="I678" s="899">
        <v>9</v>
      </c>
      <c r="J678" s="899">
        <v>7</v>
      </c>
      <c r="K678" s="949">
        <v>15.400000000000002</v>
      </c>
      <c r="L678" s="948">
        <v>3341.08</v>
      </c>
      <c r="M678" s="898">
        <v>0</v>
      </c>
      <c r="N678" s="898">
        <v>0</v>
      </c>
      <c r="O678" s="898">
        <v>0</v>
      </c>
      <c r="P678" s="947">
        <v>0</v>
      </c>
      <c r="Q678" s="898">
        <v>0</v>
      </c>
      <c r="R678" s="898">
        <v>583.36317460317457</v>
      </c>
      <c r="S678" s="898">
        <v>2757.7168253968252</v>
      </c>
      <c r="T678" s="898">
        <v>0</v>
      </c>
      <c r="U678" s="898">
        <v>0</v>
      </c>
      <c r="V678" s="925">
        <v>0</v>
      </c>
      <c r="W678" s="898"/>
      <c r="X678" s="898"/>
      <c r="Y678" s="898"/>
      <c r="Z678" s="898"/>
      <c r="AA678" s="898"/>
      <c r="AB678" s="898"/>
      <c r="AC678" s="898"/>
      <c r="AD678" s="898"/>
      <c r="AE678" s="898"/>
      <c r="AF678" s="898"/>
    </row>
    <row r="679" spans="1:32">
      <c r="A679" s="880" t="s">
        <v>1499</v>
      </c>
      <c r="B679" s="946">
        <v>17.5</v>
      </c>
      <c r="C679" s="946">
        <v>17.079999999999998</v>
      </c>
      <c r="D679" s="893">
        <v>99</v>
      </c>
      <c r="E679" s="893">
        <v>99</v>
      </c>
      <c r="F679" s="893">
        <v>3423.42</v>
      </c>
      <c r="G679" s="945">
        <v>7.55</v>
      </c>
      <c r="H679" s="893">
        <v>12</v>
      </c>
      <c r="I679" s="893">
        <v>12</v>
      </c>
      <c r="J679" s="893">
        <v>12</v>
      </c>
      <c r="K679" s="944">
        <v>181.2</v>
      </c>
      <c r="L679" s="943">
        <v>3604.62</v>
      </c>
      <c r="M679" s="892">
        <v>0</v>
      </c>
      <c r="N679" s="892">
        <v>0</v>
      </c>
      <c r="O679" s="892">
        <v>0</v>
      </c>
      <c r="P679" s="942">
        <v>0</v>
      </c>
      <c r="Q679" s="892">
        <v>0</v>
      </c>
      <c r="R679" s="892">
        <v>17.583512195121951</v>
      </c>
      <c r="S679" s="892">
        <v>3587.0364878048781</v>
      </c>
      <c r="T679" s="892">
        <v>0</v>
      </c>
      <c r="U679" s="892">
        <v>0</v>
      </c>
      <c r="V679" s="926">
        <v>0</v>
      </c>
      <c r="W679" s="898"/>
      <c r="X679" s="898"/>
      <c r="Y679" s="898"/>
      <c r="Z679" s="898"/>
      <c r="AA679" s="898"/>
      <c r="AB679" s="898"/>
      <c r="AC679" s="898"/>
      <c r="AD679" s="898"/>
      <c r="AE679" s="898"/>
      <c r="AF679" s="898"/>
    </row>
    <row r="680" spans="1:32">
      <c r="A680" s="882" t="s">
        <v>1871</v>
      </c>
      <c r="B680" s="951">
        <v>23.99</v>
      </c>
      <c r="C680" s="951">
        <v>0</v>
      </c>
      <c r="D680" s="899">
        <v>49</v>
      </c>
      <c r="E680" s="899">
        <v>0</v>
      </c>
      <c r="F680" s="899">
        <v>1175.51</v>
      </c>
      <c r="G680" s="950">
        <v>4.5</v>
      </c>
      <c r="H680" s="899">
        <v>3</v>
      </c>
      <c r="I680" s="899">
        <v>5</v>
      </c>
      <c r="J680" s="899">
        <v>5</v>
      </c>
      <c r="K680" s="949">
        <v>27</v>
      </c>
      <c r="L680" s="948">
        <v>1202.51</v>
      </c>
      <c r="M680" s="898">
        <v>0</v>
      </c>
      <c r="N680" s="898">
        <v>1202.51</v>
      </c>
      <c r="O680" s="898">
        <v>0</v>
      </c>
      <c r="P680" s="947">
        <v>0</v>
      </c>
      <c r="Q680" s="898">
        <v>0</v>
      </c>
      <c r="R680" s="898">
        <v>0</v>
      </c>
      <c r="S680" s="898">
        <v>0</v>
      </c>
      <c r="T680" s="898">
        <v>0</v>
      </c>
      <c r="U680" s="898">
        <v>0</v>
      </c>
      <c r="V680" s="925">
        <v>0</v>
      </c>
      <c r="W680" s="898"/>
      <c r="X680" s="898"/>
      <c r="Y680" s="898"/>
      <c r="Z680" s="898"/>
      <c r="AA680" s="898"/>
      <c r="AB680" s="898"/>
      <c r="AC680" s="898"/>
      <c r="AD680" s="898"/>
      <c r="AE680" s="898"/>
      <c r="AF680" s="898"/>
    </row>
    <row r="681" spans="1:32">
      <c r="A681" s="880" t="s">
        <v>1870</v>
      </c>
      <c r="B681" s="946">
        <v>19.75</v>
      </c>
      <c r="C681" s="946">
        <v>20.69</v>
      </c>
      <c r="D681" s="893">
        <v>89</v>
      </c>
      <c r="E681" s="893">
        <v>89</v>
      </c>
      <c r="F681" s="893">
        <v>3599.16</v>
      </c>
      <c r="G681" s="945">
        <v>11.3</v>
      </c>
      <c r="H681" s="893">
        <v>14</v>
      </c>
      <c r="I681" s="893">
        <v>14</v>
      </c>
      <c r="J681" s="893">
        <v>14</v>
      </c>
      <c r="K681" s="944">
        <v>316.40000000000003</v>
      </c>
      <c r="L681" s="943">
        <v>3915.56</v>
      </c>
      <c r="M681" s="892">
        <v>0</v>
      </c>
      <c r="N681" s="892">
        <v>3915.56</v>
      </c>
      <c r="O681" s="892">
        <v>0</v>
      </c>
      <c r="P681" s="942">
        <v>0</v>
      </c>
      <c r="Q681" s="892">
        <v>0</v>
      </c>
      <c r="R681" s="892">
        <v>0</v>
      </c>
      <c r="S681" s="892">
        <v>0</v>
      </c>
      <c r="T681" s="892">
        <v>0</v>
      </c>
      <c r="U681" s="892">
        <v>0</v>
      </c>
      <c r="V681" s="926">
        <v>0</v>
      </c>
      <c r="W681" s="898"/>
      <c r="X681" s="898"/>
      <c r="Y681" s="898"/>
      <c r="Z681" s="898"/>
      <c r="AA681" s="898"/>
      <c r="AB681" s="898"/>
      <c r="AC681" s="898"/>
      <c r="AD681" s="898"/>
      <c r="AE681" s="898"/>
      <c r="AF681" s="898"/>
    </row>
    <row r="682" spans="1:32">
      <c r="A682" s="882" t="s">
        <v>1145</v>
      </c>
      <c r="B682" s="951">
        <v>3.22</v>
      </c>
      <c r="C682" s="951">
        <v>3.06</v>
      </c>
      <c r="D682" s="899">
        <v>91</v>
      </c>
      <c r="E682" s="899">
        <v>91</v>
      </c>
      <c r="F682" s="899">
        <v>571.48</v>
      </c>
      <c r="G682" s="950">
        <v>6.7</v>
      </c>
      <c r="H682" s="899">
        <v>4</v>
      </c>
      <c r="I682" s="899">
        <v>4</v>
      </c>
      <c r="J682" s="899">
        <v>4</v>
      </c>
      <c r="K682" s="949">
        <v>53.6</v>
      </c>
      <c r="L682" s="948">
        <v>625.08000000000004</v>
      </c>
      <c r="M682" s="898">
        <v>0</v>
      </c>
      <c r="N682" s="898">
        <v>0</v>
      </c>
      <c r="O682" s="898">
        <v>0</v>
      </c>
      <c r="P682" s="947">
        <v>625.08000000000004</v>
      </c>
      <c r="Q682" s="898">
        <v>0</v>
      </c>
      <c r="R682" s="898">
        <v>0</v>
      </c>
      <c r="S682" s="898">
        <v>0</v>
      </c>
      <c r="T682" s="898">
        <v>0</v>
      </c>
      <c r="U682" s="898">
        <v>0</v>
      </c>
      <c r="V682" s="925">
        <v>0</v>
      </c>
      <c r="W682" s="898"/>
      <c r="X682" s="898"/>
      <c r="Y682" s="898"/>
      <c r="Z682" s="898"/>
      <c r="AA682" s="898"/>
      <c r="AB682" s="898"/>
      <c r="AC682" s="898"/>
      <c r="AD682" s="898"/>
      <c r="AE682" s="898"/>
      <c r="AF682" s="898"/>
    </row>
    <row r="683" spans="1:32">
      <c r="A683" s="880" t="s">
        <v>1143</v>
      </c>
      <c r="B683" s="946">
        <v>6.1</v>
      </c>
      <c r="C683" s="946">
        <v>6.81</v>
      </c>
      <c r="D683" s="893">
        <v>60</v>
      </c>
      <c r="E683" s="893">
        <v>60</v>
      </c>
      <c r="F683" s="893">
        <v>774.59999999999991</v>
      </c>
      <c r="G683" s="945">
        <v>3.4</v>
      </c>
      <c r="H683" s="893">
        <v>4</v>
      </c>
      <c r="I683" s="893">
        <v>4</v>
      </c>
      <c r="J683" s="893">
        <v>4</v>
      </c>
      <c r="K683" s="944">
        <v>27.2</v>
      </c>
      <c r="L683" s="943">
        <v>801.8</v>
      </c>
      <c r="M683" s="892">
        <v>0</v>
      </c>
      <c r="N683" s="892">
        <v>0</v>
      </c>
      <c r="O683" s="892">
        <v>0</v>
      </c>
      <c r="P683" s="942">
        <v>801.8</v>
      </c>
      <c r="Q683" s="892">
        <v>0</v>
      </c>
      <c r="R683" s="892">
        <v>0</v>
      </c>
      <c r="S683" s="892">
        <v>0</v>
      </c>
      <c r="T683" s="892">
        <v>0</v>
      </c>
      <c r="U683" s="892">
        <v>0</v>
      </c>
      <c r="V683" s="926">
        <v>0</v>
      </c>
      <c r="W683" s="898"/>
      <c r="X683" s="898"/>
      <c r="Y683" s="898"/>
      <c r="Z683" s="898"/>
      <c r="AA683" s="898"/>
      <c r="AB683" s="898"/>
      <c r="AC683" s="898"/>
      <c r="AD683" s="898"/>
      <c r="AE683" s="898"/>
      <c r="AF683" s="898"/>
    </row>
    <row r="684" spans="1:32">
      <c r="A684" s="882" t="s">
        <v>1142</v>
      </c>
      <c r="B684" s="951">
        <v>4.68</v>
      </c>
      <c r="C684" s="951">
        <v>4.04</v>
      </c>
      <c r="D684" s="899">
        <v>97</v>
      </c>
      <c r="E684" s="899">
        <v>97</v>
      </c>
      <c r="F684" s="899">
        <v>845.83999999999992</v>
      </c>
      <c r="G684" s="950">
        <v>6.1</v>
      </c>
      <c r="H684" s="899">
        <v>5</v>
      </c>
      <c r="I684" s="899">
        <v>5</v>
      </c>
      <c r="J684" s="899">
        <v>5</v>
      </c>
      <c r="K684" s="949">
        <v>61</v>
      </c>
      <c r="L684" s="948">
        <v>906.83999999999992</v>
      </c>
      <c r="M684" s="898">
        <v>0</v>
      </c>
      <c r="N684" s="898">
        <v>0</v>
      </c>
      <c r="O684" s="898">
        <v>0</v>
      </c>
      <c r="P684" s="947">
        <v>906.83999999999992</v>
      </c>
      <c r="Q684" s="898">
        <v>0</v>
      </c>
      <c r="R684" s="898">
        <v>0</v>
      </c>
      <c r="S684" s="898">
        <v>0</v>
      </c>
      <c r="T684" s="898">
        <v>0</v>
      </c>
      <c r="U684" s="898">
        <v>0</v>
      </c>
      <c r="V684" s="925">
        <v>0</v>
      </c>
      <c r="W684" s="898"/>
      <c r="X684" s="898"/>
      <c r="Y684" s="898"/>
      <c r="Z684" s="898"/>
      <c r="AA684" s="898"/>
      <c r="AB684" s="898"/>
      <c r="AC684" s="898"/>
      <c r="AD684" s="898"/>
      <c r="AE684" s="898"/>
      <c r="AF684" s="898"/>
    </row>
    <row r="685" spans="1:32">
      <c r="A685" s="880" t="s">
        <v>1141</v>
      </c>
      <c r="B685" s="946">
        <v>5.89</v>
      </c>
      <c r="C685" s="946">
        <v>6.52</v>
      </c>
      <c r="D685" s="893">
        <v>53</v>
      </c>
      <c r="E685" s="893">
        <v>53</v>
      </c>
      <c r="F685" s="893">
        <v>657.73</v>
      </c>
      <c r="G685" s="945">
        <v>2.5</v>
      </c>
      <c r="H685" s="893">
        <v>6</v>
      </c>
      <c r="I685" s="893">
        <v>6</v>
      </c>
      <c r="J685" s="893">
        <v>6</v>
      </c>
      <c r="K685" s="944">
        <v>30</v>
      </c>
      <c r="L685" s="943">
        <v>687.73</v>
      </c>
      <c r="M685" s="892">
        <v>0</v>
      </c>
      <c r="N685" s="892">
        <v>0</v>
      </c>
      <c r="O685" s="892">
        <v>0</v>
      </c>
      <c r="P685" s="942">
        <v>667.09810000000004</v>
      </c>
      <c r="Q685" s="892">
        <v>0</v>
      </c>
      <c r="R685" s="892">
        <v>0</v>
      </c>
      <c r="S685" s="892">
        <v>20.631899999999998</v>
      </c>
      <c r="T685" s="892">
        <v>0</v>
      </c>
      <c r="U685" s="892">
        <v>0</v>
      </c>
      <c r="V685" s="926">
        <v>0</v>
      </c>
      <c r="W685" s="898"/>
      <c r="X685" s="898"/>
      <c r="Y685" s="898"/>
      <c r="Z685" s="898"/>
      <c r="AA685" s="898"/>
      <c r="AB685" s="898"/>
      <c r="AC685" s="898"/>
      <c r="AD685" s="898"/>
      <c r="AE685" s="898"/>
      <c r="AF685" s="898"/>
    </row>
    <row r="686" spans="1:32">
      <c r="A686" s="882" t="s">
        <v>1140</v>
      </c>
      <c r="B686" s="951">
        <v>7.17</v>
      </c>
      <c r="C686" s="951">
        <v>7.22</v>
      </c>
      <c r="D686" s="899">
        <v>39</v>
      </c>
      <c r="E686" s="899">
        <v>39</v>
      </c>
      <c r="F686" s="899">
        <v>561.21</v>
      </c>
      <c r="G686" s="950">
        <v>2.5</v>
      </c>
      <c r="H686" s="899">
        <v>3</v>
      </c>
      <c r="I686" s="899">
        <v>3</v>
      </c>
      <c r="J686" s="899">
        <v>3</v>
      </c>
      <c r="K686" s="949">
        <v>15</v>
      </c>
      <c r="L686" s="948">
        <v>576.21</v>
      </c>
      <c r="M686" s="898">
        <v>0</v>
      </c>
      <c r="N686" s="898">
        <v>0</v>
      </c>
      <c r="O686" s="898">
        <v>0</v>
      </c>
      <c r="P686" s="947">
        <v>576.21</v>
      </c>
      <c r="Q686" s="898">
        <v>0</v>
      </c>
      <c r="R686" s="898">
        <v>0</v>
      </c>
      <c r="S686" s="898">
        <v>0</v>
      </c>
      <c r="T686" s="898">
        <v>0</v>
      </c>
      <c r="U686" s="898">
        <v>0</v>
      </c>
      <c r="V686" s="925">
        <v>0</v>
      </c>
      <c r="W686" s="898"/>
      <c r="X686" s="898"/>
      <c r="Y686" s="898"/>
      <c r="Z686" s="898"/>
      <c r="AA686" s="898"/>
      <c r="AB686" s="898"/>
      <c r="AC686" s="898"/>
      <c r="AD686" s="898"/>
      <c r="AE686" s="898"/>
      <c r="AF686" s="898"/>
    </row>
    <row r="687" spans="1:32">
      <c r="A687" s="880" t="s">
        <v>1139</v>
      </c>
      <c r="B687" s="946">
        <v>4.34</v>
      </c>
      <c r="C687" s="946">
        <v>4.2699999999999996</v>
      </c>
      <c r="D687" s="893">
        <v>74</v>
      </c>
      <c r="E687" s="893">
        <v>74</v>
      </c>
      <c r="F687" s="893">
        <v>637.13999999999987</v>
      </c>
      <c r="G687" s="945">
        <v>5.15</v>
      </c>
      <c r="H687" s="893">
        <v>3</v>
      </c>
      <c r="I687" s="893">
        <v>3</v>
      </c>
      <c r="J687" s="893">
        <v>3</v>
      </c>
      <c r="K687" s="944">
        <v>30.900000000000002</v>
      </c>
      <c r="L687" s="943">
        <v>668.03999999999985</v>
      </c>
      <c r="M687" s="892">
        <v>0</v>
      </c>
      <c r="N687" s="892">
        <v>0</v>
      </c>
      <c r="O687" s="892">
        <v>0</v>
      </c>
      <c r="P687" s="942">
        <v>668.03999999999985</v>
      </c>
      <c r="Q687" s="892">
        <v>0</v>
      </c>
      <c r="R687" s="892">
        <v>0</v>
      </c>
      <c r="S687" s="892">
        <v>0</v>
      </c>
      <c r="T687" s="892">
        <v>0</v>
      </c>
      <c r="U687" s="892">
        <v>0</v>
      </c>
      <c r="V687" s="926">
        <v>0</v>
      </c>
      <c r="W687" s="898"/>
      <c r="X687" s="898"/>
      <c r="Y687" s="898"/>
      <c r="Z687" s="898"/>
      <c r="AA687" s="898"/>
      <c r="AB687" s="898"/>
      <c r="AC687" s="898"/>
      <c r="AD687" s="898"/>
      <c r="AE687" s="898"/>
      <c r="AF687" s="898"/>
    </row>
    <row r="688" spans="1:32">
      <c r="A688" s="882" t="s">
        <v>1869</v>
      </c>
      <c r="B688" s="951">
        <v>17.77</v>
      </c>
      <c r="C688" s="951">
        <v>18.36</v>
      </c>
      <c r="D688" s="899">
        <v>73</v>
      </c>
      <c r="E688" s="899">
        <v>73</v>
      </c>
      <c r="F688" s="899">
        <v>2637.49</v>
      </c>
      <c r="G688" s="950">
        <v>14.3</v>
      </c>
      <c r="H688" s="899">
        <v>10</v>
      </c>
      <c r="I688" s="899">
        <v>10</v>
      </c>
      <c r="J688" s="899">
        <v>10</v>
      </c>
      <c r="K688" s="949">
        <v>286</v>
      </c>
      <c r="L688" s="948">
        <v>2923.49</v>
      </c>
      <c r="M688" s="898">
        <v>1875.9060833333333</v>
      </c>
      <c r="N688" s="898">
        <v>1047.5839166666667</v>
      </c>
      <c r="O688" s="898">
        <v>0</v>
      </c>
      <c r="P688" s="947">
        <v>0</v>
      </c>
      <c r="Q688" s="898">
        <v>0</v>
      </c>
      <c r="R688" s="898">
        <v>0</v>
      </c>
      <c r="S688" s="898">
        <v>0</v>
      </c>
      <c r="T688" s="898">
        <v>0</v>
      </c>
      <c r="U688" s="898">
        <v>0</v>
      </c>
      <c r="V688" s="925">
        <v>0</v>
      </c>
      <c r="W688" s="898"/>
      <c r="X688" s="898"/>
      <c r="Y688" s="898"/>
      <c r="Z688" s="898"/>
      <c r="AA688" s="898"/>
      <c r="AB688" s="898"/>
      <c r="AC688" s="898"/>
      <c r="AD688" s="898"/>
      <c r="AE688" s="898"/>
      <c r="AF688" s="898"/>
    </row>
    <row r="689" spans="1:32">
      <c r="A689" s="880" t="s">
        <v>1138</v>
      </c>
      <c r="B689" s="946">
        <v>2.87</v>
      </c>
      <c r="C689" s="946">
        <v>2.36</v>
      </c>
      <c r="D689" s="893">
        <v>60</v>
      </c>
      <c r="E689" s="893">
        <v>60</v>
      </c>
      <c r="F689" s="893">
        <v>313.8</v>
      </c>
      <c r="G689" s="945">
        <v>3.2</v>
      </c>
      <c r="H689" s="893">
        <v>2</v>
      </c>
      <c r="I689" s="893">
        <v>2</v>
      </c>
      <c r="J689" s="893">
        <v>2</v>
      </c>
      <c r="K689" s="944">
        <v>12.8</v>
      </c>
      <c r="L689" s="943">
        <v>326.60000000000002</v>
      </c>
      <c r="M689" s="892">
        <v>0</v>
      </c>
      <c r="N689" s="892">
        <v>0</v>
      </c>
      <c r="O689" s="892">
        <v>0</v>
      </c>
      <c r="P689" s="942">
        <v>326.60000000000002</v>
      </c>
      <c r="Q689" s="892">
        <v>0</v>
      </c>
      <c r="R689" s="892">
        <v>0</v>
      </c>
      <c r="S689" s="892">
        <v>0</v>
      </c>
      <c r="T689" s="892">
        <v>0</v>
      </c>
      <c r="U689" s="892">
        <v>0</v>
      </c>
      <c r="V689" s="926">
        <v>0</v>
      </c>
      <c r="W689" s="898"/>
      <c r="X689" s="898"/>
      <c r="Y689" s="898"/>
      <c r="Z689" s="898"/>
      <c r="AA689" s="898"/>
      <c r="AB689" s="898"/>
      <c r="AC689" s="898"/>
      <c r="AD689" s="898"/>
      <c r="AE689" s="898"/>
      <c r="AF689" s="898"/>
    </row>
    <row r="690" spans="1:32">
      <c r="A690" s="882" t="s">
        <v>1136</v>
      </c>
      <c r="B690" s="951">
        <v>4.7</v>
      </c>
      <c r="C690" s="951">
        <v>4.79</v>
      </c>
      <c r="D690" s="899">
        <v>65</v>
      </c>
      <c r="E690" s="899">
        <v>65</v>
      </c>
      <c r="F690" s="899">
        <v>616.85</v>
      </c>
      <c r="G690" s="950">
        <v>0</v>
      </c>
      <c r="H690" s="899">
        <v>4</v>
      </c>
      <c r="I690" s="899">
        <v>4</v>
      </c>
      <c r="J690" s="899">
        <v>4</v>
      </c>
      <c r="K690" s="949">
        <v>0</v>
      </c>
      <c r="L690" s="948">
        <v>616.85</v>
      </c>
      <c r="M690" s="898">
        <v>0</v>
      </c>
      <c r="N690" s="898">
        <v>0</v>
      </c>
      <c r="O690" s="898">
        <v>0</v>
      </c>
      <c r="P690" s="947">
        <v>616.85</v>
      </c>
      <c r="Q690" s="898">
        <v>0</v>
      </c>
      <c r="R690" s="898">
        <v>0</v>
      </c>
      <c r="S690" s="898">
        <v>0</v>
      </c>
      <c r="T690" s="898">
        <v>0</v>
      </c>
      <c r="U690" s="898">
        <v>0</v>
      </c>
      <c r="V690" s="925">
        <v>0</v>
      </c>
      <c r="W690" s="898"/>
      <c r="X690" s="898"/>
      <c r="Y690" s="898"/>
      <c r="Z690" s="898"/>
      <c r="AA690" s="898"/>
      <c r="AB690" s="898"/>
      <c r="AC690" s="898"/>
      <c r="AD690" s="898"/>
      <c r="AE690" s="898"/>
      <c r="AF690" s="898"/>
    </row>
    <row r="691" spans="1:32">
      <c r="A691" s="880" t="s">
        <v>1134</v>
      </c>
      <c r="B691" s="946">
        <v>4.5599999999999996</v>
      </c>
      <c r="C691" s="946">
        <v>4.47</v>
      </c>
      <c r="D691" s="893">
        <v>57</v>
      </c>
      <c r="E691" s="893">
        <v>57</v>
      </c>
      <c r="F691" s="893">
        <v>514.70999999999992</v>
      </c>
      <c r="G691" s="945">
        <v>4.2</v>
      </c>
      <c r="H691" s="893">
        <v>3</v>
      </c>
      <c r="I691" s="893">
        <v>3</v>
      </c>
      <c r="J691" s="893">
        <v>3</v>
      </c>
      <c r="K691" s="944">
        <v>25.200000000000003</v>
      </c>
      <c r="L691" s="943">
        <v>539.91</v>
      </c>
      <c r="M691" s="892">
        <v>0</v>
      </c>
      <c r="N691" s="892">
        <v>0</v>
      </c>
      <c r="O691" s="892">
        <v>0</v>
      </c>
      <c r="P691" s="942">
        <v>539.91</v>
      </c>
      <c r="Q691" s="892">
        <v>0</v>
      </c>
      <c r="R691" s="892">
        <v>0</v>
      </c>
      <c r="S691" s="892">
        <v>0</v>
      </c>
      <c r="T691" s="892">
        <v>0</v>
      </c>
      <c r="U691" s="892">
        <v>0</v>
      </c>
      <c r="V691" s="926">
        <v>0</v>
      </c>
      <c r="W691" s="898"/>
      <c r="X691" s="898"/>
      <c r="Y691" s="898"/>
      <c r="Z691" s="898"/>
      <c r="AA691" s="898"/>
      <c r="AB691" s="898"/>
      <c r="AC691" s="898"/>
      <c r="AD691" s="898"/>
      <c r="AE691" s="898"/>
      <c r="AF691" s="898"/>
    </row>
    <row r="692" spans="1:32">
      <c r="A692" s="882" t="s">
        <v>1133</v>
      </c>
      <c r="B692" s="951">
        <v>5.79</v>
      </c>
      <c r="C692" s="951">
        <v>5.57</v>
      </c>
      <c r="D692" s="899">
        <v>65</v>
      </c>
      <c r="E692" s="899">
        <v>65</v>
      </c>
      <c r="F692" s="899">
        <v>738.40000000000009</v>
      </c>
      <c r="G692" s="950">
        <v>1.3</v>
      </c>
      <c r="H692" s="899">
        <v>4</v>
      </c>
      <c r="I692" s="899">
        <v>4</v>
      </c>
      <c r="J692" s="899">
        <v>4</v>
      </c>
      <c r="K692" s="949">
        <v>10.4</v>
      </c>
      <c r="L692" s="948">
        <v>748.80000000000007</v>
      </c>
      <c r="M692" s="898">
        <v>0</v>
      </c>
      <c r="N692" s="898">
        <v>0</v>
      </c>
      <c r="O692" s="898">
        <v>0</v>
      </c>
      <c r="P692" s="947">
        <v>748.80000000000007</v>
      </c>
      <c r="Q692" s="898">
        <v>0</v>
      </c>
      <c r="R692" s="898">
        <v>0</v>
      </c>
      <c r="S692" s="898">
        <v>0</v>
      </c>
      <c r="T692" s="898">
        <v>0</v>
      </c>
      <c r="U692" s="898">
        <v>0</v>
      </c>
      <c r="V692" s="925">
        <v>0</v>
      </c>
      <c r="W692" s="898"/>
      <c r="X692" s="898"/>
      <c r="Y692" s="898"/>
      <c r="Z692" s="898"/>
      <c r="AA692" s="898"/>
      <c r="AB692" s="898"/>
      <c r="AC692" s="898"/>
      <c r="AD692" s="898"/>
      <c r="AE692" s="898"/>
      <c r="AF692" s="898"/>
    </row>
    <row r="693" spans="1:32">
      <c r="A693" s="880" t="s">
        <v>1132</v>
      </c>
      <c r="B693" s="946">
        <v>5.63</v>
      </c>
      <c r="C693" s="946">
        <v>5.7</v>
      </c>
      <c r="D693" s="893">
        <v>72</v>
      </c>
      <c r="E693" s="893">
        <v>72</v>
      </c>
      <c r="F693" s="893">
        <v>815.76</v>
      </c>
      <c r="G693" s="945">
        <v>2.5</v>
      </c>
      <c r="H693" s="893">
        <v>8</v>
      </c>
      <c r="I693" s="893">
        <v>7</v>
      </c>
      <c r="J693" s="893">
        <v>7</v>
      </c>
      <c r="K693" s="944">
        <v>40</v>
      </c>
      <c r="L693" s="943">
        <v>855.76</v>
      </c>
      <c r="M693" s="892">
        <v>0</v>
      </c>
      <c r="N693" s="892">
        <v>0</v>
      </c>
      <c r="O693" s="892">
        <v>0</v>
      </c>
      <c r="P693" s="942">
        <v>855.76</v>
      </c>
      <c r="Q693" s="892">
        <v>0</v>
      </c>
      <c r="R693" s="892">
        <v>0</v>
      </c>
      <c r="S693" s="892">
        <v>0</v>
      </c>
      <c r="T693" s="892">
        <v>0</v>
      </c>
      <c r="U693" s="892">
        <v>0</v>
      </c>
      <c r="V693" s="926">
        <v>0</v>
      </c>
      <c r="W693" s="898"/>
      <c r="X693" s="898"/>
      <c r="Y693" s="898"/>
      <c r="Z693" s="898"/>
      <c r="AA693" s="898"/>
      <c r="AB693" s="898"/>
      <c r="AC693" s="898"/>
      <c r="AD693" s="898"/>
      <c r="AE693" s="898"/>
      <c r="AF693" s="898"/>
    </row>
    <row r="694" spans="1:32">
      <c r="A694" s="882" t="s">
        <v>1131</v>
      </c>
      <c r="B694" s="951">
        <v>3.79</v>
      </c>
      <c r="C694" s="951">
        <v>3.83</v>
      </c>
      <c r="D694" s="899">
        <v>64</v>
      </c>
      <c r="E694" s="899">
        <v>64</v>
      </c>
      <c r="F694" s="899">
        <v>487.68</v>
      </c>
      <c r="G694" s="950">
        <v>2.5</v>
      </c>
      <c r="H694" s="899">
        <v>3</v>
      </c>
      <c r="I694" s="899">
        <v>3</v>
      </c>
      <c r="J694" s="899">
        <v>3</v>
      </c>
      <c r="K694" s="949">
        <v>15</v>
      </c>
      <c r="L694" s="948">
        <v>502.68</v>
      </c>
      <c r="M694" s="898">
        <v>0</v>
      </c>
      <c r="N694" s="898">
        <v>0</v>
      </c>
      <c r="O694" s="898">
        <v>0</v>
      </c>
      <c r="P694" s="947">
        <v>502.68</v>
      </c>
      <c r="Q694" s="898">
        <v>0</v>
      </c>
      <c r="R694" s="898">
        <v>0</v>
      </c>
      <c r="S694" s="898">
        <v>0</v>
      </c>
      <c r="T694" s="898">
        <v>0</v>
      </c>
      <c r="U694" s="898">
        <v>0</v>
      </c>
      <c r="V694" s="925">
        <v>0</v>
      </c>
      <c r="W694" s="898"/>
      <c r="X694" s="898"/>
      <c r="Y694" s="898"/>
      <c r="Z694" s="898"/>
      <c r="AA694" s="898"/>
      <c r="AB694" s="898"/>
      <c r="AC694" s="898"/>
      <c r="AD694" s="898"/>
      <c r="AE694" s="898"/>
      <c r="AF694" s="898"/>
    </row>
    <row r="695" spans="1:32">
      <c r="A695" s="880" t="s">
        <v>1130</v>
      </c>
      <c r="B695" s="946">
        <v>5.26</v>
      </c>
      <c r="C695" s="946">
        <v>5.15</v>
      </c>
      <c r="D695" s="893">
        <v>69</v>
      </c>
      <c r="E695" s="893">
        <v>69</v>
      </c>
      <c r="F695" s="893">
        <v>718.29</v>
      </c>
      <c r="G695" s="945">
        <v>5</v>
      </c>
      <c r="H695" s="893">
        <v>4</v>
      </c>
      <c r="I695" s="893">
        <v>4</v>
      </c>
      <c r="J695" s="893">
        <v>4</v>
      </c>
      <c r="K695" s="944">
        <v>40</v>
      </c>
      <c r="L695" s="943">
        <v>758.29</v>
      </c>
      <c r="M695" s="892">
        <v>0</v>
      </c>
      <c r="N695" s="892">
        <v>0</v>
      </c>
      <c r="O695" s="892">
        <v>0</v>
      </c>
      <c r="P695" s="942">
        <v>758.29</v>
      </c>
      <c r="Q695" s="892">
        <v>0</v>
      </c>
      <c r="R695" s="892">
        <v>0</v>
      </c>
      <c r="S695" s="892">
        <v>0</v>
      </c>
      <c r="T695" s="892">
        <v>0</v>
      </c>
      <c r="U695" s="892">
        <v>0</v>
      </c>
      <c r="V695" s="926">
        <v>0</v>
      </c>
      <c r="W695" s="898"/>
      <c r="X695" s="898"/>
      <c r="Y695" s="898"/>
      <c r="Z695" s="898"/>
      <c r="AA695" s="898"/>
      <c r="AB695" s="898"/>
      <c r="AC695" s="898"/>
      <c r="AD695" s="898"/>
      <c r="AE695" s="898"/>
      <c r="AF695" s="898"/>
    </row>
    <row r="696" spans="1:32">
      <c r="A696" s="882" t="s">
        <v>1129</v>
      </c>
      <c r="B696" s="951">
        <v>7.19</v>
      </c>
      <c r="C696" s="951">
        <v>6.85</v>
      </c>
      <c r="D696" s="899">
        <v>70</v>
      </c>
      <c r="E696" s="899">
        <v>70</v>
      </c>
      <c r="F696" s="899">
        <v>982.8</v>
      </c>
      <c r="G696" s="950">
        <v>2.9</v>
      </c>
      <c r="H696" s="899">
        <v>5</v>
      </c>
      <c r="I696" s="899">
        <v>5</v>
      </c>
      <c r="J696" s="899">
        <v>4</v>
      </c>
      <c r="K696" s="949">
        <v>23.2</v>
      </c>
      <c r="L696" s="948">
        <v>1006</v>
      </c>
      <c r="M696" s="898">
        <v>0</v>
      </c>
      <c r="N696" s="898">
        <v>0</v>
      </c>
      <c r="O696" s="898">
        <v>0</v>
      </c>
      <c r="P696" s="947">
        <v>1006</v>
      </c>
      <c r="Q696" s="898">
        <v>0</v>
      </c>
      <c r="R696" s="898">
        <v>0</v>
      </c>
      <c r="S696" s="898">
        <v>0</v>
      </c>
      <c r="T696" s="898">
        <v>0</v>
      </c>
      <c r="U696" s="898">
        <v>0</v>
      </c>
      <c r="V696" s="925">
        <v>0</v>
      </c>
      <c r="W696" s="898"/>
      <c r="X696" s="898"/>
      <c r="Y696" s="898"/>
      <c r="Z696" s="898"/>
      <c r="AA696" s="898"/>
      <c r="AB696" s="898"/>
      <c r="AC696" s="898"/>
      <c r="AD696" s="898"/>
      <c r="AE696" s="898"/>
      <c r="AF696" s="898"/>
    </row>
    <row r="697" spans="1:32">
      <c r="A697" s="880" t="s">
        <v>1128</v>
      </c>
      <c r="B697" s="946">
        <v>7.95</v>
      </c>
      <c r="C697" s="946">
        <v>7.35</v>
      </c>
      <c r="D697" s="893">
        <v>44</v>
      </c>
      <c r="E697" s="893">
        <v>44</v>
      </c>
      <c r="F697" s="893">
        <v>673.2</v>
      </c>
      <c r="G697" s="945">
        <v>6.1</v>
      </c>
      <c r="H697" s="893">
        <v>3</v>
      </c>
      <c r="I697" s="893">
        <v>3</v>
      </c>
      <c r="J697" s="893">
        <v>3</v>
      </c>
      <c r="K697" s="944">
        <v>36.599999999999994</v>
      </c>
      <c r="L697" s="943">
        <v>709.80000000000007</v>
      </c>
      <c r="M697" s="892">
        <v>0</v>
      </c>
      <c r="N697" s="892">
        <v>0</v>
      </c>
      <c r="O697" s="892">
        <v>0</v>
      </c>
      <c r="P697" s="942">
        <v>709.80000000000007</v>
      </c>
      <c r="Q697" s="892">
        <v>0</v>
      </c>
      <c r="R697" s="892">
        <v>0</v>
      </c>
      <c r="S697" s="892">
        <v>0</v>
      </c>
      <c r="T697" s="892">
        <v>0</v>
      </c>
      <c r="U697" s="892">
        <v>0</v>
      </c>
      <c r="V697" s="926">
        <v>0</v>
      </c>
      <c r="W697" s="898"/>
      <c r="X697" s="898"/>
      <c r="Y697" s="898"/>
      <c r="Z697" s="898"/>
      <c r="AA697" s="898"/>
      <c r="AB697" s="898"/>
      <c r="AC697" s="898"/>
      <c r="AD697" s="898"/>
      <c r="AE697" s="898"/>
      <c r="AF697" s="898"/>
    </row>
    <row r="698" spans="1:32">
      <c r="A698" s="882" t="s">
        <v>1127</v>
      </c>
      <c r="B698" s="951">
        <v>6.89</v>
      </c>
      <c r="C698" s="951">
        <v>7.12</v>
      </c>
      <c r="D698" s="899">
        <v>55</v>
      </c>
      <c r="E698" s="899">
        <v>55</v>
      </c>
      <c r="F698" s="899">
        <v>770.55</v>
      </c>
      <c r="G698" s="950">
        <v>3.9</v>
      </c>
      <c r="H698" s="899">
        <v>3</v>
      </c>
      <c r="I698" s="899">
        <v>3</v>
      </c>
      <c r="J698" s="899">
        <v>3</v>
      </c>
      <c r="K698" s="949">
        <v>23.4</v>
      </c>
      <c r="L698" s="948">
        <v>793.94999999999993</v>
      </c>
      <c r="M698" s="898">
        <v>0</v>
      </c>
      <c r="N698" s="898">
        <v>0</v>
      </c>
      <c r="O698" s="898">
        <v>0</v>
      </c>
      <c r="P698" s="947">
        <v>793.94999999999993</v>
      </c>
      <c r="Q698" s="898">
        <v>0</v>
      </c>
      <c r="R698" s="898">
        <v>0</v>
      </c>
      <c r="S698" s="898">
        <v>0</v>
      </c>
      <c r="T698" s="898">
        <v>0</v>
      </c>
      <c r="U698" s="898">
        <v>0</v>
      </c>
      <c r="V698" s="925">
        <v>0</v>
      </c>
      <c r="W698" s="898"/>
      <c r="X698" s="898"/>
      <c r="Y698" s="898"/>
      <c r="Z698" s="898"/>
      <c r="AA698" s="898"/>
      <c r="AB698" s="898"/>
      <c r="AC698" s="898"/>
      <c r="AD698" s="898"/>
      <c r="AE698" s="898"/>
      <c r="AF698" s="898"/>
    </row>
    <row r="699" spans="1:32">
      <c r="A699" s="880" t="s">
        <v>1126</v>
      </c>
      <c r="B699" s="946">
        <v>6.04</v>
      </c>
      <c r="C699" s="946">
        <v>7.68</v>
      </c>
      <c r="D699" s="893">
        <v>67</v>
      </c>
      <c r="E699" s="893">
        <v>67</v>
      </c>
      <c r="F699" s="893">
        <v>919.24</v>
      </c>
      <c r="G699" s="945">
        <v>5</v>
      </c>
      <c r="H699" s="893">
        <v>4</v>
      </c>
      <c r="I699" s="893">
        <v>4</v>
      </c>
      <c r="J699" s="893">
        <v>4</v>
      </c>
      <c r="K699" s="944">
        <v>40</v>
      </c>
      <c r="L699" s="943">
        <v>959.24</v>
      </c>
      <c r="M699" s="892">
        <v>0</v>
      </c>
      <c r="N699" s="892">
        <v>0</v>
      </c>
      <c r="O699" s="892">
        <v>0</v>
      </c>
      <c r="P699" s="942">
        <v>919.60198347107439</v>
      </c>
      <c r="Q699" s="892">
        <v>0</v>
      </c>
      <c r="R699" s="892">
        <v>0</v>
      </c>
      <c r="S699" s="892">
        <v>39.638016528925618</v>
      </c>
      <c r="T699" s="892">
        <v>0</v>
      </c>
      <c r="U699" s="892">
        <v>0</v>
      </c>
      <c r="V699" s="926">
        <v>0</v>
      </c>
      <c r="W699" s="898"/>
      <c r="X699" s="898"/>
      <c r="Y699" s="898"/>
      <c r="Z699" s="898"/>
      <c r="AA699" s="898"/>
      <c r="AB699" s="898"/>
      <c r="AC699" s="898"/>
      <c r="AD699" s="898"/>
      <c r="AE699" s="898"/>
      <c r="AF699" s="898"/>
    </row>
    <row r="700" spans="1:32">
      <c r="A700" s="882" t="s">
        <v>1125</v>
      </c>
      <c r="B700" s="951">
        <v>5.48</v>
      </c>
      <c r="C700" s="951">
        <v>5.35</v>
      </c>
      <c r="D700" s="899">
        <v>58</v>
      </c>
      <c r="E700" s="899">
        <v>58</v>
      </c>
      <c r="F700" s="899">
        <v>628.14</v>
      </c>
      <c r="G700" s="950">
        <v>3.9</v>
      </c>
      <c r="H700" s="899">
        <v>3</v>
      </c>
      <c r="I700" s="899">
        <v>3</v>
      </c>
      <c r="J700" s="899">
        <v>3</v>
      </c>
      <c r="K700" s="949">
        <v>23.4</v>
      </c>
      <c r="L700" s="948">
        <v>651.54</v>
      </c>
      <c r="M700" s="898">
        <v>0</v>
      </c>
      <c r="N700" s="898">
        <v>0</v>
      </c>
      <c r="O700" s="898">
        <v>0</v>
      </c>
      <c r="P700" s="947">
        <v>651.54</v>
      </c>
      <c r="Q700" s="898">
        <v>0</v>
      </c>
      <c r="R700" s="898">
        <v>0</v>
      </c>
      <c r="S700" s="898">
        <v>0</v>
      </c>
      <c r="T700" s="898">
        <v>0</v>
      </c>
      <c r="U700" s="898">
        <v>0</v>
      </c>
      <c r="V700" s="925">
        <v>0</v>
      </c>
      <c r="W700" s="898"/>
      <c r="X700" s="898"/>
      <c r="Y700" s="898"/>
      <c r="Z700" s="898"/>
      <c r="AA700" s="898"/>
      <c r="AB700" s="898"/>
      <c r="AC700" s="898"/>
      <c r="AD700" s="898"/>
      <c r="AE700" s="898"/>
      <c r="AF700" s="898"/>
    </row>
    <row r="701" spans="1:32">
      <c r="A701" s="880" t="s">
        <v>1124</v>
      </c>
      <c r="B701" s="946">
        <v>7.04</v>
      </c>
      <c r="C701" s="946">
        <v>6.97</v>
      </c>
      <c r="D701" s="893">
        <v>44</v>
      </c>
      <c r="E701" s="893">
        <v>44</v>
      </c>
      <c r="F701" s="893">
        <v>616.44000000000005</v>
      </c>
      <c r="G701" s="945">
        <v>5.37</v>
      </c>
      <c r="H701" s="893">
        <v>6</v>
      </c>
      <c r="I701" s="893">
        <v>6</v>
      </c>
      <c r="J701" s="893">
        <v>6</v>
      </c>
      <c r="K701" s="944">
        <v>64.44</v>
      </c>
      <c r="L701" s="943">
        <v>680.88000000000011</v>
      </c>
      <c r="M701" s="892">
        <v>0</v>
      </c>
      <c r="N701" s="892">
        <v>0</v>
      </c>
      <c r="O701" s="892">
        <v>0</v>
      </c>
      <c r="P701" s="942">
        <v>680.88000000000011</v>
      </c>
      <c r="Q701" s="892">
        <v>0</v>
      </c>
      <c r="R701" s="892">
        <v>0</v>
      </c>
      <c r="S701" s="892">
        <v>0</v>
      </c>
      <c r="T701" s="892">
        <v>0</v>
      </c>
      <c r="U701" s="892">
        <v>0</v>
      </c>
      <c r="V701" s="926">
        <v>0</v>
      </c>
      <c r="W701" s="898"/>
      <c r="X701" s="898"/>
      <c r="Y701" s="898"/>
      <c r="Z701" s="898"/>
      <c r="AA701" s="898"/>
      <c r="AB701" s="898"/>
      <c r="AC701" s="898"/>
      <c r="AD701" s="898"/>
      <c r="AE701" s="898"/>
      <c r="AF701" s="898"/>
    </row>
    <row r="702" spans="1:32">
      <c r="A702" s="882" t="s">
        <v>1123</v>
      </c>
      <c r="B702" s="951">
        <v>8.31</v>
      </c>
      <c r="C702" s="951">
        <v>7.84</v>
      </c>
      <c r="D702" s="899">
        <v>42</v>
      </c>
      <c r="E702" s="899">
        <v>42</v>
      </c>
      <c r="F702" s="899">
        <v>678.3</v>
      </c>
      <c r="G702" s="950">
        <v>5.37</v>
      </c>
      <c r="H702" s="899">
        <v>3</v>
      </c>
      <c r="I702" s="899">
        <v>3</v>
      </c>
      <c r="J702" s="899">
        <v>3</v>
      </c>
      <c r="K702" s="949">
        <v>32.22</v>
      </c>
      <c r="L702" s="948">
        <v>710.52</v>
      </c>
      <c r="M702" s="898">
        <v>0</v>
      </c>
      <c r="N702" s="898">
        <v>0</v>
      </c>
      <c r="O702" s="898">
        <v>0</v>
      </c>
      <c r="P702" s="947">
        <v>710.52</v>
      </c>
      <c r="Q702" s="898">
        <v>0</v>
      </c>
      <c r="R702" s="898">
        <v>0</v>
      </c>
      <c r="S702" s="898">
        <v>0</v>
      </c>
      <c r="T702" s="898">
        <v>0</v>
      </c>
      <c r="U702" s="898">
        <v>0</v>
      </c>
      <c r="V702" s="925">
        <v>0</v>
      </c>
      <c r="W702" s="898"/>
      <c r="X702" s="898"/>
      <c r="Y702" s="898"/>
      <c r="Z702" s="898"/>
      <c r="AA702" s="898"/>
      <c r="AB702" s="898"/>
      <c r="AC702" s="898"/>
      <c r="AD702" s="898"/>
      <c r="AE702" s="898"/>
      <c r="AF702" s="898"/>
    </row>
    <row r="703" spans="1:32">
      <c r="A703" s="880" t="s">
        <v>1122</v>
      </c>
      <c r="B703" s="946">
        <v>9.6999999999999993</v>
      </c>
      <c r="C703" s="946">
        <v>9.5299999999999994</v>
      </c>
      <c r="D703" s="893">
        <v>61</v>
      </c>
      <c r="E703" s="893">
        <v>61</v>
      </c>
      <c r="F703" s="893">
        <v>1173.0299999999997</v>
      </c>
      <c r="G703" s="945">
        <v>5.2</v>
      </c>
      <c r="H703" s="893">
        <v>5</v>
      </c>
      <c r="I703" s="893">
        <v>5</v>
      </c>
      <c r="J703" s="893">
        <v>5</v>
      </c>
      <c r="K703" s="944">
        <v>52</v>
      </c>
      <c r="L703" s="943">
        <v>1225.0299999999997</v>
      </c>
      <c r="M703" s="892">
        <v>0</v>
      </c>
      <c r="N703" s="892">
        <v>0</v>
      </c>
      <c r="O703" s="892">
        <v>0</v>
      </c>
      <c r="P703" s="942">
        <v>1225.0299999999997</v>
      </c>
      <c r="Q703" s="892">
        <v>0</v>
      </c>
      <c r="R703" s="892">
        <v>0</v>
      </c>
      <c r="S703" s="892">
        <v>0</v>
      </c>
      <c r="T703" s="892">
        <v>0</v>
      </c>
      <c r="U703" s="892">
        <v>0</v>
      </c>
      <c r="V703" s="926">
        <v>0</v>
      </c>
      <c r="W703" s="898"/>
      <c r="X703" s="898"/>
      <c r="Y703" s="898"/>
      <c r="Z703" s="898"/>
      <c r="AA703" s="898"/>
      <c r="AB703" s="898"/>
      <c r="AC703" s="898"/>
      <c r="AD703" s="898"/>
      <c r="AE703" s="898"/>
      <c r="AF703" s="898"/>
    </row>
    <row r="704" spans="1:32">
      <c r="A704" s="882" t="s">
        <v>1868</v>
      </c>
      <c r="B704" s="951">
        <v>11.26</v>
      </c>
      <c r="C704" s="951">
        <v>10.42</v>
      </c>
      <c r="D704" s="899">
        <v>78</v>
      </c>
      <c r="E704" s="899">
        <v>78</v>
      </c>
      <c r="F704" s="899">
        <v>1691.04</v>
      </c>
      <c r="G704" s="950">
        <v>6.8</v>
      </c>
      <c r="H704" s="899">
        <v>9</v>
      </c>
      <c r="I704" s="899">
        <v>9</v>
      </c>
      <c r="J704" s="899">
        <v>9</v>
      </c>
      <c r="K704" s="949">
        <v>122.39999999999999</v>
      </c>
      <c r="L704" s="948">
        <v>1813.44</v>
      </c>
      <c r="M704" s="898">
        <v>252.20026490066223</v>
      </c>
      <c r="N704" s="898">
        <v>1176.9345695364239</v>
      </c>
      <c r="O704" s="898">
        <v>384.30516556291394</v>
      </c>
      <c r="P704" s="947">
        <v>0</v>
      </c>
      <c r="Q704" s="898">
        <v>0</v>
      </c>
      <c r="R704" s="898">
        <v>0</v>
      </c>
      <c r="S704" s="898">
        <v>0</v>
      </c>
      <c r="T704" s="898">
        <v>0</v>
      </c>
      <c r="U704" s="898">
        <v>0</v>
      </c>
      <c r="V704" s="925">
        <v>0</v>
      </c>
      <c r="W704" s="898"/>
      <c r="X704" s="898"/>
      <c r="Y704" s="898"/>
      <c r="Z704" s="898"/>
      <c r="AA704" s="898"/>
      <c r="AB704" s="898"/>
      <c r="AC704" s="898"/>
      <c r="AD704" s="898"/>
      <c r="AE704" s="898"/>
      <c r="AF704" s="898"/>
    </row>
    <row r="705" spans="1:32">
      <c r="A705" s="880" t="s">
        <v>1498</v>
      </c>
      <c r="B705" s="946">
        <v>14.23</v>
      </c>
      <c r="C705" s="946">
        <v>13.37</v>
      </c>
      <c r="D705" s="893">
        <v>131</v>
      </c>
      <c r="E705" s="893">
        <v>131</v>
      </c>
      <c r="F705" s="893">
        <v>3615.6</v>
      </c>
      <c r="G705" s="945">
        <v>3</v>
      </c>
      <c r="H705" s="893">
        <v>17</v>
      </c>
      <c r="I705" s="893">
        <v>17</v>
      </c>
      <c r="J705" s="893">
        <v>17</v>
      </c>
      <c r="K705" s="944">
        <v>102</v>
      </c>
      <c r="L705" s="943">
        <v>3717.6</v>
      </c>
      <c r="M705" s="892">
        <v>0</v>
      </c>
      <c r="N705" s="892">
        <v>0</v>
      </c>
      <c r="O705" s="892">
        <v>34.582325581395345</v>
      </c>
      <c r="P705" s="942">
        <v>847.26697674418608</v>
      </c>
      <c r="Q705" s="892">
        <v>0</v>
      </c>
      <c r="R705" s="892">
        <v>2835.7506976744189</v>
      </c>
      <c r="S705" s="892">
        <v>0</v>
      </c>
      <c r="T705" s="892">
        <v>0</v>
      </c>
      <c r="U705" s="892">
        <v>0</v>
      </c>
      <c r="V705" s="926">
        <v>0</v>
      </c>
      <c r="W705" s="898"/>
      <c r="X705" s="898"/>
      <c r="Y705" s="898"/>
      <c r="Z705" s="898"/>
      <c r="AA705" s="898"/>
      <c r="AB705" s="898"/>
      <c r="AC705" s="898"/>
      <c r="AD705" s="898"/>
      <c r="AE705" s="898"/>
      <c r="AF705" s="898"/>
    </row>
    <row r="706" spans="1:32">
      <c r="A706" s="882" t="s">
        <v>1497</v>
      </c>
      <c r="B706" s="951">
        <v>29.18</v>
      </c>
      <c r="C706" s="951">
        <v>29.93</v>
      </c>
      <c r="D706" s="899">
        <v>92</v>
      </c>
      <c r="E706" s="899">
        <v>92</v>
      </c>
      <c r="F706" s="899">
        <v>5438.12</v>
      </c>
      <c r="G706" s="950">
        <v>8.9</v>
      </c>
      <c r="H706" s="899">
        <v>20</v>
      </c>
      <c r="I706" s="899">
        <v>19</v>
      </c>
      <c r="J706" s="899">
        <v>14</v>
      </c>
      <c r="K706" s="949">
        <v>267</v>
      </c>
      <c r="L706" s="948">
        <v>5705.12</v>
      </c>
      <c r="M706" s="898">
        <v>0</v>
      </c>
      <c r="N706" s="898">
        <v>0</v>
      </c>
      <c r="O706" s="898">
        <v>0</v>
      </c>
      <c r="P706" s="947">
        <v>0</v>
      </c>
      <c r="Q706" s="898">
        <v>0</v>
      </c>
      <c r="R706" s="898">
        <v>0</v>
      </c>
      <c r="S706" s="898">
        <v>5705.12</v>
      </c>
      <c r="T706" s="898">
        <v>0</v>
      </c>
      <c r="U706" s="898">
        <v>0</v>
      </c>
      <c r="V706" s="925">
        <v>0</v>
      </c>
      <c r="W706" s="898"/>
      <c r="X706" s="898"/>
      <c r="Y706" s="898"/>
      <c r="Z706" s="898"/>
      <c r="AA706" s="898"/>
      <c r="AB706" s="898"/>
      <c r="AC706" s="898"/>
      <c r="AD706" s="898"/>
      <c r="AE706" s="898"/>
      <c r="AF706" s="898"/>
    </row>
    <row r="707" spans="1:32">
      <c r="A707" s="880" t="s">
        <v>1867</v>
      </c>
      <c r="B707" s="946">
        <v>19.829999999999998</v>
      </c>
      <c r="C707" s="946">
        <v>19.97</v>
      </c>
      <c r="D707" s="893">
        <v>47</v>
      </c>
      <c r="E707" s="893">
        <v>47</v>
      </c>
      <c r="F707" s="893">
        <v>1870.6</v>
      </c>
      <c r="G707" s="945">
        <v>8.5</v>
      </c>
      <c r="H707" s="893">
        <v>7</v>
      </c>
      <c r="I707" s="893">
        <v>9</v>
      </c>
      <c r="J707" s="893">
        <v>8</v>
      </c>
      <c r="K707" s="944">
        <v>102</v>
      </c>
      <c r="L707" s="943">
        <v>1972.6</v>
      </c>
      <c r="M707" s="892">
        <v>0</v>
      </c>
      <c r="N707" s="892">
        <v>1972.6</v>
      </c>
      <c r="O707" s="892">
        <v>0</v>
      </c>
      <c r="P707" s="942">
        <v>0</v>
      </c>
      <c r="Q707" s="892">
        <v>0</v>
      </c>
      <c r="R707" s="892">
        <v>0</v>
      </c>
      <c r="S707" s="892">
        <v>0</v>
      </c>
      <c r="T707" s="892">
        <v>0</v>
      </c>
      <c r="U707" s="892">
        <v>0</v>
      </c>
      <c r="V707" s="926">
        <v>0</v>
      </c>
      <c r="W707" s="898"/>
      <c r="X707" s="898"/>
      <c r="Y707" s="898"/>
      <c r="Z707" s="898"/>
      <c r="AA707" s="898"/>
      <c r="AB707" s="898"/>
      <c r="AC707" s="898"/>
      <c r="AD707" s="898"/>
      <c r="AE707" s="898"/>
      <c r="AF707" s="898"/>
    </row>
    <row r="708" spans="1:32">
      <c r="A708" s="882" t="s">
        <v>1495</v>
      </c>
      <c r="B708" s="951">
        <v>21.57</v>
      </c>
      <c r="C708" s="951">
        <v>21.45</v>
      </c>
      <c r="D708" s="899">
        <v>56</v>
      </c>
      <c r="E708" s="899">
        <v>55</v>
      </c>
      <c r="F708" s="899">
        <v>2387.67</v>
      </c>
      <c r="G708" s="950">
        <v>8.8000000000000007</v>
      </c>
      <c r="H708" s="899">
        <v>10</v>
      </c>
      <c r="I708" s="899">
        <v>10</v>
      </c>
      <c r="J708" s="899">
        <v>10</v>
      </c>
      <c r="K708" s="949">
        <v>176</v>
      </c>
      <c r="L708" s="948">
        <v>2563.67</v>
      </c>
      <c r="M708" s="898">
        <v>0</v>
      </c>
      <c r="N708" s="898">
        <v>0</v>
      </c>
      <c r="O708" s="898">
        <v>0</v>
      </c>
      <c r="P708" s="947">
        <v>2563.67</v>
      </c>
      <c r="Q708" s="898">
        <v>0</v>
      </c>
      <c r="R708" s="898">
        <v>0</v>
      </c>
      <c r="S708" s="898">
        <v>0</v>
      </c>
      <c r="T708" s="898">
        <v>0</v>
      </c>
      <c r="U708" s="898">
        <v>0</v>
      </c>
      <c r="V708" s="925">
        <v>0</v>
      </c>
      <c r="W708" s="898"/>
      <c r="X708" s="898"/>
      <c r="Y708" s="898"/>
      <c r="Z708" s="898"/>
      <c r="AA708" s="898"/>
      <c r="AB708" s="898"/>
      <c r="AC708" s="898"/>
      <c r="AD708" s="898"/>
      <c r="AE708" s="898"/>
      <c r="AF708" s="898"/>
    </row>
    <row r="709" spans="1:32">
      <c r="A709" s="880" t="s">
        <v>1121</v>
      </c>
      <c r="B709" s="946">
        <v>17.399999999999999</v>
      </c>
      <c r="C709" s="946">
        <v>17.7</v>
      </c>
      <c r="D709" s="893">
        <v>66</v>
      </c>
      <c r="E709" s="893">
        <v>66</v>
      </c>
      <c r="F709" s="893">
        <v>2316.6</v>
      </c>
      <c r="G709" s="945">
        <v>0</v>
      </c>
      <c r="H709" s="893">
        <v>10</v>
      </c>
      <c r="I709" s="893">
        <v>10</v>
      </c>
      <c r="J709" s="893">
        <v>9</v>
      </c>
      <c r="K709" s="944">
        <v>0</v>
      </c>
      <c r="L709" s="943">
        <v>2316.6</v>
      </c>
      <c r="M709" s="892">
        <v>0</v>
      </c>
      <c r="N709" s="892">
        <v>0</v>
      </c>
      <c r="O709" s="892">
        <v>0</v>
      </c>
      <c r="P709" s="942">
        <v>0</v>
      </c>
      <c r="Q709" s="892">
        <v>0</v>
      </c>
      <c r="R709" s="892">
        <v>2316.6</v>
      </c>
      <c r="S709" s="892">
        <v>0</v>
      </c>
      <c r="T709" s="892">
        <v>0</v>
      </c>
      <c r="U709" s="892">
        <v>0</v>
      </c>
      <c r="V709" s="926">
        <v>0</v>
      </c>
      <c r="W709" s="898"/>
      <c r="X709" s="898"/>
      <c r="Y709" s="898"/>
      <c r="Z709" s="898"/>
      <c r="AA709" s="898"/>
      <c r="AB709" s="898"/>
      <c r="AC709" s="898"/>
      <c r="AD709" s="898"/>
      <c r="AE709" s="898"/>
      <c r="AF709" s="898"/>
    </row>
    <row r="710" spans="1:32">
      <c r="A710" s="882" t="s">
        <v>1119</v>
      </c>
      <c r="B710" s="951">
        <v>18.059999999999999</v>
      </c>
      <c r="C710" s="951">
        <v>16.850000000000001</v>
      </c>
      <c r="D710" s="899">
        <v>51</v>
      </c>
      <c r="E710" s="899">
        <v>51</v>
      </c>
      <c r="F710" s="899">
        <v>1780.4099999999999</v>
      </c>
      <c r="G710" s="950">
        <v>0</v>
      </c>
      <c r="H710" s="899">
        <v>6</v>
      </c>
      <c r="I710" s="899">
        <v>7</v>
      </c>
      <c r="J710" s="899">
        <v>6</v>
      </c>
      <c r="K710" s="949">
        <v>0</v>
      </c>
      <c r="L710" s="948">
        <v>1780.4099999999999</v>
      </c>
      <c r="M710" s="898">
        <v>0</v>
      </c>
      <c r="N710" s="898">
        <v>0</v>
      </c>
      <c r="O710" s="898">
        <v>0</v>
      </c>
      <c r="P710" s="947">
        <v>1710.59</v>
      </c>
      <c r="Q710" s="898">
        <v>0</v>
      </c>
      <c r="R710" s="898">
        <v>69.819999999999993</v>
      </c>
      <c r="S710" s="898">
        <v>0</v>
      </c>
      <c r="T710" s="898">
        <v>0</v>
      </c>
      <c r="U710" s="898">
        <v>0</v>
      </c>
      <c r="V710" s="925">
        <v>0</v>
      </c>
      <c r="W710" s="898"/>
      <c r="X710" s="898"/>
      <c r="Y710" s="898"/>
      <c r="Z710" s="898"/>
      <c r="AA710" s="898"/>
      <c r="AB710" s="898"/>
      <c r="AC710" s="898"/>
      <c r="AD710" s="898"/>
      <c r="AE710" s="898"/>
      <c r="AF710" s="898"/>
    </row>
    <row r="711" spans="1:32">
      <c r="A711" s="880" t="s">
        <v>1494</v>
      </c>
      <c r="B711" s="946">
        <v>22.58</v>
      </c>
      <c r="C711" s="946">
        <v>23.01</v>
      </c>
      <c r="D711" s="893">
        <v>146</v>
      </c>
      <c r="E711" s="893">
        <v>146</v>
      </c>
      <c r="F711" s="893">
        <v>6656.1399999999994</v>
      </c>
      <c r="G711" s="945">
        <v>8.9</v>
      </c>
      <c r="H711" s="893">
        <v>25</v>
      </c>
      <c r="I711" s="893">
        <v>25</v>
      </c>
      <c r="J711" s="893">
        <v>23</v>
      </c>
      <c r="K711" s="944">
        <v>409.40000000000003</v>
      </c>
      <c r="L711" s="943">
        <v>7065.5399999999991</v>
      </c>
      <c r="M711" s="892">
        <v>0</v>
      </c>
      <c r="N711" s="892">
        <v>0</v>
      </c>
      <c r="O711" s="892">
        <v>0</v>
      </c>
      <c r="P711" s="942">
        <v>0</v>
      </c>
      <c r="Q711" s="892">
        <v>0</v>
      </c>
      <c r="R711" s="892">
        <v>7065.5399999999991</v>
      </c>
      <c r="S711" s="892">
        <v>0</v>
      </c>
      <c r="T711" s="892">
        <v>0</v>
      </c>
      <c r="U711" s="892">
        <v>0</v>
      </c>
      <c r="V711" s="926">
        <v>0</v>
      </c>
      <c r="W711" s="898"/>
      <c r="X711" s="898"/>
      <c r="Y711" s="898"/>
      <c r="Z711" s="898"/>
      <c r="AA711" s="898"/>
      <c r="AB711" s="898"/>
      <c r="AC711" s="898"/>
      <c r="AD711" s="898"/>
      <c r="AE711" s="898"/>
      <c r="AF711" s="898"/>
    </row>
    <row r="712" spans="1:32">
      <c r="A712" s="882" t="s">
        <v>1492</v>
      </c>
      <c r="B712" s="951">
        <v>35.32</v>
      </c>
      <c r="C712" s="951">
        <v>36.979999999999997</v>
      </c>
      <c r="D712" s="899">
        <v>68</v>
      </c>
      <c r="E712" s="899">
        <v>67</v>
      </c>
      <c r="F712" s="899">
        <v>4879.42</v>
      </c>
      <c r="G712" s="950">
        <v>14.8</v>
      </c>
      <c r="H712" s="899">
        <v>16</v>
      </c>
      <c r="I712" s="899">
        <v>16</v>
      </c>
      <c r="J712" s="899">
        <v>13</v>
      </c>
      <c r="K712" s="949">
        <v>384.8</v>
      </c>
      <c r="L712" s="948">
        <v>5264.22</v>
      </c>
      <c r="M712" s="898">
        <v>0</v>
      </c>
      <c r="N712" s="898">
        <v>0</v>
      </c>
      <c r="O712" s="898">
        <v>0</v>
      </c>
      <c r="P712" s="947">
        <v>442.0337404580153</v>
      </c>
      <c r="Q712" s="898">
        <v>0</v>
      </c>
      <c r="R712" s="898">
        <v>4782.0013740458016</v>
      </c>
      <c r="S712" s="898">
        <v>40.184885496183206</v>
      </c>
      <c r="T712" s="898">
        <v>0</v>
      </c>
      <c r="U712" s="898">
        <v>0</v>
      </c>
      <c r="V712" s="925">
        <v>0</v>
      </c>
      <c r="W712" s="898"/>
      <c r="X712" s="898"/>
      <c r="Y712" s="898"/>
      <c r="Z712" s="898"/>
      <c r="AA712" s="898"/>
      <c r="AB712" s="898"/>
      <c r="AC712" s="898"/>
      <c r="AD712" s="898"/>
      <c r="AE712" s="898"/>
      <c r="AF712" s="898"/>
    </row>
    <row r="713" spans="1:32">
      <c r="A713" s="880" t="s">
        <v>1488</v>
      </c>
      <c r="B713" s="946">
        <v>16.149999999999999</v>
      </c>
      <c r="C713" s="946">
        <v>15.57</v>
      </c>
      <c r="D713" s="893">
        <v>122</v>
      </c>
      <c r="E713" s="893">
        <v>119</v>
      </c>
      <c r="F713" s="893">
        <v>3823.1299999999997</v>
      </c>
      <c r="G713" s="945">
        <v>8.9</v>
      </c>
      <c r="H713" s="893">
        <v>14</v>
      </c>
      <c r="I713" s="893">
        <v>15</v>
      </c>
      <c r="J713" s="893">
        <v>13</v>
      </c>
      <c r="K713" s="944">
        <v>213.60000000000002</v>
      </c>
      <c r="L713" s="943">
        <v>4036.7299999999996</v>
      </c>
      <c r="M713" s="892">
        <v>0</v>
      </c>
      <c r="N713" s="892">
        <v>0</v>
      </c>
      <c r="O713" s="892">
        <v>0</v>
      </c>
      <c r="P713" s="942">
        <v>0</v>
      </c>
      <c r="Q713" s="892">
        <v>0</v>
      </c>
      <c r="R713" s="892">
        <v>285.93504166666662</v>
      </c>
      <c r="S713" s="892">
        <v>3717.1555416666661</v>
      </c>
      <c r="T713" s="892">
        <v>33.639416666666662</v>
      </c>
      <c r="U713" s="892">
        <v>0</v>
      </c>
      <c r="V713" s="926">
        <v>0</v>
      </c>
      <c r="W713" s="898"/>
      <c r="X713" s="898"/>
      <c r="Y713" s="898"/>
      <c r="Z713" s="898"/>
      <c r="AA713" s="898"/>
      <c r="AB713" s="898"/>
      <c r="AC713" s="898"/>
      <c r="AD713" s="898"/>
      <c r="AE713" s="898"/>
      <c r="AF713" s="898"/>
    </row>
    <row r="714" spans="1:32">
      <c r="A714" s="882" t="s">
        <v>1486</v>
      </c>
      <c r="B714" s="951">
        <v>12.17</v>
      </c>
      <c r="C714" s="951">
        <v>11.55</v>
      </c>
      <c r="D714" s="899">
        <v>104</v>
      </c>
      <c r="E714" s="899">
        <v>103</v>
      </c>
      <c r="F714" s="899">
        <v>2455.33</v>
      </c>
      <c r="G714" s="950">
        <v>2.7</v>
      </c>
      <c r="H714" s="899">
        <v>9</v>
      </c>
      <c r="I714" s="899">
        <v>9</v>
      </c>
      <c r="J714" s="899">
        <v>9</v>
      </c>
      <c r="K714" s="949">
        <v>48.6</v>
      </c>
      <c r="L714" s="948">
        <v>2503.9299999999998</v>
      </c>
      <c r="M714" s="898">
        <v>0</v>
      </c>
      <c r="N714" s="898">
        <v>0</v>
      </c>
      <c r="O714" s="898">
        <v>0</v>
      </c>
      <c r="P714" s="947">
        <v>0</v>
      </c>
      <c r="Q714" s="898">
        <v>0</v>
      </c>
      <c r="R714" s="898">
        <v>35.94157894736842</v>
      </c>
      <c r="S714" s="898">
        <v>2467.9884210526316</v>
      </c>
      <c r="T714" s="898">
        <v>0</v>
      </c>
      <c r="U714" s="898">
        <v>0</v>
      </c>
      <c r="V714" s="925">
        <v>0</v>
      </c>
      <c r="W714" s="898"/>
      <c r="X714" s="898"/>
      <c r="Y714" s="898"/>
      <c r="Z714" s="898"/>
      <c r="AA714" s="898"/>
      <c r="AB714" s="898"/>
      <c r="AC714" s="898"/>
      <c r="AD714" s="898"/>
      <c r="AE714" s="898"/>
      <c r="AF714" s="898"/>
    </row>
    <row r="715" spans="1:32">
      <c r="A715" s="880" t="s">
        <v>1866</v>
      </c>
      <c r="B715" s="946">
        <v>22.62</v>
      </c>
      <c r="C715" s="946">
        <v>22.91</v>
      </c>
      <c r="D715" s="893">
        <v>51</v>
      </c>
      <c r="E715" s="893">
        <v>50</v>
      </c>
      <c r="F715" s="893">
        <v>2299.12</v>
      </c>
      <c r="G715" s="945">
        <v>20.3</v>
      </c>
      <c r="H715" s="893">
        <v>8</v>
      </c>
      <c r="I715" s="893">
        <v>7</v>
      </c>
      <c r="J715" s="893">
        <v>8</v>
      </c>
      <c r="K715" s="944">
        <v>365.40000000000003</v>
      </c>
      <c r="L715" s="943">
        <v>2664.52</v>
      </c>
      <c r="M715" s="892">
        <v>0</v>
      </c>
      <c r="N715" s="892">
        <v>0</v>
      </c>
      <c r="O715" s="892">
        <v>2664.52</v>
      </c>
      <c r="P715" s="942">
        <v>0</v>
      </c>
      <c r="Q715" s="892">
        <v>0</v>
      </c>
      <c r="R715" s="892">
        <v>0</v>
      </c>
      <c r="S715" s="892">
        <v>0</v>
      </c>
      <c r="T715" s="892">
        <v>0</v>
      </c>
      <c r="U715" s="892">
        <v>0</v>
      </c>
      <c r="V715" s="926">
        <v>0</v>
      </c>
      <c r="W715" s="898"/>
      <c r="X715" s="898"/>
      <c r="Y715" s="898"/>
      <c r="Z715" s="898"/>
      <c r="AA715" s="898"/>
      <c r="AB715" s="898"/>
      <c r="AC715" s="898"/>
      <c r="AD715" s="898"/>
      <c r="AE715" s="898"/>
      <c r="AF715" s="898"/>
    </row>
    <row r="716" spans="1:32">
      <c r="A716" s="882" t="s">
        <v>1863</v>
      </c>
      <c r="B716" s="951">
        <v>14.56</v>
      </c>
      <c r="C716" s="951">
        <v>14.79</v>
      </c>
      <c r="D716" s="899">
        <v>12</v>
      </c>
      <c r="E716" s="899">
        <v>12</v>
      </c>
      <c r="F716" s="899">
        <v>352.2</v>
      </c>
      <c r="G716" s="950">
        <v>19.2</v>
      </c>
      <c r="H716" s="899">
        <v>2</v>
      </c>
      <c r="I716" s="899">
        <v>2</v>
      </c>
      <c r="J716" s="899">
        <v>2</v>
      </c>
      <c r="K716" s="949">
        <v>76.8</v>
      </c>
      <c r="L716" s="948">
        <v>429</v>
      </c>
      <c r="M716" s="898">
        <v>0</v>
      </c>
      <c r="N716" s="898">
        <v>429</v>
      </c>
      <c r="O716" s="898">
        <v>0</v>
      </c>
      <c r="P716" s="947">
        <v>0</v>
      </c>
      <c r="Q716" s="898">
        <v>0</v>
      </c>
      <c r="R716" s="898">
        <v>0</v>
      </c>
      <c r="S716" s="898">
        <v>0</v>
      </c>
      <c r="T716" s="898">
        <v>0</v>
      </c>
      <c r="U716" s="898">
        <v>0</v>
      </c>
      <c r="V716" s="925">
        <v>0</v>
      </c>
      <c r="W716" s="898"/>
      <c r="X716" s="898"/>
      <c r="Y716" s="898"/>
      <c r="Z716" s="898"/>
      <c r="AA716" s="898"/>
      <c r="AB716" s="898"/>
      <c r="AC716" s="898"/>
      <c r="AD716" s="898"/>
      <c r="AE716" s="898"/>
      <c r="AF716" s="898"/>
    </row>
    <row r="717" spans="1:32">
      <c r="A717" s="880" t="s">
        <v>1862</v>
      </c>
      <c r="B717" s="946">
        <v>13.53</v>
      </c>
      <c r="C717" s="946">
        <v>13.83</v>
      </c>
      <c r="D717" s="893">
        <v>23</v>
      </c>
      <c r="E717" s="893">
        <v>23</v>
      </c>
      <c r="F717" s="893">
        <v>629.28</v>
      </c>
      <c r="G717" s="945">
        <v>20.6</v>
      </c>
      <c r="H717" s="893">
        <v>3</v>
      </c>
      <c r="I717" s="893">
        <v>3</v>
      </c>
      <c r="J717" s="893">
        <v>3</v>
      </c>
      <c r="K717" s="944">
        <v>123.60000000000001</v>
      </c>
      <c r="L717" s="943">
        <v>752.88</v>
      </c>
      <c r="M717" s="892">
        <v>602.30399999999997</v>
      </c>
      <c r="N717" s="892">
        <v>150.57599999999999</v>
      </c>
      <c r="O717" s="892">
        <v>0</v>
      </c>
      <c r="P717" s="942">
        <v>0</v>
      </c>
      <c r="Q717" s="892">
        <v>0</v>
      </c>
      <c r="R717" s="892">
        <v>0</v>
      </c>
      <c r="S717" s="892">
        <v>0</v>
      </c>
      <c r="T717" s="892">
        <v>0</v>
      </c>
      <c r="U717" s="892">
        <v>0</v>
      </c>
      <c r="V717" s="926">
        <v>0</v>
      </c>
      <c r="W717" s="898"/>
      <c r="X717" s="898"/>
      <c r="Y717" s="898"/>
      <c r="Z717" s="898"/>
      <c r="AA717" s="898"/>
      <c r="AB717" s="898"/>
      <c r="AC717" s="898"/>
      <c r="AD717" s="898"/>
      <c r="AE717" s="898"/>
      <c r="AF717" s="898"/>
    </row>
    <row r="718" spans="1:32">
      <c r="A718" s="882" t="s">
        <v>1861</v>
      </c>
      <c r="B718" s="951">
        <v>9.43</v>
      </c>
      <c r="C718" s="951">
        <v>9.42</v>
      </c>
      <c r="D718" s="899">
        <v>41</v>
      </c>
      <c r="E718" s="899">
        <v>42</v>
      </c>
      <c r="F718" s="899">
        <v>782.27</v>
      </c>
      <c r="G718" s="950">
        <v>15.1</v>
      </c>
      <c r="H718" s="899">
        <v>7</v>
      </c>
      <c r="I718" s="899">
        <v>4</v>
      </c>
      <c r="J718" s="899">
        <v>7</v>
      </c>
      <c r="K718" s="949">
        <v>302</v>
      </c>
      <c r="L718" s="948">
        <v>1084.27</v>
      </c>
      <c r="M718" s="898">
        <v>0</v>
      </c>
      <c r="N718" s="898">
        <v>0</v>
      </c>
      <c r="O718" s="898">
        <v>1084.27</v>
      </c>
      <c r="P718" s="947">
        <v>0</v>
      </c>
      <c r="Q718" s="898">
        <v>0</v>
      </c>
      <c r="R718" s="898">
        <v>0</v>
      </c>
      <c r="S718" s="898">
        <v>0</v>
      </c>
      <c r="T718" s="898">
        <v>0</v>
      </c>
      <c r="U718" s="898">
        <v>0</v>
      </c>
      <c r="V718" s="925">
        <v>0</v>
      </c>
      <c r="W718" s="898"/>
      <c r="X718" s="898"/>
      <c r="Y718" s="898"/>
      <c r="Z718" s="898"/>
      <c r="AA718" s="898"/>
      <c r="AB718" s="898"/>
      <c r="AC718" s="898"/>
      <c r="AD718" s="898"/>
      <c r="AE718" s="898"/>
      <c r="AF718" s="898"/>
    </row>
    <row r="719" spans="1:32">
      <c r="A719" s="880" t="s">
        <v>1860</v>
      </c>
      <c r="B719" s="946">
        <v>7.03</v>
      </c>
      <c r="C719" s="946">
        <v>7.15</v>
      </c>
      <c r="D719" s="893">
        <v>8</v>
      </c>
      <c r="E719" s="893">
        <v>8</v>
      </c>
      <c r="F719" s="893">
        <v>113.44</v>
      </c>
      <c r="G719" s="945">
        <v>15.1</v>
      </c>
      <c r="H719" s="893">
        <v>2</v>
      </c>
      <c r="I719" s="893">
        <v>0</v>
      </c>
      <c r="J719" s="893">
        <v>0</v>
      </c>
      <c r="K719" s="944">
        <v>60.4</v>
      </c>
      <c r="L719" s="943">
        <v>173.84</v>
      </c>
      <c r="M719" s="892">
        <v>0</v>
      </c>
      <c r="N719" s="892">
        <v>0</v>
      </c>
      <c r="O719" s="892">
        <v>173.84</v>
      </c>
      <c r="P719" s="942">
        <v>0</v>
      </c>
      <c r="Q719" s="892">
        <v>0</v>
      </c>
      <c r="R719" s="892">
        <v>0</v>
      </c>
      <c r="S719" s="892">
        <v>0</v>
      </c>
      <c r="T719" s="892">
        <v>0</v>
      </c>
      <c r="U719" s="892">
        <v>0</v>
      </c>
      <c r="V719" s="926">
        <v>0</v>
      </c>
      <c r="W719" s="898"/>
      <c r="X719" s="898"/>
      <c r="Y719" s="898"/>
      <c r="Z719" s="898"/>
      <c r="AA719" s="898"/>
      <c r="AB719" s="898"/>
      <c r="AC719" s="898"/>
      <c r="AD719" s="898"/>
      <c r="AE719" s="898"/>
      <c r="AF719" s="898"/>
    </row>
    <row r="720" spans="1:32">
      <c r="A720" s="882" t="s">
        <v>1858</v>
      </c>
      <c r="B720" s="951">
        <v>12.47</v>
      </c>
      <c r="C720" s="951">
        <v>12.64</v>
      </c>
      <c r="D720" s="899">
        <v>61</v>
      </c>
      <c r="E720" s="899">
        <v>61</v>
      </c>
      <c r="F720" s="899">
        <v>1531.71</v>
      </c>
      <c r="G720" s="950">
        <v>19.920000000000002</v>
      </c>
      <c r="H720" s="899">
        <v>5</v>
      </c>
      <c r="I720" s="899">
        <v>5</v>
      </c>
      <c r="J720" s="899">
        <v>5</v>
      </c>
      <c r="K720" s="949">
        <v>199.20000000000002</v>
      </c>
      <c r="L720" s="948">
        <v>1730.91</v>
      </c>
      <c r="M720" s="898">
        <v>0</v>
      </c>
      <c r="N720" s="898">
        <v>0</v>
      </c>
      <c r="O720" s="898">
        <v>1730.91</v>
      </c>
      <c r="P720" s="947">
        <v>0</v>
      </c>
      <c r="Q720" s="898">
        <v>0</v>
      </c>
      <c r="R720" s="898">
        <v>0</v>
      </c>
      <c r="S720" s="898">
        <v>0</v>
      </c>
      <c r="T720" s="898">
        <v>0</v>
      </c>
      <c r="U720" s="898">
        <v>0</v>
      </c>
      <c r="V720" s="925">
        <v>0</v>
      </c>
      <c r="W720" s="898"/>
      <c r="X720" s="898"/>
      <c r="Y720" s="898"/>
      <c r="Z720" s="898"/>
      <c r="AA720" s="898"/>
      <c r="AB720" s="898"/>
      <c r="AC720" s="898"/>
      <c r="AD720" s="898"/>
      <c r="AE720" s="898"/>
      <c r="AF720" s="898"/>
    </row>
    <row r="721" spans="1:32">
      <c r="A721" s="880" t="s">
        <v>1856</v>
      </c>
      <c r="B721" s="946">
        <v>9.7899999999999991</v>
      </c>
      <c r="C721" s="946">
        <v>10.08</v>
      </c>
      <c r="D721" s="893">
        <v>37</v>
      </c>
      <c r="E721" s="893">
        <v>37</v>
      </c>
      <c r="F721" s="893">
        <v>735.18999999999994</v>
      </c>
      <c r="G721" s="945">
        <v>9.1999999999999993</v>
      </c>
      <c r="H721" s="893">
        <v>3</v>
      </c>
      <c r="I721" s="893">
        <v>3</v>
      </c>
      <c r="J721" s="893">
        <v>3</v>
      </c>
      <c r="K721" s="944">
        <v>55.199999999999996</v>
      </c>
      <c r="L721" s="943">
        <v>790.39</v>
      </c>
      <c r="M721" s="892">
        <v>0</v>
      </c>
      <c r="N721" s="892">
        <v>790.39</v>
      </c>
      <c r="O721" s="892">
        <v>0</v>
      </c>
      <c r="P721" s="892">
        <v>0</v>
      </c>
      <c r="Q721" s="892">
        <v>0</v>
      </c>
      <c r="R721" s="892">
        <v>0</v>
      </c>
      <c r="S721" s="892">
        <v>0</v>
      </c>
      <c r="T721" s="892">
        <v>0</v>
      </c>
      <c r="U721" s="892">
        <v>0</v>
      </c>
      <c r="V721" s="892">
        <v>0</v>
      </c>
      <c r="W721" s="898"/>
      <c r="X721" s="898"/>
      <c r="Y721" s="898"/>
      <c r="Z721" s="898"/>
      <c r="AA721" s="898"/>
      <c r="AB721" s="898"/>
      <c r="AC721" s="898"/>
      <c r="AD721" s="898"/>
      <c r="AE721" s="898"/>
      <c r="AF721" s="898"/>
    </row>
    <row r="722" spans="1:32">
      <c r="A722" s="882" t="s">
        <v>1855</v>
      </c>
      <c r="B722" s="951">
        <v>11.19</v>
      </c>
      <c r="C722" s="951">
        <v>0</v>
      </c>
      <c r="D722" s="899">
        <v>41</v>
      </c>
      <c r="E722" s="899">
        <v>0</v>
      </c>
      <c r="F722" s="899">
        <v>458.78999999999996</v>
      </c>
      <c r="G722" s="950">
        <v>8.1999999999999993</v>
      </c>
      <c r="H722" s="899">
        <v>3</v>
      </c>
      <c r="I722" s="899">
        <v>3</v>
      </c>
      <c r="J722" s="899">
        <v>3</v>
      </c>
      <c r="K722" s="949">
        <v>49.199999999999996</v>
      </c>
      <c r="L722" s="948">
        <v>507.98999999999995</v>
      </c>
      <c r="M722" s="898">
        <v>0</v>
      </c>
      <c r="N722" s="898">
        <v>507.98999999999995</v>
      </c>
      <c r="O722" s="898">
        <v>0</v>
      </c>
      <c r="P722" s="947">
        <v>0</v>
      </c>
      <c r="Q722" s="898">
        <v>0</v>
      </c>
      <c r="R722" s="898">
        <v>0</v>
      </c>
      <c r="S722" s="898">
        <v>0</v>
      </c>
      <c r="T722" s="898">
        <v>0</v>
      </c>
      <c r="U722" s="898">
        <v>0</v>
      </c>
      <c r="V722" s="925">
        <v>0</v>
      </c>
      <c r="W722" s="898"/>
      <c r="X722" s="898"/>
      <c r="Y722" s="898"/>
      <c r="Z722" s="898"/>
      <c r="AA722" s="898"/>
      <c r="AB722" s="898"/>
      <c r="AC722" s="898"/>
      <c r="AD722" s="898"/>
      <c r="AE722" s="898"/>
      <c r="AF722" s="898"/>
    </row>
    <row r="723" spans="1:32">
      <c r="A723" s="880" t="s">
        <v>1854</v>
      </c>
      <c r="B723" s="946">
        <v>8.84</v>
      </c>
      <c r="C723" s="946">
        <v>8.83</v>
      </c>
      <c r="D723" s="893">
        <v>31</v>
      </c>
      <c r="E723" s="893">
        <v>31</v>
      </c>
      <c r="F723" s="893">
        <v>547.77</v>
      </c>
      <c r="G723" s="945">
        <v>8</v>
      </c>
      <c r="H723" s="893">
        <v>7</v>
      </c>
      <c r="I723" s="893">
        <v>6</v>
      </c>
      <c r="J723" s="893">
        <v>7</v>
      </c>
      <c r="K723" s="944">
        <v>128</v>
      </c>
      <c r="L723" s="943">
        <v>675.77</v>
      </c>
      <c r="M723" s="892">
        <v>675.77</v>
      </c>
      <c r="N723" s="892">
        <v>0</v>
      </c>
      <c r="O723" s="892">
        <v>0</v>
      </c>
      <c r="P723" s="942">
        <v>0</v>
      </c>
      <c r="Q723" s="892">
        <v>0</v>
      </c>
      <c r="R723" s="892">
        <v>0</v>
      </c>
      <c r="S723" s="892">
        <v>0</v>
      </c>
      <c r="T723" s="892">
        <v>0</v>
      </c>
      <c r="U723" s="892">
        <v>0</v>
      </c>
      <c r="V723" s="926">
        <v>0</v>
      </c>
      <c r="W723" s="898"/>
      <c r="X723" s="898"/>
      <c r="Y723" s="898"/>
      <c r="Z723" s="898"/>
      <c r="AA723" s="898"/>
      <c r="AB723" s="898"/>
      <c r="AC723" s="898"/>
      <c r="AD723" s="898"/>
      <c r="AE723" s="898"/>
      <c r="AF723" s="898"/>
    </row>
    <row r="724" spans="1:32">
      <c r="A724" s="882" t="s">
        <v>1853</v>
      </c>
      <c r="B724" s="951">
        <v>7.02</v>
      </c>
      <c r="C724" s="951">
        <v>16.05</v>
      </c>
      <c r="D724" s="899">
        <v>31</v>
      </c>
      <c r="E724" s="899">
        <v>31</v>
      </c>
      <c r="F724" s="899">
        <v>715.17</v>
      </c>
      <c r="G724" s="950">
        <v>8</v>
      </c>
      <c r="H724" s="899">
        <v>3</v>
      </c>
      <c r="I724" s="899">
        <v>3</v>
      </c>
      <c r="J724" s="899">
        <v>3</v>
      </c>
      <c r="K724" s="949">
        <v>48</v>
      </c>
      <c r="L724" s="948">
        <v>763.17</v>
      </c>
      <c r="M724" s="898">
        <v>496.06049999999999</v>
      </c>
      <c r="N724" s="898">
        <v>267.10949999999997</v>
      </c>
      <c r="O724" s="898">
        <v>0</v>
      </c>
      <c r="P724" s="947">
        <v>0</v>
      </c>
      <c r="Q724" s="898">
        <v>0</v>
      </c>
      <c r="R724" s="898">
        <v>0</v>
      </c>
      <c r="S724" s="898">
        <v>0</v>
      </c>
      <c r="T724" s="898">
        <v>0</v>
      </c>
      <c r="U724" s="898">
        <v>0</v>
      </c>
      <c r="V724" s="925">
        <v>0</v>
      </c>
      <c r="W724" s="898"/>
      <c r="X724" s="898"/>
      <c r="Y724" s="898"/>
      <c r="Z724" s="898"/>
      <c r="AA724" s="898"/>
      <c r="AB724" s="898"/>
      <c r="AC724" s="898"/>
      <c r="AD724" s="898"/>
      <c r="AE724" s="898"/>
      <c r="AF724" s="898"/>
    </row>
    <row r="725" spans="1:32">
      <c r="A725" s="880" t="s">
        <v>1852</v>
      </c>
      <c r="B725" s="946">
        <v>13.57</v>
      </c>
      <c r="C725" s="946">
        <v>13.59</v>
      </c>
      <c r="D725" s="893">
        <v>41</v>
      </c>
      <c r="E725" s="893">
        <v>40</v>
      </c>
      <c r="F725" s="893">
        <v>1099.97</v>
      </c>
      <c r="G725" s="945">
        <v>5.5</v>
      </c>
      <c r="H725" s="893">
        <v>5</v>
      </c>
      <c r="I725" s="893">
        <v>5</v>
      </c>
      <c r="J725" s="893">
        <v>5</v>
      </c>
      <c r="K725" s="944">
        <v>55</v>
      </c>
      <c r="L725" s="943">
        <v>1154.97</v>
      </c>
      <c r="M725" s="892">
        <v>0</v>
      </c>
      <c r="N725" s="892">
        <v>0</v>
      </c>
      <c r="O725" s="892">
        <v>1154.97</v>
      </c>
      <c r="P725" s="942">
        <v>0</v>
      </c>
      <c r="Q725" s="892">
        <v>0</v>
      </c>
      <c r="R725" s="892">
        <v>0</v>
      </c>
      <c r="S725" s="892">
        <v>0</v>
      </c>
      <c r="T725" s="892">
        <v>0</v>
      </c>
      <c r="U725" s="892">
        <v>0</v>
      </c>
      <c r="V725" s="926">
        <v>0</v>
      </c>
      <c r="W725" s="898"/>
      <c r="X725" s="898"/>
      <c r="Y725" s="898"/>
      <c r="Z725" s="898"/>
      <c r="AA725" s="898"/>
      <c r="AB725" s="898"/>
      <c r="AC725" s="898"/>
      <c r="AD725" s="898"/>
      <c r="AE725" s="898"/>
      <c r="AF725" s="898"/>
    </row>
    <row r="726" spans="1:32">
      <c r="A726" s="882" t="s">
        <v>1485</v>
      </c>
      <c r="B726" s="951">
        <v>10.1</v>
      </c>
      <c r="C726" s="951">
        <v>9.98</v>
      </c>
      <c r="D726" s="899">
        <v>101</v>
      </c>
      <c r="E726" s="899">
        <v>98</v>
      </c>
      <c r="F726" s="899">
        <v>1998.1399999999999</v>
      </c>
      <c r="G726" s="950">
        <v>5.23</v>
      </c>
      <c r="H726" s="899">
        <v>9</v>
      </c>
      <c r="I726" s="899">
        <v>9</v>
      </c>
      <c r="J726" s="899">
        <v>9</v>
      </c>
      <c r="K726" s="949">
        <v>94.140000000000015</v>
      </c>
      <c r="L726" s="948">
        <v>2092.2799999999997</v>
      </c>
      <c r="M726" s="898">
        <v>0</v>
      </c>
      <c r="N726" s="898">
        <v>0</v>
      </c>
      <c r="O726" s="898">
        <v>0</v>
      </c>
      <c r="P726" s="947">
        <v>2092.2799999999997</v>
      </c>
      <c r="Q726" s="898">
        <v>0</v>
      </c>
      <c r="R726" s="898">
        <v>0</v>
      </c>
      <c r="S726" s="898">
        <v>0</v>
      </c>
      <c r="T726" s="898">
        <v>0</v>
      </c>
      <c r="U726" s="898">
        <v>0</v>
      </c>
      <c r="V726" s="925">
        <v>0</v>
      </c>
      <c r="W726" s="898"/>
      <c r="X726" s="898"/>
      <c r="Y726" s="898"/>
      <c r="Z726" s="898"/>
      <c r="AA726" s="898"/>
      <c r="AB726" s="898"/>
      <c r="AC726" s="898"/>
      <c r="AD726" s="898"/>
      <c r="AE726" s="898"/>
      <c r="AF726" s="898"/>
    </row>
    <row r="727" spans="1:32">
      <c r="A727" s="880" t="s">
        <v>1851</v>
      </c>
      <c r="B727" s="946">
        <v>29.66</v>
      </c>
      <c r="C727" s="946">
        <v>0</v>
      </c>
      <c r="D727" s="893">
        <v>63</v>
      </c>
      <c r="E727" s="893">
        <v>0</v>
      </c>
      <c r="F727" s="893">
        <v>1868.58</v>
      </c>
      <c r="G727" s="945">
        <v>3.75</v>
      </c>
      <c r="H727" s="893">
        <v>8</v>
      </c>
      <c r="I727" s="893">
        <v>8</v>
      </c>
      <c r="J727" s="893">
        <v>8</v>
      </c>
      <c r="K727" s="944">
        <v>60</v>
      </c>
      <c r="L727" s="943">
        <v>1928.58</v>
      </c>
      <c r="M727" s="892">
        <v>0</v>
      </c>
      <c r="N727" s="892">
        <v>1928.58</v>
      </c>
      <c r="O727" s="892">
        <v>0</v>
      </c>
      <c r="P727" s="942">
        <v>0</v>
      </c>
      <c r="Q727" s="892">
        <v>0</v>
      </c>
      <c r="R727" s="892">
        <v>0</v>
      </c>
      <c r="S727" s="892">
        <v>0</v>
      </c>
      <c r="T727" s="892">
        <v>0</v>
      </c>
      <c r="U727" s="892">
        <v>0</v>
      </c>
      <c r="V727" s="926">
        <v>0</v>
      </c>
      <c r="W727" s="898"/>
      <c r="X727" s="898"/>
      <c r="Y727" s="898"/>
      <c r="Z727" s="898"/>
      <c r="AA727" s="898"/>
      <c r="AB727" s="898"/>
      <c r="AC727" s="898"/>
      <c r="AD727" s="898"/>
      <c r="AE727" s="898"/>
      <c r="AF727" s="898"/>
    </row>
    <row r="728" spans="1:32">
      <c r="A728" s="882" t="s">
        <v>1484</v>
      </c>
      <c r="B728" s="951">
        <v>17.34</v>
      </c>
      <c r="C728" s="951">
        <v>17.89</v>
      </c>
      <c r="D728" s="899">
        <v>93</v>
      </c>
      <c r="E728" s="899">
        <v>93</v>
      </c>
      <c r="F728" s="899">
        <v>3276.39</v>
      </c>
      <c r="G728" s="950">
        <v>3</v>
      </c>
      <c r="H728" s="899">
        <v>13</v>
      </c>
      <c r="I728" s="899">
        <v>13</v>
      </c>
      <c r="J728" s="899">
        <v>13</v>
      </c>
      <c r="K728" s="949">
        <v>78</v>
      </c>
      <c r="L728" s="948">
        <v>3354.39</v>
      </c>
      <c r="M728" s="898">
        <v>0</v>
      </c>
      <c r="N728" s="898">
        <v>0</v>
      </c>
      <c r="O728" s="898">
        <v>0</v>
      </c>
      <c r="P728" s="947">
        <v>828.24444444444441</v>
      </c>
      <c r="Q728" s="898">
        <v>0</v>
      </c>
      <c r="R728" s="898">
        <v>2526.1455555555553</v>
      </c>
      <c r="S728" s="898">
        <v>0</v>
      </c>
      <c r="T728" s="898">
        <v>0</v>
      </c>
      <c r="U728" s="898">
        <v>0</v>
      </c>
      <c r="V728" s="925">
        <v>0</v>
      </c>
      <c r="W728" s="898"/>
      <c r="X728" s="898"/>
      <c r="Y728" s="898"/>
      <c r="Z728" s="898"/>
      <c r="AA728" s="898"/>
      <c r="AB728" s="898"/>
      <c r="AC728" s="898"/>
      <c r="AD728" s="898"/>
      <c r="AE728" s="898"/>
      <c r="AF728" s="898"/>
    </row>
    <row r="729" spans="1:32">
      <c r="A729" s="880" t="s">
        <v>1850</v>
      </c>
      <c r="B729" s="946">
        <v>15.34</v>
      </c>
      <c r="C729" s="946">
        <v>0</v>
      </c>
      <c r="D729" s="893">
        <v>75</v>
      </c>
      <c r="E729" s="893">
        <v>0</v>
      </c>
      <c r="F729" s="893">
        <v>1150.5</v>
      </c>
      <c r="G729" s="945">
        <v>15.3</v>
      </c>
      <c r="H729" s="893">
        <v>15</v>
      </c>
      <c r="I729" s="893">
        <v>15</v>
      </c>
      <c r="J729" s="893">
        <v>15</v>
      </c>
      <c r="K729" s="944">
        <v>459</v>
      </c>
      <c r="L729" s="943">
        <v>1609.5</v>
      </c>
      <c r="M729" s="892">
        <v>0</v>
      </c>
      <c r="N729" s="892">
        <v>0</v>
      </c>
      <c r="O729" s="892">
        <v>1609.5</v>
      </c>
      <c r="P729" s="942">
        <v>0</v>
      </c>
      <c r="Q729" s="892">
        <v>0</v>
      </c>
      <c r="R729" s="892">
        <v>0</v>
      </c>
      <c r="S729" s="892">
        <v>0</v>
      </c>
      <c r="T729" s="892">
        <v>0</v>
      </c>
      <c r="U729" s="892">
        <v>0</v>
      </c>
      <c r="V729" s="926">
        <v>0</v>
      </c>
      <c r="W729" s="898"/>
      <c r="X729" s="898"/>
      <c r="Y729" s="898"/>
      <c r="Z729" s="898"/>
      <c r="AA729" s="898"/>
      <c r="AB729" s="898"/>
      <c r="AC729" s="898"/>
      <c r="AD729" s="898"/>
      <c r="AE729" s="898"/>
      <c r="AF729" s="898"/>
    </row>
    <row r="730" spans="1:32">
      <c r="A730" s="882" t="s">
        <v>1849</v>
      </c>
      <c r="B730" s="951">
        <v>10.66</v>
      </c>
      <c r="C730" s="951">
        <v>10.88</v>
      </c>
      <c r="D730" s="899">
        <v>93</v>
      </c>
      <c r="E730" s="899">
        <v>93</v>
      </c>
      <c r="F730" s="899">
        <v>2003.22</v>
      </c>
      <c r="G730" s="950">
        <v>15.3</v>
      </c>
      <c r="H730" s="899">
        <v>9</v>
      </c>
      <c r="I730" s="899">
        <v>9</v>
      </c>
      <c r="J730" s="899">
        <v>9</v>
      </c>
      <c r="K730" s="949">
        <v>275.40000000000003</v>
      </c>
      <c r="L730" s="948">
        <v>2278.62</v>
      </c>
      <c r="M730" s="898">
        <v>0</v>
      </c>
      <c r="N730" s="898">
        <v>0</v>
      </c>
      <c r="O730" s="898">
        <v>2278.62</v>
      </c>
      <c r="P730" s="947">
        <v>0</v>
      </c>
      <c r="Q730" s="898">
        <v>0</v>
      </c>
      <c r="R730" s="898">
        <v>0</v>
      </c>
      <c r="S730" s="898">
        <v>0</v>
      </c>
      <c r="T730" s="898">
        <v>0</v>
      </c>
      <c r="U730" s="898">
        <v>0</v>
      </c>
      <c r="V730" s="925">
        <v>0</v>
      </c>
      <c r="W730" s="898"/>
      <c r="X730" s="898"/>
      <c r="Y730" s="898"/>
      <c r="Z730" s="898"/>
      <c r="AA730" s="898"/>
      <c r="AB730" s="898"/>
      <c r="AC730" s="898"/>
      <c r="AD730" s="898"/>
      <c r="AE730" s="898"/>
      <c r="AF730" s="898"/>
    </row>
    <row r="731" spans="1:32">
      <c r="A731" s="880" t="s">
        <v>1848</v>
      </c>
      <c r="B731" s="946">
        <v>18.28</v>
      </c>
      <c r="C731" s="946">
        <v>0</v>
      </c>
      <c r="D731" s="893">
        <v>145</v>
      </c>
      <c r="E731" s="893">
        <v>0</v>
      </c>
      <c r="F731" s="893">
        <v>2650.6000000000004</v>
      </c>
      <c r="G731" s="945">
        <v>16.600000000000001</v>
      </c>
      <c r="H731" s="893">
        <v>22</v>
      </c>
      <c r="I731" s="893">
        <v>22</v>
      </c>
      <c r="J731" s="893">
        <v>22</v>
      </c>
      <c r="K731" s="944">
        <v>730.40000000000009</v>
      </c>
      <c r="L731" s="943">
        <v>3381.0000000000005</v>
      </c>
      <c r="M731" s="892">
        <v>0</v>
      </c>
      <c r="N731" s="892">
        <v>0</v>
      </c>
      <c r="O731" s="892">
        <v>3381.0000000000005</v>
      </c>
      <c r="P731" s="942">
        <v>0</v>
      </c>
      <c r="Q731" s="892">
        <v>0</v>
      </c>
      <c r="R731" s="892">
        <v>0</v>
      </c>
      <c r="S731" s="892">
        <v>0</v>
      </c>
      <c r="T731" s="892">
        <v>0</v>
      </c>
      <c r="U731" s="892">
        <v>0</v>
      </c>
      <c r="V731" s="926">
        <v>0</v>
      </c>
      <c r="W731" s="898"/>
      <c r="X731" s="898"/>
      <c r="Y731" s="898"/>
      <c r="Z731" s="898"/>
      <c r="AA731" s="898"/>
      <c r="AB731" s="898"/>
      <c r="AC731" s="898"/>
      <c r="AD731" s="898"/>
      <c r="AE731" s="898"/>
      <c r="AF731" s="898"/>
    </row>
    <row r="732" spans="1:32">
      <c r="A732" s="882" t="s">
        <v>1847</v>
      </c>
      <c r="B732" s="951">
        <v>11.91</v>
      </c>
      <c r="C732" s="951">
        <v>12.18</v>
      </c>
      <c r="D732" s="899">
        <v>99</v>
      </c>
      <c r="E732" s="899">
        <v>103</v>
      </c>
      <c r="F732" s="899">
        <v>2433.63</v>
      </c>
      <c r="G732" s="950">
        <v>16.600000000000001</v>
      </c>
      <c r="H732" s="899">
        <v>10</v>
      </c>
      <c r="I732" s="899">
        <v>10</v>
      </c>
      <c r="J732" s="899">
        <v>10</v>
      </c>
      <c r="K732" s="949">
        <v>332</v>
      </c>
      <c r="L732" s="948">
        <v>2765.63</v>
      </c>
      <c r="M732" s="898">
        <v>0</v>
      </c>
      <c r="N732" s="898">
        <v>0</v>
      </c>
      <c r="O732" s="898">
        <v>2765.63</v>
      </c>
      <c r="P732" s="947">
        <v>0</v>
      </c>
      <c r="Q732" s="898">
        <v>0</v>
      </c>
      <c r="R732" s="898">
        <v>0</v>
      </c>
      <c r="S732" s="898">
        <v>0</v>
      </c>
      <c r="T732" s="898">
        <v>0</v>
      </c>
      <c r="U732" s="898">
        <v>0</v>
      </c>
      <c r="V732" s="925">
        <v>0</v>
      </c>
      <c r="W732" s="898"/>
      <c r="X732" s="898"/>
      <c r="Y732" s="898"/>
      <c r="Z732" s="898"/>
      <c r="AA732" s="898"/>
      <c r="AB732" s="898"/>
      <c r="AC732" s="898"/>
      <c r="AD732" s="898"/>
      <c r="AE732" s="898"/>
      <c r="AF732" s="898"/>
    </row>
    <row r="733" spans="1:32">
      <c r="A733" s="880" t="s">
        <v>1846</v>
      </c>
      <c r="B733" s="946">
        <v>10.87</v>
      </c>
      <c r="C733" s="946">
        <v>0</v>
      </c>
      <c r="D733" s="893">
        <v>71</v>
      </c>
      <c r="E733" s="893">
        <v>0</v>
      </c>
      <c r="F733" s="893">
        <v>771.77</v>
      </c>
      <c r="G733" s="945">
        <v>12.2</v>
      </c>
      <c r="H733" s="893">
        <v>5</v>
      </c>
      <c r="I733" s="893">
        <v>5</v>
      </c>
      <c r="J733" s="893">
        <v>5</v>
      </c>
      <c r="K733" s="944">
        <v>122</v>
      </c>
      <c r="L733" s="943">
        <v>893.77</v>
      </c>
      <c r="M733" s="892">
        <v>851.20952380952372</v>
      </c>
      <c r="N733" s="892">
        <v>42.560476190476187</v>
      </c>
      <c r="O733" s="892">
        <v>0</v>
      </c>
      <c r="P733" s="942">
        <v>0</v>
      </c>
      <c r="Q733" s="892">
        <v>0</v>
      </c>
      <c r="R733" s="892">
        <v>0</v>
      </c>
      <c r="S733" s="892">
        <v>0</v>
      </c>
      <c r="T733" s="892">
        <v>0</v>
      </c>
      <c r="U733" s="892">
        <v>0</v>
      </c>
      <c r="V733" s="926">
        <v>0</v>
      </c>
      <c r="W733" s="898"/>
      <c r="X733" s="898"/>
      <c r="Y733" s="898"/>
      <c r="Z733" s="898"/>
      <c r="AA733" s="898"/>
      <c r="AB733" s="898"/>
      <c r="AC733" s="898"/>
      <c r="AD733" s="898"/>
      <c r="AE733" s="898"/>
      <c r="AF733" s="898"/>
    </row>
    <row r="734" spans="1:32">
      <c r="A734" s="882" t="s">
        <v>1845</v>
      </c>
      <c r="B734" s="951">
        <v>11.87</v>
      </c>
      <c r="C734" s="951">
        <v>0</v>
      </c>
      <c r="D734" s="899">
        <v>71</v>
      </c>
      <c r="E734" s="899">
        <v>0</v>
      </c>
      <c r="F734" s="899">
        <v>842.77</v>
      </c>
      <c r="G734" s="950">
        <v>12.2</v>
      </c>
      <c r="H734" s="899">
        <v>10</v>
      </c>
      <c r="I734" s="899">
        <v>10</v>
      </c>
      <c r="J734" s="899">
        <v>10</v>
      </c>
      <c r="K734" s="949">
        <v>244</v>
      </c>
      <c r="L734" s="948">
        <v>1086.77</v>
      </c>
      <c r="M734" s="898">
        <v>247.61848101265821</v>
      </c>
      <c r="N734" s="898">
        <v>839.15151898734177</v>
      </c>
      <c r="O734" s="898">
        <v>0</v>
      </c>
      <c r="P734" s="947">
        <v>0</v>
      </c>
      <c r="Q734" s="898">
        <v>0</v>
      </c>
      <c r="R734" s="898">
        <v>0</v>
      </c>
      <c r="S734" s="898">
        <v>0</v>
      </c>
      <c r="T734" s="898">
        <v>0</v>
      </c>
      <c r="U734" s="898">
        <v>0</v>
      </c>
      <c r="V734" s="925">
        <v>0</v>
      </c>
      <c r="W734" s="898"/>
      <c r="X734" s="898"/>
      <c r="Y734" s="898"/>
      <c r="Z734" s="898"/>
      <c r="AA734" s="898"/>
      <c r="AB734" s="898"/>
      <c r="AC734" s="898"/>
      <c r="AD734" s="898"/>
      <c r="AE734" s="898"/>
      <c r="AF734" s="898"/>
    </row>
    <row r="735" spans="1:32">
      <c r="A735" s="880" t="s">
        <v>1844</v>
      </c>
      <c r="B735" s="946">
        <v>11.42</v>
      </c>
      <c r="C735" s="946">
        <v>0</v>
      </c>
      <c r="D735" s="893">
        <v>68</v>
      </c>
      <c r="E735" s="893">
        <v>0</v>
      </c>
      <c r="F735" s="893">
        <v>776.56</v>
      </c>
      <c r="G735" s="945">
        <v>12.2</v>
      </c>
      <c r="H735" s="893">
        <v>5</v>
      </c>
      <c r="I735" s="893">
        <v>5</v>
      </c>
      <c r="J735" s="893">
        <v>5</v>
      </c>
      <c r="K735" s="944">
        <v>122</v>
      </c>
      <c r="L735" s="943">
        <v>898.56</v>
      </c>
      <c r="M735" s="892">
        <v>509.99351351351345</v>
      </c>
      <c r="N735" s="892">
        <v>388.5664864864865</v>
      </c>
      <c r="O735" s="892">
        <v>0</v>
      </c>
      <c r="P735" s="942">
        <v>0</v>
      </c>
      <c r="Q735" s="892">
        <v>0</v>
      </c>
      <c r="R735" s="892">
        <v>0</v>
      </c>
      <c r="S735" s="892">
        <v>0</v>
      </c>
      <c r="T735" s="892">
        <v>0</v>
      </c>
      <c r="U735" s="892">
        <v>0</v>
      </c>
      <c r="V735" s="926">
        <v>0</v>
      </c>
      <c r="W735" s="898"/>
      <c r="X735" s="898"/>
      <c r="Y735" s="898"/>
      <c r="Z735" s="898"/>
      <c r="AA735" s="898"/>
      <c r="AB735" s="898"/>
      <c r="AC735" s="898"/>
      <c r="AD735" s="898"/>
      <c r="AE735" s="898"/>
      <c r="AF735" s="898"/>
    </row>
    <row r="736" spans="1:32">
      <c r="A736" s="882" t="s">
        <v>1843</v>
      </c>
      <c r="B736" s="951">
        <v>11.85</v>
      </c>
      <c r="C736" s="951">
        <v>11.78</v>
      </c>
      <c r="D736" s="899">
        <v>73</v>
      </c>
      <c r="E736" s="899">
        <v>71</v>
      </c>
      <c r="F736" s="899">
        <v>1701.4299999999998</v>
      </c>
      <c r="G736" s="950">
        <v>12.2</v>
      </c>
      <c r="H736" s="899">
        <v>8</v>
      </c>
      <c r="I736" s="899">
        <v>8</v>
      </c>
      <c r="J736" s="899">
        <v>8</v>
      </c>
      <c r="K736" s="949">
        <v>195.2</v>
      </c>
      <c r="L736" s="948">
        <v>1896.6299999999999</v>
      </c>
      <c r="M736" s="898">
        <v>1896.6299999999999</v>
      </c>
      <c r="N736" s="898">
        <v>0</v>
      </c>
      <c r="O736" s="898">
        <v>0</v>
      </c>
      <c r="P736" s="947">
        <v>0</v>
      </c>
      <c r="Q736" s="898">
        <v>0</v>
      </c>
      <c r="R736" s="898">
        <v>0</v>
      </c>
      <c r="S736" s="898">
        <v>0</v>
      </c>
      <c r="T736" s="898">
        <v>0</v>
      </c>
      <c r="U736" s="898">
        <v>0</v>
      </c>
      <c r="V736" s="925">
        <v>0</v>
      </c>
      <c r="W736" s="898"/>
      <c r="X736" s="898"/>
      <c r="Y736" s="898"/>
      <c r="Z736" s="898"/>
      <c r="AA736" s="898"/>
      <c r="AB736" s="898"/>
      <c r="AC736" s="898"/>
      <c r="AD736" s="898"/>
      <c r="AE736" s="898"/>
      <c r="AF736" s="898"/>
    </row>
    <row r="737" spans="1:32">
      <c r="A737" s="880" t="s">
        <v>1842</v>
      </c>
      <c r="B737" s="946">
        <v>15.98</v>
      </c>
      <c r="C737" s="946">
        <v>16.8</v>
      </c>
      <c r="D737" s="893">
        <v>58</v>
      </c>
      <c r="E737" s="893">
        <v>58</v>
      </c>
      <c r="F737" s="893">
        <v>1901.2400000000002</v>
      </c>
      <c r="G737" s="945">
        <v>5.625</v>
      </c>
      <c r="H737" s="893">
        <v>8</v>
      </c>
      <c r="I737" s="893">
        <v>8</v>
      </c>
      <c r="J737" s="893">
        <v>8</v>
      </c>
      <c r="K737" s="944">
        <v>90</v>
      </c>
      <c r="L737" s="943">
        <v>1991.2400000000002</v>
      </c>
      <c r="M737" s="892">
        <v>1032.4948148148148</v>
      </c>
      <c r="N737" s="892">
        <v>958.74518518518528</v>
      </c>
      <c r="O737" s="892">
        <v>0</v>
      </c>
      <c r="P737" s="942">
        <v>0</v>
      </c>
      <c r="Q737" s="892">
        <v>0</v>
      </c>
      <c r="R737" s="892">
        <v>0</v>
      </c>
      <c r="S737" s="892">
        <v>0</v>
      </c>
      <c r="T737" s="892">
        <v>0</v>
      </c>
      <c r="U737" s="892">
        <v>0</v>
      </c>
      <c r="V737" s="926">
        <v>0</v>
      </c>
      <c r="W737" s="898"/>
      <c r="X737" s="898"/>
      <c r="Y737" s="898"/>
      <c r="Z737" s="898"/>
      <c r="AA737" s="898"/>
      <c r="AB737" s="898"/>
      <c r="AC737" s="898"/>
      <c r="AD737" s="898"/>
      <c r="AE737" s="898"/>
      <c r="AF737" s="898"/>
    </row>
    <row r="738" spans="1:32">
      <c r="A738" s="882" t="s">
        <v>1483</v>
      </c>
      <c r="B738" s="951">
        <v>12.08</v>
      </c>
      <c r="C738" s="951">
        <v>11.21</v>
      </c>
      <c r="D738" s="899">
        <v>84</v>
      </c>
      <c r="E738" s="899">
        <v>84</v>
      </c>
      <c r="F738" s="899">
        <v>1956.3600000000001</v>
      </c>
      <c r="G738" s="950">
        <v>4.4400000000000004</v>
      </c>
      <c r="H738" s="899">
        <v>9</v>
      </c>
      <c r="I738" s="899">
        <v>9</v>
      </c>
      <c r="J738" s="899">
        <v>9</v>
      </c>
      <c r="K738" s="949">
        <v>79.92</v>
      </c>
      <c r="L738" s="948">
        <v>2036.2800000000002</v>
      </c>
      <c r="M738" s="898">
        <v>0</v>
      </c>
      <c r="N738" s="898">
        <v>0</v>
      </c>
      <c r="O738" s="898">
        <v>0</v>
      </c>
      <c r="P738" s="947">
        <v>2036.2800000000002</v>
      </c>
      <c r="Q738" s="898">
        <v>0</v>
      </c>
      <c r="R738" s="898">
        <v>0</v>
      </c>
      <c r="S738" s="898">
        <v>0</v>
      </c>
      <c r="T738" s="898">
        <v>0</v>
      </c>
      <c r="U738" s="898">
        <v>0</v>
      </c>
      <c r="V738" s="925">
        <v>0</v>
      </c>
      <c r="W738" s="898"/>
      <c r="X738" s="898"/>
      <c r="Y738" s="898"/>
      <c r="Z738" s="898"/>
      <c r="AA738" s="898"/>
      <c r="AB738" s="898"/>
      <c r="AC738" s="898"/>
      <c r="AD738" s="898"/>
      <c r="AE738" s="898"/>
      <c r="AF738" s="898"/>
    </row>
    <row r="739" spans="1:32">
      <c r="A739" s="880" t="s">
        <v>1841</v>
      </c>
      <c r="B739" s="946">
        <v>10.39</v>
      </c>
      <c r="C739" s="946">
        <v>9.7200000000000006</v>
      </c>
      <c r="D739" s="893">
        <v>110</v>
      </c>
      <c r="E739" s="893">
        <v>108</v>
      </c>
      <c r="F739" s="893">
        <v>2192.66</v>
      </c>
      <c r="G739" s="945">
        <v>12.6</v>
      </c>
      <c r="H739" s="893">
        <v>10</v>
      </c>
      <c r="I739" s="893">
        <v>10</v>
      </c>
      <c r="J739" s="893">
        <v>10</v>
      </c>
      <c r="K739" s="944">
        <v>252</v>
      </c>
      <c r="L739" s="943">
        <v>2444.66</v>
      </c>
      <c r="M739" s="892">
        <v>0</v>
      </c>
      <c r="N739" s="892">
        <v>625.6475829383885</v>
      </c>
      <c r="O739" s="892">
        <v>1819.0124170616114</v>
      </c>
      <c r="P739" s="942">
        <v>0</v>
      </c>
      <c r="Q739" s="892">
        <v>0</v>
      </c>
      <c r="R739" s="892">
        <v>0</v>
      </c>
      <c r="S739" s="892">
        <v>0</v>
      </c>
      <c r="T739" s="892">
        <v>0</v>
      </c>
      <c r="U739" s="892">
        <v>0</v>
      </c>
      <c r="V739" s="926">
        <v>0</v>
      </c>
      <c r="W739" s="898"/>
      <c r="X739" s="898"/>
      <c r="Y739" s="898"/>
      <c r="Z739" s="898"/>
      <c r="AA739" s="898"/>
      <c r="AB739" s="898"/>
      <c r="AC739" s="898"/>
      <c r="AD739" s="898"/>
      <c r="AE739" s="898"/>
      <c r="AF739" s="898"/>
    </row>
    <row r="740" spans="1:32">
      <c r="A740" s="882" t="s">
        <v>1481</v>
      </c>
      <c r="B740" s="951">
        <v>26.6</v>
      </c>
      <c r="C740" s="951">
        <v>27.04</v>
      </c>
      <c r="D740" s="899">
        <v>61</v>
      </c>
      <c r="E740" s="899">
        <v>61</v>
      </c>
      <c r="F740" s="899">
        <v>3272.04</v>
      </c>
      <c r="G740" s="950">
        <v>3.51</v>
      </c>
      <c r="H740" s="899">
        <v>15</v>
      </c>
      <c r="I740" s="899">
        <v>15</v>
      </c>
      <c r="J740" s="899">
        <v>15</v>
      </c>
      <c r="K740" s="949">
        <v>105.3</v>
      </c>
      <c r="L740" s="948">
        <v>3377.34</v>
      </c>
      <c r="M740" s="898">
        <v>0</v>
      </c>
      <c r="N740" s="898">
        <v>0</v>
      </c>
      <c r="O740" s="898">
        <v>0</v>
      </c>
      <c r="P740" s="947">
        <v>3377.34</v>
      </c>
      <c r="Q740" s="898">
        <v>0</v>
      </c>
      <c r="R740" s="898">
        <v>0</v>
      </c>
      <c r="S740" s="898">
        <v>0</v>
      </c>
      <c r="T740" s="898">
        <v>0</v>
      </c>
      <c r="U740" s="898">
        <v>0</v>
      </c>
      <c r="V740" s="925">
        <v>0</v>
      </c>
      <c r="W740" s="898"/>
      <c r="X740" s="898"/>
      <c r="Y740" s="898"/>
      <c r="Z740" s="898"/>
      <c r="AA740" s="898"/>
      <c r="AB740" s="898"/>
      <c r="AC740" s="898"/>
      <c r="AD740" s="898"/>
      <c r="AE740" s="898"/>
      <c r="AF740" s="898"/>
    </row>
    <row r="741" spans="1:32">
      <c r="A741" s="880" t="s">
        <v>1479</v>
      </c>
      <c r="B741" s="946">
        <v>7.82</v>
      </c>
      <c r="C741" s="946">
        <v>8</v>
      </c>
      <c r="D741" s="893">
        <v>60</v>
      </c>
      <c r="E741" s="893">
        <v>60</v>
      </c>
      <c r="F741" s="893">
        <v>949.2</v>
      </c>
      <c r="G741" s="945">
        <v>6.94</v>
      </c>
      <c r="H741" s="893">
        <v>4</v>
      </c>
      <c r="I741" s="893">
        <v>4</v>
      </c>
      <c r="J741" s="893">
        <v>4</v>
      </c>
      <c r="K741" s="944">
        <v>55.52</v>
      </c>
      <c r="L741" s="943">
        <v>1004.72</v>
      </c>
      <c r="M741" s="892">
        <v>0</v>
      </c>
      <c r="N741" s="892">
        <v>0</v>
      </c>
      <c r="O741" s="892">
        <v>0</v>
      </c>
      <c r="P741" s="942">
        <v>1004.72</v>
      </c>
      <c r="Q741" s="892">
        <v>0</v>
      </c>
      <c r="R741" s="892">
        <v>0</v>
      </c>
      <c r="S741" s="892">
        <v>0</v>
      </c>
      <c r="T741" s="892">
        <v>0</v>
      </c>
      <c r="U741" s="892">
        <v>0</v>
      </c>
      <c r="V741" s="926">
        <v>0</v>
      </c>
      <c r="W741" s="898"/>
      <c r="X741" s="898"/>
      <c r="Y741" s="898"/>
      <c r="Z741" s="898"/>
      <c r="AA741" s="898"/>
      <c r="AB741" s="898"/>
      <c r="AC741" s="898"/>
      <c r="AD741" s="898"/>
      <c r="AE741" s="898"/>
      <c r="AF741" s="898"/>
    </row>
    <row r="742" spans="1:32">
      <c r="A742" s="882" t="s">
        <v>1478</v>
      </c>
      <c r="B742" s="951">
        <v>12.03</v>
      </c>
      <c r="C742" s="951">
        <v>11.43</v>
      </c>
      <c r="D742" s="899">
        <v>66</v>
      </c>
      <c r="E742" s="899">
        <v>66</v>
      </c>
      <c r="F742" s="899">
        <v>1548.36</v>
      </c>
      <c r="G742" s="950">
        <v>4.82</v>
      </c>
      <c r="H742" s="899">
        <v>7</v>
      </c>
      <c r="I742" s="899">
        <v>7</v>
      </c>
      <c r="J742" s="899">
        <v>7</v>
      </c>
      <c r="K742" s="949">
        <v>67.48</v>
      </c>
      <c r="L742" s="948">
        <v>1615.84</v>
      </c>
      <c r="M742" s="898">
        <v>0</v>
      </c>
      <c r="N742" s="898">
        <v>0</v>
      </c>
      <c r="O742" s="898">
        <v>0</v>
      </c>
      <c r="P742" s="947">
        <v>1615.84</v>
      </c>
      <c r="Q742" s="898">
        <v>0</v>
      </c>
      <c r="R742" s="898">
        <v>0</v>
      </c>
      <c r="S742" s="898">
        <v>0</v>
      </c>
      <c r="T742" s="898">
        <v>0</v>
      </c>
      <c r="U742" s="898">
        <v>0</v>
      </c>
      <c r="V742" s="925">
        <v>0</v>
      </c>
      <c r="W742" s="898"/>
      <c r="X742" s="898"/>
      <c r="Y742" s="898"/>
      <c r="Z742" s="898"/>
      <c r="AA742" s="898"/>
      <c r="AB742" s="898"/>
      <c r="AC742" s="898"/>
      <c r="AD742" s="898"/>
      <c r="AE742" s="898"/>
      <c r="AF742" s="898"/>
    </row>
    <row r="743" spans="1:32">
      <c r="A743" s="880" t="s">
        <v>1477</v>
      </c>
      <c r="B743" s="946">
        <v>11.81</v>
      </c>
      <c r="C743" s="946">
        <v>11.29</v>
      </c>
      <c r="D743" s="893">
        <v>76</v>
      </c>
      <c r="E743" s="893">
        <v>76</v>
      </c>
      <c r="F743" s="893">
        <v>1755.6</v>
      </c>
      <c r="G743" s="945">
        <v>7.4</v>
      </c>
      <c r="H743" s="893">
        <v>9</v>
      </c>
      <c r="I743" s="893">
        <v>9</v>
      </c>
      <c r="J743" s="893">
        <v>9</v>
      </c>
      <c r="K743" s="944">
        <v>133.20000000000002</v>
      </c>
      <c r="L743" s="943">
        <v>1888.8</v>
      </c>
      <c r="M743" s="892">
        <v>0</v>
      </c>
      <c r="N743" s="892">
        <v>0</v>
      </c>
      <c r="O743" s="892">
        <v>0</v>
      </c>
      <c r="P743" s="942">
        <v>1888.8</v>
      </c>
      <c r="Q743" s="892">
        <v>0</v>
      </c>
      <c r="R743" s="892">
        <v>0</v>
      </c>
      <c r="S743" s="892">
        <v>0</v>
      </c>
      <c r="T743" s="892">
        <v>0</v>
      </c>
      <c r="U743" s="892">
        <v>0</v>
      </c>
      <c r="V743" s="926">
        <v>0</v>
      </c>
      <c r="W743" s="898"/>
      <c r="X743" s="898"/>
      <c r="Y743" s="898"/>
      <c r="Z743" s="898"/>
      <c r="AA743" s="898"/>
      <c r="AB743" s="898"/>
      <c r="AC743" s="898"/>
      <c r="AD743" s="898"/>
      <c r="AE743" s="898"/>
      <c r="AF743" s="898"/>
    </row>
    <row r="744" spans="1:32">
      <c r="A744" s="882" t="s">
        <v>1476</v>
      </c>
      <c r="B744" s="951">
        <v>23.85</v>
      </c>
      <c r="C744" s="951">
        <v>23</v>
      </c>
      <c r="D744" s="899">
        <v>55</v>
      </c>
      <c r="E744" s="899">
        <v>55</v>
      </c>
      <c r="F744" s="899">
        <v>2576.75</v>
      </c>
      <c r="G744" s="950">
        <v>4.18</v>
      </c>
      <c r="H744" s="899">
        <v>10</v>
      </c>
      <c r="I744" s="899">
        <v>10</v>
      </c>
      <c r="J744" s="899">
        <v>10</v>
      </c>
      <c r="K744" s="949">
        <v>83.6</v>
      </c>
      <c r="L744" s="948">
        <v>2660.35</v>
      </c>
      <c r="M744" s="898">
        <v>0</v>
      </c>
      <c r="N744" s="898">
        <v>0</v>
      </c>
      <c r="O744" s="898">
        <v>0</v>
      </c>
      <c r="P744" s="947">
        <v>2660.35</v>
      </c>
      <c r="Q744" s="898">
        <v>0</v>
      </c>
      <c r="R744" s="898">
        <v>0</v>
      </c>
      <c r="S744" s="898">
        <v>0</v>
      </c>
      <c r="T744" s="898">
        <v>0</v>
      </c>
      <c r="U744" s="898">
        <v>0</v>
      </c>
      <c r="V744" s="925">
        <v>0</v>
      </c>
      <c r="W744" s="898"/>
      <c r="X744" s="898"/>
      <c r="Y744" s="898"/>
      <c r="Z744" s="898"/>
      <c r="AA744" s="898"/>
      <c r="AB744" s="898"/>
      <c r="AC744" s="898"/>
      <c r="AD744" s="898"/>
      <c r="AE744" s="898"/>
      <c r="AF744" s="898"/>
    </row>
    <row r="745" spans="1:32">
      <c r="A745" s="880" t="s">
        <v>1118</v>
      </c>
      <c r="B745" s="946">
        <v>18.64</v>
      </c>
      <c r="C745" s="946">
        <v>20.87</v>
      </c>
      <c r="D745" s="893">
        <v>84</v>
      </c>
      <c r="E745" s="893">
        <v>81</v>
      </c>
      <c r="F745" s="893">
        <v>3256.23</v>
      </c>
      <c r="G745" s="945">
        <v>4.16</v>
      </c>
      <c r="H745" s="893">
        <v>11</v>
      </c>
      <c r="I745" s="893">
        <v>11</v>
      </c>
      <c r="J745" s="893">
        <v>10</v>
      </c>
      <c r="K745" s="944">
        <v>83.2</v>
      </c>
      <c r="L745" s="943">
        <v>3339.43</v>
      </c>
      <c r="M745" s="892">
        <v>0</v>
      </c>
      <c r="N745" s="892">
        <v>0</v>
      </c>
      <c r="O745" s="892">
        <v>0</v>
      </c>
      <c r="P745" s="942">
        <v>3339.43</v>
      </c>
      <c r="Q745" s="892">
        <v>0</v>
      </c>
      <c r="R745" s="892">
        <v>0</v>
      </c>
      <c r="S745" s="892">
        <v>0</v>
      </c>
      <c r="T745" s="892">
        <v>0</v>
      </c>
      <c r="U745" s="892">
        <v>0</v>
      </c>
      <c r="V745" s="926">
        <v>0</v>
      </c>
      <c r="W745" s="898"/>
      <c r="X745" s="898"/>
      <c r="Y745" s="898"/>
      <c r="Z745" s="898"/>
      <c r="AA745" s="898"/>
      <c r="AB745" s="898"/>
      <c r="AC745" s="898"/>
      <c r="AD745" s="898"/>
      <c r="AE745" s="898"/>
      <c r="AF745" s="898"/>
    </row>
    <row r="746" spans="1:32">
      <c r="A746" s="882" t="s">
        <v>1840</v>
      </c>
      <c r="B746" s="951">
        <v>10.6</v>
      </c>
      <c r="C746" s="951">
        <v>11.96</v>
      </c>
      <c r="D746" s="899">
        <v>123</v>
      </c>
      <c r="E746" s="899">
        <v>120</v>
      </c>
      <c r="F746" s="899">
        <v>2739</v>
      </c>
      <c r="G746" s="950">
        <v>7.875</v>
      </c>
      <c r="H746" s="899">
        <v>14</v>
      </c>
      <c r="I746" s="899">
        <v>14</v>
      </c>
      <c r="J746" s="899">
        <v>14</v>
      </c>
      <c r="K746" s="949">
        <v>220.5</v>
      </c>
      <c r="L746" s="948">
        <v>2959.5</v>
      </c>
      <c r="M746" s="898">
        <v>0</v>
      </c>
      <c r="N746" s="898">
        <v>2959.5</v>
      </c>
      <c r="O746" s="898">
        <v>0</v>
      </c>
      <c r="P746" s="947">
        <v>0</v>
      </c>
      <c r="Q746" s="898">
        <v>0</v>
      </c>
      <c r="R746" s="898">
        <v>0</v>
      </c>
      <c r="S746" s="898">
        <v>0</v>
      </c>
      <c r="T746" s="898">
        <v>0</v>
      </c>
      <c r="U746" s="898">
        <v>0</v>
      </c>
      <c r="V746" s="925">
        <v>0</v>
      </c>
      <c r="W746" s="898"/>
      <c r="X746" s="898"/>
      <c r="Y746" s="898"/>
      <c r="Z746" s="898"/>
      <c r="AA746" s="898"/>
      <c r="AB746" s="898"/>
      <c r="AC746" s="898"/>
      <c r="AD746" s="898"/>
      <c r="AE746" s="898"/>
      <c r="AF746" s="898"/>
    </row>
    <row r="747" spans="1:32">
      <c r="A747" s="880" t="s">
        <v>1838</v>
      </c>
      <c r="B747" s="946">
        <v>14.67</v>
      </c>
      <c r="C747" s="946">
        <v>12.72</v>
      </c>
      <c r="D747" s="893">
        <v>100</v>
      </c>
      <c r="E747" s="893">
        <v>96</v>
      </c>
      <c r="F747" s="893">
        <v>2688.12</v>
      </c>
      <c r="G747" s="945">
        <v>11.4</v>
      </c>
      <c r="H747" s="893">
        <v>13</v>
      </c>
      <c r="I747" s="893">
        <v>13</v>
      </c>
      <c r="J747" s="893">
        <v>13</v>
      </c>
      <c r="K747" s="944">
        <v>296.40000000000003</v>
      </c>
      <c r="L747" s="943">
        <v>2984.52</v>
      </c>
      <c r="M747" s="892">
        <v>0</v>
      </c>
      <c r="N747" s="892">
        <v>2984.52</v>
      </c>
      <c r="O747" s="892">
        <v>0</v>
      </c>
      <c r="P747" s="942">
        <v>0</v>
      </c>
      <c r="Q747" s="892">
        <v>0</v>
      </c>
      <c r="R747" s="892">
        <v>0</v>
      </c>
      <c r="S747" s="892">
        <v>0</v>
      </c>
      <c r="T747" s="892">
        <v>0</v>
      </c>
      <c r="U747" s="892">
        <v>0</v>
      </c>
      <c r="V747" s="926">
        <v>0</v>
      </c>
      <c r="W747" s="898"/>
      <c r="X747" s="898"/>
      <c r="Y747" s="898"/>
      <c r="Z747" s="898"/>
      <c r="AA747" s="898"/>
      <c r="AB747" s="898"/>
      <c r="AC747" s="898"/>
      <c r="AD747" s="898"/>
      <c r="AE747" s="898"/>
      <c r="AF747" s="898"/>
    </row>
    <row r="748" spans="1:32">
      <c r="A748" s="882" t="s">
        <v>1117</v>
      </c>
      <c r="B748" s="951">
        <v>8.02</v>
      </c>
      <c r="C748" s="951">
        <v>7.6</v>
      </c>
      <c r="D748" s="899">
        <v>64</v>
      </c>
      <c r="E748" s="899">
        <v>65</v>
      </c>
      <c r="F748" s="899">
        <v>1007.28</v>
      </c>
      <c r="G748" s="950">
        <v>2.4449999999999998</v>
      </c>
      <c r="H748" s="899">
        <v>7</v>
      </c>
      <c r="I748" s="899">
        <v>5</v>
      </c>
      <c r="J748" s="899">
        <v>5</v>
      </c>
      <c r="K748" s="949">
        <v>34.229999999999997</v>
      </c>
      <c r="L748" s="948">
        <v>1041.51</v>
      </c>
      <c r="M748" s="898">
        <v>0</v>
      </c>
      <c r="N748" s="898">
        <v>0</v>
      </c>
      <c r="O748" s="898">
        <v>0</v>
      </c>
      <c r="P748" s="947">
        <v>1041.51</v>
      </c>
      <c r="Q748" s="898">
        <v>0</v>
      </c>
      <c r="R748" s="898">
        <v>0</v>
      </c>
      <c r="S748" s="898">
        <v>0</v>
      </c>
      <c r="T748" s="898">
        <v>0</v>
      </c>
      <c r="U748" s="898">
        <v>0</v>
      </c>
      <c r="V748" s="925">
        <v>0</v>
      </c>
      <c r="W748" s="898"/>
      <c r="X748" s="898"/>
      <c r="Y748" s="898"/>
      <c r="Z748" s="898"/>
      <c r="AA748" s="898"/>
      <c r="AB748" s="898"/>
      <c r="AC748" s="898"/>
      <c r="AD748" s="898"/>
      <c r="AE748" s="898"/>
      <c r="AF748" s="898"/>
    </row>
    <row r="749" spans="1:32">
      <c r="A749" s="880" t="s">
        <v>1837</v>
      </c>
      <c r="B749" s="946">
        <v>4.42</v>
      </c>
      <c r="C749" s="946">
        <v>4.12</v>
      </c>
      <c r="D749" s="893">
        <v>72</v>
      </c>
      <c r="E749" s="893">
        <v>72</v>
      </c>
      <c r="F749" s="893">
        <v>614.88</v>
      </c>
      <c r="G749" s="945">
        <v>11.4</v>
      </c>
      <c r="H749" s="893">
        <v>4</v>
      </c>
      <c r="I749" s="893">
        <v>4</v>
      </c>
      <c r="J749" s="893">
        <v>4</v>
      </c>
      <c r="K749" s="944">
        <v>91.2</v>
      </c>
      <c r="L749" s="943">
        <v>706.08</v>
      </c>
      <c r="M749" s="892">
        <v>0</v>
      </c>
      <c r="N749" s="892">
        <v>706.08</v>
      </c>
      <c r="O749" s="892">
        <v>0</v>
      </c>
      <c r="P749" s="942">
        <v>0</v>
      </c>
      <c r="Q749" s="892">
        <v>0</v>
      </c>
      <c r="R749" s="892">
        <v>0</v>
      </c>
      <c r="S749" s="892">
        <v>0</v>
      </c>
      <c r="T749" s="892">
        <v>0</v>
      </c>
      <c r="U749" s="892">
        <v>0</v>
      </c>
      <c r="V749" s="926">
        <v>0</v>
      </c>
      <c r="W749" s="898"/>
      <c r="X749" s="898"/>
      <c r="Y749" s="898"/>
      <c r="Z749" s="898"/>
      <c r="AA749" s="898"/>
      <c r="AB749" s="898"/>
      <c r="AC749" s="898"/>
      <c r="AD749" s="898"/>
      <c r="AE749" s="898"/>
      <c r="AF749" s="898"/>
    </row>
    <row r="750" spans="1:32">
      <c r="A750" s="882" t="s">
        <v>1836</v>
      </c>
      <c r="B750" s="951">
        <v>4.97</v>
      </c>
      <c r="C750" s="951">
        <v>5.09</v>
      </c>
      <c r="D750" s="899">
        <v>70</v>
      </c>
      <c r="E750" s="899">
        <v>70</v>
      </c>
      <c r="F750" s="899">
        <v>704.2</v>
      </c>
      <c r="G750" s="950">
        <v>10.3</v>
      </c>
      <c r="H750" s="899">
        <v>4</v>
      </c>
      <c r="I750" s="899">
        <v>4</v>
      </c>
      <c r="J750" s="899">
        <v>4</v>
      </c>
      <c r="K750" s="949">
        <v>82.4</v>
      </c>
      <c r="L750" s="948">
        <v>786.6</v>
      </c>
      <c r="M750" s="898">
        <v>0</v>
      </c>
      <c r="N750" s="898">
        <v>786.6</v>
      </c>
      <c r="O750" s="898">
        <v>0</v>
      </c>
      <c r="P750" s="947">
        <v>0</v>
      </c>
      <c r="Q750" s="898">
        <v>0</v>
      </c>
      <c r="R750" s="898">
        <v>0</v>
      </c>
      <c r="S750" s="898">
        <v>0</v>
      </c>
      <c r="T750" s="898">
        <v>0</v>
      </c>
      <c r="U750" s="898">
        <v>0</v>
      </c>
      <c r="V750" s="925">
        <v>0</v>
      </c>
      <c r="W750" s="898"/>
      <c r="X750" s="898"/>
      <c r="Y750" s="898"/>
      <c r="Z750" s="898"/>
      <c r="AA750" s="898"/>
      <c r="AB750" s="898"/>
      <c r="AC750" s="898"/>
      <c r="AD750" s="898"/>
      <c r="AE750" s="898"/>
      <c r="AF750" s="898"/>
    </row>
    <row r="751" spans="1:32">
      <c r="A751" s="880" t="s">
        <v>1835</v>
      </c>
      <c r="B751" s="946">
        <v>4.3099999999999996</v>
      </c>
      <c r="C751" s="946">
        <v>4.26</v>
      </c>
      <c r="D751" s="893">
        <v>120</v>
      </c>
      <c r="E751" s="893">
        <v>119</v>
      </c>
      <c r="F751" s="893">
        <v>1024.1399999999999</v>
      </c>
      <c r="G751" s="945">
        <v>14.4</v>
      </c>
      <c r="H751" s="893">
        <v>11</v>
      </c>
      <c r="I751" s="893">
        <v>11</v>
      </c>
      <c r="J751" s="893">
        <v>11</v>
      </c>
      <c r="K751" s="944">
        <v>316.8</v>
      </c>
      <c r="L751" s="943">
        <v>1340.9399999999998</v>
      </c>
      <c r="M751" s="892">
        <v>0</v>
      </c>
      <c r="N751" s="892">
        <v>0</v>
      </c>
      <c r="O751" s="892">
        <v>1340.9399999999998</v>
      </c>
      <c r="P751" s="942">
        <v>0</v>
      </c>
      <c r="Q751" s="892">
        <v>0</v>
      </c>
      <c r="R751" s="892">
        <v>0</v>
      </c>
      <c r="S751" s="892">
        <v>0</v>
      </c>
      <c r="T751" s="892">
        <v>0</v>
      </c>
      <c r="U751" s="892">
        <v>0</v>
      </c>
      <c r="V751" s="926">
        <v>0</v>
      </c>
      <c r="W751" s="898"/>
      <c r="X751" s="898"/>
      <c r="Y751" s="898"/>
      <c r="Z751" s="898"/>
      <c r="AA751" s="898"/>
      <c r="AB751" s="898"/>
      <c r="AC751" s="898"/>
      <c r="AD751" s="898"/>
      <c r="AE751" s="898"/>
      <c r="AF751" s="898"/>
    </row>
    <row r="752" spans="1:32">
      <c r="A752" s="882" t="s">
        <v>1833</v>
      </c>
      <c r="B752" s="951">
        <v>2.79</v>
      </c>
      <c r="C752" s="951">
        <v>2.77</v>
      </c>
      <c r="D752" s="899">
        <v>89</v>
      </c>
      <c r="E752" s="899">
        <v>88</v>
      </c>
      <c r="F752" s="899">
        <v>492.07</v>
      </c>
      <c r="G752" s="950">
        <v>14.4</v>
      </c>
      <c r="H752" s="899">
        <v>4</v>
      </c>
      <c r="I752" s="899">
        <v>4</v>
      </c>
      <c r="J752" s="899">
        <v>4</v>
      </c>
      <c r="K752" s="949">
        <v>115.2</v>
      </c>
      <c r="L752" s="948">
        <v>607.27</v>
      </c>
      <c r="M752" s="898">
        <v>607.27</v>
      </c>
      <c r="N752" s="898">
        <v>0</v>
      </c>
      <c r="O752" s="898">
        <v>0</v>
      </c>
      <c r="P752" s="947">
        <v>0</v>
      </c>
      <c r="Q752" s="898">
        <v>0</v>
      </c>
      <c r="R752" s="898">
        <v>0</v>
      </c>
      <c r="S752" s="898">
        <v>0</v>
      </c>
      <c r="T752" s="898">
        <v>0</v>
      </c>
      <c r="U752" s="898">
        <v>0</v>
      </c>
      <c r="V752" s="925">
        <v>0</v>
      </c>
      <c r="W752" s="898"/>
      <c r="X752" s="898"/>
      <c r="Y752" s="898"/>
      <c r="Z752" s="898"/>
      <c r="AA752" s="898"/>
      <c r="AB752" s="898"/>
      <c r="AC752" s="898"/>
      <c r="AD752" s="898"/>
      <c r="AE752" s="898"/>
      <c r="AF752" s="898"/>
    </row>
    <row r="753" spans="1:32">
      <c r="A753" s="880" t="s">
        <v>1832</v>
      </c>
      <c r="B753" s="946">
        <v>3.83</v>
      </c>
      <c r="C753" s="946">
        <v>4.0599999999999996</v>
      </c>
      <c r="D753" s="893">
        <v>94</v>
      </c>
      <c r="E753" s="893">
        <v>94</v>
      </c>
      <c r="F753" s="893">
        <v>741.66</v>
      </c>
      <c r="G753" s="945">
        <v>13</v>
      </c>
      <c r="H753" s="893">
        <v>4</v>
      </c>
      <c r="I753" s="893">
        <v>4</v>
      </c>
      <c r="J753" s="893">
        <v>4</v>
      </c>
      <c r="K753" s="944">
        <v>104</v>
      </c>
      <c r="L753" s="943">
        <v>845.66</v>
      </c>
      <c r="M753" s="892">
        <v>0</v>
      </c>
      <c r="N753" s="892">
        <v>845.66</v>
      </c>
      <c r="O753" s="892">
        <v>0</v>
      </c>
      <c r="P753" s="942">
        <v>0</v>
      </c>
      <c r="Q753" s="892">
        <v>0</v>
      </c>
      <c r="R753" s="892">
        <v>0</v>
      </c>
      <c r="S753" s="892">
        <v>0</v>
      </c>
      <c r="T753" s="892">
        <v>0</v>
      </c>
      <c r="U753" s="892">
        <v>0</v>
      </c>
      <c r="V753" s="926">
        <v>0</v>
      </c>
      <c r="W753" s="898"/>
      <c r="X753" s="898"/>
      <c r="Y753" s="898"/>
      <c r="Z753" s="898"/>
      <c r="AA753" s="898"/>
      <c r="AB753" s="898"/>
      <c r="AC753" s="898"/>
      <c r="AD753" s="898"/>
      <c r="AE753" s="898"/>
      <c r="AF753" s="898"/>
    </row>
    <row r="754" spans="1:32">
      <c r="A754" s="882" t="s">
        <v>1831</v>
      </c>
      <c r="B754" s="951">
        <v>10.78</v>
      </c>
      <c r="C754" s="951">
        <v>10.72</v>
      </c>
      <c r="D754" s="899">
        <v>95</v>
      </c>
      <c r="E754" s="899">
        <v>95</v>
      </c>
      <c r="F754" s="899">
        <v>2042.5</v>
      </c>
      <c r="G754" s="950">
        <v>11.775</v>
      </c>
      <c r="H754" s="899">
        <v>10</v>
      </c>
      <c r="I754" s="899">
        <v>10</v>
      </c>
      <c r="J754" s="899">
        <v>10</v>
      </c>
      <c r="K754" s="949">
        <v>235.5</v>
      </c>
      <c r="L754" s="948">
        <v>2278</v>
      </c>
      <c r="M754" s="898">
        <v>0</v>
      </c>
      <c r="N754" s="898">
        <v>0</v>
      </c>
      <c r="O754" s="898">
        <v>2278</v>
      </c>
      <c r="P754" s="947">
        <v>0</v>
      </c>
      <c r="Q754" s="898">
        <v>0</v>
      </c>
      <c r="R754" s="898">
        <v>0</v>
      </c>
      <c r="S754" s="898">
        <v>0</v>
      </c>
      <c r="T754" s="898">
        <v>0</v>
      </c>
      <c r="U754" s="898">
        <v>0</v>
      </c>
      <c r="V754" s="925">
        <v>0</v>
      </c>
      <c r="W754" s="898"/>
      <c r="X754" s="898"/>
      <c r="Y754" s="898"/>
      <c r="Z754" s="898"/>
      <c r="AA754" s="898"/>
      <c r="AB754" s="898"/>
      <c r="AC754" s="898"/>
      <c r="AD754" s="898"/>
      <c r="AE754" s="898"/>
      <c r="AF754" s="898"/>
    </row>
    <row r="755" spans="1:32">
      <c r="A755" s="880" t="s">
        <v>1830</v>
      </c>
      <c r="B755" s="946">
        <v>4.1900000000000004</v>
      </c>
      <c r="C755" s="946">
        <v>3.41</v>
      </c>
      <c r="D755" s="893">
        <v>63</v>
      </c>
      <c r="E755" s="893">
        <v>64</v>
      </c>
      <c r="F755" s="893">
        <v>482.21000000000004</v>
      </c>
      <c r="G755" s="945">
        <v>11.95</v>
      </c>
      <c r="H755" s="893">
        <v>4</v>
      </c>
      <c r="I755" s="893">
        <v>4</v>
      </c>
      <c r="J755" s="893">
        <v>4</v>
      </c>
      <c r="K755" s="944">
        <v>95.6</v>
      </c>
      <c r="L755" s="943">
        <v>577.81000000000006</v>
      </c>
      <c r="M755" s="892">
        <v>0</v>
      </c>
      <c r="N755" s="892">
        <v>577.81000000000006</v>
      </c>
      <c r="O755" s="892">
        <v>0</v>
      </c>
      <c r="P755" s="942">
        <v>0</v>
      </c>
      <c r="Q755" s="892">
        <v>0</v>
      </c>
      <c r="R755" s="892">
        <v>0</v>
      </c>
      <c r="S755" s="892">
        <v>0</v>
      </c>
      <c r="T755" s="892">
        <v>0</v>
      </c>
      <c r="U755" s="892">
        <v>0</v>
      </c>
      <c r="V755" s="926">
        <v>0</v>
      </c>
      <c r="W755" s="898"/>
      <c r="X755" s="898"/>
      <c r="Y755" s="898"/>
      <c r="Z755" s="898"/>
      <c r="AA755" s="898"/>
      <c r="AB755" s="898"/>
      <c r="AC755" s="898"/>
      <c r="AD755" s="898"/>
      <c r="AE755" s="898"/>
      <c r="AF755" s="898"/>
    </row>
    <row r="756" spans="1:32">
      <c r="A756" s="882" t="s">
        <v>1116</v>
      </c>
      <c r="B756" s="951">
        <v>9.0299999999999994</v>
      </c>
      <c r="C756" s="951">
        <v>9.15</v>
      </c>
      <c r="D756" s="899">
        <v>63</v>
      </c>
      <c r="E756" s="899">
        <v>63</v>
      </c>
      <c r="F756" s="899">
        <v>1145.3400000000001</v>
      </c>
      <c r="G756" s="950">
        <v>1.875</v>
      </c>
      <c r="H756" s="899">
        <v>5</v>
      </c>
      <c r="I756" s="899">
        <v>5</v>
      </c>
      <c r="J756" s="899">
        <v>5</v>
      </c>
      <c r="K756" s="949">
        <v>18.75</v>
      </c>
      <c r="L756" s="948">
        <v>1164.0900000000001</v>
      </c>
      <c r="M756" s="898">
        <v>0</v>
      </c>
      <c r="N756" s="898">
        <v>0</v>
      </c>
      <c r="O756" s="898">
        <v>0</v>
      </c>
      <c r="P756" s="947">
        <v>1164.0900000000001</v>
      </c>
      <c r="Q756" s="898">
        <v>0</v>
      </c>
      <c r="R756" s="898">
        <v>0</v>
      </c>
      <c r="S756" s="898">
        <v>0</v>
      </c>
      <c r="T756" s="898">
        <v>0</v>
      </c>
      <c r="U756" s="898">
        <v>0</v>
      </c>
      <c r="V756" s="925">
        <v>0</v>
      </c>
      <c r="W756" s="898"/>
      <c r="X756" s="898"/>
      <c r="Y756" s="898"/>
      <c r="Z756" s="898"/>
      <c r="AA756" s="898"/>
      <c r="AB756" s="898"/>
      <c r="AC756" s="898"/>
      <c r="AD756" s="898"/>
      <c r="AE756" s="898"/>
      <c r="AF756" s="898"/>
    </row>
    <row r="757" spans="1:32">
      <c r="A757" s="880" t="s">
        <v>1115</v>
      </c>
      <c r="B757" s="946">
        <v>8.1199999999999992</v>
      </c>
      <c r="C757" s="946">
        <v>8.1999999999999993</v>
      </c>
      <c r="D757" s="893">
        <v>59</v>
      </c>
      <c r="E757" s="893">
        <v>59</v>
      </c>
      <c r="F757" s="893">
        <v>962.87999999999988</v>
      </c>
      <c r="G757" s="945">
        <v>6</v>
      </c>
      <c r="H757" s="893">
        <v>4</v>
      </c>
      <c r="I757" s="893">
        <v>4</v>
      </c>
      <c r="J757" s="893">
        <v>4</v>
      </c>
      <c r="K757" s="944">
        <v>48</v>
      </c>
      <c r="L757" s="943">
        <v>1010.8799999999999</v>
      </c>
      <c r="M757" s="892">
        <v>0</v>
      </c>
      <c r="N757" s="892">
        <v>0</v>
      </c>
      <c r="O757" s="892">
        <v>0</v>
      </c>
      <c r="P757" s="942">
        <v>1010.8799999999999</v>
      </c>
      <c r="Q757" s="892">
        <v>0</v>
      </c>
      <c r="R757" s="892">
        <v>0</v>
      </c>
      <c r="S757" s="892">
        <v>0</v>
      </c>
      <c r="T757" s="892">
        <v>0</v>
      </c>
      <c r="U757" s="892">
        <v>0</v>
      </c>
      <c r="V757" s="926">
        <v>0</v>
      </c>
      <c r="W757" s="898"/>
      <c r="X757" s="898"/>
      <c r="Y757" s="898"/>
      <c r="Z757" s="898"/>
      <c r="AA757" s="898"/>
      <c r="AB757" s="898"/>
      <c r="AC757" s="898"/>
      <c r="AD757" s="898"/>
      <c r="AE757" s="898"/>
      <c r="AF757" s="898"/>
    </row>
    <row r="758" spans="1:32">
      <c r="A758" s="882" t="s">
        <v>1829</v>
      </c>
      <c r="B758" s="951">
        <v>3.06</v>
      </c>
      <c r="C758" s="951">
        <v>2.85</v>
      </c>
      <c r="D758" s="899">
        <v>88</v>
      </c>
      <c r="E758" s="899">
        <v>88</v>
      </c>
      <c r="F758" s="899">
        <v>520.08000000000004</v>
      </c>
      <c r="G758" s="950">
        <v>12.4</v>
      </c>
      <c r="H758" s="899">
        <v>9</v>
      </c>
      <c r="I758" s="899">
        <v>9</v>
      </c>
      <c r="J758" s="899">
        <v>9</v>
      </c>
      <c r="K758" s="949">
        <v>223.20000000000002</v>
      </c>
      <c r="L758" s="948">
        <v>743.28000000000009</v>
      </c>
      <c r="M758" s="898">
        <v>366.54904109589046</v>
      </c>
      <c r="N758" s="898">
        <v>376.73095890410963</v>
      </c>
      <c r="O758" s="898">
        <v>0</v>
      </c>
      <c r="P758" s="947">
        <v>0</v>
      </c>
      <c r="Q758" s="898">
        <v>0</v>
      </c>
      <c r="R758" s="898">
        <v>0</v>
      </c>
      <c r="S758" s="898">
        <v>0</v>
      </c>
      <c r="T758" s="898">
        <v>0</v>
      </c>
      <c r="U758" s="898">
        <v>0</v>
      </c>
      <c r="V758" s="925">
        <v>0</v>
      </c>
      <c r="W758" s="898"/>
      <c r="X758" s="898"/>
      <c r="Y758" s="898"/>
      <c r="Z758" s="898"/>
      <c r="AA758" s="898"/>
      <c r="AB758" s="898"/>
      <c r="AC758" s="898"/>
      <c r="AD758" s="898"/>
      <c r="AE758" s="898"/>
      <c r="AF758" s="898"/>
    </row>
    <row r="759" spans="1:32">
      <c r="A759" s="880" t="s">
        <v>1828</v>
      </c>
      <c r="B759" s="946">
        <v>2.89</v>
      </c>
      <c r="C759" s="946">
        <v>2.75</v>
      </c>
      <c r="D759" s="893">
        <v>47</v>
      </c>
      <c r="E759" s="893">
        <v>47</v>
      </c>
      <c r="F759" s="893">
        <v>265.08000000000004</v>
      </c>
      <c r="G759" s="945">
        <v>12.4</v>
      </c>
      <c r="H759" s="893">
        <v>3</v>
      </c>
      <c r="I759" s="893">
        <v>3</v>
      </c>
      <c r="J759" s="893">
        <v>3</v>
      </c>
      <c r="K759" s="944">
        <v>74.400000000000006</v>
      </c>
      <c r="L759" s="943">
        <v>339.48</v>
      </c>
      <c r="M759" s="892">
        <v>335.90652631578951</v>
      </c>
      <c r="N759" s="892">
        <v>3.5734736842105264</v>
      </c>
      <c r="O759" s="892">
        <v>0</v>
      </c>
      <c r="P759" s="942">
        <v>0</v>
      </c>
      <c r="Q759" s="892">
        <v>0</v>
      </c>
      <c r="R759" s="892">
        <v>0</v>
      </c>
      <c r="S759" s="892">
        <v>0</v>
      </c>
      <c r="T759" s="892">
        <v>0</v>
      </c>
      <c r="U759" s="892">
        <v>0</v>
      </c>
      <c r="V759" s="926">
        <v>0</v>
      </c>
      <c r="W759" s="898"/>
      <c r="X759" s="898"/>
      <c r="Y759" s="898"/>
      <c r="Z759" s="898"/>
      <c r="AA759" s="898"/>
      <c r="AB759" s="898"/>
      <c r="AC759" s="898"/>
      <c r="AD759" s="898"/>
      <c r="AE759" s="898"/>
      <c r="AF759" s="898"/>
    </row>
    <row r="760" spans="1:32">
      <c r="A760" s="882" t="s">
        <v>1827</v>
      </c>
      <c r="B760" s="951">
        <v>5.09</v>
      </c>
      <c r="C760" s="951">
        <v>0</v>
      </c>
      <c r="D760" s="899">
        <v>34</v>
      </c>
      <c r="E760" s="899">
        <v>0</v>
      </c>
      <c r="F760" s="899">
        <v>173.06</v>
      </c>
      <c r="G760" s="950">
        <v>12.4</v>
      </c>
      <c r="H760" s="899">
        <v>2</v>
      </c>
      <c r="I760" s="899">
        <v>2</v>
      </c>
      <c r="J760" s="899">
        <v>2</v>
      </c>
      <c r="K760" s="949">
        <v>49.6</v>
      </c>
      <c r="L760" s="948">
        <v>222.66</v>
      </c>
      <c r="M760" s="898">
        <v>222.66</v>
      </c>
      <c r="N760" s="898">
        <v>0</v>
      </c>
      <c r="O760" s="898">
        <v>0</v>
      </c>
      <c r="P760" s="947">
        <v>0</v>
      </c>
      <c r="Q760" s="898">
        <v>0</v>
      </c>
      <c r="R760" s="898">
        <v>0</v>
      </c>
      <c r="S760" s="898">
        <v>0</v>
      </c>
      <c r="T760" s="898">
        <v>0</v>
      </c>
      <c r="U760" s="898">
        <v>0</v>
      </c>
      <c r="V760" s="925">
        <v>0</v>
      </c>
      <c r="W760" s="898"/>
      <c r="X760" s="898"/>
      <c r="Y760" s="898"/>
      <c r="Z760" s="898"/>
      <c r="AA760" s="898"/>
      <c r="AB760" s="898"/>
      <c r="AC760" s="898"/>
      <c r="AD760" s="898"/>
      <c r="AE760" s="898"/>
      <c r="AF760" s="898"/>
    </row>
    <row r="761" spans="1:32">
      <c r="A761" s="880" t="s">
        <v>1826</v>
      </c>
      <c r="B761" s="946">
        <v>5.31</v>
      </c>
      <c r="C761" s="946">
        <v>5.26</v>
      </c>
      <c r="D761" s="893">
        <v>105</v>
      </c>
      <c r="E761" s="893">
        <v>104</v>
      </c>
      <c r="F761" s="893">
        <v>1104.5899999999999</v>
      </c>
      <c r="G761" s="945">
        <v>12.67</v>
      </c>
      <c r="H761" s="893">
        <v>6</v>
      </c>
      <c r="I761" s="893">
        <v>6</v>
      </c>
      <c r="J761" s="893">
        <v>6</v>
      </c>
      <c r="K761" s="944">
        <v>152.04</v>
      </c>
      <c r="L761" s="943">
        <v>1256.6299999999999</v>
      </c>
      <c r="M761" s="892">
        <v>0</v>
      </c>
      <c r="N761" s="892">
        <v>1256.6299999999999</v>
      </c>
      <c r="O761" s="892">
        <v>0</v>
      </c>
      <c r="P761" s="942">
        <v>0</v>
      </c>
      <c r="Q761" s="892">
        <v>0</v>
      </c>
      <c r="R761" s="892">
        <v>0</v>
      </c>
      <c r="S761" s="892">
        <v>0</v>
      </c>
      <c r="T761" s="892">
        <v>0</v>
      </c>
      <c r="U761" s="892">
        <v>0</v>
      </c>
      <c r="V761" s="926">
        <v>0</v>
      </c>
      <c r="W761" s="898"/>
      <c r="X761" s="898"/>
      <c r="Y761" s="898"/>
      <c r="Z761" s="898"/>
      <c r="AA761" s="898"/>
      <c r="AB761" s="898"/>
      <c r="AC761" s="898"/>
      <c r="AD761" s="898"/>
      <c r="AE761" s="898"/>
      <c r="AF761" s="898"/>
    </row>
    <row r="762" spans="1:32">
      <c r="A762" s="882" t="s">
        <v>1475</v>
      </c>
      <c r="B762" s="951">
        <v>21.67</v>
      </c>
      <c r="C762" s="951">
        <v>22.33</v>
      </c>
      <c r="D762" s="899">
        <v>78</v>
      </c>
      <c r="E762" s="899">
        <v>78</v>
      </c>
      <c r="F762" s="899">
        <v>3432</v>
      </c>
      <c r="G762" s="950">
        <v>7.952</v>
      </c>
      <c r="H762" s="899">
        <v>13</v>
      </c>
      <c r="I762" s="899">
        <v>13</v>
      </c>
      <c r="J762" s="899">
        <v>13</v>
      </c>
      <c r="K762" s="949">
        <v>206.75200000000001</v>
      </c>
      <c r="L762" s="948">
        <v>3638.752</v>
      </c>
      <c r="M762" s="898">
        <v>0</v>
      </c>
      <c r="N762" s="898">
        <v>0</v>
      </c>
      <c r="O762" s="898">
        <v>0</v>
      </c>
      <c r="P762" s="947">
        <v>0</v>
      </c>
      <c r="Q762" s="898">
        <v>0</v>
      </c>
      <c r="R762" s="898">
        <v>3342.5745116279068</v>
      </c>
      <c r="S762" s="898">
        <v>296.17748837209302</v>
      </c>
      <c r="T762" s="898">
        <v>0</v>
      </c>
      <c r="U762" s="898">
        <v>0</v>
      </c>
      <c r="V762" s="925">
        <v>0</v>
      </c>
      <c r="W762" s="898"/>
      <c r="X762" s="898"/>
      <c r="Y762" s="898"/>
      <c r="Z762" s="898"/>
      <c r="AA762" s="898"/>
      <c r="AB762" s="898"/>
      <c r="AC762" s="898"/>
      <c r="AD762" s="898"/>
      <c r="AE762" s="898"/>
      <c r="AF762" s="898"/>
    </row>
    <row r="763" spans="1:32">
      <c r="A763" s="880" t="s">
        <v>1114</v>
      </c>
      <c r="B763" s="946">
        <v>14.69</v>
      </c>
      <c r="C763" s="946">
        <v>14.47</v>
      </c>
      <c r="D763" s="893">
        <v>66</v>
      </c>
      <c r="E763" s="893">
        <v>66</v>
      </c>
      <c r="F763" s="893">
        <v>1924.56</v>
      </c>
      <c r="G763" s="945">
        <v>6.41</v>
      </c>
      <c r="H763" s="893">
        <v>9</v>
      </c>
      <c r="I763" s="893">
        <v>9</v>
      </c>
      <c r="J763" s="893">
        <v>7</v>
      </c>
      <c r="K763" s="944">
        <v>89.740000000000009</v>
      </c>
      <c r="L763" s="943">
        <v>2014.3</v>
      </c>
      <c r="M763" s="892">
        <v>0</v>
      </c>
      <c r="N763" s="892">
        <v>0</v>
      </c>
      <c r="O763" s="892">
        <v>0</v>
      </c>
      <c r="P763" s="942">
        <v>1360.0829059829061</v>
      </c>
      <c r="Q763" s="892">
        <v>0</v>
      </c>
      <c r="R763" s="892">
        <v>654.21709401709404</v>
      </c>
      <c r="S763" s="892">
        <v>0</v>
      </c>
      <c r="T763" s="892">
        <v>0</v>
      </c>
      <c r="U763" s="892">
        <v>0</v>
      </c>
      <c r="V763" s="926">
        <v>0</v>
      </c>
      <c r="W763" s="898"/>
      <c r="X763" s="898"/>
      <c r="Y763" s="898"/>
      <c r="Z763" s="898"/>
      <c r="AA763" s="898"/>
      <c r="AB763" s="898"/>
      <c r="AC763" s="898"/>
      <c r="AD763" s="898"/>
      <c r="AE763" s="898"/>
      <c r="AF763" s="898"/>
    </row>
    <row r="764" spans="1:32">
      <c r="A764" s="882" t="s">
        <v>1473</v>
      </c>
      <c r="B764" s="951">
        <v>9.5299999999999994</v>
      </c>
      <c r="C764" s="951">
        <v>10.88</v>
      </c>
      <c r="D764" s="899">
        <v>83</v>
      </c>
      <c r="E764" s="899">
        <v>83</v>
      </c>
      <c r="F764" s="899">
        <v>1694.03</v>
      </c>
      <c r="G764" s="950">
        <v>10.210000000000001</v>
      </c>
      <c r="H764" s="899">
        <v>8</v>
      </c>
      <c r="I764" s="899">
        <v>8</v>
      </c>
      <c r="J764" s="899">
        <v>8</v>
      </c>
      <c r="K764" s="949">
        <v>163.36000000000001</v>
      </c>
      <c r="L764" s="948">
        <v>1857.3899999999999</v>
      </c>
      <c r="M764" s="898">
        <v>0</v>
      </c>
      <c r="N764" s="898">
        <v>0</v>
      </c>
      <c r="O764" s="898">
        <v>0</v>
      </c>
      <c r="P764" s="947">
        <v>555.86124087591236</v>
      </c>
      <c r="Q764" s="898">
        <v>0</v>
      </c>
      <c r="R764" s="898">
        <v>1301.5287591240876</v>
      </c>
      <c r="S764" s="898">
        <v>0</v>
      </c>
      <c r="T764" s="898">
        <v>0</v>
      </c>
      <c r="U764" s="898">
        <v>0</v>
      </c>
      <c r="V764" s="925">
        <v>0</v>
      </c>
      <c r="W764" s="898"/>
      <c r="X764" s="898"/>
      <c r="Y764" s="898"/>
      <c r="Z764" s="898"/>
      <c r="AA764" s="898"/>
      <c r="AB764" s="898"/>
      <c r="AC764" s="898"/>
      <c r="AD764" s="898"/>
      <c r="AE764" s="898"/>
      <c r="AF764" s="898"/>
    </row>
    <row r="765" spans="1:32">
      <c r="A765" s="880" t="s">
        <v>1471</v>
      </c>
      <c r="B765" s="946">
        <v>14.31</v>
      </c>
      <c r="C765" s="946">
        <v>14.39</v>
      </c>
      <c r="D765" s="893">
        <v>67</v>
      </c>
      <c r="E765" s="893">
        <v>67</v>
      </c>
      <c r="F765" s="893">
        <v>1922.9</v>
      </c>
      <c r="G765" s="945">
        <v>2.2000000000000002</v>
      </c>
      <c r="H765" s="893">
        <v>8</v>
      </c>
      <c r="I765" s="893">
        <v>8</v>
      </c>
      <c r="J765" s="893">
        <v>8</v>
      </c>
      <c r="K765" s="944">
        <v>35.200000000000003</v>
      </c>
      <c r="L765" s="943">
        <v>1958.1000000000001</v>
      </c>
      <c r="M765" s="892">
        <v>0</v>
      </c>
      <c r="N765" s="892">
        <v>0</v>
      </c>
      <c r="O765" s="892">
        <v>0</v>
      </c>
      <c r="P765" s="942">
        <v>1928.6548872180454</v>
      </c>
      <c r="Q765" s="892">
        <v>0</v>
      </c>
      <c r="R765" s="892">
        <v>29.445112781954887</v>
      </c>
      <c r="S765" s="892">
        <v>0</v>
      </c>
      <c r="T765" s="892">
        <v>0</v>
      </c>
      <c r="U765" s="892">
        <v>0</v>
      </c>
      <c r="V765" s="926">
        <v>0</v>
      </c>
      <c r="W765" s="898"/>
      <c r="X765" s="898"/>
      <c r="Y765" s="898"/>
      <c r="Z765" s="898"/>
      <c r="AA765" s="898"/>
      <c r="AB765" s="898"/>
      <c r="AC765" s="898"/>
      <c r="AD765" s="898"/>
      <c r="AE765" s="898"/>
      <c r="AF765" s="898"/>
    </row>
    <row r="766" spans="1:32">
      <c r="A766" s="882" t="s">
        <v>1470</v>
      </c>
      <c r="B766" s="951">
        <v>15.08</v>
      </c>
      <c r="C766" s="951">
        <v>14.64</v>
      </c>
      <c r="D766" s="899">
        <v>61</v>
      </c>
      <c r="E766" s="899">
        <v>61</v>
      </c>
      <c r="F766" s="899">
        <v>1812.92</v>
      </c>
      <c r="G766" s="950">
        <v>1.5</v>
      </c>
      <c r="H766" s="899">
        <v>6</v>
      </c>
      <c r="I766" s="899">
        <v>6</v>
      </c>
      <c r="J766" s="899">
        <v>6</v>
      </c>
      <c r="K766" s="949">
        <v>18</v>
      </c>
      <c r="L766" s="948">
        <v>1830.92</v>
      </c>
      <c r="M766" s="898">
        <v>0</v>
      </c>
      <c r="N766" s="898">
        <v>0</v>
      </c>
      <c r="O766" s="898">
        <v>0</v>
      </c>
      <c r="P766" s="947">
        <v>1830.92</v>
      </c>
      <c r="Q766" s="898">
        <v>0</v>
      </c>
      <c r="R766" s="898">
        <v>0</v>
      </c>
      <c r="S766" s="898">
        <v>0</v>
      </c>
      <c r="T766" s="898">
        <v>0</v>
      </c>
      <c r="U766" s="898">
        <v>0</v>
      </c>
      <c r="V766" s="925">
        <v>0</v>
      </c>
      <c r="W766" s="898"/>
      <c r="X766" s="898"/>
      <c r="Y766" s="898"/>
      <c r="Z766" s="898"/>
      <c r="AA766" s="898"/>
      <c r="AB766" s="898"/>
      <c r="AC766" s="898"/>
      <c r="AD766" s="898"/>
      <c r="AE766" s="898"/>
      <c r="AF766" s="898"/>
    </row>
    <row r="767" spans="1:32">
      <c r="A767" s="880" t="s">
        <v>1113</v>
      </c>
      <c r="B767" s="946">
        <v>39.06</v>
      </c>
      <c r="C767" s="946">
        <v>0</v>
      </c>
      <c r="D767" s="893">
        <v>35</v>
      </c>
      <c r="E767" s="893">
        <v>0</v>
      </c>
      <c r="F767" s="893">
        <v>1367.1000000000001</v>
      </c>
      <c r="G767" s="945">
        <v>3.7</v>
      </c>
      <c r="H767" s="893">
        <v>5</v>
      </c>
      <c r="I767" s="893">
        <v>5</v>
      </c>
      <c r="J767" s="893">
        <v>5</v>
      </c>
      <c r="K767" s="944">
        <v>37</v>
      </c>
      <c r="L767" s="943">
        <v>1404.1000000000001</v>
      </c>
      <c r="M767" s="892">
        <v>0</v>
      </c>
      <c r="N767" s="892">
        <v>0</v>
      </c>
      <c r="O767" s="892">
        <v>1280.2088235294118</v>
      </c>
      <c r="P767" s="942">
        <v>123.89117647058825</v>
      </c>
      <c r="Q767" s="892">
        <v>0</v>
      </c>
      <c r="R767" s="892">
        <v>0</v>
      </c>
      <c r="S767" s="892">
        <v>0</v>
      </c>
      <c r="T767" s="892">
        <v>0</v>
      </c>
      <c r="U767" s="892">
        <v>0</v>
      </c>
      <c r="V767" s="926">
        <v>0</v>
      </c>
      <c r="W767" s="898"/>
      <c r="X767" s="898"/>
      <c r="Y767" s="898"/>
      <c r="Z767" s="898"/>
      <c r="AA767" s="898"/>
      <c r="AB767" s="898"/>
      <c r="AC767" s="898"/>
      <c r="AD767" s="898"/>
      <c r="AE767" s="898"/>
      <c r="AF767" s="898"/>
    </row>
    <row r="768" spans="1:32">
      <c r="A768" s="882" t="s">
        <v>1469</v>
      </c>
      <c r="B768" s="951">
        <v>17.66</v>
      </c>
      <c r="C768" s="951">
        <v>18.149999999999999</v>
      </c>
      <c r="D768" s="899">
        <v>56</v>
      </c>
      <c r="E768" s="899">
        <v>56</v>
      </c>
      <c r="F768" s="899">
        <v>2005.36</v>
      </c>
      <c r="G768" s="950">
        <v>5.65</v>
      </c>
      <c r="H768" s="899">
        <v>10</v>
      </c>
      <c r="I768" s="899">
        <v>9</v>
      </c>
      <c r="J768" s="899">
        <v>9</v>
      </c>
      <c r="K768" s="949">
        <v>113</v>
      </c>
      <c r="L768" s="948">
        <v>2118.3599999999997</v>
      </c>
      <c r="M768" s="898">
        <v>0</v>
      </c>
      <c r="N768" s="898">
        <v>0</v>
      </c>
      <c r="O768" s="898">
        <v>0</v>
      </c>
      <c r="P768" s="947">
        <v>2097.793398058252</v>
      </c>
      <c r="Q768" s="898">
        <v>0</v>
      </c>
      <c r="R768" s="898">
        <v>0</v>
      </c>
      <c r="S768" s="898">
        <v>20.566601941747567</v>
      </c>
      <c r="T768" s="898">
        <v>0</v>
      </c>
      <c r="U768" s="898">
        <v>0</v>
      </c>
      <c r="V768" s="925">
        <v>0</v>
      </c>
      <c r="W768" s="898"/>
      <c r="X768" s="898"/>
      <c r="Y768" s="898"/>
      <c r="Z768" s="898"/>
      <c r="AA768" s="898"/>
      <c r="AB768" s="898"/>
      <c r="AC768" s="898"/>
      <c r="AD768" s="898"/>
      <c r="AE768" s="898"/>
      <c r="AF768" s="898"/>
    </row>
    <row r="769" spans="1:32">
      <c r="A769" s="880" t="s">
        <v>1111</v>
      </c>
      <c r="B769" s="946">
        <v>9.5500000000000007</v>
      </c>
      <c r="C769" s="946">
        <v>8.7899999999999991</v>
      </c>
      <c r="D769" s="893">
        <v>54</v>
      </c>
      <c r="E769" s="893">
        <v>53</v>
      </c>
      <c r="F769" s="893">
        <v>981.56999999999994</v>
      </c>
      <c r="G769" s="945">
        <v>10.875</v>
      </c>
      <c r="H769" s="893">
        <v>7</v>
      </c>
      <c r="I769" s="893">
        <v>6</v>
      </c>
      <c r="J769" s="893">
        <v>7</v>
      </c>
      <c r="K769" s="944">
        <v>174</v>
      </c>
      <c r="L769" s="943">
        <v>1155.57</v>
      </c>
      <c r="M769" s="892">
        <v>0</v>
      </c>
      <c r="N769" s="892">
        <v>0</v>
      </c>
      <c r="O769" s="892">
        <v>0</v>
      </c>
      <c r="P769" s="942">
        <v>1155.57</v>
      </c>
      <c r="Q769" s="892">
        <v>0</v>
      </c>
      <c r="R769" s="892">
        <v>0</v>
      </c>
      <c r="S769" s="892">
        <v>0</v>
      </c>
      <c r="T769" s="892">
        <v>0</v>
      </c>
      <c r="U769" s="892">
        <v>0</v>
      </c>
      <c r="V769" s="926">
        <v>0</v>
      </c>
      <c r="W769" s="898"/>
      <c r="X769" s="898"/>
      <c r="Y769" s="898"/>
      <c r="Z769" s="898"/>
      <c r="AA769" s="898"/>
      <c r="AB769" s="898"/>
      <c r="AC769" s="898"/>
      <c r="AD769" s="898"/>
      <c r="AE769" s="898"/>
      <c r="AF769" s="898"/>
    </row>
    <row r="770" spans="1:32">
      <c r="A770" s="882" t="s">
        <v>1110</v>
      </c>
      <c r="B770" s="951">
        <v>18.97</v>
      </c>
      <c r="C770" s="951">
        <v>18.16</v>
      </c>
      <c r="D770" s="899">
        <v>44</v>
      </c>
      <c r="E770" s="899">
        <v>44</v>
      </c>
      <c r="F770" s="899">
        <v>1633.7199999999998</v>
      </c>
      <c r="G770" s="950">
        <v>5.3</v>
      </c>
      <c r="H770" s="899">
        <v>8</v>
      </c>
      <c r="I770" s="899">
        <v>8</v>
      </c>
      <c r="J770" s="899">
        <v>8</v>
      </c>
      <c r="K770" s="949">
        <v>84.8</v>
      </c>
      <c r="L770" s="948">
        <v>1718.5199999999998</v>
      </c>
      <c r="M770" s="898">
        <v>0</v>
      </c>
      <c r="N770" s="898">
        <v>0</v>
      </c>
      <c r="O770" s="898">
        <v>1718.5199999999998</v>
      </c>
      <c r="P770" s="947">
        <v>0</v>
      </c>
      <c r="Q770" s="898">
        <v>0</v>
      </c>
      <c r="R770" s="898">
        <v>0</v>
      </c>
      <c r="S770" s="898">
        <v>0</v>
      </c>
      <c r="T770" s="898">
        <v>0</v>
      </c>
      <c r="U770" s="898">
        <v>0</v>
      </c>
      <c r="V770" s="925">
        <v>0</v>
      </c>
      <c r="W770" s="898"/>
      <c r="X770" s="898"/>
      <c r="Y770" s="898"/>
      <c r="Z770" s="898"/>
      <c r="AA770" s="898"/>
      <c r="AB770" s="898"/>
      <c r="AC770" s="898"/>
      <c r="AD770" s="898"/>
      <c r="AE770" s="898"/>
      <c r="AF770" s="898"/>
    </row>
    <row r="771" spans="1:32">
      <c r="A771" s="880" t="s">
        <v>1466</v>
      </c>
      <c r="B771" s="946">
        <v>15.67</v>
      </c>
      <c r="C771" s="946">
        <v>0</v>
      </c>
      <c r="D771" s="893">
        <v>53</v>
      </c>
      <c r="E771" s="893">
        <v>0</v>
      </c>
      <c r="F771" s="893">
        <v>830.51</v>
      </c>
      <c r="G771" s="945">
        <v>14</v>
      </c>
      <c r="H771" s="893">
        <v>4</v>
      </c>
      <c r="I771" s="893">
        <v>5</v>
      </c>
      <c r="J771" s="893">
        <v>4</v>
      </c>
      <c r="K771" s="944">
        <v>84</v>
      </c>
      <c r="L771" s="943">
        <v>914.51</v>
      </c>
      <c r="M771" s="892">
        <v>0</v>
      </c>
      <c r="N771" s="892">
        <v>0</v>
      </c>
      <c r="O771" s="892">
        <v>0</v>
      </c>
      <c r="P771" s="942">
        <v>914.51</v>
      </c>
      <c r="Q771" s="892">
        <v>0</v>
      </c>
      <c r="R771" s="892">
        <v>0</v>
      </c>
      <c r="S771" s="892">
        <v>0</v>
      </c>
      <c r="T771" s="892">
        <v>0</v>
      </c>
      <c r="U771" s="892">
        <v>0</v>
      </c>
      <c r="V771" s="926">
        <v>0</v>
      </c>
      <c r="W771" s="898"/>
      <c r="X771" s="898"/>
      <c r="Y771" s="898"/>
      <c r="Z771" s="898"/>
      <c r="AA771" s="898"/>
      <c r="AB771" s="898"/>
      <c r="AC771" s="898"/>
      <c r="AD771" s="898"/>
      <c r="AE771" s="898"/>
      <c r="AF771" s="898"/>
    </row>
    <row r="772" spans="1:32">
      <c r="A772" s="882" t="s">
        <v>1109</v>
      </c>
      <c r="B772" s="951">
        <v>14.62</v>
      </c>
      <c r="C772" s="951">
        <v>0</v>
      </c>
      <c r="D772" s="899">
        <v>54</v>
      </c>
      <c r="E772" s="899">
        <v>0</v>
      </c>
      <c r="F772" s="899">
        <v>789.4799999999999</v>
      </c>
      <c r="G772" s="950">
        <v>12.2</v>
      </c>
      <c r="H772" s="899">
        <v>4</v>
      </c>
      <c r="I772" s="899">
        <v>4</v>
      </c>
      <c r="J772" s="899">
        <v>4</v>
      </c>
      <c r="K772" s="949">
        <v>97.6</v>
      </c>
      <c r="L772" s="948">
        <v>887.07999999999993</v>
      </c>
      <c r="M772" s="898">
        <v>0</v>
      </c>
      <c r="N772" s="898">
        <v>0</v>
      </c>
      <c r="O772" s="898">
        <v>0</v>
      </c>
      <c r="P772" s="947">
        <v>887.07999999999993</v>
      </c>
      <c r="Q772" s="898">
        <v>0</v>
      </c>
      <c r="R772" s="898">
        <v>0</v>
      </c>
      <c r="S772" s="898">
        <v>0</v>
      </c>
      <c r="T772" s="898">
        <v>0</v>
      </c>
      <c r="U772" s="898">
        <v>0</v>
      </c>
      <c r="V772" s="925">
        <v>0</v>
      </c>
      <c r="W772" s="898"/>
      <c r="X772" s="898"/>
      <c r="Y772" s="898"/>
      <c r="Z772" s="898"/>
      <c r="AA772" s="898"/>
      <c r="AB772" s="898"/>
      <c r="AC772" s="898"/>
      <c r="AD772" s="898"/>
      <c r="AE772" s="898"/>
      <c r="AF772" s="898"/>
    </row>
    <row r="773" spans="1:32">
      <c r="A773" s="880" t="s">
        <v>1108</v>
      </c>
      <c r="B773" s="946">
        <v>24.82</v>
      </c>
      <c r="C773" s="946">
        <v>0</v>
      </c>
      <c r="D773" s="893">
        <v>55</v>
      </c>
      <c r="E773" s="893">
        <v>0</v>
      </c>
      <c r="F773" s="893">
        <v>1365.1</v>
      </c>
      <c r="G773" s="945">
        <v>8.125</v>
      </c>
      <c r="H773" s="893">
        <v>6</v>
      </c>
      <c r="I773" s="893">
        <v>6</v>
      </c>
      <c r="J773" s="893">
        <v>6</v>
      </c>
      <c r="K773" s="944">
        <v>97.5</v>
      </c>
      <c r="L773" s="943">
        <v>1462.6</v>
      </c>
      <c r="M773" s="892">
        <v>0</v>
      </c>
      <c r="N773" s="892">
        <v>0</v>
      </c>
      <c r="O773" s="892">
        <v>0</v>
      </c>
      <c r="P773" s="942">
        <v>1462.6</v>
      </c>
      <c r="Q773" s="892">
        <v>0</v>
      </c>
      <c r="R773" s="892">
        <v>0</v>
      </c>
      <c r="S773" s="892">
        <v>0</v>
      </c>
      <c r="T773" s="892">
        <v>0</v>
      </c>
      <c r="U773" s="892">
        <v>0</v>
      </c>
      <c r="V773" s="926">
        <v>0</v>
      </c>
      <c r="W773" s="898"/>
      <c r="X773" s="898"/>
      <c r="Y773" s="898"/>
      <c r="Z773" s="898"/>
      <c r="AA773" s="898"/>
      <c r="AB773" s="898"/>
      <c r="AC773" s="898"/>
      <c r="AD773" s="898"/>
      <c r="AE773" s="898"/>
      <c r="AF773" s="898"/>
    </row>
    <row r="774" spans="1:32">
      <c r="A774" s="882" t="s">
        <v>1107</v>
      </c>
      <c r="B774" s="951">
        <v>21.52</v>
      </c>
      <c r="C774" s="951">
        <v>0</v>
      </c>
      <c r="D774" s="899">
        <v>62</v>
      </c>
      <c r="E774" s="899">
        <v>0</v>
      </c>
      <c r="F774" s="899">
        <v>1334.24</v>
      </c>
      <c r="G774" s="950">
        <v>7.25</v>
      </c>
      <c r="H774" s="899">
        <v>6</v>
      </c>
      <c r="I774" s="899">
        <v>6</v>
      </c>
      <c r="J774" s="899">
        <v>6</v>
      </c>
      <c r="K774" s="949">
        <v>87</v>
      </c>
      <c r="L774" s="948">
        <v>1421.24</v>
      </c>
      <c r="M774" s="898">
        <v>0</v>
      </c>
      <c r="N774" s="898">
        <v>0</v>
      </c>
      <c r="O774" s="898">
        <v>0</v>
      </c>
      <c r="P774" s="947">
        <v>1421.24</v>
      </c>
      <c r="Q774" s="898">
        <v>0</v>
      </c>
      <c r="R774" s="898">
        <v>0</v>
      </c>
      <c r="S774" s="898">
        <v>0</v>
      </c>
      <c r="T774" s="898">
        <v>0</v>
      </c>
      <c r="U774" s="898">
        <v>0</v>
      </c>
      <c r="V774" s="925">
        <v>0</v>
      </c>
      <c r="W774" s="898"/>
      <c r="X774" s="898"/>
      <c r="Y774" s="898"/>
      <c r="Z774" s="898"/>
      <c r="AA774" s="898"/>
      <c r="AB774" s="898"/>
      <c r="AC774" s="898"/>
      <c r="AD774" s="898"/>
      <c r="AE774" s="898"/>
      <c r="AF774" s="898"/>
    </row>
    <row r="775" spans="1:32">
      <c r="A775" s="880" t="s">
        <v>1106</v>
      </c>
      <c r="B775" s="946">
        <v>44.31</v>
      </c>
      <c r="C775" s="946">
        <v>0</v>
      </c>
      <c r="D775" s="893">
        <v>34</v>
      </c>
      <c r="E775" s="893">
        <v>0</v>
      </c>
      <c r="F775" s="893">
        <v>1506.54</v>
      </c>
      <c r="G775" s="945">
        <v>2.5</v>
      </c>
      <c r="H775" s="893">
        <v>5</v>
      </c>
      <c r="I775" s="893">
        <v>5</v>
      </c>
      <c r="J775" s="893">
        <v>5</v>
      </c>
      <c r="K775" s="944">
        <v>25</v>
      </c>
      <c r="L775" s="943">
        <v>1531.54</v>
      </c>
      <c r="M775" s="892">
        <v>0</v>
      </c>
      <c r="N775" s="892">
        <v>0</v>
      </c>
      <c r="O775" s="892">
        <v>0</v>
      </c>
      <c r="P775" s="942">
        <v>1531.54</v>
      </c>
      <c r="Q775" s="892">
        <v>0</v>
      </c>
      <c r="R775" s="892">
        <v>0</v>
      </c>
      <c r="S775" s="892">
        <v>0</v>
      </c>
      <c r="T775" s="892">
        <v>0</v>
      </c>
      <c r="U775" s="892">
        <v>0</v>
      </c>
      <c r="V775" s="926">
        <v>0</v>
      </c>
      <c r="W775" s="898"/>
      <c r="X775" s="898"/>
      <c r="Y775" s="898"/>
      <c r="Z775" s="898"/>
      <c r="AA775" s="898"/>
      <c r="AB775" s="898"/>
      <c r="AC775" s="898"/>
      <c r="AD775" s="898"/>
      <c r="AE775" s="898"/>
      <c r="AF775" s="898"/>
    </row>
    <row r="776" spans="1:32">
      <c r="A776" s="882" t="s">
        <v>1825</v>
      </c>
      <c r="B776" s="951">
        <v>9.85</v>
      </c>
      <c r="C776" s="951">
        <v>14.17</v>
      </c>
      <c r="D776" s="899">
        <v>55</v>
      </c>
      <c r="E776" s="899">
        <v>53</v>
      </c>
      <c r="F776" s="899">
        <v>1292.76</v>
      </c>
      <c r="G776" s="950">
        <v>5.8</v>
      </c>
      <c r="H776" s="899">
        <v>6</v>
      </c>
      <c r="I776" s="899">
        <v>7</v>
      </c>
      <c r="J776" s="899">
        <v>6</v>
      </c>
      <c r="K776" s="949">
        <v>58</v>
      </c>
      <c r="L776" s="948">
        <v>1350.76</v>
      </c>
      <c r="M776" s="898">
        <v>0</v>
      </c>
      <c r="N776" s="898">
        <v>1350.76</v>
      </c>
      <c r="O776" s="898">
        <v>0</v>
      </c>
      <c r="P776" s="947">
        <v>0</v>
      </c>
      <c r="Q776" s="898">
        <v>0</v>
      </c>
      <c r="R776" s="898">
        <v>0</v>
      </c>
      <c r="S776" s="898">
        <v>0</v>
      </c>
      <c r="T776" s="898">
        <v>0</v>
      </c>
      <c r="U776" s="898">
        <v>0</v>
      </c>
      <c r="V776" s="925">
        <v>0</v>
      </c>
      <c r="W776" s="898"/>
      <c r="X776" s="898"/>
      <c r="Y776" s="898"/>
      <c r="Z776" s="898"/>
      <c r="AA776" s="898"/>
      <c r="AB776" s="898"/>
      <c r="AC776" s="898"/>
      <c r="AD776" s="898"/>
      <c r="AE776" s="898"/>
      <c r="AF776" s="898"/>
    </row>
    <row r="777" spans="1:32">
      <c r="A777" s="880" t="s">
        <v>1824</v>
      </c>
      <c r="B777" s="946">
        <v>9.06</v>
      </c>
      <c r="C777" s="946">
        <v>9.18</v>
      </c>
      <c r="D777" s="893">
        <v>112</v>
      </c>
      <c r="E777" s="893">
        <v>108</v>
      </c>
      <c r="F777" s="893">
        <v>2006.1599999999999</v>
      </c>
      <c r="G777" s="945">
        <v>5.8</v>
      </c>
      <c r="H777" s="893">
        <v>12</v>
      </c>
      <c r="I777" s="893">
        <v>12</v>
      </c>
      <c r="J777" s="893">
        <v>12</v>
      </c>
      <c r="K777" s="944">
        <v>139.19999999999999</v>
      </c>
      <c r="L777" s="943">
        <v>2145.3599999999997</v>
      </c>
      <c r="M777" s="892">
        <v>0</v>
      </c>
      <c r="N777" s="892">
        <v>2145.3599999999997</v>
      </c>
      <c r="O777" s="892">
        <v>0</v>
      </c>
      <c r="P777" s="942">
        <v>0</v>
      </c>
      <c r="Q777" s="892">
        <v>0</v>
      </c>
      <c r="R777" s="892">
        <v>0</v>
      </c>
      <c r="S777" s="892">
        <v>0</v>
      </c>
      <c r="T777" s="892">
        <v>0</v>
      </c>
      <c r="U777" s="892">
        <v>0</v>
      </c>
      <c r="V777" s="926">
        <v>0</v>
      </c>
      <c r="W777" s="898"/>
      <c r="X777" s="898"/>
      <c r="Y777" s="898"/>
      <c r="Z777" s="898"/>
      <c r="AA777" s="898"/>
      <c r="AB777" s="898"/>
      <c r="AC777" s="898"/>
      <c r="AD777" s="898"/>
      <c r="AE777" s="898"/>
      <c r="AF777" s="898"/>
    </row>
    <row r="778" spans="1:32">
      <c r="A778" s="882" t="s">
        <v>1465</v>
      </c>
      <c r="B778" s="951">
        <v>9.93</v>
      </c>
      <c r="C778" s="951">
        <v>9.7799999999999994</v>
      </c>
      <c r="D778" s="899">
        <v>115</v>
      </c>
      <c r="E778" s="899">
        <v>112</v>
      </c>
      <c r="F778" s="899">
        <v>2237.31</v>
      </c>
      <c r="G778" s="950">
        <v>7.55</v>
      </c>
      <c r="H778" s="899">
        <v>12</v>
      </c>
      <c r="I778" s="899">
        <v>12</v>
      </c>
      <c r="J778" s="899">
        <v>12</v>
      </c>
      <c r="K778" s="949">
        <v>181.2</v>
      </c>
      <c r="L778" s="948">
        <v>2418.5099999999998</v>
      </c>
      <c r="M778" s="898">
        <v>0</v>
      </c>
      <c r="N778" s="898">
        <v>0</v>
      </c>
      <c r="O778" s="898">
        <v>0</v>
      </c>
      <c r="P778" s="947">
        <v>0</v>
      </c>
      <c r="Q778" s="898">
        <v>0</v>
      </c>
      <c r="R778" s="898">
        <v>654.11658362989317</v>
      </c>
      <c r="S778" s="898">
        <v>1764.3934163701065</v>
      </c>
      <c r="T778" s="898">
        <v>0</v>
      </c>
      <c r="U778" s="898">
        <v>0</v>
      </c>
      <c r="V778" s="925">
        <v>0</v>
      </c>
      <c r="W778" s="898"/>
      <c r="X778" s="898"/>
      <c r="Y778" s="898"/>
      <c r="Z778" s="898"/>
      <c r="AA778" s="898"/>
      <c r="AB778" s="898"/>
      <c r="AC778" s="898"/>
      <c r="AD778" s="898"/>
      <c r="AE778" s="898"/>
      <c r="AF778" s="898"/>
    </row>
    <row r="779" spans="1:32">
      <c r="A779" s="880" t="s">
        <v>1464</v>
      </c>
      <c r="B779" s="946">
        <v>23.04</v>
      </c>
      <c r="C779" s="946">
        <v>23.71</v>
      </c>
      <c r="D779" s="893">
        <v>45</v>
      </c>
      <c r="E779" s="893">
        <v>45</v>
      </c>
      <c r="F779" s="893">
        <v>2103.75</v>
      </c>
      <c r="G779" s="945">
        <v>2.2000000000000002</v>
      </c>
      <c r="H779" s="893">
        <v>7</v>
      </c>
      <c r="I779" s="893">
        <v>7</v>
      </c>
      <c r="J779" s="893">
        <v>7</v>
      </c>
      <c r="K779" s="944">
        <v>30.800000000000004</v>
      </c>
      <c r="L779" s="943">
        <v>2134.5500000000002</v>
      </c>
      <c r="M779" s="892">
        <v>0</v>
      </c>
      <c r="N779" s="892">
        <v>0</v>
      </c>
      <c r="O779" s="892">
        <v>0</v>
      </c>
      <c r="P779" s="942">
        <v>2134.5500000000002</v>
      </c>
      <c r="Q779" s="892">
        <v>0</v>
      </c>
      <c r="R779" s="892">
        <v>0</v>
      </c>
      <c r="S779" s="892">
        <v>0</v>
      </c>
      <c r="T779" s="892">
        <v>0</v>
      </c>
      <c r="U779" s="892">
        <v>0</v>
      </c>
      <c r="V779" s="926">
        <v>0</v>
      </c>
      <c r="W779" s="898"/>
      <c r="X779" s="898"/>
      <c r="Y779" s="898"/>
      <c r="Z779" s="898"/>
      <c r="AA779" s="898"/>
      <c r="AB779" s="898"/>
      <c r="AC779" s="898"/>
      <c r="AD779" s="898"/>
      <c r="AE779" s="898"/>
      <c r="AF779" s="898"/>
    </row>
    <row r="780" spans="1:32">
      <c r="A780" s="882" t="s">
        <v>1822</v>
      </c>
      <c r="B780" s="951">
        <v>23.69</v>
      </c>
      <c r="C780" s="951">
        <v>22.32</v>
      </c>
      <c r="D780" s="899">
        <v>82</v>
      </c>
      <c r="E780" s="899">
        <v>80</v>
      </c>
      <c r="F780" s="899">
        <v>3728.1800000000003</v>
      </c>
      <c r="G780" s="950">
        <v>2.125</v>
      </c>
      <c r="H780" s="899">
        <v>21</v>
      </c>
      <c r="I780" s="899">
        <v>21</v>
      </c>
      <c r="J780" s="899">
        <v>21</v>
      </c>
      <c r="K780" s="949">
        <v>89.25</v>
      </c>
      <c r="L780" s="948">
        <v>3817.4300000000003</v>
      </c>
      <c r="M780" s="898">
        <v>1090.6942857142858</v>
      </c>
      <c r="N780" s="898">
        <v>389.53367346938779</v>
      </c>
      <c r="O780" s="898">
        <v>2337.2020408163266</v>
      </c>
      <c r="P780" s="947">
        <v>0</v>
      </c>
      <c r="Q780" s="898">
        <v>0</v>
      </c>
      <c r="R780" s="898">
        <v>0</v>
      </c>
      <c r="S780" s="898">
        <v>0</v>
      </c>
      <c r="T780" s="898">
        <v>0</v>
      </c>
      <c r="U780" s="898">
        <v>0</v>
      </c>
      <c r="V780" s="925">
        <v>0</v>
      </c>
      <c r="W780" s="898"/>
      <c r="X780" s="898"/>
      <c r="Y780" s="898"/>
      <c r="Z780" s="898"/>
      <c r="AA780" s="898"/>
      <c r="AB780" s="898"/>
      <c r="AC780" s="898"/>
      <c r="AD780" s="898"/>
      <c r="AE780" s="898"/>
      <c r="AF780" s="898"/>
    </row>
    <row r="781" spans="1:32">
      <c r="A781" s="880" t="s">
        <v>1820</v>
      </c>
      <c r="B781" s="946">
        <v>10.050000000000001</v>
      </c>
      <c r="C781" s="946">
        <v>10.73</v>
      </c>
      <c r="D781" s="893">
        <v>149</v>
      </c>
      <c r="E781" s="893">
        <v>146</v>
      </c>
      <c r="F781" s="893">
        <v>3064.03</v>
      </c>
      <c r="G781" s="945">
        <v>2</v>
      </c>
      <c r="H781" s="893">
        <v>15</v>
      </c>
      <c r="I781" s="893">
        <v>15</v>
      </c>
      <c r="J781" s="893">
        <v>15</v>
      </c>
      <c r="K781" s="944">
        <v>60</v>
      </c>
      <c r="L781" s="943">
        <v>3124.03</v>
      </c>
      <c r="M781" s="892">
        <v>0</v>
      </c>
      <c r="N781" s="892">
        <v>3124.03</v>
      </c>
      <c r="O781" s="892">
        <v>0</v>
      </c>
      <c r="P781" s="942">
        <v>0</v>
      </c>
      <c r="Q781" s="892">
        <v>0</v>
      </c>
      <c r="R781" s="892">
        <v>0</v>
      </c>
      <c r="S781" s="892">
        <v>0</v>
      </c>
      <c r="T781" s="892">
        <v>0</v>
      </c>
      <c r="U781" s="892">
        <v>0</v>
      </c>
      <c r="V781" s="926">
        <v>0</v>
      </c>
      <c r="W781" s="898"/>
      <c r="X781" s="898"/>
      <c r="Y781" s="898"/>
      <c r="Z781" s="898"/>
      <c r="AA781" s="898"/>
      <c r="AB781" s="898"/>
      <c r="AC781" s="898"/>
      <c r="AD781" s="898"/>
      <c r="AE781" s="898"/>
      <c r="AF781" s="898"/>
    </row>
    <row r="782" spans="1:32">
      <c r="A782" s="882" t="s">
        <v>1819</v>
      </c>
      <c r="B782" s="951">
        <v>16.87</v>
      </c>
      <c r="C782" s="951">
        <v>16.28</v>
      </c>
      <c r="D782" s="899">
        <v>89</v>
      </c>
      <c r="E782" s="899">
        <v>89</v>
      </c>
      <c r="F782" s="899">
        <v>2950.3500000000004</v>
      </c>
      <c r="G782" s="950">
        <v>4.57</v>
      </c>
      <c r="H782" s="899">
        <v>14</v>
      </c>
      <c r="I782" s="899">
        <v>13</v>
      </c>
      <c r="J782" s="899">
        <v>14</v>
      </c>
      <c r="K782" s="949">
        <v>137.10000000000002</v>
      </c>
      <c r="L782" s="948">
        <v>3087.4500000000003</v>
      </c>
      <c r="M782" s="898">
        <v>0</v>
      </c>
      <c r="N782" s="898">
        <v>3087.4500000000003</v>
      </c>
      <c r="O782" s="898">
        <v>0</v>
      </c>
      <c r="P782" s="947">
        <v>0</v>
      </c>
      <c r="Q782" s="898">
        <v>0</v>
      </c>
      <c r="R782" s="898">
        <v>0</v>
      </c>
      <c r="S782" s="898">
        <v>0</v>
      </c>
      <c r="T782" s="898">
        <v>0</v>
      </c>
      <c r="U782" s="898">
        <v>0</v>
      </c>
      <c r="V782" s="925">
        <v>0</v>
      </c>
      <c r="W782" s="898"/>
      <c r="X782" s="898"/>
      <c r="Y782" s="898"/>
      <c r="Z782" s="898"/>
      <c r="AA782" s="898"/>
      <c r="AB782" s="898"/>
      <c r="AC782" s="898"/>
      <c r="AD782" s="898"/>
      <c r="AE782" s="898"/>
      <c r="AF782" s="898"/>
    </row>
    <row r="783" spans="1:32">
      <c r="A783" s="880" t="s">
        <v>1818</v>
      </c>
      <c r="B783" s="946">
        <v>19.260000000000002</v>
      </c>
      <c r="C783" s="946">
        <v>0</v>
      </c>
      <c r="D783" s="893">
        <v>59</v>
      </c>
      <c r="E783" s="893">
        <v>0</v>
      </c>
      <c r="F783" s="893">
        <v>1136.3400000000001</v>
      </c>
      <c r="G783" s="945">
        <v>9</v>
      </c>
      <c r="H783" s="893">
        <v>6</v>
      </c>
      <c r="I783" s="893">
        <v>6</v>
      </c>
      <c r="J783" s="893">
        <v>6</v>
      </c>
      <c r="K783" s="944">
        <v>108</v>
      </c>
      <c r="L783" s="943">
        <v>1244.3400000000001</v>
      </c>
      <c r="M783" s="892">
        <v>1244.3400000000001</v>
      </c>
      <c r="N783" s="892">
        <v>0</v>
      </c>
      <c r="O783" s="892">
        <v>0</v>
      </c>
      <c r="P783" s="942">
        <v>0</v>
      </c>
      <c r="Q783" s="892">
        <v>0</v>
      </c>
      <c r="R783" s="892">
        <v>0</v>
      </c>
      <c r="S783" s="892">
        <v>0</v>
      </c>
      <c r="T783" s="892">
        <v>0</v>
      </c>
      <c r="U783" s="892">
        <v>0</v>
      </c>
      <c r="V783" s="926">
        <v>0</v>
      </c>
      <c r="W783" s="898"/>
      <c r="X783" s="898"/>
      <c r="Y783" s="898"/>
      <c r="Z783" s="898"/>
      <c r="AA783" s="898"/>
      <c r="AB783" s="898"/>
      <c r="AC783" s="898"/>
      <c r="AD783" s="898"/>
      <c r="AE783" s="898"/>
      <c r="AF783" s="898"/>
    </row>
    <row r="784" spans="1:32">
      <c r="A784" s="882" t="s">
        <v>1817</v>
      </c>
      <c r="B784" s="951">
        <v>10.39</v>
      </c>
      <c r="C784" s="951">
        <v>9.11</v>
      </c>
      <c r="D784" s="899">
        <v>108</v>
      </c>
      <c r="E784" s="899">
        <v>105</v>
      </c>
      <c r="F784" s="899">
        <v>2078.67</v>
      </c>
      <c r="G784" s="950">
        <v>7.875</v>
      </c>
      <c r="H784" s="899">
        <v>11</v>
      </c>
      <c r="I784" s="899">
        <v>11</v>
      </c>
      <c r="J784" s="899">
        <v>11</v>
      </c>
      <c r="K784" s="949">
        <v>173.25</v>
      </c>
      <c r="L784" s="948">
        <v>2251.92</v>
      </c>
      <c r="M784" s="898">
        <v>675.57600000000002</v>
      </c>
      <c r="N784" s="898">
        <v>1090.4033684210526</v>
      </c>
      <c r="O784" s="898">
        <v>485.94063157894738</v>
      </c>
      <c r="P784" s="947">
        <v>0</v>
      </c>
      <c r="Q784" s="898">
        <v>0</v>
      </c>
      <c r="R784" s="898">
        <v>0</v>
      </c>
      <c r="S784" s="898">
        <v>0</v>
      </c>
      <c r="T784" s="898">
        <v>0</v>
      </c>
      <c r="U784" s="898">
        <v>0</v>
      </c>
      <c r="V784" s="925">
        <v>0</v>
      </c>
      <c r="W784" s="898"/>
      <c r="X784" s="898"/>
      <c r="Y784" s="898"/>
      <c r="Z784" s="898"/>
      <c r="AA784" s="898"/>
      <c r="AB784" s="898"/>
      <c r="AC784" s="898"/>
      <c r="AD784" s="898"/>
      <c r="AE784" s="898"/>
      <c r="AF784" s="898"/>
    </row>
    <row r="785" spans="1:32">
      <c r="A785" s="880" t="s">
        <v>1815</v>
      </c>
      <c r="B785" s="946">
        <v>19.77</v>
      </c>
      <c r="C785" s="946">
        <v>0</v>
      </c>
      <c r="D785" s="893">
        <v>84</v>
      </c>
      <c r="E785" s="893">
        <v>0</v>
      </c>
      <c r="F785" s="893">
        <v>1660.68</v>
      </c>
      <c r="G785" s="945">
        <v>11.5</v>
      </c>
      <c r="H785" s="893">
        <v>7</v>
      </c>
      <c r="I785" s="893">
        <v>7</v>
      </c>
      <c r="J785" s="893">
        <v>7</v>
      </c>
      <c r="K785" s="944">
        <v>161</v>
      </c>
      <c r="L785" s="943">
        <v>1821.68</v>
      </c>
      <c r="M785" s="892">
        <v>1192.7666666666667</v>
      </c>
      <c r="N785" s="892">
        <v>195.18</v>
      </c>
      <c r="O785" s="892">
        <v>433.73333333333335</v>
      </c>
      <c r="P785" s="942">
        <v>0</v>
      </c>
      <c r="Q785" s="892">
        <v>0</v>
      </c>
      <c r="R785" s="892">
        <v>0</v>
      </c>
      <c r="S785" s="892">
        <v>0</v>
      </c>
      <c r="T785" s="892">
        <v>0</v>
      </c>
      <c r="U785" s="892">
        <v>0</v>
      </c>
      <c r="V785" s="926">
        <v>0</v>
      </c>
      <c r="W785" s="898"/>
      <c r="X785" s="898"/>
      <c r="Y785" s="898"/>
      <c r="Z785" s="898"/>
      <c r="AA785" s="898"/>
      <c r="AB785" s="898"/>
      <c r="AC785" s="898"/>
      <c r="AD785" s="898"/>
      <c r="AE785" s="898"/>
      <c r="AF785" s="898"/>
    </row>
    <row r="786" spans="1:32">
      <c r="A786" s="882" t="s">
        <v>1814</v>
      </c>
      <c r="B786" s="951">
        <v>17.760000000000002</v>
      </c>
      <c r="C786" s="951">
        <v>0</v>
      </c>
      <c r="D786" s="899">
        <v>58</v>
      </c>
      <c r="E786" s="899">
        <v>0</v>
      </c>
      <c r="F786" s="899">
        <v>1030.0800000000002</v>
      </c>
      <c r="G786" s="950">
        <v>3.625</v>
      </c>
      <c r="H786" s="899">
        <v>5</v>
      </c>
      <c r="I786" s="899">
        <v>5</v>
      </c>
      <c r="J786" s="899">
        <v>5</v>
      </c>
      <c r="K786" s="949">
        <v>36.25</v>
      </c>
      <c r="L786" s="948">
        <v>1066.3300000000002</v>
      </c>
      <c r="M786" s="898">
        <v>1066.3300000000002</v>
      </c>
      <c r="N786" s="898">
        <v>0</v>
      </c>
      <c r="O786" s="898">
        <v>0</v>
      </c>
      <c r="P786" s="947">
        <v>0</v>
      </c>
      <c r="Q786" s="898">
        <v>0</v>
      </c>
      <c r="R786" s="898">
        <v>0</v>
      </c>
      <c r="S786" s="898">
        <v>0</v>
      </c>
      <c r="T786" s="898">
        <v>0</v>
      </c>
      <c r="U786" s="898">
        <v>0</v>
      </c>
      <c r="V786" s="925">
        <v>0</v>
      </c>
      <c r="W786" s="898"/>
      <c r="X786" s="898"/>
      <c r="Y786" s="898"/>
      <c r="Z786" s="898"/>
      <c r="AA786" s="898"/>
      <c r="AB786" s="898"/>
      <c r="AC786" s="898"/>
      <c r="AD786" s="898"/>
      <c r="AE786" s="898"/>
      <c r="AF786" s="898"/>
    </row>
    <row r="787" spans="1:32">
      <c r="A787" s="880" t="s">
        <v>1104</v>
      </c>
      <c r="B787" s="946">
        <v>17.79</v>
      </c>
      <c r="C787" s="946">
        <v>15.05</v>
      </c>
      <c r="D787" s="893">
        <v>36</v>
      </c>
      <c r="E787" s="893">
        <v>36</v>
      </c>
      <c r="F787" s="893">
        <v>1182.24</v>
      </c>
      <c r="G787" s="945">
        <v>1.5</v>
      </c>
      <c r="H787" s="893">
        <v>7</v>
      </c>
      <c r="I787" s="893">
        <v>7</v>
      </c>
      <c r="J787" s="893">
        <v>7</v>
      </c>
      <c r="K787" s="944">
        <v>21</v>
      </c>
      <c r="L787" s="943">
        <v>1203.24</v>
      </c>
      <c r="M787" s="892">
        <v>0</v>
      </c>
      <c r="N787" s="892">
        <v>0</v>
      </c>
      <c r="O787" s="892">
        <v>1203.24</v>
      </c>
      <c r="P787" s="942">
        <v>0</v>
      </c>
      <c r="Q787" s="892">
        <v>0</v>
      </c>
      <c r="R787" s="892">
        <v>0</v>
      </c>
      <c r="S787" s="892">
        <v>0</v>
      </c>
      <c r="T787" s="892">
        <v>0</v>
      </c>
      <c r="U787" s="892">
        <v>0</v>
      </c>
      <c r="V787" s="926">
        <v>0</v>
      </c>
      <c r="W787" s="898"/>
      <c r="X787" s="898"/>
      <c r="Y787" s="898"/>
      <c r="Z787" s="898"/>
      <c r="AA787" s="898"/>
      <c r="AB787" s="898"/>
      <c r="AC787" s="898"/>
      <c r="AD787" s="898"/>
      <c r="AE787" s="898"/>
      <c r="AF787" s="898"/>
    </row>
    <row r="788" spans="1:32">
      <c r="A788" s="882" t="s">
        <v>1103</v>
      </c>
      <c r="B788" s="951">
        <v>17.82</v>
      </c>
      <c r="C788" s="951">
        <v>18.39</v>
      </c>
      <c r="D788" s="899">
        <v>14</v>
      </c>
      <c r="E788" s="899">
        <v>14</v>
      </c>
      <c r="F788" s="899">
        <v>506.94000000000005</v>
      </c>
      <c r="G788" s="950">
        <v>1.5</v>
      </c>
      <c r="H788" s="899">
        <v>2</v>
      </c>
      <c r="I788" s="899">
        <v>2</v>
      </c>
      <c r="J788" s="899">
        <v>2</v>
      </c>
      <c r="K788" s="949">
        <v>6</v>
      </c>
      <c r="L788" s="948">
        <v>512.94000000000005</v>
      </c>
      <c r="M788" s="898">
        <v>0</v>
      </c>
      <c r="N788" s="898">
        <v>0</v>
      </c>
      <c r="O788" s="898">
        <v>512.94000000000005</v>
      </c>
      <c r="P788" s="947">
        <v>0</v>
      </c>
      <c r="Q788" s="898">
        <v>0</v>
      </c>
      <c r="R788" s="898">
        <v>0</v>
      </c>
      <c r="S788" s="898">
        <v>0</v>
      </c>
      <c r="T788" s="898">
        <v>0</v>
      </c>
      <c r="U788" s="898">
        <v>0</v>
      </c>
      <c r="V788" s="925">
        <v>0</v>
      </c>
      <c r="W788" s="898"/>
      <c r="X788" s="898"/>
      <c r="Y788" s="898"/>
      <c r="Z788" s="898"/>
      <c r="AA788" s="898"/>
      <c r="AB788" s="898"/>
      <c r="AC788" s="898"/>
      <c r="AD788" s="898"/>
      <c r="AE788" s="898"/>
      <c r="AF788" s="898"/>
    </row>
    <row r="789" spans="1:32">
      <c r="A789" s="880" t="s">
        <v>1102</v>
      </c>
      <c r="B789" s="946">
        <v>24.2</v>
      </c>
      <c r="C789" s="946">
        <v>24.52</v>
      </c>
      <c r="D789" s="893">
        <v>52</v>
      </c>
      <c r="E789" s="893">
        <v>52</v>
      </c>
      <c r="F789" s="893">
        <v>2533.4399999999996</v>
      </c>
      <c r="G789" s="945">
        <v>3.5</v>
      </c>
      <c r="H789" s="893">
        <v>9</v>
      </c>
      <c r="I789" s="893">
        <v>9</v>
      </c>
      <c r="J789" s="893">
        <v>9</v>
      </c>
      <c r="K789" s="944">
        <v>63</v>
      </c>
      <c r="L789" s="943">
        <v>2596.4399999999996</v>
      </c>
      <c r="M789" s="892">
        <v>0</v>
      </c>
      <c r="N789" s="892">
        <v>0</v>
      </c>
      <c r="O789" s="892">
        <v>0</v>
      </c>
      <c r="P789" s="942">
        <v>2596.4399999999996</v>
      </c>
      <c r="Q789" s="892">
        <v>0</v>
      </c>
      <c r="R789" s="892">
        <v>0</v>
      </c>
      <c r="S789" s="892">
        <v>0</v>
      </c>
      <c r="T789" s="892">
        <v>0</v>
      </c>
      <c r="U789" s="892">
        <v>0</v>
      </c>
      <c r="V789" s="926">
        <v>0</v>
      </c>
      <c r="W789" s="898"/>
      <c r="X789" s="898"/>
      <c r="Y789" s="898"/>
      <c r="Z789" s="898"/>
      <c r="AA789" s="898"/>
      <c r="AB789" s="898"/>
      <c r="AC789" s="898"/>
      <c r="AD789" s="898"/>
      <c r="AE789" s="898"/>
      <c r="AF789" s="898"/>
    </row>
    <row r="790" spans="1:32">
      <c r="A790" s="882" t="s">
        <v>1463</v>
      </c>
      <c r="B790" s="951">
        <v>19.100000000000001</v>
      </c>
      <c r="C790" s="951">
        <v>21.32</v>
      </c>
      <c r="D790" s="899">
        <v>63</v>
      </c>
      <c r="E790" s="899">
        <v>63</v>
      </c>
      <c r="F790" s="899">
        <v>2546.46</v>
      </c>
      <c r="G790" s="950">
        <v>4.75</v>
      </c>
      <c r="H790" s="899">
        <v>10</v>
      </c>
      <c r="I790" s="899">
        <v>10</v>
      </c>
      <c r="J790" s="899">
        <v>10</v>
      </c>
      <c r="K790" s="949">
        <v>95</v>
      </c>
      <c r="L790" s="948">
        <v>2641.46</v>
      </c>
      <c r="M790" s="898">
        <v>0</v>
      </c>
      <c r="N790" s="898">
        <v>0</v>
      </c>
      <c r="O790" s="898">
        <v>0</v>
      </c>
      <c r="P790" s="947">
        <v>2641.46</v>
      </c>
      <c r="Q790" s="898">
        <v>0</v>
      </c>
      <c r="R790" s="898">
        <v>0</v>
      </c>
      <c r="S790" s="898">
        <v>0</v>
      </c>
      <c r="T790" s="898">
        <v>0</v>
      </c>
      <c r="U790" s="898">
        <v>0</v>
      </c>
      <c r="V790" s="925">
        <v>0</v>
      </c>
      <c r="W790" s="898"/>
      <c r="X790" s="898"/>
      <c r="Y790" s="898"/>
      <c r="Z790" s="898"/>
      <c r="AA790" s="898"/>
      <c r="AB790" s="898"/>
      <c r="AC790" s="898"/>
      <c r="AD790" s="898"/>
      <c r="AE790" s="898"/>
      <c r="AF790" s="898"/>
    </row>
    <row r="791" spans="1:32">
      <c r="A791" s="880" t="s">
        <v>1813</v>
      </c>
      <c r="B791" s="946">
        <v>20.07</v>
      </c>
      <c r="C791" s="946">
        <v>20.48</v>
      </c>
      <c r="D791" s="893">
        <v>55</v>
      </c>
      <c r="E791" s="893">
        <v>54</v>
      </c>
      <c r="F791" s="893">
        <v>2209.77</v>
      </c>
      <c r="G791" s="945">
        <v>17.5</v>
      </c>
      <c r="H791" s="893">
        <v>8</v>
      </c>
      <c r="I791" s="893">
        <v>8</v>
      </c>
      <c r="J791" s="893">
        <v>8</v>
      </c>
      <c r="K791" s="944">
        <v>280</v>
      </c>
      <c r="L791" s="943">
        <v>2489.77</v>
      </c>
      <c r="M791" s="892">
        <v>363.09145833333338</v>
      </c>
      <c r="N791" s="892">
        <v>0</v>
      </c>
      <c r="O791" s="892">
        <v>2126.6785416666667</v>
      </c>
      <c r="P791" s="942">
        <v>0</v>
      </c>
      <c r="Q791" s="892">
        <v>0</v>
      </c>
      <c r="R791" s="892">
        <v>0</v>
      </c>
      <c r="S791" s="892">
        <v>0</v>
      </c>
      <c r="T791" s="892">
        <v>0</v>
      </c>
      <c r="U791" s="892">
        <v>0</v>
      </c>
      <c r="V791" s="926">
        <v>0</v>
      </c>
      <c r="W791" s="898"/>
      <c r="X791" s="898"/>
      <c r="Y791" s="898"/>
      <c r="Z791" s="898"/>
      <c r="AA791" s="898"/>
      <c r="AB791" s="898"/>
      <c r="AC791" s="898"/>
      <c r="AD791" s="898"/>
      <c r="AE791" s="898"/>
      <c r="AF791" s="898"/>
    </row>
    <row r="792" spans="1:32">
      <c r="A792" s="882" t="s">
        <v>1460</v>
      </c>
      <c r="B792" s="951">
        <v>26.7</v>
      </c>
      <c r="C792" s="951">
        <v>0</v>
      </c>
      <c r="D792" s="899">
        <v>32</v>
      </c>
      <c r="E792" s="899">
        <v>0</v>
      </c>
      <c r="F792" s="899">
        <v>854.4</v>
      </c>
      <c r="G792" s="950">
        <v>4.3499999999999996</v>
      </c>
      <c r="H792" s="899">
        <v>3</v>
      </c>
      <c r="I792" s="899">
        <v>3</v>
      </c>
      <c r="J792" s="899">
        <v>3</v>
      </c>
      <c r="K792" s="949">
        <v>26.099999999999998</v>
      </c>
      <c r="L792" s="948">
        <v>880.5</v>
      </c>
      <c r="M792" s="898">
        <v>0</v>
      </c>
      <c r="N792" s="898">
        <v>0</v>
      </c>
      <c r="O792" s="898">
        <v>880.5</v>
      </c>
      <c r="P792" s="947">
        <v>0</v>
      </c>
      <c r="Q792" s="898">
        <v>0</v>
      </c>
      <c r="R792" s="898">
        <v>0</v>
      </c>
      <c r="S792" s="898">
        <v>0</v>
      </c>
      <c r="T792" s="898">
        <v>0</v>
      </c>
      <c r="U792" s="898">
        <v>0</v>
      </c>
      <c r="V792" s="925">
        <v>0</v>
      </c>
      <c r="W792" s="898"/>
      <c r="X792" s="898"/>
      <c r="Y792" s="898"/>
      <c r="Z792" s="898"/>
      <c r="AA792" s="898"/>
      <c r="AB792" s="898"/>
      <c r="AC792" s="898"/>
      <c r="AD792" s="898"/>
      <c r="AE792" s="898"/>
      <c r="AF792" s="898"/>
    </row>
    <row r="793" spans="1:32">
      <c r="A793" s="880" t="s">
        <v>1100</v>
      </c>
      <c r="B793" s="946">
        <v>27.23</v>
      </c>
      <c r="C793" s="946">
        <v>0</v>
      </c>
      <c r="D793" s="893">
        <v>35</v>
      </c>
      <c r="E793" s="893">
        <v>0</v>
      </c>
      <c r="F793" s="893">
        <v>953.05000000000007</v>
      </c>
      <c r="G793" s="945">
        <v>4.4000000000000004</v>
      </c>
      <c r="H793" s="893">
        <v>4</v>
      </c>
      <c r="I793" s="893">
        <v>4</v>
      </c>
      <c r="J793" s="893">
        <v>4</v>
      </c>
      <c r="K793" s="944">
        <v>35.200000000000003</v>
      </c>
      <c r="L793" s="943">
        <v>988.25000000000011</v>
      </c>
      <c r="M793" s="892">
        <v>0</v>
      </c>
      <c r="N793" s="892">
        <v>0</v>
      </c>
      <c r="O793" s="892">
        <v>988.25000000000011</v>
      </c>
      <c r="P793" s="942">
        <v>0</v>
      </c>
      <c r="Q793" s="892">
        <v>0</v>
      </c>
      <c r="R793" s="892">
        <v>0</v>
      </c>
      <c r="S793" s="892">
        <v>0</v>
      </c>
      <c r="T793" s="892">
        <v>0</v>
      </c>
      <c r="U793" s="892">
        <v>0</v>
      </c>
      <c r="V793" s="926">
        <v>0</v>
      </c>
      <c r="W793" s="898"/>
      <c r="X793" s="898"/>
      <c r="Y793" s="898"/>
      <c r="Z793" s="898"/>
      <c r="AA793" s="898"/>
      <c r="AB793" s="898"/>
      <c r="AC793" s="898"/>
      <c r="AD793" s="898"/>
      <c r="AE793" s="898"/>
      <c r="AF793" s="898"/>
    </row>
    <row r="794" spans="1:32">
      <c r="A794" s="882" t="s">
        <v>1811</v>
      </c>
      <c r="B794" s="951">
        <v>38.61</v>
      </c>
      <c r="C794" s="951">
        <v>0</v>
      </c>
      <c r="D794" s="899">
        <v>55</v>
      </c>
      <c r="E794" s="899">
        <v>0</v>
      </c>
      <c r="F794" s="899">
        <v>2123.5500000000002</v>
      </c>
      <c r="G794" s="950">
        <v>5.125</v>
      </c>
      <c r="H794" s="899">
        <v>13</v>
      </c>
      <c r="I794" s="899">
        <v>13</v>
      </c>
      <c r="J794" s="899">
        <v>13</v>
      </c>
      <c r="K794" s="949">
        <v>133.25</v>
      </c>
      <c r="L794" s="948">
        <v>2256.8000000000002</v>
      </c>
      <c r="M794" s="898">
        <v>722.17600000000004</v>
      </c>
      <c r="N794" s="898">
        <v>1218.6720000000003</v>
      </c>
      <c r="O794" s="898">
        <v>315.95200000000006</v>
      </c>
      <c r="P794" s="947">
        <v>0</v>
      </c>
      <c r="Q794" s="898">
        <v>0</v>
      </c>
      <c r="R794" s="898">
        <v>0</v>
      </c>
      <c r="S794" s="898">
        <v>0</v>
      </c>
      <c r="T794" s="898">
        <v>0</v>
      </c>
      <c r="U794" s="898">
        <v>0</v>
      </c>
      <c r="V794" s="925">
        <v>0</v>
      </c>
      <c r="W794" s="898"/>
      <c r="X794" s="898"/>
      <c r="Y794" s="898"/>
      <c r="Z794" s="898"/>
      <c r="AA794" s="898"/>
      <c r="AB794" s="898"/>
      <c r="AC794" s="898"/>
      <c r="AD794" s="898"/>
      <c r="AE794" s="898"/>
      <c r="AF794" s="898"/>
    </row>
    <row r="795" spans="1:32">
      <c r="A795" s="880" t="s">
        <v>1810</v>
      </c>
      <c r="B795" s="946">
        <v>26.81</v>
      </c>
      <c r="C795" s="946">
        <v>0</v>
      </c>
      <c r="D795" s="893">
        <v>52</v>
      </c>
      <c r="E795" s="893">
        <v>0</v>
      </c>
      <c r="F795" s="893">
        <v>1394.12</v>
      </c>
      <c r="G795" s="945">
        <v>5.125</v>
      </c>
      <c r="H795" s="893">
        <v>4</v>
      </c>
      <c r="I795" s="893">
        <v>4</v>
      </c>
      <c r="J795" s="893">
        <v>4</v>
      </c>
      <c r="K795" s="944">
        <v>41</v>
      </c>
      <c r="L795" s="943">
        <v>1435.12</v>
      </c>
      <c r="M795" s="892">
        <v>1379.9230769230769</v>
      </c>
      <c r="N795" s="892">
        <v>55.196923076923078</v>
      </c>
      <c r="O795" s="892">
        <v>0</v>
      </c>
      <c r="P795" s="942">
        <v>0</v>
      </c>
      <c r="Q795" s="892">
        <v>0</v>
      </c>
      <c r="R795" s="892">
        <v>0</v>
      </c>
      <c r="S795" s="892">
        <v>0</v>
      </c>
      <c r="T795" s="892">
        <v>0</v>
      </c>
      <c r="U795" s="892">
        <v>0</v>
      </c>
      <c r="V795" s="926">
        <v>0</v>
      </c>
      <c r="W795" s="898"/>
      <c r="X795" s="898"/>
      <c r="Y795" s="898"/>
      <c r="Z795" s="898"/>
      <c r="AA795" s="898"/>
      <c r="AB795" s="898"/>
      <c r="AC795" s="898"/>
      <c r="AD795" s="898"/>
      <c r="AE795" s="898"/>
      <c r="AF795" s="898"/>
    </row>
    <row r="796" spans="1:32">
      <c r="A796" s="882" t="s">
        <v>1099</v>
      </c>
      <c r="B796" s="951">
        <v>13.22</v>
      </c>
      <c r="C796" s="951">
        <v>14.44</v>
      </c>
      <c r="D796" s="899">
        <v>48</v>
      </c>
      <c r="E796" s="899">
        <v>48</v>
      </c>
      <c r="F796" s="899">
        <v>1327.68</v>
      </c>
      <c r="G796" s="950">
        <v>3.5</v>
      </c>
      <c r="H796" s="899">
        <v>6</v>
      </c>
      <c r="I796" s="899">
        <v>6</v>
      </c>
      <c r="J796" s="899">
        <v>6</v>
      </c>
      <c r="K796" s="949">
        <v>42</v>
      </c>
      <c r="L796" s="948">
        <v>1369.68</v>
      </c>
      <c r="M796" s="898">
        <v>0</v>
      </c>
      <c r="N796" s="898">
        <v>0</v>
      </c>
      <c r="O796" s="898">
        <v>1369.68</v>
      </c>
      <c r="P796" s="947">
        <v>0</v>
      </c>
      <c r="Q796" s="898">
        <v>0</v>
      </c>
      <c r="R796" s="898">
        <v>0</v>
      </c>
      <c r="S796" s="898">
        <v>0</v>
      </c>
      <c r="T796" s="898">
        <v>0</v>
      </c>
      <c r="U796" s="898">
        <v>0</v>
      </c>
      <c r="V796" s="925">
        <v>0</v>
      </c>
      <c r="W796" s="898"/>
      <c r="X796" s="898"/>
      <c r="Y796" s="898"/>
      <c r="Z796" s="898"/>
      <c r="AA796" s="898"/>
      <c r="AB796" s="898"/>
      <c r="AC796" s="898"/>
      <c r="AD796" s="898"/>
      <c r="AE796" s="898"/>
      <c r="AF796" s="898"/>
    </row>
    <row r="797" spans="1:32">
      <c r="A797" s="880" t="s">
        <v>1459</v>
      </c>
      <c r="B797" s="946">
        <v>19.64</v>
      </c>
      <c r="C797" s="946">
        <v>20.22</v>
      </c>
      <c r="D797" s="893">
        <v>31</v>
      </c>
      <c r="E797" s="893">
        <v>31</v>
      </c>
      <c r="F797" s="893">
        <v>1235.6599999999999</v>
      </c>
      <c r="G797" s="945">
        <v>4.5</v>
      </c>
      <c r="H797" s="893">
        <v>5</v>
      </c>
      <c r="I797" s="893">
        <v>5</v>
      </c>
      <c r="J797" s="893">
        <v>5</v>
      </c>
      <c r="K797" s="944">
        <v>45</v>
      </c>
      <c r="L797" s="943">
        <v>1280.6599999999999</v>
      </c>
      <c r="M797" s="892">
        <v>0</v>
      </c>
      <c r="N797" s="892">
        <v>0</v>
      </c>
      <c r="O797" s="892">
        <v>0</v>
      </c>
      <c r="P797" s="942">
        <v>1280.6599999999999</v>
      </c>
      <c r="Q797" s="892">
        <v>0</v>
      </c>
      <c r="R797" s="892">
        <v>0</v>
      </c>
      <c r="S797" s="892">
        <v>0</v>
      </c>
      <c r="T797" s="892">
        <v>0</v>
      </c>
      <c r="U797" s="892">
        <v>0</v>
      </c>
      <c r="V797" s="926">
        <v>0</v>
      </c>
      <c r="W797" s="898"/>
      <c r="X797" s="898"/>
      <c r="Y797" s="898"/>
      <c r="Z797" s="898"/>
      <c r="AA797" s="898"/>
      <c r="AB797" s="898"/>
      <c r="AC797" s="898"/>
      <c r="AD797" s="898"/>
      <c r="AE797" s="898"/>
      <c r="AF797" s="898"/>
    </row>
    <row r="798" spans="1:32">
      <c r="A798" s="882" t="s">
        <v>1098</v>
      </c>
      <c r="B798" s="951">
        <v>27.75</v>
      </c>
      <c r="C798" s="951">
        <v>0</v>
      </c>
      <c r="D798" s="899">
        <v>50</v>
      </c>
      <c r="E798" s="899">
        <v>0</v>
      </c>
      <c r="F798" s="899">
        <v>1387.5</v>
      </c>
      <c r="G798" s="950">
        <v>3.5</v>
      </c>
      <c r="H798" s="899">
        <v>7</v>
      </c>
      <c r="I798" s="899">
        <v>7</v>
      </c>
      <c r="J798" s="899">
        <v>7</v>
      </c>
      <c r="K798" s="949">
        <v>49</v>
      </c>
      <c r="L798" s="948">
        <v>1436.5</v>
      </c>
      <c r="M798" s="898">
        <v>0</v>
      </c>
      <c r="N798" s="898">
        <v>0</v>
      </c>
      <c r="O798" s="898">
        <v>1436.5</v>
      </c>
      <c r="P798" s="947">
        <v>0</v>
      </c>
      <c r="Q798" s="898">
        <v>0</v>
      </c>
      <c r="R798" s="898">
        <v>0</v>
      </c>
      <c r="S798" s="898">
        <v>0</v>
      </c>
      <c r="T798" s="898">
        <v>0</v>
      </c>
      <c r="U798" s="898">
        <v>0</v>
      </c>
      <c r="V798" s="925">
        <v>0</v>
      </c>
      <c r="W798" s="898"/>
      <c r="X798" s="898"/>
      <c r="Y798" s="898"/>
      <c r="Z798" s="898"/>
      <c r="AA798" s="898"/>
      <c r="AB798" s="898"/>
      <c r="AC798" s="898"/>
      <c r="AD798" s="898"/>
      <c r="AE798" s="898"/>
      <c r="AF798" s="898"/>
    </row>
    <row r="799" spans="1:32">
      <c r="A799" s="880" t="s">
        <v>1097</v>
      </c>
      <c r="B799" s="946">
        <v>23.16</v>
      </c>
      <c r="C799" s="946">
        <v>21.38</v>
      </c>
      <c r="D799" s="893">
        <v>31</v>
      </c>
      <c r="E799" s="893">
        <v>31</v>
      </c>
      <c r="F799" s="893">
        <v>1380.74</v>
      </c>
      <c r="G799" s="945">
        <v>3.4</v>
      </c>
      <c r="H799" s="893">
        <v>10</v>
      </c>
      <c r="I799" s="893">
        <v>11</v>
      </c>
      <c r="J799" s="893">
        <v>11</v>
      </c>
      <c r="K799" s="944">
        <v>68</v>
      </c>
      <c r="L799" s="943">
        <v>1448.74</v>
      </c>
      <c r="M799" s="892">
        <v>0</v>
      </c>
      <c r="N799" s="892">
        <v>0</v>
      </c>
      <c r="O799" s="892">
        <v>1448.74</v>
      </c>
      <c r="P799" s="942">
        <v>0</v>
      </c>
      <c r="Q799" s="892">
        <v>0</v>
      </c>
      <c r="R799" s="892">
        <v>0</v>
      </c>
      <c r="S799" s="892">
        <v>0</v>
      </c>
      <c r="T799" s="892">
        <v>0</v>
      </c>
      <c r="U799" s="892">
        <v>0</v>
      </c>
      <c r="V799" s="926">
        <v>0</v>
      </c>
      <c r="W799" s="898"/>
      <c r="X799" s="898"/>
      <c r="Y799" s="898"/>
      <c r="Z799" s="898"/>
      <c r="AA799" s="898"/>
      <c r="AB799" s="898"/>
      <c r="AC799" s="898"/>
      <c r="AD799" s="898"/>
      <c r="AE799" s="898"/>
      <c r="AF799" s="898"/>
    </row>
    <row r="800" spans="1:32">
      <c r="A800" s="882" t="s">
        <v>1096</v>
      </c>
      <c r="B800" s="951">
        <v>22.92</v>
      </c>
      <c r="C800" s="951">
        <v>22.35</v>
      </c>
      <c r="D800" s="899">
        <v>35</v>
      </c>
      <c r="E800" s="899">
        <v>35</v>
      </c>
      <c r="F800" s="899">
        <v>1584.45</v>
      </c>
      <c r="G800" s="950">
        <v>3.4</v>
      </c>
      <c r="H800" s="899">
        <v>5</v>
      </c>
      <c r="I800" s="899">
        <v>6</v>
      </c>
      <c r="J800" s="899">
        <v>6</v>
      </c>
      <c r="K800" s="949">
        <v>34</v>
      </c>
      <c r="L800" s="948">
        <v>1618.45</v>
      </c>
      <c r="M800" s="898">
        <v>0</v>
      </c>
      <c r="N800" s="898">
        <v>0</v>
      </c>
      <c r="O800" s="898">
        <v>1618.45</v>
      </c>
      <c r="P800" s="947">
        <v>0</v>
      </c>
      <c r="Q800" s="898">
        <v>0</v>
      </c>
      <c r="R800" s="898">
        <v>0</v>
      </c>
      <c r="S800" s="898">
        <v>0</v>
      </c>
      <c r="T800" s="898">
        <v>0</v>
      </c>
      <c r="U800" s="898">
        <v>0</v>
      </c>
      <c r="V800" s="925">
        <v>0</v>
      </c>
      <c r="W800" s="898"/>
      <c r="X800" s="898"/>
      <c r="Y800" s="898"/>
      <c r="Z800" s="898"/>
      <c r="AA800" s="898"/>
      <c r="AB800" s="898"/>
      <c r="AC800" s="898"/>
      <c r="AD800" s="898"/>
      <c r="AE800" s="898"/>
      <c r="AF800" s="898"/>
    </row>
    <row r="801" spans="1:32">
      <c r="A801" s="880" t="s">
        <v>1458</v>
      </c>
      <c r="B801" s="946">
        <v>24.57</v>
      </c>
      <c r="C801" s="946">
        <v>24.65</v>
      </c>
      <c r="D801" s="893">
        <v>67</v>
      </c>
      <c r="E801" s="893">
        <v>67</v>
      </c>
      <c r="F801" s="893">
        <v>3297.74</v>
      </c>
      <c r="G801" s="945">
        <v>5.3</v>
      </c>
      <c r="H801" s="893">
        <v>11</v>
      </c>
      <c r="I801" s="893">
        <v>11</v>
      </c>
      <c r="J801" s="893">
        <v>11</v>
      </c>
      <c r="K801" s="944">
        <v>116.6</v>
      </c>
      <c r="L801" s="943">
        <v>3414.3399999999997</v>
      </c>
      <c r="M801" s="892">
        <v>0</v>
      </c>
      <c r="N801" s="892">
        <v>0</v>
      </c>
      <c r="O801" s="892">
        <v>0</v>
      </c>
      <c r="P801" s="942">
        <v>3414.3399999999997</v>
      </c>
      <c r="Q801" s="892">
        <v>0</v>
      </c>
      <c r="R801" s="892">
        <v>0</v>
      </c>
      <c r="S801" s="892">
        <v>0</v>
      </c>
      <c r="T801" s="892">
        <v>0</v>
      </c>
      <c r="U801" s="892">
        <v>0</v>
      </c>
      <c r="V801" s="926">
        <v>0</v>
      </c>
      <c r="W801" s="898"/>
      <c r="X801" s="898"/>
      <c r="Y801" s="898"/>
      <c r="Z801" s="898"/>
      <c r="AA801" s="898"/>
      <c r="AB801" s="898"/>
      <c r="AC801" s="898"/>
      <c r="AD801" s="898"/>
      <c r="AE801" s="898"/>
      <c r="AF801" s="898"/>
    </row>
    <row r="802" spans="1:32">
      <c r="A802" s="880" t="s">
        <v>1456</v>
      </c>
      <c r="B802" s="946">
        <v>42.94</v>
      </c>
      <c r="C802" s="946">
        <v>0</v>
      </c>
      <c r="D802" s="893">
        <v>61</v>
      </c>
      <c r="E802" s="893">
        <v>0</v>
      </c>
      <c r="F802" s="893">
        <v>2619.3399999999997</v>
      </c>
      <c r="G802" s="945">
        <v>4.4000000000000004</v>
      </c>
      <c r="H802" s="893">
        <v>9</v>
      </c>
      <c r="I802" s="893">
        <v>9</v>
      </c>
      <c r="J802" s="893">
        <v>9</v>
      </c>
      <c r="K802" s="944">
        <v>79.2</v>
      </c>
      <c r="L802" s="943">
        <v>2698.5399999999995</v>
      </c>
      <c r="M802" s="892">
        <v>0</v>
      </c>
      <c r="N802" s="892">
        <v>0</v>
      </c>
      <c r="O802" s="892">
        <v>0</v>
      </c>
      <c r="P802" s="942">
        <v>2698.5399999999995</v>
      </c>
      <c r="Q802" s="892">
        <v>0</v>
      </c>
      <c r="R802" s="892">
        <v>0</v>
      </c>
      <c r="S802" s="892">
        <v>0</v>
      </c>
      <c r="T802" s="892">
        <v>0</v>
      </c>
      <c r="U802" s="892">
        <v>0</v>
      </c>
      <c r="V802" s="926">
        <v>0</v>
      </c>
      <c r="W802" s="898"/>
      <c r="X802" s="898"/>
      <c r="Y802" s="898"/>
      <c r="Z802" s="898"/>
      <c r="AA802" s="898"/>
      <c r="AB802" s="898"/>
      <c r="AC802" s="898"/>
      <c r="AD802" s="898"/>
      <c r="AE802" s="898"/>
      <c r="AF802" s="898"/>
    </row>
    <row r="803" spans="1:32">
      <c r="A803" s="882" t="s">
        <v>1455</v>
      </c>
      <c r="B803" s="951">
        <v>8.2200000000000006</v>
      </c>
      <c r="C803" s="951">
        <v>7.89</v>
      </c>
      <c r="D803" s="899">
        <v>79</v>
      </c>
      <c r="E803" s="899">
        <v>78</v>
      </c>
      <c r="F803" s="899">
        <v>1264.8</v>
      </c>
      <c r="G803" s="950">
        <v>10.1</v>
      </c>
      <c r="H803" s="899">
        <v>7</v>
      </c>
      <c r="I803" s="899">
        <v>7</v>
      </c>
      <c r="J803" s="899">
        <v>7</v>
      </c>
      <c r="K803" s="949">
        <v>141.4</v>
      </c>
      <c r="L803" s="948">
        <v>1406.2</v>
      </c>
      <c r="M803" s="898">
        <v>0</v>
      </c>
      <c r="N803" s="898">
        <v>0</v>
      </c>
      <c r="O803" s="898">
        <v>0</v>
      </c>
      <c r="P803" s="947">
        <v>1406.2</v>
      </c>
      <c r="Q803" s="898">
        <v>0</v>
      </c>
      <c r="R803" s="898">
        <v>0</v>
      </c>
      <c r="S803" s="898">
        <v>0</v>
      </c>
      <c r="T803" s="898">
        <v>0</v>
      </c>
      <c r="U803" s="898">
        <v>0</v>
      </c>
      <c r="V803" s="925">
        <v>0</v>
      </c>
      <c r="W803" s="898"/>
      <c r="X803" s="898"/>
      <c r="Y803" s="898"/>
      <c r="Z803" s="898"/>
      <c r="AA803" s="898"/>
      <c r="AB803" s="898"/>
      <c r="AC803" s="898"/>
      <c r="AD803" s="898"/>
      <c r="AE803" s="898"/>
      <c r="AF803" s="898"/>
    </row>
    <row r="804" spans="1:32">
      <c r="A804" s="880" t="s">
        <v>1454</v>
      </c>
      <c r="B804" s="946">
        <v>8.2200000000000006</v>
      </c>
      <c r="C804" s="946">
        <v>7.89</v>
      </c>
      <c r="D804" s="893">
        <v>78</v>
      </c>
      <c r="E804" s="893">
        <v>77</v>
      </c>
      <c r="F804" s="893">
        <v>1248.69</v>
      </c>
      <c r="G804" s="945">
        <v>9</v>
      </c>
      <c r="H804" s="893">
        <v>6</v>
      </c>
      <c r="I804" s="893">
        <v>6</v>
      </c>
      <c r="J804" s="893">
        <v>6</v>
      </c>
      <c r="K804" s="944">
        <v>108</v>
      </c>
      <c r="L804" s="943">
        <v>1356.69</v>
      </c>
      <c r="M804" s="892">
        <v>0</v>
      </c>
      <c r="N804" s="892">
        <v>0</v>
      </c>
      <c r="O804" s="892">
        <v>0</v>
      </c>
      <c r="P804" s="942">
        <v>1356.69</v>
      </c>
      <c r="Q804" s="892">
        <v>0</v>
      </c>
      <c r="R804" s="892">
        <v>0</v>
      </c>
      <c r="S804" s="892">
        <v>0</v>
      </c>
      <c r="T804" s="892">
        <v>0</v>
      </c>
      <c r="U804" s="892">
        <v>0</v>
      </c>
      <c r="V804" s="926">
        <v>0</v>
      </c>
      <c r="W804" s="898"/>
      <c r="X804" s="898"/>
      <c r="Y804" s="898"/>
      <c r="Z804" s="898"/>
      <c r="AA804" s="898"/>
      <c r="AB804" s="898"/>
      <c r="AC804" s="898"/>
      <c r="AD804" s="898"/>
      <c r="AE804" s="898"/>
      <c r="AF804" s="898"/>
    </row>
    <row r="805" spans="1:32">
      <c r="A805" s="882" t="s">
        <v>1095</v>
      </c>
      <c r="B805" s="951">
        <v>11.05</v>
      </c>
      <c r="C805" s="951">
        <v>11.42</v>
      </c>
      <c r="D805" s="899">
        <v>33</v>
      </c>
      <c r="E805" s="899">
        <v>32</v>
      </c>
      <c r="F805" s="899">
        <v>730.09</v>
      </c>
      <c r="G805" s="950">
        <v>3.6549999999999998</v>
      </c>
      <c r="H805" s="899">
        <v>2</v>
      </c>
      <c r="I805" s="899">
        <v>3</v>
      </c>
      <c r="J805" s="899">
        <v>3</v>
      </c>
      <c r="K805" s="949">
        <v>14.62</v>
      </c>
      <c r="L805" s="948">
        <v>744.71</v>
      </c>
      <c r="M805" s="898">
        <v>0</v>
      </c>
      <c r="N805" s="898">
        <v>0</v>
      </c>
      <c r="O805" s="898">
        <v>0</v>
      </c>
      <c r="P805" s="947">
        <v>744.71</v>
      </c>
      <c r="Q805" s="898">
        <v>0</v>
      </c>
      <c r="R805" s="898">
        <v>0</v>
      </c>
      <c r="S805" s="898">
        <v>0</v>
      </c>
      <c r="T805" s="898">
        <v>0</v>
      </c>
      <c r="U805" s="898">
        <v>0</v>
      </c>
      <c r="V805" s="925">
        <v>0</v>
      </c>
      <c r="W805" s="898"/>
      <c r="X805" s="898"/>
      <c r="Y805" s="898"/>
      <c r="Z805" s="898"/>
      <c r="AA805" s="898"/>
      <c r="AB805" s="898"/>
      <c r="AC805" s="898"/>
      <c r="AD805" s="898"/>
      <c r="AE805" s="898"/>
      <c r="AF805" s="898"/>
    </row>
    <row r="806" spans="1:32">
      <c r="A806" s="880" t="s">
        <v>1453</v>
      </c>
      <c r="B806" s="946">
        <v>13.71</v>
      </c>
      <c r="C806" s="946">
        <v>12.9</v>
      </c>
      <c r="D806" s="893">
        <v>28</v>
      </c>
      <c r="E806" s="893">
        <v>29</v>
      </c>
      <c r="F806" s="893">
        <v>757.98</v>
      </c>
      <c r="G806" s="945">
        <v>4.585</v>
      </c>
      <c r="H806" s="893">
        <v>3</v>
      </c>
      <c r="I806" s="893">
        <v>3</v>
      </c>
      <c r="J806" s="893">
        <v>3</v>
      </c>
      <c r="K806" s="944">
        <v>27.509999999999998</v>
      </c>
      <c r="L806" s="943">
        <v>785.49</v>
      </c>
      <c r="M806" s="892">
        <v>0</v>
      </c>
      <c r="N806" s="892">
        <v>0</v>
      </c>
      <c r="O806" s="892">
        <v>27.085862068965518</v>
      </c>
      <c r="P806" s="942">
        <v>758.40413793103448</v>
      </c>
      <c r="Q806" s="892">
        <v>0</v>
      </c>
      <c r="R806" s="892">
        <v>0</v>
      </c>
      <c r="S806" s="892">
        <v>0</v>
      </c>
      <c r="T806" s="892">
        <v>0</v>
      </c>
      <c r="U806" s="892">
        <v>0</v>
      </c>
      <c r="V806" s="926">
        <v>0</v>
      </c>
      <c r="W806" s="898"/>
      <c r="X806" s="898"/>
      <c r="Y806" s="898"/>
      <c r="Z806" s="898"/>
      <c r="AA806" s="898"/>
      <c r="AB806" s="898"/>
      <c r="AC806" s="898"/>
      <c r="AD806" s="898"/>
      <c r="AE806" s="898"/>
      <c r="AF806" s="898"/>
    </row>
    <row r="807" spans="1:32">
      <c r="A807" s="882" t="s">
        <v>1094</v>
      </c>
      <c r="B807" s="951">
        <v>8.06</v>
      </c>
      <c r="C807" s="951">
        <v>10.68</v>
      </c>
      <c r="D807" s="899">
        <v>57</v>
      </c>
      <c r="E807" s="899">
        <v>57</v>
      </c>
      <c r="F807" s="899">
        <v>1068.18</v>
      </c>
      <c r="G807" s="950">
        <v>4.0999999999999996</v>
      </c>
      <c r="H807" s="899">
        <v>3</v>
      </c>
      <c r="I807" s="899">
        <v>4</v>
      </c>
      <c r="J807" s="899">
        <v>4</v>
      </c>
      <c r="K807" s="949">
        <v>24.599999999999998</v>
      </c>
      <c r="L807" s="948">
        <v>1092.78</v>
      </c>
      <c r="M807" s="898">
        <v>0</v>
      </c>
      <c r="N807" s="898">
        <v>0</v>
      </c>
      <c r="O807" s="898">
        <v>39.73745454545454</v>
      </c>
      <c r="P807" s="947">
        <v>1053.0425454545455</v>
      </c>
      <c r="Q807" s="898">
        <v>0</v>
      </c>
      <c r="R807" s="898">
        <v>0</v>
      </c>
      <c r="S807" s="898">
        <v>0</v>
      </c>
      <c r="T807" s="898">
        <v>0</v>
      </c>
      <c r="U807" s="898">
        <v>0</v>
      </c>
      <c r="V807" s="925">
        <v>0</v>
      </c>
      <c r="W807" s="898"/>
      <c r="X807" s="898"/>
      <c r="Y807" s="898"/>
      <c r="Z807" s="898"/>
      <c r="AA807" s="898"/>
      <c r="AB807" s="898"/>
      <c r="AC807" s="898"/>
      <c r="AD807" s="898"/>
      <c r="AE807" s="898"/>
      <c r="AF807" s="898"/>
    </row>
    <row r="808" spans="1:32">
      <c r="A808" s="880" t="s">
        <v>1093</v>
      </c>
      <c r="B808" s="946">
        <v>14.09</v>
      </c>
      <c r="C808" s="946">
        <v>13.79</v>
      </c>
      <c r="D808" s="893">
        <v>61</v>
      </c>
      <c r="E808" s="893">
        <v>61</v>
      </c>
      <c r="F808" s="893">
        <v>1700.6799999999998</v>
      </c>
      <c r="G808" s="945">
        <v>4.2</v>
      </c>
      <c r="H808" s="893">
        <v>7</v>
      </c>
      <c r="I808" s="893">
        <v>7</v>
      </c>
      <c r="J808" s="893">
        <v>7</v>
      </c>
      <c r="K808" s="944">
        <v>58.800000000000004</v>
      </c>
      <c r="L808" s="943">
        <v>1759.4799999999998</v>
      </c>
      <c r="M808" s="892">
        <v>0</v>
      </c>
      <c r="N808" s="892">
        <v>0</v>
      </c>
      <c r="O808" s="892">
        <v>47.553513513513508</v>
      </c>
      <c r="P808" s="942">
        <v>1711.9264864864863</v>
      </c>
      <c r="Q808" s="892">
        <v>0</v>
      </c>
      <c r="R808" s="892">
        <v>0</v>
      </c>
      <c r="S808" s="892">
        <v>0</v>
      </c>
      <c r="T808" s="892">
        <v>0</v>
      </c>
      <c r="U808" s="892">
        <v>0</v>
      </c>
      <c r="V808" s="926">
        <v>0</v>
      </c>
      <c r="W808" s="898"/>
      <c r="X808" s="898"/>
      <c r="Y808" s="898"/>
      <c r="Z808" s="898"/>
      <c r="AA808" s="898"/>
      <c r="AB808" s="898"/>
      <c r="AC808" s="898"/>
      <c r="AD808" s="898"/>
      <c r="AE808" s="898"/>
      <c r="AF808" s="898"/>
    </row>
    <row r="809" spans="1:32">
      <c r="A809" s="882" t="s">
        <v>1092</v>
      </c>
      <c r="B809" s="951">
        <v>12.44</v>
      </c>
      <c r="C809" s="951">
        <v>13.29</v>
      </c>
      <c r="D809" s="899">
        <v>65</v>
      </c>
      <c r="E809" s="899">
        <v>66</v>
      </c>
      <c r="F809" s="899">
        <v>1685.74</v>
      </c>
      <c r="G809" s="950">
        <v>19.350000000000001</v>
      </c>
      <c r="H809" s="899">
        <v>6</v>
      </c>
      <c r="I809" s="899">
        <v>6</v>
      </c>
      <c r="J809" s="899">
        <v>6</v>
      </c>
      <c r="K809" s="949">
        <v>232.20000000000002</v>
      </c>
      <c r="L809" s="948">
        <v>1917.94</v>
      </c>
      <c r="M809" s="898">
        <v>0</v>
      </c>
      <c r="N809" s="898">
        <v>0</v>
      </c>
      <c r="O809" s="898">
        <v>799.14166666666677</v>
      </c>
      <c r="P809" s="947">
        <v>1118.7983333333334</v>
      </c>
      <c r="Q809" s="898">
        <v>0</v>
      </c>
      <c r="R809" s="898">
        <v>0</v>
      </c>
      <c r="S809" s="898">
        <v>0</v>
      </c>
      <c r="T809" s="898">
        <v>0</v>
      </c>
      <c r="U809" s="898">
        <v>0</v>
      </c>
      <c r="V809" s="925">
        <v>0</v>
      </c>
      <c r="W809" s="898"/>
      <c r="X809" s="898"/>
      <c r="Y809" s="898"/>
      <c r="Z809" s="898"/>
      <c r="AA809" s="898"/>
      <c r="AB809" s="898"/>
      <c r="AC809" s="898"/>
      <c r="AD809" s="898"/>
      <c r="AE809" s="898"/>
      <c r="AF809" s="898"/>
    </row>
    <row r="810" spans="1:32">
      <c r="A810" s="880" t="s">
        <v>1091</v>
      </c>
      <c r="B810" s="946">
        <v>6.81</v>
      </c>
      <c r="C810" s="946">
        <v>6.91</v>
      </c>
      <c r="D810" s="893">
        <v>44</v>
      </c>
      <c r="E810" s="893">
        <v>45</v>
      </c>
      <c r="F810" s="893">
        <v>610.58999999999992</v>
      </c>
      <c r="G810" s="945">
        <v>9.3000000000000007</v>
      </c>
      <c r="H810" s="893">
        <v>3</v>
      </c>
      <c r="I810" s="893">
        <v>3</v>
      </c>
      <c r="J810" s="893">
        <v>3</v>
      </c>
      <c r="K810" s="944">
        <v>55.800000000000004</v>
      </c>
      <c r="L810" s="943">
        <v>666.38999999999987</v>
      </c>
      <c r="M810" s="892">
        <v>0</v>
      </c>
      <c r="N810" s="892">
        <v>0</v>
      </c>
      <c r="O810" s="892">
        <v>628.0917241379309</v>
      </c>
      <c r="P810" s="942">
        <v>38.298275862068955</v>
      </c>
      <c r="Q810" s="892">
        <v>0</v>
      </c>
      <c r="R810" s="892">
        <v>0</v>
      </c>
      <c r="S810" s="892">
        <v>0</v>
      </c>
      <c r="T810" s="892">
        <v>0</v>
      </c>
      <c r="U810" s="892">
        <v>0</v>
      </c>
      <c r="V810" s="926">
        <v>0</v>
      </c>
      <c r="W810" s="898"/>
      <c r="X810" s="898"/>
      <c r="Y810" s="898"/>
      <c r="Z810" s="898"/>
      <c r="AA810" s="898"/>
      <c r="AB810" s="898"/>
      <c r="AC810" s="898"/>
      <c r="AD810" s="898"/>
      <c r="AE810" s="898"/>
      <c r="AF810" s="898"/>
    </row>
    <row r="811" spans="1:32">
      <c r="A811" s="882" t="s">
        <v>1090</v>
      </c>
      <c r="B811" s="951">
        <v>7.93</v>
      </c>
      <c r="C811" s="951">
        <v>7.7</v>
      </c>
      <c r="D811" s="899">
        <v>64</v>
      </c>
      <c r="E811" s="899">
        <v>64</v>
      </c>
      <c r="F811" s="899">
        <v>1000.3199999999999</v>
      </c>
      <c r="G811" s="950">
        <v>9.3000000000000007</v>
      </c>
      <c r="H811" s="899">
        <v>5</v>
      </c>
      <c r="I811" s="899">
        <v>5</v>
      </c>
      <c r="J811" s="899">
        <v>5</v>
      </c>
      <c r="K811" s="949">
        <v>93</v>
      </c>
      <c r="L811" s="948">
        <v>1093.32</v>
      </c>
      <c r="M811" s="898">
        <v>0</v>
      </c>
      <c r="N811" s="898">
        <v>0</v>
      </c>
      <c r="O811" s="898">
        <v>240.1990909090909</v>
      </c>
      <c r="P811" s="947">
        <v>853.12090909090898</v>
      </c>
      <c r="Q811" s="898">
        <v>0</v>
      </c>
      <c r="R811" s="898">
        <v>0</v>
      </c>
      <c r="S811" s="898">
        <v>0</v>
      </c>
      <c r="T811" s="898">
        <v>0</v>
      </c>
      <c r="U811" s="898">
        <v>0</v>
      </c>
      <c r="V811" s="925">
        <v>0</v>
      </c>
      <c r="W811" s="898"/>
      <c r="X811" s="898"/>
      <c r="Y811" s="898"/>
      <c r="Z811" s="898"/>
      <c r="AA811" s="898"/>
      <c r="AB811" s="898"/>
      <c r="AC811" s="898"/>
      <c r="AD811" s="898"/>
      <c r="AE811" s="898"/>
      <c r="AF811" s="898"/>
    </row>
    <row r="812" spans="1:32">
      <c r="A812" s="880" t="s">
        <v>1089</v>
      </c>
      <c r="B812" s="946">
        <v>10.69</v>
      </c>
      <c r="C812" s="946">
        <v>10.77</v>
      </c>
      <c r="D812" s="893">
        <v>26</v>
      </c>
      <c r="E812" s="893">
        <v>27</v>
      </c>
      <c r="F812" s="893">
        <v>568.73</v>
      </c>
      <c r="G812" s="945">
        <v>10.19</v>
      </c>
      <c r="H812" s="893">
        <v>5</v>
      </c>
      <c r="I812" s="893">
        <v>6</v>
      </c>
      <c r="J812" s="893">
        <v>6</v>
      </c>
      <c r="K812" s="944">
        <v>101.89999999999999</v>
      </c>
      <c r="L812" s="943">
        <v>670.63</v>
      </c>
      <c r="M812" s="892">
        <v>0</v>
      </c>
      <c r="N812" s="892">
        <v>0</v>
      </c>
      <c r="O812" s="892">
        <v>430.21547169811316</v>
      </c>
      <c r="P812" s="942">
        <v>240.41452830188678</v>
      </c>
      <c r="Q812" s="892">
        <v>0</v>
      </c>
      <c r="R812" s="892">
        <v>0</v>
      </c>
      <c r="S812" s="892">
        <v>0</v>
      </c>
      <c r="T812" s="892">
        <v>0</v>
      </c>
      <c r="U812" s="892">
        <v>0</v>
      </c>
      <c r="V812" s="926">
        <v>0</v>
      </c>
      <c r="W812" s="898"/>
      <c r="X812" s="898"/>
      <c r="Y812" s="898"/>
      <c r="Z812" s="898"/>
      <c r="AA812" s="898"/>
      <c r="AB812" s="898"/>
      <c r="AC812" s="898"/>
      <c r="AD812" s="898"/>
      <c r="AE812" s="898"/>
      <c r="AF812" s="898"/>
    </row>
    <row r="813" spans="1:32">
      <c r="A813" s="882" t="s">
        <v>1088</v>
      </c>
      <c r="B813" s="951">
        <v>18.89</v>
      </c>
      <c r="C813" s="951">
        <v>19.3</v>
      </c>
      <c r="D813" s="899">
        <v>28</v>
      </c>
      <c r="E813" s="899">
        <v>28</v>
      </c>
      <c r="F813" s="899">
        <v>1069.3200000000002</v>
      </c>
      <c r="G813" s="950">
        <v>10.19</v>
      </c>
      <c r="H813" s="899">
        <v>3</v>
      </c>
      <c r="I813" s="899">
        <v>4</v>
      </c>
      <c r="J813" s="899">
        <v>4</v>
      </c>
      <c r="K813" s="949">
        <v>61.14</v>
      </c>
      <c r="L813" s="948">
        <v>1130.4600000000003</v>
      </c>
      <c r="M813" s="898">
        <v>0</v>
      </c>
      <c r="N813" s="898">
        <v>0</v>
      </c>
      <c r="O813" s="898">
        <v>1033.0065517241383</v>
      </c>
      <c r="P813" s="947">
        <v>97.453448275862101</v>
      </c>
      <c r="Q813" s="898">
        <v>0</v>
      </c>
      <c r="R813" s="898">
        <v>0</v>
      </c>
      <c r="S813" s="898">
        <v>0</v>
      </c>
      <c r="T813" s="898">
        <v>0</v>
      </c>
      <c r="U813" s="898">
        <v>0</v>
      </c>
      <c r="V813" s="925">
        <v>0</v>
      </c>
      <c r="W813" s="898"/>
      <c r="X813" s="898"/>
      <c r="Y813" s="898"/>
      <c r="Z813" s="898"/>
      <c r="AA813" s="898"/>
      <c r="AB813" s="898"/>
      <c r="AC813" s="898"/>
      <c r="AD813" s="898"/>
      <c r="AE813" s="898"/>
      <c r="AF813" s="898"/>
    </row>
    <row r="814" spans="1:32">
      <c r="A814" s="880" t="s">
        <v>1809</v>
      </c>
      <c r="B814" s="946">
        <v>22.67</v>
      </c>
      <c r="C814" s="946">
        <v>23.79</v>
      </c>
      <c r="D814" s="893">
        <v>99</v>
      </c>
      <c r="E814" s="893">
        <v>99</v>
      </c>
      <c r="F814" s="893">
        <v>4599.5400000000009</v>
      </c>
      <c r="G814" s="945">
        <v>10.087</v>
      </c>
      <c r="H814" s="893">
        <v>15</v>
      </c>
      <c r="I814" s="893">
        <v>18</v>
      </c>
      <c r="J814" s="893">
        <v>18</v>
      </c>
      <c r="K814" s="944">
        <v>302.61</v>
      </c>
      <c r="L814" s="943">
        <v>4902.1500000000005</v>
      </c>
      <c r="M814" s="892">
        <v>4902.1500000000005</v>
      </c>
      <c r="N814" s="892">
        <v>0</v>
      </c>
      <c r="O814" s="892">
        <v>0</v>
      </c>
      <c r="P814" s="942">
        <v>0</v>
      </c>
      <c r="Q814" s="892">
        <v>0</v>
      </c>
      <c r="R814" s="892">
        <v>0</v>
      </c>
      <c r="S814" s="892">
        <v>0</v>
      </c>
      <c r="T814" s="892">
        <v>0</v>
      </c>
      <c r="U814" s="892">
        <v>0</v>
      </c>
      <c r="V814" s="926">
        <v>0</v>
      </c>
      <c r="W814" s="898"/>
      <c r="X814" s="898"/>
      <c r="Y814" s="898"/>
      <c r="Z814" s="898"/>
      <c r="AA814" s="898"/>
      <c r="AB814" s="898"/>
      <c r="AC814" s="898"/>
      <c r="AD814" s="898"/>
      <c r="AE814" s="898"/>
      <c r="AF814" s="898"/>
    </row>
    <row r="815" spans="1:32">
      <c r="A815" s="882" t="s">
        <v>1087</v>
      </c>
      <c r="B815" s="951">
        <v>16.64</v>
      </c>
      <c r="C815" s="951">
        <v>0</v>
      </c>
      <c r="D815" s="899">
        <v>47</v>
      </c>
      <c r="E815" s="899">
        <v>0</v>
      </c>
      <c r="F815" s="899">
        <v>782.08</v>
      </c>
      <c r="G815" s="950">
        <v>10</v>
      </c>
      <c r="H815" s="899">
        <v>2</v>
      </c>
      <c r="I815" s="899">
        <v>2</v>
      </c>
      <c r="J815" s="899">
        <v>2</v>
      </c>
      <c r="K815" s="949">
        <v>40</v>
      </c>
      <c r="L815" s="948">
        <v>822.08</v>
      </c>
      <c r="M815" s="898">
        <v>0</v>
      </c>
      <c r="N815" s="898">
        <v>0</v>
      </c>
      <c r="O815" s="898">
        <v>0</v>
      </c>
      <c r="P815" s="947">
        <v>822.08</v>
      </c>
      <c r="Q815" s="898">
        <v>0</v>
      </c>
      <c r="R815" s="898">
        <v>0</v>
      </c>
      <c r="S815" s="898">
        <v>0</v>
      </c>
      <c r="T815" s="898">
        <v>0</v>
      </c>
      <c r="U815" s="898">
        <v>0</v>
      </c>
      <c r="V815" s="925">
        <v>0</v>
      </c>
      <c r="W815" s="898"/>
      <c r="X815" s="898"/>
      <c r="Y815" s="898"/>
      <c r="Z815" s="898"/>
      <c r="AA815" s="898"/>
      <c r="AB815" s="898"/>
      <c r="AC815" s="898"/>
      <c r="AD815" s="898"/>
      <c r="AE815" s="898"/>
      <c r="AF815" s="898"/>
    </row>
    <row r="816" spans="1:32">
      <c r="A816" s="880" t="s">
        <v>1808</v>
      </c>
      <c r="B816" s="946">
        <v>16.739999999999998</v>
      </c>
      <c r="C816" s="946">
        <v>19.89</v>
      </c>
      <c r="D816" s="893">
        <v>174</v>
      </c>
      <c r="E816" s="893">
        <v>174</v>
      </c>
      <c r="F816" s="893">
        <v>6373.62</v>
      </c>
      <c r="G816" s="945">
        <v>14.68</v>
      </c>
      <c r="H816" s="893">
        <v>16</v>
      </c>
      <c r="I816" s="893">
        <v>16</v>
      </c>
      <c r="J816" s="893">
        <v>16</v>
      </c>
      <c r="K816" s="944">
        <v>469.76</v>
      </c>
      <c r="L816" s="943">
        <v>6843.38</v>
      </c>
      <c r="M816" s="892">
        <v>6843.38</v>
      </c>
      <c r="N816" s="892">
        <v>0</v>
      </c>
      <c r="O816" s="892">
        <v>0</v>
      </c>
      <c r="P816" s="942">
        <v>0</v>
      </c>
      <c r="Q816" s="892">
        <v>0</v>
      </c>
      <c r="R816" s="892">
        <v>0</v>
      </c>
      <c r="S816" s="892">
        <v>0</v>
      </c>
      <c r="T816" s="892">
        <v>0</v>
      </c>
      <c r="U816" s="892">
        <v>0</v>
      </c>
      <c r="V816" s="926">
        <v>0</v>
      </c>
      <c r="W816" s="898"/>
      <c r="X816" s="898"/>
      <c r="Y816" s="898"/>
      <c r="Z816" s="898"/>
      <c r="AA816" s="898"/>
      <c r="AB816" s="898"/>
      <c r="AC816" s="898"/>
      <c r="AD816" s="898"/>
      <c r="AE816" s="898"/>
      <c r="AF816" s="898"/>
    </row>
    <row r="817" spans="1:32">
      <c r="A817" s="880" t="s">
        <v>1806</v>
      </c>
      <c r="B817" s="946">
        <v>8.5500000000000007</v>
      </c>
      <c r="C817" s="946">
        <v>0</v>
      </c>
      <c r="D817" s="893">
        <v>47</v>
      </c>
      <c r="E817" s="893">
        <v>0</v>
      </c>
      <c r="F817" s="893">
        <v>401.85</v>
      </c>
      <c r="G817" s="945">
        <v>14.68</v>
      </c>
      <c r="H817" s="893">
        <v>2</v>
      </c>
      <c r="I817" s="893">
        <v>2</v>
      </c>
      <c r="J817" s="893">
        <v>2</v>
      </c>
      <c r="K817" s="944">
        <v>58.72</v>
      </c>
      <c r="L817" s="943">
        <v>460.57000000000005</v>
      </c>
      <c r="M817" s="892">
        <v>460.57000000000005</v>
      </c>
      <c r="N817" s="892">
        <v>0</v>
      </c>
      <c r="O817" s="892">
        <v>0</v>
      </c>
      <c r="P817" s="942">
        <v>0</v>
      </c>
      <c r="Q817" s="892">
        <v>0</v>
      </c>
      <c r="R817" s="892">
        <v>0</v>
      </c>
      <c r="S817" s="892">
        <v>0</v>
      </c>
      <c r="T817" s="892">
        <v>0</v>
      </c>
      <c r="U817" s="892">
        <v>0</v>
      </c>
      <c r="V817" s="926">
        <v>0</v>
      </c>
      <c r="W817" s="898"/>
      <c r="X817" s="898"/>
      <c r="Y817" s="898"/>
      <c r="Z817" s="898"/>
      <c r="AA817" s="898"/>
      <c r="AB817" s="898"/>
      <c r="AC817" s="898"/>
      <c r="AD817" s="898"/>
      <c r="AE817" s="898"/>
      <c r="AF817" s="898"/>
    </row>
    <row r="818" spans="1:32">
      <c r="A818" s="882" t="s">
        <v>1805</v>
      </c>
      <c r="B818" s="951">
        <v>33.61</v>
      </c>
      <c r="C818" s="951">
        <v>0</v>
      </c>
      <c r="D818" s="899">
        <v>66</v>
      </c>
      <c r="E818" s="899">
        <v>0</v>
      </c>
      <c r="F818" s="899">
        <v>2218.2599999999998</v>
      </c>
      <c r="G818" s="950">
        <v>15.78</v>
      </c>
      <c r="H818" s="899">
        <v>9</v>
      </c>
      <c r="I818" s="899">
        <v>9</v>
      </c>
      <c r="J818" s="899">
        <v>9</v>
      </c>
      <c r="K818" s="949">
        <v>284.03999999999996</v>
      </c>
      <c r="L818" s="948">
        <v>2502.2999999999997</v>
      </c>
      <c r="M818" s="898">
        <v>2228.6109374999996</v>
      </c>
      <c r="N818" s="898">
        <v>273.68906249999998</v>
      </c>
      <c r="O818" s="898">
        <v>0</v>
      </c>
      <c r="P818" s="947">
        <v>0</v>
      </c>
      <c r="Q818" s="898">
        <v>0</v>
      </c>
      <c r="R818" s="898">
        <v>0</v>
      </c>
      <c r="S818" s="898">
        <v>0</v>
      </c>
      <c r="T818" s="898">
        <v>0</v>
      </c>
      <c r="U818" s="898">
        <v>0</v>
      </c>
      <c r="V818" s="925">
        <v>0</v>
      </c>
      <c r="W818" s="898"/>
      <c r="X818" s="898"/>
      <c r="Y818" s="898"/>
      <c r="Z818" s="898"/>
      <c r="AA818" s="898"/>
      <c r="AB818" s="898"/>
      <c r="AC818" s="898"/>
      <c r="AD818" s="898"/>
      <c r="AE818" s="898"/>
      <c r="AF818" s="898"/>
    </row>
    <row r="819" spans="1:32">
      <c r="A819" s="880" t="s">
        <v>1804</v>
      </c>
      <c r="B819" s="946">
        <v>20.03</v>
      </c>
      <c r="C819" s="946">
        <v>18.2</v>
      </c>
      <c r="D819" s="893">
        <v>54</v>
      </c>
      <c r="E819" s="893">
        <v>53</v>
      </c>
      <c r="F819" s="893">
        <v>2046.22</v>
      </c>
      <c r="G819" s="945">
        <v>9.77</v>
      </c>
      <c r="H819" s="893">
        <v>7</v>
      </c>
      <c r="I819" s="893">
        <v>9</v>
      </c>
      <c r="J819" s="893">
        <v>9</v>
      </c>
      <c r="K819" s="944">
        <v>136.78</v>
      </c>
      <c r="L819" s="943">
        <v>2183</v>
      </c>
      <c r="M819" s="892">
        <v>2183</v>
      </c>
      <c r="N819" s="892">
        <v>0</v>
      </c>
      <c r="O819" s="892">
        <v>0</v>
      </c>
      <c r="P819" s="942">
        <v>0</v>
      </c>
      <c r="Q819" s="892">
        <v>0</v>
      </c>
      <c r="R819" s="892">
        <v>0</v>
      </c>
      <c r="S819" s="892">
        <v>0</v>
      </c>
      <c r="T819" s="892">
        <v>0</v>
      </c>
      <c r="U819" s="892">
        <v>0</v>
      </c>
      <c r="V819" s="926">
        <v>0</v>
      </c>
      <c r="W819" s="898"/>
      <c r="X819" s="898"/>
      <c r="Y819" s="898"/>
      <c r="Z819" s="898"/>
      <c r="AA819" s="898"/>
      <c r="AB819" s="898"/>
      <c r="AC819" s="898"/>
      <c r="AD819" s="898"/>
      <c r="AE819" s="898"/>
      <c r="AF819" s="898"/>
    </row>
    <row r="820" spans="1:32">
      <c r="A820" s="882" t="s">
        <v>1802</v>
      </c>
      <c r="B820" s="951">
        <v>10.53</v>
      </c>
      <c r="C820" s="951">
        <v>11.23</v>
      </c>
      <c r="D820" s="899">
        <v>90</v>
      </c>
      <c r="E820" s="899">
        <v>90</v>
      </c>
      <c r="F820" s="899">
        <v>1958.4</v>
      </c>
      <c r="G820" s="950">
        <v>2.85</v>
      </c>
      <c r="H820" s="899">
        <v>9</v>
      </c>
      <c r="I820" s="899">
        <v>9</v>
      </c>
      <c r="J820" s="899">
        <v>9</v>
      </c>
      <c r="K820" s="949">
        <v>51.300000000000004</v>
      </c>
      <c r="L820" s="948">
        <v>2009.7</v>
      </c>
      <c r="M820" s="898">
        <v>2009.7</v>
      </c>
      <c r="N820" s="898">
        <v>0</v>
      </c>
      <c r="O820" s="898">
        <v>0</v>
      </c>
      <c r="P820" s="947">
        <v>0</v>
      </c>
      <c r="Q820" s="898">
        <v>0</v>
      </c>
      <c r="R820" s="898">
        <v>0</v>
      </c>
      <c r="S820" s="898">
        <v>0</v>
      </c>
      <c r="T820" s="898">
        <v>0</v>
      </c>
      <c r="U820" s="898">
        <v>0</v>
      </c>
      <c r="V820" s="925">
        <v>0</v>
      </c>
      <c r="W820" s="898"/>
      <c r="X820" s="898"/>
      <c r="Y820" s="898"/>
      <c r="Z820" s="898"/>
      <c r="AA820" s="898"/>
      <c r="AB820" s="898"/>
      <c r="AC820" s="898"/>
      <c r="AD820" s="898"/>
      <c r="AE820" s="898"/>
      <c r="AF820" s="898"/>
    </row>
    <row r="821" spans="1:32">
      <c r="A821" s="880" t="s">
        <v>1801</v>
      </c>
      <c r="B821" s="946">
        <v>13.36</v>
      </c>
      <c r="C821" s="946">
        <v>13.88</v>
      </c>
      <c r="D821" s="893">
        <v>55</v>
      </c>
      <c r="E821" s="893">
        <v>55</v>
      </c>
      <c r="F821" s="893">
        <v>1498.2</v>
      </c>
      <c r="G821" s="945">
        <v>3.2</v>
      </c>
      <c r="H821" s="893">
        <v>6</v>
      </c>
      <c r="I821" s="893">
        <v>6</v>
      </c>
      <c r="J821" s="893">
        <v>6</v>
      </c>
      <c r="K821" s="944">
        <v>38.400000000000006</v>
      </c>
      <c r="L821" s="943">
        <v>1536.6000000000001</v>
      </c>
      <c r="M821" s="892">
        <v>1536.6000000000001</v>
      </c>
      <c r="N821" s="892">
        <v>0</v>
      </c>
      <c r="O821" s="892">
        <v>0</v>
      </c>
      <c r="P821" s="942">
        <v>0</v>
      </c>
      <c r="Q821" s="892">
        <v>0</v>
      </c>
      <c r="R821" s="892">
        <v>0</v>
      </c>
      <c r="S821" s="892">
        <v>0</v>
      </c>
      <c r="T821" s="892">
        <v>0</v>
      </c>
      <c r="U821" s="892">
        <v>0</v>
      </c>
      <c r="V821" s="926">
        <v>0</v>
      </c>
      <c r="W821" s="898"/>
      <c r="X821" s="898"/>
      <c r="Y821" s="898"/>
      <c r="Z821" s="898"/>
      <c r="AA821" s="898"/>
      <c r="AB821" s="898"/>
      <c r="AC821" s="898"/>
      <c r="AD821" s="898"/>
      <c r="AE821" s="898"/>
      <c r="AF821" s="898"/>
    </row>
    <row r="822" spans="1:32">
      <c r="A822" s="882" t="s">
        <v>1086</v>
      </c>
      <c r="B822" s="951">
        <v>13.48</v>
      </c>
      <c r="C822" s="951">
        <v>0</v>
      </c>
      <c r="D822" s="899">
        <v>40</v>
      </c>
      <c r="E822" s="899">
        <v>0</v>
      </c>
      <c r="F822" s="899">
        <v>539.20000000000005</v>
      </c>
      <c r="G822" s="950">
        <v>11</v>
      </c>
      <c r="H822" s="899">
        <v>3</v>
      </c>
      <c r="I822" s="899">
        <v>3</v>
      </c>
      <c r="J822" s="899">
        <v>3</v>
      </c>
      <c r="K822" s="949">
        <v>66</v>
      </c>
      <c r="L822" s="948">
        <v>605.20000000000005</v>
      </c>
      <c r="M822" s="898">
        <v>0</v>
      </c>
      <c r="N822" s="898">
        <v>0</v>
      </c>
      <c r="O822" s="898">
        <v>0</v>
      </c>
      <c r="P822" s="947">
        <v>605.20000000000005</v>
      </c>
      <c r="Q822" s="898">
        <v>0</v>
      </c>
      <c r="R822" s="898">
        <v>0</v>
      </c>
      <c r="S822" s="898">
        <v>0</v>
      </c>
      <c r="T822" s="898">
        <v>0</v>
      </c>
      <c r="U822" s="898">
        <v>0</v>
      </c>
      <c r="V822" s="925">
        <v>0</v>
      </c>
      <c r="W822" s="898"/>
      <c r="X822" s="898"/>
      <c r="Y822" s="898"/>
      <c r="Z822" s="898"/>
      <c r="AA822" s="898"/>
      <c r="AB822" s="898"/>
      <c r="AC822" s="898"/>
      <c r="AD822" s="898"/>
      <c r="AE822" s="898"/>
      <c r="AF822" s="898"/>
    </row>
    <row r="823" spans="1:32">
      <c r="A823" s="880" t="s">
        <v>1085</v>
      </c>
      <c r="B823" s="946">
        <v>24.44</v>
      </c>
      <c r="C823" s="946">
        <v>0</v>
      </c>
      <c r="D823" s="893">
        <v>46</v>
      </c>
      <c r="E823" s="893">
        <v>0</v>
      </c>
      <c r="F823" s="893">
        <v>1124.24</v>
      </c>
      <c r="G823" s="945">
        <v>4.0999999999999996</v>
      </c>
      <c r="H823" s="893">
        <v>4</v>
      </c>
      <c r="I823" s="893">
        <v>4</v>
      </c>
      <c r="J823" s="893">
        <v>4</v>
      </c>
      <c r="K823" s="944">
        <v>32.799999999999997</v>
      </c>
      <c r="L823" s="943">
        <v>1157.04</v>
      </c>
      <c r="M823" s="892">
        <v>0</v>
      </c>
      <c r="N823" s="892">
        <v>0</v>
      </c>
      <c r="O823" s="892">
        <v>1157.04</v>
      </c>
      <c r="P823" s="942">
        <v>0</v>
      </c>
      <c r="Q823" s="892">
        <v>0</v>
      </c>
      <c r="R823" s="892">
        <v>0</v>
      </c>
      <c r="S823" s="892">
        <v>0</v>
      </c>
      <c r="T823" s="892">
        <v>0</v>
      </c>
      <c r="U823" s="892">
        <v>0</v>
      </c>
      <c r="V823" s="926">
        <v>0</v>
      </c>
      <c r="W823" s="898"/>
      <c r="X823" s="898"/>
      <c r="Y823" s="898"/>
      <c r="Z823" s="898"/>
      <c r="AA823" s="898"/>
      <c r="AB823" s="898"/>
      <c r="AC823" s="898"/>
      <c r="AD823" s="898"/>
      <c r="AE823" s="898"/>
      <c r="AF823" s="898"/>
    </row>
    <row r="824" spans="1:32">
      <c r="A824" s="882" t="s">
        <v>1084</v>
      </c>
      <c r="B824" s="951">
        <v>20.91</v>
      </c>
      <c r="C824" s="951">
        <v>0</v>
      </c>
      <c r="D824" s="899">
        <v>42</v>
      </c>
      <c r="E824" s="899">
        <v>0</v>
      </c>
      <c r="F824" s="899">
        <v>878.22</v>
      </c>
      <c r="G824" s="950">
        <v>8.07</v>
      </c>
      <c r="H824" s="899">
        <v>3</v>
      </c>
      <c r="I824" s="899">
        <v>3</v>
      </c>
      <c r="J824" s="899">
        <v>3</v>
      </c>
      <c r="K824" s="949">
        <v>48.42</v>
      </c>
      <c r="L824" s="948">
        <v>926.64</v>
      </c>
      <c r="M824" s="898">
        <v>0</v>
      </c>
      <c r="N824" s="898">
        <v>0</v>
      </c>
      <c r="O824" s="898">
        <v>926.64</v>
      </c>
      <c r="P824" s="947">
        <v>0</v>
      </c>
      <c r="Q824" s="898">
        <v>0</v>
      </c>
      <c r="R824" s="898">
        <v>0</v>
      </c>
      <c r="S824" s="898">
        <v>0</v>
      </c>
      <c r="T824" s="898">
        <v>0</v>
      </c>
      <c r="U824" s="898">
        <v>0</v>
      </c>
      <c r="V824" s="925">
        <v>0</v>
      </c>
      <c r="W824" s="898"/>
      <c r="X824" s="898"/>
      <c r="Y824" s="898"/>
      <c r="Z824" s="898"/>
      <c r="AA824" s="898"/>
      <c r="AB824" s="898"/>
      <c r="AC824" s="898"/>
      <c r="AD824" s="898"/>
      <c r="AE824" s="898"/>
      <c r="AF824" s="898"/>
    </row>
    <row r="825" spans="1:32">
      <c r="A825" s="880" t="s">
        <v>1082</v>
      </c>
      <c r="B825" s="946">
        <v>17.53</v>
      </c>
      <c r="C825" s="946">
        <v>0</v>
      </c>
      <c r="D825" s="893">
        <v>47</v>
      </c>
      <c r="E825" s="893">
        <v>0</v>
      </c>
      <c r="F825" s="893">
        <v>823.91000000000008</v>
      </c>
      <c r="G825" s="945">
        <v>10</v>
      </c>
      <c r="H825" s="893">
        <v>2</v>
      </c>
      <c r="I825" s="893">
        <v>2</v>
      </c>
      <c r="J825" s="893">
        <v>2</v>
      </c>
      <c r="K825" s="944">
        <v>40</v>
      </c>
      <c r="L825" s="943">
        <v>863.91000000000008</v>
      </c>
      <c r="M825" s="892">
        <v>0</v>
      </c>
      <c r="N825" s="892">
        <v>0</v>
      </c>
      <c r="O825" s="892">
        <v>0</v>
      </c>
      <c r="P825" s="942">
        <v>863.91000000000008</v>
      </c>
      <c r="Q825" s="892">
        <v>0</v>
      </c>
      <c r="R825" s="892">
        <v>0</v>
      </c>
      <c r="S825" s="892">
        <v>0</v>
      </c>
      <c r="T825" s="892">
        <v>0</v>
      </c>
      <c r="U825" s="892">
        <v>0</v>
      </c>
      <c r="V825" s="926">
        <v>0</v>
      </c>
      <c r="W825" s="898"/>
      <c r="X825" s="898"/>
      <c r="Y825" s="898"/>
      <c r="Z825" s="898"/>
      <c r="AA825" s="898"/>
      <c r="AB825" s="898"/>
      <c r="AC825" s="898"/>
      <c r="AD825" s="898"/>
      <c r="AE825" s="898"/>
      <c r="AF825" s="898"/>
    </row>
    <row r="826" spans="1:32">
      <c r="A826" s="882" t="s">
        <v>1081</v>
      </c>
      <c r="B826" s="951">
        <v>10.19</v>
      </c>
      <c r="C826" s="951">
        <v>9.69</v>
      </c>
      <c r="D826" s="899">
        <v>33</v>
      </c>
      <c r="E826" s="899">
        <v>33</v>
      </c>
      <c r="F826" s="899">
        <v>656.04</v>
      </c>
      <c r="G826" s="950">
        <v>3.99</v>
      </c>
      <c r="H826" s="899">
        <v>2</v>
      </c>
      <c r="I826" s="899">
        <v>2</v>
      </c>
      <c r="J826" s="899">
        <v>2</v>
      </c>
      <c r="K826" s="949">
        <v>15.96</v>
      </c>
      <c r="L826" s="948">
        <v>672</v>
      </c>
      <c r="M826" s="898">
        <v>0</v>
      </c>
      <c r="N826" s="898">
        <v>0</v>
      </c>
      <c r="O826" s="898">
        <v>672</v>
      </c>
      <c r="P826" s="947">
        <v>0</v>
      </c>
      <c r="Q826" s="898">
        <v>0</v>
      </c>
      <c r="R826" s="898">
        <v>0</v>
      </c>
      <c r="S826" s="898">
        <v>0</v>
      </c>
      <c r="T826" s="898">
        <v>0</v>
      </c>
      <c r="U826" s="898">
        <v>0</v>
      </c>
      <c r="V826" s="925">
        <v>0</v>
      </c>
      <c r="W826" s="898"/>
      <c r="X826" s="898"/>
      <c r="Y826" s="898"/>
      <c r="Z826" s="898"/>
      <c r="AA826" s="898"/>
      <c r="AB826" s="898"/>
      <c r="AC826" s="898"/>
      <c r="AD826" s="898"/>
      <c r="AE826" s="898"/>
      <c r="AF826" s="898"/>
    </row>
    <row r="827" spans="1:32">
      <c r="A827" s="880" t="s">
        <v>1080</v>
      </c>
      <c r="B827" s="946">
        <v>24.82</v>
      </c>
      <c r="C827" s="946">
        <v>0</v>
      </c>
      <c r="D827" s="893">
        <v>33</v>
      </c>
      <c r="E827" s="893">
        <v>0</v>
      </c>
      <c r="F827" s="893">
        <v>819.06000000000006</v>
      </c>
      <c r="G827" s="945">
        <v>4.55</v>
      </c>
      <c r="H827" s="893">
        <v>3</v>
      </c>
      <c r="I827" s="893">
        <v>3</v>
      </c>
      <c r="J827" s="893">
        <v>3</v>
      </c>
      <c r="K827" s="944">
        <v>27.299999999999997</v>
      </c>
      <c r="L827" s="943">
        <v>846.36</v>
      </c>
      <c r="M827" s="892">
        <v>0</v>
      </c>
      <c r="N827" s="892">
        <v>0</v>
      </c>
      <c r="O827" s="892">
        <v>0</v>
      </c>
      <c r="P827" s="942">
        <v>846.36</v>
      </c>
      <c r="Q827" s="892">
        <v>0</v>
      </c>
      <c r="R827" s="892">
        <v>0</v>
      </c>
      <c r="S827" s="892">
        <v>0</v>
      </c>
      <c r="T827" s="892">
        <v>0</v>
      </c>
      <c r="U827" s="892">
        <v>0</v>
      </c>
      <c r="V827" s="926">
        <v>0</v>
      </c>
      <c r="W827" s="898"/>
      <c r="X827" s="898"/>
      <c r="Y827" s="898"/>
      <c r="Z827" s="898"/>
      <c r="AA827" s="898"/>
      <c r="AB827" s="898"/>
      <c r="AC827" s="898"/>
      <c r="AD827" s="898"/>
      <c r="AE827" s="898"/>
      <c r="AF827" s="898"/>
    </row>
    <row r="828" spans="1:32">
      <c r="A828" s="882" t="s">
        <v>1800</v>
      </c>
      <c r="B828" s="951">
        <v>8.8000000000000007</v>
      </c>
      <c r="C828" s="951">
        <v>10.61</v>
      </c>
      <c r="D828" s="899">
        <v>56</v>
      </c>
      <c r="E828" s="899">
        <v>56</v>
      </c>
      <c r="F828" s="899">
        <v>1086.96</v>
      </c>
      <c r="G828" s="950">
        <v>3.94</v>
      </c>
      <c r="H828" s="899">
        <v>6</v>
      </c>
      <c r="I828" s="899">
        <v>6</v>
      </c>
      <c r="J828" s="899">
        <v>6</v>
      </c>
      <c r="K828" s="949">
        <v>47.28</v>
      </c>
      <c r="L828" s="948">
        <v>1134.24</v>
      </c>
      <c r="M828" s="898">
        <v>192.4157142857143</v>
      </c>
      <c r="N828" s="898">
        <v>941.82428571428579</v>
      </c>
      <c r="O828" s="898">
        <v>0</v>
      </c>
      <c r="P828" s="947">
        <v>0</v>
      </c>
      <c r="Q828" s="898">
        <v>0</v>
      </c>
      <c r="R828" s="898">
        <v>0</v>
      </c>
      <c r="S828" s="898">
        <v>0</v>
      </c>
      <c r="T828" s="898">
        <v>0</v>
      </c>
      <c r="U828" s="898">
        <v>0</v>
      </c>
      <c r="V828" s="925">
        <v>0</v>
      </c>
      <c r="W828" s="898"/>
      <c r="X828" s="898"/>
      <c r="Y828" s="898"/>
      <c r="Z828" s="898"/>
      <c r="AA828" s="898"/>
      <c r="AB828" s="898"/>
      <c r="AC828" s="898"/>
      <c r="AD828" s="898"/>
      <c r="AE828" s="898"/>
      <c r="AF828" s="898"/>
    </row>
    <row r="829" spans="1:32">
      <c r="A829" s="880" t="s">
        <v>1799</v>
      </c>
      <c r="B829" s="946">
        <v>29.02</v>
      </c>
      <c r="C829" s="946">
        <v>0</v>
      </c>
      <c r="D829" s="893">
        <v>35</v>
      </c>
      <c r="E829" s="893">
        <v>0</v>
      </c>
      <c r="F829" s="893">
        <v>1015.6999999999999</v>
      </c>
      <c r="G829" s="945">
        <v>4.75</v>
      </c>
      <c r="H829" s="893">
        <v>5</v>
      </c>
      <c r="I829" s="893">
        <v>5</v>
      </c>
      <c r="J829" s="893">
        <v>5</v>
      </c>
      <c r="K829" s="944">
        <v>47.5</v>
      </c>
      <c r="L829" s="943">
        <v>1063.1999999999998</v>
      </c>
      <c r="M829" s="892">
        <v>0</v>
      </c>
      <c r="N829" s="892">
        <v>1063.1999999999998</v>
      </c>
      <c r="O829" s="892">
        <v>0</v>
      </c>
      <c r="P829" s="942">
        <v>0</v>
      </c>
      <c r="Q829" s="892">
        <v>0</v>
      </c>
      <c r="R829" s="892">
        <v>0</v>
      </c>
      <c r="S829" s="892">
        <v>0</v>
      </c>
      <c r="T829" s="892">
        <v>0</v>
      </c>
      <c r="U829" s="892">
        <v>0</v>
      </c>
      <c r="V829" s="926">
        <v>0</v>
      </c>
      <c r="W829" s="898"/>
      <c r="X829" s="898"/>
      <c r="Y829" s="898"/>
      <c r="Z829" s="898"/>
      <c r="AA829" s="898"/>
      <c r="AB829" s="898"/>
      <c r="AC829" s="898"/>
      <c r="AD829" s="898"/>
      <c r="AE829" s="898"/>
      <c r="AF829" s="898"/>
    </row>
    <row r="830" spans="1:32">
      <c r="A830" s="882" t="s">
        <v>1079</v>
      </c>
      <c r="B830" s="951">
        <v>17.84</v>
      </c>
      <c r="C830" s="951">
        <v>0</v>
      </c>
      <c r="D830" s="899">
        <v>31</v>
      </c>
      <c r="E830" s="899">
        <v>0</v>
      </c>
      <c r="F830" s="899">
        <v>553.04</v>
      </c>
      <c r="G830" s="950">
        <v>4.3</v>
      </c>
      <c r="H830" s="899">
        <v>3</v>
      </c>
      <c r="I830" s="899">
        <v>3</v>
      </c>
      <c r="J830" s="899">
        <v>3</v>
      </c>
      <c r="K830" s="949">
        <v>25.799999999999997</v>
      </c>
      <c r="L830" s="948">
        <v>578.83999999999992</v>
      </c>
      <c r="M830" s="898">
        <v>0</v>
      </c>
      <c r="N830" s="898">
        <v>0</v>
      </c>
      <c r="O830" s="898">
        <v>578.83999999999992</v>
      </c>
      <c r="P830" s="947">
        <v>0</v>
      </c>
      <c r="Q830" s="898">
        <v>0</v>
      </c>
      <c r="R830" s="898">
        <v>0</v>
      </c>
      <c r="S830" s="898">
        <v>0</v>
      </c>
      <c r="T830" s="898">
        <v>0</v>
      </c>
      <c r="U830" s="898">
        <v>0</v>
      </c>
      <c r="V830" s="925">
        <v>0</v>
      </c>
      <c r="W830" s="898"/>
      <c r="X830" s="898"/>
      <c r="Y830" s="898"/>
      <c r="Z830" s="898"/>
      <c r="AA830" s="898"/>
      <c r="AB830" s="898"/>
      <c r="AC830" s="898"/>
      <c r="AD830" s="898"/>
      <c r="AE830" s="898"/>
      <c r="AF830" s="898"/>
    </row>
    <row r="831" spans="1:32">
      <c r="A831" s="880" t="s">
        <v>1798</v>
      </c>
      <c r="B831" s="946">
        <v>20.49</v>
      </c>
      <c r="C831" s="946">
        <v>0</v>
      </c>
      <c r="D831" s="893">
        <v>56</v>
      </c>
      <c r="E831" s="893">
        <v>0</v>
      </c>
      <c r="F831" s="893">
        <v>1147.4399999999998</v>
      </c>
      <c r="G831" s="945">
        <v>9.9</v>
      </c>
      <c r="H831" s="893">
        <v>6</v>
      </c>
      <c r="I831" s="893">
        <v>6</v>
      </c>
      <c r="J831" s="893">
        <v>6</v>
      </c>
      <c r="K831" s="944">
        <v>118.80000000000001</v>
      </c>
      <c r="L831" s="943">
        <v>1266.2399999999998</v>
      </c>
      <c r="M831" s="892">
        <v>968.30117647058796</v>
      </c>
      <c r="N831" s="892">
        <v>297.93882352941171</v>
      </c>
      <c r="O831" s="892">
        <v>0</v>
      </c>
      <c r="P831" s="942">
        <v>0</v>
      </c>
      <c r="Q831" s="892">
        <v>0</v>
      </c>
      <c r="R831" s="892">
        <v>0</v>
      </c>
      <c r="S831" s="892">
        <v>0</v>
      </c>
      <c r="T831" s="892">
        <v>0</v>
      </c>
      <c r="U831" s="892">
        <v>0</v>
      </c>
      <c r="V831" s="926">
        <v>0</v>
      </c>
      <c r="W831" s="898"/>
      <c r="X831" s="898"/>
      <c r="Y831" s="898"/>
      <c r="Z831" s="898"/>
      <c r="AA831" s="898"/>
      <c r="AB831" s="898"/>
      <c r="AC831" s="898"/>
      <c r="AD831" s="898"/>
      <c r="AE831" s="898"/>
      <c r="AF831" s="898"/>
    </row>
    <row r="832" spans="1:32">
      <c r="A832" s="882" t="s">
        <v>1797</v>
      </c>
      <c r="B832" s="951">
        <v>6.66</v>
      </c>
      <c r="C832" s="951">
        <v>8.4499999999999993</v>
      </c>
      <c r="D832" s="899">
        <v>57</v>
      </c>
      <c r="E832" s="899">
        <v>57</v>
      </c>
      <c r="F832" s="899">
        <v>861.27</v>
      </c>
      <c r="G832" s="950">
        <v>6.8</v>
      </c>
      <c r="H832" s="899">
        <v>4</v>
      </c>
      <c r="I832" s="899">
        <v>4</v>
      </c>
      <c r="J832" s="899">
        <v>4</v>
      </c>
      <c r="K832" s="949">
        <v>54.4</v>
      </c>
      <c r="L832" s="948">
        <v>915.67</v>
      </c>
      <c r="M832" s="898">
        <v>896.39273684210525</v>
      </c>
      <c r="N832" s="898">
        <v>0</v>
      </c>
      <c r="O832" s="898">
        <v>19.277263157894737</v>
      </c>
      <c r="P832" s="947">
        <v>0</v>
      </c>
      <c r="Q832" s="898">
        <v>0</v>
      </c>
      <c r="R832" s="898">
        <v>0</v>
      </c>
      <c r="S832" s="898">
        <v>0</v>
      </c>
      <c r="T832" s="898">
        <v>0</v>
      </c>
      <c r="U832" s="898">
        <v>0</v>
      </c>
      <c r="V832" s="925">
        <v>0</v>
      </c>
      <c r="W832" s="898"/>
      <c r="X832" s="898"/>
      <c r="Y832" s="898"/>
      <c r="Z832" s="898"/>
      <c r="AA832" s="898"/>
      <c r="AB832" s="898"/>
      <c r="AC832" s="898"/>
      <c r="AD832" s="898"/>
      <c r="AE832" s="898"/>
      <c r="AF832" s="898"/>
    </row>
    <row r="833" spans="1:32">
      <c r="A833" s="880" t="s">
        <v>1796</v>
      </c>
      <c r="B833" s="946">
        <v>15.76</v>
      </c>
      <c r="C833" s="946">
        <v>16.64</v>
      </c>
      <c r="D833" s="893">
        <v>67</v>
      </c>
      <c r="E833" s="893">
        <v>67</v>
      </c>
      <c r="F833" s="893">
        <v>2170.8000000000002</v>
      </c>
      <c r="G833" s="945">
        <v>11.69</v>
      </c>
      <c r="H833" s="893">
        <v>11</v>
      </c>
      <c r="I833" s="893">
        <v>11</v>
      </c>
      <c r="J833" s="893">
        <v>11</v>
      </c>
      <c r="K833" s="944">
        <v>257.18</v>
      </c>
      <c r="L833" s="943">
        <v>2427.98</v>
      </c>
      <c r="M833" s="892">
        <v>0</v>
      </c>
      <c r="N833" s="892">
        <v>2427.98</v>
      </c>
      <c r="O833" s="892">
        <v>0</v>
      </c>
      <c r="P833" s="942">
        <v>0</v>
      </c>
      <c r="Q833" s="892">
        <v>0</v>
      </c>
      <c r="R833" s="892">
        <v>0</v>
      </c>
      <c r="S833" s="892">
        <v>0</v>
      </c>
      <c r="T833" s="892">
        <v>0</v>
      </c>
      <c r="U833" s="892">
        <v>0</v>
      </c>
      <c r="V833" s="926">
        <v>0</v>
      </c>
      <c r="W833" s="898"/>
      <c r="X833" s="898"/>
      <c r="Y833" s="898"/>
      <c r="Z833" s="898"/>
      <c r="AA833" s="898"/>
      <c r="AB833" s="898"/>
      <c r="AC833" s="898"/>
      <c r="AD833" s="898"/>
      <c r="AE833" s="898"/>
      <c r="AF833" s="898"/>
    </row>
    <row r="834" spans="1:32">
      <c r="A834" s="882" t="s">
        <v>1077</v>
      </c>
      <c r="B834" s="951">
        <v>22.64</v>
      </c>
      <c r="C834" s="951">
        <v>22.17</v>
      </c>
      <c r="D834" s="899">
        <v>69</v>
      </c>
      <c r="E834" s="899">
        <v>68</v>
      </c>
      <c r="F834" s="899">
        <v>3069.7200000000003</v>
      </c>
      <c r="G834" s="950">
        <v>11.7</v>
      </c>
      <c r="H834" s="899">
        <v>9</v>
      </c>
      <c r="I834" s="899">
        <v>10</v>
      </c>
      <c r="J834" s="899">
        <v>10</v>
      </c>
      <c r="K834" s="949">
        <v>210.6</v>
      </c>
      <c r="L834" s="948">
        <v>3280.32</v>
      </c>
      <c r="M834" s="898">
        <v>0</v>
      </c>
      <c r="N834" s="898">
        <v>0</v>
      </c>
      <c r="O834" s="898">
        <v>23.599424460431656</v>
      </c>
      <c r="P834" s="947">
        <v>3256.7205755395685</v>
      </c>
      <c r="Q834" s="898">
        <v>0</v>
      </c>
      <c r="R834" s="898">
        <v>0</v>
      </c>
      <c r="S834" s="898">
        <v>0</v>
      </c>
      <c r="T834" s="898">
        <v>0</v>
      </c>
      <c r="U834" s="898">
        <v>0</v>
      </c>
      <c r="V834" s="925">
        <v>0</v>
      </c>
      <c r="W834" s="898"/>
      <c r="X834" s="898"/>
      <c r="Y834" s="898"/>
      <c r="Z834" s="898"/>
      <c r="AA834" s="898"/>
      <c r="AB834" s="898"/>
      <c r="AC834" s="898"/>
      <c r="AD834" s="898"/>
      <c r="AE834" s="898"/>
      <c r="AF834" s="898"/>
    </row>
    <row r="835" spans="1:32">
      <c r="A835" s="880" t="s">
        <v>1076</v>
      </c>
      <c r="B835" s="946">
        <v>14.45</v>
      </c>
      <c r="C835" s="946">
        <v>14.8</v>
      </c>
      <c r="D835" s="893">
        <v>24</v>
      </c>
      <c r="E835" s="893">
        <v>24</v>
      </c>
      <c r="F835" s="893">
        <v>702</v>
      </c>
      <c r="G835" s="945">
        <v>6.25</v>
      </c>
      <c r="H835" s="893">
        <v>2</v>
      </c>
      <c r="I835" s="893">
        <v>3</v>
      </c>
      <c r="J835" s="893">
        <v>3</v>
      </c>
      <c r="K835" s="944">
        <v>25</v>
      </c>
      <c r="L835" s="943">
        <v>727</v>
      </c>
      <c r="M835" s="892">
        <v>0</v>
      </c>
      <c r="N835" s="892">
        <v>0</v>
      </c>
      <c r="O835" s="892">
        <v>494.97872340425533</v>
      </c>
      <c r="P835" s="942">
        <v>232.02127659574469</v>
      </c>
      <c r="Q835" s="892">
        <v>0</v>
      </c>
      <c r="R835" s="892">
        <v>0</v>
      </c>
      <c r="S835" s="892">
        <v>0</v>
      </c>
      <c r="T835" s="892">
        <v>0</v>
      </c>
      <c r="U835" s="892">
        <v>0</v>
      </c>
      <c r="V835" s="926">
        <v>0</v>
      </c>
      <c r="W835" s="898"/>
      <c r="X835" s="898"/>
      <c r="Y835" s="898"/>
      <c r="Z835" s="898"/>
      <c r="AA835" s="898"/>
      <c r="AB835" s="898"/>
      <c r="AC835" s="898"/>
      <c r="AD835" s="898"/>
      <c r="AE835" s="898"/>
      <c r="AF835" s="898"/>
    </row>
    <row r="836" spans="1:32">
      <c r="A836" s="882" t="s">
        <v>1075</v>
      </c>
      <c r="B836" s="951">
        <v>22.39</v>
      </c>
      <c r="C836" s="951">
        <v>21.73</v>
      </c>
      <c r="D836" s="899">
        <v>62</v>
      </c>
      <c r="E836" s="899">
        <v>62</v>
      </c>
      <c r="F836" s="899">
        <v>2735.44</v>
      </c>
      <c r="G836" s="950">
        <v>11.6</v>
      </c>
      <c r="H836" s="899">
        <v>9</v>
      </c>
      <c r="I836" s="899">
        <v>9</v>
      </c>
      <c r="J836" s="899">
        <v>9</v>
      </c>
      <c r="K836" s="949">
        <v>208.79999999999998</v>
      </c>
      <c r="L836" s="948">
        <v>2944.2400000000002</v>
      </c>
      <c r="M836" s="898">
        <v>0</v>
      </c>
      <c r="N836" s="898">
        <v>0</v>
      </c>
      <c r="O836" s="898">
        <v>316.32330578512398</v>
      </c>
      <c r="P836" s="947">
        <v>2627.9166942148763</v>
      </c>
      <c r="Q836" s="898">
        <v>0</v>
      </c>
      <c r="R836" s="898">
        <v>0</v>
      </c>
      <c r="S836" s="898">
        <v>0</v>
      </c>
      <c r="T836" s="898">
        <v>0</v>
      </c>
      <c r="U836" s="898">
        <v>0</v>
      </c>
      <c r="V836" s="925">
        <v>0</v>
      </c>
      <c r="W836" s="898"/>
      <c r="X836" s="898"/>
      <c r="Y836" s="898"/>
      <c r="Z836" s="898"/>
      <c r="AA836" s="898"/>
      <c r="AB836" s="898"/>
      <c r="AC836" s="898"/>
      <c r="AD836" s="898"/>
      <c r="AE836" s="898"/>
      <c r="AF836" s="898"/>
    </row>
    <row r="837" spans="1:32">
      <c r="A837" s="880" t="s">
        <v>1074</v>
      </c>
      <c r="B837" s="946">
        <v>22.41</v>
      </c>
      <c r="C837" s="946">
        <v>22.79</v>
      </c>
      <c r="D837" s="893">
        <v>22</v>
      </c>
      <c r="E837" s="893">
        <v>22</v>
      </c>
      <c r="F837" s="893">
        <v>994.4</v>
      </c>
      <c r="G837" s="945">
        <v>11.6</v>
      </c>
      <c r="H837" s="893">
        <v>4</v>
      </c>
      <c r="I837" s="893">
        <v>4</v>
      </c>
      <c r="J837" s="893">
        <v>4</v>
      </c>
      <c r="K837" s="944">
        <v>92.8</v>
      </c>
      <c r="L837" s="943">
        <v>1087.2</v>
      </c>
      <c r="M837" s="892">
        <v>0</v>
      </c>
      <c r="N837" s="892">
        <v>0</v>
      </c>
      <c r="O837" s="892">
        <v>568.30909090909086</v>
      </c>
      <c r="P837" s="942">
        <v>518.89090909090919</v>
      </c>
      <c r="Q837" s="892">
        <v>0</v>
      </c>
      <c r="R837" s="892">
        <v>0</v>
      </c>
      <c r="S837" s="892">
        <v>0</v>
      </c>
      <c r="T837" s="892">
        <v>0</v>
      </c>
      <c r="U837" s="892">
        <v>0</v>
      </c>
      <c r="V837" s="926">
        <v>0</v>
      </c>
      <c r="W837" s="898"/>
      <c r="X837" s="898"/>
      <c r="Y837" s="898"/>
      <c r="Z837" s="898"/>
      <c r="AA837" s="898"/>
      <c r="AB837" s="898"/>
      <c r="AC837" s="898"/>
      <c r="AD837" s="898"/>
      <c r="AE837" s="898"/>
      <c r="AF837" s="898"/>
    </row>
    <row r="838" spans="1:32">
      <c r="A838" s="882" t="s">
        <v>1452</v>
      </c>
      <c r="B838" s="951">
        <v>20.8</v>
      </c>
      <c r="C838" s="951">
        <v>22.81</v>
      </c>
      <c r="D838" s="899">
        <v>47</v>
      </c>
      <c r="E838" s="899">
        <v>46</v>
      </c>
      <c r="F838" s="899">
        <v>2026.8600000000001</v>
      </c>
      <c r="G838" s="950">
        <v>17.3</v>
      </c>
      <c r="H838" s="899">
        <v>6</v>
      </c>
      <c r="I838" s="899">
        <v>6</v>
      </c>
      <c r="J838" s="899">
        <v>6</v>
      </c>
      <c r="K838" s="949">
        <v>207.60000000000002</v>
      </c>
      <c r="L838" s="948">
        <v>2234.46</v>
      </c>
      <c r="M838" s="898">
        <v>0</v>
      </c>
      <c r="N838" s="898">
        <v>0</v>
      </c>
      <c r="O838" s="898">
        <v>0</v>
      </c>
      <c r="P838" s="947">
        <v>177.74113636363637</v>
      </c>
      <c r="Q838" s="898">
        <v>0</v>
      </c>
      <c r="R838" s="898">
        <v>0</v>
      </c>
      <c r="S838" s="898">
        <v>2056.7188636363635</v>
      </c>
      <c r="T838" s="898">
        <v>0</v>
      </c>
      <c r="U838" s="898">
        <v>0</v>
      </c>
      <c r="V838" s="925">
        <v>0</v>
      </c>
      <c r="W838" s="898"/>
      <c r="X838" s="898"/>
      <c r="Y838" s="898"/>
      <c r="Z838" s="898"/>
      <c r="AA838" s="898"/>
      <c r="AB838" s="898"/>
      <c r="AC838" s="898"/>
      <c r="AD838" s="898"/>
      <c r="AE838" s="898"/>
      <c r="AF838" s="898"/>
    </row>
    <row r="839" spans="1:32">
      <c r="A839" s="880" t="s">
        <v>1450</v>
      </c>
      <c r="B839" s="946">
        <v>20.54</v>
      </c>
      <c r="C839" s="946">
        <v>23.22</v>
      </c>
      <c r="D839" s="893">
        <v>31</v>
      </c>
      <c r="E839" s="893">
        <v>31</v>
      </c>
      <c r="F839" s="893">
        <v>1356.56</v>
      </c>
      <c r="G839" s="945">
        <v>19.3</v>
      </c>
      <c r="H839" s="893">
        <v>3</v>
      </c>
      <c r="I839" s="893">
        <v>4</v>
      </c>
      <c r="J839" s="893">
        <v>4</v>
      </c>
      <c r="K839" s="944">
        <v>115.80000000000001</v>
      </c>
      <c r="L839" s="943">
        <v>1472.36</v>
      </c>
      <c r="M839" s="892">
        <v>0</v>
      </c>
      <c r="N839" s="892">
        <v>0</v>
      </c>
      <c r="O839" s="892">
        <v>0</v>
      </c>
      <c r="P839" s="942">
        <v>1472.36</v>
      </c>
      <c r="Q839" s="892">
        <v>0</v>
      </c>
      <c r="R839" s="892">
        <v>0</v>
      </c>
      <c r="S839" s="892">
        <v>0</v>
      </c>
      <c r="T839" s="892">
        <v>0</v>
      </c>
      <c r="U839" s="892">
        <v>0</v>
      </c>
      <c r="V839" s="926">
        <v>0</v>
      </c>
      <c r="W839" s="898"/>
      <c r="X839" s="898"/>
      <c r="Y839" s="898"/>
      <c r="Z839" s="898"/>
      <c r="AA839" s="898"/>
      <c r="AB839" s="898"/>
      <c r="AC839" s="898"/>
      <c r="AD839" s="898"/>
      <c r="AE839" s="898"/>
      <c r="AF839" s="898"/>
    </row>
    <row r="840" spans="1:32">
      <c r="A840" s="882" t="s">
        <v>1449</v>
      </c>
      <c r="B840" s="951">
        <v>28.03</v>
      </c>
      <c r="C840" s="951">
        <v>25.27</v>
      </c>
      <c r="D840" s="899">
        <v>70</v>
      </c>
      <c r="E840" s="899">
        <v>70</v>
      </c>
      <c r="F840" s="899">
        <v>3731</v>
      </c>
      <c r="G840" s="950">
        <v>16.154</v>
      </c>
      <c r="H840" s="899">
        <v>16</v>
      </c>
      <c r="I840" s="899">
        <v>16</v>
      </c>
      <c r="J840" s="899">
        <v>16</v>
      </c>
      <c r="K840" s="949">
        <v>516.928</v>
      </c>
      <c r="L840" s="948">
        <v>4247.9279999999999</v>
      </c>
      <c r="M840" s="898">
        <v>0</v>
      </c>
      <c r="N840" s="898">
        <v>0</v>
      </c>
      <c r="O840" s="898">
        <v>0</v>
      </c>
      <c r="P840" s="947">
        <v>31.93930827067669</v>
      </c>
      <c r="Q840" s="898">
        <v>0</v>
      </c>
      <c r="R840" s="898">
        <v>0</v>
      </c>
      <c r="S840" s="898">
        <v>4215.9886917293234</v>
      </c>
      <c r="T840" s="898">
        <v>0</v>
      </c>
      <c r="U840" s="898">
        <v>0</v>
      </c>
      <c r="V840" s="925">
        <v>0</v>
      </c>
      <c r="W840" s="898"/>
      <c r="X840" s="898"/>
      <c r="Y840" s="898"/>
      <c r="Z840" s="898"/>
      <c r="AA840" s="898"/>
      <c r="AB840" s="898"/>
      <c r="AC840" s="898"/>
      <c r="AD840" s="898"/>
      <c r="AE840" s="898"/>
      <c r="AF840" s="898"/>
    </row>
    <row r="841" spans="1:32">
      <c r="A841" s="880" t="s">
        <v>1448</v>
      </c>
      <c r="B841" s="946">
        <v>33.29</v>
      </c>
      <c r="C841" s="946">
        <v>31.02</v>
      </c>
      <c r="D841" s="893">
        <v>33</v>
      </c>
      <c r="E841" s="893">
        <v>33</v>
      </c>
      <c r="F841" s="893">
        <v>2122.23</v>
      </c>
      <c r="G841" s="945">
        <v>16.154</v>
      </c>
      <c r="H841" s="893">
        <v>6</v>
      </c>
      <c r="I841" s="893">
        <v>6</v>
      </c>
      <c r="J841" s="893">
        <v>6</v>
      </c>
      <c r="K841" s="944">
        <v>193.84800000000001</v>
      </c>
      <c r="L841" s="943">
        <v>2316.078</v>
      </c>
      <c r="M841" s="892">
        <v>0</v>
      </c>
      <c r="N841" s="892">
        <v>0</v>
      </c>
      <c r="O841" s="892">
        <v>0</v>
      </c>
      <c r="P841" s="942">
        <v>2316.078</v>
      </c>
      <c r="Q841" s="892">
        <v>0</v>
      </c>
      <c r="R841" s="892">
        <v>0</v>
      </c>
      <c r="S841" s="892">
        <v>0</v>
      </c>
      <c r="T841" s="892">
        <v>0</v>
      </c>
      <c r="U841" s="892">
        <v>0</v>
      </c>
      <c r="V841" s="926">
        <v>0</v>
      </c>
      <c r="W841" s="898"/>
      <c r="X841" s="898"/>
      <c r="Y841" s="898"/>
      <c r="Z841" s="898"/>
      <c r="AA841" s="898"/>
      <c r="AB841" s="898"/>
      <c r="AC841" s="898"/>
      <c r="AD841" s="898"/>
      <c r="AE841" s="898"/>
      <c r="AF841" s="898"/>
    </row>
    <row r="842" spans="1:32">
      <c r="A842" s="882" t="s">
        <v>1072</v>
      </c>
      <c r="B842" s="951">
        <v>15.66</v>
      </c>
      <c r="C842" s="951">
        <v>0</v>
      </c>
      <c r="D842" s="899">
        <v>51</v>
      </c>
      <c r="E842" s="899">
        <v>0</v>
      </c>
      <c r="F842" s="899">
        <v>798.66</v>
      </c>
      <c r="G842" s="950">
        <v>4.5</v>
      </c>
      <c r="H842" s="899">
        <v>4</v>
      </c>
      <c r="I842" s="899">
        <v>4</v>
      </c>
      <c r="J842" s="899">
        <v>4</v>
      </c>
      <c r="K842" s="949">
        <v>36</v>
      </c>
      <c r="L842" s="948">
        <v>834.66</v>
      </c>
      <c r="M842" s="898">
        <v>0</v>
      </c>
      <c r="N842" s="898">
        <v>0</v>
      </c>
      <c r="O842" s="898">
        <v>0</v>
      </c>
      <c r="P842" s="947">
        <v>834.66</v>
      </c>
      <c r="Q842" s="898">
        <v>0</v>
      </c>
      <c r="R842" s="898">
        <v>0</v>
      </c>
      <c r="S842" s="898">
        <v>0</v>
      </c>
      <c r="T842" s="898">
        <v>0</v>
      </c>
      <c r="U842" s="898">
        <v>0</v>
      </c>
      <c r="V842" s="925">
        <v>0</v>
      </c>
      <c r="W842" s="898"/>
      <c r="X842" s="898"/>
      <c r="Y842" s="898"/>
      <c r="Z842" s="898"/>
      <c r="AA842" s="898"/>
      <c r="AB842" s="898"/>
      <c r="AC842" s="898"/>
      <c r="AD842" s="898"/>
      <c r="AE842" s="898"/>
      <c r="AF842" s="898"/>
    </row>
    <row r="843" spans="1:32">
      <c r="A843" s="880" t="s">
        <v>1071</v>
      </c>
      <c r="B843" s="946">
        <v>12.14</v>
      </c>
      <c r="C843" s="946">
        <v>13.25</v>
      </c>
      <c r="D843" s="893">
        <v>43</v>
      </c>
      <c r="E843" s="893">
        <v>43</v>
      </c>
      <c r="F843" s="893">
        <v>1091.77</v>
      </c>
      <c r="G843" s="945">
        <v>3.5</v>
      </c>
      <c r="H843" s="893">
        <v>5</v>
      </c>
      <c r="I843" s="893">
        <v>5</v>
      </c>
      <c r="J843" s="893">
        <v>5</v>
      </c>
      <c r="K843" s="944">
        <v>35</v>
      </c>
      <c r="L843" s="943">
        <v>1126.77</v>
      </c>
      <c r="M843" s="892">
        <v>0</v>
      </c>
      <c r="N843" s="892">
        <v>0</v>
      </c>
      <c r="O843" s="892">
        <v>0</v>
      </c>
      <c r="P843" s="942">
        <v>1126.77</v>
      </c>
      <c r="Q843" s="892">
        <v>0</v>
      </c>
      <c r="R843" s="892">
        <v>0</v>
      </c>
      <c r="S843" s="892">
        <v>0</v>
      </c>
      <c r="T843" s="892">
        <v>0</v>
      </c>
      <c r="U843" s="892">
        <v>0</v>
      </c>
      <c r="V843" s="926">
        <v>0</v>
      </c>
      <c r="W843" s="898"/>
      <c r="X843" s="898"/>
      <c r="Y843" s="898"/>
      <c r="Z843" s="898"/>
      <c r="AA843" s="898"/>
      <c r="AB843" s="898"/>
      <c r="AC843" s="898"/>
      <c r="AD843" s="898"/>
      <c r="AE843" s="898"/>
      <c r="AF843" s="898"/>
    </row>
    <row r="844" spans="1:32">
      <c r="A844" s="882" t="s">
        <v>1070</v>
      </c>
      <c r="B844" s="951">
        <v>18.899999999999999</v>
      </c>
      <c r="C844" s="951">
        <v>0</v>
      </c>
      <c r="D844" s="899">
        <v>32</v>
      </c>
      <c r="E844" s="899">
        <v>0</v>
      </c>
      <c r="F844" s="899">
        <v>604.79999999999995</v>
      </c>
      <c r="G844" s="950">
        <v>6.1</v>
      </c>
      <c r="H844" s="899">
        <v>2</v>
      </c>
      <c r="I844" s="899">
        <v>2</v>
      </c>
      <c r="J844" s="899">
        <v>2</v>
      </c>
      <c r="K844" s="949">
        <v>24.4</v>
      </c>
      <c r="L844" s="948">
        <v>629.19999999999993</v>
      </c>
      <c r="M844" s="898">
        <v>0</v>
      </c>
      <c r="N844" s="898">
        <v>0</v>
      </c>
      <c r="O844" s="898">
        <v>629.19999999999993</v>
      </c>
      <c r="P844" s="947">
        <v>0</v>
      </c>
      <c r="Q844" s="898">
        <v>0</v>
      </c>
      <c r="R844" s="898">
        <v>0</v>
      </c>
      <c r="S844" s="898">
        <v>0</v>
      </c>
      <c r="T844" s="898">
        <v>0</v>
      </c>
      <c r="U844" s="898">
        <v>0</v>
      </c>
      <c r="V844" s="925">
        <v>0</v>
      </c>
      <c r="W844" s="898"/>
      <c r="X844" s="898"/>
      <c r="Y844" s="898"/>
      <c r="Z844" s="898"/>
      <c r="AA844" s="898"/>
      <c r="AB844" s="898"/>
      <c r="AC844" s="898"/>
      <c r="AD844" s="898"/>
      <c r="AE844" s="898"/>
      <c r="AF844" s="898"/>
    </row>
    <row r="845" spans="1:32">
      <c r="A845" s="880" t="s">
        <v>1069</v>
      </c>
      <c r="B845" s="946">
        <v>14.56</v>
      </c>
      <c r="C845" s="946">
        <v>14.36</v>
      </c>
      <c r="D845" s="893">
        <v>17</v>
      </c>
      <c r="E845" s="893">
        <v>17</v>
      </c>
      <c r="F845" s="893">
        <v>491.64</v>
      </c>
      <c r="G845" s="945">
        <v>6.15</v>
      </c>
      <c r="H845" s="893">
        <v>2</v>
      </c>
      <c r="I845" s="893">
        <v>2</v>
      </c>
      <c r="J845" s="893">
        <v>2</v>
      </c>
      <c r="K845" s="944">
        <v>24.6</v>
      </c>
      <c r="L845" s="943">
        <v>516.24</v>
      </c>
      <c r="M845" s="892">
        <v>0</v>
      </c>
      <c r="N845" s="892">
        <v>0</v>
      </c>
      <c r="O845" s="892">
        <v>516.24</v>
      </c>
      <c r="P845" s="942">
        <v>0</v>
      </c>
      <c r="Q845" s="892">
        <v>0</v>
      </c>
      <c r="R845" s="892">
        <v>0</v>
      </c>
      <c r="S845" s="892">
        <v>0</v>
      </c>
      <c r="T845" s="892">
        <v>0</v>
      </c>
      <c r="U845" s="892">
        <v>0</v>
      </c>
      <c r="V845" s="926">
        <v>0</v>
      </c>
      <c r="W845" s="898"/>
      <c r="X845" s="898"/>
      <c r="Y845" s="898"/>
      <c r="Z845" s="898"/>
      <c r="AA845" s="898"/>
      <c r="AB845" s="898"/>
      <c r="AC845" s="898"/>
      <c r="AD845" s="898"/>
      <c r="AE845" s="898"/>
      <c r="AF845" s="898"/>
    </row>
    <row r="846" spans="1:32">
      <c r="A846" s="882" t="s">
        <v>1795</v>
      </c>
      <c r="B846" s="951">
        <v>26.33</v>
      </c>
      <c r="C846" s="951">
        <v>0</v>
      </c>
      <c r="D846" s="899">
        <v>82</v>
      </c>
      <c r="E846" s="899">
        <v>0</v>
      </c>
      <c r="F846" s="899">
        <v>2159.06</v>
      </c>
      <c r="G846" s="950">
        <v>3.31</v>
      </c>
      <c r="H846" s="899">
        <v>10</v>
      </c>
      <c r="I846" s="899">
        <v>10</v>
      </c>
      <c r="J846" s="899">
        <v>10</v>
      </c>
      <c r="K846" s="949">
        <v>66.2</v>
      </c>
      <c r="L846" s="948">
        <v>2225.2599999999998</v>
      </c>
      <c r="M846" s="898">
        <v>25.875116279069765</v>
      </c>
      <c r="N846" s="898">
        <v>1914.7586046511626</v>
      </c>
      <c r="O846" s="898">
        <v>284.62627906976741</v>
      </c>
      <c r="P846" s="947">
        <v>0</v>
      </c>
      <c r="Q846" s="898">
        <v>0</v>
      </c>
      <c r="R846" s="898">
        <v>0</v>
      </c>
      <c r="S846" s="898">
        <v>0</v>
      </c>
      <c r="T846" s="898">
        <v>0</v>
      </c>
      <c r="U846" s="898">
        <v>0</v>
      </c>
      <c r="V846" s="925">
        <v>0</v>
      </c>
      <c r="W846" s="898"/>
      <c r="X846" s="898"/>
      <c r="Y846" s="898"/>
      <c r="Z846" s="898"/>
      <c r="AA846" s="898"/>
      <c r="AB846" s="898"/>
      <c r="AC846" s="898"/>
      <c r="AD846" s="898"/>
      <c r="AE846" s="898"/>
      <c r="AF846" s="898"/>
    </row>
    <row r="847" spans="1:32">
      <c r="A847" s="880" t="s">
        <v>1794</v>
      </c>
      <c r="B847" s="946">
        <v>8.34</v>
      </c>
      <c r="C847" s="946">
        <v>10.19</v>
      </c>
      <c r="D847" s="893">
        <v>58</v>
      </c>
      <c r="E847" s="893">
        <v>58</v>
      </c>
      <c r="F847" s="893">
        <v>1074.74</v>
      </c>
      <c r="G847" s="945">
        <v>9.9</v>
      </c>
      <c r="H847" s="893">
        <v>5</v>
      </c>
      <c r="I847" s="893">
        <v>5</v>
      </c>
      <c r="J847" s="893">
        <v>5</v>
      </c>
      <c r="K847" s="944">
        <v>99</v>
      </c>
      <c r="L847" s="943">
        <v>1173.74</v>
      </c>
      <c r="M847" s="892">
        <v>1173.74</v>
      </c>
      <c r="N847" s="892">
        <v>0</v>
      </c>
      <c r="O847" s="892">
        <v>0</v>
      </c>
      <c r="P847" s="942">
        <v>0</v>
      </c>
      <c r="Q847" s="892">
        <v>0</v>
      </c>
      <c r="R847" s="892">
        <v>0</v>
      </c>
      <c r="S847" s="892">
        <v>0</v>
      </c>
      <c r="T847" s="892">
        <v>0</v>
      </c>
      <c r="U847" s="892">
        <v>0</v>
      </c>
      <c r="V847" s="926">
        <v>0</v>
      </c>
      <c r="W847" s="898"/>
      <c r="X847" s="898"/>
      <c r="Y847" s="898"/>
      <c r="Z847" s="898"/>
      <c r="AA847" s="898"/>
      <c r="AB847" s="898"/>
      <c r="AC847" s="898"/>
      <c r="AD847" s="898"/>
      <c r="AE847" s="898"/>
      <c r="AF847" s="898"/>
    </row>
    <row r="848" spans="1:32">
      <c r="A848" s="880" t="s">
        <v>1446</v>
      </c>
      <c r="B848" s="946">
        <v>9.11</v>
      </c>
      <c r="C848" s="946">
        <v>9.08</v>
      </c>
      <c r="D848" s="893">
        <v>68</v>
      </c>
      <c r="E848" s="893">
        <v>68</v>
      </c>
      <c r="F848" s="893">
        <v>1236.92</v>
      </c>
      <c r="G848" s="945">
        <v>15.5</v>
      </c>
      <c r="H848" s="893">
        <v>6</v>
      </c>
      <c r="I848" s="893">
        <v>6</v>
      </c>
      <c r="J848" s="893">
        <v>6</v>
      </c>
      <c r="K848" s="944">
        <v>186</v>
      </c>
      <c r="L848" s="943">
        <v>1422.92</v>
      </c>
      <c r="M848" s="892">
        <v>0</v>
      </c>
      <c r="N848" s="892">
        <v>0</v>
      </c>
      <c r="O848" s="892">
        <v>0</v>
      </c>
      <c r="P848" s="942">
        <v>1422.92</v>
      </c>
      <c r="Q848" s="892">
        <v>0</v>
      </c>
      <c r="R848" s="892">
        <v>0</v>
      </c>
      <c r="S848" s="892">
        <v>0</v>
      </c>
      <c r="T848" s="892">
        <v>0</v>
      </c>
      <c r="U848" s="892">
        <v>0</v>
      </c>
      <c r="V848" s="926">
        <v>0</v>
      </c>
      <c r="W848" s="898"/>
      <c r="X848" s="898"/>
      <c r="Y848" s="898"/>
      <c r="Z848" s="898"/>
      <c r="AA848" s="898"/>
      <c r="AB848" s="898"/>
      <c r="AC848" s="898"/>
      <c r="AD848" s="898"/>
      <c r="AE848" s="898"/>
      <c r="AF848" s="898"/>
    </row>
    <row r="849" spans="1:32">
      <c r="A849" s="882" t="s">
        <v>1793</v>
      </c>
      <c r="B849" s="951">
        <v>18.53</v>
      </c>
      <c r="C849" s="951">
        <v>0</v>
      </c>
      <c r="D849" s="899">
        <v>55</v>
      </c>
      <c r="E849" s="899">
        <v>0</v>
      </c>
      <c r="F849" s="899">
        <v>1019.1500000000001</v>
      </c>
      <c r="G849" s="950">
        <v>5.125</v>
      </c>
      <c r="H849" s="899">
        <v>5</v>
      </c>
      <c r="I849" s="899">
        <v>5</v>
      </c>
      <c r="J849" s="899">
        <v>5</v>
      </c>
      <c r="K849" s="949">
        <v>51.25</v>
      </c>
      <c r="L849" s="948">
        <v>1070.4000000000001</v>
      </c>
      <c r="M849" s="898">
        <v>713.6</v>
      </c>
      <c r="N849" s="898">
        <v>356.8</v>
      </c>
      <c r="O849" s="898">
        <v>0</v>
      </c>
      <c r="P849" s="947">
        <v>0</v>
      </c>
      <c r="Q849" s="898">
        <v>0</v>
      </c>
      <c r="R849" s="898">
        <v>0</v>
      </c>
      <c r="S849" s="898">
        <v>0</v>
      </c>
      <c r="T849" s="898">
        <v>0</v>
      </c>
      <c r="U849" s="898">
        <v>0</v>
      </c>
      <c r="V849" s="925">
        <v>0</v>
      </c>
      <c r="W849" s="898"/>
      <c r="X849" s="898"/>
      <c r="Y849" s="898"/>
      <c r="Z849" s="898"/>
      <c r="AA849" s="898"/>
      <c r="AB849" s="898"/>
      <c r="AC849" s="898"/>
      <c r="AD849" s="898"/>
      <c r="AE849" s="898"/>
      <c r="AF849" s="898"/>
    </row>
    <row r="850" spans="1:32">
      <c r="A850" s="880" t="s">
        <v>1445</v>
      </c>
      <c r="B850" s="946">
        <v>10.43</v>
      </c>
      <c r="C850" s="946">
        <v>11.24</v>
      </c>
      <c r="D850" s="893">
        <v>65</v>
      </c>
      <c r="E850" s="893">
        <v>61</v>
      </c>
      <c r="F850" s="893">
        <v>1363.59</v>
      </c>
      <c r="G850" s="945">
        <v>4.7240000000000002</v>
      </c>
      <c r="H850" s="893">
        <v>6</v>
      </c>
      <c r="I850" s="893">
        <v>6</v>
      </c>
      <c r="J850" s="893">
        <v>6</v>
      </c>
      <c r="K850" s="944">
        <v>56.688000000000002</v>
      </c>
      <c r="L850" s="943">
        <v>1420.278</v>
      </c>
      <c r="M850" s="892">
        <v>0</v>
      </c>
      <c r="N850" s="892">
        <v>0</v>
      </c>
      <c r="O850" s="892">
        <v>0</v>
      </c>
      <c r="P850" s="942">
        <v>0</v>
      </c>
      <c r="Q850" s="892">
        <v>0</v>
      </c>
      <c r="R850" s="892">
        <v>0</v>
      </c>
      <c r="S850" s="892">
        <v>1420.278</v>
      </c>
      <c r="T850" s="892">
        <v>0</v>
      </c>
      <c r="U850" s="892">
        <v>0</v>
      </c>
      <c r="V850" s="926">
        <v>0</v>
      </c>
      <c r="W850" s="898"/>
      <c r="X850" s="898"/>
      <c r="Y850" s="898"/>
      <c r="Z850" s="898"/>
      <c r="AA850" s="898"/>
      <c r="AB850" s="898"/>
      <c r="AC850" s="898"/>
      <c r="AD850" s="898"/>
      <c r="AE850" s="898"/>
      <c r="AF850" s="898"/>
    </row>
    <row r="851" spans="1:32">
      <c r="A851" s="882" t="s">
        <v>1792</v>
      </c>
      <c r="B851" s="951">
        <v>14.51</v>
      </c>
      <c r="C851" s="951">
        <v>15.89</v>
      </c>
      <c r="D851" s="899">
        <v>48</v>
      </c>
      <c r="E851" s="899">
        <v>48</v>
      </c>
      <c r="F851" s="899">
        <v>1459.2</v>
      </c>
      <c r="G851" s="950">
        <v>1.5</v>
      </c>
      <c r="H851" s="899">
        <v>6</v>
      </c>
      <c r="I851" s="899">
        <v>6</v>
      </c>
      <c r="J851" s="899">
        <v>6</v>
      </c>
      <c r="K851" s="949">
        <v>18</v>
      </c>
      <c r="L851" s="948">
        <v>1477.2</v>
      </c>
      <c r="M851" s="898">
        <v>0</v>
      </c>
      <c r="N851" s="898">
        <v>0</v>
      </c>
      <c r="O851" s="898">
        <v>1477.2</v>
      </c>
      <c r="P851" s="947">
        <v>0</v>
      </c>
      <c r="Q851" s="898">
        <v>0</v>
      </c>
      <c r="R851" s="898">
        <v>0</v>
      </c>
      <c r="S851" s="898">
        <v>0</v>
      </c>
      <c r="T851" s="898">
        <v>0</v>
      </c>
      <c r="U851" s="898">
        <v>0</v>
      </c>
      <c r="V851" s="925">
        <v>0</v>
      </c>
      <c r="W851" s="898"/>
      <c r="X851" s="898"/>
      <c r="Y851" s="898"/>
      <c r="Z851" s="898"/>
      <c r="AA851" s="898"/>
      <c r="AB851" s="898"/>
      <c r="AC851" s="898"/>
      <c r="AD851" s="898"/>
      <c r="AE851" s="898"/>
      <c r="AF851" s="898"/>
    </row>
    <row r="852" spans="1:32">
      <c r="A852" s="880" t="s">
        <v>1791</v>
      </c>
      <c r="B852" s="946">
        <v>17.690000000000001</v>
      </c>
      <c r="C852" s="946">
        <v>19.21</v>
      </c>
      <c r="D852" s="893">
        <v>78</v>
      </c>
      <c r="E852" s="893">
        <v>78</v>
      </c>
      <c r="F852" s="893">
        <v>2878.2000000000003</v>
      </c>
      <c r="G852" s="945">
        <v>1.5</v>
      </c>
      <c r="H852" s="893">
        <v>12</v>
      </c>
      <c r="I852" s="893">
        <v>12</v>
      </c>
      <c r="J852" s="893">
        <v>12</v>
      </c>
      <c r="K852" s="944">
        <v>36</v>
      </c>
      <c r="L852" s="943">
        <v>2914.2000000000003</v>
      </c>
      <c r="M852" s="892">
        <v>0</v>
      </c>
      <c r="N852" s="892">
        <v>2914.2000000000003</v>
      </c>
      <c r="O852" s="892">
        <v>0</v>
      </c>
      <c r="P852" s="942">
        <v>0</v>
      </c>
      <c r="Q852" s="892">
        <v>0</v>
      </c>
      <c r="R852" s="892">
        <v>0</v>
      </c>
      <c r="S852" s="892">
        <v>0</v>
      </c>
      <c r="T852" s="892">
        <v>0</v>
      </c>
      <c r="U852" s="892">
        <v>0</v>
      </c>
      <c r="V852" s="926">
        <v>0</v>
      </c>
      <c r="W852" s="898"/>
      <c r="X852" s="898"/>
      <c r="Y852" s="898"/>
      <c r="Z852" s="898"/>
      <c r="AA852" s="898"/>
      <c r="AB852" s="898"/>
      <c r="AC852" s="898"/>
      <c r="AD852" s="898"/>
      <c r="AE852" s="898"/>
      <c r="AF852" s="898"/>
    </row>
    <row r="853" spans="1:32">
      <c r="A853" s="882" t="s">
        <v>1790</v>
      </c>
      <c r="B853" s="951">
        <v>22</v>
      </c>
      <c r="C853" s="951">
        <v>0</v>
      </c>
      <c r="D853" s="899">
        <v>63</v>
      </c>
      <c r="E853" s="899">
        <v>0</v>
      </c>
      <c r="F853" s="899">
        <v>1386</v>
      </c>
      <c r="G853" s="950">
        <v>7.875</v>
      </c>
      <c r="H853" s="899">
        <v>6</v>
      </c>
      <c r="I853" s="899">
        <v>6</v>
      </c>
      <c r="J853" s="899">
        <v>6</v>
      </c>
      <c r="K853" s="949">
        <v>94.5</v>
      </c>
      <c r="L853" s="948">
        <v>1480.5</v>
      </c>
      <c r="M853" s="898">
        <v>1480.5</v>
      </c>
      <c r="N853" s="898">
        <v>0</v>
      </c>
      <c r="O853" s="898">
        <v>0</v>
      </c>
      <c r="P853" s="947">
        <v>0</v>
      </c>
      <c r="Q853" s="898">
        <v>0</v>
      </c>
      <c r="R853" s="898">
        <v>0</v>
      </c>
      <c r="S853" s="898">
        <v>0</v>
      </c>
      <c r="T853" s="898">
        <v>0</v>
      </c>
      <c r="U853" s="898">
        <v>0</v>
      </c>
      <c r="V853" s="925">
        <v>0</v>
      </c>
      <c r="W853" s="898"/>
      <c r="X853" s="898"/>
      <c r="Y853" s="898"/>
      <c r="Z853" s="898"/>
      <c r="AA853" s="898"/>
      <c r="AB853" s="898"/>
      <c r="AC853" s="898"/>
      <c r="AD853" s="898"/>
      <c r="AE853" s="898"/>
      <c r="AF853" s="898"/>
    </row>
    <row r="854" spans="1:32">
      <c r="A854" s="880" t="s">
        <v>1444</v>
      </c>
      <c r="B854" s="946">
        <v>13.94</v>
      </c>
      <c r="C854" s="946">
        <v>12.9</v>
      </c>
      <c r="D854" s="893">
        <v>45</v>
      </c>
      <c r="E854" s="893">
        <v>45</v>
      </c>
      <c r="F854" s="893">
        <v>1207.8</v>
      </c>
      <c r="G854" s="945">
        <v>1.4</v>
      </c>
      <c r="H854" s="893">
        <v>5</v>
      </c>
      <c r="I854" s="893">
        <v>5</v>
      </c>
      <c r="J854" s="893">
        <v>5</v>
      </c>
      <c r="K854" s="944">
        <v>14</v>
      </c>
      <c r="L854" s="943">
        <v>1221.8</v>
      </c>
      <c r="M854" s="892">
        <v>0</v>
      </c>
      <c r="N854" s="892">
        <v>0</v>
      </c>
      <c r="O854" s="892">
        <v>0</v>
      </c>
      <c r="P854" s="942">
        <v>1221.8</v>
      </c>
      <c r="Q854" s="892">
        <v>0</v>
      </c>
      <c r="R854" s="892">
        <v>0</v>
      </c>
      <c r="S854" s="892">
        <v>0</v>
      </c>
      <c r="T854" s="892">
        <v>0</v>
      </c>
      <c r="U854" s="892">
        <v>0</v>
      </c>
      <c r="V854" s="926">
        <v>0</v>
      </c>
      <c r="W854" s="898"/>
      <c r="X854" s="898"/>
      <c r="Y854" s="898"/>
      <c r="Z854" s="898"/>
      <c r="AA854" s="898"/>
      <c r="AB854" s="898"/>
      <c r="AC854" s="898"/>
      <c r="AD854" s="898"/>
      <c r="AE854" s="898"/>
      <c r="AF854" s="898"/>
    </row>
    <row r="855" spans="1:32">
      <c r="A855" s="882" t="s">
        <v>1067</v>
      </c>
      <c r="B855" s="951">
        <v>16.32</v>
      </c>
      <c r="C855" s="951">
        <v>15.75</v>
      </c>
      <c r="D855" s="899">
        <v>51</v>
      </c>
      <c r="E855" s="899">
        <v>51</v>
      </c>
      <c r="F855" s="899">
        <v>1635.5700000000002</v>
      </c>
      <c r="G855" s="950">
        <v>4.3</v>
      </c>
      <c r="H855" s="899">
        <v>5</v>
      </c>
      <c r="I855" s="899">
        <v>5</v>
      </c>
      <c r="J855" s="899">
        <v>5</v>
      </c>
      <c r="K855" s="949">
        <v>43</v>
      </c>
      <c r="L855" s="948">
        <v>1678.5700000000002</v>
      </c>
      <c r="M855" s="898">
        <v>0</v>
      </c>
      <c r="N855" s="898">
        <v>0</v>
      </c>
      <c r="O855" s="898">
        <v>1678.5700000000002</v>
      </c>
      <c r="P855" s="947">
        <v>0</v>
      </c>
      <c r="Q855" s="898">
        <v>0</v>
      </c>
      <c r="R855" s="898">
        <v>0</v>
      </c>
      <c r="S855" s="898">
        <v>0</v>
      </c>
      <c r="T855" s="898">
        <v>0</v>
      </c>
      <c r="U855" s="898">
        <v>0</v>
      </c>
      <c r="V855" s="925">
        <v>0</v>
      </c>
      <c r="W855" s="898"/>
      <c r="X855" s="898"/>
      <c r="Y855" s="898"/>
      <c r="Z855" s="898"/>
      <c r="AA855" s="898"/>
      <c r="AB855" s="898"/>
      <c r="AC855" s="898"/>
      <c r="AD855" s="898"/>
      <c r="AE855" s="898"/>
      <c r="AF855" s="898"/>
    </row>
    <row r="856" spans="1:32">
      <c r="A856" s="880" t="s">
        <v>1066</v>
      </c>
      <c r="B856" s="946">
        <v>24.22</v>
      </c>
      <c r="C856" s="946">
        <v>24.91</v>
      </c>
      <c r="D856" s="893">
        <v>30</v>
      </c>
      <c r="E856" s="893">
        <v>30</v>
      </c>
      <c r="F856" s="893">
        <v>1473.8999999999999</v>
      </c>
      <c r="G856" s="945">
        <v>2.2000000000000002</v>
      </c>
      <c r="H856" s="893">
        <v>6</v>
      </c>
      <c r="I856" s="893">
        <v>6</v>
      </c>
      <c r="J856" s="893">
        <v>6</v>
      </c>
      <c r="K856" s="944">
        <v>26.400000000000002</v>
      </c>
      <c r="L856" s="943">
        <v>1500.3</v>
      </c>
      <c r="M856" s="892">
        <v>0</v>
      </c>
      <c r="N856" s="892">
        <v>0</v>
      </c>
      <c r="O856" s="892">
        <v>1500.3</v>
      </c>
      <c r="P856" s="942">
        <v>0</v>
      </c>
      <c r="Q856" s="892">
        <v>0</v>
      </c>
      <c r="R856" s="892">
        <v>0</v>
      </c>
      <c r="S856" s="892">
        <v>0</v>
      </c>
      <c r="T856" s="892">
        <v>0</v>
      </c>
      <c r="U856" s="892">
        <v>0</v>
      </c>
      <c r="V856" s="926">
        <v>0</v>
      </c>
      <c r="W856" s="898"/>
      <c r="X856" s="898"/>
      <c r="Y856" s="898"/>
      <c r="Z856" s="898"/>
      <c r="AA856" s="898"/>
      <c r="AB856" s="898"/>
      <c r="AC856" s="898"/>
      <c r="AD856" s="898"/>
      <c r="AE856" s="898"/>
      <c r="AF856" s="898"/>
    </row>
    <row r="857" spans="1:32">
      <c r="A857" s="882" t="s">
        <v>1065</v>
      </c>
      <c r="B857" s="951">
        <v>17.850000000000001</v>
      </c>
      <c r="C857" s="951">
        <v>0</v>
      </c>
      <c r="D857" s="899">
        <v>46</v>
      </c>
      <c r="E857" s="899">
        <v>0</v>
      </c>
      <c r="F857" s="899">
        <v>821.1</v>
      </c>
      <c r="G857" s="950">
        <v>10.34</v>
      </c>
      <c r="H857" s="899">
        <v>4</v>
      </c>
      <c r="I857" s="899">
        <v>4</v>
      </c>
      <c r="J857" s="899">
        <v>4</v>
      </c>
      <c r="K857" s="949">
        <v>82.72</v>
      </c>
      <c r="L857" s="948">
        <v>903.82</v>
      </c>
      <c r="M857" s="898">
        <v>0</v>
      </c>
      <c r="N857" s="898">
        <v>0</v>
      </c>
      <c r="O857" s="898">
        <v>903.82</v>
      </c>
      <c r="P857" s="947">
        <v>0</v>
      </c>
      <c r="Q857" s="898">
        <v>0</v>
      </c>
      <c r="R857" s="898">
        <v>0</v>
      </c>
      <c r="S857" s="898">
        <v>0</v>
      </c>
      <c r="T857" s="898">
        <v>0</v>
      </c>
      <c r="U857" s="898">
        <v>0</v>
      </c>
      <c r="V857" s="925">
        <v>0</v>
      </c>
      <c r="W857" s="898"/>
      <c r="X857" s="898"/>
      <c r="Y857" s="898"/>
      <c r="Z857" s="898"/>
      <c r="AA857" s="898"/>
      <c r="AB857" s="898"/>
      <c r="AC857" s="898"/>
      <c r="AD857" s="898"/>
      <c r="AE857" s="898"/>
      <c r="AF857" s="898"/>
    </row>
    <row r="858" spans="1:32">
      <c r="A858" s="880" t="s">
        <v>1789</v>
      </c>
      <c r="B858" s="946">
        <v>18.36</v>
      </c>
      <c r="C858" s="946">
        <v>17.77</v>
      </c>
      <c r="D858" s="893">
        <v>73</v>
      </c>
      <c r="E858" s="893">
        <v>73</v>
      </c>
      <c r="F858" s="893">
        <v>2637.49</v>
      </c>
      <c r="G858" s="945">
        <v>1.7</v>
      </c>
      <c r="H858" s="893">
        <v>12</v>
      </c>
      <c r="I858" s="893">
        <v>12</v>
      </c>
      <c r="J858" s="893">
        <v>12</v>
      </c>
      <c r="K858" s="944">
        <v>40.799999999999997</v>
      </c>
      <c r="L858" s="943">
        <v>2678.29</v>
      </c>
      <c r="M858" s="892">
        <v>0</v>
      </c>
      <c r="N858" s="892">
        <v>2678.29</v>
      </c>
      <c r="O858" s="892">
        <v>0</v>
      </c>
      <c r="P858" s="942">
        <v>0</v>
      </c>
      <c r="Q858" s="892">
        <v>0</v>
      </c>
      <c r="R858" s="892">
        <v>0</v>
      </c>
      <c r="S858" s="892">
        <v>0</v>
      </c>
      <c r="T858" s="892">
        <v>0</v>
      </c>
      <c r="U858" s="892">
        <v>0</v>
      </c>
      <c r="V858" s="926">
        <v>0</v>
      </c>
      <c r="W858" s="898"/>
      <c r="X858" s="898"/>
      <c r="Y858" s="898"/>
      <c r="Z858" s="898"/>
      <c r="AA858" s="898"/>
      <c r="AB858" s="898"/>
      <c r="AC858" s="898"/>
      <c r="AD858" s="898"/>
      <c r="AE858" s="898"/>
      <c r="AF858" s="898"/>
    </row>
    <row r="859" spans="1:32">
      <c r="A859" s="882" t="s">
        <v>1064</v>
      </c>
      <c r="B859" s="951">
        <v>13.75</v>
      </c>
      <c r="C859" s="951">
        <v>12.75</v>
      </c>
      <c r="D859" s="899">
        <v>18</v>
      </c>
      <c r="E859" s="899">
        <v>18</v>
      </c>
      <c r="F859" s="899">
        <v>477</v>
      </c>
      <c r="G859" s="950">
        <v>6</v>
      </c>
      <c r="H859" s="899">
        <v>2</v>
      </c>
      <c r="I859" s="899">
        <v>2</v>
      </c>
      <c r="J859" s="899">
        <v>2</v>
      </c>
      <c r="K859" s="949">
        <v>24</v>
      </c>
      <c r="L859" s="948">
        <v>501</v>
      </c>
      <c r="M859" s="898">
        <v>0</v>
      </c>
      <c r="N859" s="898">
        <v>0</v>
      </c>
      <c r="O859" s="898">
        <v>501</v>
      </c>
      <c r="P859" s="947">
        <v>0</v>
      </c>
      <c r="Q859" s="898">
        <v>0</v>
      </c>
      <c r="R859" s="898">
        <v>0</v>
      </c>
      <c r="S859" s="898">
        <v>0</v>
      </c>
      <c r="T859" s="898">
        <v>0</v>
      </c>
      <c r="U859" s="898">
        <v>0</v>
      </c>
      <c r="V859" s="925">
        <v>0</v>
      </c>
      <c r="W859" s="898"/>
      <c r="X859" s="898"/>
      <c r="Y859" s="898"/>
      <c r="Z859" s="898"/>
      <c r="AA859" s="898"/>
      <c r="AB859" s="898"/>
      <c r="AC859" s="898"/>
      <c r="AD859" s="898"/>
      <c r="AE859" s="898"/>
      <c r="AF859" s="898"/>
    </row>
    <row r="860" spans="1:32">
      <c r="A860" s="880" t="s">
        <v>1443</v>
      </c>
      <c r="B860" s="946">
        <v>12.62</v>
      </c>
      <c r="C860" s="946">
        <v>13.19</v>
      </c>
      <c r="D860" s="893">
        <v>110</v>
      </c>
      <c r="E860" s="893">
        <v>111</v>
      </c>
      <c r="F860" s="893">
        <v>2852.29</v>
      </c>
      <c r="G860" s="945">
        <v>3.05</v>
      </c>
      <c r="H860" s="893">
        <v>13</v>
      </c>
      <c r="I860" s="893">
        <v>13</v>
      </c>
      <c r="J860" s="893">
        <v>11</v>
      </c>
      <c r="K860" s="944">
        <v>67.099999999999994</v>
      </c>
      <c r="L860" s="943">
        <v>2919.39</v>
      </c>
      <c r="M860" s="892">
        <v>0</v>
      </c>
      <c r="N860" s="892">
        <v>0</v>
      </c>
      <c r="O860" s="892">
        <v>0</v>
      </c>
      <c r="P860" s="942">
        <v>39.80986363636363</v>
      </c>
      <c r="Q860" s="892">
        <v>0</v>
      </c>
      <c r="R860" s="892">
        <v>0</v>
      </c>
      <c r="S860" s="892">
        <v>2879.580136363636</v>
      </c>
      <c r="T860" s="892">
        <v>0</v>
      </c>
      <c r="U860" s="892">
        <v>0</v>
      </c>
      <c r="V860" s="926">
        <v>0</v>
      </c>
      <c r="W860" s="898"/>
      <c r="X860" s="898"/>
      <c r="Y860" s="898"/>
      <c r="Z860" s="898"/>
      <c r="AA860" s="898"/>
      <c r="AB860" s="898"/>
      <c r="AC860" s="898"/>
      <c r="AD860" s="898"/>
      <c r="AE860" s="898"/>
      <c r="AF860" s="898"/>
    </row>
    <row r="861" spans="1:32">
      <c r="A861" s="882" t="s">
        <v>1063</v>
      </c>
      <c r="B861" s="951">
        <v>20.11</v>
      </c>
      <c r="C861" s="951">
        <v>0</v>
      </c>
      <c r="D861" s="899">
        <v>46</v>
      </c>
      <c r="E861" s="899">
        <v>0</v>
      </c>
      <c r="F861" s="899">
        <v>925.06</v>
      </c>
      <c r="G861" s="950">
        <v>5.4409999999999998</v>
      </c>
      <c r="H861" s="899">
        <v>4</v>
      </c>
      <c r="I861" s="899">
        <v>4</v>
      </c>
      <c r="J861" s="899">
        <v>4</v>
      </c>
      <c r="K861" s="949">
        <v>43.527999999999999</v>
      </c>
      <c r="L861" s="948">
        <v>968.58799999999997</v>
      </c>
      <c r="M861" s="898">
        <v>0</v>
      </c>
      <c r="N861" s="898">
        <v>0</v>
      </c>
      <c r="O861" s="898">
        <v>968.58799999999997</v>
      </c>
      <c r="P861" s="947">
        <v>0</v>
      </c>
      <c r="Q861" s="898">
        <v>0</v>
      </c>
      <c r="R861" s="898">
        <v>0</v>
      </c>
      <c r="S861" s="898">
        <v>0</v>
      </c>
      <c r="T861" s="898">
        <v>0</v>
      </c>
      <c r="U861" s="898">
        <v>0</v>
      </c>
      <c r="V861" s="925">
        <v>0</v>
      </c>
      <c r="W861" s="898"/>
      <c r="X861" s="898"/>
      <c r="Y861" s="898"/>
      <c r="Z861" s="898"/>
      <c r="AA861" s="898"/>
      <c r="AB861" s="898"/>
      <c r="AC861" s="898"/>
      <c r="AD861" s="898"/>
      <c r="AE861" s="898"/>
      <c r="AF861" s="898"/>
    </row>
    <row r="862" spans="1:32">
      <c r="A862" s="880" t="s">
        <v>1062</v>
      </c>
      <c r="B862" s="946">
        <v>22.16</v>
      </c>
      <c r="C862" s="946">
        <v>21.95</v>
      </c>
      <c r="D862" s="893">
        <v>24</v>
      </c>
      <c r="E862" s="893">
        <v>24</v>
      </c>
      <c r="F862" s="893">
        <v>1058.6399999999999</v>
      </c>
      <c r="G862" s="945">
        <v>5.3</v>
      </c>
      <c r="H862" s="893">
        <v>4</v>
      </c>
      <c r="I862" s="893">
        <v>4</v>
      </c>
      <c r="J862" s="893">
        <v>4</v>
      </c>
      <c r="K862" s="944">
        <v>42.4</v>
      </c>
      <c r="L862" s="943">
        <v>1101.04</v>
      </c>
      <c r="M862" s="892">
        <v>0</v>
      </c>
      <c r="N862" s="892">
        <v>0</v>
      </c>
      <c r="O862" s="892">
        <v>1101.04</v>
      </c>
      <c r="P862" s="942">
        <v>0</v>
      </c>
      <c r="Q862" s="892">
        <v>0</v>
      </c>
      <c r="R862" s="892">
        <v>0</v>
      </c>
      <c r="S862" s="892">
        <v>0</v>
      </c>
      <c r="T862" s="892">
        <v>0</v>
      </c>
      <c r="U862" s="892">
        <v>0</v>
      </c>
      <c r="V862" s="926">
        <v>0</v>
      </c>
      <c r="W862" s="898"/>
      <c r="X862" s="898"/>
      <c r="Y862" s="898"/>
      <c r="Z862" s="898"/>
      <c r="AA862" s="898"/>
      <c r="AB862" s="898"/>
      <c r="AC862" s="898"/>
      <c r="AD862" s="898"/>
      <c r="AE862" s="898"/>
      <c r="AF862" s="898"/>
    </row>
    <row r="863" spans="1:32">
      <c r="A863" s="882" t="s">
        <v>1060</v>
      </c>
      <c r="B863" s="951">
        <v>4.54</v>
      </c>
      <c r="C863" s="951">
        <v>5.29</v>
      </c>
      <c r="D863" s="899">
        <v>75</v>
      </c>
      <c r="E863" s="899">
        <v>73</v>
      </c>
      <c r="F863" s="899">
        <v>726.67000000000007</v>
      </c>
      <c r="G863" s="950">
        <v>3.6</v>
      </c>
      <c r="H863" s="899">
        <v>4</v>
      </c>
      <c r="I863" s="899">
        <v>4</v>
      </c>
      <c r="J863" s="899">
        <v>4</v>
      </c>
      <c r="K863" s="949">
        <v>28.8</v>
      </c>
      <c r="L863" s="948">
        <v>755.47</v>
      </c>
      <c r="M863" s="898">
        <v>0</v>
      </c>
      <c r="N863" s="898">
        <v>0</v>
      </c>
      <c r="O863" s="898">
        <v>0</v>
      </c>
      <c r="P863" s="947">
        <v>755.47</v>
      </c>
      <c r="Q863" s="898">
        <v>0</v>
      </c>
      <c r="R863" s="898">
        <v>0</v>
      </c>
      <c r="S863" s="898">
        <v>0</v>
      </c>
      <c r="T863" s="898">
        <v>0</v>
      </c>
      <c r="U863" s="898">
        <v>0</v>
      </c>
      <c r="V863" s="925">
        <v>0</v>
      </c>
      <c r="W863" s="898"/>
      <c r="X863" s="898"/>
      <c r="Y863" s="898"/>
      <c r="Z863" s="898"/>
      <c r="AA863" s="898"/>
      <c r="AB863" s="898"/>
      <c r="AC863" s="898"/>
      <c r="AD863" s="898"/>
      <c r="AE863" s="898"/>
      <c r="AF863" s="898"/>
    </row>
    <row r="864" spans="1:32">
      <c r="A864" s="880" t="s">
        <v>1442</v>
      </c>
      <c r="B864" s="946">
        <v>18.93</v>
      </c>
      <c r="C864" s="946">
        <v>0</v>
      </c>
      <c r="D864" s="893">
        <v>54</v>
      </c>
      <c r="E864" s="893">
        <v>0</v>
      </c>
      <c r="F864" s="893">
        <v>1022.22</v>
      </c>
      <c r="G864" s="945">
        <v>5.0999999999999996</v>
      </c>
      <c r="H864" s="893">
        <v>5</v>
      </c>
      <c r="I864" s="893">
        <v>5</v>
      </c>
      <c r="J864" s="893">
        <v>5</v>
      </c>
      <c r="K864" s="944">
        <v>51</v>
      </c>
      <c r="L864" s="943">
        <v>1073.22</v>
      </c>
      <c r="M864" s="892">
        <v>0</v>
      </c>
      <c r="N864" s="892">
        <v>0</v>
      </c>
      <c r="O864" s="892">
        <v>0</v>
      </c>
      <c r="P864" s="942">
        <v>1073.22</v>
      </c>
      <c r="Q864" s="892">
        <v>0</v>
      </c>
      <c r="R864" s="892">
        <v>0</v>
      </c>
      <c r="S864" s="892">
        <v>0</v>
      </c>
      <c r="T864" s="892">
        <v>0</v>
      </c>
      <c r="U864" s="892">
        <v>0</v>
      </c>
      <c r="V864" s="926">
        <v>0</v>
      </c>
      <c r="W864" s="898"/>
      <c r="X864" s="898"/>
      <c r="Y864" s="898"/>
      <c r="Z864" s="898"/>
      <c r="AA864" s="898"/>
      <c r="AB864" s="898"/>
      <c r="AC864" s="898"/>
      <c r="AD864" s="898"/>
      <c r="AE864" s="898"/>
      <c r="AF864" s="898"/>
    </row>
    <row r="865" spans="1:32">
      <c r="A865" s="882" t="s">
        <v>1441</v>
      </c>
      <c r="B865" s="951">
        <v>10.11</v>
      </c>
      <c r="C865" s="951">
        <v>10.86</v>
      </c>
      <c r="D865" s="899">
        <v>72</v>
      </c>
      <c r="E865" s="899">
        <v>72</v>
      </c>
      <c r="F865" s="899">
        <v>1509.84</v>
      </c>
      <c r="G865" s="950">
        <v>3.8</v>
      </c>
      <c r="H865" s="899">
        <v>6</v>
      </c>
      <c r="I865" s="899">
        <v>7</v>
      </c>
      <c r="J865" s="899">
        <v>7</v>
      </c>
      <c r="K865" s="949">
        <v>45.599999999999994</v>
      </c>
      <c r="L865" s="948">
        <v>1555.4399999999998</v>
      </c>
      <c r="M865" s="898">
        <v>0</v>
      </c>
      <c r="N865" s="898">
        <v>0</v>
      </c>
      <c r="O865" s="898">
        <v>89.521726618705031</v>
      </c>
      <c r="P865" s="947">
        <v>1465.9182733812947</v>
      </c>
      <c r="Q865" s="898">
        <v>0</v>
      </c>
      <c r="R865" s="898">
        <v>0</v>
      </c>
      <c r="S865" s="898">
        <v>0</v>
      </c>
      <c r="T865" s="898">
        <v>0</v>
      </c>
      <c r="U865" s="898">
        <v>0</v>
      </c>
      <c r="V865" s="925">
        <v>0</v>
      </c>
      <c r="W865" s="898"/>
      <c r="X865" s="898"/>
      <c r="Y865" s="898"/>
      <c r="Z865" s="898"/>
      <c r="AA865" s="898"/>
      <c r="AB865" s="898"/>
      <c r="AC865" s="898"/>
      <c r="AD865" s="898"/>
      <c r="AE865" s="898"/>
      <c r="AF865" s="898"/>
    </row>
    <row r="866" spans="1:32">
      <c r="A866" s="880" t="s">
        <v>1059</v>
      </c>
      <c r="B866" s="946">
        <v>12.02</v>
      </c>
      <c r="C866" s="946">
        <v>0</v>
      </c>
      <c r="D866" s="893">
        <v>88</v>
      </c>
      <c r="E866" s="893">
        <v>0</v>
      </c>
      <c r="F866" s="893">
        <v>1057.76</v>
      </c>
      <c r="G866" s="945">
        <v>7.4</v>
      </c>
      <c r="H866" s="893">
        <v>5</v>
      </c>
      <c r="I866" s="893">
        <v>5</v>
      </c>
      <c r="J866" s="893">
        <v>5</v>
      </c>
      <c r="K866" s="944">
        <v>74</v>
      </c>
      <c r="L866" s="943">
        <v>1131.76</v>
      </c>
      <c r="M866" s="892">
        <v>0</v>
      </c>
      <c r="N866" s="892">
        <v>0</v>
      </c>
      <c r="O866" s="892">
        <v>0</v>
      </c>
      <c r="P866" s="942">
        <v>1131.76</v>
      </c>
      <c r="Q866" s="892">
        <v>0</v>
      </c>
      <c r="R866" s="892">
        <v>0</v>
      </c>
      <c r="S866" s="892">
        <v>0</v>
      </c>
      <c r="T866" s="892">
        <v>0</v>
      </c>
      <c r="U866" s="892">
        <v>0</v>
      </c>
      <c r="V866" s="926">
        <v>0</v>
      </c>
      <c r="W866" s="898"/>
      <c r="X866" s="898"/>
      <c r="Y866" s="898"/>
      <c r="Z866" s="898"/>
      <c r="AA866" s="898"/>
      <c r="AB866" s="898"/>
      <c r="AC866" s="898"/>
      <c r="AD866" s="898"/>
      <c r="AE866" s="898"/>
      <c r="AF866" s="898"/>
    </row>
    <row r="867" spans="1:32">
      <c r="A867" s="882" t="s">
        <v>1788</v>
      </c>
      <c r="B867" s="951">
        <v>20.07</v>
      </c>
      <c r="C867" s="951">
        <v>20.95</v>
      </c>
      <c r="D867" s="899">
        <v>57</v>
      </c>
      <c r="E867" s="899">
        <v>57</v>
      </c>
      <c r="F867" s="899">
        <v>2338.14</v>
      </c>
      <c r="G867" s="950">
        <v>12.2</v>
      </c>
      <c r="H867" s="899">
        <v>8</v>
      </c>
      <c r="I867" s="899">
        <v>9</v>
      </c>
      <c r="J867" s="899">
        <v>9</v>
      </c>
      <c r="K867" s="949">
        <v>195.2</v>
      </c>
      <c r="L867" s="948">
        <v>2533.3399999999997</v>
      </c>
      <c r="M867" s="898">
        <v>2533.3399999999997</v>
      </c>
      <c r="N867" s="898">
        <v>0</v>
      </c>
      <c r="O867" s="898">
        <v>0</v>
      </c>
      <c r="P867" s="947">
        <v>0</v>
      </c>
      <c r="Q867" s="898">
        <v>0</v>
      </c>
      <c r="R867" s="898">
        <v>0</v>
      </c>
      <c r="S867" s="898">
        <v>0</v>
      </c>
      <c r="T867" s="898">
        <v>0</v>
      </c>
      <c r="U867" s="898">
        <v>0</v>
      </c>
      <c r="V867" s="925">
        <v>0</v>
      </c>
      <c r="W867" s="898"/>
      <c r="X867" s="898"/>
      <c r="Y867" s="898"/>
      <c r="Z867" s="898"/>
      <c r="AA867" s="898"/>
      <c r="AB867" s="898"/>
      <c r="AC867" s="898"/>
      <c r="AD867" s="898"/>
      <c r="AE867" s="898"/>
      <c r="AF867" s="898"/>
    </row>
    <row r="868" spans="1:32">
      <c r="A868" s="880" t="s">
        <v>1787</v>
      </c>
      <c r="B868" s="946">
        <v>15.34</v>
      </c>
      <c r="C868" s="946">
        <v>15.53</v>
      </c>
      <c r="D868" s="893">
        <v>124</v>
      </c>
      <c r="E868" s="893">
        <v>122</v>
      </c>
      <c r="F868" s="893">
        <v>3796.8199999999997</v>
      </c>
      <c r="G868" s="945">
        <v>5.8650000000000002</v>
      </c>
      <c r="H868" s="893">
        <v>17</v>
      </c>
      <c r="I868" s="893">
        <v>20</v>
      </c>
      <c r="J868" s="893">
        <v>20</v>
      </c>
      <c r="K868" s="944">
        <v>199.41</v>
      </c>
      <c r="L868" s="943">
        <v>3996.2299999999996</v>
      </c>
      <c r="M868" s="892">
        <v>3996.2299999999996</v>
      </c>
      <c r="N868" s="892">
        <v>0</v>
      </c>
      <c r="O868" s="892">
        <v>0</v>
      </c>
      <c r="P868" s="942">
        <v>0</v>
      </c>
      <c r="Q868" s="892">
        <v>0</v>
      </c>
      <c r="R868" s="892">
        <v>0</v>
      </c>
      <c r="S868" s="892">
        <v>0</v>
      </c>
      <c r="T868" s="892">
        <v>0</v>
      </c>
      <c r="U868" s="892">
        <v>0</v>
      </c>
      <c r="V868" s="926">
        <v>0</v>
      </c>
      <c r="W868" s="898"/>
      <c r="X868" s="898"/>
      <c r="Y868" s="898"/>
      <c r="Z868" s="898"/>
      <c r="AA868" s="898"/>
      <c r="AB868" s="898"/>
      <c r="AC868" s="898"/>
      <c r="AD868" s="898"/>
      <c r="AE868" s="898"/>
      <c r="AF868" s="898"/>
    </row>
    <row r="869" spans="1:32">
      <c r="A869" s="880" t="s">
        <v>1786</v>
      </c>
      <c r="B869" s="946">
        <v>19.559999999999999</v>
      </c>
      <c r="C869" s="946">
        <v>19.8</v>
      </c>
      <c r="D869" s="893">
        <v>123</v>
      </c>
      <c r="E869" s="893">
        <v>123</v>
      </c>
      <c r="F869" s="893">
        <v>4841.28</v>
      </c>
      <c r="G869" s="945">
        <v>4.9000000000000004</v>
      </c>
      <c r="H869" s="893">
        <v>20</v>
      </c>
      <c r="I869" s="893">
        <v>20</v>
      </c>
      <c r="J869" s="893">
        <v>20</v>
      </c>
      <c r="K869" s="944">
        <v>196</v>
      </c>
      <c r="L869" s="943">
        <v>5037.28</v>
      </c>
      <c r="M869" s="892">
        <v>5037.28</v>
      </c>
      <c r="N869" s="892">
        <v>0</v>
      </c>
      <c r="O869" s="892">
        <v>0</v>
      </c>
      <c r="P869" s="942">
        <v>0</v>
      </c>
      <c r="Q869" s="892">
        <v>0</v>
      </c>
      <c r="R869" s="892">
        <v>0</v>
      </c>
      <c r="S869" s="892">
        <v>0</v>
      </c>
      <c r="T869" s="892">
        <v>0</v>
      </c>
      <c r="U869" s="892">
        <v>0</v>
      </c>
      <c r="V869" s="926">
        <v>0</v>
      </c>
      <c r="W869" s="898"/>
      <c r="X869" s="898"/>
      <c r="Y869" s="898"/>
      <c r="Z869" s="898"/>
      <c r="AA869" s="898"/>
      <c r="AB869" s="898"/>
      <c r="AC869" s="898"/>
      <c r="AD869" s="898"/>
      <c r="AE869" s="898"/>
      <c r="AF869" s="898"/>
    </row>
    <row r="870" spans="1:32">
      <c r="A870" s="882" t="s">
        <v>1440</v>
      </c>
      <c r="B870" s="951">
        <v>8.5500000000000007</v>
      </c>
      <c r="C870" s="951">
        <v>8.0399999999999991</v>
      </c>
      <c r="D870" s="899">
        <v>47</v>
      </c>
      <c r="E870" s="899">
        <v>47</v>
      </c>
      <c r="F870" s="899">
        <v>779.73</v>
      </c>
      <c r="G870" s="950">
        <v>3.8</v>
      </c>
      <c r="H870" s="899">
        <v>3</v>
      </c>
      <c r="I870" s="899">
        <v>3</v>
      </c>
      <c r="J870" s="899">
        <v>3</v>
      </c>
      <c r="K870" s="949">
        <v>22.799999999999997</v>
      </c>
      <c r="L870" s="948">
        <v>802.53</v>
      </c>
      <c r="M870" s="898">
        <v>0</v>
      </c>
      <c r="N870" s="898">
        <v>0</v>
      </c>
      <c r="O870" s="898">
        <v>0</v>
      </c>
      <c r="P870" s="947">
        <v>802.53</v>
      </c>
      <c r="Q870" s="898">
        <v>0</v>
      </c>
      <c r="R870" s="898">
        <v>0</v>
      </c>
      <c r="S870" s="898">
        <v>0</v>
      </c>
      <c r="T870" s="898">
        <v>0</v>
      </c>
      <c r="U870" s="898">
        <v>0</v>
      </c>
      <c r="V870" s="925">
        <v>0</v>
      </c>
      <c r="W870" s="898"/>
      <c r="X870" s="898"/>
      <c r="Y870" s="898"/>
      <c r="Z870" s="898"/>
      <c r="AA870" s="898"/>
      <c r="AB870" s="898"/>
      <c r="AC870" s="898"/>
      <c r="AD870" s="898"/>
      <c r="AE870" s="898"/>
      <c r="AF870" s="898"/>
    </row>
    <row r="871" spans="1:32">
      <c r="A871" s="880" t="s">
        <v>1439</v>
      </c>
      <c r="B871" s="946">
        <v>16.829999999999998</v>
      </c>
      <c r="C871" s="946">
        <v>18.63</v>
      </c>
      <c r="D871" s="893">
        <v>58</v>
      </c>
      <c r="E871" s="893">
        <v>58</v>
      </c>
      <c r="F871" s="893">
        <v>2056.6799999999998</v>
      </c>
      <c r="G871" s="945">
        <v>10.1</v>
      </c>
      <c r="H871" s="893">
        <v>8</v>
      </c>
      <c r="I871" s="893">
        <v>9</v>
      </c>
      <c r="J871" s="893">
        <v>9</v>
      </c>
      <c r="K871" s="944">
        <v>161.6</v>
      </c>
      <c r="L871" s="943">
        <v>2218.2799999999997</v>
      </c>
      <c r="M871" s="892">
        <v>0</v>
      </c>
      <c r="N871" s="892">
        <v>0</v>
      </c>
      <c r="O871" s="892">
        <v>0</v>
      </c>
      <c r="P871" s="942">
        <v>2218.2799999999997</v>
      </c>
      <c r="Q871" s="892">
        <v>0</v>
      </c>
      <c r="R871" s="892">
        <v>0</v>
      </c>
      <c r="S871" s="892">
        <v>0</v>
      </c>
      <c r="T871" s="892">
        <v>0</v>
      </c>
      <c r="U871" s="892">
        <v>0</v>
      </c>
      <c r="V871" s="926">
        <v>0</v>
      </c>
      <c r="W871" s="898"/>
      <c r="X871" s="898"/>
      <c r="Y871" s="898"/>
      <c r="Z871" s="898"/>
      <c r="AA871" s="898"/>
      <c r="AB871" s="898"/>
      <c r="AC871" s="898"/>
      <c r="AD871" s="898"/>
      <c r="AE871" s="898"/>
      <c r="AF871" s="898"/>
    </row>
    <row r="872" spans="1:32">
      <c r="A872" s="882" t="s">
        <v>1438</v>
      </c>
      <c r="B872" s="951">
        <v>7.13</v>
      </c>
      <c r="C872" s="951">
        <v>7.25</v>
      </c>
      <c r="D872" s="899">
        <v>16</v>
      </c>
      <c r="E872" s="899">
        <v>17</v>
      </c>
      <c r="F872" s="899">
        <v>237.32999999999998</v>
      </c>
      <c r="G872" s="950">
        <v>13.9</v>
      </c>
      <c r="H872" s="899">
        <v>1</v>
      </c>
      <c r="I872" s="899">
        <v>1</v>
      </c>
      <c r="J872" s="899">
        <v>1</v>
      </c>
      <c r="K872" s="949">
        <v>27.8</v>
      </c>
      <c r="L872" s="948">
        <v>265.13</v>
      </c>
      <c r="M872" s="898">
        <v>0</v>
      </c>
      <c r="N872" s="898">
        <v>0</v>
      </c>
      <c r="O872" s="898">
        <v>0</v>
      </c>
      <c r="P872" s="947">
        <v>265.13</v>
      </c>
      <c r="Q872" s="898">
        <v>0</v>
      </c>
      <c r="R872" s="898">
        <v>0</v>
      </c>
      <c r="S872" s="898">
        <v>0</v>
      </c>
      <c r="T872" s="898">
        <v>0</v>
      </c>
      <c r="U872" s="898">
        <v>0</v>
      </c>
      <c r="V872" s="925">
        <v>0</v>
      </c>
      <c r="W872" s="898"/>
      <c r="X872" s="898"/>
      <c r="Y872" s="898"/>
      <c r="Z872" s="898"/>
      <c r="AA872" s="898"/>
      <c r="AB872" s="898"/>
      <c r="AC872" s="898"/>
      <c r="AD872" s="898"/>
      <c r="AE872" s="898"/>
      <c r="AF872" s="898"/>
    </row>
    <row r="873" spans="1:32">
      <c r="A873" s="880" t="s">
        <v>1437</v>
      </c>
      <c r="B873" s="946">
        <v>7.13</v>
      </c>
      <c r="C873" s="946">
        <v>7.25</v>
      </c>
      <c r="D873" s="893">
        <v>46</v>
      </c>
      <c r="E873" s="893">
        <v>46</v>
      </c>
      <c r="F873" s="893">
        <v>661.48</v>
      </c>
      <c r="G873" s="945">
        <v>3.8</v>
      </c>
      <c r="H873" s="893">
        <v>3</v>
      </c>
      <c r="I873" s="893">
        <v>3</v>
      </c>
      <c r="J873" s="893">
        <v>3</v>
      </c>
      <c r="K873" s="944">
        <v>22.799999999999997</v>
      </c>
      <c r="L873" s="943">
        <v>684.28</v>
      </c>
      <c r="M873" s="892">
        <v>0</v>
      </c>
      <c r="N873" s="892">
        <v>0</v>
      </c>
      <c r="O873" s="892">
        <v>0</v>
      </c>
      <c r="P873" s="942">
        <v>669.56430107526876</v>
      </c>
      <c r="Q873" s="892">
        <v>14.715698924731184</v>
      </c>
      <c r="R873" s="892">
        <v>0</v>
      </c>
      <c r="S873" s="892">
        <v>0</v>
      </c>
      <c r="T873" s="892">
        <v>0</v>
      </c>
      <c r="U873" s="892">
        <v>0</v>
      </c>
      <c r="V873" s="926">
        <v>0</v>
      </c>
      <c r="W873" s="898"/>
      <c r="X873" s="898"/>
      <c r="Y873" s="898"/>
      <c r="Z873" s="898"/>
      <c r="AA873" s="898"/>
      <c r="AB873" s="898"/>
      <c r="AC873" s="898"/>
      <c r="AD873" s="898"/>
      <c r="AE873" s="898"/>
      <c r="AF873" s="898"/>
    </row>
    <row r="874" spans="1:32">
      <c r="A874" s="882" t="s">
        <v>1057</v>
      </c>
      <c r="B874" s="951">
        <v>21.93</v>
      </c>
      <c r="C874" s="951">
        <v>0</v>
      </c>
      <c r="D874" s="899">
        <v>59</v>
      </c>
      <c r="E874" s="899">
        <v>0</v>
      </c>
      <c r="F874" s="899">
        <v>1293.8699999999999</v>
      </c>
      <c r="G874" s="950">
        <v>2.9</v>
      </c>
      <c r="H874" s="899">
        <v>5</v>
      </c>
      <c r="I874" s="899">
        <v>5</v>
      </c>
      <c r="J874" s="899">
        <v>5</v>
      </c>
      <c r="K874" s="949">
        <v>29</v>
      </c>
      <c r="L874" s="948">
        <v>1322.87</v>
      </c>
      <c r="M874" s="898">
        <v>0</v>
      </c>
      <c r="N874" s="898">
        <v>0</v>
      </c>
      <c r="O874" s="898">
        <v>0</v>
      </c>
      <c r="P874" s="947">
        <v>1322.87</v>
      </c>
      <c r="Q874" s="898">
        <v>0</v>
      </c>
      <c r="R874" s="898">
        <v>0</v>
      </c>
      <c r="S874" s="898">
        <v>0</v>
      </c>
      <c r="T874" s="898">
        <v>0</v>
      </c>
      <c r="U874" s="898">
        <v>0</v>
      </c>
      <c r="V874" s="925">
        <v>0</v>
      </c>
      <c r="W874" s="898"/>
      <c r="X874" s="898"/>
      <c r="Y874" s="898"/>
      <c r="Z874" s="898"/>
      <c r="AA874" s="898"/>
      <c r="AB874" s="898"/>
      <c r="AC874" s="898"/>
      <c r="AD874" s="898"/>
      <c r="AE874" s="898"/>
      <c r="AF874" s="898"/>
    </row>
    <row r="875" spans="1:32">
      <c r="A875" s="880" t="s">
        <v>1056</v>
      </c>
      <c r="B875" s="946">
        <v>6.74</v>
      </c>
      <c r="C875" s="946">
        <v>0</v>
      </c>
      <c r="D875" s="893">
        <v>1</v>
      </c>
      <c r="E875" s="893">
        <v>0</v>
      </c>
      <c r="F875" s="893">
        <v>6.74</v>
      </c>
      <c r="G875" s="945">
        <v>2.9</v>
      </c>
      <c r="H875" s="893">
        <v>0</v>
      </c>
      <c r="I875" s="893">
        <v>0</v>
      </c>
      <c r="J875" s="893">
        <v>1</v>
      </c>
      <c r="K875" s="944">
        <v>5.8</v>
      </c>
      <c r="L875" s="943">
        <v>12.54</v>
      </c>
      <c r="M875" s="892">
        <v>0</v>
      </c>
      <c r="N875" s="892">
        <v>0</v>
      </c>
      <c r="O875" s="892">
        <v>0</v>
      </c>
      <c r="P875" s="942">
        <v>12.54</v>
      </c>
      <c r="Q875" s="892">
        <v>0</v>
      </c>
      <c r="R875" s="892">
        <v>0</v>
      </c>
      <c r="S875" s="892">
        <v>0</v>
      </c>
      <c r="T875" s="892">
        <v>0</v>
      </c>
      <c r="U875" s="892">
        <v>0</v>
      </c>
      <c r="V875" s="926">
        <v>0</v>
      </c>
      <c r="W875" s="898"/>
      <c r="X875" s="898"/>
      <c r="Y875" s="898"/>
      <c r="Z875" s="898"/>
      <c r="AA875" s="898"/>
      <c r="AB875" s="898"/>
      <c r="AC875" s="898"/>
      <c r="AD875" s="898"/>
      <c r="AE875" s="898"/>
      <c r="AF875" s="898"/>
    </row>
    <row r="876" spans="1:32">
      <c r="A876" s="882" t="s">
        <v>1436</v>
      </c>
      <c r="B876" s="951">
        <v>15.09</v>
      </c>
      <c r="C876" s="951">
        <v>14.75</v>
      </c>
      <c r="D876" s="899">
        <v>119</v>
      </c>
      <c r="E876" s="899">
        <v>116</v>
      </c>
      <c r="F876" s="899">
        <v>3506.71</v>
      </c>
      <c r="G876" s="950">
        <v>3.8</v>
      </c>
      <c r="H876" s="899">
        <v>15</v>
      </c>
      <c r="I876" s="899">
        <v>15</v>
      </c>
      <c r="J876" s="899">
        <v>15</v>
      </c>
      <c r="K876" s="949">
        <v>114</v>
      </c>
      <c r="L876" s="948">
        <v>3620.71</v>
      </c>
      <c r="M876" s="898">
        <v>0</v>
      </c>
      <c r="N876" s="898">
        <v>0</v>
      </c>
      <c r="O876" s="898">
        <v>0</v>
      </c>
      <c r="P876" s="947">
        <v>3620.71</v>
      </c>
      <c r="Q876" s="898">
        <v>0</v>
      </c>
      <c r="R876" s="898">
        <v>0</v>
      </c>
      <c r="S876" s="898">
        <v>0</v>
      </c>
      <c r="T876" s="898">
        <v>0</v>
      </c>
      <c r="U876" s="898">
        <v>0</v>
      </c>
      <c r="V876" s="925">
        <v>0</v>
      </c>
      <c r="W876" s="898"/>
      <c r="X876" s="898"/>
      <c r="Y876" s="898"/>
      <c r="Z876" s="898"/>
      <c r="AA876" s="898"/>
      <c r="AB876" s="898"/>
      <c r="AC876" s="898"/>
      <c r="AD876" s="898"/>
      <c r="AE876" s="898"/>
      <c r="AF876" s="898"/>
    </row>
    <row r="877" spans="1:32">
      <c r="A877" s="880" t="s">
        <v>1435</v>
      </c>
      <c r="B877" s="946">
        <v>18.48</v>
      </c>
      <c r="C877" s="946">
        <v>17.420000000000002</v>
      </c>
      <c r="D877" s="893">
        <v>19</v>
      </c>
      <c r="E877" s="893">
        <v>19</v>
      </c>
      <c r="F877" s="893">
        <v>682.1</v>
      </c>
      <c r="G877" s="945">
        <v>4.74</v>
      </c>
      <c r="H877" s="893">
        <v>3</v>
      </c>
      <c r="I877" s="893">
        <v>3</v>
      </c>
      <c r="J877" s="893">
        <v>3</v>
      </c>
      <c r="K877" s="944">
        <v>28.44</v>
      </c>
      <c r="L877" s="943">
        <v>710.54000000000008</v>
      </c>
      <c r="M877" s="892">
        <v>0</v>
      </c>
      <c r="N877" s="892">
        <v>0</v>
      </c>
      <c r="O877" s="892">
        <v>0</v>
      </c>
      <c r="P877" s="942">
        <v>710.54000000000008</v>
      </c>
      <c r="Q877" s="892">
        <v>0</v>
      </c>
      <c r="R877" s="892">
        <v>0</v>
      </c>
      <c r="S877" s="892">
        <v>0</v>
      </c>
      <c r="T877" s="892">
        <v>0</v>
      </c>
      <c r="U877" s="892">
        <v>0</v>
      </c>
      <c r="V877" s="926">
        <v>0</v>
      </c>
      <c r="W877" s="898"/>
      <c r="X877" s="898"/>
      <c r="Y877" s="898"/>
      <c r="Z877" s="898"/>
      <c r="AA877" s="898"/>
      <c r="AB877" s="898"/>
      <c r="AC877" s="898"/>
      <c r="AD877" s="898"/>
      <c r="AE877" s="898"/>
      <c r="AF877" s="898"/>
    </row>
    <row r="878" spans="1:32">
      <c r="A878" s="882" t="s">
        <v>1055</v>
      </c>
      <c r="B878" s="951">
        <v>24.64</v>
      </c>
      <c r="C878" s="951">
        <v>24.93</v>
      </c>
      <c r="D878" s="899">
        <v>29</v>
      </c>
      <c r="E878" s="899">
        <v>29</v>
      </c>
      <c r="F878" s="899">
        <v>1437.5300000000002</v>
      </c>
      <c r="G878" s="950">
        <v>14.154999999999999</v>
      </c>
      <c r="H878" s="899">
        <v>5</v>
      </c>
      <c r="I878" s="899">
        <v>5</v>
      </c>
      <c r="J878" s="899">
        <v>5</v>
      </c>
      <c r="K878" s="949">
        <v>141.54999999999998</v>
      </c>
      <c r="L878" s="948">
        <v>1579.0800000000002</v>
      </c>
      <c r="M878" s="898">
        <v>0</v>
      </c>
      <c r="N878" s="898">
        <v>0</v>
      </c>
      <c r="O878" s="898">
        <v>0</v>
      </c>
      <c r="P878" s="947">
        <v>1579.0800000000002</v>
      </c>
      <c r="Q878" s="898">
        <v>0</v>
      </c>
      <c r="R878" s="898">
        <v>0</v>
      </c>
      <c r="S878" s="898">
        <v>0</v>
      </c>
      <c r="T878" s="898">
        <v>0</v>
      </c>
      <c r="U878" s="898">
        <v>0</v>
      </c>
      <c r="V878" s="925">
        <v>0</v>
      </c>
      <c r="W878" s="898"/>
      <c r="X878" s="898"/>
      <c r="Y878" s="898"/>
      <c r="Z878" s="898"/>
      <c r="AA878" s="898"/>
      <c r="AB878" s="898"/>
      <c r="AC878" s="898"/>
      <c r="AD878" s="898"/>
      <c r="AE878" s="898"/>
      <c r="AF878" s="898"/>
    </row>
    <row r="879" spans="1:32">
      <c r="A879" s="880" t="s">
        <v>1434</v>
      </c>
      <c r="B879" s="946">
        <v>19.07</v>
      </c>
      <c r="C879" s="946">
        <v>19.95</v>
      </c>
      <c r="D879" s="893">
        <v>69</v>
      </c>
      <c r="E879" s="893">
        <v>71</v>
      </c>
      <c r="F879" s="893">
        <v>2732.2799999999997</v>
      </c>
      <c r="G879" s="945">
        <v>3.8</v>
      </c>
      <c r="H879" s="893">
        <v>16</v>
      </c>
      <c r="I879" s="893">
        <v>17</v>
      </c>
      <c r="J879" s="893">
        <v>17</v>
      </c>
      <c r="K879" s="944">
        <v>121.6</v>
      </c>
      <c r="L879" s="943">
        <v>2853.8799999999997</v>
      </c>
      <c r="M879" s="892">
        <v>0</v>
      </c>
      <c r="N879" s="892">
        <v>0</v>
      </c>
      <c r="O879" s="892">
        <v>0</v>
      </c>
      <c r="P879" s="942">
        <v>2853.8799999999997</v>
      </c>
      <c r="Q879" s="892">
        <v>0</v>
      </c>
      <c r="R879" s="892">
        <v>0</v>
      </c>
      <c r="S879" s="892">
        <v>0</v>
      </c>
      <c r="T879" s="892">
        <v>0</v>
      </c>
      <c r="U879" s="892">
        <v>0</v>
      </c>
      <c r="V879" s="926">
        <v>0</v>
      </c>
      <c r="W879" s="898"/>
      <c r="X879" s="898"/>
      <c r="Y879" s="898"/>
      <c r="Z879" s="898"/>
      <c r="AA879" s="898"/>
      <c r="AB879" s="898"/>
      <c r="AC879" s="898"/>
      <c r="AD879" s="898"/>
      <c r="AE879" s="898"/>
      <c r="AF879" s="898"/>
    </row>
    <row r="880" spans="1:32">
      <c r="A880" s="882" t="s">
        <v>1433</v>
      </c>
      <c r="B880" s="951">
        <v>20.11</v>
      </c>
      <c r="C880" s="951">
        <v>21.3</v>
      </c>
      <c r="D880" s="899">
        <v>19</v>
      </c>
      <c r="E880" s="899">
        <v>19</v>
      </c>
      <c r="F880" s="899">
        <v>786.79</v>
      </c>
      <c r="G880" s="950">
        <v>0</v>
      </c>
      <c r="H880" s="899">
        <v>3</v>
      </c>
      <c r="I880" s="899">
        <v>4</v>
      </c>
      <c r="J880" s="899">
        <v>4</v>
      </c>
      <c r="K880" s="949">
        <v>0</v>
      </c>
      <c r="L880" s="948">
        <v>786.79</v>
      </c>
      <c r="M880" s="898">
        <v>0</v>
      </c>
      <c r="N880" s="898">
        <v>0</v>
      </c>
      <c r="O880" s="898">
        <v>0</v>
      </c>
      <c r="P880" s="947">
        <v>786.79</v>
      </c>
      <c r="Q880" s="898">
        <v>0</v>
      </c>
      <c r="R880" s="898">
        <v>0</v>
      </c>
      <c r="S880" s="898">
        <v>0</v>
      </c>
      <c r="T880" s="898">
        <v>0</v>
      </c>
      <c r="U880" s="898">
        <v>0</v>
      </c>
      <c r="V880" s="925">
        <v>0</v>
      </c>
      <c r="W880" s="898"/>
      <c r="X880" s="898"/>
      <c r="Y880" s="898"/>
      <c r="Z880" s="898"/>
      <c r="AA880" s="898"/>
      <c r="AB880" s="898"/>
      <c r="AC880" s="898"/>
      <c r="AD880" s="898"/>
      <c r="AE880" s="898"/>
      <c r="AF880" s="898"/>
    </row>
    <row r="881" spans="1:32">
      <c r="A881" s="880" t="s">
        <v>1785</v>
      </c>
      <c r="B881" s="946">
        <v>20.440000000000001</v>
      </c>
      <c r="C881" s="946">
        <v>23.28</v>
      </c>
      <c r="D881" s="893">
        <v>54</v>
      </c>
      <c r="E881" s="893">
        <v>51</v>
      </c>
      <c r="F881" s="893">
        <v>2291.04</v>
      </c>
      <c r="G881" s="945">
        <v>11.7</v>
      </c>
      <c r="H881" s="893">
        <v>6</v>
      </c>
      <c r="I881" s="893">
        <v>8</v>
      </c>
      <c r="J881" s="893">
        <v>6</v>
      </c>
      <c r="K881" s="944">
        <v>93.6</v>
      </c>
      <c r="L881" s="943">
        <v>2384.64</v>
      </c>
      <c r="M881" s="892">
        <v>2384.64</v>
      </c>
      <c r="N881" s="892">
        <v>0</v>
      </c>
      <c r="O881" s="892">
        <v>0</v>
      </c>
      <c r="P881" s="942">
        <v>0</v>
      </c>
      <c r="Q881" s="892">
        <v>0</v>
      </c>
      <c r="R881" s="892">
        <v>0</v>
      </c>
      <c r="S881" s="892">
        <v>0</v>
      </c>
      <c r="T881" s="892">
        <v>0</v>
      </c>
      <c r="U881" s="892">
        <v>0</v>
      </c>
      <c r="V881" s="926">
        <v>0</v>
      </c>
      <c r="W881" s="898"/>
      <c r="X881" s="898"/>
      <c r="Y881" s="898"/>
      <c r="Z881" s="898"/>
      <c r="AA881" s="898"/>
      <c r="AB881" s="898"/>
      <c r="AC881" s="898"/>
      <c r="AD881" s="898"/>
      <c r="AE881" s="898"/>
      <c r="AF881" s="898"/>
    </row>
    <row r="882" spans="1:32">
      <c r="A882" s="882" t="s">
        <v>1432</v>
      </c>
      <c r="B882" s="951">
        <v>9.81</v>
      </c>
      <c r="C882" s="951">
        <v>10.41</v>
      </c>
      <c r="D882" s="899">
        <v>110</v>
      </c>
      <c r="E882" s="899">
        <v>110</v>
      </c>
      <c r="F882" s="899">
        <v>2224.1999999999998</v>
      </c>
      <c r="G882" s="950">
        <v>3.96</v>
      </c>
      <c r="H882" s="899">
        <v>9</v>
      </c>
      <c r="I882" s="899">
        <v>9</v>
      </c>
      <c r="J882" s="899">
        <v>9</v>
      </c>
      <c r="K882" s="949">
        <v>71.28</v>
      </c>
      <c r="L882" s="948">
        <v>2295.48</v>
      </c>
      <c r="M882" s="898">
        <v>0</v>
      </c>
      <c r="N882" s="898">
        <v>0</v>
      </c>
      <c r="O882" s="898">
        <v>0</v>
      </c>
      <c r="P882" s="947">
        <v>1802.8427397260273</v>
      </c>
      <c r="Q882" s="898">
        <v>492.63726027397257</v>
      </c>
      <c r="R882" s="898">
        <v>0</v>
      </c>
      <c r="S882" s="898">
        <v>0</v>
      </c>
      <c r="T882" s="898">
        <v>0</v>
      </c>
      <c r="U882" s="898">
        <v>0</v>
      </c>
      <c r="V882" s="925">
        <v>0</v>
      </c>
      <c r="W882" s="898"/>
      <c r="X882" s="898"/>
      <c r="Y882" s="898"/>
      <c r="Z882" s="898"/>
      <c r="AA882" s="898"/>
      <c r="AB882" s="898"/>
      <c r="AC882" s="898"/>
      <c r="AD882" s="898"/>
      <c r="AE882" s="898"/>
      <c r="AF882" s="898"/>
    </row>
    <row r="883" spans="1:32">
      <c r="A883" s="880" t="s">
        <v>1431</v>
      </c>
      <c r="B883" s="946">
        <v>19.02</v>
      </c>
      <c r="C883" s="946">
        <v>18.96</v>
      </c>
      <c r="D883" s="893">
        <v>60</v>
      </c>
      <c r="E883" s="893">
        <v>60</v>
      </c>
      <c r="F883" s="893">
        <v>2278.8000000000002</v>
      </c>
      <c r="G883" s="945">
        <v>3.375</v>
      </c>
      <c r="H883" s="893">
        <v>9</v>
      </c>
      <c r="I883" s="893">
        <v>10</v>
      </c>
      <c r="J883" s="893">
        <v>10</v>
      </c>
      <c r="K883" s="944">
        <v>60.75</v>
      </c>
      <c r="L883" s="943">
        <v>2339.5500000000002</v>
      </c>
      <c r="M883" s="892">
        <v>0</v>
      </c>
      <c r="N883" s="892">
        <v>0</v>
      </c>
      <c r="O883" s="892">
        <v>0</v>
      </c>
      <c r="P883" s="942">
        <v>2339.5500000000002</v>
      </c>
      <c r="Q883" s="892">
        <v>0</v>
      </c>
      <c r="R883" s="892">
        <v>0</v>
      </c>
      <c r="S883" s="892">
        <v>0</v>
      </c>
      <c r="T883" s="892">
        <v>0</v>
      </c>
      <c r="U883" s="892">
        <v>0</v>
      </c>
      <c r="V883" s="926">
        <v>0</v>
      </c>
      <c r="W883" s="898"/>
      <c r="X883" s="898"/>
      <c r="Y883" s="898"/>
      <c r="Z883" s="898"/>
      <c r="AA883" s="898"/>
      <c r="AB883" s="898"/>
      <c r="AC883" s="898"/>
      <c r="AD883" s="898"/>
      <c r="AE883" s="898"/>
      <c r="AF883" s="898"/>
    </row>
    <row r="884" spans="1:32">
      <c r="A884" s="882" t="s">
        <v>1429</v>
      </c>
      <c r="B884" s="951">
        <v>21.99</v>
      </c>
      <c r="C884" s="951">
        <v>20.69</v>
      </c>
      <c r="D884" s="899">
        <v>57</v>
      </c>
      <c r="E884" s="899">
        <v>57</v>
      </c>
      <c r="F884" s="899">
        <v>2432.7600000000002</v>
      </c>
      <c r="G884" s="950">
        <v>18</v>
      </c>
      <c r="H884" s="899">
        <v>11</v>
      </c>
      <c r="I884" s="899">
        <v>11</v>
      </c>
      <c r="J884" s="899">
        <v>11</v>
      </c>
      <c r="K884" s="949">
        <v>396</v>
      </c>
      <c r="L884" s="948">
        <v>2828.76</v>
      </c>
      <c r="M884" s="898">
        <v>0</v>
      </c>
      <c r="N884" s="898">
        <v>0</v>
      </c>
      <c r="O884" s="898">
        <v>0</v>
      </c>
      <c r="P884" s="947">
        <v>2828.76</v>
      </c>
      <c r="Q884" s="898">
        <v>0</v>
      </c>
      <c r="R884" s="898">
        <v>0</v>
      </c>
      <c r="S884" s="898">
        <v>0</v>
      </c>
      <c r="T884" s="898">
        <v>0</v>
      </c>
      <c r="U884" s="898">
        <v>0</v>
      </c>
      <c r="V884" s="925">
        <v>0</v>
      </c>
      <c r="W884" s="898"/>
      <c r="X884" s="898"/>
      <c r="Y884" s="898"/>
      <c r="Z884" s="898"/>
      <c r="AA884" s="898"/>
      <c r="AB884" s="898"/>
      <c r="AC884" s="898"/>
      <c r="AD884" s="898"/>
      <c r="AE884" s="898"/>
      <c r="AF884" s="898"/>
    </row>
    <row r="885" spans="1:32">
      <c r="A885" s="880" t="s">
        <v>1427</v>
      </c>
      <c r="B885" s="946">
        <v>26.06</v>
      </c>
      <c r="C885" s="946">
        <v>26.42</v>
      </c>
      <c r="D885" s="893">
        <v>29</v>
      </c>
      <c r="E885" s="893">
        <v>29</v>
      </c>
      <c r="F885" s="893">
        <v>1521.92</v>
      </c>
      <c r="G885" s="945">
        <v>12.6</v>
      </c>
      <c r="H885" s="893">
        <v>5</v>
      </c>
      <c r="I885" s="893">
        <v>6</v>
      </c>
      <c r="J885" s="893">
        <v>6</v>
      </c>
      <c r="K885" s="944">
        <v>126</v>
      </c>
      <c r="L885" s="943">
        <v>1647.92</v>
      </c>
      <c r="M885" s="892">
        <v>0</v>
      </c>
      <c r="N885" s="892">
        <v>0</v>
      </c>
      <c r="O885" s="892">
        <v>0</v>
      </c>
      <c r="P885" s="942">
        <v>1647.92</v>
      </c>
      <c r="Q885" s="892">
        <v>0</v>
      </c>
      <c r="R885" s="892">
        <v>0</v>
      </c>
      <c r="S885" s="892">
        <v>0</v>
      </c>
      <c r="T885" s="892">
        <v>0</v>
      </c>
      <c r="U885" s="892">
        <v>0</v>
      </c>
      <c r="V885" s="926">
        <v>0</v>
      </c>
      <c r="W885" s="898"/>
      <c r="X885" s="898"/>
      <c r="Y885" s="898"/>
      <c r="Z885" s="898"/>
      <c r="AA885" s="898"/>
      <c r="AB885" s="898"/>
      <c r="AC885" s="898"/>
      <c r="AD885" s="898"/>
      <c r="AE885" s="898"/>
      <c r="AF885" s="898"/>
    </row>
    <row r="886" spans="1:32">
      <c r="A886" s="882" t="s">
        <v>1053</v>
      </c>
      <c r="B886" s="951">
        <v>17.53</v>
      </c>
      <c r="C886" s="951">
        <v>17.36</v>
      </c>
      <c r="D886" s="899">
        <v>40</v>
      </c>
      <c r="E886" s="899">
        <v>40</v>
      </c>
      <c r="F886" s="899">
        <v>1395.6</v>
      </c>
      <c r="G886" s="950">
        <v>19.93</v>
      </c>
      <c r="H886" s="899">
        <v>6</v>
      </c>
      <c r="I886" s="899">
        <v>6</v>
      </c>
      <c r="J886" s="899">
        <v>6</v>
      </c>
      <c r="K886" s="949">
        <v>239.16</v>
      </c>
      <c r="L886" s="948">
        <v>1634.76</v>
      </c>
      <c r="M886" s="898">
        <v>0</v>
      </c>
      <c r="N886" s="898">
        <v>0</v>
      </c>
      <c r="O886" s="898">
        <v>0</v>
      </c>
      <c r="P886" s="947">
        <v>1634.76</v>
      </c>
      <c r="Q886" s="898">
        <v>0</v>
      </c>
      <c r="R886" s="898">
        <v>0</v>
      </c>
      <c r="S886" s="898">
        <v>0</v>
      </c>
      <c r="T886" s="898">
        <v>0</v>
      </c>
      <c r="U886" s="898">
        <v>0</v>
      </c>
      <c r="V886" s="925">
        <v>0</v>
      </c>
      <c r="W886" s="898"/>
      <c r="X886" s="898"/>
      <c r="Y886" s="898"/>
      <c r="Z886" s="898"/>
      <c r="AA886" s="898"/>
      <c r="AB886" s="898"/>
      <c r="AC886" s="898"/>
      <c r="AD886" s="898"/>
      <c r="AE886" s="898"/>
      <c r="AF886" s="898"/>
    </row>
    <row r="887" spans="1:32">
      <c r="A887" s="880" t="s">
        <v>1052</v>
      </c>
      <c r="B887" s="946">
        <v>16.77</v>
      </c>
      <c r="C887" s="946">
        <v>17.71</v>
      </c>
      <c r="D887" s="893">
        <v>35</v>
      </c>
      <c r="E887" s="893">
        <v>36</v>
      </c>
      <c r="F887" s="893">
        <v>1224.51</v>
      </c>
      <c r="G887" s="945">
        <v>11.8</v>
      </c>
      <c r="H887" s="893">
        <v>4</v>
      </c>
      <c r="I887" s="893">
        <v>5</v>
      </c>
      <c r="J887" s="893">
        <v>5</v>
      </c>
      <c r="K887" s="944">
        <v>94.4</v>
      </c>
      <c r="L887" s="943">
        <v>1318.91</v>
      </c>
      <c r="M887" s="892">
        <v>0</v>
      </c>
      <c r="N887" s="892">
        <v>0</v>
      </c>
      <c r="O887" s="892">
        <v>0</v>
      </c>
      <c r="P887" s="942">
        <v>1318.91</v>
      </c>
      <c r="Q887" s="892">
        <v>0</v>
      </c>
      <c r="R887" s="892">
        <v>0</v>
      </c>
      <c r="S887" s="892">
        <v>0</v>
      </c>
      <c r="T887" s="892">
        <v>0</v>
      </c>
      <c r="U887" s="892">
        <v>0</v>
      </c>
      <c r="V887" s="926">
        <v>0</v>
      </c>
      <c r="W887" s="898"/>
      <c r="X887" s="898"/>
      <c r="Y887" s="898"/>
      <c r="Z887" s="898"/>
      <c r="AA887" s="898"/>
      <c r="AB887" s="898"/>
      <c r="AC887" s="898"/>
      <c r="AD887" s="898"/>
      <c r="AE887" s="898"/>
      <c r="AF887" s="898"/>
    </row>
    <row r="888" spans="1:32">
      <c r="A888" s="882" t="s">
        <v>1426</v>
      </c>
      <c r="B888" s="951">
        <v>25.32</v>
      </c>
      <c r="C888" s="951">
        <v>24.36</v>
      </c>
      <c r="D888" s="899">
        <v>57</v>
      </c>
      <c r="E888" s="899">
        <v>54</v>
      </c>
      <c r="F888" s="899">
        <v>2758.6800000000003</v>
      </c>
      <c r="G888" s="950">
        <v>4.375</v>
      </c>
      <c r="H888" s="899">
        <v>11</v>
      </c>
      <c r="I888" s="899">
        <v>11</v>
      </c>
      <c r="J888" s="899">
        <v>11</v>
      </c>
      <c r="K888" s="949">
        <v>96.25</v>
      </c>
      <c r="L888" s="948">
        <v>2854.9300000000003</v>
      </c>
      <c r="M888" s="898">
        <v>0</v>
      </c>
      <c r="N888" s="898">
        <v>0</v>
      </c>
      <c r="O888" s="898">
        <v>0</v>
      </c>
      <c r="P888" s="947">
        <v>2854.9300000000003</v>
      </c>
      <c r="Q888" s="898">
        <v>0</v>
      </c>
      <c r="R888" s="898">
        <v>0</v>
      </c>
      <c r="S888" s="898">
        <v>0</v>
      </c>
      <c r="T888" s="898">
        <v>0</v>
      </c>
      <c r="U888" s="898">
        <v>0</v>
      </c>
      <c r="V888" s="925">
        <v>0</v>
      </c>
      <c r="W888" s="898"/>
      <c r="X888" s="898"/>
      <c r="Y888" s="898"/>
      <c r="Z888" s="898"/>
      <c r="AA888" s="898"/>
      <c r="AB888" s="898"/>
      <c r="AC888" s="898"/>
      <c r="AD888" s="898"/>
      <c r="AE888" s="898"/>
      <c r="AF888" s="898"/>
    </row>
    <row r="889" spans="1:32">
      <c r="A889" s="880" t="s">
        <v>1051</v>
      </c>
      <c r="B889" s="946">
        <v>25.83</v>
      </c>
      <c r="C889" s="946">
        <v>26.28</v>
      </c>
      <c r="D889" s="893">
        <v>93</v>
      </c>
      <c r="E889" s="893">
        <v>98</v>
      </c>
      <c r="F889" s="893">
        <v>4977.63</v>
      </c>
      <c r="G889" s="945">
        <v>8.42</v>
      </c>
      <c r="H889" s="893">
        <v>20</v>
      </c>
      <c r="I889" s="893">
        <v>20</v>
      </c>
      <c r="J889" s="893">
        <v>20</v>
      </c>
      <c r="K889" s="944">
        <v>336.8</v>
      </c>
      <c r="L889" s="943">
        <v>5314.43</v>
      </c>
      <c r="M889" s="892">
        <v>0</v>
      </c>
      <c r="N889" s="892">
        <v>0</v>
      </c>
      <c r="O889" s="892">
        <v>0</v>
      </c>
      <c r="P889" s="942">
        <v>5314.43</v>
      </c>
      <c r="Q889" s="892">
        <v>0</v>
      </c>
      <c r="R889" s="892">
        <v>0</v>
      </c>
      <c r="S889" s="892">
        <v>0</v>
      </c>
      <c r="T889" s="892">
        <v>0</v>
      </c>
      <c r="U889" s="892">
        <v>0</v>
      </c>
      <c r="V889" s="926">
        <v>0</v>
      </c>
      <c r="W889" s="898"/>
      <c r="X889" s="898"/>
      <c r="Y889" s="898"/>
      <c r="Z889" s="898"/>
      <c r="AA889" s="898"/>
      <c r="AB889" s="898"/>
      <c r="AC889" s="898"/>
      <c r="AD889" s="898"/>
      <c r="AE889" s="898"/>
      <c r="AF889" s="898"/>
    </row>
    <row r="890" spans="1:32">
      <c r="A890" s="882" t="s">
        <v>1050</v>
      </c>
      <c r="B890" s="951">
        <v>20.63</v>
      </c>
      <c r="C890" s="951">
        <v>20.9</v>
      </c>
      <c r="D890" s="899">
        <v>52</v>
      </c>
      <c r="E890" s="899">
        <v>52</v>
      </c>
      <c r="F890" s="899">
        <v>2159.56</v>
      </c>
      <c r="G890" s="950">
        <v>2.4449999999999998</v>
      </c>
      <c r="H890" s="899">
        <v>8</v>
      </c>
      <c r="I890" s="899">
        <v>9</v>
      </c>
      <c r="J890" s="899">
        <v>8</v>
      </c>
      <c r="K890" s="949">
        <v>34.229999999999997</v>
      </c>
      <c r="L890" s="948">
        <v>2193.79</v>
      </c>
      <c r="M890" s="898">
        <v>0</v>
      </c>
      <c r="N890" s="898">
        <v>0</v>
      </c>
      <c r="O890" s="898">
        <v>0</v>
      </c>
      <c r="P890" s="947">
        <v>2193.79</v>
      </c>
      <c r="Q890" s="898">
        <v>0</v>
      </c>
      <c r="R890" s="898">
        <v>0</v>
      </c>
      <c r="S890" s="898">
        <v>0</v>
      </c>
      <c r="T890" s="898">
        <v>0</v>
      </c>
      <c r="U890" s="898">
        <v>0</v>
      </c>
      <c r="V890" s="925">
        <v>0</v>
      </c>
      <c r="W890" s="898"/>
      <c r="X890" s="898"/>
      <c r="Y890" s="898"/>
      <c r="Z890" s="898"/>
      <c r="AA890" s="898"/>
      <c r="AB890" s="898"/>
      <c r="AC890" s="898"/>
      <c r="AD890" s="898"/>
      <c r="AE890" s="898"/>
      <c r="AF890" s="898"/>
    </row>
    <row r="891" spans="1:32">
      <c r="A891" s="880" t="s">
        <v>1049</v>
      </c>
      <c r="B891" s="946">
        <v>20.71</v>
      </c>
      <c r="C891" s="946">
        <v>21.64</v>
      </c>
      <c r="D891" s="893">
        <v>53</v>
      </c>
      <c r="E891" s="893">
        <v>53</v>
      </c>
      <c r="F891" s="893">
        <v>2244.5500000000002</v>
      </c>
      <c r="G891" s="945">
        <v>3.63</v>
      </c>
      <c r="H891" s="893">
        <v>8</v>
      </c>
      <c r="I891" s="893">
        <v>9</v>
      </c>
      <c r="J891" s="893">
        <v>8</v>
      </c>
      <c r="K891" s="944">
        <v>50.82</v>
      </c>
      <c r="L891" s="943">
        <v>2295.3700000000003</v>
      </c>
      <c r="M891" s="892">
        <v>0</v>
      </c>
      <c r="N891" s="892">
        <v>0</v>
      </c>
      <c r="O891" s="892">
        <v>0</v>
      </c>
      <c r="P891" s="942">
        <v>2295.3700000000003</v>
      </c>
      <c r="Q891" s="892">
        <v>0</v>
      </c>
      <c r="R891" s="892">
        <v>0</v>
      </c>
      <c r="S891" s="892">
        <v>0</v>
      </c>
      <c r="T891" s="892">
        <v>0</v>
      </c>
      <c r="U891" s="892">
        <v>0</v>
      </c>
      <c r="V891" s="926">
        <v>0</v>
      </c>
      <c r="W891" s="898"/>
      <c r="X891" s="898"/>
      <c r="Y891" s="898"/>
      <c r="Z891" s="898"/>
      <c r="AA891" s="898"/>
      <c r="AB891" s="898"/>
      <c r="AC891" s="898"/>
      <c r="AD891" s="898"/>
      <c r="AE891" s="898"/>
      <c r="AF891" s="898"/>
    </row>
    <row r="892" spans="1:32">
      <c r="A892" s="882" t="s">
        <v>1425</v>
      </c>
      <c r="B892" s="951">
        <v>18.96</v>
      </c>
      <c r="C892" s="951">
        <v>18.399999999999999</v>
      </c>
      <c r="D892" s="899">
        <v>79</v>
      </c>
      <c r="E892" s="899">
        <v>79</v>
      </c>
      <c r="F892" s="899">
        <v>2951.44</v>
      </c>
      <c r="G892" s="950">
        <v>2.91</v>
      </c>
      <c r="H892" s="899">
        <v>12</v>
      </c>
      <c r="I892" s="899">
        <v>12</v>
      </c>
      <c r="J892" s="899">
        <v>10</v>
      </c>
      <c r="K892" s="949">
        <v>58.2</v>
      </c>
      <c r="L892" s="948">
        <v>3009.64</v>
      </c>
      <c r="M892" s="898">
        <v>0</v>
      </c>
      <c r="N892" s="898">
        <v>0</v>
      </c>
      <c r="O892" s="898">
        <v>0</v>
      </c>
      <c r="P892" s="947">
        <v>0</v>
      </c>
      <c r="Q892" s="898">
        <v>0</v>
      </c>
      <c r="R892" s="898">
        <v>0</v>
      </c>
      <c r="S892" s="898">
        <v>3009.64</v>
      </c>
      <c r="T892" s="898">
        <v>0</v>
      </c>
      <c r="U892" s="898">
        <v>0</v>
      </c>
      <c r="V892" s="925">
        <v>0</v>
      </c>
      <c r="W892" s="898"/>
      <c r="X892" s="898"/>
      <c r="Y892" s="898"/>
      <c r="Z892" s="898"/>
      <c r="AA892" s="898"/>
      <c r="AB892" s="898"/>
      <c r="AC892" s="898"/>
      <c r="AD892" s="898"/>
      <c r="AE892" s="898"/>
      <c r="AF892" s="898"/>
    </row>
    <row r="893" spans="1:32">
      <c r="A893" s="880" t="s">
        <v>1048</v>
      </c>
      <c r="B893" s="946">
        <v>22.55</v>
      </c>
      <c r="C893" s="946">
        <v>22.97</v>
      </c>
      <c r="D893" s="893">
        <v>43</v>
      </c>
      <c r="E893" s="893">
        <v>43</v>
      </c>
      <c r="F893" s="893">
        <v>1957.36</v>
      </c>
      <c r="G893" s="945">
        <v>15.5</v>
      </c>
      <c r="H893" s="893">
        <v>8</v>
      </c>
      <c r="I893" s="893">
        <v>8</v>
      </c>
      <c r="J893" s="893">
        <v>8</v>
      </c>
      <c r="K893" s="944">
        <v>248</v>
      </c>
      <c r="L893" s="943">
        <v>2205.3599999999997</v>
      </c>
      <c r="M893" s="892">
        <v>0</v>
      </c>
      <c r="N893" s="892">
        <v>0</v>
      </c>
      <c r="O893" s="892">
        <v>0</v>
      </c>
      <c r="P893" s="942">
        <v>0</v>
      </c>
      <c r="Q893" s="892">
        <v>0</v>
      </c>
      <c r="R893" s="892">
        <v>2205.3599999999997</v>
      </c>
      <c r="S893" s="892">
        <v>0</v>
      </c>
      <c r="T893" s="892">
        <v>0</v>
      </c>
      <c r="U893" s="892">
        <v>0</v>
      </c>
      <c r="V893" s="926">
        <v>0</v>
      </c>
      <c r="W893" s="898"/>
      <c r="X893" s="898"/>
      <c r="Y893" s="898"/>
      <c r="Z893" s="898"/>
      <c r="AA893" s="898"/>
      <c r="AB893" s="898"/>
      <c r="AC893" s="898"/>
      <c r="AD893" s="898"/>
      <c r="AE893" s="898"/>
      <c r="AF893" s="898"/>
    </row>
    <row r="894" spans="1:32">
      <c r="A894" s="882" t="s">
        <v>1423</v>
      </c>
      <c r="B894" s="951">
        <v>23.54</v>
      </c>
      <c r="C894" s="951">
        <v>23.06</v>
      </c>
      <c r="D894" s="899">
        <v>76</v>
      </c>
      <c r="E894" s="899">
        <v>76</v>
      </c>
      <c r="F894" s="899">
        <v>3541.6</v>
      </c>
      <c r="G894" s="950">
        <v>7.9</v>
      </c>
      <c r="H894" s="899">
        <v>13</v>
      </c>
      <c r="I894" s="899">
        <v>14</v>
      </c>
      <c r="J894" s="899">
        <v>14</v>
      </c>
      <c r="K894" s="949">
        <v>205.4</v>
      </c>
      <c r="L894" s="948">
        <v>3747</v>
      </c>
      <c r="M894" s="898">
        <v>0</v>
      </c>
      <c r="N894" s="898">
        <v>0</v>
      </c>
      <c r="O894" s="898">
        <v>0</v>
      </c>
      <c r="P894" s="947">
        <v>3671.5570469798658</v>
      </c>
      <c r="Q894" s="898">
        <v>75.442953020134226</v>
      </c>
      <c r="R894" s="898">
        <v>0</v>
      </c>
      <c r="S894" s="898">
        <v>0</v>
      </c>
      <c r="T894" s="898">
        <v>0</v>
      </c>
      <c r="U894" s="898">
        <v>0</v>
      </c>
      <c r="V894" s="925">
        <v>0</v>
      </c>
      <c r="W894" s="898"/>
      <c r="X894" s="898"/>
      <c r="Y894" s="898"/>
      <c r="Z894" s="898"/>
      <c r="AA894" s="898"/>
      <c r="AB894" s="898"/>
      <c r="AC894" s="898"/>
      <c r="AD894" s="898"/>
      <c r="AE894" s="898"/>
      <c r="AF894" s="898"/>
    </row>
    <row r="895" spans="1:32">
      <c r="A895" s="880" t="s">
        <v>1420</v>
      </c>
      <c r="B895" s="946">
        <v>13.61</v>
      </c>
      <c r="C895" s="946">
        <v>14.15</v>
      </c>
      <c r="D895" s="893">
        <v>60</v>
      </c>
      <c r="E895" s="893">
        <v>60</v>
      </c>
      <c r="F895" s="893">
        <v>1665.6</v>
      </c>
      <c r="G895" s="945">
        <v>6.4</v>
      </c>
      <c r="H895" s="893">
        <v>7</v>
      </c>
      <c r="I895" s="893">
        <v>7</v>
      </c>
      <c r="J895" s="893">
        <v>7</v>
      </c>
      <c r="K895" s="944">
        <v>89.600000000000009</v>
      </c>
      <c r="L895" s="943">
        <v>1755.1999999999998</v>
      </c>
      <c r="M895" s="892">
        <v>0</v>
      </c>
      <c r="N895" s="892">
        <v>0</v>
      </c>
      <c r="O895" s="892">
        <v>0</v>
      </c>
      <c r="P895" s="942">
        <v>1521.1733333333332</v>
      </c>
      <c r="Q895" s="892">
        <v>0</v>
      </c>
      <c r="R895" s="892">
        <v>0</v>
      </c>
      <c r="S895" s="892">
        <v>234.02666666666664</v>
      </c>
      <c r="T895" s="892">
        <v>0</v>
      </c>
      <c r="U895" s="892">
        <v>0</v>
      </c>
      <c r="V895" s="926">
        <v>0</v>
      </c>
      <c r="W895" s="898"/>
      <c r="X895" s="898"/>
      <c r="Y895" s="898"/>
      <c r="Z895" s="898"/>
      <c r="AA895" s="898"/>
      <c r="AB895" s="898"/>
      <c r="AC895" s="898"/>
      <c r="AD895" s="898"/>
      <c r="AE895" s="898"/>
      <c r="AF895" s="898"/>
    </row>
    <row r="896" spans="1:32">
      <c r="A896" s="882" t="s">
        <v>1046</v>
      </c>
      <c r="B896" s="951">
        <v>18.7</v>
      </c>
      <c r="C896" s="951">
        <v>19.48</v>
      </c>
      <c r="D896" s="899">
        <v>64</v>
      </c>
      <c r="E896" s="899">
        <v>64</v>
      </c>
      <c r="F896" s="899">
        <v>2443.52</v>
      </c>
      <c r="G896" s="950">
        <v>3.63</v>
      </c>
      <c r="H896" s="899">
        <v>10</v>
      </c>
      <c r="I896" s="899">
        <v>10</v>
      </c>
      <c r="J896" s="899">
        <v>10</v>
      </c>
      <c r="K896" s="949">
        <v>72.599999999999994</v>
      </c>
      <c r="L896" s="948">
        <v>2516.12</v>
      </c>
      <c r="M896" s="898">
        <v>0</v>
      </c>
      <c r="N896" s="898">
        <v>0</v>
      </c>
      <c r="O896" s="898">
        <v>0</v>
      </c>
      <c r="P896" s="947">
        <v>918.58349206349192</v>
      </c>
      <c r="Q896" s="898">
        <v>0</v>
      </c>
      <c r="R896" s="898">
        <v>1597.5365079365079</v>
      </c>
      <c r="S896" s="898">
        <v>0</v>
      </c>
      <c r="T896" s="898">
        <v>0</v>
      </c>
      <c r="U896" s="898">
        <v>0</v>
      </c>
      <c r="V896" s="925">
        <v>0</v>
      </c>
      <c r="W896" s="898"/>
      <c r="X896" s="898"/>
      <c r="Y896" s="898"/>
      <c r="Z896" s="898"/>
      <c r="AA896" s="898"/>
      <c r="AB896" s="898"/>
      <c r="AC896" s="898"/>
      <c r="AD896" s="898"/>
      <c r="AE896" s="898"/>
      <c r="AF896" s="898"/>
    </row>
    <row r="897" spans="1:32">
      <c r="A897" s="880" t="s">
        <v>1418</v>
      </c>
      <c r="B897" s="946">
        <v>23.95</v>
      </c>
      <c r="C897" s="946">
        <v>27.12</v>
      </c>
      <c r="D897" s="893">
        <v>52</v>
      </c>
      <c r="E897" s="893">
        <v>52</v>
      </c>
      <c r="F897" s="893">
        <v>2655.64</v>
      </c>
      <c r="G897" s="945">
        <v>4.25</v>
      </c>
      <c r="H897" s="893">
        <v>9</v>
      </c>
      <c r="I897" s="893">
        <v>9</v>
      </c>
      <c r="J897" s="893">
        <v>9</v>
      </c>
      <c r="K897" s="944">
        <v>76.5</v>
      </c>
      <c r="L897" s="943">
        <v>2732.14</v>
      </c>
      <c r="M897" s="892">
        <v>0</v>
      </c>
      <c r="N897" s="892">
        <v>0</v>
      </c>
      <c r="O897" s="892">
        <v>0</v>
      </c>
      <c r="P897" s="942">
        <v>2732.14</v>
      </c>
      <c r="Q897" s="892">
        <v>0</v>
      </c>
      <c r="R897" s="892">
        <v>0</v>
      </c>
      <c r="S897" s="892">
        <v>0</v>
      </c>
      <c r="T897" s="892">
        <v>0</v>
      </c>
      <c r="U897" s="892">
        <v>0</v>
      </c>
      <c r="V897" s="926">
        <v>0</v>
      </c>
      <c r="W897" s="898"/>
      <c r="X897" s="898"/>
      <c r="Y897" s="898"/>
      <c r="Z897" s="898"/>
      <c r="AA897" s="898"/>
      <c r="AB897" s="898"/>
      <c r="AC897" s="898"/>
      <c r="AD897" s="898"/>
      <c r="AE897" s="898"/>
      <c r="AF897" s="898"/>
    </row>
    <row r="898" spans="1:32">
      <c r="A898" s="882" t="s">
        <v>1045</v>
      </c>
      <c r="B898" s="951">
        <v>15.85</v>
      </c>
      <c r="C898" s="951">
        <v>17.03</v>
      </c>
      <c r="D898" s="899">
        <v>73</v>
      </c>
      <c r="E898" s="899">
        <v>75</v>
      </c>
      <c r="F898" s="899">
        <v>2434.3000000000002</v>
      </c>
      <c r="G898" s="950">
        <v>7.75</v>
      </c>
      <c r="H898" s="899">
        <v>12</v>
      </c>
      <c r="I898" s="899">
        <v>11</v>
      </c>
      <c r="J898" s="899">
        <v>12</v>
      </c>
      <c r="K898" s="949">
        <v>201.5</v>
      </c>
      <c r="L898" s="948">
        <v>2635.8</v>
      </c>
      <c r="M898" s="898">
        <v>0</v>
      </c>
      <c r="N898" s="898">
        <v>0</v>
      </c>
      <c r="O898" s="898">
        <v>0</v>
      </c>
      <c r="P898" s="947">
        <v>2635.8</v>
      </c>
      <c r="Q898" s="898">
        <v>0</v>
      </c>
      <c r="R898" s="898">
        <v>0</v>
      </c>
      <c r="S898" s="898">
        <v>0</v>
      </c>
      <c r="T898" s="898">
        <v>0</v>
      </c>
      <c r="U898" s="898">
        <v>0</v>
      </c>
      <c r="V898" s="925">
        <v>0</v>
      </c>
      <c r="W898" s="898"/>
      <c r="X898" s="898"/>
      <c r="Y898" s="898"/>
      <c r="Z898" s="898"/>
      <c r="AA898" s="898"/>
      <c r="AB898" s="898"/>
      <c r="AC898" s="898"/>
      <c r="AD898" s="898"/>
      <c r="AE898" s="898"/>
      <c r="AF898" s="898"/>
    </row>
    <row r="899" spans="1:32">
      <c r="A899" s="880" t="s">
        <v>1417</v>
      </c>
      <c r="B899" s="946">
        <v>27.63</v>
      </c>
      <c r="C899" s="946">
        <v>30.52</v>
      </c>
      <c r="D899" s="893">
        <v>79</v>
      </c>
      <c r="E899" s="893">
        <v>77</v>
      </c>
      <c r="F899" s="893">
        <v>4532.8099999999995</v>
      </c>
      <c r="G899" s="945">
        <v>18</v>
      </c>
      <c r="H899" s="893">
        <v>13</v>
      </c>
      <c r="I899" s="893">
        <v>13</v>
      </c>
      <c r="J899" s="893">
        <v>13</v>
      </c>
      <c r="K899" s="944">
        <v>468</v>
      </c>
      <c r="L899" s="943">
        <v>5000.8099999999995</v>
      </c>
      <c r="M899" s="892">
        <v>0</v>
      </c>
      <c r="N899" s="892">
        <v>0</v>
      </c>
      <c r="O899" s="892">
        <v>0</v>
      </c>
      <c r="P899" s="942">
        <v>100.0162</v>
      </c>
      <c r="Q899" s="892">
        <v>0</v>
      </c>
      <c r="R899" s="892">
        <v>0</v>
      </c>
      <c r="S899" s="892">
        <v>4900.7937999999995</v>
      </c>
      <c r="T899" s="892">
        <v>0</v>
      </c>
      <c r="U899" s="892">
        <v>0</v>
      </c>
      <c r="V899" s="926">
        <v>0</v>
      </c>
      <c r="W899" s="898"/>
      <c r="X899" s="898"/>
      <c r="Y899" s="898"/>
      <c r="Z899" s="898"/>
      <c r="AA899" s="898"/>
      <c r="AB899" s="898"/>
      <c r="AC899" s="898"/>
      <c r="AD899" s="898"/>
      <c r="AE899" s="898"/>
      <c r="AF899" s="898"/>
    </row>
    <row r="900" spans="1:32">
      <c r="A900" s="882" t="s">
        <v>1416</v>
      </c>
      <c r="B900" s="951">
        <v>24.36</v>
      </c>
      <c r="C900" s="951">
        <v>23.16</v>
      </c>
      <c r="D900" s="899">
        <v>55</v>
      </c>
      <c r="E900" s="899">
        <v>55</v>
      </c>
      <c r="F900" s="899">
        <v>2613.6</v>
      </c>
      <c r="G900" s="950">
        <v>5.83</v>
      </c>
      <c r="H900" s="899">
        <v>9</v>
      </c>
      <c r="I900" s="899">
        <v>11</v>
      </c>
      <c r="J900" s="899">
        <v>11</v>
      </c>
      <c r="K900" s="949">
        <v>104.94</v>
      </c>
      <c r="L900" s="948">
        <v>2718.54</v>
      </c>
      <c r="M900" s="898">
        <v>0</v>
      </c>
      <c r="N900" s="898">
        <v>0</v>
      </c>
      <c r="O900" s="898">
        <v>0</v>
      </c>
      <c r="P900" s="947">
        <v>2718.54</v>
      </c>
      <c r="Q900" s="898">
        <v>0</v>
      </c>
      <c r="R900" s="898">
        <v>0</v>
      </c>
      <c r="S900" s="898">
        <v>0</v>
      </c>
      <c r="T900" s="898">
        <v>0</v>
      </c>
      <c r="U900" s="898">
        <v>0</v>
      </c>
      <c r="V900" s="925">
        <v>0</v>
      </c>
      <c r="W900" s="898"/>
      <c r="X900" s="898"/>
      <c r="Y900" s="898"/>
      <c r="Z900" s="898"/>
      <c r="AA900" s="898"/>
      <c r="AB900" s="898"/>
      <c r="AC900" s="898"/>
      <c r="AD900" s="898"/>
      <c r="AE900" s="898"/>
      <c r="AF900" s="898"/>
    </row>
    <row r="901" spans="1:32">
      <c r="A901" s="880" t="s">
        <v>1415</v>
      </c>
      <c r="B901" s="946">
        <v>17.3</v>
      </c>
      <c r="C901" s="946">
        <v>15.36</v>
      </c>
      <c r="D901" s="893">
        <v>37</v>
      </c>
      <c r="E901" s="893">
        <v>37</v>
      </c>
      <c r="F901" s="893">
        <v>1208.42</v>
      </c>
      <c r="G901" s="945">
        <v>4</v>
      </c>
      <c r="H901" s="893">
        <v>5</v>
      </c>
      <c r="I901" s="893">
        <v>5</v>
      </c>
      <c r="J901" s="893">
        <v>5</v>
      </c>
      <c r="K901" s="944">
        <v>40</v>
      </c>
      <c r="L901" s="943">
        <v>1248.42</v>
      </c>
      <c r="M901" s="892">
        <v>0</v>
      </c>
      <c r="N901" s="892">
        <v>0</v>
      </c>
      <c r="O901" s="892">
        <v>0</v>
      </c>
      <c r="P901" s="942">
        <v>1248.42</v>
      </c>
      <c r="Q901" s="892">
        <v>0</v>
      </c>
      <c r="R901" s="892">
        <v>0</v>
      </c>
      <c r="S901" s="892">
        <v>0</v>
      </c>
      <c r="T901" s="892">
        <v>0</v>
      </c>
      <c r="U901" s="892">
        <v>0</v>
      </c>
      <c r="V901" s="926">
        <v>0</v>
      </c>
      <c r="W901" s="898"/>
      <c r="X901" s="898"/>
      <c r="Y901" s="898"/>
      <c r="Z901" s="898"/>
      <c r="AA901" s="898"/>
      <c r="AB901" s="898"/>
      <c r="AC901" s="898"/>
      <c r="AD901" s="898"/>
      <c r="AE901" s="898"/>
      <c r="AF901" s="898"/>
    </row>
    <row r="902" spans="1:32">
      <c r="A902" s="882" t="s">
        <v>1044</v>
      </c>
      <c r="B902" s="951">
        <v>17.73</v>
      </c>
      <c r="C902" s="951">
        <v>18.91</v>
      </c>
      <c r="D902" s="899">
        <v>31</v>
      </c>
      <c r="E902" s="899">
        <v>31</v>
      </c>
      <c r="F902" s="899">
        <v>1135.8400000000001</v>
      </c>
      <c r="G902" s="950">
        <v>16.7</v>
      </c>
      <c r="H902" s="899">
        <v>5</v>
      </c>
      <c r="I902" s="899">
        <v>5</v>
      </c>
      <c r="J902" s="899">
        <v>5</v>
      </c>
      <c r="K902" s="949">
        <v>167</v>
      </c>
      <c r="L902" s="948">
        <v>1302.8400000000001</v>
      </c>
      <c r="M902" s="898">
        <v>0</v>
      </c>
      <c r="N902" s="898">
        <v>0</v>
      </c>
      <c r="O902" s="898">
        <v>0</v>
      </c>
      <c r="P902" s="947">
        <v>0</v>
      </c>
      <c r="Q902" s="898">
        <v>1282.1600000000001</v>
      </c>
      <c r="R902" s="898">
        <v>0</v>
      </c>
      <c r="S902" s="898">
        <v>20.68</v>
      </c>
      <c r="T902" s="898">
        <v>0</v>
      </c>
      <c r="U902" s="898">
        <v>0</v>
      </c>
      <c r="V902" s="925">
        <v>0</v>
      </c>
      <c r="W902" s="898"/>
      <c r="X902" s="898"/>
      <c r="Y902" s="898"/>
      <c r="Z902" s="898"/>
      <c r="AA902" s="898"/>
      <c r="AB902" s="898"/>
      <c r="AC902" s="898"/>
      <c r="AD902" s="898"/>
      <c r="AE902" s="898"/>
      <c r="AF902" s="898"/>
    </row>
    <row r="903" spans="1:32">
      <c r="A903" s="880" t="s">
        <v>1413</v>
      </c>
      <c r="B903" s="946">
        <v>17.73</v>
      </c>
      <c r="C903" s="946">
        <v>18.920000000000002</v>
      </c>
      <c r="D903" s="893">
        <v>139</v>
      </c>
      <c r="E903" s="893">
        <v>138</v>
      </c>
      <c r="F903" s="893">
        <v>5075.43</v>
      </c>
      <c r="G903" s="945">
        <v>15.5</v>
      </c>
      <c r="H903" s="893">
        <v>23</v>
      </c>
      <c r="I903" s="893">
        <v>23</v>
      </c>
      <c r="J903" s="893">
        <v>23</v>
      </c>
      <c r="K903" s="944">
        <v>713</v>
      </c>
      <c r="L903" s="943">
        <v>5788.43</v>
      </c>
      <c r="M903" s="892">
        <v>0</v>
      </c>
      <c r="N903" s="892">
        <v>0</v>
      </c>
      <c r="O903" s="892">
        <v>0</v>
      </c>
      <c r="P903" s="942">
        <v>0</v>
      </c>
      <c r="Q903" s="892">
        <v>0</v>
      </c>
      <c r="R903" s="892">
        <v>903.15929078014187</v>
      </c>
      <c r="S903" s="892">
        <v>4885.270709219858</v>
      </c>
      <c r="T903" s="892">
        <v>0</v>
      </c>
      <c r="U903" s="892">
        <v>0</v>
      </c>
      <c r="V903" s="926">
        <v>0</v>
      </c>
      <c r="W903" s="898"/>
      <c r="X903" s="898"/>
      <c r="Y903" s="898"/>
      <c r="Z903" s="898"/>
      <c r="AA903" s="898"/>
      <c r="AB903" s="898"/>
      <c r="AC903" s="898"/>
      <c r="AD903" s="898"/>
      <c r="AE903" s="898"/>
      <c r="AF903" s="898"/>
    </row>
    <row r="904" spans="1:32">
      <c r="A904" s="882" t="s">
        <v>1409</v>
      </c>
      <c r="B904" s="951">
        <v>16.29</v>
      </c>
      <c r="C904" s="951">
        <v>16.27</v>
      </c>
      <c r="D904" s="899">
        <v>91</v>
      </c>
      <c r="E904" s="899">
        <v>91</v>
      </c>
      <c r="F904" s="899">
        <v>2962.96</v>
      </c>
      <c r="G904" s="950">
        <v>3.375</v>
      </c>
      <c r="H904" s="899">
        <v>12</v>
      </c>
      <c r="I904" s="899">
        <v>12</v>
      </c>
      <c r="J904" s="899">
        <v>12</v>
      </c>
      <c r="K904" s="949">
        <v>81</v>
      </c>
      <c r="L904" s="948">
        <v>3043.96</v>
      </c>
      <c r="M904" s="898">
        <v>0</v>
      </c>
      <c r="N904" s="898">
        <v>0</v>
      </c>
      <c r="O904" s="898">
        <v>0</v>
      </c>
      <c r="P904" s="947">
        <v>0</v>
      </c>
      <c r="Q904" s="898">
        <v>0</v>
      </c>
      <c r="R904" s="898">
        <v>2973.9839080459769</v>
      </c>
      <c r="S904" s="898">
        <v>69.976091954022991</v>
      </c>
      <c r="T904" s="898">
        <v>0</v>
      </c>
      <c r="U904" s="898">
        <v>0</v>
      </c>
      <c r="V904" s="925">
        <v>0</v>
      </c>
      <c r="W904" s="898"/>
      <c r="X904" s="898"/>
      <c r="Y904" s="898"/>
      <c r="Z904" s="898"/>
      <c r="AA904" s="898"/>
      <c r="AB904" s="898"/>
      <c r="AC904" s="898"/>
      <c r="AD904" s="898"/>
      <c r="AE904" s="898"/>
      <c r="AF904" s="898"/>
    </row>
    <row r="905" spans="1:32">
      <c r="A905" s="880" t="s">
        <v>1407</v>
      </c>
      <c r="B905" s="946">
        <v>18.57</v>
      </c>
      <c r="C905" s="946">
        <v>18.8</v>
      </c>
      <c r="D905" s="893">
        <v>53</v>
      </c>
      <c r="E905" s="893">
        <v>53</v>
      </c>
      <c r="F905" s="893">
        <v>1980.6100000000001</v>
      </c>
      <c r="G905" s="945">
        <v>4.8899999999999997</v>
      </c>
      <c r="H905" s="893">
        <v>8</v>
      </c>
      <c r="I905" s="893">
        <v>8</v>
      </c>
      <c r="J905" s="893">
        <v>8</v>
      </c>
      <c r="K905" s="944">
        <v>78.239999999999995</v>
      </c>
      <c r="L905" s="943">
        <v>2058.85</v>
      </c>
      <c r="M905" s="892">
        <v>0</v>
      </c>
      <c r="N905" s="892">
        <v>0</v>
      </c>
      <c r="O905" s="892">
        <v>0</v>
      </c>
      <c r="P905" s="942">
        <v>2058.85</v>
      </c>
      <c r="Q905" s="892">
        <v>0</v>
      </c>
      <c r="R905" s="892">
        <v>0</v>
      </c>
      <c r="S905" s="892">
        <v>0</v>
      </c>
      <c r="T905" s="892">
        <v>0</v>
      </c>
      <c r="U905" s="892">
        <v>0</v>
      </c>
      <c r="V905" s="926">
        <v>0</v>
      </c>
      <c r="W905" s="898"/>
      <c r="X905" s="898"/>
      <c r="Y905" s="898"/>
      <c r="Z905" s="898"/>
      <c r="AA905" s="898"/>
      <c r="AB905" s="898"/>
      <c r="AC905" s="898"/>
      <c r="AD905" s="898"/>
      <c r="AE905" s="898"/>
      <c r="AF905" s="898"/>
    </row>
    <row r="906" spans="1:32">
      <c r="A906" s="882" t="s">
        <v>1042</v>
      </c>
      <c r="B906" s="951">
        <v>32.82</v>
      </c>
      <c r="C906" s="951">
        <v>0</v>
      </c>
      <c r="D906" s="899">
        <v>57</v>
      </c>
      <c r="E906" s="899">
        <v>0</v>
      </c>
      <c r="F906" s="899">
        <v>1870.74</v>
      </c>
      <c r="G906" s="950">
        <v>3.3</v>
      </c>
      <c r="H906" s="899">
        <v>6</v>
      </c>
      <c r="I906" s="899">
        <v>6</v>
      </c>
      <c r="J906" s="899">
        <v>6</v>
      </c>
      <c r="K906" s="949">
        <v>39.599999999999994</v>
      </c>
      <c r="L906" s="948">
        <v>1910.34</v>
      </c>
      <c r="M906" s="898">
        <v>0</v>
      </c>
      <c r="N906" s="898">
        <v>0</v>
      </c>
      <c r="O906" s="898">
        <v>0</v>
      </c>
      <c r="P906" s="947">
        <v>1910.34</v>
      </c>
      <c r="Q906" s="898">
        <v>0</v>
      </c>
      <c r="R906" s="898">
        <v>0</v>
      </c>
      <c r="S906" s="898">
        <v>0</v>
      </c>
      <c r="T906" s="898">
        <v>0</v>
      </c>
      <c r="U906" s="898">
        <v>0</v>
      </c>
      <c r="V906" s="925">
        <v>0</v>
      </c>
      <c r="W906" s="898"/>
      <c r="X906" s="898"/>
      <c r="Y906" s="898"/>
      <c r="Z906" s="898"/>
      <c r="AA906" s="898"/>
      <c r="AB906" s="898"/>
      <c r="AC906" s="898"/>
      <c r="AD906" s="898"/>
      <c r="AE906" s="898"/>
      <c r="AF906" s="898"/>
    </row>
    <row r="907" spans="1:32">
      <c r="A907" s="880" t="s">
        <v>1405</v>
      </c>
      <c r="B907" s="946">
        <v>21.95</v>
      </c>
      <c r="C907" s="946">
        <v>24.59</v>
      </c>
      <c r="D907" s="893">
        <v>49</v>
      </c>
      <c r="E907" s="893">
        <v>49</v>
      </c>
      <c r="F907" s="893">
        <v>2280.46</v>
      </c>
      <c r="G907" s="945">
        <v>11.2</v>
      </c>
      <c r="H907" s="893">
        <v>9</v>
      </c>
      <c r="I907" s="893">
        <v>9</v>
      </c>
      <c r="J907" s="893">
        <v>9</v>
      </c>
      <c r="K907" s="944">
        <v>201.6</v>
      </c>
      <c r="L907" s="943">
        <v>2482.06</v>
      </c>
      <c r="M907" s="892">
        <v>0</v>
      </c>
      <c r="N907" s="892">
        <v>0</v>
      </c>
      <c r="O907" s="892">
        <v>0</v>
      </c>
      <c r="P907" s="942">
        <v>2063.0109090909091</v>
      </c>
      <c r="Q907" s="892">
        <v>0</v>
      </c>
      <c r="R907" s="892">
        <v>419.04909090909092</v>
      </c>
      <c r="S907" s="892">
        <v>0</v>
      </c>
      <c r="T907" s="892">
        <v>0</v>
      </c>
      <c r="U907" s="892">
        <v>0</v>
      </c>
      <c r="V907" s="926">
        <v>0</v>
      </c>
      <c r="W907" s="898"/>
      <c r="X907" s="898"/>
      <c r="Y907" s="898"/>
      <c r="Z907" s="898"/>
      <c r="AA907" s="898"/>
      <c r="AB907" s="898"/>
      <c r="AC907" s="898"/>
      <c r="AD907" s="898"/>
      <c r="AE907" s="898"/>
      <c r="AF907" s="898"/>
    </row>
    <row r="908" spans="1:32">
      <c r="A908" s="882" t="s">
        <v>1041</v>
      </c>
      <c r="B908" s="951">
        <v>25.29</v>
      </c>
      <c r="C908" s="951">
        <v>29.64</v>
      </c>
      <c r="D908" s="899">
        <v>47</v>
      </c>
      <c r="E908" s="899">
        <v>50</v>
      </c>
      <c r="F908" s="899">
        <v>2670.63</v>
      </c>
      <c r="G908" s="950">
        <v>3.4</v>
      </c>
      <c r="H908" s="899">
        <v>9</v>
      </c>
      <c r="I908" s="899">
        <v>12</v>
      </c>
      <c r="J908" s="899">
        <v>10</v>
      </c>
      <c r="K908" s="949">
        <v>47.6</v>
      </c>
      <c r="L908" s="948">
        <v>2718.23</v>
      </c>
      <c r="M908" s="898">
        <v>0</v>
      </c>
      <c r="N908" s="898">
        <v>0</v>
      </c>
      <c r="O908" s="898">
        <v>0</v>
      </c>
      <c r="P908" s="947">
        <v>2718.23</v>
      </c>
      <c r="Q908" s="898">
        <v>0</v>
      </c>
      <c r="R908" s="898">
        <v>0</v>
      </c>
      <c r="S908" s="898">
        <v>0</v>
      </c>
      <c r="T908" s="898">
        <v>0</v>
      </c>
      <c r="U908" s="898">
        <v>0</v>
      </c>
      <c r="V908" s="925">
        <v>0</v>
      </c>
      <c r="W908" s="898"/>
      <c r="X908" s="898"/>
      <c r="Y908" s="898"/>
      <c r="Z908" s="898"/>
      <c r="AA908" s="898"/>
      <c r="AB908" s="898"/>
      <c r="AC908" s="898"/>
      <c r="AD908" s="898"/>
      <c r="AE908" s="898"/>
      <c r="AF908" s="898"/>
    </row>
    <row r="909" spans="1:32">
      <c r="A909" s="880" t="s">
        <v>1040</v>
      </c>
      <c r="B909" s="946">
        <v>19.14</v>
      </c>
      <c r="C909" s="946">
        <v>18.760000000000002</v>
      </c>
      <c r="D909" s="893">
        <v>32</v>
      </c>
      <c r="E909" s="893">
        <v>32</v>
      </c>
      <c r="F909" s="893">
        <v>1212.8000000000002</v>
      </c>
      <c r="G909" s="945">
        <v>8.1</v>
      </c>
      <c r="H909" s="893">
        <v>6</v>
      </c>
      <c r="I909" s="893">
        <v>6</v>
      </c>
      <c r="J909" s="893">
        <v>6</v>
      </c>
      <c r="K909" s="944">
        <v>97.199999999999989</v>
      </c>
      <c r="L909" s="943">
        <v>1310.0000000000002</v>
      </c>
      <c r="M909" s="892">
        <v>0</v>
      </c>
      <c r="N909" s="892">
        <v>0</v>
      </c>
      <c r="O909" s="892">
        <v>0</v>
      </c>
      <c r="P909" s="942">
        <v>1310.0000000000002</v>
      </c>
      <c r="Q909" s="892">
        <v>0</v>
      </c>
      <c r="R909" s="892">
        <v>0</v>
      </c>
      <c r="S909" s="892">
        <v>0</v>
      </c>
      <c r="T909" s="892">
        <v>0</v>
      </c>
      <c r="U909" s="892">
        <v>0</v>
      </c>
      <c r="V909" s="926">
        <v>0</v>
      </c>
      <c r="W909" s="898"/>
      <c r="X909" s="898"/>
      <c r="Y909" s="898"/>
      <c r="Z909" s="898"/>
      <c r="AA909" s="898"/>
      <c r="AB909" s="898"/>
      <c r="AC909" s="898"/>
      <c r="AD909" s="898"/>
      <c r="AE909" s="898"/>
      <c r="AF909" s="898"/>
    </row>
    <row r="910" spans="1:32">
      <c r="A910" s="882" t="s">
        <v>1039</v>
      </c>
      <c r="B910" s="951">
        <v>19.14</v>
      </c>
      <c r="C910" s="951">
        <v>18.760000000000002</v>
      </c>
      <c r="D910" s="899">
        <v>69</v>
      </c>
      <c r="E910" s="899">
        <v>70</v>
      </c>
      <c r="F910" s="899">
        <v>2633.86</v>
      </c>
      <c r="G910" s="950">
        <v>6.5</v>
      </c>
      <c r="H910" s="899">
        <v>12</v>
      </c>
      <c r="I910" s="899">
        <v>12</v>
      </c>
      <c r="J910" s="899">
        <v>12</v>
      </c>
      <c r="K910" s="949">
        <v>156</v>
      </c>
      <c r="L910" s="948">
        <v>2789.86</v>
      </c>
      <c r="M910" s="898">
        <v>0</v>
      </c>
      <c r="N910" s="898">
        <v>0</v>
      </c>
      <c r="O910" s="898">
        <v>0</v>
      </c>
      <c r="P910" s="947">
        <v>2769.1943703703705</v>
      </c>
      <c r="Q910" s="898">
        <v>0</v>
      </c>
      <c r="R910" s="898">
        <v>20.665629629629631</v>
      </c>
      <c r="S910" s="898">
        <v>0</v>
      </c>
      <c r="T910" s="898">
        <v>0</v>
      </c>
      <c r="U910" s="898">
        <v>0</v>
      </c>
      <c r="V910" s="925">
        <v>0</v>
      </c>
      <c r="W910" s="898"/>
      <c r="X910" s="898"/>
      <c r="Y910" s="898"/>
      <c r="Z910" s="898"/>
      <c r="AA910" s="898"/>
      <c r="AB910" s="898"/>
      <c r="AC910" s="898"/>
      <c r="AD910" s="898"/>
      <c r="AE910" s="898"/>
      <c r="AF910" s="898"/>
    </row>
    <row r="911" spans="1:32">
      <c r="A911" s="880" t="s">
        <v>1038</v>
      </c>
      <c r="B911" s="946">
        <v>13.16</v>
      </c>
      <c r="C911" s="946">
        <v>12.65</v>
      </c>
      <c r="D911" s="893">
        <v>77</v>
      </c>
      <c r="E911" s="893">
        <v>77</v>
      </c>
      <c r="F911" s="893">
        <v>1987.3700000000001</v>
      </c>
      <c r="G911" s="945">
        <v>7.4</v>
      </c>
      <c r="H911" s="893">
        <v>11</v>
      </c>
      <c r="I911" s="893">
        <v>8</v>
      </c>
      <c r="J911" s="893">
        <v>11</v>
      </c>
      <c r="K911" s="944">
        <v>207.20000000000002</v>
      </c>
      <c r="L911" s="943">
        <v>2194.5700000000002</v>
      </c>
      <c r="M911" s="892">
        <v>0</v>
      </c>
      <c r="N911" s="892">
        <v>0</v>
      </c>
      <c r="O911" s="892">
        <v>0</v>
      </c>
      <c r="P911" s="942">
        <v>2069.1660000000002</v>
      </c>
      <c r="Q911" s="892">
        <v>125.40400000000001</v>
      </c>
      <c r="R911" s="892">
        <v>0</v>
      </c>
      <c r="S911" s="892">
        <v>0</v>
      </c>
      <c r="T911" s="892">
        <v>0</v>
      </c>
      <c r="U911" s="892">
        <v>0</v>
      </c>
      <c r="V911" s="926">
        <v>0</v>
      </c>
      <c r="W911" s="898"/>
      <c r="X911" s="898"/>
      <c r="Y911" s="898"/>
      <c r="Z911" s="898"/>
      <c r="AA911" s="898"/>
      <c r="AB911" s="898"/>
      <c r="AC911" s="898"/>
      <c r="AD911" s="898"/>
      <c r="AE911" s="898"/>
      <c r="AF911" s="898"/>
    </row>
    <row r="912" spans="1:32">
      <c r="A912" s="882" t="s">
        <v>1037</v>
      </c>
      <c r="B912" s="951">
        <v>10.220000000000001</v>
      </c>
      <c r="C912" s="951">
        <v>10.35</v>
      </c>
      <c r="D912" s="899">
        <v>50</v>
      </c>
      <c r="E912" s="899">
        <v>50</v>
      </c>
      <c r="F912" s="899">
        <v>1028.5</v>
      </c>
      <c r="G912" s="950">
        <v>11.25</v>
      </c>
      <c r="H912" s="899">
        <v>5</v>
      </c>
      <c r="I912" s="899">
        <v>5</v>
      </c>
      <c r="J912" s="899">
        <v>5</v>
      </c>
      <c r="K912" s="949">
        <v>112.5</v>
      </c>
      <c r="L912" s="948">
        <v>1141</v>
      </c>
      <c r="M912" s="898">
        <v>0</v>
      </c>
      <c r="N912" s="898">
        <v>0</v>
      </c>
      <c r="O912" s="898">
        <v>0</v>
      </c>
      <c r="P912" s="947">
        <v>1141</v>
      </c>
      <c r="Q912" s="898">
        <v>0</v>
      </c>
      <c r="R912" s="898">
        <v>0</v>
      </c>
      <c r="S912" s="898">
        <v>0</v>
      </c>
      <c r="T912" s="898">
        <v>0</v>
      </c>
      <c r="U912" s="898">
        <v>0</v>
      </c>
      <c r="V912" s="925">
        <v>0</v>
      </c>
      <c r="W912" s="898"/>
      <c r="X912" s="898"/>
      <c r="Y912" s="898"/>
      <c r="Z912" s="898"/>
      <c r="AA912" s="898"/>
      <c r="AB912" s="898"/>
      <c r="AC912" s="898"/>
      <c r="AD912" s="898"/>
      <c r="AE912" s="898"/>
      <c r="AF912" s="898"/>
    </row>
    <row r="913" spans="1:32">
      <c r="A913" s="880" t="s">
        <v>1036</v>
      </c>
      <c r="B913" s="946">
        <v>16.96</v>
      </c>
      <c r="C913" s="946">
        <v>14.97</v>
      </c>
      <c r="D913" s="893">
        <v>47</v>
      </c>
      <c r="E913" s="893">
        <v>47</v>
      </c>
      <c r="F913" s="893">
        <v>1500.71</v>
      </c>
      <c r="G913" s="945">
        <v>6.7</v>
      </c>
      <c r="H913" s="893">
        <v>7</v>
      </c>
      <c r="I913" s="893">
        <v>7</v>
      </c>
      <c r="J913" s="893">
        <v>7</v>
      </c>
      <c r="K913" s="944">
        <v>93.8</v>
      </c>
      <c r="L913" s="943">
        <v>1594.51</v>
      </c>
      <c r="M913" s="892">
        <v>0</v>
      </c>
      <c r="N913" s="892">
        <v>0</v>
      </c>
      <c r="O913" s="892">
        <v>0</v>
      </c>
      <c r="P913" s="942">
        <v>1594.51</v>
      </c>
      <c r="Q913" s="892">
        <v>0</v>
      </c>
      <c r="R913" s="892">
        <v>0</v>
      </c>
      <c r="S913" s="892">
        <v>0</v>
      </c>
      <c r="T913" s="892">
        <v>0</v>
      </c>
      <c r="U913" s="892">
        <v>0</v>
      </c>
      <c r="V913" s="926">
        <v>0</v>
      </c>
      <c r="W913" s="898"/>
      <c r="X913" s="898"/>
      <c r="Y913" s="898"/>
      <c r="Z913" s="898"/>
      <c r="AA913" s="898"/>
      <c r="AB913" s="898"/>
      <c r="AC913" s="898"/>
      <c r="AD913" s="898"/>
      <c r="AE913" s="898"/>
      <c r="AF913" s="898"/>
    </row>
    <row r="914" spans="1:32">
      <c r="A914" s="882" t="s">
        <v>1035</v>
      </c>
      <c r="B914" s="951">
        <v>49.72</v>
      </c>
      <c r="C914" s="951">
        <v>47.03</v>
      </c>
      <c r="D914" s="899">
        <v>1</v>
      </c>
      <c r="E914" s="899">
        <v>1</v>
      </c>
      <c r="F914" s="899">
        <v>96.75</v>
      </c>
      <c r="G914" s="950">
        <v>8.6</v>
      </c>
      <c r="H914" s="899">
        <v>1</v>
      </c>
      <c r="I914" s="899">
        <v>0</v>
      </c>
      <c r="J914" s="899">
        <v>1</v>
      </c>
      <c r="K914" s="949">
        <v>34.4</v>
      </c>
      <c r="L914" s="948">
        <v>131.15</v>
      </c>
      <c r="M914" s="898"/>
      <c r="N914" s="898"/>
      <c r="O914" s="898">
        <v>131.15</v>
      </c>
      <c r="P914" s="947"/>
      <c r="Q914" s="898"/>
      <c r="R914" s="898"/>
      <c r="S914" s="898"/>
      <c r="T914" s="898"/>
      <c r="U914" s="898"/>
      <c r="V914" s="925"/>
      <c r="W914" s="898"/>
      <c r="X914" s="898"/>
      <c r="Y914" s="898"/>
      <c r="Z914" s="898"/>
      <c r="AA914" s="898"/>
      <c r="AB914" s="898"/>
      <c r="AC914" s="898"/>
      <c r="AD914" s="898"/>
      <c r="AE914" s="898"/>
      <c r="AF914" s="898"/>
    </row>
    <row r="915" spans="1:32">
      <c r="A915" s="880" t="s">
        <v>1034</v>
      </c>
      <c r="B915" s="946">
        <v>19.010000000000002</v>
      </c>
      <c r="C915" s="946">
        <v>17.71</v>
      </c>
      <c r="D915" s="893">
        <v>57</v>
      </c>
      <c r="E915" s="893">
        <v>56</v>
      </c>
      <c r="F915" s="893">
        <v>2075.33</v>
      </c>
      <c r="G915" s="945">
        <v>17.5</v>
      </c>
      <c r="H915" s="893">
        <v>8</v>
      </c>
      <c r="I915" s="893">
        <v>9</v>
      </c>
      <c r="J915" s="893">
        <v>9</v>
      </c>
      <c r="K915" s="944">
        <v>280</v>
      </c>
      <c r="L915" s="943">
        <v>2355.33</v>
      </c>
      <c r="M915" s="892">
        <v>0</v>
      </c>
      <c r="N915" s="892">
        <v>0</v>
      </c>
      <c r="O915" s="892">
        <v>2038.2663461538461</v>
      </c>
      <c r="P915" s="942">
        <v>317.06365384615384</v>
      </c>
      <c r="Q915" s="892">
        <v>0</v>
      </c>
      <c r="R915" s="892">
        <v>0</v>
      </c>
      <c r="S915" s="892">
        <v>0</v>
      </c>
      <c r="T915" s="892">
        <v>0</v>
      </c>
      <c r="U915" s="892">
        <v>0</v>
      </c>
      <c r="V915" s="926">
        <v>0</v>
      </c>
      <c r="W915" s="898"/>
      <c r="X915" s="898"/>
      <c r="Y915" s="898"/>
      <c r="Z915" s="898"/>
      <c r="AA915" s="898"/>
      <c r="AB915" s="898"/>
      <c r="AC915" s="898"/>
      <c r="AD915" s="898"/>
      <c r="AE915" s="898"/>
      <c r="AF915" s="898"/>
    </row>
    <row r="916" spans="1:32">
      <c r="A916" s="880" t="s">
        <v>1784</v>
      </c>
      <c r="B916" s="946">
        <v>5.34</v>
      </c>
      <c r="C916" s="946">
        <v>4.96</v>
      </c>
      <c r="D916" s="893">
        <v>111</v>
      </c>
      <c r="E916" s="893">
        <v>111</v>
      </c>
      <c r="F916" s="893">
        <v>1143.3</v>
      </c>
      <c r="G916" s="945">
        <v>17.23</v>
      </c>
      <c r="H916" s="893">
        <v>6</v>
      </c>
      <c r="I916" s="893">
        <v>7</v>
      </c>
      <c r="J916" s="893">
        <v>10</v>
      </c>
      <c r="K916" s="944">
        <v>310.14</v>
      </c>
      <c r="L916" s="943">
        <v>1453.44</v>
      </c>
      <c r="M916" s="892">
        <v>1453.44</v>
      </c>
      <c r="N916" s="892">
        <v>0</v>
      </c>
      <c r="O916" s="892">
        <v>0</v>
      </c>
      <c r="P916" s="942">
        <v>0</v>
      </c>
      <c r="Q916" s="892">
        <v>0</v>
      </c>
      <c r="R916" s="892">
        <v>0</v>
      </c>
      <c r="S916" s="892">
        <v>0</v>
      </c>
      <c r="T916" s="892">
        <v>0</v>
      </c>
      <c r="U916" s="892">
        <v>0</v>
      </c>
      <c r="V916" s="926">
        <v>0</v>
      </c>
      <c r="W916" s="898"/>
      <c r="X916" s="898"/>
      <c r="Y916" s="898"/>
      <c r="Z916" s="898"/>
      <c r="AA916" s="898"/>
      <c r="AB916" s="898"/>
      <c r="AC916" s="898"/>
      <c r="AD916" s="898"/>
      <c r="AE916" s="898"/>
      <c r="AF916" s="898"/>
    </row>
    <row r="917" spans="1:32">
      <c r="A917" s="882" t="s">
        <v>1783</v>
      </c>
      <c r="B917" s="951">
        <v>4.6100000000000003</v>
      </c>
      <c r="C917" s="951">
        <v>4.0199999999999996</v>
      </c>
      <c r="D917" s="899">
        <v>172</v>
      </c>
      <c r="E917" s="899">
        <v>172</v>
      </c>
      <c r="F917" s="899">
        <v>1484.3600000000001</v>
      </c>
      <c r="G917" s="950">
        <v>9.1999999999999993</v>
      </c>
      <c r="H917" s="899">
        <v>11</v>
      </c>
      <c r="I917" s="899">
        <v>11</v>
      </c>
      <c r="J917" s="899">
        <v>11</v>
      </c>
      <c r="K917" s="949">
        <v>202.39999999999998</v>
      </c>
      <c r="L917" s="948">
        <v>1686.7600000000002</v>
      </c>
      <c r="M917" s="898">
        <v>1686.7600000000002</v>
      </c>
      <c r="N917" s="898">
        <v>0</v>
      </c>
      <c r="O917" s="898">
        <v>0</v>
      </c>
      <c r="P917" s="947">
        <v>0</v>
      </c>
      <c r="Q917" s="898">
        <v>0</v>
      </c>
      <c r="R917" s="898">
        <v>0</v>
      </c>
      <c r="S917" s="898">
        <v>0</v>
      </c>
      <c r="T917" s="898">
        <v>0</v>
      </c>
      <c r="U917" s="898">
        <v>0</v>
      </c>
      <c r="V917" s="925">
        <v>0</v>
      </c>
      <c r="W917" s="898"/>
      <c r="X917" s="898"/>
      <c r="Y917" s="898"/>
      <c r="Z917" s="898"/>
      <c r="AA917" s="898"/>
      <c r="AB917" s="898"/>
      <c r="AC917" s="898"/>
      <c r="AD917" s="898"/>
      <c r="AE917" s="898"/>
      <c r="AF917" s="898"/>
    </row>
    <row r="918" spans="1:32">
      <c r="A918" s="880" t="s">
        <v>1782</v>
      </c>
      <c r="B918" s="946">
        <v>7</v>
      </c>
      <c r="C918" s="946">
        <v>5.95</v>
      </c>
      <c r="D918" s="893">
        <v>156</v>
      </c>
      <c r="E918" s="893">
        <v>156</v>
      </c>
      <c r="F918" s="893">
        <v>2020.2</v>
      </c>
      <c r="G918" s="945">
        <v>7.55</v>
      </c>
      <c r="H918" s="893">
        <v>13</v>
      </c>
      <c r="I918" s="893">
        <v>13</v>
      </c>
      <c r="J918" s="893">
        <v>13</v>
      </c>
      <c r="K918" s="944">
        <v>196.29999999999998</v>
      </c>
      <c r="L918" s="943">
        <v>2216.5</v>
      </c>
      <c r="M918" s="892">
        <v>2216.5</v>
      </c>
      <c r="N918" s="892">
        <v>0</v>
      </c>
      <c r="O918" s="892">
        <v>0</v>
      </c>
      <c r="P918" s="942">
        <v>0</v>
      </c>
      <c r="Q918" s="892">
        <v>0</v>
      </c>
      <c r="R918" s="892">
        <v>0</v>
      </c>
      <c r="S918" s="892">
        <v>0</v>
      </c>
      <c r="T918" s="892">
        <v>0</v>
      </c>
      <c r="U918" s="892">
        <v>0</v>
      </c>
      <c r="V918" s="926">
        <v>0</v>
      </c>
      <c r="W918" s="898"/>
      <c r="X918" s="898"/>
      <c r="Y918" s="898"/>
      <c r="Z918" s="898"/>
      <c r="AA918" s="898"/>
      <c r="AB918" s="898"/>
      <c r="AC918" s="898"/>
      <c r="AD918" s="898"/>
      <c r="AE918" s="898"/>
      <c r="AF918" s="898"/>
    </row>
    <row r="919" spans="1:32">
      <c r="A919" s="882" t="s">
        <v>1779</v>
      </c>
      <c r="B919" s="951">
        <v>4.21</v>
      </c>
      <c r="C919" s="951">
        <v>4.3099999999999996</v>
      </c>
      <c r="D919" s="899">
        <v>100</v>
      </c>
      <c r="E919" s="899">
        <v>100</v>
      </c>
      <c r="F919" s="899">
        <v>852</v>
      </c>
      <c r="G919" s="950">
        <v>8.1</v>
      </c>
      <c r="H919" s="899">
        <v>5</v>
      </c>
      <c r="I919" s="899">
        <v>5</v>
      </c>
      <c r="J919" s="899">
        <v>5</v>
      </c>
      <c r="K919" s="949">
        <v>81</v>
      </c>
      <c r="L919" s="948">
        <v>933</v>
      </c>
      <c r="M919" s="898">
        <v>933</v>
      </c>
      <c r="N919" s="898">
        <v>0</v>
      </c>
      <c r="O919" s="898">
        <v>0</v>
      </c>
      <c r="P919" s="947">
        <v>0</v>
      </c>
      <c r="Q919" s="898">
        <v>0</v>
      </c>
      <c r="R919" s="898">
        <v>0</v>
      </c>
      <c r="S919" s="898">
        <v>0</v>
      </c>
      <c r="T919" s="898">
        <v>0</v>
      </c>
      <c r="U919" s="898">
        <v>0</v>
      </c>
      <c r="V919" s="925">
        <v>0</v>
      </c>
      <c r="W919" s="898"/>
      <c r="X919" s="898"/>
      <c r="Y919" s="898"/>
      <c r="Z919" s="898"/>
      <c r="AA919" s="898"/>
      <c r="AB919" s="898"/>
      <c r="AC919" s="898"/>
      <c r="AD919" s="898"/>
      <c r="AE919" s="898"/>
      <c r="AF919" s="898"/>
    </row>
    <row r="920" spans="1:32">
      <c r="A920" s="880" t="s">
        <v>1778</v>
      </c>
      <c r="B920" s="946">
        <v>8.73</v>
      </c>
      <c r="C920" s="946">
        <v>8.94</v>
      </c>
      <c r="D920" s="893">
        <v>132</v>
      </c>
      <c r="E920" s="893">
        <v>132</v>
      </c>
      <c r="F920" s="893">
        <v>2332.44</v>
      </c>
      <c r="G920" s="945">
        <v>5.7</v>
      </c>
      <c r="H920" s="893">
        <v>12</v>
      </c>
      <c r="I920" s="893">
        <v>12</v>
      </c>
      <c r="J920" s="893">
        <v>12</v>
      </c>
      <c r="K920" s="944">
        <v>136.80000000000001</v>
      </c>
      <c r="L920" s="943">
        <v>2469.2400000000002</v>
      </c>
      <c r="M920" s="892">
        <v>2469.2400000000002</v>
      </c>
      <c r="N920" s="892">
        <v>0</v>
      </c>
      <c r="O920" s="892">
        <v>0</v>
      </c>
      <c r="P920" s="942">
        <v>0</v>
      </c>
      <c r="Q920" s="892">
        <v>0</v>
      </c>
      <c r="R920" s="892">
        <v>0</v>
      </c>
      <c r="S920" s="892">
        <v>0</v>
      </c>
      <c r="T920" s="892">
        <v>0</v>
      </c>
      <c r="U920" s="892">
        <v>0</v>
      </c>
      <c r="V920" s="926">
        <v>0</v>
      </c>
      <c r="W920" s="898"/>
      <c r="X920" s="898"/>
      <c r="Y920" s="898"/>
      <c r="Z920" s="898"/>
      <c r="AA920" s="898"/>
      <c r="AB920" s="898"/>
      <c r="AC920" s="898"/>
      <c r="AD920" s="898"/>
      <c r="AE920" s="898"/>
      <c r="AF920" s="898"/>
    </row>
    <row r="921" spans="1:32">
      <c r="A921" s="882" t="s">
        <v>1776</v>
      </c>
      <c r="B921" s="951">
        <v>11.16</v>
      </c>
      <c r="C921" s="951">
        <v>11.62</v>
      </c>
      <c r="D921" s="899">
        <v>129</v>
      </c>
      <c r="E921" s="899">
        <v>130</v>
      </c>
      <c r="F921" s="899">
        <v>2950.24</v>
      </c>
      <c r="G921" s="950">
        <v>5.5</v>
      </c>
      <c r="H921" s="899">
        <v>13</v>
      </c>
      <c r="I921" s="899">
        <v>15</v>
      </c>
      <c r="J921" s="899">
        <v>15</v>
      </c>
      <c r="K921" s="949">
        <v>143</v>
      </c>
      <c r="L921" s="948">
        <v>3093.24</v>
      </c>
      <c r="M921" s="898">
        <v>3006.6292799999997</v>
      </c>
      <c r="N921" s="898">
        <v>86.610720000000001</v>
      </c>
      <c r="O921" s="898">
        <v>0</v>
      </c>
      <c r="P921" s="947">
        <v>0</v>
      </c>
      <c r="Q921" s="898">
        <v>0</v>
      </c>
      <c r="R921" s="898">
        <v>0</v>
      </c>
      <c r="S921" s="898">
        <v>0</v>
      </c>
      <c r="T921" s="898">
        <v>0</v>
      </c>
      <c r="U921" s="898">
        <v>0</v>
      </c>
      <c r="V921" s="925">
        <v>0</v>
      </c>
      <c r="W921" s="898"/>
      <c r="X921" s="898"/>
      <c r="Y921" s="898"/>
      <c r="Z921" s="898"/>
      <c r="AA921" s="898"/>
      <c r="AB921" s="898"/>
      <c r="AC921" s="898"/>
      <c r="AD921" s="898"/>
      <c r="AE921" s="898"/>
      <c r="AF921" s="898"/>
    </row>
    <row r="922" spans="1:32">
      <c r="A922" s="880" t="s">
        <v>1775</v>
      </c>
      <c r="B922" s="946">
        <v>16.66</v>
      </c>
      <c r="C922" s="946">
        <v>17.739999999999998</v>
      </c>
      <c r="D922" s="893">
        <v>79</v>
      </c>
      <c r="E922" s="893">
        <v>79</v>
      </c>
      <c r="F922" s="893">
        <v>2717.6</v>
      </c>
      <c r="G922" s="945">
        <v>1.85</v>
      </c>
      <c r="H922" s="893">
        <v>16</v>
      </c>
      <c r="I922" s="893">
        <v>16</v>
      </c>
      <c r="J922" s="893">
        <v>16</v>
      </c>
      <c r="K922" s="944">
        <v>59.2</v>
      </c>
      <c r="L922" s="943">
        <v>2776.7999999999997</v>
      </c>
      <c r="M922" s="892">
        <v>2776.7999999999997</v>
      </c>
      <c r="N922" s="892">
        <v>0</v>
      </c>
      <c r="O922" s="892">
        <v>0</v>
      </c>
      <c r="P922" s="942">
        <v>0</v>
      </c>
      <c r="Q922" s="892">
        <v>0</v>
      </c>
      <c r="R922" s="892">
        <v>0</v>
      </c>
      <c r="S922" s="892">
        <v>0</v>
      </c>
      <c r="T922" s="892">
        <v>0</v>
      </c>
      <c r="U922" s="892">
        <v>0</v>
      </c>
      <c r="V922" s="926">
        <v>0</v>
      </c>
      <c r="W922" s="898"/>
      <c r="X922" s="898"/>
      <c r="Y922" s="898"/>
      <c r="Z922" s="898"/>
      <c r="AA922" s="898"/>
      <c r="AB922" s="898"/>
      <c r="AC922" s="898"/>
      <c r="AD922" s="898"/>
      <c r="AE922" s="898"/>
      <c r="AF922" s="898"/>
    </row>
    <row r="923" spans="1:32">
      <c r="A923" s="882" t="s">
        <v>1774</v>
      </c>
      <c r="B923" s="951">
        <v>14.7</v>
      </c>
      <c r="C923" s="951">
        <v>0</v>
      </c>
      <c r="D923" s="899">
        <v>82</v>
      </c>
      <c r="E923" s="899">
        <v>0</v>
      </c>
      <c r="F923" s="899">
        <v>1205.3999999999999</v>
      </c>
      <c r="G923" s="950">
        <v>1.85</v>
      </c>
      <c r="H923" s="899">
        <v>5</v>
      </c>
      <c r="I923" s="899">
        <v>5</v>
      </c>
      <c r="J923" s="899">
        <v>5</v>
      </c>
      <c r="K923" s="949">
        <v>18.5</v>
      </c>
      <c r="L923" s="948">
        <v>1223.8999999999999</v>
      </c>
      <c r="M923" s="898">
        <v>960.52911392405053</v>
      </c>
      <c r="N923" s="898">
        <v>263.37088607594933</v>
      </c>
      <c r="O923" s="898">
        <v>0</v>
      </c>
      <c r="P923" s="947">
        <v>0</v>
      </c>
      <c r="Q923" s="898">
        <v>0</v>
      </c>
      <c r="R923" s="898">
        <v>0</v>
      </c>
      <c r="S923" s="898">
        <v>0</v>
      </c>
      <c r="T923" s="898">
        <v>0</v>
      </c>
      <c r="U923" s="898">
        <v>0</v>
      </c>
      <c r="V923" s="925">
        <v>0</v>
      </c>
      <c r="W923" s="898"/>
      <c r="X923" s="898"/>
      <c r="Y923" s="898"/>
      <c r="Z923" s="898"/>
      <c r="AA923" s="898"/>
      <c r="AB923" s="898"/>
      <c r="AC923" s="898"/>
      <c r="AD923" s="898"/>
      <c r="AE923" s="898"/>
      <c r="AF923" s="898"/>
    </row>
    <row r="924" spans="1:32">
      <c r="A924" s="880" t="s">
        <v>1033</v>
      </c>
      <c r="B924" s="946">
        <v>9.7200000000000006</v>
      </c>
      <c r="C924" s="946">
        <v>10.32</v>
      </c>
      <c r="D924" s="893">
        <v>36</v>
      </c>
      <c r="E924" s="893">
        <v>36</v>
      </c>
      <c r="F924" s="893">
        <v>721.44</v>
      </c>
      <c r="G924" s="945">
        <v>14.975</v>
      </c>
      <c r="H924" s="893">
        <v>3</v>
      </c>
      <c r="I924" s="893">
        <v>3</v>
      </c>
      <c r="J924" s="893">
        <v>3</v>
      </c>
      <c r="K924" s="944">
        <v>89.85</v>
      </c>
      <c r="L924" s="943">
        <v>811.29000000000008</v>
      </c>
      <c r="M924" s="892">
        <v>0</v>
      </c>
      <c r="N924" s="892">
        <v>0</v>
      </c>
      <c r="O924" s="892">
        <v>0</v>
      </c>
      <c r="P924" s="942">
        <v>811.29000000000008</v>
      </c>
      <c r="Q924" s="892">
        <v>0</v>
      </c>
      <c r="R924" s="892">
        <v>0</v>
      </c>
      <c r="S924" s="892">
        <v>0</v>
      </c>
      <c r="T924" s="892">
        <v>0</v>
      </c>
      <c r="U924" s="892">
        <v>0</v>
      </c>
      <c r="V924" s="926">
        <v>0</v>
      </c>
      <c r="W924" s="898"/>
      <c r="X924" s="898"/>
      <c r="Y924" s="898"/>
      <c r="Z924" s="898"/>
      <c r="AA924" s="898"/>
      <c r="AB924" s="898"/>
      <c r="AC924" s="898"/>
      <c r="AD924" s="898"/>
      <c r="AE924" s="898"/>
      <c r="AF924" s="898"/>
    </row>
    <row r="925" spans="1:32">
      <c r="A925" s="882" t="s">
        <v>1032</v>
      </c>
      <c r="B925" s="951">
        <v>8.32</v>
      </c>
      <c r="C925" s="951">
        <v>9.81</v>
      </c>
      <c r="D925" s="899">
        <v>67</v>
      </c>
      <c r="E925" s="899">
        <v>66</v>
      </c>
      <c r="F925" s="899">
        <v>1204.9000000000001</v>
      </c>
      <c r="G925" s="950">
        <v>13.4</v>
      </c>
      <c r="H925" s="899">
        <v>6</v>
      </c>
      <c r="I925" s="899">
        <v>6</v>
      </c>
      <c r="J925" s="899">
        <v>6</v>
      </c>
      <c r="K925" s="949">
        <v>160.80000000000001</v>
      </c>
      <c r="L925" s="948">
        <v>1365.7</v>
      </c>
      <c r="M925" s="898">
        <v>0</v>
      </c>
      <c r="N925" s="898">
        <v>0</v>
      </c>
      <c r="O925" s="898">
        <v>0</v>
      </c>
      <c r="P925" s="947">
        <v>1136.2624000000001</v>
      </c>
      <c r="Q925" s="898">
        <v>229.43760000000003</v>
      </c>
      <c r="R925" s="898">
        <v>0</v>
      </c>
      <c r="S925" s="898">
        <v>0</v>
      </c>
      <c r="T925" s="898">
        <v>0</v>
      </c>
      <c r="U925" s="898">
        <v>0</v>
      </c>
      <c r="V925" s="925">
        <v>0</v>
      </c>
      <c r="W925" s="898"/>
      <c r="X925" s="898"/>
      <c r="Y925" s="898"/>
      <c r="Z925" s="898"/>
      <c r="AA925" s="898"/>
      <c r="AB925" s="898"/>
      <c r="AC925" s="898"/>
      <c r="AD925" s="898"/>
      <c r="AE925" s="898"/>
      <c r="AF925" s="898"/>
    </row>
    <row r="926" spans="1:32">
      <c r="A926" s="880" t="s">
        <v>1773</v>
      </c>
      <c r="B926" s="946">
        <v>4.8</v>
      </c>
      <c r="C926" s="946">
        <v>4.4000000000000004</v>
      </c>
      <c r="D926" s="893">
        <v>100</v>
      </c>
      <c r="E926" s="893">
        <v>100</v>
      </c>
      <c r="F926" s="893">
        <v>920</v>
      </c>
      <c r="G926" s="945">
        <v>6.9880000000000004</v>
      </c>
      <c r="H926" s="893">
        <v>7</v>
      </c>
      <c r="I926" s="893">
        <v>7</v>
      </c>
      <c r="J926" s="893">
        <v>5</v>
      </c>
      <c r="K926" s="944">
        <v>69.88000000000001</v>
      </c>
      <c r="L926" s="943">
        <v>989.88</v>
      </c>
      <c r="M926" s="892">
        <v>989.88</v>
      </c>
      <c r="N926" s="892">
        <v>0</v>
      </c>
      <c r="O926" s="892">
        <v>0</v>
      </c>
      <c r="P926" s="942">
        <v>0</v>
      </c>
      <c r="Q926" s="892">
        <v>0</v>
      </c>
      <c r="R926" s="892">
        <v>0</v>
      </c>
      <c r="S926" s="892">
        <v>0</v>
      </c>
      <c r="T926" s="892">
        <v>0</v>
      </c>
      <c r="U926" s="892">
        <v>0</v>
      </c>
      <c r="V926" s="926">
        <v>0</v>
      </c>
      <c r="W926" s="898"/>
      <c r="X926" s="898"/>
      <c r="Y926" s="898"/>
      <c r="Z926" s="898"/>
      <c r="AA926" s="898"/>
      <c r="AB926" s="898"/>
      <c r="AC926" s="898"/>
      <c r="AD926" s="898"/>
      <c r="AE926" s="898"/>
      <c r="AF926" s="898"/>
    </row>
    <row r="927" spans="1:32">
      <c r="A927" s="882" t="s">
        <v>1772</v>
      </c>
      <c r="B927" s="951">
        <v>2.86</v>
      </c>
      <c r="C927" s="951">
        <v>3.32</v>
      </c>
      <c r="D927" s="899">
        <v>83</v>
      </c>
      <c r="E927" s="899">
        <v>83</v>
      </c>
      <c r="F927" s="899">
        <v>512.94000000000005</v>
      </c>
      <c r="G927" s="950">
        <v>6.0979999999999999</v>
      </c>
      <c r="H927" s="899">
        <v>4</v>
      </c>
      <c r="I927" s="899">
        <v>4</v>
      </c>
      <c r="J927" s="899">
        <v>4</v>
      </c>
      <c r="K927" s="949">
        <v>48.783999999999999</v>
      </c>
      <c r="L927" s="948">
        <v>561.72400000000005</v>
      </c>
      <c r="M927" s="898">
        <v>561.72400000000005</v>
      </c>
      <c r="N927" s="898">
        <v>0</v>
      </c>
      <c r="O927" s="898">
        <v>0</v>
      </c>
      <c r="P927" s="947">
        <v>0</v>
      </c>
      <c r="Q927" s="898">
        <v>0</v>
      </c>
      <c r="R927" s="898">
        <v>0</v>
      </c>
      <c r="S927" s="898">
        <v>0</v>
      </c>
      <c r="T927" s="898">
        <v>0</v>
      </c>
      <c r="U927" s="898">
        <v>0</v>
      </c>
      <c r="V927" s="925">
        <v>0</v>
      </c>
      <c r="W927" s="898"/>
      <c r="X927" s="898"/>
      <c r="Y927" s="898"/>
      <c r="Z927" s="898"/>
      <c r="AA927" s="898"/>
      <c r="AB927" s="898"/>
      <c r="AC927" s="898"/>
      <c r="AD927" s="898"/>
      <c r="AE927" s="898"/>
      <c r="AF927" s="898"/>
    </row>
    <row r="928" spans="1:32">
      <c r="A928" s="880" t="s">
        <v>1771</v>
      </c>
      <c r="B928" s="946">
        <v>5.96</v>
      </c>
      <c r="C928" s="946">
        <v>6.98</v>
      </c>
      <c r="D928" s="893">
        <v>102</v>
      </c>
      <c r="E928" s="893">
        <v>101</v>
      </c>
      <c r="F928" s="893">
        <v>1312.9</v>
      </c>
      <c r="G928" s="945">
        <v>6.13</v>
      </c>
      <c r="H928" s="893">
        <v>8</v>
      </c>
      <c r="I928" s="893">
        <v>8</v>
      </c>
      <c r="J928" s="893">
        <v>8</v>
      </c>
      <c r="K928" s="944">
        <v>98.08</v>
      </c>
      <c r="L928" s="943">
        <v>1410.98</v>
      </c>
      <c r="M928" s="892">
        <v>1410.98</v>
      </c>
      <c r="N928" s="892">
        <v>0</v>
      </c>
      <c r="O928" s="892">
        <v>0</v>
      </c>
      <c r="P928" s="942">
        <v>0</v>
      </c>
      <c r="Q928" s="892">
        <v>0</v>
      </c>
      <c r="R928" s="892">
        <v>0</v>
      </c>
      <c r="S928" s="892">
        <v>0</v>
      </c>
      <c r="T928" s="892">
        <v>0</v>
      </c>
      <c r="U928" s="892">
        <v>0</v>
      </c>
      <c r="V928" s="926">
        <v>0</v>
      </c>
      <c r="W928" s="898"/>
      <c r="X928" s="898"/>
      <c r="Y928" s="898"/>
      <c r="Z928" s="898"/>
      <c r="AA928" s="898"/>
      <c r="AB928" s="898"/>
      <c r="AC928" s="898"/>
      <c r="AD928" s="898"/>
      <c r="AE928" s="898"/>
      <c r="AF928" s="898"/>
    </row>
    <row r="929" spans="1:32">
      <c r="A929" s="882" t="s">
        <v>1770</v>
      </c>
      <c r="B929" s="951">
        <v>4.9400000000000004</v>
      </c>
      <c r="C929" s="951">
        <v>6.06</v>
      </c>
      <c r="D929" s="899">
        <v>92</v>
      </c>
      <c r="E929" s="899">
        <v>92</v>
      </c>
      <c r="F929" s="899">
        <v>1012</v>
      </c>
      <c r="G929" s="950">
        <v>6.141</v>
      </c>
      <c r="H929" s="899">
        <v>6</v>
      </c>
      <c r="I929" s="899">
        <v>6</v>
      </c>
      <c r="J929" s="899">
        <v>6</v>
      </c>
      <c r="K929" s="949">
        <v>73.692000000000007</v>
      </c>
      <c r="L929" s="948">
        <v>1085.692</v>
      </c>
      <c r="M929" s="898">
        <v>1085.692</v>
      </c>
      <c r="N929" s="898">
        <v>0</v>
      </c>
      <c r="O929" s="898">
        <v>0</v>
      </c>
      <c r="P929" s="947">
        <v>0</v>
      </c>
      <c r="Q929" s="898">
        <v>0</v>
      </c>
      <c r="R929" s="898">
        <v>0</v>
      </c>
      <c r="S929" s="898">
        <v>0</v>
      </c>
      <c r="T929" s="898">
        <v>0</v>
      </c>
      <c r="U929" s="898">
        <v>0</v>
      </c>
      <c r="V929" s="925">
        <v>0</v>
      </c>
      <c r="W929" s="898"/>
      <c r="X929" s="898"/>
      <c r="Y929" s="898"/>
      <c r="Z929" s="898"/>
      <c r="AA929" s="898"/>
      <c r="AB929" s="898"/>
      <c r="AC929" s="898"/>
      <c r="AD929" s="898"/>
      <c r="AE929" s="898"/>
      <c r="AF929" s="898"/>
    </row>
    <row r="930" spans="1:32">
      <c r="A930" s="880" t="s">
        <v>1769</v>
      </c>
      <c r="B930" s="946">
        <v>11.85</v>
      </c>
      <c r="C930" s="946">
        <v>12.14</v>
      </c>
      <c r="D930" s="893">
        <v>121</v>
      </c>
      <c r="E930" s="893">
        <v>121</v>
      </c>
      <c r="F930" s="893">
        <v>2902.79</v>
      </c>
      <c r="G930" s="945">
        <v>4.7640000000000002</v>
      </c>
      <c r="H930" s="893">
        <v>13</v>
      </c>
      <c r="I930" s="893">
        <v>13</v>
      </c>
      <c r="J930" s="893">
        <v>13</v>
      </c>
      <c r="K930" s="944">
        <v>123.864</v>
      </c>
      <c r="L930" s="943">
        <v>3026.654</v>
      </c>
      <c r="M930" s="892">
        <v>3026.654</v>
      </c>
      <c r="N930" s="892">
        <v>0</v>
      </c>
      <c r="O930" s="892">
        <v>0</v>
      </c>
      <c r="P930" s="942">
        <v>0</v>
      </c>
      <c r="Q930" s="892">
        <v>0</v>
      </c>
      <c r="R930" s="892">
        <v>0</v>
      </c>
      <c r="S930" s="892">
        <v>0</v>
      </c>
      <c r="T930" s="892">
        <v>0</v>
      </c>
      <c r="U930" s="892">
        <v>0</v>
      </c>
      <c r="V930" s="926">
        <v>0</v>
      </c>
      <c r="W930" s="898"/>
      <c r="X930" s="898"/>
      <c r="Y930" s="898"/>
      <c r="Z930" s="898"/>
      <c r="AA930" s="898"/>
      <c r="AB930" s="898"/>
      <c r="AC930" s="898"/>
      <c r="AD930" s="898"/>
      <c r="AE930" s="898"/>
      <c r="AF930" s="898"/>
    </row>
    <row r="931" spans="1:32">
      <c r="A931" s="882" t="s">
        <v>1768</v>
      </c>
      <c r="B931" s="951">
        <v>10.28</v>
      </c>
      <c r="C931" s="951">
        <v>9.8000000000000007</v>
      </c>
      <c r="D931" s="899">
        <v>101</v>
      </c>
      <c r="E931" s="899">
        <v>101</v>
      </c>
      <c r="F931" s="899">
        <v>2028.08</v>
      </c>
      <c r="G931" s="950">
        <v>8.65</v>
      </c>
      <c r="H931" s="899">
        <v>10</v>
      </c>
      <c r="I931" s="899">
        <v>10</v>
      </c>
      <c r="J931" s="899">
        <v>10</v>
      </c>
      <c r="K931" s="949">
        <v>173</v>
      </c>
      <c r="L931" s="948">
        <v>2201.08</v>
      </c>
      <c r="M931" s="898">
        <v>2201.08</v>
      </c>
      <c r="N931" s="898">
        <v>0</v>
      </c>
      <c r="O931" s="898">
        <v>0</v>
      </c>
      <c r="P931" s="947">
        <v>0</v>
      </c>
      <c r="Q931" s="898">
        <v>0</v>
      </c>
      <c r="R931" s="898">
        <v>0</v>
      </c>
      <c r="S931" s="898">
        <v>0</v>
      </c>
      <c r="T931" s="898">
        <v>0</v>
      </c>
      <c r="U931" s="898">
        <v>0</v>
      </c>
      <c r="V931" s="925">
        <v>0</v>
      </c>
      <c r="W931" s="898"/>
      <c r="X931" s="898"/>
      <c r="Y931" s="898"/>
      <c r="Z931" s="898"/>
      <c r="AA931" s="898"/>
      <c r="AB931" s="898"/>
      <c r="AC931" s="898"/>
      <c r="AD931" s="898"/>
      <c r="AE931" s="898"/>
      <c r="AF931" s="898"/>
    </row>
    <row r="932" spans="1:32">
      <c r="A932" s="880" t="s">
        <v>1766</v>
      </c>
      <c r="B932" s="946">
        <v>12.48</v>
      </c>
      <c r="C932" s="946">
        <v>14.83</v>
      </c>
      <c r="D932" s="893">
        <v>104</v>
      </c>
      <c r="E932" s="893">
        <v>104</v>
      </c>
      <c r="F932" s="893">
        <v>2840.24</v>
      </c>
      <c r="G932" s="945">
        <v>7.3250000000000002</v>
      </c>
      <c r="H932" s="893">
        <v>13</v>
      </c>
      <c r="I932" s="893">
        <v>13</v>
      </c>
      <c r="J932" s="893">
        <v>13</v>
      </c>
      <c r="K932" s="944">
        <v>190.45000000000002</v>
      </c>
      <c r="L932" s="943">
        <v>3030.6899999999996</v>
      </c>
      <c r="M932" s="892">
        <v>3030.6899999999996</v>
      </c>
      <c r="N932" s="892">
        <v>0</v>
      </c>
      <c r="O932" s="892">
        <v>0</v>
      </c>
      <c r="P932" s="942">
        <v>0</v>
      </c>
      <c r="Q932" s="892">
        <v>0</v>
      </c>
      <c r="R932" s="892">
        <v>0</v>
      </c>
      <c r="S932" s="892">
        <v>0</v>
      </c>
      <c r="T932" s="892">
        <v>0</v>
      </c>
      <c r="U932" s="892">
        <v>0</v>
      </c>
      <c r="V932" s="926">
        <v>0</v>
      </c>
      <c r="W932" s="898"/>
      <c r="X932" s="898"/>
      <c r="Y932" s="898"/>
      <c r="Z932" s="898"/>
      <c r="AA932" s="898"/>
      <c r="AB932" s="898"/>
      <c r="AC932" s="898"/>
      <c r="AD932" s="898"/>
      <c r="AE932" s="898"/>
      <c r="AF932" s="898"/>
    </row>
    <row r="933" spans="1:32">
      <c r="A933" s="882" t="s">
        <v>1029</v>
      </c>
      <c r="B933" s="951">
        <v>23.81</v>
      </c>
      <c r="C933" s="951">
        <v>0</v>
      </c>
      <c r="D933" s="899">
        <v>51</v>
      </c>
      <c r="E933" s="899">
        <v>0</v>
      </c>
      <c r="F933" s="899">
        <v>1214.31</v>
      </c>
      <c r="G933" s="950">
        <v>8</v>
      </c>
      <c r="H933" s="899">
        <v>5</v>
      </c>
      <c r="I933" s="899">
        <v>5</v>
      </c>
      <c r="J933" s="899">
        <v>5</v>
      </c>
      <c r="K933" s="949">
        <v>80</v>
      </c>
      <c r="L933" s="948">
        <v>1294.31</v>
      </c>
      <c r="M933" s="898">
        <v>0</v>
      </c>
      <c r="N933" s="898">
        <v>0</v>
      </c>
      <c r="O933" s="898">
        <v>0</v>
      </c>
      <c r="P933" s="947">
        <v>1294.31</v>
      </c>
      <c r="Q933" s="898">
        <v>0</v>
      </c>
      <c r="R933" s="898">
        <v>0</v>
      </c>
      <c r="S933" s="898">
        <v>0</v>
      </c>
      <c r="T933" s="898">
        <v>0</v>
      </c>
      <c r="U933" s="898">
        <v>0</v>
      </c>
      <c r="V933" s="925">
        <v>0</v>
      </c>
      <c r="W933" s="898"/>
      <c r="X933" s="898"/>
      <c r="Y933" s="898"/>
      <c r="Z933" s="898"/>
      <c r="AA933" s="898"/>
      <c r="AB933" s="898"/>
      <c r="AC933" s="898"/>
      <c r="AD933" s="898"/>
      <c r="AE933" s="898"/>
      <c r="AF933" s="898"/>
    </row>
    <row r="934" spans="1:32">
      <c r="A934" s="880" t="s">
        <v>1404</v>
      </c>
      <c r="B934" s="946">
        <v>26.64</v>
      </c>
      <c r="C934" s="946">
        <v>0</v>
      </c>
      <c r="D934" s="893">
        <v>86</v>
      </c>
      <c r="E934" s="893">
        <v>0</v>
      </c>
      <c r="F934" s="893">
        <v>2291.04</v>
      </c>
      <c r="G934" s="945">
        <v>2.8239999999999998</v>
      </c>
      <c r="H934" s="893">
        <v>10</v>
      </c>
      <c r="I934" s="893">
        <v>10</v>
      </c>
      <c r="J934" s="893">
        <v>10</v>
      </c>
      <c r="K934" s="944">
        <v>56.48</v>
      </c>
      <c r="L934" s="943">
        <v>2347.52</v>
      </c>
      <c r="M934" s="892">
        <v>0</v>
      </c>
      <c r="N934" s="892">
        <v>0</v>
      </c>
      <c r="O934" s="892">
        <v>0</v>
      </c>
      <c r="P934" s="942">
        <v>2347.52</v>
      </c>
      <c r="Q934" s="892">
        <v>0</v>
      </c>
      <c r="R934" s="892">
        <v>0</v>
      </c>
      <c r="S934" s="892">
        <v>0</v>
      </c>
      <c r="T934" s="892">
        <v>0</v>
      </c>
      <c r="U934" s="892">
        <v>0</v>
      </c>
      <c r="V934" s="926">
        <v>0</v>
      </c>
      <c r="W934" s="898"/>
      <c r="X934" s="898"/>
      <c r="Y934" s="898"/>
      <c r="Z934" s="898"/>
      <c r="AA934" s="898"/>
      <c r="AB934" s="898"/>
      <c r="AC934" s="898"/>
      <c r="AD934" s="898"/>
      <c r="AE934" s="898"/>
      <c r="AF934" s="898"/>
    </row>
    <row r="935" spans="1:32">
      <c r="A935" s="882" t="s">
        <v>1765</v>
      </c>
      <c r="B935" s="951">
        <v>6.84</v>
      </c>
      <c r="C935" s="951">
        <v>8.5299999999999994</v>
      </c>
      <c r="D935" s="899">
        <v>69</v>
      </c>
      <c r="E935" s="899">
        <v>69</v>
      </c>
      <c r="F935" s="899">
        <v>1060.53</v>
      </c>
      <c r="G935" s="950">
        <v>11.8</v>
      </c>
      <c r="H935" s="899">
        <v>5</v>
      </c>
      <c r="I935" s="899">
        <v>5</v>
      </c>
      <c r="J935" s="899">
        <v>5</v>
      </c>
      <c r="K935" s="949">
        <v>118</v>
      </c>
      <c r="L935" s="948">
        <v>1178.53</v>
      </c>
      <c r="M935" s="898">
        <v>1178.53</v>
      </c>
      <c r="N935" s="898">
        <v>0</v>
      </c>
      <c r="O935" s="898">
        <v>0</v>
      </c>
      <c r="P935" s="947">
        <v>0</v>
      </c>
      <c r="Q935" s="898">
        <v>0</v>
      </c>
      <c r="R935" s="898">
        <v>0</v>
      </c>
      <c r="S935" s="898">
        <v>0</v>
      </c>
      <c r="T935" s="898">
        <v>0</v>
      </c>
      <c r="U935" s="898">
        <v>0</v>
      </c>
      <c r="V935" s="925">
        <v>0</v>
      </c>
      <c r="W935" s="898"/>
      <c r="X935" s="898"/>
      <c r="Y935" s="898"/>
      <c r="Z935" s="898"/>
      <c r="AA935" s="898"/>
      <c r="AB935" s="898"/>
      <c r="AC935" s="898"/>
      <c r="AD935" s="898"/>
      <c r="AE935" s="898"/>
      <c r="AF935" s="898"/>
    </row>
    <row r="936" spans="1:32">
      <c r="A936" s="880" t="s">
        <v>1026</v>
      </c>
      <c r="B936" s="946">
        <v>16.32</v>
      </c>
      <c r="C936" s="946">
        <v>0</v>
      </c>
      <c r="D936" s="893">
        <v>33</v>
      </c>
      <c r="E936" s="893">
        <v>0</v>
      </c>
      <c r="F936" s="893">
        <v>538.56000000000006</v>
      </c>
      <c r="G936" s="945">
        <v>21.72</v>
      </c>
      <c r="H936" s="893">
        <v>3</v>
      </c>
      <c r="I936" s="893">
        <v>3</v>
      </c>
      <c r="J936" s="893">
        <v>3</v>
      </c>
      <c r="K936" s="944">
        <v>130.32</v>
      </c>
      <c r="L936" s="943">
        <v>668.88000000000011</v>
      </c>
      <c r="M936" s="892">
        <v>0</v>
      </c>
      <c r="N936" s="892">
        <v>0</v>
      </c>
      <c r="O936" s="892">
        <v>0</v>
      </c>
      <c r="P936" s="942">
        <v>668.88000000000011</v>
      </c>
      <c r="Q936" s="892">
        <v>0</v>
      </c>
      <c r="R936" s="892">
        <v>0</v>
      </c>
      <c r="S936" s="892">
        <v>0</v>
      </c>
      <c r="T936" s="892">
        <v>0</v>
      </c>
      <c r="U936" s="892">
        <v>0</v>
      </c>
      <c r="V936" s="926">
        <v>0</v>
      </c>
      <c r="W936" s="898"/>
      <c r="X936" s="898"/>
      <c r="Y936" s="898"/>
      <c r="Z936" s="898"/>
      <c r="AA936" s="898"/>
      <c r="AB936" s="898"/>
      <c r="AC936" s="898"/>
      <c r="AD936" s="898"/>
      <c r="AE936" s="898"/>
      <c r="AF936" s="898"/>
    </row>
    <row r="937" spans="1:32">
      <c r="A937" s="882" t="s">
        <v>1402</v>
      </c>
      <c r="B937" s="951">
        <v>25.41</v>
      </c>
      <c r="C937" s="951">
        <v>25.92</v>
      </c>
      <c r="D937" s="899">
        <v>84</v>
      </c>
      <c r="E937" s="899">
        <v>88</v>
      </c>
      <c r="F937" s="899">
        <v>4415.3999999999996</v>
      </c>
      <c r="G937" s="950">
        <v>3.9</v>
      </c>
      <c r="H937" s="899">
        <v>19</v>
      </c>
      <c r="I937" s="899">
        <v>19</v>
      </c>
      <c r="J937" s="899">
        <v>19</v>
      </c>
      <c r="K937" s="949">
        <v>148.19999999999999</v>
      </c>
      <c r="L937" s="948">
        <v>4563.5999999999995</v>
      </c>
      <c r="M937" s="898">
        <v>0</v>
      </c>
      <c r="N937" s="898">
        <v>0</v>
      </c>
      <c r="O937" s="898">
        <v>0</v>
      </c>
      <c r="P937" s="947">
        <v>4563.5999999999995</v>
      </c>
      <c r="Q937" s="898">
        <v>0</v>
      </c>
      <c r="R937" s="898">
        <v>0</v>
      </c>
      <c r="S937" s="898">
        <v>0</v>
      </c>
      <c r="T937" s="898">
        <v>0</v>
      </c>
      <c r="U937" s="898">
        <v>0</v>
      </c>
      <c r="V937" s="925">
        <v>0</v>
      </c>
      <c r="W937" s="898"/>
      <c r="X937" s="898"/>
      <c r="Y937" s="898"/>
      <c r="Z937" s="898"/>
      <c r="AA937" s="898"/>
      <c r="AB937" s="898"/>
      <c r="AC937" s="898"/>
      <c r="AD937" s="898"/>
      <c r="AE937" s="898"/>
      <c r="AF937" s="898"/>
    </row>
    <row r="938" spans="1:32">
      <c r="A938" s="880" t="s">
        <v>1401</v>
      </c>
      <c r="B938" s="946">
        <v>19.72</v>
      </c>
      <c r="C938" s="946">
        <v>22.42</v>
      </c>
      <c r="D938" s="893">
        <v>50</v>
      </c>
      <c r="E938" s="893">
        <v>50</v>
      </c>
      <c r="F938" s="893">
        <v>2107</v>
      </c>
      <c r="G938" s="945">
        <v>14.4</v>
      </c>
      <c r="H938" s="893">
        <v>8</v>
      </c>
      <c r="I938" s="893">
        <v>9</v>
      </c>
      <c r="J938" s="893">
        <v>9</v>
      </c>
      <c r="K938" s="944">
        <v>230.4</v>
      </c>
      <c r="L938" s="943">
        <v>2337.4</v>
      </c>
      <c r="M938" s="892">
        <v>0</v>
      </c>
      <c r="N938" s="892">
        <v>0</v>
      </c>
      <c r="O938" s="892">
        <v>0</v>
      </c>
      <c r="P938" s="942">
        <v>2337.4</v>
      </c>
      <c r="Q938" s="892">
        <v>0</v>
      </c>
      <c r="R938" s="892">
        <v>0</v>
      </c>
      <c r="S938" s="892">
        <v>0</v>
      </c>
      <c r="T938" s="892">
        <v>0</v>
      </c>
      <c r="U938" s="892">
        <v>0</v>
      </c>
      <c r="V938" s="926">
        <v>0</v>
      </c>
      <c r="W938" s="898"/>
      <c r="X938" s="898"/>
      <c r="Y938" s="898"/>
      <c r="Z938" s="898"/>
      <c r="AA938" s="898"/>
      <c r="AB938" s="898"/>
      <c r="AC938" s="898"/>
      <c r="AD938" s="898"/>
      <c r="AE938" s="898"/>
      <c r="AF938" s="898"/>
    </row>
    <row r="939" spans="1:32">
      <c r="A939" s="882" t="s">
        <v>1764</v>
      </c>
      <c r="B939" s="951">
        <v>11.72</v>
      </c>
      <c r="C939" s="951">
        <v>11.59</v>
      </c>
      <c r="D939" s="899">
        <v>167</v>
      </c>
      <c r="E939" s="899">
        <v>167</v>
      </c>
      <c r="F939" s="899">
        <v>3892.77</v>
      </c>
      <c r="G939" s="950">
        <v>8.5</v>
      </c>
      <c r="H939" s="899">
        <v>16</v>
      </c>
      <c r="I939" s="899">
        <v>17</v>
      </c>
      <c r="J939" s="899">
        <v>17</v>
      </c>
      <c r="K939" s="949">
        <v>272</v>
      </c>
      <c r="L939" s="948">
        <v>4164.7700000000004</v>
      </c>
      <c r="M939" s="898">
        <v>4164.7700000000004</v>
      </c>
      <c r="N939" s="898">
        <v>0</v>
      </c>
      <c r="O939" s="898">
        <v>0</v>
      </c>
      <c r="P939" s="947">
        <v>0</v>
      </c>
      <c r="Q939" s="898">
        <v>0</v>
      </c>
      <c r="R939" s="898">
        <v>0</v>
      </c>
      <c r="S939" s="898">
        <v>0</v>
      </c>
      <c r="T939" s="898">
        <v>0</v>
      </c>
      <c r="U939" s="898">
        <v>0</v>
      </c>
      <c r="V939" s="925">
        <v>0</v>
      </c>
      <c r="W939" s="898"/>
      <c r="X939" s="898"/>
      <c r="Y939" s="898"/>
      <c r="Z939" s="898"/>
      <c r="AA939" s="898"/>
      <c r="AB939" s="898"/>
      <c r="AC939" s="898"/>
      <c r="AD939" s="898"/>
      <c r="AE939" s="898"/>
      <c r="AF939" s="898"/>
    </row>
    <row r="940" spans="1:32">
      <c r="A940" s="880" t="s">
        <v>1763</v>
      </c>
      <c r="B940" s="946">
        <v>14.85</v>
      </c>
      <c r="C940" s="946">
        <v>15.54</v>
      </c>
      <c r="D940" s="893">
        <v>90</v>
      </c>
      <c r="E940" s="893">
        <v>90</v>
      </c>
      <c r="F940" s="893">
        <v>2735.1</v>
      </c>
      <c r="G940" s="945">
        <v>1.131</v>
      </c>
      <c r="H940" s="893">
        <v>10</v>
      </c>
      <c r="I940" s="893">
        <v>10</v>
      </c>
      <c r="J940" s="893">
        <v>10</v>
      </c>
      <c r="K940" s="944">
        <v>22.62</v>
      </c>
      <c r="L940" s="943">
        <v>2757.72</v>
      </c>
      <c r="M940" s="892">
        <v>2757.72</v>
      </c>
      <c r="N940" s="892">
        <v>0</v>
      </c>
      <c r="O940" s="892">
        <v>0</v>
      </c>
      <c r="P940" s="942">
        <v>0</v>
      </c>
      <c r="Q940" s="892">
        <v>0</v>
      </c>
      <c r="R940" s="892">
        <v>0</v>
      </c>
      <c r="S940" s="892">
        <v>0</v>
      </c>
      <c r="T940" s="892">
        <v>0</v>
      </c>
      <c r="U940" s="892">
        <v>0</v>
      </c>
      <c r="V940" s="926">
        <v>0</v>
      </c>
      <c r="W940" s="898"/>
      <c r="X940" s="898"/>
      <c r="Y940" s="898"/>
      <c r="Z940" s="898"/>
      <c r="AA940" s="898"/>
      <c r="AB940" s="898"/>
      <c r="AC940" s="898"/>
      <c r="AD940" s="898"/>
      <c r="AE940" s="898"/>
      <c r="AF940" s="898"/>
    </row>
    <row r="941" spans="1:32">
      <c r="A941" s="882" t="s">
        <v>1761</v>
      </c>
      <c r="B941" s="951">
        <v>19.32</v>
      </c>
      <c r="C941" s="951">
        <v>20.260000000000002</v>
      </c>
      <c r="D941" s="899">
        <v>128</v>
      </c>
      <c r="E941" s="899">
        <v>128</v>
      </c>
      <c r="F941" s="899">
        <v>5066.24</v>
      </c>
      <c r="G941" s="950">
        <v>10.220000000000001</v>
      </c>
      <c r="H941" s="899">
        <v>20</v>
      </c>
      <c r="I941" s="899">
        <v>20</v>
      </c>
      <c r="J941" s="899">
        <v>20</v>
      </c>
      <c r="K941" s="949">
        <v>408.8</v>
      </c>
      <c r="L941" s="948">
        <v>5475.04</v>
      </c>
      <c r="M941" s="898">
        <v>5166.5870422535208</v>
      </c>
      <c r="N941" s="898">
        <v>308.45295774647889</v>
      </c>
      <c r="O941" s="898">
        <v>0</v>
      </c>
      <c r="P941" s="947">
        <v>0</v>
      </c>
      <c r="Q941" s="898">
        <v>0</v>
      </c>
      <c r="R941" s="898">
        <v>0</v>
      </c>
      <c r="S941" s="898">
        <v>0</v>
      </c>
      <c r="T941" s="898">
        <v>0</v>
      </c>
      <c r="U941" s="898">
        <v>0</v>
      </c>
      <c r="V941" s="925">
        <v>0</v>
      </c>
      <c r="W941" s="898"/>
      <c r="X941" s="898"/>
      <c r="Y941" s="898"/>
      <c r="Z941" s="898"/>
      <c r="AA941" s="898"/>
      <c r="AB941" s="898"/>
      <c r="AC941" s="898"/>
      <c r="AD941" s="898"/>
      <c r="AE941" s="898"/>
      <c r="AF941" s="898"/>
    </row>
    <row r="942" spans="1:32">
      <c r="A942" s="880" t="s">
        <v>1399</v>
      </c>
      <c r="B942" s="946">
        <v>12.5</v>
      </c>
      <c r="C942" s="946">
        <v>10.210000000000001</v>
      </c>
      <c r="D942" s="893">
        <v>66</v>
      </c>
      <c r="E942" s="893">
        <v>68</v>
      </c>
      <c r="F942" s="893">
        <v>1519.2800000000002</v>
      </c>
      <c r="G942" s="945">
        <v>2.1</v>
      </c>
      <c r="H942" s="893">
        <v>6</v>
      </c>
      <c r="I942" s="893">
        <v>7</v>
      </c>
      <c r="J942" s="893">
        <v>7</v>
      </c>
      <c r="K942" s="944">
        <v>25.200000000000003</v>
      </c>
      <c r="L942" s="943">
        <v>1544.4800000000002</v>
      </c>
      <c r="M942" s="892">
        <v>0</v>
      </c>
      <c r="N942" s="892">
        <v>0</v>
      </c>
      <c r="O942" s="892">
        <v>0</v>
      </c>
      <c r="P942" s="942">
        <v>1544.4800000000002</v>
      </c>
      <c r="Q942" s="892">
        <v>0</v>
      </c>
      <c r="R942" s="892">
        <v>0</v>
      </c>
      <c r="S942" s="892">
        <v>0</v>
      </c>
      <c r="T942" s="892">
        <v>0</v>
      </c>
      <c r="U942" s="892">
        <v>0</v>
      </c>
      <c r="V942" s="926">
        <v>0</v>
      </c>
      <c r="W942" s="898"/>
      <c r="X942" s="898"/>
      <c r="Y942" s="898"/>
      <c r="Z942" s="898"/>
      <c r="AA942" s="898"/>
      <c r="AB942" s="898"/>
      <c r="AC942" s="898"/>
      <c r="AD942" s="898"/>
      <c r="AE942" s="898"/>
      <c r="AF942" s="898"/>
    </row>
    <row r="943" spans="1:32">
      <c r="A943" s="882" t="s">
        <v>1398</v>
      </c>
      <c r="B943" s="951">
        <v>8.4</v>
      </c>
      <c r="C943" s="951">
        <v>9.16</v>
      </c>
      <c r="D943" s="899">
        <v>75</v>
      </c>
      <c r="E943" s="899">
        <v>75</v>
      </c>
      <c r="F943" s="899">
        <v>1317</v>
      </c>
      <c r="G943" s="950">
        <v>15.5</v>
      </c>
      <c r="H943" s="899">
        <v>6</v>
      </c>
      <c r="I943" s="899">
        <v>6</v>
      </c>
      <c r="J943" s="899">
        <v>6</v>
      </c>
      <c r="K943" s="949">
        <v>186</v>
      </c>
      <c r="L943" s="948">
        <v>1503</v>
      </c>
      <c r="M943" s="898">
        <v>0</v>
      </c>
      <c r="N943" s="898">
        <v>0</v>
      </c>
      <c r="O943" s="898">
        <v>0</v>
      </c>
      <c r="P943" s="947">
        <v>1503</v>
      </c>
      <c r="Q943" s="898">
        <v>0</v>
      </c>
      <c r="R943" s="898">
        <v>0</v>
      </c>
      <c r="S943" s="898">
        <v>0</v>
      </c>
      <c r="T943" s="898">
        <v>0</v>
      </c>
      <c r="U943" s="898">
        <v>0</v>
      </c>
      <c r="V943" s="925">
        <v>0</v>
      </c>
      <c r="W943" s="898"/>
      <c r="X943" s="898"/>
      <c r="Y943" s="898"/>
      <c r="Z943" s="898"/>
      <c r="AA943" s="898"/>
      <c r="AB943" s="898"/>
      <c r="AC943" s="898"/>
      <c r="AD943" s="898"/>
      <c r="AE943" s="898"/>
      <c r="AF943" s="898"/>
    </row>
    <row r="944" spans="1:32">
      <c r="A944" s="880" t="s">
        <v>1024</v>
      </c>
      <c r="B944" s="946">
        <v>12.18</v>
      </c>
      <c r="C944" s="946">
        <v>11.2</v>
      </c>
      <c r="D944" s="893">
        <v>91</v>
      </c>
      <c r="E944" s="893">
        <v>89</v>
      </c>
      <c r="F944" s="893">
        <v>2105.1799999999998</v>
      </c>
      <c r="G944" s="945">
        <v>2.8239999999999998</v>
      </c>
      <c r="H944" s="893">
        <v>11</v>
      </c>
      <c r="I944" s="893">
        <v>12</v>
      </c>
      <c r="J944" s="893">
        <v>12</v>
      </c>
      <c r="K944" s="944">
        <v>62.128</v>
      </c>
      <c r="L944" s="943">
        <v>2167.308</v>
      </c>
      <c r="M944" s="892">
        <v>0</v>
      </c>
      <c r="N944" s="892">
        <v>0</v>
      </c>
      <c r="O944" s="892">
        <v>0</v>
      </c>
      <c r="P944" s="942">
        <v>2167.308</v>
      </c>
      <c r="Q944" s="892">
        <v>0</v>
      </c>
      <c r="R944" s="892">
        <v>0</v>
      </c>
      <c r="S944" s="892">
        <v>0</v>
      </c>
      <c r="T944" s="892">
        <v>0</v>
      </c>
      <c r="U944" s="892">
        <v>0</v>
      </c>
      <c r="V944" s="926">
        <v>0</v>
      </c>
      <c r="W944" s="898"/>
      <c r="X944" s="898"/>
      <c r="Y944" s="898"/>
      <c r="Z944" s="898"/>
      <c r="AA944" s="898"/>
      <c r="AB944" s="898"/>
      <c r="AC944" s="898"/>
      <c r="AD944" s="898"/>
      <c r="AE944" s="898"/>
      <c r="AF944" s="898"/>
    </row>
    <row r="945" spans="1:32">
      <c r="A945" s="882" t="s">
        <v>1397</v>
      </c>
      <c r="B945" s="951">
        <v>14.04</v>
      </c>
      <c r="C945" s="951">
        <v>15.47</v>
      </c>
      <c r="D945" s="899">
        <v>56</v>
      </c>
      <c r="E945" s="899">
        <v>56</v>
      </c>
      <c r="F945" s="899">
        <v>1652.56</v>
      </c>
      <c r="G945" s="950">
        <v>3</v>
      </c>
      <c r="H945" s="899">
        <v>7</v>
      </c>
      <c r="I945" s="899">
        <v>7</v>
      </c>
      <c r="J945" s="899">
        <v>7</v>
      </c>
      <c r="K945" s="949">
        <v>42</v>
      </c>
      <c r="L945" s="948">
        <v>1694.56</v>
      </c>
      <c r="M945" s="898">
        <v>0</v>
      </c>
      <c r="N945" s="898">
        <v>0</v>
      </c>
      <c r="O945" s="898">
        <v>0</v>
      </c>
      <c r="P945" s="947">
        <v>1694.56</v>
      </c>
      <c r="Q945" s="898">
        <v>0</v>
      </c>
      <c r="R945" s="898">
        <v>0</v>
      </c>
      <c r="S945" s="898">
        <v>0</v>
      </c>
      <c r="T945" s="898">
        <v>0</v>
      </c>
      <c r="U945" s="898">
        <v>0</v>
      </c>
      <c r="V945" s="925">
        <v>0</v>
      </c>
      <c r="W945" s="898"/>
      <c r="X945" s="898"/>
      <c r="Y945" s="898"/>
      <c r="Z945" s="898"/>
      <c r="AA945" s="898"/>
      <c r="AB945" s="898"/>
      <c r="AC945" s="898"/>
      <c r="AD945" s="898"/>
      <c r="AE945" s="898"/>
      <c r="AF945" s="898"/>
    </row>
    <row r="946" spans="1:32">
      <c r="A946" s="880" t="s">
        <v>1396</v>
      </c>
      <c r="B946" s="946">
        <v>22.2</v>
      </c>
      <c r="C946" s="946">
        <v>19.98</v>
      </c>
      <c r="D946" s="893">
        <v>36</v>
      </c>
      <c r="E946" s="893">
        <v>36</v>
      </c>
      <c r="F946" s="893">
        <v>1518.48</v>
      </c>
      <c r="G946" s="945">
        <v>13.2</v>
      </c>
      <c r="H946" s="893">
        <v>6</v>
      </c>
      <c r="I946" s="893">
        <v>6</v>
      </c>
      <c r="J946" s="893">
        <v>6</v>
      </c>
      <c r="K946" s="944">
        <v>158.39999999999998</v>
      </c>
      <c r="L946" s="943">
        <v>1676.88</v>
      </c>
      <c r="M946" s="892">
        <v>0</v>
      </c>
      <c r="N946" s="892">
        <v>0</v>
      </c>
      <c r="O946" s="892">
        <v>0</v>
      </c>
      <c r="P946" s="942">
        <v>1676.88</v>
      </c>
      <c r="Q946" s="892">
        <v>0</v>
      </c>
      <c r="R946" s="892">
        <v>0</v>
      </c>
      <c r="S946" s="892">
        <v>0</v>
      </c>
      <c r="T946" s="892">
        <v>0</v>
      </c>
      <c r="U946" s="892">
        <v>0</v>
      </c>
      <c r="V946" s="926">
        <v>0</v>
      </c>
      <c r="W946" s="898"/>
      <c r="X946" s="898"/>
      <c r="Y946" s="898"/>
      <c r="Z946" s="898"/>
      <c r="AA946" s="898"/>
      <c r="AB946" s="898"/>
      <c r="AC946" s="898"/>
      <c r="AD946" s="898"/>
      <c r="AE946" s="898"/>
      <c r="AF946" s="898"/>
    </row>
    <row r="947" spans="1:32">
      <c r="A947" s="882" t="s">
        <v>1394</v>
      </c>
      <c r="B947" s="951">
        <v>7.51</v>
      </c>
      <c r="C947" s="951">
        <v>7.17</v>
      </c>
      <c r="D947" s="899">
        <v>84</v>
      </c>
      <c r="E947" s="899">
        <v>83</v>
      </c>
      <c r="F947" s="899">
        <v>1225.95</v>
      </c>
      <c r="G947" s="950">
        <v>18.3</v>
      </c>
      <c r="H947" s="899">
        <v>5</v>
      </c>
      <c r="I947" s="899">
        <v>5</v>
      </c>
      <c r="J947" s="899">
        <v>5</v>
      </c>
      <c r="K947" s="949">
        <v>183</v>
      </c>
      <c r="L947" s="948">
        <v>1408.95</v>
      </c>
      <c r="M947" s="898">
        <v>0</v>
      </c>
      <c r="N947" s="898">
        <v>0</v>
      </c>
      <c r="O947" s="898">
        <v>0</v>
      </c>
      <c r="P947" s="947">
        <v>194.04700598802395</v>
      </c>
      <c r="Q947" s="898">
        <v>936.48772455089829</v>
      </c>
      <c r="R947" s="898">
        <v>278.41526946107786</v>
      </c>
      <c r="S947" s="898">
        <v>0</v>
      </c>
      <c r="T947" s="898">
        <v>0</v>
      </c>
      <c r="U947" s="898">
        <v>0</v>
      </c>
      <c r="V947" s="925">
        <v>0</v>
      </c>
      <c r="W947" s="898"/>
      <c r="X947" s="898"/>
      <c r="Y947" s="898"/>
      <c r="Z947" s="898"/>
      <c r="AA947" s="898"/>
      <c r="AB947" s="898"/>
      <c r="AC947" s="898"/>
      <c r="AD947" s="898"/>
      <c r="AE947" s="898"/>
      <c r="AF947" s="898"/>
    </row>
    <row r="948" spans="1:32">
      <c r="A948" s="880" t="s">
        <v>1759</v>
      </c>
      <c r="B948" s="946">
        <v>15.64</v>
      </c>
      <c r="C948" s="946">
        <v>14.39</v>
      </c>
      <c r="D948" s="893">
        <v>75</v>
      </c>
      <c r="E948" s="893">
        <v>75</v>
      </c>
      <c r="F948" s="893">
        <v>2252.25</v>
      </c>
      <c r="G948" s="945">
        <v>9.8000000000000007</v>
      </c>
      <c r="H948" s="893">
        <v>9</v>
      </c>
      <c r="I948" s="893">
        <v>9</v>
      </c>
      <c r="J948" s="893">
        <v>9</v>
      </c>
      <c r="K948" s="944">
        <v>176.4</v>
      </c>
      <c r="L948" s="943">
        <v>2428.65</v>
      </c>
      <c r="M948" s="892">
        <v>2428.65</v>
      </c>
      <c r="N948" s="892">
        <v>0</v>
      </c>
      <c r="O948" s="892">
        <v>0</v>
      </c>
      <c r="P948" s="942">
        <v>0</v>
      </c>
      <c r="Q948" s="892">
        <v>0</v>
      </c>
      <c r="R948" s="892">
        <v>0</v>
      </c>
      <c r="S948" s="892">
        <v>0</v>
      </c>
      <c r="T948" s="892">
        <v>0</v>
      </c>
      <c r="U948" s="892">
        <v>0</v>
      </c>
      <c r="V948" s="926">
        <v>0</v>
      </c>
      <c r="W948" s="898"/>
      <c r="X948" s="898"/>
      <c r="Y948" s="898"/>
      <c r="Z948" s="898"/>
      <c r="AA948" s="898"/>
      <c r="AB948" s="898"/>
      <c r="AC948" s="898"/>
      <c r="AD948" s="898"/>
      <c r="AE948" s="898"/>
      <c r="AF948" s="898"/>
    </row>
    <row r="949" spans="1:32">
      <c r="A949" s="882" t="s">
        <v>1757</v>
      </c>
      <c r="B949" s="951">
        <v>18.84</v>
      </c>
      <c r="C949" s="951">
        <v>18.84</v>
      </c>
      <c r="D949" s="899">
        <v>134</v>
      </c>
      <c r="E949" s="899">
        <v>134</v>
      </c>
      <c r="F949" s="899">
        <v>5049.12</v>
      </c>
      <c r="G949" s="950">
        <v>13.89</v>
      </c>
      <c r="H949" s="899">
        <v>20</v>
      </c>
      <c r="I949" s="899">
        <v>20</v>
      </c>
      <c r="J949" s="899">
        <v>20</v>
      </c>
      <c r="K949" s="949">
        <v>555.6</v>
      </c>
      <c r="L949" s="948">
        <v>5604.72</v>
      </c>
      <c r="M949" s="898">
        <v>5604.72</v>
      </c>
      <c r="N949" s="898">
        <v>0</v>
      </c>
      <c r="O949" s="898">
        <v>0</v>
      </c>
      <c r="P949" s="947">
        <v>0</v>
      </c>
      <c r="Q949" s="898">
        <v>0</v>
      </c>
      <c r="R949" s="898">
        <v>0</v>
      </c>
      <c r="S949" s="898">
        <v>0</v>
      </c>
      <c r="T949" s="898">
        <v>0</v>
      </c>
      <c r="U949" s="898">
        <v>0</v>
      </c>
      <c r="V949" s="925">
        <v>0</v>
      </c>
      <c r="W949" s="898"/>
      <c r="X949" s="898"/>
      <c r="Y949" s="898"/>
      <c r="Z949" s="898"/>
      <c r="AA949" s="898"/>
      <c r="AB949" s="898"/>
      <c r="AC949" s="898"/>
      <c r="AD949" s="898"/>
      <c r="AE949" s="898"/>
      <c r="AF949" s="898"/>
    </row>
    <row r="950" spans="1:32">
      <c r="A950" s="880" t="s">
        <v>1023</v>
      </c>
      <c r="B950" s="946">
        <v>15.01</v>
      </c>
      <c r="C950" s="946">
        <v>14.05</v>
      </c>
      <c r="D950" s="893">
        <v>31</v>
      </c>
      <c r="E950" s="893">
        <v>31</v>
      </c>
      <c r="F950" s="893">
        <v>900.86</v>
      </c>
      <c r="G950" s="945">
        <v>9.61</v>
      </c>
      <c r="H950" s="893">
        <v>3</v>
      </c>
      <c r="I950" s="893">
        <v>4</v>
      </c>
      <c r="J950" s="893">
        <v>4</v>
      </c>
      <c r="K950" s="944">
        <v>57.66</v>
      </c>
      <c r="L950" s="943">
        <v>958.52</v>
      </c>
      <c r="M950" s="892">
        <v>0</v>
      </c>
      <c r="N950" s="892">
        <v>0</v>
      </c>
      <c r="O950" s="892">
        <v>0</v>
      </c>
      <c r="P950" s="942">
        <v>958.52</v>
      </c>
      <c r="Q950" s="892">
        <v>0</v>
      </c>
      <c r="R950" s="892">
        <v>0</v>
      </c>
      <c r="S950" s="892">
        <v>0</v>
      </c>
      <c r="T950" s="892">
        <v>0</v>
      </c>
      <c r="U950" s="892">
        <v>0</v>
      </c>
      <c r="V950" s="926">
        <v>0</v>
      </c>
      <c r="W950" s="898"/>
      <c r="X950" s="898"/>
      <c r="Y950" s="898"/>
      <c r="Z950" s="898"/>
      <c r="AA950" s="898"/>
      <c r="AB950" s="898"/>
      <c r="AC950" s="898"/>
      <c r="AD950" s="898"/>
      <c r="AE950" s="898"/>
      <c r="AF950" s="898"/>
    </row>
    <row r="951" spans="1:32">
      <c r="A951" s="882" t="s">
        <v>1393</v>
      </c>
      <c r="B951" s="951">
        <v>11.64</v>
      </c>
      <c r="C951" s="951">
        <v>11.53</v>
      </c>
      <c r="D951" s="899">
        <v>93</v>
      </c>
      <c r="E951" s="899">
        <v>91</v>
      </c>
      <c r="F951" s="899">
        <v>2131.75</v>
      </c>
      <c r="G951" s="950">
        <v>11.8</v>
      </c>
      <c r="H951" s="899">
        <v>9</v>
      </c>
      <c r="I951" s="899">
        <v>10</v>
      </c>
      <c r="J951" s="899">
        <v>10</v>
      </c>
      <c r="K951" s="949">
        <v>212.4</v>
      </c>
      <c r="L951" s="948">
        <v>2344.15</v>
      </c>
      <c r="M951" s="898">
        <v>0</v>
      </c>
      <c r="N951" s="898">
        <v>0</v>
      </c>
      <c r="O951" s="898">
        <v>0</v>
      </c>
      <c r="P951" s="947">
        <v>2344.15</v>
      </c>
      <c r="Q951" s="898">
        <v>0</v>
      </c>
      <c r="R951" s="898">
        <v>0</v>
      </c>
      <c r="S951" s="898">
        <v>0</v>
      </c>
      <c r="T951" s="898">
        <v>0</v>
      </c>
      <c r="U951" s="898">
        <v>0</v>
      </c>
      <c r="V951" s="925">
        <v>0</v>
      </c>
      <c r="W951" s="898"/>
      <c r="X951" s="898"/>
      <c r="Y951" s="898"/>
      <c r="Z951" s="898"/>
      <c r="AA951" s="898"/>
      <c r="AB951" s="898"/>
      <c r="AC951" s="898"/>
      <c r="AD951" s="898"/>
      <c r="AE951" s="898"/>
      <c r="AF951" s="898"/>
    </row>
    <row r="952" spans="1:32">
      <c r="A952" s="880" t="s">
        <v>1392</v>
      </c>
      <c r="B952" s="946">
        <v>12.43</v>
      </c>
      <c r="C952" s="946">
        <v>12.42</v>
      </c>
      <c r="D952" s="893">
        <v>116</v>
      </c>
      <c r="E952" s="893">
        <v>116</v>
      </c>
      <c r="F952" s="893">
        <v>2882.6</v>
      </c>
      <c r="G952" s="945">
        <v>11.8</v>
      </c>
      <c r="H952" s="893">
        <v>12</v>
      </c>
      <c r="I952" s="893">
        <v>12</v>
      </c>
      <c r="J952" s="893">
        <v>12</v>
      </c>
      <c r="K952" s="944">
        <v>283.20000000000005</v>
      </c>
      <c r="L952" s="943">
        <v>3165.8</v>
      </c>
      <c r="M952" s="892">
        <v>0</v>
      </c>
      <c r="N952" s="892">
        <v>0</v>
      </c>
      <c r="O952" s="892">
        <v>0</v>
      </c>
      <c r="P952" s="942">
        <v>0</v>
      </c>
      <c r="Q952" s="892">
        <v>0</v>
      </c>
      <c r="R952" s="892">
        <v>0</v>
      </c>
      <c r="S952" s="892">
        <v>3165.8</v>
      </c>
      <c r="T952" s="892">
        <v>0</v>
      </c>
      <c r="U952" s="892">
        <v>0</v>
      </c>
      <c r="V952" s="926">
        <v>0</v>
      </c>
      <c r="W952" s="898"/>
      <c r="X952" s="898"/>
      <c r="Y952" s="898"/>
      <c r="Z952" s="898"/>
      <c r="AA952" s="898"/>
      <c r="AB952" s="898"/>
      <c r="AC952" s="898"/>
      <c r="AD952" s="898"/>
      <c r="AE952" s="898"/>
      <c r="AF952" s="898"/>
    </row>
    <row r="953" spans="1:32">
      <c r="A953" s="882" t="s">
        <v>1391</v>
      </c>
      <c r="B953" s="951">
        <v>32.85</v>
      </c>
      <c r="C953" s="951">
        <v>34.64</v>
      </c>
      <c r="D953" s="899">
        <v>32</v>
      </c>
      <c r="E953" s="899">
        <v>32</v>
      </c>
      <c r="F953" s="899">
        <v>2159.6800000000003</v>
      </c>
      <c r="G953" s="950">
        <v>14.6</v>
      </c>
      <c r="H953" s="899">
        <v>8</v>
      </c>
      <c r="I953" s="899">
        <v>8</v>
      </c>
      <c r="J953" s="899">
        <v>8</v>
      </c>
      <c r="K953" s="949">
        <v>233.6</v>
      </c>
      <c r="L953" s="948">
        <v>2393.2800000000002</v>
      </c>
      <c r="M953" s="898">
        <v>0</v>
      </c>
      <c r="N953" s="898">
        <v>0</v>
      </c>
      <c r="O953" s="898">
        <v>0</v>
      </c>
      <c r="P953" s="947">
        <v>2393.2800000000002</v>
      </c>
      <c r="Q953" s="898">
        <v>0</v>
      </c>
      <c r="R953" s="898">
        <v>0</v>
      </c>
      <c r="S953" s="898">
        <v>0</v>
      </c>
      <c r="T953" s="898">
        <v>0</v>
      </c>
      <c r="U953" s="898">
        <v>0</v>
      </c>
      <c r="V953" s="925">
        <v>0</v>
      </c>
      <c r="W953" s="898"/>
      <c r="X953" s="898"/>
      <c r="Y953" s="898"/>
      <c r="Z953" s="898"/>
      <c r="AA953" s="898"/>
      <c r="AB953" s="898"/>
      <c r="AC953" s="898"/>
      <c r="AD953" s="898"/>
      <c r="AE953" s="898"/>
      <c r="AF953" s="898"/>
    </row>
    <row r="954" spans="1:32">
      <c r="A954" s="880" t="s">
        <v>1022</v>
      </c>
      <c r="B954" s="946">
        <v>30.15</v>
      </c>
      <c r="C954" s="946">
        <v>27.99</v>
      </c>
      <c r="D954" s="893">
        <v>22</v>
      </c>
      <c r="E954" s="893">
        <v>22</v>
      </c>
      <c r="F954" s="893">
        <v>1279.08</v>
      </c>
      <c r="G954" s="945">
        <v>5.95</v>
      </c>
      <c r="H954" s="893">
        <v>5</v>
      </c>
      <c r="I954" s="893">
        <v>5</v>
      </c>
      <c r="J954" s="893">
        <v>5</v>
      </c>
      <c r="K954" s="944">
        <v>59.5</v>
      </c>
      <c r="L954" s="943">
        <v>1338.58</v>
      </c>
      <c r="M954" s="892">
        <v>0</v>
      </c>
      <c r="N954" s="892">
        <v>0</v>
      </c>
      <c r="O954" s="892">
        <v>0</v>
      </c>
      <c r="P954" s="942">
        <v>1338.58</v>
      </c>
      <c r="Q954" s="892">
        <v>0</v>
      </c>
      <c r="R954" s="892">
        <v>0</v>
      </c>
      <c r="S954" s="892">
        <v>0</v>
      </c>
      <c r="T954" s="892">
        <v>0</v>
      </c>
      <c r="U954" s="892">
        <v>0</v>
      </c>
      <c r="V954" s="926">
        <v>0</v>
      </c>
      <c r="W954" s="898"/>
      <c r="X954" s="898"/>
      <c r="Y954" s="898"/>
      <c r="Z954" s="898"/>
      <c r="AA954" s="898"/>
      <c r="AB954" s="898"/>
      <c r="AC954" s="898"/>
      <c r="AD954" s="898"/>
      <c r="AE954" s="898"/>
      <c r="AF954" s="898"/>
    </row>
    <row r="955" spans="1:32">
      <c r="A955" s="882" t="s">
        <v>1390</v>
      </c>
      <c r="B955" s="951">
        <v>19.64</v>
      </c>
      <c r="C955" s="951">
        <v>18.399999999999999</v>
      </c>
      <c r="D955" s="899">
        <v>72</v>
      </c>
      <c r="E955" s="899">
        <v>70</v>
      </c>
      <c r="F955" s="899">
        <v>2702.08</v>
      </c>
      <c r="G955" s="950">
        <v>18.2</v>
      </c>
      <c r="H955" s="899">
        <v>12</v>
      </c>
      <c r="I955" s="899">
        <v>12</v>
      </c>
      <c r="J955" s="899">
        <v>12</v>
      </c>
      <c r="K955" s="949">
        <v>436.79999999999995</v>
      </c>
      <c r="L955" s="948">
        <v>3138.88</v>
      </c>
      <c r="M955" s="898">
        <v>0</v>
      </c>
      <c r="N955" s="898">
        <v>0</v>
      </c>
      <c r="O955" s="898">
        <v>0</v>
      </c>
      <c r="P955" s="947">
        <v>3138.88</v>
      </c>
      <c r="Q955" s="898">
        <v>0</v>
      </c>
      <c r="R955" s="898">
        <v>0</v>
      </c>
      <c r="S955" s="898">
        <v>0</v>
      </c>
      <c r="T955" s="898">
        <v>0</v>
      </c>
      <c r="U955" s="898">
        <v>0</v>
      </c>
      <c r="V955" s="925">
        <v>0</v>
      </c>
      <c r="W955" s="898"/>
      <c r="X955" s="898"/>
      <c r="Y955" s="898"/>
      <c r="Z955" s="898"/>
      <c r="AA955" s="898"/>
      <c r="AB955" s="898"/>
      <c r="AC955" s="898"/>
      <c r="AD955" s="898"/>
      <c r="AE955" s="898"/>
      <c r="AF955" s="898"/>
    </row>
    <row r="956" spans="1:32">
      <c r="A956" s="880" t="s">
        <v>1756</v>
      </c>
      <c r="B956" s="946">
        <v>17.079999999999998</v>
      </c>
      <c r="C956" s="946">
        <v>16.760000000000002</v>
      </c>
      <c r="D956" s="893">
        <v>65</v>
      </c>
      <c r="E956" s="893">
        <v>65</v>
      </c>
      <c r="F956" s="893">
        <v>2199.6</v>
      </c>
      <c r="G956" s="945">
        <v>9.56</v>
      </c>
      <c r="H956" s="893">
        <v>9</v>
      </c>
      <c r="I956" s="893">
        <v>9</v>
      </c>
      <c r="J956" s="893">
        <v>9</v>
      </c>
      <c r="K956" s="944">
        <v>172.08</v>
      </c>
      <c r="L956" s="943">
        <v>2371.6799999999998</v>
      </c>
      <c r="M956" s="892">
        <v>2371.6799999999998</v>
      </c>
      <c r="N956" s="892">
        <v>0</v>
      </c>
      <c r="O956" s="892">
        <v>0</v>
      </c>
      <c r="P956" s="942">
        <v>0</v>
      </c>
      <c r="Q956" s="892">
        <v>0</v>
      </c>
      <c r="R956" s="892">
        <v>0</v>
      </c>
      <c r="S956" s="892">
        <v>0</v>
      </c>
      <c r="T956" s="892">
        <v>0</v>
      </c>
      <c r="U956" s="892">
        <v>0</v>
      </c>
      <c r="V956" s="926">
        <v>0</v>
      </c>
      <c r="W956" s="898"/>
      <c r="X956" s="898"/>
      <c r="Y956" s="898"/>
      <c r="Z956" s="898"/>
      <c r="AA956" s="898"/>
      <c r="AB956" s="898"/>
      <c r="AC956" s="898"/>
      <c r="AD956" s="898"/>
      <c r="AE956" s="898"/>
      <c r="AF956" s="898"/>
    </row>
    <row r="957" spans="1:32">
      <c r="A957" s="882" t="s">
        <v>1019</v>
      </c>
      <c r="B957" s="951">
        <v>13.63</v>
      </c>
      <c r="C957" s="951">
        <v>13.56</v>
      </c>
      <c r="D957" s="899">
        <v>60</v>
      </c>
      <c r="E957" s="899">
        <v>60</v>
      </c>
      <c r="F957" s="899">
        <v>1631.4</v>
      </c>
      <c r="G957" s="950">
        <v>6.2</v>
      </c>
      <c r="H957" s="899">
        <v>7</v>
      </c>
      <c r="I957" s="899">
        <v>7</v>
      </c>
      <c r="J957" s="899">
        <v>6</v>
      </c>
      <c r="K957" s="949">
        <v>74.400000000000006</v>
      </c>
      <c r="L957" s="948">
        <v>1705.8000000000002</v>
      </c>
      <c r="M957" s="898">
        <v>0</v>
      </c>
      <c r="N957" s="898">
        <v>0</v>
      </c>
      <c r="O957" s="898">
        <v>1705.8000000000002</v>
      </c>
      <c r="P957" s="947">
        <v>0</v>
      </c>
      <c r="Q957" s="898">
        <v>0</v>
      </c>
      <c r="R957" s="898">
        <v>0</v>
      </c>
      <c r="S957" s="898">
        <v>0</v>
      </c>
      <c r="T957" s="898">
        <v>0</v>
      </c>
      <c r="U957" s="898">
        <v>0</v>
      </c>
      <c r="V957" s="925">
        <v>0</v>
      </c>
      <c r="W957" s="898"/>
      <c r="X957" s="898"/>
      <c r="Y957" s="898"/>
      <c r="Z957" s="898"/>
      <c r="AA957" s="898"/>
      <c r="AB957" s="898"/>
      <c r="AC957" s="898"/>
      <c r="AD957" s="898"/>
      <c r="AE957" s="898"/>
      <c r="AF957" s="898"/>
    </row>
    <row r="958" spans="1:32">
      <c r="A958" s="880" t="s">
        <v>1389</v>
      </c>
      <c r="B958" s="946">
        <v>18.32</v>
      </c>
      <c r="C958" s="946">
        <v>18.16</v>
      </c>
      <c r="D958" s="893">
        <v>60</v>
      </c>
      <c r="E958" s="893">
        <v>60</v>
      </c>
      <c r="F958" s="893">
        <v>2188.8000000000002</v>
      </c>
      <c r="G958" s="945">
        <v>12.4</v>
      </c>
      <c r="H958" s="893">
        <v>8</v>
      </c>
      <c r="I958" s="893">
        <v>9</v>
      </c>
      <c r="J958" s="893">
        <v>9</v>
      </c>
      <c r="K958" s="944">
        <v>198.4</v>
      </c>
      <c r="L958" s="943">
        <v>2387.2000000000003</v>
      </c>
      <c r="M958" s="892">
        <v>0</v>
      </c>
      <c r="N958" s="892">
        <v>0</v>
      </c>
      <c r="O958" s="892">
        <v>2065.8461538461543</v>
      </c>
      <c r="P958" s="942">
        <v>321.35384615384618</v>
      </c>
      <c r="Q958" s="892">
        <v>0</v>
      </c>
      <c r="R958" s="892">
        <v>0</v>
      </c>
      <c r="S958" s="892">
        <v>0</v>
      </c>
      <c r="T958" s="892">
        <v>0</v>
      </c>
      <c r="U958" s="892">
        <v>0</v>
      </c>
      <c r="V958" s="926">
        <v>0</v>
      </c>
      <c r="W958" s="898"/>
      <c r="X958" s="898"/>
      <c r="Y958" s="898"/>
      <c r="Z958" s="898"/>
      <c r="AA958" s="898"/>
      <c r="AB958" s="898"/>
      <c r="AC958" s="898"/>
      <c r="AD958" s="898"/>
      <c r="AE958" s="898"/>
      <c r="AF958" s="898"/>
    </row>
    <row r="959" spans="1:32">
      <c r="A959" s="882" t="s">
        <v>1018</v>
      </c>
      <c r="B959" s="951">
        <v>19.96</v>
      </c>
      <c r="C959" s="951">
        <v>19.850000000000001</v>
      </c>
      <c r="D959" s="899">
        <v>54</v>
      </c>
      <c r="E959" s="899">
        <v>54</v>
      </c>
      <c r="F959" s="899">
        <v>2149.7400000000002</v>
      </c>
      <c r="G959" s="950">
        <v>7.9</v>
      </c>
      <c r="H959" s="899">
        <v>9</v>
      </c>
      <c r="I959" s="899">
        <v>10</v>
      </c>
      <c r="J959" s="899">
        <v>10</v>
      </c>
      <c r="K959" s="949">
        <v>142.20000000000002</v>
      </c>
      <c r="L959" s="948">
        <v>2291.94</v>
      </c>
      <c r="M959" s="898">
        <v>0</v>
      </c>
      <c r="N959" s="898">
        <v>0</v>
      </c>
      <c r="O959" s="898">
        <v>2291.94</v>
      </c>
      <c r="P959" s="947">
        <v>0</v>
      </c>
      <c r="Q959" s="898">
        <v>0</v>
      </c>
      <c r="R959" s="898">
        <v>0</v>
      </c>
      <c r="S959" s="898">
        <v>0</v>
      </c>
      <c r="T959" s="898">
        <v>0</v>
      </c>
      <c r="U959" s="898">
        <v>0</v>
      </c>
      <c r="V959" s="925">
        <v>0</v>
      </c>
      <c r="W959" s="898"/>
      <c r="X959" s="898"/>
      <c r="Y959" s="898"/>
      <c r="Z959" s="898"/>
      <c r="AA959" s="898"/>
      <c r="AB959" s="898"/>
      <c r="AC959" s="898"/>
      <c r="AD959" s="898"/>
      <c r="AE959" s="898"/>
      <c r="AF959" s="898"/>
    </row>
    <row r="960" spans="1:32">
      <c r="A960" s="882" t="s">
        <v>1017</v>
      </c>
      <c r="B960" s="951">
        <v>13.27</v>
      </c>
      <c r="C960" s="951">
        <v>15.41</v>
      </c>
      <c r="D960" s="899">
        <v>77</v>
      </c>
      <c r="E960" s="899">
        <v>77</v>
      </c>
      <c r="F960" s="899">
        <v>2208.3599999999997</v>
      </c>
      <c r="G960" s="950">
        <v>6.2</v>
      </c>
      <c r="H960" s="899">
        <v>10</v>
      </c>
      <c r="I960" s="899">
        <v>11</v>
      </c>
      <c r="J960" s="899">
        <v>11</v>
      </c>
      <c r="K960" s="949">
        <v>124</v>
      </c>
      <c r="L960" s="948">
        <v>2332.3599999999997</v>
      </c>
      <c r="M960" s="898">
        <v>0</v>
      </c>
      <c r="N960" s="898">
        <v>0</v>
      </c>
      <c r="O960" s="898">
        <v>2116.1147019867544</v>
      </c>
      <c r="P960" s="947">
        <v>216.24529801324502</v>
      </c>
      <c r="Q960" s="898">
        <v>0</v>
      </c>
      <c r="R960" s="898">
        <v>0</v>
      </c>
      <c r="S960" s="898">
        <v>0</v>
      </c>
      <c r="T960" s="898">
        <v>0</v>
      </c>
      <c r="U960" s="898">
        <v>0</v>
      </c>
      <c r="V960" s="925">
        <v>0</v>
      </c>
      <c r="W960" s="898"/>
      <c r="X960" s="898"/>
      <c r="Y960" s="898"/>
      <c r="Z960" s="898"/>
      <c r="AA960" s="898"/>
      <c r="AB960" s="898"/>
      <c r="AC960" s="898"/>
      <c r="AD960" s="898"/>
      <c r="AE960" s="898"/>
      <c r="AF960" s="898"/>
    </row>
    <row r="961" spans="1:32">
      <c r="A961" s="880" t="s">
        <v>1388</v>
      </c>
      <c r="B961" s="946">
        <v>18.41</v>
      </c>
      <c r="C961" s="946">
        <v>18.96</v>
      </c>
      <c r="D961" s="893">
        <v>145</v>
      </c>
      <c r="E961" s="893">
        <v>145</v>
      </c>
      <c r="F961" s="893">
        <v>5418.65</v>
      </c>
      <c r="G961" s="945">
        <v>14</v>
      </c>
      <c r="H961" s="893">
        <v>25</v>
      </c>
      <c r="I961" s="893">
        <v>25</v>
      </c>
      <c r="J961" s="893">
        <v>22</v>
      </c>
      <c r="K961" s="944">
        <v>616</v>
      </c>
      <c r="L961" s="943">
        <v>6034.65</v>
      </c>
      <c r="M961" s="892">
        <v>0</v>
      </c>
      <c r="N961" s="892">
        <v>0</v>
      </c>
      <c r="O961" s="892">
        <v>5983.9386554621851</v>
      </c>
      <c r="P961" s="942">
        <v>50.711344537815123</v>
      </c>
      <c r="Q961" s="892">
        <v>0</v>
      </c>
      <c r="R961" s="892">
        <v>0</v>
      </c>
      <c r="S961" s="892">
        <v>0</v>
      </c>
      <c r="T961" s="892">
        <v>0</v>
      </c>
      <c r="U961" s="892">
        <v>0</v>
      </c>
      <c r="V961" s="926">
        <v>0</v>
      </c>
      <c r="W961" s="898"/>
      <c r="X961" s="898"/>
      <c r="Y961" s="898"/>
      <c r="Z961" s="898"/>
      <c r="AA961" s="898"/>
      <c r="AB961" s="898"/>
      <c r="AC961" s="898"/>
      <c r="AD961" s="898"/>
      <c r="AE961" s="898"/>
      <c r="AF961" s="898"/>
    </row>
    <row r="962" spans="1:32">
      <c r="A962" s="882" t="s">
        <v>1016</v>
      </c>
      <c r="B962" s="951">
        <v>7.81</v>
      </c>
      <c r="C962" s="951">
        <v>9.08</v>
      </c>
      <c r="D962" s="899">
        <v>72</v>
      </c>
      <c r="E962" s="899">
        <v>72</v>
      </c>
      <c r="F962" s="899">
        <v>1216.08</v>
      </c>
      <c r="G962" s="950">
        <v>5.3</v>
      </c>
      <c r="H962" s="899">
        <v>6</v>
      </c>
      <c r="I962" s="899">
        <v>6</v>
      </c>
      <c r="J962" s="899">
        <v>6</v>
      </c>
      <c r="K962" s="949">
        <v>63.599999999999994</v>
      </c>
      <c r="L962" s="948">
        <v>1279.6799999999998</v>
      </c>
      <c r="M962" s="898">
        <v>0</v>
      </c>
      <c r="N962" s="898">
        <v>0</v>
      </c>
      <c r="O962" s="898">
        <v>1279.6799999999998</v>
      </c>
      <c r="P962" s="947">
        <v>0</v>
      </c>
      <c r="Q962" s="898">
        <v>0</v>
      </c>
      <c r="R962" s="898">
        <v>0</v>
      </c>
      <c r="S962" s="898">
        <v>0</v>
      </c>
      <c r="T962" s="898">
        <v>0</v>
      </c>
      <c r="U962" s="898">
        <v>0</v>
      </c>
      <c r="V962" s="925">
        <v>0</v>
      </c>
      <c r="W962" s="898"/>
      <c r="X962" s="898"/>
      <c r="Y962" s="898"/>
      <c r="Z962" s="898"/>
      <c r="AA962" s="898"/>
      <c r="AB962" s="898"/>
      <c r="AC962" s="898"/>
      <c r="AD962" s="898"/>
      <c r="AE962" s="898"/>
      <c r="AF962" s="898"/>
    </row>
    <row r="963" spans="1:32">
      <c r="A963" s="880" t="s">
        <v>1015</v>
      </c>
      <c r="B963" s="946">
        <v>19.170000000000002</v>
      </c>
      <c r="C963" s="946">
        <v>18.03</v>
      </c>
      <c r="D963" s="893">
        <v>62</v>
      </c>
      <c r="E963" s="893">
        <v>62</v>
      </c>
      <c r="F963" s="893">
        <v>2306.4000000000005</v>
      </c>
      <c r="G963" s="945">
        <v>11.5</v>
      </c>
      <c r="H963" s="893">
        <v>10</v>
      </c>
      <c r="I963" s="893">
        <v>10</v>
      </c>
      <c r="J963" s="893">
        <v>9</v>
      </c>
      <c r="K963" s="944">
        <v>207</v>
      </c>
      <c r="L963" s="943">
        <v>2513.4000000000005</v>
      </c>
      <c r="M963" s="892">
        <v>0</v>
      </c>
      <c r="N963" s="892">
        <v>0</v>
      </c>
      <c r="O963" s="892">
        <v>2513.4000000000005</v>
      </c>
      <c r="P963" s="942">
        <v>0</v>
      </c>
      <c r="Q963" s="892">
        <v>0</v>
      </c>
      <c r="R963" s="892">
        <v>0</v>
      </c>
      <c r="S963" s="892">
        <v>0</v>
      </c>
      <c r="T963" s="892">
        <v>0</v>
      </c>
      <c r="U963" s="892">
        <v>0</v>
      </c>
      <c r="V963" s="926">
        <v>0</v>
      </c>
      <c r="W963" s="898"/>
      <c r="X963" s="898"/>
      <c r="Y963" s="898"/>
      <c r="Z963" s="898"/>
      <c r="AA963" s="898"/>
      <c r="AB963" s="898"/>
      <c r="AC963" s="898"/>
      <c r="AD963" s="898"/>
      <c r="AE963" s="898"/>
      <c r="AF963" s="898"/>
    </row>
    <row r="964" spans="1:32">
      <c r="A964" s="882" t="s">
        <v>1384</v>
      </c>
      <c r="B964" s="951">
        <v>7.03</v>
      </c>
      <c r="C964" s="951">
        <v>8.25</v>
      </c>
      <c r="D964" s="899">
        <v>127</v>
      </c>
      <c r="E964" s="899">
        <v>127</v>
      </c>
      <c r="F964" s="899">
        <v>1940.56</v>
      </c>
      <c r="G964" s="950">
        <v>6.6</v>
      </c>
      <c r="H964" s="899">
        <v>10</v>
      </c>
      <c r="I964" s="899">
        <v>10</v>
      </c>
      <c r="J964" s="899">
        <v>10</v>
      </c>
      <c r="K964" s="949">
        <v>132</v>
      </c>
      <c r="L964" s="948">
        <v>2072.56</v>
      </c>
      <c r="M964" s="898">
        <v>0</v>
      </c>
      <c r="N964" s="898">
        <v>0</v>
      </c>
      <c r="O964" s="898">
        <v>0</v>
      </c>
      <c r="P964" s="947">
        <v>0</v>
      </c>
      <c r="Q964" s="898">
        <v>0</v>
      </c>
      <c r="R964" s="898">
        <v>0</v>
      </c>
      <c r="S964" s="898">
        <v>2072.56</v>
      </c>
      <c r="T964" s="898">
        <v>0</v>
      </c>
      <c r="U964" s="898">
        <v>0</v>
      </c>
      <c r="V964" s="925">
        <v>0</v>
      </c>
      <c r="W964" s="898"/>
      <c r="X964" s="898"/>
      <c r="Y964" s="898"/>
      <c r="Z964" s="898"/>
      <c r="AA964" s="898"/>
      <c r="AB964" s="898"/>
      <c r="AC964" s="898"/>
      <c r="AD964" s="898"/>
      <c r="AE964" s="898"/>
      <c r="AF964" s="898"/>
    </row>
    <row r="965" spans="1:32">
      <c r="A965" s="880" t="s">
        <v>1383</v>
      </c>
      <c r="B965" s="946">
        <v>20.49</v>
      </c>
      <c r="C965" s="946">
        <v>22.23</v>
      </c>
      <c r="D965" s="893">
        <v>36</v>
      </c>
      <c r="E965" s="893">
        <v>36</v>
      </c>
      <c r="F965" s="893">
        <v>1537.92</v>
      </c>
      <c r="G965" s="945">
        <v>8.75</v>
      </c>
      <c r="H965" s="893">
        <v>5</v>
      </c>
      <c r="I965" s="893">
        <v>6</v>
      </c>
      <c r="J965" s="893">
        <v>6</v>
      </c>
      <c r="K965" s="944">
        <v>87.5</v>
      </c>
      <c r="L965" s="943">
        <v>1625.42</v>
      </c>
      <c r="M965" s="892">
        <v>0</v>
      </c>
      <c r="N965" s="892">
        <v>0</v>
      </c>
      <c r="O965" s="892">
        <v>0</v>
      </c>
      <c r="P965" s="942">
        <v>1625.42</v>
      </c>
      <c r="Q965" s="892">
        <v>0</v>
      </c>
      <c r="R965" s="892">
        <v>0</v>
      </c>
      <c r="S965" s="892">
        <v>0</v>
      </c>
      <c r="T965" s="892">
        <v>0</v>
      </c>
      <c r="U965" s="892">
        <v>0</v>
      </c>
      <c r="V965" s="926">
        <v>0</v>
      </c>
      <c r="W965" s="898"/>
      <c r="X965" s="898"/>
      <c r="Y965" s="898"/>
      <c r="Z965" s="898"/>
      <c r="AA965" s="898"/>
      <c r="AB965" s="898"/>
      <c r="AC965" s="898"/>
      <c r="AD965" s="898"/>
      <c r="AE965" s="898"/>
      <c r="AF965" s="898"/>
    </row>
    <row r="966" spans="1:32">
      <c r="A966" s="882" t="s">
        <v>1755</v>
      </c>
      <c r="B966" s="951">
        <v>12.89</v>
      </c>
      <c r="C966" s="951">
        <v>13.51</v>
      </c>
      <c r="D966" s="899">
        <v>96</v>
      </c>
      <c r="E966" s="899">
        <v>96</v>
      </c>
      <c r="F966" s="899">
        <v>2534.4</v>
      </c>
      <c r="G966" s="950">
        <v>9</v>
      </c>
      <c r="H966" s="899">
        <v>12</v>
      </c>
      <c r="I966" s="899">
        <v>12</v>
      </c>
      <c r="J966" s="899">
        <v>12</v>
      </c>
      <c r="K966" s="949">
        <v>216</v>
      </c>
      <c r="L966" s="948">
        <v>2750.4</v>
      </c>
      <c r="M966" s="898">
        <v>0</v>
      </c>
      <c r="N966" s="898">
        <v>0</v>
      </c>
      <c r="O966" s="898">
        <v>2750.4</v>
      </c>
      <c r="P966" s="947">
        <v>0</v>
      </c>
      <c r="Q966" s="898">
        <v>0</v>
      </c>
      <c r="R966" s="898">
        <v>0</v>
      </c>
      <c r="S966" s="898">
        <v>0</v>
      </c>
      <c r="T966" s="898">
        <v>0</v>
      </c>
      <c r="U966" s="898">
        <v>0</v>
      </c>
      <c r="V966" s="925">
        <v>0</v>
      </c>
      <c r="W966" s="898"/>
      <c r="X966" s="898"/>
      <c r="Y966" s="898"/>
      <c r="Z966" s="898"/>
      <c r="AA966" s="898"/>
      <c r="AB966" s="898"/>
      <c r="AC966" s="898"/>
      <c r="AD966" s="898"/>
      <c r="AE966" s="898"/>
      <c r="AF966" s="898"/>
    </row>
    <row r="967" spans="1:32">
      <c r="A967" s="880" t="s">
        <v>1754</v>
      </c>
      <c r="B967" s="946">
        <v>14.85</v>
      </c>
      <c r="C967" s="946">
        <v>14.82</v>
      </c>
      <c r="D967" s="893">
        <v>90</v>
      </c>
      <c r="E967" s="893">
        <v>90</v>
      </c>
      <c r="F967" s="893">
        <v>2670.3</v>
      </c>
      <c r="G967" s="945">
        <v>8.84</v>
      </c>
      <c r="H967" s="893">
        <v>10</v>
      </c>
      <c r="I967" s="893">
        <v>10</v>
      </c>
      <c r="J967" s="893">
        <v>10</v>
      </c>
      <c r="K967" s="944">
        <v>176.8</v>
      </c>
      <c r="L967" s="943">
        <v>2847.1000000000004</v>
      </c>
      <c r="M967" s="892">
        <v>2847.1000000000004</v>
      </c>
      <c r="N967" s="892">
        <v>0</v>
      </c>
      <c r="O967" s="892">
        <v>0</v>
      </c>
      <c r="P967" s="942">
        <v>0</v>
      </c>
      <c r="Q967" s="892">
        <v>0</v>
      </c>
      <c r="R967" s="892">
        <v>0</v>
      </c>
      <c r="S967" s="892">
        <v>0</v>
      </c>
      <c r="T967" s="892">
        <v>0</v>
      </c>
      <c r="U967" s="892">
        <v>0</v>
      </c>
      <c r="V967" s="926">
        <v>0</v>
      </c>
      <c r="W967" s="898"/>
      <c r="X967" s="898"/>
      <c r="Y967" s="898"/>
      <c r="Z967" s="898"/>
      <c r="AA967" s="898"/>
      <c r="AB967" s="898"/>
      <c r="AC967" s="898"/>
      <c r="AD967" s="898"/>
      <c r="AE967" s="898"/>
      <c r="AF967" s="898"/>
    </row>
    <row r="968" spans="1:32">
      <c r="A968" s="882" t="s">
        <v>1752</v>
      </c>
      <c r="B968" s="951">
        <v>13.08</v>
      </c>
      <c r="C968" s="951">
        <v>13.49</v>
      </c>
      <c r="D968" s="899">
        <v>107</v>
      </c>
      <c r="E968" s="899">
        <v>107</v>
      </c>
      <c r="F968" s="899">
        <v>2842.99</v>
      </c>
      <c r="G968" s="950">
        <v>5.8940000000000001</v>
      </c>
      <c r="H968" s="899">
        <v>12</v>
      </c>
      <c r="I968" s="899">
        <v>12</v>
      </c>
      <c r="J968" s="899">
        <v>12</v>
      </c>
      <c r="K968" s="949">
        <v>141.45600000000002</v>
      </c>
      <c r="L968" s="948">
        <v>2984.4459999999999</v>
      </c>
      <c r="M968" s="898">
        <v>2984.4459999999999</v>
      </c>
      <c r="N968" s="898">
        <v>0</v>
      </c>
      <c r="O968" s="898">
        <v>0</v>
      </c>
      <c r="P968" s="947">
        <v>0</v>
      </c>
      <c r="Q968" s="898">
        <v>0</v>
      </c>
      <c r="R968" s="898">
        <v>0</v>
      </c>
      <c r="S968" s="898">
        <v>0</v>
      </c>
      <c r="T968" s="898">
        <v>0</v>
      </c>
      <c r="U968" s="898">
        <v>0</v>
      </c>
      <c r="V968" s="925">
        <v>0</v>
      </c>
      <c r="W968" s="898"/>
      <c r="X968" s="898"/>
      <c r="Y968" s="898"/>
      <c r="Z968" s="898"/>
      <c r="AA968" s="898"/>
      <c r="AB968" s="898"/>
      <c r="AC968" s="898"/>
      <c r="AD968" s="898"/>
      <c r="AE968" s="898"/>
      <c r="AF968" s="898"/>
    </row>
    <row r="969" spans="1:32">
      <c r="A969" s="880" t="s">
        <v>1382</v>
      </c>
      <c r="B969" s="946">
        <v>8.31</v>
      </c>
      <c r="C969" s="946">
        <v>8.86</v>
      </c>
      <c r="D969" s="893">
        <v>91</v>
      </c>
      <c r="E969" s="893">
        <v>92</v>
      </c>
      <c r="F969" s="893">
        <v>1571.33</v>
      </c>
      <c r="G969" s="945">
        <v>18.3</v>
      </c>
      <c r="H969" s="893">
        <v>6</v>
      </c>
      <c r="I969" s="893">
        <v>6</v>
      </c>
      <c r="J969" s="893">
        <v>6</v>
      </c>
      <c r="K969" s="944">
        <v>219.60000000000002</v>
      </c>
      <c r="L969" s="943">
        <v>1790.9299999999998</v>
      </c>
      <c r="M969" s="892">
        <v>0</v>
      </c>
      <c r="N969" s="892">
        <v>0</v>
      </c>
      <c r="O969" s="892">
        <v>0</v>
      </c>
      <c r="P969" s="942">
        <v>0</v>
      </c>
      <c r="Q969" s="892">
        <v>447.73249999999996</v>
      </c>
      <c r="R969" s="892">
        <v>1343.1974999999998</v>
      </c>
      <c r="S969" s="892">
        <v>0</v>
      </c>
      <c r="T969" s="892">
        <v>0</v>
      </c>
      <c r="U969" s="892">
        <v>0</v>
      </c>
      <c r="V969" s="926">
        <v>0</v>
      </c>
      <c r="W969" s="898"/>
      <c r="X969" s="898"/>
      <c r="Y969" s="898"/>
      <c r="Z969" s="898"/>
      <c r="AA969" s="898"/>
      <c r="AB969" s="898"/>
      <c r="AC969" s="898"/>
      <c r="AD969" s="898"/>
      <c r="AE969" s="898"/>
      <c r="AF969" s="898"/>
    </row>
    <row r="970" spans="1:32">
      <c r="A970" s="882" t="s">
        <v>1381</v>
      </c>
      <c r="B970" s="951">
        <v>23.26</v>
      </c>
      <c r="C970" s="951">
        <v>21.65</v>
      </c>
      <c r="D970" s="899">
        <v>46</v>
      </c>
      <c r="E970" s="899">
        <v>46</v>
      </c>
      <c r="F970" s="899">
        <v>2065.86</v>
      </c>
      <c r="G970" s="950">
        <v>2.5</v>
      </c>
      <c r="H970" s="899">
        <v>7</v>
      </c>
      <c r="I970" s="899">
        <v>8</v>
      </c>
      <c r="J970" s="899">
        <v>8</v>
      </c>
      <c r="K970" s="949">
        <v>35</v>
      </c>
      <c r="L970" s="948">
        <v>2100.86</v>
      </c>
      <c r="M970" s="898">
        <v>0</v>
      </c>
      <c r="N970" s="898">
        <v>0</v>
      </c>
      <c r="O970" s="898">
        <v>0</v>
      </c>
      <c r="P970" s="947">
        <v>2100.86</v>
      </c>
      <c r="Q970" s="898">
        <v>0</v>
      </c>
      <c r="R970" s="898">
        <v>0</v>
      </c>
      <c r="S970" s="898">
        <v>0</v>
      </c>
      <c r="T970" s="898">
        <v>0</v>
      </c>
      <c r="U970" s="898">
        <v>0</v>
      </c>
      <c r="V970" s="925">
        <v>0</v>
      </c>
      <c r="W970" s="898"/>
      <c r="X970" s="898"/>
      <c r="Y970" s="898"/>
      <c r="Z970" s="898"/>
      <c r="AA970" s="898"/>
      <c r="AB970" s="898"/>
      <c r="AC970" s="898"/>
      <c r="AD970" s="898"/>
      <c r="AE970" s="898"/>
      <c r="AF970" s="898"/>
    </row>
    <row r="971" spans="1:32">
      <c r="A971" s="880" t="s">
        <v>1380</v>
      </c>
      <c r="B971" s="946">
        <v>13.05</v>
      </c>
      <c r="C971" s="946">
        <v>13.45</v>
      </c>
      <c r="D971" s="893">
        <v>58</v>
      </c>
      <c r="E971" s="893">
        <v>58</v>
      </c>
      <c r="F971" s="893">
        <v>1537</v>
      </c>
      <c r="G971" s="945">
        <v>11.8</v>
      </c>
      <c r="H971" s="893">
        <v>7</v>
      </c>
      <c r="I971" s="893">
        <v>7</v>
      </c>
      <c r="J971" s="893">
        <v>7</v>
      </c>
      <c r="K971" s="944">
        <v>165.20000000000002</v>
      </c>
      <c r="L971" s="943">
        <v>1702.2</v>
      </c>
      <c r="M971" s="892">
        <v>0</v>
      </c>
      <c r="N971" s="892">
        <v>0</v>
      </c>
      <c r="O971" s="892">
        <v>0</v>
      </c>
      <c r="P971" s="942">
        <v>1702.2</v>
      </c>
      <c r="Q971" s="892">
        <v>0</v>
      </c>
      <c r="R971" s="892">
        <v>0</v>
      </c>
      <c r="S971" s="892">
        <v>0</v>
      </c>
      <c r="T971" s="892">
        <v>0</v>
      </c>
      <c r="U971" s="892">
        <v>0</v>
      </c>
      <c r="V971" s="926">
        <v>0</v>
      </c>
      <c r="W971" s="898"/>
      <c r="X971" s="898"/>
      <c r="Y971" s="898"/>
      <c r="Z971" s="898"/>
      <c r="AA971" s="898"/>
      <c r="AB971" s="898"/>
      <c r="AC971" s="898"/>
      <c r="AD971" s="898"/>
      <c r="AE971" s="898"/>
      <c r="AF971" s="898"/>
    </row>
    <row r="972" spans="1:32">
      <c r="A972" s="882" t="s">
        <v>1751</v>
      </c>
      <c r="B972" s="951">
        <v>17.170000000000002</v>
      </c>
      <c r="C972" s="951">
        <v>16.72</v>
      </c>
      <c r="D972" s="899">
        <v>193</v>
      </c>
      <c r="E972" s="899">
        <v>193</v>
      </c>
      <c r="F972" s="899">
        <v>6540.77</v>
      </c>
      <c r="G972" s="950">
        <v>6.35</v>
      </c>
      <c r="H972" s="899">
        <v>26</v>
      </c>
      <c r="I972" s="899">
        <v>26</v>
      </c>
      <c r="J972" s="899">
        <v>26</v>
      </c>
      <c r="K972" s="949">
        <v>330.2</v>
      </c>
      <c r="L972" s="948">
        <v>6870.97</v>
      </c>
      <c r="M972" s="898">
        <v>6870.97</v>
      </c>
      <c r="N972" s="898">
        <v>0</v>
      </c>
      <c r="O972" s="898">
        <v>0</v>
      </c>
      <c r="P972" s="947">
        <v>0</v>
      </c>
      <c r="Q972" s="898">
        <v>0</v>
      </c>
      <c r="R972" s="898">
        <v>0</v>
      </c>
      <c r="S972" s="898">
        <v>0</v>
      </c>
      <c r="T972" s="898">
        <v>0</v>
      </c>
      <c r="U972" s="898">
        <v>0</v>
      </c>
      <c r="V972" s="925">
        <v>0</v>
      </c>
      <c r="W972" s="898"/>
      <c r="X972" s="898"/>
      <c r="Y972" s="898"/>
      <c r="Z972" s="898"/>
      <c r="AA972" s="898"/>
      <c r="AB972" s="898"/>
      <c r="AC972" s="898"/>
      <c r="AD972" s="898"/>
      <c r="AE972" s="898"/>
      <c r="AF972" s="898"/>
    </row>
    <row r="973" spans="1:32">
      <c r="A973" s="880" t="s">
        <v>2350</v>
      </c>
      <c r="B973" s="946">
        <v>10.29</v>
      </c>
      <c r="C973" s="946">
        <v>11.21</v>
      </c>
      <c r="D973" s="893">
        <v>17</v>
      </c>
      <c r="E973" s="893">
        <v>17</v>
      </c>
      <c r="F973" s="893">
        <v>365.5</v>
      </c>
      <c r="G973" s="945">
        <v>10.95</v>
      </c>
      <c r="H973" s="893">
        <v>4</v>
      </c>
      <c r="I973" s="893">
        <v>0</v>
      </c>
      <c r="J973" s="893">
        <v>4</v>
      </c>
      <c r="K973" s="944">
        <v>175.2</v>
      </c>
      <c r="L973" s="943">
        <v>540.70000000000005</v>
      </c>
      <c r="M973" s="892">
        <v>0</v>
      </c>
      <c r="N973" s="892">
        <v>0</v>
      </c>
      <c r="O973" s="892">
        <v>0</v>
      </c>
      <c r="P973" s="942">
        <v>540.70000000000005</v>
      </c>
      <c r="Q973" s="892">
        <v>0</v>
      </c>
      <c r="R973" s="892">
        <v>0</v>
      </c>
      <c r="S973" s="892">
        <v>0</v>
      </c>
      <c r="T973" s="892">
        <v>0</v>
      </c>
      <c r="U973" s="892">
        <v>0</v>
      </c>
      <c r="V973" s="926">
        <v>0</v>
      </c>
      <c r="W973" s="898"/>
      <c r="X973" s="898"/>
      <c r="Y973" s="898"/>
      <c r="Z973" s="898"/>
      <c r="AA973" s="898"/>
      <c r="AB973" s="898"/>
      <c r="AC973" s="898"/>
      <c r="AD973" s="898"/>
      <c r="AE973" s="898"/>
      <c r="AF973" s="898"/>
    </row>
    <row r="974" spans="1:32">
      <c r="A974" s="882" t="s">
        <v>2349</v>
      </c>
      <c r="B974" s="951">
        <v>10.74</v>
      </c>
      <c r="C974" s="951">
        <v>10.06</v>
      </c>
      <c r="D974" s="899">
        <v>17</v>
      </c>
      <c r="E974" s="899">
        <v>17</v>
      </c>
      <c r="F974" s="899">
        <v>353.6</v>
      </c>
      <c r="G974" s="950">
        <v>11</v>
      </c>
      <c r="H974" s="899">
        <v>6</v>
      </c>
      <c r="I974" s="899">
        <v>0</v>
      </c>
      <c r="J974" s="899">
        <v>6</v>
      </c>
      <c r="K974" s="949">
        <v>264</v>
      </c>
      <c r="L974" s="948">
        <v>617.6</v>
      </c>
      <c r="M974" s="898">
        <v>0</v>
      </c>
      <c r="N974" s="898">
        <v>0</v>
      </c>
      <c r="O974" s="898">
        <v>0</v>
      </c>
      <c r="P974" s="947">
        <v>617.6</v>
      </c>
      <c r="Q974" s="898">
        <v>0</v>
      </c>
      <c r="R974" s="898">
        <v>0</v>
      </c>
      <c r="S974" s="898">
        <v>0</v>
      </c>
      <c r="T974" s="898">
        <v>0</v>
      </c>
      <c r="U974" s="898">
        <v>0</v>
      </c>
      <c r="V974" s="925">
        <v>0</v>
      </c>
      <c r="W974" s="898"/>
      <c r="X974" s="898"/>
      <c r="Y974" s="898"/>
      <c r="Z974" s="898"/>
      <c r="AA974" s="898"/>
      <c r="AB974" s="898"/>
      <c r="AC974" s="898"/>
      <c r="AD974" s="898"/>
      <c r="AE974" s="898"/>
      <c r="AF974" s="898"/>
    </row>
    <row r="975" spans="1:32">
      <c r="A975" s="880" t="s">
        <v>2316</v>
      </c>
      <c r="B975" s="946">
        <v>7.59</v>
      </c>
      <c r="C975" s="946">
        <v>8.23</v>
      </c>
      <c r="D975" s="893">
        <v>17</v>
      </c>
      <c r="E975" s="893">
        <v>17</v>
      </c>
      <c r="F975" s="893">
        <v>268.94</v>
      </c>
      <c r="G975" s="945">
        <v>5.2</v>
      </c>
      <c r="H975" s="893">
        <v>4</v>
      </c>
      <c r="I975" s="893">
        <v>0</v>
      </c>
      <c r="J975" s="893">
        <v>4</v>
      </c>
      <c r="K975" s="944">
        <v>83.2</v>
      </c>
      <c r="L975" s="943">
        <v>352.14</v>
      </c>
      <c r="M975" s="892">
        <v>0</v>
      </c>
      <c r="N975" s="892">
        <v>0</v>
      </c>
      <c r="O975" s="892">
        <v>0</v>
      </c>
      <c r="P975" s="942">
        <v>352.14</v>
      </c>
      <c r="Q975" s="892">
        <v>0</v>
      </c>
      <c r="R975" s="892">
        <v>0</v>
      </c>
      <c r="S975" s="892">
        <v>0</v>
      </c>
      <c r="T975" s="892">
        <v>0</v>
      </c>
      <c r="U975" s="892">
        <v>0</v>
      </c>
      <c r="V975" s="926">
        <v>0</v>
      </c>
      <c r="W975" s="898"/>
      <c r="X975" s="898"/>
      <c r="Y975" s="898"/>
      <c r="Z975" s="898"/>
      <c r="AA975" s="898"/>
      <c r="AB975" s="898"/>
      <c r="AC975" s="898"/>
      <c r="AD975" s="898"/>
      <c r="AE975" s="898"/>
      <c r="AF975" s="898"/>
    </row>
    <row r="976" spans="1:32">
      <c r="A976" s="882" t="s">
        <v>2348</v>
      </c>
      <c r="B976" s="951">
        <v>7.14</v>
      </c>
      <c r="C976" s="951">
        <v>7.29</v>
      </c>
      <c r="D976" s="899">
        <v>17</v>
      </c>
      <c r="E976" s="899">
        <v>17</v>
      </c>
      <c r="F976" s="899">
        <v>245.31</v>
      </c>
      <c r="G976" s="950">
        <v>5.2</v>
      </c>
      <c r="H976" s="899">
        <v>4</v>
      </c>
      <c r="I976" s="899">
        <v>0</v>
      </c>
      <c r="J976" s="899">
        <v>4</v>
      </c>
      <c r="K976" s="949">
        <v>83.2</v>
      </c>
      <c r="L976" s="948">
        <v>328.51</v>
      </c>
      <c r="M976" s="898">
        <v>0</v>
      </c>
      <c r="N976" s="898">
        <v>0</v>
      </c>
      <c r="O976" s="898">
        <v>0</v>
      </c>
      <c r="P976" s="947">
        <v>328.51</v>
      </c>
      <c r="Q976" s="898">
        <v>0</v>
      </c>
      <c r="R976" s="898">
        <v>0</v>
      </c>
      <c r="S976" s="898">
        <v>0</v>
      </c>
      <c r="T976" s="898">
        <v>0</v>
      </c>
      <c r="U976" s="898">
        <v>0</v>
      </c>
      <c r="V976" s="925">
        <v>0</v>
      </c>
      <c r="W976" s="898"/>
      <c r="X976" s="898"/>
      <c r="Y976" s="898"/>
      <c r="Z976" s="898"/>
      <c r="AA976" s="898"/>
      <c r="AB976" s="898"/>
      <c r="AC976" s="898"/>
      <c r="AD976" s="898"/>
      <c r="AE976" s="898"/>
      <c r="AF976" s="898"/>
    </row>
    <row r="977" spans="1:32">
      <c r="A977" s="880" t="s">
        <v>2347</v>
      </c>
      <c r="B977" s="946">
        <v>7.02</v>
      </c>
      <c r="C977" s="946">
        <v>7.34</v>
      </c>
      <c r="D977" s="893">
        <v>13</v>
      </c>
      <c r="E977" s="893">
        <v>13</v>
      </c>
      <c r="F977" s="893">
        <v>186.68</v>
      </c>
      <c r="G977" s="945">
        <v>14.55</v>
      </c>
      <c r="H977" s="893">
        <v>2</v>
      </c>
      <c r="I977" s="893">
        <v>0</v>
      </c>
      <c r="J977" s="893">
        <v>2</v>
      </c>
      <c r="K977" s="944">
        <v>116.4</v>
      </c>
      <c r="L977" s="943">
        <v>303.08000000000004</v>
      </c>
      <c r="M977" s="892">
        <v>0</v>
      </c>
      <c r="N977" s="892">
        <v>0</v>
      </c>
      <c r="O977" s="892">
        <v>0</v>
      </c>
      <c r="P977" s="942">
        <v>0</v>
      </c>
      <c r="Q977" s="892">
        <v>303.08000000000004</v>
      </c>
      <c r="R977" s="892">
        <v>0</v>
      </c>
      <c r="S977" s="892">
        <v>0</v>
      </c>
      <c r="T977" s="892">
        <v>0</v>
      </c>
      <c r="U977" s="892">
        <v>0</v>
      </c>
      <c r="V977" s="926">
        <v>0</v>
      </c>
      <c r="W977" s="898"/>
      <c r="X977" s="898"/>
      <c r="Y977" s="898"/>
      <c r="Z977" s="898"/>
      <c r="AA977" s="898"/>
      <c r="AB977" s="898"/>
      <c r="AC977" s="898"/>
      <c r="AD977" s="898"/>
      <c r="AE977" s="898"/>
      <c r="AF977" s="898"/>
    </row>
    <row r="978" spans="1:32">
      <c r="A978" s="882" t="s">
        <v>2346</v>
      </c>
      <c r="B978" s="951">
        <v>6.92</v>
      </c>
      <c r="C978" s="951">
        <v>8.06</v>
      </c>
      <c r="D978" s="899">
        <v>17</v>
      </c>
      <c r="E978" s="899">
        <v>17</v>
      </c>
      <c r="F978" s="899">
        <v>254.66000000000003</v>
      </c>
      <c r="G978" s="950">
        <v>13</v>
      </c>
      <c r="H978" s="899">
        <v>4</v>
      </c>
      <c r="I978" s="899">
        <v>0</v>
      </c>
      <c r="J978" s="899">
        <v>4</v>
      </c>
      <c r="K978" s="949">
        <v>208</v>
      </c>
      <c r="L978" s="948">
        <v>462.66</v>
      </c>
      <c r="M978" s="898">
        <v>0</v>
      </c>
      <c r="N978" s="898">
        <v>0</v>
      </c>
      <c r="O978" s="898">
        <v>0</v>
      </c>
      <c r="P978" s="947">
        <v>462.66</v>
      </c>
      <c r="Q978" s="898">
        <v>0</v>
      </c>
      <c r="R978" s="898">
        <v>0</v>
      </c>
      <c r="S978" s="898">
        <v>0</v>
      </c>
      <c r="T978" s="898">
        <v>0</v>
      </c>
      <c r="U978" s="898">
        <v>0</v>
      </c>
      <c r="V978" s="925">
        <v>0</v>
      </c>
      <c r="W978" s="898"/>
      <c r="X978" s="898"/>
      <c r="Y978" s="898"/>
      <c r="Z978" s="898"/>
      <c r="AA978" s="898"/>
      <c r="AB978" s="898"/>
      <c r="AC978" s="898"/>
      <c r="AD978" s="898"/>
      <c r="AE978" s="898"/>
      <c r="AF978" s="898"/>
    </row>
    <row r="979" spans="1:32">
      <c r="A979" s="880" t="s">
        <v>2315</v>
      </c>
      <c r="B979" s="946">
        <v>20.56</v>
      </c>
      <c r="C979" s="946">
        <v>0</v>
      </c>
      <c r="D979" s="893">
        <v>9</v>
      </c>
      <c r="E979" s="893">
        <v>0</v>
      </c>
      <c r="F979" s="893">
        <v>185.04</v>
      </c>
      <c r="G979" s="945">
        <v>6</v>
      </c>
      <c r="H979" s="893">
        <v>2</v>
      </c>
      <c r="I979" s="893">
        <v>0</v>
      </c>
      <c r="J979" s="893">
        <v>2</v>
      </c>
      <c r="K979" s="944">
        <v>48</v>
      </c>
      <c r="L979" s="943">
        <v>233.04</v>
      </c>
      <c r="M979" s="892">
        <v>0</v>
      </c>
      <c r="N979" s="892">
        <v>0</v>
      </c>
      <c r="O979" s="892">
        <v>0</v>
      </c>
      <c r="P979" s="942">
        <v>233.04</v>
      </c>
      <c r="Q979" s="892">
        <v>0</v>
      </c>
      <c r="R979" s="892">
        <v>0</v>
      </c>
      <c r="S979" s="892">
        <v>0</v>
      </c>
      <c r="T979" s="892">
        <v>0</v>
      </c>
      <c r="U979" s="892">
        <v>0</v>
      </c>
      <c r="V979" s="926">
        <v>0</v>
      </c>
      <c r="W979" s="898"/>
      <c r="X979" s="898"/>
      <c r="Y979" s="898"/>
      <c r="Z979" s="898"/>
      <c r="AA979" s="898"/>
      <c r="AB979" s="898"/>
      <c r="AC979" s="898"/>
      <c r="AD979" s="898"/>
      <c r="AE979" s="898"/>
      <c r="AF979" s="898"/>
    </row>
    <row r="980" spans="1:32">
      <c r="A980" s="882" t="s">
        <v>2314</v>
      </c>
      <c r="B980" s="951">
        <v>14.55</v>
      </c>
      <c r="C980" s="951">
        <v>0</v>
      </c>
      <c r="D980" s="899">
        <v>7</v>
      </c>
      <c r="E980" s="899">
        <v>0</v>
      </c>
      <c r="F980" s="899">
        <v>101.85000000000001</v>
      </c>
      <c r="G980" s="950">
        <v>3.3</v>
      </c>
      <c r="H980" s="899">
        <v>1</v>
      </c>
      <c r="I980" s="899">
        <v>0</v>
      </c>
      <c r="J980" s="899">
        <v>1</v>
      </c>
      <c r="K980" s="949">
        <v>13.2</v>
      </c>
      <c r="L980" s="948">
        <v>115.05000000000001</v>
      </c>
      <c r="M980" s="898">
        <v>0</v>
      </c>
      <c r="N980" s="898">
        <v>0</v>
      </c>
      <c r="O980" s="898">
        <v>0</v>
      </c>
      <c r="P980" s="947">
        <v>115.05000000000001</v>
      </c>
      <c r="Q980" s="898">
        <v>0</v>
      </c>
      <c r="R980" s="898">
        <v>0</v>
      </c>
      <c r="S980" s="898">
        <v>0</v>
      </c>
      <c r="T980" s="898">
        <v>0</v>
      </c>
      <c r="U980" s="898">
        <v>0</v>
      </c>
      <c r="V980" s="925">
        <v>0</v>
      </c>
      <c r="W980" s="898"/>
      <c r="X980" s="898"/>
      <c r="Y980" s="898"/>
      <c r="Z980" s="898"/>
      <c r="AA980" s="898"/>
      <c r="AB980" s="898"/>
      <c r="AC980" s="898"/>
      <c r="AD980" s="898"/>
      <c r="AE980" s="898"/>
      <c r="AF980" s="898"/>
    </row>
    <row r="981" spans="1:32">
      <c r="A981" s="880" t="s">
        <v>2313</v>
      </c>
      <c r="B981" s="946">
        <v>20.99</v>
      </c>
      <c r="C981" s="946">
        <v>0</v>
      </c>
      <c r="D981" s="893">
        <v>9</v>
      </c>
      <c r="E981" s="893">
        <v>0</v>
      </c>
      <c r="F981" s="893">
        <v>188.91</v>
      </c>
      <c r="G981" s="945">
        <v>3.4</v>
      </c>
      <c r="H981" s="893">
        <v>2</v>
      </c>
      <c r="I981" s="893">
        <v>0</v>
      </c>
      <c r="J981" s="893">
        <v>2</v>
      </c>
      <c r="K981" s="944">
        <v>27.2</v>
      </c>
      <c r="L981" s="943">
        <v>216.10999999999999</v>
      </c>
      <c r="M981" s="892">
        <v>0</v>
      </c>
      <c r="N981" s="892">
        <v>0</v>
      </c>
      <c r="O981" s="892">
        <v>0</v>
      </c>
      <c r="P981" s="942">
        <v>216.10999999999999</v>
      </c>
      <c r="Q981" s="892">
        <v>0</v>
      </c>
      <c r="R981" s="892">
        <v>0</v>
      </c>
      <c r="S981" s="892">
        <v>0</v>
      </c>
      <c r="T981" s="892">
        <v>0</v>
      </c>
      <c r="U981" s="892">
        <v>0</v>
      </c>
      <c r="V981" s="926">
        <v>0</v>
      </c>
      <c r="W981" s="898"/>
      <c r="X981" s="898"/>
      <c r="Y981" s="898"/>
      <c r="Z981" s="898"/>
      <c r="AA981" s="898"/>
      <c r="AB981" s="898"/>
      <c r="AC981" s="898"/>
      <c r="AD981" s="898"/>
      <c r="AE981" s="898"/>
      <c r="AF981" s="898"/>
    </row>
    <row r="982" spans="1:32">
      <c r="A982" s="882" t="s">
        <v>2312</v>
      </c>
      <c r="B982" s="951">
        <v>17.510000000000002</v>
      </c>
      <c r="C982" s="951">
        <v>0</v>
      </c>
      <c r="D982" s="899">
        <v>9</v>
      </c>
      <c r="E982" s="899">
        <v>0</v>
      </c>
      <c r="F982" s="899">
        <v>157.59</v>
      </c>
      <c r="G982" s="950">
        <v>11.7</v>
      </c>
      <c r="H982" s="899">
        <v>2</v>
      </c>
      <c r="I982" s="899">
        <v>0</v>
      </c>
      <c r="J982" s="899">
        <v>2</v>
      </c>
      <c r="K982" s="949">
        <v>93.6</v>
      </c>
      <c r="L982" s="948">
        <v>251.19</v>
      </c>
      <c r="M982" s="898">
        <v>0</v>
      </c>
      <c r="N982" s="898">
        <v>0</v>
      </c>
      <c r="O982" s="898">
        <v>0</v>
      </c>
      <c r="P982" s="947">
        <v>251.19</v>
      </c>
      <c r="Q982" s="898">
        <v>0</v>
      </c>
      <c r="R982" s="898">
        <v>0</v>
      </c>
      <c r="S982" s="898">
        <v>0</v>
      </c>
      <c r="T982" s="898">
        <v>0</v>
      </c>
      <c r="U982" s="898">
        <v>0</v>
      </c>
      <c r="V982" s="925">
        <v>0</v>
      </c>
      <c r="W982" s="898"/>
      <c r="X982" s="898"/>
      <c r="Y982" s="898"/>
      <c r="Z982" s="898"/>
      <c r="AA982" s="898"/>
      <c r="AB982" s="898"/>
      <c r="AC982" s="898"/>
      <c r="AD982" s="898"/>
      <c r="AE982" s="898"/>
      <c r="AF982" s="898"/>
    </row>
    <row r="983" spans="1:32">
      <c r="A983" s="880" t="s">
        <v>2311</v>
      </c>
      <c r="B983" s="946">
        <v>25.89</v>
      </c>
      <c r="C983" s="946">
        <v>0</v>
      </c>
      <c r="D983" s="893">
        <v>9</v>
      </c>
      <c r="E983" s="893">
        <v>0</v>
      </c>
      <c r="F983" s="893">
        <v>233.01</v>
      </c>
      <c r="G983" s="945">
        <v>6.3</v>
      </c>
      <c r="H983" s="893">
        <v>2</v>
      </c>
      <c r="I983" s="893">
        <v>0</v>
      </c>
      <c r="J983" s="893">
        <v>2</v>
      </c>
      <c r="K983" s="944">
        <v>50.4</v>
      </c>
      <c r="L983" s="943">
        <v>283.40999999999997</v>
      </c>
      <c r="M983" s="892">
        <v>0</v>
      </c>
      <c r="N983" s="892">
        <v>0</v>
      </c>
      <c r="O983" s="892">
        <v>47.234999999999992</v>
      </c>
      <c r="P983" s="942">
        <v>236.17499999999998</v>
      </c>
      <c r="Q983" s="892">
        <v>0</v>
      </c>
      <c r="R983" s="892">
        <v>0</v>
      </c>
      <c r="S983" s="892">
        <v>0</v>
      </c>
      <c r="T983" s="892">
        <v>0</v>
      </c>
      <c r="U983" s="892">
        <v>0</v>
      </c>
      <c r="V983" s="926">
        <v>0</v>
      </c>
      <c r="W983" s="898"/>
      <c r="X983" s="898"/>
      <c r="Y983" s="898"/>
      <c r="Z983" s="898"/>
      <c r="AA983" s="898"/>
      <c r="AB983" s="898"/>
      <c r="AC983" s="898"/>
      <c r="AD983" s="898"/>
      <c r="AE983" s="898"/>
      <c r="AF983" s="898"/>
    </row>
    <row r="984" spans="1:32">
      <c r="A984" s="882" t="s">
        <v>2310</v>
      </c>
      <c r="B984" s="951">
        <v>40.18</v>
      </c>
      <c r="C984" s="951">
        <v>0</v>
      </c>
      <c r="D984" s="899">
        <v>7</v>
      </c>
      <c r="E984" s="899">
        <v>0</v>
      </c>
      <c r="F984" s="899">
        <v>281.26</v>
      </c>
      <c r="G984" s="950">
        <v>6</v>
      </c>
      <c r="H984" s="899">
        <v>2</v>
      </c>
      <c r="I984" s="899">
        <v>0</v>
      </c>
      <c r="J984" s="899">
        <v>2</v>
      </c>
      <c r="K984" s="949">
        <v>48</v>
      </c>
      <c r="L984" s="948">
        <v>329.26</v>
      </c>
      <c r="M984" s="898">
        <v>0</v>
      </c>
      <c r="N984" s="898">
        <v>0</v>
      </c>
      <c r="O984" s="898">
        <v>0</v>
      </c>
      <c r="P984" s="947">
        <v>329.26</v>
      </c>
      <c r="Q984" s="898">
        <v>0</v>
      </c>
      <c r="R984" s="898">
        <v>0</v>
      </c>
      <c r="S984" s="898">
        <v>0</v>
      </c>
      <c r="T984" s="898">
        <v>0</v>
      </c>
      <c r="U984" s="898">
        <v>0</v>
      </c>
      <c r="V984" s="925">
        <v>0</v>
      </c>
      <c r="W984" s="898"/>
      <c r="X984" s="898"/>
      <c r="Y984" s="898"/>
      <c r="Z984" s="898"/>
      <c r="AA984" s="898"/>
      <c r="AB984" s="898"/>
      <c r="AC984" s="898"/>
      <c r="AD984" s="898"/>
      <c r="AE984" s="898"/>
      <c r="AF984" s="898"/>
    </row>
    <row r="985" spans="1:32">
      <c r="A985" s="880" t="s">
        <v>2386</v>
      </c>
      <c r="B985" s="946">
        <v>42.03</v>
      </c>
      <c r="C985" s="946">
        <v>0</v>
      </c>
      <c r="D985" s="893">
        <v>7</v>
      </c>
      <c r="E985" s="893">
        <v>0</v>
      </c>
      <c r="F985" s="893">
        <v>294.21000000000004</v>
      </c>
      <c r="G985" s="945">
        <v>5.9</v>
      </c>
      <c r="H985" s="893">
        <v>3</v>
      </c>
      <c r="I985" s="893">
        <v>0</v>
      </c>
      <c r="J985" s="893">
        <v>3</v>
      </c>
      <c r="K985" s="944">
        <v>70.800000000000011</v>
      </c>
      <c r="L985" s="943">
        <v>365.01000000000005</v>
      </c>
      <c r="M985" s="892">
        <v>365.01000000000005</v>
      </c>
      <c r="N985" s="892">
        <v>0</v>
      </c>
      <c r="O985" s="892">
        <v>0</v>
      </c>
      <c r="P985" s="942">
        <v>0</v>
      </c>
      <c r="Q985" s="892">
        <v>0</v>
      </c>
      <c r="R985" s="892">
        <v>0</v>
      </c>
      <c r="S985" s="892">
        <v>0</v>
      </c>
      <c r="T985" s="892">
        <v>0</v>
      </c>
      <c r="U985" s="892">
        <v>0</v>
      </c>
      <c r="V985" s="926">
        <v>0</v>
      </c>
      <c r="W985" s="898"/>
      <c r="X985" s="898"/>
      <c r="Y985" s="898"/>
      <c r="Z985" s="898"/>
      <c r="AA985" s="898"/>
      <c r="AB985" s="898"/>
      <c r="AC985" s="898"/>
      <c r="AD985" s="898"/>
      <c r="AE985" s="898"/>
      <c r="AF985" s="898"/>
    </row>
    <row r="986" spans="1:32">
      <c r="A986" s="882" t="s">
        <v>2385</v>
      </c>
      <c r="B986" s="951">
        <v>14.97</v>
      </c>
      <c r="C986" s="951">
        <v>0</v>
      </c>
      <c r="D986" s="899">
        <v>9</v>
      </c>
      <c r="E986" s="899">
        <v>0</v>
      </c>
      <c r="F986" s="899">
        <v>134.73000000000002</v>
      </c>
      <c r="G986" s="950">
        <v>12.1</v>
      </c>
      <c r="H986" s="899">
        <v>2</v>
      </c>
      <c r="I986" s="899">
        <v>0</v>
      </c>
      <c r="J986" s="899">
        <v>2</v>
      </c>
      <c r="K986" s="949">
        <v>96.8</v>
      </c>
      <c r="L986" s="948">
        <v>231.53000000000003</v>
      </c>
      <c r="M986" s="898">
        <v>231.53000000000003</v>
      </c>
      <c r="N986" s="898">
        <v>0</v>
      </c>
      <c r="O986" s="898">
        <v>0</v>
      </c>
      <c r="P986" s="947">
        <v>0</v>
      </c>
      <c r="Q986" s="898">
        <v>0</v>
      </c>
      <c r="R986" s="898">
        <v>0</v>
      </c>
      <c r="S986" s="898">
        <v>0</v>
      </c>
      <c r="T986" s="898">
        <v>0</v>
      </c>
      <c r="U986" s="898">
        <v>0</v>
      </c>
      <c r="V986" s="925">
        <v>0</v>
      </c>
      <c r="W986" s="898"/>
      <c r="X986" s="898"/>
      <c r="Y986" s="898"/>
      <c r="Z986" s="898"/>
      <c r="AA986" s="898"/>
      <c r="AB986" s="898"/>
      <c r="AC986" s="898"/>
      <c r="AD986" s="898"/>
      <c r="AE986" s="898"/>
      <c r="AF986" s="898"/>
    </row>
    <row r="987" spans="1:32">
      <c r="A987" s="880" t="s">
        <v>2384</v>
      </c>
      <c r="B987" s="946">
        <v>12.79</v>
      </c>
      <c r="C987" s="946">
        <v>0</v>
      </c>
      <c r="D987" s="893">
        <v>9</v>
      </c>
      <c r="E987" s="893">
        <v>0</v>
      </c>
      <c r="F987" s="893">
        <v>115.10999999999999</v>
      </c>
      <c r="G987" s="945">
        <v>5.9</v>
      </c>
      <c r="H987" s="893">
        <v>2</v>
      </c>
      <c r="I987" s="893">
        <v>0</v>
      </c>
      <c r="J987" s="893">
        <v>2</v>
      </c>
      <c r="K987" s="944">
        <v>47.2</v>
      </c>
      <c r="L987" s="943">
        <v>162.31</v>
      </c>
      <c r="M987" s="892">
        <v>162.31</v>
      </c>
      <c r="N987" s="892">
        <v>0</v>
      </c>
      <c r="O987" s="892">
        <v>0</v>
      </c>
      <c r="P987" s="942">
        <v>0</v>
      </c>
      <c r="Q987" s="892">
        <v>0</v>
      </c>
      <c r="R987" s="892">
        <v>0</v>
      </c>
      <c r="S987" s="892">
        <v>0</v>
      </c>
      <c r="T987" s="892">
        <v>0</v>
      </c>
      <c r="U987" s="892">
        <v>0</v>
      </c>
      <c r="V987" s="926">
        <v>0</v>
      </c>
      <c r="W987" s="898"/>
      <c r="X987" s="898"/>
      <c r="Y987" s="898"/>
      <c r="Z987" s="898"/>
      <c r="AA987" s="898"/>
      <c r="AB987" s="898"/>
      <c r="AC987" s="898"/>
      <c r="AD987" s="898"/>
      <c r="AE987" s="898"/>
      <c r="AF987" s="898"/>
    </row>
    <row r="988" spans="1:32">
      <c r="A988" s="882" t="s">
        <v>2383</v>
      </c>
      <c r="B988" s="951">
        <v>9.43</v>
      </c>
      <c r="C988" s="951">
        <v>0</v>
      </c>
      <c r="D988" s="899">
        <v>9</v>
      </c>
      <c r="E988" s="899">
        <v>0</v>
      </c>
      <c r="F988" s="899">
        <v>84.87</v>
      </c>
      <c r="G988" s="950">
        <v>5.9</v>
      </c>
      <c r="H988" s="899">
        <v>1</v>
      </c>
      <c r="I988" s="899">
        <v>0</v>
      </c>
      <c r="J988" s="899">
        <v>1</v>
      </c>
      <c r="K988" s="949">
        <v>23.6</v>
      </c>
      <c r="L988" s="948">
        <v>108.47</v>
      </c>
      <c r="M988" s="898">
        <v>108.47</v>
      </c>
      <c r="N988" s="898">
        <v>0</v>
      </c>
      <c r="O988" s="898">
        <v>0</v>
      </c>
      <c r="P988" s="947">
        <v>0</v>
      </c>
      <c r="Q988" s="898">
        <v>0</v>
      </c>
      <c r="R988" s="898">
        <v>0</v>
      </c>
      <c r="S988" s="898">
        <v>0</v>
      </c>
      <c r="T988" s="898">
        <v>0</v>
      </c>
      <c r="U988" s="898">
        <v>0</v>
      </c>
      <c r="V988" s="925">
        <v>0</v>
      </c>
      <c r="W988" s="898"/>
      <c r="X988" s="898"/>
      <c r="Y988" s="898"/>
      <c r="Z988" s="898"/>
      <c r="AA988" s="898"/>
      <c r="AB988" s="898"/>
      <c r="AC988" s="898"/>
      <c r="AD988" s="898"/>
      <c r="AE988" s="898"/>
      <c r="AF988" s="898"/>
    </row>
    <row r="989" spans="1:32">
      <c r="A989" s="880" t="s">
        <v>2382</v>
      </c>
      <c r="B989" s="946">
        <v>16.46</v>
      </c>
      <c r="C989" s="946">
        <v>0</v>
      </c>
      <c r="D989" s="893">
        <v>9</v>
      </c>
      <c r="E989" s="893">
        <v>0</v>
      </c>
      <c r="F989" s="893">
        <v>148.14000000000001</v>
      </c>
      <c r="G989" s="945">
        <v>11.8</v>
      </c>
      <c r="H989" s="893">
        <v>2</v>
      </c>
      <c r="I989" s="893">
        <v>0</v>
      </c>
      <c r="J989" s="893">
        <v>2</v>
      </c>
      <c r="K989" s="944">
        <v>94.4</v>
      </c>
      <c r="L989" s="943">
        <v>242.54000000000002</v>
      </c>
      <c r="M989" s="892">
        <v>242.54000000000002</v>
      </c>
      <c r="N989" s="892">
        <v>0</v>
      </c>
      <c r="O989" s="892">
        <v>0</v>
      </c>
      <c r="P989" s="942">
        <v>0</v>
      </c>
      <c r="Q989" s="892">
        <v>0</v>
      </c>
      <c r="R989" s="892">
        <v>0</v>
      </c>
      <c r="S989" s="892">
        <v>0</v>
      </c>
      <c r="T989" s="892">
        <v>0</v>
      </c>
      <c r="U989" s="892">
        <v>0</v>
      </c>
      <c r="V989" s="926">
        <v>0</v>
      </c>
      <c r="W989" s="898"/>
      <c r="X989" s="898"/>
      <c r="Y989" s="898"/>
      <c r="Z989" s="898"/>
      <c r="AA989" s="898"/>
      <c r="AB989" s="898"/>
      <c r="AC989" s="898"/>
      <c r="AD989" s="898"/>
      <c r="AE989" s="898"/>
      <c r="AF989" s="898"/>
    </row>
    <row r="990" spans="1:32">
      <c r="A990" s="882" t="s">
        <v>2381</v>
      </c>
      <c r="B990" s="951">
        <v>29.51</v>
      </c>
      <c r="C990" s="951">
        <v>0</v>
      </c>
      <c r="D990" s="899">
        <v>7</v>
      </c>
      <c r="E990" s="899">
        <v>0</v>
      </c>
      <c r="F990" s="899">
        <v>206.57000000000002</v>
      </c>
      <c r="G990" s="950">
        <v>5.9</v>
      </c>
      <c r="H990" s="899">
        <v>2</v>
      </c>
      <c r="I990" s="899">
        <v>0</v>
      </c>
      <c r="J990" s="899">
        <v>2</v>
      </c>
      <c r="K990" s="949">
        <v>47.2</v>
      </c>
      <c r="L990" s="948">
        <v>253.77000000000004</v>
      </c>
      <c r="M990" s="898">
        <v>253.77000000000004</v>
      </c>
      <c r="N990" s="898">
        <v>0</v>
      </c>
      <c r="O990" s="898">
        <v>0</v>
      </c>
      <c r="P990" s="947">
        <v>0</v>
      </c>
      <c r="Q990" s="898">
        <v>0</v>
      </c>
      <c r="R990" s="898">
        <v>0</v>
      </c>
      <c r="S990" s="898">
        <v>0</v>
      </c>
      <c r="T990" s="898">
        <v>0</v>
      </c>
      <c r="U990" s="898">
        <v>0</v>
      </c>
      <c r="V990" s="925">
        <v>0</v>
      </c>
      <c r="W990" s="898"/>
      <c r="X990" s="898"/>
      <c r="Y990" s="898"/>
      <c r="Z990" s="898"/>
      <c r="AA990" s="898"/>
      <c r="AB990" s="898"/>
      <c r="AC990" s="898"/>
      <c r="AD990" s="898"/>
      <c r="AE990" s="898"/>
      <c r="AF990" s="898"/>
    </row>
    <row r="991" spans="1:32">
      <c r="A991" s="880" t="s">
        <v>2309</v>
      </c>
      <c r="B991" s="946">
        <v>25.14</v>
      </c>
      <c r="C991" s="946">
        <v>0</v>
      </c>
      <c r="D991" s="893">
        <v>9</v>
      </c>
      <c r="E991" s="893">
        <v>0</v>
      </c>
      <c r="F991" s="893">
        <v>226.26</v>
      </c>
      <c r="G991" s="945">
        <v>13.2</v>
      </c>
      <c r="H991" s="893">
        <v>2</v>
      </c>
      <c r="I991" s="893">
        <v>0</v>
      </c>
      <c r="J991" s="893">
        <v>2</v>
      </c>
      <c r="K991" s="944">
        <v>105.6</v>
      </c>
      <c r="L991" s="943">
        <v>331.86</v>
      </c>
      <c r="M991" s="892">
        <v>0</v>
      </c>
      <c r="N991" s="892">
        <v>0</v>
      </c>
      <c r="O991" s="892">
        <v>0</v>
      </c>
      <c r="P991" s="942">
        <v>294.98666666666668</v>
      </c>
      <c r="Q991" s="892">
        <v>36.873333333333335</v>
      </c>
      <c r="R991" s="892">
        <v>0</v>
      </c>
      <c r="S991" s="892">
        <v>0</v>
      </c>
      <c r="T991" s="892">
        <v>0</v>
      </c>
      <c r="U991" s="892">
        <v>0</v>
      </c>
      <c r="V991" s="926">
        <v>0</v>
      </c>
      <c r="W991" s="898"/>
      <c r="X991" s="898"/>
      <c r="Y991" s="898"/>
      <c r="Z991" s="898"/>
      <c r="AA991" s="898"/>
      <c r="AB991" s="898"/>
      <c r="AC991" s="898"/>
      <c r="AD991" s="898"/>
      <c r="AE991" s="898"/>
      <c r="AF991" s="898"/>
    </row>
    <row r="992" spans="1:32">
      <c r="A992" s="882" t="s">
        <v>2308</v>
      </c>
      <c r="B992" s="951">
        <v>17.93</v>
      </c>
      <c r="C992" s="951">
        <v>18.5</v>
      </c>
      <c r="D992" s="899">
        <v>13</v>
      </c>
      <c r="E992" s="899">
        <v>13</v>
      </c>
      <c r="F992" s="899">
        <v>473.59000000000003</v>
      </c>
      <c r="G992" s="950">
        <v>9.2249999999999996</v>
      </c>
      <c r="H992" s="899">
        <v>4</v>
      </c>
      <c r="I992" s="899">
        <v>0</v>
      </c>
      <c r="J992" s="899">
        <v>4</v>
      </c>
      <c r="K992" s="949">
        <v>147.6</v>
      </c>
      <c r="L992" s="948">
        <v>621.19000000000005</v>
      </c>
      <c r="M992" s="898">
        <v>0</v>
      </c>
      <c r="N992" s="898">
        <v>0</v>
      </c>
      <c r="O992" s="898">
        <v>460.14074074074074</v>
      </c>
      <c r="P992" s="947">
        <v>161.04925925925926</v>
      </c>
      <c r="Q992" s="898">
        <v>0</v>
      </c>
      <c r="R992" s="898">
        <v>0</v>
      </c>
      <c r="S992" s="898">
        <v>0</v>
      </c>
      <c r="T992" s="898">
        <v>0</v>
      </c>
      <c r="U992" s="898">
        <v>0</v>
      </c>
      <c r="V992" s="925">
        <v>0</v>
      </c>
      <c r="W992" s="898"/>
      <c r="X992" s="898"/>
      <c r="Y992" s="898"/>
      <c r="Z992" s="898"/>
      <c r="AA992" s="898"/>
      <c r="AB992" s="898"/>
      <c r="AC992" s="898"/>
      <c r="AD992" s="898"/>
      <c r="AE992" s="898"/>
      <c r="AF992" s="898"/>
    </row>
    <row r="993" spans="1:32">
      <c r="A993" s="880" t="s">
        <v>2345</v>
      </c>
      <c r="B993" s="946">
        <v>13.1</v>
      </c>
      <c r="C993" s="946">
        <v>13.57</v>
      </c>
      <c r="D993" s="893">
        <v>13</v>
      </c>
      <c r="E993" s="893">
        <v>13</v>
      </c>
      <c r="F993" s="893">
        <v>346.71</v>
      </c>
      <c r="G993" s="945">
        <v>18.384</v>
      </c>
      <c r="H993" s="893">
        <v>4</v>
      </c>
      <c r="I993" s="893">
        <v>0</v>
      </c>
      <c r="J993" s="893">
        <v>4</v>
      </c>
      <c r="K993" s="944">
        <v>294.14400000000001</v>
      </c>
      <c r="L993" s="943">
        <v>640.85400000000004</v>
      </c>
      <c r="M993" s="892">
        <v>0</v>
      </c>
      <c r="N993" s="892">
        <v>0</v>
      </c>
      <c r="O993" s="892">
        <v>0</v>
      </c>
      <c r="P993" s="942">
        <v>640.85400000000004</v>
      </c>
      <c r="Q993" s="892">
        <v>0</v>
      </c>
      <c r="R993" s="892">
        <v>0</v>
      </c>
      <c r="S993" s="892">
        <v>0</v>
      </c>
      <c r="T993" s="892">
        <v>0</v>
      </c>
      <c r="U993" s="892">
        <v>0</v>
      </c>
      <c r="V993" s="926">
        <v>0</v>
      </c>
      <c r="W993" s="898"/>
      <c r="X993" s="898"/>
      <c r="Y993" s="898"/>
      <c r="Z993" s="898"/>
      <c r="AA993" s="898"/>
      <c r="AB993" s="898"/>
      <c r="AC993" s="898"/>
      <c r="AD993" s="898"/>
      <c r="AE993" s="898"/>
      <c r="AF993" s="898"/>
    </row>
    <row r="994" spans="1:32">
      <c r="A994" s="882" t="s">
        <v>2307</v>
      </c>
      <c r="B994" s="951">
        <v>10.91</v>
      </c>
      <c r="C994" s="951">
        <v>11.35</v>
      </c>
      <c r="D994" s="899">
        <v>13</v>
      </c>
      <c r="E994" s="899">
        <v>13</v>
      </c>
      <c r="F994" s="899">
        <v>289.38</v>
      </c>
      <c r="G994" s="950">
        <v>9.2249999999999996</v>
      </c>
      <c r="H994" s="899">
        <v>4</v>
      </c>
      <c r="I994" s="899">
        <v>0</v>
      </c>
      <c r="J994" s="899">
        <v>4</v>
      </c>
      <c r="K994" s="949">
        <v>147.6</v>
      </c>
      <c r="L994" s="948">
        <v>436.98</v>
      </c>
      <c r="M994" s="898">
        <v>0</v>
      </c>
      <c r="N994" s="898">
        <v>0</v>
      </c>
      <c r="O994" s="898">
        <v>0</v>
      </c>
      <c r="P994" s="947">
        <v>436.98</v>
      </c>
      <c r="Q994" s="898">
        <v>0</v>
      </c>
      <c r="R994" s="898">
        <v>0</v>
      </c>
      <c r="S994" s="898">
        <v>0</v>
      </c>
      <c r="T994" s="898">
        <v>0</v>
      </c>
      <c r="U994" s="898">
        <v>0</v>
      </c>
      <c r="V994" s="925">
        <v>0</v>
      </c>
      <c r="W994" s="898"/>
      <c r="X994" s="898"/>
      <c r="Y994" s="898"/>
      <c r="Z994" s="898"/>
      <c r="AA994" s="898"/>
      <c r="AB994" s="898"/>
      <c r="AC994" s="898"/>
      <c r="AD994" s="898"/>
      <c r="AE994" s="898"/>
      <c r="AF994" s="898"/>
    </row>
    <row r="995" spans="1:32">
      <c r="A995" s="880" t="s">
        <v>2306</v>
      </c>
      <c r="B995" s="946">
        <v>14.54</v>
      </c>
      <c r="C995" s="946">
        <v>15.59</v>
      </c>
      <c r="D995" s="893">
        <v>13</v>
      </c>
      <c r="E995" s="893">
        <v>13</v>
      </c>
      <c r="F995" s="893">
        <v>391.68999999999994</v>
      </c>
      <c r="G995" s="945">
        <v>9.2249999999999996</v>
      </c>
      <c r="H995" s="893">
        <v>4</v>
      </c>
      <c r="I995" s="893">
        <v>0</v>
      </c>
      <c r="J995" s="893">
        <v>4</v>
      </c>
      <c r="K995" s="944">
        <v>147.6</v>
      </c>
      <c r="L995" s="943">
        <v>539.29</v>
      </c>
      <c r="M995" s="892">
        <v>0</v>
      </c>
      <c r="N995" s="892">
        <v>0</v>
      </c>
      <c r="O995" s="892">
        <v>139.81592592592591</v>
      </c>
      <c r="P995" s="942">
        <v>399.474074074074</v>
      </c>
      <c r="Q995" s="892">
        <v>0</v>
      </c>
      <c r="R995" s="892">
        <v>0</v>
      </c>
      <c r="S995" s="892">
        <v>0</v>
      </c>
      <c r="T995" s="892">
        <v>0</v>
      </c>
      <c r="U995" s="892">
        <v>0</v>
      </c>
      <c r="V995" s="926">
        <v>0</v>
      </c>
      <c r="W995" s="898"/>
      <c r="X995" s="898"/>
      <c r="Y995" s="898"/>
      <c r="Z995" s="898"/>
      <c r="AA995" s="898"/>
      <c r="AB995" s="898"/>
      <c r="AC995" s="898"/>
      <c r="AD995" s="898"/>
      <c r="AE995" s="898"/>
      <c r="AF995" s="898"/>
    </row>
    <row r="996" spans="1:32">
      <c r="A996" s="882" t="s">
        <v>2344</v>
      </c>
      <c r="B996" s="951">
        <v>14.85</v>
      </c>
      <c r="C996" s="951">
        <v>14.85</v>
      </c>
      <c r="D996" s="899">
        <v>13</v>
      </c>
      <c r="E996" s="899">
        <v>13</v>
      </c>
      <c r="F996" s="899">
        <v>386.09999999999997</v>
      </c>
      <c r="G996" s="950">
        <v>15.817500000000001</v>
      </c>
      <c r="H996" s="899">
        <v>4</v>
      </c>
      <c r="I996" s="899">
        <v>0</v>
      </c>
      <c r="J996" s="899">
        <v>4</v>
      </c>
      <c r="K996" s="949">
        <v>253.08</v>
      </c>
      <c r="L996" s="948">
        <v>639.17999999999995</v>
      </c>
      <c r="M996" s="898">
        <v>0</v>
      </c>
      <c r="N996" s="898">
        <v>0</v>
      </c>
      <c r="O996" s="898">
        <v>0</v>
      </c>
      <c r="P996" s="947">
        <v>639.17999999999995</v>
      </c>
      <c r="Q996" s="898">
        <v>0</v>
      </c>
      <c r="R996" s="898">
        <v>0</v>
      </c>
      <c r="S996" s="898">
        <v>0</v>
      </c>
      <c r="T996" s="898">
        <v>0</v>
      </c>
      <c r="U996" s="898">
        <v>0</v>
      </c>
      <c r="V996" s="925">
        <v>0</v>
      </c>
      <c r="W996" s="898"/>
      <c r="X996" s="898"/>
      <c r="Y996" s="898"/>
      <c r="Z996" s="898"/>
      <c r="AA996" s="898"/>
      <c r="AB996" s="898"/>
      <c r="AC996" s="898"/>
      <c r="AD996" s="898"/>
      <c r="AE996" s="898"/>
      <c r="AF996" s="898"/>
    </row>
    <row r="997" spans="1:32">
      <c r="A997" s="880" t="s">
        <v>2305</v>
      </c>
      <c r="B997" s="946">
        <v>18.79</v>
      </c>
      <c r="C997" s="946">
        <v>21.13</v>
      </c>
      <c r="D997" s="893">
        <v>13</v>
      </c>
      <c r="E997" s="893">
        <v>13</v>
      </c>
      <c r="F997" s="893">
        <v>518.96</v>
      </c>
      <c r="G997" s="945">
        <v>13.183999999999999</v>
      </c>
      <c r="H997" s="893">
        <v>6</v>
      </c>
      <c r="I997" s="893">
        <v>0</v>
      </c>
      <c r="J997" s="893">
        <v>6</v>
      </c>
      <c r="K997" s="944">
        <v>316.416</v>
      </c>
      <c r="L997" s="943">
        <v>835.37599999999998</v>
      </c>
      <c r="M997" s="892">
        <v>0</v>
      </c>
      <c r="N997" s="892">
        <v>0</v>
      </c>
      <c r="O997" s="892">
        <v>0</v>
      </c>
      <c r="P997" s="942">
        <v>835.37599999999998</v>
      </c>
      <c r="Q997" s="892">
        <v>0</v>
      </c>
      <c r="R997" s="892">
        <v>0</v>
      </c>
      <c r="S997" s="892">
        <v>0</v>
      </c>
      <c r="T997" s="892">
        <v>0</v>
      </c>
      <c r="U997" s="892">
        <v>0</v>
      </c>
      <c r="V997" s="926">
        <v>0</v>
      </c>
      <c r="W997" s="898"/>
      <c r="X997" s="898"/>
      <c r="Y997" s="898"/>
      <c r="Z997" s="898"/>
      <c r="AA997" s="898"/>
      <c r="AB997" s="898"/>
      <c r="AC997" s="898"/>
      <c r="AD997" s="898"/>
      <c r="AE997" s="898"/>
      <c r="AF997" s="898"/>
    </row>
    <row r="998" spans="1:32">
      <c r="A998" s="882" t="s">
        <v>2304</v>
      </c>
      <c r="B998" s="951">
        <v>11.38</v>
      </c>
      <c r="C998" s="951">
        <v>11.16</v>
      </c>
      <c r="D998" s="899">
        <v>13</v>
      </c>
      <c r="E998" s="899">
        <v>13</v>
      </c>
      <c r="F998" s="899">
        <v>293.02</v>
      </c>
      <c r="G998" s="950">
        <v>11.074999999999999</v>
      </c>
      <c r="H998" s="899">
        <v>4</v>
      </c>
      <c r="I998" s="899">
        <v>0</v>
      </c>
      <c r="J998" s="899">
        <v>4</v>
      </c>
      <c r="K998" s="949">
        <v>177.2</v>
      </c>
      <c r="L998" s="948">
        <v>470.21999999999997</v>
      </c>
      <c r="M998" s="898">
        <v>0</v>
      </c>
      <c r="N998" s="898">
        <v>0</v>
      </c>
      <c r="O998" s="898">
        <v>0</v>
      </c>
      <c r="P998" s="947">
        <v>470.21999999999997</v>
      </c>
      <c r="Q998" s="898">
        <v>0</v>
      </c>
      <c r="R998" s="898">
        <v>0</v>
      </c>
      <c r="S998" s="898">
        <v>0</v>
      </c>
      <c r="T998" s="898">
        <v>0</v>
      </c>
      <c r="U998" s="898">
        <v>0</v>
      </c>
      <c r="V998" s="925">
        <v>0</v>
      </c>
      <c r="W998" s="898"/>
      <c r="X998" s="898"/>
      <c r="Y998" s="898"/>
      <c r="Z998" s="898"/>
      <c r="AA998" s="898"/>
      <c r="AB998" s="898"/>
      <c r="AC998" s="898"/>
      <c r="AD998" s="898"/>
      <c r="AE998" s="898"/>
      <c r="AF998" s="898"/>
    </row>
    <row r="999" spans="1:32">
      <c r="A999" s="880" t="s">
        <v>2303</v>
      </c>
      <c r="B999" s="946">
        <v>7.23</v>
      </c>
      <c r="C999" s="946">
        <v>8.6300000000000008</v>
      </c>
      <c r="D999" s="893">
        <v>17</v>
      </c>
      <c r="E999" s="893">
        <v>17</v>
      </c>
      <c r="F999" s="893">
        <v>269.62</v>
      </c>
      <c r="G999" s="945">
        <v>5.1204999999999998</v>
      </c>
      <c r="H999" s="893">
        <v>4</v>
      </c>
      <c r="I999" s="893">
        <v>0</v>
      </c>
      <c r="J999" s="893">
        <v>4</v>
      </c>
      <c r="K999" s="944">
        <v>81.927999999999997</v>
      </c>
      <c r="L999" s="943">
        <v>351.548</v>
      </c>
      <c r="M999" s="892">
        <v>0</v>
      </c>
      <c r="N999" s="892">
        <v>0</v>
      </c>
      <c r="O999" s="892">
        <v>351.548</v>
      </c>
      <c r="P999" s="942">
        <v>0</v>
      </c>
      <c r="Q999" s="892">
        <v>0</v>
      </c>
      <c r="R999" s="892">
        <v>0</v>
      </c>
      <c r="S999" s="892">
        <v>0</v>
      </c>
      <c r="T999" s="892">
        <v>0</v>
      </c>
      <c r="U999" s="892">
        <v>0</v>
      </c>
      <c r="V999" s="926">
        <v>0</v>
      </c>
      <c r="W999" s="898"/>
      <c r="X999" s="898"/>
      <c r="Y999" s="898"/>
      <c r="Z999" s="898"/>
      <c r="AA999" s="898"/>
      <c r="AB999" s="898"/>
      <c r="AC999" s="898"/>
      <c r="AD999" s="898"/>
      <c r="AE999" s="898"/>
      <c r="AF999" s="898"/>
    </row>
    <row r="1000" spans="1:32">
      <c r="A1000" s="882" t="s">
        <v>2380</v>
      </c>
      <c r="B1000" s="951">
        <v>21.01</v>
      </c>
      <c r="C1000" s="951">
        <v>0</v>
      </c>
      <c r="D1000" s="899">
        <v>9</v>
      </c>
      <c r="E1000" s="899">
        <v>0</v>
      </c>
      <c r="F1000" s="899">
        <v>189.09</v>
      </c>
      <c r="G1000" s="950">
        <v>3.3</v>
      </c>
      <c r="H1000" s="899">
        <v>2</v>
      </c>
      <c r="I1000" s="899">
        <v>0</v>
      </c>
      <c r="J1000" s="899">
        <v>2</v>
      </c>
      <c r="K1000" s="949">
        <v>26.4</v>
      </c>
      <c r="L1000" s="948">
        <v>215.49</v>
      </c>
      <c r="M1000" s="898">
        <v>215.49</v>
      </c>
      <c r="N1000" s="898">
        <v>0</v>
      </c>
      <c r="O1000" s="898">
        <v>0</v>
      </c>
      <c r="P1000" s="947">
        <v>0</v>
      </c>
      <c r="Q1000" s="898">
        <v>0</v>
      </c>
      <c r="R1000" s="898">
        <v>0</v>
      </c>
      <c r="S1000" s="898">
        <v>0</v>
      </c>
      <c r="T1000" s="898">
        <v>0</v>
      </c>
      <c r="U1000" s="898">
        <v>0</v>
      </c>
      <c r="V1000" s="925">
        <v>0</v>
      </c>
      <c r="W1000" s="898"/>
      <c r="X1000" s="898"/>
      <c r="Y1000" s="898"/>
      <c r="Z1000" s="898"/>
      <c r="AA1000" s="898"/>
      <c r="AB1000" s="898"/>
      <c r="AC1000" s="898"/>
      <c r="AD1000" s="898"/>
      <c r="AE1000" s="898"/>
      <c r="AF1000" s="898"/>
    </row>
    <row r="1001" spans="1:32">
      <c r="A1001" s="880" t="s">
        <v>2379</v>
      </c>
      <c r="B1001" s="946">
        <v>21.17</v>
      </c>
      <c r="C1001" s="946">
        <v>0</v>
      </c>
      <c r="D1001" s="893">
        <v>9</v>
      </c>
      <c r="E1001" s="893">
        <v>0</v>
      </c>
      <c r="F1001" s="893">
        <v>190.53000000000003</v>
      </c>
      <c r="G1001" s="945">
        <v>4.7300000000000004</v>
      </c>
      <c r="H1001" s="893">
        <v>2</v>
      </c>
      <c r="I1001" s="893">
        <v>0</v>
      </c>
      <c r="J1001" s="893">
        <v>2</v>
      </c>
      <c r="K1001" s="944">
        <v>37.840000000000003</v>
      </c>
      <c r="L1001" s="943">
        <v>228.37000000000003</v>
      </c>
      <c r="M1001" s="892">
        <v>126.87222222222225</v>
      </c>
      <c r="N1001" s="892">
        <v>101.49777777777778</v>
      </c>
      <c r="O1001" s="892">
        <v>0</v>
      </c>
      <c r="P1001" s="942">
        <v>0</v>
      </c>
      <c r="Q1001" s="892">
        <v>0</v>
      </c>
      <c r="R1001" s="892">
        <v>0</v>
      </c>
      <c r="S1001" s="892">
        <v>0</v>
      </c>
      <c r="T1001" s="892">
        <v>0</v>
      </c>
      <c r="U1001" s="892">
        <v>0</v>
      </c>
      <c r="V1001" s="926">
        <v>0</v>
      </c>
      <c r="W1001" s="898"/>
      <c r="X1001" s="898"/>
      <c r="Y1001" s="898"/>
      <c r="Z1001" s="898"/>
      <c r="AA1001" s="898"/>
      <c r="AB1001" s="898"/>
      <c r="AC1001" s="898"/>
      <c r="AD1001" s="898"/>
      <c r="AE1001" s="898"/>
      <c r="AF1001" s="898"/>
    </row>
    <row r="1002" spans="1:32">
      <c r="A1002" s="882" t="s">
        <v>2302</v>
      </c>
      <c r="B1002" s="951">
        <v>24.73</v>
      </c>
      <c r="C1002" s="951">
        <v>0</v>
      </c>
      <c r="D1002" s="899">
        <v>9</v>
      </c>
      <c r="E1002" s="899">
        <v>0</v>
      </c>
      <c r="F1002" s="899">
        <v>222.57</v>
      </c>
      <c r="G1002" s="950">
        <v>6</v>
      </c>
      <c r="H1002" s="899">
        <v>2</v>
      </c>
      <c r="I1002" s="899">
        <v>0</v>
      </c>
      <c r="J1002" s="899">
        <v>2</v>
      </c>
      <c r="K1002" s="949">
        <v>48</v>
      </c>
      <c r="L1002" s="948">
        <v>270.57</v>
      </c>
      <c r="M1002" s="898">
        <v>0</v>
      </c>
      <c r="N1002" s="898">
        <v>0</v>
      </c>
      <c r="O1002" s="898">
        <v>270.57</v>
      </c>
      <c r="P1002" s="947">
        <v>0</v>
      </c>
      <c r="Q1002" s="898">
        <v>0</v>
      </c>
      <c r="R1002" s="898">
        <v>0</v>
      </c>
      <c r="S1002" s="898">
        <v>0</v>
      </c>
      <c r="T1002" s="898">
        <v>0</v>
      </c>
      <c r="U1002" s="898">
        <v>0</v>
      </c>
      <c r="V1002" s="925">
        <v>0</v>
      </c>
      <c r="W1002" s="898"/>
      <c r="X1002" s="898"/>
      <c r="Y1002" s="898"/>
      <c r="Z1002" s="898"/>
      <c r="AA1002" s="898"/>
      <c r="AB1002" s="898"/>
      <c r="AC1002" s="898"/>
      <c r="AD1002" s="898"/>
      <c r="AE1002" s="898"/>
      <c r="AF1002" s="898"/>
    </row>
    <row r="1003" spans="1:32">
      <c r="A1003" s="880" t="s">
        <v>2378</v>
      </c>
      <c r="B1003" s="946">
        <v>27.5</v>
      </c>
      <c r="C1003" s="946">
        <v>0</v>
      </c>
      <c r="D1003" s="893">
        <v>9</v>
      </c>
      <c r="E1003" s="893">
        <v>0</v>
      </c>
      <c r="F1003" s="893">
        <v>247.5</v>
      </c>
      <c r="G1003" s="945">
        <v>7.6</v>
      </c>
      <c r="H1003" s="893">
        <v>2</v>
      </c>
      <c r="I1003" s="893">
        <v>0</v>
      </c>
      <c r="J1003" s="893">
        <v>2</v>
      </c>
      <c r="K1003" s="944">
        <v>60.8</v>
      </c>
      <c r="L1003" s="943">
        <v>308.3</v>
      </c>
      <c r="M1003" s="892">
        <v>0</v>
      </c>
      <c r="N1003" s="892">
        <v>308.3</v>
      </c>
      <c r="O1003" s="892">
        <v>0</v>
      </c>
      <c r="P1003" s="942">
        <v>0</v>
      </c>
      <c r="Q1003" s="892">
        <v>0</v>
      </c>
      <c r="R1003" s="892">
        <v>0</v>
      </c>
      <c r="S1003" s="892">
        <v>0</v>
      </c>
      <c r="T1003" s="892">
        <v>0</v>
      </c>
      <c r="U1003" s="892">
        <v>0</v>
      </c>
      <c r="V1003" s="926">
        <v>0</v>
      </c>
      <c r="W1003" s="898"/>
      <c r="X1003" s="898"/>
      <c r="Y1003" s="898"/>
      <c r="Z1003" s="898"/>
      <c r="AA1003" s="898"/>
      <c r="AB1003" s="898"/>
      <c r="AC1003" s="898"/>
      <c r="AD1003" s="898"/>
      <c r="AE1003" s="898"/>
      <c r="AF1003" s="898"/>
    </row>
    <row r="1004" spans="1:32">
      <c r="A1004" s="882" t="s">
        <v>2301</v>
      </c>
      <c r="B1004" s="951">
        <v>19.66</v>
      </c>
      <c r="C1004" s="951">
        <v>0</v>
      </c>
      <c r="D1004" s="899">
        <v>9</v>
      </c>
      <c r="E1004" s="899">
        <v>0</v>
      </c>
      <c r="F1004" s="899">
        <v>176.94</v>
      </c>
      <c r="G1004" s="950">
        <v>6.7</v>
      </c>
      <c r="H1004" s="899">
        <v>2</v>
      </c>
      <c r="I1004" s="899">
        <v>0</v>
      </c>
      <c r="J1004" s="899">
        <v>2</v>
      </c>
      <c r="K1004" s="949">
        <v>53.6</v>
      </c>
      <c r="L1004" s="948">
        <v>230.54</v>
      </c>
      <c r="M1004" s="898">
        <v>0</v>
      </c>
      <c r="N1004" s="898">
        <v>0</v>
      </c>
      <c r="O1004" s="898">
        <v>230.54</v>
      </c>
      <c r="P1004" s="947">
        <v>0</v>
      </c>
      <c r="Q1004" s="898">
        <v>0</v>
      </c>
      <c r="R1004" s="898">
        <v>0</v>
      </c>
      <c r="S1004" s="898">
        <v>0</v>
      </c>
      <c r="T1004" s="898">
        <v>0</v>
      </c>
      <c r="U1004" s="898">
        <v>0</v>
      </c>
      <c r="V1004" s="925">
        <v>0</v>
      </c>
      <c r="W1004" s="898"/>
      <c r="X1004" s="898"/>
      <c r="Y1004" s="898"/>
      <c r="Z1004" s="898"/>
      <c r="AA1004" s="898"/>
      <c r="AB1004" s="898"/>
      <c r="AC1004" s="898"/>
      <c r="AD1004" s="898"/>
      <c r="AE1004" s="898"/>
      <c r="AF1004" s="898"/>
    </row>
    <row r="1005" spans="1:32">
      <c r="A1005" s="880" t="s">
        <v>2300</v>
      </c>
      <c r="B1005" s="946">
        <v>20.52</v>
      </c>
      <c r="C1005" s="946">
        <v>0</v>
      </c>
      <c r="D1005" s="893">
        <v>9</v>
      </c>
      <c r="E1005" s="893">
        <v>0</v>
      </c>
      <c r="F1005" s="893">
        <v>184.68</v>
      </c>
      <c r="G1005" s="945">
        <v>6</v>
      </c>
      <c r="H1005" s="893">
        <v>2</v>
      </c>
      <c r="I1005" s="893">
        <v>0</v>
      </c>
      <c r="J1005" s="893">
        <v>2</v>
      </c>
      <c r="K1005" s="944">
        <v>48</v>
      </c>
      <c r="L1005" s="943">
        <v>232.68</v>
      </c>
      <c r="M1005" s="892">
        <v>0</v>
      </c>
      <c r="N1005" s="892">
        <v>0</v>
      </c>
      <c r="O1005" s="892">
        <v>232.68</v>
      </c>
      <c r="P1005" s="942">
        <v>0</v>
      </c>
      <c r="Q1005" s="892">
        <v>0</v>
      </c>
      <c r="R1005" s="892">
        <v>0</v>
      </c>
      <c r="S1005" s="892">
        <v>0</v>
      </c>
      <c r="T1005" s="892">
        <v>0</v>
      </c>
      <c r="U1005" s="892">
        <v>0</v>
      </c>
      <c r="V1005" s="926">
        <v>0</v>
      </c>
      <c r="W1005" s="898"/>
      <c r="X1005" s="898"/>
      <c r="Y1005" s="898"/>
      <c r="Z1005" s="898"/>
      <c r="AA1005" s="898"/>
      <c r="AB1005" s="898"/>
      <c r="AC1005" s="898"/>
      <c r="AD1005" s="898"/>
      <c r="AE1005" s="898"/>
      <c r="AF1005" s="898"/>
    </row>
    <row r="1006" spans="1:32">
      <c r="A1006" s="882" t="s">
        <v>2299</v>
      </c>
      <c r="B1006" s="951">
        <v>14.13</v>
      </c>
      <c r="C1006" s="951">
        <v>0</v>
      </c>
      <c r="D1006" s="899">
        <v>7</v>
      </c>
      <c r="E1006" s="899">
        <v>0</v>
      </c>
      <c r="F1006" s="899">
        <v>98.910000000000011</v>
      </c>
      <c r="G1006" s="950">
        <v>4.8</v>
      </c>
      <c r="H1006" s="899">
        <v>1</v>
      </c>
      <c r="I1006" s="899">
        <v>0</v>
      </c>
      <c r="J1006" s="899">
        <v>1</v>
      </c>
      <c r="K1006" s="949">
        <v>19.2</v>
      </c>
      <c r="L1006" s="948">
        <v>118.11000000000001</v>
      </c>
      <c r="M1006" s="898">
        <v>0</v>
      </c>
      <c r="N1006" s="898">
        <v>0</v>
      </c>
      <c r="O1006" s="898">
        <v>0</v>
      </c>
      <c r="P1006" s="947">
        <v>118.11000000000001</v>
      </c>
      <c r="Q1006" s="898">
        <v>0</v>
      </c>
      <c r="R1006" s="898">
        <v>0</v>
      </c>
      <c r="S1006" s="898">
        <v>0</v>
      </c>
      <c r="T1006" s="898">
        <v>0</v>
      </c>
      <c r="U1006" s="898">
        <v>0</v>
      </c>
      <c r="V1006" s="925">
        <v>0</v>
      </c>
      <c r="W1006" s="898"/>
      <c r="X1006" s="898"/>
      <c r="Y1006" s="898"/>
      <c r="Z1006" s="898"/>
      <c r="AA1006" s="898"/>
      <c r="AB1006" s="898"/>
      <c r="AC1006" s="898"/>
      <c r="AD1006" s="898"/>
      <c r="AE1006" s="898"/>
      <c r="AF1006" s="898"/>
    </row>
    <row r="1007" spans="1:32">
      <c r="A1007" s="880" t="s">
        <v>2298</v>
      </c>
      <c r="B1007" s="946">
        <v>26.63</v>
      </c>
      <c r="C1007" s="946">
        <v>0</v>
      </c>
      <c r="D1007" s="893">
        <v>7</v>
      </c>
      <c r="E1007" s="893">
        <v>0</v>
      </c>
      <c r="F1007" s="893">
        <v>186.41</v>
      </c>
      <c r="G1007" s="945">
        <v>6.7</v>
      </c>
      <c r="H1007" s="893">
        <v>2</v>
      </c>
      <c r="I1007" s="893">
        <v>0</v>
      </c>
      <c r="J1007" s="893">
        <v>2</v>
      </c>
      <c r="K1007" s="944">
        <v>53.6</v>
      </c>
      <c r="L1007" s="943">
        <v>240.01</v>
      </c>
      <c r="M1007" s="892">
        <v>0</v>
      </c>
      <c r="N1007" s="892">
        <v>0</v>
      </c>
      <c r="O1007" s="892">
        <v>240.01</v>
      </c>
      <c r="P1007" s="942">
        <v>0</v>
      </c>
      <c r="Q1007" s="892">
        <v>0</v>
      </c>
      <c r="R1007" s="892">
        <v>0</v>
      </c>
      <c r="S1007" s="892">
        <v>0</v>
      </c>
      <c r="T1007" s="892">
        <v>0</v>
      </c>
      <c r="U1007" s="892">
        <v>0</v>
      </c>
      <c r="V1007" s="926">
        <v>0</v>
      </c>
      <c r="W1007" s="898"/>
      <c r="X1007" s="898"/>
      <c r="Y1007" s="898"/>
      <c r="Z1007" s="898"/>
      <c r="AA1007" s="898"/>
      <c r="AB1007" s="898"/>
      <c r="AC1007" s="898"/>
      <c r="AD1007" s="898"/>
      <c r="AE1007" s="898"/>
      <c r="AF1007" s="898"/>
    </row>
    <row r="1008" spans="1:32">
      <c r="A1008" s="882" t="s">
        <v>2297</v>
      </c>
      <c r="B1008" s="951">
        <v>14.44</v>
      </c>
      <c r="C1008" s="951">
        <v>0</v>
      </c>
      <c r="D1008" s="899">
        <v>7</v>
      </c>
      <c r="E1008" s="899">
        <v>0</v>
      </c>
      <c r="F1008" s="899">
        <v>101.08</v>
      </c>
      <c r="G1008" s="950">
        <v>3.9</v>
      </c>
      <c r="H1008" s="899">
        <v>1</v>
      </c>
      <c r="I1008" s="899">
        <v>0</v>
      </c>
      <c r="J1008" s="899">
        <v>1</v>
      </c>
      <c r="K1008" s="949">
        <v>15.6</v>
      </c>
      <c r="L1008" s="948">
        <v>116.67999999999999</v>
      </c>
      <c r="M1008" s="898">
        <v>0</v>
      </c>
      <c r="N1008" s="898">
        <v>0</v>
      </c>
      <c r="O1008" s="898">
        <v>116.67999999999999</v>
      </c>
      <c r="P1008" s="947">
        <v>0</v>
      </c>
      <c r="Q1008" s="898">
        <v>0</v>
      </c>
      <c r="R1008" s="898">
        <v>0</v>
      </c>
      <c r="S1008" s="898">
        <v>0</v>
      </c>
      <c r="T1008" s="898">
        <v>0</v>
      </c>
      <c r="U1008" s="898">
        <v>0</v>
      </c>
      <c r="V1008" s="925">
        <v>0</v>
      </c>
      <c r="W1008" s="898"/>
      <c r="X1008" s="898"/>
      <c r="Y1008" s="898"/>
      <c r="Z1008" s="898"/>
      <c r="AA1008" s="898"/>
      <c r="AB1008" s="898"/>
      <c r="AC1008" s="898"/>
      <c r="AD1008" s="898"/>
      <c r="AE1008" s="898"/>
      <c r="AF1008" s="898"/>
    </row>
    <row r="1009" spans="1:32">
      <c r="A1009" s="880" t="s">
        <v>2296</v>
      </c>
      <c r="B1009" s="946">
        <v>31.51</v>
      </c>
      <c r="C1009" s="946">
        <v>0</v>
      </c>
      <c r="D1009" s="893">
        <v>7</v>
      </c>
      <c r="E1009" s="893">
        <v>0</v>
      </c>
      <c r="F1009" s="893">
        <v>220.57000000000002</v>
      </c>
      <c r="G1009" s="945">
        <v>6</v>
      </c>
      <c r="H1009" s="893">
        <v>2</v>
      </c>
      <c r="I1009" s="893">
        <v>0</v>
      </c>
      <c r="J1009" s="893">
        <v>2</v>
      </c>
      <c r="K1009" s="944">
        <v>48</v>
      </c>
      <c r="L1009" s="943">
        <v>268.57000000000005</v>
      </c>
      <c r="M1009" s="892">
        <v>0</v>
      </c>
      <c r="N1009" s="892">
        <v>0</v>
      </c>
      <c r="O1009" s="892">
        <v>268.57000000000005</v>
      </c>
      <c r="P1009" s="942">
        <v>0</v>
      </c>
      <c r="Q1009" s="892">
        <v>0</v>
      </c>
      <c r="R1009" s="892">
        <v>0</v>
      </c>
      <c r="S1009" s="892">
        <v>0</v>
      </c>
      <c r="T1009" s="892">
        <v>0</v>
      </c>
      <c r="U1009" s="892">
        <v>0</v>
      </c>
      <c r="V1009" s="926">
        <v>0</v>
      </c>
      <c r="W1009" s="898"/>
      <c r="X1009" s="898"/>
      <c r="Y1009" s="898"/>
      <c r="Z1009" s="898"/>
      <c r="AA1009" s="898"/>
      <c r="AB1009" s="898"/>
      <c r="AC1009" s="898"/>
      <c r="AD1009" s="898"/>
      <c r="AE1009" s="898"/>
      <c r="AF1009" s="898"/>
    </row>
    <row r="1010" spans="1:32">
      <c r="A1010" s="882" t="s">
        <v>2377</v>
      </c>
      <c r="B1010" s="951">
        <v>17.3</v>
      </c>
      <c r="C1010" s="951">
        <v>0</v>
      </c>
      <c r="D1010" s="899">
        <v>9</v>
      </c>
      <c r="E1010" s="899">
        <v>0</v>
      </c>
      <c r="F1010" s="899">
        <v>155.70000000000002</v>
      </c>
      <c r="G1010" s="950">
        <v>9.1199999999999992</v>
      </c>
      <c r="H1010" s="899">
        <v>2</v>
      </c>
      <c r="I1010" s="899">
        <v>0</v>
      </c>
      <c r="J1010" s="899">
        <v>2</v>
      </c>
      <c r="K1010" s="949">
        <v>72.959999999999994</v>
      </c>
      <c r="L1010" s="948">
        <v>228.66000000000003</v>
      </c>
      <c r="M1010" s="898">
        <v>228.66000000000003</v>
      </c>
      <c r="N1010" s="898">
        <v>0</v>
      </c>
      <c r="O1010" s="898">
        <v>0</v>
      </c>
      <c r="P1010" s="947">
        <v>0</v>
      </c>
      <c r="Q1010" s="898">
        <v>0</v>
      </c>
      <c r="R1010" s="898">
        <v>0</v>
      </c>
      <c r="S1010" s="898">
        <v>0</v>
      </c>
      <c r="T1010" s="898">
        <v>0</v>
      </c>
      <c r="U1010" s="898">
        <v>0</v>
      </c>
      <c r="V1010" s="925">
        <v>0</v>
      </c>
      <c r="W1010" s="898"/>
      <c r="X1010" s="898"/>
      <c r="Y1010" s="898"/>
      <c r="Z1010" s="898"/>
      <c r="AA1010" s="898"/>
      <c r="AB1010" s="898"/>
      <c r="AC1010" s="898"/>
      <c r="AD1010" s="898"/>
      <c r="AE1010" s="898"/>
      <c r="AF1010" s="898"/>
    </row>
    <row r="1011" spans="1:32">
      <c r="A1011" s="880" t="s">
        <v>2295</v>
      </c>
      <c r="B1011" s="946">
        <v>25.58</v>
      </c>
      <c r="C1011" s="946">
        <v>0</v>
      </c>
      <c r="D1011" s="893">
        <v>7</v>
      </c>
      <c r="E1011" s="893">
        <v>0</v>
      </c>
      <c r="F1011" s="893">
        <v>179.06</v>
      </c>
      <c r="G1011" s="945">
        <v>6.7</v>
      </c>
      <c r="H1011" s="893">
        <v>2</v>
      </c>
      <c r="I1011" s="893">
        <v>0</v>
      </c>
      <c r="J1011" s="893">
        <v>2</v>
      </c>
      <c r="K1011" s="944">
        <v>53.6</v>
      </c>
      <c r="L1011" s="943">
        <v>232.66</v>
      </c>
      <c r="M1011" s="892">
        <v>0</v>
      </c>
      <c r="N1011" s="892">
        <v>0</v>
      </c>
      <c r="O1011" s="892">
        <v>232.66</v>
      </c>
      <c r="P1011" s="942">
        <v>0</v>
      </c>
      <c r="Q1011" s="892">
        <v>0</v>
      </c>
      <c r="R1011" s="892">
        <v>0</v>
      </c>
      <c r="S1011" s="892">
        <v>0</v>
      </c>
      <c r="T1011" s="892">
        <v>0</v>
      </c>
      <c r="U1011" s="892">
        <v>0</v>
      </c>
      <c r="V1011" s="926">
        <v>0</v>
      </c>
      <c r="W1011" s="898"/>
      <c r="X1011" s="898"/>
      <c r="Y1011" s="898"/>
      <c r="Z1011" s="898"/>
      <c r="AA1011" s="898"/>
      <c r="AB1011" s="898"/>
      <c r="AC1011" s="898"/>
      <c r="AD1011" s="898"/>
      <c r="AE1011" s="898"/>
      <c r="AF1011" s="898"/>
    </row>
    <row r="1012" spans="1:32">
      <c r="A1012" s="882" t="s">
        <v>2294</v>
      </c>
      <c r="B1012" s="951">
        <v>16.63</v>
      </c>
      <c r="C1012" s="951">
        <v>0</v>
      </c>
      <c r="D1012" s="899">
        <v>7</v>
      </c>
      <c r="E1012" s="899">
        <v>0</v>
      </c>
      <c r="F1012" s="899">
        <v>116.41</v>
      </c>
      <c r="G1012" s="950">
        <v>6</v>
      </c>
      <c r="H1012" s="899">
        <v>1</v>
      </c>
      <c r="I1012" s="899">
        <v>0</v>
      </c>
      <c r="J1012" s="899">
        <v>1</v>
      </c>
      <c r="K1012" s="949">
        <v>24</v>
      </c>
      <c r="L1012" s="948">
        <v>140.41</v>
      </c>
      <c r="M1012" s="898">
        <v>0</v>
      </c>
      <c r="N1012" s="898">
        <v>0</v>
      </c>
      <c r="O1012" s="898">
        <v>140.41</v>
      </c>
      <c r="P1012" s="947">
        <v>0</v>
      </c>
      <c r="Q1012" s="898">
        <v>0</v>
      </c>
      <c r="R1012" s="898">
        <v>0</v>
      </c>
      <c r="S1012" s="898">
        <v>0</v>
      </c>
      <c r="T1012" s="898">
        <v>0</v>
      </c>
      <c r="U1012" s="898">
        <v>0</v>
      </c>
      <c r="V1012" s="925">
        <v>0</v>
      </c>
      <c r="W1012" s="898"/>
      <c r="X1012" s="898"/>
      <c r="Y1012" s="898"/>
      <c r="Z1012" s="898"/>
      <c r="AA1012" s="898"/>
      <c r="AB1012" s="898"/>
      <c r="AC1012" s="898"/>
      <c r="AD1012" s="898"/>
      <c r="AE1012" s="898"/>
      <c r="AF1012" s="898"/>
    </row>
    <row r="1013" spans="1:32">
      <c r="A1013" s="880" t="s">
        <v>2293</v>
      </c>
      <c r="B1013" s="946">
        <v>21.23</v>
      </c>
      <c r="C1013" s="946">
        <v>0</v>
      </c>
      <c r="D1013" s="893">
        <v>9</v>
      </c>
      <c r="E1013" s="893">
        <v>0</v>
      </c>
      <c r="F1013" s="893">
        <v>191.07</v>
      </c>
      <c r="G1013" s="945">
        <v>3.9</v>
      </c>
      <c r="H1013" s="893">
        <v>2</v>
      </c>
      <c r="I1013" s="893">
        <v>0</v>
      </c>
      <c r="J1013" s="893">
        <v>2</v>
      </c>
      <c r="K1013" s="944">
        <v>31.2</v>
      </c>
      <c r="L1013" s="943">
        <v>222.26999999999998</v>
      </c>
      <c r="M1013" s="892">
        <v>0</v>
      </c>
      <c r="N1013" s="892">
        <v>0</v>
      </c>
      <c r="O1013" s="892">
        <v>222.26999999999998</v>
      </c>
      <c r="P1013" s="942">
        <v>0</v>
      </c>
      <c r="Q1013" s="892">
        <v>0</v>
      </c>
      <c r="R1013" s="892">
        <v>0</v>
      </c>
      <c r="S1013" s="892">
        <v>0</v>
      </c>
      <c r="T1013" s="892">
        <v>0</v>
      </c>
      <c r="U1013" s="892">
        <v>0</v>
      </c>
      <c r="V1013" s="926">
        <v>0</v>
      </c>
      <c r="W1013" s="898"/>
      <c r="X1013" s="898"/>
      <c r="Y1013" s="898"/>
      <c r="Z1013" s="898"/>
      <c r="AA1013" s="898"/>
      <c r="AB1013" s="898"/>
      <c r="AC1013" s="898"/>
      <c r="AD1013" s="898"/>
      <c r="AE1013" s="898"/>
      <c r="AF1013" s="898"/>
    </row>
    <row r="1014" spans="1:32">
      <c r="A1014" s="882" t="s">
        <v>2292</v>
      </c>
      <c r="B1014" s="951">
        <v>18.68</v>
      </c>
      <c r="C1014" s="951">
        <v>0</v>
      </c>
      <c r="D1014" s="899">
        <v>9</v>
      </c>
      <c r="E1014" s="899">
        <v>0</v>
      </c>
      <c r="F1014" s="899">
        <v>168.12</v>
      </c>
      <c r="G1014" s="950">
        <v>6</v>
      </c>
      <c r="H1014" s="899">
        <v>2</v>
      </c>
      <c r="I1014" s="899">
        <v>0</v>
      </c>
      <c r="J1014" s="899">
        <v>2</v>
      </c>
      <c r="K1014" s="949">
        <v>48</v>
      </c>
      <c r="L1014" s="948">
        <v>216.12</v>
      </c>
      <c r="M1014" s="898">
        <v>0</v>
      </c>
      <c r="N1014" s="898">
        <v>0</v>
      </c>
      <c r="O1014" s="898">
        <v>216.12</v>
      </c>
      <c r="P1014" s="947">
        <v>0</v>
      </c>
      <c r="Q1014" s="898">
        <v>0</v>
      </c>
      <c r="R1014" s="898">
        <v>0</v>
      </c>
      <c r="S1014" s="898">
        <v>0</v>
      </c>
      <c r="T1014" s="898">
        <v>0</v>
      </c>
      <c r="U1014" s="898">
        <v>0</v>
      </c>
      <c r="V1014" s="925">
        <v>0</v>
      </c>
      <c r="W1014" s="898"/>
      <c r="X1014" s="898"/>
      <c r="Y1014" s="898"/>
      <c r="Z1014" s="898"/>
      <c r="AA1014" s="898"/>
      <c r="AB1014" s="898"/>
      <c r="AC1014" s="898"/>
      <c r="AD1014" s="898"/>
      <c r="AE1014" s="898"/>
      <c r="AF1014" s="898"/>
    </row>
    <row r="1015" spans="1:32">
      <c r="A1015" s="880" t="s">
        <v>2343</v>
      </c>
      <c r="B1015" s="946">
        <v>19.46</v>
      </c>
      <c r="C1015" s="946">
        <v>19.09</v>
      </c>
      <c r="D1015" s="893">
        <v>17</v>
      </c>
      <c r="E1015" s="893">
        <v>17</v>
      </c>
      <c r="F1015" s="893">
        <v>655.34999999999991</v>
      </c>
      <c r="G1015" s="945">
        <v>20.05</v>
      </c>
      <c r="H1015" s="893">
        <v>6</v>
      </c>
      <c r="I1015" s="893">
        <v>0</v>
      </c>
      <c r="J1015" s="893">
        <v>6</v>
      </c>
      <c r="K1015" s="944">
        <v>481.20000000000005</v>
      </c>
      <c r="L1015" s="943">
        <v>1136.55</v>
      </c>
      <c r="M1015" s="892">
        <v>0</v>
      </c>
      <c r="N1015" s="892">
        <v>0</v>
      </c>
      <c r="O1015" s="892">
        <v>1136.55</v>
      </c>
      <c r="P1015" s="942">
        <v>0</v>
      </c>
      <c r="Q1015" s="892">
        <v>0</v>
      </c>
      <c r="R1015" s="892">
        <v>0</v>
      </c>
      <c r="S1015" s="892">
        <v>0</v>
      </c>
      <c r="T1015" s="892">
        <v>0</v>
      </c>
      <c r="U1015" s="892">
        <v>0</v>
      </c>
      <c r="V1015" s="926">
        <v>0</v>
      </c>
      <c r="W1015" s="898"/>
      <c r="X1015" s="898"/>
      <c r="Y1015" s="898"/>
      <c r="Z1015" s="898"/>
      <c r="AA1015" s="898"/>
      <c r="AB1015" s="898"/>
      <c r="AC1015" s="898"/>
      <c r="AD1015" s="898"/>
      <c r="AE1015" s="898"/>
      <c r="AF1015" s="898"/>
    </row>
    <row r="1016" spans="1:32">
      <c r="A1016" s="882" t="s">
        <v>2342</v>
      </c>
      <c r="B1016" s="951">
        <v>29.08</v>
      </c>
      <c r="C1016" s="951">
        <v>28.7</v>
      </c>
      <c r="D1016" s="899">
        <v>13</v>
      </c>
      <c r="E1016" s="899">
        <v>13</v>
      </c>
      <c r="F1016" s="899">
        <v>751.13999999999987</v>
      </c>
      <c r="G1016" s="950">
        <v>19.285</v>
      </c>
      <c r="H1016" s="899">
        <v>6</v>
      </c>
      <c r="I1016" s="899">
        <v>0</v>
      </c>
      <c r="J1016" s="899">
        <v>6</v>
      </c>
      <c r="K1016" s="949">
        <v>462.84000000000003</v>
      </c>
      <c r="L1016" s="948">
        <v>1213.98</v>
      </c>
      <c r="M1016" s="898">
        <v>0</v>
      </c>
      <c r="N1016" s="898">
        <v>0</v>
      </c>
      <c r="O1016" s="898">
        <v>1213.98</v>
      </c>
      <c r="P1016" s="947">
        <v>0</v>
      </c>
      <c r="Q1016" s="898">
        <v>0</v>
      </c>
      <c r="R1016" s="898">
        <v>0</v>
      </c>
      <c r="S1016" s="898">
        <v>0</v>
      </c>
      <c r="T1016" s="898">
        <v>0</v>
      </c>
      <c r="U1016" s="898">
        <v>0</v>
      </c>
      <c r="V1016" s="925">
        <v>0</v>
      </c>
      <c r="W1016" s="898"/>
      <c r="X1016" s="898"/>
      <c r="Y1016" s="898"/>
      <c r="Z1016" s="898"/>
      <c r="AA1016" s="898"/>
      <c r="AB1016" s="898"/>
      <c r="AC1016" s="898"/>
      <c r="AD1016" s="898"/>
      <c r="AE1016" s="898"/>
      <c r="AF1016" s="898"/>
    </row>
    <row r="1017" spans="1:32">
      <c r="A1017" s="880" t="s">
        <v>2291</v>
      </c>
      <c r="B1017" s="946">
        <v>12.45</v>
      </c>
      <c r="C1017" s="946">
        <v>13.36</v>
      </c>
      <c r="D1017" s="893">
        <v>9</v>
      </c>
      <c r="E1017" s="893">
        <v>9</v>
      </c>
      <c r="F1017" s="893">
        <v>232.29</v>
      </c>
      <c r="G1017" s="945">
        <v>6.8125</v>
      </c>
      <c r="H1017" s="893">
        <v>2</v>
      </c>
      <c r="I1017" s="893">
        <v>0</v>
      </c>
      <c r="J1017" s="893">
        <v>2</v>
      </c>
      <c r="K1017" s="944">
        <v>54.5</v>
      </c>
      <c r="L1017" s="943">
        <v>286.78999999999996</v>
      </c>
      <c r="M1017" s="892">
        <v>0</v>
      </c>
      <c r="N1017" s="892">
        <v>0</v>
      </c>
      <c r="O1017" s="892">
        <v>286.78999999999996</v>
      </c>
      <c r="P1017" s="942">
        <v>0</v>
      </c>
      <c r="Q1017" s="892">
        <v>0</v>
      </c>
      <c r="R1017" s="892">
        <v>0</v>
      </c>
      <c r="S1017" s="892">
        <v>0</v>
      </c>
      <c r="T1017" s="892">
        <v>0</v>
      </c>
      <c r="U1017" s="892">
        <v>0</v>
      </c>
      <c r="V1017" s="926">
        <v>0</v>
      </c>
      <c r="W1017" s="898"/>
      <c r="X1017" s="898"/>
      <c r="Y1017" s="898"/>
      <c r="Z1017" s="898"/>
      <c r="AA1017" s="898"/>
      <c r="AB1017" s="898"/>
      <c r="AC1017" s="898"/>
      <c r="AD1017" s="898"/>
      <c r="AE1017" s="898"/>
      <c r="AF1017" s="898"/>
    </row>
    <row r="1018" spans="1:32">
      <c r="A1018" s="882" t="s">
        <v>2290</v>
      </c>
      <c r="B1018" s="951">
        <v>15.45</v>
      </c>
      <c r="C1018" s="951">
        <v>16.62</v>
      </c>
      <c r="D1018" s="899">
        <v>13</v>
      </c>
      <c r="E1018" s="899">
        <v>13</v>
      </c>
      <c r="F1018" s="899">
        <v>416.90999999999997</v>
      </c>
      <c r="G1018" s="950">
        <v>15.523</v>
      </c>
      <c r="H1018" s="899">
        <v>4</v>
      </c>
      <c r="I1018" s="899">
        <v>0</v>
      </c>
      <c r="J1018" s="899">
        <v>4</v>
      </c>
      <c r="K1018" s="949">
        <v>248.36799999999999</v>
      </c>
      <c r="L1018" s="948">
        <v>665.27800000000002</v>
      </c>
      <c r="M1018" s="898">
        <v>0</v>
      </c>
      <c r="N1018" s="898">
        <v>0</v>
      </c>
      <c r="O1018" s="898">
        <v>172.47948148148149</v>
      </c>
      <c r="P1018" s="947">
        <v>492.79851851851851</v>
      </c>
      <c r="Q1018" s="898">
        <v>0</v>
      </c>
      <c r="R1018" s="898">
        <v>0</v>
      </c>
      <c r="S1018" s="898">
        <v>0</v>
      </c>
      <c r="T1018" s="898">
        <v>0</v>
      </c>
      <c r="U1018" s="898">
        <v>0</v>
      </c>
      <c r="V1018" s="925">
        <v>0</v>
      </c>
      <c r="W1018" s="898"/>
      <c r="X1018" s="898"/>
      <c r="Y1018" s="898"/>
      <c r="Z1018" s="898"/>
      <c r="AA1018" s="898"/>
      <c r="AB1018" s="898"/>
      <c r="AC1018" s="898"/>
      <c r="AD1018" s="898"/>
      <c r="AE1018" s="898"/>
      <c r="AF1018" s="898"/>
    </row>
    <row r="1019" spans="1:32">
      <c r="A1019" s="880" t="s">
        <v>2341</v>
      </c>
      <c r="B1019" s="946">
        <v>9.5500000000000007</v>
      </c>
      <c r="C1019" s="946">
        <v>8.67</v>
      </c>
      <c r="D1019" s="893">
        <v>9</v>
      </c>
      <c r="E1019" s="893">
        <v>9</v>
      </c>
      <c r="F1019" s="893">
        <v>163.98000000000002</v>
      </c>
      <c r="G1019" s="945">
        <v>9.1150000000000002</v>
      </c>
      <c r="H1019" s="893">
        <v>2</v>
      </c>
      <c r="I1019" s="893">
        <v>0</v>
      </c>
      <c r="J1019" s="893">
        <v>2</v>
      </c>
      <c r="K1019" s="944">
        <v>72.92</v>
      </c>
      <c r="L1019" s="943">
        <v>236.90000000000003</v>
      </c>
      <c r="M1019" s="892">
        <v>0</v>
      </c>
      <c r="N1019" s="892">
        <v>0</v>
      </c>
      <c r="O1019" s="892">
        <v>236.90000000000003</v>
      </c>
      <c r="P1019" s="942">
        <v>0</v>
      </c>
      <c r="Q1019" s="892">
        <v>0</v>
      </c>
      <c r="R1019" s="892">
        <v>0</v>
      </c>
      <c r="S1019" s="892">
        <v>0</v>
      </c>
      <c r="T1019" s="892">
        <v>0</v>
      </c>
      <c r="U1019" s="892">
        <v>0</v>
      </c>
      <c r="V1019" s="926">
        <v>0</v>
      </c>
      <c r="W1019" s="898"/>
      <c r="X1019" s="898"/>
      <c r="Y1019" s="898"/>
      <c r="Z1019" s="898"/>
      <c r="AA1019" s="898"/>
      <c r="AB1019" s="898"/>
      <c r="AC1019" s="898"/>
      <c r="AD1019" s="898"/>
      <c r="AE1019" s="898"/>
      <c r="AF1019" s="898"/>
    </row>
    <row r="1020" spans="1:32">
      <c r="A1020" s="882" t="s">
        <v>2340</v>
      </c>
      <c r="B1020" s="951">
        <v>9.56</v>
      </c>
      <c r="C1020" s="951">
        <v>10.210000000000001</v>
      </c>
      <c r="D1020" s="899">
        <v>17</v>
      </c>
      <c r="E1020" s="899">
        <v>17</v>
      </c>
      <c r="F1020" s="899">
        <v>336.09000000000003</v>
      </c>
      <c r="G1020" s="950">
        <v>9.6229999999999993</v>
      </c>
      <c r="H1020" s="899">
        <v>4</v>
      </c>
      <c r="I1020" s="899">
        <v>0</v>
      </c>
      <c r="J1020" s="899">
        <v>4</v>
      </c>
      <c r="K1020" s="949">
        <v>153.96799999999999</v>
      </c>
      <c r="L1020" s="948">
        <v>490.05799999999999</v>
      </c>
      <c r="M1020" s="898">
        <v>0</v>
      </c>
      <c r="N1020" s="898">
        <v>0</v>
      </c>
      <c r="O1020" s="898">
        <v>158.54817647058823</v>
      </c>
      <c r="P1020" s="947">
        <v>331.50982352941179</v>
      </c>
      <c r="Q1020" s="898">
        <v>0</v>
      </c>
      <c r="R1020" s="898">
        <v>0</v>
      </c>
      <c r="S1020" s="898">
        <v>0</v>
      </c>
      <c r="T1020" s="898">
        <v>0</v>
      </c>
      <c r="U1020" s="898">
        <v>0</v>
      </c>
      <c r="V1020" s="925">
        <v>0</v>
      </c>
      <c r="W1020" s="898"/>
      <c r="X1020" s="898"/>
      <c r="Y1020" s="898"/>
      <c r="Z1020" s="898"/>
      <c r="AA1020" s="898"/>
      <c r="AB1020" s="898"/>
      <c r="AC1020" s="898"/>
      <c r="AD1020" s="898"/>
      <c r="AE1020" s="898"/>
      <c r="AF1020" s="898"/>
    </row>
    <row r="1021" spans="1:32">
      <c r="A1021" s="880" t="s">
        <v>2289</v>
      </c>
      <c r="B1021" s="946">
        <v>13.41</v>
      </c>
      <c r="C1021" s="946">
        <v>12.38</v>
      </c>
      <c r="D1021" s="893">
        <v>17</v>
      </c>
      <c r="E1021" s="893">
        <v>17</v>
      </c>
      <c r="F1021" s="893">
        <v>438.43</v>
      </c>
      <c r="G1021" s="945">
        <v>7.0620000000000003</v>
      </c>
      <c r="H1021" s="893">
        <v>6</v>
      </c>
      <c r="I1021" s="893">
        <v>0</v>
      </c>
      <c r="J1021" s="893">
        <v>6</v>
      </c>
      <c r="K1021" s="944">
        <v>169.488</v>
      </c>
      <c r="L1021" s="943">
        <v>607.91800000000001</v>
      </c>
      <c r="M1021" s="892">
        <v>0</v>
      </c>
      <c r="N1021" s="892">
        <v>0</v>
      </c>
      <c r="O1021" s="892">
        <v>0</v>
      </c>
      <c r="P1021" s="942">
        <v>607.91800000000001</v>
      </c>
      <c r="Q1021" s="892">
        <v>0</v>
      </c>
      <c r="R1021" s="892">
        <v>0</v>
      </c>
      <c r="S1021" s="892">
        <v>0</v>
      </c>
      <c r="T1021" s="892">
        <v>0</v>
      </c>
      <c r="U1021" s="892">
        <v>0</v>
      </c>
      <c r="V1021" s="926">
        <v>0</v>
      </c>
      <c r="W1021" s="898"/>
      <c r="X1021" s="898"/>
      <c r="Y1021" s="898"/>
      <c r="Z1021" s="898"/>
      <c r="AA1021" s="898"/>
      <c r="AB1021" s="898"/>
      <c r="AC1021" s="898"/>
      <c r="AD1021" s="898"/>
      <c r="AE1021" s="898"/>
      <c r="AF1021" s="898"/>
    </row>
    <row r="1022" spans="1:32">
      <c r="A1022" s="882" t="s">
        <v>2339</v>
      </c>
      <c r="B1022" s="951">
        <v>19.260000000000002</v>
      </c>
      <c r="C1022" s="951">
        <v>18.84</v>
      </c>
      <c r="D1022" s="899">
        <v>17</v>
      </c>
      <c r="E1022" s="899">
        <v>17</v>
      </c>
      <c r="F1022" s="899">
        <v>647.70000000000005</v>
      </c>
      <c r="G1022" s="950">
        <v>11.4</v>
      </c>
      <c r="H1022" s="899">
        <v>6</v>
      </c>
      <c r="I1022" s="899">
        <v>0</v>
      </c>
      <c r="J1022" s="899">
        <v>6</v>
      </c>
      <c r="K1022" s="949">
        <v>273.60000000000002</v>
      </c>
      <c r="L1022" s="948">
        <v>921.30000000000007</v>
      </c>
      <c r="M1022" s="898">
        <v>0</v>
      </c>
      <c r="N1022" s="898">
        <v>0</v>
      </c>
      <c r="O1022" s="898">
        <v>153.55000000000001</v>
      </c>
      <c r="P1022" s="947">
        <v>767.75000000000011</v>
      </c>
      <c r="Q1022" s="898">
        <v>0</v>
      </c>
      <c r="R1022" s="898">
        <v>0</v>
      </c>
      <c r="S1022" s="898">
        <v>0</v>
      </c>
      <c r="T1022" s="898">
        <v>0</v>
      </c>
      <c r="U1022" s="898">
        <v>0</v>
      </c>
      <c r="V1022" s="925">
        <v>0</v>
      </c>
      <c r="W1022" s="898"/>
      <c r="X1022" s="898"/>
      <c r="Y1022" s="898"/>
      <c r="Z1022" s="898"/>
      <c r="AA1022" s="898"/>
      <c r="AB1022" s="898"/>
      <c r="AC1022" s="898"/>
      <c r="AD1022" s="898"/>
      <c r="AE1022" s="898"/>
      <c r="AF1022" s="898"/>
    </row>
    <row r="1023" spans="1:32">
      <c r="A1023" s="880" t="s">
        <v>2338</v>
      </c>
      <c r="B1023" s="946">
        <v>41.88</v>
      </c>
      <c r="C1023" s="946">
        <v>0</v>
      </c>
      <c r="D1023" s="893">
        <v>9</v>
      </c>
      <c r="E1023" s="893">
        <v>0</v>
      </c>
      <c r="F1023" s="893">
        <v>376.92</v>
      </c>
      <c r="G1023" s="945">
        <v>12.6</v>
      </c>
      <c r="H1023" s="893">
        <v>3</v>
      </c>
      <c r="I1023" s="893">
        <v>0</v>
      </c>
      <c r="J1023" s="893">
        <v>3</v>
      </c>
      <c r="K1023" s="944">
        <v>151.19999999999999</v>
      </c>
      <c r="L1023" s="943">
        <v>528.12</v>
      </c>
      <c r="M1023" s="892">
        <v>0</v>
      </c>
      <c r="N1023" s="892">
        <v>0</v>
      </c>
      <c r="O1023" s="892">
        <v>528.12</v>
      </c>
      <c r="P1023" s="942">
        <v>0</v>
      </c>
      <c r="Q1023" s="892">
        <v>0</v>
      </c>
      <c r="R1023" s="892">
        <v>0</v>
      </c>
      <c r="S1023" s="892">
        <v>0</v>
      </c>
      <c r="T1023" s="892">
        <v>0</v>
      </c>
      <c r="U1023" s="892">
        <v>0</v>
      </c>
      <c r="V1023" s="926">
        <v>0</v>
      </c>
      <c r="W1023" s="898"/>
      <c r="X1023" s="898"/>
      <c r="Y1023" s="898"/>
      <c r="Z1023" s="898"/>
      <c r="AA1023" s="898"/>
      <c r="AB1023" s="898"/>
      <c r="AC1023" s="898"/>
      <c r="AD1023" s="898"/>
      <c r="AE1023" s="898"/>
      <c r="AF1023" s="898"/>
    </row>
    <row r="1024" spans="1:32">
      <c r="A1024" s="882" t="s">
        <v>2376</v>
      </c>
      <c r="B1024" s="951">
        <v>22.01</v>
      </c>
      <c r="C1024" s="951">
        <v>0</v>
      </c>
      <c r="D1024" s="899">
        <v>9</v>
      </c>
      <c r="E1024" s="899">
        <v>0</v>
      </c>
      <c r="F1024" s="899">
        <v>198.09</v>
      </c>
      <c r="G1024" s="950">
        <v>8.6999999999999993</v>
      </c>
      <c r="H1024" s="899">
        <v>2</v>
      </c>
      <c r="I1024" s="899">
        <v>0</v>
      </c>
      <c r="J1024" s="899">
        <v>2</v>
      </c>
      <c r="K1024" s="949">
        <v>69.599999999999994</v>
      </c>
      <c r="L1024" s="948">
        <v>267.69</v>
      </c>
      <c r="M1024" s="898">
        <v>148.71666666666667</v>
      </c>
      <c r="N1024" s="898">
        <v>118.97333333333333</v>
      </c>
      <c r="O1024" s="898">
        <v>0</v>
      </c>
      <c r="P1024" s="947">
        <v>0</v>
      </c>
      <c r="Q1024" s="898">
        <v>0</v>
      </c>
      <c r="R1024" s="898">
        <v>0</v>
      </c>
      <c r="S1024" s="898">
        <v>0</v>
      </c>
      <c r="T1024" s="898">
        <v>0</v>
      </c>
      <c r="U1024" s="898">
        <v>0</v>
      </c>
      <c r="V1024" s="925">
        <v>0</v>
      </c>
      <c r="W1024" s="898"/>
      <c r="X1024" s="898"/>
      <c r="Y1024" s="898"/>
      <c r="Z1024" s="898"/>
      <c r="AA1024" s="898"/>
      <c r="AB1024" s="898"/>
      <c r="AC1024" s="898"/>
      <c r="AD1024" s="898"/>
      <c r="AE1024" s="898"/>
      <c r="AF1024" s="898"/>
    </row>
    <row r="1025" spans="1:32">
      <c r="A1025" s="880" t="s">
        <v>2375</v>
      </c>
      <c r="B1025" s="946">
        <v>23.84</v>
      </c>
      <c r="C1025" s="946">
        <v>0</v>
      </c>
      <c r="D1025" s="893">
        <v>9</v>
      </c>
      <c r="E1025" s="893">
        <v>0</v>
      </c>
      <c r="F1025" s="893">
        <v>214.56</v>
      </c>
      <c r="G1025" s="945">
        <v>6.7</v>
      </c>
      <c r="H1025" s="893">
        <v>2</v>
      </c>
      <c r="I1025" s="893">
        <v>0</v>
      </c>
      <c r="J1025" s="893">
        <v>2</v>
      </c>
      <c r="K1025" s="944">
        <v>53.6</v>
      </c>
      <c r="L1025" s="943">
        <v>268.16000000000003</v>
      </c>
      <c r="M1025" s="892">
        <v>268.16000000000003</v>
      </c>
      <c r="N1025" s="892">
        <v>0</v>
      </c>
      <c r="O1025" s="892">
        <v>0</v>
      </c>
      <c r="P1025" s="942">
        <v>0</v>
      </c>
      <c r="Q1025" s="892">
        <v>0</v>
      </c>
      <c r="R1025" s="892">
        <v>0</v>
      </c>
      <c r="S1025" s="892">
        <v>0</v>
      </c>
      <c r="T1025" s="892">
        <v>0</v>
      </c>
      <c r="U1025" s="892">
        <v>0</v>
      </c>
      <c r="V1025" s="926">
        <v>0</v>
      </c>
      <c r="W1025" s="898"/>
      <c r="X1025" s="898"/>
      <c r="Y1025" s="898"/>
      <c r="Z1025" s="898"/>
      <c r="AA1025" s="898"/>
      <c r="AB1025" s="898"/>
      <c r="AC1025" s="898"/>
      <c r="AD1025" s="898"/>
      <c r="AE1025" s="898"/>
      <c r="AF1025" s="898"/>
    </row>
    <row r="1026" spans="1:32">
      <c r="A1026" s="882" t="s">
        <v>2288</v>
      </c>
      <c r="B1026" s="951">
        <v>36.47</v>
      </c>
      <c r="C1026" s="951">
        <v>0</v>
      </c>
      <c r="D1026" s="899">
        <v>9</v>
      </c>
      <c r="E1026" s="899">
        <v>0</v>
      </c>
      <c r="F1026" s="899">
        <v>328.23</v>
      </c>
      <c r="G1026" s="950">
        <v>1.0549999999999999</v>
      </c>
      <c r="H1026" s="899">
        <v>3</v>
      </c>
      <c r="I1026" s="899">
        <v>0</v>
      </c>
      <c r="J1026" s="899">
        <v>3</v>
      </c>
      <c r="K1026" s="949">
        <v>12.66</v>
      </c>
      <c r="L1026" s="948">
        <v>340.89000000000004</v>
      </c>
      <c r="M1026" s="898">
        <v>0</v>
      </c>
      <c r="N1026" s="898">
        <v>0</v>
      </c>
      <c r="O1026" s="898">
        <v>340.89000000000004</v>
      </c>
      <c r="P1026" s="947">
        <v>0</v>
      </c>
      <c r="Q1026" s="898">
        <v>0</v>
      </c>
      <c r="R1026" s="898">
        <v>0</v>
      </c>
      <c r="S1026" s="898">
        <v>0</v>
      </c>
      <c r="T1026" s="898">
        <v>0</v>
      </c>
      <c r="U1026" s="898">
        <v>0</v>
      </c>
      <c r="V1026" s="925">
        <v>0</v>
      </c>
      <c r="W1026" s="898"/>
      <c r="X1026" s="898"/>
      <c r="Y1026" s="898"/>
      <c r="Z1026" s="898"/>
      <c r="AA1026" s="898"/>
      <c r="AB1026" s="898"/>
      <c r="AC1026" s="898"/>
      <c r="AD1026" s="898"/>
      <c r="AE1026" s="898"/>
      <c r="AF1026" s="898"/>
    </row>
    <row r="1027" spans="1:32">
      <c r="A1027" s="880" t="s">
        <v>2287</v>
      </c>
      <c r="B1027" s="946">
        <v>25.34</v>
      </c>
      <c r="C1027" s="946">
        <v>0</v>
      </c>
      <c r="D1027" s="893">
        <v>9</v>
      </c>
      <c r="E1027" s="893">
        <v>0</v>
      </c>
      <c r="F1027" s="893">
        <v>228.06</v>
      </c>
      <c r="G1027" s="945">
        <v>8.9700000000000006</v>
      </c>
      <c r="H1027" s="893">
        <v>2</v>
      </c>
      <c r="I1027" s="893">
        <v>0</v>
      </c>
      <c r="J1027" s="893">
        <v>2</v>
      </c>
      <c r="K1027" s="944">
        <v>71.760000000000005</v>
      </c>
      <c r="L1027" s="943">
        <v>299.82</v>
      </c>
      <c r="M1027" s="892">
        <v>0</v>
      </c>
      <c r="N1027" s="892">
        <v>0</v>
      </c>
      <c r="O1027" s="892">
        <v>299.82</v>
      </c>
      <c r="P1027" s="942">
        <v>0</v>
      </c>
      <c r="Q1027" s="892">
        <v>0</v>
      </c>
      <c r="R1027" s="892">
        <v>0</v>
      </c>
      <c r="S1027" s="892">
        <v>0</v>
      </c>
      <c r="T1027" s="892">
        <v>0</v>
      </c>
      <c r="U1027" s="892">
        <v>0</v>
      </c>
      <c r="V1027" s="926">
        <v>0</v>
      </c>
      <c r="W1027" s="898"/>
      <c r="X1027" s="898"/>
      <c r="Y1027" s="898"/>
      <c r="Z1027" s="898"/>
      <c r="AA1027" s="898"/>
      <c r="AB1027" s="898"/>
      <c r="AC1027" s="898"/>
      <c r="AD1027" s="898"/>
      <c r="AE1027" s="898"/>
      <c r="AF1027" s="898"/>
    </row>
    <row r="1028" spans="1:32">
      <c r="A1028" s="882" t="s">
        <v>2286</v>
      </c>
      <c r="B1028" s="951">
        <v>20.56</v>
      </c>
      <c r="C1028" s="951">
        <v>0</v>
      </c>
      <c r="D1028" s="899">
        <v>9</v>
      </c>
      <c r="E1028" s="899">
        <v>0</v>
      </c>
      <c r="F1028" s="899">
        <v>185.04</v>
      </c>
      <c r="G1028" s="950">
        <v>6.8460000000000001</v>
      </c>
      <c r="H1028" s="899">
        <v>2</v>
      </c>
      <c r="I1028" s="899">
        <v>0</v>
      </c>
      <c r="J1028" s="899">
        <v>2</v>
      </c>
      <c r="K1028" s="949">
        <v>54.768000000000001</v>
      </c>
      <c r="L1028" s="948">
        <v>239.80799999999999</v>
      </c>
      <c r="M1028" s="898">
        <v>0</v>
      </c>
      <c r="N1028" s="898">
        <v>0</v>
      </c>
      <c r="O1028" s="898">
        <v>239.80799999999999</v>
      </c>
      <c r="P1028" s="947">
        <v>0</v>
      </c>
      <c r="Q1028" s="898">
        <v>0</v>
      </c>
      <c r="R1028" s="898">
        <v>0</v>
      </c>
      <c r="S1028" s="898">
        <v>0</v>
      </c>
      <c r="T1028" s="898">
        <v>0</v>
      </c>
      <c r="U1028" s="898">
        <v>0</v>
      </c>
      <c r="V1028" s="925">
        <v>0</v>
      </c>
      <c r="W1028" s="898"/>
      <c r="X1028" s="898"/>
      <c r="Y1028" s="898"/>
      <c r="Z1028" s="898"/>
      <c r="AA1028" s="898"/>
      <c r="AB1028" s="898"/>
      <c r="AC1028" s="898"/>
      <c r="AD1028" s="898"/>
      <c r="AE1028" s="898"/>
      <c r="AF1028" s="898"/>
    </row>
    <row r="1029" spans="1:32">
      <c r="A1029" s="880" t="s">
        <v>2285</v>
      </c>
      <c r="B1029" s="946">
        <v>21.4</v>
      </c>
      <c r="C1029" s="946">
        <v>0</v>
      </c>
      <c r="D1029" s="893">
        <v>9</v>
      </c>
      <c r="E1029" s="893">
        <v>0</v>
      </c>
      <c r="F1029" s="893">
        <v>192.6</v>
      </c>
      <c r="G1029" s="945">
        <v>6.8460000000000001</v>
      </c>
      <c r="H1029" s="893">
        <v>2</v>
      </c>
      <c r="I1029" s="893">
        <v>0</v>
      </c>
      <c r="J1029" s="893">
        <v>2</v>
      </c>
      <c r="K1029" s="944">
        <v>54.768000000000001</v>
      </c>
      <c r="L1029" s="943">
        <v>247.36799999999999</v>
      </c>
      <c r="M1029" s="892">
        <v>0</v>
      </c>
      <c r="N1029" s="892">
        <v>0</v>
      </c>
      <c r="O1029" s="892">
        <v>247.36799999999999</v>
      </c>
      <c r="P1029" s="942">
        <v>0</v>
      </c>
      <c r="Q1029" s="892">
        <v>0</v>
      </c>
      <c r="R1029" s="892">
        <v>0</v>
      </c>
      <c r="S1029" s="892">
        <v>0</v>
      </c>
      <c r="T1029" s="892">
        <v>0</v>
      </c>
      <c r="U1029" s="892">
        <v>0</v>
      </c>
      <c r="V1029" s="926">
        <v>0</v>
      </c>
      <c r="W1029" s="898"/>
      <c r="X1029" s="898"/>
      <c r="Y1029" s="898"/>
      <c r="Z1029" s="898"/>
      <c r="AA1029" s="898"/>
      <c r="AB1029" s="898"/>
      <c r="AC1029" s="898"/>
      <c r="AD1029" s="898"/>
      <c r="AE1029" s="898"/>
      <c r="AF1029" s="898"/>
    </row>
    <row r="1030" spans="1:32">
      <c r="A1030" s="882" t="s">
        <v>2284</v>
      </c>
      <c r="B1030" s="951">
        <v>16.920000000000002</v>
      </c>
      <c r="C1030" s="951">
        <v>0</v>
      </c>
      <c r="D1030" s="899">
        <v>7</v>
      </c>
      <c r="E1030" s="899">
        <v>0</v>
      </c>
      <c r="F1030" s="899">
        <v>118.44000000000001</v>
      </c>
      <c r="G1030" s="950">
        <v>4.5999999999999996</v>
      </c>
      <c r="H1030" s="899">
        <v>1</v>
      </c>
      <c r="I1030" s="899">
        <v>0</v>
      </c>
      <c r="J1030" s="899">
        <v>1</v>
      </c>
      <c r="K1030" s="949">
        <v>18.399999999999999</v>
      </c>
      <c r="L1030" s="948">
        <v>136.84</v>
      </c>
      <c r="M1030" s="898">
        <v>0</v>
      </c>
      <c r="N1030" s="898">
        <v>0</v>
      </c>
      <c r="O1030" s="898">
        <v>136.84</v>
      </c>
      <c r="P1030" s="947">
        <v>0</v>
      </c>
      <c r="Q1030" s="898">
        <v>0</v>
      </c>
      <c r="R1030" s="898">
        <v>0</v>
      </c>
      <c r="S1030" s="898">
        <v>0</v>
      </c>
      <c r="T1030" s="898">
        <v>0</v>
      </c>
      <c r="U1030" s="898">
        <v>0</v>
      </c>
      <c r="V1030" s="925">
        <v>0</v>
      </c>
      <c r="W1030" s="898"/>
      <c r="X1030" s="898"/>
      <c r="Y1030" s="898"/>
      <c r="Z1030" s="898"/>
      <c r="AA1030" s="898"/>
      <c r="AB1030" s="898"/>
      <c r="AC1030" s="898"/>
      <c r="AD1030" s="898"/>
      <c r="AE1030" s="898"/>
      <c r="AF1030" s="898"/>
    </row>
    <row r="1031" spans="1:32">
      <c r="A1031" s="880" t="s">
        <v>2283</v>
      </c>
      <c r="B1031" s="946">
        <v>17.02</v>
      </c>
      <c r="C1031" s="946">
        <v>0</v>
      </c>
      <c r="D1031" s="893">
        <v>7</v>
      </c>
      <c r="E1031" s="893">
        <v>0</v>
      </c>
      <c r="F1031" s="893">
        <v>119.14</v>
      </c>
      <c r="G1031" s="945">
        <v>4.5999999999999996</v>
      </c>
      <c r="H1031" s="893">
        <v>1</v>
      </c>
      <c r="I1031" s="893">
        <v>0</v>
      </c>
      <c r="J1031" s="893">
        <v>1</v>
      </c>
      <c r="K1031" s="944">
        <v>18.399999999999999</v>
      </c>
      <c r="L1031" s="943">
        <v>137.54</v>
      </c>
      <c r="M1031" s="892">
        <v>0</v>
      </c>
      <c r="N1031" s="892">
        <v>0</v>
      </c>
      <c r="O1031" s="892">
        <v>137.54</v>
      </c>
      <c r="P1031" s="942">
        <v>0</v>
      </c>
      <c r="Q1031" s="892">
        <v>0</v>
      </c>
      <c r="R1031" s="892">
        <v>0</v>
      </c>
      <c r="S1031" s="892">
        <v>0</v>
      </c>
      <c r="T1031" s="892">
        <v>0</v>
      </c>
      <c r="U1031" s="892">
        <v>0</v>
      </c>
      <c r="V1031" s="926">
        <v>0</v>
      </c>
      <c r="W1031" s="898"/>
      <c r="X1031" s="898"/>
      <c r="Y1031" s="898"/>
      <c r="Z1031" s="898"/>
      <c r="AA1031" s="898"/>
      <c r="AB1031" s="898"/>
      <c r="AC1031" s="898"/>
      <c r="AD1031" s="898"/>
      <c r="AE1031" s="898"/>
      <c r="AF1031" s="898"/>
    </row>
    <row r="1032" spans="1:32">
      <c r="A1032" s="882" t="s">
        <v>2374</v>
      </c>
      <c r="B1032" s="951">
        <v>19.059999999999999</v>
      </c>
      <c r="C1032" s="951">
        <v>0</v>
      </c>
      <c r="D1032" s="899">
        <v>9</v>
      </c>
      <c r="E1032" s="899">
        <v>0</v>
      </c>
      <c r="F1032" s="899">
        <v>171.54</v>
      </c>
      <c r="G1032" s="950">
        <v>6.7</v>
      </c>
      <c r="H1032" s="899">
        <v>2</v>
      </c>
      <c r="I1032" s="899">
        <v>0</v>
      </c>
      <c r="J1032" s="899">
        <v>2</v>
      </c>
      <c r="K1032" s="949">
        <v>53.6</v>
      </c>
      <c r="L1032" s="948">
        <v>225.14</v>
      </c>
      <c r="M1032" s="898">
        <v>225.14</v>
      </c>
      <c r="N1032" s="898">
        <v>0</v>
      </c>
      <c r="O1032" s="898">
        <v>0</v>
      </c>
      <c r="P1032" s="947">
        <v>0</v>
      </c>
      <c r="Q1032" s="898">
        <v>0</v>
      </c>
      <c r="R1032" s="898">
        <v>0</v>
      </c>
      <c r="S1032" s="898">
        <v>0</v>
      </c>
      <c r="T1032" s="898">
        <v>0</v>
      </c>
      <c r="U1032" s="898">
        <v>0</v>
      </c>
      <c r="V1032" s="925">
        <v>0</v>
      </c>
      <c r="W1032" s="898"/>
      <c r="X1032" s="898"/>
      <c r="Y1032" s="898"/>
      <c r="Z1032" s="898"/>
      <c r="AA1032" s="898"/>
      <c r="AB1032" s="898"/>
      <c r="AC1032" s="898"/>
      <c r="AD1032" s="898"/>
      <c r="AE1032" s="898"/>
      <c r="AF1032" s="898"/>
    </row>
    <row r="1033" spans="1:32">
      <c r="A1033" s="880" t="s">
        <v>2282</v>
      </c>
      <c r="B1033" s="946">
        <v>21.35</v>
      </c>
      <c r="C1033" s="946">
        <v>0</v>
      </c>
      <c r="D1033" s="893">
        <v>9</v>
      </c>
      <c r="E1033" s="893">
        <v>0</v>
      </c>
      <c r="F1033" s="893">
        <v>192.15</v>
      </c>
      <c r="G1033" s="945">
        <v>8.9700000000000006</v>
      </c>
      <c r="H1033" s="893">
        <v>2</v>
      </c>
      <c r="I1033" s="893">
        <v>0</v>
      </c>
      <c r="J1033" s="893">
        <v>2</v>
      </c>
      <c r="K1033" s="944">
        <v>71.760000000000005</v>
      </c>
      <c r="L1033" s="943">
        <v>263.91000000000003</v>
      </c>
      <c r="M1033" s="892">
        <v>0</v>
      </c>
      <c r="N1033" s="892">
        <v>0</v>
      </c>
      <c r="O1033" s="892">
        <v>263.91000000000003</v>
      </c>
      <c r="P1033" s="942">
        <v>0</v>
      </c>
      <c r="Q1033" s="892">
        <v>0</v>
      </c>
      <c r="R1033" s="892">
        <v>0</v>
      </c>
      <c r="S1033" s="892">
        <v>0</v>
      </c>
      <c r="T1033" s="892">
        <v>0</v>
      </c>
      <c r="U1033" s="892">
        <v>0</v>
      </c>
      <c r="V1033" s="926">
        <v>0</v>
      </c>
      <c r="W1033" s="898"/>
      <c r="X1033" s="898"/>
      <c r="Y1033" s="898"/>
      <c r="Z1033" s="898"/>
      <c r="AA1033" s="898"/>
      <c r="AB1033" s="898"/>
      <c r="AC1033" s="898"/>
      <c r="AD1033" s="898"/>
      <c r="AE1033" s="898"/>
      <c r="AF1033" s="898"/>
    </row>
    <row r="1034" spans="1:32">
      <c r="A1034" s="882" t="s">
        <v>2281</v>
      </c>
      <c r="B1034" s="951">
        <v>17.88</v>
      </c>
      <c r="C1034" s="951">
        <v>0</v>
      </c>
      <c r="D1034" s="899">
        <v>9</v>
      </c>
      <c r="E1034" s="899">
        <v>0</v>
      </c>
      <c r="F1034" s="899">
        <v>160.91999999999999</v>
      </c>
      <c r="G1034" s="950">
        <v>1.0549999999999999</v>
      </c>
      <c r="H1034" s="899">
        <v>2</v>
      </c>
      <c r="I1034" s="899">
        <v>0</v>
      </c>
      <c r="J1034" s="899">
        <v>2</v>
      </c>
      <c r="K1034" s="949">
        <v>8.44</v>
      </c>
      <c r="L1034" s="948">
        <v>169.35999999999999</v>
      </c>
      <c r="M1034" s="898">
        <v>0</v>
      </c>
      <c r="N1034" s="898">
        <v>0</v>
      </c>
      <c r="O1034" s="898">
        <v>169.35999999999999</v>
      </c>
      <c r="P1034" s="947">
        <v>0</v>
      </c>
      <c r="Q1034" s="898">
        <v>0</v>
      </c>
      <c r="R1034" s="898">
        <v>0</v>
      </c>
      <c r="S1034" s="898">
        <v>0</v>
      </c>
      <c r="T1034" s="898">
        <v>0</v>
      </c>
      <c r="U1034" s="898">
        <v>0</v>
      </c>
      <c r="V1034" s="925">
        <v>0</v>
      </c>
      <c r="W1034" s="898"/>
      <c r="X1034" s="898"/>
      <c r="Y1034" s="898"/>
      <c r="Z1034" s="898"/>
      <c r="AA1034" s="898"/>
      <c r="AB1034" s="898"/>
      <c r="AC1034" s="898"/>
      <c r="AD1034" s="898"/>
      <c r="AE1034" s="898"/>
      <c r="AF1034" s="898"/>
    </row>
    <row r="1035" spans="1:32">
      <c r="A1035" s="880" t="s">
        <v>2373</v>
      </c>
      <c r="B1035" s="946">
        <v>21.91</v>
      </c>
      <c r="C1035" s="946">
        <v>0</v>
      </c>
      <c r="D1035" s="893">
        <v>9</v>
      </c>
      <c r="E1035" s="893">
        <v>0</v>
      </c>
      <c r="F1035" s="893">
        <v>197.19</v>
      </c>
      <c r="G1035" s="945">
        <v>9.0269999999999992</v>
      </c>
      <c r="H1035" s="893">
        <v>2</v>
      </c>
      <c r="I1035" s="893">
        <v>0</v>
      </c>
      <c r="J1035" s="893">
        <v>2</v>
      </c>
      <c r="K1035" s="944">
        <v>72.215999999999994</v>
      </c>
      <c r="L1035" s="943">
        <v>269.40600000000001</v>
      </c>
      <c r="M1035" s="892">
        <v>119.73599999999999</v>
      </c>
      <c r="N1035" s="892">
        <v>149.67000000000002</v>
      </c>
      <c r="O1035" s="892">
        <v>0</v>
      </c>
      <c r="P1035" s="942">
        <v>0</v>
      </c>
      <c r="Q1035" s="892">
        <v>0</v>
      </c>
      <c r="R1035" s="892">
        <v>0</v>
      </c>
      <c r="S1035" s="892">
        <v>0</v>
      </c>
      <c r="T1035" s="892">
        <v>0</v>
      </c>
      <c r="U1035" s="892">
        <v>0</v>
      </c>
      <c r="V1035" s="926">
        <v>0</v>
      </c>
      <c r="W1035" s="898"/>
      <c r="X1035" s="898"/>
      <c r="Y1035" s="898"/>
      <c r="Z1035" s="898"/>
      <c r="AA1035" s="898"/>
      <c r="AB1035" s="898"/>
      <c r="AC1035" s="898"/>
      <c r="AD1035" s="898"/>
      <c r="AE1035" s="898"/>
      <c r="AF1035" s="898"/>
    </row>
    <row r="1036" spans="1:32">
      <c r="A1036" s="882" t="s">
        <v>2337</v>
      </c>
      <c r="B1036" s="951">
        <v>15.59</v>
      </c>
      <c r="C1036" s="951">
        <v>14.8</v>
      </c>
      <c r="D1036" s="899">
        <v>13</v>
      </c>
      <c r="E1036" s="899">
        <v>13</v>
      </c>
      <c r="F1036" s="899">
        <v>395.07</v>
      </c>
      <c r="G1036" s="950">
        <v>7.45</v>
      </c>
      <c r="H1036" s="899">
        <v>4</v>
      </c>
      <c r="I1036" s="899">
        <v>0</v>
      </c>
      <c r="J1036" s="899">
        <v>4</v>
      </c>
      <c r="K1036" s="949">
        <v>119.2</v>
      </c>
      <c r="L1036" s="948">
        <v>514.27</v>
      </c>
      <c r="M1036" s="898">
        <v>0</v>
      </c>
      <c r="N1036" s="898">
        <v>0</v>
      </c>
      <c r="O1036" s="898">
        <v>0</v>
      </c>
      <c r="P1036" s="947">
        <v>514.27</v>
      </c>
      <c r="Q1036" s="898">
        <v>0</v>
      </c>
      <c r="R1036" s="898">
        <v>0</v>
      </c>
      <c r="S1036" s="898">
        <v>0</v>
      </c>
      <c r="T1036" s="898">
        <v>0</v>
      </c>
      <c r="U1036" s="898">
        <v>0</v>
      </c>
      <c r="V1036" s="925">
        <v>0</v>
      </c>
      <c r="W1036" s="898"/>
      <c r="X1036" s="898"/>
      <c r="Y1036" s="898"/>
      <c r="Z1036" s="898"/>
      <c r="AA1036" s="898"/>
      <c r="AB1036" s="898"/>
      <c r="AC1036" s="898"/>
      <c r="AD1036" s="898"/>
      <c r="AE1036" s="898"/>
      <c r="AF1036" s="898"/>
    </row>
    <row r="1037" spans="1:32">
      <c r="A1037" s="880" t="s">
        <v>2280</v>
      </c>
      <c r="B1037" s="946">
        <v>12.41</v>
      </c>
      <c r="C1037" s="946">
        <v>12.13</v>
      </c>
      <c r="D1037" s="893">
        <v>17</v>
      </c>
      <c r="E1037" s="893">
        <v>17</v>
      </c>
      <c r="F1037" s="893">
        <v>417.18</v>
      </c>
      <c r="G1037" s="945">
        <v>8.1999999999999993</v>
      </c>
      <c r="H1037" s="893">
        <v>4</v>
      </c>
      <c r="I1037" s="893">
        <v>0</v>
      </c>
      <c r="J1037" s="893">
        <v>4</v>
      </c>
      <c r="K1037" s="944">
        <v>131.19999999999999</v>
      </c>
      <c r="L1037" s="943">
        <v>548.38</v>
      </c>
      <c r="M1037" s="892">
        <v>0</v>
      </c>
      <c r="N1037" s="892">
        <v>0</v>
      </c>
      <c r="O1037" s="892">
        <v>0</v>
      </c>
      <c r="P1037" s="942">
        <v>548.38</v>
      </c>
      <c r="Q1037" s="892">
        <v>0</v>
      </c>
      <c r="R1037" s="892">
        <v>0</v>
      </c>
      <c r="S1037" s="892">
        <v>0</v>
      </c>
      <c r="T1037" s="892">
        <v>0</v>
      </c>
      <c r="U1037" s="892">
        <v>0</v>
      </c>
      <c r="V1037" s="926">
        <v>0</v>
      </c>
      <c r="W1037" s="898"/>
      <c r="X1037" s="898"/>
      <c r="Y1037" s="898"/>
      <c r="Z1037" s="898"/>
      <c r="AA1037" s="898"/>
      <c r="AB1037" s="898"/>
      <c r="AC1037" s="898"/>
      <c r="AD1037" s="898"/>
      <c r="AE1037" s="898"/>
      <c r="AF1037" s="898"/>
    </row>
    <row r="1038" spans="1:32">
      <c r="A1038" s="882" t="s">
        <v>2279</v>
      </c>
      <c r="B1038" s="951">
        <v>15.7</v>
      </c>
      <c r="C1038" s="951">
        <v>16.149999999999999</v>
      </c>
      <c r="D1038" s="899">
        <v>13</v>
      </c>
      <c r="E1038" s="899">
        <v>13</v>
      </c>
      <c r="F1038" s="899">
        <v>414.04999999999995</v>
      </c>
      <c r="G1038" s="950">
        <v>5.8</v>
      </c>
      <c r="H1038" s="899">
        <v>4</v>
      </c>
      <c r="I1038" s="899">
        <v>0</v>
      </c>
      <c r="J1038" s="899">
        <v>4</v>
      </c>
      <c r="K1038" s="949">
        <v>92.8</v>
      </c>
      <c r="L1038" s="948">
        <v>506.84999999999997</v>
      </c>
      <c r="M1038" s="898">
        <v>0</v>
      </c>
      <c r="N1038" s="898">
        <v>0</v>
      </c>
      <c r="O1038" s="898">
        <v>506.84999999999997</v>
      </c>
      <c r="P1038" s="947">
        <v>0</v>
      </c>
      <c r="Q1038" s="898">
        <v>0</v>
      </c>
      <c r="R1038" s="898">
        <v>0</v>
      </c>
      <c r="S1038" s="898">
        <v>0</v>
      </c>
      <c r="T1038" s="898">
        <v>0</v>
      </c>
      <c r="U1038" s="898">
        <v>0</v>
      </c>
      <c r="V1038" s="925">
        <v>0</v>
      </c>
      <c r="W1038" s="898"/>
      <c r="X1038" s="898"/>
      <c r="Y1038" s="898"/>
      <c r="Z1038" s="898"/>
      <c r="AA1038" s="898"/>
      <c r="AB1038" s="898"/>
      <c r="AC1038" s="898"/>
      <c r="AD1038" s="898"/>
      <c r="AE1038" s="898"/>
      <c r="AF1038" s="898"/>
    </row>
    <row r="1039" spans="1:32">
      <c r="A1039" s="880" t="s">
        <v>2336</v>
      </c>
      <c r="B1039" s="946">
        <v>16.55</v>
      </c>
      <c r="C1039" s="946">
        <v>16.29</v>
      </c>
      <c r="D1039" s="893">
        <v>13</v>
      </c>
      <c r="E1039" s="893">
        <v>13</v>
      </c>
      <c r="F1039" s="893">
        <v>426.91999999999996</v>
      </c>
      <c r="G1039" s="945">
        <v>15.4</v>
      </c>
      <c r="H1039" s="893">
        <v>4</v>
      </c>
      <c r="I1039" s="893">
        <v>0</v>
      </c>
      <c r="J1039" s="893">
        <v>4</v>
      </c>
      <c r="K1039" s="944">
        <v>246.4</v>
      </c>
      <c r="L1039" s="943">
        <v>673.31999999999994</v>
      </c>
      <c r="M1039" s="892">
        <v>0</v>
      </c>
      <c r="N1039" s="892">
        <v>0</v>
      </c>
      <c r="O1039" s="892">
        <v>0</v>
      </c>
      <c r="P1039" s="942">
        <v>673.31999999999994</v>
      </c>
      <c r="Q1039" s="892">
        <v>0</v>
      </c>
      <c r="R1039" s="892">
        <v>0</v>
      </c>
      <c r="S1039" s="892">
        <v>0</v>
      </c>
      <c r="T1039" s="892">
        <v>0</v>
      </c>
      <c r="U1039" s="892">
        <v>0</v>
      </c>
      <c r="V1039" s="926">
        <v>0</v>
      </c>
      <c r="W1039" s="898"/>
      <c r="X1039" s="898"/>
      <c r="Y1039" s="898"/>
      <c r="Z1039" s="898"/>
      <c r="AA1039" s="898"/>
      <c r="AB1039" s="898"/>
      <c r="AC1039" s="898"/>
      <c r="AD1039" s="898"/>
      <c r="AE1039" s="898"/>
      <c r="AF1039" s="898"/>
    </row>
    <row r="1040" spans="1:32">
      <c r="A1040" s="882" t="s">
        <v>2278</v>
      </c>
      <c r="B1040" s="951">
        <v>9.2100000000000009</v>
      </c>
      <c r="C1040" s="951">
        <v>9.5500000000000007</v>
      </c>
      <c r="D1040" s="899">
        <v>17</v>
      </c>
      <c r="E1040" s="899">
        <v>17</v>
      </c>
      <c r="F1040" s="899">
        <v>318.92000000000007</v>
      </c>
      <c r="G1040" s="950">
        <v>8.1999999999999993</v>
      </c>
      <c r="H1040" s="899">
        <v>4</v>
      </c>
      <c r="I1040" s="899">
        <v>0</v>
      </c>
      <c r="J1040" s="899">
        <v>4</v>
      </c>
      <c r="K1040" s="949">
        <v>131.19999999999999</v>
      </c>
      <c r="L1040" s="948">
        <v>450.12000000000006</v>
      </c>
      <c r="M1040" s="898">
        <v>0</v>
      </c>
      <c r="N1040" s="898">
        <v>0</v>
      </c>
      <c r="O1040" s="898">
        <v>0</v>
      </c>
      <c r="P1040" s="947">
        <v>450.12000000000006</v>
      </c>
      <c r="Q1040" s="898">
        <v>0</v>
      </c>
      <c r="R1040" s="898">
        <v>0</v>
      </c>
      <c r="S1040" s="898">
        <v>0</v>
      </c>
      <c r="T1040" s="898">
        <v>0</v>
      </c>
      <c r="U1040" s="898">
        <v>0</v>
      </c>
      <c r="V1040" s="925">
        <v>0</v>
      </c>
      <c r="W1040" s="898"/>
      <c r="X1040" s="898"/>
      <c r="Y1040" s="898"/>
      <c r="Z1040" s="898"/>
      <c r="AA1040" s="898"/>
      <c r="AB1040" s="898"/>
      <c r="AC1040" s="898"/>
      <c r="AD1040" s="898"/>
      <c r="AE1040" s="898"/>
      <c r="AF1040" s="898"/>
    </row>
    <row r="1041" spans="1:32">
      <c r="A1041" s="880" t="s">
        <v>2277</v>
      </c>
      <c r="B1041" s="946">
        <v>9.7899999999999991</v>
      </c>
      <c r="C1041" s="946">
        <v>10</v>
      </c>
      <c r="D1041" s="893">
        <v>17</v>
      </c>
      <c r="E1041" s="893">
        <v>17</v>
      </c>
      <c r="F1041" s="893">
        <v>336.42999999999995</v>
      </c>
      <c r="G1041" s="945">
        <v>6.9</v>
      </c>
      <c r="H1041" s="893">
        <v>4</v>
      </c>
      <c r="I1041" s="893">
        <v>0</v>
      </c>
      <c r="J1041" s="893">
        <v>4</v>
      </c>
      <c r="K1041" s="944">
        <v>110.4</v>
      </c>
      <c r="L1041" s="943">
        <v>446.82999999999993</v>
      </c>
      <c r="M1041" s="892">
        <v>0</v>
      </c>
      <c r="N1041" s="892">
        <v>0</v>
      </c>
      <c r="O1041" s="892">
        <v>446.82999999999993</v>
      </c>
      <c r="P1041" s="942">
        <v>0</v>
      </c>
      <c r="Q1041" s="892">
        <v>0</v>
      </c>
      <c r="R1041" s="892">
        <v>0</v>
      </c>
      <c r="S1041" s="892">
        <v>0</v>
      </c>
      <c r="T1041" s="892">
        <v>0</v>
      </c>
      <c r="U1041" s="892">
        <v>0</v>
      </c>
      <c r="V1041" s="926">
        <v>0</v>
      </c>
      <c r="W1041" s="898"/>
      <c r="X1041" s="898"/>
      <c r="Y1041" s="898"/>
      <c r="Z1041" s="898"/>
      <c r="AA1041" s="898"/>
      <c r="AB1041" s="898"/>
      <c r="AC1041" s="898"/>
      <c r="AD1041" s="898"/>
      <c r="AE1041" s="898"/>
      <c r="AF1041" s="898"/>
    </row>
    <row r="1042" spans="1:32">
      <c r="A1042" s="882" t="s">
        <v>2276</v>
      </c>
      <c r="B1042" s="951">
        <v>9.84</v>
      </c>
      <c r="C1042" s="951">
        <v>10.29</v>
      </c>
      <c r="D1042" s="899">
        <v>17</v>
      </c>
      <c r="E1042" s="899">
        <v>17</v>
      </c>
      <c r="F1042" s="899">
        <v>342.21</v>
      </c>
      <c r="G1042" s="950">
        <v>14.75</v>
      </c>
      <c r="H1042" s="899">
        <v>4</v>
      </c>
      <c r="I1042" s="899">
        <v>0</v>
      </c>
      <c r="J1042" s="899">
        <v>4</v>
      </c>
      <c r="K1042" s="949">
        <v>236</v>
      </c>
      <c r="L1042" s="948">
        <v>578.21</v>
      </c>
      <c r="M1042" s="898">
        <v>0</v>
      </c>
      <c r="N1042" s="898">
        <v>0</v>
      </c>
      <c r="O1042" s="898">
        <v>578.21</v>
      </c>
      <c r="P1042" s="947">
        <v>0</v>
      </c>
      <c r="Q1042" s="898">
        <v>0</v>
      </c>
      <c r="R1042" s="898">
        <v>0</v>
      </c>
      <c r="S1042" s="898">
        <v>0</v>
      </c>
      <c r="T1042" s="898">
        <v>0</v>
      </c>
      <c r="U1042" s="898">
        <v>0</v>
      </c>
      <c r="V1042" s="925">
        <v>0</v>
      </c>
      <c r="W1042" s="898"/>
      <c r="X1042" s="898"/>
      <c r="Y1042" s="898"/>
      <c r="Z1042" s="898"/>
      <c r="AA1042" s="898"/>
      <c r="AB1042" s="898"/>
      <c r="AC1042" s="898"/>
      <c r="AD1042" s="898"/>
      <c r="AE1042" s="898"/>
      <c r="AF1042" s="898"/>
    </row>
    <row r="1043" spans="1:32">
      <c r="A1043" s="880" t="s">
        <v>2275</v>
      </c>
      <c r="B1043" s="946">
        <v>25.23</v>
      </c>
      <c r="C1043" s="946">
        <v>0</v>
      </c>
      <c r="D1043" s="893">
        <v>9</v>
      </c>
      <c r="E1043" s="893">
        <v>0</v>
      </c>
      <c r="F1043" s="893">
        <v>227.07</v>
      </c>
      <c r="G1043" s="945">
        <v>8.1999999999999993</v>
      </c>
      <c r="H1043" s="893">
        <v>3</v>
      </c>
      <c r="I1043" s="893">
        <v>0</v>
      </c>
      <c r="J1043" s="893">
        <v>3</v>
      </c>
      <c r="K1043" s="944">
        <v>98.399999999999991</v>
      </c>
      <c r="L1043" s="943">
        <v>325.46999999999997</v>
      </c>
      <c r="M1043" s="892">
        <v>0</v>
      </c>
      <c r="N1043" s="892">
        <v>325.46999999999997</v>
      </c>
      <c r="O1043" s="892">
        <v>0</v>
      </c>
      <c r="P1043" s="942">
        <v>0</v>
      </c>
      <c r="Q1043" s="892">
        <v>0</v>
      </c>
      <c r="R1043" s="892">
        <v>0</v>
      </c>
      <c r="S1043" s="892">
        <v>0</v>
      </c>
      <c r="T1043" s="892">
        <v>0</v>
      </c>
      <c r="U1043" s="892">
        <v>0</v>
      </c>
      <c r="V1043" s="926">
        <v>0</v>
      </c>
      <c r="W1043" s="898"/>
      <c r="X1043" s="898"/>
      <c r="Y1043" s="898"/>
      <c r="Z1043" s="898"/>
      <c r="AA1043" s="898"/>
      <c r="AB1043" s="898"/>
      <c r="AC1043" s="898"/>
      <c r="AD1043" s="898"/>
      <c r="AE1043" s="898"/>
      <c r="AF1043" s="898"/>
    </row>
    <row r="1044" spans="1:32">
      <c r="A1044" s="882" t="s">
        <v>2274</v>
      </c>
      <c r="B1044" s="951">
        <v>17.91</v>
      </c>
      <c r="C1044" s="951">
        <v>0</v>
      </c>
      <c r="D1044" s="899">
        <v>9</v>
      </c>
      <c r="E1044" s="899">
        <v>0</v>
      </c>
      <c r="F1044" s="899">
        <v>161.19</v>
      </c>
      <c r="G1044" s="950">
        <v>8.1999999999999993</v>
      </c>
      <c r="H1044" s="899">
        <v>2</v>
      </c>
      <c r="I1044" s="899">
        <v>0</v>
      </c>
      <c r="J1044" s="899">
        <v>2</v>
      </c>
      <c r="K1044" s="949">
        <v>65.599999999999994</v>
      </c>
      <c r="L1044" s="948">
        <v>226.79</v>
      </c>
      <c r="M1044" s="898">
        <v>0</v>
      </c>
      <c r="N1044" s="898">
        <v>226.79</v>
      </c>
      <c r="O1044" s="898">
        <v>0</v>
      </c>
      <c r="P1044" s="947">
        <v>0</v>
      </c>
      <c r="Q1044" s="898">
        <v>0</v>
      </c>
      <c r="R1044" s="898">
        <v>0</v>
      </c>
      <c r="S1044" s="898">
        <v>0</v>
      </c>
      <c r="T1044" s="898">
        <v>0</v>
      </c>
      <c r="U1044" s="898">
        <v>0</v>
      </c>
      <c r="V1044" s="925">
        <v>0</v>
      </c>
      <c r="W1044" s="898"/>
      <c r="X1044" s="898"/>
      <c r="Y1044" s="898"/>
      <c r="Z1044" s="898"/>
      <c r="AA1044" s="898"/>
      <c r="AB1044" s="898"/>
      <c r="AC1044" s="898"/>
      <c r="AD1044" s="898"/>
      <c r="AE1044" s="898"/>
      <c r="AF1044" s="898"/>
    </row>
    <row r="1045" spans="1:32">
      <c r="A1045" s="880" t="s">
        <v>2372</v>
      </c>
      <c r="B1045" s="946">
        <v>11.83</v>
      </c>
      <c r="C1045" s="946">
        <v>12.44</v>
      </c>
      <c r="D1045" s="893">
        <v>9</v>
      </c>
      <c r="E1045" s="893">
        <v>9</v>
      </c>
      <c r="F1045" s="893">
        <v>218.43</v>
      </c>
      <c r="G1045" s="945">
        <v>5.8049999999999997</v>
      </c>
      <c r="H1045" s="893">
        <v>3</v>
      </c>
      <c r="I1045" s="893">
        <v>0</v>
      </c>
      <c r="J1045" s="893">
        <v>3</v>
      </c>
      <c r="K1045" s="944">
        <v>69.66</v>
      </c>
      <c r="L1045" s="943">
        <v>288.09000000000003</v>
      </c>
      <c r="M1045" s="892">
        <v>192.06</v>
      </c>
      <c r="N1045" s="892">
        <v>96.03</v>
      </c>
      <c r="O1045" s="892">
        <v>0</v>
      </c>
      <c r="P1045" s="942">
        <v>0</v>
      </c>
      <c r="Q1045" s="892">
        <v>0</v>
      </c>
      <c r="R1045" s="892">
        <v>0</v>
      </c>
      <c r="S1045" s="892">
        <v>0</v>
      </c>
      <c r="T1045" s="892">
        <v>0</v>
      </c>
      <c r="U1045" s="892">
        <v>0</v>
      </c>
      <c r="V1045" s="926">
        <v>0</v>
      </c>
      <c r="W1045" s="898"/>
      <c r="X1045" s="898"/>
      <c r="Y1045" s="898"/>
      <c r="Z1045" s="898"/>
      <c r="AA1045" s="898"/>
      <c r="AB1045" s="898"/>
      <c r="AC1045" s="898"/>
      <c r="AD1045" s="898"/>
      <c r="AE1045" s="898"/>
      <c r="AF1045" s="898"/>
    </row>
    <row r="1046" spans="1:32">
      <c r="A1046" s="882" t="s">
        <v>2273</v>
      </c>
      <c r="B1046" s="951">
        <v>27.01</v>
      </c>
      <c r="C1046" s="951">
        <v>0</v>
      </c>
      <c r="D1046" s="899">
        <v>9</v>
      </c>
      <c r="E1046" s="899">
        <v>0</v>
      </c>
      <c r="F1046" s="899">
        <v>243.09</v>
      </c>
      <c r="G1046" s="950">
        <v>10.5</v>
      </c>
      <c r="H1046" s="899">
        <v>2</v>
      </c>
      <c r="I1046" s="899">
        <v>0</v>
      </c>
      <c r="J1046" s="899">
        <v>2</v>
      </c>
      <c r="K1046" s="949">
        <v>84</v>
      </c>
      <c r="L1046" s="948">
        <v>327.09000000000003</v>
      </c>
      <c r="M1046" s="898">
        <v>0</v>
      </c>
      <c r="N1046" s="898">
        <v>327.09000000000003</v>
      </c>
      <c r="O1046" s="898">
        <v>0</v>
      </c>
      <c r="P1046" s="947">
        <v>0</v>
      </c>
      <c r="Q1046" s="898">
        <v>0</v>
      </c>
      <c r="R1046" s="898">
        <v>0</v>
      </c>
      <c r="S1046" s="898">
        <v>0</v>
      </c>
      <c r="T1046" s="898">
        <v>0</v>
      </c>
      <c r="U1046" s="898">
        <v>0</v>
      </c>
      <c r="V1046" s="925">
        <v>0</v>
      </c>
      <c r="W1046" s="898"/>
      <c r="X1046" s="898"/>
      <c r="Y1046" s="898"/>
      <c r="Z1046" s="898"/>
      <c r="AA1046" s="898"/>
      <c r="AB1046" s="898"/>
      <c r="AC1046" s="898"/>
      <c r="AD1046" s="898"/>
      <c r="AE1046" s="898"/>
      <c r="AF1046" s="898"/>
    </row>
    <row r="1047" spans="1:32">
      <c r="A1047" s="880" t="s">
        <v>2272</v>
      </c>
      <c r="B1047" s="946">
        <v>9.4600000000000009</v>
      </c>
      <c r="C1047" s="946">
        <v>0</v>
      </c>
      <c r="D1047" s="893">
        <v>9</v>
      </c>
      <c r="E1047" s="893">
        <v>0</v>
      </c>
      <c r="F1047" s="893">
        <v>85.140000000000015</v>
      </c>
      <c r="G1047" s="945">
        <v>5.6</v>
      </c>
      <c r="H1047" s="893">
        <v>1</v>
      </c>
      <c r="I1047" s="893">
        <v>0</v>
      </c>
      <c r="J1047" s="893">
        <v>1</v>
      </c>
      <c r="K1047" s="944">
        <v>22.4</v>
      </c>
      <c r="L1047" s="943">
        <v>107.54000000000002</v>
      </c>
      <c r="M1047" s="892">
        <v>0</v>
      </c>
      <c r="N1047" s="892">
        <v>107.54000000000002</v>
      </c>
      <c r="O1047" s="892">
        <v>0</v>
      </c>
      <c r="P1047" s="942">
        <v>0</v>
      </c>
      <c r="Q1047" s="892">
        <v>0</v>
      </c>
      <c r="R1047" s="892">
        <v>0</v>
      </c>
      <c r="S1047" s="892">
        <v>0</v>
      </c>
      <c r="T1047" s="892">
        <v>0</v>
      </c>
      <c r="U1047" s="892">
        <v>0</v>
      </c>
      <c r="V1047" s="926">
        <v>0</v>
      </c>
      <c r="W1047" s="898"/>
      <c r="X1047" s="898"/>
      <c r="Y1047" s="898"/>
      <c r="Z1047" s="898"/>
      <c r="AA1047" s="898"/>
      <c r="AB1047" s="898"/>
      <c r="AC1047" s="898"/>
      <c r="AD1047" s="898"/>
      <c r="AE1047" s="898"/>
      <c r="AF1047" s="898"/>
    </row>
    <row r="1048" spans="1:32">
      <c r="A1048" s="882" t="s">
        <v>2271</v>
      </c>
      <c r="B1048" s="951">
        <v>9.09</v>
      </c>
      <c r="C1048" s="951">
        <v>0</v>
      </c>
      <c r="D1048" s="899">
        <v>9</v>
      </c>
      <c r="E1048" s="899">
        <v>0</v>
      </c>
      <c r="F1048" s="899">
        <v>81.81</v>
      </c>
      <c r="G1048" s="950">
        <v>5.6</v>
      </c>
      <c r="H1048" s="899">
        <v>1</v>
      </c>
      <c r="I1048" s="899">
        <v>0</v>
      </c>
      <c r="J1048" s="899">
        <v>1</v>
      </c>
      <c r="K1048" s="949">
        <v>22.4</v>
      </c>
      <c r="L1048" s="948">
        <v>104.21000000000001</v>
      </c>
      <c r="M1048" s="898">
        <v>0</v>
      </c>
      <c r="N1048" s="898">
        <v>0</v>
      </c>
      <c r="O1048" s="898">
        <v>104.21000000000001</v>
      </c>
      <c r="P1048" s="947">
        <v>0</v>
      </c>
      <c r="Q1048" s="898">
        <v>0</v>
      </c>
      <c r="R1048" s="898">
        <v>0</v>
      </c>
      <c r="S1048" s="898">
        <v>0</v>
      </c>
      <c r="T1048" s="898">
        <v>0</v>
      </c>
      <c r="U1048" s="898">
        <v>0</v>
      </c>
      <c r="V1048" s="925">
        <v>0</v>
      </c>
      <c r="W1048" s="898"/>
      <c r="X1048" s="898"/>
      <c r="Y1048" s="898"/>
      <c r="Z1048" s="898"/>
      <c r="AA1048" s="898"/>
      <c r="AB1048" s="898"/>
      <c r="AC1048" s="898"/>
      <c r="AD1048" s="898"/>
      <c r="AE1048" s="898"/>
      <c r="AF1048" s="898"/>
    </row>
    <row r="1049" spans="1:32">
      <c r="A1049" s="880" t="s">
        <v>2270</v>
      </c>
      <c r="B1049" s="946">
        <v>23.33</v>
      </c>
      <c r="C1049" s="946">
        <v>0</v>
      </c>
      <c r="D1049" s="893">
        <v>9</v>
      </c>
      <c r="E1049" s="893">
        <v>0</v>
      </c>
      <c r="F1049" s="893">
        <v>209.96999999999997</v>
      </c>
      <c r="G1049" s="945">
        <v>6.7</v>
      </c>
      <c r="H1049" s="893">
        <v>2</v>
      </c>
      <c r="I1049" s="893">
        <v>0</v>
      </c>
      <c r="J1049" s="893">
        <v>2</v>
      </c>
      <c r="K1049" s="944">
        <v>53.6</v>
      </c>
      <c r="L1049" s="943">
        <v>263.57</v>
      </c>
      <c r="M1049" s="892">
        <v>0</v>
      </c>
      <c r="N1049" s="892">
        <v>263.57</v>
      </c>
      <c r="O1049" s="892">
        <v>0</v>
      </c>
      <c r="P1049" s="942">
        <v>0</v>
      </c>
      <c r="Q1049" s="892">
        <v>0</v>
      </c>
      <c r="R1049" s="892">
        <v>0</v>
      </c>
      <c r="S1049" s="892">
        <v>0</v>
      </c>
      <c r="T1049" s="892">
        <v>0</v>
      </c>
      <c r="U1049" s="892">
        <v>0</v>
      </c>
      <c r="V1049" s="926">
        <v>0</v>
      </c>
      <c r="W1049" s="898"/>
      <c r="X1049" s="898"/>
      <c r="Y1049" s="898"/>
      <c r="Z1049" s="898"/>
      <c r="AA1049" s="898"/>
      <c r="AB1049" s="898"/>
      <c r="AC1049" s="898"/>
      <c r="AD1049" s="898"/>
      <c r="AE1049" s="898"/>
      <c r="AF1049" s="898"/>
    </row>
    <row r="1050" spans="1:32">
      <c r="A1050" s="882" t="s">
        <v>2371</v>
      </c>
      <c r="B1050" s="951">
        <v>24.58</v>
      </c>
      <c r="C1050" s="951">
        <v>0</v>
      </c>
      <c r="D1050" s="899">
        <v>9</v>
      </c>
      <c r="E1050" s="899">
        <v>0</v>
      </c>
      <c r="F1050" s="899">
        <v>221.21999999999997</v>
      </c>
      <c r="G1050" s="950">
        <v>5.2</v>
      </c>
      <c r="H1050" s="899">
        <v>2</v>
      </c>
      <c r="I1050" s="899">
        <v>0</v>
      </c>
      <c r="J1050" s="899">
        <v>2</v>
      </c>
      <c r="K1050" s="949">
        <v>41.6</v>
      </c>
      <c r="L1050" s="948">
        <v>262.82</v>
      </c>
      <c r="M1050" s="898">
        <v>262.82</v>
      </c>
      <c r="N1050" s="898">
        <v>0</v>
      </c>
      <c r="O1050" s="898">
        <v>0</v>
      </c>
      <c r="P1050" s="947">
        <v>0</v>
      </c>
      <c r="Q1050" s="898">
        <v>0</v>
      </c>
      <c r="R1050" s="898">
        <v>0</v>
      </c>
      <c r="S1050" s="898">
        <v>0</v>
      </c>
      <c r="T1050" s="898">
        <v>0</v>
      </c>
      <c r="U1050" s="898">
        <v>0</v>
      </c>
      <c r="V1050" s="925">
        <v>0</v>
      </c>
      <c r="W1050" s="898"/>
      <c r="X1050" s="898"/>
      <c r="Y1050" s="898"/>
      <c r="Z1050" s="898"/>
      <c r="AA1050" s="898"/>
      <c r="AB1050" s="898"/>
      <c r="AC1050" s="898"/>
      <c r="AD1050" s="898"/>
      <c r="AE1050" s="898"/>
      <c r="AF1050" s="898"/>
    </row>
    <row r="1051" spans="1:32">
      <c r="A1051" s="880" t="s">
        <v>2269</v>
      </c>
      <c r="B1051" s="946">
        <v>28.42</v>
      </c>
      <c r="C1051" s="946">
        <v>0</v>
      </c>
      <c r="D1051" s="893">
        <v>9</v>
      </c>
      <c r="E1051" s="893">
        <v>0</v>
      </c>
      <c r="F1051" s="893">
        <v>255.78000000000003</v>
      </c>
      <c r="G1051" s="945">
        <v>6.8</v>
      </c>
      <c r="H1051" s="893">
        <v>2</v>
      </c>
      <c r="I1051" s="893">
        <v>0</v>
      </c>
      <c r="J1051" s="893">
        <v>2</v>
      </c>
      <c r="K1051" s="944">
        <v>54.4</v>
      </c>
      <c r="L1051" s="943">
        <v>310.18</v>
      </c>
      <c r="M1051" s="892">
        <v>0</v>
      </c>
      <c r="N1051" s="892">
        <v>310.18</v>
      </c>
      <c r="O1051" s="892">
        <v>0</v>
      </c>
      <c r="P1051" s="942">
        <v>0</v>
      </c>
      <c r="Q1051" s="892">
        <v>0</v>
      </c>
      <c r="R1051" s="892">
        <v>0</v>
      </c>
      <c r="S1051" s="892">
        <v>0</v>
      </c>
      <c r="T1051" s="892">
        <v>0</v>
      </c>
      <c r="U1051" s="892">
        <v>0</v>
      </c>
      <c r="V1051" s="926">
        <v>0</v>
      </c>
      <c r="W1051" s="898"/>
      <c r="X1051" s="898"/>
      <c r="Y1051" s="898"/>
      <c r="Z1051" s="898"/>
      <c r="AA1051" s="898"/>
      <c r="AB1051" s="898"/>
      <c r="AC1051" s="898"/>
      <c r="AD1051" s="898"/>
      <c r="AE1051" s="898"/>
      <c r="AF1051" s="898"/>
    </row>
    <row r="1052" spans="1:32">
      <c r="A1052" s="882" t="s">
        <v>2370</v>
      </c>
      <c r="B1052" s="951">
        <v>21.11</v>
      </c>
      <c r="C1052" s="951">
        <v>0</v>
      </c>
      <c r="D1052" s="899">
        <v>9</v>
      </c>
      <c r="E1052" s="899">
        <v>0</v>
      </c>
      <c r="F1052" s="899">
        <v>189.99</v>
      </c>
      <c r="G1052" s="950">
        <v>10.4</v>
      </c>
      <c r="H1052" s="899">
        <v>2</v>
      </c>
      <c r="I1052" s="899">
        <v>0</v>
      </c>
      <c r="J1052" s="899">
        <v>2</v>
      </c>
      <c r="K1052" s="949">
        <v>83.2</v>
      </c>
      <c r="L1052" s="948">
        <v>273.19</v>
      </c>
      <c r="M1052" s="898">
        <v>273.19</v>
      </c>
      <c r="N1052" s="898">
        <v>0</v>
      </c>
      <c r="O1052" s="898">
        <v>0</v>
      </c>
      <c r="P1052" s="947">
        <v>0</v>
      </c>
      <c r="Q1052" s="898">
        <v>0</v>
      </c>
      <c r="R1052" s="898">
        <v>0</v>
      </c>
      <c r="S1052" s="898">
        <v>0</v>
      </c>
      <c r="T1052" s="898">
        <v>0</v>
      </c>
      <c r="U1052" s="898">
        <v>0</v>
      </c>
      <c r="V1052" s="925">
        <v>0</v>
      </c>
      <c r="W1052" s="898"/>
      <c r="X1052" s="898"/>
      <c r="Y1052" s="898"/>
      <c r="Z1052" s="898"/>
      <c r="AA1052" s="898"/>
      <c r="AB1052" s="898"/>
      <c r="AC1052" s="898"/>
      <c r="AD1052" s="898"/>
      <c r="AE1052" s="898"/>
      <c r="AF1052" s="898"/>
    </row>
    <row r="1053" spans="1:32">
      <c r="A1053" s="880" t="s">
        <v>2268</v>
      </c>
      <c r="B1053" s="946">
        <v>19.079999999999998</v>
      </c>
      <c r="C1053" s="946">
        <v>0</v>
      </c>
      <c r="D1053" s="893">
        <v>9</v>
      </c>
      <c r="E1053" s="893">
        <v>0</v>
      </c>
      <c r="F1053" s="893">
        <v>171.71999999999997</v>
      </c>
      <c r="G1053" s="945">
        <v>5.6</v>
      </c>
      <c r="H1053" s="893">
        <v>2</v>
      </c>
      <c r="I1053" s="893">
        <v>0</v>
      </c>
      <c r="J1053" s="893">
        <v>2</v>
      </c>
      <c r="K1053" s="944">
        <v>44.8</v>
      </c>
      <c r="L1053" s="943">
        <v>216.51999999999998</v>
      </c>
      <c r="M1053" s="892">
        <v>0</v>
      </c>
      <c r="N1053" s="892">
        <v>216.51999999999998</v>
      </c>
      <c r="O1053" s="892">
        <v>0</v>
      </c>
      <c r="P1053" s="942">
        <v>0</v>
      </c>
      <c r="Q1053" s="892">
        <v>0</v>
      </c>
      <c r="R1053" s="892">
        <v>0</v>
      </c>
      <c r="S1053" s="892">
        <v>0</v>
      </c>
      <c r="T1053" s="892">
        <v>0</v>
      </c>
      <c r="U1053" s="892">
        <v>0</v>
      </c>
      <c r="V1053" s="926">
        <v>0</v>
      </c>
      <c r="W1053" s="898"/>
      <c r="X1053" s="898"/>
      <c r="Y1053" s="898"/>
      <c r="Z1053" s="898"/>
      <c r="AA1053" s="898"/>
      <c r="AB1053" s="898"/>
      <c r="AC1053" s="898"/>
      <c r="AD1053" s="898"/>
      <c r="AE1053" s="898"/>
      <c r="AF1053" s="898"/>
    </row>
    <row r="1054" spans="1:32">
      <c r="A1054" s="882" t="s">
        <v>2335</v>
      </c>
      <c r="B1054" s="951">
        <v>21.98</v>
      </c>
      <c r="C1054" s="951">
        <v>21.25</v>
      </c>
      <c r="D1054" s="899">
        <v>17</v>
      </c>
      <c r="E1054" s="899">
        <v>17</v>
      </c>
      <c r="F1054" s="899">
        <v>734.91000000000008</v>
      </c>
      <c r="G1054" s="950">
        <v>16.21</v>
      </c>
      <c r="H1054" s="899">
        <v>6</v>
      </c>
      <c r="I1054" s="899">
        <v>0</v>
      </c>
      <c r="J1054" s="899">
        <v>6</v>
      </c>
      <c r="K1054" s="949">
        <v>389.04</v>
      </c>
      <c r="L1054" s="948">
        <v>1123.95</v>
      </c>
      <c r="M1054" s="898">
        <v>0</v>
      </c>
      <c r="N1054" s="898">
        <v>0</v>
      </c>
      <c r="O1054" s="898">
        <v>166.51111111111112</v>
      </c>
      <c r="P1054" s="947">
        <v>957.43888888888898</v>
      </c>
      <c r="Q1054" s="898">
        <v>0</v>
      </c>
      <c r="R1054" s="898">
        <v>0</v>
      </c>
      <c r="S1054" s="898">
        <v>0</v>
      </c>
      <c r="T1054" s="898">
        <v>0</v>
      </c>
      <c r="U1054" s="898">
        <v>0</v>
      </c>
      <c r="V1054" s="925">
        <v>0</v>
      </c>
      <c r="W1054" s="898"/>
      <c r="X1054" s="898"/>
      <c r="Y1054" s="898"/>
      <c r="Z1054" s="898"/>
      <c r="AA1054" s="898"/>
      <c r="AB1054" s="898"/>
      <c r="AC1054" s="898"/>
      <c r="AD1054" s="898"/>
      <c r="AE1054" s="898"/>
      <c r="AF1054" s="898"/>
    </row>
    <row r="1055" spans="1:32">
      <c r="A1055" s="880" t="s">
        <v>2334</v>
      </c>
      <c r="B1055" s="946">
        <v>9.3699999999999992</v>
      </c>
      <c r="C1055" s="946">
        <v>8.27</v>
      </c>
      <c r="D1055" s="893">
        <v>17</v>
      </c>
      <c r="E1055" s="893">
        <v>17</v>
      </c>
      <c r="F1055" s="893">
        <v>299.88</v>
      </c>
      <c r="G1055" s="945">
        <v>12.105</v>
      </c>
      <c r="H1055" s="893">
        <v>4</v>
      </c>
      <c r="I1055" s="893">
        <v>0</v>
      </c>
      <c r="J1055" s="893">
        <v>4</v>
      </c>
      <c r="K1055" s="944">
        <v>193.68</v>
      </c>
      <c r="L1055" s="943">
        <v>493.56</v>
      </c>
      <c r="M1055" s="892">
        <v>0</v>
      </c>
      <c r="N1055" s="892">
        <v>0</v>
      </c>
      <c r="O1055" s="892">
        <v>479.85</v>
      </c>
      <c r="P1055" s="942">
        <v>13.709999999999999</v>
      </c>
      <c r="Q1055" s="892">
        <v>0</v>
      </c>
      <c r="R1055" s="892">
        <v>0</v>
      </c>
      <c r="S1055" s="892">
        <v>0</v>
      </c>
      <c r="T1055" s="892">
        <v>0</v>
      </c>
      <c r="U1055" s="892">
        <v>0</v>
      </c>
      <c r="V1055" s="926">
        <v>0</v>
      </c>
      <c r="W1055" s="898"/>
      <c r="X1055" s="898"/>
      <c r="Y1055" s="898"/>
      <c r="Z1055" s="898"/>
      <c r="AA1055" s="898"/>
      <c r="AB1055" s="898"/>
      <c r="AC1055" s="898"/>
      <c r="AD1055" s="898"/>
      <c r="AE1055" s="898"/>
      <c r="AF1055" s="898"/>
    </row>
    <row r="1056" spans="1:32">
      <c r="A1056" s="882" t="s">
        <v>2333</v>
      </c>
      <c r="B1056" s="951">
        <v>22.85</v>
      </c>
      <c r="C1056" s="951">
        <v>21.54</v>
      </c>
      <c r="D1056" s="899">
        <v>13</v>
      </c>
      <c r="E1056" s="899">
        <v>13</v>
      </c>
      <c r="F1056" s="899">
        <v>577.06999999999994</v>
      </c>
      <c r="G1056" s="950">
        <v>16.21</v>
      </c>
      <c r="H1056" s="899">
        <v>6</v>
      </c>
      <c r="I1056" s="899">
        <v>0</v>
      </c>
      <c r="J1056" s="899">
        <v>6</v>
      </c>
      <c r="K1056" s="949">
        <v>389.04</v>
      </c>
      <c r="L1056" s="948">
        <v>966.1099999999999</v>
      </c>
      <c r="M1056" s="898">
        <v>0</v>
      </c>
      <c r="N1056" s="898">
        <v>0</v>
      </c>
      <c r="O1056" s="898">
        <v>0</v>
      </c>
      <c r="P1056" s="947">
        <v>966.1099999999999</v>
      </c>
      <c r="Q1056" s="898">
        <v>0</v>
      </c>
      <c r="R1056" s="898">
        <v>0</v>
      </c>
      <c r="S1056" s="898">
        <v>0</v>
      </c>
      <c r="T1056" s="898">
        <v>0</v>
      </c>
      <c r="U1056" s="898">
        <v>0</v>
      </c>
      <c r="V1056" s="925">
        <v>0</v>
      </c>
      <c r="W1056" s="898"/>
      <c r="X1056" s="898"/>
      <c r="Y1056" s="898"/>
      <c r="Z1056" s="898"/>
      <c r="AA1056" s="898"/>
      <c r="AB1056" s="898"/>
      <c r="AC1056" s="898"/>
      <c r="AD1056" s="898"/>
      <c r="AE1056" s="898"/>
      <c r="AF1056" s="898"/>
    </row>
    <row r="1057" spans="1:32">
      <c r="A1057" s="880" t="s">
        <v>2332</v>
      </c>
      <c r="B1057" s="946">
        <v>11.48</v>
      </c>
      <c r="C1057" s="946">
        <v>10.199999999999999</v>
      </c>
      <c r="D1057" s="893">
        <v>13</v>
      </c>
      <c r="E1057" s="893">
        <v>13</v>
      </c>
      <c r="F1057" s="893">
        <v>281.84000000000003</v>
      </c>
      <c r="G1057" s="945">
        <v>0</v>
      </c>
      <c r="H1057" s="893">
        <v>4</v>
      </c>
      <c r="I1057" s="893">
        <v>0</v>
      </c>
      <c r="J1057" s="893">
        <v>4</v>
      </c>
      <c r="K1057" s="944">
        <v>0</v>
      </c>
      <c r="L1057" s="943">
        <v>281.84000000000003</v>
      </c>
      <c r="M1057" s="892">
        <v>0</v>
      </c>
      <c r="N1057" s="892">
        <v>0</v>
      </c>
      <c r="O1057" s="892">
        <v>0</v>
      </c>
      <c r="P1057" s="942">
        <v>281.84000000000003</v>
      </c>
      <c r="Q1057" s="892">
        <v>0</v>
      </c>
      <c r="R1057" s="892">
        <v>0</v>
      </c>
      <c r="S1057" s="892">
        <v>0</v>
      </c>
      <c r="T1057" s="892">
        <v>0</v>
      </c>
      <c r="U1057" s="892">
        <v>0</v>
      </c>
      <c r="V1057" s="926">
        <v>0</v>
      </c>
      <c r="W1057" s="898"/>
      <c r="X1057" s="898"/>
      <c r="Y1057" s="898"/>
      <c r="Z1057" s="898"/>
      <c r="AA1057" s="898"/>
      <c r="AB1057" s="898"/>
      <c r="AC1057" s="898"/>
      <c r="AD1057" s="898"/>
      <c r="AE1057" s="898"/>
      <c r="AF1057" s="898"/>
    </row>
    <row r="1058" spans="1:32">
      <c r="A1058" s="882" t="s">
        <v>2331</v>
      </c>
      <c r="B1058" s="951">
        <v>14.71</v>
      </c>
      <c r="C1058" s="951">
        <v>15.04</v>
      </c>
      <c r="D1058" s="899">
        <v>17</v>
      </c>
      <c r="E1058" s="899">
        <v>17</v>
      </c>
      <c r="F1058" s="899">
        <v>505.75</v>
      </c>
      <c r="G1058" s="950">
        <v>12.455</v>
      </c>
      <c r="H1058" s="899">
        <v>6</v>
      </c>
      <c r="I1058" s="899">
        <v>0</v>
      </c>
      <c r="J1058" s="899">
        <v>6</v>
      </c>
      <c r="K1058" s="949">
        <v>298.92</v>
      </c>
      <c r="L1058" s="948">
        <v>804.67000000000007</v>
      </c>
      <c r="M1058" s="898">
        <v>0</v>
      </c>
      <c r="N1058" s="898">
        <v>0</v>
      </c>
      <c r="O1058" s="898">
        <v>0</v>
      </c>
      <c r="P1058" s="947">
        <v>804.67000000000007</v>
      </c>
      <c r="Q1058" s="898">
        <v>0</v>
      </c>
      <c r="R1058" s="898">
        <v>0</v>
      </c>
      <c r="S1058" s="898">
        <v>0</v>
      </c>
      <c r="T1058" s="898">
        <v>0</v>
      </c>
      <c r="U1058" s="898">
        <v>0</v>
      </c>
      <c r="V1058" s="925">
        <v>0</v>
      </c>
      <c r="W1058" s="898"/>
      <c r="X1058" s="898"/>
      <c r="Y1058" s="898"/>
      <c r="Z1058" s="898"/>
      <c r="AA1058" s="898"/>
      <c r="AB1058" s="898"/>
      <c r="AC1058" s="898"/>
      <c r="AD1058" s="898"/>
      <c r="AE1058" s="898"/>
      <c r="AF1058" s="898"/>
    </row>
    <row r="1059" spans="1:32">
      <c r="A1059" s="880" t="s">
        <v>2330</v>
      </c>
      <c r="B1059" s="946">
        <v>14.63</v>
      </c>
      <c r="C1059" s="946">
        <v>14.85</v>
      </c>
      <c r="D1059" s="893">
        <v>13</v>
      </c>
      <c r="E1059" s="893">
        <v>13</v>
      </c>
      <c r="F1059" s="893">
        <v>383.24</v>
      </c>
      <c r="G1059" s="945">
        <v>13.525</v>
      </c>
      <c r="H1059" s="893">
        <v>4</v>
      </c>
      <c r="I1059" s="893">
        <v>0</v>
      </c>
      <c r="J1059" s="893">
        <v>4</v>
      </c>
      <c r="K1059" s="944">
        <v>216.4</v>
      </c>
      <c r="L1059" s="943">
        <v>599.64</v>
      </c>
      <c r="M1059" s="892">
        <v>0</v>
      </c>
      <c r="N1059" s="892">
        <v>0</v>
      </c>
      <c r="O1059" s="892">
        <v>0</v>
      </c>
      <c r="P1059" s="942">
        <v>599.64</v>
      </c>
      <c r="Q1059" s="892">
        <v>0</v>
      </c>
      <c r="R1059" s="892">
        <v>0</v>
      </c>
      <c r="S1059" s="892">
        <v>0</v>
      </c>
      <c r="T1059" s="892">
        <v>0</v>
      </c>
      <c r="U1059" s="892">
        <v>0</v>
      </c>
      <c r="V1059" s="926">
        <v>0</v>
      </c>
      <c r="W1059" s="898"/>
      <c r="X1059" s="898"/>
      <c r="Y1059" s="898"/>
      <c r="Z1059" s="898"/>
      <c r="AA1059" s="898"/>
      <c r="AB1059" s="898"/>
      <c r="AC1059" s="898"/>
      <c r="AD1059" s="898"/>
      <c r="AE1059" s="898"/>
      <c r="AF1059" s="898"/>
    </row>
    <row r="1060" spans="1:32">
      <c r="A1060" s="882" t="s">
        <v>2329</v>
      </c>
      <c r="B1060" s="951">
        <v>18.38</v>
      </c>
      <c r="C1060" s="951">
        <v>19.47</v>
      </c>
      <c r="D1060" s="899">
        <v>17</v>
      </c>
      <c r="E1060" s="899">
        <v>17</v>
      </c>
      <c r="F1060" s="899">
        <v>643.45000000000005</v>
      </c>
      <c r="G1060" s="950">
        <v>14.145</v>
      </c>
      <c r="H1060" s="899">
        <v>6</v>
      </c>
      <c r="I1060" s="899">
        <v>0</v>
      </c>
      <c r="J1060" s="899">
        <v>6</v>
      </c>
      <c r="K1060" s="949">
        <v>339.48</v>
      </c>
      <c r="L1060" s="948">
        <v>982.93000000000006</v>
      </c>
      <c r="M1060" s="898">
        <v>0</v>
      </c>
      <c r="N1060" s="898">
        <v>0</v>
      </c>
      <c r="O1060" s="898">
        <v>0</v>
      </c>
      <c r="P1060" s="947">
        <v>982.93000000000006</v>
      </c>
      <c r="Q1060" s="898">
        <v>0</v>
      </c>
      <c r="R1060" s="898">
        <v>0</v>
      </c>
      <c r="S1060" s="898">
        <v>0</v>
      </c>
      <c r="T1060" s="898">
        <v>0</v>
      </c>
      <c r="U1060" s="898">
        <v>0</v>
      </c>
      <c r="V1060" s="925">
        <v>0</v>
      </c>
      <c r="W1060" s="898"/>
      <c r="X1060" s="898"/>
      <c r="Y1060" s="898"/>
      <c r="Z1060" s="898"/>
      <c r="AA1060" s="898"/>
      <c r="AB1060" s="898"/>
      <c r="AC1060" s="898"/>
      <c r="AD1060" s="898"/>
      <c r="AE1060" s="898"/>
      <c r="AF1060" s="898"/>
    </row>
    <row r="1061" spans="1:32">
      <c r="A1061" s="880" t="s">
        <v>2267</v>
      </c>
      <c r="B1061" s="946">
        <v>9.66</v>
      </c>
      <c r="C1061" s="946">
        <v>9.86</v>
      </c>
      <c r="D1061" s="893">
        <v>9</v>
      </c>
      <c r="E1061" s="893">
        <v>9</v>
      </c>
      <c r="F1061" s="893">
        <v>175.68</v>
      </c>
      <c r="G1061" s="945">
        <v>12.105</v>
      </c>
      <c r="H1061" s="893">
        <v>2</v>
      </c>
      <c r="I1061" s="893">
        <v>0</v>
      </c>
      <c r="J1061" s="893">
        <v>2</v>
      </c>
      <c r="K1061" s="944">
        <v>96.84</v>
      </c>
      <c r="L1061" s="943">
        <v>272.52</v>
      </c>
      <c r="M1061" s="892">
        <v>0</v>
      </c>
      <c r="N1061" s="892">
        <v>0</v>
      </c>
      <c r="O1061" s="892">
        <v>272.52</v>
      </c>
      <c r="P1061" s="942">
        <v>0</v>
      </c>
      <c r="Q1061" s="892">
        <v>0</v>
      </c>
      <c r="R1061" s="892">
        <v>0</v>
      </c>
      <c r="S1061" s="892">
        <v>0</v>
      </c>
      <c r="T1061" s="892">
        <v>0</v>
      </c>
      <c r="U1061" s="892">
        <v>0</v>
      </c>
      <c r="V1061" s="926">
        <v>0</v>
      </c>
      <c r="W1061" s="898"/>
      <c r="X1061" s="898"/>
      <c r="Y1061" s="898"/>
      <c r="Z1061" s="898"/>
      <c r="AA1061" s="898"/>
      <c r="AB1061" s="898"/>
      <c r="AC1061" s="898"/>
      <c r="AD1061" s="898"/>
      <c r="AE1061" s="898"/>
      <c r="AF1061" s="898"/>
    </row>
    <row r="1062" spans="1:32">
      <c r="A1062" s="882" t="s">
        <v>2266</v>
      </c>
      <c r="B1062" s="951">
        <v>31.15</v>
      </c>
      <c r="C1062" s="951">
        <v>0</v>
      </c>
      <c r="D1062" s="899">
        <v>9</v>
      </c>
      <c r="E1062" s="899">
        <v>0</v>
      </c>
      <c r="F1062" s="899">
        <v>280.34999999999997</v>
      </c>
      <c r="G1062" s="950">
        <v>10.8</v>
      </c>
      <c r="H1062" s="899">
        <v>3</v>
      </c>
      <c r="I1062" s="899">
        <v>0</v>
      </c>
      <c r="J1062" s="899">
        <v>3</v>
      </c>
      <c r="K1062" s="949">
        <v>129.60000000000002</v>
      </c>
      <c r="L1062" s="948">
        <v>409.95</v>
      </c>
      <c r="M1062" s="898">
        <v>0</v>
      </c>
      <c r="N1062" s="898">
        <v>136.64999999999998</v>
      </c>
      <c r="O1062" s="898">
        <v>273.29999999999995</v>
      </c>
      <c r="P1062" s="947">
        <v>0</v>
      </c>
      <c r="Q1062" s="898">
        <v>0</v>
      </c>
      <c r="R1062" s="898">
        <v>0</v>
      </c>
      <c r="S1062" s="898">
        <v>0</v>
      </c>
      <c r="T1062" s="898">
        <v>0</v>
      </c>
      <c r="U1062" s="898">
        <v>0</v>
      </c>
      <c r="V1062" s="925">
        <v>0</v>
      </c>
      <c r="W1062" s="898"/>
      <c r="X1062" s="898"/>
      <c r="Y1062" s="898"/>
      <c r="Z1062" s="898"/>
      <c r="AA1062" s="898"/>
      <c r="AB1062" s="898"/>
      <c r="AC1062" s="898"/>
      <c r="AD1062" s="898"/>
      <c r="AE1062" s="898"/>
      <c r="AF1062" s="898"/>
    </row>
    <row r="1063" spans="1:32">
      <c r="A1063" s="880" t="s">
        <v>2265</v>
      </c>
      <c r="B1063" s="946">
        <v>11.1</v>
      </c>
      <c r="C1063" s="946">
        <v>0</v>
      </c>
      <c r="D1063" s="893">
        <v>7</v>
      </c>
      <c r="E1063" s="893">
        <v>0</v>
      </c>
      <c r="F1063" s="893">
        <v>77.7</v>
      </c>
      <c r="G1063" s="945">
        <v>10.8</v>
      </c>
      <c r="H1063" s="893">
        <v>1</v>
      </c>
      <c r="I1063" s="893">
        <v>0</v>
      </c>
      <c r="J1063" s="893">
        <v>1</v>
      </c>
      <c r="K1063" s="944">
        <v>43.2</v>
      </c>
      <c r="L1063" s="943">
        <v>120.9</v>
      </c>
      <c r="M1063" s="892">
        <v>0</v>
      </c>
      <c r="N1063" s="892">
        <v>120.9</v>
      </c>
      <c r="O1063" s="892">
        <v>0</v>
      </c>
      <c r="P1063" s="942">
        <v>0</v>
      </c>
      <c r="Q1063" s="892">
        <v>0</v>
      </c>
      <c r="R1063" s="892">
        <v>0</v>
      </c>
      <c r="S1063" s="892">
        <v>0</v>
      </c>
      <c r="T1063" s="892">
        <v>0</v>
      </c>
      <c r="U1063" s="892">
        <v>0</v>
      </c>
      <c r="V1063" s="926">
        <v>0</v>
      </c>
      <c r="W1063" s="898"/>
      <c r="X1063" s="898"/>
      <c r="Y1063" s="898"/>
      <c r="Z1063" s="898"/>
      <c r="AA1063" s="898"/>
      <c r="AB1063" s="898"/>
      <c r="AC1063" s="898"/>
      <c r="AD1063" s="898"/>
      <c r="AE1063" s="898"/>
      <c r="AF1063" s="898"/>
    </row>
    <row r="1064" spans="1:32">
      <c r="A1064" s="882" t="s">
        <v>2264</v>
      </c>
      <c r="B1064" s="951">
        <v>31.49</v>
      </c>
      <c r="C1064" s="951">
        <v>0</v>
      </c>
      <c r="D1064" s="899">
        <v>9</v>
      </c>
      <c r="E1064" s="899">
        <v>0</v>
      </c>
      <c r="F1064" s="899">
        <v>283.40999999999997</v>
      </c>
      <c r="G1064" s="950">
        <v>0</v>
      </c>
      <c r="H1064" s="899">
        <v>3</v>
      </c>
      <c r="I1064" s="899">
        <v>0</v>
      </c>
      <c r="J1064" s="899">
        <v>3</v>
      </c>
      <c r="K1064" s="949">
        <v>0</v>
      </c>
      <c r="L1064" s="948">
        <v>283.40999999999997</v>
      </c>
      <c r="M1064" s="898">
        <v>0</v>
      </c>
      <c r="N1064" s="898">
        <v>283.40999999999997</v>
      </c>
      <c r="O1064" s="898">
        <v>0</v>
      </c>
      <c r="P1064" s="947">
        <v>0</v>
      </c>
      <c r="Q1064" s="898">
        <v>0</v>
      </c>
      <c r="R1064" s="898">
        <v>0</v>
      </c>
      <c r="S1064" s="898">
        <v>0</v>
      </c>
      <c r="T1064" s="898">
        <v>0</v>
      </c>
      <c r="U1064" s="898">
        <v>0</v>
      </c>
      <c r="V1064" s="925">
        <v>0</v>
      </c>
      <c r="W1064" s="898"/>
      <c r="X1064" s="898"/>
      <c r="Y1064" s="898"/>
      <c r="Z1064" s="898"/>
      <c r="AA1064" s="898"/>
      <c r="AB1064" s="898"/>
      <c r="AC1064" s="898"/>
      <c r="AD1064" s="898"/>
      <c r="AE1064" s="898"/>
      <c r="AF1064" s="898"/>
    </row>
    <row r="1065" spans="1:32">
      <c r="A1065" s="880" t="s">
        <v>2369</v>
      </c>
      <c r="B1065" s="946">
        <v>20.329999999999998</v>
      </c>
      <c r="C1065" s="946">
        <v>0</v>
      </c>
      <c r="D1065" s="893">
        <v>9</v>
      </c>
      <c r="E1065" s="893">
        <v>0</v>
      </c>
      <c r="F1065" s="893">
        <v>182.96999999999997</v>
      </c>
      <c r="G1065" s="945">
        <v>8.74</v>
      </c>
      <c r="H1065" s="893">
        <v>2</v>
      </c>
      <c r="I1065" s="893">
        <v>0</v>
      </c>
      <c r="J1065" s="893">
        <v>2</v>
      </c>
      <c r="K1065" s="944">
        <v>69.92</v>
      </c>
      <c r="L1065" s="943">
        <v>252.89</v>
      </c>
      <c r="M1065" s="892">
        <v>0</v>
      </c>
      <c r="N1065" s="892">
        <v>112.39555555555555</v>
      </c>
      <c r="O1065" s="892">
        <v>140.49444444444444</v>
      </c>
      <c r="P1065" s="942">
        <v>0</v>
      </c>
      <c r="Q1065" s="892">
        <v>0</v>
      </c>
      <c r="R1065" s="892">
        <v>0</v>
      </c>
      <c r="S1065" s="892">
        <v>0</v>
      </c>
      <c r="T1065" s="892">
        <v>0</v>
      </c>
      <c r="U1065" s="892">
        <v>0</v>
      </c>
      <c r="V1065" s="926">
        <v>0</v>
      </c>
      <c r="W1065" s="898"/>
      <c r="X1065" s="898"/>
      <c r="Y1065" s="898"/>
      <c r="Z1065" s="898"/>
      <c r="AA1065" s="898"/>
      <c r="AB1065" s="898"/>
      <c r="AC1065" s="898"/>
      <c r="AD1065" s="898"/>
      <c r="AE1065" s="898"/>
      <c r="AF1065" s="898"/>
    </row>
    <row r="1066" spans="1:32">
      <c r="A1066" s="882" t="s">
        <v>2263</v>
      </c>
      <c r="B1066" s="951">
        <v>27.74</v>
      </c>
      <c r="C1066" s="951">
        <v>0</v>
      </c>
      <c r="D1066" s="899">
        <v>9</v>
      </c>
      <c r="E1066" s="899">
        <v>0</v>
      </c>
      <c r="F1066" s="899">
        <v>249.66</v>
      </c>
      <c r="G1066" s="950">
        <v>7.61</v>
      </c>
      <c r="H1066" s="899">
        <v>3</v>
      </c>
      <c r="I1066" s="899">
        <v>0</v>
      </c>
      <c r="J1066" s="899">
        <v>3</v>
      </c>
      <c r="K1066" s="949">
        <v>91.320000000000007</v>
      </c>
      <c r="L1066" s="948">
        <v>340.98</v>
      </c>
      <c r="M1066" s="898">
        <v>0</v>
      </c>
      <c r="N1066" s="898">
        <v>255.73500000000001</v>
      </c>
      <c r="O1066" s="898">
        <v>0</v>
      </c>
      <c r="P1066" s="947">
        <v>85.245000000000005</v>
      </c>
      <c r="Q1066" s="898">
        <v>0</v>
      </c>
      <c r="R1066" s="898">
        <v>0</v>
      </c>
      <c r="S1066" s="898">
        <v>0</v>
      </c>
      <c r="T1066" s="898">
        <v>0</v>
      </c>
      <c r="U1066" s="898">
        <v>0</v>
      </c>
      <c r="V1066" s="925">
        <v>0</v>
      </c>
      <c r="W1066" s="898"/>
      <c r="X1066" s="898"/>
      <c r="Y1066" s="898"/>
      <c r="Z1066" s="898"/>
      <c r="AA1066" s="898"/>
      <c r="AB1066" s="898"/>
      <c r="AC1066" s="898"/>
      <c r="AD1066" s="898"/>
      <c r="AE1066" s="898"/>
      <c r="AF1066" s="898"/>
    </row>
    <row r="1067" spans="1:32">
      <c r="A1067" s="880" t="s">
        <v>2368</v>
      </c>
      <c r="B1067" s="946">
        <v>41.39</v>
      </c>
      <c r="C1067" s="946">
        <v>0</v>
      </c>
      <c r="D1067" s="893">
        <v>9</v>
      </c>
      <c r="E1067" s="893">
        <v>0</v>
      </c>
      <c r="F1067" s="893">
        <v>372.51</v>
      </c>
      <c r="G1067" s="945">
        <v>8.74</v>
      </c>
      <c r="H1067" s="893">
        <v>3</v>
      </c>
      <c r="I1067" s="893">
        <v>0</v>
      </c>
      <c r="J1067" s="893">
        <v>3</v>
      </c>
      <c r="K1067" s="944">
        <v>104.88</v>
      </c>
      <c r="L1067" s="943">
        <v>477.39</v>
      </c>
      <c r="M1067" s="892">
        <v>0</v>
      </c>
      <c r="N1067" s="892">
        <v>477.39</v>
      </c>
      <c r="O1067" s="892">
        <v>0</v>
      </c>
      <c r="P1067" s="942">
        <v>0</v>
      </c>
      <c r="Q1067" s="892">
        <v>0</v>
      </c>
      <c r="R1067" s="892">
        <v>0</v>
      </c>
      <c r="S1067" s="892">
        <v>0</v>
      </c>
      <c r="T1067" s="892">
        <v>0</v>
      </c>
      <c r="U1067" s="892">
        <v>0</v>
      </c>
      <c r="V1067" s="926">
        <v>0</v>
      </c>
      <c r="W1067" s="898"/>
      <c r="X1067" s="898"/>
      <c r="Y1067" s="898"/>
      <c r="Z1067" s="898"/>
      <c r="AA1067" s="898"/>
      <c r="AB1067" s="898"/>
      <c r="AC1067" s="898"/>
      <c r="AD1067" s="898"/>
      <c r="AE1067" s="898"/>
      <c r="AF1067" s="898"/>
    </row>
    <row r="1068" spans="1:32">
      <c r="A1068" s="882" t="s">
        <v>2262</v>
      </c>
      <c r="B1068" s="951">
        <v>21.99</v>
      </c>
      <c r="C1068" s="951">
        <v>0</v>
      </c>
      <c r="D1068" s="899">
        <v>9</v>
      </c>
      <c r="E1068" s="899">
        <v>0</v>
      </c>
      <c r="F1068" s="899">
        <v>197.91</v>
      </c>
      <c r="G1068" s="950">
        <v>0</v>
      </c>
      <c r="H1068" s="899">
        <v>2</v>
      </c>
      <c r="I1068" s="899">
        <v>0</v>
      </c>
      <c r="J1068" s="899">
        <v>2</v>
      </c>
      <c r="K1068" s="949">
        <v>0</v>
      </c>
      <c r="L1068" s="948">
        <v>197.91</v>
      </c>
      <c r="M1068" s="898">
        <v>0</v>
      </c>
      <c r="N1068" s="898">
        <v>197.91</v>
      </c>
      <c r="O1068" s="898">
        <v>0</v>
      </c>
      <c r="P1068" s="947">
        <v>0</v>
      </c>
      <c r="Q1068" s="898">
        <v>0</v>
      </c>
      <c r="R1068" s="898">
        <v>0</v>
      </c>
      <c r="S1068" s="898">
        <v>0</v>
      </c>
      <c r="T1068" s="898">
        <v>0</v>
      </c>
      <c r="U1068" s="898">
        <v>0</v>
      </c>
      <c r="V1068" s="925">
        <v>0</v>
      </c>
      <c r="W1068" s="898"/>
      <c r="X1068" s="898"/>
      <c r="Y1068" s="898"/>
      <c r="Z1068" s="898"/>
      <c r="AA1068" s="898"/>
      <c r="AB1068" s="898"/>
      <c r="AC1068" s="898"/>
      <c r="AD1068" s="898"/>
      <c r="AE1068" s="898"/>
      <c r="AF1068" s="898"/>
    </row>
    <row r="1069" spans="1:32">
      <c r="A1069" s="880" t="s">
        <v>2261</v>
      </c>
      <c r="B1069" s="946">
        <v>20.14</v>
      </c>
      <c r="C1069" s="946">
        <v>0</v>
      </c>
      <c r="D1069" s="893">
        <v>9</v>
      </c>
      <c r="E1069" s="893">
        <v>0</v>
      </c>
      <c r="F1069" s="893">
        <v>181.26</v>
      </c>
      <c r="G1069" s="945">
        <v>7.61</v>
      </c>
      <c r="H1069" s="893">
        <v>2</v>
      </c>
      <c r="I1069" s="893">
        <v>0</v>
      </c>
      <c r="J1069" s="893">
        <v>2</v>
      </c>
      <c r="K1069" s="944">
        <v>60.88</v>
      </c>
      <c r="L1069" s="943">
        <v>242.14</v>
      </c>
      <c r="M1069" s="892">
        <v>0</v>
      </c>
      <c r="N1069" s="892">
        <v>134.52222222222221</v>
      </c>
      <c r="O1069" s="892">
        <v>0</v>
      </c>
      <c r="P1069" s="942">
        <v>107.61777777777776</v>
      </c>
      <c r="Q1069" s="892">
        <v>0</v>
      </c>
      <c r="R1069" s="892">
        <v>0</v>
      </c>
      <c r="S1069" s="892">
        <v>0</v>
      </c>
      <c r="T1069" s="892">
        <v>0</v>
      </c>
      <c r="U1069" s="892">
        <v>0</v>
      </c>
      <c r="V1069" s="926">
        <v>0</v>
      </c>
      <c r="W1069" s="898"/>
      <c r="X1069" s="898"/>
      <c r="Y1069" s="898"/>
      <c r="Z1069" s="898"/>
      <c r="AA1069" s="898"/>
      <c r="AB1069" s="898"/>
      <c r="AC1069" s="898"/>
      <c r="AD1069" s="898"/>
      <c r="AE1069" s="898"/>
      <c r="AF1069" s="898"/>
    </row>
    <row r="1070" spans="1:32">
      <c r="A1070" s="882" t="s">
        <v>2367</v>
      </c>
      <c r="B1070" s="951">
        <v>5.96</v>
      </c>
      <c r="C1070" s="951">
        <v>0</v>
      </c>
      <c r="D1070" s="899">
        <v>9</v>
      </c>
      <c r="E1070" s="899">
        <v>0</v>
      </c>
      <c r="F1070" s="899">
        <v>53.64</v>
      </c>
      <c r="G1070" s="950">
        <v>8.74</v>
      </c>
      <c r="H1070" s="899">
        <v>1</v>
      </c>
      <c r="I1070" s="899">
        <v>0</v>
      </c>
      <c r="J1070" s="899">
        <v>1</v>
      </c>
      <c r="K1070" s="949">
        <v>34.96</v>
      </c>
      <c r="L1070" s="948">
        <v>88.6</v>
      </c>
      <c r="M1070" s="898">
        <v>0</v>
      </c>
      <c r="N1070" s="898">
        <v>88.6</v>
      </c>
      <c r="O1070" s="898">
        <v>0</v>
      </c>
      <c r="P1070" s="947">
        <v>0</v>
      </c>
      <c r="Q1070" s="898">
        <v>0</v>
      </c>
      <c r="R1070" s="898">
        <v>0</v>
      </c>
      <c r="S1070" s="898">
        <v>0</v>
      </c>
      <c r="T1070" s="898">
        <v>0</v>
      </c>
      <c r="U1070" s="898">
        <v>0</v>
      </c>
      <c r="V1070" s="925">
        <v>0</v>
      </c>
      <c r="W1070" s="898"/>
      <c r="X1070" s="898"/>
      <c r="Y1070" s="898"/>
      <c r="Z1070" s="898"/>
      <c r="AA1070" s="898"/>
      <c r="AB1070" s="898"/>
      <c r="AC1070" s="898"/>
      <c r="AD1070" s="898"/>
      <c r="AE1070" s="898"/>
      <c r="AF1070" s="898"/>
    </row>
    <row r="1071" spans="1:32">
      <c r="A1071" s="880" t="s">
        <v>2260</v>
      </c>
      <c r="B1071" s="946">
        <v>8.9700000000000006</v>
      </c>
      <c r="C1071" s="946">
        <v>0</v>
      </c>
      <c r="D1071" s="893">
        <v>9</v>
      </c>
      <c r="E1071" s="893">
        <v>0</v>
      </c>
      <c r="F1071" s="893">
        <v>80.73</v>
      </c>
      <c r="G1071" s="945">
        <v>10.8</v>
      </c>
      <c r="H1071" s="893">
        <v>1</v>
      </c>
      <c r="I1071" s="893">
        <v>0</v>
      </c>
      <c r="J1071" s="893">
        <v>1</v>
      </c>
      <c r="K1071" s="944">
        <v>43.2</v>
      </c>
      <c r="L1071" s="943">
        <v>123.93</v>
      </c>
      <c r="M1071" s="892">
        <v>0</v>
      </c>
      <c r="N1071" s="892">
        <v>123.93</v>
      </c>
      <c r="O1071" s="892">
        <v>0</v>
      </c>
      <c r="P1071" s="942">
        <v>0</v>
      </c>
      <c r="Q1071" s="892">
        <v>0</v>
      </c>
      <c r="R1071" s="892">
        <v>0</v>
      </c>
      <c r="S1071" s="892">
        <v>0</v>
      </c>
      <c r="T1071" s="892">
        <v>0</v>
      </c>
      <c r="U1071" s="892">
        <v>0</v>
      </c>
      <c r="V1071" s="926">
        <v>0</v>
      </c>
      <c r="W1071" s="898"/>
      <c r="X1071" s="898"/>
      <c r="Y1071" s="898"/>
      <c r="Z1071" s="898"/>
      <c r="AA1071" s="898"/>
      <c r="AB1071" s="898"/>
      <c r="AC1071" s="898"/>
      <c r="AD1071" s="898"/>
      <c r="AE1071" s="898"/>
      <c r="AF1071" s="898"/>
    </row>
    <row r="1072" spans="1:32">
      <c r="A1072" s="882" t="s">
        <v>2328</v>
      </c>
      <c r="B1072" s="951">
        <v>25.5</v>
      </c>
      <c r="C1072" s="951">
        <v>28.98</v>
      </c>
      <c r="D1072" s="899">
        <v>13</v>
      </c>
      <c r="E1072" s="899">
        <v>13</v>
      </c>
      <c r="F1072" s="899">
        <v>708.24</v>
      </c>
      <c r="G1072" s="950">
        <v>15.647500000000001</v>
      </c>
      <c r="H1072" s="899">
        <v>7</v>
      </c>
      <c r="I1072" s="899">
        <v>0</v>
      </c>
      <c r="J1072" s="899">
        <v>7</v>
      </c>
      <c r="K1072" s="949">
        <v>438.13</v>
      </c>
      <c r="L1072" s="948">
        <v>1146.3699999999999</v>
      </c>
      <c r="M1072" s="898">
        <v>0</v>
      </c>
      <c r="N1072" s="898">
        <v>0</v>
      </c>
      <c r="O1072" s="898">
        <v>0</v>
      </c>
      <c r="P1072" s="947">
        <v>1146.3699999999999</v>
      </c>
      <c r="Q1072" s="898">
        <v>0</v>
      </c>
      <c r="R1072" s="898">
        <v>0</v>
      </c>
      <c r="S1072" s="898">
        <v>0</v>
      </c>
      <c r="T1072" s="898">
        <v>0</v>
      </c>
      <c r="U1072" s="898">
        <v>0</v>
      </c>
      <c r="V1072" s="925">
        <v>0</v>
      </c>
      <c r="W1072" s="898"/>
      <c r="X1072" s="898"/>
      <c r="Y1072" s="898"/>
      <c r="Z1072" s="898"/>
      <c r="AA1072" s="898"/>
      <c r="AB1072" s="898"/>
      <c r="AC1072" s="898"/>
      <c r="AD1072" s="898"/>
      <c r="AE1072" s="898"/>
      <c r="AF1072" s="898"/>
    </row>
    <row r="1073" spans="1:32">
      <c r="A1073" s="880" t="s">
        <v>2327</v>
      </c>
      <c r="B1073" s="946">
        <v>23.71</v>
      </c>
      <c r="C1073" s="946">
        <v>0</v>
      </c>
      <c r="D1073" s="893">
        <v>13</v>
      </c>
      <c r="E1073" s="893">
        <v>0</v>
      </c>
      <c r="F1073" s="893">
        <v>308.23</v>
      </c>
      <c r="G1073" s="945">
        <v>8.9555000000000007</v>
      </c>
      <c r="H1073" s="893">
        <v>3</v>
      </c>
      <c r="I1073" s="893">
        <v>0</v>
      </c>
      <c r="J1073" s="893">
        <v>3</v>
      </c>
      <c r="K1073" s="944">
        <v>107.46600000000001</v>
      </c>
      <c r="L1073" s="943">
        <v>415.69600000000003</v>
      </c>
      <c r="M1073" s="892">
        <v>0</v>
      </c>
      <c r="N1073" s="892">
        <v>0</v>
      </c>
      <c r="O1073" s="892">
        <v>0</v>
      </c>
      <c r="P1073" s="942">
        <v>415.69600000000003</v>
      </c>
      <c r="Q1073" s="892">
        <v>0</v>
      </c>
      <c r="R1073" s="892">
        <v>0</v>
      </c>
      <c r="S1073" s="892">
        <v>0</v>
      </c>
      <c r="T1073" s="892">
        <v>0</v>
      </c>
      <c r="U1073" s="892">
        <v>0</v>
      </c>
      <c r="V1073" s="926">
        <v>0</v>
      </c>
      <c r="W1073" s="898"/>
      <c r="X1073" s="898"/>
      <c r="Y1073" s="898"/>
      <c r="Z1073" s="898"/>
      <c r="AA1073" s="898"/>
      <c r="AB1073" s="898"/>
      <c r="AC1073" s="898"/>
      <c r="AD1073" s="898"/>
      <c r="AE1073" s="898"/>
      <c r="AF1073" s="898"/>
    </row>
    <row r="1074" spans="1:32">
      <c r="A1074" s="880" t="s">
        <v>2326</v>
      </c>
      <c r="B1074" s="946">
        <v>24.43</v>
      </c>
      <c r="C1074" s="946">
        <v>24.64</v>
      </c>
      <c r="D1074" s="893">
        <v>13</v>
      </c>
      <c r="E1074" s="893">
        <v>13</v>
      </c>
      <c r="F1074" s="893">
        <v>637.91</v>
      </c>
      <c r="G1074" s="945">
        <v>1.6</v>
      </c>
      <c r="H1074" s="893">
        <v>6</v>
      </c>
      <c r="I1074" s="893">
        <v>0</v>
      </c>
      <c r="J1074" s="893">
        <v>6</v>
      </c>
      <c r="K1074" s="944">
        <v>38.400000000000006</v>
      </c>
      <c r="L1074" s="943">
        <v>676.31</v>
      </c>
      <c r="M1074" s="892">
        <v>0</v>
      </c>
      <c r="N1074" s="892">
        <v>0</v>
      </c>
      <c r="O1074" s="892">
        <v>0</v>
      </c>
      <c r="P1074" s="942">
        <v>676.31</v>
      </c>
      <c r="Q1074" s="892">
        <v>0</v>
      </c>
      <c r="R1074" s="892">
        <v>0</v>
      </c>
      <c r="S1074" s="892">
        <v>0</v>
      </c>
      <c r="T1074" s="892">
        <v>0</v>
      </c>
      <c r="U1074" s="892">
        <v>0</v>
      </c>
      <c r="V1074" s="926">
        <v>0</v>
      </c>
      <c r="W1074" s="898"/>
      <c r="X1074" s="898"/>
      <c r="Y1074" s="898"/>
      <c r="Z1074" s="898"/>
      <c r="AA1074" s="898"/>
      <c r="AB1074" s="898"/>
      <c r="AC1074" s="898"/>
      <c r="AD1074" s="898"/>
      <c r="AE1074" s="898"/>
      <c r="AF1074" s="898"/>
    </row>
    <row r="1075" spans="1:32">
      <c r="A1075" s="882" t="s">
        <v>2325</v>
      </c>
      <c r="B1075" s="951">
        <v>13.16</v>
      </c>
      <c r="C1075" s="951">
        <v>12.73</v>
      </c>
      <c r="D1075" s="899">
        <v>17</v>
      </c>
      <c r="E1075" s="899">
        <v>17</v>
      </c>
      <c r="F1075" s="899">
        <v>440.13</v>
      </c>
      <c r="G1075" s="950">
        <v>1.6</v>
      </c>
      <c r="H1075" s="899">
        <v>6</v>
      </c>
      <c r="I1075" s="899">
        <v>0</v>
      </c>
      <c r="J1075" s="899">
        <v>6</v>
      </c>
      <c r="K1075" s="949">
        <v>38.400000000000006</v>
      </c>
      <c r="L1075" s="948">
        <v>478.53</v>
      </c>
      <c r="M1075" s="898">
        <v>0</v>
      </c>
      <c r="N1075" s="898">
        <v>0</v>
      </c>
      <c r="O1075" s="898">
        <v>0</v>
      </c>
      <c r="P1075" s="947">
        <v>0</v>
      </c>
      <c r="Q1075" s="898">
        <v>478.53</v>
      </c>
      <c r="R1075" s="898">
        <v>0</v>
      </c>
      <c r="S1075" s="898">
        <v>0</v>
      </c>
      <c r="T1075" s="898">
        <v>0</v>
      </c>
      <c r="U1075" s="898">
        <v>0</v>
      </c>
      <c r="V1075" s="925">
        <v>0</v>
      </c>
      <c r="W1075" s="898"/>
      <c r="X1075" s="898"/>
      <c r="Y1075" s="898"/>
      <c r="Z1075" s="898"/>
      <c r="AA1075" s="898"/>
      <c r="AB1075" s="898"/>
      <c r="AC1075" s="898"/>
      <c r="AD1075" s="898"/>
      <c r="AE1075" s="898"/>
      <c r="AF1075" s="898"/>
    </row>
    <row r="1076" spans="1:32">
      <c r="A1076" s="880" t="s">
        <v>2324</v>
      </c>
      <c r="B1076" s="946">
        <v>12.28</v>
      </c>
      <c r="C1076" s="946">
        <v>12.99</v>
      </c>
      <c r="D1076" s="893">
        <v>9</v>
      </c>
      <c r="E1076" s="893">
        <v>9</v>
      </c>
      <c r="F1076" s="893">
        <v>227.43</v>
      </c>
      <c r="G1076" s="945">
        <v>8.9555000000000007</v>
      </c>
      <c r="H1076" s="893">
        <v>2</v>
      </c>
      <c r="I1076" s="893">
        <v>0</v>
      </c>
      <c r="J1076" s="893">
        <v>2</v>
      </c>
      <c r="K1076" s="944">
        <v>71.644000000000005</v>
      </c>
      <c r="L1076" s="943">
        <v>299.07400000000001</v>
      </c>
      <c r="M1076" s="892">
        <v>0</v>
      </c>
      <c r="N1076" s="892">
        <v>0</v>
      </c>
      <c r="O1076" s="892">
        <v>0</v>
      </c>
      <c r="P1076" s="942">
        <v>299.07400000000001</v>
      </c>
      <c r="Q1076" s="892">
        <v>0</v>
      </c>
      <c r="R1076" s="892">
        <v>0</v>
      </c>
      <c r="S1076" s="892">
        <v>0</v>
      </c>
      <c r="T1076" s="892">
        <v>0</v>
      </c>
      <c r="U1076" s="892">
        <v>0</v>
      </c>
      <c r="V1076" s="926">
        <v>0</v>
      </c>
      <c r="W1076" s="898"/>
      <c r="X1076" s="898"/>
      <c r="Y1076" s="898"/>
      <c r="Z1076" s="898"/>
      <c r="AA1076" s="898"/>
      <c r="AB1076" s="898"/>
      <c r="AC1076" s="898"/>
      <c r="AD1076" s="898"/>
      <c r="AE1076" s="898"/>
      <c r="AF1076" s="898"/>
    </row>
    <row r="1077" spans="1:32">
      <c r="A1077" s="882" t="s">
        <v>2323</v>
      </c>
      <c r="B1077" s="951">
        <v>12.54</v>
      </c>
      <c r="C1077" s="951">
        <v>11.99</v>
      </c>
      <c r="D1077" s="899">
        <v>9</v>
      </c>
      <c r="E1077" s="899">
        <v>9</v>
      </c>
      <c r="F1077" s="899">
        <v>220.76999999999998</v>
      </c>
      <c r="G1077" s="950">
        <v>8.9555000000000007</v>
      </c>
      <c r="H1077" s="899">
        <v>2</v>
      </c>
      <c r="I1077" s="899">
        <v>0</v>
      </c>
      <c r="J1077" s="899">
        <v>2</v>
      </c>
      <c r="K1077" s="949">
        <v>71.644000000000005</v>
      </c>
      <c r="L1077" s="948">
        <v>292.41399999999999</v>
      </c>
      <c r="M1077" s="898">
        <v>0</v>
      </c>
      <c r="N1077" s="898">
        <v>0</v>
      </c>
      <c r="O1077" s="898">
        <v>0</v>
      </c>
      <c r="P1077" s="947">
        <v>292.41399999999999</v>
      </c>
      <c r="Q1077" s="898">
        <v>0</v>
      </c>
      <c r="R1077" s="898">
        <v>0</v>
      </c>
      <c r="S1077" s="898">
        <v>0</v>
      </c>
      <c r="T1077" s="898">
        <v>0</v>
      </c>
      <c r="U1077" s="898">
        <v>0</v>
      </c>
      <c r="V1077" s="925">
        <v>0</v>
      </c>
      <c r="W1077" s="898"/>
      <c r="X1077" s="898"/>
      <c r="Y1077" s="898"/>
      <c r="Z1077" s="898"/>
      <c r="AA1077" s="898"/>
      <c r="AB1077" s="898"/>
      <c r="AC1077" s="898"/>
      <c r="AD1077" s="898"/>
      <c r="AE1077" s="898"/>
      <c r="AF1077" s="898"/>
    </row>
    <row r="1078" spans="1:32">
      <c r="A1078" s="880" t="s">
        <v>2259</v>
      </c>
      <c r="B1078" s="946">
        <v>23.85</v>
      </c>
      <c r="C1078" s="946">
        <v>0</v>
      </c>
      <c r="D1078" s="893">
        <v>9</v>
      </c>
      <c r="E1078" s="893">
        <v>0</v>
      </c>
      <c r="F1078" s="893">
        <v>214.65</v>
      </c>
      <c r="G1078" s="945">
        <v>1.6</v>
      </c>
      <c r="H1078" s="893">
        <v>2</v>
      </c>
      <c r="I1078" s="893">
        <v>0</v>
      </c>
      <c r="J1078" s="893">
        <v>2</v>
      </c>
      <c r="K1078" s="944">
        <v>12.8</v>
      </c>
      <c r="L1078" s="943">
        <v>227.45000000000002</v>
      </c>
      <c r="M1078" s="892">
        <v>0</v>
      </c>
      <c r="N1078" s="892">
        <v>0</v>
      </c>
      <c r="O1078" s="892">
        <v>0</v>
      </c>
      <c r="P1078" s="942">
        <v>227.45000000000002</v>
      </c>
      <c r="Q1078" s="892">
        <v>0</v>
      </c>
      <c r="R1078" s="892">
        <v>0</v>
      </c>
      <c r="S1078" s="892">
        <v>0</v>
      </c>
      <c r="T1078" s="892">
        <v>0</v>
      </c>
      <c r="U1078" s="892">
        <v>0</v>
      </c>
      <c r="V1078" s="926">
        <v>0</v>
      </c>
      <c r="W1078" s="898"/>
      <c r="X1078" s="898"/>
      <c r="Y1078" s="898"/>
      <c r="Z1078" s="898"/>
      <c r="AA1078" s="898"/>
      <c r="AB1078" s="898"/>
      <c r="AC1078" s="898"/>
      <c r="AD1078" s="898"/>
      <c r="AE1078" s="898"/>
      <c r="AF1078" s="898"/>
    </row>
    <row r="1079" spans="1:32">
      <c r="A1079" s="882" t="s">
        <v>2258</v>
      </c>
      <c r="B1079" s="951">
        <v>33.840000000000003</v>
      </c>
      <c r="C1079" s="951">
        <v>0</v>
      </c>
      <c r="D1079" s="899">
        <v>9</v>
      </c>
      <c r="E1079" s="899">
        <v>0</v>
      </c>
      <c r="F1079" s="899">
        <v>304.56000000000006</v>
      </c>
      <c r="G1079" s="950">
        <v>9.1999999999999993</v>
      </c>
      <c r="H1079" s="899">
        <v>3</v>
      </c>
      <c r="I1079" s="899">
        <v>0</v>
      </c>
      <c r="J1079" s="899">
        <v>3</v>
      </c>
      <c r="K1079" s="949">
        <v>110.39999999999999</v>
      </c>
      <c r="L1079" s="948">
        <v>414.96000000000004</v>
      </c>
      <c r="M1079" s="898">
        <v>0</v>
      </c>
      <c r="N1079" s="898">
        <v>0</v>
      </c>
      <c r="O1079" s="898">
        <v>414.96000000000004</v>
      </c>
      <c r="P1079" s="947">
        <v>0</v>
      </c>
      <c r="Q1079" s="898">
        <v>0</v>
      </c>
      <c r="R1079" s="898">
        <v>0</v>
      </c>
      <c r="S1079" s="898">
        <v>0</v>
      </c>
      <c r="T1079" s="898">
        <v>0</v>
      </c>
      <c r="U1079" s="898">
        <v>0</v>
      </c>
      <c r="V1079" s="925">
        <v>0</v>
      </c>
      <c r="W1079" s="898"/>
      <c r="X1079" s="898"/>
      <c r="Y1079" s="898"/>
      <c r="Z1079" s="898"/>
      <c r="AA1079" s="898"/>
      <c r="AB1079" s="898"/>
      <c r="AC1079" s="898"/>
      <c r="AD1079" s="898"/>
      <c r="AE1079" s="898"/>
      <c r="AF1079" s="898"/>
    </row>
    <row r="1080" spans="1:32">
      <c r="A1080" s="880" t="s">
        <v>2366</v>
      </c>
      <c r="B1080" s="946">
        <v>19.03</v>
      </c>
      <c r="C1080" s="946">
        <v>0</v>
      </c>
      <c r="D1080" s="893">
        <v>17</v>
      </c>
      <c r="E1080" s="893">
        <v>0</v>
      </c>
      <c r="F1080" s="893">
        <v>323.51</v>
      </c>
      <c r="G1080" s="945">
        <v>5.0999999999999996</v>
      </c>
      <c r="H1080" s="893">
        <v>4</v>
      </c>
      <c r="I1080" s="893">
        <v>0</v>
      </c>
      <c r="J1080" s="893">
        <v>4</v>
      </c>
      <c r="K1080" s="944">
        <v>81.599999999999994</v>
      </c>
      <c r="L1080" s="943">
        <v>405.11</v>
      </c>
      <c r="M1080" s="892">
        <v>0</v>
      </c>
      <c r="N1080" s="892">
        <v>190.64000000000001</v>
      </c>
      <c r="O1080" s="892">
        <v>214.47</v>
      </c>
      <c r="P1080" s="942">
        <v>0</v>
      </c>
      <c r="Q1080" s="892">
        <v>0</v>
      </c>
      <c r="R1080" s="892">
        <v>0</v>
      </c>
      <c r="S1080" s="892">
        <v>0</v>
      </c>
      <c r="T1080" s="892">
        <v>0</v>
      </c>
      <c r="U1080" s="892">
        <v>0</v>
      </c>
      <c r="V1080" s="926">
        <v>0</v>
      </c>
      <c r="W1080" s="898"/>
      <c r="X1080" s="898"/>
      <c r="Y1080" s="898"/>
      <c r="Z1080" s="898"/>
      <c r="AA1080" s="898"/>
      <c r="AB1080" s="898"/>
      <c r="AC1080" s="898"/>
      <c r="AD1080" s="898"/>
      <c r="AE1080" s="898"/>
      <c r="AF1080" s="898"/>
    </row>
    <row r="1081" spans="1:32">
      <c r="A1081" s="882" t="s">
        <v>2365</v>
      </c>
      <c r="B1081" s="951">
        <v>32.880000000000003</v>
      </c>
      <c r="C1081" s="951">
        <v>0</v>
      </c>
      <c r="D1081" s="899">
        <v>9</v>
      </c>
      <c r="E1081" s="899">
        <v>0</v>
      </c>
      <c r="F1081" s="899">
        <v>295.92</v>
      </c>
      <c r="G1081" s="950">
        <v>5.0999999999999996</v>
      </c>
      <c r="H1081" s="899">
        <v>3</v>
      </c>
      <c r="I1081" s="899">
        <v>0</v>
      </c>
      <c r="J1081" s="899">
        <v>3</v>
      </c>
      <c r="K1081" s="949">
        <v>61.199999999999996</v>
      </c>
      <c r="L1081" s="948">
        <v>357.12</v>
      </c>
      <c r="M1081" s="898">
        <v>0</v>
      </c>
      <c r="N1081" s="898">
        <v>357.12</v>
      </c>
      <c r="O1081" s="898">
        <v>0</v>
      </c>
      <c r="P1081" s="947">
        <v>0</v>
      </c>
      <c r="Q1081" s="898">
        <v>0</v>
      </c>
      <c r="R1081" s="898">
        <v>0</v>
      </c>
      <c r="S1081" s="898">
        <v>0</v>
      </c>
      <c r="T1081" s="898">
        <v>0</v>
      </c>
      <c r="U1081" s="898">
        <v>0</v>
      </c>
      <c r="V1081" s="925">
        <v>0</v>
      </c>
      <c r="W1081" s="898"/>
      <c r="X1081" s="898"/>
      <c r="Y1081" s="898"/>
      <c r="Z1081" s="898"/>
      <c r="AA1081" s="898"/>
      <c r="AB1081" s="898"/>
      <c r="AC1081" s="898"/>
      <c r="AD1081" s="898"/>
      <c r="AE1081" s="898"/>
      <c r="AF1081" s="898"/>
    </row>
    <row r="1082" spans="1:32">
      <c r="A1082" s="880" t="s">
        <v>2364</v>
      </c>
      <c r="B1082" s="946">
        <v>24.3</v>
      </c>
      <c r="C1082" s="946">
        <v>0</v>
      </c>
      <c r="D1082" s="893">
        <v>9</v>
      </c>
      <c r="E1082" s="893">
        <v>0</v>
      </c>
      <c r="F1082" s="893">
        <v>218.70000000000002</v>
      </c>
      <c r="G1082" s="945">
        <v>9.1999999999999993</v>
      </c>
      <c r="H1082" s="893">
        <v>2</v>
      </c>
      <c r="I1082" s="893">
        <v>0</v>
      </c>
      <c r="J1082" s="893">
        <v>2</v>
      </c>
      <c r="K1082" s="944">
        <v>73.599999999999994</v>
      </c>
      <c r="L1082" s="943">
        <v>292.3</v>
      </c>
      <c r="M1082" s="892">
        <v>292.3</v>
      </c>
      <c r="N1082" s="892">
        <v>0</v>
      </c>
      <c r="O1082" s="892">
        <v>0</v>
      </c>
      <c r="P1082" s="942">
        <v>0</v>
      </c>
      <c r="Q1082" s="892">
        <v>0</v>
      </c>
      <c r="R1082" s="892">
        <v>0</v>
      </c>
      <c r="S1082" s="892">
        <v>0</v>
      </c>
      <c r="T1082" s="892">
        <v>0</v>
      </c>
      <c r="U1082" s="892">
        <v>0</v>
      </c>
      <c r="V1082" s="926">
        <v>0</v>
      </c>
      <c r="W1082" s="898"/>
      <c r="X1082" s="898"/>
      <c r="Y1082" s="898"/>
      <c r="Z1082" s="898"/>
      <c r="AA1082" s="898"/>
      <c r="AB1082" s="898"/>
      <c r="AC1082" s="898"/>
      <c r="AD1082" s="898"/>
      <c r="AE1082" s="898"/>
      <c r="AF1082" s="898"/>
    </row>
    <row r="1083" spans="1:32">
      <c r="A1083" s="882" t="s">
        <v>2363</v>
      </c>
      <c r="B1083" s="951">
        <v>10.96</v>
      </c>
      <c r="C1083" s="951">
        <v>0</v>
      </c>
      <c r="D1083" s="899">
        <v>9</v>
      </c>
      <c r="E1083" s="899">
        <v>0</v>
      </c>
      <c r="F1083" s="899">
        <v>98.640000000000015</v>
      </c>
      <c r="G1083" s="950">
        <v>5.0999999999999996</v>
      </c>
      <c r="H1083" s="899">
        <v>1</v>
      </c>
      <c r="I1083" s="899">
        <v>0</v>
      </c>
      <c r="J1083" s="899">
        <v>1</v>
      </c>
      <c r="K1083" s="949">
        <v>20.399999999999999</v>
      </c>
      <c r="L1083" s="948">
        <v>119.04000000000002</v>
      </c>
      <c r="M1083" s="898">
        <v>0</v>
      </c>
      <c r="N1083" s="898">
        <v>119.04000000000002</v>
      </c>
      <c r="O1083" s="898">
        <v>0</v>
      </c>
      <c r="P1083" s="947">
        <v>0</v>
      </c>
      <c r="Q1083" s="898">
        <v>0</v>
      </c>
      <c r="R1083" s="898">
        <v>0</v>
      </c>
      <c r="S1083" s="898">
        <v>0</v>
      </c>
      <c r="T1083" s="898">
        <v>0</v>
      </c>
      <c r="U1083" s="898">
        <v>0</v>
      </c>
      <c r="V1083" s="925">
        <v>0</v>
      </c>
      <c r="W1083" s="898"/>
      <c r="X1083" s="898"/>
      <c r="Y1083" s="898"/>
      <c r="Z1083" s="898"/>
      <c r="AA1083" s="898"/>
      <c r="AB1083" s="898"/>
      <c r="AC1083" s="898"/>
      <c r="AD1083" s="898"/>
      <c r="AE1083" s="898"/>
      <c r="AF1083" s="898"/>
    </row>
    <row r="1084" spans="1:32">
      <c r="A1084" s="880" t="s">
        <v>2362</v>
      </c>
      <c r="B1084" s="946">
        <v>40.07</v>
      </c>
      <c r="C1084" s="946">
        <v>0</v>
      </c>
      <c r="D1084" s="893">
        <v>9</v>
      </c>
      <c r="E1084" s="893">
        <v>0</v>
      </c>
      <c r="F1084" s="893">
        <v>360.63</v>
      </c>
      <c r="G1084" s="945">
        <v>5.0999999999999996</v>
      </c>
      <c r="H1084" s="893">
        <v>3</v>
      </c>
      <c r="I1084" s="893">
        <v>0</v>
      </c>
      <c r="J1084" s="893">
        <v>3</v>
      </c>
      <c r="K1084" s="944">
        <v>61.199999999999996</v>
      </c>
      <c r="L1084" s="943">
        <v>421.83</v>
      </c>
      <c r="M1084" s="892">
        <v>0</v>
      </c>
      <c r="N1084" s="892">
        <v>421.83</v>
      </c>
      <c r="O1084" s="892">
        <v>0</v>
      </c>
      <c r="P1084" s="942">
        <v>0</v>
      </c>
      <c r="Q1084" s="892">
        <v>0</v>
      </c>
      <c r="R1084" s="892">
        <v>0</v>
      </c>
      <c r="S1084" s="892">
        <v>0</v>
      </c>
      <c r="T1084" s="892">
        <v>0</v>
      </c>
      <c r="U1084" s="892">
        <v>0</v>
      </c>
      <c r="V1084" s="926">
        <v>0</v>
      </c>
      <c r="W1084" s="898"/>
      <c r="X1084" s="898"/>
      <c r="Y1084" s="898"/>
      <c r="Z1084" s="898"/>
      <c r="AA1084" s="898"/>
      <c r="AB1084" s="898"/>
      <c r="AC1084" s="898"/>
      <c r="AD1084" s="898"/>
      <c r="AE1084" s="898"/>
      <c r="AF1084" s="898"/>
    </row>
    <row r="1085" spans="1:32">
      <c r="A1085" s="882" t="s">
        <v>2361</v>
      </c>
      <c r="B1085" s="951">
        <v>32.89</v>
      </c>
      <c r="C1085" s="951">
        <v>0</v>
      </c>
      <c r="D1085" s="899">
        <v>9</v>
      </c>
      <c r="E1085" s="899">
        <v>0</v>
      </c>
      <c r="F1085" s="899">
        <v>296.01</v>
      </c>
      <c r="G1085" s="950">
        <v>11.5</v>
      </c>
      <c r="H1085" s="899">
        <v>3</v>
      </c>
      <c r="I1085" s="899">
        <v>0</v>
      </c>
      <c r="J1085" s="899">
        <v>3</v>
      </c>
      <c r="K1085" s="949">
        <v>138</v>
      </c>
      <c r="L1085" s="948">
        <v>434.01</v>
      </c>
      <c r="M1085" s="898">
        <v>434.01</v>
      </c>
      <c r="N1085" s="898">
        <v>0</v>
      </c>
      <c r="O1085" s="898">
        <v>0</v>
      </c>
      <c r="P1085" s="947">
        <v>0</v>
      </c>
      <c r="Q1085" s="898">
        <v>0</v>
      </c>
      <c r="R1085" s="898">
        <v>0</v>
      </c>
      <c r="S1085" s="898">
        <v>0</v>
      </c>
      <c r="T1085" s="898">
        <v>0</v>
      </c>
      <c r="U1085" s="898">
        <v>0</v>
      </c>
      <c r="V1085" s="925">
        <v>0</v>
      </c>
      <c r="W1085" s="898"/>
      <c r="X1085" s="898"/>
      <c r="Y1085" s="898"/>
      <c r="Z1085" s="898"/>
      <c r="AA1085" s="898"/>
      <c r="AB1085" s="898"/>
      <c r="AC1085" s="898"/>
      <c r="AD1085" s="898"/>
      <c r="AE1085" s="898"/>
      <c r="AF1085" s="898"/>
    </row>
    <row r="1086" spans="1:32">
      <c r="A1086" s="880" t="s">
        <v>2257</v>
      </c>
      <c r="B1086" s="946">
        <v>17.45</v>
      </c>
      <c r="C1086" s="946">
        <v>19.329999999999998</v>
      </c>
      <c r="D1086" s="893">
        <v>17</v>
      </c>
      <c r="E1086" s="893">
        <v>19</v>
      </c>
      <c r="F1086" s="893">
        <v>663.92</v>
      </c>
      <c r="G1086" s="945">
        <v>16.966000000000001</v>
      </c>
      <c r="H1086" s="893">
        <v>7</v>
      </c>
      <c r="I1086" s="893">
        <v>0</v>
      </c>
      <c r="J1086" s="893">
        <v>7</v>
      </c>
      <c r="K1086" s="944">
        <v>475.048</v>
      </c>
      <c r="L1086" s="943">
        <v>1138.9679999999998</v>
      </c>
      <c r="M1086" s="892">
        <v>0</v>
      </c>
      <c r="N1086" s="892">
        <v>0</v>
      </c>
      <c r="O1086" s="892">
        <v>0</v>
      </c>
      <c r="P1086" s="942">
        <v>1138.9679999999998</v>
      </c>
      <c r="Q1086" s="892">
        <v>0</v>
      </c>
      <c r="R1086" s="892">
        <v>0</v>
      </c>
      <c r="S1086" s="892">
        <v>0</v>
      </c>
      <c r="T1086" s="892">
        <v>0</v>
      </c>
      <c r="U1086" s="892">
        <v>0</v>
      </c>
      <c r="V1086" s="926">
        <v>0</v>
      </c>
      <c r="W1086" s="898"/>
      <c r="X1086" s="898"/>
      <c r="Y1086" s="898"/>
      <c r="Z1086" s="898"/>
      <c r="AA1086" s="898"/>
      <c r="AB1086" s="898"/>
      <c r="AC1086" s="898"/>
      <c r="AD1086" s="898"/>
      <c r="AE1086" s="898"/>
      <c r="AF1086" s="898"/>
    </row>
    <row r="1087" spans="1:32">
      <c r="A1087" s="882" t="s">
        <v>2322</v>
      </c>
      <c r="B1087" s="951">
        <v>16.43</v>
      </c>
      <c r="C1087" s="951">
        <v>17.93</v>
      </c>
      <c r="D1087" s="899">
        <v>17</v>
      </c>
      <c r="E1087" s="899">
        <v>17</v>
      </c>
      <c r="F1087" s="899">
        <v>584.12</v>
      </c>
      <c r="G1087" s="950">
        <v>11.76</v>
      </c>
      <c r="H1087" s="899">
        <v>6</v>
      </c>
      <c r="I1087" s="899">
        <v>0</v>
      </c>
      <c r="J1087" s="899">
        <v>6</v>
      </c>
      <c r="K1087" s="949">
        <v>282.24</v>
      </c>
      <c r="L1087" s="948">
        <v>866.36</v>
      </c>
      <c r="M1087" s="898">
        <v>0</v>
      </c>
      <c r="N1087" s="898">
        <v>0</v>
      </c>
      <c r="O1087" s="898">
        <v>0</v>
      </c>
      <c r="P1087" s="947">
        <v>866.36</v>
      </c>
      <c r="Q1087" s="898">
        <v>0</v>
      </c>
      <c r="R1087" s="898">
        <v>0</v>
      </c>
      <c r="S1087" s="898">
        <v>0</v>
      </c>
      <c r="T1087" s="898">
        <v>0</v>
      </c>
      <c r="U1087" s="898">
        <v>0</v>
      </c>
      <c r="V1087" s="925">
        <v>0</v>
      </c>
      <c r="W1087" s="898"/>
      <c r="X1087" s="898"/>
      <c r="Y1087" s="898"/>
      <c r="Z1087" s="898"/>
      <c r="AA1087" s="898"/>
      <c r="AB1087" s="898"/>
      <c r="AC1087" s="898"/>
      <c r="AD1087" s="898"/>
      <c r="AE1087" s="898"/>
      <c r="AF1087" s="898"/>
    </row>
    <row r="1088" spans="1:32">
      <c r="A1088" s="880" t="s">
        <v>2321</v>
      </c>
      <c r="B1088" s="946">
        <v>10.55</v>
      </c>
      <c r="C1088" s="946">
        <v>10.24</v>
      </c>
      <c r="D1088" s="893">
        <v>17</v>
      </c>
      <c r="E1088" s="893">
        <v>17</v>
      </c>
      <c r="F1088" s="893">
        <v>353.43000000000006</v>
      </c>
      <c r="G1088" s="945">
        <v>5.5285000000000002</v>
      </c>
      <c r="H1088" s="893">
        <v>4</v>
      </c>
      <c r="I1088" s="893">
        <v>0</v>
      </c>
      <c r="J1088" s="893">
        <v>4</v>
      </c>
      <c r="K1088" s="944">
        <v>88.456000000000003</v>
      </c>
      <c r="L1088" s="943">
        <v>441.88600000000008</v>
      </c>
      <c r="M1088" s="892">
        <v>0</v>
      </c>
      <c r="N1088" s="892">
        <v>0</v>
      </c>
      <c r="O1088" s="892">
        <v>0</v>
      </c>
      <c r="P1088" s="942">
        <v>0</v>
      </c>
      <c r="Q1088" s="892">
        <v>0</v>
      </c>
      <c r="R1088" s="892">
        <v>441.88600000000008</v>
      </c>
      <c r="S1088" s="892">
        <v>0</v>
      </c>
      <c r="T1088" s="892">
        <v>0</v>
      </c>
      <c r="U1088" s="892">
        <v>0</v>
      </c>
      <c r="V1088" s="926">
        <v>0</v>
      </c>
      <c r="W1088" s="898"/>
      <c r="X1088" s="898"/>
      <c r="Y1088" s="898"/>
      <c r="Z1088" s="898"/>
      <c r="AA1088" s="898"/>
      <c r="AB1088" s="898"/>
      <c r="AC1088" s="898"/>
      <c r="AD1088" s="898"/>
      <c r="AE1088" s="898"/>
      <c r="AF1088" s="898"/>
    </row>
    <row r="1089" spans="1:32">
      <c r="A1089" s="882" t="s">
        <v>2256</v>
      </c>
      <c r="B1089" s="951">
        <v>10.27</v>
      </c>
      <c r="C1089" s="951">
        <v>8.64</v>
      </c>
      <c r="D1089" s="899">
        <v>17</v>
      </c>
      <c r="E1089" s="899">
        <v>17</v>
      </c>
      <c r="F1089" s="899">
        <v>321.47000000000003</v>
      </c>
      <c r="G1089" s="950">
        <v>5.9684999999999997</v>
      </c>
      <c r="H1089" s="899">
        <v>4</v>
      </c>
      <c r="I1089" s="899">
        <v>0</v>
      </c>
      <c r="J1089" s="899">
        <v>4</v>
      </c>
      <c r="K1089" s="949">
        <v>95.495999999999995</v>
      </c>
      <c r="L1089" s="948">
        <v>416.96600000000001</v>
      </c>
      <c r="M1089" s="898">
        <v>0</v>
      </c>
      <c r="N1089" s="898">
        <v>0</v>
      </c>
      <c r="O1089" s="898">
        <v>0</v>
      </c>
      <c r="P1089" s="947">
        <v>416.96600000000001</v>
      </c>
      <c r="Q1089" s="898">
        <v>0</v>
      </c>
      <c r="R1089" s="898">
        <v>0</v>
      </c>
      <c r="S1089" s="898">
        <v>0</v>
      </c>
      <c r="T1089" s="898">
        <v>0</v>
      </c>
      <c r="U1089" s="898">
        <v>0</v>
      </c>
      <c r="V1089" s="925">
        <v>0</v>
      </c>
      <c r="W1089" s="898"/>
      <c r="X1089" s="898"/>
      <c r="Y1089" s="898"/>
      <c r="Z1089" s="898"/>
      <c r="AA1089" s="898"/>
      <c r="AB1089" s="898"/>
      <c r="AC1089" s="898"/>
      <c r="AD1089" s="898"/>
      <c r="AE1089" s="898"/>
      <c r="AF1089" s="898"/>
    </row>
    <row r="1090" spans="1:32">
      <c r="A1090" s="880" t="s">
        <v>2320</v>
      </c>
      <c r="B1090" s="946">
        <v>13.35</v>
      </c>
      <c r="C1090" s="946">
        <v>14.48</v>
      </c>
      <c r="D1090" s="893">
        <v>17</v>
      </c>
      <c r="E1090" s="893">
        <v>17</v>
      </c>
      <c r="F1090" s="893">
        <v>473.11</v>
      </c>
      <c r="G1090" s="945">
        <v>8.98</v>
      </c>
      <c r="H1090" s="893">
        <v>4</v>
      </c>
      <c r="I1090" s="893">
        <v>0</v>
      </c>
      <c r="J1090" s="893">
        <v>4</v>
      </c>
      <c r="K1090" s="944">
        <v>143.68</v>
      </c>
      <c r="L1090" s="943">
        <v>616.79</v>
      </c>
      <c r="M1090" s="892">
        <v>0</v>
      </c>
      <c r="N1090" s="892">
        <v>0</v>
      </c>
      <c r="O1090" s="892">
        <v>0</v>
      </c>
      <c r="P1090" s="942">
        <v>0</v>
      </c>
      <c r="Q1090" s="892">
        <v>0</v>
      </c>
      <c r="R1090" s="892">
        <v>616.79</v>
      </c>
      <c r="S1090" s="892">
        <v>0</v>
      </c>
      <c r="T1090" s="892">
        <v>0</v>
      </c>
      <c r="U1090" s="892">
        <v>0</v>
      </c>
      <c r="V1090" s="926">
        <v>0</v>
      </c>
      <c r="W1090" s="898"/>
      <c r="X1090" s="898"/>
      <c r="Y1090" s="898"/>
      <c r="Z1090" s="898"/>
      <c r="AA1090" s="898"/>
      <c r="AB1090" s="898"/>
      <c r="AC1090" s="898"/>
      <c r="AD1090" s="898"/>
      <c r="AE1090" s="898"/>
      <c r="AF1090" s="898"/>
    </row>
    <row r="1091" spans="1:32">
      <c r="A1091" s="882" t="s">
        <v>2255</v>
      </c>
      <c r="B1091" s="951">
        <v>13.53</v>
      </c>
      <c r="C1091" s="951">
        <v>14.46</v>
      </c>
      <c r="D1091" s="899">
        <v>13</v>
      </c>
      <c r="E1091" s="899">
        <v>13</v>
      </c>
      <c r="F1091" s="899">
        <v>363.87</v>
      </c>
      <c r="G1091" s="950">
        <v>10.324999999999999</v>
      </c>
      <c r="H1091" s="899">
        <v>4</v>
      </c>
      <c r="I1091" s="899">
        <v>0</v>
      </c>
      <c r="J1091" s="899">
        <v>4</v>
      </c>
      <c r="K1091" s="949">
        <v>165.2</v>
      </c>
      <c r="L1091" s="948">
        <v>529.06999999999994</v>
      </c>
      <c r="M1091" s="898">
        <v>0</v>
      </c>
      <c r="N1091" s="898">
        <v>0</v>
      </c>
      <c r="O1091" s="898">
        <v>0</v>
      </c>
      <c r="P1091" s="947">
        <v>529.06999999999994</v>
      </c>
      <c r="Q1091" s="898">
        <v>0</v>
      </c>
      <c r="R1091" s="898">
        <v>0</v>
      </c>
      <c r="S1091" s="898">
        <v>0</v>
      </c>
      <c r="T1091" s="898">
        <v>0</v>
      </c>
      <c r="U1091" s="898">
        <v>0</v>
      </c>
      <c r="V1091" s="925">
        <v>0</v>
      </c>
      <c r="W1091" s="898"/>
      <c r="X1091" s="898"/>
      <c r="Y1091" s="898"/>
      <c r="Z1091" s="898"/>
      <c r="AA1091" s="898"/>
      <c r="AB1091" s="898"/>
      <c r="AC1091" s="898"/>
      <c r="AD1091" s="898"/>
      <c r="AE1091" s="898"/>
      <c r="AF1091" s="898"/>
    </row>
    <row r="1092" spans="1:32">
      <c r="A1092" s="880" t="s">
        <v>2254</v>
      </c>
      <c r="B1092" s="946">
        <v>9.49</v>
      </c>
      <c r="C1092" s="946">
        <v>11.69</v>
      </c>
      <c r="D1092" s="893">
        <v>9</v>
      </c>
      <c r="E1092" s="893">
        <v>9</v>
      </c>
      <c r="F1092" s="893">
        <v>190.62</v>
      </c>
      <c r="G1092" s="945">
        <v>5.9684999999999997</v>
      </c>
      <c r="H1092" s="893">
        <v>2</v>
      </c>
      <c r="I1092" s="893">
        <v>0</v>
      </c>
      <c r="J1092" s="893">
        <v>2</v>
      </c>
      <c r="K1092" s="944">
        <v>47.747999999999998</v>
      </c>
      <c r="L1092" s="943">
        <v>238.36799999999999</v>
      </c>
      <c r="M1092" s="892">
        <v>0</v>
      </c>
      <c r="N1092" s="892">
        <v>0</v>
      </c>
      <c r="O1092" s="892">
        <v>0</v>
      </c>
      <c r="P1092" s="942">
        <v>238.36799999999999</v>
      </c>
      <c r="Q1092" s="892">
        <v>0</v>
      </c>
      <c r="R1092" s="892">
        <v>0</v>
      </c>
      <c r="S1092" s="892">
        <v>0</v>
      </c>
      <c r="T1092" s="892">
        <v>0</v>
      </c>
      <c r="U1092" s="892">
        <v>0</v>
      </c>
      <c r="V1092" s="926">
        <v>0</v>
      </c>
      <c r="W1092" s="898"/>
      <c r="X1092" s="898"/>
      <c r="Y1092" s="898"/>
      <c r="Z1092" s="898"/>
      <c r="AA1092" s="898"/>
      <c r="AB1092" s="898"/>
      <c r="AC1092" s="898"/>
      <c r="AD1092" s="898"/>
      <c r="AE1092" s="898"/>
      <c r="AF1092" s="898"/>
    </row>
    <row r="1093" spans="1:32">
      <c r="A1093" s="882" t="s">
        <v>2319</v>
      </c>
      <c r="B1093" s="951">
        <v>18.23</v>
      </c>
      <c r="C1093" s="951">
        <v>0</v>
      </c>
      <c r="D1093" s="899">
        <v>9</v>
      </c>
      <c r="E1093" s="899">
        <v>0</v>
      </c>
      <c r="F1093" s="899">
        <v>164.07</v>
      </c>
      <c r="G1093" s="950">
        <v>3.75</v>
      </c>
      <c r="H1093" s="899">
        <v>2</v>
      </c>
      <c r="I1093" s="899">
        <v>0</v>
      </c>
      <c r="J1093" s="899">
        <v>2</v>
      </c>
      <c r="K1093" s="949">
        <v>30</v>
      </c>
      <c r="L1093" s="948">
        <v>194.07</v>
      </c>
      <c r="M1093" s="898">
        <v>0</v>
      </c>
      <c r="N1093" s="898">
        <v>0</v>
      </c>
      <c r="O1093" s="898">
        <v>0</v>
      </c>
      <c r="P1093" s="947">
        <v>194.07</v>
      </c>
      <c r="Q1093" s="898">
        <v>0</v>
      </c>
      <c r="R1093" s="898">
        <v>0</v>
      </c>
      <c r="S1093" s="898">
        <v>0</v>
      </c>
      <c r="T1093" s="898">
        <v>0</v>
      </c>
      <c r="U1093" s="898">
        <v>0</v>
      </c>
      <c r="V1093" s="925">
        <v>0</v>
      </c>
      <c r="W1093" s="898"/>
      <c r="X1093" s="898"/>
      <c r="Y1093" s="898"/>
      <c r="Z1093" s="898"/>
      <c r="AA1093" s="898"/>
      <c r="AB1093" s="898"/>
      <c r="AC1093" s="898"/>
      <c r="AD1093" s="898"/>
      <c r="AE1093" s="898"/>
      <c r="AF1093" s="898"/>
    </row>
    <row r="1094" spans="1:32">
      <c r="A1094" s="880" t="s">
        <v>2318</v>
      </c>
      <c r="B1094" s="946">
        <v>20.54</v>
      </c>
      <c r="C1094" s="946">
        <v>0</v>
      </c>
      <c r="D1094" s="893">
        <v>9</v>
      </c>
      <c r="E1094" s="893">
        <v>0</v>
      </c>
      <c r="F1094" s="893">
        <v>184.85999999999999</v>
      </c>
      <c r="G1094" s="945">
        <v>3.75</v>
      </c>
      <c r="H1094" s="893">
        <v>2</v>
      </c>
      <c r="I1094" s="893">
        <v>0</v>
      </c>
      <c r="J1094" s="893">
        <v>2</v>
      </c>
      <c r="K1094" s="944">
        <v>30</v>
      </c>
      <c r="L1094" s="943">
        <v>214.85999999999999</v>
      </c>
      <c r="M1094" s="892">
        <v>0</v>
      </c>
      <c r="N1094" s="892">
        <v>0</v>
      </c>
      <c r="O1094" s="892">
        <v>0</v>
      </c>
      <c r="P1094" s="942">
        <v>214.85999999999999</v>
      </c>
      <c r="Q1094" s="892">
        <v>0</v>
      </c>
      <c r="R1094" s="892">
        <v>0</v>
      </c>
      <c r="S1094" s="892">
        <v>0</v>
      </c>
      <c r="T1094" s="892">
        <v>0</v>
      </c>
      <c r="U1094" s="892">
        <v>0</v>
      </c>
      <c r="V1094" s="926">
        <v>0</v>
      </c>
      <c r="W1094" s="898"/>
      <c r="X1094" s="898"/>
      <c r="Y1094" s="898"/>
      <c r="Z1094" s="898"/>
      <c r="AA1094" s="898"/>
      <c r="AB1094" s="898"/>
      <c r="AC1094" s="898"/>
      <c r="AD1094" s="898"/>
      <c r="AE1094" s="898"/>
      <c r="AF1094" s="898"/>
    </row>
    <row r="1095" spans="1:32">
      <c r="A1095" s="882" t="s">
        <v>2253</v>
      </c>
      <c r="B1095" s="951">
        <v>14.78</v>
      </c>
      <c r="C1095" s="951">
        <v>0</v>
      </c>
      <c r="D1095" s="899">
        <v>9</v>
      </c>
      <c r="E1095" s="899">
        <v>0</v>
      </c>
      <c r="F1095" s="899">
        <v>133.01999999999998</v>
      </c>
      <c r="G1095" s="950">
        <v>2.1</v>
      </c>
      <c r="H1095" s="899">
        <v>2</v>
      </c>
      <c r="I1095" s="899">
        <v>0</v>
      </c>
      <c r="J1095" s="899">
        <v>2</v>
      </c>
      <c r="K1095" s="949">
        <v>16.8</v>
      </c>
      <c r="L1095" s="948">
        <v>149.82</v>
      </c>
      <c r="M1095" s="898">
        <v>0</v>
      </c>
      <c r="N1095" s="898">
        <v>0</v>
      </c>
      <c r="O1095" s="898">
        <v>0</v>
      </c>
      <c r="P1095" s="947">
        <v>149.82</v>
      </c>
      <c r="Q1095" s="898">
        <v>0</v>
      </c>
      <c r="R1095" s="898">
        <v>0</v>
      </c>
      <c r="S1095" s="898">
        <v>0</v>
      </c>
      <c r="T1095" s="898">
        <v>0</v>
      </c>
      <c r="U1095" s="898">
        <v>0</v>
      </c>
      <c r="V1095" s="925">
        <v>0</v>
      </c>
      <c r="W1095" s="898"/>
      <c r="X1095" s="898"/>
      <c r="Y1095" s="898"/>
      <c r="Z1095" s="898"/>
      <c r="AA1095" s="898"/>
      <c r="AB1095" s="898"/>
      <c r="AC1095" s="898"/>
      <c r="AD1095" s="898"/>
      <c r="AE1095" s="898"/>
      <c r="AF1095" s="898"/>
    </row>
    <row r="1096" spans="1:32">
      <c r="A1096" s="880" t="s">
        <v>2252</v>
      </c>
      <c r="B1096" s="946">
        <v>16.899999999999999</v>
      </c>
      <c r="C1096" s="946">
        <v>0</v>
      </c>
      <c r="D1096" s="893">
        <v>9</v>
      </c>
      <c r="E1096" s="893">
        <v>0</v>
      </c>
      <c r="F1096" s="893">
        <v>152.1</v>
      </c>
      <c r="G1096" s="945">
        <v>2.1</v>
      </c>
      <c r="H1096" s="893">
        <v>2</v>
      </c>
      <c r="I1096" s="893">
        <v>0</v>
      </c>
      <c r="J1096" s="893">
        <v>2</v>
      </c>
      <c r="K1096" s="944">
        <v>16.8</v>
      </c>
      <c r="L1096" s="943">
        <v>168.9</v>
      </c>
      <c r="M1096" s="892">
        <v>0</v>
      </c>
      <c r="N1096" s="892">
        <v>0</v>
      </c>
      <c r="O1096" s="892">
        <v>0</v>
      </c>
      <c r="P1096" s="942">
        <v>168.9</v>
      </c>
      <c r="Q1096" s="892">
        <v>0</v>
      </c>
      <c r="R1096" s="892">
        <v>0</v>
      </c>
      <c r="S1096" s="892">
        <v>0</v>
      </c>
      <c r="T1096" s="892">
        <v>0</v>
      </c>
      <c r="U1096" s="892">
        <v>0</v>
      </c>
      <c r="V1096" s="926">
        <v>0</v>
      </c>
      <c r="W1096" s="898"/>
      <c r="X1096" s="898"/>
      <c r="Y1096" s="898"/>
      <c r="Z1096" s="898"/>
      <c r="AA1096" s="898"/>
      <c r="AB1096" s="898"/>
      <c r="AC1096" s="898"/>
      <c r="AD1096" s="898"/>
      <c r="AE1096" s="898"/>
      <c r="AF1096" s="898"/>
    </row>
    <row r="1097" spans="1:32">
      <c r="A1097" s="882" t="s">
        <v>2360</v>
      </c>
      <c r="B1097" s="951">
        <v>17.25</v>
      </c>
      <c r="C1097" s="951">
        <v>0</v>
      </c>
      <c r="D1097" s="899">
        <v>9</v>
      </c>
      <c r="E1097" s="899">
        <v>0</v>
      </c>
      <c r="F1097" s="899">
        <v>155.25</v>
      </c>
      <c r="G1097" s="950">
        <v>9</v>
      </c>
      <c r="H1097" s="899">
        <v>2</v>
      </c>
      <c r="I1097" s="899">
        <v>0</v>
      </c>
      <c r="J1097" s="899">
        <v>2</v>
      </c>
      <c r="K1097" s="949">
        <v>72</v>
      </c>
      <c r="L1097" s="948">
        <v>227.25</v>
      </c>
      <c r="M1097" s="898">
        <v>0</v>
      </c>
      <c r="N1097" s="898">
        <v>101</v>
      </c>
      <c r="O1097" s="898">
        <v>126.25</v>
      </c>
      <c r="P1097" s="947">
        <v>0</v>
      </c>
      <c r="Q1097" s="898">
        <v>0</v>
      </c>
      <c r="R1097" s="898">
        <v>0</v>
      </c>
      <c r="S1097" s="898">
        <v>0</v>
      </c>
      <c r="T1097" s="898">
        <v>0</v>
      </c>
      <c r="U1097" s="898">
        <v>0</v>
      </c>
      <c r="V1097" s="925">
        <v>0</v>
      </c>
      <c r="W1097" s="898"/>
      <c r="X1097" s="898"/>
      <c r="Y1097" s="898"/>
      <c r="Z1097" s="898"/>
      <c r="AA1097" s="898"/>
      <c r="AB1097" s="898"/>
      <c r="AC1097" s="898"/>
      <c r="AD1097" s="898"/>
      <c r="AE1097" s="898"/>
      <c r="AF1097" s="898"/>
    </row>
    <row r="1098" spans="1:32">
      <c r="A1098" s="880" t="s">
        <v>2359</v>
      </c>
      <c r="B1098" s="946">
        <v>12.35</v>
      </c>
      <c r="C1098" s="946">
        <v>0</v>
      </c>
      <c r="D1098" s="893">
        <v>9</v>
      </c>
      <c r="E1098" s="893">
        <v>0</v>
      </c>
      <c r="F1098" s="893">
        <v>111.14999999999999</v>
      </c>
      <c r="G1098" s="945">
        <v>9</v>
      </c>
      <c r="H1098" s="893">
        <v>2</v>
      </c>
      <c r="I1098" s="893">
        <v>0</v>
      </c>
      <c r="J1098" s="893">
        <v>2</v>
      </c>
      <c r="K1098" s="944">
        <v>72</v>
      </c>
      <c r="L1098" s="943">
        <v>183.14999999999998</v>
      </c>
      <c r="M1098" s="892">
        <v>183.14999999999998</v>
      </c>
      <c r="N1098" s="892">
        <v>0</v>
      </c>
      <c r="O1098" s="892">
        <v>0</v>
      </c>
      <c r="P1098" s="942">
        <v>0</v>
      </c>
      <c r="Q1098" s="892">
        <v>0</v>
      </c>
      <c r="R1098" s="892">
        <v>0</v>
      </c>
      <c r="S1098" s="892">
        <v>0</v>
      </c>
      <c r="T1098" s="892">
        <v>0</v>
      </c>
      <c r="U1098" s="892">
        <v>0</v>
      </c>
      <c r="V1098" s="926">
        <v>0</v>
      </c>
      <c r="W1098" s="898"/>
      <c r="X1098" s="898"/>
      <c r="Y1098" s="898"/>
      <c r="Z1098" s="898"/>
      <c r="AA1098" s="898"/>
      <c r="AB1098" s="898"/>
      <c r="AC1098" s="898"/>
      <c r="AD1098" s="898"/>
      <c r="AE1098" s="898"/>
      <c r="AF1098" s="898"/>
    </row>
    <row r="1099" spans="1:32">
      <c r="A1099" s="882" t="s">
        <v>2358</v>
      </c>
      <c r="B1099" s="951">
        <v>21.56</v>
      </c>
      <c r="C1099" s="951">
        <v>0</v>
      </c>
      <c r="D1099" s="899">
        <v>9</v>
      </c>
      <c r="E1099" s="899">
        <v>0</v>
      </c>
      <c r="F1099" s="899">
        <v>194.04</v>
      </c>
      <c r="G1099" s="950">
        <v>3.54</v>
      </c>
      <c r="H1099" s="899">
        <v>2</v>
      </c>
      <c r="I1099" s="899">
        <v>0</v>
      </c>
      <c r="J1099" s="899">
        <v>2</v>
      </c>
      <c r="K1099" s="949">
        <v>28.32</v>
      </c>
      <c r="L1099" s="948">
        <v>222.35999999999999</v>
      </c>
      <c r="M1099" s="898">
        <v>0</v>
      </c>
      <c r="N1099" s="898">
        <v>222.35999999999999</v>
      </c>
      <c r="O1099" s="898">
        <v>0</v>
      </c>
      <c r="P1099" s="947">
        <v>0</v>
      </c>
      <c r="Q1099" s="898">
        <v>0</v>
      </c>
      <c r="R1099" s="898">
        <v>0</v>
      </c>
      <c r="S1099" s="898">
        <v>0</v>
      </c>
      <c r="T1099" s="898">
        <v>0</v>
      </c>
      <c r="U1099" s="898">
        <v>0</v>
      </c>
      <c r="V1099" s="925">
        <v>0</v>
      </c>
      <c r="W1099" s="898"/>
      <c r="X1099" s="898"/>
      <c r="Y1099" s="898"/>
      <c r="Z1099" s="898"/>
      <c r="AA1099" s="898"/>
      <c r="AB1099" s="898"/>
      <c r="AC1099" s="898"/>
      <c r="AD1099" s="898"/>
      <c r="AE1099" s="898"/>
      <c r="AF1099" s="898"/>
    </row>
    <row r="1100" spans="1:32">
      <c r="A1100" s="880" t="s">
        <v>2357</v>
      </c>
      <c r="B1100" s="946">
        <v>15.06</v>
      </c>
      <c r="C1100" s="946">
        <v>0</v>
      </c>
      <c r="D1100" s="893">
        <v>9</v>
      </c>
      <c r="E1100" s="893">
        <v>0</v>
      </c>
      <c r="F1100" s="893">
        <v>135.54</v>
      </c>
      <c r="G1100" s="945">
        <v>6.5</v>
      </c>
      <c r="H1100" s="893">
        <v>2</v>
      </c>
      <c r="I1100" s="893">
        <v>0</v>
      </c>
      <c r="J1100" s="893">
        <v>2</v>
      </c>
      <c r="K1100" s="944">
        <v>52</v>
      </c>
      <c r="L1100" s="943">
        <v>187.54</v>
      </c>
      <c r="M1100" s="892">
        <v>0</v>
      </c>
      <c r="N1100" s="892">
        <v>187.54</v>
      </c>
      <c r="O1100" s="892">
        <v>0</v>
      </c>
      <c r="P1100" s="942">
        <v>0</v>
      </c>
      <c r="Q1100" s="892">
        <v>0</v>
      </c>
      <c r="R1100" s="892">
        <v>0</v>
      </c>
      <c r="S1100" s="892">
        <v>0</v>
      </c>
      <c r="T1100" s="892">
        <v>0</v>
      </c>
      <c r="U1100" s="892">
        <v>0</v>
      </c>
      <c r="V1100" s="926">
        <v>0</v>
      </c>
      <c r="W1100" s="898"/>
      <c r="X1100" s="898"/>
      <c r="Y1100" s="898"/>
      <c r="Z1100" s="898"/>
      <c r="AA1100" s="898"/>
      <c r="AB1100" s="898"/>
      <c r="AC1100" s="898"/>
      <c r="AD1100" s="898"/>
      <c r="AE1100" s="898"/>
      <c r="AF1100" s="898"/>
    </row>
    <row r="1101" spans="1:32">
      <c r="A1101" s="882" t="s">
        <v>2356</v>
      </c>
      <c r="B1101" s="951">
        <v>17.850000000000001</v>
      </c>
      <c r="C1101" s="951">
        <v>0</v>
      </c>
      <c r="D1101" s="899">
        <v>9</v>
      </c>
      <c r="E1101" s="899">
        <v>0</v>
      </c>
      <c r="F1101" s="899">
        <v>160.65</v>
      </c>
      <c r="G1101" s="950">
        <v>9</v>
      </c>
      <c r="H1101" s="899">
        <v>2</v>
      </c>
      <c r="I1101" s="899">
        <v>0</v>
      </c>
      <c r="J1101" s="899">
        <v>2</v>
      </c>
      <c r="K1101" s="949">
        <v>72</v>
      </c>
      <c r="L1101" s="948">
        <v>232.65</v>
      </c>
      <c r="M1101" s="898">
        <v>232.65</v>
      </c>
      <c r="N1101" s="898">
        <v>0</v>
      </c>
      <c r="O1101" s="898">
        <v>0</v>
      </c>
      <c r="P1101" s="947">
        <v>0</v>
      </c>
      <c r="Q1101" s="898">
        <v>0</v>
      </c>
      <c r="R1101" s="898">
        <v>0</v>
      </c>
      <c r="S1101" s="898">
        <v>0</v>
      </c>
      <c r="T1101" s="898">
        <v>0</v>
      </c>
      <c r="U1101" s="898">
        <v>0</v>
      </c>
      <c r="V1101" s="925">
        <v>0</v>
      </c>
      <c r="W1101" s="898"/>
      <c r="X1101" s="898"/>
      <c r="Y1101" s="898"/>
      <c r="Z1101" s="898"/>
      <c r="AA1101" s="898"/>
      <c r="AB1101" s="898"/>
      <c r="AC1101" s="898"/>
      <c r="AD1101" s="898"/>
      <c r="AE1101" s="898"/>
      <c r="AF1101" s="898"/>
    </row>
    <row r="1102" spans="1:32">
      <c r="A1102" s="880" t="s">
        <v>2251</v>
      </c>
      <c r="B1102" s="946">
        <v>12.89</v>
      </c>
      <c r="C1102" s="946">
        <v>0</v>
      </c>
      <c r="D1102" s="893">
        <v>9</v>
      </c>
      <c r="E1102" s="893">
        <v>0</v>
      </c>
      <c r="F1102" s="893">
        <v>116.01</v>
      </c>
      <c r="G1102" s="945">
        <v>2.6</v>
      </c>
      <c r="H1102" s="893">
        <v>2</v>
      </c>
      <c r="I1102" s="893">
        <v>0</v>
      </c>
      <c r="J1102" s="893">
        <v>2</v>
      </c>
      <c r="K1102" s="944">
        <v>20.8</v>
      </c>
      <c r="L1102" s="943">
        <v>136.81</v>
      </c>
      <c r="M1102" s="892">
        <v>0</v>
      </c>
      <c r="N1102" s="892">
        <v>0</v>
      </c>
      <c r="O1102" s="892">
        <v>0</v>
      </c>
      <c r="P1102" s="942">
        <v>136.81</v>
      </c>
      <c r="Q1102" s="892">
        <v>0</v>
      </c>
      <c r="R1102" s="892">
        <v>0</v>
      </c>
      <c r="S1102" s="892">
        <v>0</v>
      </c>
      <c r="T1102" s="892">
        <v>0</v>
      </c>
      <c r="U1102" s="892">
        <v>0</v>
      </c>
      <c r="V1102" s="926">
        <v>0</v>
      </c>
      <c r="W1102" s="898"/>
      <c r="X1102" s="898"/>
      <c r="Y1102" s="898"/>
      <c r="Z1102" s="898"/>
      <c r="AA1102" s="898"/>
      <c r="AB1102" s="898"/>
      <c r="AC1102" s="898"/>
      <c r="AD1102" s="898"/>
      <c r="AE1102" s="898"/>
      <c r="AF1102" s="898"/>
    </row>
    <row r="1103" spans="1:32">
      <c r="A1103" s="882" t="s">
        <v>2250</v>
      </c>
      <c r="B1103" s="951">
        <v>15.33</v>
      </c>
      <c r="C1103" s="951">
        <v>19.3</v>
      </c>
      <c r="D1103" s="899">
        <v>9</v>
      </c>
      <c r="E1103" s="899">
        <v>9</v>
      </c>
      <c r="F1103" s="899">
        <v>311.67</v>
      </c>
      <c r="G1103" s="950">
        <v>11.260999999999999</v>
      </c>
      <c r="H1103" s="899">
        <v>3</v>
      </c>
      <c r="I1103" s="899">
        <v>0</v>
      </c>
      <c r="J1103" s="899">
        <v>3</v>
      </c>
      <c r="K1103" s="949">
        <v>135.13200000000001</v>
      </c>
      <c r="L1103" s="948">
        <v>446.80200000000002</v>
      </c>
      <c r="M1103" s="898">
        <v>0</v>
      </c>
      <c r="N1103" s="898">
        <v>0</v>
      </c>
      <c r="O1103" s="898">
        <v>0</v>
      </c>
      <c r="P1103" s="947">
        <v>446.80200000000002</v>
      </c>
      <c r="Q1103" s="898">
        <v>0</v>
      </c>
      <c r="R1103" s="898">
        <v>0</v>
      </c>
      <c r="S1103" s="898">
        <v>0</v>
      </c>
      <c r="T1103" s="898">
        <v>0</v>
      </c>
      <c r="U1103" s="898">
        <v>0</v>
      </c>
      <c r="V1103" s="925">
        <v>0</v>
      </c>
      <c r="W1103" s="898"/>
      <c r="X1103" s="898"/>
      <c r="Y1103" s="898"/>
      <c r="Z1103" s="898"/>
      <c r="AA1103" s="898"/>
      <c r="AB1103" s="898"/>
      <c r="AC1103" s="898"/>
      <c r="AD1103" s="898"/>
      <c r="AE1103" s="898"/>
      <c r="AF1103" s="898"/>
    </row>
    <row r="1104" spans="1:32">
      <c r="A1104" s="880" t="s">
        <v>2355</v>
      </c>
      <c r="B1104" s="946">
        <v>23.34</v>
      </c>
      <c r="C1104" s="946">
        <v>0</v>
      </c>
      <c r="D1104" s="893">
        <v>9</v>
      </c>
      <c r="E1104" s="893">
        <v>0</v>
      </c>
      <c r="F1104" s="893">
        <v>210.06</v>
      </c>
      <c r="G1104" s="945">
        <v>8.35</v>
      </c>
      <c r="H1104" s="893">
        <v>2</v>
      </c>
      <c r="I1104" s="893">
        <v>0</v>
      </c>
      <c r="J1104" s="893">
        <v>2</v>
      </c>
      <c r="K1104" s="944">
        <v>66.8</v>
      </c>
      <c r="L1104" s="943">
        <v>276.86</v>
      </c>
      <c r="M1104" s="892">
        <v>0</v>
      </c>
      <c r="N1104" s="892">
        <v>276.86</v>
      </c>
      <c r="O1104" s="892">
        <v>0</v>
      </c>
      <c r="P1104" s="942">
        <v>0</v>
      </c>
      <c r="Q1104" s="892">
        <v>0</v>
      </c>
      <c r="R1104" s="892">
        <v>0</v>
      </c>
      <c r="S1104" s="892">
        <v>0</v>
      </c>
      <c r="T1104" s="892">
        <v>0</v>
      </c>
      <c r="U1104" s="892">
        <v>0</v>
      </c>
      <c r="V1104" s="926">
        <v>0</v>
      </c>
      <c r="W1104" s="898"/>
      <c r="X1104" s="898"/>
      <c r="Y1104" s="898"/>
      <c r="Z1104" s="898"/>
      <c r="AA1104" s="898"/>
      <c r="AB1104" s="898"/>
      <c r="AC1104" s="898"/>
      <c r="AD1104" s="898"/>
      <c r="AE1104" s="898"/>
      <c r="AF1104" s="898"/>
    </row>
    <row r="1105" spans="1:16384">
      <c r="A1105" s="882" t="s">
        <v>2249</v>
      </c>
      <c r="B1105" s="951">
        <v>11.57</v>
      </c>
      <c r="C1105" s="951">
        <v>0</v>
      </c>
      <c r="D1105" s="899">
        <v>9</v>
      </c>
      <c r="E1105" s="899">
        <v>0</v>
      </c>
      <c r="F1105" s="899">
        <v>104.13</v>
      </c>
      <c r="G1105" s="950">
        <v>2.1</v>
      </c>
      <c r="H1105" s="899">
        <v>2</v>
      </c>
      <c r="I1105" s="899">
        <v>0</v>
      </c>
      <c r="J1105" s="899">
        <v>2</v>
      </c>
      <c r="K1105" s="949">
        <v>16.8</v>
      </c>
      <c r="L1105" s="948">
        <v>120.92999999999999</v>
      </c>
      <c r="M1105" s="898">
        <v>0</v>
      </c>
      <c r="N1105" s="898">
        <v>0</v>
      </c>
      <c r="O1105" s="898">
        <v>0</v>
      </c>
      <c r="P1105" s="947">
        <v>120.92999999999999</v>
      </c>
      <c r="Q1105" s="898">
        <v>0</v>
      </c>
      <c r="R1105" s="898">
        <v>0</v>
      </c>
      <c r="S1105" s="898">
        <v>0</v>
      </c>
      <c r="T1105" s="898">
        <v>0</v>
      </c>
      <c r="U1105" s="898">
        <v>0</v>
      </c>
      <c r="V1105" s="925">
        <v>0</v>
      </c>
      <c r="W1105" s="898"/>
      <c r="X1105" s="898"/>
      <c r="Y1105" s="898"/>
      <c r="Z1105" s="898"/>
      <c r="AA1105" s="898"/>
      <c r="AB1105" s="898"/>
      <c r="AC1105" s="898"/>
      <c r="AD1105" s="898"/>
      <c r="AE1105" s="898"/>
      <c r="AF1105" s="898"/>
    </row>
    <row r="1106" spans="1:16384">
      <c r="A1106" s="880" t="s">
        <v>2248</v>
      </c>
      <c r="B1106" s="946">
        <v>6.75</v>
      </c>
      <c r="C1106" s="946">
        <v>7.36</v>
      </c>
      <c r="D1106" s="893">
        <v>9</v>
      </c>
      <c r="E1106" s="893">
        <v>9</v>
      </c>
      <c r="F1106" s="893">
        <v>126.99000000000001</v>
      </c>
      <c r="G1106" s="945">
        <v>3.1135000000000002</v>
      </c>
      <c r="H1106" s="893">
        <v>2</v>
      </c>
      <c r="I1106" s="893">
        <v>0</v>
      </c>
      <c r="J1106" s="893">
        <v>2</v>
      </c>
      <c r="K1106" s="944">
        <v>24.908000000000001</v>
      </c>
      <c r="L1106" s="943">
        <v>151.89800000000002</v>
      </c>
      <c r="M1106" s="892">
        <v>0</v>
      </c>
      <c r="N1106" s="892">
        <v>0</v>
      </c>
      <c r="O1106" s="892">
        <v>0</v>
      </c>
      <c r="P1106" s="942">
        <v>151.89800000000002</v>
      </c>
      <c r="Q1106" s="892">
        <v>0</v>
      </c>
      <c r="R1106" s="892">
        <v>0</v>
      </c>
      <c r="S1106" s="892">
        <v>0</v>
      </c>
      <c r="T1106" s="892">
        <v>0</v>
      </c>
      <c r="U1106" s="892">
        <v>0</v>
      </c>
      <c r="V1106" s="926">
        <v>0</v>
      </c>
      <c r="W1106" s="898"/>
      <c r="X1106" s="898"/>
      <c r="Y1106" s="898"/>
      <c r="Z1106" s="898"/>
      <c r="AA1106" s="898"/>
      <c r="AB1106" s="898"/>
      <c r="AC1106" s="898"/>
      <c r="AD1106" s="898"/>
      <c r="AE1106" s="898"/>
      <c r="AF1106" s="898"/>
    </row>
    <row r="1107" spans="1:16384">
      <c r="A1107" s="882" t="s">
        <v>2354</v>
      </c>
      <c r="B1107" s="951">
        <v>16.05</v>
      </c>
      <c r="C1107" s="951">
        <v>0</v>
      </c>
      <c r="D1107" s="899">
        <v>9</v>
      </c>
      <c r="E1107" s="899">
        <v>0</v>
      </c>
      <c r="F1107" s="899">
        <v>144.45000000000002</v>
      </c>
      <c r="G1107" s="950">
        <v>14.64</v>
      </c>
      <c r="H1107" s="899">
        <v>2</v>
      </c>
      <c r="I1107" s="899">
        <v>0</v>
      </c>
      <c r="J1107" s="899">
        <v>2</v>
      </c>
      <c r="K1107" s="949">
        <v>117.12</v>
      </c>
      <c r="L1107" s="948">
        <v>261.57000000000005</v>
      </c>
      <c r="M1107" s="898">
        <v>0</v>
      </c>
      <c r="N1107" s="898">
        <v>261.57000000000005</v>
      </c>
      <c r="O1107" s="898">
        <v>0</v>
      </c>
      <c r="P1107" s="947">
        <v>0</v>
      </c>
      <c r="Q1107" s="898">
        <v>0</v>
      </c>
      <c r="R1107" s="898">
        <v>0</v>
      </c>
      <c r="S1107" s="898">
        <v>0</v>
      </c>
      <c r="T1107" s="898">
        <v>0</v>
      </c>
      <c r="U1107" s="898">
        <v>0</v>
      </c>
      <c r="V1107" s="925">
        <v>0</v>
      </c>
      <c r="W1107" s="898"/>
      <c r="X1107" s="898"/>
      <c r="Y1107" s="898"/>
      <c r="Z1107" s="898"/>
      <c r="AA1107" s="898"/>
      <c r="AB1107" s="898"/>
      <c r="AC1107" s="898"/>
      <c r="AD1107" s="898"/>
      <c r="AE1107" s="898"/>
      <c r="AF1107" s="898"/>
    </row>
    <row r="1108" spans="1:16384">
      <c r="A1108" s="880" t="s">
        <v>2317</v>
      </c>
      <c r="B1108" s="946">
        <v>10.68</v>
      </c>
      <c r="C1108" s="946">
        <v>11.46</v>
      </c>
      <c r="D1108" s="893">
        <v>17</v>
      </c>
      <c r="E1108" s="893">
        <v>17</v>
      </c>
      <c r="F1108" s="893">
        <v>376.38</v>
      </c>
      <c r="G1108" s="945">
        <v>10.5825</v>
      </c>
      <c r="H1108" s="893">
        <v>5</v>
      </c>
      <c r="I1108" s="893">
        <v>0</v>
      </c>
      <c r="J1108" s="893">
        <v>5</v>
      </c>
      <c r="K1108" s="944">
        <v>211.64999999999998</v>
      </c>
      <c r="L1108" s="943">
        <v>588.03</v>
      </c>
      <c r="M1108" s="892">
        <v>0</v>
      </c>
      <c r="N1108" s="892">
        <v>0</v>
      </c>
      <c r="O1108" s="892">
        <v>0</v>
      </c>
      <c r="P1108" s="942">
        <v>588.03</v>
      </c>
      <c r="Q1108" s="892">
        <v>0</v>
      </c>
      <c r="R1108" s="892">
        <v>0</v>
      </c>
      <c r="S1108" s="892">
        <v>0</v>
      </c>
      <c r="T1108" s="892">
        <v>0</v>
      </c>
      <c r="U1108" s="892">
        <v>0</v>
      </c>
      <c r="V1108" s="926">
        <v>0</v>
      </c>
      <c r="W1108" s="898"/>
      <c r="X1108" s="898"/>
      <c r="Y1108" s="898"/>
      <c r="Z1108" s="898"/>
      <c r="AA1108" s="898"/>
      <c r="AB1108" s="898"/>
      <c r="AC1108" s="898"/>
      <c r="AD1108" s="898"/>
      <c r="AE1108" s="898"/>
      <c r="AF1108" s="898"/>
    </row>
    <row r="1109" spans="1:16384">
      <c r="A1109" s="882" t="s">
        <v>2247</v>
      </c>
      <c r="B1109" s="951">
        <v>10.99</v>
      </c>
      <c r="C1109" s="951">
        <v>10.87</v>
      </c>
      <c r="D1109" s="899">
        <v>13</v>
      </c>
      <c r="E1109" s="899">
        <v>13</v>
      </c>
      <c r="F1109" s="899">
        <v>284.18</v>
      </c>
      <c r="G1109" s="950">
        <v>9.6370000000000005</v>
      </c>
      <c r="H1109" s="899">
        <v>4</v>
      </c>
      <c r="I1109" s="899">
        <v>0</v>
      </c>
      <c r="J1109" s="899">
        <v>4</v>
      </c>
      <c r="K1109" s="949">
        <v>154.19200000000001</v>
      </c>
      <c r="L1109" s="948">
        <v>438.37200000000001</v>
      </c>
      <c r="M1109" s="898">
        <v>0</v>
      </c>
      <c r="N1109" s="898">
        <v>0</v>
      </c>
      <c r="O1109" s="898">
        <v>0</v>
      </c>
      <c r="P1109" s="947">
        <v>438.37200000000001</v>
      </c>
      <c r="Q1109" s="898">
        <v>0</v>
      </c>
      <c r="R1109" s="898">
        <v>0</v>
      </c>
      <c r="S1109" s="898">
        <v>0</v>
      </c>
      <c r="T1109" s="898">
        <v>0</v>
      </c>
      <c r="U1109" s="898">
        <v>0</v>
      </c>
      <c r="V1109" s="925">
        <v>0</v>
      </c>
      <c r="W1109" s="898"/>
      <c r="X1109" s="898"/>
      <c r="Y1109" s="898"/>
      <c r="Z1109" s="898"/>
      <c r="AA1109" s="898"/>
      <c r="AB1109" s="898"/>
      <c r="AC1109" s="898"/>
      <c r="AD1109" s="898"/>
      <c r="AE1109" s="898"/>
      <c r="AF1109" s="898"/>
    </row>
    <row r="1110" spans="1:16384">
      <c r="A1110" s="880" t="s">
        <v>2246</v>
      </c>
      <c r="B1110" s="946">
        <v>14.62</v>
      </c>
      <c r="C1110" s="946">
        <v>0</v>
      </c>
      <c r="D1110" s="893">
        <v>9</v>
      </c>
      <c r="E1110" s="893">
        <v>0</v>
      </c>
      <c r="F1110" s="893">
        <v>131.57999999999998</v>
      </c>
      <c r="G1110" s="945">
        <v>6.7</v>
      </c>
      <c r="H1110" s="893">
        <v>2</v>
      </c>
      <c r="I1110" s="893">
        <v>0</v>
      </c>
      <c r="J1110" s="893">
        <v>2</v>
      </c>
      <c r="K1110" s="944">
        <v>53.6</v>
      </c>
      <c r="L1110" s="943">
        <v>185.17999999999998</v>
      </c>
      <c r="M1110" s="892">
        <v>0</v>
      </c>
      <c r="N1110" s="892">
        <v>0</v>
      </c>
      <c r="O1110" s="892">
        <v>0</v>
      </c>
      <c r="P1110" s="942">
        <v>185.17999999999998</v>
      </c>
      <c r="Q1110" s="892">
        <v>0</v>
      </c>
      <c r="R1110" s="892">
        <v>0</v>
      </c>
      <c r="S1110" s="892">
        <v>0</v>
      </c>
      <c r="T1110" s="892">
        <v>0</v>
      </c>
      <c r="U1110" s="892">
        <v>0</v>
      </c>
      <c r="V1110" s="926">
        <v>0</v>
      </c>
      <c r="W1110" s="898"/>
      <c r="X1110" s="898"/>
      <c r="Y1110" s="898"/>
      <c r="Z1110" s="898"/>
      <c r="AA1110" s="898"/>
      <c r="AB1110" s="898"/>
      <c r="AC1110" s="898"/>
      <c r="AD1110" s="898"/>
      <c r="AE1110" s="898"/>
      <c r="AF1110" s="898"/>
    </row>
    <row r="1111" spans="1:16384">
      <c r="A1111" s="882" t="s">
        <v>2245</v>
      </c>
      <c r="B1111" s="951">
        <v>25.3</v>
      </c>
      <c r="C1111" s="951">
        <v>0</v>
      </c>
      <c r="D1111" s="899">
        <v>9</v>
      </c>
      <c r="E1111" s="899">
        <v>0</v>
      </c>
      <c r="F1111" s="899">
        <v>227.70000000000002</v>
      </c>
      <c r="G1111" s="950">
        <v>3.3319999999999999</v>
      </c>
      <c r="H1111" s="899">
        <v>2</v>
      </c>
      <c r="I1111" s="899">
        <v>0</v>
      </c>
      <c r="J1111" s="899">
        <v>2</v>
      </c>
      <c r="K1111" s="949">
        <v>26.655999999999999</v>
      </c>
      <c r="L1111" s="948">
        <v>254.35600000000002</v>
      </c>
      <c r="M1111" s="898">
        <v>0</v>
      </c>
      <c r="N1111" s="898">
        <v>0</v>
      </c>
      <c r="O1111" s="898">
        <v>254.35600000000002</v>
      </c>
      <c r="P1111" s="947">
        <v>0</v>
      </c>
      <c r="Q1111" s="898">
        <v>0</v>
      </c>
      <c r="R1111" s="898">
        <v>0</v>
      </c>
      <c r="S1111" s="898">
        <v>0</v>
      </c>
      <c r="T1111" s="898">
        <v>0</v>
      </c>
      <c r="U1111" s="898">
        <v>0</v>
      </c>
      <c r="V1111" s="925">
        <v>0</v>
      </c>
      <c r="W1111" s="898"/>
      <c r="X1111" s="898"/>
      <c r="Y1111" s="898"/>
      <c r="Z1111" s="898"/>
      <c r="AA1111" s="898"/>
      <c r="AB1111" s="898"/>
      <c r="AC1111" s="898"/>
      <c r="AD1111" s="898"/>
      <c r="AE1111" s="898"/>
      <c r="AF1111" s="898"/>
    </row>
    <row r="1112" spans="1:16384">
      <c r="A1112" s="880" t="s">
        <v>2244</v>
      </c>
      <c r="B1112" s="946">
        <v>18.27</v>
      </c>
      <c r="C1112" s="946">
        <v>0</v>
      </c>
      <c r="D1112" s="893">
        <v>9</v>
      </c>
      <c r="E1112" s="893">
        <v>0</v>
      </c>
      <c r="F1112" s="893">
        <v>164.43</v>
      </c>
      <c r="G1112" s="945">
        <v>9.6370000000000005</v>
      </c>
      <c r="H1112" s="893">
        <v>2</v>
      </c>
      <c r="I1112" s="893">
        <v>0</v>
      </c>
      <c r="J1112" s="893">
        <v>2</v>
      </c>
      <c r="K1112" s="944">
        <v>77.096000000000004</v>
      </c>
      <c r="L1112" s="943">
        <v>241.52600000000001</v>
      </c>
      <c r="M1112" s="892">
        <v>0</v>
      </c>
      <c r="N1112" s="892">
        <v>0</v>
      </c>
      <c r="O1112" s="892">
        <v>0</v>
      </c>
      <c r="P1112" s="942">
        <v>241.52600000000001</v>
      </c>
      <c r="Q1112" s="892">
        <v>0</v>
      </c>
      <c r="R1112" s="892">
        <v>0</v>
      </c>
      <c r="S1112" s="892">
        <v>0</v>
      </c>
      <c r="T1112" s="892">
        <v>0</v>
      </c>
      <c r="U1112" s="892">
        <v>0</v>
      </c>
      <c r="V1112" s="926">
        <v>0</v>
      </c>
      <c r="W1112" s="898"/>
      <c r="X1112" s="898"/>
      <c r="Y1112" s="898"/>
      <c r="Z1112" s="898"/>
      <c r="AA1112" s="898"/>
      <c r="AB1112" s="898"/>
      <c r="AC1112" s="898"/>
      <c r="AD1112" s="898"/>
      <c r="AE1112" s="898"/>
      <c r="AF1112" s="898"/>
    </row>
    <row r="1113" spans="1:16384">
      <c r="A1113" s="882" t="s">
        <v>2243</v>
      </c>
      <c r="B1113" s="951">
        <v>18.86</v>
      </c>
      <c r="C1113" s="951">
        <v>0</v>
      </c>
      <c r="D1113" s="899">
        <v>9</v>
      </c>
      <c r="E1113" s="899">
        <v>0</v>
      </c>
      <c r="F1113" s="899">
        <v>169.74</v>
      </c>
      <c r="G1113" s="950">
        <v>8</v>
      </c>
      <c r="H1113" s="899">
        <v>2</v>
      </c>
      <c r="I1113" s="899">
        <v>0</v>
      </c>
      <c r="J1113" s="899">
        <v>2</v>
      </c>
      <c r="K1113" s="949">
        <v>64</v>
      </c>
      <c r="L1113" s="948">
        <v>233.74</v>
      </c>
      <c r="M1113" s="898">
        <v>0</v>
      </c>
      <c r="N1113" s="898">
        <v>0</v>
      </c>
      <c r="O1113" s="898">
        <v>0</v>
      </c>
      <c r="P1113" s="947">
        <v>233.74</v>
      </c>
      <c r="Q1113" s="898">
        <v>0</v>
      </c>
      <c r="R1113" s="898">
        <v>0</v>
      </c>
      <c r="S1113" s="898">
        <v>0</v>
      </c>
      <c r="T1113" s="898">
        <v>0</v>
      </c>
      <c r="U1113" s="898">
        <v>0</v>
      </c>
      <c r="V1113" s="925">
        <v>0</v>
      </c>
      <c r="W1113" s="898"/>
      <c r="X1113" s="898"/>
      <c r="Y1113" s="898"/>
      <c r="Z1113" s="898"/>
      <c r="AA1113" s="898"/>
      <c r="AB1113" s="898"/>
      <c r="AC1113" s="898"/>
      <c r="AD1113" s="898"/>
      <c r="AE1113" s="898"/>
      <c r="AF1113" s="898"/>
    </row>
    <row r="1114" spans="1:16384">
      <c r="A1114" s="880" t="s">
        <v>2242</v>
      </c>
      <c r="B1114" s="946">
        <v>30.64</v>
      </c>
      <c r="C1114" s="946">
        <v>0</v>
      </c>
      <c r="D1114" s="893">
        <v>9</v>
      </c>
      <c r="E1114" s="893">
        <v>0</v>
      </c>
      <c r="F1114" s="893">
        <v>275.76</v>
      </c>
      <c r="G1114" s="945">
        <v>5.915</v>
      </c>
      <c r="H1114" s="893">
        <v>3</v>
      </c>
      <c r="I1114" s="893">
        <v>0</v>
      </c>
      <c r="J1114" s="893">
        <v>3</v>
      </c>
      <c r="K1114" s="944">
        <v>70.98</v>
      </c>
      <c r="L1114" s="943">
        <v>346.74</v>
      </c>
      <c r="M1114" s="892">
        <v>0</v>
      </c>
      <c r="N1114" s="892">
        <v>0</v>
      </c>
      <c r="O1114" s="892">
        <v>346.74</v>
      </c>
      <c r="P1114" s="942">
        <v>0</v>
      </c>
      <c r="Q1114" s="892">
        <v>0</v>
      </c>
      <c r="R1114" s="892">
        <v>0</v>
      </c>
      <c r="S1114" s="892">
        <v>0</v>
      </c>
      <c r="T1114" s="892">
        <v>0</v>
      </c>
      <c r="U1114" s="892">
        <v>0</v>
      </c>
      <c r="V1114" s="926">
        <v>0</v>
      </c>
      <c r="W1114" s="898"/>
      <c r="X1114" s="898"/>
      <c r="Y1114" s="898"/>
      <c r="Z1114" s="898"/>
      <c r="AA1114" s="898"/>
      <c r="AB1114" s="898"/>
      <c r="AC1114" s="898"/>
      <c r="AD1114" s="898"/>
      <c r="AE1114" s="898"/>
      <c r="AF1114" s="898"/>
    </row>
    <row r="1115" spans="1:16384">
      <c r="A1115" s="882" t="s">
        <v>2241</v>
      </c>
      <c r="B1115" s="951">
        <v>34.81</v>
      </c>
      <c r="C1115" s="951">
        <v>0</v>
      </c>
      <c r="D1115" s="899">
        <v>9</v>
      </c>
      <c r="E1115" s="899">
        <v>0</v>
      </c>
      <c r="F1115" s="899">
        <v>313.29000000000002</v>
      </c>
      <c r="G1115" s="950">
        <v>6.0979999999999999</v>
      </c>
      <c r="H1115" s="899">
        <v>3</v>
      </c>
      <c r="I1115" s="899">
        <v>0</v>
      </c>
      <c r="J1115" s="899">
        <v>3</v>
      </c>
      <c r="K1115" s="949">
        <v>73.176000000000002</v>
      </c>
      <c r="L1115" s="948">
        <v>386.46600000000001</v>
      </c>
      <c r="M1115" s="898">
        <v>0</v>
      </c>
      <c r="N1115" s="898">
        <v>0</v>
      </c>
      <c r="O1115" s="898">
        <v>386.46600000000001</v>
      </c>
      <c r="P1115" s="947">
        <v>0</v>
      </c>
      <c r="Q1115" s="898">
        <v>0</v>
      </c>
      <c r="R1115" s="898">
        <v>0</v>
      </c>
      <c r="S1115" s="898">
        <v>0</v>
      </c>
      <c r="T1115" s="898">
        <v>0</v>
      </c>
      <c r="U1115" s="898">
        <v>0</v>
      </c>
      <c r="V1115" s="925">
        <v>0</v>
      </c>
      <c r="W1115" s="898"/>
      <c r="X1115" s="898"/>
      <c r="Y1115" s="898"/>
      <c r="Z1115" s="898"/>
      <c r="AA1115" s="898"/>
      <c r="AB1115" s="898"/>
      <c r="AC1115" s="898"/>
      <c r="AD1115" s="898"/>
      <c r="AE1115" s="898"/>
      <c r="AF1115" s="898"/>
    </row>
    <row r="1116" spans="1:16384">
      <c r="A1116" s="880" t="s">
        <v>2353</v>
      </c>
      <c r="B1116" s="946">
        <v>23.11</v>
      </c>
      <c r="C1116" s="946">
        <v>0</v>
      </c>
      <c r="D1116" s="893">
        <v>9</v>
      </c>
      <c r="E1116" s="893">
        <v>0</v>
      </c>
      <c r="F1116" s="893">
        <v>207.99</v>
      </c>
      <c r="G1116" s="945">
        <v>9.6479999999999997</v>
      </c>
      <c r="H1116" s="893">
        <v>2</v>
      </c>
      <c r="I1116" s="893">
        <v>0</v>
      </c>
      <c r="J1116" s="893">
        <v>2</v>
      </c>
      <c r="K1116" s="944">
        <v>77.183999999999997</v>
      </c>
      <c r="L1116" s="943">
        <v>285.17399999999998</v>
      </c>
      <c r="M1116" s="892">
        <v>0</v>
      </c>
      <c r="N1116" s="892">
        <v>285.17399999999998</v>
      </c>
      <c r="O1116" s="892">
        <v>0</v>
      </c>
      <c r="P1116" s="942">
        <v>0</v>
      </c>
      <c r="Q1116" s="892">
        <v>0</v>
      </c>
      <c r="R1116" s="892">
        <v>0</v>
      </c>
      <c r="S1116" s="892">
        <v>0</v>
      </c>
      <c r="T1116" s="892">
        <v>0</v>
      </c>
      <c r="U1116" s="892">
        <v>0</v>
      </c>
      <c r="V1116" s="926">
        <v>0</v>
      </c>
      <c r="W1116" s="898"/>
      <c r="X1116" s="898"/>
      <c r="Y1116" s="898"/>
      <c r="Z1116" s="898"/>
      <c r="AA1116" s="898"/>
      <c r="AB1116" s="898"/>
      <c r="AC1116" s="898"/>
      <c r="AD1116" s="898"/>
      <c r="AE1116" s="898"/>
      <c r="AF1116" s="898"/>
      <c r="AG1116" s="898"/>
      <c r="AH1116" s="898"/>
      <c r="AI1116" s="898"/>
      <c r="AJ1116" s="898"/>
      <c r="AK1116" s="898"/>
      <c r="AL1116" s="898"/>
      <c r="AM1116" s="898"/>
      <c r="AN1116" s="898"/>
      <c r="AO1116" s="898"/>
      <c r="AP1116" s="898"/>
      <c r="AQ1116" s="898"/>
      <c r="AR1116" s="898"/>
      <c r="AS1116" s="898"/>
      <c r="AT1116" s="898"/>
      <c r="AU1116" s="898"/>
      <c r="AV1116" s="898"/>
      <c r="AW1116" s="898"/>
      <c r="AX1116" s="898"/>
      <c r="AY1116" s="898"/>
      <c r="AZ1116" s="898"/>
      <c r="BA1116" s="898"/>
      <c r="BB1116" s="898"/>
      <c r="BC1116" s="898"/>
      <c r="BD1116" s="898"/>
      <c r="BE1116" s="898"/>
      <c r="BF1116" s="898"/>
      <c r="BG1116" s="898"/>
      <c r="BH1116" s="898"/>
      <c r="BI1116" s="898"/>
      <c r="BJ1116" s="898"/>
      <c r="BK1116" s="898"/>
      <c r="BL1116" s="898"/>
      <c r="BM1116" s="898"/>
      <c r="BN1116" s="898"/>
      <c r="BO1116" s="898"/>
      <c r="BP1116" s="898"/>
      <c r="BQ1116" s="898"/>
      <c r="BR1116" s="898"/>
      <c r="BS1116" s="898"/>
      <c r="BT1116" s="898"/>
      <c r="BU1116" s="898"/>
      <c r="BV1116" s="898"/>
      <c r="BW1116" s="898"/>
      <c r="BX1116" s="898"/>
      <c r="BY1116" s="898"/>
      <c r="BZ1116" s="898"/>
      <c r="CA1116" s="898"/>
      <c r="CB1116" s="898"/>
      <c r="CC1116" s="898"/>
      <c r="CD1116" s="898"/>
      <c r="CE1116" s="898"/>
      <c r="CF1116" s="898"/>
      <c r="CG1116" s="898"/>
      <c r="CH1116" s="898"/>
      <c r="CI1116" s="898"/>
      <c r="CJ1116" s="898"/>
      <c r="CK1116" s="898"/>
      <c r="CL1116" s="898"/>
      <c r="CM1116" s="898"/>
      <c r="CN1116" s="898"/>
      <c r="CO1116" s="898"/>
      <c r="CP1116" s="898"/>
      <c r="CQ1116" s="898"/>
      <c r="CR1116" s="898"/>
      <c r="CS1116" s="898"/>
      <c r="CT1116" s="898"/>
      <c r="CU1116" s="898"/>
      <c r="CV1116" s="898"/>
      <c r="CW1116" s="898"/>
      <c r="CX1116" s="898"/>
      <c r="CY1116" s="898"/>
      <c r="CZ1116" s="898"/>
      <c r="DA1116" s="898"/>
      <c r="DB1116" s="898"/>
      <c r="DC1116" s="898"/>
      <c r="DD1116" s="898"/>
      <c r="DE1116" s="898"/>
      <c r="DF1116" s="898"/>
      <c r="DG1116" s="898"/>
      <c r="DH1116" s="898"/>
      <c r="DI1116" s="898"/>
      <c r="DJ1116" s="898"/>
      <c r="DK1116" s="898"/>
      <c r="DL1116" s="898"/>
      <c r="DM1116" s="898"/>
      <c r="DN1116" s="898"/>
      <c r="DO1116" s="898"/>
      <c r="DP1116" s="898"/>
      <c r="DQ1116" s="898"/>
      <c r="DR1116" s="898"/>
      <c r="DS1116" s="898"/>
      <c r="DT1116" s="898"/>
      <c r="DU1116" s="898"/>
      <c r="DV1116" s="898"/>
      <c r="DW1116" s="898"/>
      <c r="DX1116" s="898"/>
      <c r="DY1116" s="898"/>
      <c r="DZ1116" s="898"/>
      <c r="EA1116" s="898"/>
      <c r="EB1116" s="898"/>
      <c r="EC1116" s="898"/>
      <c r="ED1116" s="898"/>
      <c r="EE1116" s="898"/>
      <c r="EF1116" s="898"/>
      <c r="EG1116" s="898"/>
      <c r="EH1116" s="898"/>
      <c r="EI1116" s="898"/>
      <c r="EJ1116" s="898"/>
      <c r="EK1116" s="898"/>
      <c r="EL1116" s="898"/>
      <c r="EM1116" s="898"/>
      <c r="EN1116" s="898"/>
      <c r="EO1116" s="898"/>
      <c r="EP1116" s="898"/>
      <c r="EQ1116" s="898"/>
      <c r="ER1116" s="898"/>
      <c r="ES1116" s="898"/>
      <c r="ET1116" s="898"/>
      <c r="EU1116" s="898"/>
      <c r="EV1116" s="898"/>
      <c r="EW1116" s="898"/>
      <c r="EX1116" s="898"/>
      <c r="EY1116" s="898"/>
      <c r="EZ1116" s="898"/>
      <c r="FA1116" s="898"/>
      <c r="FB1116" s="898"/>
      <c r="FC1116" s="898"/>
      <c r="FD1116" s="898"/>
      <c r="FE1116" s="898"/>
      <c r="FF1116" s="898"/>
      <c r="FG1116" s="898"/>
      <c r="FH1116" s="898"/>
      <c r="FI1116" s="898"/>
      <c r="FJ1116" s="898"/>
      <c r="FK1116" s="898"/>
      <c r="FL1116" s="898"/>
      <c r="FM1116" s="898"/>
      <c r="FN1116" s="898"/>
      <c r="FO1116" s="898"/>
      <c r="FP1116" s="898"/>
      <c r="FQ1116" s="898"/>
      <c r="FR1116" s="898"/>
      <c r="FS1116" s="898"/>
      <c r="FT1116" s="898"/>
      <c r="FU1116" s="898"/>
      <c r="FV1116" s="898"/>
      <c r="FW1116" s="898"/>
      <c r="FX1116" s="898"/>
      <c r="FY1116" s="898"/>
      <c r="FZ1116" s="898"/>
      <c r="GA1116" s="898"/>
      <c r="GB1116" s="898"/>
      <c r="GC1116" s="898"/>
      <c r="GD1116" s="898"/>
      <c r="GE1116" s="898"/>
      <c r="GF1116" s="898"/>
      <c r="GG1116" s="898"/>
      <c r="GH1116" s="898"/>
      <c r="GI1116" s="898"/>
      <c r="GJ1116" s="898"/>
      <c r="GK1116" s="898"/>
      <c r="GL1116" s="898"/>
      <c r="GM1116" s="898"/>
      <c r="GN1116" s="898"/>
      <c r="GO1116" s="898"/>
      <c r="GP1116" s="898"/>
      <c r="GQ1116" s="898"/>
      <c r="GR1116" s="898"/>
      <c r="GS1116" s="898"/>
      <c r="GT1116" s="898"/>
      <c r="GU1116" s="898"/>
      <c r="GV1116" s="898"/>
      <c r="GW1116" s="898"/>
      <c r="GX1116" s="898"/>
      <c r="GY1116" s="898"/>
      <c r="GZ1116" s="898"/>
      <c r="HA1116" s="898"/>
      <c r="HB1116" s="898"/>
      <c r="HC1116" s="898"/>
      <c r="HD1116" s="898"/>
      <c r="HE1116" s="898"/>
      <c r="HF1116" s="898"/>
      <c r="HG1116" s="898"/>
      <c r="HH1116" s="898"/>
      <c r="HI1116" s="898"/>
      <c r="HJ1116" s="898"/>
      <c r="HK1116" s="898"/>
      <c r="HL1116" s="898"/>
      <c r="HM1116" s="898"/>
      <c r="HN1116" s="898"/>
      <c r="HO1116" s="898"/>
      <c r="HP1116" s="898"/>
      <c r="HQ1116" s="898"/>
      <c r="HR1116" s="898"/>
      <c r="HS1116" s="898"/>
      <c r="HT1116" s="898"/>
      <c r="HU1116" s="898"/>
      <c r="HV1116" s="898"/>
      <c r="HW1116" s="898"/>
      <c r="HX1116" s="898"/>
      <c r="HY1116" s="898"/>
      <c r="HZ1116" s="898"/>
      <c r="IA1116" s="898"/>
      <c r="IB1116" s="898"/>
      <c r="IC1116" s="898"/>
      <c r="ID1116" s="898"/>
      <c r="IE1116" s="898"/>
      <c r="IF1116" s="898"/>
      <c r="IG1116" s="898"/>
      <c r="IH1116" s="898"/>
      <c r="II1116" s="898"/>
      <c r="IJ1116" s="898"/>
      <c r="IK1116" s="898"/>
      <c r="IL1116" s="898"/>
      <c r="IM1116" s="898"/>
      <c r="IN1116" s="898"/>
      <c r="IO1116" s="898"/>
      <c r="IP1116" s="898"/>
      <c r="IQ1116" s="898"/>
      <c r="IR1116" s="898"/>
      <c r="IS1116" s="898"/>
      <c r="IT1116" s="898"/>
      <c r="IU1116" s="898"/>
      <c r="IV1116" s="898"/>
      <c r="IW1116" s="898"/>
      <c r="IX1116" s="898"/>
      <c r="IY1116" s="898"/>
      <c r="IZ1116" s="898"/>
      <c r="JA1116" s="898"/>
      <c r="JB1116" s="898"/>
      <c r="JC1116" s="898"/>
      <c r="JD1116" s="898"/>
      <c r="JE1116" s="898"/>
      <c r="JF1116" s="898"/>
      <c r="JG1116" s="898"/>
      <c r="JH1116" s="898"/>
      <c r="JI1116" s="898"/>
      <c r="JJ1116" s="898"/>
      <c r="JK1116" s="898"/>
      <c r="JL1116" s="898"/>
      <c r="JM1116" s="898"/>
      <c r="JN1116" s="898"/>
      <c r="JO1116" s="898"/>
      <c r="JP1116" s="898"/>
      <c r="JQ1116" s="898"/>
      <c r="JR1116" s="898"/>
      <c r="JS1116" s="898"/>
      <c r="JT1116" s="898"/>
      <c r="JU1116" s="898"/>
      <c r="JV1116" s="898"/>
      <c r="JW1116" s="898"/>
      <c r="JX1116" s="898"/>
      <c r="JY1116" s="898"/>
      <c r="JZ1116" s="898"/>
      <c r="KA1116" s="898"/>
      <c r="KB1116" s="898"/>
      <c r="KC1116" s="898"/>
      <c r="KD1116" s="898"/>
      <c r="KE1116" s="898"/>
      <c r="KF1116" s="898"/>
      <c r="KG1116" s="898"/>
      <c r="KH1116" s="898"/>
      <c r="KI1116" s="898"/>
      <c r="KJ1116" s="898"/>
      <c r="KK1116" s="898"/>
      <c r="KL1116" s="898"/>
      <c r="KM1116" s="898"/>
      <c r="KN1116" s="898"/>
      <c r="KO1116" s="898"/>
      <c r="KP1116" s="898"/>
      <c r="KQ1116" s="898"/>
      <c r="KR1116" s="898"/>
      <c r="KS1116" s="898"/>
      <c r="KT1116" s="898"/>
      <c r="KU1116" s="898"/>
      <c r="KV1116" s="898"/>
      <c r="KW1116" s="898"/>
      <c r="KX1116" s="898"/>
      <c r="KY1116" s="898"/>
      <c r="KZ1116" s="898"/>
      <c r="LA1116" s="898"/>
      <c r="LB1116" s="898"/>
      <c r="LC1116" s="898"/>
      <c r="LD1116" s="898"/>
      <c r="LE1116" s="898"/>
      <c r="LF1116" s="898"/>
      <c r="LG1116" s="898"/>
      <c r="LH1116" s="898"/>
      <c r="LI1116" s="898"/>
      <c r="LJ1116" s="898"/>
      <c r="LK1116" s="898"/>
      <c r="LL1116" s="898"/>
      <c r="LM1116" s="898"/>
      <c r="LN1116" s="898"/>
      <c r="LO1116" s="898"/>
      <c r="LP1116" s="898"/>
      <c r="LQ1116" s="898"/>
      <c r="LR1116" s="898"/>
      <c r="LS1116" s="898"/>
      <c r="LT1116" s="898"/>
      <c r="LU1116" s="898"/>
      <c r="LV1116" s="898"/>
      <c r="LW1116" s="898"/>
      <c r="LX1116" s="898"/>
      <c r="LY1116" s="898"/>
      <c r="LZ1116" s="898"/>
      <c r="MA1116" s="898"/>
      <c r="MB1116" s="898"/>
      <c r="MC1116" s="898"/>
      <c r="MD1116" s="898"/>
      <c r="ME1116" s="898"/>
      <c r="MF1116" s="898"/>
      <c r="MG1116" s="898"/>
      <c r="MH1116" s="898"/>
      <c r="MI1116" s="898"/>
      <c r="MJ1116" s="898"/>
      <c r="MK1116" s="898"/>
      <c r="ML1116" s="898"/>
      <c r="MM1116" s="898"/>
      <c r="MN1116" s="898"/>
      <c r="MO1116" s="898"/>
      <c r="MP1116" s="898"/>
      <c r="MQ1116" s="898"/>
      <c r="MR1116" s="898"/>
      <c r="MS1116" s="898"/>
      <c r="MT1116" s="898"/>
      <c r="MU1116" s="898"/>
      <c r="MV1116" s="898"/>
      <c r="MW1116" s="898"/>
      <c r="MX1116" s="898"/>
      <c r="MY1116" s="898"/>
      <c r="MZ1116" s="898"/>
      <c r="NA1116" s="898"/>
      <c r="NB1116" s="898"/>
      <c r="NC1116" s="898"/>
      <c r="ND1116" s="898"/>
      <c r="NE1116" s="898"/>
      <c r="NF1116" s="898"/>
      <c r="NG1116" s="898"/>
      <c r="NH1116" s="898"/>
      <c r="NI1116" s="898"/>
      <c r="NJ1116" s="898"/>
      <c r="NK1116" s="898"/>
      <c r="NL1116" s="898"/>
      <c r="NM1116" s="898"/>
      <c r="NN1116" s="898"/>
      <c r="NO1116" s="898"/>
      <c r="NP1116" s="898"/>
      <c r="NQ1116" s="898"/>
      <c r="NR1116" s="898"/>
      <c r="NS1116" s="898"/>
      <c r="NT1116" s="898"/>
      <c r="NU1116" s="898"/>
      <c r="NV1116" s="898"/>
      <c r="NW1116" s="898"/>
      <c r="NX1116" s="898"/>
      <c r="NY1116" s="898"/>
      <c r="NZ1116" s="898"/>
      <c r="OA1116" s="898"/>
      <c r="OB1116" s="898"/>
      <c r="OC1116" s="898"/>
      <c r="OD1116" s="898"/>
      <c r="OE1116" s="898"/>
      <c r="OF1116" s="898"/>
      <c r="OG1116" s="898"/>
      <c r="OH1116" s="898"/>
      <c r="OI1116" s="898"/>
      <c r="OJ1116" s="898"/>
      <c r="OK1116" s="898"/>
      <c r="OL1116" s="898"/>
      <c r="OM1116" s="898"/>
      <c r="ON1116" s="898"/>
      <c r="OO1116" s="898"/>
      <c r="OP1116" s="898"/>
      <c r="OQ1116" s="898"/>
      <c r="OR1116" s="898"/>
      <c r="OS1116" s="898"/>
      <c r="OT1116" s="898"/>
      <c r="OU1116" s="898"/>
      <c r="OV1116" s="898"/>
      <c r="OW1116" s="898"/>
      <c r="OX1116" s="898"/>
      <c r="OY1116" s="898"/>
      <c r="OZ1116" s="898"/>
      <c r="PA1116" s="898"/>
      <c r="PB1116" s="898"/>
      <c r="PC1116" s="898"/>
      <c r="PD1116" s="898"/>
      <c r="PE1116" s="898"/>
      <c r="PF1116" s="898"/>
      <c r="PG1116" s="898"/>
      <c r="PH1116" s="898"/>
      <c r="PI1116" s="898"/>
      <c r="PJ1116" s="898"/>
      <c r="PK1116" s="898"/>
      <c r="PL1116" s="898"/>
      <c r="PM1116" s="898"/>
      <c r="PN1116" s="898"/>
      <c r="PO1116" s="898"/>
      <c r="PP1116" s="898"/>
      <c r="PQ1116" s="898"/>
      <c r="PR1116" s="898"/>
      <c r="PS1116" s="898"/>
      <c r="PT1116" s="898"/>
      <c r="PU1116" s="898"/>
      <c r="PV1116" s="898"/>
      <c r="PW1116" s="898"/>
      <c r="PX1116" s="898"/>
      <c r="PY1116" s="898"/>
      <c r="PZ1116" s="898"/>
      <c r="QA1116" s="898"/>
      <c r="QB1116" s="898"/>
      <c r="QC1116" s="898"/>
      <c r="QD1116" s="898"/>
      <c r="QE1116" s="898"/>
      <c r="QF1116" s="898"/>
      <c r="QG1116" s="898"/>
      <c r="QH1116" s="898"/>
      <c r="QI1116" s="898"/>
      <c r="QJ1116" s="898"/>
      <c r="QK1116" s="898"/>
      <c r="QL1116" s="898"/>
      <c r="QM1116" s="898"/>
      <c r="QN1116" s="898"/>
      <c r="QO1116" s="898"/>
      <c r="QP1116" s="898"/>
      <c r="QQ1116" s="898"/>
      <c r="QR1116" s="898"/>
      <c r="QS1116" s="898"/>
      <c r="QT1116" s="898"/>
      <c r="QU1116" s="898"/>
      <c r="QV1116" s="898"/>
      <c r="QW1116" s="898"/>
      <c r="QX1116" s="898"/>
      <c r="QY1116" s="898"/>
      <c r="QZ1116" s="898"/>
      <c r="RA1116" s="898"/>
      <c r="RB1116" s="898"/>
      <c r="RC1116" s="898"/>
      <c r="RD1116" s="898"/>
      <c r="RE1116" s="898"/>
      <c r="RF1116" s="898"/>
      <c r="RG1116" s="898"/>
      <c r="RH1116" s="898"/>
      <c r="RI1116" s="898"/>
      <c r="RJ1116" s="898"/>
      <c r="RK1116" s="898"/>
      <c r="RL1116" s="898"/>
      <c r="RM1116" s="898"/>
      <c r="RN1116" s="898"/>
      <c r="RO1116" s="898"/>
      <c r="RP1116" s="898"/>
      <c r="RQ1116" s="898"/>
      <c r="RR1116" s="898"/>
      <c r="RS1116" s="898"/>
      <c r="RT1116" s="898"/>
      <c r="RU1116" s="898"/>
      <c r="RV1116" s="898"/>
      <c r="RW1116" s="898"/>
      <c r="RX1116" s="898"/>
      <c r="RY1116" s="898"/>
      <c r="RZ1116" s="898"/>
      <c r="SA1116" s="898"/>
      <c r="SB1116" s="898"/>
      <c r="SC1116" s="898"/>
      <c r="SD1116" s="898"/>
      <c r="SE1116" s="898"/>
      <c r="SF1116" s="898"/>
      <c r="SG1116" s="898"/>
      <c r="SH1116" s="898"/>
      <c r="SI1116" s="898"/>
      <c r="SJ1116" s="898"/>
      <c r="SK1116" s="898"/>
      <c r="SL1116" s="898"/>
      <c r="SM1116" s="898"/>
      <c r="SN1116" s="898"/>
      <c r="SO1116" s="898"/>
      <c r="SP1116" s="898"/>
      <c r="SQ1116" s="898"/>
      <c r="SR1116" s="898"/>
      <c r="SS1116" s="898"/>
      <c r="ST1116" s="898"/>
      <c r="SU1116" s="898"/>
      <c r="SV1116" s="898"/>
      <c r="SW1116" s="898"/>
      <c r="SX1116" s="898"/>
      <c r="SY1116" s="898"/>
      <c r="SZ1116" s="898"/>
      <c r="TA1116" s="898"/>
      <c r="TB1116" s="898"/>
      <c r="TC1116" s="898"/>
      <c r="TD1116" s="898"/>
      <c r="TE1116" s="898"/>
      <c r="TF1116" s="898"/>
      <c r="TG1116" s="898"/>
      <c r="TH1116" s="898"/>
      <c r="TI1116" s="898"/>
      <c r="TJ1116" s="898"/>
      <c r="TK1116" s="898"/>
      <c r="TL1116" s="898"/>
      <c r="TM1116" s="898"/>
      <c r="TN1116" s="898"/>
      <c r="TO1116" s="898"/>
      <c r="TP1116" s="898"/>
      <c r="TQ1116" s="898"/>
      <c r="TR1116" s="898"/>
      <c r="TS1116" s="898"/>
      <c r="TT1116" s="898"/>
      <c r="TU1116" s="898"/>
      <c r="TV1116" s="898"/>
      <c r="TW1116" s="898"/>
      <c r="TX1116" s="898"/>
      <c r="TY1116" s="898"/>
      <c r="TZ1116" s="898"/>
      <c r="UA1116" s="898"/>
      <c r="UB1116" s="898"/>
      <c r="UC1116" s="898"/>
      <c r="UD1116" s="898"/>
      <c r="UE1116" s="898"/>
      <c r="UF1116" s="898"/>
      <c r="UG1116" s="898"/>
      <c r="UH1116" s="898"/>
      <c r="UI1116" s="898"/>
      <c r="UJ1116" s="898"/>
      <c r="UK1116" s="898"/>
      <c r="UL1116" s="898"/>
      <c r="UM1116" s="898"/>
      <c r="UN1116" s="898"/>
      <c r="UO1116" s="898"/>
      <c r="UP1116" s="898"/>
      <c r="UQ1116" s="898"/>
      <c r="UR1116" s="898"/>
      <c r="US1116" s="898"/>
      <c r="UT1116" s="898"/>
      <c r="UU1116" s="898"/>
      <c r="UV1116" s="898"/>
      <c r="UW1116" s="898"/>
      <c r="UX1116" s="898"/>
      <c r="UY1116" s="898"/>
      <c r="UZ1116" s="898"/>
      <c r="VA1116" s="898"/>
      <c r="VB1116" s="898"/>
      <c r="VC1116" s="898"/>
      <c r="VD1116" s="898"/>
      <c r="VE1116" s="898"/>
      <c r="VF1116" s="898"/>
      <c r="VG1116" s="898"/>
      <c r="VH1116" s="898"/>
      <c r="VI1116" s="898"/>
      <c r="VJ1116" s="898"/>
      <c r="VK1116" s="898"/>
      <c r="VL1116" s="898"/>
      <c r="VM1116" s="898"/>
      <c r="VN1116" s="898"/>
      <c r="VO1116" s="898"/>
      <c r="VP1116" s="898"/>
      <c r="VQ1116" s="898"/>
      <c r="VR1116" s="898"/>
      <c r="VS1116" s="898"/>
      <c r="VT1116" s="898"/>
      <c r="VU1116" s="898"/>
      <c r="VV1116" s="898"/>
      <c r="VW1116" s="898"/>
      <c r="VX1116" s="898"/>
      <c r="VY1116" s="898"/>
      <c r="VZ1116" s="898"/>
      <c r="WA1116" s="898"/>
      <c r="WB1116" s="898"/>
      <c r="WC1116" s="898"/>
      <c r="WD1116" s="898"/>
      <c r="WE1116" s="898"/>
      <c r="WF1116" s="898"/>
      <c r="WG1116" s="898"/>
      <c r="WH1116" s="898"/>
      <c r="WI1116" s="898"/>
      <c r="WJ1116" s="898"/>
      <c r="WK1116" s="898"/>
      <c r="WL1116" s="898"/>
      <c r="WM1116" s="898"/>
      <c r="WN1116" s="898"/>
      <c r="WO1116" s="898"/>
      <c r="WP1116" s="898"/>
      <c r="WQ1116" s="898"/>
      <c r="WR1116" s="898"/>
      <c r="WS1116" s="898"/>
      <c r="WT1116" s="898"/>
      <c r="WU1116" s="898"/>
      <c r="WV1116" s="898"/>
      <c r="WW1116" s="898"/>
      <c r="WX1116" s="898"/>
      <c r="WY1116" s="898"/>
      <c r="WZ1116" s="898"/>
      <c r="XA1116" s="898"/>
      <c r="XB1116" s="898"/>
      <c r="XC1116" s="898"/>
      <c r="XD1116" s="898"/>
      <c r="XE1116" s="898"/>
      <c r="XF1116" s="898"/>
      <c r="XG1116" s="898"/>
      <c r="XH1116" s="898"/>
      <c r="XI1116" s="898"/>
      <c r="XJ1116" s="898"/>
      <c r="XK1116" s="898"/>
      <c r="XL1116" s="898"/>
      <c r="XM1116" s="898"/>
      <c r="XN1116" s="898"/>
      <c r="XO1116" s="898"/>
      <c r="XP1116" s="898"/>
      <c r="XQ1116" s="898"/>
      <c r="XR1116" s="898"/>
      <c r="XS1116" s="898"/>
      <c r="XT1116" s="898"/>
      <c r="XU1116" s="898"/>
      <c r="XV1116" s="898"/>
      <c r="XW1116" s="898"/>
      <c r="XX1116" s="898"/>
      <c r="XY1116" s="898"/>
      <c r="XZ1116" s="898"/>
      <c r="YA1116" s="898"/>
      <c r="YB1116" s="898"/>
      <c r="YC1116" s="898"/>
      <c r="YD1116" s="898"/>
      <c r="YE1116" s="898"/>
      <c r="YF1116" s="898"/>
      <c r="YG1116" s="898"/>
      <c r="YH1116" s="898"/>
      <c r="YI1116" s="898"/>
      <c r="YJ1116" s="898"/>
      <c r="YK1116" s="898"/>
      <c r="YL1116" s="898"/>
      <c r="YM1116" s="898"/>
      <c r="YN1116" s="898"/>
      <c r="YO1116" s="898"/>
      <c r="YP1116" s="898"/>
      <c r="YQ1116" s="898"/>
      <c r="YR1116" s="898"/>
      <c r="YS1116" s="898"/>
      <c r="YT1116" s="898"/>
      <c r="YU1116" s="898"/>
      <c r="YV1116" s="898"/>
      <c r="YW1116" s="898"/>
      <c r="YX1116" s="898"/>
      <c r="YY1116" s="898"/>
      <c r="YZ1116" s="898"/>
      <c r="ZA1116" s="898"/>
      <c r="ZB1116" s="898"/>
      <c r="ZC1116" s="898"/>
      <c r="ZD1116" s="898"/>
      <c r="ZE1116" s="898"/>
      <c r="ZF1116" s="898"/>
      <c r="ZG1116" s="898"/>
      <c r="ZH1116" s="898"/>
      <c r="ZI1116" s="898"/>
      <c r="ZJ1116" s="898"/>
      <c r="ZK1116" s="898"/>
      <c r="ZL1116" s="898"/>
      <c r="ZM1116" s="898"/>
      <c r="ZN1116" s="898"/>
      <c r="ZO1116" s="898"/>
      <c r="ZP1116" s="898"/>
      <c r="ZQ1116" s="898"/>
      <c r="ZR1116" s="898"/>
      <c r="ZS1116" s="898"/>
      <c r="ZT1116" s="898"/>
      <c r="ZU1116" s="898"/>
      <c r="ZV1116" s="898"/>
      <c r="ZW1116" s="898"/>
      <c r="ZX1116" s="898"/>
      <c r="ZY1116" s="898"/>
      <c r="ZZ1116" s="898"/>
      <c r="AAA1116" s="898"/>
      <c r="AAB1116" s="898"/>
      <c r="AAC1116" s="898"/>
      <c r="AAD1116" s="898"/>
      <c r="AAE1116" s="898"/>
      <c r="AAF1116" s="898"/>
      <c r="AAG1116" s="898"/>
      <c r="AAH1116" s="898"/>
      <c r="AAI1116" s="898"/>
      <c r="AAJ1116" s="898"/>
      <c r="AAK1116" s="898"/>
      <c r="AAL1116" s="898"/>
      <c r="AAM1116" s="898"/>
      <c r="AAN1116" s="898"/>
      <c r="AAO1116" s="898"/>
      <c r="AAP1116" s="898"/>
      <c r="AAQ1116" s="898"/>
      <c r="AAR1116" s="898"/>
      <c r="AAS1116" s="898"/>
      <c r="AAT1116" s="898"/>
      <c r="AAU1116" s="898"/>
      <c r="AAV1116" s="898"/>
      <c r="AAW1116" s="898"/>
      <c r="AAX1116" s="898"/>
      <c r="AAY1116" s="898"/>
      <c r="AAZ1116" s="898"/>
      <c r="ABA1116" s="898"/>
      <c r="ABB1116" s="898"/>
      <c r="ABC1116" s="898"/>
      <c r="ABD1116" s="898"/>
      <c r="ABE1116" s="898"/>
      <c r="ABF1116" s="898"/>
      <c r="ABG1116" s="898"/>
      <c r="ABH1116" s="898"/>
      <c r="ABI1116" s="898"/>
      <c r="ABJ1116" s="898"/>
      <c r="ABK1116" s="898"/>
      <c r="ABL1116" s="898"/>
      <c r="ABM1116" s="898"/>
      <c r="ABN1116" s="898"/>
      <c r="ABO1116" s="898"/>
      <c r="ABP1116" s="898"/>
      <c r="ABQ1116" s="898"/>
      <c r="ABR1116" s="898"/>
      <c r="ABS1116" s="898"/>
      <c r="ABT1116" s="898"/>
      <c r="ABU1116" s="898"/>
      <c r="ABV1116" s="898"/>
      <c r="ABW1116" s="898"/>
      <c r="ABX1116" s="898"/>
      <c r="ABY1116" s="898"/>
      <c r="ABZ1116" s="898"/>
      <c r="ACA1116" s="898"/>
      <c r="ACB1116" s="898"/>
      <c r="ACC1116" s="898"/>
      <c r="ACD1116" s="898"/>
      <c r="ACE1116" s="898"/>
      <c r="ACF1116" s="898"/>
      <c r="ACG1116" s="898"/>
      <c r="ACH1116" s="898"/>
      <c r="ACI1116" s="898"/>
      <c r="ACJ1116" s="898"/>
      <c r="ACK1116" s="898"/>
      <c r="ACL1116" s="898"/>
      <c r="ACM1116" s="898"/>
      <c r="ACN1116" s="898"/>
      <c r="ACO1116" s="898"/>
      <c r="ACP1116" s="898"/>
      <c r="ACQ1116" s="898"/>
      <c r="ACR1116" s="898"/>
      <c r="ACS1116" s="898"/>
      <c r="ACT1116" s="898"/>
      <c r="ACU1116" s="898"/>
      <c r="ACV1116" s="898"/>
      <c r="ACW1116" s="898"/>
      <c r="ACX1116" s="898"/>
      <c r="ACY1116" s="898"/>
      <c r="ACZ1116" s="898"/>
      <c r="ADA1116" s="898"/>
      <c r="ADB1116" s="898"/>
      <c r="ADC1116" s="898"/>
      <c r="ADD1116" s="898"/>
      <c r="ADE1116" s="898"/>
      <c r="ADF1116" s="898"/>
      <c r="ADG1116" s="898"/>
      <c r="ADH1116" s="898"/>
      <c r="ADI1116" s="898"/>
      <c r="ADJ1116" s="898"/>
      <c r="ADK1116" s="898"/>
      <c r="ADL1116" s="898"/>
      <c r="ADM1116" s="898"/>
      <c r="ADN1116" s="898"/>
      <c r="ADO1116" s="898"/>
      <c r="ADP1116" s="898"/>
      <c r="ADQ1116" s="898"/>
      <c r="ADR1116" s="898"/>
      <c r="ADS1116" s="898"/>
      <c r="ADT1116" s="898"/>
      <c r="ADU1116" s="898"/>
      <c r="ADV1116" s="898"/>
      <c r="ADW1116" s="898"/>
      <c r="ADX1116" s="898"/>
      <c r="ADY1116" s="898"/>
      <c r="ADZ1116" s="898"/>
      <c r="AEA1116" s="898"/>
      <c r="AEB1116" s="898"/>
      <c r="AEC1116" s="898"/>
      <c r="AED1116" s="898"/>
      <c r="AEE1116" s="898"/>
      <c r="AEF1116" s="898"/>
      <c r="AEG1116" s="898"/>
      <c r="AEH1116" s="898"/>
      <c r="AEI1116" s="898"/>
      <c r="AEJ1116" s="898"/>
      <c r="AEK1116" s="898"/>
      <c r="AEL1116" s="898"/>
      <c r="AEM1116" s="898"/>
      <c r="AEN1116" s="898"/>
      <c r="AEO1116" s="898"/>
      <c r="AEP1116" s="898"/>
      <c r="AEQ1116" s="898"/>
      <c r="AER1116" s="898"/>
      <c r="AES1116" s="898"/>
      <c r="AET1116" s="898"/>
      <c r="AEU1116" s="898"/>
      <c r="AEV1116" s="898"/>
      <c r="AEW1116" s="898"/>
      <c r="AEX1116" s="898"/>
      <c r="AEY1116" s="898"/>
      <c r="AEZ1116" s="898"/>
      <c r="AFA1116" s="898"/>
      <c r="AFB1116" s="898"/>
      <c r="AFC1116" s="898"/>
      <c r="AFD1116" s="898"/>
      <c r="AFE1116" s="898"/>
      <c r="AFF1116" s="898"/>
      <c r="AFG1116" s="898"/>
      <c r="AFH1116" s="898"/>
      <c r="AFI1116" s="898"/>
      <c r="AFJ1116" s="898"/>
      <c r="AFK1116" s="898"/>
      <c r="AFL1116" s="898"/>
      <c r="AFM1116" s="898"/>
      <c r="AFN1116" s="898"/>
      <c r="AFO1116" s="898"/>
      <c r="AFP1116" s="898"/>
      <c r="AFQ1116" s="898"/>
      <c r="AFR1116" s="898"/>
      <c r="AFS1116" s="898"/>
      <c r="AFT1116" s="898"/>
      <c r="AFU1116" s="898"/>
      <c r="AFV1116" s="898"/>
      <c r="AFW1116" s="898"/>
      <c r="AFX1116" s="898"/>
      <c r="AFY1116" s="898"/>
      <c r="AFZ1116" s="898"/>
      <c r="AGA1116" s="898"/>
      <c r="AGB1116" s="898"/>
      <c r="AGC1116" s="898"/>
      <c r="AGD1116" s="898"/>
      <c r="AGE1116" s="898"/>
      <c r="AGF1116" s="898"/>
      <c r="AGG1116" s="898"/>
      <c r="AGH1116" s="898"/>
      <c r="AGI1116" s="898"/>
      <c r="AGJ1116" s="898"/>
      <c r="AGK1116" s="898"/>
      <c r="AGL1116" s="898"/>
      <c r="AGM1116" s="898"/>
      <c r="AGN1116" s="898"/>
      <c r="AGO1116" s="898"/>
      <c r="AGP1116" s="898"/>
      <c r="AGQ1116" s="898"/>
      <c r="AGR1116" s="898"/>
      <c r="AGS1116" s="898"/>
      <c r="AGT1116" s="898"/>
      <c r="AGU1116" s="898"/>
      <c r="AGV1116" s="898"/>
      <c r="AGW1116" s="898"/>
      <c r="AGX1116" s="898"/>
      <c r="AGY1116" s="898"/>
      <c r="AGZ1116" s="898"/>
      <c r="AHA1116" s="898"/>
      <c r="AHB1116" s="898"/>
      <c r="AHC1116" s="898"/>
      <c r="AHD1116" s="898"/>
      <c r="AHE1116" s="898"/>
      <c r="AHF1116" s="898"/>
      <c r="AHG1116" s="898"/>
      <c r="AHH1116" s="898"/>
      <c r="AHI1116" s="898"/>
      <c r="AHJ1116" s="898"/>
      <c r="AHK1116" s="898"/>
      <c r="AHL1116" s="898"/>
      <c r="AHM1116" s="898"/>
      <c r="AHN1116" s="898"/>
      <c r="AHO1116" s="898"/>
      <c r="AHP1116" s="898"/>
      <c r="AHQ1116" s="898"/>
      <c r="AHR1116" s="898"/>
      <c r="AHS1116" s="898"/>
      <c r="AHT1116" s="898"/>
      <c r="AHU1116" s="898"/>
      <c r="AHV1116" s="898"/>
      <c r="AHW1116" s="898"/>
      <c r="AHX1116" s="898"/>
      <c r="AHY1116" s="898"/>
      <c r="AHZ1116" s="898"/>
      <c r="AIA1116" s="898"/>
      <c r="AIB1116" s="898"/>
      <c r="AIC1116" s="898"/>
      <c r="AID1116" s="898"/>
      <c r="AIE1116" s="898"/>
      <c r="AIF1116" s="898"/>
      <c r="AIG1116" s="898"/>
      <c r="AIH1116" s="898"/>
      <c r="AII1116" s="898"/>
      <c r="AIJ1116" s="898"/>
      <c r="AIK1116" s="898"/>
      <c r="AIL1116" s="898"/>
      <c r="AIM1116" s="898"/>
      <c r="AIN1116" s="898"/>
      <c r="AIO1116" s="898"/>
      <c r="AIP1116" s="898"/>
      <c r="AIQ1116" s="898"/>
      <c r="AIR1116" s="898"/>
      <c r="AIS1116" s="898"/>
      <c r="AIT1116" s="898"/>
      <c r="AIU1116" s="898"/>
      <c r="AIV1116" s="898"/>
      <c r="AIW1116" s="898"/>
      <c r="AIX1116" s="898"/>
      <c r="AIY1116" s="898"/>
      <c r="AIZ1116" s="898"/>
      <c r="AJA1116" s="898"/>
      <c r="AJB1116" s="898"/>
      <c r="AJC1116" s="898"/>
      <c r="AJD1116" s="898"/>
      <c r="AJE1116" s="898"/>
      <c r="AJF1116" s="898"/>
      <c r="AJG1116" s="898"/>
      <c r="AJH1116" s="898"/>
      <c r="AJI1116" s="898"/>
      <c r="AJJ1116" s="898"/>
      <c r="AJK1116" s="898"/>
      <c r="AJL1116" s="898"/>
      <c r="AJM1116" s="898"/>
      <c r="AJN1116" s="898"/>
      <c r="AJO1116" s="898"/>
      <c r="AJP1116" s="898"/>
      <c r="AJQ1116" s="898"/>
      <c r="AJR1116" s="898"/>
      <c r="AJS1116" s="898"/>
      <c r="AJT1116" s="898"/>
      <c r="AJU1116" s="898"/>
      <c r="AJV1116" s="898"/>
      <c r="AJW1116" s="898"/>
      <c r="AJX1116" s="898"/>
      <c r="AJY1116" s="898"/>
      <c r="AJZ1116" s="898"/>
      <c r="AKA1116" s="898"/>
      <c r="AKB1116" s="898"/>
      <c r="AKC1116" s="898"/>
      <c r="AKD1116" s="898"/>
      <c r="AKE1116" s="898"/>
      <c r="AKF1116" s="898"/>
      <c r="AKG1116" s="898"/>
      <c r="AKH1116" s="898"/>
      <c r="AKI1116" s="898"/>
      <c r="AKJ1116" s="898"/>
      <c r="AKK1116" s="898"/>
      <c r="AKL1116" s="898"/>
      <c r="AKM1116" s="898"/>
      <c r="AKN1116" s="898"/>
      <c r="AKO1116" s="898"/>
      <c r="AKP1116" s="898"/>
      <c r="AKQ1116" s="898"/>
      <c r="AKR1116" s="898"/>
      <c r="AKS1116" s="898"/>
      <c r="AKT1116" s="898"/>
      <c r="AKU1116" s="898"/>
      <c r="AKV1116" s="898"/>
      <c r="AKW1116" s="898"/>
      <c r="AKX1116" s="898"/>
      <c r="AKY1116" s="898"/>
      <c r="AKZ1116" s="898"/>
      <c r="ALA1116" s="898"/>
      <c r="ALB1116" s="898"/>
      <c r="ALC1116" s="898"/>
      <c r="ALD1116" s="898"/>
      <c r="ALE1116" s="898"/>
      <c r="ALF1116" s="898"/>
      <c r="ALG1116" s="898"/>
      <c r="ALH1116" s="898"/>
      <c r="ALI1116" s="898"/>
      <c r="ALJ1116" s="898"/>
      <c r="ALK1116" s="898"/>
      <c r="ALL1116" s="898"/>
      <c r="ALM1116" s="898"/>
      <c r="ALN1116" s="898"/>
      <c r="ALO1116" s="898"/>
      <c r="ALP1116" s="898"/>
      <c r="ALQ1116" s="898"/>
      <c r="ALR1116" s="898"/>
      <c r="ALS1116" s="898"/>
      <c r="ALT1116" s="898"/>
      <c r="ALU1116" s="898"/>
      <c r="ALV1116" s="898"/>
      <c r="ALW1116" s="898"/>
      <c r="ALX1116" s="898"/>
      <c r="ALY1116" s="898"/>
      <c r="ALZ1116" s="898"/>
      <c r="AMA1116" s="898"/>
      <c r="AMB1116" s="898"/>
      <c r="AMC1116" s="898"/>
      <c r="AMD1116" s="898"/>
      <c r="AME1116" s="898"/>
      <c r="AMF1116" s="898"/>
      <c r="AMG1116" s="898"/>
      <c r="AMH1116" s="898"/>
      <c r="AMI1116" s="898"/>
      <c r="AMJ1116" s="898"/>
      <c r="AMK1116" s="898"/>
      <c r="AML1116" s="898"/>
      <c r="AMM1116" s="898"/>
      <c r="AMN1116" s="898"/>
      <c r="AMO1116" s="898"/>
      <c r="AMP1116" s="898"/>
      <c r="AMQ1116" s="898"/>
      <c r="AMR1116" s="898"/>
      <c r="AMS1116" s="898"/>
      <c r="AMT1116" s="898"/>
      <c r="AMU1116" s="898"/>
      <c r="AMV1116" s="898"/>
      <c r="AMW1116" s="898"/>
      <c r="AMX1116" s="898"/>
      <c r="AMY1116" s="898"/>
      <c r="AMZ1116" s="898"/>
      <c r="ANA1116" s="898"/>
      <c r="ANB1116" s="898"/>
      <c r="ANC1116" s="898"/>
      <c r="AND1116" s="898"/>
      <c r="ANE1116" s="898"/>
      <c r="ANF1116" s="898"/>
      <c r="ANG1116" s="898"/>
      <c r="ANH1116" s="898"/>
      <c r="ANI1116" s="898"/>
      <c r="ANJ1116" s="898"/>
      <c r="ANK1116" s="898"/>
      <c r="ANL1116" s="898"/>
      <c r="ANM1116" s="898"/>
      <c r="ANN1116" s="898"/>
      <c r="ANO1116" s="898"/>
      <c r="ANP1116" s="898"/>
      <c r="ANQ1116" s="898"/>
      <c r="ANR1116" s="898"/>
      <c r="ANS1116" s="898"/>
      <c r="ANT1116" s="898"/>
      <c r="ANU1116" s="898"/>
      <c r="ANV1116" s="898"/>
      <c r="ANW1116" s="898"/>
      <c r="ANX1116" s="898"/>
      <c r="ANY1116" s="898"/>
      <c r="ANZ1116" s="898"/>
      <c r="AOA1116" s="898"/>
      <c r="AOB1116" s="898"/>
      <c r="AOC1116" s="898"/>
      <c r="AOD1116" s="898"/>
      <c r="AOE1116" s="898"/>
      <c r="AOF1116" s="898"/>
      <c r="AOG1116" s="898"/>
      <c r="AOH1116" s="898"/>
      <c r="AOI1116" s="898"/>
      <c r="AOJ1116" s="898"/>
      <c r="AOK1116" s="898"/>
      <c r="AOL1116" s="898"/>
      <c r="AOM1116" s="898"/>
      <c r="AON1116" s="898"/>
      <c r="AOO1116" s="898"/>
      <c r="AOP1116" s="898"/>
      <c r="AOQ1116" s="898"/>
      <c r="AOR1116" s="898"/>
      <c r="AOS1116" s="898"/>
      <c r="AOT1116" s="898"/>
      <c r="AOU1116" s="898"/>
      <c r="AOV1116" s="898"/>
      <c r="AOW1116" s="898"/>
      <c r="AOX1116" s="898"/>
      <c r="AOY1116" s="898"/>
      <c r="AOZ1116" s="898"/>
      <c r="APA1116" s="898"/>
      <c r="APB1116" s="898"/>
      <c r="APC1116" s="898"/>
      <c r="APD1116" s="898"/>
      <c r="APE1116" s="898"/>
      <c r="APF1116" s="898"/>
      <c r="APG1116" s="898"/>
      <c r="APH1116" s="898"/>
      <c r="API1116" s="898"/>
      <c r="APJ1116" s="898"/>
      <c r="APK1116" s="898"/>
      <c r="APL1116" s="898"/>
      <c r="APM1116" s="898"/>
      <c r="APN1116" s="898"/>
      <c r="APO1116" s="898"/>
      <c r="APP1116" s="898"/>
      <c r="APQ1116" s="898"/>
      <c r="APR1116" s="898"/>
      <c r="APS1116" s="898"/>
      <c r="APT1116" s="898"/>
      <c r="APU1116" s="898"/>
      <c r="APV1116" s="898"/>
      <c r="APW1116" s="898"/>
      <c r="APX1116" s="898"/>
      <c r="APY1116" s="898"/>
      <c r="APZ1116" s="898"/>
      <c r="AQA1116" s="898"/>
      <c r="AQB1116" s="898"/>
      <c r="AQC1116" s="898"/>
      <c r="AQD1116" s="898"/>
      <c r="AQE1116" s="898"/>
      <c r="AQF1116" s="898"/>
      <c r="AQG1116" s="898"/>
      <c r="AQH1116" s="898"/>
      <c r="AQI1116" s="898"/>
      <c r="AQJ1116" s="898"/>
      <c r="AQK1116" s="898"/>
      <c r="AQL1116" s="898"/>
      <c r="AQM1116" s="898"/>
      <c r="AQN1116" s="898"/>
      <c r="AQO1116" s="898"/>
      <c r="AQP1116" s="898"/>
      <c r="AQQ1116" s="898"/>
      <c r="AQR1116" s="898"/>
      <c r="AQS1116" s="898"/>
      <c r="AQT1116" s="898"/>
      <c r="AQU1116" s="898"/>
      <c r="AQV1116" s="898"/>
      <c r="AQW1116" s="898"/>
      <c r="AQX1116" s="898"/>
      <c r="AQY1116" s="898"/>
      <c r="AQZ1116" s="898"/>
      <c r="ARA1116" s="898"/>
      <c r="ARB1116" s="898"/>
      <c r="ARC1116" s="898"/>
      <c r="ARD1116" s="898"/>
      <c r="ARE1116" s="898"/>
      <c r="ARF1116" s="898"/>
      <c r="ARG1116" s="898"/>
      <c r="ARH1116" s="898"/>
      <c r="ARI1116" s="898"/>
      <c r="ARJ1116" s="898"/>
      <c r="ARK1116" s="898"/>
      <c r="ARL1116" s="898"/>
      <c r="ARM1116" s="898"/>
      <c r="ARN1116" s="898"/>
      <c r="ARO1116" s="898"/>
      <c r="ARP1116" s="898"/>
      <c r="ARQ1116" s="898"/>
      <c r="ARR1116" s="898"/>
      <c r="ARS1116" s="898"/>
      <c r="ART1116" s="898"/>
      <c r="ARU1116" s="898"/>
      <c r="ARV1116" s="898"/>
      <c r="ARW1116" s="898"/>
      <c r="ARX1116" s="898"/>
      <c r="ARY1116" s="898"/>
      <c r="ARZ1116" s="898"/>
      <c r="ASA1116" s="898"/>
      <c r="ASB1116" s="898"/>
      <c r="ASC1116" s="898"/>
      <c r="ASD1116" s="898"/>
      <c r="ASE1116" s="898"/>
      <c r="ASF1116" s="898"/>
      <c r="ASG1116" s="898"/>
      <c r="ASH1116" s="898"/>
      <c r="ASI1116" s="898"/>
      <c r="ASJ1116" s="898"/>
      <c r="ASK1116" s="898"/>
      <c r="ASL1116" s="898"/>
      <c r="ASM1116" s="898"/>
      <c r="ASN1116" s="898"/>
      <c r="ASO1116" s="898"/>
      <c r="ASP1116" s="898"/>
      <c r="ASQ1116" s="898"/>
      <c r="ASR1116" s="898"/>
      <c r="ASS1116" s="898"/>
      <c r="AST1116" s="898"/>
      <c r="ASU1116" s="898"/>
      <c r="ASV1116" s="898"/>
      <c r="ASW1116" s="898"/>
      <c r="ASX1116" s="898"/>
      <c r="ASY1116" s="898"/>
      <c r="ASZ1116" s="898"/>
      <c r="ATA1116" s="898"/>
      <c r="ATB1116" s="898"/>
      <c r="ATC1116" s="898"/>
      <c r="ATD1116" s="898"/>
      <c r="ATE1116" s="898"/>
      <c r="ATF1116" s="898"/>
      <c r="ATG1116" s="898"/>
      <c r="ATH1116" s="898"/>
      <c r="ATI1116" s="898"/>
      <c r="ATJ1116" s="898"/>
      <c r="ATK1116" s="898"/>
      <c r="ATL1116" s="898"/>
      <c r="ATM1116" s="898"/>
      <c r="ATN1116" s="898"/>
      <c r="ATO1116" s="898"/>
      <c r="ATP1116" s="898"/>
      <c r="ATQ1116" s="898"/>
      <c r="ATR1116" s="898"/>
      <c r="ATS1116" s="898"/>
      <c r="ATT1116" s="898"/>
      <c r="ATU1116" s="898"/>
      <c r="ATV1116" s="898"/>
      <c r="ATW1116" s="898"/>
      <c r="ATX1116" s="898"/>
      <c r="ATY1116" s="898"/>
      <c r="ATZ1116" s="898"/>
      <c r="AUA1116" s="898"/>
      <c r="AUB1116" s="898"/>
      <c r="AUC1116" s="898"/>
      <c r="AUD1116" s="898"/>
      <c r="AUE1116" s="898"/>
      <c r="AUF1116" s="898"/>
      <c r="AUG1116" s="898"/>
      <c r="AUH1116" s="898"/>
      <c r="AUI1116" s="898"/>
      <c r="AUJ1116" s="898"/>
      <c r="AUK1116" s="898"/>
      <c r="AUL1116" s="898"/>
      <c r="AUM1116" s="898"/>
      <c r="AUN1116" s="898"/>
      <c r="AUO1116" s="898"/>
      <c r="AUP1116" s="898"/>
      <c r="AUQ1116" s="898"/>
      <c r="AUR1116" s="898"/>
      <c r="AUS1116" s="898"/>
      <c r="AUT1116" s="898"/>
      <c r="AUU1116" s="898"/>
      <c r="AUV1116" s="898"/>
      <c r="AUW1116" s="898"/>
      <c r="AUX1116" s="898"/>
      <c r="AUY1116" s="898"/>
      <c r="AUZ1116" s="898"/>
      <c r="AVA1116" s="898"/>
      <c r="AVB1116" s="898"/>
      <c r="AVC1116" s="898"/>
      <c r="AVD1116" s="898"/>
      <c r="AVE1116" s="898"/>
      <c r="AVF1116" s="898"/>
      <c r="AVG1116" s="898"/>
      <c r="AVH1116" s="898"/>
      <c r="AVI1116" s="898"/>
      <c r="AVJ1116" s="898"/>
      <c r="AVK1116" s="898"/>
      <c r="AVL1116" s="898"/>
      <c r="AVM1116" s="898"/>
      <c r="AVN1116" s="898"/>
      <c r="AVO1116" s="898"/>
      <c r="AVP1116" s="898"/>
      <c r="AVQ1116" s="898"/>
      <c r="AVR1116" s="898"/>
      <c r="AVS1116" s="898"/>
      <c r="AVT1116" s="898"/>
      <c r="AVU1116" s="898"/>
      <c r="AVV1116" s="898"/>
      <c r="AVW1116" s="898"/>
      <c r="AVX1116" s="898"/>
      <c r="AVY1116" s="898"/>
      <c r="AVZ1116" s="898"/>
      <c r="AWA1116" s="898"/>
      <c r="AWB1116" s="898"/>
      <c r="AWC1116" s="898"/>
      <c r="AWD1116" s="898"/>
      <c r="AWE1116" s="898"/>
      <c r="AWF1116" s="898"/>
      <c r="AWG1116" s="898"/>
      <c r="AWH1116" s="898"/>
      <c r="AWI1116" s="898"/>
      <c r="AWJ1116" s="898"/>
      <c r="AWK1116" s="898"/>
      <c r="AWL1116" s="898"/>
      <c r="AWM1116" s="898"/>
      <c r="AWN1116" s="898"/>
      <c r="AWO1116" s="898"/>
      <c r="AWP1116" s="898"/>
      <c r="AWQ1116" s="898"/>
      <c r="AWR1116" s="898"/>
      <c r="AWS1116" s="898"/>
      <c r="AWT1116" s="898"/>
      <c r="AWU1116" s="898"/>
      <c r="AWV1116" s="898"/>
      <c r="AWW1116" s="898"/>
      <c r="AWX1116" s="898"/>
      <c r="AWY1116" s="898"/>
      <c r="AWZ1116" s="898"/>
      <c r="AXA1116" s="898"/>
      <c r="AXB1116" s="898"/>
      <c r="AXC1116" s="898"/>
      <c r="AXD1116" s="898"/>
      <c r="AXE1116" s="898"/>
      <c r="AXF1116" s="898"/>
      <c r="AXG1116" s="898"/>
      <c r="AXH1116" s="898"/>
      <c r="AXI1116" s="898"/>
      <c r="AXJ1116" s="898"/>
      <c r="AXK1116" s="898"/>
      <c r="AXL1116" s="898"/>
      <c r="AXM1116" s="898"/>
      <c r="AXN1116" s="898"/>
      <c r="AXO1116" s="898"/>
      <c r="AXP1116" s="898"/>
      <c r="AXQ1116" s="898"/>
      <c r="AXR1116" s="898"/>
      <c r="AXS1116" s="898"/>
      <c r="AXT1116" s="898"/>
      <c r="AXU1116" s="898"/>
      <c r="AXV1116" s="898"/>
      <c r="AXW1116" s="898"/>
      <c r="AXX1116" s="898"/>
      <c r="AXY1116" s="898"/>
      <c r="AXZ1116" s="898"/>
      <c r="AYA1116" s="898"/>
      <c r="AYB1116" s="898"/>
      <c r="AYC1116" s="898"/>
      <c r="AYD1116" s="898"/>
      <c r="AYE1116" s="898"/>
      <c r="AYF1116" s="898"/>
      <c r="AYG1116" s="898"/>
      <c r="AYH1116" s="898"/>
      <c r="AYI1116" s="898"/>
      <c r="AYJ1116" s="898"/>
      <c r="AYK1116" s="898"/>
      <c r="AYL1116" s="898"/>
      <c r="AYM1116" s="898"/>
      <c r="AYN1116" s="898"/>
      <c r="AYO1116" s="898"/>
      <c r="AYP1116" s="898"/>
      <c r="AYQ1116" s="898"/>
      <c r="AYR1116" s="898"/>
      <c r="AYS1116" s="898"/>
      <c r="AYT1116" s="898"/>
      <c r="AYU1116" s="898"/>
      <c r="AYV1116" s="898"/>
      <c r="AYW1116" s="898"/>
      <c r="AYX1116" s="898"/>
      <c r="AYY1116" s="898"/>
      <c r="AYZ1116" s="898"/>
      <c r="AZA1116" s="898"/>
      <c r="AZB1116" s="898"/>
      <c r="AZC1116" s="898"/>
      <c r="AZD1116" s="898"/>
      <c r="AZE1116" s="898"/>
      <c r="AZF1116" s="898"/>
      <c r="AZG1116" s="898"/>
      <c r="AZH1116" s="898"/>
      <c r="AZI1116" s="898"/>
      <c r="AZJ1116" s="898"/>
      <c r="AZK1116" s="898"/>
      <c r="AZL1116" s="898"/>
      <c r="AZM1116" s="898"/>
      <c r="AZN1116" s="898"/>
      <c r="AZO1116" s="898"/>
      <c r="AZP1116" s="898"/>
      <c r="AZQ1116" s="898"/>
      <c r="AZR1116" s="898"/>
      <c r="AZS1116" s="898"/>
      <c r="AZT1116" s="898"/>
      <c r="AZU1116" s="898"/>
      <c r="AZV1116" s="898"/>
      <c r="AZW1116" s="898"/>
      <c r="AZX1116" s="898"/>
      <c r="AZY1116" s="898"/>
      <c r="AZZ1116" s="898"/>
      <c r="BAA1116" s="898"/>
      <c r="BAB1116" s="898"/>
      <c r="BAC1116" s="898"/>
      <c r="BAD1116" s="898"/>
      <c r="BAE1116" s="898"/>
      <c r="BAF1116" s="898"/>
      <c r="BAG1116" s="898"/>
      <c r="BAH1116" s="898"/>
      <c r="BAI1116" s="898"/>
      <c r="BAJ1116" s="898"/>
      <c r="BAK1116" s="898"/>
      <c r="BAL1116" s="898"/>
      <c r="BAM1116" s="898"/>
      <c r="BAN1116" s="898"/>
      <c r="BAO1116" s="898"/>
      <c r="BAP1116" s="898"/>
      <c r="BAQ1116" s="898"/>
      <c r="BAR1116" s="898"/>
      <c r="BAS1116" s="898"/>
      <c r="BAT1116" s="898"/>
      <c r="BAU1116" s="898"/>
      <c r="BAV1116" s="898"/>
      <c r="BAW1116" s="898"/>
      <c r="BAX1116" s="898"/>
      <c r="BAY1116" s="898"/>
      <c r="BAZ1116" s="898"/>
      <c r="BBA1116" s="898"/>
      <c r="BBB1116" s="898"/>
      <c r="BBC1116" s="898"/>
      <c r="BBD1116" s="898"/>
      <c r="BBE1116" s="898"/>
      <c r="BBF1116" s="898"/>
      <c r="BBG1116" s="898"/>
      <c r="BBH1116" s="898"/>
      <c r="BBI1116" s="898"/>
      <c r="BBJ1116" s="898"/>
      <c r="BBK1116" s="898"/>
      <c r="BBL1116" s="898"/>
      <c r="BBM1116" s="898"/>
      <c r="BBN1116" s="898"/>
      <c r="BBO1116" s="898"/>
      <c r="BBP1116" s="898"/>
      <c r="BBQ1116" s="898"/>
      <c r="BBR1116" s="898"/>
      <c r="BBS1116" s="898"/>
      <c r="BBT1116" s="898"/>
      <c r="BBU1116" s="898"/>
      <c r="BBV1116" s="898"/>
      <c r="BBW1116" s="898"/>
      <c r="BBX1116" s="898"/>
      <c r="BBY1116" s="898"/>
      <c r="BBZ1116" s="898"/>
      <c r="BCA1116" s="898"/>
      <c r="BCB1116" s="898"/>
      <c r="BCC1116" s="898"/>
      <c r="BCD1116" s="898"/>
      <c r="BCE1116" s="898"/>
      <c r="BCF1116" s="898"/>
      <c r="BCG1116" s="898"/>
      <c r="BCH1116" s="898"/>
      <c r="BCI1116" s="898"/>
      <c r="BCJ1116" s="898"/>
      <c r="BCK1116" s="898"/>
      <c r="BCL1116" s="898"/>
      <c r="BCM1116" s="898"/>
      <c r="BCN1116" s="898"/>
      <c r="BCO1116" s="898"/>
      <c r="BCP1116" s="898"/>
      <c r="BCQ1116" s="898"/>
      <c r="BCR1116" s="898"/>
      <c r="BCS1116" s="898"/>
      <c r="BCT1116" s="898"/>
      <c r="BCU1116" s="898"/>
      <c r="BCV1116" s="898"/>
      <c r="BCW1116" s="898"/>
      <c r="BCX1116" s="898"/>
      <c r="BCY1116" s="898"/>
      <c r="BCZ1116" s="898"/>
      <c r="BDA1116" s="898"/>
      <c r="BDB1116" s="898"/>
      <c r="BDC1116" s="898"/>
      <c r="BDD1116" s="898"/>
      <c r="BDE1116" s="898"/>
      <c r="BDF1116" s="898"/>
      <c r="BDG1116" s="898"/>
      <c r="BDH1116" s="898"/>
      <c r="BDI1116" s="898"/>
      <c r="BDJ1116" s="898"/>
      <c r="BDK1116" s="898"/>
      <c r="BDL1116" s="898"/>
      <c r="BDM1116" s="898"/>
      <c r="BDN1116" s="898"/>
      <c r="BDO1116" s="898"/>
      <c r="BDP1116" s="898"/>
      <c r="BDQ1116" s="898"/>
      <c r="BDR1116" s="898"/>
      <c r="BDS1116" s="898"/>
      <c r="BDT1116" s="898"/>
      <c r="BDU1116" s="898"/>
      <c r="BDV1116" s="898"/>
      <c r="BDW1116" s="898"/>
      <c r="BDX1116" s="898"/>
      <c r="BDY1116" s="898"/>
      <c r="BDZ1116" s="898"/>
      <c r="BEA1116" s="898"/>
      <c r="BEB1116" s="898"/>
      <c r="BEC1116" s="898"/>
      <c r="BED1116" s="898"/>
      <c r="BEE1116" s="898"/>
      <c r="BEF1116" s="898"/>
      <c r="BEG1116" s="898"/>
      <c r="BEH1116" s="898"/>
      <c r="BEI1116" s="898"/>
      <c r="BEJ1116" s="898"/>
      <c r="BEK1116" s="898"/>
      <c r="BEL1116" s="898"/>
      <c r="BEM1116" s="898"/>
      <c r="BEN1116" s="898"/>
      <c r="BEO1116" s="898"/>
      <c r="BEP1116" s="898"/>
      <c r="BEQ1116" s="898"/>
      <c r="BER1116" s="898"/>
      <c r="BES1116" s="898"/>
      <c r="BET1116" s="898"/>
      <c r="BEU1116" s="898"/>
      <c r="BEV1116" s="898"/>
      <c r="BEW1116" s="898"/>
      <c r="BEX1116" s="898"/>
      <c r="BEY1116" s="898"/>
      <c r="BEZ1116" s="898"/>
      <c r="BFA1116" s="898"/>
      <c r="BFB1116" s="898"/>
      <c r="BFC1116" s="898"/>
      <c r="BFD1116" s="898"/>
      <c r="BFE1116" s="898"/>
      <c r="BFF1116" s="898"/>
      <c r="BFG1116" s="898"/>
      <c r="BFH1116" s="898"/>
      <c r="BFI1116" s="898"/>
      <c r="BFJ1116" s="898"/>
      <c r="BFK1116" s="898"/>
      <c r="BFL1116" s="898"/>
      <c r="BFM1116" s="898"/>
      <c r="BFN1116" s="898"/>
      <c r="BFO1116" s="898"/>
      <c r="BFP1116" s="898"/>
      <c r="BFQ1116" s="898"/>
      <c r="BFR1116" s="898"/>
      <c r="BFS1116" s="898"/>
      <c r="BFT1116" s="898"/>
      <c r="BFU1116" s="898"/>
      <c r="BFV1116" s="898"/>
      <c r="BFW1116" s="898"/>
      <c r="BFX1116" s="898"/>
      <c r="BFY1116" s="898"/>
      <c r="BFZ1116" s="898"/>
      <c r="BGA1116" s="898"/>
      <c r="BGB1116" s="898"/>
      <c r="BGC1116" s="898"/>
      <c r="BGD1116" s="898"/>
      <c r="BGE1116" s="898"/>
      <c r="BGF1116" s="898"/>
      <c r="BGG1116" s="898"/>
      <c r="BGH1116" s="898"/>
      <c r="BGI1116" s="898"/>
      <c r="BGJ1116" s="898"/>
      <c r="BGK1116" s="898"/>
      <c r="BGL1116" s="898"/>
      <c r="BGM1116" s="898"/>
      <c r="BGN1116" s="898"/>
      <c r="BGO1116" s="898"/>
      <c r="BGP1116" s="898"/>
      <c r="BGQ1116" s="898"/>
      <c r="BGR1116" s="898"/>
      <c r="BGS1116" s="898"/>
      <c r="BGT1116" s="898"/>
      <c r="BGU1116" s="898"/>
      <c r="BGV1116" s="898"/>
      <c r="BGW1116" s="898"/>
      <c r="BGX1116" s="898"/>
      <c r="BGY1116" s="898"/>
      <c r="BGZ1116" s="898"/>
      <c r="BHA1116" s="898"/>
      <c r="BHB1116" s="898"/>
      <c r="BHC1116" s="898"/>
      <c r="BHD1116" s="898"/>
      <c r="BHE1116" s="898"/>
      <c r="BHF1116" s="898"/>
      <c r="BHG1116" s="898"/>
      <c r="BHH1116" s="898"/>
      <c r="BHI1116" s="898"/>
      <c r="BHJ1116" s="898"/>
      <c r="BHK1116" s="898"/>
      <c r="BHL1116" s="898"/>
      <c r="BHM1116" s="898"/>
      <c r="BHN1116" s="898"/>
      <c r="BHO1116" s="898"/>
      <c r="BHP1116" s="898"/>
      <c r="BHQ1116" s="898"/>
      <c r="BHR1116" s="898"/>
      <c r="BHS1116" s="898"/>
      <c r="BHT1116" s="898"/>
      <c r="BHU1116" s="898"/>
      <c r="BHV1116" s="898"/>
      <c r="BHW1116" s="898"/>
      <c r="BHX1116" s="898"/>
      <c r="BHY1116" s="898"/>
      <c r="BHZ1116" s="898"/>
      <c r="BIA1116" s="898"/>
      <c r="BIB1116" s="898"/>
      <c r="BIC1116" s="898"/>
      <c r="BID1116" s="898"/>
      <c r="BIE1116" s="898"/>
      <c r="BIF1116" s="898"/>
      <c r="BIG1116" s="898"/>
      <c r="BIH1116" s="898"/>
      <c r="BII1116" s="898"/>
      <c r="BIJ1116" s="898"/>
      <c r="BIK1116" s="898"/>
      <c r="BIL1116" s="898"/>
      <c r="BIM1116" s="898"/>
      <c r="BIN1116" s="898"/>
      <c r="BIO1116" s="898"/>
      <c r="BIP1116" s="898"/>
      <c r="BIQ1116" s="898"/>
      <c r="BIR1116" s="898"/>
      <c r="BIS1116" s="898"/>
      <c r="BIT1116" s="898"/>
      <c r="BIU1116" s="898"/>
      <c r="BIV1116" s="898"/>
      <c r="BIW1116" s="898"/>
      <c r="BIX1116" s="898"/>
      <c r="BIY1116" s="898"/>
      <c r="BIZ1116" s="898"/>
      <c r="BJA1116" s="898"/>
      <c r="BJB1116" s="898"/>
      <c r="BJC1116" s="898"/>
      <c r="BJD1116" s="898"/>
      <c r="BJE1116" s="898"/>
      <c r="BJF1116" s="898"/>
      <c r="BJG1116" s="898"/>
      <c r="BJH1116" s="898"/>
      <c r="BJI1116" s="898"/>
      <c r="BJJ1116" s="898"/>
      <c r="BJK1116" s="898"/>
      <c r="BJL1116" s="898"/>
      <c r="BJM1116" s="898"/>
      <c r="BJN1116" s="898"/>
      <c r="BJO1116" s="898"/>
      <c r="BJP1116" s="898"/>
      <c r="BJQ1116" s="898"/>
      <c r="BJR1116" s="898"/>
      <c r="BJS1116" s="898"/>
      <c r="BJT1116" s="898"/>
      <c r="BJU1116" s="898"/>
      <c r="BJV1116" s="898"/>
      <c r="BJW1116" s="898"/>
      <c r="BJX1116" s="898"/>
      <c r="BJY1116" s="898"/>
      <c r="BJZ1116" s="898"/>
      <c r="BKA1116" s="898"/>
      <c r="BKB1116" s="898"/>
      <c r="BKC1116" s="898"/>
      <c r="BKD1116" s="898"/>
      <c r="BKE1116" s="898"/>
      <c r="BKF1116" s="898"/>
      <c r="BKG1116" s="898"/>
      <c r="BKH1116" s="898"/>
      <c r="BKI1116" s="898"/>
      <c r="BKJ1116" s="898"/>
      <c r="BKK1116" s="898"/>
      <c r="BKL1116" s="898"/>
      <c r="BKM1116" s="898"/>
      <c r="BKN1116" s="898"/>
      <c r="BKO1116" s="898"/>
      <c r="BKP1116" s="898"/>
      <c r="BKQ1116" s="898"/>
      <c r="BKR1116" s="898"/>
      <c r="BKS1116" s="898"/>
      <c r="BKT1116" s="898"/>
      <c r="BKU1116" s="898"/>
      <c r="BKV1116" s="898"/>
      <c r="BKW1116" s="898"/>
      <c r="BKX1116" s="898"/>
      <c r="BKY1116" s="898"/>
      <c r="BKZ1116" s="898"/>
      <c r="BLA1116" s="898"/>
      <c r="BLB1116" s="898"/>
      <c r="BLC1116" s="898"/>
      <c r="BLD1116" s="898"/>
      <c r="BLE1116" s="898"/>
      <c r="BLF1116" s="898"/>
      <c r="BLG1116" s="898"/>
      <c r="BLH1116" s="898"/>
      <c r="BLI1116" s="898"/>
      <c r="BLJ1116" s="898"/>
      <c r="BLK1116" s="898"/>
      <c r="BLL1116" s="898"/>
      <c r="BLM1116" s="898"/>
      <c r="BLN1116" s="898"/>
      <c r="BLO1116" s="898"/>
      <c r="BLP1116" s="898"/>
      <c r="BLQ1116" s="898"/>
      <c r="BLR1116" s="898"/>
      <c r="BLS1116" s="898"/>
      <c r="BLT1116" s="898"/>
      <c r="BLU1116" s="898"/>
      <c r="BLV1116" s="898"/>
      <c r="BLW1116" s="898"/>
      <c r="BLX1116" s="898"/>
      <c r="BLY1116" s="898"/>
      <c r="BLZ1116" s="898"/>
      <c r="BMA1116" s="898"/>
      <c r="BMB1116" s="898"/>
      <c r="BMC1116" s="898"/>
      <c r="BMD1116" s="898"/>
      <c r="BME1116" s="898"/>
      <c r="BMF1116" s="898"/>
      <c r="BMG1116" s="898"/>
      <c r="BMH1116" s="898"/>
      <c r="BMI1116" s="898"/>
      <c r="BMJ1116" s="898"/>
      <c r="BMK1116" s="898"/>
      <c r="BML1116" s="898"/>
      <c r="BMM1116" s="898"/>
      <c r="BMN1116" s="898"/>
      <c r="BMO1116" s="898"/>
      <c r="BMP1116" s="898"/>
      <c r="BMQ1116" s="898"/>
      <c r="BMR1116" s="898"/>
      <c r="BMS1116" s="898"/>
      <c r="BMT1116" s="898"/>
      <c r="BMU1116" s="898"/>
      <c r="BMV1116" s="898"/>
      <c r="BMW1116" s="898"/>
      <c r="BMX1116" s="898"/>
      <c r="BMY1116" s="898"/>
      <c r="BMZ1116" s="898"/>
      <c r="BNA1116" s="898"/>
      <c r="BNB1116" s="898"/>
      <c r="BNC1116" s="898"/>
      <c r="BND1116" s="898"/>
      <c r="BNE1116" s="898"/>
      <c r="BNF1116" s="898"/>
      <c r="BNG1116" s="898"/>
      <c r="BNH1116" s="898"/>
      <c r="BNI1116" s="898"/>
      <c r="BNJ1116" s="898"/>
      <c r="BNK1116" s="898"/>
      <c r="BNL1116" s="898"/>
      <c r="BNM1116" s="898"/>
      <c r="BNN1116" s="898"/>
      <c r="BNO1116" s="898"/>
      <c r="BNP1116" s="898"/>
      <c r="BNQ1116" s="898"/>
      <c r="BNR1116" s="898"/>
      <c r="BNS1116" s="898"/>
      <c r="BNT1116" s="898"/>
      <c r="BNU1116" s="898"/>
      <c r="BNV1116" s="898"/>
      <c r="BNW1116" s="898"/>
      <c r="BNX1116" s="898"/>
      <c r="BNY1116" s="898"/>
      <c r="BNZ1116" s="898"/>
      <c r="BOA1116" s="898"/>
      <c r="BOB1116" s="898"/>
      <c r="BOC1116" s="898"/>
      <c r="BOD1116" s="898"/>
      <c r="BOE1116" s="898"/>
      <c r="BOF1116" s="898"/>
      <c r="BOG1116" s="898"/>
      <c r="BOH1116" s="898"/>
      <c r="BOI1116" s="898"/>
      <c r="BOJ1116" s="898"/>
      <c r="BOK1116" s="898"/>
      <c r="BOL1116" s="898"/>
      <c r="BOM1116" s="898"/>
      <c r="BON1116" s="898"/>
      <c r="BOO1116" s="898"/>
      <c r="BOP1116" s="898"/>
      <c r="BOQ1116" s="898"/>
      <c r="BOR1116" s="898"/>
      <c r="BOS1116" s="898"/>
      <c r="BOT1116" s="898"/>
      <c r="BOU1116" s="898"/>
      <c r="BOV1116" s="898"/>
      <c r="BOW1116" s="898"/>
      <c r="BOX1116" s="898"/>
      <c r="BOY1116" s="898"/>
      <c r="BOZ1116" s="898"/>
      <c r="BPA1116" s="898"/>
      <c r="BPB1116" s="898"/>
      <c r="BPC1116" s="898"/>
      <c r="BPD1116" s="898"/>
      <c r="BPE1116" s="898"/>
      <c r="BPF1116" s="898"/>
      <c r="BPG1116" s="898"/>
      <c r="BPH1116" s="898"/>
      <c r="BPI1116" s="898"/>
      <c r="BPJ1116" s="898"/>
      <c r="BPK1116" s="898"/>
      <c r="BPL1116" s="898"/>
      <c r="BPM1116" s="898"/>
      <c r="BPN1116" s="898"/>
      <c r="BPO1116" s="898"/>
      <c r="BPP1116" s="898"/>
      <c r="BPQ1116" s="898"/>
      <c r="BPR1116" s="898"/>
      <c r="BPS1116" s="898"/>
      <c r="BPT1116" s="898"/>
      <c r="BPU1116" s="898"/>
      <c r="BPV1116" s="898"/>
      <c r="BPW1116" s="898"/>
      <c r="BPX1116" s="898"/>
      <c r="BPY1116" s="898"/>
      <c r="BPZ1116" s="898"/>
      <c r="BQA1116" s="898"/>
      <c r="BQB1116" s="898"/>
      <c r="BQC1116" s="898"/>
      <c r="BQD1116" s="898"/>
      <c r="BQE1116" s="898"/>
      <c r="BQF1116" s="898"/>
      <c r="BQG1116" s="898"/>
      <c r="BQH1116" s="898"/>
      <c r="BQI1116" s="898"/>
      <c r="BQJ1116" s="898"/>
      <c r="BQK1116" s="898"/>
      <c r="BQL1116" s="898"/>
      <c r="BQM1116" s="898"/>
      <c r="BQN1116" s="898"/>
      <c r="BQO1116" s="898"/>
      <c r="BQP1116" s="898"/>
      <c r="BQQ1116" s="898"/>
      <c r="BQR1116" s="898"/>
      <c r="BQS1116" s="898"/>
      <c r="BQT1116" s="898"/>
      <c r="BQU1116" s="898"/>
      <c r="BQV1116" s="898"/>
      <c r="BQW1116" s="898"/>
      <c r="BQX1116" s="898"/>
      <c r="BQY1116" s="898"/>
      <c r="BQZ1116" s="898"/>
      <c r="BRA1116" s="898"/>
      <c r="BRB1116" s="898"/>
      <c r="BRC1116" s="898"/>
      <c r="BRD1116" s="898"/>
      <c r="BRE1116" s="898"/>
      <c r="BRF1116" s="898"/>
      <c r="BRG1116" s="898"/>
      <c r="BRH1116" s="898"/>
      <c r="BRI1116" s="898"/>
      <c r="BRJ1116" s="898"/>
      <c r="BRK1116" s="898"/>
      <c r="BRL1116" s="898"/>
      <c r="BRM1116" s="898"/>
      <c r="BRN1116" s="898"/>
      <c r="BRO1116" s="898"/>
      <c r="BRP1116" s="898"/>
      <c r="BRQ1116" s="898"/>
      <c r="BRR1116" s="898"/>
      <c r="BRS1116" s="898"/>
      <c r="BRT1116" s="898"/>
      <c r="BRU1116" s="898"/>
      <c r="BRV1116" s="898"/>
      <c r="BRW1116" s="898"/>
      <c r="BRX1116" s="898"/>
      <c r="BRY1116" s="898"/>
      <c r="BRZ1116" s="898"/>
      <c r="BSA1116" s="898"/>
      <c r="BSB1116" s="898"/>
      <c r="BSC1116" s="898"/>
      <c r="BSD1116" s="898"/>
      <c r="BSE1116" s="898"/>
      <c r="BSF1116" s="898"/>
      <c r="BSG1116" s="898"/>
      <c r="BSH1116" s="898"/>
      <c r="BSI1116" s="898"/>
      <c r="BSJ1116" s="898"/>
      <c r="BSK1116" s="898"/>
      <c r="BSL1116" s="898"/>
      <c r="BSM1116" s="898"/>
      <c r="BSN1116" s="898"/>
      <c r="BSO1116" s="898"/>
      <c r="BSP1116" s="898"/>
      <c r="BSQ1116" s="898"/>
      <c r="BSR1116" s="898"/>
      <c r="BSS1116" s="898"/>
      <c r="BST1116" s="898"/>
      <c r="BSU1116" s="898"/>
      <c r="BSV1116" s="898"/>
      <c r="BSW1116" s="898"/>
      <c r="BSX1116" s="898"/>
      <c r="BSY1116" s="898"/>
      <c r="BSZ1116" s="898"/>
      <c r="BTA1116" s="898"/>
      <c r="BTB1116" s="898"/>
      <c r="BTC1116" s="898"/>
      <c r="BTD1116" s="898"/>
      <c r="BTE1116" s="898"/>
      <c r="BTF1116" s="898"/>
      <c r="BTG1116" s="898"/>
      <c r="BTH1116" s="898"/>
      <c r="BTI1116" s="898"/>
      <c r="BTJ1116" s="898"/>
      <c r="BTK1116" s="898"/>
      <c r="BTL1116" s="898"/>
      <c r="BTM1116" s="898"/>
      <c r="BTN1116" s="898"/>
      <c r="BTO1116" s="898"/>
      <c r="BTP1116" s="898"/>
      <c r="BTQ1116" s="898"/>
      <c r="BTR1116" s="898"/>
      <c r="BTS1116" s="898"/>
      <c r="BTT1116" s="898"/>
      <c r="BTU1116" s="898"/>
      <c r="BTV1116" s="898"/>
      <c r="BTW1116" s="898"/>
      <c r="BTX1116" s="898"/>
      <c r="BTY1116" s="898"/>
      <c r="BTZ1116" s="898"/>
      <c r="BUA1116" s="898"/>
      <c r="BUB1116" s="898"/>
      <c r="BUC1116" s="898"/>
      <c r="BUD1116" s="898"/>
      <c r="BUE1116" s="898"/>
      <c r="BUF1116" s="898"/>
      <c r="BUG1116" s="898"/>
      <c r="BUH1116" s="898"/>
      <c r="BUI1116" s="898"/>
      <c r="BUJ1116" s="898"/>
      <c r="BUK1116" s="898"/>
      <c r="BUL1116" s="898"/>
      <c r="BUM1116" s="898"/>
      <c r="BUN1116" s="898"/>
      <c r="BUO1116" s="898"/>
      <c r="BUP1116" s="898"/>
      <c r="BUQ1116" s="898"/>
      <c r="BUR1116" s="898"/>
      <c r="BUS1116" s="898"/>
      <c r="BUT1116" s="898"/>
      <c r="BUU1116" s="898"/>
      <c r="BUV1116" s="898"/>
      <c r="BUW1116" s="898"/>
      <c r="BUX1116" s="898"/>
      <c r="BUY1116" s="898"/>
      <c r="BUZ1116" s="898"/>
      <c r="BVA1116" s="898"/>
      <c r="BVB1116" s="898"/>
      <c r="BVC1116" s="898"/>
      <c r="BVD1116" s="898"/>
      <c r="BVE1116" s="898"/>
      <c r="BVF1116" s="898"/>
      <c r="BVG1116" s="898"/>
      <c r="BVH1116" s="898"/>
      <c r="BVI1116" s="898"/>
      <c r="BVJ1116" s="898"/>
      <c r="BVK1116" s="898"/>
      <c r="BVL1116" s="898"/>
      <c r="BVM1116" s="898"/>
      <c r="BVN1116" s="898"/>
      <c r="BVO1116" s="898"/>
      <c r="BVP1116" s="898"/>
      <c r="BVQ1116" s="898"/>
      <c r="BVR1116" s="898"/>
      <c r="BVS1116" s="898"/>
      <c r="BVT1116" s="898"/>
      <c r="BVU1116" s="898"/>
      <c r="BVV1116" s="898"/>
      <c r="BVW1116" s="898"/>
      <c r="BVX1116" s="898"/>
      <c r="BVY1116" s="898"/>
      <c r="BVZ1116" s="898"/>
      <c r="BWA1116" s="898"/>
      <c r="BWB1116" s="898"/>
      <c r="BWC1116" s="898"/>
      <c r="BWD1116" s="898"/>
      <c r="BWE1116" s="898"/>
      <c r="BWF1116" s="898"/>
      <c r="BWG1116" s="898"/>
      <c r="BWH1116" s="898"/>
      <c r="BWI1116" s="898"/>
      <c r="BWJ1116" s="898"/>
      <c r="BWK1116" s="898"/>
      <c r="BWL1116" s="898"/>
      <c r="BWM1116" s="898"/>
      <c r="BWN1116" s="898"/>
      <c r="BWO1116" s="898"/>
      <c r="BWP1116" s="898"/>
      <c r="BWQ1116" s="898"/>
      <c r="BWR1116" s="898"/>
      <c r="BWS1116" s="898"/>
      <c r="BWT1116" s="898"/>
      <c r="BWU1116" s="898"/>
      <c r="BWV1116" s="898"/>
      <c r="BWW1116" s="898"/>
      <c r="BWX1116" s="898"/>
      <c r="BWY1116" s="898"/>
      <c r="BWZ1116" s="898"/>
      <c r="BXA1116" s="898"/>
      <c r="BXB1116" s="898"/>
      <c r="BXC1116" s="898"/>
      <c r="BXD1116" s="898"/>
      <c r="BXE1116" s="898"/>
      <c r="BXF1116" s="898"/>
      <c r="BXG1116" s="898"/>
      <c r="BXH1116" s="898"/>
      <c r="BXI1116" s="898"/>
      <c r="BXJ1116" s="898"/>
      <c r="BXK1116" s="898"/>
      <c r="BXL1116" s="898"/>
      <c r="BXM1116" s="898"/>
      <c r="BXN1116" s="898"/>
      <c r="BXO1116" s="898"/>
      <c r="BXP1116" s="898"/>
      <c r="BXQ1116" s="898"/>
      <c r="BXR1116" s="898"/>
      <c r="BXS1116" s="898"/>
      <c r="BXT1116" s="898"/>
      <c r="BXU1116" s="898"/>
      <c r="BXV1116" s="898"/>
      <c r="BXW1116" s="898"/>
      <c r="BXX1116" s="898"/>
      <c r="BXY1116" s="898"/>
      <c r="BXZ1116" s="898"/>
      <c r="BYA1116" s="898"/>
      <c r="BYB1116" s="898"/>
      <c r="BYC1116" s="898"/>
      <c r="BYD1116" s="898"/>
      <c r="BYE1116" s="898"/>
      <c r="BYF1116" s="898"/>
      <c r="BYG1116" s="898"/>
      <c r="BYH1116" s="898"/>
      <c r="BYI1116" s="898"/>
      <c r="BYJ1116" s="898"/>
      <c r="BYK1116" s="898"/>
      <c r="BYL1116" s="898"/>
      <c r="BYM1116" s="898"/>
      <c r="BYN1116" s="898"/>
      <c r="BYO1116" s="898"/>
      <c r="BYP1116" s="898"/>
      <c r="BYQ1116" s="898"/>
      <c r="BYR1116" s="898"/>
      <c r="BYS1116" s="898"/>
      <c r="BYT1116" s="898"/>
      <c r="BYU1116" s="898"/>
      <c r="BYV1116" s="898"/>
      <c r="BYW1116" s="898"/>
      <c r="BYX1116" s="898"/>
      <c r="BYY1116" s="898"/>
      <c r="BYZ1116" s="898"/>
      <c r="BZA1116" s="898"/>
      <c r="BZB1116" s="898"/>
      <c r="BZC1116" s="898"/>
      <c r="BZD1116" s="898"/>
      <c r="BZE1116" s="898"/>
      <c r="BZF1116" s="898"/>
      <c r="BZG1116" s="898"/>
      <c r="BZH1116" s="898"/>
      <c r="BZI1116" s="898"/>
      <c r="BZJ1116" s="898"/>
      <c r="BZK1116" s="898"/>
      <c r="BZL1116" s="898"/>
      <c r="BZM1116" s="898"/>
      <c r="BZN1116" s="898"/>
      <c r="BZO1116" s="898"/>
      <c r="BZP1116" s="898"/>
      <c r="BZQ1116" s="898"/>
      <c r="BZR1116" s="898"/>
      <c r="BZS1116" s="898"/>
      <c r="BZT1116" s="898"/>
      <c r="BZU1116" s="898"/>
      <c r="BZV1116" s="898"/>
      <c r="BZW1116" s="898"/>
      <c r="BZX1116" s="898"/>
      <c r="BZY1116" s="898"/>
      <c r="BZZ1116" s="898"/>
      <c r="CAA1116" s="898"/>
      <c r="CAB1116" s="898"/>
      <c r="CAC1116" s="898"/>
      <c r="CAD1116" s="898"/>
      <c r="CAE1116" s="898"/>
      <c r="CAF1116" s="898"/>
      <c r="CAG1116" s="898"/>
      <c r="CAH1116" s="898"/>
      <c r="CAI1116" s="898"/>
      <c r="CAJ1116" s="898"/>
      <c r="CAK1116" s="898"/>
      <c r="CAL1116" s="898"/>
      <c r="CAM1116" s="898"/>
      <c r="CAN1116" s="898"/>
      <c r="CAO1116" s="898"/>
      <c r="CAP1116" s="898"/>
      <c r="CAQ1116" s="898"/>
      <c r="CAR1116" s="898"/>
      <c r="CAS1116" s="898"/>
      <c r="CAT1116" s="898"/>
      <c r="CAU1116" s="898"/>
      <c r="CAV1116" s="898"/>
      <c r="CAW1116" s="898"/>
      <c r="CAX1116" s="898"/>
      <c r="CAY1116" s="898"/>
      <c r="CAZ1116" s="898"/>
      <c r="CBA1116" s="898"/>
      <c r="CBB1116" s="898"/>
      <c r="CBC1116" s="898"/>
      <c r="CBD1116" s="898"/>
      <c r="CBE1116" s="898"/>
      <c r="CBF1116" s="898"/>
      <c r="CBG1116" s="898"/>
      <c r="CBH1116" s="898"/>
      <c r="CBI1116" s="898"/>
      <c r="CBJ1116" s="898"/>
      <c r="CBK1116" s="898"/>
      <c r="CBL1116" s="898"/>
      <c r="CBM1116" s="898"/>
      <c r="CBN1116" s="898"/>
      <c r="CBO1116" s="898"/>
      <c r="CBP1116" s="898"/>
      <c r="CBQ1116" s="898"/>
      <c r="CBR1116" s="898"/>
      <c r="CBS1116" s="898"/>
      <c r="CBT1116" s="898"/>
      <c r="CBU1116" s="898"/>
      <c r="CBV1116" s="898"/>
      <c r="CBW1116" s="898"/>
      <c r="CBX1116" s="898"/>
      <c r="CBY1116" s="898"/>
      <c r="CBZ1116" s="898"/>
      <c r="CCA1116" s="898"/>
      <c r="CCB1116" s="898"/>
      <c r="CCC1116" s="898"/>
      <c r="CCD1116" s="898"/>
      <c r="CCE1116" s="898"/>
      <c r="CCF1116" s="898"/>
      <c r="CCG1116" s="898"/>
      <c r="CCH1116" s="898"/>
      <c r="CCI1116" s="898"/>
      <c r="CCJ1116" s="898"/>
      <c r="CCK1116" s="898"/>
      <c r="CCL1116" s="898"/>
      <c r="CCM1116" s="898"/>
      <c r="CCN1116" s="898"/>
      <c r="CCO1116" s="898"/>
      <c r="CCP1116" s="898"/>
      <c r="CCQ1116" s="898"/>
      <c r="CCR1116" s="898"/>
      <c r="CCS1116" s="898"/>
      <c r="CCT1116" s="898"/>
      <c r="CCU1116" s="898"/>
      <c r="CCV1116" s="898"/>
      <c r="CCW1116" s="898"/>
      <c r="CCX1116" s="898"/>
      <c r="CCY1116" s="898"/>
      <c r="CCZ1116" s="898"/>
      <c r="CDA1116" s="898"/>
      <c r="CDB1116" s="898"/>
      <c r="CDC1116" s="898"/>
      <c r="CDD1116" s="898"/>
      <c r="CDE1116" s="898"/>
      <c r="CDF1116" s="898"/>
      <c r="CDG1116" s="898"/>
      <c r="CDH1116" s="898"/>
      <c r="CDI1116" s="898"/>
      <c r="CDJ1116" s="898"/>
      <c r="CDK1116" s="898"/>
      <c r="CDL1116" s="898"/>
      <c r="CDM1116" s="898"/>
      <c r="CDN1116" s="898"/>
      <c r="CDO1116" s="898"/>
      <c r="CDP1116" s="898"/>
      <c r="CDQ1116" s="898"/>
      <c r="CDR1116" s="898"/>
      <c r="CDS1116" s="898"/>
      <c r="CDT1116" s="898"/>
      <c r="CDU1116" s="898"/>
      <c r="CDV1116" s="898"/>
      <c r="CDW1116" s="898"/>
      <c r="CDX1116" s="898"/>
      <c r="CDY1116" s="898"/>
      <c r="CDZ1116" s="898"/>
      <c r="CEA1116" s="898"/>
      <c r="CEB1116" s="898"/>
      <c r="CEC1116" s="898"/>
      <c r="CED1116" s="898"/>
      <c r="CEE1116" s="898"/>
      <c r="CEF1116" s="898"/>
      <c r="CEG1116" s="898"/>
      <c r="CEH1116" s="898"/>
      <c r="CEI1116" s="898"/>
      <c r="CEJ1116" s="898"/>
      <c r="CEK1116" s="898"/>
      <c r="CEL1116" s="898"/>
      <c r="CEM1116" s="898"/>
      <c r="CEN1116" s="898"/>
      <c r="CEO1116" s="898"/>
      <c r="CEP1116" s="898"/>
      <c r="CEQ1116" s="898"/>
      <c r="CER1116" s="898"/>
      <c r="CES1116" s="898"/>
      <c r="CET1116" s="898"/>
      <c r="CEU1116" s="898"/>
      <c r="CEV1116" s="898"/>
      <c r="CEW1116" s="898"/>
      <c r="CEX1116" s="898"/>
      <c r="CEY1116" s="898"/>
      <c r="CEZ1116" s="898"/>
      <c r="CFA1116" s="898"/>
      <c r="CFB1116" s="898"/>
      <c r="CFC1116" s="898"/>
      <c r="CFD1116" s="898"/>
      <c r="CFE1116" s="898"/>
      <c r="CFF1116" s="898"/>
      <c r="CFG1116" s="898"/>
      <c r="CFH1116" s="898"/>
      <c r="CFI1116" s="898"/>
      <c r="CFJ1116" s="898"/>
      <c r="CFK1116" s="898"/>
      <c r="CFL1116" s="898"/>
      <c r="CFM1116" s="898"/>
      <c r="CFN1116" s="898"/>
      <c r="CFO1116" s="898"/>
      <c r="CFP1116" s="898"/>
      <c r="CFQ1116" s="898"/>
      <c r="CFR1116" s="898"/>
      <c r="CFS1116" s="898"/>
      <c r="CFT1116" s="898"/>
      <c r="CFU1116" s="898"/>
      <c r="CFV1116" s="898"/>
      <c r="CFW1116" s="898"/>
      <c r="CFX1116" s="898"/>
      <c r="CFY1116" s="898"/>
      <c r="CFZ1116" s="898"/>
      <c r="CGA1116" s="898"/>
      <c r="CGB1116" s="898"/>
      <c r="CGC1116" s="898"/>
      <c r="CGD1116" s="898"/>
      <c r="CGE1116" s="898"/>
      <c r="CGF1116" s="898"/>
      <c r="CGG1116" s="898"/>
      <c r="CGH1116" s="898"/>
      <c r="CGI1116" s="898"/>
      <c r="CGJ1116" s="898"/>
      <c r="CGK1116" s="898"/>
      <c r="CGL1116" s="898"/>
      <c r="CGM1116" s="898"/>
      <c r="CGN1116" s="898"/>
      <c r="CGO1116" s="898"/>
      <c r="CGP1116" s="898"/>
      <c r="CGQ1116" s="898"/>
      <c r="CGR1116" s="898"/>
      <c r="CGS1116" s="898"/>
      <c r="CGT1116" s="898"/>
      <c r="CGU1116" s="898"/>
      <c r="CGV1116" s="898"/>
      <c r="CGW1116" s="898"/>
      <c r="CGX1116" s="898"/>
      <c r="CGY1116" s="898"/>
      <c r="CGZ1116" s="898"/>
      <c r="CHA1116" s="898"/>
      <c r="CHB1116" s="898"/>
      <c r="CHC1116" s="898"/>
      <c r="CHD1116" s="898"/>
      <c r="CHE1116" s="898"/>
      <c r="CHF1116" s="898"/>
      <c r="CHG1116" s="898"/>
      <c r="CHH1116" s="898"/>
      <c r="CHI1116" s="898"/>
      <c r="CHJ1116" s="898"/>
      <c r="CHK1116" s="898"/>
      <c r="CHL1116" s="898"/>
      <c r="CHM1116" s="898"/>
      <c r="CHN1116" s="898"/>
      <c r="CHO1116" s="898"/>
      <c r="CHP1116" s="898"/>
      <c r="CHQ1116" s="898"/>
      <c r="CHR1116" s="898"/>
      <c r="CHS1116" s="898"/>
      <c r="CHT1116" s="898"/>
      <c r="CHU1116" s="898"/>
      <c r="CHV1116" s="898"/>
      <c r="CHW1116" s="898"/>
      <c r="CHX1116" s="898"/>
      <c r="CHY1116" s="898"/>
      <c r="CHZ1116" s="898"/>
      <c r="CIA1116" s="898"/>
      <c r="CIB1116" s="898"/>
      <c r="CIC1116" s="898"/>
      <c r="CID1116" s="898"/>
      <c r="CIE1116" s="898"/>
      <c r="CIF1116" s="898"/>
      <c r="CIG1116" s="898"/>
      <c r="CIH1116" s="898"/>
      <c r="CII1116" s="898"/>
      <c r="CIJ1116" s="898"/>
      <c r="CIK1116" s="898"/>
      <c r="CIL1116" s="898"/>
      <c r="CIM1116" s="898"/>
      <c r="CIN1116" s="898"/>
      <c r="CIO1116" s="898"/>
      <c r="CIP1116" s="898"/>
      <c r="CIQ1116" s="898"/>
      <c r="CIR1116" s="898"/>
      <c r="CIS1116" s="898"/>
      <c r="CIT1116" s="898"/>
      <c r="CIU1116" s="898"/>
      <c r="CIV1116" s="898"/>
      <c r="CIW1116" s="898"/>
      <c r="CIX1116" s="898"/>
      <c r="CIY1116" s="898"/>
      <c r="CIZ1116" s="898"/>
      <c r="CJA1116" s="898"/>
      <c r="CJB1116" s="898"/>
      <c r="CJC1116" s="898"/>
      <c r="CJD1116" s="898"/>
      <c r="CJE1116" s="898"/>
      <c r="CJF1116" s="898"/>
      <c r="CJG1116" s="898"/>
      <c r="CJH1116" s="898"/>
      <c r="CJI1116" s="898"/>
      <c r="CJJ1116" s="898"/>
      <c r="CJK1116" s="898"/>
      <c r="CJL1116" s="898"/>
      <c r="CJM1116" s="898"/>
      <c r="CJN1116" s="898"/>
      <c r="CJO1116" s="898"/>
      <c r="CJP1116" s="898"/>
      <c r="CJQ1116" s="898"/>
      <c r="CJR1116" s="898"/>
      <c r="CJS1116" s="898"/>
      <c r="CJT1116" s="898"/>
      <c r="CJU1116" s="898"/>
      <c r="CJV1116" s="898"/>
      <c r="CJW1116" s="898"/>
      <c r="CJX1116" s="898"/>
      <c r="CJY1116" s="898"/>
      <c r="CJZ1116" s="898"/>
      <c r="CKA1116" s="898"/>
      <c r="CKB1116" s="898"/>
      <c r="CKC1116" s="898"/>
      <c r="CKD1116" s="898"/>
      <c r="CKE1116" s="898"/>
      <c r="CKF1116" s="898"/>
      <c r="CKG1116" s="898"/>
      <c r="CKH1116" s="898"/>
      <c r="CKI1116" s="898"/>
      <c r="CKJ1116" s="898"/>
      <c r="CKK1116" s="898"/>
      <c r="CKL1116" s="898"/>
      <c r="CKM1116" s="898"/>
      <c r="CKN1116" s="898"/>
      <c r="CKO1116" s="898"/>
      <c r="CKP1116" s="898"/>
      <c r="CKQ1116" s="898"/>
      <c r="CKR1116" s="898"/>
      <c r="CKS1116" s="898"/>
      <c r="CKT1116" s="898"/>
      <c r="CKU1116" s="898"/>
      <c r="CKV1116" s="898"/>
      <c r="CKW1116" s="898"/>
      <c r="CKX1116" s="898"/>
      <c r="CKY1116" s="898"/>
      <c r="CKZ1116" s="898"/>
      <c r="CLA1116" s="898"/>
      <c r="CLB1116" s="898"/>
      <c r="CLC1116" s="898"/>
      <c r="CLD1116" s="898"/>
      <c r="CLE1116" s="898"/>
      <c r="CLF1116" s="898"/>
      <c r="CLG1116" s="898"/>
      <c r="CLH1116" s="898"/>
      <c r="CLI1116" s="898"/>
      <c r="CLJ1116" s="898"/>
      <c r="CLK1116" s="898"/>
      <c r="CLL1116" s="898"/>
      <c r="CLM1116" s="898"/>
      <c r="CLN1116" s="898"/>
      <c r="CLO1116" s="898"/>
      <c r="CLP1116" s="898"/>
      <c r="CLQ1116" s="898"/>
      <c r="CLR1116" s="898"/>
      <c r="CLS1116" s="898"/>
      <c r="CLT1116" s="898"/>
      <c r="CLU1116" s="898"/>
      <c r="CLV1116" s="898"/>
      <c r="CLW1116" s="898"/>
      <c r="CLX1116" s="898"/>
      <c r="CLY1116" s="898"/>
      <c r="CLZ1116" s="898"/>
      <c r="CMA1116" s="898"/>
      <c r="CMB1116" s="898"/>
      <c r="CMC1116" s="898"/>
      <c r="CMD1116" s="898"/>
      <c r="CME1116" s="898"/>
      <c r="CMF1116" s="898"/>
      <c r="CMG1116" s="898"/>
      <c r="CMH1116" s="898"/>
      <c r="CMI1116" s="898"/>
      <c r="CMJ1116" s="898"/>
      <c r="CMK1116" s="898"/>
      <c r="CML1116" s="898"/>
      <c r="CMM1116" s="898"/>
      <c r="CMN1116" s="898"/>
      <c r="CMO1116" s="898"/>
      <c r="CMP1116" s="898"/>
      <c r="CMQ1116" s="898"/>
      <c r="CMR1116" s="898"/>
      <c r="CMS1116" s="898"/>
      <c r="CMT1116" s="898"/>
      <c r="CMU1116" s="898"/>
      <c r="CMV1116" s="898"/>
      <c r="CMW1116" s="898"/>
      <c r="CMX1116" s="898"/>
      <c r="CMY1116" s="898"/>
      <c r="CMZ1116" s="898"/>
      <c r="CNA1116" s="898"/>
      <c r="CNB1116" s="898"/>
      <c r="CNC1116" s="898"/>
      <c r="CND1116" s="898"/>
      <c r="CNE1116" s="898"/>
      <c r="CNF1116" s="898"/>
      <c r="CNG1116" s="898"/>
      <c r="CNH1116" s="898"/>
      <c r="CNI1116" s="898"/>
      <c r="CNJ1116" s="898"/>
      <c r="CNK1116" s="898"/>
      <c r="CNL1116" s="898"/>
      <c r="CNM1116" s="898"/>
      <c r="CNN1116" s="898"/>
      <c r="CNO1116" s="898"/>
      <c r="CNP1116" s="898"/>
      <c r="CNQ1116" s="898"/>
      <c r="CNR1116" s="898"/>
      <c r="CNS1116" s="898"/>
      <c r="CNT1116" s="898"/>
      <c r="CNU1116" s="898"/>
      <c r="CNV1116" s="898"/>
      <c r="CNW1116" s="898"/>
      <c r="CNX1116" s="898"/>
      <c r="CNY1116" s="898"/>
      <c r="CNZ1116" s="898"/>
      <c r="COA1116" s="898"/>
      <c r="COB1116" s="898"/>
      <c r="COC1116" s="898"/>
      <c r="COD1116" s="898"/>
      <c r="COE1116" s="898"/>
      <c r="COF1116" s="898"/>
      <c r="COG1116" s="898"/>
      <c r="COH1116" s="898"/>
      <c r="COI1116" s="898"/>
      <c r="COJ1116" s="898"/>
      <c r="COK1116" s="898"/>
      <c r="COL1116" s="898"/>
      <c r="COM1116" s="898"/>
      <c r="CON1116" s="898"/>
      <c r="COO1116" s="898"/>
      <c r="COP1116" s="898"/>
      <c r="COQ1116" s="898"/>
      <c r="COR1116" s="898"/>
      <c r="COS1116" s="898"/>
      <c r="COT1116" s="898"/>
      <c r="COU1116" s="898"/>
      <c r="COV1116" s="898"/>
      <c r="COW1116" s="898"/>
      <c r="COX1116" s="898"/>
      <c r="COY1116" s="898"/>
      <c r="COZ1116" s="898"/>
      <c r="CPA1116" s="898"/>
      <c r="CPB1116" s="898"/>
      <c r="CPC1116" s="898"/>
      <c r="CPD1116" s="898"/>
      <c r="CPE1116" s="898"/>
      <c r="CPF1116" s="898"/>
      <c r="CPG1116" s="898"/>
      <c r="CPH1116" s="898"/>
      <c r="CPI1116" s="898"/>
      <c r="CPJ1116" s="898"/>
      <c r="CPK1116" s="898"/>
      <c r="CPL1116" s="898"/>
      <c r="CPM1116" s="898"/>
      <c r="CPN1116" s="898"/>
      <c r="CPO1116" s="898"/>
      <c r="CPP1116" s="898"/>
      <c r="CPQ1116" s="898"/>
      <c r="CPR1116" s="898"/>
      <c r="CPS1116" s="898"/>
      <c r="CPT1116" s="898"/>
      <c r="CPU1116" s="898"/>
      <c r="CPV1116" s="898"/>
      <c r="CPW1116" s="898"/>
      <c r="CPX1116" s="898"/>
      <c r="CPY1116" s="898"/>
      <c r="CPZ1116" s="898"/>
      <c r="CQA1116" s="898"/>
      <c r="CQB1116" s="898"/>
      <c r="CQC1116" s="898"/>
      <c r="CQD1116" s="898"/>
      <c r="CQE1116" s="898"/>
      <c r="CQF1116" s="898"/>
      <c r="CQG1116" s="898"/>
      <c r="CQH1116" s="898"/>
      <c r="CQI1116" s="898"/>
      <c r="CQJ1116" s="898"/>
      <c r="CQK1116" s="898"/>
      <c r="CQL1116" s="898"/>
      <c r="CQM1116" s="898"/>
      <c r="CQN1116" s="898"/>
      <c r="CQO1116" s="898"/>
      <c r="CQP1116" s="898"/>
      <c r="CQQ1116" s="898"/>
      <c r="CQR1116" s="898"/>
      <c r="CQS1116" s="898"/>
      <c r="CQT1116" s="898"/>
      <c r="CQU1116" s="898"/>
      <c r="CQV1116" s="898"/>
      <c r="CQW1116" s="898"/>
      <c r="CQX1116" s="898"/>
      <c r="CQY1116" s="898"/>
      <c r="CQZ1116" s="898"/>
      <c r="CRA1116" s="898"/>
      <c r="CRB1116" s="898"/>
      <c r="CRC1116" s="898"/>
      <c r="CRD1116" s="898"/>
      <c r="CRE1116" s="898"/>
      <c r="CRF1116" s="898"/>
      <c r="CRG1116" s="898"/>
      <c r="CRH1116" s="898"/>
      <c r="CRI1116" s="898"/>
      <c r="CRJ1116" s="898"/>
      <c r="CRK1116" s="898"/>
      <c r="CRL1116" s="898"/>
      <c r="CRM1116" s="898"/>
      <c r="CRN1116" s="898"/>
      <c r="CRO1116" s="898"/>
      <c r="CRP1116" s="898"/>
      <c r="CRQ1116" s="898"/>
      <c r="CRR1116" s="898"/>
      <c r="CRS1116" s="898"/>
      <c r="CRT1116" s="898"/>
      <c r="CRU1116" s="898"/>
      <c r="CRV1116" s="898"/>
      <c r="CRW1116" s="898"/>
      <c r="CRX1116" s="898"/>
      <c r="CRY1116" s="898"/>
      <c r="CRZ1116" s="898"/>
      <c r="CSA1116" s="898"/>
      <c r="CSB1116" s="898"/>
      <c r="CSC1116" s="898"/>
      <c r="CSD1116" s="898"/>
      <c r="CSE1116" s="898"/>
      <c r="CSF1116" s="898"/>
      <c r="CSG1116" s="898"/>
      <c r="CSH1116" s="898"/>
      <c r="CSI1116" s="898"/>
      <c r="CSJ1116" s="898"/>
      <c r="CSK1116" s="898"/>
      <c r="CSL1116" s="898"/>
      <c r="CSM1116" s="898"/>
      <c r="CSN1116" s="898"/>
      <c r="CSO1116" s="898"/>
      <c r="CSP1116" s="898"/>
      <c r="CSQ1116" s="898"/>
      <c r="CSR1116" s="898"/>
      <c r="CSS1116" s="898"/>
      <c r="CST1116" s="898"/>
      <c r="CSU1116" s="898"/>
      <c r="CSV1116" s="898"/>
      <c r="CSW1116" s="898"/>
      <c r="CSX1116" s="898"/>
      <c r="CSY1116" s="898"/>
      <c r="CSZ1116" s="898"/>
      <c r="CTA1116" s="898"/>
      <c r="CTB1116" s="898"/>
      <c r="CTC1116" s="898"/>
      <c r="CTD1116" s="898"/>
      <c r="CTE1116" s="898"/>
      <c r="CTF1116" s="898"/>
      <c r="CTG1116" s="898"/>
      <c r="CTH1116" s="898"/>
      <c r="CTI1116" s="898"/>
      <c r="CTJ1116" s="898"/>
      <c r="CTK1116" s="898"/>
      <c r="CTL1116" s="898"/>
      <c r="CTM1116" s="898"/>
      <c r="CTN1116" s="898"/>
      <c r="CTO1116" s="898"/>
      <c r="CTP1116" s="898"/>
      <c r="CTQ1116" s="898"/>
      <c r="CTR1116" s="898"/>
      <c r="CTS1116" s="898"/>
      <c r="CTT1116" s="898"/>
      <c r="CTU1116" s="898"/>
      <c r="CTV1116" s="898"/>
      <c r="CTW1116" s="898"/>
      <c r="CTX1116" s="898"/>
      <c r="CTY1116" s="898"/>
      <c r="CTZ1116" s="898"/>
      <c r="CUA1116" s="898"/>
      <c r="CUB1116" s="898"/>
      <c r="CUC1116" s="898"/>
      <c r="CUD1116" s="898"/>
      <c r="CUE1116" s="898"/>
      <c r="CUF1116" s="898"/>
      <c r="CUG1116" s="898"/>
      <c r="CUH1116" s="898"/>
      <c r="CUI1116" s="898"/>
      <c r="CUJ1116" s="898"/>
      <c r="CUK1116" s="898"/>
      <c r="CUL1116" s="898"/>
      <c r="CUM1116" s="898"/>
      <c r="CUN1116" s="898"/>
      <c r="CUO1116" s="898"/>
      <c r="CUP1116" s="898"/>
      <c r="CUQ1116" s="898"/>
      <c r="CUR1116" s="898"/>
      <c r="CUS1116" s="898"/>
      <c r="CUT1116" s="898"/>
      <c r="CUU1116" s="898"/>
      <c r="CUV1116" s="898"/>
      <c r="CUW1116" s="898"/>
      <c r="CUX1116" s="898"/>
      <c r="CUY1116" s="898"/>
      <c r="CUZ1116" s="898"/>
      <c r="CVA1116" s="898"/>
      <c r="CVB1116" s="898"/>
      <c r="CVC1116" s="898"/>
      <c r="CVD1116" s="898"/>
      <c r="CVE1116" s="898"/>
      <c r="CVF1116" s="898"/>
      <c r="CVG1116" s="898"/>
      <c r="CVH1116" s="898"/>
      <c r="CVI1116" s="898"/>
      <c r="CVJ1116" s="898"/>
      <c r="CVK1116" s="898"/>
      <c r="CVL1116" s="898"/>
      <c r="CVM1116" s="898"/>
      <c r="CVN1116" s="898"/>
      <c r="CVO1116" s="898"/>
      <c r="CVP1116" s="898"/>
      <c r="CVQ1116" s="898"/>
      <c r="CVR1116" s="898"/>
      <c r="CVS1116" s="898"/>
      <c r="CVT1116" s="898"/>
      <c r="CVU1116" s="898"/>
      <c r="CVV1116" s="898"/>
      <c r="CVW1116" s="898"/>
      <c r="CVX1116" s="898"/>
      <c r="CVY1116" s="898"/>
      <c r="CVZ1116" s="898"/>
      <c r="CWA1116" s="898"/>
      <c r="CWB1116" s="898"/>
      <c r="CWC1116" s="898"/>
      <c r="CWD1116" s="898"/>
      <c r="CWE1116" s="898"/>
      <c r="CWF1116" s="898"/>
      <c r="CWG1116" s="898"/>
      <c r="CWH1116" s="898"/>
      <c r="CWI1116" s="898"/>
      <c r="CWJ1116" s="898"/>
      <c r="CWK1116" s="898"/>
      <c r="CWL1116" s="898"/>
      <c r="CWM1116" s="898"/>
      <c r="CWN1116" s="898"/>
      <c r="CWO1116" s="898"/>
      <c r="CWP1116" s="898"/>
      <c r="CWQ1116" s="898"/>
      <c r="CWR1116" s="898"/>
      <c r="CWS1116" s="898"/>
      <c r="CWT1116" s="898"/>
      <c r="CWU1116" s="898"/>
      <c r="CWV1116" s="898"/>
      <c r="CWW1116" s="898"/>
      <c r="CWX1116" s="898"/>
      <c r="CWY1116" s="898"/>
      <c r="CWZ1116" s="898"/>
      <c r="CXA1116" s="898"/>
      <c r="CXB1116" s="898"/>
      <c r="CXC1116" s="898"/>
      <c r="CXD1116" s="898"/>
      <c r="CXE1116" s="898"/>
      <c r="CXF1116" s="898"/>
      <c r="CXG1116" s="898"/>
      <c r="CXH1116" s="898"/>
      <c r="CXI1116" s="898"/>
      <c r="CXJ1116" s="898"/>
      <c r="CXK1116" s="898"/>
      <c r="CXL1116" s="898"/>
      <c r="CXM1116" s="898"/>
      <c r="CXN1116" s="898"/>
      <c r="CXO1116" s="898"/>
      <c r="CXP1116" s="898"/>
      <c r="CXQ1116" s="898"/>
      <c r="CXR1116" s="898"/>
      <c r="CXS1116" s="898"/>
      <c r="CXT1116" s="898"/>
      <c r="CXU1116" s="898"/>
      <c r="CXV1116" s="898"/>
      <c r="CXW1116" s="898"/>
      <c r="CXX1116" s="898"/>
      <c r="CXY1116" s="898"/>
      <c r="CXZ1116" s="898"/>
      <c r="CYA1116" s="898"/>
      <c r="CYB1116" s="898"/>
      <c r="CYC1116" s="898"/>
      <c r="CYD1116" s="898"/>
      <c r="CYE1116" s="898"/>
      <c r="CYF1116" s="898"/>
      <c r="CYG1116" s="898"/>
      <c r="CYH1116" s="898"/>
      <c r="CYI1116" s="898"/>
      <c r="CYJ1116" s="898"/>
      <c r="CYK1116" s="898"/>
      <c r="CYL1116" s="898"/>
      <c r="CYM1116" s="898"/>
      <c r="CYN1116" s="898"/>
      <c r="CYO1116" s="898"/>
      <c r="CYP1116" s="898"/>
      <c r="CYQ1116" s="898"/>
      <c r="CYR1116" s="898"/>
      <c r="CYS1116" s="898"/>
      <c r="CYT1116" s="898"/>
      <c r="CYU1116" s="898"/>
      <c r="CYV1116" s="898"/>
      <c r="CYW1116" s="898"/>
      <c r="CYX1116" s="898"/>
      <c r="CYY1116" s="898"/>
      <c r="CYZ1116" s="898"/>
      <c r="CZA1116" s="898"/>
      <c r="CZB1116" s="898"/>
      <c r="CZC1116" s="898"/>
      <c r="CZD1116" s="898"/>
      <c r="CZE1116" s="898"/>
      <c r="CZF1116" s="898"/>
      <c r="CZG1116" s="898"/>
      <c r="CZH1116" s="898"/>
      <c r="CZI1116" s="898"/>
      <c r="CZJ1116" s="898"/>
      <c r="CZK1116" s="898"/>
      <c r="CZL1116" s="898"/>
      <c r="CZM1116" s="898"/>
      <c r="CZN1116" s="898"/>
      <c r="CZO1116" s="898"/>
      <c r="CZP1116" s="898"/>
      <c r="CZQ1116" s="898"/>
      <c r="CZR1116" s="898"/>
      <c r="CZS1116" s="898"/>
      <c r="CZT1116" s="898"/>
      <c r="CZU1116" s="898"/>
      <c r="CZV1116" s="898"/>
      <c r="CZW1116" s="898"/>
      <c r="CZX1116" s="898"/>
      <c r="CZY1116" s="898"/>
      <c r="CZZ1116" s="898"/>
      <c r="DAA1116" s="898"/>
      <c r="DAB1116" s="898"/>
      <c r="DAC1116" s="898"/>
      <c r="DAD1116" s="898"/>
      <c r="DAE1116" s="898"/>
      <c r="DAF1116" s="898"/>
      <c r="DAG1116" s="898"/>
      <c r="DAH1116" s="898"/>
      <c r="DAI1116" s="898"/>
      <c r="DAJ1116" s="898"/>
      <c r="DAK1116" s="898"/>
      <c r="DAL1116" s="898"/>
      <c r="DAM1116" s="898"/>
      <c r="DAN1116" s="898"/>
      <c r="DAO1116" s="898"/>
      <c r="DAP1116" s="898"/>
      <c r="DAQ1116" s="898"/>
      <c r="DAR1116" s="898"/>
      <c r="DAS1116" s="898"/>
      <c r="DAT1116" s="898"/>
      <c r="DAU1116" s="898"/>
      <c r="DAV1116" s="898"/>
      <c r="DAW1116" s="898"/>
      <c r="DAX1116" s="898"/>
      <c r="DAY1116" s="898"/>
      <c r="DAZ1116" s="898"/>
      <c r="DBA1116" s="898"/>
      <c r="DBB1116" s="898"/>
      <c r="DBC1116" s="898"/>
      <c r="DBD1116" s="898"/>
      <c r="DBE1116" s="898"/>
      <c r="DBF1116" s="898"/>
      <c r="DBG1116" s="898"/>
      <c r="DBH1116" s="898"/>
      <c r="DBI1116" s="898"/>
      <c r="DBJ1116" s="898"/>
      <c r="DBK1116" s="898"/>
      <c r="DBL1116" s="898"/>
      <c r="DBM1116" s="898"/>
      <c r="DBN1116" s="898"/>
      <c r="DBO1116" s="898"/>
      <c r="DBP1116" s="898"/>
      <c r="DBQ1116" s="898"/>
      <c r="DBR1116" s="898"/>
      <c r="DBS1116" s="898"/>
      <c r="DBT1116" s="898"/>
      <c r="DBU1116" s="898"/>
      <c r="DBV1116" s="898"/>
      <c r="DBW1116" s="898"/>
      <c r="DBX1116" s="898"/>
      <c r="DBY1116" s="898"/>
      <c r="DBZ1116" s="898"/>
      <c r="DCA1116" s="898"/>
      <c r="DCB1116" s="898"/>
      <c r="DCC1116" s="898"/>
      <c r="DCD1116" s="898"/>
      <c r="DCE1116" s="898"/>
      <c r="DCF1116" s="898"/>
      <c r="DCG1116" s="898"/>
      <c r="DCH1116" s="898"/>
      <c r="DCI1116" s="898"/>
      <c r="DCJ1116" s="898"/>
      <c r="DCK1116" s="898"/>
      <c r="DCL1116" s="898"/>
      <c r="DCM1116" s="898"/>
      <c r="DCN1116" s="898"/>
      <c r="DCO1116" s="898"/>
      <c r="DCP1116" s="898"/>
      <c r="DCQ1116" s="898"/>
      <c r="DCR1116" s="898"/>
      <c r="DCS1116" s="898"/>
      <c r="DCT1116" s="898"/>
      <c r="DCU1116" s="898"/>
      <c r="DCV1116" s="898"/>
      <c r="DCW1116" s="898"/>
      <c r="DCX1116" s="898"/>
      <c r="DCY1116" s="898"/>
      <c r="DCZ1116" s="898"/>
      <c r="DDA1116" s="898"/>
      <c r="DDB1116" s="898"/>
      <c r="DDC1116" s="898"/>
      <c r="DDD1116" s="898"/>
      <c r="DDE1116" s="898"/>
      <c r="DDF1116" s="898"/>
      <c r="DDG1116" s="898"/>
      <c r="DDH1116" s="898"/>
      <c r="DDI1116" s="898"/>
      <c r="DDJ1116" s="898"/>
      <c r="DDK1116" s="898"/>
      <c r="DDL1116" s="898"/>
      <c r="DDM1116" s="898"/>
      <c r="DDN1116" s="898"/>
      <c r="DDO1116" s="898"/>
      <c r="DDP1116" s="898"/>
      <c r="DDQ1116" s="898"/>
      <c r="DDR1116" s="898"/>
      <c r="DDS1116" s="898"/>
      <c r="DDT1116" s="898"/>
      <c r="DDU1116" s="898"/>
      <c r="DDV1116" s="898"/>
      <c r="DDW1116" s="898"/>
      <c r="DDX1116" s="898"/>
      <c r="DDY1116" s="898"/>
      <c r="DDZ1116" s="898"/>
      <c r="DEA1116" s="898"/>
      <c r="DEB1116" s="898"/>
      <c r="DEC1116" s="898"/>
      <c r="DED1116" s="898"/>
      <c r="DEE1116" s="898"/>
      <c r="DEF1116" s="898"/>
      <c r="DEG1116" s="898"/>
      <c r="DEH1116" s="898"/>
      <c r="DEI1116" s="898"/>
      <c r="DEJ1116" s="898"/>
      <c r="DEK1116" s="898"/>
      <c r="DEL1116" s="898"/>
      <c r="DEM1116" s="898"/>
      <c r="DEN1116" s="898"/>
      <c r="DEO1116" s="898"/>
      <c r="DEP1116" s="898"/>
      <c r="DEQ1116" s="898"/>
      <c r="DER1116" s="898"/>
      <c r="DES1116" s="898"/>
      <c r="DET1116" s="898"/>
      <c r="DEU1116" s="898"/>
      <c r="DEV1116" s="898"/>
      <c r="DEW1116" s="898"/>
      <c r="DEX1116" s="898"/>
      <c r="DEY1116" s="898"/>
      <c r="DEZ1116" s="898"/>
      <c r="DFA1116" s="898"/>
      <c r="DFB1116" s="898"/>
      <c r="DFC1116" s="898"/>
      <c r="DFD1116" s="898"/>
      <c r="DFE1116" s="898"/>
      <c r="DFF1116" s="898"/>
      <c r="DFG1116" s="898"/>
      <c r="DFH1116" s="898"/>
      <c r="DFI1116" s="898"/>
      <c r="DFJ1116" s="898"/>
      <c r="DFK1116" s="898"/>
      <c r="DFL1116" s="898"/>
      <c r="DFM1116" s="898"/>
      <c r="DFN1116" s="898"/>
      <c r="DFO1116" s="898"/>
      <c r="DFP1116" s="898"/>
      <c r="DFQ1116" s="898"/>
      <c r="DFR1116" s="898"/>
      <c r="DFS1116" s="898"/>
      <c r="DFT1116" s="898"/>
      <c r="DFU1116" s="898"/>
      <c r="DFV1116" s="898"/>
      <c r="DFW1116" s="898"/>
      <c r="DFX1116" s="898"/>
      <c r="DFY1116" s="898"/>
      <c r="DFZ1116" s="898"/>
      <c r="DGA1116" s="898"/>
      <c r="DGB1116" s="898"/>
      <c r="DGC1116" s="898"/>
      <c r="DGD1116" s="898"/>
      <c r="DGE1116" s="898"/>
      <c r="DGF1116" s="898"/>
      <c r="DGG1116" s="898"/>
      <c r="DGH1116" s="898"/>
      <c r="DGI1116" s="898"/>
      <c r="DGJ1116" s="898"/>
      <c r="DGK1116" s="898"/>
      <c r="DGL1116" s="898"/>
      <c r="DGM1116" s="898"/>
      <c r="DGN1116" s="898"/>
      <c r="DGO1116" s="898"/>
      <c r="DGP1116" s="898"/>
      <c r="DGQ1116" s="898"/>
      <c r="DGR1116" s="898"/>
      <c r="DGS1116" s="898"/>
      <c r="DGT1116" s="898"/>
      <c r="DGU1116" s="898"/>
      <c r="DGV1116" s="898"/>
      <c r="DGW1116" s="898"/>
      <c r="DGX1116" s="898"/>
      <c r="DGY1116" s="898"/>
      <c r="DGZ1116" s="898"/>
      <c r="DHA1116" s="898"/>
      <c r="DHB1116" s="898"/>
      <c r="DHC1116" s="898"/>
      <c r="DHD1116" s="898"/>
      <c r="DHE1116" s="898"/>
      <c r="DHF1116" s="898"/>
      <c r="DHG1116" s="898"/>
      <c r="DHH1116" s="898"/>
      <c r="DHI1116" s="898"/>
      <c r="DHJ1116" s="898"/>
      <c r="DHK1116" s="898"/>
      <c r="DHL1116" s="898"/>
      <c r="DHM1116" s="898"/>
      <c r="DHN1116" s="898"/>
      <c r="DHO1116" s="898"/>
      <c r="DHP1116" s="898"/>
      <c r="DHQ1116" s="898"/>
      <c r="DHR1116" s="898"/>
      <c r="DHS1116" s="898"/>
      <c r="DHT1116" s="898"/>
      <c r="DHU1116" s="898"/>
      <c r="DHV1116" s="898"/>
      <c r="DHW1116" s="898"/>
      <c r="DHX1116" s="898"/>
      <c r="DHY1116" s="898"/>
      <c r="DHZ1116" s="898"/>
      <c r="DIA1116" s="898"/>
      <c r="DIB1116" s="898"/>
      <c r="DIC1116" s="898"/>
      <c r="DID1116" s="898"/>
      <c r="DIE1116" s="898"/>
      <c r="DIF1116" s="898"/>
      <c r="DIG1116" s="898"/>
      <c r="DIH1116" s="898"/>
      <c r="DII1116" s="898"/>
      <c r="DIJ1116" s="898"/>
      <c r="DIK1116" s="898"/>
      <c r="DIL1116" s="898"/>
      <c r="DIM1116" s="898"/>
      <c r="DIN1116" s="898"/>
      <c r="DIO1116" s="898"/>
      <c r="DIP1116" s="898"/>
      <c r="DIQ1116" s="898"/>
      <c r="DIR1116" s="898"/>
      <c r="DIS1116" s="898"/>
      <c r="DIT1116" s="898"/>
      <c r="DIU1116" s="898"/>
      <c r="DIV1116" s="898"/>
      <c r="DIW1116" s="898"/>
      <c r="DIX1116" s="898"/>
      <c r="DIY1116" s="898"/>
      <c r="DIZ1116" s="898"/>
      <c r="DJA1116" s="898"/>
      <c r="DJB1116" s="898"/>
      <c r="DJC1116" s="898"/>
      <c r="DJD1116" s="898"/>
      <c r="DJE1116" s="898"/>
      <c r="DJF1116" s="898"/>
      <c r="DJG1116" s="898"/>
      <c r="DJH1116" s="898"/>
      <c r="DJI1116" s="898"/>
      <c r="DJJ1116" s="898"/>
      <c r="DJK1116" s="898"/>
      <c r="DJL1116" s="898"/>
      <c r="DJM1116" s="898"/>
      <c r="DJN1116" s="898"/>
      <c r="DJO1116" s="898"/>
      <c r="DJP1116" s="898"/>
      <c r="DJQ1116" s="898"/>
      <c r="DJR1116" s="898"/>
      <c r="DJS1116" s="898"/>
      <c r="DJT1116" s="898"/>
      <c r="DJU1116" s="898"/>
      <c r="DJV1116" s="898"/>
      <c r="DJW1116" s="898"/>
      <c r="DJX1116" s="898"/>
      <c r="DJY1116" s="898"/>
      <c r="DJZ1116" s="898"/>
      <c r="DKA1116" s="898"/>
      <c r="DKB1116" s="898"/>
      <c r="DKC1116" s="898"/>
      <c r="DKD1116" s="898"/>
      <c r="DKE1116" s="898"/>
      <c r="DKF1116" s="898"/>
      <c r="DKG1116" s="898"/>
      <c r="DKH1116" s="898"/>
      <c r="DKI1116" s="898"/>
      <c r="DKJ1116" s="898"/>
      <c r="DKK1116" s="898"/>
      <c r="DKL1116" s="898"/>
      <c r="DKM1116" s="898"/>
      <c r="DKN1116" s="898"/>
      <c r="DKO1116" s="898"/>
      <c r="DKP1116" s="898"/>
      <c r="DKQ1116" s="898"/>
      <c r="DKR1116" s="898"/>
      <c r="DKS1116" s="898"/>
      <c r="DKT1116" s="898"/>
      <c r="DKU1116" s="898"/>
      <c r="DKV1116" s="898"/>
      <c r="DKW1116" s="898"/>
      <c r="DKX1116" s="898"/>
      <c r="DKY1116" s="898"/>
      <c r="DKZ1116" s="898"/>
      <c r="DLA1116" s="898"/>
      <c r="DLB1116" s="898"/>
      <c r="DLC1116" s="898"/>
      <c r="DLD1116" s="898"/>
      <c r="DLE1116" s="898"/>
      <c r="DLF1116" s="898"/>
      <c r="DLG1116" s="898"/>
      <c r="DLH1116" s="898"/>
      <c r="DLI1116" s="898"/>
      <c r="DLJ1116" s="898"/>
      <c r="DLK1116" s="898"/>
      <c r="DLL1116" s="898"/>
      <c r="DLM1116" s="898"/>
      <c r="DLN1116" s="898"/>
      <c r="DLO1116" s="898"/>
      <c r="DLP1116" s="898"/>
      <c r="DLQ1116" s="898"/>
      <c r="DLR1116" s="898"/>
      <c r="DLS1116" s="898"/>
      <c r="DLT1116" s="898"/>
      <c r="DLU1116" s="898"/>
      <c r="DLV1116" s="898"/>
      <c r="DLW1116" s="898"/>
      <c r="DLX1116" s="898"/>
      <c r="DLY1116" s="898"/>
      <c r="DLZ1116" s="898"/>
      <c r="DMA1116" s="898"/>
      <c r="DMB1116" s="898"/>
      <c r="DMC1116" s="898"/>
      <c r="DMD1116" s="898"/>
      <c r="DME1116" s="898"/>
      <c r="DMF1116" s="898"/>
      <c r="DMG1116" s="898"/>
      <c r="DMH1116" s="898"/>
      <c r="DMI1116" s="898"/>
      <c r="DMJ1116" s="898"/>
      <c r="DMK1116" s="898"/>
      <c r="DML1116" s="898"/>
      <c r="DMM1116" s="898"/>
      <c r="DMN1116" s="898"/>
      <c r="DMO1116" s="898"/>
      <c r="DMP1116" s="898"/>
      <c r="DMQ1116" s="898"/>
      <c r="DMR1116" s="898"/>
      <c r="DMS1116" s="898"/>
      <c r="DMT1116" s="898"/>
      <c r="DMU1116" s="898"/>
      <c r="DMV1116" s="898"/>
      <c r="DMW1116" s="898"/>
      <c r="DMX1116" s="898"/>
      <c r="DMY1116" s="898"/>
      <c r="DMZ1116" s="898"/>
      <c r="DNA1116" s="898"/>
      <c r="DNB1116" s="898"/>
      <c r="DNC1116" s="898"/>
      <c r="DND1116" s="898"/>
      <c r="DNE1116" s="898"/>
      <c r="DNF1116" s="898"/>
      <c r="DNG1116" s="898"/>
      <c r="DNH1116" s="898"/>
      <c r="DNI1116" s="898"/>
      <c r="DNJ1116" s="898"/>
      <c r="DNK1116" s="898"/>
      <c r="DNL1116" s="898"/>
      <c r="DNM1116" s="898"/>
      <c r="DNN1116" s="898"/>
      <c r="DNO1116" s="898"/>
      <c r="DNP1116" s="898"/>
      <c r="DNQ1116" s="898"/>
      <c r="DNR1116" s="898"/>
      <c r="DNS1116" s="898"/>
      <c r="DNT1116" s="898"/>
      <c r="DNU1116" s="898"/>
      <c r="DNV1116" s="898"/>
      <c r="DNW1116" s="898"/>
      <c r="DNX1116" s="898"/>
      <c r="DNY1116" s="898"/>
      <c r="DNZ1116" s="898"/>
      <c r="DOA1116" s="898"/>
      <c r="DOB1116" s="898"/>
      <c r="DOC1116" s="898"/>
      <c r="DOD1116" s="898"/>
      <c r="DOE1116" s="898"/>
      <c r="DOF1116" s="898"/>
      <c r="DOG1116" s="898"/>
      <c r="DOH1116" s="898"/>
      <c r="DOI1116" s="898"/>
      <c r="DOJ1116" s="898"/>
      <c r="DOK1116" s="898"/>
      <c r="DOL1116" s="898"/>
      <c r="DOM1116" s="898"/>
      <c r="DON1116" s="898"/>
      <c r="DOO1116" s="898"/>
      <c r="DOP1116" s="898"/>
      <c r="DOQ1116" s="898"/>
      <c r="DOR1116" s="898"/>
      <c r="DOS1116" s="898"/>
      <c r="DOT1116" s="898"/>
      <c r="DOU1116" s="898"/>
      <c r="DOV1116" s="898"/>
      <c r="DOW1116" s="898"/>
      <c r="DOX1116" s="898"/>
      <c r="DOY1116" s="898"/>
      <c r="DOZ1116" s="898"/>
      <c r="DPA1116" s="898"/>
      <c r="DPB1116" s="898"/>
      <c r="DPC1116" s="898"/>
      <c r="DPD1116" s="898"/>
      <c r="DPE1116" s="898"/>
      <c r="DPF1116" s="898"/>
      <c r="DPG1116" s="898"/>
      <c r="DPH1116" s="898"/>
      <c r="DPI1116" s="898"/>
      <c r="DPJ1116" s="898"/>
      <c r="DPK1116" s="898"/>
      <c r="DPL1116" s="898"/>
      <c r="DPM1116" s="898"/>
      <c r="DPN1116" s="898"/>
      <c r="DPO1116" s="898"/>
      <c r="DPP1116" s="898"/>
      <c r="DPQ1116" s="898"/>
      <c r="DPR1116" s="898"/>
      <c r="DPS1116" s="898"/>
      <c r="DPT1116" s="898"/>
      <c r="DPU1116" s="898"/>
      <c r="DPV1116" s="898"/>
      <c r="DPW1116" s="898"/>
      <c r="DPX1116" s="898"/>
      <c r="DPY1116" s="898"/>
      <c r="DPZ1116" s="898"/>
      <c r="DQA1116" s="898"/>
      <c r="DQB1116" s="898"/>
      <c r="DQC1116" s="898"/>
      <c r="DQD1116" s="898"/>
      <c r="DQE1116" s="898"/>
      <c r="DQF1116" s="898"/>
      <c r="DQG1116" s="898"/>
      <c r="DQH1116" s="898"/>
      <c r="DQI1116" s="898"/>
      <c r="DQJ1116" s="898"/>
      <c r="DQK1116" s="898"/>
      <c r="DQL1116" s="898"/>
      <c r="DQM1116" s="898"/>
      <c r="DQN1116" s="898"/>
      <c r="DQO1116" s="898"/>
      <c r="DQP1116" s="898"/>
      <c r="DQQ1116" s="898"/>
      <c r="DQR1116" s="898"/>
      <c r="DQS1116" s="898"/>
      <c r="DQT1116" s="898"/>
      <c r="DQU1116" s="898"/>
      <c r="DQV1116" s="898"/>
      <c r="DQW1116" s="898"/>
      <c r="DQX1116" s="898"/>
      <c r="DQY1116" s="898"/>
      <c r="DQZ1116" s="898"/>
      <c r="DRA1116" s="898"/>
      <c r="DRB1116" s="898"/>
      <c r="DRC1116" s="898"/>
      <c r="DRD1116" s="898"/>
      <c r="DRE1116" s="898"/>
      <c r="DRF1116" s="898"/>
      <c r="DRG1116" s="898"/>
      <c r="DRH1116" s="898"/>
      <c r="DRI1116" s="898"/>
      <c r="DRJ1116" s="898"/>
      <c r="DRK1116" s="898"/>
      <c r="DRL1116" s="898"/>
      <c r="DRM1116" s="898"/>
      <c r="DRN1116" s="898"/>
      <c r="DRO1116" s="898"/>
      <c r="DRP1116" s="898"/>
      <c r="DRQ1116" s="898"/>
      <c r="DRR1116" s="898"/>
      <c r="DRS1116" s="898"/>
      <c r="DRT1116" s="898"/>
      <c r="DRU1116" s="898"/>
      <c r="DRV1116" s="898"/>
      <c r="DRW1116" s="898"/>
      <c r="DRX1116" s="898"/>
      <c r="DRY1116" s="898"/>
      <c r="DRZ1116" s="898"/>
      <c r="DSA1116" s="898"/>
      <c r="DSB1116" s="898"/>
      <c r="DSC1116" s="898"/>
      <c r="DSD1116" s="898"/>
      <c r="DSE1116" s="898"/>
      <c r="DSF1116" s="898"/>
      <c r="DSG1116" s="898"/>
      <c r="DSH1116" s="898"/>
      <c r="DSI1116" s="898"/>
      <c r="DSJ1116" s="898"/>
      <c r="DSK1116" s="898"/>
      <c r="DSL1116" s="898"/>
      <c r="DSM1116" s="898"/>
      <c r="DSN1116" s="898"/>
      <c r="DSO1116" s="898"/>
      <c r="DSP1116" s="898"/>
      <c r="DSQ1116" s="898"/>
      <c r="DSR1116" s="898"/>
      <c r="DSS1116" s="898"/>
      <c r="DST1116" s="898"/>
      <c r="DSU1116" s="898"/>
      <c r="DSV1116" s="898"/>
      <c r="DSW1116" s="898"/>
      <c r="DSX1116" s="898"/>
      <c r="DSY1116" s="898"/>
      <c r="DSZ1116" s="898"/>
      <c r="DTA1116" s="898"/>
      <c r="DTB1116" s="898"/>
      <c r="DTC1116" s="898"/>
      <c r="DTD1116" s="898"/>
      <c r="DTE1116" s="898"/>
      <c r="DTF1116" s="898"/>
      <c r="DTG1116" s="898"/>
      <c r="DTH1116" s="898"/>
      <c r="DTI1116" s="898"/>
      <c r="DTJ1116" s="898"/>
      <c r="DTK1116" s="898"/>
      <c r="DTL1116" s="898"/>
      <c r="DTM1116" s="898"/>
      <c r="DTN1116" s="898"/>
      <c r="DTO1116" s="898"/>
      <c r="DTP1116" s="898"/>
      <c r="DTQ1116" s="898"/>
      <c r="DTR1116" s="898"/>
      <c r="DTS1116" s="898"/>
      <c r="DTT1116" s="898"/>
      <c r="DTU1116" s="898"/>
      <c r="DTV1116" s="898"/>
      <c r="DTW1116" s="898"/>
      <c r="DTX1116" s="898"/>
      <c r="DTY1116" s="898"/>
      <c r="DTZ1116" s="898"/>
      <c r="DUA1116" s="898"/>
      <c r="DUB1116" s="898"/>
      <c r="DUC1116" s="898"/>
      <c r="DUD1116" s="898"/>
      <c r="DUE1116" s="898"/>
      <c r="DUF1116" s="898"/>
      <c r="DUG1116" s="898"/>
      <c r="DUH1116" s="898"/>
      <c r="DUI1116" s="898"/>
      <c r="DUJ1116" s="898"/>
      <c r="DUK1116" s="898"/>
      <c r="DUL1116" s="898"/>
      <c r="DUM1116" s="898"/>
      <c r="DUN1116" s="898"/>
      <c r="DUO1116" s="898"/>
      <c r="DUP1116" s="898"/>
      <c r="DUQ1116" s="898"/>
      <c r="DUR1116" s="898"/>
      <c r="DUS1116" s="898"/>
      <c r="DUT1116" s="898"/>
      <c r="DUU1116" s="898"/>
      <c r="DUV1116" s="898"/>
      <c r="DUW1116" s="898"/>
      <c r="DUX1116" s="898"/>
      <c r="DUY1116" s="898"/>
      <c r="DUZ1116" s="898"/>
      <c r="DVA1116" s="898"/>
      <c r="DVB1116" s="898"/>
      <c r="DVC1116" s="898"/>
      <c r="DVD1116" s="898"/>
      <c r="DVE1116" s="898"/>
      <c r="DVF1116" s="898"/>
      <c r="DVG1116" s="898"/>
      <c r="DVH1116" s="898"/>
      <c r="DVI1116" s="898"/>
      <c r="DVJ1116" s="898"/>
      <c r="DVK1116" s="898"/>
      <c r="DVL1116" s="898"/>
      <c r="DVM1116" s="898"/>
      <c r="DVN1116" s="898"/>
      <c r="DVO1116" s="898"/>
      <c r="DVP1116" s="898"/>
      <c r="DVQ1116" s="898"/>
      <c r="DVR1116" s="898"/>
      <c r="DVS1116" s="898"/>
      <c r="DVT1116" s="898"/>
      <c r="DVU1116" s="898"/>
      <c r="DVV1116" s="898"/>
      <c r="DVW1116" s="898"/>
      <c r="DVX1116" s="898"/>
      <c r="DVY1116" s="898"/>
      <c r="DVZ1116" s="898"/>
      <c r="DWA1116" s="898"/>
      <c r="DWB1116" s="898"/>
      <c r="DWC1116" s="898"/>
      <c r="DWD1116" s="898"/>
      <c r="DWE1116" s="898"/>
      <c r="DWF1116" s="898"/>
      <c r="DWG1116" s="898"/>
      <c r="DWH1116" s="898"/>
      <c r="DWI1116" s="898"/>
      <c r="DWJ1116" s="898"/>
      <c r="DWK1116" s="898"/>
      <c r="DWL1116" s="898"/>
      <c r="DWM1116" s="898"/>
      <c r="DWN1116" s="898"/>
      <c r="DWO1116" s="898"/>
      <c r="DWP1116" s="898"/>
      <c r="DWQ1116" s="898"/>
      <c r="DWR1116" s="898"/>
      <c r="DWS1116" s="898"/>
      <c r="DWT1116" s="898"/>
      <c r="DWU1116" s="898"/>
      <c r="DWV1116" s="898"/>
      <c r="DWW1116" s="898"/>
      <c r="DWX1116" s="898"/>
      <c r="DWY1116" s="898"/>
      <c r="DWZ1116" s="898"/>
      <c r="DXA1116" s="898"/>
      <c r="DXB1116" s="898"/>
      <c r="DXC1116" s="898"/>
      <c r="DXD1116" s="898"/>
      <c r="DXE1116" s="898"/>
      <c r="DXF1116" s="898"/>
      <c r="DXG1116" s="898"/>
      <c r="DXH1116" s="898"/>
      <c r="DXI1116" s="898"/>
      <c r="DXJ1116" s="898"/>
      <c r="DXK1116" s="898"/>
      <c r="DXL1116" s="898"/>
      <c r="DXM1116" s="898"/>
      <c r="DXN1116" s="898"/>
      <c r="DXO1116" s="898"/>
      <c r="DXP1116" s="898"/>
      <c r="DXQ1116" s="898"/>
      <c r="DXR1116" s="898"/>
      <c r="DXS1116" s="898"/>
      <c r="DXT1116" s="898"/>
      <c r="DXU1116" s="898"/>
      <c r="DXV1116" s="898"/>
      <c r="DXW1116" s="898"/>
      <c r="DXX1116" s="898"/>
      <c r="DXY1116" s="898"/>
      <c r="DXZ1116" s="898"/>
      <c r="DYA1116" s="898"/>
      <c r="DYB1116" s="898"/>
      <c r="DYC1116" s="898"/>
      <c r="DYD1116" s="898"/>
      <c r="DYE1116" s="898"/>
      <c r="DYF1116" s="898"/>
      <c r="DYG1116" s="898"/>
      <c r="DYH1116" s="898"/>
      <c r="DYI1116" s="898"/>
      <c r="DYJ1116" s="898"/>
      <c r="DYK1116" s="898"/>
      <c r="DYL1116" s="898"/>
      <c r="DYM1116" s="898"/>
      <c r="DYN1116" s="898"/>
      <c r="DYO1116" s="898"/>
      <c r="DYP1116" s="898"/>
      <c r="DYQ1116" s="898"/>
      <c r="DYR1116" s="898"/>
      <c r="DYS1116" s="898"/>
      <c r="DYT1116" s="898"/>
      <c r="DYU1116" s="898"/>
      <c r="DYV1116" s="898"/>
      <c r="DYW1116" s="898"/>
      <c r="DYX1116" s="898"/>
      <c r="DYY1116" s="898"/>
      <c r="DYZ1116" s="898"/>
      <c r="DZA1116" s="898"/>
      <c r="DZB1116" s="898"/>
      <c r="DZC1116" s="898"/>
      <c r="DZD1116" s="898"/>
      <c r="DZE1116" s="898"/>
      <c r="DZF1116" s="898"/>
      <c r="DZG1116" s="898"/>
      <c r="DZH1116" s="898"/>
      <c r="DZI1116" s="898"/>
      <c r="DZJ1116" s="898"/>
      <c r="DZK1116" s="898"/>
      <c r="DZL1116" s="898"/>
      <c r="DZM1116" s="898"/>
      <c r="DZN1116" s="898"/>
      <c r="DZO1116" s="898"/>
      <c r="DZP1116" s="898"/>
      <c r="DZQ1116" s="898"/>
      <c r="DZR1116" s="898"/>
      <c r="DZS1116" s="898"/>
      <c r="DZT1116" s="898"/>
      <c r="DZU1116" s="898"/>
      <c r="DZV1116" s="898"/>
      <c r="DZW1116" s="898"/>
      <c r="DZX1116" s="898"/>
      <c r="DZY1116" s="898"/>
      <c r="DZZ1116" s="898"/>
      <c r="EAA1116" s="898"/>
      <c r="EAB1116" s="898"/>
      <c r="EAC1116" s="898"/>
      <c r="EAD1116" s="898"/>
      <c r="EAE1116" s="898"/>
      <c r="EAF1116" s="898"/>
      <c r="EAG1116" s="898"/>
      <c r="EAH1116" s="898"/>
      <c r="EAI1116" s="898"/>
      <c r="EAJ1116" s="898"/>
      <c r="EAK1116" s="898"/>
      <c r="EAL1116" s="898"/>
      <c r="EAM1116" s="898"/>
      <c r="EAN1116" s="898"/>
      <c r="EAO1116" s="898"/>
      <c r="EAP1116" s="898"/>
      <c r="EAQ1116" s="898"/>
      <c r="EAR1116" s="898"/>
      <c r="EAS1116" s="898"/>
      <c r="EAT1116" s="898"/>
      <c r="EAU1116" s="898"/>
      <c r="EAV1116" s="898"/>
      <c r="EAW1116" s="898"/>
      <c r="EAX1116" s="898"/>
      <c r="EAY1116" s="898"/>
      <c r="EAZ1116" s="898"/>
      <c r="EBA1116" s="898"/>
      <c r="EBB1116" s="898"/>
      <c r="EBC1116" s="898"/>
      <c r="EBD1116" s="898"/>
      <c r="EBE1116" s="898"/>
      <c r="EBF1116" s="898"/>
      <c r="EBG1116" s="898"/>
      <c r="EBH1116" s="898"/>
      <c r="EBI1116" s="898"/>
      <c r="EBJ1116" s="898"/>
      <c r="EBK1116" s="898"/>
      <c r="EBL1116" s="898"/>
      <c r="EBM1116" s="898"/>
      <c r="EBN1116" s="898"/>
      <c r="EBO1116" s="898"/>
      <c r="EBP1116" s="898"/>
      <c r="EBQ1116" s="898"/>
      <c r="EBR1116" s="898"/>
      <c r="EBS1116" s="898"/>
      <c r="EBT1116" s="898"/>
      <c r="EBU1116" s="898"/>
      <c r="EBV1116" s="898"/>
      <c r="EBW1116" s="898"/>
      <c r="EBX1116" s="898"/>
      <c r="EBY1116" s="898"/>
      <c r="EBZ1116" s="898"/>
      <c r="ECA1116" s="898"/>
      <c r="ECB1116" s="898"/>
      <c r="ECC1116" s="898"/>
      <c r="ECD1116" s="898"/>
      <c r="ECE1116" s="898"/>
      <c r="ECF1116" s="898"/>
      <c r="ECG1116" s="898"/>
      <c r="ECH1116" s="898"/>
      <c r="ECI1116" s="898"/>
      <c r="ECJ1116" s="898"/>
      <c r="ECK1116" s="898"/>
      <c r="ECL1116" s="898"/>
      <c r="ECM1116" s="898"/>
      <c r="ECN1116" s="898"/>
      <c r="ECO1116" s="898"/>
      <c r="ECP1116" s="898"/>
      <c r="ECQ1116" s="898"/>
      <c r="ECR1116" s="898"/>
      <c r="ECS1116" s="898"/>
      <c r="ECT1116" s="898"/>
      <c r="ECU1116" s="898"/>
      <c r="ECV1116" s="898"/>
      <c r="ECW1116" s="898"/>
      <c r="ECX1116" s="898"/>
      <c r="ECY1116" s="898"/>
      <c r="ECZ1116" s="898"/>
      <c r="EDA1116" s="898"/>
      <c r="EDB1116" s="898"/>
      <c r="EDC1116" s="898"/>
      <c r="EDD1116" s="898"/>
      <c r="EDE1116" s="898"/>
      <c r="EDF1116" s="898"/>
      <c r="EDG1116" s="898"/>
      <c r="EDH1116" s="898"/>
      <c r="EDI1116" s="898"/>
      <c r="EDJ1116" s="898"/>
      <c r="EDK1116" s="898"/>
      <c r="EDL1116" s="898"/>
      <c r="EDM1116" s="898"/>
      <c r="EDN1116" s="898"/>
      <c r="EDO1116" s="898"/>
      <c r="EDP1116" s="898"/>
      <c r="EDQ1116" s="898"/>
      <c r="EDR1116" s="898"/>
      <c r="EDS1116" s="898"/>
      <c r="EDT1116" s="898"/>
      <c r="EDU1116" s="898"/>
      <c r="EDV1116" s="898"/>
      <c r="EDW1116" s="898"/>
      <c r="EDX1116" s="898"/>
      <c r="EDY1116" s="898"/>
      <c r="EDZ1116" s="898"/>
      <c r="EEA1116" s="898"/>
      <c r="EEB1116" s="898"/>
      <c r="EEC1116" s="898"/>
      <c r="EED1116" s="898"/>
      <c r="EEE1116" s="898"/>
      <c r="EEF1116" s="898"/>
      <c r="EEG1116" s="898"/>
      <c r="EEH1116" s="898"/>
      <c r="EEI1116" s="898"/>
      <c r="EEJ1116" s="898"/>
      <c r="EEK1116" s="898"/>
      <c r="EEL1116" s="898"/>
      <c r="EEM1116" s="898"/>
      <c r="EEN1116" s="898"/>
      <c r="EEO1116" s="898"/>
      <c r="EEP1116" s="898"/>
      <c r="EEQ1116" s="898"/>
      <c r="EER1116" s="898"/>
      <c r="EES1116" s="898"/>
      <c r="EET1116" s="898"/>
      <c r="EEU1116" s="898"/>
      <c r="EEV1116" s="898"/>
      <c r="EEW1116" s="898"/>
      <c r="EEX1116" s="898"/>
      <c r="EEY1116" s="898"/>
      <c r="EEZ1116" s="898"/>
      <c r="EFA1116" s="898"/>
      <c r="EFB1116" s="898"/>
      <c r="EFC1116" s="898"/>
      <c r="EFD1116" s="898"/>
      <c r="EFE1116" s="898"/>
      <c r="EFF1116" s="898"/>
      <c r="EFG1116" s="898"/>
      <c r="EFH1116" s="898"/>
      <c r="EFI1116" s="898"/>
      <c r="EFJ1116" s="898"/>
      <c r="EFK1116" s="898"/>
      <c r="EFL1116" s="898"/>
      <c r="EFM1116" s="898"/>
      <c r="EFN1116" s="898"/>
      <c r="EFO1116" s="898"/>
      <c r="EFP1116" s="898"/>
      <c r="EFQ1116" s="898"/>
      <c r="EFR1116" s="898"/>
      <c r="EFS1116" s="898"/>
      <c r="EFT1116" s="898"/>
      <c r="EFU1116" s="898"/>
      <c r="EFV1116" s="898"/>
      <c r="EFW1116" s="898"/>
      <c r="EFX1116" s="898"/>
      <c r="EFY1116" s="898"/>
      <c r="EFZ1116" s="898"/>
      <c r="EGA1116" s="898"/>
      <c r="EGB1116" s="898"/>
      <c r="EGC1116" s="898"/>
      <c r="EGD1116" s="898"/>
      <c r="EGE1116" s="898"/>
      <c r="EGF1116" s="898"/>
      <c r="EGG1116" s="898"/>
      <c r="EGH1116" s="898"/>
      <c r="EGI1116" s="898"/>
      <c r="EGJ1116" s="898"/>
      <c r="EGK1116" s="898"/>
      <c r="EGL1116" s="898"/>
      <c r="EGM1116" s="898"/>
      <c r="EGN1116" s="898"/>
      <c r="EGO1116" s="898"/>
      <c r="EGP1116" s="898"/>
      <c r="EGQ1116" s="898"/>
      <c r="EGR1116" s="898"/>
      <c r="EGS1116" s="898"/>
      <c r="EGT1116" s="898"/>
      <c r="EGU1116" s="898"/>
      <c r="EGV1116" s="898"/>
      <c r="EGW1116" s="898"/>
      <c r="EGX1116" s="898"/>
      <c r="EGY1116" s="898"/>
      <c r="EGZ1116" s="898"/>
      <c r="EHA1116" s="898"/>
      <c r="EHB1116" s="898"/>
      <c r="EHC1116" s="898"/>
      <c r="EHD1116" s="898"/>
      <c r="EHE1116" s="898"/>
      <c r="EHF1116" s="898"/>
      <c r="EHG1116" s="898"/>
      <c r="EHH1116" s="898"/>
      <c r="EHI1116" s="898"/>
      <c r="EHJ1116" s="898"/>
      <c r="EHK1116" s="898"/>
      <c r="EHL1116" s="898"/>
      <c r="EHM1116" s="898"/>
      <c r="EHN1116" s="898"/>
      <c r="EHO1116" s="898"/>
      <c r="EHP1116" s="898"/>
      <c r="EHQ1116" s="898"/>
      <c r="EHR1116" s="898"/>
      <c r="EHS1116" s="898"/>
      <c r="EHT1116" s="898"/>
      <c r="EHU1116" s="898"/>
      <c r="EHV1116" s="898"/>
      <c r="EHW1116" s="898"/>
      <c r="EHX1116" s="898"/>
      <c r="EHY1116" s="898"/>
      <c r="EHZ1116" s="898"/>
      <c r="EIA1116" s="898"/>
      <c r="EIB1116" s="898"/>
      <c r="EIC1116" s="898"/>
      <c r="EID1116" s="898"/>
      <c r="EIE1116" s="898"/>
      <c r="EIF1116" s="898"/>
      <c r="EIG1116" s="898"/>
      <c r="EIH1116" s="898"/>
      <c r="EII1116" s="898"/>
      <c r="EIJ1116" s="898"/>
      <c r="EIK1116" s="898"/>
      <c r="EIL1116" s="898"/>
      <c r="EIM1116" s="898"/>
      <c r="EIN1116" s="898"/>
      <c r="EIO1116" s="898"/>
      <c r="EIP1116" s="898"/>
      <c r="EIQ1116" s="898"/>
      <c r="EIR1116" s="898"/>
      <c r="EIS1116" s="898"/>
      <c r="EIT1116" s="898"/>
      <c r="EIU1116" s="898"/>
      <c r="EIV1116" s="898"/>
      <c r="EIW1116" s="898"/>
      <c r="EIX1116" s="898"/>
      <c r="EIY1116" s="898"/>
      <c r="EIZ1116" s="898"/>
      <c r="EJA1116" s="898"/>
      <c r="EJB1116" s="898"/>
      <c r="EJC1116" s="898"/>
      <c r="EJD1116" s="898"/>
      <c r="EJE1116" s="898"/>
      <c r="EJF1116" s="898"/>
      <c r="EJG1116" s="898"/>
      <c r="EJH1116" s="898"/>
      <c r="EJI1116" s="898"/>
      <c r="EJJ1116" s="898"/>
      <c r="EJK1116" s="898"/>
      <c r="EJL1116" s="898"/>
      <c r="EJM1116" s="898"/>
      <c r="EJN1116" s="898"/>
      <c r="EJO1116" s="898"/>
      <c r="EJP1116" s="898"/>
      <c r="EJQ1116" s="898"/>
      <c r="EJR1116" s="898"/>
      <c r="EJS1116" s="898"/>
      <c r="EJT1116" s="898"/>
      <c r="EJU1116" s="898"/>
      <c r="EJV1116" s="898"/>
      <c r="EJW1116" s="898"/>
      <c r="EJX1116" s="898"/>
      <c r="EJY1116" s="898"/>
      <c r="EJZ1116" s="898"/>
      <c r="EKA1116" s="898"/>
      <c r="EKB1116" s="898"/>
      <c r="EKC1116" s="898"/>
      <c r="EKD1116" s="898"/>
      <c r="EKE1116" s="898"/>
      <c r="EKF1116" s="898"/>
      <c r="EKG1116" s="898"/>
      <c r="EKH1116" s="898"/>
      <c r="EKI1116" s="898"/>
      <c r="EKJ1116" s="898"/>
      <c r="EKK1116" s="898"/>
      <c r="EKL1116" s="898"/>
      <c r="EKM1116" s="898"/>
      <c r="EKN1116" s="898"/>
      <c r="EKO1116" s="898"/>
      <c r="EKP1116" s="898"/>
      <c r="EKQ1116" s="898"/>
      <c r="EKR1116" s="898"/>
      <c r="EKS1116" s="898"/>
      <c r="EKT1116" s="898"/>
      <c r="EKU1116" s="898"/>
      <c r="EKV1116" s="898"/>
      <c r="EKW1116" s="898"/>
      <c r="EKX1116" s="898"/>
      <c r="EKY1116" s="898"/>
      <c r="EKZ1116" s="898"/>
      <c r="ELA1116" s="898"/>
      <c r="ELB1116" s="898"/>
      <c r="ELC1116" s="898"/>
      <c r="ELD1116" s="898"/>
      <c r="ELE1116" s="898"/>
      <c r="ELF1116" s="898"/>
      <c r="ELG1116" s="898"/>
      <c r="ELH1116" s="898"/>
      <c r="ELI1116" s="898"/>
      <c r="ELJ1116" s="898"/>
      <c r="ELK1116" s="898"/>
      <c r="ELL1116" s="898"/>
      <c r="ELM1116" s="898"/>
      <c r="ELN1116" s="898"/>
      <c r="ELO1116" s="898"/>
      <c r="ELP1116" s="898"/>
      <c r="ELQ1116" s="898"/>
      <c r="ELR1116" s="898"/>
      <c r="ELS1116" s="898"/>
      <c r="ELT1116" s="898"/>
      <c r="ELU1116" s="898"/>
      <c r="ELV1116" s="898"/>
      <c r="ELW1116" s="898"/>
      <c r="ELX1116" s="898"/>
      <c r="ELY1116" s="898"/>
      <c r="ELZ1116" s="898"/>
      <c r="EMA1116" s="898"/>
      <c r="EMB1116" s="898"/>
      <c r="EMC1116" s="898"/>
      <c r="EMD1116" s="898"/>
      <c r="EME1116" s="898"/>
      <c r="EMF1116" s="898"/>
      <c r="EMG1116" s="898"/>
      <c r="EMH1116" s="898"/>
      <c r="EMI1116" s="898"/>
      <c r="EMJ1116" s="898"/>
      <c r="EMK1116" s="898"/>
      <c r="EML1116" s="898"/>
      <c r="EMM1116" s="898"/>
      <c r="EMN1116" s="898"/>
      <c r="EMO1116" s="898"/>
      <c r="EMP1116" s="898"/>
      <c r="EMQ1116" s="898"/>
      <c r="EMR1116" s="898"/>
      <c r="EMS1116" s="898"/>
      <c r="EMT1116" s="898"/>
      <c r="EMU1116" s="898"/>
      <c r="EMV1116" s="898"/>
      <c r="EMW1116" s="898"/>
      <c r="EMX1116" s="898"/>
      <c r="EMY1116" s="898"/>
      <c r="EMZ1116" s="898"/>
      <c r="ENA1116" s="898"/>
      <c r="ENB1116" s="898"/>
      <c r="ENC1116" s="898"/>
      <c r="END1116" s="898"/>
      <c r="ENE1116" s="898"/>
      <c r="ENF1116" s="898"/>
      <c r="ENG1116" s="898"/>
      <c r="ENH1116" s="898"/>
      <c r="ENI1116" s="898"/>
      <c r="ENJ1116" s="898"/>
      <c r="ENK1116" s="898"/>
      <c r="ENL1116" s="898"/>
      <c r="ENM1116" s="898"/>
      <c r="ENN1116" s="898"/>
      <c r="ENO1116" s="898"/>
      <c r="ENP1116" s="898"/>
      <c r="ENQ1116" s="898"/>
      <c r="ENR1116" s="898"/>
      <c r="ENS1116" s="898"/>
      <c r="ENT1116" s="898"/>
      <c r="ENU1116" s="898"/>
      <c r="ENV1116" s="898"/>
      <c r="ENW1116" s="898"/>
      <c r="ENX1116" s="898"/>
      <c r="ENY1116" s="898"/>
      <c r="ENZ1116" s="898"/>
      <c r="EOA1116" s="898"/>
      <c r="EOB1116" s="898"/>
      <c r="EOC1116" s="898"/>
      <c r="EOD1116" s="898"/>
      <c r="EOE1116" s="898"/>
      <c r="EOF1116" s="898"/>
      <c r="EOG1116" s="898"/>
      <c r="EOH1116" s="898"/>
      <c r="EOI1116" s="898"/>
      <c r="EOJ1116" s="898"/>
      <c r="EOK1116" s="898"/>
      <c r="EOL1116" s="898"/>
      <c r="EOM1116" s="898"/>
      <c r="EON1116" s="898"/>
      <c r="EOO1116" s="898"/>
      <c r="EOP1116" s="898"/>
      <c r="EOQ1116" s="898"/>
      <c r="EOR1116" s="898"/>
      <c r="EOS1116" s="898"/>
      <c r="EOT1116" s="898"/>
      <c r="EOU1116" s="898"/>
      <c r="EOV1116" s="898"/>
      <c r="EOW1116" s="898"/>
      <c r="EOX1116" s="898"/>
      <c r="EOY1116" s="898"/>
      <c r="EOZ1116" s="898"/>
      <c r="EPA1116" s="898"/>
      <c r="EPB1116" s="898"/>
      <c r="EPC1116" s="898"/>
      <c r="EPD1116" s="898"/>
      <c r="EPE1116" s="898"/>
      <c r="EPF1116" s="898"/>
      <c r="EPG1116" s="898"/>
      <c r="EPH1116" s="898"/>
      <c r="EPI1116" s="898"/>
      <c r="EPJ1116" s="898"/>
      <c r="EPK1116" s="898"/>
      <c r="EPL1116" s="898"/>
      <c r="EPM1116" s="898"/>
      <c r="EPN1116" s="898"/>
      <c r="EPO1116" s="898"/>
      <c r="EPP1116" s="898"/>
      <c r="EPQ1116" s="898"/>
      <c r="EPR1116" s="898"/>
      <c r="EPS1116" s="898"/>
      <c r="EPT1116" s="898"/>
      <c r="EPU1116" s="898"/>
      <c r="EPV1116" s="898"/>
      <c r="EPW1116" s="898"/>
      <c r="EPX1116" s="898"/>
      <c r="EPY1116" s="898"/>
      <c r="EPZ1116" s="898"/>
      <c r="EQA1116" s="898"/>
      <c r="EQB1116" s="898"/>
      <c r="EQC1116" s="898"/>
      <c r="EQD1116" s="898"/>
      <c r="EQE1116" s="898"/>
      <c r="EQF1116" s="898"/>
      <c r="EQG1116" s="898"/>
      <c r="EQH1116" s="898"/>
      <c r="EQI1116" s="898"/>
      <c r="EQJ1116" s="898"/>
      <c r="EQK1116" s="898"/>
      <c r="EQL1116" s="898"/>
      <c r="EQM1116" s="898"/>
      <c r="EQN1116" s="898"/>
      <c r="EQO1116" s="898"/>
      <c r="EQP1116" s="898"/>
      <c r="EQQ1116" s="898"/>
      <c r="EQR1116" s="898"/>
      <c r="EQS1116" s="898"/>
      <c r="EQT1116" s="898"/>
      <c r="EQU1116" s="898"/>
      <c r="EQV1116" s="898"/>
      <c r="EQW1116" s="898"/>
      <c r="EQX1116" s="898"/>
      <c r="EQY1116" s="898"/>
      <c r="EQZ1116" s="898"/>
      <c r="ERA1116" s="898"/>
      <c r="ERB1116" s="898"/>
      <c r="ERC1116" s="898"/>
      <c r="ERD1116" s="898"/>
      <c r="ERE1116" s="898"/>
      <c r="ERF1116" s="898"/>
      <c r="ERG1116" s="898"/>
      <c r="ERH1116" s="898"/>
      <c r="ERI1116" s="898"/>
      <c r="ERJ1116" s="898"/>
      <c r="ERK1116" s="898"/>
      <c r="ERL1116" s="898"/>
      <c r="ERM1116" s="898"/>
      <c r="ERN1116" s="898"/>
      <c r="ERO1116" s="898"/>
      <c r="ERP1116" s="898"/>
      <c r="ERQ1116" s="898"/>
      <c r="ERR1116" s="898"/>
      <c r="ERS1116" s="898"/>
      <c r="ERT1116" s="898"/>
      <c r="ERU1116" s="898"/>
      <c r="ERV1116" s="898"/>
      <c r="ERW1116" s="898"/>
      <c r="ERX1116" s="898"/>
      <c r="ERY1116" s="898"/>
      <c r="ERZ1116" s="898"/>
      <c r="ESA1116" s="898"/>
      <c r="ESB1116" s="898"/>
      <c r="ESC1116" s="898"/>
      <c r="ESD1116" s="898"/>
      <c r="ESE1116" s="898"/>
      <c r="ESF1116" s="898"/>
      <c r="ESG1116" s="898"/>
      <c r="ESH1116" s="898"/>
      <c r="ESI1116" s="898"/>
      <c r="ESJ1116" s="898"/>
      <c r="ESK1116" s="898"/>
      <c r="ESL1116" s="898"/>
      <c r="ESM1116" s="898"/>
      <c r="ESN1116" s="898"/>
      <c r="ESO1116" s="898"/>
      <c r="ESP1116" s="898"/>
      <c r="ESQ1116" s="898"/>
      <c r="ESR1116" s="898"/>
      <c r="ESS1116" s="898"/>
      <c r="EST1116" s="898"/>
      <c r="ESU1116" s="898"/>
      <c r="ESV1116" s="898"/>
      <c r="ESW1116" s="898"/>
      <c r="ESX1116" s="898"/>
      <c r="ESY1116" s="898"/>
      <c r="ESZ1116" s="898"/>
      <c r="ETA1116" s="898"/>
      <c r="ETB1116" s="898"/>
      <c r="ETC1116" s="898"/>
      <c r="ETD1116" s="898"/>
      <c r="ETE1116" s="898"/>
      <c r="ETF1116" s="898"/>
      <c r="ETG1116" s="898"/>
      <c r="ETH1116" s="898"/>
      <c r="ETI1116" s="898"/>
      <c r="ETJ1116" s="898"/>
      <c r="ETK1116" s="898"/>
      <c r="ETL1116" s="898"/>
      <c r="ETM1116" s="898"/>
      <c r="ETN1116" s="898"/>
      <c r="ETO1116" s="898"/>
      <c r="ETP1116" s="898"/>
      <c r="ETQ1116" s="898"/>
      <c r="ETR1116" s="898"/>
      <c r="ETS1116" s="898"/>
      <c r="ETT1116" s="898"/>
      <c r="ETU1116" s="898"/>
      <c r="ETV1116" s="898"/>
      <c r="ETW1116" s="898"/>
      <c r="ETX1116" s="898"/>
      <c r="ETY1116" s="898"/>
      <c r="ETZ1116" s="898"/>
      <c r="EUA1116" s="898"/>
      <c r="EUB1116" s="898"/>
      <c r="EUC1116" s="898"/>
      <c r="EUD1116" s="898"/>
      <c r="EUE1116" s="898"/>
      <c r="EUF1116" s="898"/>
      <c r="EUG1116" s="898"/>
      <c r="EUH1116" s="898"/>
      <c r="EUI1116" s="898"/>
      <c r="EUJ1116" s="898"/>
      <c r="EUK1116" s="898"/>
      <c r="EUL1116" s="898"/>
      <c r="EUM1116" s="898"/>
      <c r="EUN1116" s="898"/>
      <c r="EUO1116" s="898"/>
      <c r="EUP1116" s="898"/>
      <c r="EUQ1116" s="898"/>
      <c r="EUR1116" s="898"/>
      <c r="EUS1116" s="898"/>
      <c r="EUT1116" s="898"/>
      <c r="EUU1116" s="898"/>
      <c r="EUV1116" s="898"/>
      <c r="EUW1116" s="898"/>
      <c r="EUX1116" s="898"/>
      <c r="EUY1116" s="898"/>
      <c r="EUZ1116" s="898"/>
      <c r="EVA1116" s="898"/>
      <c r="EVB1116" s="898"/>
      <c r="EVC1116" s="898"/>
      <c r="EVD1116" s="898"/>
      <c r="EVE1116" s="898"/>
      <c r="EVF1116" s="898"/>
      <c r="EVG1116" s="898"/>
      <c r="EVH1116" s="898"/>
      <c r="EVI1116" s="898"/>
      <c r="EVJ1116" s="898"/>
      <c r="EVK1116" s="898"/>
      <c r="EVL1116" s="898"/>
      <c r="EVM1116" s="898"/>
      <c r="EVN1116" s="898"/>
      <c r="EVO1116" s="898"/>
      <c r="EVP1116" s="898"/>
      <c r="EVQ1116" s="898"/>
      <c r="EVR1116" s="898"/>
      <c r="EVS1116" s="898"/>
      <c r="EVT1116" s="898"/>
      <c r="EVU1116" s="898"/>
      <c r="EVV1116" s="898"/>
      <c r="EVW1116" s="898"/>
      <c r="EVX1116" s="898"/>
      <c r="EVY1116" s="898"/>
      <c r="EVZ1116" s="898"/>
      <c r="EWA1116" s="898"/>
      <c r="EWB1116" s="898"/>
      <c r="EWC1116" s="898"/>
      <c r="EWD1116" s="898"/>
      <c r="EWE1116" s="898"/>
      <c r="EWF1116" s="898"/>
      <c r="EWG1116" s="898"/>
      <c r="EWH1116" s="898"/>
      <c r="EWI1116" s="898"/>
      <c r="EWJ1116" s="898"/>
      <c r="EWK1116" s="898"/>
      <c r="EWL1116" s="898"/>
      <c r="EWM1116" s="898"/>
      <c r="EWN1116" s="898"/>
      <c r="EWO1116" s="898"/>
      <c r="EWP1116" s="898"/>
      <c r="EWQ1116" s="898"/>
      <c r="EWR1116" s="898"/>
      <c r="EWS1116" s="898"/>
      <c r="EWT1116" s="898"/>
      <c r="EWU1116" s="898"/>
      <c r="EWV1116" s="898"/>
      <c r="EWW1116" s="898"/>
      <c r="EWX1116" s="898"/>
      <c r="EWY1116" s="898"/>
      <c r="EWZ1116" s="898"/>
      <c r="EXA1116" s="898"/>
      <c r="EXB1116" s="898"/>
      <c r="EXC1116" s="898"/>
      <c r="EXD1116" s="898"/>
      <c r="EXE1116" s="898"/>
      <c r="EXF1116" s="898"/>
      <c r="EXG1116" s="898"/>
      <c r="EXH1116" s="898"/>
      <c r="EXI1116" s="898"/>
      <c r="EXJ1116" s="898"/>
      <c r="EXK1116" s="898"/>
      <c r="EXL1116" s="898"/>
      <c r="EXM1116" s="898"/>
      <c r="EXN1116" s="898"/>
      <c r="EXO1116" s="898"/>
      <c r="EXP1116" s="898"/>
      <c r="EXQ1116" s="898"/>
      <c r="EXR1116" s="898"/>
      <c r="EXS1116" s="898"/>
      <c r="EXT1116" s="898"/>
      <c r="EXU1116" s="898"/>
      <c r="EXV1116" s="898"/>
      <c r="EXW1116" s="898"/>
      <c r="EXX1116" s="898"/>
      <c r="EXY1116" s="898"/>
      <c r="EXZ1116" s="898"/>
      <c r="EYA1116" s="898"/>
      <c r="EYB1116" s="898"/>
      <c r="EYC1116" s="898"/>
      <c r="EYD1116" s="898"/>
      <c r="EYE1116" s="898"/>
      <c r="EYF1116" s="898"/>
      <c r="EYG1116" s="898"/>
      <c r="EYH1116" s="898"/>
      <c r="EYI1116" s="898"/>
      <c r="EYJ1116" s="898"/>
      <c r="EYK1116" s="898"/>
      <c r="EYL1116" s="898"/>
      <c r="EYM1116" s="898"/>
      <c r="EYN1116" s="898"/>
      <c r="EYO1116" s="898"/>
      <c r="EYP1116" s="898"/>
      <c r="EYQ1116" s="898"/>
      <c r="EYR1116" s="898"/>
      <c r="EYS1116" s="898"/>
      <c r="EYT1116" s="898"/>
      <c r="EYU1116" s="898"/>
      <c r="EYV1116" s="898"/>
      <c r="EYW1116" s="898"/>
      <c r="EYX1116" s="898"/>
      <c r="EYY1116" s="898"/>
      <c r="EYZ1116" s="898"/>
      <c r="EZA1116" s="898"/>
      <c r="EZB1116" s="898"/>
      <c r="EZC1116" s="898"/>
      <c r="EZD1116" s="898"/>
      <c r="EZE1116" s="898"/>
      <c r="EZF1116" s="898"/>
      <c r="EZG1116" s="898"/>
      <c r="EZH1116" s="898"/>
      <c r="EZI1116" s="898"/>
      <c r="EZJ1116" s="898"/>
      <c r="EZK1116" s="898"/>
      <c r="EZL1116" s="898"/>
      <c r="EZM1116" s="898"/>
      <c r="EZN1116" s="898"/>
      <c r="EZO1116" s="898"/>
      <c r="EZP1116" s="898"/>
      <c r="EZQ1116" s="898"/>
      <c r="EZR1116" s="898"/>
      <c r="EZS1116" s="898"/>
      <c r="EZT1116" s="898"/>
      <c r="EZU1116" s="898"/>
      <c r="EZV1116" s="898"/>
      <c r="EZW1116" s="898"/>
      <c r="EZX1116" s="898"/>
      <c r="EZY1116" s="898"/>
      <c r="EZZ1116" s="898"/>
      <c r="FAA1116" s="898"/>
      <c r="FAB1116" s="898"/>
      <c r="FAC1116" s="898"/>
      <c r="FAD1116" s="898"/>
      <c r="FAE1116" s="898"/>
      <c r="FAF1116" s="898"/>
      <c r="FAG1116" s="898"/>
      <c r="FAH1116" s="898"/>
      <c r="FAI1116" s="898"/>
      <c r="FAJ1116" s="898"/>
      <c r="FAK1116" s="898"/>
      <c r="FAL1116" s="898"/>
      <c r="FAM1116" s="898"/>
      <c r="FAN1116" s="898"/>
      <c r="FAO1116" s="898"/>
      <c r="FAP1116" s="898"/>
      <c r="FAQ1116" s="898"/>
      <c r="FAR1116" s="898"/>
      <c r="FAS1116" s="898"/>
      <c r="FAT1116" s="898"/>
      <c r="FAU1116" s="898"/>
      <c r="FAV1116" s="898"/>
      <c r="FAW1116" s="898"/>
      <c r="FAX1116" s="898"/>
      <c r="FAY1116" s="898"/>
      <c r="FAZ1116" s="898"/>
      <c r="FBA1116" s="898"/>
      <c r="FBB1116" s="898"/>
      <c r="FBC1116" s="898"/>
      <c r="FBD1116" s="898"/>
      <c r="FBE1116" s="898"/>
      <c r="FBF1116" s="898"/>
      <c r="FBG1116" s="898"/>
      <c r="FBH1116" s="898"/>
      <c r="FBI1116" s="898"/>
      <c r="FBJ1116" s="898"/>
      <c r="FBK1116" s="898"/>
      <c r="FBL1116" s="898"/>
      <c r="FBM1116" s="898"/>
      <c r="FBN1116" s="898"/>
      <c r="FBO1116" s="898"/>
      <c r="FBP1116" s="898"/>
      <c r="FBQ1116" s="898"/>
      <c r="FBR1116" s="898"/>
      <c r="FBS1116" s="898"/>
      <c r="FBT1116" s="898"/>
      <c r="FBU1116" s="898"/>
      <c r="FBV1116" s="898"/>
      <c r="FBW1116" s="898"/>
      <c r="FBX1116" s="898"/>
      <c r="FBY1116" s="898"/>
      <c r="FBZ1116" s="898"/>
      <c r="FCA1116" s="898"/>
      <c r="FCB1116" s="898"/>
      <c r="FCC1116" s="898"/>
      <c r="FCD1116" s="898"/>
      <c r="FCE1116" s="898"/>
      <c r="FCF1116" s="898"/>
      <c r="FCG1116" s="898"/>
      <c r="FCH1116" s="898"/>
      <c r="FCI1116" s="898"/>
      <c r="FCJ1116" s="898"/>
      <c r="FCK1116" s="898"/>
      <c r="FCL1116" s="898"/>
      <c r="FCM1116" s="898"/>
      <c r="FCN1116" s="898"/>
      <c r="FCO1116" s="898"/>
      <c r="FCP1116" s="898"/>
      <c r="FCQ1116" s="898"/>
      <c r="FCR1116" s="898"/>
      <c r="FCS1116" s="898"/>
      <c r="FCT1116" s="898"/>
      <c r="FCU1116" s="898"/>
      <c r="FCV1116" s="898"/>
      <c r="FCW1116" s="898"/>
      <c r="FCX1116" s="898"/>
      <c r="FCY1116" s="898"/>
      <c r="FCZ1116" s="898"/>
      <c r="FDA1116" s="898"/>
      <c r="FDB1116" s="898"/>
      <c r="FDC1116" s="898"/>
      <c r="FDD1116" s="898"/>
      <c r="FDE1116" s="898"/>
      <c r="FDF1116" s="898"/>
      <c r="FDG1116" s="898"/>
      <c r="FDH1116" s="898"/>
      <c r="FDI1116" s="898"/>
      <c r="FDJ1116" s="898"/>
      <c r="FDK1116" s="898"/>
      <c r="FDL1116" s="898"/>
      <c r="FDM1116" s="898"/>
      <c r="FDN1116" s="898"/>
      <c r="FDO1116" s="898"/>
      <c r="FDP1116" s="898"/>
      <c r="FDQ1116" s="898"/>
      <c r="FDR1116" s="898"/>
      <c r="FDS1116" s="898"/>
      <c r="FDT1116" s="898"/>
      <c r="FDU1116" s="898"/>
      <c r="FDV1116" s="898"/>
      <c r="FDW1116" s="898"/>
      <c r="FDX1116" s="898"/>
      <c r="FDY1116" s="898"/>
      <c r="FDZ1116" s="898"/>
      <c r="FEA1116" s="898"/>
      <c r="FEB1116" s="898"/>
      <c r="FEC1116" s="898"/>
      <c r="FED1116" s="898"/>
      <c r="FEE1116" s="898"/>
      <c r="FEF1116" s="898"/>
      <c r="FEG1116" s="898"/>
      <c r="FEH1116" s="898"/>
      <c r="FEI1116" s="898"/>
      <c r="FEJ1116" s="898"/>
      <c r="FEK1116" s="898"/>
      <c r="FEL1116" s="898"/>
      <c r="FEM1116" s="898"/>
      <c r="FEN1116" s="898"/>
      <c r="FEO1116" s="898"/>
      <c r="FEP1116" s="898"/>
      <c r="FEQ1116" s="898"/>
      <c r="FER1116" s="898"/>
      <c r="FES1116" s="898"/>
      <c r="FET1116" s="898"/>
      <c r="FEU1116" s="898"/>
      <c r="FEV1116" s="898"/>
      <c r="FEW1116" s="898"/>
      <c r="FEX1116" s="898"/>
      <c r="FEY1116" s="898"/>
      <c r="FEZ1116" s="898"/>
      <c r="FFA1116" s="898"/>
      <c r="FFB1116" s="898"/>
      <c r="FFC1116" s="898"/>
      <c r="FFD1116" s="898"/>
      <c r="FFE1116" s="898"/>
      <c r="FFF1116" s="898"/>
      <c r="FFG1116" s="898"/>
      <c r="FFH1116" s="898"/>
      <c r="FFI1116" s="898"/>
      <c r="FFJ1116" s="898"/>
      <c r="FFK1116" s="898"/>
      <c r="FFL1116" s="898"/>
      <c r="FFM1116" s="898"/>
      <c r="FFN1116" s="898"/>
      <c r="FFO1116" s="898"/>
      <c r="FFP1116" s="898"/>
      <c r="FFQ1116" s="898"/>
      <c r="FFR1116" s="898"/>
      <c r="FFS1116" s="898"/>
      <c r="FFT1116" s="898"/>
      <c r="FFU1116" s="898"/>
      <c r="FFV1116" s="898"/>
      <c r="FFW1116" s="898"/>
      <c r="FFX1116" s="898"/>
      <c r="FFY1116" s="898"/>
      <c r="FFZ1116" s="898"/>
      <c r="FGA1116" s="898"/>
      <c r="FGB1116" s="898"/>
      <c r="FGC1116" s="898"/>
      <c r="FGD1116" s="898"/>
      <c r="FGE1116" s="898"/>
      <c r="FGF1116" s="898"/>
      <c r="FGG1116" s="898"/>
      <c r="FGH1116" s="898"/>
      <c r="FGI1116" s="898"/>
      <c r="FGJ1116" s="898"/>
      <c r="FGK1116" s="898"/>
      <c r="FGL1116" s="898"/>
      <c r="FGM1116" s="898"/>
      <c r="FGN1116" s="898"/>
      <c r="FGO1116" s="898"/>
      <c r="FGP1116" s="898"/>
      <c r="FGQ1116" s="898"/>
      <c r="FGR1116" s="898"/>
      <c r="FGS1116" s="898"/>
      <c r="FGT1116" s="898"/>
      <c r="FGU1116" s="898"/>
      <c r="FGV1116" s="898"/>
      <c r="FGW1116" s="898"/>
      <c r="FGX1116" s="898"/>
      <c r="FGY1116" s="898"/>
      <c r="FGZ1116" s="898"/>
      <c r="FHA1116" s="898"/>
      <c r="FHB1116" s="898"/>
      <c r="FHC1116" s="898"/>
      <c r="FHD1116" s="898"/>
      <c r="FHE1116" s="898"/>
      <c r="FHF1116" s="898"/>
      <c r="FHG1116" s="898"/>
      <c r="FHH1116" s="898"/>
      <c r="FHI1116" s="898"/>
      <c r="FHJ1116" s="898"/>
      <c r="FHK1116" s="898"/>
      <c r="FHL1116" s="898"/>
      <c r="FHM1116" s="898"/>
      <c r="FHN1116" s="898"/>
      <c r="FHO1116" s="898"/>
      <c r="FHP1116" s="898"/>
      <c r="FHQ1116" s="898"/>
      <c r="FHR1116" s="898"/>
      <c r="FHS1116" s="898"/>
      <c r="FHT1116" s="898"/>
      <c r="FHU1116" s="898"/>
      <c r="FHV1116" s="898"/>
      <c r="FHW1116" s="898"/>
      <c r="FHX1116" s="898"/>
      <c r="FHY1116" s="898"/>
      <c r="FHZ1116" s="898"/>
      <c r="FIA1116" s="898"/>
      <c r="FIB1116" s="898"/>
      <c r="FIC1116" s="898"/>
      <c r="FID1116" s="898"/>
      <c r="FIE1116" s="898"/>
      <c r="FIF1116" s="898"/>
      <c r="FIG1116" s="898"/>
      <c r="FIH1116" s="898"/>
      <c r="FII1116" s="898"/>
      <c r="FIJ1116" s="898"/>
      <c r="FIK1116" s="898"/>
      <c r="FIL1116" s="898"/>
      <c r="FIM1116" s="898"/>
      <c r="FIN1116" s="898"/>
      <c r="FIO1116" s="898"/>
      <c r="FIP1116" s="898"/>
      <c r="FIQ1116" s="898"/>
      <c r="FIR1116" s="898"/>
      <c r="FIS1116" s="898"/>
      <c r="FIT1116" s="898"/>
      <c r="FIU1116" s="898"/>
      <c r="FIV1116" s="898"/>
      <c r="FIW1116" s="898"/>
      <c r="FIX1116" s="898"/>
      <c r="FIY1116" s="898"/>
      <c r="FIZ1116" s="898"/>
      <c r="FJA1116" s="898"/>
      <c r="FJB1116" s="898"/>
      <c r="FJC1116" s="898"/>
      <c r="FJD1116" s="898"/>
      <c r="FJE1116" s="898"/>
      <c r="FJF1116" s="898"/>
      <c r="FJG1116" s="898"/>
      <c r="FJH1116" s="898"/>
      <c r="FJI1116" s="898"/>
      <c r="FJJ1116" s="898"/>
      <c r="FJK1116" s="898"/>
      <c r="FJL1116" s="898"/>
      <c r="FJM1116" s="898"/>
      <c r="FJN1116" s="898"/>
      <c r="FJO1116" s="898"/>
      <c r="FJP1116" s="898"/>
      <c r="FJQ1116" s="898"/>
      <c r="FJR1116" s="898"/>
      <c r="FJS1116" s="898"/>
      <c r="FJT1116" s="898"/>
      <c r="FJU1116" s="898"/>
      <c r="FJV1116" s="898"/>
      <c r="FJW1116" s="898"/>
      <c r="FJX1116" s="898"/>
      <c r="FJY1116" s="898"/>
      <c r="FJZ1116" s="898"/>
      <c r="FKA1116" s="898"/>
      <c r="FKB1116" s="898"/>
      <c r="FKC1116" s="898"/>
      <c r="FKD1116" s="898"/>
      <c r="FKE1116" s="898"/>
      <c r="FKF1116" s="898"/>
      <c r="FKG1116" s="898"/>
      <c r="FKH1116" s="898"/>
      <c r="FKI1116" s="898"/>
      <c r="FKJ1116" s="898"/>
      <c r="FKK1116" s="898"/>
      <c r="FKL1116" s="898"/>
      <c r="FKM1116" s="898"/>
      <c r="FKN1116" s="898"/>
      <c r="FKO1116" s="898"/>
      <c r="FKP1116" s="898"/>
      <c r="FKQ1116" s="898"/>
      <c r="FKR1116" s="898"/>
      <c r="FKS1116" s="898"/>
      <c r="FKT1116" s="898"/>
      <c r="FKU1116" s="898"/>
      <c r="FKV1116" s="898"/>
      <c r="FKW1116" s="898"/>
      <c r="FKX1116" s="898"/>
      <c r="FKY1116" s="898"/>
      <c r="FKZ1116" s="898"/>
      <c r="FLA1116" s="898"/>
      <c r="FLB1116" s="898"/>
      <c r="FLC1116" s="898"/>
      <c r="FLD1116" s="898"/>
      <c r="FLE1116" s="898"/>
      <c r="FLF1116" s="898"/>
      <c r="FLG1116" s="898"/>
      <c r="FLH1116" s="898"/>
      <c r="FLI1116" s="898"/>
      <c r="FLJ1116" s="898"/>
      <c r="FLK1116" s="898"/>
      <c r="FLL1116" s="898"/>
      <c r="FLM1116" s="898"/>
      <c r="FLN1116" s="898"/>
      <c r="FLO1116" s="898"/>
      <c r="FLP1116" s="898"/>
      <c r="FLQ1116" s="898"/>
      <c r="FLR1116" s="898"/>
      <c r="FLS1116" s="898"/>
      <c r="FLT1116" s="898"/>
      <c r="FLU1116" s="898"/>
      <c r="FLV1116" s="898"/>
      <c r="FLW1116" s="898"/>
      <c r="FLX1116" s="898"/>
      <c r="FLY1116" s="898"/>
      <c r="FLZ1116" s="898"/>
      <c r="FMA1116" s="898"/>
      <c r="FMB1116" s="898"/>
      <c r="FMC1116" s="898"/>
      <c r="FMD1116" s="898"/>
      <c r="FME1116" s="898"/>
      <c r="FMF1116" s="898"/>
      <c r="FMG1116" s="898"/>
      <c r="FMH1116" s="898"/>
      <c r="FMI1116" s="898"/>
      <c r="FMJ1116" s="898"/>
      <c r="FMK1116" s="898"/>
      <c r="FML1116" s="898"/>
      <c r="FMM1116" s="898"/>
      <c r="FMN1116" s="898"/>
      <c r="FMO1116" s="898"/>
      <c r="FMP1116" s="898"/>
      <c r="FMQ1116" s="898"/>
      <c r="FMR1116" s="898"/>
      <c r="FMS1116" s="898"/>
      <c r="FMT1116" s="898"/>
      <c r="FMU1116" s="898"/>
      <c r="FMV1116" s="898"/>
      <c r="FMW1116" s="898"/>
      <c r="FMX1116" s="898"/>
      <c r="FMY1116" s="898"/>
      <c r="FMZ1116" s="898"/>
      <c r="FNA1116" s="898"/>
      <c r="FNB1116" s="898"/>
      <c r="FNC1116" s="898"/>
      <c r="FND1116" s="898"/>
      <c r="FNE1116" s="898"/>
      <c r="FNF1116" s="898"/>
      <c r="FNG1116" s="898"/>
      <c r="FNH1116" s="898"/>
      <c r="FNI1116" s="898"/>
      <c r="FNJ1116" s="898"/>
      <c r="FNK1116" s="898"/>
      <c r="FNL1116" s="898"/>
      <c r="FNM1116" s="898"/>
      <c r="FNN1116" s="898"/>
      <c r="FNO1116" s="898"/>
      <c r="FNP1116" s="898"/>
      <c r="FNQ1116" s="898"/>
      <c r="FNR1116" s="898"/>
      <c r="FNS1116" s="898"/>
      <c r="FNT1116" s="898"/>
      <c r="FNU1116" s="898"/>
      <c r="FNV1116" s="898"/>
      <c r="FNW1116" s="898"/>
      <c r="FNX1116" s="898"/>
      <c r="FNY1116" s="898"/>
      <c r="FNZ1116" s="898"/>
      <c r="FOA1116" s="898"/>
      <c r="FOB1116" s="898"/>
      <c r="FOC1116" s="898"/>
      <c r="FOD1116" s="898"/>
      <c r="FOE1116" s="898"/>
      <c r="FOF1116" s="898"/>
      <c r="FOG1116" s="898"/>
      <c r="FOH1116" s="898"/>
      <c r="FOI1116" s="898"/>
      <c r="FOJ1116" s="898"/>
      <c r="FOK1116" s="898"/>
      <c r="FOL1116" s="898"/>
      <c r="FOM1116" s="898"/>
      <c r="FON1116" s="898"/>
      <c r="FOO1116" s="898"/>
      <c r="FOP1116" s="898"/>
      <c r="FOQ1116" s="898"/>
      <c r="FOR1116" s="898"/>
      <c r="FOS1116" s="898"/>
      <c r="FOT1116" s="898"/>
      <c r="FOU1116" s="898"/>
      <c r="FOV1116" s="898"/>
      <c r="FOW1116" s="898"/>
      <c r="FOX1116" s="898"/>
      <c r="FOY1116" s="898"/>
      <c r="FOZ1116" s="898"/>
      <c r="FPA1116" s="898"/>
      <c r="FPB1116" s="898"/>
      <c r="FPC1116" s="898"/>
      <c r="FPD1116" s="898"/>
      <c r="FPE1116" s="898"/>
      <c r="FPF1116" s="898"/>
      <c r="FPG1116" s="898"/>
      <c r="FPH1116" s="898"/>
      <c r="FPI1116" s="898"/>
      <c r="FPJ1116" s="898"/>
      <c r="FPK1116" s="898"/>
      <c r="FPL1116" s="898"/>
      <c r="FPM1116" s="898"/>
      <c r="FPN1116" s="898"/>
      <c r="FPO1116" s="898"/>
      <c r="FPP1116" s="898"/>
      <c r="FPQ1116" s="898"/>
      <c r="FPR1116" s="898"/>
      <c r="FPS1116" s="898"/>
      <c r="FPT1116" s="898"/>
      <c r="FPU1116" s="898"/>
      <c r="FPV1116" s="898"/>
      <c r="FPW1116" s="898"/>
      <c r="FPX1116" s="898"/>
      <c r="FPY1116" s="898"/>
      <c r="FPZ1116" s="898"/>
      <c r="FQA1116" s="898"/>
      <c r="FQB1116" s="898"/>
      <c r="FQC1116" s="898"/>
      <c r="FQD1116" s="898"/>
      <c r="FQE1116" s="898"/>
      <c r="FQF1116" s="898"/>
      <c r="FQG1116" s="898"/>
      <c r="FQH1116" s="898"/>
      <c r="FQI1116" s="898"/>
      <c r="FQJ1116" s="898"/>
      <c r="FQK1116" s="898"/>
      <c r="FQL1116" s="898"/>
      <c r="FQM1116" s="898"/>
      <c r="FQN1116" s="898"/>
      <c r="FQO1116" s="898"/>
      <c r="FQP1116" s="898"/>
      <c r="FQQ1116" s="898"/>
      <c r="FQR1116" s="898"/>
      <c r="FQS1116" s="898"/>
      <c r="FQT1116" s="898"/>
      <c r="FQU1116" s="898"/>
      <c r="FQV1116" s="898"/>
      <c r="FQW1116" s="898"/>
      <c r="FQX1116" s="898"/>
      <c r="FQY1116" s="898"/>
      <c r="FQZ1116" s="898"/>
      <c r="FRA1116" s="898"/>
      <c r="FRB1116" s="898"/>
      <c r="FRC1116" s="898"/>
      <c r="FRD1116" s="898"/>
      <c r="FRE1116" s="898"/>
      <c r="FRF1116" s="898"/>
      <c r="FRG1116" s="898"/>
      <c r="FRH1116" s="898"/>
      <c r="FRI1116" s="898"/>
      <c r="FRJ1116" s="898"/>
      <c r="FRK1116" s="898"/>
      <c r="FRL1116" s="898"/>
      <c r="FRM1116" s="898"/>
      <c r="FRN1116" s="898"/>
      <c r="FRO1116" s="898"/>
      <c r="FRP1116" s="898"/>
      <c r="FRQ1116" s="898"/>
      <c r="FRR1116" s="898"/>
      <c r="FRS1116" s="898"/>
      <c r="FRT1116" s="898"/>
      <c r="FRU1116" s="898"/>
      <c r="FRV1116" s="898"/>
      <c r="FRW1116" s="898"/>
      <c r="FRX1116" s="898"/>
      <c r="FRY1116" s="898"/>
      <c r="FRZ1116" s="898"/>
      <c r="FSA1116" s="898"/>
      <c r="FSB1116" s="898"/>
      <c r="FSC1116" s="898"/>
      <c r="FSD1116" s="898"/>
      <c r="FSE1116" s="898"/>
      <c r="FSF1116" s="898"/>
      <c r="FSG1116" s="898"/>
      <c r="FSH1116" s="898"/>
      <c r="FSI1116" s="898"/>
      <c r="FSJ1116" s="898"/>
      <c r="FSK1116" s="898"/>
      <c r="FSL1116" s="898"/>
      <c r="FSM1116" s="898"/>
      <c r="FSN1116" s="898"/>
      <c r="FSO1116" s="898"/>
      <c r="FSP1116" s="898"/>
      <c r="FSQ1116" s="898"/>
      <c r="FSR1116" s="898"/>
      <c r="FSS1116" s="898"/>
      <c r="FST1116" s="898"/>
      <c r="FSU1116" s="898"/>
      <c r="FSV1116" s="898"/>
      <c r="FSW1116" s="898"/>
      <c r="FSX1116" s="898"/>
      <c r="FSY1116" s="898"/>
      <c r="FSZ1116" s="898"/>
      <c r="FTA1116" s="898"/>
      <c r="FTB1116" s="898"/>
      <c r="FTC1116" s="898"/>
      <c r="FTD1116" s="898"/>
      <c r="FTE1116" s="898"/>
      <c r="FTF1116" s="898"/>
      <c r="FTG1116" s="898"/>
      <c r="FTH1116" s="898"/>
      <c r="FTI1116" s="898"/>
      <c r="FTJ1116" s="898"/>
      <c r="FTK1116" s="898"/>
      <c r="FTL1116" s="898"/>
      <c r="FTM1116" s="898"/>
      <c r="FTN1116" s="898"/>
      <c r="FTO1116" s="898"/>
      <c r="FTP1116" s="898"/>
      <c r="FTQ1116" s="898"/>
      <c r="FTR1116" s="898"/>
      <c r="FTS1116" s="898"/>
      <c r="FTT1116" s="898"/>
      <c r="FTU1116" s="898"/>
      <c r="FTV1116" s="898"/>
      <c r="FTW1116" s="898"/>
      <c r="FTX1116" s="898"/>
      <c r="FTY1116" s="898"/>
      <c r="FTZ1116" s="898"/>
      <c r="FUA1116" s="898"/>
      <c r="FUB1116" s="898"/>
      <c r="FUC1116" s="898"/>
      <c r="FUD1116" s="898"/>
      <c r="FUE1116" s="898"/>
      <c r="FUF1116" s="898"/>
      <c r="FUG1116" s="898"/>
      <c r="FUH1116" s="898"/>
      <c r="FUI1116" s="898"/>
      <c r="FUJ1116" s="898"/>
      <c r="FUK1116" s="898"/>
      <c r="FUL1116" s="898"/>
      <c r="FUM1116" s="898"/>
      <c r="FUN1116" s="898"/>
      <c r="FUO1116" s="898"/>
      <c r="FUP1116" s="898"/>
      <c r="FUQ1116" s="898"/>
      <c r="FUR1116" s="898"/>
      <c r="FUS1116" s="898"/>
      <c r="FUT1116" s="898"/>
      <c r="FUU1116" s="898"/>
      <c r="FUV1116" s="898"/>
      <c r="FUW1116" s="898"/>
      <c r="FUX1116" s="898"/>
      <c r="FUY1116" s="898"/>
      <c r="FUZ1116" s="898"/>
      <c r="FVA1116" s="898"/>
      <c r="FVB1116" s="898"/>
      <c r="FVC1116" s="898"/>
      <c r="FVD1116" s="898"/>
      <c r="FVE1116" s="898"/>
      <c r="FVF1116" s="898"/>
      <c r="FVG1116" s="898"/>
      <c r="FVH1116" s="898"/>
      <c r="FVI1116" s="898"/>
      <c r="FVJ1116" s="898"/>
      <c r="FVK1116" s="898"/>
      <c r="FVL1116" s="898"/>
      <c r="FVM1116" s="898"/>
      <c r="FVN1116" s="898"/>
      <c r="FVO1116" s="898"/>
      <c r="FVP1116" s="898"/>
      <c r="FVQ1116" s="898"/>
      <c r="FVR1116" s="898"/>
      <c r="FVS1116" s="898"/>
      <c r="FVT1116" s="898"/>
      <c r="FVU1116" s="898"/>
      <c r="FVV1116" s="898"/>
      <c r="FVW1116" s="898"/>
      <c r="FVX1116" s="898"/>
      <c r="FVY1116" s="898"/>
      <c r="FVZ1116" s="898"/>
      <c r="FWA1116" s="898"/>
      <c r="FWB1116" s="898"/>
      <c r="FWC1116" s="898"/>
      <c r="FWD1116" s="898"/>
      <c r="FWE1116" s="898"/>
      <c r="FWF1116" s="898"/>
      <c r="FWG1116" s="898"/>
      <c r="FWH1116" s="898"/>
      <c r="FWI1116" s="898"/>
      <c r="FWJ1116" s="898"/>
      <c r="FWK1116" s="898"/>
      <c r="FWL1116" s="898"/>
      <c r="FWM1116" s="898"/>
      <c r="FWN1116" s="898"/>
      <c r="FWO1116" s="898"/>
      <c r="FWP1116" s="898"/>
      <c r="FWQ1116" s="898"/>
      <c r="FWR1116" s="898"/>
      <c r="FWS1116" s="898"/>
      <c r="FWT1116" s="898"/>
      <c r="FWU1116" s="898"/>
      <c r="FWV1116" s="898"/>
      <c r="FWW1116" s="898"/>
      <c r="FWX1116" s="898"/>
      <c r="FWY1116" s="898"/>
      <c r="FWZ1116" s="898"/>
      <c r="FXA1116" s="898"/>
      <c r="FXB1116" s="898"/>
      <c r="FXC1116" s="898"/>
      <c r="FXD1116" s="898"/>
      <c r="FXE1116" s="898"/>
      <c r="FXF1116" s="898"/>
      <c r="FXG1116" s="898"/>
      <c r="FXH1116" s="898"/>
      <c r="FXI1116" s="898"/>
      <c r="FXJ1116" s="898"/>
      <c r="FXK1116" s="898"/>
      <c r="FXL1116" s="898"/>
      <c r="FXM1116" s="898"/>
      <c r="FXN1116" s="898"/>
      <c r="FXO1116" s="898"/>
      <c r="FXP1116" s="898"/>
      <c r="FXQ1116" s="898"/>
      <c r="FXR1116" s="898"/>
      <c r="FXS1116" s="898"/>
      <c r="FXT1116" s="898"/>
      <c r="FXU1116" s="898"/>
      <c r="FXV1116" s="898"/>
      <c r="FXW1116" s="898"/>
      <c r="FXX1116" s="898"/>
      <c r="FXY1116" s="898"/>
      <c r="FXZ1116" s="898"/>
      <c r="FYA1116" s="898"/>
      <c r="FYB1116" s="898"/>
      <c r="FYC1116" s="898"/>
      <c r="FYD1116" s="898"/>
      <c r="FYE1116" s="898"/>
      <c r="FYF1116" s="898"/>
      <c r="FYG1116" s="898"/>
      <c r="FYH1116" s="898"/>
      <c r="FYI1116" s="898"/>
      <c r="FYJ1116" s="898"/>
      <c r="FYK1116" s="898"/>
      <c r="FYL1116" s="898"/>
      <c r="FYM1116" s="898"/>
      <c r="FYN1116" s="898"/>
      <c r="FYO1116" s="898"/>
      <c r="FYP1116" s="898"/>
      <c r="FYQ1116" s="898"/>
      <c r="FYR1116" s="898"/>
      <c r="FYS1116" s="898"/>
      <c r="FYT1116" s="898"/>
      <c r="FYU1116" s="898"/>
      <c r="FYV1116" s="898"/>
      <c r="FYW1116" s="898"/>
      <c r="FYX1116" s="898"/>
      <c r="FYY1116" s="898"/>
      <c r="FYZ1116" s="898"/>
      <c r="FZA1116" s="898"/>
      <c r="FZB1116" s="898"/>
      <c r="FZC1116" s="898"/>
      <c r="FZD1116" s="898"/>
      <c r="FZE1116" s="898"/>
      <c r="FZF1116" s="898"/>
      <c r="FZG1116" s="898"/>
      <c r="FZH1116" s="898"/>
      <c r="FZI1116" s="898"/>
      <c r="FZJ1116" s="898"/>
      <c r="FZK1116" s="898"/>
      <c r="FZL1116" s="898"/>
      <c r="FZM1116" s="898"/>
      <c r="FZN1116" s="898"/>
      <c r="FZO1116" s="898"/>
      <c r="FZP1116" s="898"/>
      <c r="FZQ1116" s="898"/>
      <c r="FZR1116" s="898"/>
      <c r="FZS1116" s="898"/>
      <c r="FZT1116" s="898"/>
      <c r="FZU1116" s="898"/>
      <c r="FZV1116" s="898"/>
      <c r="FZW1116" s="898"/>
      <c r="FZX1116" s="898"/>
      <c r="FZY1116" s="898"/>
      <c r="FZZ1116" s="898"/>
      <c r="GAA1116" s="898"/>
      <c r="GAB1116" s="898"/>
      <c r="GAC1116" s="898"/>
      <c r="GAD1116" s="898"/>
      <c r="GAE1116" s="898"/>
      <c r="GAF1116" s="898"/>
      <c r="GAG1116" s="898"/>
      <c r="GAH1116" s="898"/>
      <c r="GAI1116" s="898"/>
      <c r="GAJ1116" s="898"/>
      <c r="GAK1116" s="898"/>
      <c r="GAL1116" s="898"/>
      <c r="GAM1116" s="898"/>
      <c r="GAN1116" s="898"/>
      <c r="GAO1116" s="898"/>
      <c r="GAP1116" s="898"/>
      <c r="GAQ1116" s="898"/>
      <c r="GAR1116" s="898"/>
      <c r="GAS1116" s="898"/>
      <c r="GAT1116" s="898"/>
      <c r="GAU1116" s="898"/>
      <c r="GAV1116" s="898"/>
      <c r="GAW1116" s="898"/>
      <c r="GAX1116" s="898"/>
      <c r="GAY1116" s="898"/>
      <c r="GAZ1116" s="898"/>
      <c r="GBA1116" s="898"/>
      <c r="GBB1116" s="898"/>
      <c r="GBC1116" s="898"/>
      <c r="GBD1116" s="898"/>
      <c r="GBE1116" s="898"/>
      <c r="GBF1116" s="898"/>
      <c r="GBG1116" s="898"/>
      <c r="GBH1116" s="898"/>
      <c r="GBI1116" s="898"/>
      <c r="GBJ1116" s="898"/>
      <c r="GBK1116" s="898"/>
      <c r="GBL1116" s="898"/>
      <c r="GBM1116" s="898"/>
      <c r="GBN1116" s="898"/>
      <c r="GBO1116" s="898"/>
      <c r="GBP1116" s="898"/>
      <c r="GBQ1116" s="898"/>
      <c r="GBR1116" s="898"/>
      <c r="GBS1116" s="898"/>
      <c r="GBT1116" s="898"/>
      <c r="GBU1116" s="898"/>
      <c r="GBV1116" s="898"/>
      <c r="GBW1116" s="898"/>
      <c r="GBX1116" s="898"/>
      <c r="GBY1116" s="898"/>
      <c r="GBZ1116" s="898"/>
      <c r="GCA1116" s="898"/>
      <c r="GCB1116" s="898"/>
      <c r="GCC1116" s="898"/>
      <c r="GCD1116" s="898"/>
      <c r="GCE1116" s="898"/>
      <c r="GCF1116" s="898"/>
      <c r="GCG1116" s="898"/>
      <c r="GCH1116" s="898"/>
      <c r="GCI1116" s="898"/>
      <c r="GCJ1116" s="898"/>
      <c r="GCK1116" s="898"/>
      <c r="GCL1116" s="898"/>
      <c r="GCM1116" s="898"/>
      <c r="GCN1116" s="898"/>
      <c r="GCO1116" s="898"/>
      <c r="GCP1116" s="898"/>
      <c r="GCQ1116" s="898"/>
      <c r="GCR1116" s="898"/>
      <c r="GCS1116" s="898"/>
      <c r="GCT1116" s="898"/>
      <c r="GCU1116" s="898"/>
      <c r="GCV1116" s="898"/>
      <c r="GCW1116" s="898"/>
      <c r="GCX1116" s="898"/>
      <c r="GCY1116" s="898"/>
      <c r="GCZ1116" s="898"/>
      <c r="GDA1116" s="898"/>
      <c r="GDB1116" s="898"/>
      <c r="GDC1116" s="898"/>
      <c r="GDD1116" s="898"/>
      <c r="GDE1116" s="898"/>
      <c r="GDF1116" s="898"/>
      <c r="GDG1116" s="898"/>
      <c r="GDH1116" s="898"/>
      <c r="GDI1116" s="898"/>
      <c r="GDJ1116" s="898"/>
      <c r="GDK1116" s="898"/>
      <c r="GDL1116" s="898"/>
      <c r="GDM1116" s="898"/>
      <c r="GDN1116" s="898"/>
      <c r="GDO1116" s="898"/>
      <c r="GDP1116" s="898"/>
      <c r="GDQ1116" s="898"/>
      <c r="GDR1116" s="898"/>
      <c r="GDS1116" s="898"/>
      <c r="GDT1116" s="898"/>
      <c r="GDU1116" s="898"/>
      <c r="GDV1116" s="898"/>
      <c r="GDW1116" s="898"/>
      <c r="GDX1116" s="898"/>
      <c r="GDY1116" s="898"/>
      <c r="GDZ1116" s="898"/>
      <c r="GEA1116" s="898"/>
      <c r="GEB1116" s="898"/>
      <c r="GEC1116" s="898"/>
      <c r="GED1116" s="898"/>
      <c r="GEE1116" s="898"/>
      <c r="GEF1116" s="898"/>
      <c r="GEG1116" s="898"/>
      <c r="GEH1116" s="898"/>
      <c r="GEI1116" s="898"/>
      <c r="GEJ1116" s="898"/>
      <c r="GEK1116" s="898"/>
      <c r="GEL1116" s="898"/>
      <c r="GEM1116" s="898"/>
      <c r="GEN1116" s="898"/>
      <c r="GEO1116" s="898"/>
      <c r="GEP1116" s="898"/>
      <c r="GEQ1116" s="898"/>
      <c r="GER1116" s="898"/>
      <c r="GES1116" s="898"/>
      <c r="GET1116" s="898"/>
      <c r="GEU1116" s="898"/>
      <c r="GEV1116" s="898"/>
      <c r="GEW1116" s="898"/>
      <c r="GEX1116" s="898"/>
      <c r="GEY1116" s="898"/>
      <c r="GEZ1116" s="898"/>
      <c r="GFA1116" s="898"/>
      <c r="GFB1116" s="898"/>
      <c r="GFC1116" s="898"/>
      <c r="GFD1116" s="898"/>
      <c r="GFE1116" s="898"/>
      <c r="GFF1116" s="898"/>
      <c r="GFG1116" s="898"/>
      <c r="GFH1116" s="898"/>
      <c r="GFI1116" s="898"/>
      <c r="GFJ1116" s="898"/>
      <c r="GFK1116" s="898"/>
      <c r="GFL1116" s="898"/>
      <c r="GFM1116" s="898"/>
      <c r="GFN1116" s="898"/>
      <c r="GFO1116" s="898"/>
      <c r="GFP1116" s="898"/>
      <c r="GFQ1116" s="898"/>
      <c r="GFR1116" s="898"/>
      <c r="GFS1116" s="898"/>
      <c r="GFT1116" s="898"/>
      <c r="GFU1116" s="898"/>
      <c r="GFV1116" s="898"/>
      <c r="GFW1116" s="898"/>
      <c r="GFX1116" s="898"/>
      <c r="GFY1116" s="898"/>
      <c r="GFZ1116" s="898"/>
      <c r="GGA1116" s="898"/>
      <c r="GGB1116" s="898"/>
      <c r="GGC1116" s="898"/>
      <c r="GGD1116" s="898"/>
      <c r="GGE1116" s="898"/>
      <c r="GGF1116" s="898"/>
      <c r="GGG1116" s="898"/>
      <c r="GGH1116" s="898"/>
      <c r="GGI1116" s="898"/>
      <c r="GGJ1116" s="898"/>
      <c r="GGK1116" s="898"/>
      <c r="GGL1116" s="898"/>
      <c r="GGM1116" s="898"/>
      <c r="GGN1116" s="898"/>
      <c r="GGO1116" s="898"/>
      <c r="GGP1116" s="898"/>
      <c r="GGQ1116" s="898"/>
      <c r="GGR1116" s="898"/>
      <c r="GGS1116" s="898"/>
      <c r="GGT1116" s="898"/>
      <c r="GGU1116" s="898"/>
      <c r="GGV1116" s="898"/>
      <c r="GGW1116" s="898"/>
      <c r="GGX1116" s="898"/>
      <c r="GGY1116" s="898"/>
      <c r="GGZ1116" s="898"/>
      <c r="GHA1116" s="898"/>
      <c r="GHB1116" s="898"/>
      <c r="GHC1116" s="898"/>
      <c r="GHD1116" s="898"/>
      <c r="GHE1116" s="898"/>
      <c r="GHF1116" s="898"/>
      <c r="GHG1116" s="898"/>
      <c r="GHH1116" s="898"/>
      <c r="GHI1116" s="898"/>
      <c r="GHJ1116" s="898"/>
      <c r="GHK1116" s="898"/>
      <c r="GHL1116" s="898"/>
      <c r="GHM1116" s="898"/>
      <c r="GHN1116" s="898"/>
      <c r="GHO1116" s="898"/>
      <c r="GHP1116" s="898"/>
      <c r="GHQ1116" s="898"/>
      <c r="GHR1116" s="898"/>
      <c r="GHS1116" s="898"/>
      <c r="GHT1116" s="898"/>
      <c r="GHU1116" s="898"/>
      <c r="GHV1116" s="898"/>
      <c r="GHW1116" s="898"/>
      <c r="GHX1116" s="898"/>
      <c r="GHY1116" s="898"/>
      <c r="GHZ1116" s="898"/>
      <c r="GIA1116" s="898"/>
      <c r="GIB1116" s="898"/>
      <c r="GIC1116" s="898"/>
      <c r="GID1116" s="898"/>
      <c r="GIE1116" s="898"/>
      <c r="GIF1116" s="898"/>
      <c r="GIG1116" s="898"/>
      <c r="GIH1116" s="898"/>
      <c r="GII1116" s="898"/>
      <c r="GIJ1116" s="898"/>
      <c r="GIK1116" s="898"/>
      <c r="GIL1116" s="898"/>
      <c r="GIM1116" s="898"/>
      <c r="GIN1116" s="898"/>
      <c r="GIO1116" s="898"/>
      <c r="GIP1116" s="898"/>
      <c r="GIQ1116" s="898"/>
      <c r="GIR1116" s="898"/>
      <c r="GIS1116" s="898"/>
      <c r="GIT1116" s="898"/>
      <c r="GIU1116" s="898"/>
      <c r="GIV1116" s="898"/>
      <c r="GIW1116" s="898"/>
      <c r="GIX1116" s="898"/>
      <c r="GIY1116" s="898"/>
      <c r="GIZ1116" s="898"/>
      <c r="GJA1116" s="898"/>
      <c r="GJB1116" s="898"/>
      <c r="GJC1116" s="898"/>
      <c r="GJD1116" s="898"/>
      <c r="GJE1116" s="898"/>
      <c r="GJF1116" s="898"/>
      <c r="GJG1116" s="898"/>
      <c r="GJH1116" s="898"/>
      <c r="GJI1116" s="898"/>
      <c r="GJJ1116" s="898"/>
      <c r="GJK1116" s="898"/>
      <c r="GJL1116" s="898"/>
      <c r="GJM1116" s="898"/>
      <c r="GJN1116" s="898"/>
      <c r="GJO1116" s="898"/>
      <c r="GJP1116" s="898"/>
      <c r="GJQ1116" s="898"/>
      <c r="GJR1116" s="898"/>
      <c r="GJS1116" s="898"/>
      <c r="GJT1116" s="898"/>
      <c r="GJU1116" s="898"/>
      <c r="GJV1116" s="898"/>
      <c r="GJW1116" s="898"/>
      <c r="GJX1116" s="898"/>
      <c r="GJY1116" s="898"/>
      <c r="GJZ1116" s="898"/>
      <c r="GKA1116" s="898"/>
      <c r="GKB1116" s="898"/>
      <c r="GKC1116" s="898"/>
      <c r="GKD1116" s="898"/>
      <c r="GKE1116" s="898"/>
      <c r="GKF1116" s="898"/>
      <c r="GKG1116" s="898"/>
      <c r="GKH1116" s="898"/>
      <c r="GKI1116" s="898"/>
      <c r="GKJ1116" s="898"/>
      <c r="GKK1116" s="898"/>
      <c r="GKL1116" s="898"/>
      <c r="GKM1116" s="898"/>
      <c r="GKN1116" s="898"/>
      <c r="GKO1116" s="898"/>
      <c r="GKP1116" s="898"/>
      <c r="GKQ1116" s="898"/>
      <c r="GKR1116" s="898"/>
      <c r="GKS1116" s="898"/>
      <c r="GKT1116" s="898"/>
      <c r="GKU1116" s="898"/>
      <c r="GKV1116" s="898"/>
      <c r="GKW1116" s="898"/>
      <c r="GKX1116" s="898"/>
      <c r="GKY1116" s="898"/>
      <c r="GKZ1116" s="898"/>
      <c r="GLA1116" s="898"/>
      <c r="GLB1116" s="898"/>
      <c r="GLC1116" s="898"/>
      <c r="GLD1116" s="898"/>
      <c r="GLE1116" s="898"/>
      <c r="GLF1116" s="898"/>
      <c r="GLG1116" s="898"/>
      <c r="GLH1116" s="898"/>
      <c r="GLI1116" s="898"/>
      <c r="GLJ1116" s="898"/>
      <c r="GLK1116" s="898"/>
      <c r="GLL1116" s="898"/>
      <c r="GLM1116" s="898"/>
      <c r="GLN1116" s="898"/>
      <c r="GLO1116" s="898"/>
      <c r="GLP1116" s="898"/>
      <c r="GLQ1116" s="898"/>
      <c r="GLR1116" s="898"/>
      <c r="GLS1116" s="898"/>
      <c r="GLT1116" s="898"/>
      <c r="GLU1116" s="898"/>
      <c r="GLV1116" s="898"/>
      <c r="GLW1116" s="898"/>
      <c r="GLX1116" s="898"/>
      <c r="GLY1116" s="898"/>
      <c r="GLZ1116" s="898"/>
      <c r="GMA1116" s="898"/>
      <c r="GMB1116" s="898"/>
      <c r="GMC1116" s="898"/>
      <c r="GMD1116" s="898"/>
      <c r="GME1116" s="898"/>
      <c r="GMF1116" s="898"/>
      <c r="GMG1116" s="898"/>
      <c r="GMH1116" s="898"/>
      <c r="GMI1116" s="898"/>
      <c r="GMJ1116" s="898"/>
      <c r="GMK1116" s="898"/>
      <c r="GML1116" s="898"/>
      <c r="GMM1116" s="898"/>
      <c r="GMN1116" s="898"/>
      <c r="GMO1116" s="898"/>
      <c r="GMP1116" s="898"/>
      <c r="GMQ1116" s="898"/>
      <c r="GMR1116" s="898"/>
      <c r="GMS1116" s="898"/>
      <c r="GMT1116" s="898"/>
      <c r="GMU1116" s="898"/>
      <c r="GMV1116" s="898"/>
      <c r="GMW1116" s="898"/>
      <c r="GMX1116" s="898"/>
      <c r="GMY1116" s="898"/>
      <c r="GMZ1116" s="898"/>
      <c r="GNA1116" s="898"/>
      <c r="GNB1116" s="898"/>
      <c r="GNC1116" s="898"/>
      <c r="GND1116" s="898"/>
      <c r="GNE1116" s="898"/>
      <c r="GNF1116" s="898"/>
      <c r="GNG1116" s="898"/>
      <c r="GNH1116" s="898"/>
      <c r="GNI1116" s="898"/>
      <c r="GNJ1116" s="898"/>
      <c r="GNK1116" s="898"/>
      <c r="GNL1116" s="898"/>
      <c r="GNM1116" s="898"/>
      <c r="GNN1116" s="898"/>
      <c r="GNO1116" s="898"/>
      <c r="GNP1116" s="898"/>
      <c r="GNQ1116" s="898"/>
      <c r="GNR1116" s="898"/>
      <c r="GNS1116" s="898"/>
      <c r="GNT1116" s="898"/>
      <c r="GNU1116" s="898"/>
      <c r="GNV1116" s="898"/>
      <c r="GNW1116" s="898"/>
      <c r="GNX1116" s="898"/>
      <c r="GNY1116" s="898"/>
      <c r="GNZ1116" s="898"/>
      <c r="GOA1116" s="898"/>
      <c r="GOB1116" s="898"/>
      <c r="GOC1116" s="898"/>
      <c r="GOD1116" s="898"/>
      <c r="GOE1116" s="898"/>
      <c r="GOF1116" s="898"/>
      <c r="GOG1116" s="898"/>
      <c r="GOH1116" s="898"/>
      <c r="GOI1116" s="898"/>
      <c r="GOJ1116" s="898"/>
      <c r="GOK1116" s="898"/>
      <c r="GOL1116" s="898"/>
      <c r="GOM1116" s="898"/>
      <c r="GON1116" s="898"/>
      <c r="GOO1116" s="898"/>
      <c r="GOP1116" s="898"/>
      <c r="GOQ1116" s="898"/>
      <c r="GOR1116" s="898"/>
      <c r="GOS1116" s="898"/>
      <c r="GOT1116" s="898"/>
      <c r="GOU1116" s="898"/>
      <c r="GOV1116" s="898"/>
      <c r="GOW1116" s="898"/>
      <c r="GOX1116" s="898"/>
      <c r="GOY1116" s="898"/>
      <c r="GOZ1116" s="898"/>
      <c r="GPA1116" s="898"/>
      <c r="GPB1116" s="898"/>
      <c r="GPC1116" s="898"/>
      <c r="GPD1116" s="898"/>
      <c r="GPE1116" s="898"/>
      <c r="GPF1116" s="898"/>
      <c r="GPG1116" s="898"/>
      <c r="GPH1116" s="898"/>
      <c r="GPI1116" s="898"/>
      <c r="GPJ1116" s="898"/>
      <c r="GPK1116" s="898"/>
      <c r="GPL1116" s="898"/>
      <c r="GPM1116" s="898"/>
      <c r="GPN1116" s="898"/>
      <c r="GPO1116" s="898"/>
      <c r="GPP1116" s="898"/>
      <c r="GPQ1116" s="898"/>
      <c r="GPR1116" s="898"/>
      <c r="GPS1116" s="898"/>
      <c r="GPT1116" s="898"/>
      <c r="GPU1116" s="898"/>
      <c r="GPV1116" s="898"/>
      <c r="GPW1116" s="898"/>
      <c r="GPX1116" s="898"/>
      <c r="GPY1116" s="898"/>
      <c r="GPZ1116" s="898"/>
      <c r="GQA1116" s="898"/>
      <c r="GQB1116" s="898"/>
      <c r="GQC1116" s="898"/>
      <c r="GQD1116" s="898"/>
      <c r="GQE1116" s="898"/>
      <c r="GQF1116" s="898"/>
      <c r="GQG1116" s="898"/>
      <c r="GQH1116" s="898"/>
      <c r="GQI1116" s="898"/>
      <c r="GQJ1116" s="898"/>
      <c r="GQK1116" s="898"/>
      <c r="GQL1116" s="898"/>
      <c r="GQM1116" s="898"/>
      <c r="GQN1116" s="898"/>
      <c r="GQO1116" s="898"/>
      <c r="GQP1116" s="898"/>
      <c r="GQQ1116" s="898"/>
      <c r="GQR1116" s="898"/>
      <c r="GQS1116" s="898"/>
      <c r="GQT1116" s="898"/>
      <c r="GQU1116" s="898"/>
      <c r="GQV1116" s="898"/>
      <c r="GQW1116" s="898"/>
      <c r="GQX1116" s="898"/>
      <c r="GQY1116" s="898"/>
      <c r="GQZ1116" s="898"/>
      <c r="GRA1116" s="898"/>
      <c r="GRB1116" s="898"/>
      <c r="GRC1116" s="898"/>
      <c r="GRD1116" s="898"/>
      <c r="GRE1116" s="898"/>
      <c r="GRF1116" s="898"/>
      <c r="GRG1116" s="898"/>
      <c r="GRH1116" s="898"/>
      <c r="GRI1116" s="898"/>
      <c r="GRJ1116" s="898"/>
      <c r="GRK1116" s="898"/>
      <c r="GRL1116" s="898"/>
      <c r="GRM1116" s="898"/>
      <c r="GRN1116" s="898"/>
      <c r="GRO1116" s="898"/>
      <c r="GRP1116" s="898"/>
      <c r="GRQ1116" s="898"/>
      <c r="GRR1116" s="898"/>
      <c r="GRS1116" s="898"/>
      <c r="GRT1116" s="898"/>
      <c r="GRU1116" s="898"/>
      <c r="GRV1116" s="898"/>
      <c r="GRW1116" s="898"/>
      <c r="GRX1116" s="898"/>
      <c r="GRY1116" s="898"/>
      <c r="GRZ1116" s="898"/>
      <c r="GSA1116" s="898"/>
      <c r="GSB1116" s="898"/>
      <c r="GSC1116" s="898"/>
      <c r="GSD1116" s="898"/>
      <c r="GSE1116" s="898"/>
      <c r="GSF1116" s="898"/>
      <c r="GSG1116" s="898"/>
      <c r="GSH1116" s="898"/>
      <c r="GSI1116" s="898"/>
      <c r="GSJ1116" s="898"/>
      <c r="GSK1116" s="898"/>
      <c r="GSL1116" s="898"/>
      <c r="GSM1116" s="898"/>
      <c r="GSN1116" s="898"/>
      <c r="GSO1116" s="898"/>
      <c r="GSP1116" s="898"/>
      <c r="GSQ1116" s="898"/>
      <c r="GSR1116" s="898"/>
      <c r="GSS1116" s="898"/>
      <c r="GST1116" s="898"/>
      <c r="GSU1116" s="898"/>
      <c r="GSV1116" s="898"/>
      <c r="GSW1116" s="898"/>
      <c r="GSX1116" s="898"/>
      <c r="GSY1116" s="898"/>
      <c r="GSZ1116" s="898"/>
      <c r="GTA1116" s="898"/>
      <c r="GTB1116" s="898"/>
      <c r="GTC1116" s="898"/>
      <c r="GTD1116" s="898"/>
      <c r="GTE1116" s="898"/>
      <c r="GTF1116" s="898"/>
      <c r="GTG1116" s="898"/>
      <c r="GTH1116" s="898"/>
      <c r="GTI1116" s="898"/>
      <c r="GTJ1116" s="898"/>
      <c r="GTK1116" s="898"/>
      <c r="GTL1116" s="898"/>
      <c r="GTM1116" s="898"/>
      <c r="GTN1116" s="898"/>
      <c r="GTO1116" s="898"/>
      <c r="GTP1116" s="898"/>
      <c r="GTQ1116" s="898"/>
      <c r="GTR1116" s="898"/>
      <c r="GTS1116" s="898"/>
      <c r="GTT1116" s="898"/>
      <c r="GTU1116" s="898"/>
      <c r="GTV1116" s="898"/>
      <c r="GTW1116" s="898"/>
      <c r="GTX1116" s="898"/>
      <c r="GTY1116" s="898"/>
      <c r="GTZ1116" s="898"/>
      <c r="GUA1116" s="898"/>
      <c r="GUB1116" s="898"/>
      <c r="GUC1116" s="898"/>
      <c r="GUD1116" s="898"/>
      <c r="GUE1116" s="898"/>
      <c r="GUF1116" s="898"/>
      <c r="GUG1116" s="898"/>
      <c r="GUH1116" s="898"/>
      <c r="GUI1116" s="898"/>
      <c r="GUJ1116" s="898"/>
      <c r="GUK1116" s="898"/>
      <c r="GUL1116" s="898"/>
      <c r="GUM1116" s="898"/>
      <c r="GUN1116" s="898"/>
      <c r="GUO1116" s="898"/>
      <c r="GUP1116" s="898"/>
      <c r="GUQ1116" s="898"/>
      <c r="GUR1116" s="898"/>
      <c r="GUS1116" s="898"/>
      <c r="GUT1116" s="898"/>
      <c r="GUU1116" s="898"/>
      <c r="GUV1116" s="898"/>
      <c r="GUW1116" s="898"/>
      <c r="GUX1116" s="898"/>
      <c r="GUY1116" s="898"/>
      <c r="GUZ1116" s="898"/>
      <c r="GVA1116" s="898"/>
      <c r="GVB1116" s="898"/>
      <c r="GVC1116" s="898"/>
      <c r="GVD1116" s="898"/>
      <c r="GVE1116" s="898"/>
      <c r="GVF1116" s="898"/>
      <c r="GVG1116" s="898"/>
      <c r="GVH1116" s="898"/>
      <c r="GVI1116" s="898"/>
      <c r="GVJ1116" s="898"/>
      <c r="GVK1116" s="898"/>
      <c r="GVL1116" s="898"/>
      <c r="GVM1116" s="898"/>
      <c r="GVN1116" s="898"/>
      <c r="GVO1116" s="898"/>
      <c r="GVP1116" s="898"/>
      <c r="GVQ1116" s="898"/>
      <c r="GVR1116" s="898"/>
      <c r="GVS1116" s="898"/>
      <c r="GVT1116" s="898"/>
      <c r="GVU1116" s="898"/>
      <c r="GVV1116" s="898"/>
      <c r="GVW1116" s="898"/>
      <c r="GVX1116" s="898"/>
      <c r="GVY1116" s="898"/>
      <c r="GVZ1116" s="898"/>
      <c r="GWA1116" s="898"/>
      <c r="GWB1116" s="898"/>
      <c r="GWC1116" s="898"/>
      <c r="GWD1116" s="898"/>
      <c r="GWE1116" s="898"/>
      <c r="GWF1116" s="898"/>
      <c r="GWG1116" s="898"/>
      <c r="GWH1116" s="898"/>
      <c r="GWI1116" s="898"/>
      <c r="GWJ1116" s="898"/>
      <c r="GWK1116" s="898"/>
      <c r="GWL1116" s="898"/>
      <c r="GWM1116" s="898"/>
      <c r="GWN1116" s="898"/>
      <c r="GWO1116" s="898"/>
      <c r="GWP1116" s="898"/>
      <c r="GWQ1116" s="898"/>
      <c r="GWR1116" s="898"/>
      <c r="GWS1116" s="898"/>
      <c r="GWT1116" s="898"/>
      <c r="GWU1116" s="898"/>
      <c r="GWV1116" s="898"/>
      <c r="GWW1116" s="898"/>
      <c r="GWX1116" s="898"/>
      <c r="GWY1116" s="898"/>
      <c r="GWZ1116" s="898"/>
      <c r="GXA1116" s="898"/>
      <c r="GXB1116" s="898"/>
      <c r="GXC1116" s="898"/>
      <c r="GXD1116" s="898"/>
      <c r="GXE1116" s="898"/>
      <c r="GXF1116" s="898"/>
      <c r="GXG1116" s="898"/>
      <c r="GXH1116" s="898"/>
      <c r="GXI1116" s="898"/>
      <c r="GXJ1116" s="898"/>
      <c r="GXK1116" s="898"/>
      <c r="GXL1116" s="898"/>
      <c r="GXM1116" s="898"/>
      <c r="GXN1116" s="898"/>
      <c r="GXO1116" s="898"/>
      <c r="GXP1116" s="898"/>
      <c r="GXQ1116" s="898"/>
      <c r="GXR1116" s="898"/>
      <c r="GXS1116" s="898"/>
      <c r="GXT1116" s="898"/>
      <c r="GXU1116" s="898"/>
      <c r="GXV1116" s="898"/>
      <c r="GXW1116" s="898"/>
      <c r="GXX1116" s="898"/>
      <c r="GXY1116" s="898"/>
      <c r="GXZ1116" s="898"/>
      <c r="GYA1116" s="898"/>
      <c r="GYB1116" s="898"/>
      <c r="GYC1116" s="898"/>
      <c r="GYD1116" s="898"/>
      <c r="GYE1116" s="898"/>
      <c r="GYF1116" s="898"/>
      <c r="GYG1116" s="898"/>
      <c r="GYH1116" s="898"/>
      <c r="GYI1116" s="898"/>
      <c r="GYJ1116" s="898"/>
      <c r="GYK1116" s="898"/>
      <c r="GYL1116" s="898"/>
      <c r="GYM1116" s="898"/>
      <c r="GYN1116" s="898"/>
      <c r="GYO1116" s="898"/>
      <c r="GYP1116" s="898"/>
      <c r="GYQ1116" s="898"/>
      <c r="GYR1116" s="898"/>
      <c r="GYS1116" s="898"/>
      <c r="GYT1116" s="898"/>
      <c r="GYU1116" s="898"/>
      <c r="GYV1116" s="898"/>
      <c r="GYW1116" s="898"/>
      <c r="GYX1116" s="898"/>
      <c r="GYY1116" s="898"/>
      <c r="GYZ1116" s="898"/>
      <c r="GZA1116" s="898"/>
      <c r="GZB1116" s="898"/>
      <c r="GZC1116" s="898"/>
      <c r="GZD1116" s="898"/>
      <c r="GZE1116" s="898"/>
      <c r="GZF1116" s="898"/>
      <c r="GZG1116" s="898"/>
      <c r="GZH1116" s="898"/>
      <c r="GZI1116" s="898"/>
      <c r="GZJ1116" s="898"/>
      <c r="GZK1116" s="898"/>
      <c r="GZL1116" s="898"/>
      <c r="GZM1116" s="898"/>
      <c r="GZN1116" s="898"/>
      <c r="GZO1116" s="898"/>
      <c r="GZP1116" s="898"/>
      <c r="GZQ1116" s="898"/>
      <c r="GZR1116" s="898"/>
      <c r="GZS1116" s="898"/>
      <c r="GZT1116" s="898"/>
      <c r="GZU1116" s="898"/>
      <c r="GZV1116" s="898"/>
      <c r="GZW1116" s="898"/>
      <c r="GZX1116" s="898"/>
      <c r="GZY1116" s="898"/>
      <c r="GZZ1116" s="898"/>
      <c r="HAA1116" s="898"/>
      <c r="HAB1116" s="898"/>
      <c r="HAC1116" s="898"/>
      <c r="HAD1116" s="898"/>
      <c r="HAE1116" s="898"/>
      <c r="HAF1116" s="898"/>
      <c r="HAG1116" s="898"/>
      <c r="HAH1116" s="898"/>
      <c r="HAI1116" s="898"/>
      <c r="HAJ1116" s="898"/>
      <c r="HAK1116" s="898"/>
      <c r="HAL1116" s="898"/>
      <c r="HAM1116" s="898"/>
      <c r="HAN1116" s="898"/>
      <c r="HAO1116" s="898"/>
      <c r="HAP1116" s="898"/>
      <c r="HAQ1116" s="898"/>
      <c r="HAR1116" s="898"/>
      <c r="HAS1116" s="898"/>
      <c r="HAT1116" s="898"/>
      <c r="HAU1116" s="898"/>
      <c r="HAV1116" s="898"/>
      <c r="HAW1116" s="898"/>
      <c r="HAX1116" s="898"/>
      <c r="HAY1116" s="898"/>
      <c r="HAZ1116" s="898"/>
      <c r="HBA1116" s="898"/>
      <c r="HBB1116" s="898"/>
      <c r="HBC1116" s="898"/>
      <c r="HBD1116" s="898"/>
      <c r="HBE1116" s="898"/>
      <c r="HBF1116" s="898"/>
      <c r="HBG1116" s="898"/>
      <c r="HBH1116" s="898"/>
      <c r="HBI1116" s="898"/>
      <c r="HBJ1116" s="898"/>
      <c r="HBK1116" s="898"/>
      <c r="HBL1116" s="898"/>
      <c r="HBM1116" s="898"/>
      <c r="HBN1116" s="898"/>
      <c r="HBO1116" s="898"/>
      <c r="HBP1116" s="898"/>
      <c r="HBQ1116" s="898"/>
      <c r="HBR1116" s="898"/>
      <c r="HBS1116" s="898"/>
      <c r="HBT1116" s="898"/>
      <c r="HBU1116" s="898"/>
      <c r="HBV1116" s="898"/>
      <c r="HBW1116" s="898"/>
      <c r="HBX1116" s="898"/>
      <c r="HBY1116" s="898"/>
      <c r="HBZ1116" s="898"/>
      <c r="HCA1116" s="898"/>
      <c r="HCB1116" s="898"/>
      <c r="HCC1116" s="898"/>
      <c r="HCD1116" s="898"/>
      <c r="HCE1116" s="898"/>
      <c r="HCF1116" s="898"/>
      <c r="HCG1116" s="898"/>
      <c r="HCH1116" s="898"/>
      <c r="HCI1116" s="898"/>
      <c r="HCJ1116" s="898"/>
      <c r="HCK1116" s="898"/>
      <c r="HCL1116" s="898"/>
      <c r="HCM1116" s="898"/>
      <c r="HCN1116" s="898"/>
      <c r="HCO1116" s="898"/>
      <c r="HCP1116" s="898"/>
      <c r="HCQ1116" s="898"/>
      <c r="HCR1116" s="898"/>
      <c r="HCS1116" s="898"/>
      <c r="HCT1116" s="898"/>
      <c r="HCU1116" s="898"/>
      <c r="HCV1116" s="898"/>
      <c r="HCW1116" s="898"/>
      <c r="HCX1116" s="898"/>
      <c r="HCY1116" s="898"/>
      <c r="HCZ1116" s="898"/>
      <c r="HDA1116" s="898"/>
      <c r="HDB1116" s="898"/>
      <c r="HDC1116" s="898"/>
      <c r="HDD1116" s="898"/>
      <c r="HDE1116" s="898"/>
      <c r="HDF1116" s="898"/>
      <c r="HDG1116" s="898"/>
      <c r="HDH1116" s="898"/>
      <c r="HDI1116" s="898"/>
      <c r="HDJ1116" s="898"/>
      <c r="HDK1116" s="898"/>
      <c r="HDL1116" s="898"/>
      <c r="HDM1116" s="898"/>
      <c r="HDN1116" s="898"/>
      <c r="HDO1116" s="898"/>
      <c r="HDP1116" s="898"/>
      <c r="HDQ1116" s="898"/>
      <c r="HDR1116" s="898"/>
      <c r="HDS1116" s="898"/>
      <c r="HDT1116" s="898"/>
      <c r="HDU1116" s="898"/>
      <c r="HDV1116" s="898"/>
      <c r="HDW1116" s="898"/>
      <c r="HDX1116" s="898"/>
      <c r="HDY1116" s="898"/>
      <c r="HDZ1116" s="898"/>
      <c r="HEA1116" s="898"/>
      <c r="HEB1116" s="898"/>
      <c r="HEC1116" s="898"/>
      <c r="HED1116" s="898"/>
      <c r="HEE1116" s="898"/>
      <c r="HEF1116" s="898"/>
      <c r="HEG1116" s="898"/>
      <c r="HEH1116" s="898"/>
      <c r="HEI1116" s="898"/>
      <c r="HEJ1116" s="898"/>
      <c r="HEK1116" s="898"/>
      <c r="HEL1116" s="898"/>
      <c r="HEM1116" s="898"/>
      <c r="HEN1116" s="898"/>
      <c r="HEO1116" s="898"/>
      <c r="HEP1116" s="898"/>
      <c r="HEQ1116" s="898"/>
      <c r="HER1116" s="898"/>
      <c r="HES1116" s="898"/>
      <c r="HET1116" s="898"/>
      <c r="HEU1116" s="898"/>
      <c r="HEV1116" s="898"/>
      <c r="HEW1116" s="898"/>
      <c r="HEX1116" s="898"/>
      <c r="HEY1116" s="898"/>
      <c r="HEZ1116" s="898"/>
      <c r="HFA1116" s="898"/>
      <c r="HFB1116" s="898"/>
      <c r="HFC1116" s="898"/>
      <c r="HFD1116" s="898"/>
      <c r="HFE1116" s="898"/>
      <c r="HFF1116" s="898"/>
      <c r="HFG1116" s="898"/>
      <c r="HFH1116" s="898"/>
      <c r="HFI1116" s="898"/>
      <c r="HFJ1116" s="898"/>
      <c r="HFK1116" s="898"/>
      <c r="HFL1116" s="898"/>
      <c r="HFM1116" s="898"/>
      <c r="HFN1116" s="898"/>
      <c r="HFO1116" s="898"/>
      <c r="HFP1116" s="898"/>
      <c r="HFQ1116" s="898"/>
      <c r="HFR1116" s="898"/>
      <c r="HFS1116" s="898"/>
      <c r="HFT1116" s="898"/>
      <c r="HFU1116" s="898"/>
      <c r="HFV1116" s="898"/>
      <c r="HFW1116" s="898"/>
      <c r="HFX1116" s="898"/>
      <c r="HFY1116" s="898"/>
      <c r="HFZ1116" s="898"/>
      <c r="HGA1116" s="898"/>
      <c r="HGB1116" s="898"/>
      <c r="HGC1116" s="898"/>
      <c r="HGD1116" s="898"/>
      <c r="HGE1116" s="898"/>
      <c r="HGF1116" s="898"/>
      <c r="HGG1116" s="898"/>
      <c r="HGH1116" s="898"/>
      <c r="HGI1116" s="898"/>
      <c r="HGJ1116" s="898"/>
      <c r="HGK1116" s="898"/>
      <c r="HGL1116" s="898"/>
      <c r="HGM1116" s="898"/>
      <c r="HGN1116" s="898"/>
      <c r="HGO1116" s="898"/>
      <c r="HGP1116" s="898"/>
      <c r="HGQ1116" s="898"/>
      <c r="HGR1116" s="898"/>
      <c r="HGS1116" s="898"/>
      <c r="HGT1116" s="898"/>
      <c r="HGU1116" s="898"/>
      <c r="HGV1116" s="898"/>
      <c r="HGW1116" s="898"/>
      <c r="HGX1116" s="898"/>
      <c r="HGY1116" s="898"/>
      <c r="HGZ1116" s="898"/>
      <c r="HHA1116" s="898"/>
      <c r="HHB1116" s="898"/>
      <c r="HHC1116" s="898"/>
      <c r="HHD1116" s="898"/>
      <c r="HHE1116" s="898"/>
      <c r="HHF1116" s="898"/>
      <c r="HHG1116" s="898"/>
      <c r="HHH1116" s="898"/>
      <c r="HHI1116" s="898"/>
      <c r="HHJ1116" s="898"/>
      <c r="HHK1116" s="898"/>
      <c r="HHL1116" s="898"/>
      <c r="HHM1116" s="898"/>
      <c r="HHN1116" s="898"/>
      <c r="HHO1116" s="898"/>
      <c r="HHP1116" s="898"/>
      <c r="HHQ1116" s="898"/>
      <c r="HHR1116" s="898"/>
      <c r="HHS1116" s="898"/>
      <c r="HHT1116" s="898"/>
      <c r="HHU1116" s="898"/>
      <c r="HHV1116" s="898"/>
      <c r="HHW1116" s="898"/>
      <c r="HHX1116" s="898"/>
      <c r="HHY1116" s="898"/>
      <c r="HHZ1116" s="898"/>
      <c r="HIA1116" s="898"/>
      <c r="HIB1116" s="898"/>
      <c r="HIC1116" s="898"/>
      <c r="HID1116" s="898"/>
      <c r="HIE1116" s="898"/>
      <c r="HIF1116" s="898"/>
      <c r="HIG1116" s="898"/>
      <c r="HIH1116" s="898"/>
      <c r="HII1116" s="898"/>
      <c r="HIJ1116" s="898"/>
      <c r="HIK1116" s="898"/>
      <c r="HIL1116" s="898"/>
      <c r="HIM1116" s="898"/>
      <c r="HIN1116" s="898"/>
      <c r="HIO1116" s="898"/>
      <c r="HIP1116" s="898"/>
      <c r="HIQ1116" s="898"/>
      <c r="HIR1116" s="898"/>
      <c r="HIS1116" s="898"/>
      <c r="HIT1116" s="898"/>
      <c r="HIU1116" s="898"/>
      <c r="HIV1116" s="898"/>
      <c r="HIW1116" s="898"/>
      <c r="HIX1116" s="898"/>
      <c r="HIY1116" s="898"/>
      <c r="HIZ1116" s="898"/>
      <c r="HJA1116" s="898"/>
      <c r="HJB1116" s="898"/>
      <c r="HJC1116" s="898"/>
      <c r="HJD1116" s="898"/>
      <c r="HJE1116" s="898"/>
      <c r="HJF1116" s="898"/>
      <c r="HJG1116" s="898"/>
      <c r="HJH1116" s="898"/>
      <c r="HJI1116" s="898"/>
      <c r="HJJ1116" s="898"/>
      <c r="HJK1116" s="898"/>
      <c r="HJL1116" s="898"/>
      <c r="HJM1116" s="898"/>
      <c r="HJN1116" s="898"/>
      <c r="HJO1116" s="898"/>
      <c r="HJP1116" s="898"/>
      <c r="HJQ1116" s="898"/>
      <c r="HJR1116" s="898"/>
      <c r="HJS1116" s="898"/>
      <c r="HJT1116" s="898"/>
      <c r="HJU1116" s="898"/>
      <c r="HJV1116" s="898"/>
      <c r="HJW1116" s="898"/>
      <c r="HJX1116" s="898"/>
      <c r="HJY1116" s="898"/>
      <c r="HJZ1116" s="898"/>
      <c r="HKA1116" s="898"/>
      <c r="HKB1116" s="898"/>
      <c r="HKC1116" s="898"/>
      <c r="HKD1116" s="898"/>
      <c r="HKE1116" s="898"/>
      <c r="HKF1116" s="898"/>
      <c r="HKG1116" s="898"/>
      <c r="HKH1116" s="898"/>
      <c r="HKI1116" s="898"/>
      <c r="HKJ1116" s="898"/>
      <c r="HKK1116" s="898"/>
      <c r="HKL1116" s="898"/>
      <c r="HKM1116" s="898"/>
      <c r="HKN1116" s="898"/>
      <c r="HKO1116" s="898"/>
      <c r="HKP1116" s="898"/>
      <c r="HKQ1116" s="898"/>
      <c r="HKR1116" s="898"/>
      <c r="HKS1116" s="898"/>
      <c r="HKT1116" s="898"/>
      <c r="HKU1116" s="898"/>
      <c r="HKV1116" s="898"/>
      <c r="HKW1116" s="898"/>
      <c r="HKX1116" s="898"/>
      <c r="HKY1116" s="898"/>
      <c r="HKZ1116" s="898"/>
      <c r="HLA1116" s="898"/>
      <c r="HLB1116" s="898"/>
      <c r="HLC1116" s="898"/>
      <c r="HLD1116" s="898"/>
      <c r="HLE1116" s="898"/>
      <c r="HLF1116" s="898"/>
      <c r="HLG1116" s="898"/>
      <c r="HLH1116" s="898"/>
      <c r="HLI1116" s="898"/>
      <c r="HLJ1116" s="898"/>
      <c r="HLK1116" s="898"/>
      <c r="HLL1116" s="898"/>
      <c r="HLM1116" s="898"/>
      <c r="HLN1116" s="898"/>
      <c r="HLO1116" s="898"/>
      <c r="HLP1116" s="898"/>
      <c r="HLQ1116" s="898"/>
      <c r="HLR1116" s="898"/>
      <c r="HLS1116" s="898"/>
      <c r="HLT1116" s="898"/>
      <c r="HLU1116" s="898"/>
      <c r="HLV1116" s="898"/>
      <c r="HLW1116" s="898"/>
      <c r="HLX1116" s="898"/>
      <c r="HLY1116" s="898"/>
      <c r="HLZ1116" s="898"/>
      <c r="HMA1116" s="898"/>
      <c r="HMB1116" s="898"/>
      <c r="HMC1116" s="898"/>
      <c r="HMD1116" s="898"/>
      <c r="HME1116" s="898"/>
      <c r="HMF1116" s="898"/>
      <c r="HMG1116" s="898"/>
      <c r="HMH1116" s="898"/>
      <c r="HMI1116" s="898"/>
      <c r="HMJ1116" s="898"/>
      <c r="HMK1116" s="898"/>
      <c r="HML1116" s="898"/>
      <c r="HMM1116" s="898"/>
      <c r="HMN1116" s="898"/>
      <c r="HMO1116" s="898"/>
      <c r="HMP1116" s="898"/>
      <c r="HMQ1116" s="898"/>
      <c r="HMR1116" s="898"/>
      <c r="HMS1116" s="898"/>
      <c r="HMT1116" s="898"/>
      <c r="HMU1116" s="898"/>
      <c r="HMV1116" s="898"/>
      <c r="HMW1116" s="898"/>
      <c r="HMX1116" s="898"/>
      <c r="HMY1116" s="898"/>
      <c r="HMZ1116" s="898"/>
      <c r="HNA1116" s="898"/>
      <c r="HNB1116" s="898"/>
      <c r="HNC1116" s="898"/>
      <c r="HND1116" s="898"/>
      <c r="HNE1116" s="898"/>
      <c r="HNF1116" s="898"/>
      <c r="HNG1116" s="898"/>
      <c r="HNH1116" s="898"/>
      <c r="HNI1116" s="898"/>
      <c r="HNJ1116" s="898"/>
      <c r="HNK1116" s="898"/>
      <c r="HNL1116" s="898"/>
      <c r="HNM1116" s="898"/>
      <c r="HNN1116" s="898"/>
      <c r="HNO1116" s="898"/>
      <c r="HNP1116" s="898"/>
      <c r="HNQ1116" s="898"/>
      <c r="HNR1116" s="898"/>
      <c r="HNS1116" s="898"/>
      <c r="HNT1116" s="898"/>
      <c r="HNU1116" s="898"/>
      <c r="HNV1116" s="898"/>
      <c r="HNW1116" s="898"/>
      <c r="HNX1116" s="898"/>
      <c r="HNY1116" s="898"/>
      <c r="HNZ1116" s="898"/>
      <c r="HOA1116" s="898"/>
      <c r="HOB1116" s="898"/>
      <c r="HOC1116" s="898"/>
      <c r="HOD1116" s="898"/>
      <c r="HOE1116" s="898"/>
      <c r="HOF1116" s="898"/>
      <c r="HOG1116" s="898"/>
      <c r="HOH1116" s="898"/>
      <c r="HOI1116" s="898"/>
      <c r="HOJ1116" s="898"/>
      <c r="HOK1116" s="898"/>
      <c r="HOL1116" s="898"/>
      <c r="HOM1116" s="898"/>
      <c r="HON1116" s="898"/>
      <c r="HOO1116" s="898"/>
      <c r="HOP1116" s="898"/>
      <c r="HOQ1116" s="898"/>
      <c r="HOR1116" s="898"/>
      <c r="HOS1116" s="898"/>
      <c r="HOT1116" s="898"/>
      <c r="HOU1116" s="898"/>
      <c r="HOV1116" s="898"/>
      <c r="HOW1116" s="898"/>
      <c r="HOX1116" s="898"/>
      <c r="HOY1116" s="898"/>
      <c r="HOZ1116" s="898"/>
      <c r="HPA1116" s="898"/>
      <c r="HPB1116" s="898"/>
      <c r="HPC1116" s="898"/>
      <c r="HPD1116" s="898"/>
      <c r="HPE1116" s="898"/>
      <c r="HPF1116" s="898"/>
      <c r="HPG1116" s="898"/>
      <c r="HPH1116" s="898"/>
      <c r="HPI1116" s="898"/>
      <c r="HPJ1116" s="898"/>
      <c r="HPK1116" s="898"/>
      <c r="HPL1116" s="898"/>
      <c r="HPM1116" s="898"/>
      <c r="HPN1116" s="898"/>
      <c r="HPO1116" s="898"/>
      <c r="HPP1116" s="898"/>
      <c r="HPQ1116" s="898"/>
      <c r="HPR1116" s="898"/>
      <c r="HPS1116" s="898"/>
      <c r="HPT1116" s="898"/>
      <c r="HPU1116" s="898"/>
      <c r="HPV1116" s="898"/>
      <c r="HPW1116" s="898"/>
      <c r="HPX1116" s="898"/>
      <c r="HPY1116" s="898"/>
      <c r="HPZ1116" s="898"/>
      <c r="HQA1116" s="898"/>
      <c r="HQB1116" s="898"/>
      <c r="HQC1116" s="898"/>
      <c r="HQD1116" s="898"/>
      <c r="HQE1116" s="898"/>
      <c r="HQF1116" s="898"/>
      <c r="HQG1116" s="898"/>
      <c r="HQH1116" s="898"/>
      <c r="HQI1116" s="898"/>
      <c r="HQJ1116" s="898"/>
      <c r="HQK1116" s="898"/>
      <c r="HQL1116" s="898"/>
      <c r="HQM1116" s="898"/>
      <c r="HQN1116" s="898"/>
      <c r="HQO1116" s="898"/>
      <c r="HQP1116" s="898"/>
      <c r="HQQ1116" s="898"/>
      <c r="HQR1116" s="898"/>
      <c r="HQS1116" s="898"/>
      <c r="HQT1116" s="898"/>
      <c r="HQU1116" s="898"/>
      <c r="HQV1116" s="898"/>
      <c r="HQW1116" s="898"/>
      <c r="HQX1116" s="898"/>
      <c r="HQY1116" s="898"/>
      <c r="HQZ1116" s="898"/>
      <c r="HRA1116" s="898"/>
      <c r="HRB1116" s="898"/>
      <c r="HRC1116" s="898"/>
      <c r="HRD1116" s="898"/>
      <c r="HRE1116" s="898"/>
      <c r="HRF1116" s="898"/>
      <c r="HRG1116" s="898"/>
      <c r="HRH1116" s="898"/>
      <c r="HRI1116" s="898"/>
      <c r="HRJ1116" s="898"/>
      <c r="HRK1116" s="898"/>
      <c r="HRL1116" s="898"/>
      <c r="HRM1116" s="898"/>
      <c r="HRN1116" s="898"/>
      <c r="HRO1116" s="898"/>
      <c r="HRP1116" s="898"/>
      <c r="HRQ1116" s="898"/>
      <c r="HRR1116" s="898"/>
      <c r="HRS1116" s="898"/>
      <c r="HRT1116" s="898"/>
      <c r="HRU1116" s="898"/>
      <c r="HRV1116" s="898"/>
      <c r="HRW1116" s="898"/>
      <c r="HRX1116" s="898"/>
      <c r="HRY1116" s="898"/>
      <c r="HRZ1116" s="898"/>
      <c r="HSA1116" s="898"/>
      <c r="HSB1116" s="898"/>
      <c r="HSC1116" s="898"/>
      <c r="HSD1116" s="898"/>
      <c r="HSE1116" s="898"/>
      <c r="HSF1116" s="898"/>
      <c r="HSG1116" s="898"/>
      <c r="HSH1116" s="898"/>
      <c r="HSI1116" s="898"/>
      <c r="HSJ1116" s="898"/>
      <c r="HSK1116" s="898"/>
      <c r="HSL1116" s="898"/>
      <c r="HSM1116" s="898"/>
      <c r="HSN1116" s="898"/>
      <c r="HSO1116" s="898"/>
      <c r="HSP1116" s="898"/>
      <c r="HSQ1116" s="898"/>
      <c r="HSR1116" s="898"/>
      <c r="HSS1116" s="898"/>
      <c r="HST1116" s="898"/>
      <c r="HSU1116" s="898"/>
      <c r="HSV1116" s="898"/>
      <c r="HSW1116" s="898"/>
      <c r="HSX1116" s="898"/>
      <c r="HSY1116" s="898"/>
      <c r="HSZ1116" s="898"/>
      <c r="HTA1116" s="898"/>
      <c r="HTB1116" s="898"/>
      <c r="HTC1116" s="898"/>
      <c r="HTD1116" s="898"/>
      <c r="HTE1116" s="898"/>
      <c r="HTF1116" s="898"/>
      <c r="HTG1116" s="898"/>
      <c r="HTH1116" s="898"/>
      <c r="HTI1116" s="898"/>
      <c r="HTJ1116" s="898"/>
      <c r="HTK1116" s="898"/>
      <c r="HTL1116" s="898"/>
      <c r="HTM1116" s="898"/>
      <c r="HTN1116" s="898"/>
      <c r="HTO1116" s="898"/>
      <c r="HTP1116" s="898"/>
      <c r="HTQ1116" s="898"/>
      <c r="HTR1116" s="898"/>
      <c r="HTS1116" s="898"/>
      <c r="HTT1116" s="898"/>
      <c r="HTU1116" s="898"/>
      <c r="HTV1116" s="898"/>
      <c r="HTW1116" s="898"/>
      <c r="HTX1116" s="898"/>
      <c r="HTY1116" s="898"/>
      <c r="HTZ1116" s="898"/>
      <c r="HUA1116" s="898"/>
      <c r="HUB1116" s="898"/>
      <c r="HUC1116" s="898"/>
      <c r="HUD1116" s="898"/>
      <c r="HUE1116" s="898"/>
      <c r="HUF1116" s="898"/>
      <c r="HUG1116" s="898"/>
      <c r="HUH1116" s="898"/>
      <c r="HUI1116" s="898"/>
      <c r="HUJ1116" s="898"/>
      <c r="HUK1116" s="898"/>
      <c r="HUL1116" s="898"/>
      <c r="HUM1116" s="898"/>
      <c r="HUN1116" s="898"/>
      <c r="HUO1116" s="898"/>
      <c r="HUP1116" s="898"/>
      <c r="HUQ1116" s="898"/>
      <c r="HUR1116" s="898"/>
      <c r="HUS1116" s="898"/>
      <c r="HUT1116" s="898"/>
      <c r="HUU1116" s="898"/>
      <c r="HUV1116" s="898"/>
      <c r="HUW1116" s="898"/>
      <c r="HUX1116" s="898"/>
      <c r="HUY1116" s="898"/>
      <c r="HUZ1116" s="898"/>
      <c r="HVA1116" s="898"/>
      <c r="HVB1116" s="898"/>
      <c r="HVC1116" s="898"/>
      <c r="HVD1116" s="898"/>
      <c r="HVE1116" s="898"/>
      <c r="HVF1116" s="898"/>
      <c r="HVG1116" s="898"/>
      <c r="HVH1116" s="898"/>
      <c r="HVI1116" s="898"/>
      <c r="HVJ1116" s="898"/>
      <c r="HVK1116" s="898"/>
      <c r="HVL1116" s="898"/>
      <c r="HVM1116" s="898"/>
      <c r="HVN1116" s="898"/>
      <c r="HVO1116" s="898"/>
      <c r="HVP1116" s="898"/>
      <c r="HVQ1116" s="898"/>
      <c r="HVR1116" s="898"/>
      <c r="HVS1116" s="898"/>
      <c r="HVT1116" s="898"/>
      <c r="HVU1116" s="898"/>
      <c r="HVV1116" s="898"/>
      <c r="HVW1116" s="898"/>
      <c r="HVX1116" s="898"/>
      <c r="HVY1116" s="898"/>
      <c r="HVZ1116" s="898"/>
      <c r="HWA1116" s="898"/>
      <c r="HWB1116" s="898"/>
      <c r="HWC1116" s="898"/>
      <c r="HWD1116" s="898"/>
      <c r="HWE1116" s="898"/>
      <c r="HWF1116" s="898"/>
      <c r="HWG1116" s="898"/>
      <c r="HWH1116" s="898"/>
      <c r="HWI1116" s="898"/>
      <c r="HWJ1116" s="898"/>
      <c r="HWK1116" s="898"/>
      <c r="HWL1116" s="898"/>
      <c r="HWM1116" s="898"/>
      <c r="HWN1116" s="898"/>
      <c r="HWO1116" s="898"/>
      <c r="HWP1116" s="898"/>
      <c r="HWQ1116" s="898"/>
      <c r="HWR1116" s="898"/>
      <c r="HWS1116" s="898"/>
      <c r="HWT1116" s="898"/>
      <c r="HWU1116" s="898"/>
      <c r="HWV1116" s="898"/>
      <c r="HWW1116" s="898"/>
      <c r="HWX1116" s="898"/>
      <c r="HWY1116" s="898"/>
      <c r="HWZ1116" s="898"/>
      <c r="HXA1116" s="898"/>
      <c r="HXB1116" s="898"/>
      <c r="HXC1116" s="898"/>
      <c r="HXD1116" s="898"/>
      <c r="HXE1116" s="898"/>
      <c r="HXF1116" s="898"/>
      <c r="HXG1116" s="898"/>
      <c r="HXH1116" s="898"/>
      <c r="HXI1116" s="898"/>
      <c r="HXJ1116" s="898"/>
      <c r="HXK1116" s="898"/>
      <c r="HXL1116" s="898"/>
      <c r="HXM1116" s="898"/>
      <c r="HXN1116" s="898"/>
      <c r="HXO1116" s="898"/>
      <c r="HXP1116" s="898"/>
      <c r="HXQ1116" s="898"/>
      <c r="HXR1116" s="898"/>
      <c r="HXS1116" s="898"/>
      <c r="HXT1116" s="898"/>
      <c r="HXU1116" s="898"/>
      <c r="HXV1116" s="898"/>
      <c r="HXW1116" s="898"/>
      <c r="HXX1116" s="898"/>
      <c r="HXY1116" s="898"/>
      <c r="HXZ1116" s="898"/>
      <c r="HYA1116" s="898"/>
      <c r="HYB1116" s="898"/>
      <c r="HYC1116" s="898"/>
      <c r="HYD1116" s="898"/>
      <c r="HYE1116" s="898"/>
      <c r="HYF1116" s="898"/>
      <c r="HYG1116" s="898"/>
      <c r="HYH1116" s="898"/>
      <c r="HYI1116" s="898"/>
      <c r="HYJ1116" s="898"/>
      <c r="HYK1116" s="898"/>
      <c r="HYL1116" s="898"/>
      <c r="HYM1116" s="898"/>
      <c r="HYN1116" s="898"/>
      <c r="HYO1116" s="898"/>
      <c r="HYP1116" s="898"/>
      <c r="HYQ1116" s="898"/>
      <c r="HYR1116" s="898"/>
      <c r="HYS1116" s="898"/>
      <c r="HYT1116" s="898"/>
      <c r="HYU1116" s="898"/>
      <c r="HYV1116" s="898"/>
      <c r="HYW1116" s="898"/>
      <c r="HYX1116" s="898"/>
      <c r="HYY1116" s="898"/>
      <c r="HYZ1116" s="898"/>
      <c r="HZA1116" s="898"/>
      <c r="HZB1116" s="898"/>
      <c r="HZC1116" s="898"/>
      <c r="HZD1116" s="898"/>
      <c r="HZE1116" s="898"/>
      <c r="HZF1116" s="898"/>
      <c r="HZG1116" s="898"/>
      <c r="HZH1116" s="898"/>
      <c r="HZI1116" s="898"/>
      <c r="HZJ1116" s="898"/>
      <c r="HZK1116" s="898"/>
      <c r="HZL1116" s="898"/>
      <c r="HZM1116" s="898"/>
      <c r="HZN1116" s="898"/>
      <c r="HZO1116" s="898"/>
      <c r="HZP1116" s="898"/>
      <c r="HZQ1116" s="898"/>
      <c r="HZR1116" s="898"/>
      <c r="HZS1116" s="898"/>
      <c r="HZT1116" s="898"/>
      <c r="HZU1116" s="898"/>
      <c r="HZV1116" s="898"/>
      <c r="HZW1116" s="898"/>
      <c r="HZX1116" s="898"/>
      <c r="HZY1116" s="898"/>
      <c r="HZZ1116" s="898"/>
      <c r="IAA1116" s="898"/>
      <c r="IAB1116" s="898"/>
      <c r="IAC1116" s="898"/>
      <c r="IAD1116" s="898"/>
      <c r="IAE1116" s="898"/>
      <c r="IAF1116" s="898"/>
      <c r="IAG1116" s="898"/>
      <c r="IAH1116" s="898"/>
      <c r="IAI1116" s="898"/>
      <c r="IAJ1116" s="898"/>
      <c r="IAK1116" s="898"/>
      <c r="IAL1116" s="898"/>
      <c r="IAM1116" s="898"/>
      <c r="IAN1116" s="898"/>
      <c r="IAO1116" s="898"/>
      <c r="IAP1116" s="898"/>
      <c r="IAQ1116" s="898"/>
      <c r="IAR1116" s="898"/>
      <c r="IAS1116" s="898"/>
      <c r="IAT1116" s="898"/>
      <c r="IAU1116" s="898"/>
      <c r="IAV1116" s="898"/>
      <c r="IAW1116" s="898"/>
      <c r="IAX1116" s="898"/>
      <c r="IAY1116" s="898"/>
      <c r="IAZ1116" s="898"/>
      <c r="IBA1116" s="898"/>
      <c r="IBB1116" s="898"/>
      <c r="IBC1116" s="898"/>
      <c r="IBD1116" s="898"/>
      <c r="IBE1116" s="898"/>
      <c r="IBF1116" s="898"/>
      <c r="IBG1116" s="898"/>
      <c r="IBH1116" s="898"/>
      <c r="IBI1116" s="898"/>
      <c r="IBJ1116" s="898"/>
      <c r="IBK1116" s="898"/>
      <c r="IBL1116" s="898"/>
      <c r="IBM1116" s="898"/>
      <c r="IBN1116" s="898"/>
      <c r="IBO1116" s="898"/>
      <c r="IBP1116" s="898"/>
      <c r="IBQ1116" s="898"/>
      <c r="IBR1116" s="898"/>
      <c r="IBS1116" s="898"/>
      <c r="IBT1116" s="898"/>
      <c r="IBU1116" s="898"/>
      <c r="IBV1116" s="898"/>
      <c r="IBW1116" s="898"/>
      <c r="IBX1116" s="898"/>
      <c r="IBY1116" s="898"/>
      <c r="IBZ1116" s="898"/>
      <c r="ICA1116" s="898"/>
      <c r="ICB1116" s="898"/>
      <c r="ICC1116" s="898"/>
      <c r="ICD1116" s="898"/>
      <c r="ICE1116" s="898"/>
      <c r="ICF1116" s="898"/>
      <c r="ICG1116" s="898"/>
      <c r="ICH1116" s="898"/>
      <c r="ICI1116" s="898"/>
      <c r="ICJ1116" s="898"/>
      <c r="ICK1116" s="898"/>
      <c r="ICL1116" s="898"/>
      <c r="ICM1116" s="898"/>
      <c r="ICN1116" s="898"/>
      <c r="ICO1116" s="898"/>
      <c r="ICP1116" s="898"/>
      <c r="ICQ1116" s="898"/>
      <c r="ICR1116" s="898"/>
      <c r="ICS1116" s="898"/>
      <c r="ICT1116" s="898"/>
      <c r="ICU1116" s="898"/>
      <c r="ICV1116" s="898"/>
      <c r="ICW1116" s="898"/>
      <c r="ICX1116" s="898"/>
      <c r="ICY1116" s="898"/>
      <c r="ICZ1116" s="898"/>
      <c r="IDA1116" s="898"/>
      <c r="IDB1116" s="898"/>
      <c r="IDC1116" s="898"/>
      <c r="IDD1116" s="898"/>
      <c r="IDE1116" s="898"/>
      <c r="IDF1116" s="898"/>
      <c r="IDG1116" s="898"/>
      <c r="IDH1116" s="898"/>
      <c r="IDI1116" s="898"/>
      <c r="IDJ1116" s="898"/>
      <c r="IDK1116" s="898"/>
      <c r="IDL1116" s="898"/>
      <c r="IDM1116" s="898"/>
      <c r="IDN1116" s="898"/>
      <c r="IDO1116" s="898"/>
      <c r="IDP1116" s="898"/>
      <c r="IDQ1116" s="898"/>
      <c r="IDR1116" s="898"/>
      <c r="IDS1116" s="898"/>
      <c r="IDT1116" s="898"/>
      <c r="IDU1116" s="898"/>
      <c r="IDV1116" s="898"/>
      <c r="IDW1116" s="898"/>
      <c r="IDX1116" s="898"/>
      <c r="IDY1116" s="898"/>
      <c r="IDZ1116" s="898"/>
      <c r="IEA1116" s="898"/>
      <c r="IEB1116" s="898"/>
      <c r="IEC1116" s="898"/>
      <c r="IED1116" s="898"/>
      <c r="IEE1116" s="898"/>
      <c r="IEF1116" s="898"/>
      <c r="IEG1116" s="898"/>
      <c r="IEH1116" s="898"/>
      <c r="IEI1116" s="898"/>
      <c r="IEJ1116" s="898"/>
      <c r="IEK1116" s="898"/>
      <c r="IEL1116" s="898"/>
      <c r="IEM1116" s="898"/>
      <c r="IEN1116" s="898"/>
      <c r="IEO1116" s="898"/>
      <c r="IEP1116" s="898"/>
      <c r="IEQ1116" s="898"/>
      <c r="IER1116" s="898"/>
      <c r="IES1116" s="898"/>
      <c r="IET1116" s="898"/>
      <c r="IEU1116" s="898"/>
      <c r="IEV1116" s="898"/>
      <c r="IEW1116" s="898"/>
      <c r="IEX1116" s="898"/>
      <c r="IEY1116" s="898"/>
      <c r="IEZ1116" s="898"/>
      <c r="IFA1116" s="898"/>
      <c r="IFB1116" s="898"/>
      <c r="IFC1116" s="898"/>
      <c r="IFD1116" s="898"/>
      <c r="IFE1116" s="898"/>
      <c r="IFF1116" s="898"/>
      <c r="IFG1116" s="898"/>
      <c r="IFH1116" s="898"/>
      <c r="IFI1116" s="898"/>
      <c r="IFJ1116" s="898"/>
      <c r="IFK1116" s="898"/>
      <c r="IFL1116" s="898"/>
      <c r="IFM1116" s="898"/>
      <c r="IFN1116" s="898"/>
      <c r="IFO1116" s="898"/>
      <c r="IFP1116" s="898"/>
      <c r="IFQ1116" s="898"/>
      <c r="IFR1116" s="898"/>
      <c r="IFS1116" s="898"/>
      <c r="IFT1116" s="898"/>
      <c r="IFU1116" s="898"/>
      <c r="IFV1116" s="898"/>
      <c r="IFW1116" s="898"/>
      <c r="IFX1116" s="898"/>
      <c r="IFY1116" s="898"/>
      <c r="IFZ1116" s="898"/>
      <c r="IGA1116" s="898"/>
      <c r="IGB1116" s="898"/>
      <c r="IGC1116" s="898"/>
      <c r="IGD1116" s="898"/>
      <c r="IGE1116" s="898"/>
      <c r="IGF1116" s="898"/>
      <c r="IGG1116" s="898"/>
      <c r="IGH1116" s="898"/>
      <c r="IGI1116" s="898"/>
      <c r="IGJ1116" s="898"/>
      <c r="IGK1116" s="898"/>
      <c r="IGL1116" s="898"/>
      <c r="IGM1116" s="898"/>
      <c r="IGN1116" s="898"/>
      <c r="IGO1116" s="898"/>
      <c r="IGP1116" s="898"/>
      <c r="IGQ1116" s="898"/>
      <c r="IGR1116" s="898"/>
      <c r="IGS1116" s="898"/>
      <c r="IGT1116" s="898"/>
      <c r="IGU1116" s="898"/>
      <c r="IGV1116" s="898"/>
      <c r="IGW1116" s="898"/>
      <c r="IGX1116" s="898"/>
      <c r="IGY1116" s="898"/>
      <c r="IGZ1116" s="898"/>
      <c r="IHA1116" s="898"/>
      <c r="IHB1116" s="898"/>
      <c r="IHC1116" s="898"/>
      <c r="IHD1116" s="898"/>
      <c r="IHE1116" s="898"/>
      <c r="IHF1116" s="898"/>
      <c r="IHG1116" s="898"/>
      <c r="IHH1116" s="898"/>
      <c r="IHI1116" s="898"/>
      <c r="IHJ1116" s="898"/>
      <c r="IHK1116" s="898"/>
      <c r="IHL1116" s="898"/>
      <c r="IHM1116" s="898"/>
      <c r="IHN1116" s="898"/>
      <c r="IHO1116" s="898"/>
      <c r="IHP1116" s="898"/>
      <c r="IHQ1116" s="898"/>
      <c r="IHR1116" s="898"/>
      <c r="IHS1116" s="898"/>
      <c r="IHT1116" s="898"/>
      <c r="IHU1116" s="898"/>
      <c r="IHV1116" s="898"/>
      <c r="IHW1116" s="898"/>
      <c r="IHX1116" s="898"/>
      <c r="IHY1116" s="898"/>
      <c r="IHZ1116" s="898"/>
      <c r="IIA1116" s="898"/>
      <c r="IIB1116" s="898"/>
      <c r="IIC1116" s="898"/>
      <c r="IID1116" s="898"/>
      <c r="IIE1116" s="898"/>
      <c r="IIF1116" s="898"/>
      <c r="IIG1116" s="898"/>
      <c r="IIH1116" s="898"/>
      <c r="III1116" s="898"/>
      <c r="IIJ1116" s="898"/>
      <c r="IIK1116" s="898"/>
      <c r="IIL1116" s="898"/>
      <c r="IIM1116" s="898"/>
      <c r="IIN1116" s="898"/>
      <c r="IIO1116" s="898"/>
      <c r="IIP1116" s="898"/>
      <c r="IIQ1116" s="898"/>
      <c r="IIR1116" s="898"/>
      <c r="IIS1116" s="898"/>
      <c r="IIT1116" s="898"/>
      <c r="IIU1116" s="898"/>
      <c r="IIV1116" s="898"/>
      <c r="IIW1116" s="898"/>
      <c r="IIX1116" s="898"/>
      <c r="IIY1116" s="898"/>
      <c r="IIZ1116" s="898"/>
      <c r="IJA1116" s="898"/>
      <c r="IJB1116" s="898"/>
      <c r="IJC1116" s="898"/>
      <c r="IJD1116" s="898"/>
      <c r="IJE1116" s="898"/>
      <c r="IJF1116" s="898"/>
      <c r="IJG1116" s="898"/>
      <c r="IJH1116" s="898"/>
      <c r="IJI1116" s="898"/>
      <c r="IJJ1116" s="898"/>
      <c r="IJK1116" s="898"/>
      <c r="IJL1116" s="898"/>
      <c r="IJM1116" s="898"/>
      <c r="IJN1116" s="898"/>
      <c r="IJO1116" s="898"/>
      <c r="IJP1116" s="898"/>
      <c r="IJQ1116" s="898"/>
      <c r="IJR1116" s="898"/>
      <c r="IJS1116" s="898"/>
      <c r="IJT1116" s="898"/>
      <c r="IJU1116" s="898"/>
      <c r="IJV1116" s="898"/>
      <c r="IJW1116" s="898"/>
      <c r="IJX1116" s="898"/>
      <c r="IJY1116" s="898"/>
      <c r="IJZ1116" s="898"/>
      <c r="IKA1116" s="898"/>
      <c r="IKB1116" s="898"/>
      <c r="IKC1116" s="898"/>
      <c r="IKD1116" s="898"/>
      <c r="IKE1116" s="898"/>
      <c r="IKF1116" s="898"/>
      <c r="IKG1116" s="898"/>
      <c r="IKH1116" s="898"/>
      <c r="IKI1116" s="898"/>
      <c r="IKJ1116" s="898"/>
      <c r="IKK1116" s="898"/>
      <c r="IKL1116" s="898"/>
      <c r="IKM1116" s="898"/>
      <c r="IKN1116" s="898"/>
      <c r="IKO1116" s="898"/>
      <c r="IKP1116" s="898"/>
      <c r="IKQ1116" s="898"/>
      <c r="IKR1116" s="898"/>
      <c r="IKS1116" s="898"/>
      <c r="IKT1116" s="898"/>
      <c r="IKU1116" s="898"/>
      <c r="IKV1116" s="898"/>
      <c r="IKW1116" s="898"/>
      <c r="IKX1116" s="898"/>
      <c r="IKY1116" s="898"/>
      <c r="IKZ1116" s="898"/>
      <c r="ILA1116" s="898"/>
      <c r="ILB1116" s="898"/>
      <c r="ILC1116" s="898"/>
      <c r="ILD1116" s="898"/>
      <c r="ILE1116" s="898"/>
      <c r="ILF1116" s="898"/>
      <c r="ILG1116" s="898"/>
      <c r="ILH1116" s="898"/>
      <c r="ILI1116" s="898"/>
      <c r="ILJ1116" s="898"/>
      <c r="ILK1116" s="898"/>
      <c r="ILL1116" s="898"/>
      <c r="ILM1116" s="898"/>
      <c r="ILN1116" s="898"/>
      <c r="ILO1116" s="898"/>
      <c r="ILP1116" s="898"/>
      <c r="ILQ1116" s="898"/>
      <c r="ILR1116" s="898"/>
      <c r="ILS1116" s="898"/>
      <c r="ILT1116" s="898"/>
      <c r="ILU1116" s="898"/>
      <c r="ILV1116" s="898"/>
      <c r="ILW1116" s="898"/>
      <c r="ILX1116" s="898"/>
      <c r="ILY1116" s="898"/>
      <c r="ILZ1116" s="898"/>
      <c r="IMA1116" s="898"/>
      <c r="IMB1116" s="898"/>
      <c r="IMC1116" s="898"/>
      <c r="IMD1116" s="898"/>
      <c r="IME1116" s="898"/>
      <c r="IMF1116" s="898"/>
      <c r="IMG1116" s="898"/>
      <c r="IMH1116" s="898"/>
      <c r="IMI1116" s="898"/>
      <c r="IMJ1116" s="898"/>
      <c r="IMK1116" s="898"/>
      <c r="IML1116" s="898"/>
      <c r="IMM1116" s="898"/>
      <c r="IMN1116" s="898"/>
      <c r="IMO1116" s="898"/>
      <c r="IMP1116" s="898"/>
      <c r="IMQ1116" s="898"/>
      <c r="IMR1116" s="898"/>
      <c r="IMS1116" s="898"/>
      <c r="IMT1116" s="898"/>
      <c r="IMU1116" s="898"/>
      <c r="IMV1116" s="898"/>
      <c r="IMW1116" s="898"/>
      <c r="IMX1116" s="898"/>
      <c r="IMY1116" s="898"/>
      <c r="IMZ1116" s="898"/>
      <c r="INA1116" s="898"/>
      <c r="INB1116" s="898"/>
      <c r="INC1116" s="898"/>
      <c r="IND1116" s="898"/>
      <c r="INE1116" s="898"/>
      <c r="INF1116" s="898"/>
      <c r="ING1116" s="898"/>
      <c r="INH1116" s="898"/>
      <c r="INI1116" s="898"/>
      <c r="INJ1116" s="898"/>
      <c r="INK1116" s="898"/>
      <c r="INL1116" s="898"/>
      <c r="INM1116" s="898"/>
      <c r="INN1116" s="898"/>
      <c r="INO1116" s="898"/>
      <c r="INP1116" s="898"/>
      <c r="INQ1116" s="898"/>
      <c r="INR1116" s="898"/>
      <c r="INS1116" s="898"/>
      <c r="INT1116" s="898"/>
      <c r="INU1116" s="898"/>
      <c r="INV1116" s="898"/>
      <c r="INW1116" s="898"/>
      <c r="INX1116" s="898"/>
      <c r="INY1116" s="898"/>
      <c r="INZ1116" s="898"/>
      <c r="IOA1116" s="898"/>
      <c r="IOB1116" s="898"/>
      <c r="IOC1116" s="898"/>
      <c r="IOD1116" s="898"/>
      <c r="IOE1116" s="898"/>
      <c r="IOF1116" s="898"/>
      <c r="IOG1116" s="898"/>
      <c r="IOH1116" s="898"/>
      <c r="IOI1116" s="898"/>
      <c r="IOJ1116" s="898"/>
      <c r="IOK1116" s="898"/>
      <c r="IOL1116" s="898"/>
      <c r="IOM1116" s="898"/>
      <c r="ION1116" s="898"/>
      <c r="IOO1116" s="898"/>
      <c r="IOP1116" s="898"/>
      <c r="IOQ1116" s="898"/>
      <c r="IOR1116" s="898"/>
      <c r="IOS1116" s="898"/>
      <c r="IOT1116" s="898"/>
      <c r="IOU1116" s="898"/>
      <c r="IOV1116" s="898"/>
      <c r="IOW1116" s="898"/>
      <c r="IOX1116" s="898"/>
      <c r="IOY1116" s="898"/>
      <c r="IOZ1116" s="898"/>
      <c r="IPA1116" s="898"/>
      <c r="IPB1116" s="898"/>
      <c r="IPC1116" s="898"/>
      <c r="IPD1116" s="898"/>
      <c r="IPE1116" s="898"/>
      <c r="IPF1116" s="898"/>
      <c r="IPG1116" s="898"/>
      <c r="IPH1116" s="898"/>
      <c r="IPI1116" s="898"/>
      <c r="IPJ1116" s="898"/>
      <c r="IPK1116" s="898"/>
      <c r="IPL1116" s="898"/>
      <c r="IPM1116" s="898"/>
      <c r="IPN1116" s="898"/>
      <c r="IPO1116" s="898"/>
      <c r="IPP1116" s="898"/>
      <c r="IPQ1116" s="898"/>
      <c r="IPR1116" s="898"/>
      <c r="IPS1116" s="898"/>
      <c r="IPT1116" s="898"/>
      <c r="IPU1116" s="898"/>
      <c r="IPV1116" s="898"/>
      <c r="IPW1116" s="898"/>
      <c r="IPX1116" s="898"/>
      <c r="IPY1116" s="898"/>
      <c r="IPZ1116" s="898"/>
      <c r="IQA1116" s="898"/>
      <c r="IQB1116" s="898"/>
      <c r="IQC1116" s="898"/>
      <c r="IQD1116" s="898"/>
      <c r="IQE1116" s="898"/>
      <c r="IQF1116" s="898"/>
      <c r="IQG1116" s="898"/>
      <c r="IQH1116" s="898"/>
      <c r="IQI1116" s="898"/>
      <c r="IQJ1116" s="898"/>
      <c r="IQK1116" s="898"/>
      <c r="IQL1116" s="898"/>
      <c r="IQM1116" s="898"/>
      <c r="IQN1116" s="898"/>
      <c r="IQO1116" s="898"/>
      <c r="IQP1116" s="898"/>
      <c r="IQQ1116" s="898"/>
      <c r="IQR1116" s="898"/>
      <c r="IQS1116" s="898"/>
      <c r="IQT1116" s="898"/>
      <c r="IQU1116" s="898"/>
      <c r="IQV1116" s="898"/>
      <c r="IQW1116" s="898"/>
      <c r="IQX1116" s="898"/>
      <c r="IQY1116" s="898"/>
      <c r="IQZ1116" s="898"/>
      <c r="IRA1116" s="898"/>
      <c r="IRB1116" s="898"/>
      <c r="IRC1116" s="898"/>
      <c r="IRD1116" s="898"/>
      <c r="IRE1116" s="898"/>
      <c r="IRF1116" s="898"/>
      <c r="IRG1116" s="898"/>
      <c r="IRH1116" s="898"/>
      <c r="IRI1116" s="898"/>
      <c r="IRJ1116" s="898"/>
      <c r="IRK1116" s="898"/>
      <c r="IRL1116" s="898"/>
      <c r="IRM1116" s="898"/>
      <c r="IRN1116" s="898"/>
      <c r="IRO1116" s="898"/>
      <c r="IRP1116" s="898"/>
      <c r="IRQ1116" s="898"/>
      <c r="IRR1116" s="898"/>
      <c r="IRS1116" s="898"/>
      <c r="IRT1116" s="898"/>
      <c r="IRU1116" s="898"/>
      <c r="IRV1116" s="898"/>
      <c r="IRW1116" s="898"/>
      <c r="IRX1116" s="898"/>
      <c r="IRY1116" s="898"/>
      <c r="IRZ1116" s="898"/>
      <c r="ISA1116" s="898"/>
      <c r="ISB1116" s="898"/>
      <c r="ISC1116" s="898"/>
      <c r="ISD1116" s="898"/>
      <c r="ISE1116" s="898"/>
      <c r="ISF1116" s="898"/>
      <c r="ISG1116" s="898"/>
      <c r="ISH1116" s="898"/>
      <c r="ISI1116" s="898"/>
      <c r="ISJ1116" s="898"/>
      <c r="ISK1116" s="898"/>
      <c r="ISL1116" s="898"/>
      <c r="ISM1116" s="898"/>
      <c r="ISN1116" s="898"/>
      <c r="ISO1116" s="898"/>
      <c r="ISP1116" s="898"/>
      <c r="ISQ1116" s="898"/>
      <c r="ISR1116" s="898"/>
      <c r="ISS1116" s="898"/>
      <c r="IST1116" s="898"/>
      <c r="ISU1116" s="898"/>
      <c r="ISV1116" s="898"/>
      <c r="ISW1116" s="898"/>
      <c r="ISX1116" s="898"/>
      <c r="ISY1116" s="898"/>
      <c r="ISZ1116" s="898"/>
      <c r="ITA1116" s="898"/>
      <c r="ITB1116" s="898"/>
      <c r="ITC1116" s="898"/>
      <c r="ITD1116" s="898"/>
      <c r="ITE1116" s="898"/>
      <c r="ITF1116" s="898"/>
      <c r="ITG1116" s="898"/>
      <c r="ITH1116" s="898"/>
      <c r="ITI1116" s="898"/>
      <c r="ITJ1116" s="898"/>
      <c r="ITK1116" s="898"/>
      <c r="ITL1116" s="898"/>
      <c r="ITM1116" s="898"/>
      <c r="ITN1116" s="898"/>
      <c r="ITO1116" s="898"/>
      <c r="ITP1116" s="898"/>
      <c r="ITQ1116" s="898"/>
      <c r="ITR1116" s="898"/>
      <c r="ITS1116" s="898"/>
      <c r="ITT1116" s="898"/>
      <c r="ITU1116" s="898"/>
      <c r="ITV1116" s="898"/>
      <c r="ITW1116" s="898"/>
      <c r="ITX1116" s="898"/>
      <c r="ITY1116" s="898"/>
      <c r="ITZ1116" s="898"/>
      <c r="IUA1116" s="898"/>
      <c r="IUB1116" s="898"/>
      <c r="IUC1116" s="898"/>
      <c r="IUD1116" s="898"/>
      <c r="IUE1116" s="898"/>
      <c r="IUF1116" s="898"/>
      <c r="IUG1116" s="898"/>
      <c r="IUH1116" s="898"/>
      <c r="IUI1116" s="898"/>
      <c r="IUJ1116" s="898"/>
      <c r="IUK1116" s="898"/>
      <c r="IUL1116" s="898"/>
      <c r="IUM1116" s="898"/>
      <c r="IUN1116" s="898"/>
      <c r="IUO1116" s="898"/>
      <c r="IUP1116" s="898"/>
      <c r="IUQ1116" s="898"/>
      <c r="IUR1116" s="898"/>
      <c r="IUS1116" s="898"/>
      <c r="IUT1116" s="898"/>
      <c r="IUU1116" s="898"/>
      <c r="IUV1116" s="898"/>
      <c r="IUW1116" s="898"/>
      <c r="IUX1116" s="898"/>
      <c r="IUY1116" s="898"/>
      <c r="IUZ1116" s="898"/>
      <c r="IVA1116" s="898"/>
      <c r="IVB1116" s="898"/>
      <c r="IVC1116" s="898"/>
      <c r="IVD1116" s="898"/>
      <c r="IVE1116" s="898"/>
      <c r="IVF1116" s="898"/>
      <c r="IVG1116" s="898"/>
      <c r="IVH1116" s="898"/>
      <c r="IVI1116" s="898"/>
      <c r="IVJ1116" s="898"/>
      <c r="IVK1116" s="898"/>
      <c r="IVL1116" s="898"/>
      <c r="IVM1116" s="898"/>
      <c r="IVN1116" s="898"/>
      <c r="IVO1116" s="898"/>
      <c r="IVP1116" s="898"/>
      <c r="IVQ1116" s="898"/>
      <c r="IVR1116" s="898"/>
      <c r="IVS1116" s="898"/>
      <c r="IVT1116" s="898"/>
      <c r="IVU1116" s="898"/>
      <c r="IVV1116" s="898"/>
      <c r="IVW1116" s="898"/>
      <c r="IVX1116" s="898"/>
      <c r="IVY1116" s="898"/>
      <c r="IVZ1116" s="898"/>
      <c r="IWA1116" s="898"/>
      <c r="IWB1116" s="898"/>
      <c r="IWC1116" s="898"/>
      <c r="IWD1116" s="898"/>
      <c r="IWE1116" s="898"/>
      <c r="IWF1116" s="898"/>
      <c r="IWG1116" s="898"/>
      <c r="IWH1116" s="898"/>
      <c r="IWI1116" s="898"/>
      <c r="IWJ1116" s="898"/>
      <c r="IWK1116" s="898"/>
      <c r="IWL1116" s="898"/>
      <c r="IWM1116" s="898"/>
      <c r="IWN1116" s="898"/>
      <c r="IWO1116" s="898"/>
      <c r="IWP1116" s="898"/>
      <c r="IWQ1116" s="898"/>
      <c r="IWR1116" s="898"/>
      <c r="IWS1116" s="898"/>
      <c r="IWT1116" s="898"/>
      <c r="IWU1116" s="898"/>
      <c r="IWV1116" s="898"/>
      <c r="IWW1116" s="898"/>
      <c r="IWX1116" s="898"/>
      <c r="IWY1116" s="898"/>
      <c r="IWZ1116" s="898"/>
      <c r="IXA1116" s="898"/>
      <c r="IXB1116" s="898"/>
      <c r="IXC1116" s="898"/>
      <c r="IXD1116" s="898"/>
      <c r="IXE1116" s="898"/>
      <c r="IXF1116" s="898"/>
      <c r="IXG1116" s="898"/>
      <c r="IXH1116" s="898"/>
      <c r="IXI1116" s="898"/>
      <c r="IXJ1116" s="898"/>
      <c r="IXK1116" s="898"/>
      <c r="IXL1116" s="898"/>
      <c r="IXM1116" s="898"/>
      <c r="IXN1116" s="898"/>
      <c r="IXO1116" s="898"/>
      <c r="IXP1116" s="898"/>
      <c r="IXQ1116" s="898"/>
      <c r="IXR1116" s="898"/>
      <c r="IXS1116" s="898"/>
      <c r="IXT1116" s="898"/>
      <c r="IXU1116" s="898"/>
      <c r="IXV1116" s="898"/>
      <c r="IXW1116" s="898"/>
      <c r="IXX1116" s="898"/>
      <c r="IXY1116" s="898"/>
      <c r="IXZ1116" s="898"/>
      <c r="IYA1116" s="898"/>
      <c r="IYB1116" s="898"/>
      <c r="IYC1116" s="898"/>
      <c r="IYD1116" s="898"/>
      <c r="IYE1116" s="898"/>
      <c r="IYF1116" s="898"/>
      <c r="IYG1116" s="898"/>
      <c r="IYH1116" s="898"/>
      <c r="IYI1116" s="898"/>
      <c r="IYJ1116" s="898"/>
      <c r="IYK1116" s="898"/>
      <c r="IYL1116" s="898"/>
      <c r="IYM1116" s="898"/>
      <c r="IYN1116" s="898"/>
      <c r="IYO1116" s="898"/>
      <c r="IYP1116" s="898"/>
      <c r="IYQ1116" s="898"/>
      <c r="IYR1116" s="898"/>
      <c r="IYS1116" s="898"/>
      <c r="IYT1116" s="898"/>
      <c r="IYU1116" s="898"/>
      <c r="IYV1116" s="898"/>
      <c r="IYW1116" s="898"/>
      <c r="IYX1116" s="898"/>
      <c r="IYY1116" s="898"/>
      <c r="IYZ1116" s="898"/>
      <c r="IZA1116" s="898"/>
      <c r="IZB1116" s="898"/>
      <c r="IZC1116" s="898"/>
      <c r="IZD1116" s="898"/>
      <c r="IZE1116" s="898"/>
      <c r="IZF1116" s="898"/>
      <c r="IZG1116" s="898"/>
      <c r="IZH1116" s="898"/>
      <c r="IZI1116" s="898"/>
      <c r="IZJ1116" s="898"/>
      <c r="IZK1116" s="898"/>
      <c r="IZL1116" s="898"/>
      <c r="IZM1116" s="898"/>
      <c r="IZN1116" s="898"/>
      <c r="IZO1116" s="898"/>
      <c r="IZP1116" s="898"/>
      <c r="IZQ1116" s="898"/>
      <c r="IZR1116" s="898"/>
      <c r="IZS1116" s="898"/>
      <c r="IZT1116" s="898"/>
      <c r="IZU1116" s="898"/>
      <c r="IZV1116" s="898"/>
      <c r="IZW1116" s="898"/>
      <c r="IZX1116" s="898"/>
      <c r="IZY1116" s="898"/>
      <c r="IZZ1116" s="898"/>
      <c r="JAA1116" s="898"/>
      <c r="JAB1116" s="898"/>
      <c r="JAC1116" s="898"/>
      <c r="JAD1116" s="898"/>
      <c r="JAE1116" s="898"/>
      <c r="JAF1116" s="898"/>
      <c r="JAG1116" s="898"/>
      <c r="JAH1116" s="898"/>
      <c r="JAI1116" s="898"/>
      <c r="JAJ1116" s="898"/>
      <c r="JAK1116" s="898"/>
      <c r="JAL1116" s="898"/>
      <c r="JAM1116" s="898"/>
      <c r="JAN1116" s="898"/>
      <c r="JAO1116" s="898"/>
      <c r="JAP1116" s="898"/>
      <c r="JAQ1116" s="898"/>
      <c r="JAR1116" s="898"/>
      <c r="JAS1116" s="898"/>
      <c r="JAT1116" s="898"/>
      <c r="JAU1116" s="898"/>
      <c r="JAV1116" s="898"/>
      <c r="JAW1116" s="898"/>
      <c r="JAX1116" s="898"/>
      <c r="JAY1116" s="898"/>
      <c r="JAZ1116" s="898"/>
      <c r="JBA1116" s="898"/>
      <c r="JBB1116" s="898"/>
      <c r="JBC1116" s="898"/>
      <c r="JBD1116" s="898"/>
      <c r="JBE1116" s="898"/>
      <c r="JBF1116" s="898"/>
      <c r="JBG1116" s="898"/>
      <c r="JBH1116" s="898"/>
      <c r="JBI1116" s="898"/>
      <c r="JBJ1116" s="898"/>
      <c r="JBK1116" s="898"/>
      <c r="JBL1116" s="898"/>
      <c r="JBM1116" s="898"/>
      <c r="JBN1116" s="898"/>
      <c r="JBO1116" s="898"/>
      <c r="JBP1116" s="898"/>
      <c r="JBQ1116" s="898"/>
      <c r="JBR1116" s="898"/>
      <c r="JBS1116" s="898"/>
      <c r="JBT1116" s="898"/>
      <c r="JBU1116" s="898"/>
      <c r="JBV1116" s="898"/>
      <c r="JBW1116" s="898"/>
      <c r="JBX1116" s="898"/>
      <c r="JBY1116" s="898"/>
      <c r="JBZ1116" s="898"/>
      <c r="JCA1116" s="898"/>
      <c r="JCB1116" s="898"/>
      <c r="JCC1116" s="898"/>
      <c r="JCD1116" s="898"/>
      <c r="JCE1116" s="898"/>
      <c r="JCF1116" s="898"/>
      <c r="JCG1116" s="898"/>
      <c r="JCH1116" s="898"/>
      <c r="JCI1116" s="898"/>
      <c r="JCJ1116" s="898"/>
      <c r="JCK1116" s="898"/>
      <c r="JCL1116" s="898"/>
      <c r="JCM1116" s="898"/>
      <c r="JCN1116" s="898"/>
      <c r="JCO1116" s="898"/>
      <c r="JCP1116" s="898"/>
      <c r="JCQ1116" s="898"/>
      <c r="JCR1116" s="898"/>
      <c r="JCS1116" s="898"/>
      <c r="JCT1116" s="898"/>
      <c r="JCU1116" s="898"/>
      <c r="JCV1116" s="898"/>
      <c r="JCW1116" s="898"/>
      <c r="JCX1116" s="898"/>
      <c r="JCY1116" s="898"/>
      <c r="JCZ1116" s="898"/>
      <c r="JDA1116" s="898"/>
      <c r="JDB1116" s="898"/>
      <c r="JDC1116" s="898"/>
      <c r="JDD1116" s="898"/>
      <c r="JDE1116" s="898"/>
      <c r="JDF1116" s="898"/>
      <c r="JDG1116" s="898"/>
      <c r="JDH1116" s="898"/>
      <c r="JDI1116" s="898"/>
      <c r="JDJ1116" s="898"/>
      <c r="JDK1116" s="898"/>
      <c r="JDL1116" s="898"/>
      <c r="JDM1116" s="898"/>
      <c r="JDN1116" s="898"/>
      <c r="JDO1116" s="898"/>
      <c r="JDP1116" s="898"/>
      <c r="JDQ1116" s="898"/>
      <c r="JDR1116" s="898"/>
      <c r="JDS1116" s="898"/>
      <c r="JDT1116" s="898"/>
      <c r="JDU1116" s="898"/>
      <c r="JDV1116" s="898"/>
      <c r="JDW1116" s="898"/>
      <c r="JDX1116" s="898"/>
      <c r="JDY1116" s="898"/>
      <c r="JDZ1116" s="898"/>
      <c r="JEA1116" s="898"/>
      <c r="JEB1116" s="898"/>
      <c r="JEC1116" s="898"/>
      <c r="JED1116" s="898"/>
      <c r="JEE1116" s="898"/>
      <c r="JEF1116" s="898"/>
      <c r="JEG1116" s="898"/>
      <c r="JEH1116" s="898"/>
      <c r="JEI1116" s="898"/>
      <c r="JEJ1116" s="898"/>
      <c r="JEK1116" s="898"/>
      <c r="JEL1116" s="898"/>
      <c r="JEM1116" s="898"/>
      <c r="JEN1116" s="898"/>
      <c r="JEO1116" s="898"/>
      <c r="JEP1116" s="898"/>
      <c r="JEQ1116" s="898"/>
      <c r="JER1116" s="898"/>
      <c r="JES1116" s="898"/>
      <c r="JET1116" s="898"/>
      <c r="JEU1116" s="898"/>
      <c r="JEV1116" s="898"/>
      <c r="JEW1116" s="898"/>
      <c r="JEX1116" s="898"/>
      <c r="JEY1116" s="898"/>
      <c r="JEZ1116" s="898"/>
      <c r="JFA1116" s="898"/>
      <c r="JFB1116" s="898"/>
      <c r="JFC1116" s="898"/>
      <c r="JFD1116" s="898"/>
      <c r="JFE1116" s="898"/>
      <c r="JFF1116" s="898"/>
      <c r="JFG1116" s="898"/>
      <c r="JFH1116" s="898"/>
      <c r="JFI1116" s="898"/>
      <c r="JFJ1116" s="898"/>
      <c r="JFK1116" s="898"/>
      <c r="JFL1116" s="898"/>
      <c r="JFM1116" s="898"/>
      <c r="JFN1116" s="898"/>
      <c r="JFO1116" s="898"/>
      <c r="JFP1116" s="898"/>
      <c r="JFQ1116" s="898"/>
      <c r="JFR1116" s="898"/>
      <c r="JFS1116" s="898"/>
      <c r="JFT1116" s="898"/>
      <c r="JFU1116" s="898"/>
      <c r="JFV1116" s="898"/>
      <c r="JFW1116" s="898"/>
      <c r="JFX1116" s="898"/>
      <c r="JFY1116" s="898"/>
      <c r="JFZ1116" s="898"/>
      <c r="JGA1116" s="898"/>
      <c r="JGB1116" s="898"/>
      <c r="JGC1116" s="898"/>
      <c r="JGD1116" s="898"/>
      <c r="JGE1116" s="898"/>
      <c r="JGF1116" s="898"/>
      <c r="JGG1116" s="898"/>
      <c r="JGH1116" s="898"/>
      <c r="JGI1116" s="898"/>
      <c r="JGJ1116" s="898"/>
      <c r="JGK1116" s="898"/>
      <c r="JGL1116" s="898"/>
      <c r="JGM1116" s="898"/>
      <c r="JGN1116" s="898"/>
      <c r="JGO1116" s="898"/>
      <c r="JGP1116" s="898"/>
      <c r="JGQ1116" s="898"/>
      <c r="JGR1116" s="898"/>
      <c r="JGS1116" s="898"/>
      <c r="JGT1116" s="898"/>
      <c r="JGU1116" s="898"/>
      <c r="JGV1116" s="898"/>
      <c r="JGW1116" s="898"/>
      <c r="JGX1116" s="898"/>
      <c r="JGY1116" s="898"/>
      <c r="JGZ1116" s="898"/>
      <c r="JHA1116" s="898"/>
      <c r="JHB1116" s="898"/>
      <c r="JHC1116" s="898"/>
      <c r="JHD1116" s="898"/>
      <c r="JHE1116" s="898"/>
      <c r="JHF1116" s="898"/>
      <c r="JHG1116" s="898"/>
      <c r="JHH1116" s="898"/>
      <c r="JHI1116" s="898"/>
      <c r="JHJ1116" s="898"/>
      <c r="JHK1116" s="898"/>
      <c r="JHL1116" s="898"/>
      <c r="JHM1116" s="898"/>
      <c r="JHN1116" s="898"/>
      <c r="JHO1116" s="898"/>
      <c r="JHP1116" s="898"/>
      <c r="JHQ1116" s="898"/>
      <c r="JHR1116" s="898"/>
      <c r="JHS1116" s="898"/>
      <c r="JHT1116" s="898"/>
      <c r="JHU1116" s="898"/>
      <c r="JHV1116" s="898"/>
      <c r="JHW1116" s="898"/>
      <c r="JHX1116" s="898"/>
      <c r="JHY1116" s="898"/>
      <c r="JHZ1116" s="898"/>
      <c r="JIA1116" s="898"/>
      <c r="JIB1116" s="898"/>
      <c r="JIC1116" s="898"/>
      <c r="JID1116" s="898"/>
      <c r="JIE1116" s="898"/>
      <c r="JIF1116" s="898"/>
      <c r="JIG1116" s="898"/>
      <c r="JIH1116" s="898"/>
      <c r="JII1116" s="898"/>
      <c r="JIJ1116" s="898"/>
      <c r="JIK1116" s="898"/>
      <c r="JIL1116" s="898"/>
      <c r="JIM1116" s="898"/>
      <c r="JIN1116" s="898"/>
      <c r="JIO1116" s="898"/>
      <c r="JIP1116" s="898"/>
      <c r="JIQ1116" s="898"/>
      <c r="JIR1116" s="898"/>
      <c r="JIS1116" s="898"/>
      <c r="JIT1116" s="898"/>
      <c r="JIU1116" s="898"/>
      <c r="JIV1116" s="898"/>
      <c r="JIW1116" s="898"/>
      <c r="JIX1116" s="898"/>
      <c r="JIY1116" s="898"/>
      <c r="JIZ1116" s="898"/>
      <c r="JJA1116" s="898"/>
      <c r="JJB1116" s="898"/>
      <c r="JJC1116" s="898"/>
      <c r="JJD1116" s="898"/>
      <c r="JJE1116" s="898"/>
      <c r="JJF1116" s="898"/>
      <c r="JJG1116" s="898"/>
      <c r="JJH1116" s="898"/>
      <c r="JJI1116" s="898"/>
      <c r="JJJ1116" s="898"/>
      <c r="JJK1116" s="898"/>
      <c r="JJL1116" s="898"/>
      <c r="JJM1116" s="898"/>
      <c r="JJN1116" s="898"/>
      <c r="JJO1116" s="898"/>
      <c r="JJP1116" s="898"/>
      <c r="JJQ1116" s="898"/>
      <c r="JJR1116" s="898"/>
      <c r="JJS1116" s="898"/>
      <c r="JJT1116" s="898"/>
      <c r="JJU1116" s="898"/>
      <c r="JJV1116" s="898"/>
      <c r="JJW1116" s="898"/>
      <c r="JJX1116" s="898"/>
      <c r="JJY1116" s="898"/>
      <c r="JJZ1116" s="898"/>
      <c r="JKA1116" s="898"/>
      <c r="JKB1116" s="898"/>
      <c r="JKC1116" s="898"/>
      <c r="JKD1116" s="898"/>
      <c r="JKE1116" s="898"/>
      <c r="JKF1116" s="898"/>
      <c r="JKG1116" s="898"/>
      <c r="JKH1116" s="898"/>
      <c r="JKI1116" s="898"/>
      <c r="JKJ1116" s="898"/>
      <c r="JKK1116" s="898"/>
      <c r="JKL1116" s="898"/>
      <c r="JKM1116" s="898"/>
      <c r="JKN1116" s="898"/>
      <c r="JKO1116" s="898"/>
      <c r="JKP1116" s="898"/>
      <c r="JKQ1116" s="898"/>
      <c r="JKR1116" s="898"/>
      <c r="JKS1116" s="898"/>
      <c r="JKT1116" s="898"/>
      <c r="JKU1116" s="898"/>
      <c r="JKV1116" s="898"/>
      <c r="JKW1116" s="898"/>
      <c r="JKX1116" s="898"/>
      <c r="JKY1116" s="898"/>
      <c r="JKZ1116" s="898"/>
      <c r="JLA1116" s="898"/>
      <c r="JLB1116" s="898"/>
      <c r="JLC1116" s="898"/>
      <c r="JLD1116" s="898"/>
      <c r="JLE1116" s="898"/>
      <c r="JLF1116" s="898"/>
      <c r="JLG1116" s="898"/>
      <c r="JLH1116" s="898"/>
      <c r="JLI1116" s="898"/>
      <c r="JLJ1116" s="898"/>
      <c r="JLK1116" s="898"/>
      <c r="JLL1116" s="898"/>
      <c r="JLM1116" s="898"/>
      <c r="JLN1116" s="898"/>
      <c r="JLO1116" s="898"/>
      <c r="JLP1116" s="898"/>
      <c r="JLQ1116" s="898"/>
      <c r="JLR1116" s="898"/>
      <c r="JLS1116" s="898"/>
      <c r="JLT1116" s="898"/>
      <c r="JLU1116" s="898"/>
      <c r="JLV1116" s="898"/>
      <c r="JLW1116" s="898"/>
      <c r="JLX1116" s="898"/>
      <c r="JLY1116" s="898"/>
      <c r="JLZ1116" s="898"/>
      <c r="JMA1116" s="898"/>
      <c r="JMB1116" s="898"/>
      <c r="JMC1116" s="898"/>
      <c r="JMD1116" s="898"/>
      <c r="JME1116" s="898"/>
      <c r="JMF1116" s="898"/>
      <c r="JMG1116" s="898"/>
      <c r="JMH1116" s="898"/>
      <c r="JMI1116" s="898"/>
      <c r="JMJ1116" s="898"/>
      <c r="JMK1116" s="898"/>
      <c r="JML1116" s="898"/>
      <c r="JMM1116" s="898"/>
      <c r="JMN1116" s="898"/>
      <c r="JMO1116" s="898"/>
      <c r="JMP1116" s="898"/>
      <c r="JMQ1116" s="898"/>
      <c r="JMR1116" s="898"/>
      <c r="JMS1116" s="898"/>
      <c r="JMT1116" s="898"/>
      <c r="JMU1116" s="898"/>
      <c r="JMV1116" s="898"/>
      <c r="JMW1116" s="898"/>
      <c r="JMX1116" s="898"/>
      <c r="JMY1116" s="898"/>
      <c r="JMZ1116" s="898"/>
      <c r="JNA1116" s="898"/>
      <c r="JNB1116" s="898"/>
      <c r="JNC1116" s="898"/>
      <c r="JND1116" s="898"/>
      <c r="JNE1116" s="898"/>
      <c r="JNF1116" s="898"/>
      <c r="JNG1116" s="898"/>
      <c r="JNH1116" s="898"/>
      <c r="JNI1116" s="898"/>
      <c r="JNJ1116" s="898"/>
      <c r="JNK1116" s="898"/>
      <c r="JNL1116" s="898"/>
      <c r="JNM1116" s="898"/>
      <c r="JNN1116" s="898"/>
      <c r="JNO1116" s="898"/>
      <c r="JNP1116" s="898"/>
      <c r="JNQ1116" s="898"/>
      <c r="JNR1116" s="898"/>
      <c r="JNS1116" s="898"/>
      <c r="JNT1116" s="898"/>
      <c r="JNU1116" s="898"/>
      <c r="JNV1116" s="898"/>
      <c r="JNW1116" s="898"/>
      <c r="JNX1116" s="898"/>
      <c r="JNY1116" s="898"/>
      <c r="JNZ1116" s="898"/>
      <c r="JOA1116" s="898"/>
      <c r="JOB1116" s="898"/>
      <c r="JOC1116" s="898"/>
      <c r="JOD1116" s="898"/>
      <c r="JOE1116" s="898"/>
      <c r="JOF1116" s="898"/>
      <c r="JOG1116" s="898"/>
      <c r="JOH1116" s="898"/>
      <c r="JOI1116" s="898"/>
      <c r="JOJ1116" s="898"/>
      <c r="JOK1116" s="898"/>
      <c r="JOL1116" s="898"/>
      <c r="JOM1116" s="898"/>
      <c r="JON1116" s="898"/>
      <c r="JOO1116" s="898"/>
      <c r="JOP1116" s="898"/>
      <c r="JOQ1116" s="898"/>
      <c r="JOR1116" s="898"/>
      <c r="JOS1116" s="898"/>
      <c r="JOT1116" s="898"/>
      <c r="JOU1116" s="898"/>
      <c r="JOV1116" s="898"/>
      <c r="JOW1116" s="898"/>
      <c r="JOX1116" s="898"/>
      <c r="JOY1116" s="898"/>
      <c r="JOZ1116" s="898"/>
      <c r="JPA1116" s="898"/>
      <c r="JPB1116" s="898"/>
      <c r="JPC1116" s="898"/>
      <c r="JPD1116" s="898"/>
      <c r="JPE1116" s="898"/>
      <c r="JPF1116" s="898"/>
      <c r="JPG1116" s="898"/>
      <c r="JPH1116" s="898"/>
      <c r="JPI1116" s="898"/>
      <c r="JPJ1116" s="898"/>
      <c r="JPK1116" s="898"/>
      <c r="JPL1116" s="898"/>
      <c r="JPM1116" s="898"/>
      <c r="JPN1116" s="898"/>
      <c r="JPO1116" s="898"/>
      <c r="JPP1116" s="898"/>
      <c r="JPQ1116" s="898"/>
      <c r="JPR1116" s="898"/>
      <c r="JPS1116" s="898"/>
      <c r="JPT1116" s="898"/>
      <c r="JPU1116" s="898"/>
      <c r="JPV1116" s="898"/>
      <c r="JPW1116" s="898"/>
      <c r="JPX1116" s="898"/>
      <c r="JPY1116" s="898"/>
      <c r="JPZ1116" s="898"/>
      <c r="JQA1116" s="898"/>
      <c r="JQB1116" s="898"/>
      <c r="JQC1116" s="898"/>
      <c r="JQD1116" s="898"/>
      <c r="JQE1116" s="898"/>
      <c r="JQF1116" s="898"/>
      <c r="JQG1116" s="898"/>
      <c r="JQH1116" s="898"/>
      <c r="JQI1116" s="898"/>
      <c r="JQJ1116" s="898"/>
      <c r="JQK1116" s="898"/>
      <c r="JQL1116" s="898"/>
      <c r="JQM1116" s="898"/>
      <c r="JQN1116" s="898"/>
      <c r="JQO1116" s="898"/>
      <c r="JQP1116" s="898"/>
      <c r="JQQ1116" s="898"/>
      <c r="JQR1116" s="898"/>
      <c r="JQS1116" s="898"/>
      <c r="JQT1116" s="898"/>
      <c r="JQU1116" s="898"/>
      <c r="JQV1116" s="898"/>
      <c r="JQW1116" s="898"/>
      <c r="JQX1116" s="898"/>
      <c r="JQY1116" s="898"/>
      <c r="JQZ1116" s="898"/>
      <c r="JRA1116" s="898"/>
      <c r="JRB1116" s="898"/>
      <c r="JRC1116" s="898"/>
      <c r="JRD1116" s="898"/>
      <c r="JRE1116" s="898"/>
      <c r="JRF1116" s="898"/>
      <c r="JRG1116" s="898"/>
      <c r="JRH1116" s="898"/>
      <c r="JRI1116" s="898"/>
      <c r="JRJ1116" s="898"/>
      <c r="JRK1116" s="898"/>
      <c r="JRL1116" s="898"/>
      <c r="JRM1116" s="898"/>
      <c r="JRN1116" s="898"/>
      <c r="JRO1116" s="898"/>
      <c r="JRP1116" s="898"/>
      <c r="JRQ1116" s="898"/>
      <c r="JRR1116" s="898"/>
      <c r="JRS1116" s="898"/>
      <c r="JRT1116" s="898"/>
      <c r="JRU1116" s="898"/>
      <c r="JRV1116" s="898"/>
      <c r="JRW1116" s="898"/>
      <c r="JRX1116" s="898"/>
      <c r="JRY1116" s="898"/>
      <c r="JRZ1116" s="898"/>
      <c r="JSA1116" s="898"/>
      <c r="JSB1116" s="898"/>
      <c r="JSC1116" s="898"/>
      <c r="JSD1116" s="898"/>
      <c r="JSE1116" s="898"/>
      <c r="JSF1116" s="898"/>
      <c r="JSG1116" s="898"/>
      <c r="JSH1116" s="898"/>
      <c r="JSI1116" s="898"/>
      <c r="JSJ1116" s="898"/>
      <c r="JSK1116" s="898"/>
      <c r="JSL1116" s="898"/>
      <c r="JSM1116" s="898"/>
      <c r="JSN1116" s="898"/>
      <c r="JSO1116" s="898"/>
      <c r="JSP1116" s="898"/>
      <c r="JSQ1116" s="898"/>
      <c r="JSR1116" s="898"/>
      <c r="JSS1116" s="898"/>
      <c r="JST1116" s="898"/>
      <c r="JSU1116" s="898"/>
      <c r="JSV1116" s="898"/>
      <c r="JSW1116" s="898"/>
      <c r="JSX1116" s="898"/>
      <c r="JSY1116" s="898"/>
      <c r="JSZ1116" s="898"/>
      <c r="JTA1116" s="898"/>
      <c r="JTB1116" s="898"/>
      <c r="JTC1116" s="898"/>
      <c r="JTD1116" s="898"/>
      <c r="JTE1116" s="898"/>
      <c r="JTF1116" s="898"/>
      <c r="JTG1116" s="898"/>
      <c r="JTH1116" s="898"/>
      <c r="JTI1116" s="898"/>
      <c r="JTJ1116" s="898"/>
      <c r="JTK1116" s="898"/>
      <c r="JTL1116" s="898"/>
      <c r="JTM1116" s="898"/>
      <c r="JTN1116" s="898"/>
      <c r="JTO1116" s="898"/>
      <c r="JTP1116" s="898"/>
      <c r="JTQ1116" s="898"/>
      <c r="JTR1116" s="898"/>
      <c r="JTS1116" s="898"/>
      <c r="JTT1116" s="898"/>
      <c r="JTU1116" s="898"/>
      <c r="JTV1116" s="898"/>
      <c r="JTW1116" s="898"/>
      <c r="JTX1116" s="898"/>
      <c r="JTY1116" s="898"/>
      <c r="JTZ1116" s="898"/>
      <c r="JUA1116" s="898"/>
      <c r="JUB1116" s="898"/>
      <c r="JUC1116" s="898"/>
      <c r="JUD1116" s="898"/>
      <c r="JUE1116" s="898"/>
      <c r="JUF1116" s="898"/>
      <c r="JUG1116" s="898"/>
      <c r="JUH1116" s="898"/>
      <c r="JUI1116" s="898"/>
      <c r="JUJ1116" s="898"/>
      <c r="JUK1116" s="898"/>
      <c r="JUL1116" s="898"/>
      <c r="JUM1116" s="898"/>
      <c r="JUN1116" s="898"/>
      <c r="JUO1116" s="898"/>
      <c r="JUP1116" s="898"/>
      <c r="JUQ1116" s="898"/>
      <c r="JUR1116" s="898"/>
      <c r="JUS1116" s="898"/>
      <c r="JUT1116" s="898"/>
      <c r="JUU1116" s="898"/>
      <c r="JUV1116" s="898"/>
      <c r="JUW1116" s="898"/>
      <c r="JUX1116" s="898"/>
      <c r="JUY1116" s="898"/>
      <c r="JUZ1116" s="898"/>
      <c r="JVA1116" s="898"/>
      <c r="JVB1116" s="898"/>
      <c r="JVC1116" s="898"/>
      <c r="JVD1116" s="898"/>
      <c r="JVE1116" s="898"/>
      <c r="JVF1116" s="898"/>
      <c r="JVG1116" s="898"/>
      <c r="JVH1116" s="898"/>
      <c r="JVI1116" s="898"/>
      <c r="JVJ1116" s="898"/>
      <c r="JVK1116" s="898"/>
      <c r="JVL1116" s="898"/>
      <c r="JVM1116" s="898"/>
      <c r="JVN1116" s="898"/>
      <c r="JVO1116" s="898"/>
      <c r="JVP1116" s="898"/>
      <c r="JVQ1116" s="898"/>
      <c r="JVR1116" s="898"/>
      <c r="JVS1116" s="898"/>
      <c r="JVT1116" s="898"/>
      <c r="JVU1116" s="898"/>
      <c r="JVV1116" s="898"/>
      <c r="JVW1116" s="898"/>
      <c r="JVX1116" s="898"/>
      <c r="JVY1116" s="898"/>
      <c r="JVZ1116" s="898"/>
      <c r="JWA1116" s="898"/>
      <c r="JWB1116" s="898"/>
      <c r="JWC1116" s="898"/>
      <c r="JWD1116" s="898"/>
      <c r="JWE1116" s="898"/>
      <c r="JWF1116" s="898"/>
      <c r="JWG1116" s="898"/>
      <c r="JWH1116" s="898"/>
      <c r="JWI1116" s="898"/>
      <c r="JWJ1116" s="898"/>
      <c r="JWK1116" s="898"/>
      <c r="JWL1116" s="898"/>
      <c r="JWM1116" s="898"/>
      <c r="JWN1116" s="898"/>
      <c r="JWO1116" s="898"/>
      <c r="JWP1116" s="898"/>
      <c r="JWQ1116" s="898"/>
      <c r="JWR1116" s="898"/>
      <c r="JWS1116" s="898"/>
      <c r="JWT1116" s="898"/>
      <c r="JWU1116" s="898"/>
      <c r="JWV1116" s="898"/>
      <c r="JWW1116" s="898"/>
      <c r="JWX1116" s="898"/>
      <c r="JWY1116" s="898"/>
      <c r="JWZ1116" s="898"/>
      <c r="JXA1116" s="898"/>
      <c r="JXB1116" s="898"/>
      <c r="JXC1116" s="898"/>
      <c r="JXD1116" s="898"/>
      <c r="JXE1116" s="898"/>
      <c r="JXF1116" s="898"/>
      <c r="JXG1116" s="898"/>
      <c r="JXH1116" s="898"/>
      <c r="JXI1116" s="898"/>
      <c r="JXJ1116" s="898"/>
      <c r="JXK1116" s="898"/>
      <c r="JXL1116" s="898"/>
      <c r="JXM1116" s="898"/>
      <c r="JXN1116" s="898"/>
      <c r="JXO1116" s="898"/>
      <c r="JXP1116" s="898"/>
      <c r="JXQ1116" s="898"/>
      <c r="JXR1116" s="898"/>
      <c r="JXS1116" s="898"/>
      <c r="JXT1116" s="898"/>
      <c r="JXU1116" s="898"/>
      <c r="JXV1116" s="898"/>
      <c r="JXW1116" s="898"/>
      <c r="JXX1116" s="898"/>
      <c r="JXY1116" s="898"/>
      <c r="JXZ1116" s="898"/>
      <c r="JYA1116" s="898"/>
      <c r="JYB1116" s="898"/>
      <c r="JYC1116" s="898"/>
      <c r="JYD1116" s="898"/>
      <c r="JYE1116" s="898"/>
      <c r="JYF1116" s="898"/>
      <c r="JYG1116" s="898"/>
      <c r="JYH1116" s="898"/>
      <c r="JYI1116" s="898"/>
      <c r="JYJ1116" s="898"/>
      <c r="JYK1116" s="898"/>
      <c r="JYL1116" s="898"/>
      <c r="JYM1116" s="898"/>
      <c r="JYN1116" s="898"/>
      <c r="JYO1116" s="898"/>
      <c r="JYP1116" s="898"/>
      <c r="JYQ1116" s="898"/>
      <c r="JYR1116" s="898"/>
      <c r="JYS1116" s="898"/>
      <c r="JYT1116" s="898"/>
      <c r="JYU1116" s="898"/>
      <c r="JYV1116" s="898"/>
      <c r="JYW1116" s="898"/>
      <c r="JYX1116" s="898"/>
      <c r="JYY1116" s="898"/>
      <c r="JYZ1116" s="898"/>
      <c r="JZA1116" s="898"/>
      <c r="JZB1116" s="898"/>
      <c r="JZC1116" s="898"/>
      <c r="JZD1116" s="898"/>
      <c r="JZE1116" s="898"/>
      <c r="JZF1116" s="898"/>
      <c r="JZG1116" s="898"/>
      <c r="JZH1116" s="898"/>
      <c r="JZI1116" s="898"/>
      <c r="JZJ1116" s="898"/>
      <c r="JZK1116" s="898"/>
      <c r="JZL1116" s="898"/>
      <c r="JZM1116" s="898"/>
      <c r="JZN1116" s="898"/>
      <c r="JZO1116" s="898"/>
      <c r="JZP1116" s="898"/>
      <c r="JZQ1116" s="898"/>
      <c r="JZR1116" s="898"/>
      <c r="JZS1116" s="898"/>
      <c r="JZT1116" s="898"/>
      <c r="JZU1116" s="898"/>
      <c r="JZV1116" s="898"/>
      <c r="JZW1116" s="898"/>
      <c r="JZX1116" s="898"/>
      <c r="JZY1116" s="898"/>
      <c r="JZZ1116" s="898"/>
      <c r="KAA1116" s="898"/>
      <c r="KAB1116" s="898"/>
      <c r="KAC1116" s="898"/>
      <c r="KAD1116" s="898"/>
      <c r="KAE1116" s="898"/>
      <c r="KAF1116" s="898"/>
      <c r="KAG1116" s="898"/>
      <c r="KAH1116" s="898"/>
      <c r="KAI1116" s="898"/>
      <c r="KAJ1116" s="898"/>
      <c r="KAK1116" s="898"/>
      <c r="KAL1116" s="898"/>
      <c r="KAM1116" s="898"/>
      <c r="KAN1116" s="898"/>
      <c r="KAO1116" s="898"/>
      <c r="KAP1116" s="898"/>
      <c r="KAQ1116" s="898"/>
      <c r="KAR1116" s="898"/>
      <c r="KAS1116" s="898"/>
      <c r="KAT1116" s="898"/>
      <c r="KAU1116" s="898"/>
      <c r="KAV1116" s="898"/>
      <c r="KAW1116" s="898"/>
      <c r="KAX1116" s="898"/>
      <c r="KAY1116" s="898"/>
      <c r="KAZ1116" s="898"/>
      <c r="KBA1116" s="898"/>
      <c r="KBB1116" s="898"/>
      <c r="KBC1116" s="898"/>
      <c r="KBD1116" s="898"/>
      <c r="KBE1116" s="898"/>
      <c r="KBF1116" s="898"/>
      <c r="KBG1116" s="898"/>
      <c r="KBH1116" s="898"/>
      <c r="KBI1116" s="898"/>
      <c r="KBJ1116" s="898"/>
      <c r="KBK1116" s="898"/>
      <c r="KBL1116" s="898"/>
      <c r="KBM1116" s="898"/>
      <c r="KBN1116" s="898"/>
      <c r="KBO1116" s="898"/>
      <c r="KBP1116" s="898"/>
      <c r="KBQ1116" s="898"/>
      <c r="KBR1116" s="898"/>
      <c r="KBS1116" s="898"/>
      <c r="KBT1116" s="898"/>
      <c r="KBU1116" s="898"/>
      <c r="KBV1116" s="898"/>
      <c r="KBW1116" s="898"/>
      <c r="KBX1116" s="898"/>
      <c r="KBY1116" s="898"/>
      <c r="KBZ1116" s="898"/>
      <c r="KCA1116" s="898"/>
      <c r="KCB1116" s="898"/>
      <c r="KCC1116" s="898"/>
      <c r="KCD1116" s="898"/>
      <c r="KCE1116" s="898"/>
      <c r="KCF1116" s="898"/>
      <c r="KCG1116" s="898"/>
      <c r="KCH1116" s="898"/>
      <c r="KCI1116" s="898"/>
      <c r="KCJ1116" s="898"/>
      <c r="KCK1116" s="898"/>
      <c r="KCL1116" s="898"/>
      <c r="KCM1116" s="898"/>
      <c r="KCN1116" s="898"/>
      <c r="KCO1116" s="898"/>
      <c r="KCP1116" s="898"/>
      <c r="KCQ1116" s="898"/>
      <c r="KCR1116" s="898"/>
      <c r="KCS1116" s="898"/>
      <c r="KCT1116" s="898"/>
      <c r="KCU1116" s="898"/>
      <c r="KCV1116" s="898"/>
      <c r="KCW1116" s="898"/>
      <c r="KCX1116" s="898"/>
      <c r="KCY1116" s="898"/>
      <c r="KCZ1116" s="898"/>
      <c r="KDA1116" s="898"/>
      <c r="KDB1116" s="898"/>
      <c r="KDC1116" s="898"/>
      <c r="KDD1116" s="898"/>
      <c r="KDE1116" s="898"/>
      <c r="KDF1116" s="898"/>
      <c r="KDG1116" s="898"/>
      <c r="KDH1116" s="898"/>
      <c r="KDI1116" s="898"/>
      <c r="KDJ1116" s="898"/>
      <c r="KDK1116" s="898"/>
      <c r="KDL1116" s="898"/>
      <c r="KDM1116" s="898"/>
      <c r="KDN1116" s="898"/>
      <c r="KDO1116" s="898"/>
      <c r="KDP1116" s="898"/>
      <c r="KDQ1116" s="898"/>
      <c r="KDR1116" s="898"/>
      <c r="KDS1116" s="898"/>
      <c r="KDT1116" s="898"/>
      <c r="KDU1116" s="898"/>
      <c r="KDV1116" s="898"/>
      <c r="KDW1116" s="898"/>
      <c r="KDX1116" s="898"/>
      <c r="KDY1116" s="898"/>
      <c r="KDZ1116" s="898"/>
      <c r="KEA1116" s="898"/>
      <c r="KEB1116" s="898"/>
      <c r="KEC1116" s="898"/>
      <c r="KED1116" s="898"/>
      <c r="KEE1116" s="898"/>
      <c r="KEF1116" s="898"/>
      <c r="KEG1116" s="898"/>
      <c r="KEH1116" s="898"/>
      <c r="KEI1116" s="898"/>
      <c r="KEJ1116" s="898"/>
      <c r="KEK1116" s="898"/>
      <c r="KEL1116" s="898"/>
      <c r="KEM1116" s="898"/>
      <c r="KEN1116" s="898"/>
      <c r="KEO1116" s="898"/>
      <c r="KEP1116" s="898"/>
      <c r="KEQ1116" s="898"/>
      <c r="KER1116" s="898"/>
      <c r="KES1116" s="898"/>
      <c r="KET1116" s="898"/>
      <c r="KEU1116" s="898"/>
      <c r="KEV1116" s="898"/>
      <c r="KEW1116" s="898"/>
      <c r="KEX1116" s="898"/>
      <c r="KEY1116" s="898"/>
      <c r="KEZ1116" s="898"/>
      <c r="KFA1116" s="898"/>
      <c r="KFB1116" s="898"/>
      <c r="KFC1116" s="898"/>
      <c r="KFD1116" s="898"/>
      <c r="KFE1116" s="898"/>
      <c r="KFF1116" s="898"/>
      <c r="KFG1116" s="898"/>
      <c r="KFH1116" s="898"/>
      <c r="KFI1116" s="898"/>
      <c r="KFJ1116" s="898"/>
      <c r="KFK1116" s="898"/>
      <c r="KFL1116" s="898"/>
      <c r="KFM1116" s="898"/>
      <c r="KFN1116" s="898"/>
      <c r="KFO1116" s="898"/>
      <c r="KFP1116" s="898"/>
      <c r="KFQ1116" s="898"/>
      <c r="KFR1116" s="898"/>
      <c r="KFS1116" s="898"/>
      <c r="KFT1116" s="898"/>
      <c r="KFU1116" s="898"/>
      <c r="KFV1116" s="898"/>
      <c r="KFW1116" s="898"/>
      <c r="KFX1116" s="898"/>
      <c r="KFY1116" s="898"/>
      <c r="KFZ1116" s="898"/>
      <c r="KGA1116" s="898"/>
      <c r="KGB1116" s="898"/>
      <c r="KGC1116" s="898"/>
      <c r="KGD1116" s="898"/>
      <c r="KGE1116" s="898"/>
      <c r="KGF1116" s="898"/>
      <c r="KGG1116" s="898"/>
      <c r="KGH1116" s="898"/>
      <c r="KGI1116" s="898"/>
      <c r="KGJ1116" s="898"/>
      <c r="KGK1116" s="898"/>
      <c r="KGL1116" s="898"/>
      <c r="KGM1116" s="898"/>
      <c r="KGN1116" s="898"/>
      <c r="KGO1116" s="898"/>
      <c r="KGP1116" s="898"/>
      <c r="KGQ1116" s="898"/>
      <c r="KGR1116" s="898"/>
      <c r="KGS1116" s="898"/>
      <c r="KGT1116" s="898"/>
      <c r="KGU1116" s="898"/>
      <c r="KGV1116" s="898"/>
      <c r="KGW1116" s="898"/>
      <c r="KGX1116" s="898"/>
      <c r="KGY1116" s="898"/>
      <c r="KGZ1116" s="898"/>
      <c r="KHA1116" s="898"/>
      <c r="KHB1116" s="898"/>
      <c r="KHC1116" s="898"/>
      <c r="KHD1116" s="898"/>
      <c r="KHE1116" s="898"/>
      <c r="KHF1116" s="898"/>
      <c r="KHG1116" s="898"/>
      <c r="KHH1116" s="898"/>
      <c r="KHI1116" s="898"/>
      <c r="KHJ1116" s="898"/>
      <c r="KHK1116" s="898"/>
      <c r="KHL1116" s="898"/>
      <c r="KHM1116" s="898"/>
      <c r="KHN1116" s="898"/>
      <c r="KHO1116" s="898"/>
      <c r="KHP1116" s="898"/>
      <c r="KHQ1116" s="898"/>
      <c r="KHR1116" s="898"/>
      <c r="KHS1116" s="898"/>
      <c r="KHT1116" s="898"/>
      <c r="KHU1116" s="898"/>
      <c r="KHV1116" s="898"/>
      <c r="KHW1116" s="898"/>
      <c r="KHX1116" s="898"/>
      <c r="KHY1116" s="898"/>
      <c r="KHZ1116" s="898"/>
      <c r="KIA1116" s="898"/>
      <c r="KIB1116" s="898"/>
      <c r="KIC1116" s="898"/>
      <c r="KID1116" s="898"/>
      <c r="KIE1116" s="898"/>
      <c r="KIF1116" s="898"/>
      <c r="KIG1116" s="898"/>
      <c r="KIH1116" s="898"/>
      <c r="KII1116" s="898"/>
      <c r="KIJ1116" s="898"/>
      <c r="KIK1116" s="898"/>
      <c r="KIL1116" s="898"/>
      <c r="KIM1116" s="898"/>
      <c r="KIN1116" s="898"/>
      <c r="KIO1116" s="898"/>
      <c r="KIP1116" s="898"/>
      <c r="KIQ1116" s="898"/>
      <c r="KIR1116" s="898"/>
      <c r="KIS1116" s="898"/>
      <c r="KIT1116" s="898"/>
      <c r="KIU1116" s="898"/>
      <c r="KIV1116" s="898"/>
      <c r="KIW1116" s="898"/>
      <c r="KIX1116" s="898"/>
      <c r="KIY1116" s="898"/>
      <c r="KIZ1116" s="898"/>
      <c r="KJA1116" s="898"/>
      <c r="KJB1116" s="898"/>
      <c r="KJC1116" s="898"/>
      <c r="KJD1116" s="898"/>
      <c r="KJE1116" s="898"/>
      <c r="KJF1116" s="898"/>
      <c r="KJG1116" s="898"/>
      <c r="KJH1116" s="898"/>
      <c r="KJI1116" s="898"/>
      <c r="KJJ1116" s="898"/>
      <c r="KJK1116" s="898"/>
      <c r="KJL1116" s="898"/>
      <c r="KJM1116" s="898"/>
      <c r="KJN1116" s="898"/>
      <c r="KJO1116" s="898"/>
      <c r="KJP1116" s="898"/>
      <c r="KJQ1116" s="898"/>
      <c r="KJR1116" s="898"/>
      <c r="KJS1116" s="898"/>
      <c r="KJT1116" s="898"/>
      <c r="KJU1116" s="898"/>
      <c r="KJV1116" s="898"/>
      <c r="KJW1116" s="898"/>
      <c r="KJX1116" s="898"/>
      <c r="KJY1116" s="898"/>
      <c r="KJZ1116" s="898"/>
      <c r="KKA1116" s="898"/>
      <c r="KKB1116" s="898"/>
      <c r="KKC1116" s="898"/>
      <c r="KKD1116" s="898"/>
      <c r="KKE1116" s="898"/>
      <c r="KKF1116" s="898"/>
      <c r="KKG1116" s="898"/>
      <c r="KKH1116" s="898"/>
      <c r="KKI1116" s="898"/>
      <c r="KKJ1116" s="898"/>
      <c r="KKK1116" s="898"/>
      <c r="KKL1116" s="898"/>
      <c r="KKM1116" s="898"/>
      <c r="KKN1116" s="898"/>
      <c r="KKO1116" s="898"/>
      <c r="KKP1116" s="898"/>
      <c r="KKQ1116" s="898"/>
      <c r="KKR1116" s="898"/>
      <c r="KKS1116" s="898"/>
      <c r="KKT1116" s="898"/>
      <c r="KKU1116" s="898"/>
      <c r="KKV1116" s="898"/>
      <c r="KKW1116" s="898"/>
      <c r="KKX1116" s="898"/>
      <c r="KKY1116" s="898"/>
      <c r="KKZ1116" s="898"/>
      <c r="KLA1116" s="898"/>
      <c r="KLB1116" s="898"/>
      <c r="KLC1116" s="898"/>
      <c r="KLD1116" s="898"/>
      <c r="KLE1116" s="898"/>
      <c r="KLF1116" s="898"/>
      <c r="KLG1116" s="898"/>
      <c r="KLH1116" s="898"/>
      <c r="KLI1116" s="898"/>
      <c r="KLJ1116" s="898"/>
      <c r="KLK1116" s="898"/>
      <c r="KLL1116" s="898"/>
      <c r="KLM1116" s="898"/>
      <c r="KLN1116" s="898"/>
      <c r="KLO1116" s="898"/>
      <c r="KLP1116" s="898"/>
      <c r="KLQ1116" s="898"/>
      <c r="KLR1116" s="898"/>
      <c r="KLS1116" s="898"/>
      <c r="KLT1116" s="898"/>
      <c r="KLU1116" s="898"/>
      <c r="KLV1116" s="898"/>
      <c r="KLW1116" s="898"/>
      <c r="KLX1116" s="898"/>
      <c r="KLY1116" s="898"/>
      <c r="KLZ1116" s="898"/>
      <c r="KMA1116" s="898"/>
      <c r="KMB1116" s="898"/>
      <c r="KMC1116" s="898"/>
      <c r="KMD1116" s="898"/>
      <c r="KME1116" s="898"/>
      <c r="KMF1116" s="898"/>
      <c r="KMG1116" s="898"/>
      <c r="KMH1116" s="898"/>
      <c r="KMI1116" s="898"/>
      <c r="KMJ1116" s="898"/>
      <c r="KMK1116" s="898"/>
      <c r="KML1116" s="898"/>
      <c r="KMM1116" s="898"/>
      <c r="KMN1116" s="898"/>
      <c r="KMO1116" s="898"/>
      <c r="KMP1116" s="898"/>
      <c r="KMQ1116" s="898"/>
      <c r="KMR1116" s="898"/>
      <c r="KMS1116" s="898"/>
      <c r="KMT1116" s="898"/>
      <c r="KMU1116" s="898"/>
      <c r="KMV1116" s="898"/>
      <c r="KMW1116" s="898"/>
      <c r="KMX1116" s="898"/>
      <c r="KMY1116" s="898"/>
      <c r="KMZ1116" s="898"/>
      <c r="KNA1116" s="898"/>
      <c r="KNB1116" s="898"/>
      <c r="KNC1116" s="898"/>
      <c r="KND1116" s="898"/>
      <c r="KNE1116" s="898"/>
      <c r="KNF1116" s="898"/>
      <c r="KNG1116" s="898"/>
      <c r="KNH1116" s="898"/>
      <c r="KNI1116" s="898"/>
      <c r="KNJ1116" s="898"/>
      <c r="KNK1116" s="898"/>
      <c r="KNL1116" s="898"/>
      <c r="KNM1116" s="898"/>
      <c r="KNN1116" s="898"/>
      <c r="KNO1116" s="898"/>
      <c r="KNP1116" s="898"/>
      <c r="KNQ1116" s="898"/>
      <c r="KNR1116" s="898"/>
      <c r="KNS1116" s="898"/>
      <c r="KNT1116" s="898"/>
      <c r="KNU1116" s="898"/>
      <c r="KNV1116" s="898"/>
      <c r="KNW1116" s="898"/>
      <c r="KNX1116" s="898"/>
      <c r="KNY1116" s="898"/>
      <c r="KNZ1116" s="898"/>
      <c r="KOA1116" s="898"/>
      <c r="KOB1116" s="898"/>
      <c r="KOC1116" s="898"/>
      <c r="KOD1116" s="898"/>
      <c r="KOE1116" s="898"/>
      <c r="KOF1116" s="898"/>
      <c r="KOG1116" s="898"/>
      <c r="KOH1116" s="898"/>
      <c r="KOI1116" s="898"/>
      <c r="KOJ1116" s="898"/>
      <c r="KOK1116" s="898"/>
      <c r="KOL1116" s="898"/>
      <c r="KOM1116" s="898"/>
      <c r="KON1116" s="898"/>
      <c r="KOO1116" s="898"/>
      <c r="KOP1116" s="898"/>
      <c r="KOQ1116" s="898"/>
      <c r="KOR1116" s="898"/>
      <c r="KOS1116" s="898"/>
      <c r="KOT1116" s="898"/>
      <c r="KOU1116" s="898"/>
      <c r="KOV1116" s="898"/>
      <c r="KOW1116" s="898"/>
      <c r="KOX1116" s="898"/>
      <c r="KOY1116" s="898"/>
      <c r="KOZ1116" s="898"/>
      <c r="KPA1116" s="898"/>
      <c r="KPB1116" s="898"/>
      <c r="KPC1116" s="898"/>
      <c r="KPD1116" s="898"/>
      <c r="KPE1116" s="898"/>
      <c r="KPF1116" s="898"/>
      <c r="KPG1116" s="898"/>
      <c r="KPH1116" s="898"/>
      <c r="KPI1116" s="898"/>
      <c r="KPJ1116" s="898"/>
      <c r="KPK1116" s="898"/>
      <c r="KPL1116" s="898"/>
      <c r="KPM1116" s="898"/>
      <c r="KPN1116" s="898"/>
      <c r="KPO1116" s="898"/>
      <c r="KPP1116" s="898"/>
      <c r="KPQ1116" s="898"/>
      <c r="KPR1116" s="898"/>
      <c r="KPS1116" s="898"/>
      <c r="KPT1116" s="898"/>
      <c r="KPU1116" s="898"/>
      <c r="KPV1116" s="898"/>
      <c r="KPW1116" s="898"/>
      <c r="KPX1116" s="898"/>
      <c r="KPY1116" s="898"/>
      <c r="KPZ1116" s="898"/>
      <c r="KQA1116" s="898"/>
      <c r="KQB1116" s="898"/>
      <c r="KQC1116" s="898"/>
      <c r="KQD1116" s="898"/>
      <c r="KQE1116" s="898"/>
      <c r="KQF1116" s="898"/>
      <c r="KQG1116" s="898"/>
      <c r="KQH1116" s="898"/>
      <c r="KQI1116" s="898"/>
      <c r="KQJ1116" s="898"/>
      <c r="KQK1116" s="898"/>
      <c r="KQL1116" s="898"/>
      <c r="KQM1116" s="898"/>
      <c r="KQN1116" s="898"/>
      <c r="KQO1116" s="898"/>
      <c r="KQP1116" s="898"/>
      <c r="KQQ1116" s="898"/>
      <c r="KQR1116" s="898"/>
      <c r="KQS1116" s="898"/>
      <c r="KQT1116" s="898"/>
      <c r="KQU1116" s="898"/>
      <c r="KQV1116" s="898"/>
      <c r="KQW1116" s="898"/>
      <c r="KQX1116" s="898"/>
      <c r="KQY1116" s="898"/>
      <c r="KQZ1116" s="898"/>
      <c r="KRA1116" s="898"/>
      <c r="KRB1116" s="898"/>
      <c r="KRC1116" s="898"/>
      <c r="KRD1116" s="898"/>
      <c r="KRE1116" s="898"/>
      <c r="KRF1116" s="898"/>
      <c r="KRG1116" s="898"/>
      <c r="KRH1116" s="898"/>
      <c r="KRI1116" s="898"/>
      <c r="KRJ1116" s="898"/>
      <c r="KRK1116" s="898"/>
      <c r="KRL1116" s="898"/>
      <c r="KRM1116" s="898"/>
      <c r="KRN1116" s="898"/>
      <c r="KRO1116" s="898"/>
      <c r="KRP1116" s="898"/>
      <c r="KRQ1116" s="898"/>
      <c r="KRR1116" s="898"/>
      <c r="KRS1116" s="898"/>
      <c r="KRT1116" s="898"/>
      <c r="KRU1116" s="898"/>
      <c r="KRV1116" s="898"/>
      <c r="KRW1116" s="898"/>
      <c r="KRX1116" s="898"/>
      <c r="KRY1116" s="898"/>
      <c r="KRZ1116" s="898"/>
      <c r="KSA1116" s="898"/>
      <c r="KSB1116" s="898"/>
      <c r="KSC1116" s="898"/>
      <c r="KSD1116" s="898"/>
      <c r="KSE1116" s="898"/>
      <c r="KSF1116" s="898"/>
      <c r="KSG1116" s="898"/>
      <c r="KSH1116" s="898"/>
      <c r="KSI1116" s="898"/>
      <c r="KSJ1116" s="898"/>
      <c r="KSK1116" s="898"/>
      <c r="KSL1116" s="898"/>
      <c r="KSM1116" s="898"/>
      <c r="KSN1116" s="898"/>
      <c r="KSO1116" s="898"/>
      <c r="KSP1116" s="898"/>
      <c r="KSQ1116" s="898"/>
      <c r="KSR1116" s="898"/>
      <c r="KSS1116" s="898"/>
      <c r="KST1116" s="898"/>
      <c r="KSU1116" s="898"/>
      <c r="KSV1116" s="898"/>
      <c r="KSW1116" s="898"/>
      <c r="KSX1116" s="898"/>
      <c r="KSY1116" s="898"/>
      <c r="KSZ1116" s="898"/>
      <c r="KTA1116" s="898"/>
      <c r="KTB1116" s="898"/>
      <c r="KTC1116" s="898"/>
      <c r="KTD1116" s="898"/>
      <c r="KTE1116" s="898"/>
      <c r="KTF1116" s="898"/>
      <c r="KTG1116" s="898"/>
      <c r="KTH1116" s="898"/>
      <c r="KTI1116" s="898"/>
      <c r="KTJ1116" s="898"/>
      <c r="KTK1116" s="898"/>
      <c r="KTL1116" s="898"/>
      <c r="KTM1116" s="898"/>
      <c r="KTN1116" s="898"/>
      <c r="KTO1116" s="898"/>
      <c r="KTP1116" s="898"/>
      <c r="KTQ1116" s="898"/>
      <c r="KTR1116" s="898"/>
      <c r="KTS1116" s="898"/>
      <c r="KTT1116" s="898"/>
      <c r="KTU1116" s="898"/>
      <c r="KTV1116" s="898"/>
      <c r="KTW1116" s="898"/>
      <c r="KTX1116" s="898"/>
      <c r="KTY1116" s="898"/>
      <c r="KTZ1116" s="898"/>
      <c r="KUA1116" s="898"/>
      <c r="KUB1116" s="898"/>
      <c r="KUC1116" s="898"/>
      <c r="KUD1116" s="898"/>
      <c r="KUE1116" s="898"/>
      <c r="KUF1116" s="898"/>
      <c r="KUG1116" s="898"/>
      <c r="KUH1116" s="898"/>
      <c r="KUI1116" s="898"/>
      <c r="KUJ1116" s="898"/>
      <c r="KUK1116" s="898"/>
      <c r="KUL1116" s="898"/>
      <c r="KUM1116" s="898"/>
      <c r="KUN1116" s="898"/>
      <c r="KUO1116" s="898"/>
      <c r="KUP1116" s="898"/>
      <c r="KUQ1116" s="898"/>
      <c r="KUR1116" s="898"/>
      <c r="KUS1116" s="898"/>
      <c r="KUT1116" s="898"/>
      <c r="KUU1116" s="898"/>
      <c r="KUV1116" s="898"/>
      <c r="KUW1116" s="898"/>
      <c r="KUX1116" s="898"/>
      <c r="KUY1116" s="898"/>
      <c r="KUZ1116" s="898"/>
      <c r="KVA1116" s="898"/>
      <c r="KVB1116" s="898"/>
      <c r="KVC1116" s="898"/>
      <c r="KVD1116" s="898"/>
      <c r="KVE1116" s="898"/>
      <c r="KVF1116" s="898"/>
      <c r="KVG1116" s="898"/>
      <c r="KVH1116" s="898"/>
      <c r="KVI1116" s="898"/>
      <c r="KVJ1116" s="898"/>
      <c r="KVK1116" s="898"/>
      <c r="KVL1116" s="898"/>
      <c r="KVM1116" s="898"/>
      <c r="KVN1116" s="898"/>
      <c r="KVO1116" s="898"/>
      <c r="KVP1116" s="898"/>
      <c r="KVQ1116" s="898"/>
      <c r="KVR1116" s="898"/>
      <c r="KVS1116" s="898"/>
      <c r="KVT1116" s="898"/>
      <c r="KVU1116" s="898"/>
      <c r="KVV1116" s="898"/>
      <c r="KVW1116" s="898"/>
      <c r="KVX1116" s="898"/>
      <c r="KVY1116" s="898"/>
      <c r="KVZ1116" s="898"/>
      <c r="KWA1116" s="898"/>
      <c r="KWB1116" s="898"/>
      <c r="KWC1116" s="898"/>
      <c r="KWD1116" s="898"/>
      <c r="KWE1116" s="898"/>
      <c r="KWF1116" s="898"/>
      <c r="KWG1116" s="898"/>
      <c r="KWH1116" s="898"/>
      <c r="KWI1116" s="898"/>
      <c r="KWJ1116" s="898"/>
      <c r="KWK1116" s="898"/>
      <c r="KWL1116" s="898"/>
      <c r="KWM1116" s="898"/>
      <c r="KWN1116" s="898"/>
      <c r="KWO1116" s="898"/>
      <c r="KWP1116" s="898"/>
      <c r="KWQ1116" s="898"/>
      <c r="KWR1116" s="898"/>
      <c r="KWS1116" s="898"/>
      <c r="KWT1116" s="898"/>
      <c r="KWU1116" s="898"/>
      <c r="KWV1116" s="898"/>
      <c r="KWW1116" s="898"/>
      <c r="KWX1116" s="898"/>
      <c r="KWY1116" s="898"/>
      <c r="KWZ1116" s="898"/>
      <c r="KXA1116" s="898"/>
      <c r="KXB1116" s="898"/>
      <c r="KXC1116" s="898"/>
      <c r="KXD1116" s="898"/>
      <c r="KXE1116" s="898"/>
      <c r="KXF1116" s="898"/>
      <c r="KXG1116" s="898"/>
      <c r="KXH1116" s="898"/>
      <c r="KXI1116" s="898"/>
      <c r="KXJ1116" s="898"/>
      <c r="KXK1116" s="898"/>
      <c r="KXL1116" s="898"/>
      <c r="KXM1116" s="898"/>
      <c r="KXN1116" s="898"/>
      <c r="KXO1116" s="898"/>
      <c r="KXP1116" s="898"/>
      <c r="KXQ1116" s="898"/>
      <c r="KXR1116" s="898"/>
      <c r="KXS1116" s="898"/>
      <c r="KXT1116" s="898"/>
      <c r="KXU1116" s="898"/>
      <c r="KXV1116" s="898"/>
      <c r="KXW1116" s="898"/>
      <c r="KXX1116" s="898"/>
      <c r="KXY1116" s="898"/>
      <c r="KXZ1116" s="898"/>
      <c r="KYA1116" s="898"/>
      <c r="KYB1116" s="898"/>
      <c r="KYC1116" s="898"/>
      <c r="KYD1116" s="898"/>
      <c r="KYE1116" s="898"/>
      <c r="KYF1116" s="898"/>
      <c r="KYG1116" s="898"/>
      <c r="KYH1116" s="898"/>
      <c r="KYI1116" s="898"/>
      <c r="KYJ1116" s="898"/>
      <c r="KYK1116" s="898"/>
      <c r="KYL1116" s="898"/>
      <c r="KYM1116" s="898"/>
      <c r="KYN1116" s="898"/>
      <c r="KYO1116" s="898"/>
      <c r="KYP1116" s="898"/>
      <c r="KYQ1116" s="898"/>
      <c r="KYR1116" s="898"/>
      <c r="KYS1116" s="898"/>
      <c r="KYT1116" s="898"/>
      <c r="KYU1116" s="898"/>
      <c r="KYV1116" s="898"/>
      <c r="KYW1116" s="898"/>
      <c r="KYX1116" s="898"/>
      <c r="KYY1116" s="898"/>
      <c r="KYZ1116" s="898"/>
      <c r="KZA1116" s="898"/>
      <c r="KZB1116" s="898"/>
      <c r="KZC1116" s="898"/>
      <c r="KZD1116" s="898"/>
      <c r="KZE1116" s="898"/>
      <c r="KZF1116" s="898"/>
      <c r="KZG1116" s="898"/>
      <c r="KZH1116" s="898"/>
      <c r="KZI1116" s="898"/>
      <c r="KZJ1116" s="898"/>
      <c r="KZK1116" s="898"/>
      <c r="KZL1116" s="898"/>
      <c r="KZM1116" s="898"/>
      <c r="KZN1116" s="898"/>
      <c r="KZO1116" s="898"/>
      <c r="KZP1116" s="898"/>
      <c r="KZQ1116" s="898"/>
      <c r="KZR1116" s="898"/>
      <c r="KZS1116" s="898"/>
      <c r="KZT1116" s="898"/>
      <c r="KZU1116" s="898"/>
      <c r="KZV1116" s="898"/>
      <c r="KZW1116" s="898"/>
      <c r="KZX1116" s="898"/>
      <c r="KZY1116" s="898"/>
      <c r="KZZ1116" s="898"/>
      <c r="LAA1116" s="898"/>
      <c r="LAB1116" s="898"/>
      <c r="LAC1116" s="898"/>
      <c r="LAD1116" s="898"/>
      <c r="LAE1116" s="898"/>
      <c r="LAF1116" s="898"/>
      <c r="LAG1116" s="898"/>
      <c r="LAH1116" s="898"/>
      <c r="LAI1116" s="898"/>
      <c r="LAJ1116" s="898"/>
      <c r="LAK1116" s="898"/>
      <c r="LAL1116" s="898"/>
      <c r="LAM1116" s="898"/>
      <c r="LAN1116" s="898"/>
      <c r="LAO1116" s="898"/>
      <c r="LAP1116" s="898"/>
      <c r="LAQ1116" s="898"/>
      <c r="LAR1116" s="898"/>
      <c r="LAS1116" s="898"/>
      <c r="LAT1116" s="898"/>
      <c r="LAU1116" s="898"/>
      <c r="LAV1116" s="898"/>
      <c r="LAW1116" s="898"/>
      <c r="LAX1116" s="898"/>
      <c r="LAY1116" s="898"/>
      <c r="LAZ1116" s="898"/>
      <c r="LBA1116" s="898"/>
      <c r="LBB1116" s="898"/>
      <c r="LBC1116" s="898"/>
      <c r="LBD1116" s="898"/>
      <c r="LBE1116" s="898"/>
      <c r="LBF1116" s="898"/>
      <c r="LBG1116" s="898"/>
      <c r="LBH1116" s="898"/>
      <c r="LBI1116" s="898"/>
      <c r="LBJ1116" s="898"/>
      <c r="LBK1116" s="898"/>
      <c r="LBL1116" s="898"/>
      <c r="LBM1116" s="898"/>
      <c r="LBN1116" s="898"/>
      <c r="LBO1116" s="898"/>
      <c r="LBP1116" s="898"/>
      <c r="LBQ1116" s="898"/>
      <c r="LBR1116" s="898"/>
      <c r="LBS1116" s="898"/>
      <c r="LBT1116" s="898"/>
      <c r="LBU1116" s="898"/>
      <c r="LBV1116" s="898"/>
      <c r="LBW1116" s="898"/>
      <c r="LBX1116" s="898"/>
      <c r="LBY1116" s="898"/>
      <c r="LBZ1116" s="898"/>
      <c r="LCA1116" s="898"/>
      <c r="LCB1116" s="898"/>
      <c r="LCC1116" s="898"/>
      <c r="LCD1116" s="898"/>
      <c r="LCE1116" s="898"/>
      <c r="LCF1116" s="898"/>
      <c r="LCG1116" s="898"/>
      <c r="LCH1116" s="898"/>
      <c r="LCI1116" s="898"/>
      <c r="LCJ1116" s="898"/>
      <c r="LCK1116" s="898"/>
      <c r="LCL1116" s="898"/>
      <c r="LCM1116" s="898"/>
      <c r="LCN1116" s="898"/>
      <c r="LCO1116" s="898"/>
      <c r="LCP1116" s="898"/>
      <c r="LCQ1116" s="898"/>
      <c r="LCR1116" s="898"/>
      <c r="LCS1116" s="898"/>
      <c r="LCT1116" s="898"/>
      <c r="LCU1116" s="898"/>
      <c r="LCV1116" s="898"/>
      <c r="LCW1116" s="898"/>
      <c r="LCX1116" s="898"/>
      <c r="LCY1116" s="898"/>
      <c r="LCZ1116" s="898"/>
      <c r="LDA1116" s="898"/>
      <c r="LDB1116" s="898"/>
      <c r="LDC1116" s="898"/>
      <c r="LDD1116" s="898"/>
      <c r="LDE1116" s="898"/>
      <c r="LDF1116" s="898"/>
      <c r="LDG1116" s="898"/>
      <c r="LDH1116" s="898"/>
      <c r="LDI1116" s="898"/>
      <c r="LDJ1116" s="898"/>
      <c r="LDK1116" s="898"/>
      <c r="LDL1116" s="898"/>
      <c r="LDM1116" s="898"/>
      <c r="LDN1116" s="898"/>
      <c r="LDO1116" s="898"/>
      <c r="LDP1116" s="898"/>
      <c r="LDQ1116" s="898"/>
      <c r="LDR1116" s="898"/>
      <c r="LDS1116" s="898"/>
      <c r="LDT1116" s="898"/>
      <c r="LDU1116" s="898"/>
      <c r="LDV1116" s="898"/>
      <c r="LDW1116" s="898"/>
      <c r="LDX1116" s="898"/>
      <c r="LDY1116" s="898"/>
      <c r="LDZ1116" s="898"/>
      <c r="LEA1116" s="898"/>
      <c r="LEB1116" s="898"/>
      <c r="LEC1116" s="898"/>
      <c r="LED1116" s="898"/>
      <c r="LEE1116" s="898"/>
      <c r="LEF1116" s="898"/>
      <c r="LEG1116" s="898"/>
      <c r="LEH1116" s="898"/>
      <c r="LEI1116" s="898"/>
      <c r="LEJ1116" s="898"/>
      <c r="LEK1116" s="898"/>
      <c r="LEL1116" s="898"/>
      <c r="LEM1116" s="898"/>
      <c r="LEN1116" s="898"/>
      <c r="LEO1116" s="898"/>
      <c r="LEP1116" s="898"/>
      <c r="LEQ1116" s="898"/>
      <c r="LER1116" s="898"/>
      <c r="LES1116" s="898"/>
      <c r="LET1116" s="898"/>
      <c r="LEU1116" s="898"/>
      <c r="LEV1116" s="898"/>
      <c r="LEW1116" s="898"/>
      <c r="LEX1116" s="898"/>
      <c r="LEY1116" s="898"/>
      <c r="LEZ1116" s="898"/>
      <c r="LFA1116" s="898"/>
      <c r="LFB1116" s="898"/>
      <c r="LFC1116" s="898"/>
      <c r="LFD1116" s="898"/>
      <c r="LFE1116" s="898"/>
      <c r="LFF1116" s="898"/>
      <c r="LFG1116" s="898"/>
      <c r="LFH1116" s="898"/>
      <c r="LFI1116" s="898"/>
      <c r="LFJ1116" s="898"/>
      <c r="LFK1116" s="898"/>
      <c r="LFL1116" s="898"/>
      <c r="LFM1116" s="898"/>
      <c r="LFN1116" s="898"/>
      <c r="LFO1116" s="898"/>
      <c r="LFP1116" s="898"/>
      <c r="LFQ1116" s="898"/>
      <c r="LFR1116" s="898"/>
      <c r="LFS1116" s="898"/>
      <c r="LFT1116" s="898"/>
      <c r="LFU1116" s="898"/>
      <c r="LFV1116" s="898"/>
      <c r="LFW1116" s="898"/>
      <c r="LFX1116" s="898"/>
      <c r="LFY1116" s="898"/>
      <c r="LFZ1116" s="898"/>
      <c r="LGA1116" s="898"/>
      <c r="LGB1116" s="898"/>
      <c r="LGC1116" s="898"/>
      <c r="LGD1116" s="898"/>
      <c r="LGE1116" s="898"/>
      <c r="LGF1116" s="898"/>
      <c r="LGG1116" s="898"/>
      <c r="LGH1116" s="898"/>
      <c r="LGI1116" s="898"/>
      <c r="LGJ1116" s="898"/>
      <c r="LGK1116" s="898"/>
      <c r="LGL1116" s="898"/>
      <c r="LGM1116" s="898"/>
      <c r="LGN1116" s="898"/>
      <c r="LGO1116" s="898"/>
      <c r="LGP1116" s="898"/>
      <c r="LGQ1116" s="898"/>
      <c r="LGR1116" s="898"/>
      <c r="LGS1116" s="898"/>
      <c r="LGT1116" s="898"/>
      <c r="LGU1116" s="898"/>
      <c r="LGV1116" s="898"/>
      <c r="LGW1116" s="898"/>
      <c r="LGX1116" s="898"/>
      <c r="LGY1116" s="898"/>
      <c r="LGZ1116" s="898"/>
      <c r="LHA1116" s="898"/>
      <c r="LHB1116" s="898"/>
      <c r="LHC1116" s="898"/>
      <c r="LHD1116" s="898"/>
      <c r="LHE1116" s="898"/>
      <c r="LHF1116" s="898"/>
      <c r="LHG1116" s="898"/>
      <c r="LHH1116" s="898"/>
      <c r="LHI1116" s="898"/>
      <c r="LHJ1116" s="898"/>
      <c r="LHK1116" s="898"/>
      <c r="LHL1116" s="898"/>
      <c r="LHM1116" s="898"/>
      <c r="LHN1116" s="898"/>
      <c r="LHO1116" s="898"/>
      <c r="LHP1116" s="898"/>
      <c r="LHQ1116" s="898"/>
      <c r="LHR1116" s="898"/>
      <c r="LHS1116" s="898"/>
      <c r="LHT1116" s="898"/>
      <c r="LHU1116" s="898"/>
      <c r="LHV1116" s="898"/>
      <c r="LHW1116" s="898"/>
      <c r="LHX1116" s="898"/>
      <c r="LHY1116" s="898"/>
      <c r="LHZ1116" s="898"/>
      <c r="LIA1116" s="898"/>
      <c r="LIB1116" s="898"/>
      <c r="LIC1116" s="898"/>
      <c r="LID1116" s="898"/>
      <c r="LIE1116" s="898"/>
      <c r="LIF1116" s="898"/>
      <c r="LIG1116" s="898"/>
      <c r="LIH1116" s="898"/>
      <c r="LII1116" s="898"/>
      <c r="LIJ1116" s="898"/>
      <c r="LIK1116" s="898"/>
      <c r="LIL1116" s="898"/>
      <c r="LIM1116" s="898"/>
      <c r="LIN1116" s="898"/>
      <c r="LIO1116" s="898"/>
      <c r="LIP1116" s="898"/>
      <c r="LIQ1116" s="898"/>
      <c r="LIR1116" s="898"/>
      <c r="LIS1116" s="898"/>
      <c r="LIT1116" s="898"/>
      <c r="LIU1116" s="898"/>
      <c r="LIV1116" s="898"/>
      <c r="LIW1116" s="898"/>
      <c r="LIX1116" s="898"/>
      <c r="LIY1116" s="898"/>
      <c r="LIZ1116" s="898"/>
      <c r="LJA1116" s="898"/>
      <c r="LJB1116" s="898"/>
      <c r="LJC1116" s="898"/>
      <c r="LJD1116" s="898"/>
      <c r="LJE1116" s="898"/>
      <c r="LJF1116" s="898"/>
      <c r="LJG1116" s="898"/>
      <c r="LJH1116" s="898"/>
      <c r="LJI1116" s="898"/>
      <c r="LJJ1116" s="898"/>
      <c r="LJK1116" s="898"/>
      <c r="LJL1116" s="898"/>
      <c r="LJM1116" s="898"/>
      <c r="LJN1116" s="898"/>
      <c r="LJO1116" s="898"/>
      <c r="LJP1116" s="898"/>
      <c r="LJQ1116" s="898"/>
      <c r="LJR1116" s="898"/>
      <c r="LJS1116" s="898"/>
      <c r="LJT1116" s="898"/>
      <c r="LJU1116" s="898"/>
      <c r="LJV1116" s="898"/>
      <c r="LJW1116" s="898"/>
      <c r="LJX1116" s="898"/>
      <c r="LJY1116" s="898"/>
      <c r="LJZ1116" s="898"/>
      <c r="LKA1116" s="898"/>
      <c r="LKB1116" s="898"/>
      <c r="LKC1116" s="898"/>
      <c r="LKD1116" s="898"/>
      <c r="LKE1116" s="898"/>
      <c r="LKF1116" s="898"/>
      <c r="LKG1116" s="898"/>
      <c r="LKH1116" s="898"/>
      <c r="LKI1116" s="898"/>
      <c r="LKJ1116" s="898"/>
      <c r="LKK1116" s="898"/>
      <c r="LKL1116" s="898"/>
      <c r="LKM1116" s="898"/>
      <c r="LKN1116" s="898"/>
      <c r="LKO1116" s="898"/>
      <c r="LKP1116" s="898"/>
      <c r="LKQ1116" s="898"/>
      <c r="LKR1116" s="898"/>
      <c r="LKS1116" s="898"/>
      <c r="LKT1116" s="898"/>
      <c r="LKU1116" s="898"/>
      <c r="LKV1116" s="898"/>
      <c r="LKW1116" s="898"/>
      <c r="LKX1116" s="898"/>
      <c r="LKY1116" s="898"/>
      <c r="LKZ1116" s="898"/>
      <c r="LLA1116" s="898"/>
      <c r="LLB1116" s="898"/>
      <c r="LLC1116" s="898"/>
      <c r="LLD1116" s="898"/>
      <c r="LLE1116" s="898"/>
      <c r="LLF1116" s="898"/>
      <c r="LLG1116" s="898"/>
      <c r="LLH1116" s="898"/>
      <c r="LLI1116" s="898"/>
      <c r="LLJ1116" s="898"/>
      <c r="LLK1116" s="898"/>
      <c r="LLL1116" s="898"/>
      <c r="LLM1116" s="898"/>
      <c r="LLN1116" s="898"/>
      <c r="LLO1116" s="898"/>
      <c r="LLP1116" s="898"/>
      <c r="LLQ1116" s="898"/>
      <c r="LLR1116" s="898"/>
      <c r="LLS1116" s="898"/>
      <c r="LLT1116" s="898"/>
      <c r="LLU1116" s="898"/>
      <c r="LLV1116" s="898"/>
      <c r="LLW1116" s="898"/>
      <c r="LLX1116" s="898"/>
      <c r="LLY1116" s="898"/>
      <c r="LLZ1116" s="898"/>
      <c r="LMA1116" s="898"/>
      <c r="LMB1116" s="898"/>
      <c r="LMC1116" s="898"/>
      <c r="LMD1116" s="898"/>
      <c r="LME1116" s="898"/>
      <c r="LMF1116" s="898"/>
      <c r="LMG1116" s="898"/>
      <c r="LMH1116" s="898"/>
      <c r="LMI1116" s="898"/>
      <c r="LMJ1116" s="898"/>
      <c r="LMK1116" s="898"/>
      <c r="LML1116" s="898"/>
      <c r="LMM1116" s="898"/>
      <c r="LMN1116" s="898"/>
      <c r="LMO1116" s="898"/>
      <c r="LMP1116" s="898"/>
      <c r="LMQ1116" s="898"/>
      <c r="LMR1116" s="898"/>
      <c r="LMS1116" s="898"/>
      <c r="LMT1116" s="898"/>
      <c r="LMU1116" s="898"/>
      <c r="LMV1116" s="898"/>
      <c r="LMW1116" s="898"/>
      <c r="LMX1116" s="898"/>
      <c r="LMY1116" s="898"/>
      <c r="LMZ1116" s="898"/>
      <c r="LNA1116" s="898"/>
      <c r="LNB1116" s="898"/>
      <c r="LNC1116" s="898"/>
      <c r="LND1116" s="898"/>
      <c r="LNE1116" s="898"/>
      <c r="LNF1116" s="898"/>
      <c r="LNG1116" s="898"/>
      <c r="LNH1116" s="898"/>
      <c r="LNI1116" s="898"/>
      <c r="LNJ1116" s="898"/>
      <c r="LNK1116" s="898"/>
      <c r="LNL1116" s="898"/>
      <c r="LNM1116" s="898"/>
      <c r="LNN1116" s="898"/>
      <c r="LNO1116" s="898"/>
      <c r="LNP1116" s="898"/>
      <c r="LNQ1116" s="898"/>
      <c r="LNR1116" s="898"/>
      <c r="LNS1116" s="898"/>
      <c r="LNT1116" s="898"/>
      <c r="LNU1116" s="898"/>
      <c r="LNV1116" s="898"/>
      <c r="LNW1116" s="898"/>
      <c r="LNX1116" s="898"/>
      <c r="LNY1116" s="898"/>
      <c r="LNZ1116" s="898"/>
      <c r="LOA1116" s="898"/>
      <c r="LOB1116" s="898"/>
      <c r="LOC1116" s="898"/>
      <c r="LOD1116" s="898"/>
      <c r="LOE1116" s="898"/>
      <c r="LOF1116" s="898"/>
      <c r="LOG1116" s="898"/>
      <c r="LOH1116" s="898"/>
      <c r="LOI1116" s="898"/>
      <c r="LOJ1116" s="898"/>
      <c r="LOK1116" s="898"/>
      <c r="LOL1116" s="898"/>
      <c r="LOM1116" s="898"/>
      <c r="LON1116" s="898"/>
      <c r="LOO1116" s="898"/>
      <c r="LOP1116" s="898"/>
      <c r="LOQ1116" s="898"/>
      <c r="LOR1116" s="898"/>
      <c r="LOS1116" s="898"/>
      <c r="LOT1116" s="898"/>
      <c r="LOU1116" s="898"/>
      <c r="LOV1116" s="898"/>
      <c r="LOW1116" s="898"/>
      <c r="LOX1116" s="898"/>
      <c r="LOY1116" s="898"/>
      <c r="LOZ1116" s="898"/>
      <c r="LPA1116" s="898"/>
      <c r="LPB1116" s="898"/>
      <c r="LPC1116" s="898"/>
      <c r="LPD1116" s="898"/>
      <c r="LPE1116" s="898"/>
      <c r="LPF1116" s="898"/>
      <c r="LPG1116" s="898"/>
      <c r="LPH1116" s="898"/>
      <c r="LPI1116" s="898"/>
      <c r="LPJ1116" s="898"/>
      <c r="LPK1116" s="898"/>
      <c r="LPL1116" s="898"/>
      <c r="LPM1116" s="898"/>
      <c r="LPN1116" s="898"/>
      <c r="LPO1116" s="898"/>
      <c r="LPP1116" s="898"/>
      <c r="LPQ1116" s="898"/>
      <c r="LPR1116" s="898"/>
      <c r="LPS1116" s="898"/>
      <c r="LPT1116" s="898"/>
      <c r="LPU1116" s="898"/>
      <c r="LPV1116" s="898"/>
      <c r="LPW1116" s="898"/>
      <c r="LPX1116" s="898"/>
      <c r="LPY1116" s="898"/>
      <c r="LPZ1116" s="898"/>
      <c r="LQA1116" s="898"/>
      <c r="LQB1116" s="898"/>
      <c r="LQC1116" s="898"/>
      <c r="LQD1116" s="898"/>
      <c r="LQE1116" s="898"/>
      <c r="LQF1116" s="898"/>
      <c r="LQG1116" s="898"/>
      <c r="LQH1116" s="898"/>
      <c r="LQI1116" s="898"/>
      <c r="LQJ1116" s="898"/>
      <c r="LQK1116" s="898"/>
      <c r="LQL1116" s="898"/>
      <c r="LQM1116" s="898"/>
      <c r="LQN1116" s="898"/>
      <c r="LQO1116" s="898"/>
      <c r="LQP1116" s="898"/>
      <c r="LQQ1116" s="898"/>
      <c r="LQR1116" s="898"/>
      <c r="LQS1116" s="898"/>
      <c r="LQT1116" s="898"/>
      <c r="LQU1116" s="898"/>
      <c r="LQV1116" s="898"/>
      <c r="LQW1116" s="898"/>
      <c r="LQX1116" s="898"/>
      <c r="LQY1116" s="898"/>
      <c r="LQZ1116" s="898"/>
      <c r="LRA1116" s="898"/>
      <c r="LRB1116" s="898"/>
      <c r="LRC1116" s="898"/>
      <c r="LRD1116" s="898"/>
      <c r="LRE1116" s="898"/>
      <c r="LRF1116" s="898"/>
      <c r="LRG1116" s="898"/>
      <c r="LRH1116" s="898"/>
      <c r="LRI1116" s="898"/>
      <c r="LRJ1116" s="898"/>
      <c r="LRK1116" s="898"/>
      <c r="LRL1116" s="898"/>
      <c r="LRM1116" s="898"/>
      <c r="LRN1116" s="898"/>
      <c r="LRO1116" s="898"/>
      <c r="LRP1116" s="898"/>
      <c r="LRQ1116" s="898"/>
      <c r="LRR1116" s="898"/>
      <c r="LRS1116" s="898"/>
      <c r="LRT1116" s="898"/>
      <c r="LRU1116" s="898"/>
      <c r="LRV1116" s="898"/>
      <c r="LRW1116" s="898"/>
      <c r="LRX1116" s="898"/>
      <c r="LRY1116" s="898"/>
      <c r="LRZ1116" s="898"/>
      <c r="LSA1116" s="898"/>
      <c r="LSB1116" s="898"/>
      <c r="LSC1116" s="898"/>
      <c r="LSD1116" s="898"/>
      <c r="LSE1116" s="898"/>
      <c r="LSF1116" s="898"/>
      <c r="LSG1116" s="898"/>
      <c r="LSH1116" s="898"/>
      <c r="LSI1116" s="898"/>
      <c r="LSJ1116" s="898"/>
      <c r="LSK1116" s="898"/>
      <c r="LSL1116" s="898"/>
      <c r="LSM1116" s="898"/>
      <c r="LSN1116" s="898"/>
      <c r="LSO1116" s="898"/>
      <c r="LSP1116" s="898"/>
      <c r="LSQ1116" s="898"/>
      <c r="LSR1116" s="898"/>
      <c r="LSS1116" s="898"/>
      <c r="LST1116" s="898"/>
      <c r="LSU1116" s="898"/>
      <c r="LSV1116" s="898"/>
      <c r="LSW1116" s="898"/>
      <c r="LSX1116" s="898"/>
      <c r="LSY1116" s="898"/>
      <c r="LSZ1116" s="898"/>
      <c r="LTA1116" s="898"/>
      <c r="LTB1116" s="898"/>
      <c r="LTC1116" s="898"/>
      <c r="LTD1116" s="898"/>
      <c r="LTE1116" s="898"/>
      <c r="LTF1116" s="898"/>
      <c r="LTG1116" s="898"/>
      <c r="LTH1116" s="898"/>
      <c r="LTI1116" s="898"/>
      <c r="LTJ1116" s="898"/>
      <c r="LTK1116" s="898"/>
      <c r="LTL1116" s="898"/>
      <c r="LTM1116" s="898"/>
      <c r="LTN1116" s="898"/>
      <c r="LTO1116" s="898"/>
      <c r="LTP1116" s="898"/>
      <c r="LTQ1116" s="898"/>
      <c r="LTR1116" s="898"/>
      <c r="LTS1116" s="898"/>
      <c r="LTT1116" s="898"/>
      <c r="LTU1116" s="898"/>
      <c r="LTV1116" s="898"/>
      <c r="LTW1116" s="898"/>
      <c r="LTX1116" s="898"/>
      <c r="LTY1116" s="898"/>
      <c r="LTZ1116" s="898"/>
      <c r="LUA1116" s="898"/>
      <c r="LUB1116" s="898"/>
      <c r="LUC1116" s="898"/>
      <c r="LUD1116" s="898"/>
      <c r="LUE1116" s="898"/>
      <c r="LUF1116" s="898"/>
      <c r="LUG1116" s="898"/>
      <c r="LUH1116" s="898"/>
      <c r="LUI1116" s="898"/>
      <c r="LUJ1116" s="898"/>
      <c r="LUK1116" s="898"/>
      <c r="LUL1116" s="898"/>
      <c r="LUM1116" s="898"/>
      <c r="LUN1116" s="898"/>
      <c r="LUO1116" s="898"/>
      <c r="LUP1116" s="898"/>
      <c r="LUQ1116" s="898"/>
      <c r="LUR1116" s="898"/>
      <c r="LUS1116" s="898"/>
      <c r="LUT1116" s="898"/>
      <c r="LUU1116" s="898"/>
      <c r="LUV1116" s="898"/>
      <c r="LUW1116" s="898"/>
      <c r="LUX1116" s="898"/>
      <c r="LUY1116" s="898"/>
      <c r="LUZ1116" s="898"/>
      <c r="LVA1116" s="898"/>
      <c r="LVB1116" s="898"/>
      <c r="LVC1116" s="898"/>
      <c r="LVD1116" s="898"/>
      <c r="LVE1116" s="898"/>
      <c r="LVF1116" s="898"/>
      <c r="LVG1116" s="898"/>
      <c r="LVH1116" s="898"/>
      <c r="LVI1116" s="898"/>
      <c r="LVJ1116" s="898"/>
      <c r="LVK1116" s="898"/>
      <c r="LVL1116" s="898"/>
      <c r="LVM1116" s="898"/>
      <c r="LVN1116" s="898"/>
      <c r="LVO1116" s="898"/>
      <c r="LVP1116" s="898"/>
      <c r="LVQ1116" s="898"/>
      <c r="LVR1116" s="898"/>
      <c r="LVS1116" s="898"/>
      <c r="LVT1116" s="898"/>
      <c r="LVU1116" s="898"/>
      <c r="LVV1116" s="898"/>
      <c r="LVW1116" s="898"/>
      <c r="LVX1116" s="898"/>
      <c r="LVY1116" s="898"/>
      <c r="LVZ1116" s="898"/>
      <c r="LWA1116" s="898"/>
      <c r="LWB1116" s="898"/>
      <c r="LWC1116" s="898"/>
      <c r="LWD1116" s="898"/>
      <c r="LWE1116" s="898"/>
      <c r="LWF1116" s="898"/>
      <c r="LWG1116" s="898"/>
      <c r="LWH1116" s="898"/>
      <c r="LWI1116" s="898"/>
      <c r="LWJ1116" s="898"/>
      <c r="LWK1116" s="898"/>
      <c r="LWL1116" s="898"/>
      <c r="LWM1116" s="898"/>
      <c r="LWN1116" s="898"/>
      <c r="LWO1116" s="898"/>
      <c r="LWP1116" s="898"/>
      <c r="LWQ1116" s="898"/>
      <c r="LWR1116" s="898"/>
      <c r="LWS1116" s="898"/>
      <c r="LWT1116" s="898"/>
      <c r="LWU1116" s="898"/>
      <c r="LWV1116" s="898"/>
      <c r="LWW1116" s="898"/>
      <c r="LWX1116" s="898"/>
      <c r="LWY1116" s="898"/>
      <c r="LWZ1116" s="898"/>
      <c r="LXA1116" s="898"/>
      <c r="LXB1116" s="898"/>
      <c r="LXC1116" s="898"/>
      <c r="LXD1116" s="898"/>
      <c r="LXE1116" s="898"/>
      <c r="LXF1116" s="898"/>
      <c r="LXG1116" s="898"/>
      <c r="LXH1116" s="898"/>
      <c r="LXI1116" s="898"/>
      <c r="LXJ1116" s="898"/>
      <c r="LXK1116" s="898"/>
      <c r="LXL1116" s="898"/>
      <c r="LXM1116" s="898"/>
      <c r="LXN1116" s="898"/>
      <c r="LXO1116" s="898"/>
      <c r="LXP1116" s="898"/>
      <c r="LXQ1116" s="898"/>
      <c r="LXR1116" s="898"/>
      <c r="LXS1116" s="898"/>
      <c r="LXT1116" s="898"/>
      <c r="LXU1116" s="898"/>
      <c r="LXV1116" s="898"/>
      <c r="LXW1116" s="898"/>
      <c r="LXX1116" s="898"/>
      <c r="LXY1116" s="898"/>
      <c r="LXZ1116" s="898"/>
      <c r="LYA1116" s="898"/>
      <c r="LYB1116" s="898"/>
      <c r="LYC1116" s="898"/>
      <c r="LYD1116" s="898"/>
      <c r="LYE1116" s="898"/>
      <c r="LYF1116" s="898"/>
      <c r="LYG1116" s="898"/>
      <c r="LYH1116" s="898"/>
      <c r="LYI1116" s="898"/>
      <c r="LYJ1116" s="898"/>
      <c r="LYK1116" s="898"/>
      <c r="LYL1116" s="898"/>
      <c r="LYM1116" s="898"/>
      <c r="LYN1116" s="898"/>
      <c r="LYO1116" s="898"/>
      <c r="LYP1116" s="898"/>
      <c r="LYQ1116" s="898"/>
      <c r="LYR1116" s="898"/>
      <c r="LYS1116" s="898"/>
      <c r="LYT1116" s="898"/>
      <c r="LYU1116" s="898"/>
      <c r="LYV1116" s="898"/>
      <c r="LYW1116" s="898"/>
      <c r="LYX1116" s="898"/>
      <c r="LYY1116" s="898"/>
      <c r="LYZ1116" s="898"/>
      <c r="LZA1116" s="898"/>
      <c r="LZB1116" s="898"/>
      <c r="LZC1116" s="898"/>
      <c r="LZD1116" s="898"/>
      <c r="LZE1116" s="898"/>
      <c r="LZF1116" s="898"/>
      <c r="LZG1116" s="898"/>
      <c r="LZH1116" s="898"/>
      <c r="LZI1116" s="898"/>
      <c r="LZJ1116" s="898"/>
      <c r="LZK1116" s="898"/>
      <c r="LZL1116" s="898"/>
      <c r="LZM1116" s="898"/>
      <c r="LZN1116" s="898"/>
      <c r="LZO1116" s="898"/>
      <c r="LZP1116" s="898"/>
      <c r="LZQ1116" s="898"/>
      <c r="LZR1116" s="898"/>
      <c r="LZS1116" s="898"/>
      <c r="LZT1116" s="898"/>
      <c r="LZU1116" s="898"/>
      <c r="LZV1116" s="898"/>
      <c r="LZW1116" s="898"/>
      <c r="LZX1116" s="898"/>
      <c r="LZY1116" s="898"/>
      <c r="LZZ1116" s="898"/>
      <c r="MAA1116" s="898"/>
      <c r="MAB1116" s="898"/>
      <c r="MAC1116" s="898"/>
      <c r="MAD1116" s="898"/>
      <c r="MAE1116" s="898"/>
      <c r="MAF1116" s="898"/>
      <c r="MAG1116" s="898"/>
      <c r="MAH1116" s="898"/>
      <c r="MAI1116" s="898"/>
      <c r="MAJ1116" s="898"/>
      <c r="MAK1116" s="898"/>
      <c r="MAL1116" s="898"/>
      <c r="MAM1116" s="898"/>
      <c r="MAN1116" s="898"/>
      <c r="MAO1116" s="898"/>
      <c r="MAP1116" s="898"/>
      <c r="MAQ1116" s="898"/>
      <c r="MAR1116" s="898"/>
      <c r="MAS1116" s="898"/>
      <c r="MAT1116" s="898"/>
      <c r="MAU1116" s="898"/>
      <c r="MAV1116" s="898"/>
      <c r="MAW1116" s="898"/>
      <c r="MAX1116" s="898"/>
      <c r="MAY1116" s="898"/>
      <c r="MAZ1116" s="898"/>
      <c r="MBA1116" s="898"/>
      <c r="MBB1116" s="898"/>
      <c r="MBC1116" s="898"/>
      <c r="MBD1116" s="898"/>
      <c r="MBE1116" s="898"/>
      <c r="MBF1116" s="898"/>
      <c r="MBG1116" s="898"/>
      <c r="MBH1116" s="898"/>
      <c r="MBI1116" s="898"/>
      <c r="MBJ1116" s="898"/>
      <c r="MBK1116" s="898"/>
      <c r="MBL1116" s="898"/>
      <c r="MBM1116" s="898"/>
      <c r="MBN1116" s="898"/>
      <c r="MBO1116" s="898"/>
      <c r="MBP1116" s="898"/>
      <c r="MBQ1116" s="898"/>
      <c r="MBR1116" s="898"/>
      <c r="MBS1116" s="898"/>
      <c r="MBT1116" s="898"/>
      <c r="MBU1116" s="898"/>
      <c r="MBV1116" s="898"/>
      <c r="MBW1116" s="898"/>
      <c r="MBX1116" s="898"/>
      <c r="MBY1116" s="898"/>
      <c r="MBZ1116" s="898"/>
      <c r="MCA1116" s="898"/>
      <c r="MCB1116" s="898"/>
      <c r="MCC1116" s="898"/>
      <c r="MCD1116" s="898"/>
      <c r="MCE1116" s="898"/>
      <c r="MCF1116" s="898"/>
      <c r="MCG1116" s="898"/>
      <c r="MCH1116" s="898"/>
      <c r="MCI1116" s="898"/>
      <c r="MCJ1116" s="898"/>
      <c r="MCK1116" s="898"/>
      <c r="MCL1116" s="898"/>
      <c r="MCM1116" s="898"/>
      <c r="MCN1116" s="898"/>
      <c r="MCO1116" s="898"/>
      <c r="MCP1116" s="898"/>
      <c r="MCQ1116" s="898"/>
      <c r="MCR1116" s="898"/>
      <c r="MCS1116" s="898"/>
      <c r="MCT1116" s="898"/>
      <c r="MCU1116" s="898"/>
      <c r="MCV1116" s="898"/>
      <c r="MCW1116" s="898"/>
      <c r="MCX1116" s="898"/>
      <c r="MCY1116" s="898"/>
      <c r="MCZ1116" s="898"/>
      <c r="MDA1116" s="898"/>
      <c r="MDB1116" s="898"/>
      <c r="MDC1116" s="898"/>
      <c r="MDD1116" s="898"/>
      <c r="MDE1116" s="898"/>
      <c r="MDF1116" s="898"/>
      <c r="MDG1116" s="898"/>
      <c r="MDH1116" s="898"/>
      <c r="MDI1116" s="898"/>
      <c r="MDJ1116" s="898"/>
      <c r="MDK1116" s="898"/>
      <c r="MDL1116" s="898"/>
      <c r="MDM1116" s="898"/>
      <c r="MDN1116" s="898"/>
      <c r="MDO1116" s="898"/>
      <c r="MDP1116" s="898"/>
      <c r="MDQ1116" s="898"/>
      <c r="MDR1116" s="898"/>
      <c r="MDS1116" s="898"/>
      <c r="MDT1116" s="898"/>
      <c r="MDU1116" s="898"/>
      <c r="MDV1116" s="898"/>
      <c r="MDW1116" s="898"/>
      <c r="MDX1116" s="898"/>
      <c r="MDY1116" s="898"/>
      <c r="MDZ1116" s="898"/>
      <c r="MEA1116" s="898"/>
      <c r="MEB1116" s="898"/>
      <c r="MEC1116" s="898"/>
      <c r="MED1116" s="898"/>
      <c r="MEE1116" s="898"/>
      <c r="MEF1116" s="898"/>
      <c r="MEG1116" s="898"/>
      <c r="MEH1116" s="898"/>
      <c r="MEI1116" s="898"/>
      <c r="MEJ1116" s="898"/>
      <c r="MEK1116" s="898"/>
      <c r="MEL1116" s="898"/>
      <c r="MEM1116" s="898"/>
      <c r="MEN1116" s="898"/>
      <c r="MEO1116" s="898"/>
      <c r="MEP1116" s="898"/>
      <c r="MEQ1116" s="898"/>
      <c r="MER1116" s="898"/>
      <c r="MES1116" s="898"/>
      <c r="MET1116" s="898"/>
      <c r="MEU1116" s="898"/>
      <c r="MEV1116" s="898"/>
      <c r="MEW1116" s="898"/>
      <c r="MEX1116" s="898"/>
      <c r="MEY1116" s="898"/>
      <c r="MEZ1116" s="898"/>
      <c r="MFA1116" s="898"/>
      <c r="MFB1116" s="898"/>
      <c r="MFC1116" s="898"/>
      <c r="MFD1116" s="898"/>
      <c r="MFE1116" s="898"/>
      <c r="MFF1116" s="898"/>
      <c r="MFG1116" s="898"/>
      <c r="MFH1116" s="898"/>
      <c r="MFI1116" s="898"/>
      <c r="MFJ1116" s="898"/>
      <c r="MFK1116" s="898"/>
      <c r="MFL1116" s="898"/>
      <c r="MFM1116" s="898"/>
      <c r="MFN1116" s="898"/>
      <c r="MFO1116" s="898"/>
      <c r="MFP1116" s="898"/>
      <c r="MFQ1116" s="898"/>
      <c r="MFR1116" s="898"/>
      <c r="MFS1116" s="898"/>
      <c r="MFT1116" s="898"/>
      <c r="MFU1116" s="898"/>
      <c r="MFV1116" s="898"/>
      <c r="MFW1116" s="898"/>
      <c r="MFX1116" s="898"/>
      <c r="MFY1116" s="898"/>
      <c r="MFZ1116" s="898"/>
      <c r="MGA1116" s="898"/>
      <c r="MGB1116" s="898"/>
      <c r="MGC1116" s="898"/>
      <c r="MGD1116" s="898"/>
      <c r="MGE1116" s="898"/>
      <c r="MGF1116" s="898"/>
      <c r="MGG1116" s="898"/>
      <c r="MGH1116" s="898"/>
      <c r="MGI1116" s="898"/>
      <c r="MGJ1116" s="898"/>
      <c r="MGK1116" s="898"/>
      <c r="MGL1116" s="898"/>
      <c r="MGM1116" s="898"/>
      <c r="MGN1116" s="898"/>
      <c r="MGO1116" s="898"/>
      <c r="MGP1116" s="898"/>
      <c r="MGQ1116" s="898"/>
      <c r="MGR1116" s="898"/>
      <c r="MGS1116" s="898"/>
      <c r="MGT1116" s="898"/>
      <c r="MGU1116" s="898"/>
      <c r="MGV1116" s="898"/>
      <c r="MGW1116" s="898"/>
      <c r="MGX1116" s="898"/>
      <c r="MGY1116" s="898"/>
      <c r="MGZ1116" s="898"/>
      <c r="MHA1116" s="898"/>
      <c r="MHB1116" s="898"/>
      <c r="MHC1116" s="898"/>
      <c r="MHD1116" s="898"/>
      <c r="MHE1116" s="898"/>
      <c r="MHF1116" s="898"/>
      <c r="MHG1116" s="898"/>
      <c r="MHH1116" s="898"/>
      <c r="MHI1116" s="898"/>
      <c r="MHJ1116" s="898"/>
      <c r="MHK1116" s="898"/>
      <c r="MHL1116" s="898"/>
      <c r="MHM1116" s="898"/>
      <c r="MHN1116" s="898"/>
      <c r="MHO1116" s="898"/>
      <c r="MHP1116" s="898"/>
      <c r="MHQ1116" s="898"/>
      <c r="MHR1116" s="898"/>
      <c r="MHS1116" s="898"/>
      <c r="MHT1116" s="898"/>
      <c r="MHU1116" s="898"/>
      <c r="MHV1116" s="898"/>
      <c r="MHW1116" s="898"/>
      <c r="MHX1116" s="898"/>
      <c r="MHY1116" s="898"/>
      <c r="MHZ1116" s="898"/>
      <c r="MIA1116" s="898"/>
      <c r="MIB1116" s="898"/>
      <c r="MIC1116" s="898"/>
      <c r="MID1116" s="898"/>
      <c r="MIE1116" s="898"/>
      <c r="MIF1116" s="898"/>
      <c r="MIG1116" s="898"/>
      <c r="MIH1116" s="898"/>
      <c r="MII1116" s="898"/>
      <c r="MIJ1116" s="898"/>
      <c r="MIK1116" s="898"/>
      <c r="MIL1116" s="898"/>
      <c r="MIM1116" s="898"/>
      <c r="MIN1116" s="898"/>
      <c r="MIO1116" s="898"/>
      <c r="MIP1116" s="898"/>
      <c r="MIQ1116" s="898"/>
      <c r="MIR1116" s="898"/>
      <c r="MIS1116" s="898"/>
      <c r="MIT1116" s="898"/>
      <c r="MIU1116" s="898"/>
      <c r="MIV1116" s="898"/>
      <c r="MIW1116" s="898"/>
      <c r="MIX1116" s="898"/>
      <c r="MIY1116" s="898"/>
      <c r="MIZ1116" s="898"/>
      <c r="MJA1116" s="898"/>
      <c r="MJB1116" s="898"/>
      <c r="MJC1116" s="898"/>
      <c r="MJD1116" s="898"/>
      <c r="MJE1116" s="898"/>
      <c r="MJF1116" s="898"/>
      <c r="MJG1116" s="898"/>
      <c r="MJH1116" s="898"/>
      <c r="MJI1116" s="898"/>
      <c r="MJJ1116" s="898"/>
      <c r="MJK1116" s="898"/>
      <c r="MJL1116" s="898"/>
      <c r="MJM1116" s="898"/>
      <c r="MJN1116" s="898"/>
      <c r="MJO1116" s="898"/>
      <c r="MJP1116" s="898"/>
      <c r="MJQ1116" s="898"/>
      <c r="MJR1116" s="898"/>
      <c r="MJS1116" s="898"/>
      <c r="MJT1116" s="898"/>
      <c r="MJU1116" s="898"/>
      <c r="MJV1116" s="898"/>
      <c r="MJW1116" s="898"/>
      <c r="MJX1116" s="898"/>
      <c r="MJY1116" s="898"/>
      <c r="MJZ1116" s="898"/>
      <c r="MKA1116" s="898"/>
      <c r="MKB1116" s="898"/>
      <c r="MKC1116" s="898"/>
      <c r="MKD1116" s="898"/>
      <c r="MKE1116" s="898"/>
      <c r="MKF1116" s="898"/>
      <c r="MKG1116" s="898"/>
      <c r="MKH1116" s="898"/>
      <c r="MKI1116" s="898"/>
      <c r="MKJ1116" s="898"/>
      <c r="MKK1116" s="898"/>
      <c r="MKL1116" s="898"/>
      <c r="MKM1116" s="898"/>
      <c r="MKN1116" s="898"/>
      <c r="MKO1116" s="898"/>
      <c r="MKP1116" s="898"/>
      <c r="MKQ1116" s="898"/>
      <c r="MKR1116" s="898"/>
      <c r="MKS1116" s="898"/>
      <c r="MKT1116" s="898"/>
      <c r="MKU1116" s="898"/>
      <c r="MKV1116" s="898"/>
      <c r="MKW1116" s="898"/>
      <c r="MKX1116" s="898"/>
      <c r="MKY1116" s="898"/>
      <c r="MKZ1116" s="898"/>
      <c r="MLA1116" s="898"/>
      <c r="MLB1116" s="898"/>
      <c r="MLC1116" s="898"/>
      <c r="MLD1116" s="898"/>
      <c r="MLE1116" s="898"/>
      <c r="MLF1116" s="898"/>
      <c r="MLG1116" s="898"/>
      <c r="MLH1116" s="898"/>
      <c r="MLI1116" s="898"/>
      <c r="MLJ1116" s="898"/>
      <c r="MLK1116" s="898"/>
      <c r="MLL1116" s="898"/>
      <c r="MLM1116" s="898"/>
      <c r="MLN1116" s="898"/>
      <c r="MLO1116" s="898"/>
      <c r="MLP1116" s="898"/>
      <c r="MLQ1116" s="898"/>
      <c r="MLR1116" s="898"/>
      <c r="MLS1116" s="898"/>
      <c r="MLT1116" s="898"/>
      <c r="MLU1116" s="898"/>
      <c r="MLV1116" s="898"/>
      <c r="MLW1116" s="898"/>
      <c r="MLX1116" s="898"/>
      <c r="MLY1116" s="898"/>
      <c r="MLZ1116" s="898"/>
      <c r="MMA1116" s="898"/>
      <c r="MMB1116" s="898"/>
      <c r="MMC1116" s="898"/>
      <c r="MMD1116" s="898"/>
      <c r="MME1116" s="898"/>
      <c r="MMF1116" s="898"/>
      <c r="MMG1116" s="898"/>
      <c r="MMH1116" s="898"/>
      <c r="MMI1116" s="898"/>
      <c r="MMJ1116" s="898"/>
      <c r="MMK1116" s="898"/>
      <c r="MML1116" s="898"/>
      <c r="MMM1116" s="898"/>
      <c r="MMN1116" s="898"/>
      <c r="MMO1116" s="898"/>
      <c r="MMP1116" s="898"/>
      <c r="MMQ1116" s="898"/>
      <c r="MMR1116" s="898"/>
      <c r="MMS1116" s="898"/>
      <c r="MMT1116" s="898"/>
      <c r="MMU1116" s="898"/>
      <c r="MMV1116" s="898"/>
      <c r="MMW1116" s="898"/>
      <c r="MMX1116" s="898"/>
      <c r="MMY1116" s="898"/>
      <c r="MMZ1116" s="898"/>
      <c r="MNA1116" s="898"/>
      <c r="MNB1116" s="898"/>
      <c r="MNC1116" s="898"/>
      <c r="MND1116" s="898"/>
      <c r="MNE1116" s="898"/>
      <c r="MNF1116" s="898"/>
      <c r="MNG1116" s="898"/>
      <c r="MNH1116" s="898"/>
      <c r="MNI1116" s="898"/>
      <c r="MNJ1116" s="898"/>
      <c r="MNK1116" s="898"/>
      <c r="MNL1116" s="898"/>
      <c r="MNM1116" s="898"/>
      <c r="MNN1116" s="898"/>
      <c r="MNO1116" s="898"/>
      <c r="MNP1116" s="898"/>
      <c r="MNQ1116" s="898"/>
      <c r="MNR1116" s="898"/>
      <c r="MNS1116" s="898"/>
      <c r="MNT1116" s="898"/>
      <c r="MNU1116" s="898"/>
      <c r="MNV1116" s="898"/>
      <c r="MNW1116" s="898"/>
      <c r="MNX1116" s="898"/>
      <c r="MNY1116" s="898"/>
      <c r="MNZ1116" s="898"/>
      <c r="MOA1116" s="898"/>
      <c r="MOB1116" s="898"/>
      <c r="MOC1116" s="898"/>
      <c r="MOD1116" s="898"/>
      <c r="MOE1116" s="898"/>
      <c r="MOF1116" s="898"/>
      <c r="MOG1116" s="898"/>
      <c r="MOH1116" s="898"/>
      <c r="MOI1116" s="898"/>
      <c r="MOJ1116" s="898"/>
      <c r="MOK1116" s="898"/>
      <c r="MOL1116" s="898"/>
      <c r="MOM1116" s="898"/>
      <c r="MON1116" s="898"/>
      <c r="MOO1116" s="898"/>
      <c r="MOP1116" s="898"/>
      <c r="MOQ1116" s="898"/>
      <c r="MOR1116" s="898"/>
      <c r="MOS1116" s="898"/>
      <c r="MOT1116" s="898"/>
      <c r="MOU1116" s="898"/>
      <c r="MOV1116" s="898"/>
      <c r="MOW1116" s="898"/>
      <c r="MOX1116" s="898"/>
      <c r="MOY1116" s="898"/>
      <c r="MOZ1116" s="898"/>
      <c r="MPA1116" s="898"/>
      <c r="MPB1116" s="898"/>
      <c r="MPC1116" s="898"/>
      <c r="MPD1116" s="898"/>
      <c r="MPE1116" s="898"/>
      <c r="MPF1116" s="898"/>
      <c r="MPG1116" s="898"/>
      <c r="MPH1116" s="898"/>
      <c r="MPI1116" s="898"/>
      <c r="MPJ1116" s="898"/>
      <c r="MPK1116" s="898"/>
      <c r="MPL1116" s="898"/>
      <c r="MPM1116" s="898"/>
      <c r="MPN1116" s="898"/>
      <c r="MPO1116" s="898"/>
      <c r="MPP1116" s="898"/>
      <c r="MPQ1116" s="898"/>
      <c r="MPR1116" s="898"/>
      <c r="MPS1116" s="898"/>
      <c r="MPT1116" s="898"/>
      <c r="MPU1116" s="898"/>
      <c r="MPV1116" s="898"/>
      <c r="MPW1116" s="898"/>
      <c r="MPX1116" s="898"/>
      <c r="MPY1116" s="898"/>
      <c r="MPZ1116" s="898"/>
      <c r="MQA1116" s="898"/>
      <c r="MQB1116" s="898"/>
      <c r="MQC1116" s="898"/>
      <c r="MQD1116" s="898"/>
      <c r="MQE1116" s="898"/>
      <c r="MQF1116" s="898"/>
      <c r="MQG1116" s="898"/>
      <c r="MQH1116" s="898"/>
      <c r="MQI1116" s="898"/>
      <c r="MQJ1116" s="898"/>
      <c r="MQK1116" s="898"/>
      <c r="MQL1116" s="898"/>
      <c r="MQM1116" s="898"/>
      <c r="MQN1116" s="898"/>
      <c r="MQO1116" s="898"/>
      <c r="MQP1116" s="898"/>
      <c r="MQQ1116" s="898"/>
      <c r="MQR1116" s="898"/>
      <c r="MQS1116" s="898"/>
      <c r="MQT1116" s="898"/>
      <c r="MQU1116" s="898"/>
      <c r="MQV1116" s="898"/>
      <c r="MQW1116" s="898"/>
      <c r="MQX1116" s="898"/>
      <c r="MQY1116" s="898"/>
      <c r="MQZ1116" s="898"/>
      <c r="MRA1116" s="898"/>
      <c r="MRB1116" s="898"/>
      <c r="MRC1116" s="898"/>
      <c r="MRD1116" s="898"/>
      <c r="MRE1116" s="898"/>
      <c r="MRF1116" s="898"/>
      <c r="MRG1116" s="898"/>
      <c r="MRH1116" s="898"/>
      <c r="MRI1116" s="898"/>
      <c r="MRJ1116" s="898"/>
      <c r="MRK1116" s="898"/>
      <c r="MRL1116" s="898"/>
      <c r="MRM1116" s="898"/>
      <c r="MRN1116" s="898"/>
      <c r="MRO1116" s="898"/>
      <c r="MRP1116" s="898"/>
      <c r="MRQ1116" s="898"/>
      <c r="MRR1116" s="898"/>
      <c r="MRS1116" s="898"/>
      <c r="MRT1116" s="898"/>
      <c r="MRU1116" s="898"/>
      <c r="MRV1116" s="898"/>
      <c r="MRW1116" s="898"/>
      <c r="MRX1116" s="898"/>
      <c r="MRY1116" s="898"/>
      <c r="MRZ1116" s="898"/>
      <c r="MSA1116" s="898"/>
      <c r="MSB1116" s="898"/>
      <c r="MSC1116" s="898"/>
      <c r="MSD1116" s="898"/>
      <c r="MSE1116" s="898"/>
      <c r="MSF1116" s="898"/>
      <c r="MSG1116" s="898"/>
      <c r="MSH1116" s="898"/>
      <c r="MSI1116" s="898"/>
      <c r="MSJ1116" s="898"/>
      <c r="MSK1116" s="898"/>
      <c r="MSL1116" s="898"/>
      <c r="MSM1116" s="898"/>
      <c r="MSN1116" s="898"/>
      <c r="MSO1116" s="898"/>
      <c r="MSP1116" s="898"/>
      <c r="MSQ1116" s="898"/>
      <c r="MSR1116" s="898"/>
      <c r="MSS1116" s="898"/>
      <c r="MST1116" s="898"/>
      <c r="MSU1116" s="898"/>
      <c r="MSV1116" s="898"/>
      <c r="MSW1116" s="898"/>
      <c r="MSX1116" s="898"/>
      <c r="MSY1116" s="898"/>
      <c r="MSZ1116" s="898"/>
      <c r="MTA1116" s="898"/>
      <c r="MTB1116" s="898"/>
      <c r="MTC1116" s="898"/>
      <c r="MTD1116" s="898"/>
      <c r="MTE1116" s="898"/>
      <c r="MTF1116" s="898"/>
      <c r="MTG1116" s="898"/>
      <c r="MTH1116" s="898"/>
      <c r="MTI1116" s="898"/>
      <c r="MTJ1116" s="898"/>
      <c r="MTK1116" s="898"/>
      <c r="MTL1116" s="898"/>
      <c r="MTM1116" s="898"/>
      <c r="MTN1116" s="898"/>
      <c r="MTO1116" s="898"/>
      <c r="MTP1116" s="898"/>
      <c r="MTQ1116" s="898"/>
      <c r="MTR1116" s="898"/>
      <c r="MTS1116" s="898"/>
      <c r="MTT1116" s="898"/>
      <c r="MTU1116" s="898"/>
      <c r="MTV1116" s="898"/>
      <c r="MTW1116" s="898"/>
      <c r="MTX1116" s="898"/>
      <c r="MTY1116" s="898"/>
      <c r="MTZ1116" s="898"/>
      <c r="MUA1116" s="898"/>
      <c r="MUB1116" s="898"/>
      <c r="MUC1116" s="898"/>
      <c r="MUD1116" s="898"/>
      <c r="MUE1116" s="898"/>
      <c r="MUF1116" s="898"/>
      <c r="MUG1116" s="898"/>
      <c r="MUH1116" s="898"/>
      <c r="MUI1116" s="898"/>
      <c r="MUJ1116" s="898"/>
      <c r="MUK1116" s="898"/>
      <c r="MUL1116" s="898"/>
      <c r="MUM1116" s="898"/>
      <c r="MUN1116" s="898"/>
      <c r="MUO1116" s="898"/>
      <c r="MUP1116" s="898"/>
      <c r="MUQ1116" s="898"/>
      <c r="MUR1116" s="898"/>
      <c r="MUS1116" s="898"/>
      <c r="MUT1116" s="898"/>
      <c r="MUU1116" s="898"/>
      <c r="MUV1116" s="898"/>
      <c r="MUW1116" s="898"/>
      <c r="MUX1116" s="898"/>
      <c r="MUY1116" s="898"/>
      <c r="MUZ1116" s="898"/>
      <c r="MVA1116" s="898"/>
      <c r="MVB1116" s="898"/>
      <c r="MVC1116" s="898"/>
      <c r="MVD1116" s="898"/>
      <c r="MVE1116" s="898"/>
      <c r="MVF1116" s="898"/>
      <c r="MVG1116" s="898"/>
      <c r="MVH1116" s="898"/>
      <c r="MVI1116" s="898"/>
      <c r="MVJ1116" s="898"/>
      <c r="MVK1116" s="898"/>
      <c r="MVL1116" s="898"/>
      <c r="MVM1116" s="898"/>
      <c r="MVN1116" s="898"/>
      <c r="MVO1116" s="898"/>
      <c r="MVP1116" s="898"/>
      <c r="MVQ1116" s="898"/>
      <c r="MVR1116" s="898"/>
      <c r="MVS1116" s="898"/>
      <c r="MVT1116" s="898"/>
      <c r="MVU1116" s="898"/>
      <c r="MVV1116" s="898"/>
      <c r="MVW1116" s="898"/>
      <c r="MVX1116" s="898"/>
      <c r="MVY1116" s="898"/>
      <c r="MVZ1116" s="898"/>
      <c r="MWA1116" s="898"/>
      <c r="MWB1116" s="898"/>
      <c r="MWC1116" s="898"/>
      <c r="MWD1116" s="898"/>
      <c r="MWE1116" s="898"/>
      <c r="MWF1116" s="898"/>
      <c r="MWG1116" s="898"/>
      <c r="MWH1116" s="898"/>
      <c r="MWI1116" s="898"/>
      <c r="MWJ1116" s="898"/>
      <c r="MWK1116" s="898"/>
      <c r="MWL1116" s="898"/>
      <c r="MWM1116" s="898"/>
      <c r="MWN1116" s="898"/>
      <c r="MWO1116" s="898"/>
      <c r="MWP1116" s="898"/>
      <c r="MWQ1116" s="898"/>
      <c r="MWR1116" s="898"/>
      <c r="MWS1116" s="898"/>
      <c r="MWT1116" s="898"/>
      <c r="MWU1116" s="898"/>
      <c r="MWV1116" s="898"/>
      <c r="MWW1116" s="898"/>
      <c r="MWX1116" s="898"/>
      <c r="MWY1116" s="898"/>
      <c r="MWZ1116" s="898"/>
      <c r="MXA1116" s="898"/>
      <c r="MXB1116" s="898"/>
      <c r="MXC1116" s="898"/>
      <c r="MXD1116" s="898"/>
      <c r="MXE1116" s="898"/>
      <c r="MXF1116" s="898"/>
      <c r="MXG1116" s="898"/>
      <c r="MXH1116" s="898"/>
      <c r="MXI1116" s="898"/>
      <c r="MXJ1116" s="898"/>
      <c r="MXK1116" s="898"/>
      <c r="MXL1116" s="898"/>
      <c r="MXM1116" s="898"/>
      <c r="MXN1116" s="898"/>
      <c r="MXO1116" s="898"/>
      <c r="MXP1116" s="898"/>
      <c r="MXQ1116" s="898"/>
      <c r="MXR1116" s="898"/>
      <c r="MXS1116" s="898"/>
      <c r="MXT1116" s="898"/>
      <c r="MXU1116" s="898"/>
      <c r="MXV1116" s="898"/>
      <c r="MXW1116" s="898"/>
      <c r="MXX1116" s="898"/>
      <c r="MXY1116" s="898"/>
      <c r="MXZ1116" s="898"/>
      <c r="MYA1116" s="898"/>
      <c r="MYB1116" s="898"/>
      <c r="MYC1116" s="898"/>
      <c r="MYD1116" s="898"/>
      <c r="MYE1116" s="898"/>
      <c r="MYF1116" s="898"/>
      <c r="MYG1116" s="898"/>
      <c r="MYH1116" s="898"/>
      <c r="MYI1116" s="898"/>
      <c r="MYJ1116" s="898"/>
      <c r="MYK1116" s="898"/>
      <c r="MYL1116" s="898"/>
      <c r="MYM1116" s="898"/>
      <c r="MYN1116" s="898"/>
      <c r="MYO1116" s="898"/>
      <c r="MYP1116" s="898"/>
      <c r="MYQ1116" s="898"/>
      <c r="MYR1116" s="898"/>
      <c r="MYS1116" s="898"/>
      <c r="MYT1116" s="898"/>
      <c r="MYU1116" s="898"/>
      <c r="MYV1116" s="898"/>
      <c r="MYW1116" s="898"/>
      <c r="MYX1116" s="898"/>
      <c r="MYY1116" s="898"/>
      <c r="MYZ1116" s="898"/>
      <c r="MZA1116" s="898"/>
      <c r="MZB1116" s="898"/>
      <c r="MZC1116" s="898"/>
      <c r="MZD1116" s="898"/>
      <c r="MZE1116" s="898"/>
      <c r="MZF1116" s="898"/>
      <c r="MZG1116" s="898"/>
      <c r="MZH1116" s="898"/>
      <c r="MZI1116" s="898"/>
      <c r="MZJ1116" s="898"/>
      <c r="MZK1116" s="898"/>
      <c r="MZL1116" s="898"/>
      <c r="MZM1116" s="898"/>
      <c r="MZN1116" s="898"/>
      <c r="MZO1116" s="898"/>
      <c r="MZP1116" s="898"/>
      <c r="MZQ1116" s="898"/>
      <c r="MZR1116" s="898"/>
      <c r="MZS1116" s="898"/>
      <c r="MZT1116" s="898"/>
      <c r="MZU1116" s="898"/>
      <c r="MZV1116" s="898"/>
      <c r="MZW1116" s="898"/>
      <c r="MZX1116" s="898"/>
      <c r="MZY1116" s="898"/>
      <c r="MZZ1116" s="898"/>
      <c r="NAA1116" s="898"/>
      <c r="NAB1116" s="898"/>
      <c r="NAC1116" s="898"/>
      <c r="NAD1116" s="898"/>
      <c r="NAE1116" s="898"/>
      <c r="NAF1116" s="898"/>
      <c r="NAG1116" s="898"/>
      <c r="NAH1116" s="898"/>
      <c r="NAI1116" s="898"/>
      <c r="NAJ1116" s="898"/>
      <c r="NAK1116" s="898"/>
      <c r="NAL1116" s="898"/>
      <c r="NAM1116" s="898"/>
      <c r="NAN1116" s="898"/>
      <c r="NAO1116" s="898"/>
      <c r="NAP1116" s="898"/>
      <c r="NAQ1116" s="898"/>
      <c r="NAR1116" s="898"/>
      <c r="NAS1116" s="898"/>
      <c r="NAT1116" s="898"/>
      <c r="NAU1116" s="898"/>
      <c r="NAV1116" s="898"/>
      <c r="NAW1116" s="898"/>
      <c r="NAX1116" s="898"/>
      <c r="NAY1116" s="898"/>
      <c r="NAZ1116" s="898"/>
      <c r="NBA1116" s="898"/>
      <c r="NBB1116" s="898"/>
      <c r="NBC1116" s="898"/>
      <c r="NBD1116" s="898"/>
      <c r="NBE1116" s="898"/>
      <c r="NBF1116" s="898"/>
      <c r="NBG1116" s="898"/>
      <c r="NBH1116" s="898"/>
      <c r="NBI1116" s="898"/>
      <c r="NBJ1116" s="898"/>
      <c r="NBK1116" s="898"/>
      <c r="NBL1116" s="898"/>
      <c r="NBM1116" s="898"/>
      <c r="NBN1116" s="898"/>
      <c r="NBO1116" s="898"/>
      <c r="NBP1116" s="898"/>
      <c r="NBQ1116" s="898"/>
      <c r="NBR1116" s="898"/>
      <c r="NBS1116" s="898"/>
      <c r="NBT1116" s="898"/>
      <c r="NBU1116" s="898"/>
      <c r="NBV1116" s="898"/>
      <c r="NBW1116" s="898"/>
      <c r="NBX1116" s="898"/>
      <c r="NBY1116" s="898"/>
      <c r="NBZ1116" s="898"/>
      <c r="NCA1116" s="898"/>
      <c r="NCB1116" s="898"/>
      <c r="NCC1116" s="898"/>
      <c r="NCD1116" s="898"/>
      <c r="NCE1116" s="898"/>
      <c r="NCF1116" s="898"/>
      <c r="NCG1116" s="898"/>
      <c r="NCH1116" s="898"/>
      <c r="NCI1116" s="898"/>
      <c r="NCJ1116" s="898"/>
      <c r="NCK1116" s="898"/>
      <c r="NCL1116" s="898"/>
      <c r="NCM1116" s="898"/>
      <c r="NCN1116" s="898"/>
      <c r="NCO1116" s="898"/>
      <c r="NCP1116" s="898"/>
      <c r="NCQ1116" s="898"/>
      <c r="NCR1116" s="898"/>
      <c r="NCS1116" s="898"/>
      <c r="NCT1116" s="898"/>
      <c r="NCU1116" s="898"/>
      <c r="NCV1116" s="898"/>
      <c r="NCW1116" s="898"/>
      <c r="NCX1116" s="898"/>
      <c r="NCY1116" s="898"/>
      <c r="NCZ1116" s="898"/>
      <c r="NDA1116" s="898"/>
      <c r="NDB1116" s="898"/>
      <c r="NDC1116" s="898"/>
      <c r="NDD1116" s="898"/>
      <c r="NDE1116" s="898"/>
      <c r="NDF1116" s="898"/>
      <c r="NDG1116" s="898"/>
      <c r="NDH1116" s="898"/>
      <c r="NDI1116" s="898"/>
      <c r="NDJ1116" s="898"/>
      <c r="NDK1116" s="898"/>
      <c r="NDL1116" s="898"/>
      <c r="NDM1116" s="898"/>
      <c r="NDN1116" s="898"/>
      <c r="NDO1116" s="898"/>
      <c r="NDP1116" s="898"/>
      <c r="NDQ1116" s="898"/>
      <c r="NDR1116" s="898"/>
      <c r="NDS1116" s="898"/>
      <c r="NDT1116" s="898"/>
      <c r="NDU1116" s="898"/>
      <c r="NDV1116" s="898"/>
      <c r="NDW1116" s="898"/>
      <c r="NDX1116" s="898"/>
      <c r="NDY1116" s="898"/>
      <c r="NDZ1116" s="898"/>
      <c r="NEA1116" s="898"/>
      <c r="NEB1116" s="898"/>
      <c r="NEC1116" s="898"/>
      <c r="NED1116" s="898"/>
      <c r="NEE1116" s="898"/>
      <c r="NEF1116" s="898"/>
      <c r="NEG1116" s="898"/>
      <c r="NEH1116" s="898"/>
      <c r="NEI1116" s="898"/>
      <c r="NEJ1116" s="898"/>
      <c r="NEK1116" s="898"/>
      <c r="NEL1116" s="898"/>
      <c r="NEM1116" s="898"/>
      <c r="NEN1116" s="898"/>
      <c r="NEO1116" s="898"/>
      <c r="NEP1116" s="898"/>
      <c r="NEQ1116" s="898"/>
      <c r="NER1116" s="898"/>
      <c r="NES1116" s="898"/>
      <c r="NET1116" s="898"/>
      <c r="NEU1116" s="898"/>
      <c r="NEV1116" s="898"/>
      <c r="NEW1116" s="898"/>
      <c r="NEX1116" s="898"/>
      <c r="NEY1116" s="898"/>
      <c r="NEZ1116" s="898"/>
      <c r="NFA1116" s="898"/>
      <c r="NFB1116" s="898"/>
      <c r="NFC1116" s="898"/>
      <c r="NFD1116" s="898"/>
      <c r="NFE1116" s="898"/>
      <c r="NFF1116" s="898"/>
      <c r="NFG1116" s="898"/>
      <c r="NFH1116" s="898"/>
      <c r="NFI1116" s="898"/>
      <c r="NFJ1116" s="898"/>
      <c r="NFK1116" s="898"/>
      <c r="NFL1116" s="898"/>
      <c r="NFM1116" s="898"/>
      <c r="NFN1116" s="898"/>
      <c r="NFO1116" s="898"/>
      <c r="NFP1116" s="898"/>
      <c r="NFQ1116" s="898"/>
      <c r="NFR1116" s="898"/>
      <c r="NFS1116" s="898"/>
      <c r="NFT1116" s="898"/>
      <c r="NFU1116" s="898"/>
      <c r="NFV1116" s="898"/>
      <c r="NFW1116" s="898"/>
      <c r="NFX1116" s="898"/>
      <c r="NFY1116" s="898"/>
      <c r="NFZ1116" s="898"/>
      <c r="NGA1116" s="898"/>
      <c r="NGB1116" s="898"/>
      <c r="NGC1116" s="898"/>
      <c r="NGD1116" s="898"/>
      <c r="NGE1116" s="898"/>
      <c r="NGF1116" s="898"/>
      <c r="NGG1116" s="898"/>
      <c r="NGH1116" s="898"/>
      <c r="NGI1116" s="898"/>
      <c r="NGJ1116" s="898"/>
      <c r="NGK1116" s="898"/>
      <c r="NGL1116" s="898"/>
      <c r="NGM1116" s="898"/>
      <c r="NGN1116" s="898"/>
      <c r="NGO1116" s="898"/>
      <c r="NGP1116" s="898"/>
      <c r="NGQ1116" s="898"/>
      <c r="NGR1116" s="898"/>
      <c r="NGS1116" s="898"/>
      <c r="NGT1116" s="898"/>
      <c r="NGU1116" s="898"/>
      <c r="NGV1116" s="898"/>
      <c r="NGW1116" s="898"/>
      <c r="NGX1116" s="898"/>
      <c r="NGY1116" s="898"/>
      <c r="NGZ1116" s="898"/>
      <c r="NHA1116" s="898"/>
      <c r="NHB1116" s="898"/>
      <c r="NHC1116" s="898"/>
      <c r="NHD1116" s="898"/>
      <c r="NHE1116" s="898"/>
      <c r="NHF1116" s="898"/>
      <c r="NHG1116" s="898"/>
      <c r="NHH1116" s="898"/>
      <c r="NHI1116" s="898"/>
      <c r="NHJ1116" s="898"/>
      <c r="NHK1116" s="898"/>
      <c r="NHL1116" s="898"/>
      <c r="NHM1116" s="898"/>
      <c r="NHN1116" s="898"/>
      <c r="NHO1116" s="898"/>
      <c r="NHP1116" s="898"/>
      <c r="NHQ1116" s="898"/>
      <c r="NHR1116" s="898"/>
      <c r="NHS1116" s="898"/>
      <c r="NHT1116" s="898"/>
      <c r="NHU1116" s="898"/>
      <c r="NHV1116" s="898"/>
      <c r="NHW1116" s="898"/>
      <c r="NHX1116" s="898"/>
      <c r="NHY1116" s="898"/>
      <c r="NHZ1116" s="898"/>
      <c r="NIA1116" s="898"/>
      <c r="NIB1116" s="898"/>
      <c r="NIC1116" s="898"/>
      <c r="NID1116" s="898"/>
      <c r="NIE1116" s="898"/>
      <c r="NIF1116" s="898"/>
      <c r="NIG1116" s="898"/>
      <c r="NIH1116" s="898"/>
      <c r="NII1116" s="898"/>
      <c r="NIJ1116" s="898"/>
      <c r="NIK1116" s="898"/>
      <c r="NIL1116" s="898"/>
      <c r="NIM1116" s="898"/>
      <c r="NIN1116" s="898"/>
      <c r="NIO1116" s="898"/>
      <c r="NIP1116" s="898"/>
      <c r="NIQ1116" s="898"/>
      <c r="NIR1116" s="898"/>
      <c r="NIS1116" s="898"/>
      <c r="NIT1116" s="898"/>
      <c r="NIU1116" s="898"/>
      <c r="NIV1116" s="898"/>
      <c r="NIW1116" s="898"/>
      <c r="NIX1116" s="898"/>
      <c r="NIY1116" s="898"/>
      <c r="NIZ1116" s="898"/>
      <c r="NJA1116" s="898"/>
      <c r="NJB1116" s="898"/>
      <c r="NJC1116" s="898"/>
      <c r="NJD1116" s="898"/>
      <c r="NJE1116" s="898"/>
      <c r="NJF1116" s="898"/>
      <c r="NJG1116" s="898"/>
      <c r="NJH1116" s="898"/>
      <c r="NJI1116" s="898"/>
      <c r="NJJ1116" s="898"/>
      <c r="NJK1116" s="898"/>
      <c r="NJL1116" s="898"/>
      <c r="NJM1116" s="898"/>
      <c r="NJN1116" s="898"/>
      <c r="NJO1116" s="898"/>
      <c r="NJP1116" s="898"/>
      <c r="NJQ1116" s="898"/>
      <c r="NJR1116" s="898"/>
      <c r="NJS1116" s="898"/>
      <c r="NJT1116" s="898"/>
      <c r="NJU1116" s="898"/>
      <c r="NJV1116" s="898"/>
      <c r="NJW1116" s="898"/>
      <c r="NJX1116" s="898"/>
      <c r="NJY1116" s="898"/>
      <c r="NJZ1116" s="898"/>
      <c r="NKA1116" s="898"/>
      <c r="NKB1116" s="898"/>
      <c r="NKC1116" s="898"/>
      <c r="NKD1116" s="898"/>
      <c r="NKE1116" s="898"/>
      <c r="NKF1116" s="898"/>
      <c r="NKG1116" s="898"/>
      <c r="NKH1116" s="898"/>
      <c r="NKI1116" s="898"/>
      <c r="NKJ1116" s="898"/>
      <c r="NKK1116" s="898"/>
      <c r="NKL1116" s="898"/>
      <c r="NKM1116" s="898"/>
      <c r="NKN1116" s="898"/>
      <c r="NKO1116" s="898"/>
      <c r="NKP1116" s="898"/>
      <c r="NKQ1116" s="898"/>
      <c r="NKR1116" s="898"/>
      <c r="NKS1116" s="898"/>
      <c r="NKT1116" s="898"/>
      <c r="NKU1116" s="898"/>
      <c r="NKV1116" s="898"/>
      <c r="NKW1116" s="898"/>
      <c r="NKX1116" s="898"/>
      <c r="NKY1116" s="898"/>
      <c r="NKZ1116" s="898"/>
      <c r="NLA1116" s="898"/>
      <c r="NLB1116" s="898"/>
      <c r="NLC1116" s="898"/>
      <c r="NLD1116" s="898"/>
      <c r="NLE1116" s="898"/>
      <c r="NLF1116" s="898"/>
      <c r="NLG1116" s="898"/>
      <c r="NLH1116" s="898"/>
      <c r="NLI1116" s="898"/>
      <c r="NLJ1116" s="898"/>
      <c r="NLK1116" s="898"/>
      <c r="NLL1116" s="898"/>
      <c r="NLM1116" s="898"/>
      <c r="NLN1116" s="898"/>
      <c r="NLO1116" s="898"/>
      <c r="NLP1116" s="898"/>
      <c r="NLQ1116" s="898"/>
      <c r="NLR1116" s="898"/>
      <c r="NLS1116" s="898"/>
      <c r="NLT1116" s="898"/>
      <c r="NLU1116" s="898"/>
      <c r="NLV1116" s="898"/>
      <c r="NLW1116" s="898"/>
      <c r="NLX1116" s="898"/>
      <c r="NLY1116" s="898"/>
      <c r="NLZ1116" s="898"/>
      <c r="NMA1116" s="898"/>
      <c r="NMB1116" s="898"/>
      <c r="NMC1116" s="898"/>
      <c r="NMD1116" s="898"/>
      <c r="NME1116" s="898"/>
      <c r="NMF1116" s="898"/>
      <c r="NMG1116" s="898"/>
      <c r="NMH1116" s="898"/>
      <c r="NMI1116" s="898"/>
      <c r="NMJ1116" s="898"/>
      <c r="NMK1116" s="898"/>
      <c r="NML1116" s="898"/>
      <c r="NMM1116" s="898"/>
      <c r="NMN1116" s="898"/>
      <c r="NMO1116" s="898"/>
      <c r="NMP1116" s="898"/>
      <c r="NMQ1116" s="898"/>
      <c r="NMR1116" s="898"/>
      <c r="NMS1116" s="898"/>
      <c r="NMT1116" s="898"/>
      <c r="NMU1116" s="898"/>
      <c r="NMV1116" s="898"/>
      <c r="NMW1116" s="898"/>
      <c r="NMX1116" s="898"/>
      <c r="NMY1116" s="898"/>
      <c r="NMZ1116" s="898"/>
      <c r="NNA1116" s="898"/>
      <c r="NNB1116" s="898"/>
      <c r="NNC1116" s="898"/>
      <c r="NND1116" s="898"/>
      <c r="NNE1116" s="898"/>
      <c r="NNF1116" s="898"/>
      <c r="NNG1116" s="898"/>
      <c r="NNH1116" s="898"/>
      <c r="NNI1116" s="898"/>
      <c r="NNJ1116" s="898"/>
      <c r="NNK1116" s="898"/>
      <c r="NNL1116" s="898"/>
      <c r="NNM1116" s="898"/>
      <c r="NNN1116" s="898"/>
      <c r="NNO1116" s="898"/>
      <c r="NNP1116" s="898"/>
      <c r="NNQ1116" s="898"/>
      <c r="NNR1116" s="898"/>
      <c r="NNS1116" s="898"/>
      <c r="NNT1116" s="898"/>
      <c r="NNU1116" s="898"/>
      <c r="NNV1116" s="898"/>
      <c r="NNW1116" s="898"/>
      <c r="NNX1116" s="898"/>
      <c r="NNY1116" s="898"/>
      <c r="NNZ1116" s="898"/>
      <c r="NOA1116" s="898"/>
      <c r="NOB1116" s="898"/>
      <c r="NOC1116" s="898"/>
      <c r="NOD1116" s="898"/>
      <c r="NOE1116" s="898"/>
      <c r="NOF1116" s="898"/>
      <c r="NOG1116" s="898"/>
      <c r="NOH1116" s="898"/>
      <c r="NOI1116" s="898"/>
      <c r="NOJ1116" s="898"/>
      <c r="NOK1116" s="898"/>
      <c r="NOL1116" s="898"/>
      <c r="NOM1116" s="898"/>
      <c r="NON1116" s="898"/>
      <c r="NOO1116" s="898"/>
      <c r="NOP1116" s="898"/>
      <c r="NOQ1116" s="898"/>
      <c r="NOR1116" s="898"/>
      <c r="NOS1116" s="898"/>
      <c r="NOT1116" s="898"/>
      <c r="NOU1116" s="898"/>
      <c r="NOV1116" s="898"/>
      <c r="NOW1116" s="898"/>
      <c r="NOX1116" s="898"/>
      <c r="NOY1116" s="898"/>
      <c r="NOZ1116" s="898"/>
      <c r="NPA1116" s="898"/>
      <c r="NPB1116" s="898"/>
      <c r="NPC1116" s="898"/>
      <c r="NPD1116" s="898"/>
      <c r="NPE1116" s="898"/>
      <c r="NPF1116" s="898"/>
      <c r="NPG1116" s="898"/>
      <c r="NPH1116" s="898"/>
      <c r="NPI1116" s="898"/>
      <c r="NPJ1116" s="898"/>
      <c r="NPK1116" s="898"/>
      <c r="NPL1116" s="898"/>
      <c r="NPM1116" s="898"/>
      <c r="NPN1116" s="898"/>
      <c r="NPO1116" s="898"/>
      <c r="NPP1116" s="898"/>
      <c r="NPQ1116" s="898"/>
      <c r="NPR1116" s="898"/>
      <c r="NPS1116" s="898"/>
      <c r="NPT1116" s="898"/>
      <c r="NPU1116" s="898"/>
      <c r="NPV1116" s="898"/>
      <c r="NPW1116" s="898"/>
      <c r="NPX1116" s="898"/>
      <c r="NPY1116" s="898"/>
      <c r="NPZ1116" s="898"/>
      <c r="NQA1116" s="898"/>
      <c r="NQB1116" s="898"/>
      <c r="NQC1116" s="898"/>
      <c r="NQD1116" s="898"/>
      <c r="NQE1116" s="898"/>
      <c r="NQF1116" s="898"/>
      <c r="NQG1116" s="898"/>
      <c r="NQH1116" s="898"/>
      <c r="NQI1116" s="898"/>
      <c r="NQJ1116" s="898"/>
      <c r="NQK1116" s="898"/>
      <c r="NQL1116" s="898"/>
      <c r="NQM1116" s="898"/>
      <c r="NQN1116" s="898"/>
      <c r="NQO1116" s="898"/>
      <c r="NQP1116" s="898"/>
      <c r="NQQ1116" s="898"/>
      <c r="NQR1116" s="898"/>
      <c r="NQS1116" s="898"/>
      <c r="NQT1116" s="898"/>
      <c r="NQU1116" s="898"/>
      <c r="NQV1116" s="898"/>
      <c r="NQW1116" s="898"/>
      <c r="NQX1116" s="898"/>
      <c r="NQY1116" s="898"/>
      <c r="NQZ1116" s="898"/>
      <c r="NRA1116" s="898"/>
      <c r="NRB1116" s="898"/>
      <c r="NRC1116" s="898"/>
      <c r="NRD1116" s="898"/>
      <c r="NRE1116" s="898"/>
      <c r="NRF1116" s="898"/>
      <c r="NRG1116" s="898"/>
      <c r="NRH1116" s="898"/>
      <c r="NRI1116" s="898"/>
      <c r="NRJ1116" s="898"/>
      <c r="NRK1116" s="898"/>
      <c r="NRL1116" s="898"/>
      <c r="NRM1116" s="898"/>
      <c r="NRN1116" s="898"/>
      <c r="NRO1116" s="898"/>
      <c r="NRP1116" s="898"/>
      <c r="NRQ1116" s="898"/>
      <c r="NRR1116" s="898"/>
      <c r="NRS1116" s="898"/>
      <c r="NRT1116" s="898"/>
      <c r="NRU1116" s="898"/>
      <c r="NRV1116" s="898"/>
      <c r="NRW1116" s="898"/>
      <c r="NRX1116" s="898"/>
      <c r="NRY1116" s="898"/>
      <c r="NRZ1116" s="898"/>
      <c r="NSA1116" s="898"/>
      <c r="NSB1116" s="898"/>
      <c r="NSC1116" s="898"/>
      <c r="NSD1116" s="898"/>
      <c r="NSE1116" s="898"/>
      <c r="NSF1116" s="898"/>
      <c r="NSG1116" s="898"/>
      <c r="NSH1116" s="898"/>
      <c r="NSI1116" s="898"/>
      <c r="NSJ1116" s="898"/>
      <c r="NSK1116" s="898"/>
      <c r="NSL1116" s="898"/>
      <c r="NSM1116" s="898"/>
      <c r="NSN1116" s="898"/>
      <c r="NSO1116" s="898"/>
      <c r="NSP1116" s="898"/>
      <c r="NSQ1116" s="898"/>
      <c r="NSR1116" s="898"/>
      <c r="NSS1116" s="898"/>
      <c r="NST1116" s="898"/>
      <c r="NSU1116" s="898"/>
      <c r="NSV1116" s="898"/>
      <c r="NSW1116" s="898"/>
      <c r="NSX1116" s="898"/>
      <c r="NSY1116" s="898"/>
      <c r="NSZ1116" s="898"/>
      <c r="NTA1116" s="898"/>
      <c r="NTB1116" s="898"/>
      <c r="NTC1116" s="898"/>
      <c r="NTD1116" s="898"/>
      <c r="NTE1116" s="898"/>
      <c r="NTF1116" s="898"/>
      <c r="NTG1116" s="898"/>
      <c r="NTH1116" s="898"/>
      <c r="NTI1116" s="898"/>
      <c r="NTJ1116" s="898"/>
      <c r="NTK1116" s="898"/>
      <c r="NTL1116" s="898"/>
      <c r="NTM1116" s="898"/>
      <c r="NTN1116" s="898"/>
      <c r="NTO1116" s="898"/>
      <c r="NTP1116" s="898"/>
      <c r="NTQ1116" s="898"/>
      <c r="NTR1116" s="898"/>
      <c r="NTS1116" s="898"/>
      <c r="NTT1116" s="898"/>
      <c r="NTU1116" s="898"/>
      <c r="NTV1116" s="898"/>
      <c r="NTW1116" s="898"/>
      <c r="NTX1116" s="898"/>
      <c r="NTY1116" s="898"/>
      <c r="NTZ1116" s="898"/>
      <c r="NUA1116" s="898"/>
      <c r="NUB1116" s="898"/>
      <c r="NUC1116" s="898"/>
      <c r="NUD1116" s="898"/>
      <c r="NUE1116" s="898"/>
      <c r="NUF1116" s="898"/>
      <c r="NUG1116" s="898"/>
      <c r="NUH1116" s="898"/>
      <c r="NUI1116" s="898"/>
      <c r="NUJ1116" s="898"/>
      <c r="NUK1116" s="898"/>
      <c r="NUL1116" s="898"/>
      <c r="NUM1116" s="898"/>
      <c r="NUN1116" s="898"/>
      <c r="NUO1116" s="898"/>
      <c r="NUP1116" s="898"/>
      <c r="NUQ1116" s="898"/>
      <c r="NUR1116" s="898"/>
      <c r="NUS1116" s="898"/>
      <c r="NUT1116" s="898"/>
      <c r="NUU1116" s="898"/>
      <c r="NUV1116" s="898"/>
      <c r="NUW1116" s="898"/>
      <c r="NUX1116" s="898"/>
      <c r="NUY1116" s="898"/>
      <c r="NUZ1116" s="898"/>
      <c r="NVA1116" s="898"/>
      <c r="NVB1116" s="898"/>
      <c r="NVC1116" s="898"/>
      <c r="NVD1116" s="898"/>
      <c r="NVE1116" s="898"/>
      <c r="NVF1116" s="898"/>
      <c r="NVG1116" s="898"/>
      <c r="NVH1116" s="898"/>
      <c r="NVI1116" s="898"/>
      <c r="NVJ1116" s="898"/>
      <c r="NVK1116" s="898"/>
      <c r="NVL1116" s="898"/>
      <c r="NVM1116" s="898"/>
      <c r="NVN1116" s="898"/>
      <c r="NVO1116" s="898"/>
      <c r="NVP1116" s="898"/>
      <c r="NVQ1116" s="898"/>
      <c r="NVR1116" s="898"/>
      <c r="NVS1116" s="898"/>
      <c r="NVT1116" s="898"/>
      <c r="NVU1116" s="898"/>
      <c r="NVV1116" s="898"/>
      <c r="NVW1116" s="898"/>
      <c r="NVX1116" s="898"/>
      <c r="NVY1116" s="898"/>
      <c r="NVZ1116" s="898"/>
      <c r="NWA1116" s="898"/>
      <c r="NWB1116" s="898"/>
      <c r="NWC1116" s="898"/>
      <c r="NWD1116" s="898"/>
      <c r="NWE1116" s="898"/>
      <c r="NWF1116" s="898"/>
      <c r="NWG1116" s="898"/>
      <c r="NWH1116" s="898"/>
      <c r="NWI1116" s="898"/>
      <c r="NWJ1116" s="898"/>
      <c r="NWK1116" s="898"/>
      <c r="NWL1116" s="898"/>
      <c r="NWM1116" s="898"/>
      <c r="NWN1116" s="898"/>
      <c r="NWO1116" s="898"/>
      <c r="NWP1116" s="898"/>
      <c r="NWQ1116" s="898"/>
      <c r="NWR1116" s="898"/>
      <c r="NWS1116" s="898"/>
      <c r="NWT1116" s="898"/>
      <c r="NWU1116" s="898"/>
      <c r="NWV1116" s="898"/>
      <c r="NWW1116" s="898"/>
      <c r="NWX1116" s="898"/>
      <c r="NWY1116" s="898"/>
      <c r="NWZ1116" s="898"/>
      <c r="NXA1116" s="898"/>
      <c r="NXB1116" s="898"/>
      <c r="NXC1116" s="898"/>
      <c r="NXD1116" s="898"/>
      <c r="NXE1116" s="898"/>
      <c r="NXF1116" s="898"/>
      <c r="NXG1116" s="898"/>
      <c r="NXH1116" s="898"/>
      <c r="NXI1116" s="898"/>
      <c r="NXJ1116" s="898"/>
      <c r="NXK1116" s="898"/>
      <c r="NXL1116" s="898"/>
      <c r="NXM1116" s="898"/>
      <c r="NXN1116" s="898"/>
      <c r="NXO1116" s="898"/>
      <c r="NXP1116" s="898"/>
      <c r="NXQ1116" s="898"/>
      <c r="NXR1116" s="898"/>
      <c r="NXS1116" s="898"/>
      <c r="NXT1116" s="898"/>
      <c r="NXU1116" s="898"/>
      <c r="NXV1116" s="898"/>
      <c r="NXW1116" s="898"/>
      <c r="NXX1116" s="898"/>
      <c r="NXY1116" s="898"/>
      <c r="NXZ1116" s="898"/>
      <c r="NYA1116" s="898"/>
      <c r="NYB1116" s="898"/>
      <c r="NYC1116" s="898"/>
      <c r="NYD1116" s="898"/>
      <c r="NYE1116" s="898"/>
      <c r="NYF1116" s="898"/>
      <c r="NYG1116" s="898"/>
      <c r="NYH1116" s="898"/>
      <c r="NYI1116" s="898"/>
      <c r="NYJ1116" s="898"/>
      <c r="NYK1116" s="898"/>
      <c r="NYL1116" s="898"/>
      <c r="NYM1116" s="898"/>
      <c r="NYN1116" s="898"/>
      <c r="NYO1116" s="898"/>
      <c r="NYP1116" s="898"/>
      <c r="NYQ1116" s="898"/>
      <c r="NYR1116" s="898"/>
      <c r="NYS1116" s="898"/>
      <c r="NYT1116" s="898"/>
      <c r="NYU1116" s="898"/>
      <c r="NYV1116" s="898"/>
      <c r="NYW1116" s="898"/>
      <c r="NYX1116" s="898"/>
      <c r="NYY1116" s="898"/>
      <c r="NYZ1116" s="898"/>
      <c r="NZA1116" s="898"/>
      <c r="NZB1116" s="898"/>
      <c r="NZC1116" s="898"/>
      <c r="NZD1116" s="898"/>
      <c r="NZE1116" s="898"/>
      <c r="NZF1116" s="898"/>
      <c r="NZG1116" s="898"/>
      <c r="NZH1116" s="898"/>
      <c r="NZI1116" s="898"/>
      <c r="NZJ1116" s="898"/>
      <c r="NZK1116" s="898"/>
      <c r="NZL1116" s="898"/>
      <c r="NZM1116" s="898"/>
      <c r="NZN1116" s="898"/>
      <c r="NZO1116" s="898"/>
      <c r="NZP1116" s="898"/>
      <c r="NZQ1116" s="898"/>
      <c r="NZR1116" s="898"/>
      <c r="NZS1116" s="898"/>
      <c r="NZT1116" s="898"/>
      <c r="NZU1116" s="898"/>
      <c r="NZV1116" s="898"/>
      <c r="NZW1116" s="898"/>
      <c r="NZX1116" s="898"/>
      <c r="NZY1116" s="898"/>
      <c r="NZZ1116" s="898"/>
      <c r="OAA1116" s="898"/>
      <c r="OAB1116" s="898"/>
      <c r="OAC1116" s="898"/>
      <c r="OAD1116" s="898"/>
      <c r="OAE1116" s="898"/>
      <c r="OAF1116" s="898"/>
      <c r="OAG1116" s="898"/>
      <c r="OAH1116" s="898"/>
      <c r="OAI1116" s="898"/>
      <c r="OAJ1116" s="898"/>
      <c r="OAK1116" s="898"/>
      <c r="OAL1116" s="898"/>
      <c r="OAM1116" s="898"/>
      <c r="OAN1116" s="898"/>
      <c r="OAO1116" s="898"/>
      <c r="OAP1116" s="898"/>
      <c r="OAQ1116" s="898"/>
      <c r="OAR1116" s="898"/>
      <c r="OAS1116" s="898"/>
      <c r="OAT1116" s="898"/>
      <c r="OAU1116" s="898"/>
      <c r="OAV1116" s="898"/>
      <c r="OAW1116" s="898"/>
      <c r="OAX1116" s="898"/>
      <c r="OAY1116" s="898"/>
      <c r="OAZ1116" s="898"/>
      <c r="OBA1116" s="898"/>
      <c r="OBB1116" s="898"/>
      <c r="OBC1116" s="898"/>
      <c r="OBD1116" s="898"/>
      <c r="OBE1116" s="898"/>
      <c r="OBF1116" s="898"/>
      <c r="OBG1116" s="898"/>
      <c r="OBH1116" s="898"/>
      <c r="OBI1116" s="898"/>
      <c r="OBJ1116" s="898"/>
      <c r="OBK1116" s="898"/>
      <c r="OBL1116" s="898"/>
      <c r="OBM1116" s="898"/>
      <c r="OBN1116" s="898"/>
      <c r="OBO1116" s="898"/>
      <c r="OBP1116" s="898"/>
      <c r="OBQ1116" s="898"/>
      <c r="OBR1116" s="898"/>
      <c r="OBS1116" s="898"/>
      <c r="OBT1116" s="898"/>
      <c r="OBU1116" s="898"/>
      <c r="OBV1116" s="898"/>
      <c r="OBW1116" s="898"/>
      <c r="OBX1116" s="898"/>
      <c r="OBY1116" s="898"/>
      <c r="OBZ1116" s="898"/>
      <c r="OCA1116" s="898"/>
      <c r="OCB1116" s="898"/>
      <c r="OCC1116" s="898"/>
      <c r="OCD1116" s="898"/>
      <c r="OCE1116" s="898"/>
      <c r="OCF1116" s="898"/>
      <c r="OCG1116" s="898"/>
      <c r="OCH1116" s="898"/>
      <c r="OCI1116" s="898"/>
      <c r="OCJ1116" s="898"/>
      <c r="OCK1116" s="898"/>
      <c r="OCL1116" s="898"/>
      <c r="OCM1116" s="898"/>
      <c r="OCN1116" s="898"/>
      <c r="OCO1116" s="898"/>
      <c r="OCP1116" s="898"/>
      <c r="OCQ1116" s="898"/>
      <c r="OCR1116" s="898"/>
      <c r="OCS1116" s="898"/>
      <c r="OCT1116" s="898"/>
      <c r="OCU1116" s="898"/>
      <c r="OCV1116" s="898"/>
      <c r="OCW1116" s="898"/>
      <c r="OCX1116" s="898"/>
      <c r="OCY1116" s="898"/>
      <c r="OCZ1116" s="898"/>
      <c r="ODA1116" s="898"/>
      <c r="ODB1116" s="898"/>
      <c r="ODC1116" s="898"/>
      <c r="ODD1116" s="898"/>
      <c r="ODE1116" s="898"/>
      <c r="ODF1116" s="898"/>
      <c r="ODG1116" s="898"/>
      <c r="ODH1116" s="898"/>
      <c r="ODI1116" s="898"/>
      <c r="ODJ1116" s="898"/>
      <c r="ODK1116" s="898"/>
      <c r="ODL1116" s="898"/>
      <c r="ODM1116" s="898"/>
      <c r="ODN1116" s="898"/>
      <c r="ODO1116" s="898"/>
      <c r="ODP1116" s="898"/>
      <c r="ODQ1116" s="898"/>
      <c r="ODR1116" s="898"/>
      <c r="ODS1116" s="898"/>
      <c r="ODT1116" s="898"/>
      <c r="ODU1116" s="898"/>
      <c r="ODV1116" s="898"/>
      <c r="ODW1116" s="898"/>
      <c r="ODX1116" s="898"/>
      <c r="ODY1116" s="898"/>
      <c r="ODZ1116" s="898"/>
      <c r="OEA1116" s="898"/>
      <c r="OEB1116" s="898"/>
      <c r="OEC1116" s="898"/>
      <c r="OED1116" s="898"/>
      <c r="OEE1116" s="898"/>
      <c r="OEF1116" s="898"/>
      <c r="OEG1116" s="898"/>
      <c r="OEH1116" s="898"/>
      <c r="OEI1116" s="898"/>
      <c r="OEJ1116" s="898"/>
      <c r="OEK1116" s="898"/>
      <c r="OEL1116" s="898"/>
      <c r="OEM1116" s="898"/>
      <c r="OEN1116" s="898"/>
      <c r="OEO1116" s="898"/>
      <c r="OEP1116" s="898"/>
      <c r="OEQ1116" s="898"/>
      <c r="OER1116" s="898"/>
      <c r="OES1116" s="898"/>
      <c r="OET1116" s="898"/>
      <c r="OEU1116" s="898"/>
      <c r="OEV1116" s="898"/>
      <c r="OEW1116" s="898"/>
      <c r="OEX1116" s="898"/>
      <c r="OEY1116" s="898"/>
      <c r="OEZ1116" s="898"/>
      <c r="OFA1116" s="898"/>
      <c r="OFB1116" s="898"/>
      <c r="OFC1116" s="898"/>
      <c r="OFD1116" s="898"/>
      <c r="OFE1116" s="898"/>
      <c r="OFF1116" s="898"/>
      <c r="OFG1116" s="898"/>
      <c r="OFH1116" s="898"/>
      <c r="OFI1116" s="898"/>
      <c r="OFJ1116" s="898"/>
      <c r="OFK1116" s="898"/>
      <c r="OFL1116" s="898"/>
      <c r="OFM1116" s="898"/>
      <c r="OFN1116" s="898"/>
      <c r="OFO1116" s="898"/>
      <c r="OFP1116" s="898"/>
      <c r="OFQ1116" s="898"/>
      <c r="OFR1116" s="898"/>
      <c r="OFS1116" s="898"/>
      <c r="OFT1116" s="898"/>
      <c r="OFU1116" s="898"/>
      <c r="OFV1116" s="898"/>
      <c r="OFW1116" s="898"/>
      <c r="OFX1116" s="898"/>
      <c r="OFY1116" s="898"/>
      <c r="OFZ1116" s="898"/>
      <c r="OGA1116" s="898"/>
      <c r="OGB1116" s="898"/>
      <c r="OGC1116" s="898"/>
      <c r="OGD1116" s="898"/>
      <c r="OGE1116" s="898"/>
      <c r="OGF1116" s="898"/>
      <c r="OGG1116" s="898"/>
      <c r="OGH1116" s="898"/>
      <c r="OGI1116" s="898"/>
      <c r="OGJ1116" s="898"/>
      <c r="OGK1116" s="898"/>
      <c r="OGL1116" s="898"/>
      <c r="OGM1116" s="898"/>
      <c r="OGN1116" s="898"/>
      <c r="OGO1116" s="898"/>
      <c r="OGP1116" s="898"/>
      <c r="OGQ1116" s="898"/>
      <c r="OGR1116" s="898"/>
      <c r="OGS1116" s="898"/>
      <c r="OGT1116" s="898"/>
      <c r="OGU1116" s="898"/>
      <c r="OGV1116" s="898"/>
      <c r="OGW1116" s="898"/>
      <c r="OGX1116" s="898"/>
      <c r="OGY1116" s="898"/>
      <c r="OGZ1116" s="898"/>
      <c r="OHA1116" s="898"/>
      <c r="OHB1116" s="898"/>
      <c r="OHC1116" s="898"/>
      <c r="OHD1116" s="898"/>
      <c r="OHE1116" s="898"/>
      <c r="OHF1116" s="898"/>
      <c r="OHG1116" s="898"/>
      <c r="OHH1116" s="898"/>
      <c r="OHI1116" s="898"/>
      <c r="OHJ1116" s="898"/>
      <c r="OHK1116" s="898"/>
      <c r="OHL1116" s="898"/>
      <c r="OHM1116" s="898"/>
      <c r="OHN1116" s="898"/>
      <c r="OHO1116" s="898"/>
      <c r="OHP1116" s="898"/>
      <c r="OHQ1116" s="898"/>
      <c r="OHR1116" s="898"/>
      <c r="OHS1116" s="898"/>
      <c r="OHT1116" s="898"/>
      <c r="OHU1116" s="898"/>
      <c r="OHV1116" s="898"/>
      <c r="OHW1116" s="898"/>
      <c r="OHX1116" s="898"/>
      <c r="OHY1116" s="898"/>
      <c r="OHZ1116" s="898"/>
      <c r="OIA1116" s="898"/>
      <c r="OIB1116" s="898"/>
      <c r="OIC1116" s="898"/>
      <c r="OID1116" s="898"/>
      <c r="OIE1116" s="898"/>
      <c r="OIF1116" s="898"/>
      <c r="OIG1116" s="898"/>
      <c r="OIH1116" s="898"/>
      <c r="OII1116" s="898"/>
      <c r="OIJ1116" s="898"/>
      <c r="OIK1116" s="898"/>
      <c r="OIL1116" s="898"/>
      <c r="OIM1116" s="898"/>
      <c r="OIN1116" s="898"/>
      <c r="OIO1116" s="898"/>
      <c r="OIP1116" s="898"/>
      <c r="OIQ1116" s="898"/>
      <c r="OIR1116" s="898"/>
      <c r="OIS1116" s="898"/>
      <c r="OIT1116" s="898"/>
      <c r="OIU1116" s="898"/>
      <c r="OIV1116" s="898"/>
      <c r="OIW1116" s="898"/>
      <c r="OIX1116" s="898"/>
      <c r="OIY1116" s="898"/>
      <c r="OIZ1116" s="898"/>
      <c r="OJA1116" s="898"/>
      <c r="OJB1116" s="898"/>
      <c r="OJC1116" s="898"/>
      <c r="OJD1116" s="898"/>
      <c r="OJE1116" s="898"/>
      <c r="OJF1116" s="898"/>
      <c r="OJG1116" s="898"/>
      <c r="OJH1116" s="898"/>
      <c r="OJI1116" s="898"/>
      <c r="OJJ1116" s="898"/>
      <c r="OJK1116" s="898"/>
      <c r="OJL1116" s="898"/>
      <c r="OJM1116" s="898"/>
      <c r="OJN1116" s="898"/>
      <c r="OJO1116" s="898"/>
      <c r="OJP1116" s="898"/>
      <c r="OJQ1116" s="898"/>
      <c r="OJR1116" s="898"/>
      <c r="OJS1116" s="898"/>
      <c r="OJT1116" s="898"/>
      <c r="OJU1116" s="898"/>
      <c r="OJV1116" s="898"/>
      <c r="OJW1116" s="898"/>
      <c r="OJX1116" s="898"/>
      <c r="OJY1116" s="898"/>
      <c r="OJZ1116" s="898"/>
      <c r="OKA1116" s="898"/>
      <c r="OKB1116" s="898"/>
      <c r="OKC1116" s="898"/>
      <c r="OKD1116" s="898"/>
      <c r="OKE1116" s="898"/>
      <c r="OKF1116" s="898"/>
      <c r="OKG1116" s="898"/>
      <c r="OKH1116" s="898"/>
      <c r="OKI1116" s="898"/>
      <c r="OKJ1116" s="898"/>
      <c r="OKK1116" s="898"/>
      <c r="OKL1116" s="898"/>
      <c r="OKM1116" s="898"/>
      <c r="OKN1116" s="898"/>
      <c r="OKO1116" s="898"/>
      <c r="OKP1116" s="898"/>
      <c r="OKQ1116" s="898"/>
      <c r="OKR1116" s="898"/>
      <c r="OKS1116" s="898"/>
      <c r="OKT1116" s="898"/>
      <c r="OKU1116" s="898"/>
      <c r="OKV1116" s="898"/>
      <c r="OKW1116" s="898"/>
      <c r="OKX1116" s="898"/>
      <c r="OKY1116" s="898"/>
      <c r="OKZ1116" s="898"/>
      <c r="OLA1116" s="898"/>
      <c r="OLB1116" s="898"/>
      <c r="OLC1116" s="898"/>
      <c r="OLD1116" s="898"/>
      <c r="OLE1116" s="898"/>
      <c r="OLF1116" s="898"/>
      <c r="OLG1116" s="898"/>
      <c r="OLH1116" s="898"/>
      <c r="OLI1116" s="898"/>
      <c r="OLJ1116" s="898"/>
      <c r="OLK1116" s="898"/>
      <c r="OLL1116" s="898"/>
      <c r="OLM1116" s="898"/>
      <c r="OLN1116" s="898"/>
      <c r="OLO1116" s="898"/>
      <c r="OLP1116" s="898"/>
      <c r="OLQ1116" s="898"/>
      <c r="OLR1116" s="898"/>
      <c r="OLS1116" s="898"/>
      <c r="OLT1116" s="898"/>
      <c r="OLU1116" s="898"/>
      <c r="OLV1116" s="898"/>
      <c r="OLW1116" s="898"/>
      <c r="OLX1116" s="898"/>
      <c r="OLY1116" s="898"/>
      <c r="OLZ1116" s="898"/>
      <c r="OMA1116" s="898"/>
      <c r="OMB1116" s="898"/>
      <c r="OMC1116" s="898"/>
      <c r="OMD1116" s="898"/>
      <c r="OME1116" s="898"/>
      <c r="OMF1116" s="898"/>
      <c r="OMG1116" s="898"/>
      <c r="OMH1116" s="898"/>
      <c r="OMI1116" s="898"/>
      <c r="OMJ1116" s="898"/>
      <c r="OMK1116" s="898"/>
      <c r="OML1116" s="898"/>
      <c r="OMM1116" s="898"/>
      <c r="OMN1116" s="898"/>
      <c r="OMO1116" s="898"/>
      <c r="OMP1116" s="898"/>
      <c r="OMQ1116" s="898"/>
      <c r="OMR1116" s="898"/>
      <c r="OMS1116" s="898"/>
      <c r="OMT1116" s="898"/>
      <c r="OMU1116" s="898"/>
      <c r="OMV1116" s="898"/>
      <c r="OMW1116" s="898"/>
      <c r="OMX1116" s="898"/>
      <c r="OMY1116" s="898"/>
      <c r="OMZ1116" s="898"/>
      <c r="ONA1116" s="898"/>
      <c r="ONB1116" s="898"/>
      <c r="ONC1116" s="898"/>
      <c r="OND1116" s="898"/>
      <c r="ONE1116" s="898"/>
      <c r="ONF1116" s="898"/>
      <c r="ONG1116" s="898"/>
      <c r="ONH1116" s="898"/>
      <c r="ONI1116" s="898"/>
      <c r="ONJ1116" s="898"/>
      <c r="ONK1116" s="898"/>
      <c r="ONL1116" s="898"/>
      <c r="ONM1116" s="898"/>
      <c r="ONN1116" s="898"/>
      <c r="ONO1116" s="898"/>
      <c r="ONP1116" s="898"/>
      <c r="ONQ1116" s="898"/>
      <c r="ONR1116" s="898"/>
      <c r="ONS1116" s="898"/>
      <c r="ONT1116" s="898"/>
      <c r="ONU1116" s="898"/>
      <c r="ONV1116" s="898"/>
      <c r="ONW1116" s="898"/>
      <c r="ONX1116" s="898"/>
      <c r="ONY1116" s="898"/>
      <c r="ONZ1116" s="898"/>
      <c r="OOA1116" s="898"/>
      <c r="OOB1116" s="898"/>
      <c r="OOC1116" s="898"/>
      <c r="OOD1116" s="898"/>
      <c r="OOE1116" s="898"/>
      <c r="OOF1116" s="898"/>
      <c r="OOG1116" s="898"/>
      <c r="OOH1116" s="898"/>
      <c r="OOI1116" s="898"/>
      <c r="OOJ1116" s="898"/>
      <c r="OOK1116" s="898"/>
      <c r="OOL1116" s="898"/>
      <c r="OOM1116" s="898"/>
      <c r="OON1116" s="898"/>
      <c r="OOO1116" s="898"/>
      <c r="OOP1116" s="898"/>
      <c r="OOQ1116" s="898"/>
      <c r="OOR1116" s="898"/>
      <c r="OOS1116" s="898"/>
      <c r="OOT1116" s="898"/>
      <c r="OOU1116" s="898"/>
      <c r="OOV1116" s="898"/>
      <c r="OOW1116" s="898"/>
      <c r="OOX1116" s="898"/>
      <c r="OOY1116" s="898"/>
      <c r="OOZ1116" s="898"/>
      <c r="OPA1116" s="898"/>
      <c r="OPB1116" s="898"/>
      <c r="OPC1116" s="898"/>
      <c r="OPD1116" s="898"/>
      <c r="OPE1116" s="898"/>
      <c r="OPF1116" s="898"/>
      <c r="OPG1116" s="898"/>
      <c r="OPH1116" s="898"/>
      <c r="OPI1116" s="898"/>
      <c r="OPJ1116" s="898"/>
      <c r="OPK1116" s="898"/>
      <c r="OPL1116" s="898"/>
      <c r="OPM1116" s="898"/>
      <c r="OPN1116" s="898"/>
      <c r="OPO1116" s="898"/>
      <c r="OPP1116" s="898"/>
      <c r="OPQ1116" s="898"/>
      <c r="OPR1116" s="898"/>
      <c r="OPS1116" s="898"/>
      <c r="OPT1116" s="898"/>
      <c r="OPU1116" s="898"/>
      <c r="OPV1116" s="898"/>
      <c r="OPW1116" s="898"/>
      <c r="OPX1116" s="898"/>
      <c r="OPY1116" s="898"/>
      <c r="OPZ1116" s="898"/>
      <c r="OQA1116" s="898"/>
      <c r="OQB1116" s="898"/>
      <c r="OQC1116" s="898"/>
      <c r="OQD1116" s="898"/>
      <c r="OQE1116" s="898"/>
      <c r="OQF1116" s="898"/>
      <c r="OQG1116" s="898"/>
      <c r="OQH1116" s="898"/>
      <c r="OQI1116" s="898"/>
      <c r="OQJ1116" s="898"/>
      <c r="OQK1116" s="898"/>
      <c r="OQL1116" s="898"/>
      <c r="OQM1116" s="898"/>
      <c r="OQN1116" s="898"/>
      <c r="OQO1116" s="898"/>
      <c r="OQP1116" s="898"/>
      <c r="OQQ1116" s="898"/>
      <c r="OQR1116" s="898"/>
      <c r="OQS1116" s="898"/>
      <c r="OQT1116" s="898"/>
      <c r="OQU1116" s="898"/>
      <c r="OQV1116" s="898"/>
      <c r="OQW1116" s="898"/>
      <c r="OQX1116" s="898"/>
      <c r="OQY1116" s="898"/>
      <c r="OQZ1116" s="898"/>
      <c r="ORA1116" s="898"/>
      <c r="ORB1116" s="898"/>
      <c r="ORC1116" s="898"/>
      <c r="ORD1116" s="898"/>
      <c r="ORE1116" s="898"/>
      <c r="ORF1116" s="898"/>
      <c r="ORG1116" s="898"/>
      <c r="ORH1116" s="898"/>
      <c r="ORI1116" s="898"/>
      <c r="ORJ1116" s="898"/>
      <c r="ORK1116" s="898"/>
      <c r="ORL1116" s="898"/>
      <c r="ORM1116" s="898"/>
      <c r="ORN1116" s="898"/>
      <c r="ORO1116" s="898"/>
      <c r="ORP1116" s="898"/>
      <c r="ORQ1116" s="898"/>
      <c r="ORR1116" s="898"/>
      <c r="ORS1116" s="898"/>
      <c r="ORT1116" s="898"/>
      <c r="ORU1116" s="898"/>
      <c r="ORV1116" s="898"/>
      <c r="ORW1116" s="898"/>
      <c r="ORX1116" s="898"/>
      <c r="ORY1116" s="898"/>
      <c r="ORZ1116" s="898"/>
      <c r="OSA1116" s="898"/>
      <c r="OSB1116" s="898"/>
      <c r="OSC1116" s="898"/>
      <c r="OSD1116" s="898"/>
      <c r="OSE1116" s="898"/>
      <c r="OSF1116" s="898"/>
      <c r="OSG1116" s="898"/>
      <c r="OSH1116" s="898"/>
      <c r="OSI1116" s="898"/>
      <c r="OSJ1116" s="898"/>
      <c r="OSK1116" s="898"/>
      <c r="OSL1116" s="898"/>
      <c r="OSM1116" s="898"/>
      <c r="OSN1116" s="898"/>
      <c r="OSO1116" s="898"/>
      <c r="OSP1116" s="898"/>
      <c r="OSQ1116" s="898"/>
      <c r="OSR1116" s="898"/>
      <c r="OSS1116" s="898"/>
      <c r="OST1116" s="898"/>
      <c r="OSU1116" s="898"/>
      <c r="OSV1116" s="898"/>
      <c r="OSW1116" s="898"/>
      <c r="OSX1116" s="898"/>
      <c r="OSY1116" s="898"/>
      <c r="OSZ1116" s="898"/>
      <c r="OTA1116" s="898"/>
      <c r="OTB1116" s="898"/>
      <c r="OTC1116" s="898"/>
      <c r="OTD1116" s="898"/>
      <c r="OTE1116" s="898"/>
      <c r="OTF1116" s="898"/>
      <c r="OTG1116" s="898"/>
      <c r="OTH1116" s="898"/>
      <c r="OTI1116" s="898"/>
      <c r="OTJ1116" s="898"/>
      <c r="OTK1116" s="898"/>
      <c r="OTL1116" s="898"/>
      <c r="OTM1116" s="898"/>
      <c r="OTN1116" s="898"/>
      <c r="OTO1116" s="898"/>
      <c r="OTP1116" s="898"/>
      <c r="OTQ1116" s="898"/>
      <c r="OTR1116" s="898"/>
      <c r="OTS1116" s="898"/>
      <c r="OTT1116" s="898"/>
      <c r="OTU1116" s="898"/>
      <c r="OTV1116" s="898"/>
      <c r="OTW1116" s="898"/>
      <c r="OTX1116" s="898"/>
      <c r="OTY1116" s="898"/>
      <c r="OTZ1116" s="898"/>
      <c r="OUA1116" s="898"/>
      <c r="OUB1116" s="898"/>
      <c r="OUC1116" s="898"/>
      <c r="OUD1116" s="898"/>
      <c r="OUE1116" s="898"/>
      <c r="OUF1116" s="898"/>
      <c r="OUG1116" s="898"/>
      <c r="OUH1116" s="898"/>
      <c r="OUI1116" s="898"/>
      <c r="OUJ1116" s="898"/>
      <c r="OUK1116" s="898"/>
      <c r="OUL1116" s="898"/>
      <c r="OUM1116" s="898"/>
      <c r="OUN1116" s="898"/>
      <c r="OUO1116" s="898"/>
      <c r="OUP1116" s="898"/>
      <c r="OUQ1116" s="898"/>
      <c r="OUR1116" s="898"/>
      <c r="OUS1116" s="898"/>
      <c r="OUT1116" s="898"/>
      <c r="OUU1116" s="898"/>
      <c r="OUV1116" s="898"/>
      <c r="OUW1116" s="898"/>
      <c r="OUX1116" s="898"/>
      <c r="OUY1116" s="898"/>
      <c r="OUZ1116" s="898"/>
      <c r="OVA1116" s="898"/>
      <c r="OVB1116" s="898"/>
      <c r="OVC1116" s="898"/>
      <c r="OVD1116" s="898"/>
      <c r="OVE1116" s="898"/>
      <c r="OVF1116" s="898"/>
      <c r="OVG1116" s="898"/>
      <c r="OVH1116" s="898"/>
      <c r="OVI1116" s="898"/>
      <c r="OVJ1116" s="898"/>
      <c r="OVK1116" s="898"/>
      <c r="OVL1116" s="898"/>
      <c r="OVM1116" s="898"/>
      <c r="OVN1116" s="898"/>
      <c r="OVO1116" s="898"/>
      <c r="OVP1116" s="898"/>
      <c r="OVQ1116" s="898"/>
      <c r="OVR1116" s="898"/>
      <c r="OVS1116" s="898"/>
      <c r="OVT1116" s="898"/>
      <c r="OVU1116" s="898"/>
      <c r="OVV1116" s="898"/>
      <c r="OVW1116" s="898"/>
      <c r="OVX1116" s="898"/>
      <c r="OVY1116" s="898"/>
      <c r="OVZ1116" s="898"/>
      <c r="OWA1116" s="898"/>
      <c r="OWB1116" s="898"/>
      <c r="OWC1116" s="898"/>
      <c r="OWD1116" s="898"/>
      <c r="OWE1116" s="898"/>
      <c r="OWF1116" s="898"/>
      <c r="OWG1116" s="898"/>
      <c r="OWH1116" s="898"/>
      <c r="OWI1116" s="898"/>
      <c r="OWJ1116" s="898"/>
      <c r="OWK1116" s="898"/>
      <c r="OWL1116" s="898"/>
      <c r="OWM1116" s="898"/>
      <c r="OWN1116" s="898"/>
      <c r="OWO1116" s="898"/>
      <c r="OWP1116" s="898"/>
      <c r="OWQ1116" s="898"/>
      <c r="OWR1116" s="898"/>
      <c r="OWS1116" s="898"/>
      <c r="OWT1116" s="898"/>
      <c r="OWU1116" s="898"/>
      <c r="OWV1116" s="898"/>
      <c r="OWW1116" s="898"/>
      <c r="OWX1116" s="898"/>
      <c r="OWY1116" s="898"/>
      <c r="OWZ1116" s="898"/>
      <c r="OXA1116" s="898"/>
      <c r="OXB1116" s="898"/>
      <c r="OXC1116" s="898"/>
      <c r="OXD1116" s="898"/>
      <c r="OXE1116" s="898"/>
      <c r="OXF1116" s="898"/>
      <c r="OXG1116" s="898"/>
      <c r="OXH1116" s="898"/>
      <c r="OXI1116" s="898"/>
      <c r="OXJ1116" s="898"/>
      <c r="OXK1116" s="898"/>
      <c r="OXL1116" s="898"/>
      <c r="OXM1116" s="898"/>
      <c r="OXN1116" s="898"/>
      <c r="OXO1116" s="898"/>
      <c r="OXP1116" s="898"/>
      <c r="OXQ1116" s="898"/>
      <c r="OXR1116" s="898"/>
      <c r="OXS1116" s="898"/>
      <c r="OXT1116" s="898"/>
      <c r="OXU1116" s="898"/>
      <c r="OXV1116" s="898"/>
      <c r="OXW1116" s="898"/>
      <c r="OXX1116" s="898"/>
      <c r="OXY1116" s="898"/>
      <c r="OXZ1116" s="898"/>
      <c r="OYA1116" s="898"/>
      <c r="OYB1116" s="898"/>
      <c r="OYC1116" s="898"/>
      <c r="OYD1116" s="898"/>
      <c r="OYE1116" s="898"/>
      <c r="OYF1116" s="898"/>
      <c r="OYG1116" s="898"/>
      <c r="OYH1116" s="898"/>
      <c r="OYI1116" s="898"/>
      <c r="OYJ1116" s="898"/>
      <c r="OYK1116" s="898"/>
      <c r="OYL1116" s="898"/>
      <c r="OYM1116" s="898"/>
      <c r="OYN1116" s="898"/>
      <c r="OYO1116" s="898"/>
      <c r="OYP1116" s="898"/>
      <c r="OYQ1116" s="898"/>
      <c r="OYR1116" s="898"/>
      <c r="OYS1116" s="898"/>
      <c r="OYT1116" s="898"/>
      <c r="OYU1116" s="898"/>
      <c r="OYV1116" s="898"/>
      <c r="OYW1116" s="898"/>
      <c r="OYX1116" s="898"/>
      <c r="OYY1116" s="898"/>
      <c r="OYZ1116" s="898"/>
      <c r="OZA1116" s="898"/>
      <c r="OZB1116" s="898"/>
      <c r="OZC1116" s="898"/>
      <c r="OZD1116" s="898"/>
      <c r="OZE1116" s="898"/>
      <c r="OZF1116" s="898"/>
      <c r="OZG1116" s="898"/>
      <c r="OZH1116" s="898"/>
      <c r="OZI1116" s="898"/>
      <c r="OZJ1116" s="898"/>
      <c r="OZK1116" s="898"/>
      <c r="OZL1116" s="898"/>
      <c r="OZM1116" s="898"/>
      <c r="OZN1116" s="898"/>
      <c r="OZO1116" s="898"/>
      <c r="OZP1116" s="898"/>
      <c r="OZQ1116" s="898"/>
      <c r="OZR1116" s="898"/>
      <c r="OZS1116" s="898"/>
      <c r="OZT1116" s="898"/>
      <c r="OZU1116" s="898"/>
      <c r="OZV1116" s="898"/>
      <c r="OZW1116" s="898"/>
      <c r="OZX1116" s="898"/>
      <c r="OZY1116" s="898"/>
      <c r="OZZ1116" s="898"/>
      <c r="PAA1116" s="898"/>
      <c r="PAB1116" s="898"/>
      <c r="PAC1116" s="898"/>
      <c r="PAD1116" s="898"/>
      <c r="PAE1116" s="898"/>
      <c r="PAF1116" s="898"/>
      <c r="PAG1116" s="898"/>
      <c r="PAH1116" s="898"/>
      <c r="PAI1116" s="898"/>
      <c r="PAJ1116" s="898"/>
      <c r="PAK1116" s="898"/>
      <c r="PAL1116" s="898"/>
      <c r="PAM1116" s="898"/>
      <c r="PAN1116" s="898"/>
      <c r="PAO1116" s="898"/>
      <c r="PAP1116" s="898"/>
      <c r="PAQ1116" s="898"/>
      <c r="PAR1116" s="898"/>
      <c r="PAS1116" s="898"/>
      <c r="PAT1116" s="898"/>
      <c r="PAU1116" s="898"/>
      <c r="PAV1116" s="898"/>
      <c r="PAW1116" s="898"/>
      <c r="PAX1116" s="898"/>
      <c r="PAY1116" s="898"/>
      <c r="PAZ1116" s="898"/>
      <c r="PBA1116" s="898"/>
      <c r="PBB1116" s="898"/>
      <c r="PBC1116" s="898"/>
      <c r="PBD1116" s="898"/>
      <c r="PBE1116" s="898"/>
      <c r="PBF1116" s="898"/>
      <c r="PBG1116" s="898"/>
      <c r="PBH1116" s="898"/>
      <c r="PBI1116" s="898"/>
      <c r="PBJ1116" s="898"/>
      <c r="PBK1116" s="898"/>
      <c r="PBL1116" s="898"/>
      <c r="PBM1116" s="898"/>
      <c r="PBN1116" s="898"/>
      <c r="PBO1116" s="898"/>
      <c r="PBP1116" s="898"/>
      <c r="PBQ1116" s="898"/>
      <c r="PBR1116" s="898"/>
      <c r="PBS1116" s="898"/>
      <c r="PBT1116" s="898"/>
      <c r="PBU1116" s="898"/>
      <c r="PBV1116" s="898"/>
      <c r="PBW1116" s="898"/>
      <c r="PBX1116" s="898"/>
      <c r="PBY1116" s="898"/>
      <c r="PBZ1116" s="898"/>
      <c r="PCA1116" s="898"/>
      <c r="PCB1116" s="898"/>
      <c r="PCC1116" s="898"/>
      <c r="PCD1116" s="898"/>
      <c r="PCE1116" s="898"/>
      <c r="PCF1116" s="898"/>
      <c r="PCG1116" s="898"/>
      <c r="PCH1116" s="898"/>
      <c r="PCI1116" s="898"/>
      <c r="PCJ1116" s="898"/>
      <c r="PCK1116" s="898"/>
      <c r="PCL1116" s="898"/>
      <c r="PCM1116" s="898"/>
      <c r="PCN1116" s="898"/>
      <c r="PCO1116" s="898"/>
      <c r="PCP1116" s="898"/>
      <c r="PCQ1116" s="898"/>
      <c r="PCR1116" s="898"/>
      <c r="PCS1116" s="898"/>
      <c r="PCT1116" s="898"/>
      <c r="PCU1116" s="898"/>
      <c r="PCV1116" s="898"/>
      <c r="PCW1116" s="898"/>
      <c r="PCX1116" s="898"/>
      <c r="PCY1116" s="898"/>
      <c r="PCZ1116" s="898"/>
      <c r="PDA1116" s="898"/>
      <c r="PDB1116" s="898"/>
      <c r="PDC1116" s="898"/>
      <c r="PDD1116" s="898"/>
      <c r="PDE1116" s="898"/>
      <c r="PDF1116" s="898"/>
      <c r="PDG1116" s="898"/>
      <c r="PDH1116" s="898"/>
      <c r="PDI1116" s="898"/>
      <c r="PDJ1116" s="898"/>
      <c r="PDK1116" s="898"/>
      <c r="PDL1116" s="898"/>
      <c r="PDM1116" s="898"/>
      <c r="PDN1116" s="898"/>
      <c r="PDO1116" s="898"/>
      <c r="PDP1116" s="898"/>
      <c r="PDQ1116" s="898"/>
      <c r="PDR1116" s="898"/>
      <c r="PDS1116" s="898"/>
      <c r="PDT1116" s="898"/>
      <c r="PDU1116" s="898"/>
      <c r="PDV1116" s="898"/>
      <c r="PDW1116" s="898"/>
      <c r="PDX1116" s="898"/>
      <c r="PDY1116" s="898"/>
      <c r="PDZ1116" s="898"/>
      <c r="PEA1116" s="898"/>
      <c r="PEB1116" s="898"/>
      <c r="PEC1116" s="898"/>
      <c r="PED1116" s="898"/>
      <c r="PEE1116" s="898"/>
      <c r="PEF1116" s="898"/>
      <c r="PEG1116" s="898"/>
      <c r="PEH1116" s="898"/>
      <c r="PEI1116" s="898"/>
      <c r="PEJ1116" s="898"/>
      <c r="PEK1116" s="898"/>
      <c r="PEL1116" s="898"/>
      <c r="PEM1116" s="898"/>
      <c r="PEN1116" s="898"/>
      <c r="PEO1116" s="898"/>
      <c r="PEP1116" s="898"/>
      <c r="PEQ1116" s="898"/>
      <c r="PER1116" s="898"/>
      <c r="PES1116" s="898"/>
      <c r="PET1116" s="898"/>
      <c r="PEU1116" s="898"/>
      <c r="PEV1116" s="898"/>
      <c r="PEW1116" s="898"/>
      <c r="PEX1116" s="898"/>
      <c r="PEY1116" s="898"/>
      <c r="PEZ1116" s="898"/>
      <c r="PFA1116" s="898"/>
      <c r="PFB1116" s="898"/>
      <c r="PFC1116" s="898"/>
      <c r="PFD1116" s="898"/>
      <c r="PFE1116" s="898"/>
      <c r="PFF1116" s="898"/>
      <c r="PFG1116" s="898"/>
      <c r="PFH1116" s="898"/>
      <c r="PFI1116" s="898"/>
      <c r="PFJ1116" s="898"/>
      <c r="PFK1116" s="898"/>
      <c r="PFL1116" s="898"/>
      <c r="PFM1116" s="898"/>
      <c r="PFN1116" s="898"/>
      <c r="PFO1116" s="898"/>
      <c r="PFP1116" s="898"/>
      <c r="PFQ1116" s="898"/>
      <c r="PFR1116" s="898"/>
      <c r="PFS1116" s="898"/>
      <c r="PFT1116" s="898"/>
      <c r="PFU1116" s="898"/>
      <c r="PFV1116" s="898"/>
      <c r="PFW1116" s="898"/>
      <c r="PFX1116" s="898"/>
      <c r="PFY1116" s="898"/>
      <c r="PFZ1116" s="898"/>
      <c r="PGA1116" s="898"/>
      <c r="PGB1116" s="898"/>
      <c r="PGC1116" s="898"/>
      <c r="PGD1116" s="898"/>
      <c r="PGE1116" s="898"/>
      <c r="PGF1116" s="898"/>
      <c r="PGG1116" s="898"/>
      <c r="PGH1116" s="898"/>
      <c r="PGI1116" s="898"/>
      <c r="PGJ1116" s="898"/>
      <c r="PGK1116" s="898"/>
      <c r="PGL1116" s="898"/>
      <c r="PGM1116" s="898"/>
      <c r="PGN1116" s="898"/>
      <c r="PGO1116" s="898"/>
      <c r="PGP1116" s="898"/>
      <c r="PGQ1116" s="898"/>
      <c r="PGR1116" s="898"/>
      <c r="PGS1116" s="898"/>
      <c r="PGT1116" s="898"/>
      <c r="PGU1116" s="898"/>
      <c r="PGV1116" s="898"/>
      <c r="PGW1116" s="898"/>
      <c r="PGX1116" s="898"/>
      <c r="PGY1116" s="898"/>
      <c r="PGZ1116" s="898"/>
      <c r="PHA1116" s="898"/>
      <c r="PHB1116" s="898"/>
      <c r="PHC1116" s="898"/>
      <c r="PHD1116" s="898"/>
      <c r="PHE1116" s="898"/>
      <c r="PHF1116" s="898"/>
      <c r="PHG1116" s="898"/>
      <c r="PHH1116" s="898"/>
      <c r="PHI1116" s="898"/>
      <c r="PHJ1116" s="898"/>
      <c r="PHK1116" s="898"/>
      <c r="PHL1116" s="898"/>
      <c r="PHM1116" s="898"/>
      <c r="PHN1116" s="898"/>
      <c r="PHO1116" s="898"/>
      <c r="PHP1116" s="898"/>
      <c r="PHQ1116" s="898"/>
      <c r="PHR1116" s="898"/>
      <c r="PHS1116" s="898"/>
      <c r="PHT1116" s="898"/>
      <c r="PHU1116" s="898"/>
      <c r="PHV1116" s="898"/>
      <c r="PHW1116" s="898"/>
      <c r="PHX1116" s="898"/>
      <c r="PHY1116" s="898"/>
      <c r="PHZ1116" s="898"/>
      <c r="PIA1116" s="898"/>
      <c r="PIB1116" s="898"/>
      <c r="PIC1116" s="898"/>
      <c r="PID1116" s="898"/>
      <c r="PIE1116" s="898"/>
      <c r="PIF1116" s="898"/>
      <c r="PIG1116" s="898"/>
      <c r="PIH1116" s="898"/>
      <c r="PII1116" s="898"/>
      <c r="PIJ1116" s="898"/>
      <c r="PIK1116" s="898"/>
      <c r="PIL1116" s="898"/>
      <c r="PIM1116" s="898"/>
      <c r="PIN1116" s="898"/>
      <c r="PIO1116" s="898"/>
      <c r="PIP1116" s="898"/>
      <c r="PIQ1116" s="898"/>
      <c r="PIR1116" s="898"/>
      <c r="PIS1116" s="898"/>
      <c r="PIT1116" s="898"/>
      <c r="PIU1116" s="898"/>
      <c r="PIV1116" s="898"/>
      <c r="PIW1116" s="898"/>
      <c r="PIX1116" s="898"/>
      <c r="PIY1116" s="898"/>
      <c r="PIZ1116" s="898"/>
      <c r="PJA1116" s="898"/>
      <c r="PJB1116" s="898"/>
      <c r="PJC1116" s="898"/>
      <c r="PJD1116" s="898"/>
      <c r="PJE1116" s="898"/>
      <c r="PJF1116" s="898"/>
      <c r="PJG1116" s="898"/>
      <c r="PJH1116" s="898"/>
      <c r="PJI1116" s="898"/>
      <c r="PJJ1116" s="898"/>
      <c r="PJK1116" s="898"/>
      <c r="PJL1116" s="898"/>
      <c r="PJM1116" s="898"/>
      <c r="PJN1116" s="898"/>
      <c r="PJO1116" s="898"/>
      <c r="PJP1116" s="898"/>
      <c r="PJQ1116" s="898"/>
      <c r="PJR1116" s="898"/>
      <c r="PJS1116" s="898"/>
      <c r="PJT1116" s="898"/>
      <c r="PJU1116" s="898"/>
      <c r="PJV1116" s="898"/>
      <c r="PJW1116" s="898"/>
      <c r="PJX1116" s="898"/>
      <c r="PJY1116" s="898"/>
      <c r="PJZ1116" s="898"/>
      <c r="PKA1116" s="898"/>
      <c r="PKB1116" s="898"/>
      <c r="PKC1116" s="898"/>
      <c r="PKD1116" s="898"/>
      <c r="PKE1116" s="898"/>
      <c r="PKF1116" s="898"/>
      <c r="PKG1116" s="898"/>
      <c r="PKH1116" s="898"/>
      <c r="PKI1116" s="898"/>
      <c r="PKJ1116" s="898"/>
      <c r="PKK1116" s="898"/>
      <c r="PKL1116" s="898"/>
      <c r="PKM1116" s="898"/>
      <c r="PKN1116" s="898"/>
      <c r="PKO1116" s="898"/>
      <c r="PKP1116" s="898"/>
      <c r="PKQ1116" s="898"/>
      <c r="PKR1116" s="898"/>
      <c r="PKS1116" s="898"/>
      <c r="PKT1116" s="898"/>
      <c r="PKU1116" s="898"/>
      <c r="PKV1116" s="898"/>
      <c r="PKW1116" s="898"/>
      <c r="PKX1116" s="898"/>
      <c r="PKY1116" s="898"/>
      <c r="PKZ1116" s="898"/>
      <c r="PLA1116" s="898"/>
      <c r="PLB1116" s="898"/>
      <c r="PLC1116" s="898"/>
      <c r="PLD1116" s="898"/>
      <c r="PLE1116" s="898"/>
      <c r="PLF1116" s="898"/>
      <c r="PLG1116" s="898"/>
      <c r="PLH1116" s="898"/>
      <c r="PLI1116" s="898"/>
      <c r="PLJ1116" s="898"/>
      <c r="PLK1116" s="898"/>
      <c r="PLL1116" s="898"/>
      <c r="PLM1116" s="898"/>
      <c r="PLN1116" s="898"/>
      <c r="PLO1116" s="898"/>
      <c r="PLP1116" s="898"/>
      <c r="PLQ1116" s="898"/>
      <c r="PLR1116" s="898"/>
      <c r="PLS1116" s="898"/>
      <c r="PLT1116" s="898"/>
      <c r="PLU1116" s="898"/>
      <c r="PLV1116" s="898"/>
      <c r="PLW1116" s="898"/>
      <c r="PLX1116" s="898"/>
      <c r="PLY1116" s="898"/>
      <c r="PLZ1116" s="898"/>
      <c r="PMA1116" s="898"/>
      <c r="PMB1116" s="898"/>
      <c r="PMC1116" s="898"/>
      <c r="PMD1116" s="898"/>
      <c r="PME1116" s="898"/>
      <c r="PMF1116" s="898"/>
      <c r="PMG1116" s="898"/>
      <c r="PMH1116" s="898"/>
      <c r="PMI1116" s="898"/>
      <c r="PMJ1116" s="898"/>
      <c r="PMK1116" s="898"/>
      <c r="PML1116" s="898"/>
      <c r="PMM1116" s="898"/>
      <c r="PMN1116" s="898"/>
      <c r="PMO1116" s="898"/>
      <c r="PMP1116" s="898"/>
      <c r="PMQ1116" s="898"/>
      <c r="PMR1116" s="898"/>
      <c r="PMS1116" s="898"/>
      <c r="PMT1116" s="898"/>
      <c r="PMU1116" s="898"/>
      <c r="PMV1116" s="898"/>
      <c r="PMW1116" s="898"/>
      <c r="PMX1116" s="898"/>
      <c r="PMY1116" s="898"/>
      <c r="PMZ1116" s="898"/>
      <c r="PNA1116" s="898"/>
      <c r="PNB1116" s="898"/>
      <c r="PNC1116" s="898"/>
      <c r="PND1116" s="898"/>
      <c r="PNE1116" s="898"/>
      <c r="PNF1116" s="898"/>
      <c r="PNG1116" s="898"/>
      <c r="PNH1116" s="898"/>
      <c r="PNI1116" s="898"/>
      <c r="PNJ1116" s="898"/>
      <c r="PNK1116" s="898"/>
      <c r="PNL1116" s="898"/>
      <c r="PNM1116" s="898"/>
      <c r="PNN1116" s="898"/>
      <c r="PNO1116" s="898"/>
      <c r="PNP1116" s="898"/>
      <c r="PNQ1116" s="898"/>
      <c r="PNR1116" s="898"/>
      <c r="PNS1116" s="898"/>
      <c r="PNT1116" s="898"/>
      <c r="PNU1116" s="898"/>
      <c r="PNV1116" s="898"/>
      <c r="PNW1116" s="898"/>
      <c r="PNX1116" s="898"/>
      <c r="PNY1116" s="898"/>
      <c r="PNZ1116" s="898"/>
      <c r="POA1116" s="898"/>
      <c r="POB1116" s="898"/>
      <c r="POC1116" s="898"/>
      <c r="POD1116" s="898"/>
      <c r="POE1116" s="898"/>
      <c r="POF1116" s="898"/>
      <c r="POG1116" s="898"/>
      <c r="POH1116" s="898"/>
      <c r="POI1116" s="898"/>
      <c r="POJ1116" s="898"/>
      <c r="POK1116" s="898"/>
      <c r="POL1116" s="898"/>
      <c r="POM1116" s="898"/>
      <c r="PON1116" s="898"/>
      <c r="POO1116" s="898"/>
      <c r="POP1116" s="898"/>
      <c r="POQ1116" s="898"/>
      <c r="POR1116" s="898"/>
      <c r="POS1116" s="898"/>
      <c r="POT1116" s="898"/>
      <c r="POU1116" s="898"/>
      <c r="POV1116" s="898"/>
      <c r="POW1116" s="898"/>
      <c r="POX1116" s="898"/>
      <c r="POY1116" s="898"/>
      <c r="POZ1116" s="898"/>
      <c r="PPA1116" s="898"/>
      <c r="PPB1116" s="898"/>
      <c r="PPC1116" s="898"/>
      <c r="PPD1116" s="898"/>
      <c r="PPE1116" s="898"/>
      <c r="PPF1116" s="898"/>
      <c r="PPG1116" s="898"/>
      <c r="PPH1116" s="898"/>
      <c r="PPI1116" s="898"/>
      <c r="PPJ1116" s="898"/>
      <c r="PPK1116" s="898"/>
      <c r="PPL1116" s="898"/>
      <c r="PPM1116" s="898"/>
      <c r="PPN1116" s="898"/>
      <c r="PPO1116" s="898"/>
      <c r="PPP1116" s="898"/>
      <c r="PPQ1116" s="898"/>
      <c r="PPR1116" s="898"/>
      <c r="PPS1116" s="898"/>
      <c r="PPT1116" s="898"/>
      <c r="PPU1116" s="898"/>
      <c r="PPV1116" s="898"/>
      <c r="PPW1116" s="898"/>
      <c r="PPX1116" s="898"/>
      <c r="PPY1116" s="898"/>
      <c r="PPZ1116" s="898"/>
      <c r="PQA1116" s="898"/>
      <c r="PQB1116" s="898"/>
      <c r="PQC1116" s="898"/>
      <c r="PQD1116" s="898"/>
      <c r="PQE1116" s="898"/>
      <c r="PQF1116" s="898"/>
      <c r="PQG1116" s="898"/>
      <c r="PQH1116" s="898"/>
      <c r="PQI1116" s="898"/>
      <c r="PQJ1116" s="898"/>
      <c r="PQK1116" s="898"/>
      <c r="PQL1116" s="898"/>
      <c r="PQM1116" s="898"/>
      <c r="PQN1116" s="898"/>
      <c r="PQO1116" s="898"/>
      <c r="PQP1116" s="898"/>
      <c r="PQQ1116" s="898"/>
      <c r="PQR1116" s="898"/>
      <c r="PQS1116" s="898"/>
      <c r="PQT1116" s="898"/>
      <c r="PQU1116" s="898"/>
      <c r="PQV1116" s="898"/>
      <c r="PQW1116" s="898"/>
      <c r="PQX1116" s="898"/>
      <c r="PQY1116" s="898"/>
      <c r="PQZ1116" s="898"/>
      <c r="PRA1116" s="898"/>
      <c r="PRB1116" s="898"/>
      <c r="PRC1116" s="898"/>
      <c r="PRD1116" s="898"/>
      <c r="PRE1116" s="898"/>
      <c r="PRF1116" s="898"/>
      <c r="PRG1116" s="898"/>
      <c r="PRH1116" s="898"/>
      <c r="PRI1116" s="898"/>
      <c r="PRJ1116" s="898"/>
      <c r="PRK1116" s="898"/>
      <c r="PRL1116" s="898"/>
      <c r="PRM1116" s="898"/>
      <c r="PRN1116" s="898"/>
      <c r="PRO1116" s="898"/>
      <c r="PRP1116" s="898"/>
      <c r="PRQ1116" s="898"/>
      <c r="PRR1116" s="898"/>
      <c r="PRS1116" s="898"/>
      <c r="PRT1116" s="898"/>
      <c r="PRU1116" s="898"/>
      <c r="PRV1116" s="898"/>
      <c r="PRW1116" s="898"/>
      <c r="PRX1116" s="898"/>
      <c r="PRY1116" s="898"/>
      <c r="PRZ1116" s="898"/>
      <c r="PSA1116" s="898"/>
      <c r="PSB1116" s="898"/>
      <c r="PSC1116" s="898"/>
      <c r="PSD1116" s="898"/>
      <c r="PSE1116" s="898"/>
      <c r="PSF1116" s="898"/>
      <c r="PSG1116" s="898"/>
      <c r="PSH1116" s="898"/>
      <c r="PSI1116" s="898"/>
      <c r="PSJ1116" s="898"/>
      <c r="PSK1116" s="898"/>
      <c r="PSL1116" s="898"/>
      <c r="PSM1116" s="898"/>
      <c r="PSN1116" s="898"/>
      <c r="PSO1116" s="898"/>
      <c r="PSP1116" s="898"/>
      <c r="PSQ1116" s="898"/>
      <c r="PSR1116" s="898"/>
      <c r="PSS1116" s="898"/>
      <c r="PST1116" s="898"/>
      <c r="PSU1116" s="898"/>
      <c r="PSV1116" s="898"/>
      <c r="PSW1116" s="898"/>
      <c r="PSX1116" s="898"/>
      <c r="PSY1116" s="898"/>
      <c r="PSZ1116" s="898"/>
      <c r="PTA1116" s="898"/>
      <c r="PTB1116" s="898"/>
      <c r="PTC1116" s="898"/>
      <c r="PTD1116" s="898"/>
      <c r="PTE1116" s="898"/>
      <c r="PTF1116" s="898"/>
      <c r="PTG1116" s="898"/>
      <c r="PTH1116" s="898"/>
      <c r="PTI1116" s="898"/>
      <c r="PTJ1116" s="898"/>
      <c r="PTK1116" s="898"/>
      <c r="PTL1116" s="898"/>
      <c r="PTM1116" s="898"/>
      <c r="PTN1116" s="898"/>
      <c r="PTO1116" s="898"/>
      <c r="PTP1116" s="898"/>
      <c r="PTQ1116" s="898"/>
      <c r="PTR1116" s="898"/>
      <c r="PTS1116" s="898"/>
      <c r="PTT1116" s="898"/>
      <c r="PTU1116" s="898"/>
      <c r="PTV1116" s="898"/>
      <c r="PTW1116" s="898"/>
      <c r="PTX1116" s="898"/>
      <c r="PTY1116" s="898"/>
      <c r="PTZ1116" s="898"/>
      <c r="PUA1116" s="898"/>
      <c r="PUB1116" s="898"/>
      <c r="PUC1116" s="898"/>
      <c r="PUD1116" s="898"/>
      <c r="PUE1116" s="898"/>
      <c r="PUF1116" s="898"/>
      <c r="PUG1116" s="898"/>
      <c r="PUH1116" s="898"/>
      <c r="PUI1116" s="898"/>
      <c r="PUJ1116" s="898"/>
      <c r="PUK1116" s="898"/>
      <c r="PUL1116" s="898"/>
      <c r="PUM1116" s="898"/>
      <c r="PUN1116" s="898"/>
      <c r="PUO1116" s="898"/>
      <c r="PUP1116" s="898"/>
      <c r="PUQ1116" s="898"/>
      <c r="PUR1116" s="898"/>
      <c r="PUS1116" s="898"/>
      <c r="PUT1116" s="898"/>
      <c r="PUU1116" s="898"/>
      <c r="PUV1116" s="898"/>
      <c r="PUW1116" s="898"/>
      <c r="PUX1116" s="898"/>
      <c r="PUY1116" s="898"/>
      <c r="PUZ1116" s="898"/>
      <c r="PVA1116" s="898"/>
      <c r="PVB1116" s="898"/>
      <c r="PVC1116" s="898"/>
      <c r="PVD1116" s="898"/>
      <c r="PVE1116" s="898"/>
      <c r="PVF1116" s="898"/>
      <c r="PVG1116" s="898"/>
      <c r="PVH1116" s="898"/>
      <c r="PVI1116" s="898"/>
      <c r="PVJ1116" s="898"/>
      <c r="PVK1116" s="898"/>
      <c r="PVL1116" s="898"/>
      <c r="PVM1116" s="898"/>
      <c r="PVN1116" s="898"/>
      <c r="PVO1116" s="898"/>
      <c r="PVP1116" s="898"/>
      <c r="PVQ1116" s="898"/>
      <c r="PVR1116" s="898"/>
      <c r="PVS1116" s="898"/>
      <c r="PVT1116" s="898"/>
      <c r="PVU1116" s="898"/>
      <c r="PVV1116" s="898"/>
      <c r="PVW1116" s="898"/>
      <c r="PVX1116" s="898"/>
      <c r="PVY1116" s="898"/>
      <c r="PVZ1116" s="898"/>
      <c r="PWA1116" s="898"/>
      <c r="PWB1116" s="898"/>
      <c r="PWC1116" s="898"/>
      <c r="PWD1116" s="898"/>
      <c r="PWE1116" s="898"/>
      <c r="PWF1116" s="898"/>
      <c r="PWG1116" s="898"/>
      <c r="PWH1116" s="898"/>
      <c r="PWI1116" s="898"/>
      <c r="PWJ1116" s="898"/>
      <c r="PWK1116" s="898"/>
      <c r="PWL1116" s="898"/>
      <c r="PWM1116" s="898"/>
      <c r="PWN1116" s="898"/>
      <c r="PWO1116" s="898"/>
      <c r="PWP1116" s="898"/>
      <c r="PWQ1116" s="898"/>
      <c r="PWR1116" s="898"/>
      <c r="PWS1116" s="898"/>
      <c r="PWT1116" s="898"/>
      <c r="PWU1116" s="898"/>
      <c r="PWV1116" s="898"/>
      <c r="PWW1116" s="898"/>
      <c r="PWX1116" s="898"/>
      <c r="PWY1116" s="898"/>
      <c r="PWZ1116" s="898"/>
      <c r="PXA1116" s="898"/>
      <c r="PXB1116" s="898"/>
      <c r="PXC1116" s="898"/>
      <c r="PXD1116" s="898"/>
      <c r="PXE1116" s="898"/>
      <c r="PXF1116" s="898"/>
      <c r="PXG1116" s="898"/>
      <c r="PXH1116" s="898"/>
      <c r="PXI1116" s="898"/>
      <c r="PXJ1116" s="898"/>
      <c r="PXK1116" s="898"/>
      <c r="PXL1116" s="898"/>
      <c r="PXM1116" s="898"/>
      <c r="PXN1116" s="898"/>
      <c r="PXO1116" s="898"/>
      <c r="PXP1116" s="898"/>
      <c r="PXQ1116" s="898"/>
      <c r="PXR1116" s="898"/>
      <c r="PXS1116" s="898"/>
      <c r="PXT1116" s="898"/>
      <c r="PXU1116" s="898"/>
      <c r="PXV1116" s="898"/>
      <c r="PXW1116" s="898"/>
      <c r="PXX1116" s="898"/>
      <c r="PXY1116" s="898"/>
      <c r="PXZ1116" s="898"/>
      <c r="PYA1116" s="898"/>
      <c r="PYB1116" s="898"/>
      <c r="PYC1116" s="898"/>
      <c r="PYD1116" s="898"/>
      <c r="PYE1116" s="898"/>
      <c r="PYF1116" s="898"/>
      <c r="PYG1116" s="898"/>
      <c r="PYH1116" s="898"/>
      <c r="PYI1116" s="898"/>
      <c r="PYJ1116" s="898"/>
      <c r="PYK1116" s="898"/>
      <c r="PYL1116" s="898"/>
      <c r="PYM1116" s="898"/>
      <c r="PYN1116" s="898"/>
      <c r="PYO1116" s="898"/>
      <c r="PYP1116" s="898"/>
      <c r="PYQ1116" s="898"/>
      <c r="PYR1116" s="898"/>
      <c r="PYS1116" s="898"/>
      <c r="PYT1116" s="898"/>
      <c r="PYU1116" s="898"/>
      <c r="PYV1116" s="898"/>
      <c r="PYW1116" s="898"/>
      <c r="PYX1116" s="898"/>
      <c r="PYY1116" s="898"/>
      <c r="PYZ1116" s="898"/>
      <c r="PZA1116" s="898"/>
      <c r="PZB1116" s="898"/>
      <c r="PZC1116" s="898"/>
      <c r="PZD1116" s="898"/>
      <c r="PZE1116" s="898"/>
      <c r="PZF1116" s="898"/>
      <c r="PZG1116" s="898"/>
      <c r="PZH1116" s="898"/>
      <c r="PZI1116" s="898"/>
      <c r="PZJ1116" s="898"/>
      <c r="PZK1116" s="898"/>
      <c r="PZL1116" s="898"/>
      <c r="PZM1116" s="898"/>
      <c r="PZN1116" s="898"/>
      <c r="PZO1116" s="898"/>
      <c r="PZP1116" s="898"/>
      <c r="PZQ1116" s="898"/>
      <c r="PZR1116" s="898"/>
      <c r="PZS1116" s="898"/>
      <c r="PZT1116" s="898"/>
      <c r="PZU1116" s="898"/>
      <c r="PZV1116" s="898"/>
      <c r="PZW1116" s="898"/>
      <c r="PZX1116" s="898"/>
      <c r="PZY1116" s="898"/>
      <c r="PZZ1116" s="898"/>
      <c r="QAA1116" s="898"/>
      <c r="QAB1116" s="898"/>
      <c r="QAC1116" s="898"/>
      <c r="QAD1116" s="898"/>
      <c r="QAE1116" s="898"/>
      <c r="QAF1116" s="898"/>
      <c r="QAG1116" s="898"/>
      <c r="QAH1116" s="898"/>
      <c r="QAI1116" s="898"/>
      <c r="QAJ1116" s="898"/>
      <c r="QAK1116" s="898"/>
      <c r="QAL1116" s="898"/>
      <c r="QAM1116" s="898"/>
      <c r="QAN1116" s="898"/>
      <c r="QAO1116" s="898"/>
      <c r="QAP1116" s="898"/>
      <c r="QAQ1116" s="898"/>
      <c r="QAR1116" s="898"/>
      <c r="QAS1116" s="898"/>
      <c r="QAT1116" s="898"/>
      <c r="QAU1116" s="898"/>
      <c r="QAV1116" s="898"/>
      <c r="QAW1116" s="898"/>
      <c r="QAX1116" s="898"/>
      <c r="QAY1116" s="898"/>
      <c r="QAZ1116" s="898"/>
      <c r="QBA1116" s="898"/>
      <c r="QBB1116" s="898"/>
      <c r="QBC1116" s="898"/>
      <c r="QBD1116" s="898"/>
      <c r="QBE1116" s="898"/>
      <c r="QBF1116" s="898"/>
      <c r="QBG1116" s="898"/>
      <c r="QBH1116" s="898"/>
      <c r="QBI1116" s="898"/>
      <c r="QBJ1116" s="898"/>
      <c r="QBK1116" s="898"/>
      <c r="QBL1116" s="898"/>
      <c r="QBM1116" s="898"/>
      <c r="QBN1116" s="898"/>
      <c r="QBO1116" s="898"/>
      <c r="QBP1116" s="898"/>
      <c r="QBQ1116" s="898"/>
      <c r="QBR1116" s="898"/>
      <c r="QBS1116" s="898"/>
      <c r="QBT1116" s="898"/>
      <c r="QBU1116" s="898"/>
      <c r="QBV1116" s="898"/>
      <c r="QBW1116" s="898"/>
      <c r="QBX1116" s="898"/>
      <c r="QBY1116" s="898"/>
      <c r="QBZ1116" s="898"/>
      <c r="QCA1116" s="898"/>
      <c r="QCB1116" s="898"/>
      <c r="QCC1116" s="898"/>
      <c r="QCD1116" s="898"/>
      <c r="QCE1116" s="898"/>
      <c r="QCF1116" s="898"/>
      <c r="QCG1116" s="898"/>
      <c r="QCH1116" s="898"/>
      <c r="QCI1116" s="898"/>
      <c r="QCJ1116" s="898"/>
      <c r="QCK1116" s="898"/>
      <c r="QCL1116" s="898"/>
      <c r="QCM1116" s="898"/>
      <c r="QCN1116" s="898"/>
      <c r="QCO1116" s="898"/>
      <c r="QCP1116" s="898"/>
      <c r="QCQ1116" s="898"/>
      <c r="QCR1116" s="898"/>
      <c r="QCS1116" s="898"/>
      <c r="QCT1116" s="898"/>
      <c r="QCU1116" s="898"/>
      <c r="QCV1116" s="898"/>
      <c r="QCW1116" s="898"/>
      <c r="QCX1116" s="898"/>
      <c r="QCY1116" s="898"/>
      <c r="QCZ1116" s="898"/>
      <c r="QDA1116" s="898"/>
      <c r="QDB1116" s="898"/>
      <c r="QDC1116" s="898"/>
      <c r="QDD1116" s="898"/>
      <c r="QDE1116" s="898"/>
      <c r="QDF1116" s="898"/>
      <c r="QDG1116" s="898"/>
      <c r="QDH1116" s="898"/>
      <c r="QDI1116" s="898"/>
      <c r="QDJ1116" s="898"/>
      <c r="QDK1116" s="898"/>
      <c r="QDL1116" s="898"/>
      <c r="QDM1116" s="898"/>
      <c r="QDN1116" s="898"/>
      <c r="QDO1116" s="898"/>
      <c r="QDP1116" s="898"/>
      <c r="QDQ1116" s="898"/>
      <c r="QDR1116" s="898"/>
      <c r="QDS1116" s="898"/>
      <c r="QDT1116" s="898"/>
      <c r="QDU1116" s="898"/>
      <c r="QDV1116" s="898"/>
      <c r="QDW1116" s="898"/>
      <c r="QDX1116" s="898"/>
      <c r="QDY1116" s="898"/>
      <c r="QDZ1116" s="898"/>
      <c r="QEA1116" s="898"/>
      <c r="QEB1116" s="898"/>
      <c r="QEC1116" s="898"/>
      <c r="QED1116" s="898"/>
      <c r="QEE1116" s="898"/>
      <c r="QEF1116" s="898"/>
      <c r="QEG1116" s="898"/>
      <c r="QEH1116" s="898"/>
      <c r="QEI1116" s="898"/>
      <c r="QEJ1116" s="898"/>
      <c r="QEK1116" s="898"/>
      <c r="QEL1116" s="898"/>
      <c r="QEM1116" s="898"/>
      <c r="QEN1116" s="898"/>
      <c r="QEO1116" s="898"/>
      <c r="QEP1116" s="898"/>
      <c r="QEQ1116" s="898"/>
      <c r="QER1116" s="898"/>
      <c r="QES1116" s="898"/>
      <c r="QET1116" s="898"/>
      <c r="QEU1116" s="898"/>
      <c r="QEV1116" s="898"/>
      <c r="QEW1116" s="898"/>
      <c r="QEX1116" s="898"/>
      <c r="QEY1116" s="898"/>
      <c r="QEZ1116" s="898"/>
      <c r="QFA1116" s="898"/>
      <c r="QFB1116" s="898"/>
      <c r="QFC1116" s="898"/>
      <c r="QFD1116" s="898"/>
      <c r="QFE1116" s="898"/>
      <c r="QFF1116" s="898"/>
      <c r="QFG1116" s="898"/>
      <c r="QFH1116" s="898"/>
      <c r="QFI1116" s="898"/>
      <c r="QFJ1116" s="898"/>
      <c r="QFK1116" s="898"/>
      <c r="QFL1116" s="898"/>
      <c r="QFM1116" s="898"/>
      <c r="QFN1116" s="898"/>
      <c r="QFO1116" s="898"/>
      <c r="QFP1116" s="898"/>
      <c r="QFQ1116" s="898"/>
      <c r="QFR1116" s="898"/>
      <c r="QFS1116" s="898"/>
      <c r="QFT1116" s="898"/>
      <c r="QFU1116" s="898"/>
      <c r="QFV1116" s="898"/>
      <c r="QFW1116" s="898"/>
      <c r="QFX1116" s="898"/>
      <c r="QFY1116" s="898"/>
      <c r="QFZ1116" s="898"/>
      <c r="QGA1116" s="898"/>
      <c r="QGB1116" s="898"/>
      <c r="QGC1116" s="898"/>
      <c r="QGD1116" s="898"/>
      <c r="QGE1116" s="898"/>
      <c r="QGF1116" s="898"/>
      <c r="QGG1116" s="898"/>
      <c r="QGH1116" s="898"/>
      <c r="QGI1116" s="898"/>
      <c r="QGJ1116" s="898"/>
      <c r="QGK1116" s="898"/>
      <c r="QGL1116" s="898"/>
      <c r="QGM1116" s="898"/>
      <c r="QGN1116" s="898"/>
      <c r="QGO1116" s="898"/>
      <c r="QGP1116" s="898"/>
      <c r="QGQ1116" s="898"/>
      <c r="QGR1116" s="898"/>
      <c r="QGS1116" s="898"/>
      <c r="QGT1116" s="898"/>
      <c r="QGU1116" s="898"/>
      <c r="QGV1116" s="898"/>
      <c r="QGW1116" s="898"/>
      <c r="QGX1116" s="898"/>
      <c r="QGY1116" s="898"/>
      <c r="QGZ1116" s="898"/>
      <c r="QHA1116" s="898"/>
      <c r="QHB1116" s="898"/>
      <c r="QHC1116" s="898"/>
      <c r="QHD1116" s="898"/>
      <c r="QHE1116" s="898"/>
      <c r="QHF1116" s="898"/>
      <c r="QHG1116" s="898"/>
      <c r="QHH1116" s="898"/>
      <c r="QHI1116" s="898"/>
      <c r="QHJ1116" s="898"/>
      <c r="QHK1116" s="898"/>
      <c r="QHL1116" s="898"/>
      <c r="QHM1116" s="898"/>
      <c r="QHN1116" s="898"/>
      <c r="QHO1116" s="898"/>
      <c r="QHP1116" s="898"/>
      <c r="QHQ1116" s="898"/>
      <c r="QHR1116" s="898"/>
      <c r="QHS1116" s="898"/>
      <c r="QHT1116" s="898"/>
      <c r="QHU1116" s="898"/>
      <c r="QHV1116" s="898"/>
      <c r="QHW1116" s="898"/>
      <c r="QHX1116" s="898"/>
      <c r="QHY1116" s="898"/>
      <c r="QHZ1116" s="898"/>
      <c r="QIA1116" s="898"/>
      <c r="QIB1116" s="898"/>
      <c r="QIC1116" s="898"/>
      <c r="QID1116" s="898"/>
      <c r="QIE1116" s="898"/>
      <c r="QIF1116" s="898"/>
      <c r="QIG1116" s="898"/>
      <c r="QIH1116" s="898"/>
      <c r="QII1116" s="898"/>
      <c r="QIJ1116" s="898"/>
      <c r="QIK1116" s="898"/>
      <c r="QIL1116" s="898"/>
      <c r="QIM1116" s="898"/>
      <c r="QIN1116" s="898"/>
      <c r="QIO1116" s="898"/>
      <c r="QIP1116" s="898"/>
      <c r="QIQ1116" s="898"/>
      <c r="QIR1116" s="898"/>
      <c r="QIS1116" s="898"/>
      <c r="QIT1116" s="898"/>
      <c r="QIU1116" s="898"/>
      <c r="QIV1116" s="898"/>
      <c r="QIW1116" s="898"/>
      <c r="QIX1116" s="898"/>
      <c r="QIY1116" s="898"/>
      <c r="QIZ1116" s="898"/>
      <c r="QJA1116" s="898"/>
      <c r="QJB1116" s="898"/>
      <c r="QJC1116" s="898"/>
      <c r="QJD1116" s="898"/>
      <c r="QJE1116" s="898"/>
      <c r="QJF1116" s="898"/>
      <c r="QJG1116" s="898"/>
      <c r="QJH1116" s="898"/>
      <c r="QJI1116" s="898"/>
      <c r="QJJ1116" s="898"/>
      <c r="QJK1116" s="898"/>
      <c r="QJL1116" s="898"/>
      <c r="QJM1116" s="898"/>
      <c r="QJN1116" s="898"/>
      <c r="QJO1116" s="898"/>
      <c r="QJP1116" s="898"/>
      <c r="QJQ1116" s="898"/>
      <c r="QJR1116" s="898"/>
      <c r="QJS1116" s="898"/>
      <c r="QJT1116" s="898"/>
      <c r="QJU1116" s="898"/>
      <c r="QJV1116" s="898"/>
      <c r="QJW1116" s="898"/>
      <c r="QJX1116" s="898"/>
      <c r="QJY1116" s="898"/>
      <c r="QJZ1116" s="898"/>
      <c r="QKA1116" s="898"/>
      <c r="QKB1116" s="898"/>
      <c r="QKC1116" s="898"/>
      <c r="QKD1116" s="898"/>
      <c r="QKE1116" s="898"/>
      <c r="QKF1116" s="898"/>
      <c r="QKG1116" s="898"/>
      <c r="QKH1116" s="898"/>
      <c r="QKI1116" s="898"/>
      <c r="QKJ1116" s="898"/>
      <c r="QKK1116" s="898"/>
      <c r="QKL1116" s="898"/>
      <c r="QKM1116" s="898"/>
      <c r="QKN1116" s="898"/>
      <c r="QKO1116" s="898"/>
      <c r="QKP1116" s="898"/>
      <c r="QKQ1116" s="898"/>
      <c r="QKR1116" s="898"/>
      <c r="QKS1116" s="898"/>
      <c r="QKT1116" s="898"/>
      <c r="QKU1116" s="898"/>
      <c r="QKV1116" s="898"/>
      <c r="QKW1116" s="898"/>
      <c r="QKX1116" s="898"/>
      <c r="QKY1116" s="898"/>
      <c r="QKZ1116" s="898"/>
      <c r="QLA1116" s="898"/>
      <c r="QLB1116" s="898"/>
      <c r="QLC1116" s="898"/>
      <c r="QLD1116" s="898"/>
      <c r="QLE1116" s="898"/>
      <c r="QLF1116" s="898"/>
      <c r="QLG1116" s="898"/>
      <c r="QLH1116" s="898"/>
      <c r="QLI1116" s="898"/>
      <c r="QLJ1116" s="898"/>
      <c r="QLK1116" s="898"/>
      <c r="QLL1116" s="898"/>
      <c r="QLM1116" s="898"/>
      <c r="QLN1116" s="898"/>
      <c r="QLO1116" s="898"/>
      <c r="QLP1116" s="898"/>
      <c r="QLQ1116" s="898"/>
      <c r="QLR1116" s="898"/>
      <c r="QLS1116" s="898"/>
      <c r="QLT1116" s="898"/>
      <c r="QLU1116" s="898"/>
      <c r="QLV1116" s="898"/>
      <c r="QLW1116" s="898"/>
      <c r="QLX1116" s="898"/>
      <c r="QLY1116" s="898"/>
      <c r="QLZ1116" s="898"/>
      <c r="QMA1116" s="898"/>
      <c r="QMB1116" s="898"/>
      <c r="QMC1116" s="898"/>
      <c r="QMD1116" s="898"/>
      <c r="QME1116" s="898"/>
      <c r="QMF1116" s="898"/>
      <c r="QMG1116" s="898"/>
      <c r="QMH1116" s="898"/>
      <c r="QMI1116" s="898"/>
      <c r="QMJ1116" s="898"/>
      <c r="QMK1116" s="898"/>
      <c r="QML1116" s="898"/>
      <c r="QMM1116" s="898"/>
      <c r="QMN1116" s="898"/>
      <c r="QMO1116" s="898"/>
      <c r="QMP1116" s="898"/>
      <c r="QMQ1116" s="898"/>
      <c r="QMR1116" s="898"/>
      <c r="QMS1116" s="898"/>
      <c r="QMT1116" s="898"/>
      <c r="QMU1116" s="898"/>
      <c r="QMV1116" s="898"/>
      <c r="QMW1116" s="898"/>
      <c r="QMX1116" s="898"/>
      <c r="QMY1116" s="898"/>
      <c r="QMZ1116" s="898"/>
      <c r="QNA1116" s="898"/>
      <c r="QNB1116" s="898"/>
      <c r="QNC1116" s="898"/>
      <c r="QND1116" s="898"/>
      <c r="QNE1116" s="898"/>
      <c r="QNF1116" s="898"/>
      <c r="QNG1116" s="898"/>
      <c r="QNH1116" s="898"/>
      <c r="QNI1116" s="898"/>
      <c r="QNJ1116" s="898"/>
      <c r="QNK1116" s="898"/>
      <c r="QNL1116" s="898"/>
      <c r="QNM1116" s="898"/>
      <c r="QNN1116" s="898"/>
      <c r="QNO1116" s="898"/>
      <c r="QNP1116" s="898"/>
      <c r="QNQ1116" s="898"/>
      <c r="QNR1116" s="898"/>
      <c r="QNS1116" s="898"/>
      <c r="QNT1116" s="898"/>
      <c r="QNU1116" s="898"/>
      <c r="QNV1116" s="898"/>
      <c r="QNW1116" s="898"/>
      <c r="QNX1116" s="898"/>
      <c r="QNY1116" s="898"/>
      <c r="QNZ1116" s="898"/>
      <c r="QOA1116" s="898"/>
      <c r="QOB1116" s="898"/>
      <c r="QOC1116" s="898"/>
      <c r="QOD1116" s="898"/>
      <c r="QOE1116" s="898"/>
      <c r="QOF1116" s="898"/>
      <c r="QOG1116" s="898"/>
      <c r="QOH1116" s="898"/>
      <c r="QOI1116" s="898"/>
      <c r="QOJ1116" s="898"/>
      <c r="QOK1116" s="898"/>
      <c r="QOL1116" s="898"/>
      <c r="QOM1116" s="898"/>
      <c r="QON1116" s="898"/>
      <c r="QOO1116" s="898"/>
      <c r="QOP1116" s="898"/>
      <c r="QOQ1116" s="898"/>
      <c r="QOR1116" s="898"/>
      <c r="QOS1116" s="898"/>
      <c r="QOT1116" s="898"/>
      <c r="QOU1116" s="898"/>
      <c r="QOV1116" s="898"/>
      <c r="QOW1116" s="898"/>
      <c r="QOX1116" s="898"/>
      <c r="QOY1116" s="898"/>
      <c r="QOZ1116" s="898"/>
      <c r="QPA1116" s="898"/>
      <c r="QPB1116" s="898"/>
      <c r="QPC1116" s="898"/>
      <c r="QPD1116" s="898"/>
      <c r="QPE1116" s="898"/>
      <c r="QPF1116" s="898"/>
      <c r="QPG1116" s="898"/>
      <c r="QPH1116" s="898"/>
      <c r="QPI1116" s="898"/>
      <c r="QPJ1116" s="898"/>
      <c r="QPK1116" s="898"/>
      <c r="QPL1116" s="898"/>
      <c r="QPM1116" s="898"/>
      <c r="QPN1116" s="898"/>
      <c r="QPO1116" s="898"/>
      <c r="QPP1116" s="898"/>
      <c r="QPQ1116" s="898"/>
      <c r="QPR1116" s="898"/>
      <c r="QPS1116" s="898"/>
      <c r="QPT1116" s="898"/>
      <c r="QPU1116" s="898"/>
      <c r="QPV1116" s="898"/>
      <c r="QPW1116" s="898"/>
      <c r="QPX1116" s="898"/>
      <c r="QPY1116" s="898"/>
      <c r="QPZ1116" s="898"/>
      <c r="QQA1116" s="898"/>
      <c r="QQB1116" s="898"/>
      <c r="QQC1116" s="898"/>
      <c r="QQD1116" s="898"/>
      <c r="QQE1116" s="898"/>
      <c r="QQF1116" s="898"/>
      <c r="QQG1116" s="898"/>
      <c r="QQH1116" s="898"/>
      <c r="QQI1116" s="898"/>
      <c r="QQJ1116" s="898"/>
      <c r="QQK1116" s="898"/>
      <c r="QQL1116" s="898"/>
      <c r="QQM1116" s="898"/>
      <c r="QQN1116" s="898"/>
      <c r="QQO1116" s="898"/>
      <c r="QQP1116" s="898"/>
      <c r="QQQ1116" s="898"/>
      <c r="QQR1116" s="898"/>
      <c r="QQS1116" s="898"/>
      <c r="QQT1116" s="898"/>
      <c r="QQU1116" s="898"/>
      <c r="QQV1116" s="898"/>
      <c r="QQW1116" s="898"/>
      <c r="QQX1116" s="898"/>
      <c r="QQY1116" s="898"/>
      <c r="QQZ1116" s="898"/>
      <c r="QRA1116" s="898"/>
      <c r="QRB1116" s="898"/>
      <c r="QRC1116" s="898"/>
      <c r="QRD1116" s="898"/>
      <c r="QRE1116" s="898"/>
      <c r="QRF1116" s="898"/>
      <c r="QRG1116" s="898"/>
      <c r="QRH1116" s="898"/>
      <c r="QRI1116" s="898"/>
      <c r="QRJ1116" s="898"/>
      <c r="QRK1116" s="898"/>
      <c r="QRL1116" s="898"/>
      <c r="QRM1116" s="898"/>
      <c r="QRN1116" s="898"/>
      <c r="QRO1116" s="898"/>
      <c r="QRP1116" s="898"/>
      <c r="QRQ1116" s="898"/>
      <c r="QRR1116" s="898"/>
      <c r="QRS1116" s="898"/>
      <c r="QRT1116" s="898"/>
      <c r="QRU1116" s="898"/>
      <c r="QRV1116" s="898"/>
      <c r="QRW1116" s="898"/>
      <c r="QRX1116" s="898"/>
      <c r="QRY1116" s="898"/>
      <c r="QRZ1116" s="898"/>
      <c r="QSA1116" s="898"/>
      <c r="QSB1116" s="898"/>
      <c r="QSC1116" s="898"/>
      <c r="QSD1116" s="898"/>
      <c r="QSE1116" s="898"/>
      <c r="QSF1116" s="898"/>
      <c r="QSG1116" s="898"/>
      <c r="QSH1116" s="898"/>
      <c r="QSI1116" s="898"/>
      <c r="QSJ1116" s="898"/>
      <c r="QSK1116" s="898"/>
      <c r="QSL1116" s="898"/>
      <c r="QSM1116" s="898"/>
      <c r="QSN1116" s="898"/>
      <c r="QSO1116" s="898"/>
      <c r="QSP1116" s="898"/>
      <c r="QSQ1116" s="898"/>
      <c r="QSR1116" s="898"/>
      <c r="QSS1116" s="898"/>
      <c r="QST1116" s="898"/>
      <c r="QSU1116" s="898"/>
      <c r="QSV1116" s="898"/>
      <c r="QSW1116" s="898"/>
      <c r="QSX1116" s="898"/>
      <c r="QSY1116" s="898"/>
      <c r="QSZ1116" s="898"/>
      <c r="QTA1116" s="898"/>
      <c r="QTB1116" s="898"/>
      <c r="QTC1116" s="898"/>
      <c r="QTD1116" s="898"/>
      <c r="QTE1116" s="898"/>
      <c r="QTF1116" s="898"/>
      <c r="QTG1116" s="898"/>
      <c r="QTH1116" s="898"/>
      <c r="QTI1116" s="898"/>
      <c r="QTJ1116" s="898"/>
      <c r="QTK1116" s="898"/>
      <c r="QTL1116" s="898"/>
      <c r="QTM1116" s="898"/>
      <c r="QTN1116" s="898"/>
      <c r="QTO1116" s="898"/>
      <c r="QTP1116" s="898"/>
      <c r="QTQ1116" s="898"/>
      <c r="QTR1116" s="898"/>
      <c r="QTS1116" s="898"/>
      <c r="QTT1116" s="898"/>
      <c r="QTU1116" s="898"/>
      <c r="QTV1116" s="898"/>
      <c r="QTW1116" s="898"/>
      <c r="QTX1116" s="898"/>
      <c r="QTY1116" s="898"/>
      <c r="QTZ1116" s="898"/>
      <c r="QUA1116" s="898"/>
      <c r="QUB1116" s="898"/>
      <c r="QUC1116" s="898"/>
      <c r="QUD1116" s="898"/>
      <c r="QUE1116" s="898"/>
      <c r="QUF1116" s="898"/>
      <c r="QUG1116" s="898"/>
      <c r="QUH1116" s="898"/>
      <c r="QUI1116" s="898"/>
      <c r="QUJ1116" s="898"/>
      <c r="QUK1116" s="898"/>
      <c r="QUL1116" s="898"/>
      <c r="QUM1116" s="898"/>
      <c r="QUN1116" s="898"/>
      <c r="QUO1116" s="898"/>
      <c r="QUP1116" s="898"/>
      <c r="QUQ1116" s="898"/>
      <c r="QUR1116" s="898"/>
      <c r="QUS1116" s="898"/>
      <c r="QUT1116" s="898"/>
      <c r="QUU1116" s="898"/>
      <c r="QUV1116" s="898"/>
      <c r="QUW1116" s="898"/>
      <c r="QUX1116" s="898"/>
      <c r="QUY1116" s="898"/>
      <c r="QUZ1116" s="898"/>
      <c r="QVA1116" s="898"/>
      <c r="QVB1116" s="898"/>
      <c r="QVC1116" s="898"/>
      <c r="QVD1116" s="898"/>
      <c r="QVE1116" s="898"/>
      <c r="QVF1116" s="898"/>
      <c r="QVG1116" s="898"/>
      <c r="QVH1116" s="898"/>
      <c r="QVI1116" s="898"/>
      <c r="QVJ1116" s="898"/>
      <c r="QVK1116" s="898"/>
      <c r="QVL1116" s="898"/>
      <c r="QVM1116" s="898"/>
      <c r="QVN1116" s="898"/>
      <c r="QVO1116" s="898"/>
      <c r="QVP1116" s="898"/>
      <c r="QVQ1116" s="898"/>
      <c r="QVR1116" s="898"/>
      <c r="QVS1116" s="898"/>
      <c r="QVT1116" s="898"/>
      <c r="QVU1116" s="898"/>
      <c r="QVV1116" s="898"/>
      <c r="QVW1116" s="898"/>
      <c r="QVX1116" s="898"/>
      <c r="QVY1116" s="898"/>
      <c r="QVZ1116" s="898"/>
      <c r="QWA1116" s="898"/>
      <c r="QWB1116" s="898"/>
      <c r="QWC1116" s="898"/>
      <c r="QWD1116" s="898"/>
      <c r="QWE1116" s="898"/>
      <c r="QWF1116" s="898"/>
      <c r="QWG1116" s="898"/>
      <c r="QWH1116" s="898"/>
      <c r="QWI1116" s="898"/>
      <c r="QWJ1116" s="898"/>
      <c r="QWK1116" s="898"/>
      <c r="QWL1116" s="898"/>
      <c r="QWM1116" s="898"/>
      <c r="QWN1116" s="898"/>
      <c r="QWO1116" s="898"/>
      <c r="QWP1116" s="898"/>
      <c r="QWQ1116" s="898"/>
      <c r="QWR1116" s="898"/>
      <c r="QWS1116" s="898"/>
      <c r="QWT1116" s="898"/>
      <c r="QWU1116" s="898"/>
      <c r="QWV1116" s="898"/>
      <c r="QWW1116" s="898"/>
      <c r="QWX1116" s="898"/>
      <c r="QWY1116" s="898"/>
      <c r="QWZ1116" s="898"/>
      <c r="QXA1116" s="898"/>
      <c r="QXB1116" s="898"/>
      <c r="QXC1116" s="898"/>
      <c r="QXD1116" s="898"/>
      <c r="QXE1116" s="898"/>
      <c r="QXF1116" s="898"/>
      <c r="QXG1116" s="898"/>
      <c r="QXH1116" s="898"/>
      <c r="QXI1116" s="898"/>
      <c r="QXJ1116" s="898"/>
      <c r="QXK1116" s="898"/>
      <c r="QXL1116" s="898"/>
      <c r="QXM1116" s="898"/>
      <c r="QXN1116" s="898"/>
      <c r="QXO1116" s="898"/>
      <c r="QXP1116" s="898"/>
      <c r="QXQ1116" s="898"/>
      <c r="QXR1116" s="898"/>
      <c r="QXS1116" s="898"/>
      <c r="QXT1116" s="898"/>
      <c r="QXU1116" s="898"/>
      <c r="QXV1116" s="898"/>
      <c r="QXW1116" s="898"/>
      <c r="QXX1116" s="898"/>
      <c r="QXY1116" s="898"/>
      <c r="QXZ1116" s="898"/>
      <c r="QYA1116" s="898"/>
      <c r="QYB1116" s="898"/>
      <c r="QYC1116" s="898"/>
      <c r="QYD1116" s="898"/>
      <c r="QYE1116" s="898"/>
      <c r="QYF1116" s="898"/>
      <c r="QYG1116" s="898"/>
      <c r="QYH1116" s="898"/>
      <c r="QYI1116" s="898"/>
      <c r="QYJ1116" s="898"/>
      <c r="QYK1116" s="898"/>
      <c r="QYL1116" s="898"/>
      <c r="QYM1116" s="898"/>
      <c r="QYN1116" s="898"/>
      <c r="QYO1116" s="898"/>
      <c r="QYP1116" s="898"/>
      <c r="QYQ1116" s="898"/>
      <c r="QYR1116" s="898"/>
      <c r="QYS1116" s="898"/>
      <c r="QYT1116" s="898"/>
      <c r="QYU1116" s="898"/>
      <c r="QYV1116" s="898"/>
      <c r="QYW1116" s="898"/>
      <c r="QYX1116" s="898"/>
      <c r="QYY1116" s="898"/>
      <c r="QYZ1116" s="898"/>
      <c r="QZA1116" s="898"/>
      <c r="QZB1116" s="898"/>
      <c r="QZC1116" s="898"/>
      <c r="QZD1116" s="898"/>
      <c r="QZE1116" s="898"/>
      <c r="QZF1116" s="898"/>
      <c r="QZG1116" s="898"/>
      <c r="QZH1116" s="898"/>
      <c r="QZI1116" s="898"/>
      <c r="QZJ1116" s="898"/>
      <c r="QZK1116" s="898"/>
      <c r="QZL1116" s="898"/>
      <c r="QZM1116" s="898"/>
      <c r="QZN1116" s="898"/>
      <c r="QZO1116" s="898"/>
      <c r="QZP1116" s="898"/>
      <c r="QZQ1116" s="898"/>
      <c r="QZR1116" s="898"/>
      <c r="QZS1116" s="898"/>
      <c r="QZT1116" s="898"/>
      <c r="QZU1116" s="898"/>
      <c r="QZV1116" s="898"/>
      <c r="QZW1116" s="898"/>
      <c r="QZX1116" s="898"/>
      <c r="QZY1116" s="898"/>
      <c r="QZZ1116" s="898"/>
      <c r="RAA1116" s="898"/>
      <c r="RAB1116" s="898"/>
      <c r="RAC1116" s="898"/>
      <c r="RAD1116" s="898"/>
      <c r="RAE1116" s="898"/>
      <c r="RAF1116" s="898"/>
      <c r="RAG1116" s="898"/>
      <c r="RAH1116" s="898"/>
      <c r="RAI1116" s="898"/>
      <c r="RAJ1116" s="898"/>
      <c r="RAK1116" s="898"/>
      <c r="RAL1116" s="898"/>
      <c r="RAM1116" s="898"/>
      <c r="RAN1116" s="898"/>
      <c r="RAO1116" s="898"/>
      <c r="RAP1116" s="898"/>
      <c r="RAQ1116" s="898"/>
      <c r="RAR1116" s="898"/>
      <c r="RAS1116" s="898"/>
      <c r="RAT1116" s="898"/>
      <c r="RAU1116" s="898"/>
      <c r="RAV1116" s="898"/>
      <c r="RAW1116" s="898"/>
      <c r="RAX1116" s="898"/>
      <c r="RAY1116" s="898"/>
      <c r="RAZ1116" s="898"/>
      <c r="RBA1116" s="898"/>
      <c r="RBB1116" s="898"/>
      <c r="RBC1116" s="898"/>
      <c r="RBD1116" s="898"/>
      <c r="RBE1116" s="898"/>
      <c r="RBF1116" s="898"/>
      <c r="RBG1116" s="898"/>
      <c r="RBH1116" s="898"/>
      <c r="RBI1116" s="898"/>
      <c r="RBJ1116" s="898"/>
      <c r="RBK1116" s="898"/>
      <c r="RBL1116" s="898"/>
      <c r="RBM1116" s="898"/>
      <c r="RBN1116" s="898"/>
      <c r="RBO1116" s="898"/>
      <c r="RBP1116" s="898"/>
      <c r="RBQ1116" s="898"/>
      <c r="RBR1116" s="898"/>
      <c r="RBS1116" s="898"/>
      <c r="RBT1116" s="898"/>
      <c r="RBU1116" s="898"/>
      <c r="RBV1116" s="898"/>
      <c r="RBW1116" s="898"/>
      <c r="RBX1116" s="898"/>
      <c r="RBY1116" s="898"/>
      <c r="RBZ1116" s="898"/>
      <c r="RCA1116" s="898"/>
      <c r="RCB1116" s="898"/>
      <c r="RCC1116" s="898"/>
      <c r="RCD1116" s="898"/>
      <c r="RCE1116" s="898"/>
      <c r="RCF1116" s="898"/>
      <c r="RCG1116" s="898"/>
      <c r="RCH1116" s="898"/>
      <c r="RCI1116" s="898"/>
      <c r="RCJ1116" s="898"/>
      <c r="RCK1116" s="898"/>
      <c r="RCL1116" s="898"/>
      <c r="RCM1116" s="898"/>
      <c r="RCN1116" s="898"/>
      <c r="RCO1116" s="898"/>
      <c r="RCP1116" s="898"/>
      <c r="RCQ1116" s="898"/>
      <c r="RCR1116" s="898"/>
      <c r="RCS1116" s="898"/>
      <c r="RCT1116" s="898"/>
      <c r="RCU1116" s="898"/>
      <c r="RCV1116" s="898"/>
      <c r="RCW1116" s="898"/>
      <c r="RCX1116" s="898"/>
      <c r="RCY1116" s="898"/>
      <c r="RCZ1116" s="898"/>
      <c r="RDA1116" s="898"/>
      <c r="RDB1116" s="898"/>
      <c r="RDC1116" s="898"/>
      <c r="RDD1116" s="898"/>
      <c r="RDE1116" s="898"/>
      <c r="RDF1116" s="898"/>
      <c r="RDG1116" s="898"/>
      <c r="RDH1116" s="898"/>
      <c r="RDI1116" s="898"/>
      <c r="RDJ1116" s="898"/>
      <c r="RDK1116" s="898"/>
      <c r="RDL1116" s="898"/>
      <c r="RDM1116" s="898"/>
      <c r="RDN1116" s="898"/>
      <c r="RDO1116" s="898"/>
      <c r="RDP1116" s="898"/>
      <c r="RDQ1116" s="898"/>
      <c r="RDR1116" s="898"/>
      <c r="RDS1116" s="898"/>
      <c r="RDT1116" s="898"/>
      <c r="RDU1116" s="898"/>
      <c r="RDV1116" s="898"/>
      <c r="RDW1116" s="898"/>
      <c r="RDX1116" s="898"/>
      <c r="RDY1116" s="898"/>
      <c r="RDZ1116" s="898"/>
      <c r="REA1116" s="898"/>
      <c r="REB1116" s="898"/>
      <c r="REC1116" s="898"/>
      <c r="RED1116" s="898"/>
      <c r="REE1116" s="898"/>
      <c r="REF1116" s="898"/>
      <c r="REG1116" s="898"/>
      <c r="REH1116" s="898"/>
      <c r="REI1116" s="898"/>
      <c r="REJ1116" s="898"/>
      <c r="REK1116" s="898"/>
      <c r="REL1116" s="898"/>
      <c r="REM1116" s="898"/>
      <c r="REN1116" s="898"/>
      <c r="REO1116" s="898"/>
      <c r="REP1116" s="898"/>
      <c r="REQ1116" s="898"/>
      <c r="RER1116" s="898"/>
      <c r="RES1116" s="898"/>
      <c r="RET1116" s="898"/>
      <c r="REU1116" s="898"/>
      <c r="REV1116" s="898"/>
      <c r="REW1116" s="898"/>
      <c r="REX1116" s="898"/>
      <c r="REY1116" s="898"/>
      <c r="REZ1116" s="898"/>
      <c r="RFA1116" s="898"/>
      <c r="RFB1116" s="898"/>
      <c r="RFC1116" s="898"/>
      <c r="RFD1116" s="898"/>
      <c r="RFE1116" s="898"/>
      <c r="RFF1116" s="898"/>
      <c r="RFG1116" s="898"/>
      <c r="RFH1116" s="898"/>
      <c r="RFI1116" s="898"/>
      <c r="RFJ1116" s="898"/>
      <c r="RFK1116" s="898"/>
      <c r="RFL1116" s="898"/>
      <c r="RFM1116" s="898"/>
      <c r="RFN1116" s="898"/>
      <c r="RFO1116" s="898"/>
      <c r="RFP1116" s="898"/>
      <c r="RFQ1116" s="898"/>
      <c r="RFR1116" s="898"/>
      <c r="RFS1116" s="898"/>
      <c r="RFT1116" s="898"/>
      <c r="RFU1116" s="898"/>
      <c r="RFV1116" s="898"/>
      <c r="RFW1116" s="898"/>
      <c r="RFX1116" s="898"/>
      <c r="RFY1116" s="898"/>
      <c r="RFZ1116" s="898"/>
      <c r="RGA1116" s="898"/>
      <c r="RGB1116" s="898"/>
      <c r="RGC1116" s="898"/>
      <c r="RGD1116" s="898"/>
      <c r="RGE1116" s="898"/>
      <c r="RGF1116" s="898"/>
      <c r="RGG1116" s="898"/>
      <c r="RGH1116" s="898"/>
      <c r="RGI1116" s="898"/>
      <c r="RGJ1116" s="898"/>
      <c r="RGK1116" s="898"/>
      <c r="RGL1116" s="898"/>
      <c r="RGM1116" s="898"/>
      <c r="RGN1116" s="898"/>
      <c r="RGO1116" s="898"/>
      <c r="RGP1116" s="898"/>
      <c r="RGQ1116" s="898"/>
      <c r="RGR1116" s="898"/>
      <c r="RGS1116" s="898"/>
      <c r="RGT1116" s="898"/>
      <c r="RGU1116" s="898"/>
      <c r="RGV1116" s="898"/>
      <c r="RGW1116" s="898"/>
      <c r="RGX1116" s="898"/>
      <c r="RGY1116" s="898"/>
      <c r="RGZ1116" s="898"/>
      <c r="RHA1116" s="898"/>
      <c r="RHB1116" s="898"/>
      <c r="RHC1116" s="898"/>
      <c r="RHD1116" s="898"/>
      <c r="RHE1116" s="898"/>
      <c r="RHF1116" s="898"/>
      <c r="RHG1116" s="898"/>
      <c r="RHH1116" s="898"/>
      <c r="RHI1116" s="898"/>
      <c r="RHJ1116" s="898"/>
      <c r="RHK1116" s="898"/>
      <c r="RHL1116" s="898"/>
      <c r="RHM1116" s="898"/>
      <c r="RHN1116" s="898"/>
      <c r="RHO1116" s="898"/>
      <c r="RHP1116" s="898"/>
      <c r="RHQ1116" s="898"/>
      <c r="RHR1116" s="898"/>
      <c r="RHS1116" s="898"/>
      <c r="RHT1116" s="898"/>
      <c r="RHU1116" s="898"/>
      <c r="RHV1116" s="898"/>
      <c r="RHW1116" s="898"/>
      <c r="RHX1116" s="898"/>
      <c r="RHY1116" s="898"/>
      <c r="RHZ1116" s="898"/>
      <c r="RIA1116" s="898"/>
      <c r="RIB1116" s="898"/>
      <c r="RIC1116" s="898"/>
      <c r="RID1116" s="898"/>
      <c r="RIE1116" s="898"/>
      <c r="RIF1116" s="898"/>
      <c r="RIG1116" s="898"/>
      <c r="RIH1116" s="898"/>
      <c r="RII1116" s="898"/>
      <c r="RIJ1116" s="898"/>
      <c r="RIK1116" s="898"/>
      <c r="RIL1116" s="898"/>
      <c r="RIM1116" s="898"/>
      <c r="RIN1116" s="898"/>
      <c r="RIO1116" s="898"/>
      <c r="RIP1116" s="898"/>
      <c r="RIQ1116" s="898"/>
      <c r="RIR1116" s="898"/>
      <c r="RIS1116" s="898"/>
      <c r="RIT1116" s="898"/>
      <c r="RIU1116" s="898"/>
      <c r="RIV1116" s="898"/>
      <c r="RIW1116" s="898"/>
      <c r="RIX1116" s="898"/>
      <c r="RIY1116" s="898"/>
      <c r="RIZ1116" s="898"/>
      <c r="RJA1116" s="898"/>
      <c r="RJB1116" s="898"/>
      <c r="RJC1116" s="898"/>
      <c r="RJD1116" s="898"/>
      <c r="RJE1116" s="898"/>
      <c r="RJF1116" s="898"/>
      <c r="RJG1116" s="898"/>
      <c r="RJH1116" s="898"/>
      <c r="RJI1116" s="898"/>
      <c r="RJJ1116" s="898"/>
      <c r="RJK1116" s="898"/>
      <c r="RJL1116" s="898"/>
      <c r="RJM1116" s="898"/>
      <c r="RJN1116" s="898"/>
      <c r="RJO1116" s="898"/>
      <c r="RJP1116" s="898"/>
      <c r="RJQ1116" s="898"/>
      <c r="RJR1116" s="898"/>
      <c r="RJS1116" s="898"/>
      <c r="RJT1116" s="898"/>
      <c r="RJU1116" s="898"/>
      <c r="RJV1116" s="898"/>
      <c r="RJW1116" s="898"/>
      <c r="RJX1116" s="898"/>
      <c r="RJY1116" s="898"/>
      <c r="RJZ1116" s="898"/>
      <c r="RKA1116" s="898"/>
      <c r="RKB1116" s="898"/>
      <c r="RKC1116" s="898"/>
      <c r="RKD1116" s="898"/>
      <c r="RKE1116" s="898"/>
      <c r="RKF1116" s="898"/>
      <c r="RKG1116" s="898"/>
      <c r="RKH1116" s="898"/>
      <c r="RKI1116" s="898"/>
      <c r="RKJ1116" s="898"/>
      <c r="RKK1116" s="898"/>
      <c r="RKL1116" s="898"/>
      <c r="RKM1116" s="898"/>
      <c r="RKN1116" s="898"/>
      <c r="RKO1116" s="898"/>
      <c r="RKP1116" s="898"/>
      <c r="RKQ1116" s="898"/>
      <c r="RKR1116" s="898"/>
      <c r="RKS1116" s="898"/>
      <c r="RKT1116" s="898"/>
      <c r="RKU1116" s="898"/>
      <c r="RKV1116" s="898"/>
      <c r="RKW1116" s="898"/>
      <c r="RKX1116" s="898"/>
      <c r="RKY1116" s="898"/>
      <c r="RKZ1116" s="898"/>
      <c r="RLA1116" s="898"/>
      <c r="RLB1116" s="898"/>
      <c r="RLC1116" s="898"/>
      <c r="RLD1116" s="898"/>
      <c r="RLE1116" s="898"/>
      <c r="RLF1116" s="898"/>
      <c r="RLG1116" s="898"/>
      <c r="RLH1116" s="898"/>
      <c r="RLI1116" s="898"/>
      <c r="RLJ1116" s="898"/>
      <c r="RLK1116" s="898"/>
      <c r="RLL1116" s="898"/>
      <c r="RLM1116" s="898"/>
      <c r="RLN1116" s="898"/>
      <c r="RLO1116" s="898"/>
      <c r="RLP1116" s="898"/>
      <c r="RLQ1116" s="898"/>
      <c r="RLR1116" s="898"/>
      <c r="RLS1116" s="898"/>
      <c r="RLT1116" s="898"/>
      <c r="RLU1116" s="898"/>
      <c r="RLV1116" s="898"/>
      <c r="RLW1116" s="898"/>
      <c r="RLX1116" s="898"/>
      <c r="RLY1116" s="898"/>
      <c r="RLZ1116" s="898"/>
      <c r="RMA1116" s="898"/>
      <c r="RMB1116" s="898"/>
      <c r="RMC1116" s="898"/>
      <c r="RMD1116" s="898"/>
      <c r="RME1116" s="898"/>
      <c r="RMF1116" s="898"/>
      <c r="RMG1116" s="898"/>
      <c r="RMH1116" s="898"/>
      <c r="RMI1116" s="898"/>
      <c r="RMJ1116" s="898"/>
      <c r="RMK1116" s="898"/>
      <c r="RML1116" s="898"/>
      <c r="RMM1116" s="898"/>
      <c r="RMN1116" s="898"/>
      <c r="RMO1116" s="898"/>
      <c r="RMP1116" s="898"/>
      <c r="RMQ1116" s="898"/>
      <c r="RMR1116" s="898"/>
      <c r="RMS1116" s="898"/>
      <c r="RMT1116" s="898"/>
      <c r="RMU1116" s="898"/>
      <c r="RMV1116" s="898"/>
      <c r="RMW1116" s="898"/>
      <c r="RMX1116" s="898"/>
      <c r="RMY1116" s="898"/>
      <c r="RMZ1116" s="898"/>
      <c r="RNA1116" s="898"/>
      <c r="RNB1116" s="898"/>
      <c r="RNC1116" s="898"/>
      <c r="RND1116" s="898"/>
      <c r="RNE1116" s="898"/>
      <c r="RNF1116" s="898"/>
      <c r="RNG1116" s="898"/>
      <c r="RNH1116" s="898"/>
      <c r="RNI1116" s="898"/>
      <c r="RNJ1116" s="898"/>
      <c r="RNK1116" s="898"/>
      <c r="RNL1116" s="898"/>
      <c r="RNM1116" s="898"/>
      <c r="RNN1116" s="898"/>
      <c r="RNO1116" s="898"/>
      <c r="RNP1116" s="898"/>
      <c r="RNQ1116" s="898"/>
      <c r="RNR1116" s="898"/>
      <c r="RNS1116" s="898"/>
      <c r="RNT1116" s="898"/>
      <c r="RNU1116" s="898"/>
      <c r="RNV1116" s="898"/>
      <c r="RNW1116" s="898"/>
      <c r="RNX1116" s="898"/>
      <c r="RNY1116" s="898"/>
      <c r="RNZ1116" s="898"/>
      <c r="ROA1116" s="898"/>
      <c r="ROB1116" s="898"/>
      <c r="ROC1116" s="898"/>
      <c r="ROD1116" s="898"/>
      <c r="ROE1116" s="898"/>
      <c r="ROF1116" s="898"/>
      <c r="ROG1116" s="898"/>
      <c r="ROH1116" s="898"/>
      <c r="ROI1116" s="898"/>
      <c r="ROJ1116" s="898"/>
      <c r="ROK1116" s="898"/>
      <c r="ROL1116" s="898"/>
      <c r="ROM1116" s="898"/>
      <c r="RON1116" s="898"/>
      <c r="ROO1116" s="898"/>
      <c r="ROP1116" s="898"/>
      <c r="ROQ1116" s="898"/>
      <c r="ROR1116" s="898"/>
      <c r="ROS1116" s="898"/>
      <c r="ROT1116" s="898"/>
      <c r="ROU1116" s="898"/>
      <c r="ROV1116" s="898"/>
      <c r="ROW1116" s="898"/>
      <c r="ROX1116" s="898"/>
      <c r="ROY1116" s="898"/>
      <c r="ROZ1116" s="898"/>
      <c r="RPA1116" s="898"/>
      <c r="RPB1116" s="898"/>
      <c r="RPC1116" s="898"/>
      <c r="RPD1116" s="898"/>
      <c r="RPE1116" s="898"/>
      <c r="RPF1116" s="898"/>
      <c r="RPG1116" s="898"/>
      <c r="RPH1116" s="898"/>
      <c r="RPI1116" s="898"/>
      <c r="RPJ1116" s="898"/>
      <c r="RPK1116" s="898"/>
      <c r="RPL1116" s="898"/>
      <c r="RPM1116" s="898"/>
      <c r="RPN1116" s="898"/>
      <c r="RPO1116" s="898"/>
      <c r="RPP1116" s="898"/>
      <c r="RPQ1116" s="898"/>
      <c r="RPR1116" s="898"/>
      <c r="RPS1116" s="898"/>
      <c r="RPT1116" s="898"/>
      <c r="RPU1116" s="898"/>
      <c r="RPV1116" s="898"/>
      <c r="RPW1116" s="898"/>
      <c r="RPX1116" s="898"/>
      <c r="RPY1116" s="898"/>
      <c r="RPZ1116" s="898"/>
      <c r="RQA1116" s="898"/>
      <c r="RQB1116" s="898"/>
      <c r="RQC1116" s="898"/>
      <c r="RQD1116" s="898"/>
      <c r="RQE1116" s="898"/>
      <c r="RQF1116" s="898"/>
      <c r="RQG1116" s="898"/>
      <c r="RQH1116" s="898"/>
      <c r="RQI1116" s="898"/>
      <c r="RQJ1116" s="898"/>
      <c r="RQK1116" s="898"/>
      <c r="RQL1116" s="898"/>
      <c r="RQM1116" s="898"/>
      <c r="RQN1116" s="898"/>
      <c r="RQO1116" s="898"/>
      <c r="RQP1116" s="898"/>
      <c r="RQQ1116" s="898"/>
      <c r="RQR1116" s="898"/>
      <c r="RQS1116" s="898"/>
      <c r="RQT1116" s="898"/>
      <c r="RQU1116" s="898"/>
      <c r="RQV1116" s="898"/>
      <c r="RQW1116" s="898"/>
      <c r="RQX1116" s="898"/>
      <c r="RQY1116" s="898"/>
      <c r="RQZ1116" s="898"/>
      <c r="RRA1116" s="898"/>
      <c r="RRB1116" s="898"/>
      <c r="RRC1116" s="898"/>
      <c r="RRD1116" s="898"/>
      <c r="RRE1116" s="898"/>
      <c r="RRF1116" s="898"/>
      <c r="RRG1116" s="898"/>
      <c r="RRH1116" s="898"/>
      <c r="RRI1116" s="898"/>
      <c r="RRJ1116" s="898"/>
      <c r="RRK1116" s="898"/>
      <c r="RRL1116" s="898"/>
      <c r="RRM1116" s="898"/>
      <c r="RRN1116" s="898"/>
      <c r="RRO1116" s="898"/>
      <c r="RRP1116" s="898"/>
      <c r="RRQ1116" s="898"/>
      <c r="RRR1116" s="898"/>
      <c r="RRS1116" s="898"/>
      <c r="RRT1116" s="898"/>
      <c r="RRU1116" s="898"/>
      <c r="RRV1116" s="898"/>
      <c r="RRW1116" s="898"/>
      <c r="RRX1116" s="898"/>
      <c r="RRY1116" s="898"/>
      <c r="RRZ1116" s="898"/>
      <c r="RSA1116" s="898"/>
      <c r="RSB1116" s="898"/>
      <c r="RSC1116" s="898"/>
      <c r="RSD1116" s="898"/>
      <c r="RSE1116" s="898"/>
      <c r="RSF1116" s="898"/>
      <c r="RSG1116" s="898"/>
      <c r="RSH1116" s="898"/>
      <c r="RSI1116" s="898"/>
      <c r="RSJ1116" s="898"/>
      <c r="RSK1116" s="898"/>
      <c r="RSL1116" s="898"/>
      <c r="RSM1116" s="898"/>
      <c r="RSN1116" s="898"/>
      <c r="RSO1116" s="898"/>
      <c r="RSP1116" s="898"/>
      <c r="RSQ1116" s="898"/>
      <c r="RSR1116" s="898"/>
      <c r="RSS1116" s="898"/>
      <c r="RST1116" s="898"/>
      <c r="RSU1116" s="898"/>
      <c r="RSV1116" s="898"/>
      <c r="RSW1116" s="898"/>
      <c r="RSX1116" s="898"/>
      <c r="RSY1116" s="898"/>
      <c r="RSZ1116" s="898"/>
      <c r="RTA1116" s="898"/>
      <c r="RTB1116" s="898"/>
      <c r="RTC1116" s="898"/>
      <c r="RTD1116" s="898"/>
      <c r="RTE1116" s="898"/>
      <c r="RTF1116" s="898"/>
      <c r="RTG1116" s="898"/>
      <c r="RTH1116" s="898"/>
      <c r="RTI1116" s="898"/>
      <c r="RTJ1116" s="898"/>
      <c r="RTK1116" s="898"/>
      <c r="RTL1116" s="898"/>
      <c r="RTM1116" s="898"/>
      <c r="RTN1116" s="898"/>
      <c r="RTO1116" s="898"/>
      <c r="RTP1116" s="898"/>
      <c r="RTQ1116" s="898"/>
      <c r="RTR1116" s="898"/>
      <c r="RTS1116" s="898"/>
      <c r="RTT1116" s="898"/>
      <c r="RTU1116" s="898"/>
      <c r="RTV1116" s="898"/>
      <c r="RTW1116" s="898"/>
      <c r="RTX1116" s="898"/>
      <c r="RTY1116" s="898"/>
      <c r="RTZ1116" s="898"/>
      <c r="RUA1116" s="898"/>
      <c r="RUB1116" s="898"/>
      <c r="RUC1116" s="898"/>
      <c r="RUD1116" s="898"/>
      <c r="RUE1116" s="898"/>
      <c r="RUF1116" s="898"/>
      <c r="RUG1116" s="898"/>
      <c r="RUH1116" s="898"/>
      <c r="RUI1116" s="898"/>
      <c r="RUJ1116" s="898"/>
      <c r="RUK1116" s="898"/>
      <c r="RUL1116" s="898"/>
      <c r="RUM1116" s="898"/>
      <c r="RUN1116" s="898"/>
      <c r="RUO1116" s="898"/>
      <c r="RUP1116" s="898"/>
      <c r="RUQ1116" s="898"/>
      <c r="RUR1116" s="898"/>
      <c r="RUS1116" s="898"/>
      <c r="RUT1116" s="898"/>
      <c r="RUU1116" s="898"/>
      <c r="RUV1116" s="898"/>
      <c r="RUW1116" s="898"/>
      <c r="RUX1116" s="898"/>
      <c r="RUY1116" s="898"/>
      <c r="RUZ1116" s="898"/>
      <c r="RVA1116" s="898"/>
      <c r="RVB1116" s="898"/>
      <c r="RVC1116" s="898"/>
      <c r="RVD1116" s="898"/>
      <c r="RVE1116" s="898"/>
      <c r="RVF1116" s="898"/>
      <c r="RVG1116" s="898"/>
      <c r="RVH1116" s="898"/>
      <c r="RVI1116" s="898"/>
      <c r="RVJ1116" s="898"/>
      <c r="RVK1116" s="898"/>
      <c r="RVL1116" s="898"/>
      <c r="RVM1116" s="898"/>
      <c r="RVN1116" s="898"/>
      <c r="RVO1116" s="898"/>
      <c r="RVP1116" s="898"/>
      <c r="RVQ1116" s="898"/>
      <c r="RVR1116" s="898"/>
      <c r="RVS1116" s="898"/>
      <c r="RVT1116" s="898"/>
      <c r="RVU1116" s="898"/>
      <c r="RVV1116" s="898"/>
      <c r="RVW1116" s="898"/>
      <c r="RVX1116" s="898"/>
      <c r="RVY1116" s="898"/>
      <c r="RVZ1116" s="898"/>
      <c r="RWA1116" s="898"/>
      <c r="RWB1116" s="898"/>
      <c r="RWC1116" s="898"/>
      <c r="RWD1116" s="898"/>
      <c r="RWE1116" s="898"/>
      <c r="RWF1116" s="898"/>
      <c r="RWG1116" s="898"/>
      <c r="RWH1116" s="898"/>
      <c r="RWI1116" s="898"/>
      <c r="RWJ1116" s="898"/>
      <c r="RWK1116" s="898"/>
      <c r="RWL1116" s="898"/>
      <c r="RWM1116" s="898"/>
      <c r="RWN1116" s="898"/>
      <c r="RWO1116" s="898"/>
      <c r="RWP1116" s="898"/>
      <c r="RWQ1116" s="898"/>
      <c r="RWR1116" s="898"/>
      <c r="RWS1116" s="898"/>
      <c r="RWT1116" s="898"/>
      <c r="RWU1116" s="898"/>
      <c r="RWV1116" s="898"/>
      <c r="RWW1116" s="898"/>
      <c r="RWX1116" s="898"/>
      <c r="RWY1116" s="898"/>
      <c r="RWZ1116" s="898"/>
      <c r="RXA1116" s="898"/>
      <c r="RXB1116" s="898"/>
      <c r="RXC1116" s="898"/>
      <c r="RXD1116" s="898"/>
      <c r="RXE1116" s="898"/>
      <c r="RXF1116" s="898"/>
      <c r="RXG1116" s="898"/>
      <c r="RXH1116" s="898"/>
      <c r="RXI1116" s="898"/>
      <c r="RXJ1116" s="898"/>
      <c r="RXK1116" s="898"/>
      <c r="RXL1116" s="898"/>
      <c r="RXM1116" s="898"/>
      <c r="RXN1116" s="898"/>
      <c r="RXO1116" s="898"/>
      <c r="RXP1116" s="898"/>
      <c r="RXQ1116" s="898"/>
      <c r="RXR1116" s="898"/>
      <c r="RXS1116" s="898"/>
      <c r="RXT1116" s="898"/>
      <c r="RXU1116" s="898"/>
      <c r="RXV1116" s="898"/>
      <c r="RXW1116" s="898"/>
      <c r="RXX1116" s="898"/>
      <c r="RXY1116" s="898"/>
      <c r="RXZ1116" s="898"/>
      <c r="RYA1116" s="898"/>
      <c r="RYB1116" s="898"/>
      <c r="RYC1116" s="898"/>
      <c r="RYD1116" s="898"/>
      <c r="RYE1116" s="898"/>
      <c r="RYF1116" s="898"/>
      <c r="RYG1116" s="898"/>
      <c r="RYH1116" s="898"/>
      <c r="RYI1116" s="898"/>
      <c r="RYJ1116" s="898"/>
      <c r="RYK1116" s="898"/>
      <c r="RYL1116" s="898"/>
      <c r="RYM1116" s="898"/>
      <c r="RYN1116" s="898"/>
      <c r="RYO1116" s="898"/>
      <c r="RYP1116" s="898"/>
      <c r="RYQ1116" s="898"/>
      <c r="RYR1116" s="898"/>
      <c r="RYS1116" s="898"/>
      <c r="RYT1116" s="898"/>
      <c r="RYU1116" s="898"/>
      <c r="RYV1116" s="898"/>
      <c r="RYW1116" s="898"/>
      <c r="RYX1116" s="898"/>
      <c r="RYY1116" s="898"/>
      <c r="RYZ1116" s="898"/>
      <c r="RZA1116" s="898"/>
      <c r="RZB1116" s="898"/>
      <c r="RZC1116" s="898"/>
      <c r="RZD1116" s="898"/>
      <c r="RZE1116" s="898"/>
      <c r="RZF1116" s="898"/>
      <c r="RZG1116" s="898"/>
      <c r="RZH1116" s="898"/>
      <c r="RZI1116" s="898"/>
      <c r="RZJ1116" s="898"/>
      <c r="RZK1116" s="898"/>
      <c r="RZL1116" s="898"/>
      <c r="RZM1116" s="898"/>
      <c r="RZN1116" s="898"/>
      <c r="RZO1116" s="898"/>
      <c r="RZP1116" s="898"/>
      <c r="RZQ1116" s="898"/>
      <c r="RZR1116" s="898"/>
      <c r="RZS1116" s="898"/>
      <c r="RZT1116" s="898"/>
      <c r="RZU1116" s="898"/>
      <c r="RZV1116" s="898"/>
      <c r="RZW1116" s="898"/>
      <c r="RZX1116" s="898"/>
      <c r="RZY1116" s="898"/>
      <c r="RZZ1116" s="898"/>
      <c r="SAA1116" s="898"/>
      <c r="SAB1116" s="898"/>
      <c r="SAC1116" s="898"/>
      <c r="SAD1116" s="898"/>
      <c r="SAE1116" s="898"/>
      <c r="SAF1116" s="898"/>
      <c r="SAG1116" s="898"/>
      <c r="SAH1116" s="898"/>
      <c r="SAI1116" s="898"/>
      <c r="SAJ1116" s="898"/>
      <c r="SAK1116" s="898"/>
      <c r="SAL1116" s="898"/>
      <c r="SAM1116" s="898"/>
      <c r="SAN1116" s="898"/>
      <c r="SAO1116" s="898"/>
      <c r="SAP1116" s="898"/>
      <c r="SAQ1116" s="898"/>
      <c r="SAR1116" s="898"/>
      <c r="SAS1116" s="898"/>
      <c r="SAT1116" s="898"/>
      <c r="SAU1116" s="898"/>
      <c r="SAV1116" s="898"/>
      <c r="SAW1116" s="898"/>
      <c r="SAX1116" s="898"/>
      <c r="SAY1116" s="898"/>
      <c r="SAZ1116" s="898"/>
      <c r="SBA1116" s="898"/>
      <c r="SBB1116" s="898"/>
      <c r="SBC1116" s="898"/>
      <c r="SBD1116" s="898"/>
      <c r="SBE1116" s="898"/>
      <c r="SBF1116" s="898"/>
      <c r="SBG1116" s="898"/>
      <c r="SBH1116" s="898"/>
      <c r="SBI1116" s="898"/>
      <c r="SBJ1116" s="898"/>
      <c r="SBK1116" s="898"/>
      <c r="SBL1116" s="898"/>
      <c r="SBM1116" s="898"/>
      <c r="SBN1116" s="898"/>
      <c r="SBO1116" s="898"/>
      <c r="SBP1116" s="898"/>
      <c r="SBQ1116" s="898"/>
      <c r="SBR1116" s="898"/>
      <c r="SBS1116" s="898"/>
      <c r="SBT1116" s="898"/>
      <c r="SBU1116" s="898"/>
      <c r="SBV1116" s="898"/>
      <c r="SBW1116" s="898"/>
      <c r="SBX1116" s="898"/>
      <c r="SBY1116" s="898"/>
      <c r="SBZ1116" s="898"/>
      <c r="SCA1116" s="898"/>
      <c r="SCB1116" s="898"/>
      <c r="SCC1116" s="898"/>
      <c r="SCD1116" s="898"/>
      <c r="SCE1116" s="898"/>
      <c r="SCF1116" s="898"/>
      <c r="SCG1116" s="898"/>
      <c r="SCH1116" s="898"/>
      <c r="SCI1116" s="898"/>
      <c r="SCJ1116" s="898"/>
      <c r="SCK1116" s="898"/>
      <c r="SCL1116" s="898"/>
      <c r="SCM1116" s="898"/>
      <c r="SCN1116" s="898"/>
      <c r="SCO1116" s="898"/>
      <c r="SCP1116" s="898"/>
      <c r="SCQ1116" s="898"/>
      <c r="SCR1116" s="898"/>
      <c r="SCS1116" s="898"/>
      <c r="SCT1116" s="898"/>
      <c r="SCU1116" s="898"/>
      <c r="SCV1116" s="898"/>
      <c r="SCW1116" s="898"/>
      <c r="SCX1116" s="898"/>
      <c r="SCY1116" s="898"/>
      <c r="SCZ1116" s="898"/>
      <c r="SDA1116" s="898"/>
      <c r="SDB1116" s="898"/>
      <c r="SDC1116" s="898"/>
      <c r="SDD1116" s="898"/>
      <c r="SDE1116" s="898"/>
      <c r="SDF1116" s="898"/>
      <c r="SDG1116" s="898"/>
      <c r="SDH1116" s="898"/>
      <c r="SDI1116" s="898"/>
      <c r="SDJ1116" s="898"/>
      <c r="SDK1116" s="898"/>
      <c r="SDL1116" s="898"/>
      <c r="SDM1116" s="898"/>
      <c r="SDN1116" s="898"/>
      <c r="SDO1116" s="898"/>
      <c r="SDP1116" s="898"/>
      <c r="SDQ1116" s="898"/>
      <c r="SDR1116" s="898"/>
      <c r="SDS1116" s="898"/>
      <c r="SDT1116" s="898"/>
      <c r="SDU1116" s="898"/>
      <c r="SDV1116" s="898"/>
      <c r="SDW1116" s="898"/>
      <c r="SDX1116" s="898"/>
      <c r="SDY1116" s="898"/>
      <c r="SDZ1116" s="898"/>
      <c r="SEA1116" s="898"/>
      <c r="SEB1116" s="898"/>
      <c r="SEC1116" s="898"/>
      <c r="SED1116" s="898"/>
      <c r="SEE1116" s="898"/>
      <c r="SEF1116" s="898"/>
      <c r="SEG1116" s="898"/>
      <c r="SEH1116" s="898"/>
      <c r="SEI1116" s="898"/>
      <c r="SEJ1116" s="898"/>
      <c r="SEK1116" s="898"/>
      <c r="SEL1116" s="898"/>
      <c r="SEM1116" s="898"/>
      <c r="SEN1116" s="898"/>
      <c r="SEO1116" s="898"/>
      <c r="SEP1116" s="898"/>
      <c r="SEQ1116" s="898"/>
      <c r="SER1116" s="898"/>
      <c r="SES1116" s="898"/>
      <c r="SET1116" s="898"/>
      <c r="SEU1116" s="898"/>
      <c r="SEV1116" s="898"/>
      <c r="SEW1116" s="898"/>
      <c r="SEX1116" s="898"/>
      <c r="SEY1116" s="898"/>
      <c r="SEZ1116" s="898"/>
      <c r="SFA1116" s="898"/>
      <c r="SFB1116" s="898"/>
      <c r="SFC1116" s="898"/>
      <c r="SFD1116" s="898"/>
      <c r="SFE1116" s="898"/>
      <c r="SFF1116" s="898"/>
      <c r="SFG1116" s="898"/>
      <c r="SFH1116" s="898"/>
      <c r="SFI1116" s="898"/>
      <c r="SFJ1116" s="898"/>
      <c r="SFK1116" s="898"/>
      <c r="SFL1116" s="898"/>
      <c r="SFM1116" s="898"/>
      <c r="SFN1116" s="898"/>
      <c r="SFO1116" s="898"/>
      <c r="SFP1116" s="898"/>
      <c r="SFQ1116" s="898"/>
      <c r="SFR1116" s="898"/>
      <c r="SFS1116" s="898"/>
      <c r="SFT1116" s="898"/>
      <c r="SFU1116" s="898"/>
      <c r="SFV1116" s="898"/>
      <c r="SFW1116" s="898"/>
      <c r="SFX1116" s="898"/>
      <c r="SFY1116" s="898"/>
      <c r="SFZ1116" s="898"/>
      <c r="SGA1116" s="898"/>
      <c r="SGB1116" s="898"/>
      <c r="SGC1116" s="898"/>
      <c r="SGD1116" s="898"/>
      <c r="SGE1116" s="898"/>
      <c r="SGF1116" s="898"/>
      <c r="SGG1116" s="898"/>
      <c r="SGH1116" s="898"/>
      <c r="SGI1116" s="898"/>
      <c r="SGJ1116" s="898"/>
      <c r="SGK1116" s="898"/>
      <c r="SGL1116" s="898"/>
      <c r="SGM1116" s="898"/>
      <c r="SGN1116" s="898"/>
      <c r="SGO1116" s="898"/>
      <c r="SGP1116" s="898"/>
      <c r="SGQ1116" s="898"/>
      <c r="SGR1116" s="898"/>
      <c r="SGS1116" s="898"/>
      <c r="SGT1116" s="898"/>
      <c r="SGU1116" s="898"/>
      <c r="SGV1116" s="898"/>
      <c r="SGW1116" s="898"/>
      <c r="SGX1116" s="898"/>
      <c r="SGY1116" s="898"/>
      <c r="SGZ1116" s="898"/>
      <c r="SHA1116" s="898"/>
      <c r="SHB1116" s="898"/>
      <c r="SHC1116" s="898"/>
      <c r="SHD1116" s="898"/>
      <c r="SHE1116" s="898"/>
      <c r="SHF1116" s="898"/>
      <c r="SHG1116" s="898"/>
      <c r="SHH1116" s="898"/>
      <c r="SHI1116" s="898"/>
      <c r="SHJ1116" s="898"/>
      <c r="SHK1116" s="898"/>
      <c r="SHL1116" s="898"/>
      <c r="SHM1116" s="898"/>
      <c r="SHN1116" s="898"/>
      <c r="SHO1116" s="898"/>
      <c r="SHP1116" s="898"/>
      <c r="SHQ1116" s="898"/>
      <c r="SHR1116" s="898"/>
      <c r="SHS1116" s="898"/>
      <c r="SHT1116" s="898"/>
      <c r="SHU1116" s="898"/>
      <c r="SHV1116" s="898"/>
      <c r="SHW1116" s="898"/>
      <c r="SHX1116" s="898"/>
      <c r="SHY1116" s="898"/>
      <c r="SHZ1116" s="898"/>
      <c r="SIA1116" s="898"/>
      <c r="SIB1116" s="898"/>
      <c r="SIC1116" s="898"/>
      <c r="SID1116" s="898"/>
      <c r="SIE1116" s="898"/>
      <c r="SIF1116" s="898"/>
      <c r="SIG1116" s="898"/>
      <c r="SIH1116" s="898"/>
      <c r="SII1116" s="898"/>
      <c r="SIJ1116" s="898"/>
      <c r="SIK1116" s="898"/>
      <c r="SIL1116" s="898"/>
      <c r="SIM1116" s="898"/>
      <c r="SIN1116" s="898"/>
      <c r="SIO1116" s="898"/>
      <c r="SIP1116" s="898"/>
      <c r="SIQ1116" s="898"/>
      <c r="SIR1116" s="898"/>
      <c r="SIS1116" s="898"/>
      <c r="SIT1116" s="898"/>
      <c r="SIU1116" s="898"/>
      <c r="SIV1116" s="898"/>
      <c r="SIW1116" s="898"/>
      <c r="SIX1116" s="898"/>
      <c r="SIY1116" s="898"/>
      <c r="SIZ1116" s="898"/>
      <c r="SJA1116" s="898"/>
      <c r="SJB1116" s="898"/>
      <c r="SJC1116" s="898"/>
      <c r="SJD1116" s="898"/>
      <c r="SJE1116" s="898"/>
      <c r="SJF1116" s="898"/>
      <c r="SJG1116" s="898"/>
      <c r="SJH1116" s="898"/>
      <c r="SJI1116" s="898"/>
      <c r="SJJ1116" s="898"/>
      <c r="SJK1116" s="898"/>
      <c r="SJL1116" s="898"/>
      <c r="SJM1116" s="898"/>
      <c r="SJN1116" s="898"/>
      <c r="SJO1116" s="898"/>
      <c r="SJP1116" s="898"/>
      <c r="SJQ1116" s="898"/>
      <c r="SJR1116" s="898"/>
      <c r="SJS1116" s="898"/>
      <c r="SJT1116" s="898"/>
      <c r="SJU1116" s="898"/>
      <c r="SJV1116" s="898"/>
      <c r="SJW1116" s="898"/>
      <c r="SJX1116" s="898"/>
      <c r="SJY1116" s="898"/>
      <c r="SJZ1116" s="898"/>
      <c r="SKA1116" s="898"/>
      <c r="SKB1116" s="898"/>
      <c r="SKC1116" s="898"/>
      <c r="SKD1116" s="898"/>
      <c r="SKE1116" s="898"/>
      <c r="SKF1116" s="898"/>
      <c r="SKG1116" s="898"/>
      <c r="SKH1116" s="898"/>
      <c r="SKI1116" s="898"/>
      <c r="SKJ1116" s="898"/>
      <c r="SKK1116" s="898"/>
      <c r="SKL1116" s="898"/>
      <c r="SKM1116" s="898"/>
      <c r="SKN1116" s="898"/>
      <c r="SKO1116" s="898"/>
      <c r="SKP1116" s="898"/>
      <c r="SKQ1116" s="898"/>
      <c r="SKR1116" s="898"/>
      <c r="SKS1116" s="898"/>
      <c r="SKT1116" s="898"/>
      <c r="SKU1116" s="898"/>
      <c r="SKV1116" s="898"/>
      <c r="SKW1116" s="898"/>
      <c r="SKX1116" s="898"/>
      <c r="SKY1116" s="898"/>
      <c r="SKZ1116" s="898"/>
      <c r="SLA1116" s="898"/>
      <c r="SLB1116" s="898"/>
      <c r="SLC1116" s="898"/>
      <c r="SLD1116" s="898"/>
      <c r="SLE1116" s="898"/>
      <c r="SLF1116" s="898"/>
      <c r="SLG1116" s="898"/>
      <c r="SLH1116" s="898"/>
      <c r="SLI1116" s="898"/>
      <c r="SLJ1116" s="898"/>
      <c r="SLK1116" s="898"/>
      <c r="SLL1116" s="898"/>
      <c r="SLM1116" s="898"/>
      <c r="SLN1116" s="898"/>
      <c r="SLO1116" s="898"/>
      <c r="SLP1116" s="898"/>
      <c r="SLQ1116" s="898"/>
      <c r="SLR1116" s="898"/>
      <c r="SLS1116" s="898"/>
      <c r="SLT1116" s="898"/>
      <c r="SLU1116" s="898"/>
      <c r="SLV1116" s="898"/>
      <c r="SLW1116" s="898"/>
      <c r="SLX1116" s="898"/>
      <c r="SLY1116" s="898"/>
      <c r="SLZ1116" s="898"/>
      <c r="SMA1116" s="898"/>
      <c r="SMB1116" s="898"/>
      <c r="SMC1116" s="898"/>
      <c r="SMD1116" s="898"/>
      <c r="SME1116" s="898"/>
      <c r="SMF1116" s="898"/>
      <c r="SMG1116" s="898"/>
      <c r="SMH1116" s="898"/>
      <c r="SMI1116" s="898"/>
      <c r="SMJ1116" s="898"/>
      <c r="SMK1116" s="898"/>
      <c r="SML1116" s="898"/>
      <c r="SMM1116" s="898"/>
      <c r="SMN1116" s="898"/>
      <c r="SMO1116" s="898"/>
      <c r="SMP1116" s="898"/>
      <c r="SMQ1116" s="898"/>
      <c r="SMR1116" s="898"/>
      <c r="SMS1116" s="898"/>
      <c r="SMT1116" s="898"/>
      <c r="SMU1116" s="898"/>
      <c r="SMV1116" s="898"/>
      <c r="SMW1116" s="898"/>
      <c r="SMX1116" s="898"/>
      <c r="SMY1116" s="898"/>
      <c r="SMZ1116" s="898"/>
      <c r="SNA1116" s="898"/>
      <c r="SNB1116" s="898"/>
      <c r="SNC1116" s="898"/>
      <c r="SND1116" s="898"/>
      <c r="SNE1116" s="898"/>
      <c r="SNF1116" s="898"/>
      <c r="SNG1116" s="898"/>
      <c r="SNH1116" s="898"/>
      <c r="SNI1116" s="898"/>
      <c r="SNJ1116" s="898"/>
      <c r="SNK1116" s="898"/>
      <c r="SNL1116" s="898"/>
      <c r="SNM1116" s="898"/>
      <c r="SNN1116" s="898"/>
      <c r="SNO1116" s="898"/>
      <c r="SNP1116" s="898"/>
      <c r="SNQ1116" s="898"/>
      <c r="SNR1116" s="898"/>
      <c r="SNS1116" s="898"/>
      <c r="SNT1116" s="898"/>
      <c r="SNU1116" s="898"/>
      <c r="SNV1116" s="898"/>
      <c r="SNW1116" s="898"/>
      <c r="SNX1116" s="898"/>
      <c r="SNY1116" s="898"/>
      <c r="SNZ1116" s="898"/>
      <c r="SOA1116" s="898"/>
      <c r="SOB1116" s="898"/>
      <c r="SOC1116" s="898"/>
      <c r="SOD1116" s="898"/>
      <c r="SOE1116" s="898"/>
      <c r="SOF1116" s="898"/>
      <c r="SOG1116" s="898"/>
      <c r="SOH1116" s="898"/>
      <c r="SOI1116" s="898"/>
      <c r="SOJ1116" s="898"/>
      <c r="SOK1116" s="898"/>
      <c r="SOL1116" s="898"/>
      <c r="SOM1116" s="898"/>
      <c r="SON1116" s="898"/>
      <c r="SOO1116" s="898"/>
      <c r="SOP1116" s="898"/>
      <c r="SOQ1116" s="898"/>
      <c r="SOR1116" s="898"/>
      <c r="SOS1116" s="898"/>
      <c r="SOT1116" s="898"/>
      <c r="SOU1116" s="898"/>
      <c r="SOV1116" s="898"/>
      <c r="SOW1116" s="898"/>
      <c r="SOX1116" s="898"/>
      <c r="SOY1116" s="898"/>
      <c r="SOZ1116" s="898"/>
      <c r="SPA1116" s="898"/>
      <c r="SPB1116" s="898"/>
      <c r="SPC1116" s="898"/>
      <c r="SPD1116" s="898"/>
      <c r="SPE1116" s="898"/>
      <c r="SPF1116" s="898"/>
      <c r="SPG1116" s="898"/>
      <c r="SPH1116" s="898"/>
      <c r="SPI1116" s="898"/>
      <c r="SPJ1116" s="898"/>
      <c r="SPK1116" s="898"/>
      <c r="SPL1116" s="898"/>
      <c r="SPM1116" s="898"/>
      <c r="SPN1116" s="898"/>
      <c r="SPO1116" s="898"/>
      <c r="SPP1116" s="898"/>
      <c r="SPQ1116" s="898"/>
      <c r="SPR1116" s="898"/>
      <c r="SPS1116" s="898"/>
      <c r="SPT1116" s="898"/>
      <c r="SPU1116" s="898"/>
      <c r="SPV1116" s="898"/>
      <c r="SPW1116" s="898"/>
      <c r="SPX1116" s="898"/>
      <c r="SPY1116" s="898"/>
      <c r="SPZ1116" s="898"/>
      <c r="SQA1116" s="898"/>
      <c r="SQB1116" s="898"/>
      <c r="SQC1116" s="898"/>
      <c r="SQD1116" s="898"/>
      <c r="SQE1116" s="898"/>
      <c r="SQF1116" s="898"/>
      <c r="SQG1116" s="898"/>
      <c r="SQH1116" s="898"/>
      <c r="SQI1116" s="898"/>
      <c r="SQJ1116" s="898"/>
      <c r="SQK1116" s="898"/>
      <c r="SQL1116" s="898"/>
      <c r="SQM1116" s="898"/>
      <c r="SQN1116" s="898"/>
      <c r="SQO1116" s="898"/>
      <c r="SQP1116" s="898"/>
      <c r="SQQ1116" s="898"/>
      <c r="SQR1116" s="898"/>
      <c r="SQS1116" s="898"/>
      <c r="SQT1116" s="898"/>
      <c r="SQU1116" s="898"/>
      <c r="SQV1116" s="898"/>
      <c r="SQW1116" s="898"/>
      <c r="SQX1116" s="898"/>
      <c r="SQY1116" s="898"/>
      <c r="SQZ1116" s="898"/>
      <c r="SRA1116" s="898"/>
      <c r="SRB1116" s="898"/>
      <c r="SRC1116" s="898"/>
      <c r="SRD1116" s="898"/>
      <c r="SRE1116" s="898"/>
      <c r="SRF1116" s="898"/>
      <c r="SRG1116" s="898"/>
      <c r="SRH1116" s="898"/>
      <c r="SRI1116" s="898"/>
      <c r="SRJ1116" s="898"/>
      <c r="SRK1116" s="898"/>
      <c r="SRL1116" s="898"/>
      <c r="SRM1116" s="898"/>
      <c r="SRN1116" s="898"/>
      <c r="SRO1116" s="898"/>
      <c r="SRP1116" s="898"/>
      <c r="SRQ1116" s="898"/>
      <c r="SRR1116" s="898"/>
      <c r="SRS1116" s="898"/>
      <c r="SRT1116" s="898"/>
      <c r="SRU1116" s="898"/>
      <c r="SRV1116" s="898"/>
      <c r="SRW1116" s="898"/>
      <c r="SRX1116" s="898"/>
      <c r="SRY1116" s="898"/>
      <c r="SRZ1116" s="898"/>
      <c r="SSA1116" s="898"/>
      <c r="SSB1116" s="898"/>
      <c r="SSC1116" s="898"/>
      <c r="SSD1116" s="898"/>
      <c r="SSE1116" s="898"/>
      <c r="SSF1116" s="898"/>
      <c r="SSG1116" s="898"/>
      <c r="SSH1116" s="898"/>
      <c r="SSI1116" s="898"/>
      <c r="SSJ1116" s="898"/>
      <c r="SSK1116" s="898"/>
      <c r="SSL1116" s="898"/>
      <c r="SSM1116" s="898"/>
      <c r="SSN1116" s="898"/>
      <c r="SSO1116" s="898"/>
      <c r="SSP1116" s="898"/>
      <c r="SSQ1116" s="898"/>
      <c r="SSR1116" s="898"/>
      <c r="SSS1116" s="898"/>
      <c r="SST1116" s="898"/>
      <c r="SSU1116" s="898"/>
      <c r="SSV1116" s="898"/>
      <c r="SSW1116" s="898"/>
      <c r="SSX1116" s="898"/>
      <c r="SSY1116" s="898"/>
      <c r="SSZ1116" s="898"/>
      <c r="STA1116" s="898"/>
      <c r="STB1116" s="898"/>
      <c r="STC1116" s="898"/>
      <c r="STD1116" s="898"/>
      <c r="STE1116" s="898"/>
      <c r="STF1116" s="898"/>
      <c r="STG1116" s="898"/>
      <c r="STH1116" s="898"/>
      <c r="STI1116" s="898"/>
      <c r="STJ1116" s="898"/>
      <c r="STK1116" s="898"/>
      <c r="STL1116" s="898"/>
      <c r="STM1116" s="898"/>
      <c r="STN1116" s="898"/>
      <c r="STO1116" s="898"/>
      <c r="STP1116" s="898"/>
      <c r="STQ1116" s="898"/>
      <c r="STR1116" s="898"/>
      <c r="STS1116" s="898"/>
      <c r="STT1116" s="898"/>
      <c r="STU1116" s="898"/>
      <c r="STV1116" s="898"/>
      <c r="STW1116" s="898"/>
      <c r="STX1116" s="898"/>
      <c r="STY1116" s="898"/>
      <c r="STZ1116" s="898"/>
      <c r="SUA1116" s="898"/>
      <c r="SUB1116" s="898"/>
      <c r="SUC1116" s="898"/>
      <c r="SUD1116" s="898"/>
      <c r="SUE1116" s="898"/>
      <c r="SUF1116" s="898"/>
      <c r="SUG1116" s="898"/>
      <c r="SUH1116" s="898"/>
      <c r="SUI1116" s="898"/>
      <c r="SUJ1116" s="898"/>
      <c r="SUK1116" s="898"/>
      <c r="SUL1116" s="898"/>
      <c r="SUM1116" s="898"/>
      <c r="SUN1116" s="898"/>
      <c r="SUO1116" s="898"/>
      <c r="SUP1116" s="898"/>
      <c r="SUQ1116" s="898"/>
      <c r="SUR1116" s="898"/>
      <c r="SUS1116" s="898"/>
      <c r="SUT1116" s="898"/>
      <c r="SUU1116" s="898"/>
      <c r="SUV1116" s="898"/>
      <c r="SUW1116" s="898"/>
      <c r="SUX1116" s="898"/>
      <c r="SUY1116" s="898"/>
      <c r="SUZ1116" s="898"/>
      <c r="SVA1116" s="898"/>
      <c r="SVB1116" s="898"/>
      <c r="SVC1116" s="898"/>
      <c r="SVD1116" s="898"/>
      <c r="SVE1116" s="898"/>
      <c r="SVF1116" s="898"/>
      <c r="SVG1116" s="898"/>
      <c r="SVH1116" s="898"/>
      <c r="SVI1116" s="898"/>
      <c r="SVJ1116" s="898"/>
      <c r="SVK1116" s="898"/>
      <c r="SVL1116" s="898"/>
      <c r="SVM1116" s="898"/>
      <c r="SVN1116" s="898"/>
      <c r="SVO1116" s="898"/>
      <c r="SVP1116" s="898"/>
      <c r="SVQ1116" s="898"/>
      <c r="SVR1116" s="898"/>
      <c r="SVS1116" s="898"/>
      <c r="SVT1116" s="898"/>
      <c r="SVU1116" s="898"/>
      <c r="SVV1116" s="898"/>
      <c r="SVW1116" s="898"/>
      <c r="SVX1116" s="898"/>
      <c r="SVY1116" s="898"/>
      <c r="SVZ1116" s="898"/>
      <c r="SWA1116" s="898"/>
      <c r="SWB1116" s="898"/>
      <c r="SWC1116" s="898"/>
      <c r="SWD1116" s="898"/>
      <c r="SWE1116" s="898"/>
      <c r="SWF1116" s="898"/>
      <c r="SWG1116" s="898"/>
      <c r="SWH1116" s="898"/>
      <c r="SWI1116" s="898"/>
      <c r="SWJ1116" s="898"/>
      <c r="SWK1116" s="898"/>
      <c r="SWL1116" s="898"/>
      <c r="SWM1116" s="898"/>
      <c r="SWN1116" s="898"/>
      <c r="SWO1116" s="898"/>
      <c r="SWP1116" s="898"/>
      <c r="SWQ1116" s="898"/>
      <c r="SWR1116" s="898"/>
      <c r="SWS1116" s="898"/>
      <c r="SWT1116" s="898"/>
      <c r="SWU1116" s="898"/>
      <c r="SWV1116" s="898"/>
      <c r="SWW1116" s="898"/>
      <c r="SWX1116" s="898"/>
      <c r="SWY1116" s="898"/>
      <c r="SWZ1116" s="898"/>
      <c r="SXA1116" s="898"/>
      <c r="SXB1116" s="898"/>
      <c r="SXC1116" s="898"/>
      <c r="SXD1116" s="898"/>
      <c r="SXE1116" s="898"/>
      <c r="SXF1116" s="898"/>
      <c r="SXG1116" s="898"/>
      <c r="SXH1116" s="898"/>
      <c r="SXI1116" s="898"/>
      <c r="SXJ1116" s="898"/>
      <c r="SXK1116" s="898"/>
      <c r="SXL1116" s="898"/>
      <c r="SXM1116" s="898"/>
      <c r="SXN1116" s="898"/>
      <c r="SXO1116" s="898"/>
      <c r="SXP1116" s="898"/>
      <c r="SXQ1116" s="898"/>
      <c r="SXR1116" s="898"/>
      <c r="SXS1116" s="898"/>
      <c r="SXT1116" s="898"/>
      <c r="SXU1116" s="898"/>
      <c r="SXV1116" s="898"/>
      <c r="SXW1116" s="898"/>
      <c r="SXX1116" s="898"/>
      <c r="SXY1116" s="898"/>
      <c r="SXZ1116" s="898"/>
      <c r="SYA1116" s="898"/>
      <c r="SYB1116" s="898"/>
      <c r="SYC1116" s="898"/>
      <c r="SYD1116" s="898"/>
      <c r="SYE1116" s="898"/>
      <c r="SYF1116" s="898"/>
      <c r="SYG1116" s="898"/>
      <c r="SYH1116" s="898"/>
      <c r="SYI1116" s="898"/>
      <c r="SYJ1116" s="898"/>
      <c r="SYK1116" s="898"/>
      <c r="SYL1116" s="898"/>
      <c r="SYM1116" s="898"/>
      <c r="SYN1116" s="898"/>
      <c r="SYO1116" s="898"/>
      <c r="SYP1116" s="898"/>
      <c r="SYQ1116" s="898"/>
      <c r="SYR1116" s="898"/>
      <c r="SYS1116" s="898"/>
      <c r="SYT1116" s="898"/>
      <c r="SYU1116" s="898"/>
      <c r="SYV1116" s="898"/>
      <c r="SYW1116" s="898"/>
      <c r="SYX1116" s="898"/>
      <c r="SYY1116" s="898"/>
      <c r="SYZ1116" s="898"/>
      <c r="SZA1116" s="898"/>
      <c r="SZB1116" s="898"/>
      <c r="SZC1116" s="898"/>
      <c r="SZD1116" s="898"/>
      <c r="SZE1116" s="898"/>
      <c r="SZF1116" s="898"/>
      <c r="SZG1116" s="898"/>
      <c r="SZH1116" s="898"/>
      <c r="SZI1116" s="898"/>
      <c r="SZJ1116" s="898"/>
      <c r="SZK1116" s="898"/>
      <c r="SZL1116" s="898"/>
      <c r="SZM1116" s="898"/>
      <c r="SZN1116" s="898"/>
      <c r="SZO1116" s="898"/>
      <c r="SZP1116" s="898"/>
      <c r="SZQ1116" s="898"/>
      <c r="SZR1116" s="898"/>
      <c r="SZS1116" s="898"/>
      <c r="SZT1116" s="898"/>
      <c r="SZU1116" s="898"/>
      <c r="SZV1116" s="898"/>
      <c r="SZW1116" s="898"/>
      <c r="SZX1116" s="898"/>
      <c r="SZY1116" s="898"/>
      <c r="SZZ1116" s="898"/>
      <c r="TAA1116" s="898"/>
      <c r="TAB1116" s="898"/>
      <c r="TAC1116" s="898"/>
      <c r="TAD1116" s="898"/>
      <c r="TAE1116" s="898"/>
      <c r="TAF1116" s="898"/>
      <c r="TAG1116" s="898"/>
      <c r="TAH1116" s="898"/>
      <c r="TAI1116" s="898"/>
      <c r="TAJ1116" s="898"/>
      <c r="TAK1116" s="898"/>
      <c r="TAL1116" s="898"/>
      <c r="TAM1116" s="898"/>
      <c r="TAN1116" s="898"/>
      <c r="TAO1116" s="898"/>
      <c r="TAP1116" s="898"/>
      <c r="TAQ1116" s="898"/>
      <c r="TAR1116" s="898"/>
      <c r="TAS1116" s="898"/>
      <c r="TAT1116" s="898"/>
      <c r="TAU1116" s="898"/>
      <c r="TAV1116" s="898"/>
      <c r="TAW1116" s="898"/>
      <c r="TAX1116" s="898"/>
      <c r="TAY1116" s="898"/>
      <c r="TAZ1116" s="898"/>
      <c r="TBA1116" s="898"/>
      <c r="TBB1116" s="898"/>
      <c r="TBC1116" s="898"/>
      <c r="TBD1116" s="898"/>
      <c r="TBE1116" s="898"/>
      <c r="TBF1116" s="898"/>
      <c r="TBG1116" s="898"/>
      <c r="TBH1116" s="898"/>
      <c r="TBI1116" s="898"/>
      <c r="TBJ1116" s="898"/>
      <c r="TBK1116" s="898"/>
      <c r="TBL1116" s="898"/>
      <c r="TBM1116" s="898"/>
      <c r="TBN1116" s="898"/>
      <c r="TBO1116" s="898"/>
      <c r="TBP1116" s="898"/>
      <c r="TBQ1116" s="898"/>
      <c r="TBR1116" s="898"/>
      <c r="TBS1116" s="898"/>
      <c r="TBT1116" s="898"/>
      <c r="TBU1116" s="898"/>
      <c r="TBV1116" s="898"/>
      <c r="TBW1116" s="898"/>
      <c r="TBX1116" s="898"/>
      <c r="TBY1116" s="898"/>
      <c r="TBZ1116" s="898"/>
      <c r="TCA1116" s="898"/>
      <c r="TCB1116" s="898"/>
      <c r="TCC1116" s="898"/>
      <c r="TCD1116" s="898"/>
      <c r="TCE1116" s="898"/>
      <c r="TCF1116" s="898"/>
      <c r="TCG1116" s="898"/>
      <c r="TCH1116" s="898"/>
      <c r="TCI1116" s="898"/>
      <c r="TCJ1116" s="898"/>
      <c r="TCK1116" s="898"/>
      <c r="TCL1116" s="898"/>
      <c r="TCM1116" s="898"/>
      <c r="TCN1116" s="898"/>
      <c r="TCO1116" s="898"/>
      <c r="TCP1116" s="898"/>
      <c r="TCQ1116" s="898"/>
      <c r="TCR1116" s="898"/>
      <c r="TCS1116" s="898"/>
      <c r="TCT1116" s="898"/>
      <c r="TCU1116" s="898"/>
      <c r="TCV1116" s="898"/>
      <c r="TCW1116" s="898"/>
      <c r="TCX1116" s="898"/>
      <c r="TCY1116" s="898"/>
      <c r="TCZ1116" s="898"/>
      <c r="TDA1116" s="898"/>
      <c r="TDB1116" s="898"/>
      <c r="TDC1116" s="898"/>
      <c r="TDD1116" s="898"/>
      <c r="TDE1116" s="898"/>
      <c r="TDF1116" s="898"/>
      <c r="TDG1116" s="898"/>
      <c r="TDH1116" s="898"/>
      <c r="TDI1116" s="898"/>
      <c r="TDJ1116" s="898"/>
      <c r="TDK1116" s="898"/>
      <c r="TDL1116" s="898"/>
      <c r="TDM1116" s="898"/>
      <c r="TDN1116" s="898"/>
      <c r="TDO1116" s="898"/>
      <c r="TDP1116" s="898"/>
      <c r="TDQ1116" s="898"/>
      <c r="TDR1116" s="898"/>
      <c r="TDS1116" s="898"/>
      <c r="TDT1116" s="898"/>
      <c r="TDU1116" s="898"/>
      <c r="TDV1116" s="898"/>
      <c r="TDW1116" s="898"/>
      <c r="TDX1116" s="898"/>
      <c r="TDY1116" s="898"/>
      <c r="TDZ1116" s="898"/>
      <c r="TEA1116" s="898"/>
      <c r="TEB1116" s="898"/>
      <c r="TEC1116" s="898"/>
      <c r="TED1116" s="898"/>
      <c r="TEE1116" s="898"/>
      <c r="TEF1116" s="898"/>
      <c r="TEG1116" s="898"/>
      <c r="TEH1116" s="898"/>
      <c r="TEI1116" s="898"/>
      <c r="TEJ1116" s="898"/>
      <c r="TEK1116" s="898"/>
      <c r="TEL1116" s="898"/>
      <c r="TEM1116" s="898"/>
      <c r="TEN1116" s="898"/>
      <c r="TEO1116" s="898"/>
      <c r="TEP1116" s="898"/>
      <c r="TEQ1116" s="898"/>
      <c r="TER1116" s="898"/>
      <c r="TES1116" s="898"/>
      <c r="TET1116" s="898"/>
      <c r="TEU1116" s="898"/>
      <c r="TEV1116" s="898"/>
      <c r="TEW1116" s="898"/>
      <c r="TEX1116" s="898"/>
      <c r="TEY1116" s="898"/>
      <c r="TEZ1116" s="898"/>
      <c r="TFA1116" s="898"/>
      <c r="TFB1116" s="898"/>
      <c r="TFC1116" s="898"/>
      <c r="TFD1116" s="898"/>
      <c r="TFE1116" s="898"/>
      <c r="TFF1116" s="898"/>
      <c r="TFG1116" s="898"/>
      <c r="TFH1116" s="898"/>
      <c r="TFI1116" s="898"/>
      <c r="TFJ1116" s="898"/>
      <c r="TFK1116" s="898"/>
      <c r="TFL1116" s="898"/>
      <c r="TFM1116" s="898"/>
      <c r="TFN1116" s="898"/>
      <c r="TFO1116" s="898"/>
      <c r="TFP1116" s="898"/>
      <c r="TFQ1116" s="898"/>
      <c r="TFR1116" s="898"/>
      <c r="TFS1116" s="898"/>
      <c r="TFT1116" s="898"/>
      <c r="TFU1116" s="898"/>
      <c r="TFV1116" s="898"/>
      <c r="TFW1116" s="898"/>
      <c r="TFX1116" s="898"/>
      <c r="TFY1116" s="898"/>
      <c r="TFZ1116" s="898"/>
      <c r="TGA1116" s="898"/>
      <c r="TGB1116" s="898"/>
      <c r="TGC1116" s="898"/>
      <c r="TGD1116" s="898"/>
      <c r="TGE1116" s="898"/>
      <c r="TGF1116" s="898"/>
      <c r="TGG1116" s="898"/>
      <c r="TGH1116" s="898"/>
      <c r="TGI1116" s="898"/>
      <c r="TGJ1116" s="898"/>
      <c r="TGK1116" s="898"/>
      <c r="TGL1116" s="898"/>
      <c r="TGM1116" s="898"/>
      <c r="TGN1116" s="898"/>
      <c r="TGO1116" s="898"/>
      <c r="TGP1116" s="898"/>
      <c r="TGQ1116" s="898"/>
      <c r="TGR1116" s="898"/>
      <c r="TGS1116" s="898"/>
      <c r="TGT1116" s="898"/>
      <c r="TGU1116" s="898"/>
      <c r="TGV1116" s="898"/>
      <c r="TGW1116" s="898"/>
      <c r="TGX1116" s="898"/>
      <c r="TGY1116" s="898"/>
      <c r="TGZ1116" s="898"/>
      <c r="THA1116" s="898"/>
      <c r="THB1116" s="898"/>
      <c r="THC1116" s="898"/>
      <c r="THD1116" s="898"/>
      <c r="THE1116" s="898"/>
      <c r="THF1116" s="898"/>
      <c r="THG1116" s="898"/>
      <c r="THH1116" s="898"/>
      <c r="THI1116" s="898"/>
      <c r="THJ1116" s="898"/>
      <c r="THK1116" s="898"/>
      <c r="THL1116" s="898"/>
      <c r="THM1116" s="898"/>
      <c r="THN1116" s="898"/>
      <c r="THO1116" s="898"/>
      <c r="THP1116" s="898"/>
      <c r="THQ1116" s="898"/>
      <c r="THR1116" s="898"/>
      <c r="THS1116" s="898"/>
      <c r="THT1116" s="898"/>
      <c r="THU1116" s="898"/>
      <c r="THV1116" s="898"/>
      <c r="THW1116" s="898"/>
      <c r="THX1116" s="898"/>
      <c r="THY1116" s="898"/>
      <c r="THZ1116" s="898"/>
      <c r="TIA1116" s="898"/>
      <c r="TIB1116" s="898"/>
      <c r="TIC1116" s="898"/>
      <c r="TID1116" s="898"/>
      <c r="TIE1116" s="898"/>
      <c r="TIF1116" s="898"/>
      <c r="TIG1116" s="898"/>
      <c r="TIH1116" s="898"/>
      <c r="TII1116" s="898"/>
      <c r="TIJ1116" s="898"/>
      <c r="TIK1116" s="898"/>
      <c r="TIL1116" s="898"/>
      <c r="TIM1116" s="898"/>
      <c r="TIN1116" s="898"/>
      <c r="TIO1116" s="898"/>
      <c r="TIP1116" s="898"/>
      <c r="TIQ1116" s="898"/>
      <c r="TIR1116" s="898"/>
      <c r="TIS1116" s="898"/>
      <c r="TIT1116" s="898"/>
      <c r="TIU1116" s="898"/>
      <c r="TIV1116" s="898"/>
      <c r="TIW1116" s="898"/>
      <c r="TIX1116" s="898"/>
      <c r="TIY1116" s="898"/>
      <c r="TIZ1116" s="898"/>
      <c r="TJA1116" s="898"/>
      <c r="TJB1116" s="898"/>
      <c r="TJC1116" s="898"/>
      <c r="TJD1116" s="898"/>
      <c r="TJE1116" s="898"/>
      <c r="TJF1116" s="898"/>
      <c r="TJG1116" s="898"/>
      <c r="TJH1116" s="898"/>
      <c r="TJI1116" s="898"/>
      <c r="TJJ1116" s="898"/>
      <c r="TJK1116" s="898"/>
      <c r="TJL1116" s="898"/>
      <c r="TJM1116" s="898"/>
      <c r="TJN1116" s="898"/>
      <c r="TJO1116" s="898"/>
      <c r="TJP1116" s="898"/>
      <c r="TJQ1116" s="898"/>
      <c r="TJR1116" s="898"/>
      <c r="TJS1116" s="898"/>
      <c r="TJT1116" s="898"/>
      <c r="TJU1116" s="898"/>
      <c r="TJV1116" s="898"/>
      <c r="TJW1116" s="898"/>
      <c r="TJX1116" s="898"/>
      <c r="TJY1116" s="898"/>
      <c r="TJZ1116" s="898"/>
      <c r="TKA1116" s="898"/>
      <c r="TKB1116" s="898"/>
      <c r="TKC1116" s="898"/>
      <c r="TKD1116" s="898"/>
      <c r="TKE1116" s="898"/>
      <c r="TKF1116" s="898"/>
      <c r="TKG1116" s="898"/>
      <c r="TKH1116" s="898"/>
      <c r="TKI1116" s="898"/>
      <c r="TKJ1116" s="898"/>
      <c r="TKK1116" s="898"/>
      <c r="TKL1116" s="898"/>
      <c r="TKM1116" s="898"/>
      <c r="TKN1116" s="898"/>
      <c r="TKO1116" s="898"/>
      <c r="TKP1116" s="898"/>
      <c r="TKQ1116" s="898"/>
      <c r="TKR1116" s="898"/>
      <c r="TKS1116" s="898"/>
      <c r="TKT1116" s="898"/>
      <c r="TKU1116" s="898"/>
      <c r="TKV1116" s="898"/>
      <c r="TKW1116" s="898"/>
      <c r="TKX1116" s="898"/>
      <c r="TKY1116" s="898"/>
      <c r="TKZ1116" s="898"/>
      <c r="TLA1116" s="898"/>
      <c r="TLB1116" s="898"/>
      <c r="TLC1116" s="898"/>
      <c r="TLD1116" s="898"/>
      <c r="TLE1116" s="898"/>
      <c r="TLF1116" s="898"/>
      <c r="TLG1116" s="898"/>
      <c r="TLH1116" s="898"/>
      <c r="TLI1116" s="898"/>
      <c r="TLJ1116" s="898"/>
      <c r="TLK1116" s="898"/>
      <c r="TLL1116" s="898"/>
      <c r="TLM1116" s="898"/>
      <c r="TLN1116" s="898"/>
      <c r="TLO1116" s="898"/>
      <c r="TLP1116" s="898"/>
      <c r="TLQ1116" s="898"/>
      <c r="TLR1116" s="898"/>
      <c r="TLS1116" s="898"/>
      <c r="TLT1116" s="898"/>
      <c r="TLU1116" s="898"/>
      <c r="TLV1116" s="898"/>
      <c r="TLW1116" s="898"/>
      <c r="TLX1116" s="898"/>
      <c r="TLY1116" s="898"/>
      <c r="TLZ1116" s="898"/>
      <c r="TMA1116" s="898"/>
      <c r="TMB1116" s="898"/>
      <c r="TMC1116" s="898"/>
      <c r="TMD1116" s="898"/>
      <c r="TME1116" s="898"/>
      <c r="TMF1116" s="898"/>
      <c r="TMG1116" s="898"/>
      <c r="TMH1116" s="898"/>
      <c r="TMI1116" s="898"/>
      <c r="TMJ1116" s="898"/>
      <c r="TMK1116" s="898"/>
      <c r="TML1116" s="898"/>
      <c r="TMM1116" s="898"/>
      <c r="TMN1116" s="898"/>
      <c r="TMO1116" s="898"/>
      <c r="TMP1116" s="898"/>
      <c r="TMQ1116" s="898"/>
      <c r="TMR1116" s="898"/>
      <c r="TMS1116" s="898"/>
      <c r="TMT1116" s="898"/>
      <c r="TMU1116" s="898"/>
      <c r="TMV1116" s="898"/>
      <c r="TMW1116" s="898"/>
      <c r="TMX1116" s="898"/>
      <c r="TMY1116" s="898"/>
      <c r="TMZ1116" s="898"/>
      <c r="TNA1116" s="898"/>
      <c r="TNB1116" s="898"/>
      <c r="TNC1116" s="898"/>
      <c r="TND1116" s="898"/>
      <c r="TNE1116" s="898"/>
      <c r="TNF1116" s="898"/>
      <c r="TNG1116" s="898"/>
      <c r="TNH1116" s="898"/>
      <c r="TNI1116" s="898"/>
      <c r="TNJ1116" s="898"/>
      <c r="TNK1116" s="898"/>
      <c r="TNL1116" s="898"/>
      <c r="TNM1116" s="898"/>
      <c r="TNN1116" s="898"/>
      <c r="TNO1116" s="898"/>
      <c r="TNP1116" s="898"/>
      <c r="TNQ1116" s="898"/>
      <c r="TNR1116" s="898"/>
      <c r="TNS1116" s="898"/>
      <c r="TNT1116" s="898"/>
      <c r="TNU1116" s="898"/>
      <c r="TNV1116" s="898"/>
      <c r="TNW1116" s="898"/>
      <c r="TNX1116" s="898"/>
      <c r="TNY1116" s="898"/>
      <c r="TNZ1116" s="898"/>
      <c r="TOA1116" s="898"/>
      <c r="TOB1116" s="898"/>
      <c r="TOC1116" s="898"/>
      <c r="TOD1116" s="898"/>
      <c r="TOE1116" s="898"/>
      <c r="TOF1116" s="898"/>
      <c r="TOG1116" s="898"/>
      <c r="TOH1116" s="898"/>
      <c r="TOI1116" s="898"/>
      <c r="TOJ1116" s="898"/>
      <c r="TOK1116" s="898"/>
      <c r="TOL1116" s="898"/>
      <c r="TOM1116" s="898"/>
      <c r="TON1116" s="898"/>
      <c r="TOO1116" s="898"/>
      <c r="TOP1116" s="898"/>
      <c r="TOQ1116" s="898"/>
      <c r="TOR1116" s="898"/>
      <c r="TOS1116" s="898"/>
      <c r="TOT1116" s="898"/>
      <c r="TOU1116" s="898"/>
      <c r="TOV1116" s="898"/>
      <c r="TOW1116" s="898"/>
      <c r="TOX1116" s="898"/>
      <c r="TOY1116" s="898"/>
      <c r="TOZ1116" s="898"/>
      <c r="TPA1116" s="898"/>
      <c r="TPB1116" s="898"/>
      <c r="TPC1116" s="898"/>
      <c r="TPD1116" s="898"/>
      <c r="TPE1116" s="898"/>
      <c r="TPF1116" s="898"/>
      <c r="TPG1116" s="898"/>
      <c r="TPH1116" s="898"/>
      <c r="TPI1116" s="898"/>
      <c r="TPJ1116" s="898"/>
      <c r="TPK1116" s="898"/>
      <c r="TPL1116" s="898"/>
      <c r="TPM1116" s="898"/>
      <c r="TPN1116" s="898"/>
      <c r="TPO1116" s="898"/>
      <c r="TPP1116" s="898"/>
      <c r="TPQ1116" s="898"/>
      <c r="TPR1116" s="898"/>
      <c r="TPS1116" s="898"/>
      <c r="TPT1116" s="898"/>
      <c r="TPU1116" s="898"/>
      <c r="TPV1116" s="898"/>
      <c r="TPW1116" s="898"/>
      <c r="TPX1116" s="898"/>
      <c r="TPY1116" s="898"/>
      <c r="TPZ1116" s="898"/>
      <c r="TQA1116" s="898"/>
      <c r="TQB1116" s="898"/>
      <c r="TQC1116" s="898"/>
      <c r="TQD1116" s="898"/>
      <c r="TQE1116" s="898"/>
      <c r="TQF1116" s="898"/>
      <c r="TQG1116" s="898"/>
      <c r="TQH1116" s="898"/>
      <c r="TQI1116" s="898"/>
      <c r="TQJ1116" s="898"/>
      <c r="TQK1116" s="898"/>
      <c r="TQL1116" s="898"/>
      <c r="TQM1116" s="898"/>
      <c r="TQN1116" s="898"/>
      <c r="TQO1116" s="898"/>
      <c r="TQP1116" s="898"/>
      <c r="TQQ1116" s="898"/>
      <c r="TQR1116" s="898"/>
      <c r="TQS1116" s="898"/>
      <c r="TQT1116" s="898"/>
      <c r="TQU1116" s="898"/>
      <c r="TQV1116" s="898"/>
      <c r="TQW1116" s="898"/>
      <c r="TQX1116" s="898"/>
      <c r="TQY1116" s="898"/>
      <c r="TQZ1116" s="898"/>
      <c r="TRA1116" s="898"/>
      <c r="TRB1116" s="898"/>
      <c r="TRC1116" s="898"/>
      <c r="TRD1116" s="898"/>
      <c r="TRE1116" s="898"/>
      <c r="TRF1116" s="898"/>
      <c r="TRG1116" s="898"/>
      <c r="TRH1116" s="898"/>
      <c r="TRI1116" s="898"/>
      <c r="TRJ1116" s="898"/>
      <c r="TRK1116" s="898"/>
      <c r="TRL1116" s="898"/>
      <c r="TRM1116" s="898"/>
      <c r="TRN1116" s="898"/>
      <c r="TRO1116" s="898"/>
      <c r="TRP1116" s="898"/>
      <c r="TRQ1116" s="898"/>
      <c r="TRR1116" s="898"/>
      <c r="TRS1116" s="898"/>
      <c r="TRT1116" s="898"/>
      <c r="TRU1116" s="898"/>
      <c r="TRV1116" s="898"/>
      <c r="TRW1116" s="898"/>
      <c r="TRX1116" s="898"/>
      <c r="TRY1116" s="898"/>
      <c r="TRZ1116" s="898"/>
      <c r="TSA1116" s="898"/>
      <c r="TSB1116" s="898"/>
      <c r="TSC1116" s="898"/>
      <c r="TSD1116" s="898"/>
      <c r="TSE1116" s="898"/>
      <c r="TSF1116" s="898"/>
      <c r="TSG1116" s="898"/>
      <c r="TSH1116" s="898"/>
      <c r="TSI1116" s="898"/>
      <c r="TSJ1116" s="898"/>
      <c r="TSK1116" s="898"/>
      <c r="TSL1116" s="898"/>
      <c r="TSM1116" s="898"/>
      <c r="TSN1116" s="898"/>
      <c r="TSO1116" s="898"/>
      <c r="TSP1116" s="898"/>
      <c r="TSQ1116" s="898"/>
      <c r="TSR1116" s="898"/>
      <c r="TSS1116" s="898"/>
      <c r="TST1116" s="898"/>
      <c r="TSU1116" s="898"/>
      <c r="TSV1116" s="898"/>
      <c r="TSW1116" s="898"/>
      <c r="TSX1116" s="898"/>
      <c r="TSY1116" s="898"/>
      <c r="TSZ1116" s="898"/>
      <c r="TTA1116" s="898"/>
      <c r="TTB1116" s="898"/>
      <c r="TTC1116" s="898"/>
      <c r="TTD1116" s="898"/>
      <c r="TTE1116" s="898"/>
      <c r="TTF1116" s="898"/>
      <c r="TTG1116" s="898"/>
      <c r="TTH1116" s="898"/>
      <c r="TTI1116" s="898"/>
      <c r="TTJ1116" s="898"/>
      <c r="TTK1116" s="898"/>
      <c r="TTL1116" s="898"/>
      <c r="TTM1116" s="898"/>
      <c r="TTN1116" s="898"/>
      <c r="TTO1116" s="898"/>
      <c r="TTP1116" s="898"/>
      <c r="TTQ1116" s="898"/>
      <c r="TTR1116" s="898"/>
      <c r="TTS1116" s="898"/>
      <c r="TTT1116" s="898"/>
      <c r="TTU1116" s="898"/>
      <c r="TTV1116" s="898"/>
      <c r="TTW1116" s="898"/>
      <c r="TTX1116" s="898"/>
      <c r="TTY1116" s="898"/>
      <c r="TTZ1116" s="898"/>
      <c r="TUA1116" s="898"/>
      <c r="TUB1116" s="898"/>
      <c r="TUC1116" s="898"/>
      <c r="TUD1116" s="898"/>
      <c r="TUE1116" s="898"/>
      <c r="TUF1116" s="898"/>
      <c r="TUG1116" s="898"/>
      <c r="TUH1116" s="898"/>
      <c r="TUI1116" s="898"/>
      <c r="TUJ1116" s="898"/>
      <c r="TUK1116" s="898"/>
      <c r="TUL1116" s="898"/>
      <c r="TUM1116" s="898"/>
      <c r="TUN1116" s="898"/>
      <c r="TUO1116" s="898"/>
      <c r="TUP1116" s="898"/>
      <c r="TUQ1116" s="898"/>
      <c r="TUR1116" s="898"/>
      <c r="TUS1116" s="898"/>
      <c r="TUT1116" s="898"/>
      <c r="TUU1116" s="898"/>
      <c r="TUV1116" s="898"/>
      <c r="TUW1116" s="898"/>
      <c r="TUX1116" s="898"/>
      <c r="TUY1116" s="898"/>
      <c r="TUZ1116" s="898"/>
      <c r="TVA1116" s="898"/>
      <c r="TVB1116" s="898"/>
      <c r="TVC1116" s="898"/>
      <c r="TVD1116" s="898"/>
      <c r="TVE1116" s="898"/>
      <c r="TVF1116" s="898"/>
      <c r="TVG1116" s="898"/>
      <c r="TVH1116" s="898"/>
      <c r="TVI1116" s="898"/>
      <c r="TVJ1116" s="898"/>
      <c r="TVK1116" s="898"/>
      <c r="TVL1116" s="898"/>
      <c r="TVM1116" s="898"/>
      <c r="TVN1116" s="898"/>
      <c r="TVO1116" s="898"/>
      <c r="TVP1116" s="898"/>
      <c r="TVQ1116" s="898"/>
      <c r="TVR1116" s="898"/>
      <c r="TVS1116" s="898"/>
      <c r="TVT1116" s="898"/>
      <c r="TVU1116" s="898"/>
      <c r="TVV1116" s="898"/>
      <c r="TVW1116" s="898"/>
      <c r="TVX1116" s="898"/>
      <c r="TVY1116" s="898"/>
      <c r="TVZ1116" s="898"/>
      <c r="TWA1116" s="898"/>
      <c r="TWB1116" s="898"/>
      <c r="TWC1116" s="898"/>
      <c r="TWD1116" s="898"/>
      <c r="TWE1116" s="898"/>
      <c r="TWF1116" s="898"/>
      <c r="TWG1116" s="898"/>
      <c r="TWH1116" s="898"/>
      <c r="TWI1116" s="898"/>
      <c r="TWJ1116" s="898"/>
      <c r="TWK1116" s="898"/>
      <c r="TWL1116" s="898"/>
      <c r="TWM1116" s="898"/>
      <c r="TWN1116" s="898"/>
      <c r="TWO1116" s="898"/>
      <c r="TWP1116" s="898"/>
      <c r="TWQ1116" s="898"/>
      <c r="TWR1116" s="898"/>
      <c r="TWS1116" s="898"/>
      <c r="TWT1116" s="898"/>
      <c r="TWU1116" s="898"/>
      <c r="TWV1116" s="898"/>
      <c r="TWW1116" s="898"/>
      <c r="TWX1116" s="898"/>
      <c r="TWY1116" s="898"/>
      <c r="TWZ1116" s="898"/>
      <c r="TXA1116" s="898"/>
      <c r="TXB1116" s="898"/>
      <c r="TXC1116" s="898"/>
      <c r="TXD1116" s="898"/>
      <c r="TXE1116" s="898"/>
      <c r="TXF1116" s="898"/>
      <c r="TXG1116" s="898"/>
      <c r="TXH1116" s="898"/>
      <c r="TXI1116" s="898"/>
      <c r="TXJ1116" s="898"/>
      <c r="TXK1116" s="898"/>
      <c r="TXL1116" s="898"/>
      <c r="TXM1116" s="898"/>
      <c r="TXN1116" s="898"/>
      <c r="TXO1116" s="898"/>
      <c r="TXP1116" s="898"/>
      <c r="TXQ1116" s="898"/>
      <c r="TXR1116" s="898"/>
      <c r="TXS1116" s="898"/>
      <c r="TXT1116" s="898"/>
      <c r="TXU1116" s="898"/>
      <c r="TXV1116" s="898"/>
      <c r="TXW1116" s="898"/>
      <c r="TXX1116" s="898"/>
      <c r="TXY1116" s="898"/>
      <c r="TXZ1116" s="898"/>
      <c r="TYA1116" s="898"/>
      <c r="TYB1116" s="898"/>
      <c r="TYC1116" s="898"/>
      <c r="TYD1116" s="898"/>
      <c r="TYE1116" s="898"/>
      <c r="TYF1116" s="898"/>
      <c r="TYG1116" s="898"/>
      <c r="TYH1116" s="898"/>
      <c r="TYI1116" s="898"/>
      <c r="TYJ1116" s="898"/>
      <c r="TYK1116" s="898"/>
      <c r="TYL1116" s="898"/>
      <c r="TYM1116" s="898"/>
      <c r="TYN1116" s="898"/>
      <c r="TYO1116" s="898"/>
      <c r="TYP1116" s="898"/>
      <c r="TYQ1116" s="898"/>
      <c r="TYR1116" s="898"/>
      <c r="TYS1116" s="898"/>
      <c r="TYT1116" s="898"/>
      <c r="TYU1116" s="898"/>
      <c r="TYV1116" s="898"/>
      <c r="TYW1116" s="898"/>
      <c r="TYX1116" s="898"/>
      <c r="TYY1116" s="898"/>
      <c r="TYZ1116" s="898"/>
      <c r="TZA1116" s="898"/>
      <c r="TZB1116" s="898"/>
      <c r="TZC1116" s="898"/>
      <c r="TZD1116" s="898"/>
      <c r="TZE1116" s="898"/>
      <c r="TZF1116" s="898"/>
      <c r="TZG1116" s="898"/>
      <c r="TZH1116" s="898"/>
      <c r="TZI1116" s="898"/>
      <c r="TZJ1116" s="898"/>
      <c r="TZK1116" s="898"/>
      <c r="TZL1116" s="898"/>
      <c r="TZM1116" s="898"/>
      <c r="TZN1116" s="898"/>
      <c r="TZO1116" s="898"/>
      <c r="TZP1116" s="898"/>
      <c r="TZQ1116" s="898"/>
      <c r="TZR1116" s="898"/>
      <c r="TZS1116" s="898"/>
      <c r="TZT1116" s="898"/>
      <c r="TZU1116" s="898"/>
      <c r="TZV1116" s="898"/>
      <c r="TZW1116" s="898"/>
      <c r="TZX1116" s="898"/>
      <c r="TZY1116" s="898"/>
      <c r="TZZ1116" s="898"/>
      <c r="UAA1116" s="898"/>
      <c r="UAB1116" s="898"/>
      <c r="UAC1116" s="898"/>
      <c r="UAD1116" s="898"/>
      <c r="UAE1116" s="898"/>
      <c r="UAF1116" s="898"/>
      <c r="UAG1116" s="898"/>
      <c r="UAH1116" s="898"/>
      <c r="UAI1116" s="898"/>
      <c r="UAJ1116" s="898"/>
      <c r="UAK1116" s="898"/>
      <c r="UAL1116" s="898"/>
      <c r="UAM1116" s="898"/>
      <c r="UAN1116" s="898"/>
      <c r="UAO1116" s="898"/>
      <c r="UAP1116" s="898"/>
      <c r="UAQ1116" s="898"/>
      <c r="UAR1116" s="898"/>
      <c r="UAS1116" s="898"/>
      <c r="UAT1116" s="898"/>
      <c r="UAU1116" s="898"/>
      <c r="UAV1116" s="898"/>
      <c r="UAW1116" s="898"/>
      <c r="UAX1116" s="898"/>
      <c r="UAY1116" s="898"/>
      <c r="UAZ1116" s="898"/>
      <c r="UBA1116" s="898"/>
      <c r="UBB1116" s="898"/>
      <c r="UBC1116" s="898"/>
      <c r="UBD1116" s="898"/>
      <c r="UBE1116" s="898"/>
      <c r="UBF1116" s="898"/>
      <c r="UBG1116" s="898"/>
      <c r="UBH1116" s="898"/>
      <c r="UBI1116" s="898"/>
      <c r="UBJ1116" s="898"/>
      <c r="UBK1116" s="898"/>
      <c r="UBL1116" s="898"/>
      <c r="UBM1116" s="898"/>
      <c r="UBN1116" s="898"/>
      <c r="UBO1116" s="898"/>
      <c r="UBP1116" s="898"/>
      <c r="UBQ1116" s="898"/>
      <c r="UBR1116" s="898"/>
      <c r="UBS1116" s="898"/>
      <c r="UBT1116" s="898"/>
      <c r="UBU1116" s="898"/>
      <c r="UBV1116" s="898"/>
      <c r="UBW1116" s="898"/>
      <c r="UBX1116" s="898"/>
      <c r="UBY1116" s="898"/>
      <c r="UBZ1116" s="898"/>
      <c r="UCA1116" s="898"/>
      <c r="UCB1116" s="898"/>
      <c r="UCC1116" s="898"/>
      <c r="UCD1116" s="898"/>
      <c r="UCE1116" s="898"/>
      <c r="UCF1116" s="898"/>
      <c r="UCG1116" s="898"/>
      <c r="UCH1116" s="898"/>
      <c r="UCI1116" s="898"/>
      <c r="UCJ1116" s="898"/>
      <c r="UCK1116" s="898"/>
      <c r="UCL1116" s="898"/>
      <c r="UCM1116" s="898"/>
      <c r="UCN1116" s="898"/>
      <c r="UCO1116" s="898"/>
      <c r="UCP1116" s="898"/>
      <c r="UCQ1116" s="898"/>
      <c r="UCR1116" s="898"/>
      <c r="UCS1116" s="898"/>
      <c r="UCT1116" s="898"/>
      <c r="UCU1116" s="898"/>
      <c r="UCV1116" s="898"/>
      <c r="UCW1116" s="898"/>
      <c r="UCX1116" s="898"/>
      <c r="UCY1116" s="898"/>
      <c r="UCZ1116" s="898"/>
      <c r="UDA1116" s="898"/>
      <c r="UDB1116" s="898"/>
      <c r="UDC1116" s="898"/>
      <c r="UDD1116" s="898"/>
      <c r="UDE1116" s="898"/>
      <c r="UDF1116" s="898"/>
      <c r="UDG1116" s="898"/>
      <c r="UDH1116" s="898"/>
      <c r="UDI1116" s="898"/>
      <c r="UDJ1116" s="898"/>
      <c r="UDK1116" s="898"/>
      <c r="UDL1116" s="898"/>
      <c r="UDM1116" s="898"/>
      <c r="UDN1116" s="898"/>
      <c r="UDO1116" s="898"/>
      <c r="UDP1116" s="898"/>
      <c r="UDQ1116" s="898"/>
      <c r="UDR1116" s="898"/>
      <c r="UDS1116" s="898"/>
      <c r="UDT1116" s="898"/>
      <c r="UDU1116" s="898"/>
      <c r="UDV1116" s="898"/>
      <c r="UDW1116" s="898"/>
      <c r="UDX1116" s="898"/>
      <c r="UDY1116" s="898"/>
      <c r="UDZ1116" s="898"/>
      <c r="UEA1116" s="898"/>
      <c r="UEB1116" s="898"/>
      <c r="UEC1116" s="898"/>
      <c r="UED1116" s="898"/>
      <c r="UEE1116" s="898"/>
      <c r="UEF1116" s="898"/>
      <c r="UEG1116" s="898"/>
      <c r="UEH1116" s="898"/>
      <c r="UEI1116" s="898"/>
      <c r="UEJ1116" s="898"/>
      <c r="UEK1116" s="898"/>
      <c r="UEL1116" s="898"/>
      <c r="UEM1116" s="898"/>
      <c r="UEN1116" s="898"/>
      <c r="UEO1116" s="898"/>
      <c r="UEP1116" s="898"/>
      <c r="UEQ1116" s="898"/>
      <c r="UER1116" s="898"/>
      <c r="UES1116" s="898"/>
      <c r="UET1116" s="898"/>
      <c r="UEU1116" s="898"/>
      <c r="UEV1116" s="898"/>
      <c r="UEW1116" s="898"/>
      <c r="UEX1116" s="898"/>
      <c r="UEY1116" s="898"/>
      <c r="UEZ1116" s="898"/>
      <c r="UFA1116" s="898"/>
      <c r="UFB1116" s="898"/>
      <c r="UFC1116" s="898"/>
      <c r="UFD1116" s="898"/>
      <c r="UFE1116" s="898"/>
      <c r="UFF1116" s="898"/>
      <c r="UFG1116" s="898"/>
      <c r="UFH1116" s="898"/>
      <c r="UFI1116" s="898"/>
      <c r="UFJ1116" s="898"/>
      <c r="UFK1116" s="898"/>
      <c r="UFL1116" s="898"/>
      <c r="UFM1116" s="898"/>
      <c r="UFN1116" s="898"/>
      <c r="UFO1116" s="898"/>
      <c r="UFP1116" s="898"/>
      <c r="UFQ1116" s="898"/>
      <c r="UFR1116" s="898"/>
      <c r="UFS1116" s="898"/>
      <c r="UFT1116" s="898"/>
      <c r="UFU1116" s="898"/>
      <c r="UFV1116" s="898"/>
      <c r="UFW1116" s="898"/>
      <c r="UFX1116" s="898"/>
      <c r="UFY1116" s="898"/>
      <c r="UFZ1116" s="898"/>
      <c r="UGA1116" s="898"/>
      <c r="UGB1116" s="898"/>
      <c r="UGC1116" s="898"/>
      <c r="UGD1116" s="898"/>
      <c r="UGE1116" s="898"/>
      <c r="UGF1116" s="898"/>
      <c r="UGG1116" s="898"/>
      <c r="UGH1116" s="898"/>
      <c r="UGI1116" s="898"/>
      <c r="UGJ1116" s="898"/>
      <c r="UGK1116" s="898"/>
      <c r="UGL1116" s="898"/>
      <c r="UGM1116" s="898"/>
      <c r="UGN1116" s="898"/>
      <c r="UGO1116" s="898"/>
      <c r="UGP1116" s="898"/>
      <c r="UGQ1116" s="898"/>
      <c r="UGR1116" s="898"/>
      <c r="UGS1116" s="898"/>
      <c r="UGT1116" s="898"/>
      <c r="UGU1116" s="898"/>
      <c r="UGV1116" s="898"/>
      <c r="UGW1116" s="898"/>
      <c r="UGX1116" s="898"/>
      <c r="UGY1116" s="898"/>
      <c r="UGZ1116" s="898"/>
      <c r="UHA1116" s="898"/>
      <c r="UHB1116" s="898"/>
      <c r="UHC1116" s="898"/>
      <c r="UHD1116" s="898"/>
      <c r="UHE1116" s="898"/>
      <c r="UHF1116" s="898"/>
      <c r="UHG1116" s="898"/>
      <c r="UHH1116" s="898"/>
      <c r="UHI1116" s="898"/>
      <c r="UHJ1116" s="898"/>
      <c r="UHK1116" s="898"/>
      <c r="UHL1116" s="898"/>
      <c r="UHM1116" s="898"/>
      <c r="UHN1116" s="898"/>
      <c r="UHO1116" s="898"/>
      <c r="UHP1116" s="898"/>
      <c r="UHQ1116" s="898"/>
      <c r="UHR1116" s="898"/>
      <c r="UHS1116" s="898"/>
      <c r="UHT1116" s="898"/>
      <c r="UHU1116" s="898"/>
      <c r="UHV1116" s="898"/>
      <c r="UHW1116" s="898"/>
      <c r="UHX1116" s="898"/>
      <c r="UHY1116" s="898"/>
      <c r="UHZ1116" s="898"/>
      <c r="UIA1116" s="898"/>
      <c r="UIB1116" s="898"/>
      <c r="UIC1116" s="898"/>
      <c r="UID1116" s="898"/>
      <c r="UIE1116" s="898"/>
      <c r="UIF1116" s="898"/>
      <c r="UIG1116" s="898"/>
      <c r="UIH1116" s="898"/>
      <c r="UII1116" s="898"/>
      <c r="UIJ1116" s="898"/>
      <c r="UIK1116" s="898"/>
      <c r="UIL1116" s="898"/>
      <c r="UIM1116" s="898"/>
      <c r="UIN1116" s="898"/>
      <c r="UIO1116" s="898"/>
      <c r="UIP1116" s="898"/>
      <c r="UIQ1116" s="898"/>
      <c r="UIR1116" s="898"/>
      <c r="UIS1116" s="898"/>
      <c r="UIT1116" s="898"/>
      <c r="UIU1116" s="898"/>
      <c r="UIV1116" s="898"/>
      <c r="UIW1116" s="898"/>
      <c r="UIX1116" s="898"/>
      <c r="UIY1116" s="898"/>
      <c r="UIZ1116" s="898"/>
      <c r="UJA1116" s="898"/>
      <c r="UJB1116" s="898"/>
      <c r="UJC1116" s="898"/>
      <c r="UJD1116" s="898"/>
      <c r="UJE1116" s="898"/>
      <c r="UJF1116" s="898"/>
      <c r="UJG1116" s="898"/>
      <c r="UJH1116" s="898"/>
      <c r="UJI1116" s="898"/>
      <c r="UJJ1116" s="898"/>
      <c r="UJK1116" s="898"/>
      <c r="UJL1116" s="898"/>
      <c r="UJM1116" s="898"/>
      <c r="UJN1116" s="898"/>
      <c r="UJO1116" s="898"/>
      <c r="UJP1116" s="898"/>
      <c r="UJQ1116" s="898"/>
      <c r="UJR1116" s="898"/>
      <c r="UJS1116" s="898"/>
      <c r="UJT1116" s="898"/>
      <c r="UJU1116" s="898"/>
      <c r="UJV1116" s="898"/>
      <c r="UJW1116" s="898"/>
      <c r="UJX1116" s="898"/>
      <c r="UJY1116" s="898"/>
      <c r="UJZ1116" s="898"/>
      <c r="UKA1116" s="898"/>
      <c r="UKB1116" s="898"/>
      <c r="UKC1116" s="898"/>
      <c r="UKD1116" s="898"/>
      <c r="UKE1116" s="898"/>
      <c r="UKF1116" s="898"/>
      <c r="UKG1116" s="898"/>
      <c r="UKH1116" s="898"/>
      <c r="UKI1116" s="898"/>
      <c r="UKJ1116" s="898"/>
      <c r="UKK1116" s="898"/>
      <c r="UKL1116" s="898"/>
      <c r="UKM1116" s="898"/>
      <c r="UKN1116" s="898"/>
      <c r="UKO1116" s="898"/>
      <c r="UKP1116" s="898"/>
      <c r="UKQ1116" s="898"/>
      <c r="UKR1116" s="898"/>
      <c r="UKS1116" s="898"/>
      <c r="UKT1116" s="898"/>
      <c r="UKU1116" s="898"/>
      <c r="UKV1116" s="898"/>
      <c r="UKW1116" s="898"/>
      <c r="UKX1116" s="898"/>
      <c r="UKY1116" s="898"/>
      <c r="UKZ1116" s="898"/>
      <c r="ULA1116" s="898"/>
      <c r="ULB1116" s="898"/>
      <c r="ULC1116" s="898"/>
      <c r="ULD1116" s="898"/>
      <c r="ULE1116" s="898"/>
      <c r="ULF1116" s="898"/>
      <c r="ULG1116" s="898"/>
      <c r="ULH1116" s="898"/>
      <c r="ULI1116" s="898"/>
      <c r="ULJ1116" s="898"/>
      <c r="ULK1116" s="898"/>
      <c r="ULL1116" s="898"/>
      <c r="ULM1116" s="898"/>
      <c r="ULN1116" s="898"/>
      <c r="ULO1116" s="898"/>
      <c r="ULP1116" s="898"/>
      <c r="ULQ1116" s="898"/>
      <c r="ULR1116" s="898"/>
      <c r="ULS1116" s="898"/>
      <c r="ULT1116" s="898"/>
      <c r="ULU1116" s="898"/>
      <c r="ULV1116" s="898"/>
      <c r="ULW1116" s="898"/>
      <c r="ULX1116" s="898"/>
      <c r="ULY1116" s="898"/>
      <c r="ULZ1116" s="898"/>
      <c r="UMA1116" s="898"/>
      <c r="UMB1116" s="898"/>
      <c r="UMC1116" s="898"/>
      <c r="UMD1116" s="898"/>
      <c r="UME1116" s="898"/>
      <c r="UMF1116" s="898"/>
      <c r="UMG1116" s="898"/>
      <c r="UMH1116" s="898"/>
      <c r="UMI1116" s="898"/>
      <c r="UMJ1116" s="898"/>
      <c r="UMK1116" s="898"/>
      <c r="UML1116" s="898"/>
      <c r="UMM1116" s="898"/>
      <c r="UMN1116" s="898"/>
      <c r="UMO1116" s="898"/>
      <c r="UMP1116" s="898"/>
      <c r="UMQ1116" s="898"/>
      <c r="UMR1116" s="898"/>
      <c r="UMS1116" s="898"/>
      <c r="UMT1116" s="898"/>
      <c r="UMU1116" s="898"/>
      <c r="UMV1116" s="898"/>
      <c r="UMW1116" s="898"/>
      <c r="UMX1116" s="898"/>
      <c r="UMY1116" s="898"/>
      <c r="UMZ1116" s="898"/>
      <c r="UNA1116" s="898"/>
      <c r="UNB1116" s="898"/>
      <c r="UNC1116" s="898"/>
      <c r="UND1116" s="898"/>
      <c r="UNE1116" s="898"/>
      <c r="UNF1116" s="898"/>
      <c r="UNG1116" s="898"/>
      <c r="UNH1116" s="898"/>
      <c r="UNI1116" s="898"/>
      <c r="UNJ1116" s="898"/>
      <c r="UNK1116" s="898"/>
      <c r="UNL1116" s="898"/>
      <c r="UNM1116" s="898"/>
      <c r="UNN1116" s="898"/>
      <c r="UNO1116" s="898"/>
      <c r="UNP1116" s="898"/>
      <c r="UNQ1116" s="898"/>
      <c r="UNR1116" s="898"/>
      <c r="UNS1116" s="898"/>
      <c r="UNT1116" s="898"/>
      <c r="UNU1116" s="898"/>
      <c r="UNV1116" s="898"/>
      <c r="UNW1116" s="898"/>
      <c r="UNX1116" s="898"/>
      <c r="UNY1116" s="898"/>
      <c r="UNZ1116" s="898"/>
      <c r="UOA1116" s="898"/>
      <c r="UOB1116" s="898"/>
      <c r="UOC1116" s="898"/>
      <c r="UOD1116" s="898"/>
      <c r="UOE1116" s="898"/>
      <c r="UOF1116" s="898"/>
      <c r="UOG1116" s="898"/>
      <c r="UOH1116" s="898"/>
      <c r="UOI1116" s="898"/>
      <c r="UOJ1116" s="898"/>
      <c r="UOK1116" s="898"/>
      <c r="UOL1116" s="898"/>
      <c r="UOM1116" s="898"/>
      <c r="UON1116" s="898"/>
      <c r="UOO1116" s="898"/>
      <c r="UOP1116" s="898"/>
      <c r="UOQ1116" s="898"/>
      <c r="UOR1116" s="898"/>
      <c r="UOS1116" s="898"/>
      <c r="UOT1116" s="898"/>
      <c r="UOU1116" s="898"/>
      <c r="UOV1116" s="898"/>
      <c r="UOW1116" s="898"/>
      <c r="UOX1116" s="898"/>
      <c r="UOY1116" s="898"/>
      <c r="UOZ1116" s="898"/>
      <c r="UPA1116" s="898"/>
      <c r="UPB1116" s="898"/>
      <c r="UPC1116" s="898"/>
      <c r="UPD1116" s="898"/>
      <c r="UPE1116" s="898"/>
      <c r="UPF1116" s="898"/>
      <c r="UPG1116" s="898"/>
      <c r="UPH1116" s="898"/>
      <c r="UPI1116" s="898"/>
      <c r="UPJ1116" s="898"/>
      <c r="UPK1116" s="898"/>
      <c r="UPL1116" s="898"/>
      <c r="UPM1116" s="898"/>
      <c r="UPN1116" s="898"/>
      <c r="UPO1116" s="898"/>
      <c r="UPP1116" s="898"/>
      <c r="UPQ1116" s="898"/>
      <c r="UPR1116" s="898"/>
      <c r="UPS1116" s="898"/>
      <c r="UPT1116" s="898"/>
      <c r="UPU1116" s="898"/>
      <c r="UPV1116" s="898"/>
      <c r="UPW1116" s="898"/>
      <c r="UPX1116" s="898"/>
      <c r="UPY1116" s="898"/>
      <c r="UPZ1116" s="898"/>
      <c r="UQA1116" s="898"/>
      <c r="UQB1116" s="898"/>
      <c r="UQC1116" s="898"/>
      <c r="UQD1116" s="898"/>
      <c r="UQE1116" s="898"/>
      <c r="UQF1116" s="898"/>
      <c r="UQG1116" s="898"/>
      <c r="UQH1116" s="898"/>
      <c r="UQI1116" s="898"/>
      <c r="UQJ1116" s="898"/>
      <c r="UQK1116" s="898"/>
      <c r="UQL1116" s="898"/>
      <c r="UQM1116" s="898"/>
      <c r="UQN1116" s="898"/>
      <c r="UQO1116" s="898"/>
      <c r="UQP1116" s="898"/>
      <c r="UQQ1116" s="898"/>
      <c r="UQR1116" s="898"/>
      <c r="UQS1116" s="898"/>
      <c r="UQT1116" s="898"/>
      <c r="UQU1116" s="898"/>
      <c r="UQV1116" s="898"/>
      <c r="UQW1116" s="898"/>
      <c r="UQX1116" s="898"/>
      <c r="UQY1116" s="898"/>
      <c r="UQZ1116" s="898"/>
      <c r="URA1116" s="898"/>
      <c r="URB1116" s="898"/>
      <c r="URC1116" s="898"/>
      <c r="URD1116" s="898"/>
      <c r="URE1116" s="898"/>
      <c r="URF1116" s="898"/>
      <c r="URG1116" s="898"/>
      <c r="URH1116" s="898"/>
      <c r="URI1116" s="898"/>
      <c r="URJ1116" s="898"/>
      <c r="URK1116" s="898"/>
      <c r="URL1116" s="898"/>
      <c r="URM1116" s="898"/>
      <c r="URN1116" s="898"/>
      <c r="URO1116" s="898"/>
      <c r="URP1116" s="898"/>
      <c r="URQ1116" s="898"/>
      <c r="URR1116" s="898"/>
      <c r="URS1116" s="898"/>
      <c r="URT1116" s="898"/>
      <c r="URU1116" s="898"/>
      <c r="URV1116" s="898"/>
      <c r="URW1116" s="898"/>
      <c r="URX1116" s="898"/>
      <c r="URY1116" s="898"/>
      <c r="URZ1116" s="898"/>
      <c r="USA1116" s="898"/>
      <c r="USB1116" s="898"/>
      <c r="USC1116" s="898"/>
      <c r="USD1116" s="898"/>
      <c r="USE1116" s="898"/>
      <c r="USF1116" s="898"/>
      <c r="USG1116" s="898"/>
      <c r="USH1116" s="898"/>
      <c r="USI1116" s="898"/>
      <c r="USJ1116" s="898"/>
      <c r="USK1116" s="898"/>
      <c r="USL1116" s="898"/>
      <c r="USM1116" s="898"/>
      <c r="USN1116" s="898"/>
      <c r="USO1116" s="898"/>
      <c r="USP1116" s="898"/>
      <c r="USQ1116" s="898"/>
      <c r="USR1116" s="898"/>
      <c r="USS1116" s="898"/>
      <c r="UST1116" s="898"/>
      <c r="USU1116" s="898"/>
      <c r="USV1116" s="898"/>
      <c r="USW1116" s="898"/>
      <c r="USX1116" s="898"/>
      <c r="USY1116" s="898"/>
      <c r="USZ1116" s="898"/>
      <c r="UTA1116" s="898"/>
      <c r="UTB1116" s="898"/>
      <c r="UTC1116" s="898"/>
      <c r="UTD1116" s="898"/>
      <c r="UTE1116" s="898"/>
      <c r="UTF1116" s="898"/>
      <c r="UTG1116" s="898"/>
      <c r="UTH1116" s="898"/>
      <c r="UTI1116" s="898"/>
      <c r="UTJ1116" s="898"/>
      <c r="UTK1116" s="898"/>
      <c r="UTL1116" s="898"/>
      <c r="UTM1116" s="898"/>
      <c r="UTN1116" s="898"/>
      <c r="UTO1116" s="898"/>
      <c r="UTP1116" s="898"/>
      <c r="UTQ1116" s="898"/>
      <c r="UTR1116" s="898"/>
      <c r="UTS1116" s="898"/>
      <c r="UTT1116" s="898"/>
      <c r="UTU1116" s="898"/>
      <c r="UTV1116" s="898"/>
      <c r="UTW1116" s="898"/>
      <c r="UTX1116" s="898"/>
      <c r="UTY1116" s="898"/>
      <c r="UTZ1116" s="898"/>
      <c r="UUA1116" s="898"/>
      <c r="UUB1116" s="898"/>
      <c r="UUC1116" s="898"/>
      <c r="UUD1116" s="898"/>
      <c r="UUE1116" s="898"/>
      <c r="UUF1116" s="898"/>
      <c r="UUG1116" s="898"/>
      <c r="UUH1116" s="898"/>
      <c r="UUI1116" s="898"/>
      <c r="UUJ1116" s="898"/>
      <c r="UUK1116" s="898"/>
      <c r="UUL1116" s="898"/>
      <c r="UUM1116" s="898"/>
      <c r="UUN1116" s="898"/>
      <c r="UUO1116" s="898"/>
      <c r="UUP1116" s="898"/>
      <c r="UUQ1116" s="898"/>
      <c r="UUR1116" s="898"/>
      <c r="UUS1116" s="898"/>
      <c r="UUT1116" s="898"/>
      <c r="UUU1116" s="898"/>
      <c r="UUV1116" s="898"/>
      <c r="UUW1116" s="898"/>
      <c r="UUX1116" s="898"/>
      <c r="UUY1116" s="898"/>
      <c r="UUZ1116" s="898"/>
      <c r="UVA1116" s="898"/>
      <c r="UVB1116" s="898"/>
      <c r="UVC1116" s="898"/>
      <c r="UVD1116" s="898"/>
      <c r="UVE1116" s="898"/>
      <c r="UVF1116" s="898"/>
      <c r="UVG1116" s="898"/>
      <c r="UVH1116" s="898"/>
      <c r="UVI1116" s="898"/>
      <c r="UVJ1116" s="898"/>
      <c r="UVK1116" s="898"/>
      <c r="UVL1116" s="898"/>
      <c r="UVM1116" s="898"/>
      <c r="UVN1116" s="898"/>
      <c r="UVO1116" s="898"/>
      <c r="UVP1116" s="898"/>
      <c r="UVQ1116" s="898"/>
      <c r="UVR1116" s="898"/>
      <c r="UVS1116" s="898"/>
      <c r="UVT1116" s="898"/>
      <c r="UVU1116" s="898"/>
      <c r="UVV1116" s="898"/>
      <c r="UVW1116" s="898"/>
      <c r="UVX1116" s="898"/>
      <c r="UVY1116" s="898"/>
      <c r="UVZ1116" s="898"/>
      <c r="UWA1116" s="898"/>
      <c r="UWB1116" s="898"/>
      <c r="UWC1116" s="898"/>
      <c r="UWD1116" s="898"/>
      <c r="UWE1116" s="898"/>
      <c r="UWF1116" s="898"/>
      <c r="UWG1116" s="898"/>
      <c r="UWH1116" s="898"/>
      <c r="UWI1116" s="898"/>
      <c r="UWJ1116" s="898"/>
      <c r="UWK1116" s="898"/>
      <c r="UWL1116" s="898"/>
      <c r="UWM1116" s="898"/>
      <c r="UWN1116" s="898"/>
      <c r="UWO1116" s="898"/>
      <c r="UWP1116" s="898"/>
      <c r="UWQ1116" s="898"/>
      <c r="UWR1116" s="898"/>
      <c r="UWS1116" s="898"/>
      <c r="UWT1116" s="898"/>
      <c r="UWU1116" s="898"/>
      <c r="UWV1116" s="898"/>
      <c r="UWW1116" s="898"/>
      <c r="UWX1116" s="898"/>
      <c r="UWY1116" s="898"/>
      <c r="UWZ1116" s="898"/>
      <c r="UXA1116" s="898"/>
      <c r="UXB1116" s="898"/>
      <c r="UXC1116" s="898"/>
      <c r="UXD1116" s="898"/>
      <c r="UXE1116" s="898"/>
      <c r="UXF1116" s="898"/>
      <c r="UXG1116" s="898"/>
      <c r="UXH1116" s="898"/>
      <c r="UXI1116" s="898"/>
      <c r="UXJ1116" s="898"/>
      <c r="UXK1116" s="898"/>
      <c r="UXL1116" s="898"/>
      <c r="UXM1116" s="898"/>
      <c r="UXN1116" s="898"/>
      <c r="UXO1116" s="898"/>
      <c r="UXP1116" s="898"/>
      <c r="UXQ1116" s="898"/>
      <c r="UXR1116" s="898"/>
      <c r="UXS1116" s="898"/>
      <c r="UXT1116" s="898"/>
      <c r="UXU1116" s="898"/>
      <c r="UXV1116" s="898"/>
      <c r="UXW1116" s="898"/>
      <c r="UXX1116" s="898"/>
      <c r="UXY1116" s="898"/>
      <c r="UXZ1116" s="898"/>
      <c r="UYA1116" s="898"/>
      <c r="UYB1116" s="898"/>
      <c r="UYC1116" s="898"/>
      <c r="UYD1116" s="898"/>
      <c r="UYE1116" s="898"/>
      <c r="UYF1116" s="898"/>
      <c r="UYG1116" s="898"/>
      <c r="UYH1116" s="898"/>
      <c r="UYI1116" s="898"/>
      <c r="UYJ1116" s="898"/>
      <c r="UYK1116" s="898"/>
      <c r="UYL1116" s="898"/>
      <c r="UYM1116" s="898"/>
      <c r="UYN1116" s="898"/>
      <c r="UYO1116" s="898"/>
      <c r="UYP1116" s="898"/>
      <c r="UYQ1116" s="898"/>
      <c r="UYR1116" s="898"/>
      <c r="UYS1116" s="898"/>
      <c r="UYT1116" s="898"/>
      <c r="UYU1116" s="898"/>
      <c r="UYV1116" s="898"/>
      <c r="UYW1116" s="898"/>
      <c r="UYX1116" s="898"/>
      <c r="UYY1116" s="898"/>
      <c r="UYZ1116" s="898"/>
      <c r="UZA1116" s="898"/>
      <c r="UZB1116" s="898"/>
      <c r="UZC1116" s="898"/>
      <c r="UZD1116" s="898"/>
      <c r="UZE1116" s="898"/>
      <c r="UZF1116" s="898"/>
      <c r="UZG1116" s="898"/>
      <c r="UZH1116" s="898"/>
      <c r="UZI1116" s="898"/>
      <c r="UZJ1116" s="898"/>
      <c r="UZK1116" s="898"/>
      <c r="UZL1116" s="898"/>
      <c r="UZM1116" s="898"/>
      <c r="UZN1116" s="898"/>
      <c r="UZO1116" s="898"/>
      <c r="UZP1116" s="898"/>
      <c r="UZQ1116" s="898"/>
      <c r="UZR1116" s="898"/>
      <c r="UZS1116" s="898"/>
      <c r="UZT1116" s="898"/>
      <c r="UZU1116" s="898"/>
      <c r="UZV1116" s="898"/>
      <c r="UZW1116" s="898"/>
      <c r="UZX1116" s="898"/>
      <c r="UZY1116" s="898"/>
      <c r="UZZ1116" s="898"/>
      <c r="VAA1116" s="898"/>
      <c r="VAB1116" s="898"/>
      <c r="VAC1116" s="898"/>
      <c r="VAD1116" s="898"/>
      <c r="VAE1116" s="898"/>
      <c r="VAF1116" s="898"/>
      <c r="VAG1116" s="898"/>
      <c r="VAH1116" s="898"/>
      <c r="VAI1116" s="898"/>
      <c r="VAJ1116" s="898"/>
      <c r="VAK1116" s="898"/>
      <c r="VAL1116" s="898"/>
      <c r="VAM1116" s="898"/>
      <c r="VAN1116" s="898"/>
      <c r="VAO1116" s="898"/>
      <c r="VAP1116" s="898"/>
      <c r="VAQ1116" s="898"/>
      <c r="VAR1116" s="898"/>
      <c r="VAS1116" s="898"/>
      <c r="VAT1116" s="898"/>
      <c r="VAU1116" s="898"/>
      <c r="VAV1116" s="898"/>
      <c r="VAW1116" s="898"/>
      <c r="VAX1116" s="898"/>
      <c r="VAY1116" s="898"/>
      <c r="VAZ1116" s="898"/>
      <c r="VBA1116" s="898"/>
      <c r="VBB1116" s="898"/>
      <c r="VBC1116" s="898"/>
      <c r="VBD1116" s="898"/>
      <c r="VBE1116" s="898"/>
      <c r="VBF1116" s="898"/>
      <c r="VBG1116" s="898"/>
      <c r="VBH1116" s="898"/>
      <c r="VBI1116" s="898"/>
      <c r="VBJ1116" s="898"/>
      <c r="VBK1116" s="898"/>
      <c r="VBL1116" s="898"/>
      <c r="VBM1116" s="898"/>
      <c r="VBN1116" s="898"/>
      <c r="VBO1116" s="898"/>
      <c r="VBP1116" s="898"/>
      <c r="VBQ1116" s="898"/>
      <c r="VBR1116" s="898"/>
      <c r="VBS1116" s="898"/>
      <c r="VBT1116" s="898"/>
      <c r="VBU1116" s="898"/>
      <c r="VBV1116" s="898"/>
      <c r="VBW1116" s="898"/>
      <c r="VBX1116" s="898"/>
      <c r="VBY1116" s="898"/>
      <c r="VBZ1116" s="898"/>
      <c r="VCA1116" s="898"/>
      <c r="VCB1116" s="898"/>
      <c r="VCC1116" s="898"/>
      <c r="VCD1116" s="898"/>
      <c r="VCE1116" s="898"/>
      <c r="VCF1116" s="898"/>
      <c r="VCG1116" s="898"/>
      <c r="VCH1116" s="898"/>
      <c r="VCI1116" s="898"/>
      <c r="VCJ1116" s="898"/>
      <c r="VCK1116" s="898"/>
      <c r="VCL1116" s="898"/>
      <c r="VCM1116" s="898"/>
      <c r="VCN1116" s="898"/>
      <c r="VCO1116" s="898"/>
      <c r="VCP1116" s="898"/>
      <c r="VCQ1116" s="898"/>
      <c r="VCR1116" s="898"/>
      <c r="VCS1116" s="898"/>
      <c r="VCT1116" s="898"/>
      <c r="VCU1116" s="898"/>
      <c r="VCV1116" s="898"/>
      <c r="VCW1116" s="898"/>
      <c r="VCX1116" s="898"/>
      <c r="VCY1116" s="898"/>
      <c r="VCZ1116" s="898"/>
      <c r="VDA1116" s="898"/>
      <c r="VDB1116" s="898"/>
      <c r="VDC1116" s="898"/>
      <c r="VDD1116" s="898"/>
      <c r="VDE1116" s="898"/>
      <c r="VDF1116" s="898"/>
      <c r="VDG1116" s="898"/>
      <c r="VDH1116" s="898"/>
      <c r="VDI1116" s="898"/>
      <c r="VDJ1116" s="898"/>
      <c r="VDK1116" s="898"/>
      <c r="VDL1116" s="898"/>
      <c r="VDM1116" s="898"/>
      <c r="VDN1116" s="898"/>
      <c r="VDO1116" s="898"/>
      <c r="VDP1116" s="898"/>
      <c r="VDQ1116" s="898"/>
      <c r="VDR1116" s="898"/>
      <c r="VDS1116" s="898"/>
      <c r="VDT1116" s="898"/>
      <c r="VDU1116" s="898"/>
      <c r="VDV1116" s="898"/>
      <c r="VDW1116" s="898"/>
      <c r="VDX1116" s="898"/>
      <c r="VDY1116" s="898"/>
      <c r="VDZ1116" s="898"/>
      <c r="VEA1116" s="898"/>
      <c r="VEB1116" s="898"/>
      <c r="VEC1116" s="898"/>
      <c r="VED1116" s="898"/>
      <c r="VEE1116" s="898"/>
      <c r="VEF1116" s="898"/>
      <c r="VEG1116" s="898"/>
      <c r="VEH1116" s="898"/>
      <c r="VEI1116" s="898"/>
      <c r="VEJ1116" s="898"/>
      <c r="VEK1116" s="898"/>
      <c r="VEL1116" s="898"/>
      <c r="VEM1116" s="898"/>
      <c r="VEN1116" s="898"/>
      <c r="VEO1116" s="898"/>
      <c r="VEP1116" s="898"/>
      <c r="VEQ1116" s="898"/>
      <c r="VER1116" s="898"/>
      <c r="VES1116" s="898"/>
      <c r="VET1116" s="898"/>
      <c r="VEU1116" s="898"/>
      <c r="VEV1116" s="898"/>
      <c r="VEW1116" s="898"/>
      <c r="VEX1116" s="898"/>
      <c r="VEY1116" s="898"/>
      <c r="VEZ1116" s="898"/>
      <c r="VFA1116" s="898"/>
      <c r="VFB1116" s="898"/>
      <c r="VFC1116" s="898"/>
      <c r="VFD1116" s="898"/>
      <c r="VFE1116" s="898"/>
      <c r="VFF1116" s="898"/>
      <c r="VFG1116" s="898"/>
      <c r="VFH1116" s="898"/>
      <c r="VFI1116" s="898"/>
      <c r="VFJ1116" s="898"/>
      <c r="VFK1116" s="898"/>
      <c r="VFL1116" s="898"/>
      <c r="VFM1116" s="898"/>
      <c r="VFN1116" s="898"/>
      <c r="VFO1116" s="898"/>
      <c r="VFP1116" s="898"/>
      <c r="VFQ1116" s="898"/>
      <c r="VFR1116" s="898"/>
      <c r="VFS1116" s="898"/>
      <c r="VFT1116" s="898"/>
      <c r="VFU1116" s="898"/>
      <c r="VFV1116" s="898"/>
      <c r="VFW1116" s="898"/>
      <c r="VFX1116" s="898"/>
      <c r="VFY1116" s="898"/>
      <c r="VFZ1116" s="898"/>
      <c r="VGA1116" s="898"/>
      <c r="VGB1116" s="898"/>
      <c r="VGC1116" s="898"/>
      <c r="VGD1116" s="898"/>
      <c r="VGE1116" s="898"/>
      <c r="VGF1116" s="898"/>
      <c r="VGG1116" s="898"/>
      <c r="VGH1116" s="898"/>
      <c r="VGI1116" s="898"/>
      <c r="VGJ1116" s="898"/>
      <c r="VGK1116" s="898"/>
      <c r="VGL1116" s="898"/>
      <c r="VGM1116" s="898"/>
      <c r="VGN1116" s="898"/>
      <c r="VGO1116" s="898"/>
      <c r="VGP1116" s="898"/>
      <c r="VGQ1116" s="898"/>
      <c r="VGR1116" s="898"/>
      <c r="VGS1116" s="898"/>
      <c r="VGT1116" s="898"/>
      <c r="VGU1116" s="898"/>
      <c r="VGV1116" s="898"/>
      <c r="VGW1116" s="898"/>
      <c r="VGX1116" s="898"/>
      <c r="VGY1116" s="898"/>
      <c r="VGZ1116" s="898"/>
      <c r="VHA1116" s="898"/>
      <c r="VHB1116" s="898"/>
      <c r="VHC1116" s="898"/>
      <c r="VHD1116" s="898"/>
      <c r="VHE1116" s="898"/>
      <c r="VHF1116" s="898"/>
      <c r="VHG1116" s="898"/>
      <c r="VHH1116" s="898"/>
      <c r="VHI1116" s="898"/>
      <c r="VHJ1116" s="898"/>
      <c r="VHK1116" s="898"/>
      <c r="VHL1116" s="898"/>
      <c r="VHM1116" s="898"/>
      <c r="VHN1116" s="898"/>
      <c r="VHO1116" s="898"/>
      <c r="VHP1116" s="898"/>
      <c r="VHQ1116" s="898"/>
      <c r="VHR1116" s="898"/>
      <c r="VHS1116" s="898"/>
      <c r="VHT1116" s="898"/>
      <c r="VHU1116" s="898"/>
      <c r="VHV1116" s="898"/>
      <c r="VHW1116" s="898"/>
      <c r="VHX1116" s="898"/>
      <c r="VHY1116" s="898"/>
      <c r="VHZ1116" s="898"/>
      <c r="VIA1116" s="898"/>
      <c r="VIB1116" s="898"/>
      <c r="VIC1116" s="898"/>
      <c r="VID1116" s="898"/>
      <c r="VIE1116" s="898"/>
      <c r="VIF1116" s="898"/>
      <c r="VIG1116" s="898"/>
      <c r="VIH1116" s="898"/>
      <c r="VII1116" s="898"/>
      <c r="VIJ1116" s="898"/>
      <c r="VIK1116" s="898"/>
      <c r="VIL1116" s="898"/>
      <c r="VIM1116" s="898"/>
      <c r="VIN1116" s="898"/>
      <c r="VIO1116" s="898"/>
      <c r="VIP1116" s="898"/>
      <c r="VIQ1116" s="898"/>
      <c r="VIR1116" s="898"/>
      <c r="VIS1116" s="898"/>
      <c r="VIT1116" s="898"/>
      <c r="VIU1116" s="898"/>
      <c r="VIV1116" s="898"/>
      <c r="VIW1116" s="898"/>
      <c r="VIX1116" s="898"/>
      <c r="VIY1116" s="898"/>
      <c r="VIZ1116" s="898"/>
      <c r="VJA1116" s="898"/>
      <c r="VJB1116" s="898"/>
      <c r="VJC1116" s="898"/>
      <c r="VJD1116" s="898"/>
      <c r="VJE1116" s="898"/>
      <c r="VJF1116" s="898"/>
      <c r="VJG1116" s="898"/>
      <c r="VJH1116" s="898"/>
      <c r="VJI1116" s="898"/>
      <c r="VJJ1116" s="898"/>
      <c r="VJK1116" s="898"/>
      <c r="VJL1116" s="898"/>
      <c r="VJM1116" s="898"/>
      <c r="VJN1116" s="898"/>
      <c r="VJO1116" s="898"/>
      <c r="VJP1116" s="898"/>
      <c r="VJQ1116" s="898"/>
      <c r="VJR1116" s="898"/>
      <c r="VJS1116" s="898"/>
      <c r="VJT1116" s="898"/>
      <c r="VJU1116" s="898"/>
      <c r="VJV1116" s="898"/>
      <c r="VJW1116" s="898"/>
      <c r="VJX1116" s="898"/>
      <c r="VJY1116" s="898"/>
      <c r="VJZ1116" s="898"/>
      <c r="VKA1116" s="898"/>
      <c r="VKB1116" s="898"/>
      <c r="VKC1116" s="898"/>
      <c r="VKD1116" s="898"/>
      <c r="VKE1116" s="898"/>
      <c r="VKF1116" s="898"/>
      <c r="VKG1116" s="898"/>
      <c r="VKH1116" s="898"/>
      <c r="VKI1116" s="898"/>
      <c r="VKJ1116" s="898"/>
      <c r="VKK1116" s="898"/>
      <c r="VKL1116" s="898"/>
      <c r="VKM1116" s="898"/>
      <c r="VKN1116" s="898"/>
      <c r="VKO1116" s="898"/>
      <c r="VKP1116" s="898"/>
      <c r="VKQ1116" s="898"/>
      <c r="VKR1116" s="898"/>
      <c r="VKS1116" s="898"/>
      <c r="VKT1116" s="898"/>
      <c r="VKU1116" s="898"/>
      <c r="VKV1116" s="898"/>
      <c r="VKW1116" s="898"/>
      <c r="VKX1116" s="898"/>
      <c r="VKY1116" s="898"/>
      <c r="VKZ1116" s="898"/>
      <c r="VLA1116" s="898"/>
      <c r="VLB1116" s="898"/>
      <c r="VLC1116" s="898"/>
      <c r="VLD1116" s="898"/>
      <c r="VLE1116" s="898"/>
      <c r="VLF1116" s="898"/>
      <c r="VLG1116" s="898"/>
      <c r="VLH1116" s="898"/>
      <c r="VLI1116" s="898"/>
      <c r="VLJ1116" s="898"/>
      <c r="VLK1116" s="898"/>
      <c r="VLL1116" s="898"/>
      <c r="VLM1116" s="898"/>
      <c r="VLN1116" s="898"/>
      <c r="VLO1116" s="898"/>
      <c r="VLP1116" s="898"/>
      <c r="VLQ1116" s="898"/>
      <c r="VLR1116" s="898"/>
      <c r="VLS1116" s="898"/>
      <c r="VLT1116" s="898"/>
      <c r="VLU1116" s="898"/>
      <c r="VLV1116" s="898"/>
      <c r="VLW1116" s="898"/>
      <c r="VLX1116" s="898"/>
      <c r="VLY1116" s="898"/>
      <c r="VLZ1116" s="898"/>
      <c r="VMA1116" s="898"/>
      <c r="VMB1116" s="898"/>
      <c r="VMC1116" s="898"/>
      <c r="VMD1116" s="898"/>
      <c r="VME1116" s="898"/>
      <c r="VMF1116" s="898"/>
      <c r="VMG1116" s="898"/>
      <c r="VMH1116" s="898"/>
      <c r="VMI1116" s="898"/>
      <c r="VMJ1116" s="898"/>
      <c r="VMK1116" s="898"/>
      <c r="VML1116" s="898"/>
      <c r="VMM1116" s="898"/>
      <c r="VMN1116" s="898"/>
      <c r="VMO1116" s="898"/>
      <c r="VMP1116" s="898"/>
      <c r="VMQ1116" s="898"/>
      <c r="VMR1116" s="898"/>
      <c r="VMS1116" s="898"/>
      <c r="VMT1116" s="898"/>
      <c r="VMU1116" s="898"/>
      <c r="VMV1116" s="898"/>
      <c r="VMW1116" s="898"/>
      <c r="VMX1116" s="898"/>
      <c r="VMY1116" s="898"/>
      <c r="VMZ1116" s="898"/>
      <c r="VNA1116" s="898"/>
      <c r="VNB1116" s="898"/>
      <c r="VNC1116" s="898"/>
      <c r="VND1116" s="898"/>
      <c r="VNE1116" s="898"/>
      <c r="VNF1116" s="898"/>
      <c r="VNG1116" s="898"/>
      <c r="VNH1116" s="898"/>
      <c r="VNI1116" s="898"/>
      <c r="VNJ1116" s="898"/>
      <c r="VNK1116" s="898"/>
      <c r="VNL1116" s="898"/>
      <c r="VNM1116" s="898"/>
      <c r="VNN1116" s="898"/>
      <c r="VNO1116" s="898"/>
      <c r="VNP1116" s="898"/>
      <c r="VNQ1116" s="898"/>
      <c r="VNR1116" s="898"/>
      <c r="VNS1116" s="898"/>
      <c r="VNT1116" s="898"/>
      <c r="VNU1116" s="898"/>
      <c r="VNV1116" s="898"/>
      <c r="VNW1116" s="898"/>
      <c r="VNX1116" s="898"/>
      <c r="VNY1116" s="898"/>
      <c r="VNZ1116" s="898"/>
      <c r="VOA1116" s="898"/>
      <c r="VOB1116" s="898"/>
      <c r="VOC1116" s="898"/>
      <c r="VOD1116" s="898"/>
      <c r="VOE1116" s="898"/>
      <c r="VOF1116" s="898"/>
      <c r="VOG1116" s="898"/>
      <c r="VOH1116" s="898"/>
      <c r="VOI1116" s="898"/>
      <c r="VOJ1116" s="898"/>
      <c r="VOK1116" s="898"/>
      <c r="VOL1116" s="898"/>
      <c r="VOM1116" s="898"/>
      <c r="VON1116" s="898"/>
      <c r="VOO1116" s="898"/>
      <c r="VOP1116" s="898"/>
      <c r="VOQ1116" s="898"/>
      <c r="VOR1116" s="898"/>
      <c r="VOS1116" s="898"/>
      <c r="VOT1116" s="898"/>
      <c r="VOU1116" s="898"/>
      <c r="VOV1116" s="898"/>
      <c r="VOW1116" s="898"/>
      <c r="VOX1116" s="898"/>
      <c r="VOY1116" s="898"/>
      <c r="VOZ1116" s="898"/>
      <c r="VPA1116" s="898"/>
      <c r="VPB1116" s="898"/>
      <c r="VPC1116" s="898"/>
      <c r="VPD1116" s="898"/>
      <c r="VPE1116" s="898"/>
      <c r="VPF1116" s="898"/>
      <c r="VPG1116" s="898"/>
      <c r="VPH1116" s="898"/>
      <c r="VPI1116" s="898"/>
      <c r="VPJ1116" s="898"/>
      <c r="VPK1116" s="898"/>
      <c r="VPL1116" s="898"/>
      <c r="VPM1116" s="898"/>
      <c r="VPN1116" s="898"/>
      <c r="VPO1116" s="898"/>
      <c r="VPP1116" s="898"/>
      <c r="VPQ1116" s="898"/>
      <c r="VPR1116" s="898"/>
      <c r="VPS1116" s="898"/>
      <c r="VPT1116" s="898"/>
      <c r="VPU1116" s="898"/>
      <c r="VPV1116" s="898"/>
      <c r="VPW1116" s="898"/>
      <c r="VPX1116" s="898"/>
      <c r="VPY1116" s="898"/>
      <c r="VPZ1116" s="898"/>
      <c r="VQA1116" s="898"/>
      <c r="VQB1116" s="898"/>
      <c r="VQC1116" s="898"/>
      <c r="VQD1116" s="898"/>
      <c r="VQE1116" s="898"/>
      <c r="VQF1116" s="898"/>
      <c r="VQG1116" s="898"/>
      <c r="VQH1116" s="898"/>
      <c r="VQI1116" s="898"/>
      <c r="VQJ1116" s="898"/>
      <c r="VQK1116" s="898"/>
      <c r="VQL1116" s="898"/>
      <c r="VQM1116" s="898"/>
      <c r="VQN1116" s="898"/>
      <c r="VQO1116" s="898"/>
      <c r="VQP1116" s="898"/>
      <c r="VQQ1116" s="898"/>
      <c r="VQR1116" s="898"/>
      <c r="VQS1116" s="898"/>
      <c r="VQT1116" s="898"/>
      <c r="VQU1116" s="898"/>
      <c r="VQV1116" s="898"/>
      <c r="VQW1116" s="898"/>
      <c r="VQX1116" s="898"/>
      <c r="VQY1116" s="898"/>
      <c r="VQZ1116" s="898"/>
      <c r="VRA1116" s="898"/>
      <c r="VRB1116" s="898"/>
      <c r="VRC1116" s="898"/>
      <c r="VRD1116" s="898"/>
      <c r="VRE1116" s="898"/>
      <c r="VRF1116" s="898"/>
      <c r="VRG1116" s="898"/>
      <c r="VRH1116" s="898"/>
      <c r="VRI1116" s="898"/>
      <c r="VRJ1116" s="898"/>
      <c r="VRK1116" s="898"/>
      <c r="VRL1116" s="898"/>
      <c r="VRM1116" s="898"/>
      <c r="VRN1116" s="898"/>
      <c r="VRO1116" s="898"/>
      <c r="VRP1116" s="898"/>
      <c r="VRQ1116" s="898"/>
      <c r="VRR1116" s="898"/>
      <c r="VRS1116" s="898"/>
      <c r="VRT1116" s="898"/>
      <c r="VRU1116" s="898"/>
      <c r="VRV1116" s="898"/>
      <c r="VRW1116" s="898"/>
      <c r="VRX1116" s="898"/>
      <c r="VRY1116" s="898"/>
      <c r="VRZ1116" s="898"/>
      <c r="VSA1116" s="898"/>
      <c r="VSB1116" s="898"/>
      <c r="VSC1116" s="898"/>
      <c r="VSD1116" s="898"/>
      <c r="VSE1116" s="898"/>
      <c r="VSF1116" s="898"/>
      <c r="VSG1116" s="898"/>
      <c r="VSH1116" s="898"/>
      <c r="VSI1116" s="898"/>
      <c r="VSJ1116" s="898"/>
      <c r="VSK1116" s="898"/>
      <c r="VSL1116" s="898"/>
      <c r="VSM1116" s="898"/>
      <c r="VSN1116" s="898"/>
      <c r="VSO1116" s="898"/>
      <c r="VSP1116" s="898"/>
      <c r="VSQ1116" s="898"/>
      <c r="VSR1116" s="898"/>
      <c r="VSS1116" s="898"/>
      <c r="VST1116" s="898"/>
      <c r="VSU1116" s="898"/>
      <c r="VSV1116" s="898"/>
      <c r="VSW1116" s="898"/>
      <c r="VSX1116" s="898"/>
      <c r="VSY1116" s="898"/>
      <c r="VSZ1116" s="898"/>
      <c r="VTA1116" s="898"/>
      <c r="VTB1116" s="898"/>
      <c r="VTC1116" s="898"/>
      <c r="VTD1116" s="898"/>
      <c r="VTE1116" s="898"/>
      <c r="VTF1116" s="898"/>
      <c r="VTG1116" s="898"/>
      <c r="VTH1116" s="898"/>
      <c r="VTI1116" s="898"/>
      <c r="VTJ1116" s="898"/>
      <c r="VTK1116" s="898"/>
      <c r="VTL1116" s="898"/>
      <c r="VTM1116" s="898"/>
      <c r="VTN1116" s="898"/>
      <c r="VTO1116" s="898"/>
      <c r="VTP1116" s="898"/>
      <c r="VTQ1116" s="898"/>
      <c r="VTR1116" s="898"/>
      <c r="VTS1116" s="898"/>
      <c r="VTT1116" s="898"/>
      <c r="VTU1116" s="898"/>
      <c r="VTV1116" s="898"/>
      <c r="VTW1116" s="898"/>
      <c r="VTX1116" s="898"/>
      <c r="VTY1116" s="898"/>
      <c r="VTZ1116" s="898"/>
      <c r="VUA1116" s="898"/>
      <c r="VUB1116" s="898"/>
      <c r="VUC1116" s="898"/>
      <c r="VUD1116" s="898"/>
      <c r="VUE1116" s="898"/>
      <c r="VUF1116" s="898"/>
      <c r="VUG1116" s="898"/>
      <c r="VUH1116" s="898"/>
      <c r="VUI1116" s="898"/>
      <c r="VUJ1116" s="898"/>
      <c r="VUK1116" s="898"/>
      <c r="VUL1116" s="898"/>
      <c r="VUM1116" s="898"/>
      <c r="VUN1116" s="898"/>
      <c r="VUO1116" s="898"/>
      <c r="VUP1116" s="898"/>
      <c r="VUQ1116" s="898"/>
      <c r="VUR1116" s="898"/>
      <c r="VUS1116" s="898"/>
      <c r="VUT1116" s="898"/>
      <c r="VUU1116" s="898"/>
      <c r="VUV1116" s="898"/>
      <c r="VUW1116" s="898"/>
      <c r="VUX1116" s="898"/>
      <c r="VUY1116" s="898"/>
      <c r="VUZ1116" s="898"/>
      <c r="VVA1116" s="898"/>
      <c r="VVB1116" s="898"/>
      <c r="VVC1116" s="898"/>
      <c r="VVD1116" s="898"/>
      <c r="VVE1116" s="898"/>
      <c r="VVF1116" s="898"/>
      <c r="VVG1116" s="898"/>
      <c r="VVH1116" s="898"/>
      <c r="VVI1116" s="898"/>
      <c r="VVJ1116" s="898"/>
      <c r="VVK1116" s="898"/>
      <c r="VVL1116" s="898"/>
      <c r="VVM1116" s="898"/>
      <c r="VVN1116" s="898"/>
      <c r="VVO1116" s="898"/>
      <c r="VVP1116" s="898"/>
      <c r="VVQ1116" s="898"/>
      <c r="VVR1116" s="898"/>
      <c r="VVS1116" s="898"/>
      <c r="VVT1116" s="898"/>
      <c r="VVU1116" s="898"/>
      <c r="VVV1116" s="898"/>
      <c r="VVW1116" s="898"/>
      <c r="VVX1116" s="898"/>
      <c r="VVY1116" s="898"/>
      <c r="VVZ1116" s="898"/>
      <c r="VWA1116" s="898"/>
      <c r="VWB1116" s="898"/>
      <c r="VWC1116" s="898"/>
      <c r="VWD1116" s="898"/>
      <c r="VWE1116" s="898"/>
      <c r="VWF1116" s="898"/>
      <c r="VWG1116" s="898"/>
      <c r="VWH1116" s="898"/>
      <c r="VWI1116" s="898"/>
      <c r="VWJ1116" s="898"/>
      <c r="VWK1116" s="898"/>
      <c r="VWL1116" s="898"/>
      <c r="VWM1116" s="898"/>
      <c r="VWN1116" s="898"/>
      <c r="VWO1116" s="898"/>
      <c r="VWP1116" s="898"/>
      <c r="VWQ1116" s="898"/>
      <c r="VWR1116" s="898"/>
      <c r="VWS1116" s="898"/>
      <c r="VWT1116" s="898"/>
      <c r="VWU1116" s="898"/>
      <c r="VWV1116" s="898"/>
      <c r="VWW1116" s="898"/>
      <c r="VWX1116" s="898"/>
      <c r="VWY1116" s="898"/>
      <c r="VWZ1116" s="898"/>
      <c r="VXA1116" s="898"/>
      <c r="VXB1116" s="898"/>
      <c r="VXC1116" s="898"/>
      <c r="VXD1116" s="898"/>
      <c r="VXE1116" s="898"/>
      <c r="VXF1116" s="898"/>
      <c r="VXG1116" s="898"/>
      <c r="VXH1116" s="898"/>
      <c r="VXI1116" s="898"/>
      <c r="VXJ1116" s="898"/>
      <c r="VXK1116" s="898"/>
      <c r="VXL1116" s="898"/>
      <c r="VXM1116" s="898"/>
      <c r="VXN1116" s="898"/>
      <c r="VXO1116" s="898"/>
      <c r="VXP1116" s="898"/>
      <c r="VXQ1116" s="898"/>
      <c r="VXR1116" s="898"/>
      <c r="VXS1116" s="898"/>
      <c r="VXT1116" s="898"/>
      <c r="VXU1116" s="898"/>
      <c r="VXV1116" s="898"/>
      <c r="VXW1116" s="898"/>
      <c r="VXX1116" s="898"/>
      <c r="VXY1116" s="898"/>
      <c r="VXZ1116" s="898"/>
      <c r="VYA1116" s="898"/>
      <c r="VYB1116" s="898"/>
      <c r="VYC1116" s="898"/>
      <c r="VYD1116" s="898"/>
      <c r="VYE1116" s="898"/>
      <c r="VYF1116" s="898"/>
      <c r="VYG1116" s="898"/>
      <c r="VYH1116" s="898"/>
      <c r="VYI1116" s="898"/>
      <c r="VYJ1116" s="898"/>
      <c r="VYK1116" s="898"/>
      <c r="VYL1116" s="898"/>
      <c r="VYM1116" s="898"/>
      <c r="VYN1116" s="898"/>
      <c r="VYO1116" s="898"/>
      <c r="VYP1116" s="898"/>
      <c r="VYQ1116" s="898"/>
      <c r="VYR1116" s="898"/>
      <c r="VYS1116" s="898"/>
      <c r="VYT1116" s="898"/>
      <c r="VYU1116" s="898"/>
      <c r="VYV1116" s="898"/>
      <c r="VYW1116" s="898"/>
      <c r="VYX1116" s="898"/>
      <c r="VYY1116" s="898"/>
      <c r="VYZ1116" s="898"/>
      <c r="VZA1116" s="898"/>
      <c r="VZB1116" s="898"/>
      <c r="VZC1116" s="898"/>
      <c r="VZD1116" s="898"/>
      <c r="VZE1116" s="898"/>
      <c r="VZF1116" s="898"/>
      <c r="VZG1116" s="898"/>
      <c r="VZH1116" s="898"/>
      <c r="VZI1116" s="898"/>
      <c r="VZJ1116" s="898"/>
      <c r="VZK1116" s="898"/>
      <c r="VZL1116" s="898"/>
      <c r="VZM1116" s="898"/>
      <c r="VZN1116" s="898"/>
      <c r="VZO1116" s="898"/>
      <c r="VZP1116" s="898"/>
      <c r="VZQ1116" s="898"/>
      <c r="VZR1116" s="898"/>
      <c r="VZS1116" s="898"/>
      <c r="VZT1116" s="898"/>
      <c r="VZU1116" s="898"/>
      <c r="VZV1116" s="898"/>
      <c r="VZW1116" s="898"/>
      <c r="VZX1116" s="898"/>
      <c r="VZY1116" s="898"/>
      <c r="VZZ1116" s="898"/>
      <c r="WAA1116" s="898"/>
      <c r="WAB1116" s="898"/>
      <c r="WAC1116" s="898"/>
      <c r="WAD1116" s="898"/>
      <c r="WAE1116" s="898"/>
      <c r="WAF1116" s="898"/>
      <c r="WAG1116" s="898"/>
      <c r="WAH1116" s="898"/>
      <c r="WAI1116" s="898"/>
      <c r="WAJ1116" s="898"/>
      <c r="WAK1116" s="898"/>
      <c r="WAL1116" s="898"/>
      <c r="WAM1116" s="898"/>
      <c r="WAN1116" s="898"/>
      <c r="WAO1116" s="898"/>
      <c r="WAP1116" s="898"/>
      <c r="WAQ1116" s="898"/>
      <c r="WAR1116" s="898"/>
      <c r="WAS1116" s="898"/>
      <c r="WAT1116" s="898"/>
      <c r="WAU1116" s="898"/>
      <c r="WAV1116" s="898"/>
      <c r="WAW1116" s="898"/>
      <c r="WAX1116" s="898"/>
      <c r="WAY1116" s="898"/>
      <c r="WAZ1116" s="898"/>
      <c r="WBA1116" s="898"/>
      <c r="WBB1116" s="898"/>
      <c r="WBC1116" s="898"/>
      <c r="WBD1116" s="898"/>
      <c r="WBE1116" s="898"/>
      <c r="WBF1116" s="898"/>
      <c r="WBG1116" s="898"/>
      <c r="WBH1116" s="898"/>
      <c r="WBI1116" s="898"/>
      <c r="WBJ1116" s="898"/>
      <c r="WBK1116" s="898"/>
      <c r="WBL1116" s="898"/>
      <c r="WBM1116" s="898"/>
      <c r="WBN1116" s="898"/>
      <c r="WBO1116" s="898"/>
      <c r="WBP1116" s="898"/>
      <c r="WBQ1116" s="898"/>
      <c r="WBR1116" s="898"/>
      <c r="WBS1116" s="898"/>
      <c r="WBT1116" s="898"/>
      <c r="WBU1116" s="898"/>
      <c r="WBV1116" s="898"/>
      <c r="WBW1116" s="898"/>
      <c r="WBX1116" s="898"/>
      <c r="WBY1116" s="898"/>
      <c r="WBZ1116" s="898"/>
      <c r="WCA1116" s="898"/>
      <c r="WCB1116" s="898"/>
      <c r="WCC1116" s="898"/>
      <c r="WCD1116" s="898"/>
      <c r="WCE1116" s="898"/>
      <c r="WCF1116" s="898"/>
      <c r="WCG1116" s="898"/>
      <c r="WCH1116" s="898"/>
      <c r="WCI1116" s="898"/>
      <c r="WCJ1116" s="898"/>
      <c r="WCK1116" s="898"/>
      <c r="WCL1116" s="898"/>
      <c r="WCM1116" s="898"/>
      <c r="WCN1116" s="898"/>
      <c r="WCO1116" s="898"/>
      <c r="WCP1116" s="898"/>
      <c r="WCQ1116" s="898"/>
      <c r="WCR1116" s="898"/>
      <c r="WCS1116" s="898"/>
      <c r="WCT1116" s="898"/>
      <c r="WCU1116" s="898"/>
      <c r="WCV1116" s="898"/>
      <c r="WCW1116" s="898"/>
      <c r="WCX1116" s="898"/>
      <c r="WCY1116" s="898"/>
      <c r="WCZ1116" s="898"/>
      <c r="WDA1116" s="898"/>
      <c r="WDB1116" s="898"/>
      <c r="WDC1116" s="898"/>
      <c r="WDD1116" s="898"/>
      <c r="WDE1116" s="898"/>
      <c r="WDF1116" s="898"/>
      <c r="WDG1116" s="898"/>
      <c r="WDH1116" s="898"/>
      <c r="WDI1116" s="898"/>
      <c r="WDJ1116" s="898"/>
      <c r="WDK1116" s="898"/>
      <c r="WDL1116" s="898"/>
      <c r="WDM1116" s="898"/>
      <c r="WDN1116" s="898"/>
      <c r="WDO1116" s="898"/>
      <c r="WDP1116" s="898"/>
      <c r="WDQ1116" s="898"/>
      <c r="WDR1116" s="898"/>
      <c r="WDS1116" s="898"/>
      <c r="WDT1116" s="898"/>
      <c r="WDU1116" s="898"/>
      <c r="WDV1116" s="898"/>
      <c r="WDW1116" s="898"/>
      <c r="WDX1116" s="898"/>
      <c r="WDY1116" s="898"/>
      <c r="WDZ1116" s="898"/>
      <c r="WEA1116" s="898"/>
      <c r="WEB1116" s="898"/>
      <c r="WEC1116" s="898"/>
      <c r="WED1116" s="898"/>
      <c r="WEE1116" s="898"/>
      <c r="WEF1116" s="898"/>
      <c r="WEG1116" s="898"/>
      <c r="WEH1116" s="898"/>
      <c r="WEI1116" s="898"/>
      <c r="WEJ1116" s="898"/>
      <c r="WEK1116" s="898"/>
      <c r="WEL1116" s="898"/>
      <c r="WEM1116" s="898"/>
      <c r="WEN1116" s="898"/>
      <c r="WEO1116" s="898"/>
      <c r="WEP1116" s="898"/>
      <c r="WEQ1116" s="898"/>
      <c r="WER1116" s="898"/>
      <c r="WES1116" s="898"/>
      <c r="WET1116" s="898"/>
      <c r="WEU1116" s="898"/>
      <c r="WEV1116" s="898"/>
      <c r="WEW1116" s="898"/>
      <c r="WEX1116" s="898"/>
      <c r="WEY1116" s="898"/>
      <c r="WEZ1116" s="898"/>
      <c r="WFA1116" s="898"/>
      <c r="WFB1116" s="898"/>
      <c r="WFC1116" s="898"/>
      <c r="WFD1116" s="898"/>
      <c r="WFE1116" s="898"/>
      <c r="WFF1116" s="898"/>
      <c r="WFG1116" s="898"/>
      <c r="WFH1116" s="898"/>
      <c r="WFI1116" s="898"/>
      <c r="WFJ1116" s="898"/>
      <c r="WFK1116" s="898"/>
      <c r="WFL1116" s="898"/>
      <c r="WFM1116" s="898"/>
      <c r="WFN1116" s="898"/>
      <c r="WFO1116" s="898"/>
      <c r="WFP1116" s="898"/>
      <c r="WFQ1116" s="898"/>
      <c r="WFR1116" s="898"/>
      <c r="WFS1116" s="898"/>
      <c r="WFT1116" s="898"/>
      <c r="WFU1116" s="898"/>
      <c r="WFV1116" s="898"/>
      <c r="WFW1116" s="898"/>
      <c r="WFX1116" s="898"/>
      <c r="WFY1116" s="898"/>
      <c r="WFZ1116" s="898"/>
      <c r="WGA1116" s="898"/>
      <c r="WGB1116" s="898"/>
      <c r="WGC1116" s="898"/>
      <c r="WGD1116" s="898"/>
      <c r="WGE1116" s="898"/>
      <c r="WGF1116" s="898"/>
      <c r="WGG1116" s="898"/>
      <c r="WGH1116" s="898"/>
      <c r="WGI1116" s="898"/>
      <c r="WGJ1116" s="898"/>
      <c r="WGK1116" s="898"/>
      <c r="WGL1116" s="898"/>
      <c r="WGM1116" s="898"/>
      <c r="WGN1116" s="898"/>
      <c r="WGO1116" s="898"/>
      <c r="WGP1116" s="898"/>
      <c r="WGQ1116" s="898"/>
      <c r="WGR1116" s="898"/>
      <c r="WGS1116" s="898"/>
      <c r="WGT1116" s="898"/>
      <c r="WGU1116" s="898"/>
      <c r="WGV1116" s="898"/>
      <c r="WGW1116" s="898"/>
      <c r="WGX1116" s="898"/>
      <c r="WGY1116" s="898"/>
      <c r="WGZ1116" s="898"/>
      <c r="WHA1116" s="898"/>
      <c r="WHB1116" s="898"/>
      <c r="WHC1116" s="898"/>
      <c r="WHD1116" s="898"/>
      <c r="WHE1116" s="898"/>
      <c r="WHF1116" s="898"/>
      <c r="WHG1116" s="898"/>
      <c r="WHH1116" s="898"/>
      <c r="WHI1116" s="898"/>
      <c r="WHJ1116" s="898"/>
      <c r="WHK1116" s="898"/>
      <c r="WHL1116" s="898"/>
      <c r="WHM1116" s="898"/>
      <c r="WHN1116" s="898"/>
      <c r="WHO1116" s="898"/>
      <c r="WHP1116" s="898"/>
      <c r="WHQ1116" s="898"/>
      <c r="WHR1116" s="898"/>
      <c r="WHS1116" s="898"/>
      <c r="WHT1116" s="898"/>
      <c r="WHU1116" s="898"/>
      <c r="WHV1116" s="898"/>
      <c r="WHW1116" s="898"/>
      <c r="WHX1116" s="898"/>
      <c r="WHY1116" s="898"/>
      <c r="WHZ1116" s="898"/>
      <c r="WIA1116" s="898"/>
      <c r="WIB1116" s="898"/>
      <c r="WIC1116" s="898"/>
      <c r="WID1116" s="898"/>
      <c r="WIE1116" s="898"/>
      <c r="WIF1116" s="898"/>
      <c r="WIG1116" s="898"/>
      <c r="WIH1116" s="898"/>
      <c r="WII1116" s="898"/>
      <c r="WIJ1116" s="898"/>
      <c r="WIK1116" s="898"/>
      <c r="WIL1116" s="898"/>
      <c r="WIM1116" s="898"/>
      <c r="WIN1116" s="898"/>
      <c r="WIO1116" s="898"/>
      <c r="WIP1116" s="898"/>
      <c r="WIQ1116" s="898"/>
      <c r="WIR1116" s="898"/>
      <c r="WIS1116" s="898"/>
      <c r="WIT1116" s="898"/>
      <c r="WIU1116" s="898"/>
      <c r="WIV1116" s="898"/>
      <c r="WIW1116" s="898"/>
      <c r="WIX1116" s="898"/>
      <c r="WIY1116" s="898"/>
      <c r="WIZ1116" s="898"/>
      <c r="WJA1116" s="898"/>
      <c r="WJB1116" s="898"/>
      <c r="WJC1116" s="898"/>
      <c r="WJD1116" s="898"/>
      <c r="WJE1116" s="898"/>
      <c r="WJF1116" s="898"/>
      <c r="WJG1116" s="898"/>
      <c r="WJH1116" s="898"/>
      <c r="WJI1116" s="898"/>
      <c r="WJJ1116" s="898"/>
      <c r="WJK1116" s="898"/>
      <c r="WJL1116" s="898"/>
      <c r="WJM1116" s="898"/>
      <c r="WJN1116" s="898"/>
      <c r="WJO1116" s="898"/>
      <c r="WJP1116" s="898"/>
      <c r="WJQ1116" s="898"/>
      <c r="WJR1116" s="898"/>
      <c r="WJS1116" s="898"/>
      <c r="WJT1116" s="898"/>
      <c r="WJU1116" s="898"/>
      <c r="WJV1116" s="898"/>
      <c r="WJW1116" s="898"/>
      <c r="WJX1116" s="898"/>
      <c r="WJY1116" s="898"/>
      <c r="WJZ1116" s="898"/>
      <c r="WKA1116" s="898"/>
      <c r="WKB1116" s="898"/>
      <c r="WKC1116" s="898"/>
      <c r="WKD1116" s="898"/>
      <c r="WKE1116" s="898"/>
      <c r="WKF1116" s="898"/>
      <c r="WKG1116" s="898"/>
      <c r="WKH1116" s="898"/>
      <c r="WKI1116" s="898"/>
      <c r="WKJ1116" s="898"/>
      <c r="WKK1116" s="898"/>
      <c r="WKL1116" s="898"/>
      <c r="WKM1116" s="898"/>
      <c r="WKN1116" s="898"/>
      <c r="WKO1116" s="898"/>
      <c r="WKP1116" s="898"/>
      <c r="WKQ1116" s="898"/>
      <c r="WKR1116" s="898"/>
      <c r="WKS1116" s="898"/>
      <c r="WKT1116" s="898"/>
      <c r="WKU1116" s="898"/>
      <c r="WKV1116" s="898"/>
      <c r="WKW1116" s="898"/>
      <c r="WKX1116" s="898"/>
      <c r="WKY1116" s="898"/>
      <c r="WKZ1116" s="898"/>
      <c r="WLA1116" s="898"/>
      <c r="WLB1116" s="898"/>
      <c r="WLC1116" s="898"/>
      <c r="WLD1116" s="898"/>
      <c r="WLE1116" s="898"/>
      <c r="WLF1116" s="898"/>
      <c r="WLG1116" s="898"/>
      <c r="WLH1116" s="898"/>
      <c r="WLI1116" s="898"/>
      <c r="WLJ1116" s="898"/>
      <c r="WLK1116" s="898"/>
      <c r="WLL1116" s="898"/>
      <c r="WLM1116" s="898"/>
      <c r="WLN1116" s="898"/>
      <c r="WLO1116" s="898"/>
      <c r="WLP1116" s="898"/>
      <c r="WLQ1116" s="898"/>
      <c r="WLR1116" s="898"/>
      <c r="WLS1116" s="898"/>
      <c r="WLT1116" s="898"/>
      <c r="WLU1116" s="898"/>
      <c r="WLV1116" s="898"/>
      <c r="WLW1116" s="898"/>
      <c r="WLX1116" s="898"/>
      <c r="WLY1116" s="898"/>
      <c r="WLZ1116" s="898"/>
      <c r="WMA1116" s="898"/>
      <c r="WMB1116" s="898"/>
      <c r="WMC1116" s="898"/>
      <c r="WMD1116" s="898"/>
      <c r="WME1116" s="898"/>
      <c r="WMF1116" s="898"/>
      <c r="WMG1116" s="898"/>
      <c r="WMH1116" s="898"/>
      <c r="WMI1116" s="898"/>
      <c r="WMJ1116" s="898"/>
      <c r="WMK1116" s="898"/>
      <c r="WML1116" s="898"/>
      <c r="WMM1116" s="898"/>
      <c r="WMN1116" s="898"/>
      <c r="WMO1116" s="898"/>
      <c r="WMP1116" s="898"/>
      <c r="WMQ1116" s="898"/>
      <c r="WMR1116" s="898"/>
      <c r="WMS1116" s="898"/>
      <c r="WMT1116" s="898"/>
      <c r="WMU1116" s="898"/>
      <c r="WMV1116" s="898"/>
      <c r="WMW1116" s="898"/>
      <c r="WMX1116" s="898"/>
      <c r="WMY1116" s="898"/>
      <c r="WMZ1116" s="898"/>
      <c r="WNA1116" s="898"/>
      <c r="WNB1116" s="898"/>
      <c r="WNC1116" s="898"/>
      <c r="WND1116" s="898"/>
      <c r="WNE1116" s="898"/>
      <c r="WNF1116" s="898"/>
      <c r="WNG1116" s="898"/>
      <c r="WNH1116" s="898"/>
      <c r="WNI1116" s="898"/>
      <c r="WNJ1116" s="898"/>
      <c r="WNK1116" s="898"/>
      <c r="WNL1116" s="898"/>
      <c r="WNM1116" s="898"/>
      <c r="WNN1116" s="898"/>
      <c r="WNO1116" s="898"/>
      <c r="WNP1116" s="898"/>
      <c r="WNQ1116" s="898"/>
      <c r="WNR1116" s="898"/>
      <c r="WNS1116" s="898"/>
      <c r="WNT1116" s="898"/>
      <c r="WNU1116" s="898"/>
      <c r="WNV1116" s="898"/>
      <c r="WNW1116" s="898"/>
      <c r="WNX1116" s="898"/>
      <c r="WNY1116" s="898"/>
      <c r="WNZ1116" s="898"/>
      <c r="WOA1116" s="898"/>
      <c r="WOB1116" s="898"/>
      <c r="WOC1116" s="898"/>
      <c r="WOD1116" s="898"/>
      <c r="WOE1116" s="898"/>
      <c r="WOF1116" s="898"/>
      <c r="WOG1116" s="898"/>
      <c r="WOH1116" s="898"/>
      <c r="WOI1116" s="898"/>
      <c r="WOJ1116" s="898"/>
      <c r="WOK1116" s="898"/>
      <c r="WOL1116" s="898"/>
      <c r="WOM1116" s="898"/>
      <c r="WON1116" s="898"/>
      <c r="WOO1116" s="898"/>
      <c r="WOP1116" s="898"/>
      <c r="WOQ1116" s="898"/>
      <c r="WOR1116" s="898"/>
      <c r="WOS1116" s="898"/>
      <c r="WOT1116" s="898"/>
      <c r="WOU1116" s="898"/>
      <c r="WOV1116" s="898"/>
      <c r="WOW1116" s="898"/>
      <c r="WOX1116" s="898"/>
      <c r="WOY1116" s="898"/>
      <c r="WOZ1116" s="898"/>
      <c r="WPA1116" s="898"/>
      <c r="WPB1116" s="898"/>
      <c r="WPC1116" s="898"/>
      <c r="WPD1116" s="898"/>
      <c r="WPE1116" s="898"/>
      <c r="WPF1116" s="898"/>
      <c r="WPG1116" s="898"/>
      <c r="WPH1116" s="898"/>
      <c r="WPI1116" s="898"/>
      <c r="WPJ1116" s="898"/>
      <c r="WPK1116" s="898"/>
      <c r="WPL1116" s="898"/>
      <c r="WPM1116" s="898"/>
      <c r="WPN1116" s="898"/>
      <c r="WPO1116" s="898"/>
      <c r="WPP1116" s="898"/>
      <c r="WPQ1116" s="898"/>
      <c r="WPR1116" s="898"/>
      <c r="WPS1116" s="898"/>
      <c r="WPT1116" s="898"/>
      <c r="WPU1116" s="898"/>
      <c r="WPV1116" s="898"/>
      <c r="WPW1116" s="898"/>
      <c r="WPX1116" s="898"/>
      <c r="WPY1116" s="898"/>
      <c r="WPZ1116" s="898"/>
      <c r="WQA1116" s="898"/>
      <c r="WQB1116" s="898"/>
      <c r="WQC1116" s="898"/>
      <c r="WQD1116" s="898"/>
      <c r="WQE1116" s="898"/>
      <c r="WQF1116" s="898"/>
      <c r="WQG1116" s="898"/>
      <c r="WQH1116" s="898"/>
      <c r="WQI1116" s="898"/>
      <c r="WQJ1116" s="898"/>
      <c r="WQK1116" s="898"/>
      <c r="WQL1116" s="898"/>
      <c r="WQM1116" s="898"/>
      <c r="WQN1116" s="898"/>
      <c r="WQO1116" s="898"/>
      <c r="WQP1116" s="898"/>
      <c r="WQQ1116" s="898"/>
      <c r="WQR1116" s="898"/>
      <c r="WQS1116" s="898"/>
      <c r="WQT1116" s="898"/>
      <c r="WQU1116" s="898"/>
      <c r="WQV1116" s="898"/>
      <c r="WQW1116" s="898"/>
      <c r="WQX1116" s="898"/>
      <c r="WQY1116" s="898"/>
      <c r="WQZ1116" s="898"/>
      <c r="WRA1116" s="898"/>
      <c r="WRB1116" s="898"/>
      <c r="WRC1116" s="898"/>
      <c r="WRD1116" s="898"/>
      <c r="WRE1116" s="898"/>
      <c r="WRF1116" s="898"/>
      <c r="WRG1116" s="898"/>
      <c r="WRH1116" s="898"/>
      <c r="WRI1116" s="898"/>
      <c r="WRJ1116" s="898"/>
      <c r="WRK1116" s="898"/>
      <c r="WRL1116" s="898"/>
      <c r="WRM1116" s="898"/>
      <c r="WRN1116" s="898"/>
      <c r="WRO1116" s="898"/>
      <c r="WRP1116" s="898"/>
      <c r="WRQ1116" s="898"/>
      <c r="WRR1116" s="898"/>
      <c r="WRS1116" s="898"/>
      <c r="WRT1116" s="898"/>
      <c r="WRU1116" s="898"/>
      <c r="WRV1116" s="898"/>
      <c r="WRW1116" s="898"/>
      <c r="WRX1116" s="898"/>
      <c r="WRY1116" s="898"/>
      <c r="WRZ1116" s="898"/>
      <c r="WSA1116" s="898"/>
      <c r="WSB1116" s="898"/>
      <c r="WSC1116" s="898"/>
      <c r="WSD1116" s="898"/>
      <c r="WSE1116" s="898"/>
      <c r="WSF1116" s="898"/>
      <c r="WSG1116" s="898"/>
      <c r="WSH1116" s="898"/>
      <c r="WSI1116" s="898"/>
      <c r="WSJ1116" s="898"/>
      <c r="WSK1116" s="898"/>
      <c r="WSL1116" s="898"/>
      <c r="WSM1116" s="898"/>
      <c r="WSN1116" s="898"/>
      <c r="WSO1116" s="898"/>
      <c r="WSP1116" s="898"/>
      <c r="WSQ1116" s="898"/>
      <c r="WSR1116" s="898"/>
      <c r="WSS1116" s="898"/>
      <c r="WST1116" s="898"/>
      <c r="WSU1116" s="898"/>
      <c r="WSV1116" s="898"/>
      <c r="WSW1116" s="898"/>
      <c r="WSX1116" s="898"/>
      <c r="WSY1116" s="898"/>
      <c r="WSZ1116" s="898"/>
      <c r="WTA1116" s="898"/>
      <c r="WTB1116" s="898"/>
      <c r="WTC1116" s="898"/>
      <c r="WTD1116" s="898"/>
      <c r="WTE1116" s="898"/>
      <c r="WTF1116" s="898"/>
      <c r="WTG1116" s="898"/>
      <c r="WTH1116" s="898"/>
      <c r="WTI1116" s="898"/>
      <c r="WTJ1116" s="898"/>
      <c r="WTK1116" s="898"/>
      <c r="WTL1116" s="898"/>
      <c r="WTM1116" s="898"/>
      <c r="WTN1116" s="898"/>
      <c r="WTO1116" s="898"/>
      <c r="WTP1116" s="898"/>
      <c r="WTQ1116" s="898"/>
      <c r="WTR1116" s="898"/>
      <c r="WTS1116" s="898"/>
      <c r="WTT1116" s="898"/>
      <c r="WTU1116" s="898"/>
      <c r="WTV1116" s="898"/>
      <c r="WTW1116" s="898"/>
      <c r="WTX1116" s="898"/>
      <c r="WTY1116" s="898"/>
      <c r="WTZ1116" s="898"/>
      <c r="WUA1116" s="898"/>
      <c r="WUB1116" s="898"/>
      <c r="WUC1116" s="898"/>
      <c r="WUD1116" s="898"/>
      <c r="WUE1116" s="898"/>
      <c r="WUF1116" s="898"/>
      <c r="WUG1116" s="898"/>
      <c r="WUH1116" s="898"/>
      <c r="WUI1116" s="898"/>
      <c r="WUJ1116" s="898"/>
      <c r="WUK1116" s="898"/>
      <c r="WUL1116" s="898"/>
      <c r="WUM1116" s="898"/>
      <c r="WUN1116" s="898"/>
      <c r="WUO1116" s="898"/>
      <c r="WUP1116" s="898"/>
      <c r="WUQ1116" s="898"/>
      <c r="WUR1116" s="898"/>
      <c r="WUS1116" s="898"/>
      <c r="WUT1116" s="898"/>
      <c r="WUU1116" s="898"/>
      <c r="WUV1116" s="898"/>
      <c r="WUW1116" s="898"/>
      <c r="WUX1116" s="898"/>
      <c r="WUY1116" s="898"/>
      <c r="WUZ1116" s="898"/>
      <c r="WVA1116" s="898"/>
      <c r="WVB1116" s="898"/>
      <c r="WVC1116" s="898"/>
      <c r="WVD1116" s="898"/>
      <c r="WVE1116" s="898"/>
      <c r="WVF1116" s="898"/>
      <c r="WVG1116" s="898"/>
      <c r="WVH1116" s="898"/>
      <c r="WVI1116" s="898"/>
      <c r="WVJ1116" s="898"/>
      <c r="WVK1116" s="898"/>
      <c r="WVL1116" s="898"/>
      <c r="WVM1116" s="898"/>
      <c r="WVN1116" s="898"/>
      <c r="WVO1116" s="898"/>
      <c r="WVP1116" s="898"/>
      <c r="WVQ1116" s="898"/>
      <c r="WVR1116" s="898"/>
      <c r="WVS1116" s="898"/>
      <c r="WVT1116" s="898"/>
      <c r="WVU1116" s="898"/>
      <c r="WVV1116" s="898"/>
      <c r="WVW1116" s="898"/>
      <c r="WVX1116" s="898"/>
      <c r="WVY1116" s="898"/>
      <c r="WVZ1116" s="898"/>
      <c r="WWA1116" s="898"/>
      <c r="WWB1116" s="898"/>
      <c r="WWC1116" s="898"/>
      <c r="WWD1116" s="898"/>
      <c r="WWE1116" s="898"/>
      <c r="WWF1116" s="898"/>
      <c r="WWG1116" s="898"/>
      <c r="WWH1116" s="898"/>
      <c r="WWI1116" s="898"/>
      <c r="WWJ1116" s="898"/>
      <c r="WWK1116" s="898"/>
      <c r="WWL1116" s="898"/>
      <c r="WWM1116" s="898"/>
      <c r="WWN1116" s="898"/>
      <c r="WWO1116" s="898"/>
      <c r="WWP1116" s="898"/>
      <c r="WWQ1116" s="898"/>
      <c r="WWR1116" s="898"/>
      <c r="WWS1116" s="898"/>
      <c r="WWT1116" s="898"/>
      <c r="WWU1116" s="898"/>
      <c r="WWV1116" s="898"/>
      <c r="WWW1116" s="898"/>
      <c r="WWX1116" s="898"/>
      <c r="WWY1116" s="898"/>
      <c r="WWZ1116" s="898"/>
      <c r="WXA1116" s="898"/>
      <c r="WXB1116" s="898"/>
      <c r="WXC1116" s="898"/>
      <c r="WXD1116" s="898"/>
      <c r="WXE1116" s="898"/>
      <c r="WXF1116" s="898"/>
      <c r="WXG1116" s="898"/>
      <c r="WXH1116" s="898"/>
      <c r="WXI1116" s="898"/>
      <c r="WXJ1116" s="898"/>
      <c r="WXK1116" s="898"/>
      <c r="WXL1116" s="898"/>
      <c r="WXM1116" s="898"/>
      <c r="WXN1116" s="898"/>
      <c r="WXO1116" s="898"/>
      <c r="WXP1116" s="898"/>
      <c r="WXQ1116" s="898"/>
      <c r="WXR1116" s="898"/>
      <c r="WXS1116" s="898"/>
      <c r="WXT1116" s="898"/>
      <c r="WXU1116" s="898"/>
      <c r="WXV1116" s="898"/>
      <c r="WXW1116" s="898"/>
      <c r="WXX1116" s="898"/>
      <c r="WXY1116" s="898"/>
      <c r="WXZ1116" s="898"/>
      <c r="WYA1116" s="898"/>
      <c r="WYB1116" s="898"/>
      <c r="WYC1116" s="898"/>
      <c r="WYD1116" s="898"/>
      <c r="WYE1116" s="898"/>
      <c r="WYF1116" s="898"/>
      <c r="WYG1116" s="898"/>
      <c r="WYH1116" s="898"/>
      <c r="WYI1116" s="898"/>
      <c r="WYJ1116" s="898"/>
      <c r="WYK1116" s="898"/>
      <c r="WYL1116" s="898"/>
      <c r="WYM1116" s="898"/>
      <c r="WYN1116" s="898"/>
      <c r="WYO1116" s="898"/>
      <c r="WYP1116" s="898"/>
      <c r="WYQ1116" s="898"/>
      <c r="WYR1116" s="898"/>
      <c r="WYS1116" s="898"/>
      <c r="WYT1116" s="898"/>
      <c r="WYU1116" s="898"/>
      <c r="WYV1116" s="898"/>
      <c r="WYW1116" s="898"/>
      <c r="WYX1116" s="898"/>
      <c r="WYY1116" s="898"/>
      <c r="WYZ1116" s="898"/>
      <c r="WZA1116" s="898"/>
      <c r="WZB1116" s="898"/>
      <c r="WZC1116" s="898"/>
      <c r="WZD1116" s="898"/>
      <c r="WZE1116" s="898"/>
      <c r="WZF1116" s="898"/>
      <c r="WZG1116" s="898"/>
      <c r="WZH1116" s="898"/>
      <c r="WZI1116" s="898"/>
      <c r="WZJ1116" s="898"/>
      <c r="WZK1116" s="898"/>
      <c r="WZL1116" s="898"/>
      <c r="WZM1116" s="898"/>
      <c r="WZN1116" s="898"/>
      <c r="WZO1116" s="898"/>
      <c r="WZP1116" s="898"/>
      <c r="WZQ1116" s="898"/>
      <c r="WZR1116" s="898"/>
      <c r="WZS1116" s="898"/>
      <c r="WZT1116" s="898"/>
      <c r="WZU1116" s="898"/>
      <c r="WZV1116" s="898"/>
      <c r="WZW1116" s="898"/>
      <c r="WZX1116" s="898"/>
      <c r="WZY1116" s="898"/>
      <c r="WZZ1116" s="898"/>
      <c r="XAA1116" s="898"/>
      <c r="XAB1116" s="898"/>
      <c r="XAC1116" s="898"/>
      <c r="XAD1116" s="898"/>
      <c r="XAE1116" s="898"/>
      <c r="XAF1116" s="898"/>
      <c r="XAG1116" s="898"/>
      <c r="XAH1116" s="898"/>
      <c r="XAI1116" s="898"/>
      <c r="XAJ1116" s="898"/>
      <c r="XAK1116" s="898"/>
      <c r="XAL1116" s="898"/>
      <c r="XAM1116" s="898"/>
      <c r="XAN1116" s="898"/>
      <c r="XAO1116" s="898"/>
      <c r="XAP1116" s="898"/>
      <c r="XAQ1116" s="898"/>
      <c r="XAR1116" s="898"/>
      <c r="XAS1116" s="898"/>
      <c r="XAT1116" s="898"/>
      <c r="XAU1116" s="898"/>
      <c r="XAV1116" s="898"/>
      <c r="XAW1116" s="898"/>
      <c r="XAX1116" s="898"/>
      <c r="XAY1116" s="898"/>
      <c r="XAZ1116" s="898"/>
      <c r="XBA1116" s="898"/>
      <c r="XBB1116" s="898"/>
      <c r="XBC1116" s="898"/>
      <c r="XBD1116" s="898"/>
      <c r="XBE1116" s="898"/>
      <c r="XBF1116" s="898"/>
      <c r="XBG1116" s="898"/>
      <c r="XBH1116" s="898"/>
      <c r="XBI1116" s="898"/>
      <c r="XBJ1116" s="898"/>
      <c r="XBK1116" s="898"/>
      <c r="XBL1116" s="898"/>
      <c r="XBM1116" s="898"/>
      <c r="XBN1116" s="898"/>
      <c r="XBO1116" s="898"/>
      <c r="XBP1116" s="898"/>
      <c r="XBQ1116" s="898"/>
      <c r="XBR1116" s="898"/>
      <c r="XBS1116" s="898"/>
      <c r="XBT1116" s="898"/>
      <c r="XBU1116" s="898"/>
      <c r="XBV1116" s="898"/>
      <c r="XBW1116" s="898"/>
      <c r="XBX1116" s="898"/>
      <c r="XBY1116" s="898"/>
      <c r="XBZ1116" s="898"/>
      <c r="XCA1116" s="898"/>
      <c r="XCB1116" s="898"/>
      <c r="XCC1116" s="898"/>
      <c r="XCD1116" s="898"/>
      <c r="XCE1116" s="898"/>
      <c r="XCF1116" s="898"/>
      <c r="XCG1116" s="898"/>
      <c r="XCH1116" s="898"/>
      <c r="XCI1116" s="898"/>
      <c r="XCJ1116" s="898"/>
      <c r="XCK1116" s="898"/>
      <c r="XCL1116" s="898"/>
      <c r="XCM1116" s="898"/>
      <c r="XCN1116" s="898"/>
      <c r="XCO1116" s="898"/>
      <c r="XCP1116" s="898"/>
      <c r="XCQ1116" s="898"/>
      <c r="XCR1116" s="898"/>
      <c r="XCS1116" s="898"/>
      <c r="XCT1116" s="898"/>
      <c r="XCU1116" s="898"/>
      <c r="XCV1116" s="898"/>
      <c r="XCW1116" s="898"/>
      <c r="XCX1116" s="898"/>
      <c r="XCY1116" s="898"/>
      <c r="XCZ1116" s="898"/>
      <c r="XDA1116" s="898"/>
      <c r="XDB1116" s="898"/>
      <c r="XDC1116" s="898"/>
      <c r="XDD1116" s="898"/>
      <c r="XDE1116" s="898"/>
      <c r="XDF1116" s="898"/>
      <c r="XDG1116" s="898"/>
      <c r="XDH1116" s="898"/>
      <c r="XDI1116" s="898"/>
      <c r="XDJ1116" s="898"/>
      <c r="XDK1116" s="898"/>
      <c r="XDL1116" s="898"/>
      <c r="XDM1116" s="898"/>
      <c r="XDN1116" s="898"/>
      <c r="XDO1116" s="898"/>
      <c r="XDP1116" s="898"/>
      <c r="XDQ1116" s="898"/>
      <c r="XDR1116" s="898"/>
      <c r="XDS1116" s="898"/>
      <c r="XDT1116" s="898"/>
      <c r="XDU1116" s="898"/>
      <c r="XDV1116" s="898"/>
      <c r="XDW1116" s="898"/>
      <c r="XDX1116" s="898"/>
      <c r="XDY1116" s="898"/>
      <c r="XDZ1116" s="898"/>
      <c r="XEA1116" s="898"/>
      <c r="XEB1116" s="898"/>
      <c r="XEC1116" s="898"/>
      <c r="XED1116" s="898"/>
      <c r="XEE1116" s="898"/>
      <c r="XEF1116" s="898"/>
      <c r="XEG1116" s="898"/>
      <c r="XEH1116" s="898"/>
      <c r="XEI1116" s="898"/>
      <c r="XEJ1116" s="898"/>
      <c r="XEK1116" s="898"/>
      <c r="XEL1116" s="898"/>
      <c r="XEM1116" s="898"/>
      <c r="XEN1116" s="898"/>
      <c r="XEO1116" s="898"/>
      <c r="XEP1116" s="898"/>
      <c r="XEQ1116" s="898"/>
      <c r="XER1116" s="898"/>
      <c r="XES1116" s="898"/>
      <c r="XET1116" s="898"/>
      <c r="XEU1116" s="898"/>
      <c r="XEV1116" s="898"/>
      <c r="XEW1116" s="898"/>
      <c r="XEX1116" s="898"/>
      <c r="XEY1116" s="898"/>
      <c r="XEZ1116" s="898"/>
      <c r="XFA1116" s="898"/>
      <c r="XFB1116" s="898"/>
      <c r="XFC1116" s="898"/>
      <c r="XFD1116" s="898"/>
    </row>
    <row r="1117" spans="1:16384">
      <c r="A1117" s="882" t="s">
        <v>2240</v>
      </c>
      <c r="B1117" s="951">
        <v>12.3</v>
      </c>
      <c r="C1117" s="951">
        <v>0</v>
      </c>
      <c r="D1117" s="899">
        <v>9</v>
      </c>
      <c r="E1117" s="899">
        <v>0</v>
      </c>
      <c r="F1117" s="899">
        <v>110.7</v>
      </c>
      <c r="G1117" s="950">
        <v>9.3000000000000007</v>
      </c>
      <c r="H1117" s="899">
        <v>2</v>
      </c>
      <c r="I1117" s="899">
        <v>0</v>
      </c>
      <c r="J1117" s="899">
        <v>2</v>
      </c>
      <c r="K1117" s="949">
        <v>74.400000000000006</v>
      </c>
      <c r="L1117" s="948">
        <v>185.10000000000002</v>
      </c>
      <c r="M1117" s="898">
        <v>0</v>
      </c>
      <c r="N1117" s="898">
        <v>0</v>
      </c>
      <c r="O1117" s="898">
        <v>0</v>
      </c>
      <c r="P1117" s="947">
        <v>185.10000000000002</v>
      </c>
      <c r="Q1117" s="898">
        <v>0</v>
      </c>
      <c r="R1117" s="898">
        <v>0</v>
      </c>
      <c r="S1117" s="898">
        <v>0</v>
      </c>
      <c r="T1117" s="898">
        <v>0</v>
      </c>
      <c r="U1117" s="898">
        <v>0</v>
      </c>
      <c r="V1117" s="925">
        <v>0</v>
      </c>
      <c r="W1117" s="898"/>
      <c r="X1117" s="898"/>
      <c r="Y1117" s="898"/>
      <c r="Z1117" s="898"/>
      <c r="AA1117" s="898"/>
      <c r="AB1117" s="898"/>
      <c r="AC1117" s="898"/>
      <c r="AD1117" s="898"/>
      <c r="AE1117" s="898"/>
      <c r="AF1117" s="898"/>
      <c r="AG1117" s="898"/>
      <c r="AH1117" s="898"/>
      <c r="AI1117" s="898"/>
      <c r="AJ1117" s="898"/>
      <c r="AK1117" s="898"/>
      <c r="AL1117" s="898"/>
      <c r="AM1117" s="898"/>
      <c r="AN1117" s="898"/>
      <c r="AO1117" s="898"/>
      <c r="AP1117" s="898"/>
      <c r="AQ1117" s="898"/>
      <c r="AR1117" s="898"/>
      <c r="AS1117" s="898"/>
      <c r="AT1117" s="898"/>
      <c r="AU1117" s="898"/>
      <c r="AV1117" s="898"/>
      <c r="AW1117" s="898"/>
      <c r="AX1117" s="898"/>
      <c r="AY1117" s="898"/>
      <c r="AZ1117" s="898"/>
      <c r="BA1117" s="898"/>
      <c r="BB1117" s="898"/>
      <c r="BC1117" s="898"/>
      <c r="BD1117" s="898"/>
      <c r="BE1117" s="898"/>
      <c r="BF1117" s="898"/>
      <c r="BG1117" s="898"/>
      <c r="BH1117" s="898"/>
      <c r="BI1117" s="898"/>
      <c r="BJ1117" s="898"/>
      <c r="BK1117" s="898"/>
      <c r="BL1117" s="898"/>
      <c r="BM1117" s="898"/>
      <c r="BN1117" s="898"/>
      <c r="BO1117" s="898"/>
      <c r="BP1117" s="898"/>
      <c r="BQ1117" s="898"/>
      <c r="BR1117" s="898"/>
      <c r="BS1117" s="898"/>
      <c r="BT1117" s="898"/>
      <c r="BU1117" s="898"/>
      <c r="BV1117" s="898"/>
      <c r="BW1117" s="898"/>
      <c r="BX1117" s="898"/>
      <c r="BY1117" s="898"/>
      <c r="BZ1117" s="898"/>
      <c r="CA1117" s="898"/>
      <c r="CB1117" s="898"/>
      <c r="CC1117" s="898"/>
      <c r="CD1117" s="898"/>
      <c r="CE1117" s="898"/>
      <c r="CF1117" s="898"/>
      <c r="CG1117" s="898"/>
      <c r="CH1117" s="898"/>
      <c r="CI1117" s="898"/>
      <c r="CJ1117" s="898"/>
      <c r="CK1117" s="898"/>
      <c r="CL1117" s="898"/>
      <c r="CM1117" s="898"/>
      <c r="CN1117" s="898"/>
      <c r="CO1117" s="898"/>
      <c r="CP1117" s="898"/>
      <c r="CQ1117" s="898"/>
      <c r="CR1117" s="898"/>
      <c r="CS1117" s="898"/>
      <c r="CT1117" s="898"/>
      <c r="CU1117" s="898"/>
      <c r="CV1117" s="898"/>
      <c r="CW1117" s="898"/>
      <c r="CX1117" s="898"/>
      <c r="CY1117" s="898"/>
      <c r="CZ1117" s="898"/>
      <c r="DA1117" s="898"/>
      <c r="DB1117" s="898"/>
      <c r="DC1117" s="898"/>
      <c r="DD1117" s="898"/>
      <c r="DE1117" s="898"/>
      <c r="DF1117" s="898"/>
      <c r="DG1117" s="898"/>
      <c r="DH1117" s="898"/>
      <c r="DI1117" s="898"/>
      <c r="DJ1117" s="898"/>
      <c r="DK1117" s="898"/>
      <c r="DL1117" s="898"/>
      <c r="DM1117" s="898"/>
      <c r="DN1117" s="898"/>
      <c r="DO1117" s="898"/>
      <c r="DP1117" s="898"/>
      <c r="DQ1117" s="898"/>
      <c r="DR1117" s="898"/>
      <c r="DS1117" s="898"/>
      <c r="DT1117" s="898"/>
      <c r="DU1117" s="898"/>
      <c r="DV1117" s="898"/>
      <c r="DW1117" s="898"/>
      <c r="DX1117" s="898"/>
      <c r="DY1117" s="898"/>
      <c r="DZ1117" s="898"/>
      <c r="EA1117" s="898"/>
      <c r="EB1117" s="898"/>
      <c r="EC1117" s="898"/>
      <c r="ED1117" s="898"/>
      <c r="EE1117" s="898"/>
      <c r="EF1117" s="898"/>
      <c r="EG1117" s="898"/>
      <c r="EH1117" s="898"/>
      <c r="EI1117" s="898"/>
      <c r="EJ1117" s="898"/>
      <c r="EK1117" s="898"/>
      <c r="EL1117" s="898"/>
      <c r="EM1117" s="898"/>
      <c r="EN1117" s="898"/>
      <c r="EO1117" s="898"/>
      <c r="EP1117" s="898"/>
      <c r="EQ1117" s="898"/>
      <c r="ER1117" s="898"/>
      <c r="ES1117" s="898"/>
      <c r="ET1117" s="898"/>
      <c r="EU1117" s="898"/>
      <c r="EV1117" s="898"/>
      <c r="EW1117" s="898"/>
      <c r="EX1117" s="898"/>
      <c r="EY1117" s="898"/>
      <c r="EZ1117" s="898"/>
      <c r="FA1117" s="898"/>
      <c r="FB1117" s="898"/>
      <c r="FC1117" s="898"/>
      <c r="FD1117" s="898"/>
      <c r="FE1117" s="898"/>
      <c r="FF1117" s="898"/>
      <c r="FG1117" s="898"/>
      <c r="FH1117" s="898"/>
      <c r="FI1117" s="898"/>
      <c r="FJ1117" s="898"/>
      <c r="FK1117" s="898"/>
      <c r="FL1117" s="898"/>
      <c r="FM1117" s="898"/>
      <c r="FN1117" s="898"/>
      <c r="FO1117" s="898"/>
      <c r="FP1117" s="898"/>
      <c r="FQ1117" s="898"/>
      <c r="FR1117" s="898"/>
      <c r="FS1117" s="898"/>
      <c r="FT1117" s="898"/>
      <c r="FU1117" s="898"/>
      <c r="FV1117" s="898"/>
      <c r="FW1117" s="898"/>
      <c r="FX1117" s="898"/>
      <c r="FY1117" s="898"/>
      <c r="FZ1117" s="898"/>
      <c r="GA1117" s="898"/>
      <c r="GB1117" s="898"/>
      <c r="GC1117" s="898"/>
      <c r="GD1117" s="898"/>
      <c r="GE1117" s="898"/>
      <c r="GF1117" s="898"/>
      <c r="GG1117" s="898"/>
      <c r="GH1117" s="898"/>
      <c r="GI1117" s="898"/>
      <c r="GJ1117" s="898"/>
      <c r="GK1117" s="898"/>
      <c r="GL1117" s="898"/>
      <c r="GM1117" s="898"/>
      <c r="GN1117" s="898"/>
      <c r="GO1117" s="898"/>
      <c r="GP1117" s="898"/>
      <c r="GQ1117" s="898"/>
      <c r="GR1117" s="898"/>
      <c r="GS1117" s="898"/>
      <c r="GT1117" s="898"/>
      <c r="GU1117" s="898"/>
      <c r="GV1117" s="898"/>
      <c r="GW1117" s="898"/>
      <c r="GX1117" s="898"/>
      <c r="GY1117" s="898"/>
      <c r="GZ1117" s="898"/>
      <c r="HA1117" s="898"/>
      <c r="HB1117" s="898"/>
      <c r="HC1117" s="898"/>
      <c r="HD1117" s="898"/>
      <c r="HE1117" s="898"/>
      <c r="HF1117" s="898"/>
      <c r="HG1117" s="898"/>
      <c r="HH1117" s="898"/>
      <c r="HI1117" s="898"/>
      <c r="HJ1117" s="898"/>
      <c r="HK1117" s="898"/>
      <c r="HL1117" s="898"/>
      <c r="HM1117" s="898"/>
      <c r="HN1117" s="898"/>
      <c r="HO1117" s="898"/>
      <c r="HP1117" s="898"/>
      <c r="HQ1117" s="898"/>
      <c r="HR1117" s="898"/>
      <c r="HS1117" s="898"/>
      <c r="HT1117" s="898"/>
      <c r="HU1117" s="898"/>
      <c r="HV1117" s="898"/>
      <c r="HW1117" s="898"/>
      <c r="HX1117" s="898"/>
      <c r="HY1117" s="898"/>
      <c r="HZ1117" s="898"/>
      <c r="IA1117" s="898"/>
      <c r="IB1117" s="898"/>
      <c r="IC1117" s="898"/>
      <c r="ID1117" s="898"/>
      <c r="IE1117" s="898"/>
      <c r="IF1117" s="898"/>
      <c r="IG1117" s="898"/>
      <c r="IH1117" s="898"/>
      <c r="II1117" s="898"/>
      <c r="IJ1117" s="898"/>
      <c r="IK1117" s="898"/>
      <c r="IL1117" s="898"/>
      <c r="IM1117" s="898"/>
      <c r="IN1117" s="898"/>
      <c r="IO1117" s="898"/>
      <c r="IP1117" s="898"/>
      <c r="IQ1117" s="898"/>
      <c r="IR1117" s="898"/>
      <c r="IS1117" s="898"/>
      <c r="IT1117" s="898"/>
      <c r="IU1117" s="898"/>
      <c r="IV1117" s="898"/>
      <c r="IW1117" s="898"/>
      <c r="IX1117" s="898"/>
      <c r="IY1117" s="898"/>
      <c r="IZ1117" s="898"/>
      <c r="JA1117" s="898"/>
      <c r="JB1117" s="898"/>
      <c r="JC1117" s="898"/>
      <c r="JD1117" s="898"/>
      <c r="JE1117" s="898"/>
      <c r="JF1117" s="898"/>
      <c r="JG1117" s="898"/>
      <c r="JH1117" s="898"/>
      <c r="JI1117" s="898"/>
      <c r="JJ1117" s="898"/>
      <c r="JK1117" s="898"/>
      <c r="JL1117" s="898"/>
      <c r="JM1117" s="898"/>
      <c r="JN1117" s="898"/>
      <c r="JO1117" s="898"/>
      <c r="JP1117" s="898"/>
      <c r="JQ1117" s="898"/>
      <c r="JR1117" s="898"/>
      <c r="JS1117" s="898"/>
      <c r="JT1117" s="898"/>
      <c r="JU1117" s="898"/>
      <c r="JV1117" s="898"/>
      <c r="JW1117" s="898"/>
      <c r="JX1117" s="898"/>
      <c r="JY1117" s="898"/>
      <c r="JZ1117" s="898"/>
      <c r="KA1117" s="898"/>
      <c r="KB1117" s="898"/>
      <c r="KC1117" s="898"/>
      <c r="KD1117" s="898"/>
      <c r="KE1117" s="898"/>
      <c r="KF1117" s="898"/>
      <c r="KG1117" s="898"/>
      <c r="KH1117" s="898"/>
      <c r="KI1117" s="898"/>
      <c r="KJ1117" s="898"/>
      <c r="KK1117" s="898"/>
      <c r="KL1117" s="898"/>
      <c r="KM1117" s="898"/>
      <c r="KN1117" s="898"/>
      <c r="KO1117" s="898"/>
      <c r="KP1117" s="898"/>
      <c r="KQ1117" s="898"/>
      <c r="KR1117" s="898"/>
      <c r="KS1117" s="898"/>
      <c r="KT1117" s="898"/>
      <c r="KU1117" s="898"/>
      <c r="KV1117" s="898"/>
      <c r="KW1117" s="898"/>
      <c r="KX1117" s="898"/>
      <c r="KY1117" s="898"/>
      <c r="KZ1117" s="898"/>
      <c r="LA1117" s="898"/>
      <c r="LB1117" s="898"/>
      <c r="LC1117" s="898"/>
      <c r="LD1117" s="898"/>
      <c r="LE1117" s="898"/>
      <c r="LF1117" s="898"/>
      <c r="LG1117" s="898"/>
      <c r="LH1117" s="898"/>
      <c r="LI1117" s="898"/>
      <c r="LJ1117" s="898"/>
      <c r="LK1117" s="898"/>
      <c r="LL1117" s="898"/>
      <c r="LM1117" s="898"/>
      <c r="LN1117" s="898"/>
      <c r="LO1117" s="898"/>
      <c r="LP1117" s="898"/>
      <c r="LQ1117" s="898"/>
      <c r="LR1117" s="898"/>
      <c r="LS1117" s="898"/>
      <c r="LT1117" s="898"/>
      <c r="LU1117" s="898"/>
      <c r="LV1117" s="898"/>
      <c r="LW1117" s="898"/>
      <c r="LX1117" s="898"/>
      <c r="LY1117" s="898"/>
      <c r="LZ1117" s="898"/>
      <c r="MA1117" s="898"/>
      <c r="MB1117" s="898"/>
      <c r="MC1117" s="898"/>
      <c r="MD1117" s="898"/>
      <c r="ME1117" s="898"/>
      <c r="MF1117" s="898"/>
      <c r="MG1117" s="898"/>
      <c r="MH1117" s="898"/>
      <c r="MI1117" s="898"/>
      <c r="MJ1117" s="898"/>
      <c r="MK1117" s="898"/>
      <c r="ML1117" s="898"/>
      <c r="MM1117" s="898"/>
      <c r="MN1117" s="898"/>
      <c r="MO1117" s="898"/>
      <c r="MP1117" s="898"/>
      <c r="MQ1117" s="898"/>
      <c r="MR1117" s="898"/>
      <c r="MS1117" s="898"/>
      <c r="MT1117" s="898"/>
      <c r="MU1117" s="898"/>
      <c r="MV1117" s="898"/>
      <c r="MW1117" s="898"/>
      <c r="MX1117" s="898"/>
      <c r="MY1117" s="898"/>
      <c r="MZ1117" s="898"/>
      <c r="NA1117" s="898"/>
      <c r="NB1117" s="898"/>
      <c r="NC1117" s="898"/>
      <c r="ND1117" s="898"/>
      <c r="NE1117" s="898"/>
      <c r="NF1117" s="898"/>
      <c r="NG1117" s="898"/>
      <c r="NH1117" s="898"/>
      <c r="NI1117" s="898"/>
      <c r="NJ1117" s="898"/>
      <c r="NK1117" s="898"/>
      <c r="NL1117" s="898"/>
      <c r="NM1117" s="898"/>
      <c r="NN1117" s="898"/>
      <c r="NO1117" s="898"/>
      <c r="NP1117" s="898"/>
      <c r="NQ1117" s="898"/>
      <c r="NR1117" s="898"/>
      <c r="NS1117" s="898"/>
      <c r="NT1117" s="898"/>
      <c r="NU1117" s="898"/>
      <c r="NV1117" s="898"/>
      <c r="NW1117" s="898"/>
      <c r="NX1117" s="898"/>
      <c r="NY1117" s="898"/>
      <c r="NZ1117" s="898"/>
      <c r="OA1117" s="898"/>
      <c r="OB1117" s="898"/>
      <c r="OC1117" s="898"/>
      <c r="OD1117" s="898"/>
      <c r="OE1117" s="898"/>
      <c r="OF1117" s="898"/>
      <c r="OG1117" s="898"/>
      <c r="OH1117" s="898"/>
      <c r="OI1117" s="898"/>
      <c r="OJ1117" s="898"/>
      <c r="OK1117" s="898"/>
      <c r="OL1117" s="898"/>
      <c r="OM1117" s="898"/>
      <c r="ON1117" s="898"/>
      <c r="OO1117" s="898"/>
      <c r="OP1117" s="898"/>
      <c r="OQ1117" s="898"/>
      <c r="OR1117" s="898"/>
      <c r="OS1117" s="898"/>
      <c r="OT1117" s="898"/>
      <c r="OU1117" s="898"/>
      <c r="OV1117" s="898"/>
      <c r="OW1117" s="898"/>
      <c r="OX1117" s="898"/>
      <c r="OY1117" s="898"/>
      <c r="OZ1117" s="898"/>
      <c r="PA1117" s="898"/>
      <c r="PB1117" s="898"/>
      <c r="PC1117" s="898"/>
      <c r="PD1117" s="898"/>
      <c r="PE1117" s="898"/>
      <c r="PF1117" s="898"/>
      <c r="PG1117" s="898"/>
      <c r="PH1117" s="898"/>
      <c r="PI1117" s="898"/>
      <c r="PJ1117" s="898"/>
      <c r="PK1117" s="898"/>
      <c r="PL1117" s="898"/>
      <c r="PM1117" s="898"/>
      <c r="PN1117" s="898"/>
      <c r="PO1117" s="898"/>
      <c r="PP1117" s="898"/>
      <c r="PQ1117" s="898"/>
      <c r="PR1117" s="898"/>
      <c r="PS1117" s="898"/>
      <c r="PT1117" s="898"/>
      <c r="PU1117" s="898"/>
      <c r="PV1117" s="898"/>
      <c r="PW1117" s="898"/>
      <c r="PX1117" s="898"/>
      <c r="PY1117" s="898"/>
      <c r="PZ1117" s="898"/>
      <c r="QA1117" s="898"/>
      <c r="QB1117" s="898"/>
      <c r="QC1117" s="898"/>
      <c r="QD1117" s="898"/>
      <c r="QE1117" s="898"/>
      <c r="QF1117" s="898"/>
      <c r="QG1117" s="898"/>
      <c r="QH1117" s="898"/>
      <c r="QI1117" s="898"/>
      <c r="QJ1117" s="898"/>
      <c r="QK1117" s="898"/>
      <c r="QL1117" s="898"/>
      <c r="QM1117" s="898"/>
      <c r="QN1117" s="898"/>
      <c r="QO1117" s="898"/>
      <c r="QP1117" s="898"/>
      <c r="QQ1117" s="898"/>
      <c r="QR1117" s="898"/>
      <c r="QS1117" s="898"/>
      <c r="QT1117" s="898"/>
      <c r="QU1117" s="898"/>
      <c r="QV1117" s="898"/>
      <c r="QW1117" s="898"/>
      <c r="QX1117" s="898"/>
      <c r="QY1117" s="898"/>
      <c r="QZ1117" s="898"/>
      <c r="RA1117" s="898"/>
      <c r="RB1117" s="898"/>
      <c r="RC1117" s="898"/>
      <c r="RD1117" s="898"/>
      <c r="RE1117" s="898"/>
      <c r="RF1117" s="898"/>
      <c r="RG1117" s="898"/>
      <c r="RH1117" s="898"/>
      <c r="RI1117" s="898"/>
      <c r="RJ1117" s="898"/>
      <c r="RK1117" s="898"/>
      <c r="RL1117" s="898"/>
      <c r="RM1117" s="898"/>
      <c r="RN1117" s="898"/>
      <c r="RO1117" s="898"/>
      <c r="RP1117" s="898"/>
      <c r="RQ1117" s="898"/>
      <c r="RR1117" s="898"/>
      <c r="RS1117" s="898"/>
      <c r="RT1117" s="898"/>
      <c r="RU1117" s="898"/>
      <c r="RV1117" s="898"/>
      <c r="RW1117" s="898"/>
      <c r="RX1117" s="898"/>
      <c r="RY1117" s="898"/>
      <c r="RZ1117" s="898"/>
      <c r="SA1117" s="898"/>
      <c r="SB1117" s="898"/>
      <c r="SC1117" s="898"/>
      <c r="SD1117" s="898"/>
      <c r="SE1117" s="898"/>
      <c r="SF1117" s="898"/>
      <c r="SG1117" s="898"/>
      <c r="SH1117" s="898"/>
      <c r="SI1117" s="898"/>
      <c r="SJ1117" s="898"/>
      <c r="SK1117" s="898"/>
      <c r="SL1117" s="898"/>
      <c r="SM1117" s="898"/>
      <c r="SN1117" s="898"/>
      <c r="SO1117" s="898"/>
      <c r="SP1117" s="898"/>
      <c r="SQ1117" s="898"/>
      <c r="SR1117" s="898"/>
      <c r="SS1117" s="898"/>
      <c r="ST1117" s="898"/>
      <c r="SU1117" s="898"/>
      <c r="SV1117" s="898"/>
      <c r="SW1117" s="898"/>
      <c r="SX1117" s="898"/>
      <c r="SY1117" s="898"/>
      <c r="SZ1117" s="898"/>
      <c r="TA1117" s="898"/>
      <c r="TB1117" s="898"/>
      <c r="TC1117" s="898"/>
      <c r="TD1117" s="898"/>
      <c r="TE1117" s="898"/>
      <c r="TF1117" s="898"/>
      <c r="TG1117" s="898"/>
      <c r="TH1117" s="898"/>
      <c r="TI1117" s="898"/>
      <c r="TJ1117" s="898"/>
      <c r="TK1117" s="898"/>
      <c r="TL1117" s="898"/>
      <c r="TM1117" s="898"/>
      <c r="TN1117" s="898"/>
      <c r="TO1117" s="898"/>
      <c r="TP1117" s="898"/>
      <c r="TQ1117" s="898"/>
      <c r="TR1117" s="898"/>
      <c r="TS1117" s="898"/>
      <c r="TT1117" s="898"/>
      <c r="TU1117" s="898"/>
      <c r="TV1117" s="898"/>
      <c r="TW1117" s="898"/>
      <c r="TX1117" s="898"/>
      <c r="TY1117" s="898"/>
      <c r="TZ1117" s="898"/>
      <c r="UA1117" s="898"/>
      <c r="UB1117" s="898"/>
      <c r="UC1117" s="898"/>
      <c r="UD1117" s="898"/>
      <c r="UE1117" s="898"/>
      <c r="UF1117" s="898"/>
      <c r="UG1117" s="898"/>
      <c r="UH1117" s="898"/>
      <c r="UI1117" s="898"/>
      <c r="UJ1117" s="898"/>
      <c r="UK1117" s="898"/>
      <c r="UL1117" s="898"/>
      <c r="UM1117" s="898"/>
      <c r="UN1117" s="898"/>
      <c r="UO1117" s="898"/>
      <c r="UP1117" s="898"/>
      <c r="UQ1117" s="898"/>
      <c r="UR1117" s="898"/>
      <c r="US1117" s="898"/>
      <c r="UT1117" s="898"/>
      <c r="UU1117" s="898"/>
      <c r="UV1117" s="898"/>
      <c r="UW1117" s="898"/>
      <c r="UX1117" s="898"/>
      <c r="UY1117" s="898"/>
      <c r="UZ1117" s="898"/>
      <c r="VA1117" s="898"/>
      <c r="VB1117" s="898"/>
      <c r="VC1117" s="898"/>
      <c r="VD1117" s="898"/>
      <c r="VE1117" s="898"/>
      <c r="VF1117" s="898"/>
      <c r="VG1117" s="898"/>
      <c r="VH1117" s="898"/>
      <c r="VI1117" s="898"/>
      <c r="VJ1117" s="898"/>
      <c r="VK1117" s="898"/>
      <c r="VL1117" s="898"/>
      <c r="VM1117" s="898"/>
      <c r="VN1117" s="898"/>
      <c r="VO1117" s="898"/>
      <c r="VP1117" s="898"/>
      <c r="VQ1117" s="898"/>
      <c r="VR1117" s="898"/>
      <c r="VS1117" s="898"/>
      <c r="VT1117" s="898"/>
      <c r="VU1117" s="898"/>
      <c r="VV1117" s="898"/>
      <c r="VW1117" s="898"/>
      <c r="VX1117" s="898"/>
      <c r="VY1117" s="898"/>
      <c r="VZ1117" s="898"/>
      <c r="WA1117" s="898"/>
      <c r="WB1117" s="898"/>
      <c r="WC1117" s="898"/>
      <c r="WD1117" s="898"/>
      <c r="WE1117" s="898"/>
      <c r="WF1117" s="898"/>
      <c r="WG1117" s="898"/>
      <c r="WH1117" s="898"/>
      <c r="WI1117" s="898"/>
      <c r="WJ1117" s="898"/>
      <c r="WK1117" s="898"/>
      <c r="WL1117" s="898"/>
      <c r="WM1117" s="898"/>
      <c r="WN1117" s="898"/>
      <c r="WO1117" s="898"/>
      <c r="WP1117" s="898"/>
      <c r="WQ1117" s="898"/>
      <c r="WR1117" s="898"/>
      <c r="WS1117" s="898"/>
      <c r="WT1117" s="898"/>
      <c r="WU1117" s="898"/>
      <c r="WV1117" s="898"/>
      <c r="WW1117" s="898"/>
      <c r="WX1117" s="898"/>
      <c r="WY1117" s="898"/>
      <c r="WZ1117" s="898"/>
      <c r="XA1117" s="898"/>
      <c r="XB1117" s="898"/>
      <c r="XC1117" s="898"/>
      <c r="XD1117" s="898"/>
      <c r="XE1117" s="898"/>
      <c r="XF1117" s="898"/>
      <c r="XG1117" s="898"/>
      <c r="XH1117" s="898"/>
      <c r="XI1117" s="898"/>
      <c r="XJ1117" s="898"/>
      <c r="XK1117" s="898"/>
      <c r="XL1117" s="898"/>
      <c r="XM1117" s="898"/>
      <c r="XN1117" s="898"/>
      <c r="XO1117" s="898"/>
      <c r="XP1117" s="898"/>
      <c r="XQ1117" s="898"/>
      <c r="XR1117" s="898"/>
      <c r="XS1117" s="898"/>
      <c r="XT1117" s="898"/>
      <c r="XU1117" s="898"/>
      <c r="XV1117" s="898"/>
      <c r="XW1117" s="898"/>
      <c r="XX1117" s="898"/>
      <c r="XY1117" s="898"/>
      <c r="XZ1117" s="898"/>
      <c r="YA1117" s="898"/>
      <c r="YB1117" s="898"/>
      <c r="YC1117" s="898"/>
      <c r="YD1117" s="898"/>
      <c r="YE1117" s="898"/>
      <c r="YF1117" s="898"/>
      <c r="YG1117" s="898"/>
      <c r="YH1117" s="898"/>
      <c r="YI1117" s="898"/>
      <c r="YJ1117" s="898"/>
      <c r="YK1117" s="898"/>
      <c r="YL1117" s="898"/>
      <c r="YM1117" s="898"/>
      <c r="YN1117" s="898"/>
      <c r="YO1117" s="898"/>
      <c r="YP1117" s="898"/>
      <c r="YQ1117" s="898"/>
      <c r="YR1117" s="898"/>
      <c r="YS1117" s="898"/>
      <c r="YT1117" s="898"/>
      <c r="YU1117" s="898"/>
      <c r="YV1117" s="898"/>
      <c r="YW1117" s="898"/>
      <c r="YX1117" s="898"/>
      <c r="YY1117" s="898"/>
      <c r="YZ1117" s="898"/>
      <c r="ZA1117" s="898"/>
      <c r="ZB1117" s="898"/>
      <c r="ZC1117" s="898"/>
      <c r="ZD1117" s="898"/>
      <c r="ZE1117" s="898"/>
      <c r="ZF1117" s="898"/>
      <c r="ZG1117" s="898"/>
      <c r="ZH1117" s="898"/>
      <c r="ZI1117" s="898"/>
      <c r="ZJ1117" s="898"/>
      <c r="ZK1117" s="898"/>
      <c r="ZL1117" s="898"/>
      <c r="ZM1117" s="898"/>
      <c r="ZN1117" s="898"/>
      <c r="ZO1117" s="898"/>
      <c r="ZP1117" s="898"/>
      <c r="ZQ1117" s="898"/>
      <c r="ZR1117" s="898"/>
      <c r="ZS1117" s="898"/>
      <c r="ZT1117" s="898"/>
      <c r="ZU1117" s="898"/>
      <c r="ZV1117" s="898"/>
      <c r="ZW1117" s="898"/>
      <c r="ZX1117" s="898"/>
      <c r="ZY1117" s="898"/>
      <c r="ZZ1117" s="898"/>
      <c r="AAA1117" s="898"/>
      <c r="AAB1117" s="898"/>
      <c r="AAC1117" s="898"/>
      <c r="AAD1117" s="898"/>
      <c r="AAE1117" s="898"/>
      <c r="AAF1117" s="898"/>
      <c r="AAG1117" s="898"/>
      <c r="AAH1117" s="898"/>
      <c r="AAI1117" s="898"/>
      <c r="AAJ1117" s="898"/>
      <c r="AAK1117" s="898"/>
      <c r="AAL1117" s="898"/>
      <c r="AAM1117" s="898"/>
      <c r="AAN1117" s="898"/>
      <c r="AAO1117" s="898"/>
      <c r="AAP1117" s="898"/>
      <c r="AAQ1117" s="898"/>
      <c r="AAR1117" s="898"/>
      <c r="AAS1117" s="898"/>
      <c r="AAT1117" s="898"/>
      <c r="AAU1117" s="898"/>
      <c r="AAV1117" s="898"/>
      <c r="AAW1117" s="898"/>
      <c r="AAX1117" s="898"/>
      <c r="AAY1117" s="898"/>
      <c r="AAZ1117" s="898"/>
      <c r="ABA1117" s="898"/>
      <c r="ABB1117" s="898"/>
      <c r="ABC1117" s="898"/>
      <c r="ABD1117" s="898"/>
      <c r="ABE1117" s="898"/>
      <c r="ABF1117" s="898"/>
      <c r="ABG1117" s="898"/>
      <c r="ABH1117" s="898"/>
      <c r="ABI1117" s="898"/>
      <c r="ABJ1117" s="898"/>
      <c r="ABK1117" s="898"/>
      <c r="ABL1117" s="898"/>
      <c r="ABM1117" s="898"/>
      <c r="ABN1117" s="898"/>
      <c r="ABO1117" s="898"/>
      <c r="ABP1117" s="898"/>
      <c r="ABQ1117" s="898"/>
      <c r="ABR1117" s="898"/>
      <c r="ABS1117" s="898"/>
      <c r="ABT1117" s="898"/>
      <c r="ABU1117" s="898"/>
      <c r="ABV1117" s="898"/>
      <c r="ABW1117" s="898"/>
      <c r="ABX1117" s="898"/>
      <c r="ABY1117" s="898"/>
      <c r="ABZ1117" s="898"/>
      <c r="ACA1117" s="898"/>
      <c r="ACB1117" s="898"/>
      <c r="ACC1117" s="898"/>
      <c r="ACD1117" s="898"/>
      <c r="ACE1117" s="898"/>
      <c r="ACF1117" s="898"/>
      <c r="ACG1117" s="898"/>
      <c r="ACH1117" s="898"/>
      <c r="ACI1117" s="898"/>
      <c r="ACJ1117" s="898"/>
      <c r="ACK1117" s="898"/>
      <c r="ACL1117" s="898"/>
      <c r="ACM1117" s="898"/>
      <c r="ACN1117" s="898"/>
      <c r="ACO1117" s="898"/>
      <c r="ACP1117" s="898"/>
      <c r="ACQ1117" s="898"/>
      <c r="ACR1117" s="898"/>
      <c r="ACS1117" s="898"/>
      <c r="ACT1117" s="898"/>
      <c r="ACU1117" s="898"/>
      <c r="ACV1117" s="898"/>
      <c r="ACW1117" s="898"/>
      <c r="ACX1117" s="898"/>
      <c r="ACY1117" s="898"/>
      <c r="ACZ1117" s="898"/>
      <c r="ADA1117" s="898"/>
      <c r="ADB1117" s="898"/>
      <c r="ADC1117" s="898"/>
      <c r="ADD1117" s="898"/>
      <c r="ADE1117" s="898"/>
      <c r="ADF1117" s="898"/>
      <c r="ADG1117" s="898"/>
      <c r="ADH1117" s="898"/>
      <c r="ADI1117" s="898"/>
      <c r="ADJ1117" s="898"/>
      <c r="ADK1117" s="898"/>
      <c r="ADL1117" s="898"/>
      <c r="ADM1117" s="898"/>
      <c r="ADN1117" s="898"/>
      <c r="ADO1117" s="898"/>
      <c r="ADP1117" s="898"/>
      <c r="ADQ1117" s="898"/>
      <c r="ADR1117" s="898"/>
      <c r="ADS1117" s="898"/>
      <c r="ADT1117" s="898"/>
      <c r="ADU1117" s="898"/>
      <c r="ADV1117" s="898"/>
      <c r="ADW1117" s="898"/>
      <c r="ADX1117" s="898"/>
      <c r="ADY1117" s="898"/>
      <c r="ADZ1117" s="898"/>
      <c r="AEA1117" s="898"/>
      <c r="AEB1117" s="898"/>
      <c r="AEC1117" s="898"/>
      <c r="AED1117" s="898"/>
      <c r="AEE1117" s="898"/>
      <c r="AEF1117" s="898"/>
      <c r="AEG1117" s="898"/>
      <c r="AEH1117" s="898"/>
      <c r="AEI1117" s="898"/>
      <c r="AEJ1117" s="898"/>
      <c r="AEK1117" s="898"/>
      <c r="AEL1117" s="898"/>
      <c r="AEM1117" s="898"/>
      <c r="AEN1117" s="898"/>
      <c r="AEO1117" s="898"/>
      <c r="AEP1117" s="898"/>
      <c r="AEQ1117" s="898"/>
      <c r="AER1117" s="898"/>
      <c r="AES1117" s="898"/>
      <c r="AET1117" s="898"/>
      <c r="AEU1117" s="898"/>
      <c r="AEV1117" s="898"/>
      <c r="AEW1117" s="898"/>
      <c r="AEX1117" s="898"/>
      <c r="AEY1117" s="898"/>
      <c r="AEZ1117" s="898"/>
      <c r="AFA1117" s="898"/>
      <c r="AFB1117" s="898"/>
      <c r="AFC1117" s="898"/>
      <c r="AFD1117" s="898"/>
      <c r="AFE1117" s="898"/>
      <c r="AFF1117" s="898"/>
      <c r="AFG1117" s="898"/>
      <c r="AFH1117" s="898"/>
      <c r="AFI1117" s="898"/>
      <c r="AFJ1117" s="898"/>
      <c r="AFK1117" s="898"/>
      <c r="AFL1117" s="898"/>
      <c r="AFM1117" s="898"/>
      <c r="AFN1117" s="898"/>
      <c r="AFO1117" s="898"/>
      <c r="AFP1117" s="898"/>
      <c r="AFQ1117" s="898"/>
      <c r="AFR1117" s="898"/>
      <c r="AFS1117" s="898"/>
      <c r="AFT1117" s="898"/>
      <c r="AFU1117" s="898"/>
      <c r="AFV1117" s="898"/>
      <c r="AFW1117" s="898"/>
      <c r="AFX1117" s="898"/>
      <c r="AFY1117" s="898"/>
      <c r="AFZ1117" s="898"/>
      <c r="AGA1117" s="898"/>
      <c r="AGB1117" s="898"/>
      <c r="AGC1117" s="898"/>
      <c r="AGD1117" s="898"/>
      <c r="AGE1117" s="898"/>
      <c r="AGF1117" s="898"/>
      <c r="AGG1117" s="898"/>
      <c r="AGH1117" s="898"/>
      <c r="AGI1117" s="898"/>
      <c r="AGJ1117" s="898"/>
      <c r="AGK1117" s="898"/>
      <c r="AGL1117" s="898"/>
      <c r="AGM1117" s="898"/>
      <c r="AGN1117" s="898"/>
      <c r="AGO1117" s="898"/>
      <c r="AGP1117" s="898"/>
      <c r="AGQ1117" s="898"/>
      <c r="AGR1117" s="898"/>
      <c r="AGS1117" s="898"/>
      <c r="AGT1117" s="898"/>
      <c r="AGU1117" s="898"/>
      <c r="AGV1117" s="898"/>
      <c r="AGW1117" s="898"/>
      <c r="AGX1117" s="898"/>
      <c r="AGY1117" s="898"/>
      <c r="AGZ1117" s="898"/>
      <c r="AHA1117" s="898"/>
      <c r="AHB1117" s="898"/>
      <c r="AHC1117" s="898"/>
      <c r="AHD1117" s="898"/>
      <c r="AHE1117" s="898"/>
      <c r="AHF1117" s="898"/>
      <c r="AHG1117" s="898"/>
      <c r="AHH1117" s="898"/>
      <c r="AHI1117" s="898"/>
      <c r="AHJ1117" s="898"/>
      <c r="AHK1117" s="898"/>
      <c r="AHL1117" s="898"/>
      <c r="AHM1117" s="898"/>
      <c r="AHN1117" s="898"/>
      <c r="AHO1117" s="898"/>
      <c r="AHP1117" s="898"/>
      <c r="AHQ1117" s="898"/>
      <c r="AHR1117" s="898"/>
      <c r="AHS1117" s="898"/>
      <c r="AHT1117" s="898"/>
      <c r="AHU1117" s="898"/>
      <c r="AHV1117" s="898"/>
      <c r="AHW1117" s="898"/>
      <c r="AHX1117" s="898"/>
      <c r="AHY1117" s="898"/>
      <c r="AHZ1117" s="898"/>
      <c r="AIA1117" s="898"/>
      <c r="AIB1117" s="898"/>
      <c r="AIC1117" s="898"/>
      <c r="AID1117" s="898"/>
      <c r="AIE1117" s="898"/>
      <c r="AIF1117" s="898"/>
      <c r="AIG1117" s="898"/>
      <c r="AIH1117" s="898"/>
      <c r="AII1117" s="898"/>
      <c r="AIJ1117" s="898"/>
      <c r="AIK1117" s="898"/>
      <c r="AIL1117" s="898"/>
      <c r="AIM1117" s="898"/>
      <c r="AIN1117" s="898"/>
      <c r="AIO1117" s="898"/>
      <c r="AIP1117" s="898"/>
      <c r="AIQ1117" s="898"/>
      <c r="AIR1117" s="898"/>
      <c r="AIS1117" s="898"/>
      <c r="AIT1117" s="898"/>
      <c r="AIU1117" s="898"/>
      <c r="AIV1117" s="898"/>
      <c r="AIW1117" s="898"/>
      <c r="AIX1117" s="898"/>
      <c r="AIY1117" s="898"/>
      <c r="AIZ1117" s="898"/>
      <c r="AJA1117" s="898"/>
      <c r="AJB1117" s="898"/>
      <c r="AJC1117" s="898"/>
      <c r="AJD1117" s="898"/>
      <c r="AJE1117" s="898"/>
      <c r="AJF1117" s="898"/>
      <c r="AJG1117" s="898"/>
      <c r="AJH1117" s="898"/>
      <c r="AJI1117" s="898"/>
      <c r="AJJ1117" s="898"/>
      <c r="AJK1117" s="898"/>
      <c r="AJL1117" s="898"/>
      <c r="AJM1117" s="898"/>
      <c r="AJN1117" s="898"/>
      <c r="AJO1117" s="898"/>
      <c r="AJP1117" s="898"/>
      <c r="AJQ1117" s="898"/>
      <c r="AJR1117" s="898"/>
      <c r="AJS1117" s="898"/>
      <c r="AJT1117" s="898"/>
      <c r="AJU1117" s="898"/>
      <c r="AJV1117" s="898"/>
      <c r="AJW1117" s="898"/>
      <c r="AJX1117" s="898"/>
      <c r="AJY1117" s="898"/>
      <c r="AJZ1117" s="898"/>
      <c r="AKA1117" s="898"/>
      <c r="AKB1117" s="898"/>
      <c r="AKC1117" s="898"/>
      <c r="AKD1117" s="898"/>
      <c r="AKE1117" s="898"/>
      <c r="AKF1117" s="898"/>
      <c r="AKG1117" s="898"/>
      <c r="AKH1117" s="898"/>
      <c r="AKI1117" s="898"/>
      <c r="AKJ1117" s="898"/>
      <c r="AKK1117" s="898"/>
      <c r="AKL1117" s="898"/>
      <c r="AKM1117" s="898"/>
      <c r="AKN1117" s="898"/>
      <c r="AKO1117" s="898"/>
      <c r="AKP1117" s="898"/>
      <c r="AKQ1117" s="898"/>
      <c r="AKR1117" s="898"/>
      <c r="AKS1117" s="898"/>
      <c r="AKT1117" s="898"/>
      <c r="AKU1117" s="898"/>
      <c r="AKV1117" s="898"/>
      <c r="AKW1117" s="898"/>
      <c r="AKX1117" s="898"/>
      <c r="AKY1117" s="898"/>
      <c r="AKZ1117" s="898"/>
      <c r="ALA1117" s="898"/>
      <c r="ALB1117" s="898"/>
      <c r="ALC1117" s="898"/>
      <c r="ALD1117" s="898"/>
      <c r="ALE1117" s="898"/>
      <c r="ALF1117" s="898"/>
      <c r="ALG1117" s="898"/>
      <c r="ALH1117" s="898"/>
      <c r="ALI1117" s="898"/>
      <c r="ALJ1117" s="898"/>
      <c r="ALK1117" s="898"/>
      <c r="ALL1117" s="898"/>
      <c r="ALM1117" s="898"/>
      <c r="ALN1117" s="898"/>
      <c r="ALO1117" s="898"/>
      <c r="ALP1117" s="898"/>
      <c r="ALQ1117" s="898"/>
      <c r="ALR1117" s="898"/>
      <c r="ALS1117" s="898"/>
      <c r="ALT1117" s="898"/>
      <c r="ALU1117" s="898"/>
      <c r="ALV1117" s="898"/>
      <c r="ALW1117" s="898"/>
      <c r="ALX1117" s="898"/>
      <c r="ALY1117" s="898"/>
      <c r="ALZ1117" s="898"/>
      <c r="AMA1117" s="898"/>
      <c r="AMB1117" s="898"/>
      <c r="AMC1117" s="898"/>
      <c r="AMD1117" s="898"/>
      <c r="AME1117" s="898"/>
      <c r="AMF1117" s="898"/>
      <c r="AMG1117" s="898"/>
      <c r="AMH1117" s="898"/>
      <c r="AMI1117" s="898"/>
      <c r="AMJ1117" s="898"/>
      <c r="AMK1117" s="898"/>
      <c r="AML1117" s="898"/>
      <c r="AMM1117" s="898"/>
      <c r="AMN1117" s="898"/>
      <c r="AMO1117" s="898"/>
      <c r="AMP1117" s="898"/>
      <c r="AMQ1117" s="898"/>
      <c r="AMR1117" s="898"/>
      <c r="AMS1117" s="898"/>
      <c r="AMT1117" s="898"/>
      <c r="AMU1117" s="898"/>
      <c r="AMV1117" s="898"/>
      <c r="AMW1117" s="898"/>
      <c r="AMX1117" s="898"/>
      <c r="AMY1117" s="898"/>
      <c r="AMZ1117" s="898"/>
      <c r="ANA1117" s="898"/>
      <c r="ANB1117" s="898"/>
      <c r="ANC1117" s="898"/>
      <c r="AND1117" s="898"/>
      <c r="ANE1117" s="898"/>
      <c r="ANF1117" s="898"/>
      <c r="ANG1117" s="898"/>
      <c r="ANH1117" s="898"/>
      <c r="ANI1117" s="898"/>
      <c r="ANJ1117" s="898"/>
      <c r="ANK1117" s="898"/>
      <c r="ANL1117" s="898"/>
      <c r="ANM1117" s="898"/>
      <c r="ANN1117" s="898"/>
      <c r="ANO1117" s="898"/>
      <c r="ANP1117" s="898"/>
      <c r="ANQ1117" s="898"/>
      <c r="ANR1117" s="898"/>
      <c r="ANS1117" s="898"/>
      <c r="ANT1117" s="898"/>
      <c r="ANU1117" s="898"/>
      <c r="ANV1117" s="898"/>
      <c r="ANW1117" s="898"/>
      <c r="ANX1117" s="898"/>
      <c r="ANY1117" s="898"/>
      <c r="ANZ1117" s="898"/>
      <c r="AOA1117" s="898"/>
      <c r="AOB1117" s="898"/>
      <c r="AOC1117" s="898"/>
      <c r="AOD1117" s="898"/>
      <c r="AOE1117" s="898"/>
      <c r="AOF1117" s="898"/>
      <c r="AOG1117" s="898"/>
      <c r="AOH1117" s="898"/>
      <c r="AOI1117" s="898"/>
      <c r="AOJ1117" s="898"/>
      <c r="AOK1117" s="898"/>
      <c r="AOL1117" s="898"/>
      <c r="AOM1117" s="898"/>
      <c r="AON1117" s="898"/>
      <c r="AOO1117" s="898"/>
      <c r="AOP1117" s="898"/>
      <c r="AOQ1117" s="898"/>
      <c r="AOR1117" s="898"/>
      <c r="AOS1117" s="898"/>
      <c r="AOT1117" s="898"/>
      <c r="AOU1117" s="898"/>
      <c r="AOV1117" s="898"/>
      <c r="AOW1117" s="898"/>
      <c r="AOX1117" s="898"/>
      <c r="AOY1117" s="898"/>
      <c r="AOZ1117" s="898"/>
      <c r="APA1117" s="898"/>
      <c r="APB1117" s="898"/>
      <c r="APC1117" s="898"/>
      <c r="APD1117" s="898"/>
      <c r="APE1117" s="898"/>
      <c r="APF1117" s="898"/>
      <c r="APG1117" s="898"/>
      <c r="APH1117" s="898"/>
      <c r="API1117" s="898"/>
      <c r="APJ1117" s="898"/>
      <c r="APK1117" s="898"/>
      <c r="APL1117" s="898"/>
      <c r="APM1117" s="898"/>
      <c r="APN1117" s="898"/>
      <c r="APO1117" s="898"/>
      <c r="APP1117" s="898"/>
      <c r="APQ1117" s="898"/>
      <c r="APR1117" s="898"/>
      <c r="APS1117" s="898"/>
      <c r="APT1117" s="898"/>
      <c r="APU1117" s="898"/>
      <c r="APV1117" s="898"/>
      <c r="APW1117" s="898"/>
      <c r="APX1117" s="898"/>
      <c r="APY1117" s="898"/>
      <c r="APZ1117" s="898"/>
      <c r="AQA1117" s="898"/>
      <c r="AQB1117" s="898"/>
      <c r="AQC1117" s="898"/>
      <c r="AQD1117" s="898"/>
      <c r="AQE1117" s="898"/>
      <c r="AQF1117" s="898"/>
      <c r="AQG1117" s="898"/>
      <c r="AQH1117" s="898"/>
      <c r="AQI1117" s="898"/>
      <c r="AQJ1117" s="898"/>
      <c r="AQK1117" s="898"/>
      <c r="AQL1117" s="898"/>
      <c r="AQM1117" s="898"/>
      <c r="AQN1117" s="898"/>
      <c r="AQO1117" s="898"/>
      <c r="AQP1117" s="898"/>
      <c r="AQQ1117" s="898"/>
      <c r="AQR1117" s="898"/>
      <c r="AQS1117" s="898"/>
      <c r="AQT1117" s="898"/>
      <c r="AQU1117" s="898"/>
      <c r="AQV1117" s="898"/>
      <c r="AQW1117" s="898"/>
      <c r="AQX1117" s="898"/>
      <c r="AQY1117" s="898"/>
      <c r="AQZ1117" s="898"/>
      <c r="ARA1117" s="898"/>
      <c r="ARB1117" s="898"/>
      <c r="ARC1117" s="898"/>
      <c r="ARD1117" s="898"/>
      <c r="ARE1117" s="898"/>
      <c r="ARF1117" s="898"/>
      <c r="ARG1117" s="898"/>
      <c r="ARH1117" s="898"/>
      <c r="ARI1117" s="898"/>
      <c r="ARJ1117" s="898"/>
      <c r="ARK1117" s="898"/>
      <c r="ARL1117" s="898"/>
      <c r="ARM1117" s="898"/>
      <c r="ARN1117" s="898"/>
      <c r="ARO1117" s="898"/>
      <c r="ARP1117" s="898"/>
      <c r="ARQ1117" s="898"/>
      <c r="ARR1117" s="898"/>
      <c r="ARS1117" s="898"/>
      <c r="ART1117" s="898"/>
      <c r="ARU1117" s="898"/>
      <c r="ARV1117" s="898"/>
      <c r="ARW1117" s="898"/>
      <c r="ARX1117" s="898"/>
      <c r="ARY1117" s="898"/>
      <c r="ARZ1117" s="898"/>
      <c r="ASA1117" s="898"/>
      <c r="ASB1117" s="898"/>
      <c r="ASC1117" s="898"/>
      <c r="ASD1117" s="898"/>
      <c r="ASE1117" s="898"/>
      <c r="ASF1117" s="898"/>
      <c r="ASG1117" s="898"/>
      <c r="ASH1117" s="898"/>
      <c r="ASI1117" s="898"/>
      <c r="ASJ1117" s="898"/>
      <c r="ASK1117" s="898"/>
      <c r="ASL1117" s="898"/>
      <c r="ASM1117" s="898"/>
      <c r="ASN1117" s="898"/>
      <c r="ASO1117" s="898"/>
      <c r="ASP1117" s="898"/>
      <c r="ASQ1117" s="898"/>
      <c r="ASR1117" s="898"/>
      <c r="ASS1117" s="898"/>
      <c r="AST1117" s="898"/>
      <c r="ASU1117" s="898"/>
      <c r="ASV1117" s="898"/>
      <c r="ASW1117" s="898"/>
      <c r="ASX1117" s="898"/>
      <c r="ASY1117" s="898"/>
      <c r="ASZ1117" s="898"/>
      <c r="ATA1117" s="898"/>
      <c r="ATB1117" s="898"/>
      <c r="ATC1117" s="898"/>
      <c r="ATD1117" s="898"/>
      <c r="ATE1117" s="898"/>
      <c r="ATF1117" s="898"/>
      <c r="ATG1117" s="898"/>
      <c r="ATH1117" s="898"/>
      <c r="ATI1117" s="898"/>
      <c r="ATJ1117" s="898"/>
      <c r="ATK1117" s="898"/>
      <c r="ATL1117" s="898"/>
      <c r="ATM1117" s="898"/>
      <c r="ATN1117" s="898"/>
      <c r="ATO1117" s="898"/>
      <c r="ATP1117" s="898"/>
      <c r="ATQ1117" s="898"/>
      <c r="ATR1117" s="898"/>
      <c r="ATS1117" s="898"/>
      <c r="ATT1117" s="898"/>
      <c r="ATU1117" s="898"/>
      <c r="ATV1117" s="898"/>
      <c r="ATW1117" s="898"/>
      <c r="ATX1117" s="898"/>
      <c r="ATY1117" s="898"/>
      <c r="ATZ1117" s="898"/>
      <c r="AUA1117" s="898"/>
      <c r="AUB1117" s="898"/>
      <c r="AUC1117" s="898"/>
      <c r="AUD1117" s="898"/>
      <c r="AUE1117" s="898"/>
      <c r="AUF1117" s="898"/>
      <c r="AUG1117" s="898"/>
      <c r="AUH1117" s="898"/>
      <c r="AUI1117" s="898"/>
      <c r="AUJ1117" s="898"/>
      <c r="AUK1117" s="898"/>
      <c r="AUL1117" s="898"/>
      <c r="AUM1117" s="898"/>
      <c r="AUN1117" s="898"/>
      <c r="AUO1117" s="898"/>
      <c r="AUP1117" s="898"/>
      <c r="AUQ1117" s="898"/>
      <c r="AUR1117" s="898"/>
      <c r="AUS1117" s="898"/>
      <c r="AUT1117" s="898"/>
      <c r="AUU1117" s="898"/>
      <c r="AUV1117" s="898"/>
      <c r="AUW1117" s="898"/>
      <c r="AUX1117" s="898"/>
      <c r="AUY1117" s="898"/>
      <c r="AUZ1117" s="898"/>
      <c r="AVA1117" s="898"/>
      <c r="AVB1117" s="898"/>
      <c r="AVC1117" s="898"/>
      <c r="AVD1117" s="898"/>
      <c r="AVE1117" s="898"/>
      <c r="AVF1117" s="898"/>
      <c r="AVG1117" s="898"/>
      <c r="AVH1117" s="898"/>
      <c r="AVI1117" s="898"/>
      <c r="AVJ1117" s="898"/>
      <c r="AVK1117" s="898"/>
      <c r="AVL1117" s="898"/>
      <c r="AVM1117" s="898"/>
      <c r="AVN1117" s="898"/>
      <c r="AVO1117" s="898"/>
      <c r="AVP1117" s="898"/>
      <c r="AVQ1117" s="898"/>
      <c r="AVR1117" s="898"/>
      <c r="AVS1117" s="898"/>
      <c r="AVT1117" s="898"/>
      <c r="AVU1117" s="898"/>
      <c r="AVV1117" s="898"/>
      <c r="AVW1117" s="898"/>
      <c r="AVX1117" s="898"/>
      <c r="AVY1117" s="898"/>
      <c r="AVZ1117" s="898"/>
      <c r="AWA1117" s="898"/>
      <c r="AWB1117" s="898"/>
      <c r="AWC1117" s="898"/>
      <c r="AWD1117" s="898"/>
      <c r="AWE1117" s="898"/>
      <c r="AWF1117" s="898"/>
      <c r="AWG1117" s="898"/>
      <c r="AWH1117" s="898"/>
      <c r="AWI1117" s="898"/>
      <c r="AWJ1117" s="898"/>
      <c r="AWK1117" s="898"/>
      <c r="AWL1117" s="898"/>
      <c r="AWM1117" s="898"/>
      <c r="AWN1117" s="898"/>
      <c r="AWO1117" s="898"/>
      <c r="AWP1117" s="898"/>
      <c r="AWQ1117" s="898"/>
      <c r="AWR1117" s="898"/>
      <c r="AWS1117" s="898"/>
      <c r="AWT1117" s="898"/>
      <c r="AWU1117" s="898"/>
      <c r="AWV1117" s="898"/>
      <c r="AWW1117" s="898"/>
      <c r="AWX1117" s="898"/>
      <c r="AWY1117" s="898"/>
      <c r="AWZ1117" s="898"/>
      <c r="AXA1117" s="898"/>
      <c r="AXB1117" s="898"/>
      <c r="AXC1117" s="898"/>
      <c r="AXD1117" s="898"/>
      <c r="AXE1117" s="898"/>
      <c r="AXF1117" s="898"/>
      <c r="AXG1117" s="898"/>
      <c r="AXH1117" s="898"/>
      <c r="AXI1117" s="898"/>
      <c r="AXJ1117" s="898"/>
      <c r="AXK1117" s="898"/>
      <c r="AXL1117" s="898"/>
      <c r="AXM1117" s="898"/>
      <c r="AXN1117" s="898"/>
      <c r="AXO1117" s="898"/>
      <c r="AXP1117" s="898"/>
      <c r="AXQ1117" s="898"/>
      <c r="AXR1117" s="898"/>
      <c r="AXS1117" s="898"/>
      <c r="AXT1117" s="898"/>
      <c r="AXU1117" s="898"/>
      <c r="AXV1117" s="898"/>
      <c r="AXW1117" s="898"/>
      <c r="AXX1117" s="898"/>
      <c r="AXY1117" s="898"/>
      <c r="AXZ1117" s="898"/>
      <c r="AYA1117" s="898"/>
      <c r="AYB1117" s="898"/>
      <c r="AYC1117" s="898"/>
      <c r="AYD1117" s="898"/>
      <c r="AYE1117" s="898"/>
      <c r="AYF1117" s="898"/>
      <c r="AYG1117" s="898"/>
      <c r="AYH1117" s="898"/>
      <c r="AYI1117" s="898"/>
      <c r="AYJ1117" s="898"/>
      <c r="AYK1117" s="898"/>
      <c r="AYL1117" s="898"/>
      <c r="AYM1117" s="898"/>
      <c r="AYN1117" s="898"/>
      <c r="AYO1117" s="898"/>
      <c r="AYP1117" s="898"/>
      <c r="AYQ1117" s="898"/>
      <c r="AYR1117" s="898"/>
      <c r="AYS1117" s="898"/>
      <c r="AYT1117" s="898"/>
      <c r="AYU1117" s="898"/>
      <c r="AYV1117" s="898"/>
      <c r="AYW1117" s="898"/>
      <c r="AYX1117" s="898"/>
      <c r="AYY1117" s="898"/>
      <c r="AYZ1117" s="898"/>
      <c r="AZA1117" s="898"/>
      <c r="AZB1117" s="898"/>
      <c r="AZC1117" s="898"/>
      <c r="AZD1117" s="898"/>
      <c r="AZE1117" s="898"/>
      <c r="AZF1117" s="898"/>
      <c r="AZG1117" s="898"/>
      <c r="AZH1117" s="898"/>
      <c r="AZI1117" s="898"/>
      <c r="AZJ1117" s="898"/>
      <c r="AZK1117" s="898"/>
      <c r="AZL1117" s="898"/>
      <c r="AZM1117" s="898"/>
      <c r="AZN1117" s="898"/>
      <c r="AZO1117" s="898"/>
      <c r="AZP1117" s="898"/>
      <c r="AZQ1117" s="898"/>
      <c r="AZR1117" s="898"/>
      <c r="AZS1117" s="898"/>
      <c r="AZT1117" s="898"/>
      <c r="AZU1117" s="898"/>
      <c r="AZV1117" s="898"/>
      <c r="AZW1117" s="898"/>
      <c r="AZX1117" s="898"/>
      <c r="AZY1117" s="898"/>
      <c r="AZZ1117" s="898"/>
      <c r="BAA1117" s="898"/>
      <c r="BAB1117" s="898"/>
      <c r="BAC1117" s="898"/>
      <c r="BAD1117" s="898"/>
      <c r="BAE1117" s="898"/>
      <c r="BAF1117" s="898"/>
      <c r="BAG1117" s="898"/>
      <c r="BAH1117" s="898"/>
      <c r="BAI1117" s="898"/>
      <c r="BAJ1117" s="898"/>
      <c r="BAK1117" s="898"/>
      <c r="BAL1117" s="898"/>
      <c r="BAM1117" s="898"/>
      <c r="BAN1117" s="898"/>
      <c r="BAO1117" s="898"/>
      <c r="BAP1117" s="898"/>
      <c r="BAQ1117" s="898"/>
      <c r="BAR1117" s="898"/>
      <c r="BAS1117" s="898"/>
      <c r="BAT1117" s="898"/>
      <c r="BAU1117" s="898"/>
      <c r="BAV1117" s="898"/>
      <c r="BAW1117" s="898"/>
      <c r="BAX1117" s="898"/>
      <c r="BAY1117" s="898"/>
      <c r="BAZ1117" s="898"/>
      <c r="BBA1117" s="898"/>
      <c r="BBB1117" s="898"/>
      <c r="BBC1117" s="898"/>
      <c r="BBD1117" s="898"/>
      <c r="BBE1117" s="898"/>
      <c r="BBF1117" s="898"/>
      <c r="BBG1117" s="898"/>
      <c r="BBH1117" s="898"/>
      <c r="BBI1117" s="898"/>
      <c r="BBJ1117" s="898"/>
      <c r="BBK1117" s="898"/>
      <c r="BBL1117" s="898"/>
      <c r="BBM1117" s="898"/>
      <c r="BBN1117" s="898"/>
      <c r="BBO1117" s="898"/>
      <c r="BBP1117" s="898"/>
      <c r="BBQ1117" s="898"/>
      <c r="BBR1117" s="898"/>
      <c r="BBS1117" s="898"/>
      <c r="BBT1117" s="898"/>
      <c r="BBU1117" s="898"/>
      <c r="BBV1117" s="898"/>
      <c r="BBW1117" s="898"/>
      <c r="BBX1117" s="898"/>
      <c r="BBY1117" s="898"/>
      <c r="BBZ1117" s="898"/>
      <c r="BCA1117" s="898"/>
      <c r="BCB1117" s="898"/>
      <c r="BCC1117" s="898"/>
      <c r="BCD1117" s="898"/>
      <c r="BCE1117" s="898"/>
      <c r="BCF1117" s="898"/>
      <c r="BCG1117" s="898"/>
      <c r="BCH1117" s="898"/>
      <c r="BCI1117" s="898"/>
      <c r="BCJ1117" s="898"/>
      <c r="BCK1117" s="898"/>
      <c r="BCL1117" s="898"/>
      <c r="BCM1117" s="898"/>
      <c r="BCN1117" s="898"/>
      <c r="BCO1117" s="898"/>
      <c r="BCP1117" s="898"/>
      <c r="BCQ1117" s="898"/>
      <c r="BCR1117" s="898"/>
      <c r="BCS1117" s="898"/>
      <c r="BCT1117" s="898"/>
      <c r="BCU1117" s="898"/>
      <c r="BCV1117" s="898"/>
      <c r="BCW1117" s="898"/>
      <c r="BCX1117" s="898"/>
      <c r="BCY1117" s="898"/>
      <c r="BCZ1117" s="898"/>
      <c r="BDA1117" s="898"/>
      <c r="BDB1117" s="898"/>
      <c r="BDC1117" s="898"/>
      <c r="BDD1117" s="898"/>
      <c r="BDE1117" s="898"/>
      <c r="BDF1117" s="898"/>
      <c r="BDG1117" s="898"/>
      <c r="BDH1117" s="898"/>
      <c r="BDI1117" s="898"/>
      <c r="BDJ1117" s="898"/>
      <c r="BDK1117" s="898"/>
      <c r="BDL1117" s="898"/>
      <c r="BDM1117" s="898"/>
      <c r="BDN1117" s="898"/>
      <c r="BDO1117" s="898"/>
      <c r="BDP1117" s="898"/>
      <c r="BDQ1117" s="898"/>
      <c r="BDR1117" s="898"/>
      <c r="BDS1117" s="898"/>
      <c r="BDT1117" s="898"/>
      <c r="BDU1117" s="898"/>
      <c r="BDV1117" s="898"/>
      <c r="BDW1117" s="898"/>
      <c r="BDX1117" s="898"/>
      <c r="BDY1117" s="898"/>
      <c r="BDZ1117" s="898"/>
      <c r="BEA1117" s="898"/>
      <c r="BEB1117" s="898"/>
      <c r="BEC1117" s="898"/>
      <c r="BED1117" s="898"/>
      <c r="BEE1117" s="898"/>
      <c r="BEF1117" s="898"/>
      <c r="BEG1117" s="898"/>
      <c r="BEH1117" s="898"/>
      <c r="BEI1117" s="898"/>
      <c r="BEJ1117" s="898"/>
      <c r="BEK1117" s="898"/>
      <c r="BEL1117" s="898"/>
      <c r="BEM1117" s="898"/>
      <c r="BEN1117" s="898"/>
      <c r="BEO1117" s="898"/>
      <c r="BEP1117" s="898"/>
      <c r="BEQ1117" s="898"/>
      <c r="BER1117" s="898"/>
      <c r="BES1117" s="898"/>
      <c r="BET1117" s="898"/>
      <c r="BEU1117" s="898"/>
      <c r="BEV1117" s="898"/>
      <c r="BEW1117" s="898"/>
      <c r="BEX1117" s="898"/>
      <c r="BEY1117" s="898"/>
      <c r="BEZ1117" s="898"/>
      <c r="BFA1117" s="898"/>
      <c r="BFB1117" s="898"/>
      <c r="BFC1117" s="898"/>
      <c r="BFD1117" s="898"/>
      <c r="BFE1117" s="898"/>
      <c r="BFF1117" s="898"/>
      <c r="BFG1117" s="898"/>
      <c r="BFH1117" s="898"/>
      <c r="BFI1117" s="898"/>
      <c r="BFJ1117" s="898"/>
      <c r="BFK1117" s="898"/>
      <c r="BFL1117" s="898"/>
      <c r="BFM1117" s="898"/>
      <c r="BFN1117" s="898"/>
      <c r="BFO1117" s="898"/>
      <c r="BFP1117" s="898"/>
      <c r="BFQ1117" s="898"/>
      <c r="BFR1117" s="898"/>
      <c r="BFS1117" s="898"/>
      <c r="BFT1117" s="898"/>
      <c r="BFU1117" s="898"/>
      <c r="BFV1117" s="898"/>
      <c r="BFW1117" s="898"/>
      <c r="BFX1117" s="898"/>
      <c r="BFY1117" s="898"/>
      <c r="BFZ1117" s="898"/>
      <c r="BGA1117" s="898"/>
      <c r="BGB1117" s="898"/>
      <c r="BGC1117" s="898"/>
      <c r="BGD1117" s="898"/>
      <c r="BGE1117" s="898"/>
      <c r="BGF1117" s="898"/>
      <c r="BGG1117" s="898"/>
      <c r="BGH1117" s="898"/>
      <c r="BGI1117" s="898"/>
      <c r="BGJ1117" s="898"/>
      <c r="BGK1117" s="898"/>
      <c r="BGL1117" s="898"/>
      <c r="BGM1117" s="898"/>
      <c r="BGN1117" s="898"/>
      <c r="BGO1117" s="898"/>
      <c r="BGP1117" s="898"/>
      <c r="BGQ1117" s="898"/>
      <c r="BGR1117" s="898"/>
      <c r="BGS1117" s="898"/>
      <c r="BGT1117" s="898"/>
      <c r="BGU1117" s="898"/>
      <c r="BGV1117" s="898"/>
      <c r="BGW1117" s="898"/>
      <c r="BGX1117" s="898"/>
      <c r="BGY1117" s="898"/>
      <c r="BGZ1117" s="898"/>
      <c r="BHA1117" s="898"/>
      <c r="BHB1117" s="898"/>
      <c r="BHC1117" s="898"/>
      <c r="BHD1117" s="898"/>
      <c r="BHE1117" s="898"/>
      <c r="BHF1117" s="898"/>
      <c r="BHG1117" s="898"/>
      <c r="BHH1117" s="898"/>
      <c r="BHI1117" s="898"/>
      <c r="BHJ1117" s="898"/>
      <c r="BHK1117" s="898"/>
      <c r="BHL1117" s="898"/>
      <c r="BHM1117" s="898"/>
      <c r="BHN1117" s="898"/>
      <c r="BHO1117" s="898"/>
      <c r="BHP1117" s="898"/>
      <c r="BHQ1117" s="898"/>
      <c r="BHR1117" s="898"/>
      <c r="BHS1117" s="898"/>
      <c r="BHT1117" s="898"/>
      <c r="BHU1117" s="898"/>
      <c r="BHV1117" s="898"/>
      <c r="BHW1117" s="898"/>
      <c r="BHX1117" s="898"/>
      <c r="BHY1117" s="898"/>
      <c r="BHZ1117" s="898"/>
      <c r="BIA1117" s="898"/>
      <c r="BIB1117" s="898"/>
      <c r="BIC1117" s="898"/>
      <c r="BID1117" s="898"/>
      <c r="BIE1117" s="898"/>
      <c r="BIF1117" s="898"/>
      <c r="BIG1117" s="898"/>
      <c r="BIH1117" s="898"/>
      <c r="BII1117" s="898"/>
      <c r="BIJ1117" s="898"/>
      <c r="BIK1117" s="898"/>
      <c r="BIL1117" s="898"/>
      <c r="BIM1117" s="898"/>
      <c r="BIN1117" s="898"/>
      <c r="BIO1117" s="898"/>
      <c r="BIP1117" s="898"/>
      <c r="BIQ1117" s="898"/>
      <c r="BIR1117" s="898"/>
      <c r="BIS1117" s="898"/>
      <c r="BIT1117" s="898"/>
      <c r="BIU1117" s="898"/>
      <c r="BIV1117" s="898"/>
      <c r="BIW1117" s="898"/>
      <c r="BIX1117" s="898"/>
      <c r="BIY1117" s="898"/>
      <c r="BIZ1117" s="898"/>
      <c r="BJA1117" s="898"/>
      <c r="BJB1117" s="898"/>
      <c r="BJC1117" s="898"/>
      <c r="BJD1117" s="898"/>
      <c r="BJE1117" s="898"/>
      <c r="BJF1117" s="898"/>
      <c r="BJG1117" s="898"/>
      <c r="BJH1117" s="898"/>
      <c r="BJI1117" s="898"/>
      <c r="BJJ1117" s="898"/>
      <c r="BJK1117" s="898"/>
      <c r="BJL1117" s="898"/>
      <c r="BJM1117" s="898"/>
      <c r="BJN1117" s="898"/>
      <c r="BJO1117" s="898"/>
      <c r="BJP1117" s="898"/>
      <c r="BJQ1117" s="898"/>
      <c r="BJR1117" s="898"/>
      <c r="BJS1117" s="898"/>
      <c r="BJT1117" s="898"/>
      <c r="BJU1117" s="898"/>
      <c r="BJV1117" s="898"/>
      <c r="BJW1117" s="898"/>
      <c r="BJX1117" s="898"/>
      <c r="BJY1117" s="898"/>
      <c r="BJZ1117" s="898"/>
      <c r="BKA1117" s="898"/>
      <c r="BKB1117" s="898"/>
      <c r="BKC1117" s="898"/>
      <c r="BKD1117" s="898"/>
      <c r="BKE1117" s="898"/>
      <c r="BKF1117" s="898"/>
      <c r="BKG1117" s="898"/>
      <c r="BKH1117" s="898"/>
      <c r="BKI1117" s="898"/>
      <c r="BKJ1117" s="898"/>
      <c r="BKK1117" s="898"/>
      <c r="BKL1117" s="898"/>
      <c r="BKM1117" s="898"/>
      <c r="BKN1117" s="898"/>
      <c r="BKO1117" s="898"/>
      <c r="BKP1117" s="898"/>
      <c r="BKQ1117" s="898"/>
      <c r="BKR1117" s="898"/>
      <c r="BKS1117" s="898"/>
      <c r="BKT1117" s="898"/>
      <c r="BKU1117" s="898"/>
      <c r="BKV1117" s="898"/>
      <c r="BKW1117" s="898"/>
      <c r="BKX1117" s="898"/>
      <c r="BKY1117" s="898"/>
      <c r="BKZ1117" s="898"/>
      <c r="BLA1117" s="898"/>
      <c r="BLB1117" s="898"/>
      <c r="BLC1117" s="898"/>
      <c r="BLD1117" s="898"/>
      <c r="BLE1117" s="898"/>
      <c r="BLF1117" s="898"/>
      <c r="BLG1117" s="898"/>
      <c r="BLH1117" s="898"/>
      <c r="BLI1117" s="898"/>
      <c r="BLJ1117" s="898"/>
      <c r="BLK1117" s="898"/>
      <c r="BLL1117" s="898"/>
      <c r="BLM1117" s="898"/>
      <c r="BLN1117" s="898"/>
      <c r="BLO1117" s="898"/>
      <c r="BLP1117" s="898"/>
      <c r="BLQ1117" s="898"/>
      <c r="BLR1117" s="898"/>
      <c r="BLS1117" s="898"/>
      <c r="BLT1117" s="898"/>
      <c r="BLU1117" s="898"/>
      <c r="BLV1117" s="898"/>
      <c r="BLW1117" s="898"/>
      <c r="BLX1117" s="898"/>
      <c r="BLY1117" s="898"/>
      <c r="BLZ1117" s="898"/>
      <c r="BMA1117" s="898"/>
      <c r="BMB1117" s="898"/>
      <c r="BMC1117" s="898"/>
      <c r="BMD1117" s="898"/>
      <c r="BME1117" s="898"/>
      <c r="BMF1117" s="898"/>
      <c r="BMG1117" s="898"/>
      <c r="BMH1117" s="898"/>
      <c r="BMI1117" s="898"/>
      <c r="BMJ1117" s="898"/>
      <c r="BMK1117" s="898"/>
      <c r="BML1117" s="898"/>
      <c r="BMM1117" s="898"/>
      <c r="BMN1117" s="898"/>
      <c r="BMO1117" s="898"/>
      <c r="BMP1117" s="898"/>
      <c r="BMQ1117" s="898"/>
      <c r="BMR1117" s="898"/>
      <c r="BMS1117" s="898"/>
      <c r="BMT1117" s="898"/>
      <c r="BMU1117" s="898"/>
      <c r="BMV1117" s="898"/>
      <c r="BMW1117" s="898"/>
      <c r="BMX1117" s="898"/>
      <c r="BMY1117" s="898"/>
      <c r="BMZ1117" s="898"/>
      <c r="BNA1117" s="898"/>
      <c r="BNB1117" s="898"/>
      <c r="BNC1117" s="898"/>
      <c r="BND1117" s="898"/>
      <c r="BNE1117" s="898"/>
      <c r="BNF1117" s="898"/>
      <c r="BNG1117" s="898"/>
      <c r="BNH1117" s="898"/>
      <c r="BNI1117" s="898"/>
      <c r="BNJ1117" s="898"/>
      <c r="BNK1117" s="898"/>
      <c r="BNL1117" s="898"/>
      <c r="BNM1117" s="898"/>
      <c r="BNN1117" s="898"/>
      <c r="BNO1117" s="898"/>
      <c r="BNP1117" s="898"/>
      <c r="BNQ1117" s="898"/>
      <c r="BNR1117" s="898"/>
      <c r="BNS1117" s="898"/>
      <c r="BNT1117" s="898"/>
      <c r="BNU1117" s="898"/>
      <c r="BNV1117" s="898"/>
      <c r="BNW1117" s="898"/>
      <c r="BNX1117" s="898"/>
      <c r="BNY1117" s="898"/>
      <c r="BNZ1117" s="898"/>
      <c r="BOA1117" s="898"/>
      <c r="BOB1117" s="898"/>
      <c r="BOC1117" s="898"/>
      <c r="BOD1117" s="898"/>
      <c r="BOE1117" s="898"/>
      <c r="BOF1117" s="898"/>
      <c r="BOG1117" s="898"/>
      <c r="BOH1117" s="898"/>
      <c r="BOI1117" s="898"/>
      <c r="BOJ1117" s="898"/>
      <c r="BOK1117" s="898"/>
      <c r="BOL1117" s="898"/>
      <c r="BOM1117" s="898"/>
      <c r="BON1117" s="898"/>
      <c r="BOO1117" s="898"/>
      <c r="BOP1117" s="898"/>
      <c r="BOQ1117" s="898"/>
      <c r="BOR1117" s="898"/>
      <c r="BOS1117" s="898"/>
      <c r="BOT1117" s="898"/>
      <c r="BOU1117" s="898"/>
      <c r="BOV1117" s="898"/>
      <c r="BOW1117" s="898"/>
      <c r="BOX1117" s="898"/>
      <c r="BOY1117" s="898"/>
      <c r="BOZ1117" s="898"/>
      <c r="BPA1117" s="898"/>
      <c r="BPB1117" s="898"/>
      <c r="BPC1117" s="898"/>
      <c r="BPD1117" s="898"/>
      <c r="BPE1117" s="898"/>
      <c r="BPF1117" s="898"/>
      <c r="BPG1117" s="898"/>
      <c r="BPH1117" s="898"/>
      <c r="BPI1117" s="898"/>
      <c r="BPJ1117" s="898"/>
      <c r="BPK1117" s="898"/>
      <c r="BPL1117" s="898"/>
      <c r="BPM1117" s="898"/>
      <c r="BPN1117" s="898"/>
      <c r="BPO1117" s="898"/>
      <c r="BPP1117" s="898"/>
      <c r="BPQ1117" s="898"/>
      <c r="BPR1117" s="898"/>
      <c r="BPS1117" s="898"/>
      <c r="BPT1117" s="898"/>
      <c r="BPU1117" s="898"/>
      <c r="BPV1117" s="898"/>
      <c r="BPW1117" s="898"/>
      <c r="BPX1117" s="898"/>
      <c r="BPY1117" s="898"/>
      <c r="BPZ1117" s="898"/>
      <c r="BQA1117" s="898"/>
      <c r="BQB1117" s="898"/>
      <c r="BQC1117" s="898"/>
      <c r="BQD1117" s="898"/>
      <c r="BQE1117" s="898"/>
      <c r="BQF1117" s="898"/>
      <c r="BQG1117" s="898"/>
      <c r="BQH1117" s="898"/>
      <c r="BQI1117" s="898"/>
      <c r="BQJ1117" s="898"/>
      <c r="BQK1117" s="898"/>
      <c r="BQL1117" s="898"/>
      <c r="BQM1117" s="898"/>
      <c r="BQN1117" s="898"/>
      <c r="BQO1117" s="898"/>
      <c r="BQP1117" s="898"/>
      <c r="BQQ1117" s="898"/>
      <c r="BQR1117" s="898"/>
      <c r="BQS1117" s="898"/>
      <c r="BQT1117" s="898"/>
      <c r="BQU1117" s="898"/>
      <c r="BQV1117" s="898"/>
      <c r="BQW1117" s="898"/>
      <c r="BQX1117" s="898"/>
      <c r="BQY1117" s="898"/>
      <c r="BQZ1117" s="898"/>
      <c r="BRA1117" s="898"/>
      <c r="BRB1117" s="898"/>
      <c r="BRC1117" s="898"/>
      <c r="BRD1117" s="898"/>
      <c r="BRE1117" s="898"/>
      <c r="BRF1117" s="898"/>
      <c r="BRG1117" s="898"/>
      <c r="BRH1117" s="898"/>
      <c r="BRI1117" s="898"/>
      <c r="BRJ1117" s="898"/>
      <c r="BRK1117" s="898"/>
      <c r="BRL1117" s="898"/>
      <c r="BRM1117" s="898"/>
      <c r="BRN1117" s="898"/>
      <c r="BRO1117" s="898"/>
      <c r="BRP1117" s="898"/>
      <c r="BRQ1117" s="898"/>
      <c r="BRR1117" s="898"/>
      <c r="BRS1117" s="898"/>
      <c r="BRT1117" s="898"/>
      <c r="BRU1117" s="898"/>
      <c r="BRV1117" s="898"/>
      <c r="BRW1117" s="898"/>
      <c r="BRX1117" s="898"/>
      <c r="BRY1117" s="898"/>
      <c r="BRZ1117" s="898"/>
      <c r="BSA1117" s="898"/>
      <c r="BSB1117" s="898"/>
      <c r="BSC1117" s="898"/>
      <c r="BSD1117" s="898"/>
      <c r="BSE1117" s="898"/>
      <c r="BSF1117" s="898"/>
      <c r="BSG1117" s="898"/>
      <c r="BSH1117" s="898"/>
      <c r="BSI1117" s="898"/>
      <c r="BSJ1117" s="898"/>
      <c r="BSK1117" s="898"/>
      <c r="BSL1117" s="898"/>
      <c r="BSM1117" s="898"/>
      <c r="BSN1117" s="898"/>
      <c r="BSO1117" s="898"/>
      <c r="BSP1117" s="898"/>
      <c r="BSQ1117" s="898"/>
      <c r="BSR1117" s="898"/>
      <c r="BSS1117" s="898"/>
      <c r="BST1117" s="898"/>
      <c r="BSU1117" s="898"/>
      <c r="BSV1117" s="898"/>
      <c r="BSW1117" s="898"/>
      <c r="BSX1117" s="898"/>
      <c r="BSY1117" s="898"/>
      <c r="BSZ1117" s="898"/>
      <c r="BTA1117" s="898"/>
      <c r="BTB1117" s="898"/>
      <c r="BTC1117" s="898"/>
      <c r="BTD1117" s="898"/>
      <c r="BTE1117" s="898"/>
      <c r="BTF1117" s="898"/>
      <c r="BTG1117" s="898"/>
      <c r="BTH1117" s="898"/>
      <c r="BTI1117" s="898"/>
      <c r="BTJ1117" s="898"/>
      <c r="BTK1117" s="898"/>
      <c r="BTL1117" s="898"/>
      <c r="BTM1117" s="898"/>
      <c r="BTN1117" s="898"/>
      <c r="BTO1117" s="898"/>
      <c r="BTP1117" s="898"/>
      <c r="BTQ1117" s="898"/>
      <c r="BTR1117" s="898"/>
      <c r="BTS1117" s="898"/>
      <c r="BTT1117" s="898"/>
      <c r="BTU1117" s="898"/>
      <c r="BTV1117" s="898"/>
      <c r="BTW1117" s="898"/>
      <c r="BTX1117" s="898"/>
      <c r="BTY1117" s="898"/>
      <c r="BTZ1117" s="898"/>
      <c r="BUA1117" s="898"/>
      <c r="BUB1117" s="898"/>
      <c r="BUC1117" s="898"/>
      <c r="BUD1117" s="898"/>
      <c r="BUE1117" s="898"/>
      <c r="BUF1117" s="898"/>
      <c r="BUG1117" s="898"/>
      <c r="BUH1117" s="898"/>
      <c r="BUI1117" s="898"/>
      <c r="BUJ1117" s="898"/>
      <c r="BUK1117" s="898"/>
      <c r="BUL1117" s="898"/>
      <c r="BUM1117" s="898"/>
      <c r="BUN1117" s="898"/>
      <c r="BUO1117" s="898"/>
      <c r="BUP1117" s="898"/>
      <c r="BUQ1117" s="898"/>
      <c r="BUR1117" s="898"/>
      <c r="BUS1117" s="898"/>
      <c r="BUT1117" s="898"/>
      <c r="BUU1117" s="898"/>
      <c r="BUV1117" s="898"/>
      <c r="BUW1117" s="898"/>
      <c r="BUX1117" s="898"/>
      <c r="BUY1117" s="898"/>
      <c r="BUZ1117" s="898"/>
      <c r="BVA1117" s="898"/>
      <c r="BVB1117" s="898"/>
      <c r="BVC1117" s="898"/>
      <c r="BVD1117" s="898"/>
      <c r="BVE1117" s="898"/>
      <c r="BVF1117" s="898"/>
      <c r="BVG1117" s="898"/>
      <c r="BVH1117" s="898"/>
      <c r="BVI1117" s="898"/>
      <c r="BVJ1117" s="898"/>
      <c r="BVK1117" s="898"/>
      <c r="BVL1117" s="898"/>
      <c r="BVM1117" s="898"/>
      <c r="BVN1117" s="898"/>
      <c r="BVO1117" s="898"/>
      <c r="BVP1117" s="898"/>
      <c r="BVQ1117" s="898"/>
      <c r="BVR1117" s="898"/>
      <c r="BVS1117" s="898"/>
      <c r="BVT1117" s="898"/>
      <c r="BVU1117" s="898"/>
      <c r="BVV1117" s="898"/>
      <c r="BVW1117" s="898"/>
      <c r="BVX1117" s="898"/>
      <c r="BVY1117" s="898"/>
      <c r="BVZ1117" s="898"/>
      <c r="BWA1117" s="898"/>
      <c r="BWB1117" s="898"/>
      <c r="BWC1117" s="898"/>
      <c r="BWD1117" s="898"/>
      <c r="BWE1117" s="898"/>
      <c r="BWF1117" s="898"/>
      <c r="BWG1117" s="898"/>
      <c r="BWH1117" s="898"/>
      <c r="BWI1117" s="898"/>
      <c r="BWJ1117" s="898"/>
      <c r="BWK1117" s="898"/>
      <c r="BWL1117" s="898"/>
      <c r="BWM1117" s="898"/>
      <c r="BWN1117" s="898"/>
      <c r="BWO1117" s="898"/>
      <c r="BWP1117" s="898"/>
      <c r="BWQ1117" s="898"/>
      <c r="BWR1117" s="898"/>
      <c r="BWS1117" s="898"/>
      <c r="BWT1117" s="898"/>
      <c r="BWU1117" s="898"/>
      <c r="BWV1117" s="898"/>
      <c r="BWW1117" s="898"/>
      <c r="BWX1117" s="898"/>
      <c r="BWY1117" s="898"/>
      <c r="BWZ1117" s="898"/>
      <c r="BXA1117" s="898"/>
      <c r="BXB1117" s="898"/>
      <c r="BXC1117" s="898"/>
      <c r="BXD1117" s="898"/>
      <c r="BXE1117" s="898"/>
      <c r="BXF1117" s="898"/>
      <c r="BXG1117" s="898"/>
      <c r="BXH1117" s="898"/>
      <c r="BXI1117" s="898"/>
      <c r="BXJ1117" s="898"/>
      <c r="BXK1117" s="898"/>
      <c r="BXL1117" s="898"/>
      <c r="BXM1117" s="898"/>
      <c r="BXN1117" s="898"/>
      <c r="BXO1117" s="898"/>
      <c r="BXP1117" s="898"/>
      <c r="BXQ1117" s="898"/>
      <c r="BXR1117" s="898"/>
      <c r="BXS1117" s="898"/>
      <c r="BXT1117" s="898"/>
      <c r="BXU1117" s="898"/>
      <c r="BXV1117" s="898"/>
      <c r="BXW1117" s="898"/>
      <c r="BXX1117" s="898"/>
      <c r="BXY1117" s="898"/>
      <c r="BXZ1117" s="898"/>
      <c r="BYA1117" s="898"/>
      <c r="BYB1117" s="898"/>
      <c r="BYC1117" s="898"/>
      <c r="BYD1117" s="898"/>
      <c r="BYE1117" s="898"/>
      <c r="BYF1117" s="898"/>
      <c r="BYG1117" s="898"/>
      <c r="BYH1117" s="898"/>
      <c r="BYI1117" s="898"/>
      <c r="BYJ1117" s="898"/>
      <c r="BYK1117" s="898"/>
      <c r="BYL1117" s="898"/>
      <c r="BYM1117" s="898"/>
      <c r="BYN1117" s="898"/>
      <c r="BYO1117" s="898"/>
      <c r="BYP1117" s="898"/>
      <c r="BYQ1117" s="898"/>
      <c r="BYR1117" s="898"/>
      <c r="BYS1117" s="898"/>
      <c r="BYT1117" s="898"/>
      <c r="BYU1117" s="898"/>
      <c r="BYV1117" s="898"/>
      <c r="BYW1117" s="898"/>
      <c r="BYX1117" s="898"/>
      <c r="BYY1117" s="898"/>
      <c r="BYZ1117" s="898"/>
      <c r="BZA1117" s="898"/>
      <c r="BZB1117" s="898"/>
      <c r="BZC1117" s="898"/>
      <c r="BZD1117" s="898"/>
      <c r="BZE1117" s="898"/>
      <c r="BZF1117" s="898"/>
      <c r="BZG1117" s="898"/>
      <c r="BZH1117" s="898"/>
      <c r="BZI1117" s="898"/>
      <c r="BZJ1117" s="898"/>
      <c r="BZK1117" s="898"/>
      <c r="BZL1117" s="898"/>
      <c r="BZM1117" s="898"/>
      <c r="BZN1117" s="898"/>
      <c r="BZO1117" s="898"/>
      <c r="BZP1117" s="898"/>
      <c r="BZQ1117" s="898"/>
      <c r="BZR1117" s="898"/>
      <c r="BZS1117" s="898"/>
      <c r="BZT1117" s="898"/>
      <c r="BZU1117" s="898"/>
      <c r="BZV1117" s="898"/>
      <c r="BZW1117" s="898"/>
      <c r="BZX1117" s="898"/>
      <c r="BZY1117" s="898"/>
      <c r="BZZ1117" s="898"/>
      <c r="CAA1117" s="898"/>
      <c r="CAB1117" s="898"/>
      <c r="CAC1117" s="898"/>
      <c r="CAD1117" s="898"/>
      <c r="CAE1117" s="898"/>
      <c r="CAF1117" s="898"/>
      <c r="CAG1117" s="898"/>
      <c r="CAH1117" s="898"/>
      <c r="CAI1117" s="898"/>
      <c r="CAJ1117" s="898"/>
      <c r="CAK1117" s="898"/>
      <c r="CAL1117" s="898"/>
      <c r="CAM1117" s="898"/>
      <c r="CAN1117" s="898"/>
      <c r="CAO1117" s="898"/>
      <c r="CAP1117" s="898"/>
      <c r="CAQ1117" s="898"/>
      <c r="CAR1117" s="898"/>
      <c r="CAS1117" s="898"/>
      <c r="CAT1117" s="898"/>
      <c r="CAU1117" s="898"/>
      <c r="CAV1117" s="898"/>
      <c r="CAW1117" s="898"/>
      <c r="CAX1117" s="898"/>
      <c r="CAY1117" s="898"/>
      <c r="CAZ1117" s="898"/>
      <c r="CBA1117" s="898"/>
      <c r="CBB1117" s="898"/>
      <c r="CBC1117" s="898"/>
      <c r="CBD1117" s="898"/>
      <c r="CBE1117" s="898"/>
      <c r="CBF1117" s="898"/>
      <c r="CBG1117" s="898"/>
      <c r="CBH1117" s="898"/>
      <c r="CBI1117" s="898"/>
      <c r="CBJ1117" s="898"/>
      <c r="CBK1117" s="898"/>
      <c r="CBL1117" s="898"/>
      <c r="CBM1117" s="898"/>
      <c r="CBN1117" s="898"/>
      <c r="CBO1117" s="898"/>
      <c r="CBP1117" s="898"/>
      <c r="CBQ1117" s="898"/>
      <c r="CBR1117" s="898"/>
      <c r="CBS1117" s="898"/>
      <c r="CBT1117" s="898"/>
      <c r="CBU1117" s="898"/>
      <c r="CBV1117" s="898"/>
      <c r="CBW1117" s="898"/>
      <c r="CBX1117" s="898"/>
      <c r="CBY1117" s="898"/>
      <c r="CBZ1117" s="898"/>
      <c r="CCA1117" s="898"/>
      <c r="CCB1117" s="898"/>
      <c r="CCC1117" s="898"/>
      <c r="CCD1117" s="898"/>
      <c r="CCE1117" s="898"/>
      <c r="CCF1117" s="898"/>
      <c r="CCG1117" s="898"/>
      <c r="CCH1117" s="898"/>
      <c r="CCI1117" s="898"/>
      <c r="CCJ1117" s="898"/>
      <c r="CCK1117" s="898"/>
      <c r="CCL1117" s="898"/>
      <c r="CCM1117" s="898"/>
      <c r="CCN1117" s="898"/>
      <c r="CCO1117" s="898"/>
      <c r="CCP1117" s="898"/>
      <c r="CCQ1117" s="898"/>
      <c r="CCR1117" s="898"/>
      <c r="CCS1117" s="898"/>
      <c r="CCT1117" s="898"/>
      <c r="CCU1117" s="898"/>
      <c r="CCV1117" s="898"/>
      <c r="CCW1117" s="898"/>
      <c r="CCX1117" s="898"/>
      <c r="CCY1117" s="898"/>
      <c r="CCZ1117" s="898"/>
      <c r="CDA1117" s="898"/>
      <c r="CDB1117" s="898"/>
      <c r="CDC1117" s="898"/>
      <c r="CDD1117" s="898"/>
      <c r="CDE1117" s="898"/>
      <c r="CDF1117" s="898"/>
      <c r="CDG1117" s="898"/>
      <c r="CDH1117" s="898"/>
      <c r="CDI1117" s="898"/>
      <c r="CDJ1117" s="898"/>
      <c r="CDK1117" s="898"/>
      <c r="CDL1117" s="898"/>
      <c r="CDM1117" s="898"/>
      <c r="CDN1117" s="898"/>
      <c r="CDO1117" s="898"/>
      <c r="CDP1117" s="898"/>
      <c r="CDQ1117" s="898"/>
      <c r="CDR1117" s="898"/>
      <c r="CDS1117" s="898"/>
      <c r="CDT1117" s="898"/>
      <c r="CDU1117" s="898"/>
      <c r="CDV1117" s="898"/>
      <c r="CDW1117" s="898"/>
      <c r="CDX1117" s="898"/>
      <c r="CDY1117" s="898"/>
      <c r="CDZ1117" s="898"/>
      <c r="CEA1117" s="898"/>
      <c r="CEB1117" s="898"/>
      <c r="CEC1117" s="898"/>
      <c r="CED1117" s="898"/>
      <c r="CEE1117" s="898"/>
      <c r="CEF1117" s="898"/>
      <c r="CEG1117" s="898"/>
      <c r="CEH1117" s="898"/>
      <c r="CEI1117" s="898"/>
      <c r="CEJ1117" s="898"/>
      <c r="CEK1117" s="898"/>
      <c r="CEL1117" s="898"/>
      <c r="CEM1117" s="898"/>
      <c r="CEN1117" s="898"/>
      <c r="CEO1117" s="898"/>
      <c r="CEP1117" s="898"/>
      <c r="CEQ1117" s="898"/>
      <c r="CER1117" s="898"/>
      <c r="CES1117" s="898"/>
      <c r="CET1117" s="898"/>
      <c r="CEU1117" s="898"/>
      <c r="CEV1117" s="898"/>
      <c r="CEW1117" s="898"/>
      <c r="CEX1117" s="898"/>
      <c r="CEY1117" s="898"/>
      <c r="CEZ1117" s="898"/>
      <c r="CFA1117" s="898"/>
      <c r="CFB1117" s="898"/>
      <c r="CFC1117" s="898"/>
      <c r="CFD1117" s="898"/>
      <c r="CFE1117" s="898"/>
      <c r="CFF1117" s="898"/>
      <c r="CFG1117" s="898"/>
      <c r="CFH1117" s="898"/>
      <c r="CFI1117" s="898"/>
      <c r="CFJ1117" s="898"/>
      <c r="CFK1117" s="898"/>
      <c r="CFL1117" s="898"/>
      <c r="CFM1117" s="898"/>
      <c r="CFN1117" s="898"/>
      <c r="CFO1117" s="898"/>
      <c r="CFP1117" s="898"/>
      <c r="CFQ1117" s="898"/>
      <c r="CFR1117" s="898"/>
      <c r="CFS1117" s="898"/>
      <c r="CFT1117" s="898"/>
      <c r="CFU1117" s="898"/>
      <c r="CFV1117" s="898"/>
      <c r="CFW1117" s="898"/>
      <c r="CFX1117" s="898"/>
      <c r="CFY1117" s="898"/>
      <c r="CFZ1117" s="898"/>
      <c r="CGA1117" s="898"/>
      <c r="CGB1117" s="898"/>
      <c r="CGC1117" s="898"/>
      <c r="CGD1117" s="898"/>
      <c r="CGE1117" s="898"/>
      <c r="CGF1117" s="898"/>
      <c r="CGG1117" s="898"/>
      <c r="CGH1117" s="898"/>
      <c r="CGI1117" s="898"/>
      <c r="CGJ1117" s="898"/>
      <c r="CGK1117" s="898"/>
      <c r="CGL1117" s="898"/>
      <c r="CGM1117" s="898"/>
      <c r="CGN1117" s="898"/>
      <c r="CGO1117" s="898"/>
      <c r="CGP1117" s="898"/>
      <c r="CGQ1117" s="898"/>
      <c r="CGR1117" s="898"/>
      <c r="CGS1117" s="898"/>
      <c r="CGT1117" s="898"/>
      <c r="CGU1117" s="898"/>
      <c r="CGV1117" s="898"/>
      <c r="CGW1117" s="898"/>
      <c r="CGX1117" s="898"/>
      <c r="CGY1117" s="898"/>
      <c r="CGZ1117" s="898"/>
      <c r="CHA1117" s="898"/>
      <c r="CHB1117" s="898"/>
      <c r="CHC1117" s="898"/>
      <c r="CHD1117" s="898"/>
      <c r="CHE1117" s="898"/>
      <c r="CHF1117" s="898"/>
      <c r="CHG1117" s="898"/>
      <c r="CHH1117" s="898"/>
      <c r="CHI1117" s="898"/>
      <c r="CHJ1117" s="898"/>
      <c r="CHK1117" s="898"/>
      <c r="CHL1117" s="898"/>
      <c r="CHM1117" s="898"/>
      <c r="CHN1117" s="898"/>
      <c r="CHO1117" s="898"/>
      <c r="CHP1117" s="898"/>
      <c r="CHQ1117" s="898"/>
      <c r="CHR1117" s="898"/>
      <c r="CHS1117" s="898"/>
      <c r="CHT1117" s="898"/>
      <c r="CHU1117" s="898"/>
      <c r="CHV1117" s="898"/>
      <c r="CHW1117" s="898"/>
      <c r="CHX1117" s="898"/>
      <c r="CHY1117" s="898"/>
      <c r="CHZ1117" s="898"/>
      <c r="CIA1117" s="898"/>
      <c r="CIB1117" s="898"/>
      <c r="CIC1117" s="898"/>
      <c r="CID1117" s="898"/>
      <c r="CIE1117" s="898"/>
      <c r="CIF1117" s="898"/>
      <c r="CIG1117" s="898"/>
      <c r="CIH1117" s="898"/>
      <c r="CII1117" s="898"/>
      <c r="CIJ1117" s="898"/>
      <c r="CIK1117" s="898"/>
      <c r="CIL1117" s="898"/>
      <c r="CIM1117" s="898"/>
      <c r="CIN1117" s="898"/>
      <c r="CIO1117" s="898"/>
      <c r="CIP1117" s="898"/>
      <c r="CIQ1117" s="898"/>
      <c r="CIR1117" s="898"/>
      <c r="CIS1117" s="898"/>
      <c r="CIT1117" s="898"/>
      <c r="CIU1117" s="898"/>
      <c r="CIV1117" s="898"/>
      <c r="CIW1117" s="898"/>
      <c r="CIX1117" s="898"/>
      <c r="CIY1117" s="898"/>
      <c r="CIZ1117" s="898"/>
      <c r="CJA1117" s="898"/>
      <c r="CJB1117" s="898"/>
      <c r="CJC1117" s="898"/>
      <c r="CJD1117" s="898"/>
      <c r="CJE1117" s="898"/>
      <c r="CJF1117" s="898"/>
      <c r="CJG1117" s="898"/>
      <c r="CJH1117" s="898"/>
      <c r="CJI1117" s="898"/>
      <c r="CJJ1117" s="898"/>
      <c r="CJK1117" s="898"/>
      <c r="CJL1117" s="898"/>
      <c r="CJM1117" s="898"/>
      <c r="CJN1117" s="898"/>
      <c r="CJO1117" s="898"/>
      <c r="CJP1117" s="898"/>
      <c r="CJQ1117" s="898"/>
      <c r="CJR1117" s="898"/>
      <c r="CJS1117" s="898"/>
      <c r="CJT1117" s="898"/>
      <c r="CJU1117" s="898"/>
      <c r="CJV1117" s="898"/>
      <c r="CJW1117" s="898"/>
      <c r="CJX1117" s="898"/>
      <c r="CJY1117" s="898"/>
      <c r="CJZ1117" s="898"/>
      <c r="CKA1117" s="898"/>
      <c r="CKB1117" s="898"/>
      <c r="CKC1117" s="898"/>
      <c r="CKD1117" s="898"/>
      <c r="CKE1117" s="898"/>
      <c r="CKF1117" s="898"/>
      <c r="CKG1117" s="898"/>
      <c r="CKH1117" s="898"/>
      <c r="CKI1117" s="898"/>
      <c r="CKJ1117" s="898"/>
      <c r="CKK1117" s="898"/>
      <c r="CKL1117" s="898"/>
      <c r="CKM1117" s="898"/>
      <c r="CKN1117" s="898"/>
      <c r="CKO1117" s="898"/>
      <c r="CKP1117" s="898"/>
      <c r="CKQ1117" s="898"/>
      <c r="CKR1117" s="898"/>
      <c r="CKS1117" s="898"/>
      <c r="CKT1117" s="898"/>
      <c r="CKU1117" s="898"/>
      <c r="CKV1117" s="898"/>
      <c r="CKW1117" s="898"/>
      <c r="CKX1117" s="898"/>
      <c r="CKY1117" s="898"/>
      <c r="CKZ1117" s="898"/>
      <c r="CLA1117" s="898"/>
      <c r="CLB1117" s="898"/>
      <c r="CLC1117" s="898"/>
      <c r="CLD1117" s="898"/>
      <c r="CLE1117" s="898"/>
      <c r="CLF1117" s="898"/>
      <c r="CLG1117" s="898"/>
      <c r="CLH1117" s="898"/>
      <c r="CLI1117" s="898"/>
      <c r="CLJ1117" s="898"/>
      <c r="CLK1117" s="898"/>
      <c r="CLL1117" s="898"/>
      <c r="CLM1117" s="898"/>
      <c r="CLN1117" s="898"/>
      <c r="CLO1117" s="898"/>
      <c r="CLP1117" s="898"/>
      <c r="CLQ1117" s="898"/>
      <c r="CLR1117" s="898"/>
      <c r="CLS1117" s="898"/>
      <c r="CLT1117" s="898"/>
      <c r="CLU1117" s="898"/>
      <c r="CLV1117" s="898"/>
      <c r="CLW1117" s="898"/>
      <c r="CLX1117" s="898"/>
      <c r="CLY1117" s="898"/>
      <c r="CLZ1117" s="898"/>
      <c r="CMA1117" s="898"/>
      <c r="CMB1117" s="898"/>
      <c r="CMC1117" s="898"/>
      <c r="CMD1117" s="898"/>
      <c r="CME1117" s="898"/>
      <c r="CMF1117" s="898"/>
      <c r="CMG1117" s="898"/>
      <c r="CMH1117" s="898"/>
      <c r="CMI1117" s="898"/>
      <c r="CMJ1117" s="898"/>
      <c r="CMK1117" s="898"/>
      <c r="CML1117" s="898"/>
      <c r="CMM1117" s="898"/>
      <c r="CMN1117" s="898"/>
      <c r="CMO1117" s="898"/>
      <c r="CMP1117" s="898"/>
      <c r="CMQ1117" s="898"/>
      <c r="CMR1117" s="898"/>
      <c r="CMS1117" s="898"/>
      <c r="CMT1117" s="898"/>
      <c r="CMU1117" s="898"/>
      <c r="CMV1117" s="898"/>
      <c r="CMW1117" s="898"/>
      <c r="CMX1117" s="898"/>
      <c r="CMY1117" s="898"/>
      <c r="CMZ1117" s="898"/>
      <c r="CNA1117" s="898"/>
      <c r="CNB1117" s="898"/>
      <c r="CNC1117" s="898"/>
      <c r="CND1117" s="898"/>
      <c r="CNE1117" s="898"/>
      <c r="CNF1117" s="898"/>
      <c r="CNG1117" s="898"/>
      <c r="CNH1117" s="898"/>
      <c r="CNI1117" s="898"/>
      <c r="CNJ1117" s="898"/>
      <c r="CNK1117" s="898"/>
      <c r="CNL1117" s="898"/>
      <c r="CNM1117" s="898"/>
      <c r="CNN1117" s="898"/>
      <c r="CNO1117" s="898"/>
      <c r="CNP1117" s="898"/>
      <c r="CNQ1117" s="898"/>
      <c r="CNR1117" s="898"/>
      <c r="CNS1117" s="898"/>
      <c r="CNT1117" s="898"/>
      <c r="CNU1117" s="898"/>
      <c r="CNV1117" s="898"/>
      <c r="CNW1117" s="898"/>
      <c r="CNX1117" s="898"/>
      <c r="CNY1117" s="898"/>
      <c r="CNZ1117" s="898"/>
      <c r="COA1117" s="898"/>
      <c r="COB1117" s="898"/>
      <c r="COC1117" s="898"/>
      <c r="COD1117" s="898"/>
      <c r="COE1117" s="898"/>
      <c r="COF1117" s="898"/>
      <c r="COG1117" s="898"/>
      <c r="COH1117" s="898"/>
      <c r="COI1117" s="898"/>
      <c r="COJ1117" s="898"/>
      <c r="COK1117" s="898"/>
      <c r="COL1117" s="898"/>
      <c r="COM1117" s="898"/>
      <c r="CON1117" s="898"/>
      <c r="COO1117" s="898"/>
      <c r="COP1117" s="898"/>
      <c r="COQ1117" s="898"/>
      <c r="COR1117" s="898"/>
      <c r="COS1117" s="898"/>
      <c r="COT1117" s="898"/>
      <c r="COU1117" s="898"/>
      <c r="COV1117" s="898"/>
      <c r="COW1117" s="898"/>
      <c r="COX1117" s="898"/>
      <c r="COY1117" s="898"/>
      <c r="COZ1117" s="898"/>
      <c r="CPA1117" s="898"/>
      <c r="CPB1117" s="898"/>
      <c r="CPC1117" s="898"/>
      <c r="CPD1117" s="898"/>
      <c r="CPE1117" s="898"/>
      <c r="CPF1117" s="898"/>
      <c r="CPG1117" s="898"/>
      <c r="CPH1117" s="898"/>
      <c r="CPI1117" s="898"/>
      <c r="CPJ1117" s="898"/>
      <c r="CPK1117" s="898"/>
      <c r="CPL1117" s="898"/>
      <c r="CPM1117" s="898"/>
      <c r="CPN1117" s="898"/>
      <c r="CPO1117" s="898"/>
      <c r="CPP1117" s="898"/>
      <c r="CPQ1117" s="898"/>
      <c r="CPR1117" s="898"/>
      <c r="CPS1117" s="898"/>
      <c r="CPT1117" s="898"/>
      <c r="CPU1117" s="898"/>
      <c r="CPV1117" s="898"/>
      <c r="CPW1117" s="898"/>
      <c r="CPX1117" s="898"/>
      <c r="CPY1117" s="898"/>
      <c r="CPZ1117" s="898"/>
      <c r="CQA1117" s="898"/>
      <c r="CQB1117" s="898"/>
      <c r="CQC1117" s="898"/>
      <c r="CQD1117" s="898"/>
      <c r="CQE1117" s="898"/>
      <c r="CQF1117" s="898"/>
      <c r="CQG1117" s="898"/>
      <c r="CQH1117" s="898"/>
      <c r="CQI1117" s="898"/>
      <c r="CQJ1117" s="898"/>
      <c r="CQK1117" s="898"/>
      <c r="CQL1117" s="898"/>
      <c r="CQM1117" s="898"/>
      <c r="CQN1117" s="898"/>
      <c r="CQO1117" s="898"/>
      <c r="CQP1117" s="898"/>
      <c r="CQQ1117" s="898"/>
      <c r="CQR1117" s="898"/>
      <c r="CQS1117" s="898"/>
      <c r="CQT1117" s="898"/>
      <c r="CQU1117" s="898"/>
      <c r="CQV1117" s="898"/>
      <c r="CQW1117" s="898"/>
      <c r="CQX1117" s="898"/>
      <c r="CQY1117" s="898"/>
      <c r="CQZ1117" s="898"/>
      <c r="CRA1117" s="898"/>
      <c r="CRB1117" s="898"/>
      <c r="CRC1117" s="898"/>
      <c r="CRD1117" s="898"/>
      <c r="CRE1117" s="898"/>
      <c r="CRF1117" s="898"/>
      <c r="CRG1117" s="898"/>
      <c r="CRH1117" s="898"/>
      <c r="CRI1117" s="898"/>
      <c r="CRJ1117" s="898"/>
      <c r="CRK1117" s="898"/>
      <c r="CRL1117" s="898"/>
      <c r="CRM1117" s="898"/>
      <c r="CRN1117" s="898"/>
      <c r="CRO1117" s="898"/>
      <c r="CRP1117" s="898"/>
      <c r="CRQ1117" s="898"/>
      <c r="CRR1117" s="898"/>
      <c r="CRS1117" s="898"/>
      <c r="CRT1117" s="898"/>
      <c r="CRU1117" s="898"/>
      <c r="CRV1117" s="898"/>
      <c r="CRW1117" s="898"/>
      <c r="CRX1117" s="898"/>
      <c r="CRY1117" s="898"/>
      <c r="CRZ1117" s="898"/>
      <c r="CSA1117" s="898"/>
      <c r="CSB1117" s="898"/>
      <c r="CSC1117" s="898"/>
      <c r="CSD1117" s="898"/>
      <c r="CSE1117" s="898"/>
      <c r="CSF1117" s="898"/>
      <c r="CSG1117" s="898"/>
      <c r="CSH1117" s="898"/>
      <c r="CSI1117" s="898"/>
      <c r="CSJ1117" s="898"/>
      <c r="CSK1117" s="898"/>
      <c r="CSL1117" s="898"/>
      <c r="CSM1117" s="898"/>
      <c r="CSN1117" s="898"/>
      <c r="CSO1117" s="898"/>
      <c r="CSP1117" s="898"/>
      <c r="CSQ1117" s="898"/>
      <c r="CSR1117" s="898"/>
      <c r="CSS1117" s="898"/>
      <c r="CST1117" s="898"/>
      <c r="CSU1117" s="898"/>
      <c r="CSV1117" s="898"/>
      <c r="CSW1117" s="898"/>
      <c r="CSX1117" s="898"/>
      <c r="CSY1117" s="898"/>
      <c r="CSZ1117" s="898"/>
      <c r="CTA1117" s="898"/>
      <c r="CTB1117" s="898"/>
      <c r="CTC1117" s="898"/>
      <c r="CTD1117" s="898"/>
      <c r="CTE1117" s="898"/>
      <c r="CTF1117" s="898"/>
      <c r="CTG1117" s="898"/>
      <c r="CTH1117" s="898"/>
      <c r="CTI1117" s="898"/>
      <c r="CTJ1117" s="898"/>
      <c r="CTK1117" s="898"/>
      <c r="CTL1117" s="898"/>
      <c r="CTM1117" s="898"/>
      <c r="CTN1117" s="898"/>
      <c r="CTO1117" s="898"/>
      <c r="CTP1117" s="898"/>
      <c r="CTQ1117" s="898"/>
      <c r="CTR1117" s="898"/>
      <c r="CTS1117" s="898"/>
      <c r="CTT1117" s="898"/>
      <c r="CTU1117" s="898"/>
      <c r="CTV1117" s="898"/>
      <c r="CTW1117" s="898"/>
      <c r="CTX1117" s="898"/>
      <c r="CTY1117" s="898"/>
      <c r="CTZ1117" s="898"/>
      <c r="CUA1117" s="898"/>
      <c r="CUB1117" s="898"/>
      <c r="CUC1117" s="898"/>
      <c r="CUD1117" s="898"/>
      <c r="CUE1117" s="898"/>
      <c r="CUF1117" s="898"/>
      <c r="CUG1117" s="898"/>
      <c r="CUH1117" s="898"/>
      <c r="CUI1117" s="898"/>
      <c r="CUJ1117" s="898"/>
      <c r="CUK1117" s="898"/>
      <c r="CUL1117" s="898"/>
      <c r="CUM1117" s="898"/>
      <c r="CUN1117" s="898"/>
      <c r="CUO1117" s="898"/>
      <c r="CUP1117" s="898"/>
      <c r="CUQ1117" s="898"/>
      <c r="CUR1117" s="898"/>
      <c r="CUS1117" s="898"/>
      <c r="CUT1117" s="898"/>
      <c r="CUU1117" s="898"/>
      <c r="CUV1117" s="898"/>
      <c r="CUW1117" s="898"/>
      <c r="CUX1117" s="898"/>
      <c r="CUY1117" s="898"/>
      <c r="CUZ1117" s="898"/>
      <c r="CVA1117" s="898"/>
      <c r="CVB1117" s="898"/>
      <c r="CVC1117" s="898"/>
      <c r="CVD1117" s="898"/>
      <c r="CVE1117" s="898"/>
      <c r="CVF1117" s="898"/>
      <c r="CVG1117" s="898"/>
      <c r="CVH1117" s="898"/>
      <c r="CVI1117" s="898"/>
      <c r="CVJ1117" s="898"/>
      <c r="CVK1117" s="898"/>
      <c r="CVL1117" s="898"/>
      <c r="CVM1117" s="898"/>
      <c r="CVN1117" s="898"/>
      <c r="CVO1117" s="898"/>
      <c r="CVP1117" s="898"/>
      <c r="CVQ1117" s="898"/>
      <c r="CVR1117" s="898"/>
      <c r="CVS1117" s="898"/>
      <c r="CVT1117" s="898"/>
      <c r="CVU1117" s="898"/>
      <c r="CVV1117" s="898"/>
      <c r="CVW1117" s="898"/>
      <c r="CVX1117" s="898"/>
      <c r="CVY1117" s="898"/>
      <c r="CVZ1117" s="898"/>
      <c r="CWA1117" s="898"/>
      <c r="CWB1117" s="898"/>
      <c r="CWC1117" s="898"/>
      <c r="CWD1117" s="898"/>
      <c r="CWE1117" s="898"/>
      <c r="CWF1117" s="898"/>
      <c r="CWG1117" s="898"/>
      <c r="CWH1117" s="898"/>
      <c r="CWI1117" s="898"/>
      <c r="CWJ1117" s="898"/>
      <c r="CWK1117" s="898"/>
      <c r="CWL1117" s="898"/>
      <c r="CWM1117" s="898"/>
      <c r="CWN1117" s="898"/>
      <c r="CWO1117" s="898"/>
      <c r="CWP1117" s="898"/>
      <c r="CWQ1117" s="898"/>
      <c r="CWR1117" s="898"/>
      <c r="CWS1117" s="898"/>
      <c r="CWT1117" s="898"/>
      <c r="CWU1117" s="898"/>
      <c r="CWV1117" s="898"/>
      <c r="CWW1117" s="898"/>
      <c r="CWX1117" s="898"/>
      <c r="CWY1117" s="898"/>
      <c r="CWZ1117" s="898"/>
      <c r="CXA1117" s="898"/>
      <c r="CXB1117" s="898"/>
      <c r="CXC1117" s="898"/>
      <c r="CXD1117" s="898"/>
      <c r="CXE1117" s="898"/>
      <c r="CXF1117" s="898"/>
      <c r="CXG1117" s="898"/>
      <c r="CXH1117" s="898"/>
      <c r="CXI1117" s="898"/>
      <c r="CXJ1117" s="898"/>
      <c r="CXK1117" s="898"/>
      <c r="CXL1117" s="898"/>
      <c r="CXM1117" s="898"/>
      <c r="CXN1117" s="898"/>
      <c r="CXO1117" s="898"/>
      <c r="CXP1117" s="898"/>
      <c r="CXQ1117" s="898"/>
      <c r="CXR1117" s="898"/>
      <c r="CXS1117" s="898"/>
      <c r="CXT1117" s="898"/>
      <c r="CXU1117" s="898"/>
      <c r="CXV1117" s="898"/>
      <c r="CXW1117" s="898"/>
      <c r="CXX1117" s="898"/>
      <c r="CXY1117" s="898"/>
      <c r="CXZ1117" s="898"/>
      <c r="CYA1117" s="898"/>
      <c r="CYB1117" s="898"/>
      <c r="CYC1117" s="898"/>
      <c r="CYD1117" s="898"/>
      <c r="CYE1117" s="898"/>
      <c r="CYF1117" s="898"/>
      <c r="CYG1117" s="898"/>
      <c r="CYH1117" s="898"/>
      <c r="CYI1117" s="898"/>
      <c r="CYJ1117" s="898"/>
      <c r="CYK1117" s="898"/>
      <c r="CYL1117" s="898"/>
      <c r="CYM1117" s="898"/>
      <c r="CYN1117" s="898"/>
      <c r="CYO1117" s="898"/>
      <c r="CYP1117" s="898"/>
      <c r="CYQ1117" s="898"/>
      <c r="CYR1117" s="898"/>
      <c r="CYS1117" s="898"/>
      <c r="CYT1117" s="898"/>
      <c r="CYU1117" s="898"/>
      <c r="CYV1117" s="898"/>
      <c r="CYW1117" s="898"/>
      <c r="CYX1117" s="898"/>
      <c r="CYY1117" s="898"/>
      <c r="CYZ1117" s="898"/>
      <c r="CZA1117" s="898"/>
      <c r="CZB1117" s="898"/>
      <c r="CZC1117" s="898"/>
      <c r="CZD1117" s="898"/>
      <c r="CZE1117" s="898"/>
      <c r="CZF1117" s="898"/>
      <c r="CZG1117" s="898"/>
      <c r="CZH1117" s="898"/>
      <c r="CZI1117" s="898"/>
      <c r="CZJ1117" s="898"/>
      <c r="CZK1117" s="898"/>
      <c r="CZL1117" s="898"/>
      <c r="CZM1117" s="898"/>
      <c r="CZN1117" s="898"/>
      <c r="CZO1117" s="898"/>
      <c r="CZP1117" s="898"/>
      <c r="CZQ1117" s="898"/>
      <c r="CZR1117" s="898"/>
      <c r="CZS1117" s="898"/>
      <c r="CZT1117" s="898"/>
      <c r="CZU1117" s="898"/>
      <c r="CZV1117" s="898"/>
      <c r="CZW1117" s="898"/>
      <c r="CZX1117" s="898"/>
      <c r="CZY1117" s="898"/>
      <c r="CZZ1117" s="898"/>
      <c r="DAA1117" s="898"/>
      <c r="DAB1117" s="898"/>
      <c r="DAC1117" s="898"/>
      <c r="DAD1117" s="898"/>
      <c r="DAE1117" s="898"/>
      <c r="DAF1117" s="898"/>
      <c r="DAG1117" s="898"/>
      <c r="DAH1117" s="898"/>
      <c r="DAI1117" s="898"/>
      <c r="DAJ1117" s="898"/>
      <c r="DAK1117" s="898"/>
      <c r="DAL1117" s="898"/>
      <c r="DAM1117" s="898"/>
      <c r="DAN1117" s="898"/>
      <c r="DAO1117" s="898"/>
      <c r="DAP1117" s="898"/>
      <c r="DAQ1117" s="898"/>
      <c r="DAR1117" s="898"/>
      <c r="DAS1117" s="898"/>
      <c r="DAT1117" s="898"/>
      <c r="DAU1117" s="898"/>
      <c r="DAV1117" s="898"/>
      <c r="DAW1117" s="898"/>
      <c r="DAX1117" s="898"/>
      <c r="DAY1117" s="898"/>
      <c r="DAZ1117" s="898"/>
      <c r="DBA1117" s="898"/>
      <c r="DBB1117" s="898"/>
      <c r="DBC1117" s="898"/>
      <c r="DBD1117" s="898"/>
      <c r="DBE1117" s="898"/>
      <c r="DBF1117" s="898"/>
      <c r="DBG1117" s="898"/>
      <c r="DBH1117" s="898"/>
      <c r="DBI1117" s="898"/>
      <c r="DBJ1117" s="898"/>
      <c r="DBK1117" s="898"/>
      <c r="DBL1117" s="898"/>
      <c r="DBM1117" s="898"/>
      <c r="DBN1117" s="898"/>
      <c r="DBO1117" s="898"/>
      <c r="DBP1117" s="898"/>
      <c r="DBQ1117" s="898"/>
      <c r="DBR1117" s="898"/>
      <c r="DBS1117" s="898"/>
      <c r="DBT1117" s="898"/>
      <c r="DBU1117" s="898"/>
      <c r="DBV1117" s="898"/>
      <c r="DBW1117" s="898"/>
      <c r="DBX1117" s="898"/>
      <c r="DBY1117" s="898"/>
      <c r="DBZ1117" s="898"/>
      <c r="DCA1117" s="898"/>
      <c r="DCB1117" s="898"/>
      <c r="DCC1117" s="898"/>
      <c r="DCD1117" s="898"/>
      <c r="DCE1117" s="898"/>
      <c r="DCF1117" s="898"/>
      <c r="DCG1117" s="898"/>
      <c r="DCH1117" s="898"/>
      <c r="DCI1117" s="898"/>
      <c r="DCJ1117" s="898"/>
      <c r="DCK1117" s="898"/>
      <c r="DCL1117" s="898"/>
      <c r="DCM1117" s="898"/>
      <c r="DCN1117" s="898"/>
      <c r="DCO1117" s="898"/>
      <c r="DCP1117" s="898"/>
      <c r="DCQ1117" s="898"/>
      <c r="DCR1117" s="898"/>
      <c r="DCS1117" s="898"/>
      <c r="DCT1117" s="898"/>
      <c r="DCU1117" s="898"/>
      <c r="DCV1117" s="898"/>
      <c r="DCW1117" s="898"/>
      <c r="DCX1117" s="898"/>
      <c r="DCY1117" s="898"/>
      <c r="DCZ1117" s="898"/>
      <c r="DDA1117" s="898"/>
      <c r="DDB1117" s="898"/>
      <c r="DDC1117" s="898"/>
      <c r="DDD1117" s="898"/>
      <c r="DDE1117" s="898"/>
      <c r="DDF1117" s="898"/>
      <c r="DDG1117" s="898"/>
      <c r="DDH1117" s="898"/>
      <c r="DDI1117" s="898"/>
      <c r="DDJ1117" s="898"/>
      <c r="DDK1117" s="898"/>
      <c r="DDL1117" s="898"/>
      <c r="DDM1117" s="898"/>
      <c r="DDN1117" s="898"/>
      <c r="DDO1117" s="898"/>
      <c r="DDP1117" s="898"/>
      <c r="DDQ1117" s="898"/>
      <c r="DDR1117" s="898"/>
      <c r="DDS1117" s="898"/>
      <c r="DDT1117" s="898"/>
      <c r="DDU1117" s="898"/>
      <c r="DDV1117" s="898"/>
      <c r="DDW1117" s="898"/>
      <c r="DDX1117" s="898"/>
      <c r="DDY1117" s="898"/>
      <c r="DDZ1117" s="898"/>
      <c r="DEA1117" s="898"/>
      <c r="DEB1117" s="898"/>
      <c r="DEC1117" s="898"/>
      <c r="DED1117" s="898"/>
      <c r="DEE1117" s="898"/>
      <c r="DEF1117" s="898"/>
      <c r="DEG1117" s="898"/>
      <c r="DEH1117" s="898"/>
      <c r="DEI1117" s="898"/>
      <c r="DEJ1117" s="898"/>
      <c r="DEK1117" s="898"/>
      <c r="DEL1117" s="898"/>
      <c r="DEM1117" s="898"/>
      <c r="DEN1117" s="898"/>
      <c r="DEO1117" s="898"/>
      <c r="DEP1117" s="898"/>
      <c r="DEQ1117" s="898"/>
      <c r="DER1117" s="898"/>
      <c r="DES1117" s="898"/>
      <c r="DET1117" s="898"/>
      <c r="DEU1117" s="898"/>
      <c r="DEV1117" s="898"/>
      <c r="DEW1117" s="898"/>
      <c r="DEX1117" s="898"/>
      <c r="DEY1117" s="898"/>
      <c r="DEZ1117" s="898"/>
      <c r="DFA1117" s="898"/>
      <c r="DFB1117" s="898"/>
      <c r="DFC1117" s="898"/>
      <c r="DFD1117" s="898"/>
      <c r="DFE1117" s="898"/>
      <c r="DFF1117" s="898"/>
      <c r="DFG1117" s="898"/>
      <c r="DFH1117" s="898"/>
      <c r="DFI1117" s="898"/>
      <c r="DFJ1117" s="898"/>
      <c r="DFK1117" s="898"/>
      <c r="DFL1117" s="898"/>
      <c r="DFM1117" s="898"/>
      <c r="DFN1117" s="898"/>
      <c r="DFO1117" s="898"/>
      <c r="DFP1117" s="898"/>
      <c r="DFQ1117" s="898"/>
      <c r="DFR1117" s="898"/>
      <c r="DFS1117" s="898"/>
      <c r="DFT1117" s="898"/>
      <c r="DFU1117" s="898"/>
      <c r="DFV1117" s="898"/>
      <c r="DFW1117" s="898"/>
      <c r="DFX1117" s="898"/>
      <c r="DFY1117" s="898"/>
      <c r="DFZ1117" s="898"/>
      <c r="DGA1117" s="898"/>
      <c r="DGB1117" s="898"/>
      <c r="DGC1117" s="898"/>
      <c r="DGD1117" s="898"/>
      <c r="DGE1117" s="898"/>
      <c r="DGF1117" s="898"/>
      <c r="DGG1117" s="898"/>
      <c r="DGH1117" s="898"/>
      <c r="DGI1117" s="898"/>
      <c r="DGJ1117" s="898"/>
      <c r="DGK1117" s="898"/>
      <c r="DGL1117" s="898"/>
      <c r="DGM1117" s="898"/>
      <c r="DGN1117" s="898"/>
      <c r="DGO1117" s="898"/>
      <c r="DGP1117" s="898"/>
      <c r="DGQ1117" s="898"/>
      <c r="DGR1117" s="898"/>
      <c r="DGS1117" s="898"/>
      <c r="DGT1117" s="898"/>
      <c r="DGU1117" s="898"/>
      <c r="DGV1117" s="898"/>
      <c r="DGW1117" s="898"/>
      <c r="DGX1117" s="898"/>
      <c r="DGY1117" s="898"/>
      <c r="DGZ1117" s="898"/>
      <c r="DHA1117" s="898"/>
      <c r="DHB1117" s="898"/>
      <c r="DHC1117" s="898"/>
      <c r="DHD1117" s="898"/>
      <c r="DHE1117" s="898"/>
      <c r="DHF1117" s="898"/>
      <c r="DHG1117" s="898"/>
      <c r="DHH1117" s="898"/>
      <c r="DHI1117" s="898"/>
      <c r="DHJ1117" s="898"/>
      <c r="DHK1117" s="898"/>
      <c r="DHL1117" s="898"/>
      <c r="DHM1117" s="898"/>
      <c r="DHN1117" s="898"/>
      <c r="DHO1117" s="898"/>
      <c r="DHP1117" s="898"/>
      <c r="DHQ1117" s="898"/>
      <c r="DHR1117" s="898"/>
      <c r="DHS1117" s="898"/>
      <c r="DHT1117" s="898"/>
      <c r="DHU1117" s="898"/>
      <c r="DHV1117" s="898"/>
      <c r="DHW1117" s="898"/>
      <c r="DHX1117" s="898"/>
      <c r="DHY1117" s="898"/>
      <c r="DHZ1117" s="898"/>
      <c r="DIA1117" s="898"/>
      <c r="DIB1117" s="898"/>
      <c r="DIC1117" s="898"/>
      <c r="DID1117" s="898"/>
      <c r="DIE1117" s="898"/>
      <c r="DIF1117" s="898"/>
      <c r="DIG1117" s="898"/>
      <c r="DIH1117" s="898"/>
      <c r="DII1117" s="898"/>
      <c r="DIJ1117" s="898"/>
      <c r="DIK1117" s="898"/>
      <c r="DIL1117" s="898"/>
      <c r="DIM1117" s="898"/>
      <c r="DIN1117" s="898"/>
      <c r="DIO1117" s="898"/>
      <c r="DIP1117" s="898"/>
      <c r="DIQ1117" s="898"/>
      <c r="DIR1117" s="898"/>
      <c r="DIS1117" s="898"/>
      <c r="DIT1117" s="898"/>
      <c r="DIU1117" s="898"/>
      <c r="DIV1117" s="898"/>
      <c r="DIW1117" s="898"/>
      <c r="DIX1117" s="898"/>
      <c r="DIY1117" s="898"/>
      <c r="DIZ1117" s="898"/>
      <c r="DJA1117" s="898"/>
      <c r="DJB1117" s="898"/>
      <c r="DJC1117" s="898"/>
      <c r="DJD1117" s="898"/>
      <c r="DJE1117" s="898"/>
      <c r="DJF1117" s="898"/>
      <c r="DJG1117" s="898"/>
      <c r="DJH1117" s="898"/>
      <c r="DJI1117" s="898"/>
      <c r="DJJ1117" s="898"/>
      <c r="DJK1117" s="898"/>
      <c r="DJL1117" s="898"/>
      <c r="DJM1117" s="898"/>
      <c r="DJN1117" s="898"/>
      <c r="DJO1117" s="898"/>
      <c r="DJP1117" s="898"/>
      <c r="DJQ1117" s="898"/>
      <c r="DJR1117" s="898"/>
      <c r="DJS1117" s="898"/>
      <c r="DJT1117" s="898"/>
      <c r="DJU1117" s="898"/>
      <c r="DJV1117" s="898"/>
      <c r="DJW1117" s="898"/>
      <c r="DJX1117" s="898"/>
      <c r="DJY1117" s="898"/>
      <c r="DJZ1117" s="898"/>
      <c r="DKA1117" s="898"/>
      <c r="DKB1117" s="898"/>
      <c r="DKC1117" s="898"/>
      <c r="DKD1117" s="898"/>
      <c r="DKE1117" s="898"/>
      <c r="DKF1117" s="898"/>
      <c r="DKG1117" s="898"/>
      <c r="DKH1117" s="898"/>
      <c r="DKI1117" s="898"/>
      <c r="DKJ1117" s="898"/>
      <c r="DKK1117" s="898"/>
      <c r="DKL1117" s="898"/>
      <c r="DKM1117" s="898"/>
      <c r="DKN1117" s="898"/>
      <c r="DKO1117" s="898"/>
      <c r="DKP1117" s="898"/>
      <c r="DKQ1117" s="898"/>
      <c r="DKR1117" s="898"/>
      <c r="DKS1117" s="898"/>
      <c r="DKT1117" s="898"/>
      <c r="DKU1117" s="898"/>
      <c r="DKV1117" s="898"/>
      <c r="DKW1117" s="898"/>
      <c r="DKX1117" s="898"/>
      <c r="DKY1117" s="898"/>
      <c r="DKZ1117" s="898"/>
      <c r="DLA1117" s="898"/>
      <c r="DLB1117" s="898"/>
      <c r="DLC1117" s="898"/>
      <c r="DLD1117" s="898"/>
      <c r="DLE1117" s="898"/>
      <c r="DLF1117" s="898"/>
      <c r="DLG1117" s="898"/>
      <c r="DLH1117" s="898"/>
      <c r="DLI1117" s="898"/>
      <c r="DLJ1117" s="898"/>
      <c r="DLK1117" s="898"/>
      <c r="DLL1117" s="898"/>
      <c r="DLM1117" s="898"/>
      <c r="DLN1117" s="898"/>
      <c r="DLO1117" s="898"/>
      <c r="DLP1117" s="898"/>
      <c r="DLQ1117" s="898"/>
      <c r="DLR1117" s="898"/>
      <c r="DLS1117" s="898"/>
      <c r="DLT1117" s="898"/>
      <c r="DLU1117" s="898"/>
      <c r="DLV1117" s="898"/>
      <c r="DLW1117" s="898"/>
      <c r="DLX1117" s="898"/>
      <c r="DLY1117" s="898"/>
      <c r="DLZ1117" s="898"/>
      <c r="DMA1117" s="898"/>
      <c r="DMB1117" s="898"/>
      <c r="DMC1117" s="898"/>
      <c r="DMD1117" s="898"/>
      <c r="DME1117" s="898"/>
      <c r="DMF1117" s="898"/>
      <c r="DMG1117" s="898"/>
      <c r="DMH1117" s="898"/>
      <c r="DMI1117" s="898"/>
      <c r="DMJ1117" s="898"/>
      <c r="DMK1117" s="898"/>
      <c r="DML1117" s="898"/>
      <c r="DMM1117" s="898"/>
      <c r="DMN1117" s="898"/>
      <c r="DMO1117" s="898"/>
      <c r="DMP1117" s="898"/>
      <c r="DMQ1117" s="898"/>
      <c r="DMR1117" s="898"/>
      <c r="DMS1117" s="898"/>
      <c r="DMT1117" s="898"/>
      <c r="DMU1117" s="898"/>
      <c r="DMV1117" s="898"/>
      <c r="DMW1117" s="898"/>
      <c r="DMX1117" s="898"/>
      <c r="DMY1117" s="898"/>
      <c r="DMZ1117" s="898"/>
      <c r="DNA1117" s="898"/>
      <c r="DNB1117" s="898"/>
      <c r="DNC1117" s="898"/>
      <c r="DND1117" s="898"/>
      <c r="DNE1117" s="898"/>
      <c r="DNF1117" s="898"/>
      <c r="DNG1117" s="898"/>
      <c r="DNH1117" s="898"/>
      <c r="DNI1117" s="898"/>
      <c r="DNJ1117" s="898"/>
      <c r="DNK1117" s="898"/>
      <c r="DNL1117" s="898"/>
      <c r="DNM1117" s="898"/>
      <c r="DNN1117" s="898"/>
      <c r="DNO1117" s="898"/>
      <c r="DNP1117" s="898"/>
      <c r="DNQ1117" s="898"/>
      <c r="DNR1117" s="898"/>
      <c r="DNS1117" s="898"/>
      <c r="DNT1117" s="898"/>
      <c r="DNU1117" s="898"/>
      <c r="DNV1117" s="898"/>
      <c r="DNW1117" s="898"/>
      <c r="DNX1117" s="898"/>
      <c r="DNY1117" s="898"/>
      <c r="DNZ1117" s="898"/>
      <c r="DOA1117" s="898"/>
      <c r="DOB1117" s="898"/>
      <c r="DOC1117" s="898"/>
      <c r="DOD1117" s="898"/>
      <c r="DOE1117" s="898"/>
      <c r="DOF1117" s="898"/>
      <c r="DOG1117" s="898"/>
      <c r="DOH1117" s="898"/>
      <c r="DOI1117" s="898"/>
      <c r="DOJ1117" s="898"/>
      <c r="DOK1117" s="898"/>
      <c r="DOL1117" s="898"/>
      <c r="DOM1117" s="898"/>
      <c r="DON1117" s="898"/>
      <c r="DOO1117" s="898"/>
      <c r="DOP1117" s="898"/>
      <c r="DOQ1117" s="898"/>
      <c r="DOR1117" s="898"/>
      <c r="DOS1117" s="898"/>
      <c r="DOT1117" s="898"/>
      <c r="DOU1117" s="898"/>
      <c r="DOV1117" s="898"/>
      <c r="DOW1117" s="898"/>
      <c r="DOX1117" s="898"/>
      <c r="DOY1117" s="898"/>
      <c r="DOZ1117" s="898"/>
      <c r="DPA1117" s="898"/>
      <c r="DPB1117" s="898"/>
      <c r="DPC1117" s="898"/>
      <c r="DPD1117" s="898"/>
      <c r="DPE1117" s="898"/>
      <c r="DPF1117" s="898"/>
      <c r="DPG1117" s="898"/>
      <c r="DPH1117" s="898"/>
      <c r="DPI1117" s="898"/>
      <c r="DPJ1117" s="898"/>
      <c r="DPK1117" s="898"/>
      <c r="DPL1117" s="898"/>
      <c r="DPM1117" s="898"/>
      <c r="DPN1117" s="898"/>
      <c r="DPO1117" s="898"/>
      <c r="DPP1117" s="898"/>
      <c r="DPQ1117" s="898"/>
      <c r="DPR1117" s="898"/>
      <c r="DPS1117" s="898"/>
      <c r="DPT1117" s="898"/>
      <c r="DPU1117" s="898"/>
      <c r="DPV1117" s="898"/>
      <c r="DPW1117" s="898"/>
      <c r="DPX1117" s="898"/>
      <c r="DPY1117" s="898"/>
      <c r="DPZ1117" s="898"/>
      <c r="DQA1117" s="898"/>
      <c r="DQB1117" s="898"/>
      <c r="DQC1117" s="898"/>
      <c r="DQD1117" s="898"/>
      <c r="DQE1117" s="898"/>
      <c r="DQF1117" s="898"/>
      <c r="DQG1117" s="898"/>
      <c r="DQH1117" s="898"/>
      <c r="DQI1117" s="898"/>
      <c r="DQJ1117" s="898"/>
      <c r="DQK1117" s="898"/>
      <c r="DQL1117" s="898"/>
      <c r="DQM1117" s="898"/>
      <c r="DQN1117" s="898"/>
      <c r="DQO1117" s="898"/>
      <c r="DQP1117" s="898"/>
      <c r="DQQ1117" s="898"/>
      <c r="DQR1117" s="898"/>
      <c r="DQS1117" s="898"/>
      <c r="DQT1117" s="898"/>
      <c r="DQU1117" s="898"/>
      <c r="DQV1117" s="898"/>
      <c r="DQW1117" s="898"/>
      <c r="DQX1117" s="898"/>
      <c r="DQY1117" s="898"/>
      <c r="DQZ1117" s="898"/>
      <c r="DRA1117" s="898"/>
      <c r="DRB1117" s="898"/>
      <c r="DRC1117" s="898"/>
      <c r="DRD1117" s="898"/>
      <c r="DRE1117" s="898"/>
      <c r="DRF1117" s="898"/>
      <c r="DRG1117" s="898"/>
      <c r="DRH1117" s="898"/>
      <c r="DRI1117" s="898"/>
      <c r="DRJ1117" s="898"/>
      <c r="DRK1117" s="898"/>
      <c r="DRL1117" s="898"/>
      <c r="DRM1117" s="898"/>
      <c r="DRN1117" s="898"/>
      <c r="DRO1117" s="898"/>
      <c r="DRP1117" s="898"/>
      <c r="DRQ1117" s="898"/>
      <c r="DRR1117" s="898"/>
      <c r="DRS1117" s="898"/>
      <c r="DRT1117" s="898"/>
      <c r="DRU1117" s="898"/>
      <c r="DRV1117" s="898"/>
      <c r="DRW1117" s="898"/>
      <c r="DRX1117" s="898"/>
      <c r="DRY1117" s="898"/>
      <c r="DRZ1117" s="898"/>
      <c r="DSA1117" s="898"/>
      <c r="DSB1117" s="898"/>
      <c r="DSC1117" s="898"/>
      <c r="DSD1117" s="898"/>
      <c r="DSE1117" s="898"/>
      <c r="DSF1117" s="898"/>
      <c r="DSG1117" s="898"/>
      <c r="DSH1117" s="898"/>
      <c r="DSI1117" s="898"/>
      <c r="DSJ1117" s="898"/>
      <c r="DSK1117" s="898"/>
      <c r="DSL1117" s="898"/>
      <c r="DSM1117" s="898"/>
      <c r="DSN1117" s="898"/>
      <c r="DSO1117" s="898"/>
      <c r="DSP1117" s="898"/>
      <c r="DSQ1117" s="898"/>
      <c r="DSR1117" s="898"/>
      <c r="DSS1117" s="898"/>
      <c r="DST1117" s="898"/>
      <c r="DSU1117" s="898"/>
      <c r="DSV1117" s="898"/>
      <c r="DSW1117" s="898"/>
      <c r="DSX1117" s="898"/>
      <c r="DSY1117" s="898"/>
      <c r="DSZ1117" s="898"/>
      <c r="DTA1117" s="898"/>
      <c r="DTB1117" s="898"/>
      <c r="DTC1117" s="898"/>
      <c r="DTD1117" s="898"/>
      <c r="DTE1117" s="898"/>
      <c r="DTF1117" s="898"/>
      <c r="DTG1117" s="898"/>
      <c r="DTH1117" s="898"/>
      <c r="DTI1117" s="898"/>
      <c r="DTJ1117" s="898"/>
      <c r="DTK1117" s="898"/>
      <c r="DTL1117" s="898"/>
      <c r="DTM1117" s="898"/>
      <c r="DTN1117" s="898"/>
      <c r="DTO1117" s="898"/>
      <c r="DTP1117" s="898"/>
      <c r="DTQ1117" s="898"/>
      <c r="DTR1117" s="898"/>
      <c r="DTS1117" s="898"/>
      <c r="DTT1117" s="898"/>
      <c r="DTU1117" s="898"/>
      <c r="DTV1117" s="898"/>
      <c r="DTW1117" s="898"/>
      <c r="DTX1117" s="898"/>
      <c r="DTY1117" s="898"/>
      <c r="DTZ1117" s="898"/>
      <c r="DUA1117" s="898"/>
      <c r="DUB1117" s="898"/>
      <c r="DUC1117" s="898"/>
      <c r="DUD1117" s="898"/>
      <c r="DUE1117" s="898"/>
      <c r="DUF1117" s="898"/>
      <c r="DUG1117" s="898"/>
      <c r="DUH1117" s="898"/>
      <c r="DUI1117" s="898"/>
      <c r="DUJ1117" s="898"/>
      <c r="DUK1117" s="898"/>
      <c r="DUL1117" s="898"/>
      <c r="DUM1117" s="898"/>
      <c r="DUN1117" s="898"/>
      <c r="DUO1117" s="898"/>
      <c r="DUP1117" s="898"/>
      <c r="DUQ1117" s="898"/>
      <c r="DUR1117" s="898"/>
      <c r="DUS1117" s="898"/>
      <c r="DUT1117" s="898"/>
      <c r="DUU1117" s="898"/>
      <c r="DUV1117" s="898"/>
      <c r="DUW1117" s="898"/>
      <c r="DUX1117" s="898"/>
      <c r="DUY1117" s="898"/>
      <c r="DUZ1117" s="898"/>
      <c r="DVA1117" s="898"/>
      <c r="DVB1117" s="898"/>
      <c r="DVC1117" s="898"/>
      <c r="DVD1117" s="898"/>
      <c r="DVE1117" s="898"/>
      <c r="DVF1117" s="898"/>
      <c r="DVG1117" s="898"/>
      <c r="DVH1117" s="898"/>
      <c r="DVI1117" s="898"/>
      <c r="DVJ1117" s="898"/>
      <c r="DVK1117" s="898"/>
      <c r="DVL1117" s="898"/>
      <c r="DVM1117" s="898"/>
      <c r="DVN1117" s="898"/>
      <c r="DVO1117" s="898"/>
      <c r="DVP1117" s="898"/>
      <c r="DVQ1117" s="898"/>
      <c r="DVR1117" s="898"/>
      <c r="DVS1117" s="898"/>
      <c r="DVT1117" s="898"/>
      <c r="DVU1117" s="898"/>
      <c r="DVV1117" s="898"/>
      <c r="DVW1117" s="898"/>
      <c r="DVX1117" s="898"/>
      <c r="DVY1117" s="898"/>
      <c r="DVZ1117" s="898"/>
      <c r="DWA1117" s="898"/>
      <c r="DWB1117" s="898"/>
      <c r="DWC1117" s="898"/>
      <c r="DWD1117" s="898"/>
      <c r="DWE1117" s="898"/>
      <c r="DWF1117" s="898"/>
      <c r="DWG1117" s="898"/>
      <c r="DWH1117" s="898"/>
      <c r="DWI1117" s="898"/>
      <c r="DWJ1117" s="898"/>
      <c r="DWK1117" s="898"/>
      <c r="DWL1117" s="898"/>
      <c r="DWM1117" s="898"/>
      <c r="DWN1117" s="898"/>
      <c r="DWO1117" s="898"/>
      <c r="DWP1117" s="898"/>
      <c r="DWQ1117" s="898"/>
      <c r="DWR1117" s="898"/>
      <c r="DWS1117" s="898"/>
      <c r="DWT1117" s="898"/>
      <c r="DWU1117" s="898"/>
      <c r="DWV1117" s="898"/>
      <c r="DWW1117" s="898"/>
      <c r="DWX1117" s="898"/>
      <c r="DWY1117" s="898"/>
      <c r="DWZ1117" s="898"/>
      <c r="DXA1117" s="898"/>
      <c r="DXB1117" s="898"/>
      <c r="DXC1117" s="898"/>
      <c r="DXD1117" s="898"/>
      <c r="DXE1117" s="898"/>
      <c r="DXF1117" s="898"/>
      <c r="DXG1117" s="898"/>
      <c r="DXH1117" s="898"/>
      <c r="DXI1117" s="898"/>
      <c r="DXJ1117" s="898"/>
      <c r="DXK1117" s="898"/>
      <c r="DXL1117" s="898"/>
      <c r="DXM1117" s="898"/>
      <c r="DXN1117" s="898"/>
      <c r="DXO1117" s="898"/>
      <c r="DXP1117" s="898"/>
      <c r="DXQ1117" s="898"/>
      <c r="DXR1117" s="898"/>
      <c r="DXS1117" s="898"/>
      <c r="DXT1117" s="898"/>
      <c r="DXU1117" s="898"/>
      <c r="DXV1117" s="898"/>
      <c r="DXW1117" s="898"/>
      <c r="DXX1117" s="898"/>
      <c r="DXY1117" s="898"/>
      <c r="DXZ1117" s="898"/>
      <c r="DYA1117" s="898"/>
      <c r="DYB1117" s="898"/>
      <c r="DYC1117" s="898"/>
      <c r="DYD1117" s="898"/>
      <c r="DYE1117" s="898"/>
      <c r="DYF1117" s="898"/>
      <c r="DYG1117" s="898"/>
      <c r="DYH1117" s="898"/>
      <c r="DYI1117" s="898"/>
      <c r="DYJ1117" s="898"/>
      <c r="DYK1117" s="898"/>
      <c r="DYL1117" s="898"/>
      <c r="DYM1117" s="898"/>
      <c r="DYN1117" s="898"/>
      <c r="DYO1117" s="898"/>
      <c r="DYP1117" s="898"/>
      <c r="DYQ1117" s="898"/>
      <c r="DYR1117" s="898"/>
      <c r="DYS1117" s="898"/>
      <c r="DYT1117" s="898"/>
      <c r="DYU1117" s="898"/>
      <c r="DYV1117" s="898"/>
      <c r="DYW1117" s="898"/>
      <c r="DYX1117" s="898"/>
      <c r="DYY1117" s="898"/>
      <c r="DYZ1117" s="898"/>
      <c r="DZA1117" s="898"/>
      <c r="DZB1117" s="898"/>
      <c r="DZC1117" s="898"/>
      <c r="DZD1117" s="898"/>
      <c r="DZE1117" s="898"/>
      <c r="DZF1117" s="898"/>
      <c r="DZG1117" s="898"/>
      <c r="DZH1117" s="898"/>
      <c r="DZI1117" s="898"/>
      <c r="DZJ1117" s="898"/>
      <c r="DZK1117" s="898"/>
      <c r="DZL1117" s="898"/>
      <c r="DZM1117" s="898"/>
      <c r="DZN1117" s="898"/>
      <c r="DZO1117" s="898"/>
      <c r="DZP1117" s="898"/>
      <c r="DZQ1117" s="898"/>
      <c r="DZR1117" s="898"/>
      <c r="DZS1117" s="898"/>
      <c r="DZT1117" s="898"/>
      <c r="DZU1117" s="898"/>
      <c r="DZV1117" s="898"/>
      <c r="DZW1117" s="898"/>
      <c r="DZX1117" s="898"/>
      <c r="DZY1117" s="898"/>
      <c r="DZZ1117" s="898"/>
      <c r="EAA1117" s="898"/>
      <c r="EAB1117" s="898"/>
      <c r="EAC1117" s="898"/>
      <c r="EAD1117" s="898"/>
      <c r="EAE1117" s="898"/>
      <c r="EAF1117" s="898"/>
      <c r="EAG1117" s="898"/>
      <c r="EAH1117" s="898"/>
      <c r="EAI1117" s="898"/>
      <c r="EAJ1117" s="898"/>
      <c r="EAK1117" s="898"/>
      <c r="EAL1117" s="898"/>
      <c r="EAM1117" s="898"/>
      <c r="EAN1117" s="898"/>
      <c r="EAO1117" s="898"/>
      <c r="EAP1117" s="898"/>
      <c r="EAQ1117" s="898"/>
      <c r="EAR1117" s="898"/>
      <c r="EAS1117" s="898"/>
      <c r="EAT1117" s="898"/>
      <c r="EAU1117" s="898"/>
      <c r="EAV1117" s="898"/>
      <c r="EAW1117" s="898"/>
      <c r="EAX1117" s="898"/>
      <c r="EAY1117" s="898"/>
      <c r="EAZ1117" s="898"/>
      <c r="EBA1117" s="898"/>
      <c r="EBB1117" s="898"/>
      <c r="EBC1117" s="898"/>
      <c r="EBD1117" s="898"/>
      <c r="EBE1117" s="898"/>
      <c r="EBF1117" s="898"/>
      <c r="EBG1117" s="898"/>
      <c r="EBH1117" s="898"/>
      <c r="EBI1117" s="898"/>
      <c r="EBJ1117" s="898"/>
      <c r="EBK1117" s="898"/>
      <c r="EBL1117" s="898"/>
      <c r="EBM1117" s="898"/>
      <c r="EBN1117" s="898"/>
      <c r="EBO1117" s="898"/>
      <c r="EBP1117" s="898"/>
      <c r="EBQ1117" s="898"/>
      <c r="EBR1117" s="898"/>
      <c r="EBS1117" s="898"/>
      <c r="EBT1117" s="898"/>
      <c r="EBU1117" s="898"/>
      <c r="EBV1117" s="898"/>
      <c r="EBW1117" s="898"/>
      <c r="EBX1117" s="898"/>
      <c r="EBY1117" s="898"/>
      <c r="EBZ1117" s="898"/>
      <c r="ECA1117" s="898"/>
      <c r="ECB1117" s="898"/>
      <c r="ECC1117" s="898"/>
      <c r="ECD1117" s="898"/>
      <c r="ECE1117" s="898"/>
      <c r="ECF1117" s="898"/>
      <c r="ECG1117" s="898"/>
      <c r="ECH1117" s="898"/>
      <c r="ECI1117" s="898"/>
      <c r="ECJ1117" s="898"/>
      <c r="ECK1117" s="898"/>
      <c r="ECL1117" s="898"/>
      <c r="ECM1117" s="898"/>
      <c r="ECN1117" s="898"/>
      <c r="ECO1117" s="898"/>
      <c r="ECP1117" s="898"/>
      <c r="ECQ1117" s="898"/>
      <c r="ECR1117" s="898"/>
      <c r="ECS1117" s="898"/>
      <c r="ECT1117" s="898"/>
      <c r="ECU1117" s="898"/>
      <c r="ECV1117" s="898"/>
      <c r="ECW1117" s="898"/>
      <c r="ECX1117" s="898"/>
      <c r="ECY1117" s="898"/>
      <c r="ECZ1117" s="898"/>
      <c r="EDA1117" s="898"/>
      <c r="EDB1117" s="898"/>
      <c r="EDC1117" s="898"/>
      <c r="EDD1117" s="898"/>
      <c r="EDE1117" s="898"/>
      <c r="EDF1117" s="898"/>
      <c r="EDG1117" s="898"/>
      <c r="EDH1117" s="898"/>
      <c r="EDI1117" s="898"/>
      <c r="EDJ1117" s="898"/>
      <c r="EDK1117" s="898"/>
      <c r="EDL1117" s="898"/>
      <c r="EDM1117" s="898"/>
      <c r="EDN1117" s="898"/>
      <c r="EDO1117" s="898"/>
      <c r="EDP1117" s="898"/>
      <c r="EDQ1117" s="898"/>
      <c r="EDR1117" s="898"/>
      <c r="EDS1117" s="898"/>
      <c r="EDT1117" s="898"/>
      <c r="EDU1117" s="898"/>
      <c r="EDV1117" s="898"/>
      <c r="EDW1117" s="898"/>
      <c r="EDX1117" s="898"/>
      <c r="EDY1117" s="898"/>
      <c r="EDZ1117" s="898"/>
      <c r="EEA1117" s="898"/>
      <c r="EEB1117" s="898"/>
      <c r="EEC1117" s="898"/>
      <c r="EED1117" s="898"/>
      <c r="EEE1117" s="898"/>
      <c r="EEF1117" s="898"/>
      <c r="EEG1117" s="898"/>
      <c r="EEH1117" s="898"/>
      <c r="EEI1117" s="898"/>
      <c r="EEJ1117" s="898"/>
      <c r="EEK1117" s="898"/>
      <c r="EEL1117" s="898"/>
      <c r="EEM1117" s="898"/>
      <c r="EEN1117" s="898"/>
      <c r="EEO1117" s="898"/>
      <c r="EEP1117" s="898"/>
      <c r="EEQ1117" s="898"/>
      <c r="EER1117" s="898"/>
      <c r="EES1117" s="898"/>
      <c r="EET1117" s="898"/>
      <c r="EEU1117" s="898"/>
      <c r="EEV1117" s="898"/>
      <c r="EEW1117" s="898"/>
      <c r="EEX1117" s="898"/>
      <c r="EEY1117" s="898"/>
      <c r="EEZ1117" s="898"/>
      <c r="EFA1117" s="898"/>
      <c r="EFB1117" s="898"/>
      <c r="EFC1117" s="898"/>
      <c r="EFD1117" s="898"/>
      <c r="EFE1117" s="898"/>
      <c r="EFF1117" s="898"/>
      <c r="EFG1117" s="898"/>
      <c r="EFH1117" s="898"/>
      <c r="EFI1117" s="898"/>
      <c r="EFJ1117" s="898"/>
      <c r="EFK1117" s="898"/>
      <c r="EFL1117" s="898"/>
      <c r="EFM1117" s="898"/>
      <c r="EFN1117" s="898"/>
      <c r="EFO1117" s="898"/>
      <c r="EFP1117" s="898"/>
      <c r="EFQ1117" s="898"/>
      <c r="EFR1117" s="898"/>
      <c r="EFS1117" s="898"/>
      <c r="EFT1117" s="898"/>
      <c r="EFU1117" s="898"/>
      <c r="EFV1117" s="898"/>
      <c r="EFW1117" s="898"/>
      <c r="EFX1117" s="898"/>
      <c r="EFY1117" s="898"/>
      <c r="EFZ1117" s="898"/>
      <c r="EGA1117" s="898"/>
      <c r="EGB1117" s="898"/>
      <c r="EGC1117" s="898"/>
      <c r="EGD1117" s="898"/>
      <c r="EGE1117" s="898"/>
      <c r="EGF1117" s="898"/>
      <c r="EGG1117" s="898"/>
      <c r="EGH1117" s="898"/>
      <c r="EGI1117" s="898"/>
      <c r="EGJ1117" s="898"/>
      <c r="EGK1117" s="898"/>
      <c r="EGL1117" s="898"/>
      <c r="EGM1117" s="898"/>
      <c r="EGN1117" s="898"/>
      <c r="EGO1117" s="898"/>
      <c r="EGP1117" s="898"/>
      <c r="EGQ1117" s="898"/>
      <c r="EGR1117" s="898"/>
      <c r="EGS1117" s="898"/>
      <c r="EGT1117" s="898"/>
      <c r="EGU1117" s="898"/>
      <c r="EGV1117" s="898"/>
      <c r="EGW1117" s="898"/>
      <c r="EGX1117" s="898"/>
      <c r="EGY1117" s="898"/>
      <c r="EGZ1117" s="898"/>
      <c r="EHA1117" s="898"/>
      <c r="EHB1117" s="898"/>
      <c r="EHC1117" s="898"/>
      <c r="EHD1117" s="898"/>
      <c r="EHE1117" s="898"/>
      <c r="EHF1117" s="898"/>
      <c r="EHG1117" s="898"/>
      <c r="EHH1117" s="898"/>
      <c r="EHI1117" s="898"/>
      <c r="EHJ1117" s="898"/>
      <c r="EHK1117" s="898"/>
      <c r="EHL1117" s="898"/>
      <c r="EHM1117" s="898"/>
      <c r="EHN1117" s="898"/>
      <c r="EHO1117" s="898"/>
      <c r="EHP1117" s="898"/>
      <c r="EHQ1117" s="898"/>
      <c r="EHR1117" s="898"/>
      <c r="EHS1117" s="898"/>
      <c r="EHT1117" s="898"/>
      <c r="EHU1117" s="898"/>
      <c r="EHV1117" s="898"/>
      <c r="EHW1117" s="898"/>
      <c r="EHX1117" s="898"/>
      <c r="EHY1117" s="898"/>
      <c r="EHZ1117" s="898"/>
      <c r="EIA1117" s="898"/>
      <c r="EIB1117" s="898"/>
      <c r="EIC1117" s="898"/>
      <c r="EID1117" s="898"/>
      <c r="EIE1117" s="898"/>
      <c r="EIF1117" s="898"/>
      <c r="EIG1117" s="898"/>
      <c r="EIH1117" s="898"/>
      <c r="EII1117" s="898"/>
      <c r="EIJ1117" s="898"/>
      <c r="EIK1117" s="898"/>
      <c r="EIL1117" s="898"/>
      <c r="EIM1117" s="898"/>
      <c r="EIN1117" s="898"/>
      <c r="EIO1117" s="898"/>
      <c r="EIP1117" s="898"/>
      <c r="EIQ1117" s="898"/>
      <c r="EIR1117" s="898"/>
      <c r="EIS1117" s="898"/>
      <c r="EIT1117" s="898"/>
      <c r="EIU1117" s="898"/>
      <c r="EIV1117" s="898"/>
      <c r="EIW1117" s="898"/>
      <c r="EIX1117" s="898"/>
      <c r="EIY1117" s="898"/>
      <c r="EIZ1117" s="898"/>
      <c r="EJA1117" s="898"/>
      <c r="EJB1117" s="898"/>
      <c r="EJC1117" s="898"/>
      <c r="EJD1117" s="898"/>
      <c r="EJE1117" s="898"/>
      <c r="EJF1117" s="898"/>
      <c r="EJG1117" s="898"/>
      <c r="EJH1117" s="898"/>
      <c r="EJI1117" s="898"/>
      <c r="EJJ1117" s="898"/>
      <c r="EJK1117" s="898"/>
      <c r="EJL1117" s="898"/>
      <c r="EJM1117" s="898"/>
      <c r="EJN1117" s="898"/>
      <c r="EJO1117" s="898"/>
      <c r="EJP1117" s="898"/>
      <c r="EJQ1117" s="898"/>
      <c r="EJR1117" s="898"/>
      <c r="EJS1117" s="898"/>
      <c r="EJT1117" s="898"/>
      <c r="EJU1117" s="898"/>
      <c r="EJV1117" s="898"/>
      <c r="EJW1117" s="898"/>
      <c r="EJX1117" s="898"/>
      <c r="EJY1117" s="898"/>
      <c r="EJZ1117" s="898"/>
      <c r="EKA1117" s="898"/>
      <c r="EKB1117" s="898"/>
      <c r="EKC1117" s="898"/>
      <c r="EKD1117" s="898"/>
      <c r="EKE1117" s="898"/>
      <c r="EKF1117" s="898"/>
      <c r="EKG1117" s="898"/>
      <c r="EKH1117" s="898"/>
      <c r="EKI1117" s="898"/>
      <c r="EKJ1117" s="898"/>
      <c r="EKK1117" s="898"/>
      <c r="EKL1117" s="898"/>
      <c r="EKM1117" s="898"/>
      <c r="EKN1117" s="898"/>
      <c r="EKO1117" s="898"/>
      <c r="EKP1117" s="898"/>
      <c r="EKQ1117" s="898"/>
      <c r="EKR1117" s="898"/>
      <c r="EKS1117" s="898"/>
      <c r="EKT1117" s="898"/>
      <c r="EKU1117" s="898"/>
      <c r="EKV1117" s="898"/>
      <c r="EKW1117" s="898"/>
      <c r="EKX1117" s="898"/>
      <c r="EKY1117" s="898"/>
      <c r="EKZ1117" s="898"/>
      <c r="ELA1117" s="898"/>
      <c r="ELB1117" s="898"/>
      <c r="ELC1117" s="898"/>
      <c r="ELD1117" s="898"/>
      <c r="ELE1117" s="898"/>
      <c r="ELF1117" s="898"/>
      <c r="ELG1117" s="898"/>
      <c r="ELH1117" s="898"/>
      <c r="ELI1117" s="898"/>
      <c r="ELJ1117" s="898"/>
      <c r="ELK1117" s="898"/>
      <c r="ELL1117" s="898"/>
      <c r="ELM1117" s="898"/>
      <c r="ELN1117" s="898"/>
      <c r="ELO1117" s="898"/>
      <c r="ELP1117" s="898"/>
      <c r="ELQ1117" s="898"/>
      <c r="ELR1117" s="898"/>
      <c r="ELS1117" s="898"/>
      <c r="ELT1117" s="898"/>
      <c r="ELU1117" s="898"/>
      <c r="ELV1117" s="898"/>
      <c r="ELW1117" s="898"/>
      <c r="ELX1117" s="898"/>
      <c r="ELY1117" s="898"/>
      <c r="ELZ1117" s="898"/>
      <c r="EMA1117" s="898"/>
      <c r="EMB1117" s="898"/>
      <c r="EMC1117" s="898"/>
      <c r="EMD1117" s="898"/>
      <c r="EME1117" s="898"/>
      <c r="EMF1117" s="898"/>
      <c r="EMG1117" s="898"/>
      <c r="EMH1117" s="898"/>
      <c r="EMI1117" s="898"/>
      <c r="EMJ1117" s="898"/>
      <c r="EMK1117" s="898"/>
      <c r="EML1117" s="898"/>
      <c r="EMM1117" s="898"/>
      <c r="EMN1117" s="898"/>
      <c r="EMO1117" s="898"/>
      <c r="EMP1117" s="898"/>
      <c r="EMQ1117" s="898"/>
      <c r="EMR1117" s="898"/>
      <c r="EMS1117" s="898"/>
      <c r="EMT1117" s="898"/>
      <c r="EMU1117" s="898"/>
      <c r="EMV1117" s="898"/>
      <c r="EMW1117" s="898"/>
      <c r="EMX1117" s="898"/>
      <c r="EMY1117" s="898"/>
      <c r="EMZ1117" s="898"/>
      <c r="ENA1117" s="898"/>
      <c r="ENB1117" s="898"/>
      <c r="ENC1117" s="898"/>
      <c r="END1117" s="898"/>
      <c r="ENE1117" s="898"/>
      <c r="ENF1117" s="898"/>
      <c r="ENG1117" s="898"/>
      <c r="ENH1117" s="898"/>
      <c r="ENI1117" s="898"/>
      <c r="ENJ1117" s="898"/>
      <c r="ENK1117" s="898"/>
      <c r="ENL1117" s="898"/>
      <c r="ENM1117" s="898"/>
      <c r="ENN1117" s="898"/>
      <c r="ENO1117" s="898"/>
      <c r="ENP1117" s="898"/>
      <c r="ENQ1117" s="898"/>
      <c r="ENR1117" s="898"/>
      <c r="ENS1117" s="898"/>
      <c r="ENT1117" s="898"/>
      <c r="ENU1117" s="898"/>
      <c r="ENV1117" s="898"/>
      <c r="ENW1117" s="898"/>
      <c r="ENX1117" s="898"/>
      <c r="ENY1117" s="898"/>
      <c r="ENZ1117" s="898"/>
      <c r="EOA1117" s="898"/>
      <c r="EOB1117" s="898"/>
      <c r="EOC1117" s="898"/>
      <c r="EOD1117" s="898"/>
      <c r="EOE1117" s="898"/>
      <c r="EOF1117" s="898"/>
      <c r="EOG1117" s="898"/>
      <c r="EOH1117" s="898"/>
      <c r="EOI1117" s="898"/>
      <c r="EOJ1117" s="898"/>
      <c r="EOK1117" s="898"/>
      <c r="EOL1117" s="898"/>
      <c r="EOM1117" s="898"/>
      <c r="EON1117" s="898"/>
      <c r="EOO1117" s="898"/>
      <c r="EOP1117" s="898"/>
      <c r="EOQ1117" s="898"/>
      <c r="EOR1117" s="898"/>
      <c r="EOS1117" s="898"/>
      <c r="EOT1117" s="898"/>
      <c r="EOU1117" s="898"/>
      <c r="EOV1117" s="898"/>
      <c r="EOW1117" s="898"/>
      <c r="EOX1117" s="898"/>
      <c r="EOY1117" s="898"/>
      <c r="EOZ1117" s="898"/>
      <c r="EPA1117" s="898"/>
      <c r="EPB1117" s="898"/>
      <c r="EPC1117" s="898"/>
      <c r="EPD1117" s="898"/>
      <c r="EPE1117" s="898"/>
      <c r="EPF1117" s="898"/>
      <c r="EPG1117" s="898"/>
      <c r="EPH1117" s="898"/>
      <c r="EPI1117" s="898"/>
      <c r="EPJ1117" s="898"/>
      <c r="EPK1117" s="898"/>
      <c r="EPL1117" s="898"/>
      <c r="EPM1117" s="898"/>
      <c r="EPN1117" s="898"/>
      <c r="EPO1117" s="898"/>
      <c r="EPP1117" s="898"/>
      <c r="EPQ1117" s="898"/>
      <c r="EPR1117" s="898"/>
      <c r="EPS1117" s="898"/>
      <c r="EPT1117" s="898"/>
      <c r="EPU1117" s="898"/>
      <c r="EPV1117" s="898"/>
      <c r="EPW1117" s="898"/>
      <c r="EPX1117" s="898"/>
      <c r="EPY1117" s="898"/>
      <c r="EPZ1117" s="898"/>
      <c r="EQA1117" s="898"/>
      <c r="EQB1117" s="898"/>
      <c r="EQC1117" s="898"/>
      <c r="EQD1117" s="898"/>
      <c r="EQE1117" s="898"/>
      <c r="EQF1117" s="898"/>
      <c r="EQG1117" s="898"/>
      <c r="EQH1117" s="898"/>
      <c r="EQI1117" s="898"/>
      <c r="EQJ1117" s="898"/>
      <c r="EQK1117" s="898"/>
      <c r="EQL1117" s="898"/>
      <c r="EQM1117" s="898"/>
      <c r="EQN1117" s="898"/>
      <c r="EQO1117" s="898"/>
      <c r="EQP1117" s="898"/>
      <c r="EQQ1117" s="898"/>
      <c r="EQR1117" s="898"/>
      <c r="EQS1117" s="898"/>
      <c r="EQT1117" s="898"/>
      <c r="EQU1117" s="898"/>
      <c r="EQV1117" s="898"/>
      <c r="EQW1117" s="898"/>
      <c r="EQX1117" s="898"/>
      <c r="EQY1117" s="898"/>
      <c r="EQZ1117" s="898"/>
      <c r="ERA1117" s="898"/>
      <c r="ERB1117" s="898"/>
      <c r="ERC1117" s="898"/>
      <c r="ERD1117" s="898"/>
      <c r="ERE1117" s="898"/>
      <c r="ERF1117" s="898"/>
      <c r="ERG1117" s="898"/>
      <c r="ERH1117" s="898"/>
      <c r="ERI1117" s="898"/>
      <c r="ERJ1117" s="898"/>
      <c r="ERK1117" s="898"/>
      <c r="ERL1117" s="898"/>
      <c r="ERM1117" s="898"/>
      <c r="ERN1117" s="898"/>
      <c r="ERO1117" s="898"/>
      <c r="ERP1117" s="898"/>
      <c r="ERQ1117" s="898"/>
      <c r="ERR1117" s="898"/>
      <c r="ERS1117" s="898"/>
      <c r="ERT1117" s="898"/>
      <c r="ERU1117" s="898"/>
      <c r="ERV1117" s="898"/>
      <c r="ERW1117" s="898"/>
      <c r="ERX1117" s="898"/>
      <c r="ERY1117" s="898"/>
      <c r="ERZ1117" s="898"/>
      <c r="ESA1117" s="898"/>
      <c r="ESB1117" s="898"/>
      <c r="ESC1117" s="898"/>
      <c r="ESD1117" s="898"/>
      <c r="ESE1117" s="898"/>
      <c r="ESF1117" s="898"/>
      <c r="ESG1117" s="898"/>
      <c r="ESH1117" s="898"/>
      <c r="ESI1117" s="898"/>
      <c r="ESJ1117" s="898"/>
      <c r="ESK1117" s="898"/>
      <c r="ESL1117" s="898"/>
      <c r="ESM1117" s="898"/>
      <c r="ESN1117" s="898"/>
      <c r="ESO1117" s="898"/>
      <c r="ESP1117" s="898"/>
      <c r="ESQ1117" s="898"/>
      <c r="ESR1117" s="898"/>
      <c r="ESS1117" s="898"/>
      <c r="EST1117" s="898"/>
      <c r="ESU1117" s="898"/>
      <c r="ESV1117" s="898"/>
      <c r="ESW1117" s="898"/>
      <c r="ESX1117" s="898"/>
      <c r="ESY1117" s="898"/>
      <c r="ESZ1117" s="898"/>
      <c r="ETA1117" s="898"/>
      <c r="ETB1117" s="898"/>
      <c r="ETC1117" s="898"/>
      <c r="ETD1117" s="898"/>
      <c r="ETE1117" s="898"/>
      <c r="ETF1117" s="898"/>
      <c r="ETG1117" s="898"/>
      <c r="ETH1117" s="898"/>
      <c r="ETI1117" s="898"/>
      <c r="ETJ1117" s="898"/>
      <c r="ETK1117" s="898"/>
      <c r="ETL1117" s="898"/>
      <c r="ETM1117" s="898"/>
      <c r="ETN1117" s="898"/>
      <c r="ETO1117" s="898"/>
      <c r="ETP1117" s="898"/>
      <c r="ETQ1117" s="898"/>
      <c r="ETR1117" s="898"/>
      <c r="ETS1117" s="898"/>
      <c r="ETT1117" s="898"/>
      <c r="ETU1117" s="898"/>
      <c r="ETV1117" s="898"/>
      <c r="ETW1117" s="898"/>
      <c r="ETX1117" s="898"/>
      <c r="ETY1117" s="898"/>
      <c r="ETZ1117" s="898"/>
      <c r="EUA1117" s="898"/>
      <c r="EUB1117" s="898"/>
      <c r="EUC1117" s="898"/>
      <c r="EUD1117" s="898"/>
      <c r="EUE1117" s="898"/>
      <c r="EUF1117" s="898"/>
      <c r="EUG1117" s="898"/>
      <c r="EUH1117" s="898"/>
      <c r="EUI1117" s="898"/>
      <c r="EUJ1117" s="898"/>
      <c r="EUK1117" s="898"/>
      <c r="EUL1117" s="898"/>
      <c r="EUM1117" s="898"/>
      <c r="EUN1117" s="898"/>
      <c r="EUO1117" s="898"/>
      <c r="EUP1117" s="898"/>
      <c r="EUQ1117" s="898"/>
      <c r="EUR1117" s="898"/>
      <c r="EUS1117" s="898"/>
      <c r="EUT1117" s="898"/>
      <c r="EUU1117" s="898"/>
      <c r="EUV1117" s="898"/>
      <c r="EUW1117" s="898"/>
      <c r="EUX1117" s="898"/>
      <c r="EUY1117" s="898"/>
      <c r="EUZ1117" s="898"/>
      <c r="EVA1117" s="898"/>
      <c r="EVB1117" s="898"/>
      <c r="EVC1117" s="898"/>
      <c r="EVD1117" s="898"/>
      <c r="EVE1117" s="898"/>
      <c r="EVF1117" s="898"/>
      <c r="EVG1117" s="898"/>
      <c r="EVH1117" s="898"/>
      <c r="EVI1117" s="898"/>
      <c r="EVJ1117" s="898"/>
      <c r="EVK1117" s="898"/>
      <c r="EVL1117" s="898"/>
      <c r="EVM1117" s="898"/>
      <c r="EVN1117" s="898"/>
      <c r="EVO1117" s="898"/>
      <c r="EVP1117" s="898"/>
      <c r="EVQ1117" s="898"/>
      <c r="EVR1117" s="898"/>
      <c r="EVS1117" s="898"/>
      <c r="EVT1117" s="898"/>
      <c r="EVU1117" s="898"/>
      <c r="EVV1117" s="898"/>
      <c r="EVW1117" s="898"/>
      <c r="EVX1117" s="898"/>
      <c r="EVY1117" s="898"/>
      <c r="EVZ1117" s="898"/>
      <c r="EWA1117" s="898"/>
      <c r="EWB1117" s="898"/>
      <c r="EWC1117" s="898"/>
      <c r="EWD1117" s="898"/>
      <c r="EWE1117" s="898"/>
      <c r="EWF1117" s="898"/>
      <c r="EWG1117" s="898"/>
      <c r="EWH1117" s="898"/>
      <c r="EWI1117" s="898"/>
      <c r="EWJ1117" s="898"/>
      <c r="EWK1117" s="898"/>
      <c r="EWL1117" s="898"/>
      <c r="EWM1117" s="898"/>
      <c r="EWN1117" s="898"/>
      <c r="EWO1117" s="898"/>
      <c r="EWP1117" s="898"/>
      <c r="EWQ1117" s="898"/>
      <c r="EWR1117" s="898"/>
      <c r="EWS1117" s="898"/>
      <c r="EWT1117" s="898"/>
      <c r="EWU1117" s="898"/>
      <c r="EWV1117" s="898"/>
      <c r="EWW1117" s="898"/>
      <c r="EWX1117" s="898"/>
      <c r="EWY1117" s="898"/>
      <c r="EWZ1117" s="898"/>
      <c r="EXA1117" s="898"/>
      <c r="EXB1117" s="898"/>
      <c r="EXC1117" s="898"/>
      <c r="EXD1117" s="898"/>
      <c r="EXE1117" s="898"/>
      <c r="EXF1117" s="898"/>
      <c r="EXG1117" s="898"/>
      <c r="EXH1117" s="898"/>
      <c r="EXI1117" s="898"/>
      <c r="EXJ1117" s="898"/>
      <c r="EXK1117" s="898"/>
      <c r="EXL1117" s="898"/>
      <c r="EXM1117" s="898"/>
      <c r="EXN1117" s="898"/>
      <c r="EXO1117" s="898"/>
      <c r="EXP1117" s="898"/>
      <c r="EXQ1117" s="898"/>
      <c r="EXR1117" s="898"/>
      <c r="EXS1117" s="898"/>
      <c r="EXT1117" s="898"/>
      <c r="EXU1117" s="898"/>
      <c r="EXV1117" s="898"/>
      <c r="EXW1117" s="898"/>
      <c r="EXX1117" s="898"/>
      <c r="EXY1117" s="898"/>
      <c r="EXZ1117" s="898"/>
      <c r="EYA1117" s="898"/>
      <c r="EYB1117" s="898"/>
      <c r="EYC1117" s="898"/>
      <c r="EYD1117" s="898"/>
      <c r="EYE1117" s="898"/>
      <c r="EYF1117" s="898"/>
      <c r="EYG1117" s="898"/>
      <c r="EYH1117" s="898"/>
      <c r="EYI1117" s="898"/>
      <c r="EYJ1117" s="898"/>
      <c r="EYK1117" s="898"/>
      <c r="EYL1117" s="898"/>
      <c r="EYM1117" s="898"/>
      <c r="EYN1117" s="898"/>
      <c r="EYO1117" s="898"/>
      <c r="EYP1117" s="898"/>
      <c r="EYQ1117" s="898"/>
      <c r="EYR1117" s="898"/>
      <c r="EYS1117" s="898"/>
      <c r="EYT1117" s="898"/>
      <c r="EYU1117" s="898"/>
      <c r="EYV1117" s="898"/>
      <c r="EYW1117" s="898"/>
      <c r="EYX1117" s="898"/>
      <c r="EYY1117" s="898"/>
      <c r="EYZ1117" s="898"/>
      <c r="EZA1117" s="898"/>
      <c r="EZB1117" s="898"/>
      <c r="EZC1117" s="898"/>
      <c r="EZD1117" s="898"/>
      <c r="EZE1117" s="898"/>
      <c r="EZF1117" s="898"/>
      <c r="EZG1117" s="898"/>
      <c r="EZH1117" s="898"/>
      <c r="EZI1117" s="898"/>
      <c r="EZJ1117" s="898"/>
      <c r="EZK1117" s="898"/>
      <c r="EZL1117" s="898"/>
      <c r="EZM1117" s="898"/>
      <c r="EZN1117" s="898"/>
      <c r="EZO1117" s="898"/>
      <c r="EZP1117" s="898"/>
      <c r="EZQ1117" s="898"/>
      <c r="EZR1117" s="898"/>
      <c r="EZS1117" s="898"/>
      <c r="EZT1117" s="898"/>
      <c r="EZU1117" s="898"/>
      <c r="EZV1117" s="898"/>
      <c r="EZW1117" s="898"/>
      <c r="EZX1117" s="898"/>
      <c r="EZY1117" s="898"/>
      <c r="EZZ1117" s="898"/>
      <c r="FAA1117" s="898"/>
      <c r="FAB1117" s="898"/>
      <c r="FAC1117" s="898"/>
      <c r="FAD1117" s="898"/>
      <c r="FAE1117" s="898"/>
      <c r="FAF1117" s="898"/>
      <c r="FAG1117" s="898"/>
      <c r="FAH1117" s="898"/>
      <c r="FAI1117" s="898"/>
      <c r="FAJ1117" s="898"/>
      <c r="FAK1117" s="898"/>
      <c r="FAL1117" s="898"/>
      <c r="FAM1117" s="898"/>
      <c r="FAN1117" s="898"/>
      <c r="FAO1117" s="898"/>
      <c r="FAP1117" s="898"/>
      <c r="FAQ1117" s="898"/>
      <c r="FAR1117" s="898"/>
      <c r="FAS1117" s="898"/>
      <c r="FAT1117" s="898"/>
      <c r="FAU1117" s="898"/>
      <c r="FAV1117" s="898"/>
      <c r="FAW1117" s="898"/>
      <c r="FAX1117" s="898"/>
      <c r="FAY1117" s="898"/>
      <c r="FAZ1117" s="898"/>
      <c r="FBA1117" s="898"/>
      <c r="FBB1117" s="898"/>
      <c r="FBC1117" s="898"/>
      <c r="FBD1117" s="898"/>
      <c r="FBE1117" s="898"/>
      <c r="FBF1117" s="898"/>
      <c r="FBG1117" s="898"/>
      <c r="FBH1117" s="898"/>
      <c r="FBI1117" s="898"/>
      <c r="FBJ1117" s="898"/>
      <c r="FBK1117" s="898"/>
      <c r="FBL1117" s="898"/>
      <c r="FBM1117" s="898"/>
      <c r="FBN1117" s="898"/>
      <c r="FBO1117" s="898"/>
      <c r="FBP1117" s="898"/>
      <c r="FBQ1117" s="898"/>
      <c r="FBR1117" s="898"/>
      <c r="FBS1117" s="898"/>
      <c r="FBT1117" s="898"/>
      <c r="FBU1117" s="898"/>
      <c r="FBV1117" s="898"/>
      <c r="FBW1117" s="898"/>
      <c r="FBX1117" s="898"/>
      <c r="FBY1117" s="898"/>
      <c r="FBZ1117" s="898"/>
      <c r="FCA1117" s="898"/>
      <c r="FCB1117" s="898"/>
      <c r="FCC1117" s="898"/>
      <c r="FCD1117" s="898"/>
      <c r="FCE1117" s="898"/>
      <c r="FCF1117" s="898"/>
      <c r="FCG1117" s="898"/>
      <c r="FCH1117" s="898"/>
      <c r="FCI1117" s="898"/>
      <c r="FCJ1117" s="898"/>
      <c r="FCK1117" s="898"/>
      <c r="FCL1117" s="898"/>
      <c r="FCM1117" s="898"/>
      <c r="FCN1117" s="898"/>
      <c r="FCO1117" s="898"/>
      <c r="FCP1117" s="898"/>
      <c r="FCQ1117" s="898"/>
      <c r="FCR1117" s="898"/>
      <c r="FCS1117" s="898"/>
      <c r="FCT1117" s="898"/>
      <c r="FCU1117" s="898"/>
      <c r="FCV1117" s="898"/>
      <c r="FCW1117" s="898"/>
      <c r="FCX1117" s="898"/>
      <c r="FCY1117" s="898"/>
      <c r="FCZ1117" s="898"/>
      <c r="FDA1117" s="898"/>
      <c r="FDB1117" s="898"/>
      <c r="FDC1117" s="898"/>
      <c r="FDD1117" s="898"/>
      <c r="FDE1117" s="898"/>
      <c r="FDF1117" s="898"/>
      <c r="FDG1117" s="898"/>
      <c r="FDH1117" s="898"/>
      <c r="FDI1117" s="898"/>
      <c r="FDJ1117" s="898"/>
      <c r="FDK1117" s="898"/>
      <c r="FDL1117" s="898"/>
      <c r="FDM1117" s="898"/>
      <c r="FDN1117" s="898"/>
      <c r="FDO1117" s="898"/>
      <c r="FDP1117" s="898"/>
      <c r="FDQ1117" s="898"/>
      <c r="FDR1117" s="898"/>
      <c r="FDS1117" s="898"/>
      <c r="FDT1117" s="898"/>
      <c r="FDU1117" s="898"/>
      <c r="FDV1117" s="898"/>
      <c r="FDW1117" s="898"/>
      <c r="FDX1117" s="898"/>
      <c r="FDY1117" s="898"/>
      <c r="FDZ1117" s="898"/>
      <c r="FEA1117" s="898"/>
      <c r="FEB1117" s="898"/>
      <c r="FEC1117" s="898"/>
      <c r="FED1117" s="898"/>
      <c r="FEE1117" s="898"/>
      <c r="FEF1117" s="898"/>
      <c r="FEG1117" s="898"/>
      <c r="FEH1117" s="898"/>
      <c r="FEI1117" s="898"/>
      <c r="FEJ1117" s="898"/>
      <c r="FEK1117" s="898"/>
      <c r="FEL1117" s="898"/>
      <c r="FEM1117" s="898"/>
      <c r="FEN1117" s="898"/>
      <c r="FEO1117" s="898"/>
      <c r="FEP1117" s="898"/>
      <c r="FEQ1117" s="898"/>
      <c r="FER1117" s="898"/>
      <c r="FES1117" s="898"/>
      <c r="FET1117" s="898"/>
      <c r="FEU1117" s="898"/>
      <c r="FEV1117" s="898"/>
      <c r="FEW1117" s="898"/>
      <c r="FEX1117" s="898"/>
      <c r="FEY1117" s="898"/>
      <c r="FEZ1117" s="898"/>
      <c r="FFA1117" s="898"/>
      <c r="FFB1117" s="898"/>
      <c r="FFC1117" s="898"/>
      <c r="FFD1117" s="898"/>
      <c r="FFE1117" s="898"/>
      <c r="FFF1117" s="898"/>
      <c r="FFG1117" s="898"/>
      <c r="FFH1117" s="898"/>
      <c r="FFI1117" s="898"/>
      <c r="FFJ1117" s="898"/>
      <c r="FFK1117" s="898"/>
      <c r="FFL1117" s="898"/>
      <c r="FFM1117" s="898"/>
      <c r="FFN1117" s="898"/>
      <c r="FFO1117" s="898"/>
      <c r="FFP1117" s="898"/>
      <c r="FFQ1117" s="898"/>
      <c r="FFR1117" s="898"/>
      <c r="FFS1117" s="898"/>
      <c r="FFT1117" s="898"/>
      <c r="FFU1117" s="898"/>
      <c r="FFV1117" s="898"/>
      <c r="FFW1117" s="898"/>
      <c r="FFX1117" s="898"/>
      <c r="FFY1117" s="898"/>
      <c r="FFZ1117" s="898"/>
      <c r="FGA1117" s="898"/>
      <c r="FGB1117" s="898"/>
      <c r="FGC1117" s="898"/>
      <c r="FGD1117" s="898"/>
      <c r="FGE1117" s="898"/>
      <c r="FGF1117" s="898"/>
      <c r="FGG1117" s="898"/>
      <c r="FGH1117" s="898"/>
      <c r="FGI1117" s="898"/>
      <c r="FGJ1117" s="898"/>
      <c r="FGK1117" s="898"/>
      <c r="FGL1117" s="898"/>
      <c r="FGM1117" s="898"/>
      <c r="FGN1117" s="898"/>
      <c r="FGO1117" s="898"/>
      <c r="FGP1117" s="898"/>
      <c r="FGQ1117" s="898"/>
      <c r="FGR1117" s="898"/>
      <c r="FGS1117" s="898"/>
      <c r="FGT1117" s="898"/>
      <c r="FGU1117" s="898"/>
      <c r="FGV1117" s="898"/>
      <c r="FGW1117" s="898"/>
      <c r="FGX1117" s="898"/>
      <c r="FGY1117" s="898"/>
      <c r="FGZ1117" s="898"/>
      <c r="FHA1117" s="898"/>
      <c r="FHB1117" s="898"/>
      <c r="FHC1117" s="898"/>
      <c r="FHD1117" s="898"/>
      <c r="FHE1117" s="898"/>
      <c r="FHF1117" s="898"/>
      <c r="FHG1117" s="898"/>
      <c r="FHH1117" s="898"/>
      <c r="FHI1117" s="898"/>
      <c r="FHJ1117" s="898"/>
      <c r="FHK1117" s="898"/>
      <c r="FHL1117" s="898"/>
      <c r="FHM1117" s="898"/>
      <c r="FHN1117" s="898"/>
      <c r="FHO1117" s="898"/>
      <c r="FHP1117" s="898"/>
      <c r="FHQ1117" s="898"/>
      <c r="FHR1117" s="898"/>
      <c r="FHS1117" s="898"/>
      <c r="FHT1117" s="898"/>
      <c r="FHU1117" s="898"/>
      <c r="FHV1117" s="898"/>
      <c r="FHW1117" s="898"/>
      <c r="FHX1117" s="898"/>
      <c r="FHY1117" s="898"/>
      <c r="FHZ1117" s="898"/>
      <c r="FIA1117" s="898"/>
      <c r="FIB1117" s="898"/>
      <c r="FIC1117" s="898"/>
      <c r="FID1117" s="898"/>
      <c r="FIE1117" s="898"/>
      <c r="FIF1117" s="898"/>
      <c r="FIG1117" s="898"/>
      <c r="FIH1117" s="898"/>
      <c r="FII1117" s="898"/>
      <c r="FIJ1117" s="898"/>
      <c r="FIK1117" s="898"/>
      <c r="FIL1117" s="898"/>
      <c r="FIM1117" s="898"/>
      <c r="FIN1117" s="898"/>
      <c r="FIO1117" s="898"/>
      <c r="FIP1117" s="898"/>
      <c r="FIQ1117" s="898"/>
      <c r="FIR1117" s="898"/>
      <c r="FIS1117" s="898"/>
      <c r="FIT1117" s="898"/>
      <c r="FIU1117" s="898"/>
      <c r="FIV1117" s="898"/>
      <c r="FIW1117" s="898"/>
      <c r="FIX1117" s="898"/>
      <c r="FIY1117" s="898"/>
      <c r="FIZ1117" s="898"/>
      <c r="FJA1117" s="898"/>
      <c r="FJB1117" s="898"/>
      <c r="FJC1117" s="898"/>
      <c r="FJD1117" s="898"/>
      <c r="FJE1117" s="898"/>
      <c r="FJF1117" s="898"/>
      <c r="FJG1117" s="898"/>
      <c r="FJH1117" s="898"/>
      <c r="FJI1117" s="898"/>
      <c r="FJJ1117" s="898"/>
      <c r="FJK1117" s="898"/>
      <c r="FJL1117" s="898"/>
      <c r="FJM1117" s="898"/>
      <c r="FJN1117" s="898"/>
      <c r="FJO1117" s="898"/>
      <c r="FJP1117" s="898"/>
      <c r="FJQ1117" s="898"/>
      <c r="FJR1117" s="898"/>
      <c r="FJS1117" s="898"/>
      <c r="FJT1117" s="898"/>
      <c r="FJU1117" s="898"/>
      <c r="FJV1117" s="898"/>
      <c r="FJW1117" s="898"/>
      <c r="FJX1117" s="898"/>
      <c r="FJY1117" s="898"/>
      <c r="FJZ1117" s="898"/>
      <c r="FKA1117" s="898"/>
      <c r="FKB1117" s="898"/>
      <c r="FKC1117" s="898"/>
      <c r="FKD1117" s="898"/>
      <c r="FKE1117" s="898"/>
      <c r="FKF1117" s="898"/>
      <c r="FKG1117" s="898"/>
      <c r="FKH1117" s="898"/>
      <c r="FKI1117" s="898"/>
      <c r="FKJ1117" s="898"/>
      <c r="FKK1117" s="898"/>
      <c r="FKL1117" s="898"/>
      <c r="FKM1117" s="898"/>
      <c r="FKN1117" s="898"/>
      <c r="FKO1117" s="898"/>
      <c r="FKP1117" s="898"/>
      <c r="FKQ1117" s="898"/>
      <c r="FKR1117" s="898"/>
      <c r="FKS1117" s="898"/>
      <c r="FKT1117" s="898"/>
      <c r="FKU1117" s="898"/>
      <c r="FKV1117" s="898"/>
      <c r="FKW1117" s="898"/>
      <c r="FKX1117" s="898"/>
      <c r="FKY1117" s="898"/>
      <c r="FKZ1117" s="898"/>
      <c r="FLA1117" s="898"/>
      <c r="FLB1117" s="898"/>
      <c r="FLC1117" s="898"/>
      <c r="FLD1117" s="898"/>
      <c r="FLE1117" s="898"/>
      <c r="FLF1117" s="898"/>
      <c r="FLG1117" s="898"/>
      <c r="FLH1117" s="898"/>
      <c r="FLI1117" s="898"/>
      <c r="FLJ1117" s="898"/>
      <c r="FLK1117" s="898"/>
      <c r="FLL1117" s="898"/>
      <c r="FLM1117" s="898"/>
      <c r="FLN1117" s="898"/>
      <c r="FLO1117" s="898"/>
      <c r="FLP1117" s="898"/>
      <c r="FLQ1117" s="898"/>
      <c r="FLR1117" s="898"/>
      <c r="FLS1117" s="898"/>
      <c r="FLT1117" s="898"/>
      <c r="FLU1117" s="898"/>
      <c r="FLV1117" s="898"/>
      <c r="FLW1117" s="898"/>
      <c r="FLX1117" s="898"/>
      <c r="FLY1117" s="898"/>
      <c r="FLZ1117" s="898"/>
      <c r="FMA1117" s="898"/>
      <c r="FMB1117" s="898"/>
      <c r="FMC1117" s="898"/>
      <c r="FMD1117" s="898"/>
      <c r="FME1117" s="898"/>
      <c r="FMF1117" s="898"/>
      <c r="FMG1117" s="898"/>
      <c r="FMH1117" s="898"/>
      <c r="FMI1117" s="898"/>
      <c r="FMJ1117" s="898"/>
      <c r="FMK1117" s="898"/>
      <c r="FML1117" s="898"/>
      <c r="FMM1117" s="898"/>
      <c r="FMN1117" s="898"/>
      <c r="FMO1117" s="898"/>
      <c r="FMP1117" s="898"/>
      <c r="FMQ1117" s="898"/>
      <c r="FMR1117" s="898"/>
      <c r="FMS1117" s="898"/>
      <c r="FMT1117" s="898"/>
      <c r="FMU1117" s="898"/>
      <c r="FMV1117" s="898"/>
      <c r="FMW1117" s="898"/>
      <c r="FMX1117" s="898"/>
      <c r="FMY1117" s="898"/>
      <c r="FMZ1117" s="898"/>
      <c r="FNA1117" s="898"/>
      <c r="FNB1117" s="898"/>
      <c r="FNC1117" s="898"/>
      <c r="FND1117" s="898"/>
      <c r="FNE1117" s="898"/>
      <c r="FNF1117" s="898"/>
      <c r="FNG1117" s="898"/>
      <c r="FNH1117" s="898"/>
      <c r="FNI1117" s="898"/>
      <c r="FNJ1117" s="898"/>
      <c r="FNK1117" s="898"/>
      <c r="FNL1117" s="898"/>
      <c r="FNM1117" s="898"/>
      <c r="FNN1117" s="898"/>
      <c r="FNO1117" s="898"/>
      <c r="FNP1117" s="898"/>
      <c r="FNQ1117" s="898"/>
      <c r="FNR1117" s="898"/>
      <c r="FNS1117" s="898"/>
      <c r="FNT1117" s="898"/>
      <c r="FNU1117" s="898"/>
      <c r="FNV1117" s="898"/>
      <c r="FNW1117" s="898"/>
      <c r="FNX1117" s="898"/>
      <c r="FNY1117" s="898"/>
      <c r="FNZ1117" s="898"/>
      <c r="FOA1117" s="898"/>
      <c r="FOB1117" s="898"/>
      <c r="FOC1117" s="898"/>
      <c r="FOD1117" s="898"/>
      <c r="FOE1117" s="898"/>
      <c r="FOF1117" s="898"/>
      <c r="FOG1117" s="898"/>
      <c r="FOH1117" s="898"/>
      <c r="FOI1117" s="898"/>
      <c r="FOJ1117" s="898"/>
      <c r="FOK1117" s="898"/>
      <c r="FOL1117" s="898"/>
      <c r="FOM1117" s="898"/>
      <c r="FON1117" s="898"/>
      <c r="FOO1117" s="898"/>
      <c r="FOP1117" s="898"/>
      <c r="FOQ1117" s="898"/>
      <c r="FOR1117" s="898"/>
      <c r="FOS1117" s="898"/>
      <c r="FOT1117" s="898"/>
      <c r="FOU1117" s="898"/>
      <c r="FOV1117" s="898"/>
      <c r="FOW1117" s="898"/>
      <c r="FOX1117" s="898"/>
      <c r="FOY1117" s="898"/>
      <c r="FOZ1117" s="898"/>
      <c r="FPA1117" s="898"/>
      <c r="FPB1117" s="898"/>
      <c r="FPC1117" s="898"/>
      <c r="FPD1117" s="898"/>
      <c r="FPE1117" s="898"/>
      <c r="FPF1117" s="898"/>
      <c r="FPG1117" s="898"/>
      <c r="FPH1117" s="898"/>
      <c r="FPI1117" s="898"/>
      <c r="FPJ1117" s="898"/>
      <c r="FPK1117" s="898"/>
      <c r="FPL1117" s="898"/>
      <c r="FPM1117" s="898"/>
      <c r="FPN1117" s="898"/>
      <c r="FPO1117" s="898"/>
      <c r="FPP1117" s="898"/>
      <c r="FPQ1117" s="898"/>
      <c r="FPR1117" s="898"/>
      <c r="FPS1117" s="898"/>
      <c r="FPT1117" s="898"/>
      <c r="FPU1117" s="898"/>
      <c r="FPV1117" s="898"/>
      <c r="FPW1117" s="898"/>
      <c r="FPX1117" s="898"/>
      <c r="FPY1117" s="898"/>
      <c r="FPZ1117" s="898"/>
      <c r="FQA1117" s="898"/>
      <c r="FQB1117" s="898"/>
      <c r="FQC1117" s="898"/>
      <c r="FQD1117" s="898"/>
      <c r="FQE1117" s="898"/>
      <c r="FQF1117" s="898"/>
      <c r="FQG1117" s="898"/>
      <c r="FQH1117" s="898"/>
      <c r="FQI1117" s="898"/>
      <c r="FQJ1117" s="898"/>
      <c r="FQK1117" s="898"/>
      <c r="FQL1117" s="898"/>
      <c r="FQM1117" s="898"/>
      <c r="FQN1117" s="898"/>
      <c r="FQO1117" s="898"/>
      <c r="FQP1117" s="898"/>
      <c r="FQQ1117" s="898"/>
      <c r="FQR1117" s="898"/>
      <c r="FQS1117" s="898"/>
      <c r="FQT1117" s="898"/>
      <c r="FQU1117" s="898"/>
      <c r="FQV1117" s="898"/>
      <c r="FQW1117" s="898"/>
      <c r="FQX1117" s="898"/>
      <c r="FQY1117" s="898"/>
      <c r="FQZ1117" s="898"/>
      <c r="FRA1117" s="898"/>
      <c r="FRB1117" s="898"/>
      <c r="FRC1117" s="898"/>
      <c r="FRD1117" s="898"/>
      <c r="FRE1117" s="898"/>
      <c r="FRF1117" s="898"/>
      <c r="FRG1117" s="898"/>
      <c r="FRH1117" s="898"/>
      <c r="FRI1117" s="898"/>
      <c r="FRJ1117" s="898"/>
      <c r="FRK1117" s="898"/>
      <c r="FRL1117" s="898"/>
      <c r="FRM1117" s="898"/>
      <c r="FRN1117" s="898"/>
      <c r="FRO1117" s="898"/>
      <c r="FRP1117" s="898"/>
      <c r="FRQ1117" s="898"/>
      <c r="FRR1117" s="898"/>
      <c r="FRS1117" s="898"/>
      <c r="FRT1117" s="898"/>
      <c r="FRU1117" s="898"/>
      <c r="FRV1117" s="898"/>
      <c r="FRW1117" s="898"/>
      <c r="FRX1117" s="898"/>
      <c r="FRY1117" s="898"/>
      <c r="FRZ1117" s="898"/>
      <c r="FSA1117" s="898"/>
      <c r="FSB1117" s="898"/>
      <c r="FSC1117" s="898"/>
      <c r="FSD1117" s="898"/>
      <c r="FSE1117" s="898"/>
      <c r="FSF1117" s="898"/>
      <c r="FSG1117" s="898"/>
      <c r="FSH1117" s="898"/>
      <c r="FSI1117" s="898"/>
      <c r="FSJ1117" s="898"/>
      <c r="FSK1117" s="898"/>
      <c r="FSL1117" s="898"/>
      <c r="FSM1117" s="898"/>
      <c r="FSN1117" s="898"/>
      <c r="FSO1117" s="898"/>
      <c r="FSP1117" s="898"/>
      <c r="FSQ1117" s="898"/>
      <c r="FSR1117" s="898"/>
      <c r="FSS1117" s="898"/>
      <c r="FST1117" s="898"/>
      <c r="FSU1117" s="898"/>
      <c r="FSV1117" s="898"/>
      <c r="FSW1117" s="898"/>
      <c r="FSX1117" s="898"/>
      <c r="FSY1117" s="898"/>
      <c r="FSZ1117" s="898"/>
      <c r="FTA1117" s="898"/>
      <c r="FTB1117" s="898"/>
      <c r="FTC1117" s="898"/>
      <c r="FTD1117" s="898"/>
      <c r="FTE1117" s="898"/>
      <c r="FTF1117" s="898"/>
      <c r="FTG1117" s="898"/>
      <c r="FTH1117" s="898"/>
      <c r="FTI1117" s="898"/>
      <c r="FTJ1117" s="898"/>
      <c r="FTK1117" s="898"/>
      <c r="FTL1117" s="898"/>
      <c r="FTM1117" s="898"/>
      <c r="FTN1117" s="898"/>
      <c r="FTO1117" s="898"/>
      <c r="FTP1117" s="898"/>
      <c r="FTQ1117" s="898"/>
      <c r="FTR1117" s="898"/>
      <c r="FTS1117" s="898"/>
      <c r="FTT1117" s="898"/>
      <c r="FTU1117" s="898"/>
      <c r="FTV1117" s="898"/>
      <c r="FTW1117" s="898"/>
      <c r="FTX1117" s="898"/>
      <c r="FTY1117" s="898"/>
      <c r="FTZ1117" s="898"/>
      <c r="FUA1117" s="898"/>
      <c r="FUB1117" s="898"/>
      <c r="FUC1117" s="898"/>
      <c r="FUD1117" s="898"/>
      <c r="FUE1117" s="898"/>
      <c r="FUF1117" s="898"/>
      <c r="FUG1117" s="898"/>
      <c r="FUH1117" s="898"/>
      <c r="FUI1117" s="898"/>
      <c r="FUJ1117" s="898"/>
      <c r="FUK1117" s="898"/>
      <c r="FUL1117" s="898"/>
      <c r="FUM1117" s="898"/>
      <c r="FUN1117" s="898"/>
      <c r="FUO1117" s="898"/>
      <c r="FUP1117" s="898"/>
      <c r="FUQ1117" s="898"/>
      <c r="FUR1117" s="898"/>
      <c r="FUS1117" s="898"/>
      <c r="FUT1117" s="898"/>
      <c r="FUU1117" s="898"/>
      <c r="FUV1117" s="898"/>
      <c r="FUW1117" s="898"/>
      <c r="FUX1117" s="898"/>
      <c r="FUY1117" s="898"/>
      <c r="FUZ1117" s="898"/>
      <c r="FVA1117" s="898"/>
      <c r="FVB1117" s="898"/>
      <c r="FVC1117" s="898"/>
      <c r="FVD1117" s="898"/>
      <c r="FVE1117" s="898"/>
      <c r="FVF1117" s="898"/>
      <c r="FVG1117" s="898"/>
      <c r="FVH1117" s="898"/>
      <c r="FVI1117" s="898"/>
      <c r="FVJ1117" s="898"/>
      <c r="FVK1117" s="898"/>
      <c r="FVL1117" s="898"/>
      <c r="FVM1117" s="898"/>
      <c r="FVN1117" s="898"/>
      <c r="FVO1117" s="898"/>
      <c r="FVP1117" s="898"/>
      <c r="FVQ1117" s="898"/>
      <c r="FVR1117" s="898"/>
      <c r="FVS1117" s="898"/>
      <c r="FVT1117" s="898"/>
      <c r="FVU1117" s="898"/>
      <c r="FVV1117" s="898"/>
      <c r="FVW1117" s="898"/>
      <c r="FVX1117" s="898"/>
      <c r="FVY1117" s="898"/>
      <c r="FVZ1117" s="898"/>
      <c r="FWA1117" s="898"/>
      <c r="FWB1117" s="898"/>
      <c r="FWC1117" s="898"/>
      <c r="FWD1117" s="898"/>
      <c r="FWE1117" s="898"/>
      <c r="FWF1117" s="898"/>
      <c r="FWG1117" s="898"/>
      <c r="FWH1117" s="898"/>
      <c r="FWI1117" s="898"/>
      <c r="FWJ1117" s="898"/>
      <c r="FWK1117" s="898"/>
      <c r="FWL1117" s="898"/>
      <c r="FWM1117" s="898"/>
      <c r="FWN1117" s="898"/>
      <c r="FWO1117" s="898"/>
      <c r="FWP1117" s="898"/>
      <c r="FWQ1117" s="898"/>
      <c r="FWR1117" s="898"/>
      <c r="FWS1117" s="898"/>
      <c r="FWT1117" s="898"/>
      <c r="FWU1117" s="898"/>
      <c r="FWV1117" s="898"/>
      <c r="FWW1117" s="898"/>
      <c r="FWX1117" s="898"/>
      <c r="FWY1117" s="898"/>
      <c r="FWZ1117" s="898"/>
      <c r="FXA1117" s="898"/>
      <c r="FXB1117" s="898"/>
      <c r="FXC1117" s="898"/>
      <c r="FXD1117" s="898"/>
      <c r="FXE1117" s="898"/>
      <c r="FXF1117" s="898"/>
      <c r="FXG1117" s="898"/>
      <c r="FXH1117" s="898"/>
      <c r="FXI1117" s="898"/>
      <c r="FXJ1117" s="898"/>
      <c r="FXK1117" s="898"/>
      <c r="FXL1117" s="898"/>
      <c r="FXM1117" s="898"/>
      <c r="FXN1117" s="898"/>
      <c r="FXO1117" s="898"/>
      <c r="FXP1117" s="898"/>
      <c r="FXQ1117" s="898"/>
      <c r="FXR1117" s="898"/>
      <c r="FXS1117" s="898"/>
      <c r="FXT1117" s="898"/>
      <c r="FXU1117" s="898"/>
      <c r="FXV1117" s="898"/>
      <c r="FXW1117" s="898"/>
      <c r="FXX1117" s="898"/>
      <c r="FXY1117" s="898"/>
      <c r="FXZ1117" s="898"/>
      <c r="FYA1117" s="898"/>
      <c r="FYB1117" s="898"/>
      <c r="FYC1117" s="898"/>
      <c r="FYD1117" s="898"/>
      <c r="FYE1117" s="898"/>
      <c r="FYF1117" s="898"/>
      <c r="FYG1117" s="898"/>
      <c r="FYH1117" s="898"/>
      <c r="FYI1117" s="898"/>
      <c r="FYJ1117" s="898"/>
      <c r="FYK1117" s="898"/>
      <c r="FYL1117" s="898"/>
      <c r="FYM1117" s="898"/>
      <c r="FYN1117" s="898"/>
      <c r="FYO1117" s="898"/>
      <c r="FYP1117" s="898"/>
      <c r="FYQ1117" s="898"/>
      <c r="FYR1117" s="898"/>
      <c r="FYS1117" s="898"/>
      <c r="FYT1117" s="898"/>
      <c r="FYU1117" s="898"/>
      <c r="FYV1117" s="898"/>
      <c r="FYW1117" s="898"/>
      <c r="FYX1117" s="898"/>
      <c r="FYY1117" s="898"/>
      <c r="FYZ1117" s="898"/>
      <c r="FZA1117" s="898"/>
      <c r="FZB1117" s="898"/>
      <c r="FZC1117" s="898"/>
      <c r="FZD1117" s="898"/>
      <c r="FZE1117" s="898"/>
      <c r="FZF1117" s="898"/>
      <c r="FZG1117" s="898"/>
      <c r="FZH1117" s="898"/>
      <c r="FZI1117" s="898"/>
      <c r="FZJ1117" s="898"/>
      <c r="FZK1117" s="898"/>
      <c r="FZL1117" s="898"/>
      <c r="FZM1117" s="898"/>
      <c r="FZN1117" s="898"/>
      <c r="FZO1117" s="898"/>
      <c r="FZP1117" s="898"/>
      <c r="FZQ1117" s="898"/>
      <c r="FZR1117" s="898"/>
      <c r="FZS1117" s="898"/>
      <c r="FZT1117" s="898"/>
      <c r="FZU1117" s="898"/>
      <c r="FZV1117" s="898"/>
      <c r="FZW1117" s="898"/>
      <c r="FZX1117" s="898"/>
      <c r="FZY1117" s="898"/>
      <c r="FZZ1117" s="898"/>
      <c r="GAA1117" s="898"/>
      <c r="GAB1117" s="898"/>
      <c r="GAC1117" s="898"/>
      <c r="GAD1117" s="898"/>
      <c r="GAE1117" s="898"/>
      <c r="GAF1117" s="898"/>
      <c r="GAG1117" s="898"/>
      <c r="GAH1117" s="898"/>
      <c r="GAI1117" s="898"/>
      <c r="GAJ1117" s="898"/>
      <c r="GAK1117" s="898"/>
      <c r="GAL1117" s="898"/>
      <c r="GAM1117" s="898"/>
      <c r="GAN1117" s="898"/>
      <c r="GAO1117" s="898"/>
      <c r="GAP1117" s="898"/>
      <c r="GAQ1117" s="898"/>
      <c r="GAR1117" s="898"/>
      <c r="GAS1117" s="898"/>
      <c r="GAT1117" s="898"/>
      <c r="GAU1117" s="898"/>
      <c r="GAV1117" s="898"/>
      <c r="GAW1117" s="898"/>
      <c r="GAX1117" s="898"/>
      <c r="GAY1117" s="898"/>
      <c r="GAZ1117" s="898"/>
      <c r="GBA1117" s="898"/>
      <c r="GBB1117" s="898"/>
      <c r="GBC1117" s="898"/>
      <c r="GBD1117" s="898"/>
      <c r="GBE1117" s="898"/>
      <c r="GBF1117" s="898"/>
      <c r="GBG1117" s="898"/>
      <c r="GBH1117" s="898"/>
      <c r="GBI1117" s="898"/>
      <c r="GBJ1117" s="898"/>
      <c r="GBK1117" s="898"/>
      <c r="GBL1117" s="898"/>
      <c r="GBM1117" s="898"/>
      <c r="GBN1117" s="898"/>
      <c r="GBO1117" s="898"/>
      <c r="GBP1117" s="898"/>
      <c r="GBQ1117" s="898"/>
      <c r="GBR1117" s="898"/>
      <c r="GBS1117" s="898"/>
      <c r="GBT1117" s="898"/>
      <c r="GBU1117" s="898"/>
      <c r="GBV1117" s="898"/>
      <c r="GBW1117" s="898"/>
      <c r="GBX1117" s="898"/>
      <c r="GBY1117" s="898"/>
      <c r="GBZ1117" s="898"/>
      <c r="GCA1117" s="898"/>
      <c r="GCB1117" s="898"/>
      <c r="GCC1117" s="898"/>
      <c r="GCD1117" s="898"/>
      <c r="GCE1117" s="898"/>
      <c r="GCF1117" s="898"/>
      <c r="GCG1117" s="898"/>
      <c r="GCH1117" s="898"/>
      <c r="GCI1117" s="898"/>
      <c r="GCJ1117" s="898"/>
      <c r="GCK1117" s="898"/>
      <c r="GCL1117" s="898"/>
      <c r="GCM1117" s="898"/>
      <c r="GCN1117" s="898"/>
      <c r="GCO1117" s="898"/>
      <c r="GCP1117" s="898"/>
      <c r="GCQ1117" s="898"/>
      <c r="GCR1117" s="898"/>
      <c r="GCS1117" s="898"/>
      <c r="GCT1117" s="898"/>
      <c r="GCU1117" s="898"/>
      <c r="GCV1117" s="898"/>
      <c r="GCW1117" s="898"/>
      <c r="GCX1117" s="898"/>
      <c r="GCY1117" s="898"/>
      <c r="GCZ1117" s="898"/>
      <c r="GDA1117" s="898"/>
      <c r="GDB1117" s="898"/>
      <c r="GDC1117" s="898"/>
      <c r="GDD1117" s="898"/>
      <c r="GDE1117" s="898"/>
      <c r="GDF1117" s="898"/>
      <c r="GDG1117" s="898"/>
      <c r="GDH1117" s="898"/>
      <c r="GDI1117" s="898"/>
      <c r="GDJ1117" s="898"/>
      <c r="GDK1117" s="898"/>
      <c r="GDL1117" s="898"/>
      <c r="GDM1117" s="898"/>
      <c r="GDN1117" s="898"/>
      <c r="GDO1117" s="898"/>
      <c r="GDP1117" s="898"/>
      <c r="GDQ1117" s="898"/>
      <c r="GDR1117" s="898"/>
      <c r="GDS1117" s="898"/>
      <c r="GDT1117" s="898"/>
      <c r="GDU1117" s="898"/>
      <c r="GDV1117" s="898"/>
      <c r="GDW1117" s="898"/>
      <c r="GDX1117" s="898"/>
      <c r="GDY1117" s="898"/>
      <c r="GDZ1117" s="898"/>
      <c r="GEA1117" s="898"/>
      <c r="GEB1117" s="898"/>
      <c r="GEC1117" s="898"/>
      <c r="GED1117" s="898"/>
      <c r="GEE1117" s="898"/>
      <c r="GEF1117" s="898"/>
      <c r="GEG1117" s="898"/>
      <c r="GEH1117" s="898"/>
      <c r="GEI1117" s="898"/>
      <c r="GEJ1117" s="898"/>
      <c r="GEK1117" s="898"/>
      <c r="GEL1117" s="898"/>
      <c r="GEM1117" s="898"/>
      <c r="GEN1117" s="898"/>
      <c r="GEO1117" s="898"/>
      <c r="GEP1117" s="898"/>
      <c r="GEQ1117" s="898"/>
      <c r="GER1117" s="898"/>
      <c r="GES1117" s="898"/>
      <c r="GET1117" s="898"/>
      <c r="GEU1117" s="898"/>
      <c r="GEV1117" s="898"/>
      <c r="GEW1117" s="898"/>
      <c r="GEX1117" s="898"/>
      <c r="GEY1117" s="898"/>
      <c r="GEZ1117" s="898"/>
      <c r="GFA1117" s="898"/>
      <c r="GFB1117" s="898"/>
      <c r="GFC1117" s="898"/>
      <c r="GFD1117" s="898"/>
      <c r="GFE1117" s="898"/>
      <c r="GFF1117" s="898"/>
      <c r="GFG1117" s="898"/>
      <c r="GFH1117" s="898"/>
      <c r="GFI1117" s="898"/>
      <c r="GFJ1117" s="898"/>
      <c r="GFK1117" s="898"/>
      <c r="GFL1117" s="898"/>
      <c r="GFM1117" s="898"/>
      <c r="GFN1117" s="898"/>
      <c r="GFO1117" s="898"/>
      <c r="GFP1117" s="898"/>
      <c r="GFQ1117" s="898"/>
      <c r="GFR1117" s="898"/>
      <c r="GFS1117" s="898"/>
      <c r="GFT1117" s="898"/>
      <c r="GFU1117" s="898"/>
      <c r="GFV1117" s="898"/>
      <c r="GFW1117" s="898"/>
      <c r="GFX1117" s="898"/>
      <c r="GFY1117" s="898"/>
      <c r="GFZ1117" s="898"/>
      <c r="GGA1117" s="898"/>
      <c r="GGB1117" s="898"/>
      <c r="GGC1117" s="898"/>
      <c r="GGD1117" s="898"/>
      <c r="GGE1117" s="898"/>
      <c r="GGF1117" s="898"/>
      <c r="GGG1117" s="898"/>
      <c r="GGH1117" s="898"/>
      <c r="GGI1117" s="898"/>
      <c r="GGJ1117" s="898"/>
      <c r="GGK1117" s="898"/>
      <c r="GGL1117" s="898"/>
      <c r="GGM1117" s="898"/>
      <c r="GGN1117" s="898"/>
      <c r="GGO1117" s="898"/>
      <c r="GGP1117" s="898"/>
      <c r="GGQ1117" s="898"/>
      <c r="GGR1117" s="898"/>
      <c r="GGS1117" s="898"/>
      <c r="GGT1117" s="898"/>
      <c r="GGU1117" s="898"/>
      <c r="GGV1117" s="898"/>
      <c r="GGW1117" s="898"/>
      <c r="GGX1117" s="898"/>
      <c r="GGY1117" s="898"/>
      <c r="GGZ1117" s="898"/>
      <c r="GHA1117" s="898"/>
      <c r="GHB1117" s="898"/>
      <c r="GHC1117" s="898"/>
      <c r="GHD1117" s="898"/>
      <c r="GHE1117" s="898"/>
      <c r="GHF1117" s="898"/>
      <c r="GHG1117" s="898"/>
      <c r="GHH1117" s="898"/>
      <c r="GHI1117" s="898"/>
      <c r="GHJ1117" s="898"/>
      <c r="GHK1117" s="898"/>
      <c r="GHL1117" s="898"/>
      <c r="GHM1117" s="898"/>
      <c r="GHN1117" s="898"/>
      <c r="GHO1117" s="898"/>
      <c r="GHP1117" s="898"/>
      <c r="GHQ1117" s="898"/>
      <c r="GHR1117" s="898"/>
      <c r="GHS1117" s="898"/>
      <c r="GHT1117" s="898"/>
      <c r="GHU1117" s="898"/>
      <c r="GHV1117" s="898"/>
      <c r="GHW1117" s="898"/>
      <c r="GHX1117" s="898"/>
      <c r="GHY1117" s="898"/>
      <c r="GHZ1117" s="898"/>
      <c r="GIA1117" s="898"/>
      <c r="GIB1117" s="898"/>
      <c r="GIC1117" s="898"/>
      <c r="GID1117" s="898"/>
      <c r="GIE1117" s="898"/>
      <c r="GIF1117" s="898"/>
      <c r="GIG1117" s="898"/>
      <c r="GIH1117" s="898"/>
      <c r="GII1117" s="898"/>
      <c r="GIJ1117" s="898"/>
      <c r="GIK1117" s="898"/>
      <c r="GIL1117" s="898"/>
      <c r="GIM1117" s="898"/>
      <c r="GIN1117" s="898"/>
      <c r="GIO1117" s="898"/>
      <c r="GIP1117" s="898"/>
      <c r="GIQ1117" s="898"/>
      <c r="GIR1117" s="898"/>
      <c r="GIS1117" s="898"/>
      <c r="GIT1117" s="898"/>
      <c r="GIU1117" s="898"/>
      <c r="GIV1117" s="898"/>
      <c r="GIW1117" s="898"/>
      <c r="GIX1117" s="898"/>
      <c r="GIY1117" s="898"/>
      <c r="GIZ1117" s="898"/>
      <c r="GJA1117" s="898"/>
      <c r="GJB1117" s="898"/>
      <c r="GJC1117" s="898"/>
      <c r="GJD1117" s="898"/>
      <c r="GJE1117" s="898"/>
      <c r="GJF1117" s="898"/>
      <c r="GJG1117" s="898"/>
      <c r="GJH1117" s="898"/>
      <c r="GJI1117" s="898"/>
      <c r="GJJ1117" s="898"/>
      <c r="GJK1117" s="898"/>
      <c r="GJL1117" s="898"/>
      <c r="GJM1117" s="898"/>
      <c r="GJN1117" s="898"/>
      <c r="GJO1117" s="898"/>
      <c r="GJP1117" s="898"/>
      <c r="GJQ1117" s="898"/>
      <c r="GJR1117" s="898"/>
      <c r="GJS1117" s="898"/>
      <c r="GJT1117" s="898"/>
      <c r="GJU1117" s="898"/>
      <c r="GJV1117" s="898"/>
      <c r="GJW1117" s="898"/>
      <c r="GJX1117" s="898"/>
      <c r="GJY1117" s="898"/>
      <c r="GJZ1117" s="898"/>
      <c r="GKA1117" s="898"/>
      <c r="GKB1117" s="898"/>
      <c r="GKC1117" s="898"/>
      <c r="GKD1117" s="898"/>
      <c r="GKE1117" s="898"/>
      <c r="GKF1117" s="898"/>
      <c r="GKG1117" s="898"/>
      <c r="GKH1117" s="898"/>
      <c r="GKI1117" s="898"/>
      <c r="GKJ1117" s="898"/>
      <c r="GKK1117" s="898"/>
      <c r="GKL1117" s="898"/>
      <c r="GKM1117" s="898"/>
      <c r="GKN1117" s="898"/>
      <c r="GKO1117" s="898"/>
      <c r="GKP1117" s="898"/>
      <c r="GKQ1117" s="898"/>
      <c r="GKR1117" s="898"/>
      <c r="GKS1117" s="898"/>
      <c r="GKT1117" s="898"/>
      <c r="GKU1117" s="898"/>
      <c r="GKV1117" s="898"/>
      <c r="GKW1117" s="898"/>
      <c r="GKX1117" s="898"/>
      <c r="GKY1117" s="898"/>
      <c r="GKZ1117" s="898"/>
      <c r="GLA1117" s="898"/>
      <c r="GLB1117" s="898"/>
      <c r="GLC1117" s="898"/>
      <c r="GLD1117" s="898"/>
      <c r="GLE1117" s="898"/>
      <c r="GLF1117" s="898"/>
      <c r="GLG1117" s="898"/>
      <c r="GLH1117" s="898"/>
      <c r="GLI1117" s="898"/>
      <c r="GLJ1117" s="898"/>
      <c r="GLK1117" s="898"/>
      <c r="GLL1117" s="898"/>
      <c r="GLM1117" s="898"/>
      <c r="GLN1117" s="898"/>
      <c r="GLO1117" s="898"/>
      <c r="GLP1117" s="898"/>
      <c r="GLQ1117" s="898"/>
      <c r="GLR1117" s="898"/>
      <c r="GLS1117" s="898"/>
      <c r="GLT1117" s="898"/>
      <c r="GLU1117" s="898"/>
      <c r="GLV1117" s="898"/>
      <c r="GLW1117" s="898"/>
      <c r="GLX1117" s="898"/>
      <c r="GLY1117" s="898"/>
      <c r="GLZ1117" s="898"/>
      <c r="GMA1117" s="898"/>
      <c r="GMB1117" s="898"/>
      <c r="GMC1117" s="898"/>
      <c r="GMD1117" s="898"/>
      <c r="GME1117" s="898"/>
      <c r="GMF1117" s="898"/>
      <c r="GMG1117" s="898"/>
      <c r="GMH1117" s="898"/>
      <c r="GMI1117" s="898"/>
      <c r="GMJ1117" s="898"/>
      <c r="GMK1117" s="898"/>
      <c r="GML1117" s="898"/>
      <c r="GMM1117" s="898"/>
      <c r="GMN1117" s="898"/>
      <c r="GMO1117" s="898"/>
      <c r="GMP1117" s="898"/>
      <c r="GMQ1117" s="898"/>
      <c r="GMR1117" s="898"/>
      <c r="GMS1117" s="898"/>
      <c r="GMT1117" s="898"/>
      <c r="GMU1117" s="898"/>
      <c r="GMV1117" s="898"/>
      <c r="GMW1117" s="898"/>
      <c r="GMX1117" s="898"/>
      <c r="GMY1117" s="898"/>
      <c r="GMZ1117" s="898"/>
      <c r="GNA1117" s="898"/>
      <c r="GNB1117" s="898"/>
      <c r="GNC1117" s="898"/>
      <c r="GND1117" s="898"/>
      <c r="GNE1117" s="898"/>
      <c r="GNF1117" s="898"/>
      <c r="GNG1117" s="898"/>
      <c r="GNH1117" s="898"/>
      <c r="GNI1117" s="898"/>
      <c r="GNJ1117" s="898"/>
      <c r="GNK1117" s="898"/>
      <c r="GNL1117" s="898"/>
      <c r="GNM1117" s="898"/>
      <c r="GNN1117" s="898"/>
      <c r="GNO1117" s="898"/>
      <c r="GNP1117" s="898"/>
      <c r="GNQ1117" s="898"/>
      <c r="GNR1117" s="898"/>
      <c r="GNS1117" s="898"/>
      <c r="GNT1117" s="898"/>
      <c r="GNU1117" s="898"/>
      <c r="GNV1117" s="898"/>
      <c r="GNW1117" s="898"/>
      <c r="GNX1117" s="898"/>
      <c r="GNY1117" s="898"/>
      <c r="GNZ1117" s="898"/>
      <c r="GOA1117" s="898"/>
      <c r="GOB1117" s="898"/>
      <c r="GOC1117" s="898"/>
      <c r="GOD1117" s="898"/>
      <c r="GOE1117" s="898"/>
      <c r="GOF1117" s="898"/>
      <c r="GOG1117" s="898"/>
      <c r="GOH1117" s="898"/>
      <c r="GOI1117" s="898"/>
      <c r="GOJ1117" s="898"/>
      <c r="GOK1117" s="898"/>
      <c r="GOL1117" s="898"/>
      <c r="GOM1117" s="898"/>
      <c r="GON1117" s="898"/>
      <c r="GOO1117" s="898"/>
      <c r="GOP1117" s="898"/>
      <c r="GOQ1117" s="898"/>
      <c r="GOR1117" s="898"/>
      <c r="GOS1117" s="898"/>
      <c r="GOT1117" s="898"/>
      <c r="GOU1117" s="898"/>
      <c r="GOV1117" s="898"/>
      <c r="GOW1117" s="898"/>
      <c r="GOX1117" s="898"/>
      <c r="GOY1117" s="898"/>
      <c r="GOZ1117" s="898"/>
      <c r="GPA1117" s="898"/>
      <c r="GPB1117" s="898"/>
      <c r="GPC1117" s="898"/>
      <c r="GPD1117" s="898"/>
      <c r="GPE1117" s="898"/>
      <c r="GPF1117" s="898"/>
      <c r="GPG1117" s="898"/>
      <c r="GPH1117" s="898"/>
      <c r="GPI1117" s="898"/>
      <c r="GPJ1117" s="898"/>
      <c r="GPK1117" s="898"/>
      <c r="GPL1117" s="898"/>
      <c r="GPM1117" s="898"/>
      <c r="GPN1117" s="898"/>
      <c r="GPO1117" s="898"/>
      <c r="GPP1117" s="898"/>
      <c r="GPQ1117" s="898"/>
      <c r="GPR1117" s="898"/>
      <c r="GPS1117" s="898"/>
      <c r="GPT1117" s="898"/>
      <c r="GPU1117" s="898"/>
      <c r="GPV1117" s="898"/>
      <c r="GPW1117" s="898"/>
      <c r="GPX1117" s="898"/>
      <c r="GPY1117" s="898"/>
      <c r="GPZ1117" s="898"/>
      <c r="GQA1117" s="898"/>
      <c r="GQB1117" s="898"/>
      <c r="GQC1117" s="898"/>
      <c r="GQD1117" s="898"/>
      <c r="GQE1117" s="898"/>
      <c r="GQF1117" s="898"/>
      <c r="GQG1117" s="898"/>
      <c r="GQH1117" s="898"/>
      <c r="GQI1117" s="898"/>
      <c r="GQJ1117" s="898"/>
      <c r="GQK1117" s="898"/>
      <c r="GQL1117" s="898"/>
      <c r="GQM1117" s="898"/>
      <c r="GQN1117" s="898"/>
      <c r="GQO1117" s="898"/>
      <c r="GQP1117" s="898"/>
      <c r="GQQ1117" s="898"/>
      <c r="GQR1117" s="898"/>
      <c r="GQS1117" s="898"/>
      <c r="GQT1117" s="898"/>
      <c r="GQU1117" s="898"/>
      <c r="GQV1117" s="898"/>
      <c r="GQW1117" s="898"/>
      <c r="GQX1117" s="898"/>
      <c r="GQY1117" s="898"/>
      <c r="GQZ1117" s="898"/>
      <c r="GRA1117" s="898"/>
      <c r="GRB1117" s="898"/>
      <c r="GRC1117" s="898"/>
      <c r="GRD1117" s="898"/>
      <c r="GRE1117" s="898"/>
      <c r="GRF1117" s="898"/>
      <c r="GRG1117" s="898"/>
      <c r="GRH1117" s="898"/>
      <c r="GRI1117" s="898"/>
      <c r="GRJ1117" s="898"/>
      <c r="GRK1117" s="898"/>
      <c r="GRL1117" s="898"/>
      <c r="GRM1117" s="898"/>
      <c r="GRN1117" s="898"/>
      <c r="GRO1117" s="898"/>
      <c r="GRP1117" s="898"/>
      <c r="GRQ1117" s="898"/>
      <c r="GRR1117" s="898"/>
      <c r="GRS1117" s="898"/>
      <c r="GRT1117" s="898"/>
      <c r="GRU1117" s="898"/>
      <c r="GRV1117" s="898"/>
      <c r="GRW1117" s="898"/>
      <c r="GRX1117" s="898"/>
      <c r="GRY1117" s="898"/>
      <c r="GRZ1117" s="898"/>
      <c r="GSA1117" s="898"/>
      <c r="GSB1117" s="898"/>
      <c r="GSC1117" s="898"/>
      <c r="GSD1117" s="898"/>
      <c r="GSE1117" s="898"/>
      <c r="GSF1117" s="898"/>
      <c r="GSG1117" s="898"/>
      <c r="GSH1117" s="898"/>
      <c r="GSI1117" s="898"/>
      <c r="GSJ1117" s="898"/>
      <c r="GSK1117" s="898"/>
      <c r="GSL1117" s="898"/>
      <c r="GSM1117" s="898"/>
      <c r="GSN1117" s="898"/>
      <c r="GSO1117" s="898"/>
      <c r="GSP1117" s="898"/>
      <c r="GSQ1117" s="898"/>
      <c r="GSR1117" s="898"/>
      <c r="GSS1117" s="898"/>
      <c r="GST1117" s="898"/>
      <c r="GSU1117" s="898"/>
      <c r="GSV1117" s="898"/>
      <c r="GSW1117" s="898"/>
      <c r="GSX1117" s="898"/>
      <c r="GSY1117" s="898"/>
      <c r="GSZ1117" s="898"/>
      <c r="GTA1117" s="898"/>
      <c r="GTB1117" s="898"/>
      <c r="GTC1117" s="898"/>
      <c r="GTD1117" s="898"/>
      <c r="GTE1117" s="898"/>
      <c r="GTF1117" s="898"/>
      <c r="GTG1117" s="898"/>
      <c r="GTH1117" s="898"/>
      <c r="GTI1117" s="898"/>
      <c r="GTJ1117" s="898"/>
      <c r="GTK1117" s="898"/>
      <c r="GTL1117" s="898"/>
      <c r="GTM1117" s="898"/>
      <c r="GTN1117" s="898"/>
      <c r="GTO1117" s="898"/>
      <c r="GTP1117" s="898"/>
      <c r="GTQ1117" s="898"/>
      <c r="GTR1117" s="898"/>
      <c r="GTS1117" s="898"/>
      <c r="GTT1117" s="898"/>
      <c r="GTU1117" s="898"/>
      <c r="GTV1117" s="898"/>
      <c r="GTW1117" s="898"/>
      <c r="GTX1117" s="898"/>
      <c r="GTY1117" s="898"/>
      <c r="GTZ1117" s="898"/>
      <c r="GUA1117" s="898"/>
      <c r="GUB1117" s="898"/>
      <c r="GUC1117" s="898"/>
      <c r="GUD1117" s="898"/>
      <c r="GUE1117" s="898"/>
      <c r="GUF1117" s="898"/>
      <c r="GUG1117" s="898"/>
      <c r="GUH1117" s="898"/>
      <c r="GUI1117" s="898"/>
      <c r="GUJ1117" s="898"/>
      <c r="GUK1117" s="898"/>
      <c r="GUL1117" s="898"/>
      <c r="GUM1117" s="898"/>
      <c r="GUN1117" s="898"/>
      <c r="GUO1117" s="898"/>
      <c r="GUP1117" s="898"/>
      <c r="GUQ1117" s="898"/>
      <c r="GUR1117" s="898"/>
      <c r="GUS1117" s="898"/>
      <c r="GUT1117" s="898"/>
      <c r="GUU1117" s="898"/>
      <c r="GUV1117" s="898"/>
      <c r="GUW1117" s="898"/>
      <c r="GUX1117" s="898"/>
      <c r="GUY1117" s="898"/>
      <c r="GUZ1117" s="898"/>
      <c r="GVA1117" s="898"/>
      <c r="GVB1117" s="898"/>
      <c r="GVC1117" s="898"/>
      <c r="GVD1117" s="898"/>
      <c r="GVE1117" s="898"/>
      <c r="GVF1117" s="898"/>
      <c r="GVG1117" s="898"/>
      <c r="GVH1117" s="898"/>
      <c r="GVI1117" s="898"/>
      <c r="GVJ1117" s="898"/>
      <c r="GVK1117" s="898"/>
      <c r="GVL1117" s="898"/>
      <c r="GVM1117" s="898"/>
      <c r="GVN1117" s="898"/>
      <c r="GVO1117" s="898"/>
      <c r="GVP1117" s="898"/>
      <c r="GVQ1117" s="898"/>
      <c r="GVR1117" s="898"/>
      <c r="GVS1117" s="898"/>
      <c r="GVT1117" s="898"/>
      <c r="GVU1117" s="898"/>
      <c r="GVV1117" s="898"/>
      <c r="GVW1117" s="898"/>
      <c r="GVX1117" s="898"/>
      <c r="GVY1117" s="898"/>
      <c r="GVZ1117" s="898"/>
      <c r="GWA1117" s="898"/>
      <c r="GWB1117" s="898"/>
      <c r="GWC1117" s="898"/>
      <c r="GWD1117" s="898"/>
      <c r="GWE1117" s="898"/>
      <c r="GWF1117" s="898"/>
      <c r="GWG1117" s="898"/>
      <c r="GWH1117" s="898"/>
      <c r="GWI1117" s="898"/>
      <c r="GWJ1117" s="898"/>
      <c r="GWK1117" s="898"/>
      <c r="GWL1117" s="898"/>
      <c r="GWM1117" s="898"/>
      <c r="GWN1117" s="898"/>
      <c r="GWO1117" s="898"/>
      <c r="GWP1117" s="898"/>
      <c r="GWQ1117" s="898"/>
      <c r="GWR1117" s="898"/>
      <c r="GWS1117" s="898"/>
      <c r="GWT1117" s="898"/>
      <c r="GWU1117" s="898"/>
      <c r="GWV1117" s="898"/>
      <c r="GWW1117" s="898"/>
      <c r="GWX1117" s="898"/>
      <c r="GWY1117" s="898"/>
      <c r="GWZ1117" s="898"/>
      <c r="GXA1117" s="898"/>
      <c r="GXB1117" s="898"/>
      <c r="GXC1117" s="898"/>
      <c r="GXD1117" s="898"/>
      <c r="GXE1117" s="898"/>
      <c r="GXF1117" s="898"/>
      <c r="GXG1117" s="898"/>
      <c r="GXH1117" s="898"/>
      <c r="GXI1117" s="898"/>
      <c r="GXJ1117" s="898"/>
      <c r="GXK1117" s="898"/>
      <c r="GXL1117" s="898"/>
      <c r="GXM1117" s="898"/>
      <c r="GXN1117" s="898"/>
      <c r="GXO1117" s="898"/>
      <c r="GXP1117" s="898"/>
      <c r="GXQ1117" s="898"/>
      <c r="GXR1117" s="898"/>
      <c r="GXS1117" s="898"/>
      <c r="GXT1117" s="898"/>
      <c r="GXU1117" s="898"/>
      <c r="GXV1117" s="898"/>
      <c r="GXW1117" s="898"/>
      <c r="GXX1117" s="898"/>
      <c r="GXY1117" s="898"/>
      <c r="GXZ1117" s="898"/>
      <c r="GYA1117" s="898"/>
      <c r="GYB1117" s="898"/>
      <c r="GYC1117" s="898"/>
      <c r="GYD1117" s="898"/>
      <c r="GYE1117" s="898"/>
      <c r="GYF1117" s="898"/>
      <c r="GYG1117" s="898"/>
      <c r="GYH1117" s="898"/>
      <c r="GYI1117" s="898"/>
      <c r="GYJ1117" s="898"/>
      <c r="GYK1117" s="898"/>
      <c r="GYL1117" s="898"/>
      <c r="GYM1117" s="898"/>
      <c r="GYN1117" s="898"/>
      <c r="GYO1117" s="898"/>
      <c r="GYP1117" s="898"/>
      <c r="GYQ1117" s="898"/>
      <c r="GYR1117" s="898"/>
      <c r="GYS1117" s="898"/>
      <c r="GYT1117" s="898"/>
      <c r="GYU1117" s="898"/>
      <c r="GYV1117" s="898"/>
      <c r="GYW1117" s="898"/>
      <c r="GYX1117" s="898"/>
      <c r="GYY1117" s="898"/>
      <c r="GYZ1117" s="898"/>
      <c r="GZA1117" s="898"/>
      <c r="GZB1117" s="898"/>
      <c r="GZC1117" s="898"/>
      <c r="GZD1117" s="898"/>
      <c r="GZE1117" s="898"/>
      <c r="GZF1117" s="898"/>
      <c r="GZG1117" s="898"/>
      <c r="GZH1117" s="898"/>
      <c r="GZI1117" s="898"/>
      <c r="GZJ1117" s="898"/>
      <c r="GZK1117" s="898"/>
      <c r="GZL1117" s="898"/>
      <c r="GZM1117" s="898"/>
      <c r="GZN1117" s="898"/>
      <c r="GZO1117" s="898"/>
      <c r="GZP1117" s="898"/>
      <c r="GZQ1117" s="898"/>
      <c r="GZR1117" s="898"/>
      <c r="GZS1117" s="898"/>
      <c r="GZT1117" s="898"/>
      <c r="GZU1117" s="898"/>
      <c r="GZV1117" s="898"/>
      <c r="GZW1117" s="898"/>
      <c r="GZX1117" s="898"/>
      <c r="GZY1117" s="898"/>
      <c r="GZZ1117" s="898"/>
      <c r="HAA1117" s="898"/>
      <c r="HAB1117" s="898"/>
      <c r="HAC1117" s="898"/>
      <c r="HAD1117" s="898"/>
      <c r="HAE1117" s="898"/>
      <c r="HAF1117" s="898"/>
      <c r="HAG1117" s="898"/>
      <c r="HAH1117" s="898"/>
      <c r="HAI1117" s="898"/>
      <c r="HAJ1117" s="898"/>
      <c r="HAK1117" s="898"/>
      <c r="HAL1117" s="898"/>
      <c r="HAM1117" s="898"/>
      <c r="HAN1117" s="898"/>
      <c r="HAO1117" s="898"/>
      <c r="HAP1117" s="898"/>
      <c r="HAQ1117" s="898"/>
      <c r="HAR1117" s="898"/>
      <c r="HAS1117" s="898"/>
      <c r="HAT1117" s="898"/>
      <c r="HAU1117" s="898"/>
      <c r="HAV1117" s="898"/>
      <c r="HAW1117" s="898"/>
      <c r="HAX1117" s="898"/>
      <c r="HAY1117" s="898"/>
      <c r="HAZ1117" s="898"/>
      <c r="HBA1117" s="898"/>
      <c r="HBB1117" s="898"/>
      <c r="HBC1117" s="898"/>
      <c r="HBD1117" s="898"/>
      <c r="HBE1117" s="898"/>
      <c r="HBF1117" s="898"/>
      <c r="HBG1117" s="898"/>
      <c r="HBH1117" s="898"/>
      <c r="HBI1117" s="898"/>
      <c r="HBJ1117" s="898"/>
      <c r="HBK1117" s="898"/>
      <c r="HBL1117" s="898"/>
      <c r="HBM1117" s="898"/>
      <c r="HBN1117" s="898"/>
      <c r="HBO1117" s="898"/>
      <c r="HBP1117" s="898"/>
      <c r="HBQ1117" s="898"/>
      <c r="HBR1117" s="898"/>
      <c r="HBS1117" s="898"/>
      <c r="HBT1117" s="898"/>
      <c r="HBU1117" s="898"/>
      <c r="HBV1117" s="898"/>
      <c r="HBW1117" s="898"/>
      <c r="HBX1117" s="898"/>
      <c r="HBY1117" s="898"/>
      <c r="HBZ1117" s="898"/>
      <c r="HCA1117" s="898"/>
      <c r="HCB1117" s="898"/>
      <c r="HCC1117" s="898"/>
      <c r="HCD1117" s="898"/>
      <c r="HCE1117" s="898"/>
      <c r="HCF1117" s="898"/>
      <c r="HCG1117" s="898"/>
      <c r="HCH1117" s="898"/>
      <c r="HCI1117" s="898"/>
      <c r="HCJ1117" s="898"/>
      <c r="HCK1117" s="898"/>
      <c r="HCL1117" s="898"/>
      <c r="HCM1117" s="898"/>
      <c r="HCN1117" s="898"/>
      <c r="HCO1117" s="898"/>
      <c r="HCP1117" s="898"/>
      <c r="HCQ1117" s="898"/>
      <c r="HCR1117" s="898"/>
      <c r="HCS1117" s="898"/>
      <c r="HCT1117" s="898"/>
      <c r="HCU1117" s="898"/>
      <c r="HCV1117" s="898"/>
      <c r="HCW1117" s="898"/>
      <c r="HCX1117" s="898"/>
      <c r="HCY1117" s="898"/>
      <c r="HCZ1117" s="898"/>
      <c r="HDA1117" s="898"/>
      <c r="HDB1117" s="898"/>
      <c r="HDC1117" s="898"/>
      <c r="HDD1117" s="898"/>
      <c r="HDE1117" s="898"/>
      <c r="HDF1117" s="898"/>
      <c r="HDG1117" s="898"/>
      <c r="HDH1117" s="898"/>
      <c r="HDI1117" s="898"/>
      <c r="HDJ1117" s="898"/>
      <c r="HDK1117" s="898"/>
      <c r="HDL1117" s="898"/>
      <c r="HDM1117" s="898"/>
      <c r="HDN1117" s="898"/>
      <c r="HDO1117" s="898"/>
      <c r="HDP1117" s="898"/>
      <c r="HDQ1117" s="898"/>
      <c r="HDR1117" s="898"/>
      <c r="HDS1117" s="898"/>
      <c r="HDT1117" s="898"/>
      <c r="HDU1117" s="898"/>
      <c r="HDV1117" s="898"/>
      <c r="HDW1117" s="898"/>
      <c r="HDX1117" s="898"/>
      <c r="HDY1117" s="898"/>
      <c r="HDZ1117" s="898"/>
      <c r="HEA1117" s="898"/>
      <c r="HEB1117" s="898"/>
      <c r="HEC1117" s="898"/>
      <c r="HED1117" s="898"/>
      <c r="HEE1117" s="898"/>
      <c r="HEF1117" s="898"/>
      <c r="HEG1117" s="898"/>
      <c r="HEH1117" s="898"/>
      <c r="HEI1117" s="898"/>
      <c r="HEJ1117" s="898"/>
      <c r="HEK1117" s="898"/>
      <c r="HEL1117" s="898"/>
      <c r="HEM1117" s="898"/>
      <c r="HEN1117" s="898"/>
      <c r="HEO1117" s="898"/>
      <c r="HEP1117" s="898"/>
      <c r="HEQ1117" s="898"/>
      <c r="HER1117" s="898"/>
      <c r="HES1117" s="898"/>
      <c r="HET1117" s="898"/>
      <c r="HEU1117" s="898"/>
      <c r="HEV1117" s="898"/>
      <c r="HEW1117" s="898"/>
      <c r="HEX1117" s="898"/>
      <c r="HEY1117" s="898"/>
      <c r="HEZ1117" s="898"/>
      <c r="HFA1117" s="898"/>
      <c r="HFB1117" s="898"/>
      <c r="HFC1117" s="898"/>
      <c r="HFD1117" s="898"/>
      <c r="HFE1117" s="898"/>
      <c r="HFF1117" s="898"/>
      <c r="HFG1117" s="898"/>
      <c r="HFH1117" s="898"/>
      <c r="HFI1117" s="898"/>
      <c r="HFJ1117" s="898"/>
      <c r="HFK1117" s="898"/>
      <c r="HFL1117" s="898"/>
      <c r="HFM1117" s="898"/>
      <c r="HFN1117" s="898"/>
      <c r="HFO1117" s="898"/>
      <c r="HFP1117" s="898"/>
      <c r="HFQ1117" s="898"/>
      <c r="HFR1117" s="898"/>
      <c r="HFS1117" s="898"/>
      <c r="HFT1117" s="898"/>
      <c r="HFU1117" s="898"/>
      <c r="HFV1117" s="898"/>
      <c r="HFW1117" s="898"/>
      <c r="HFX1117" s="898"/>
      <c r="HFY1117" s="898"/>
      <c r="HFZ1117" s="898"/>
      <c r="HGA1117" s="898"/>
      <c r="HGB1117" s="898"/>
      <c r="HGC1117" s="898"/>
      <c r="HGD1117" s="898"/>
      <c r="HGE1117" s="898"/>
      <c r="HGF1117" s="898"/>
      <c r="HGG1117" s="898"/>
      <c r="HGH1117" s="898"/>
      <c r="HGI1117" s="898"/>
      <c r="HGJ1117" s="898"/>
      <c r="HGK1117" s="898"/>
      <c r="HGL1117" s="898"/>
      <c r="HGM1117" s="898"/>
      <c r="HGN1117" s="898"/>
      <c r="HGO1117" s="898"/>
      <c r="HGP1117" s="898"/>
      <c r="HGQ1117" s="898"/>
      <c r="HGR1117" s="898"/>
      <c r="HGS1117" s="898"/>
      <c r="HGT1117" s="898"/>
      <c r="HGU1117" s="898"/>
      <c r="HGV1117" s="898"/>
      <c r="HGW1117" s="898"/>
      <c r="HGX1117" s="898"/>
      <c r="HGY1117" s="898"/>
      <c r="HGZ1117" s="898"/>
      <c r="HHA1117" s="898"/>
      <c r="HHB1117" s="898"/>
      <c r="HHC1117" s="898"/>
      <c r="HHD1117" s="898"/>
      <c r="HHE1117" s="898"/>
      <c r="HHF1117" s="898"/>
      <c r="HHG1117" s="898"/>
      <c r="HHH1117" s="898"/>
      <c r="HHI1117" s="898"/>
      <c r="HHJ1117" s="898"/>
      <c r="HHK1117" s="898"/>
      <c r="HHL1117" s="898"/>
      <c r="HHM1117" s="898"/>
      <c r="HHN1117" s="898"/>
      <c r="HHO1117" s="898"/>
      <c r="HHP1117" s="898"/>
      <c r="HHQ1117" s="898"/>
      <c r="HHR1117" s="898"/>
      <c r="HHS1117" s="898"/>
      <c r="HHT1117" s="898"/>
      <c r="HHU1117" s="898"/>
      <c r="HHV1117" s="898"/>
      <c r="HHW1117" s="898"/>
      <c r="HHX1117" s="898"/>
      <c r="HHY1117" s="898"/>
      <c r="HHZ1117" s="898"/>
      <c r="HIA1117" s="898"/>
      <c r="HIB1117" s="898"/>
      <c r="HIC1117" s="898"/>
      <c r="HID1117" s="898"/>
      <c r="HIE1117" s="898"/>
      <c r="HIF1117" s="898"/>
      <c r="HIG1117" s="898"/>
      <c r="HIH1117" s="898"/>
      <c r="HII1117" s="898"/>
      <c r="HIJ1117" s="898"/>
      <c r="HIK1117" s="898"/>
      <c r="HIL1117" s="898"/>
      <c r="HIM1117" s="898"/>
      <c r="HIN1117" s="898"/>
      <c r="HIO1117" s="898"/>
      <c r="HIP1117" s="898"/>
      <c r="HIQ1117" s="898"/>
      <c r="HIR1117" s="898"/>
      <c r="HIS1117" s="898"/>
      <c r="HIT1117" s="898"/>
      <c r="HIU1117" s="898"/>
      <c r="HIV1117" s="898"/>
      <c r="HIW1117" s="898"/>
      <c r="HIX1117" s="898"/>
      <c r="HIY1117" s="898"/>
      <c r="HIZ1117" s="898"/>
      <c r="HJA1117" s="898"/>
      <c r="HJB1117" s="898"/>
      <c r="HJC1117" s="898"/>
      <c r="HJD1117" s="898"/>
      <c r="HJE1117" s="898"/>
      <c r="HJF1117" s="898"/>
      <c r="HJG1117" s="898"/>
      <c r="HJH1117" s="898"/>
      <c r="HJI1117" s="898"/>
      <c r="HJJ1117" s="898"/>
      <c r="HJK1117" s="898"/>
      <c r="HJL1117" s="898"/>
      <c r="HJM1117" s="898"/>
      <c r="HJN1117" s="898"/>
      <c r="HJO1117" s="898"/>
      <c r="HJP1117" s="898"/>
      <c r="HJQ1117" s="898"/>
      <c r="HJR1117" s="898"/>
      <c r="HJS1117" s="898"/>
      <c r="HJT1117" s="898"/>
      <c r="HJU1117" s="898"/>
      <c r="HJV1117" s="898"/>
      <c r="HJW1117" s="898"/>
      <c r="HJX1117" s="898"/>
      <c r="HJY1117" s="898"/>
      <c r="HJZ1117" s="898"/>
      <c r="HKA1117" s="898"/>
      <c r="HKB1117" s="898"/>
      <c r="HKC1117" s="898"/>
      <c r="HKD1117" s="898"/>
      <c r="HKE1117" s="898"/>
      <c r="HKF1117" s="898"/>
      <c r="HKG1117" s="898"/>
      <c r="HKH1117" s="898"/>
      <c r="HKI1117" s="898"/>
      <c r="HKJ1117" s="898"/>
      <c r="HKK1117" s="898"/>
      <c r="HKL1117" s="898"/>
      <c r="HKM1117" s="898"/>
      <c r="HKN1117" s="898"/>
      <c r="HKO1117" s="898"/>
      <c r="HKP1117" s="898"/>
      <c r="HKQ1117" s="898"/>
      <c r="HKR1117" s="898"/>
      <c r="HKS1117" s="898"/>
      <c r="HKT1117" s="898"/>
      <c r="HKU1117" s="898"/>
      <c r="HKV1117" s="898"/>
      <c r="HKW1117" s="898"/>
      <c r="HKX1117" s="898"/>
      <c r="HKY1117" s="898"/>
      <c r="HKZ1117" s="898"/>
      <c r="HLA1117" s="898"/>
      <c r="HLB1117" s="898"/>
      <c r="HLC1117" s="898"/>
      <c r="HLD1117" s="898"/>
      <c r="HLE1117" s="898"/>
      <c r="HLF1117" s="898"/>
      <c r="HLG1117" s="898"/>
      <c r="HLH1117" s="898"/>
      <c r="HLI1117" s="898"/>
      <c r="HLJ1117" s="898"/>
      <c r="HLK1117" s="898"/>
      <c r="HLL1117" s="898"/>
      <c r="HLM1117" s="898"/>
      <c r="HLN1117" s="898"/>
      <c r="HLO1117" s="898"/>
      <c r="HLP1117" s="898"/>
      <c r="HLQ1117" s="898"/>
      <c r="HLR1117" s="898"/>
      <c r="HLS1117" s="898"/>
      <c r="HLT1117" s="898"/>
      <c r="HLU1117" s="898"/>
      <c r="HLV1117" s="898"/>
      <c r="HLW1117" s="898"/>
      <c r="HLX1117" s="898"/>
      <c r="HLY1117" s="898"/>
      <c r="HLZ1117" s="898"/>
      <c r="HMA1117" s="898"/>
      <c r="HMB1117" s="898"/>
      <c r="HMC1117" s="898"/>
      <c r="HMD1117" s="898"/>
      <c r="HME1117" s="898"/>
      <c r="HMF1117" s="898"/>
      <c r="HMG1117" s="898"/>
      <c r="HMH1117" s="898"/>
      <c r="HMI1117" s="898"/>
      <c r="HMJ1117" s="898"/>
      <c r="HMK1117" s="898"/>
      <c r="HML1117" s="898"/>
      <c r="HMM1117" s="898"/>
      <c r="HMN1117" s="898"/>
      <c r="HMO1117" s="898"/>
      <c r="HMP1117" s="898"/>
      <c r="HMQ1117" s="898"/>
      <c r="HMR1117" s="898"/>
      <c r="HMS1117" s="898"/>
      <c r="HMT1117" s="898"/>
      <c r="HMU1117" s="898"/>
      <c r="HMV1117" s="898"/>
      <c r="HMW1117" s="898"/>
      <c r="HMX1117" s="898"/>
      <c r="HMY1117" s="898"/>
      <c r="HMZ1117" s="898"/>
      <c r="HNA1117" s="898"/>
      <c r="HNB1117" s="898"/>
      <c r="HNC1117" s="898"/>
      <c r="HND1117" s="898"/>
      <c r="HNE1117" s="898"/>
      <c r="HNF1117" s="898"/>
      <c r="HNG1117" s="898"/>
      <c r="HNH1117" s="898"/>
      <c r="HNI1117" s="898"/>
      <c r="HNJ1117" s="898"/>
      <c r="HNK1117" s="898"/>
      <c r="HNL1117" s="898"/>
      <c r="HNM1117" s="898"/>
      <c r="HNN1117" s="898"/>
      <c r="HNO1117" s="898"/>
      <c r="HNP1117" s="898"/>
      <c r="HNQ1117" s="898"/>
      <c r="HNR1117" s="898"/>
      <c r="HNS1117" s="898"/>
      <c r="HNT1117" s="898"/>
      <c r="HNU1117" s="898"/>
      <c r="HNV1117" s="898"/>
      <c r="HNW1117" s="898"/>
      <c r="HNX1117" s="898"/>
      <c r="HNY1117" s="898"/>
      <c r="HNZ1117" s="898"/>
      <c r="HOA1117" s="898"/>
      <c r="HOB1117" s="898"/>
      <c r="HOC1117" s="898"/>
      <c r="HOD1117" s="898"/>
      <c r="HOE1117" s="898"/>
      <c r="HOF1117" s="898"/>
      <c r="HOG1117" s="898"/>
      <c r="HOH1117" s="898"/>
      <c r="HOI1117" s="898"/>
      <c r="HOJ1117" s="898"/>
      <c r="HOK1117" s="898"/>
      <c r="HOL1117" s="898"/>
      <c r="HOM1117" s="898"/>
      <c r="HON1117" s="898"/>
      <c r="HOO1117" s="898"/>
      <c r="HOP1117" s="898"/>
      <c r="HOQ1117" s="898"/>
      <c r="HOR1117" s="898"/>
      <c r="HOS1117" s="898"/>
      <c r="HOT1117" s="898"/>
      <c r="HOU1117" s="898"/>
      <c r="HOV1117" s="898"/>
      <c r="HOW1117" s="898"/>
      <c r="HOX1117" s="898"/>
      <c r="HOY1117" s="898"/>
      <c r="HOZ1117" s="898"/>
      <c r="HPA1117" s="898"/>
      <c r="HPB1117" s="898"/>
      <c r="HPC1117" s="898"/>
      <c r="HPD1117" s="898"/>
      <c r="HPE1117" s="898"/>
      <c r="HPF1117" s="898"/>
      <c r="HPG1117" s="898"/>
      <c r="HPH1117" s="898"/>
      <c r="HPI1117" s="898"/>
      <c r="HPJ1117" s="898"/>
      <c r="HPK1117" s="898"/>
      <c r="HPL1117" s="898"/>
      <c r="HPM1117" s="898"/>
      <c r="HPN1117" s="898"/>
      <c r="HPO1117" s="898"/>
      <c r="HPP1117" s="898"/>
      <c r="HPQ1117" s="898"/>
      <c r="HPR1117" s="898"/>
      <c r="HPS1117" s="898"/>
      <c r="HPT1117" s="898"/>
      <c r="HPU1117" s="898"/>
      <c r="HPV1117" s="898"/>
      <c r="HPW1117" s="898"/>
      <c r="HPX1117" s="898"/>
      <c r="HPY1117" s="898"/>
      <c r="HPZ1117" s="898"/>
      <c r="HQA1117" s="898"/>
      <c r="HQB1117" s="898"/>
      <c r="HQC1117" s="898"/>
      <c r="HQD1117" s="898"/>
      <c r="HQE1117" s="898"/>
      <c r="HQF1117" s="898"/>
      <c r="HQG1117" s="898"/>
      <c r="HQH1117" s="898"/>
      <c r="HQI1117" s="898"/>
      <c r="HQJ1117" s="898"/>
      <c r="HQK1117" s="898"/>
      <c r="HQL1117" s="898"/>
      <c r="HQM1117" s="898"/>
      <c r="HQN1117" s="898"/>
      <c r="HQO1117" s="898"/>
      <c r="HQP1117" s="898"/>
      <c r="HQQ1117" s="898"/>
      <c r="HQR1117" s="898"/>
      <c r="HQS1117" s="898"/>
      <c r="HQT1117" s="898"/>
      <c r="HQU1117" s="898"/>
      <c r="HQV1117" s="898"/>
      <c r="HQW1117" s="898"/>
      <c r="HQX1117" s="898"/>
      <c r="HQY1117" s="898"/>
      <c r="HQZ1117" s="898"/>
      <c r="HRA1117" s="898"/>
      <c r="HRB1117" s="898"/>
      <c r="HRC1117" s="898"/>
      <c r="HRD1117" s="898"/>
      <c r="HRE1117" s="898"/>
      <c r="HRF1117" s="898"/>
      <c r="HRG1117" s="898"/>
      <c r="HRH1117" s="898"/>
      <c r="HRI1117" s="898"/>
      <c r="HRJ1117" s="898"/>
      <c r="HRK1117" s="898"/>
      <c r="HRL1117" s="898"/>
      <c r="HRM1117" s="898"/>
      <c r="HRN1117" s="898"/>
      <c r="HRO1117" s="898"/>
      <c r="HRP1117" s="898"/>
      <c r="HRQ1117" s="898"/>
      <c r="HRR1117" s="898"/>
      <c r="HRS1117" s="898"/>
      <c r="HRT1117" s="898"/>
      <c r="HRU1117" s="898"/>
      <c r="HRV1117" s="898"/>
      <c r="HRW1117" s="898"/>
      <c r="HRX1117" s="898"/>
      <c r="HRY1117" s="898"/>
      <c r="HRZ1117" s="898"/>
      <c r="HSA1117" s="898"/>
      <c r="HSB1117" s="898"/>
      <c r="HSC1117" s="898"/>
      <c r="HSD1117" s="898"/>
      <c r="HSE1117" s="898"/>
      <c r="HSF1117" s="898"/>
      <c r="HSG1117" s="898"/>
      <c r="HSH1117" s="898"/>
      <c r="HSI1117" s="898"/>
      <c r="HSJ1117" s="898"/>
      <c r="HSK1117" s="898"/>
      <c r="HSL1117" s="898"/>
      <c r="HSM1117" s="898"/>
      <c r="HSN1117" s="898"/>
      <c r="HSO1117" s="898"/>
      <c r="HSP1117" s="898"/>
      <c r="HSQ1117" s="898"/>
      <c r="HSR1117" s="898"/>
      <c r="HSS1117" s="898"/>
      <c r="HST1117" s="898"/>
      <c r="HSU1117" s="898"/>
      <c r="HSV1117" s="898"/>
      <c r="HSW1117" s="898"/>
      <c r="HSX1117" s="898"/>
      <c r="HSY1117" s="898"/>
      <c r="HSZ1117" s="898"/>
      <c r="HTA1117" s="898"/>
      <c r="HTB1117" s="898"/>
      <c r="HTC1117" s="898"/>
      <c r="HTD1117" s="898"/>
      <c r="HTE1117" s="898"/>
      <c r="HTF1117" s="898"/>
      <c r="HTG1117" s="898"/>
      <c r="HTH1117" s="898"/>
      <c r="HTI1117" s="898"/>
      <c r="HTJ1117" s="898"/>
      <c r="HTK1117" s="898"/>
      <c r="HTL1117" s="898"/>
      <c r="HTM1117" s="898"/>
      <c r="HTN1117" s="898"/>
      <c r="HTO1117" s="898"/>
      <c r="HTP1117" s="898"/>
      <c r="HTQ1117" s="898"/>
      <c r="HTR1117" s="898"/>
      <c r="HTS1117" s="898"/>
      <c r="HTT1117" s="898"/>
      <c r="HTU1117" s="898"/>
      <c r="HTV1117" s="898"/>
      <c r="HTW1117" s="898"/>
      <c r="HTX1117" s="898"/>
      <c r="HTY1117" s="898"/>
      <c r="HTZ1117" s="898"/>
      <c r="HUA1117" s="898"/>
      <c r="HUB1117" s="898"/>
      <c r="HUC1117" s="898"/>
      <c r="HUD1117" s="898"/>
      <c r="HUE1117" s="898"/>
      <c r="HUF1117" s="898"/>
      <c r="HUG1117" s="898"/>
      <c r="HUH1117" s="898"/>
      <c r="HUI1117" s="898"/>
      <c r="HUJ1117" s="898"/>
      <c r="HUK1117" s="898"/>
      <c r="HUL1117" s="898"/>
      <c r="HUM1117" s="898"/>
      <c r="HUN1117" s="898"/>
      <c r="HUO1117" s="898"/>
      <c r="HUP1117" s="898"/>
      <c r="HUQ1117" s="898"/>
      <c r="HUR1117" s="898"/>
      <c r="HUS1117" s="898"/>
      <c r="HUT1117" s="898"/>
      <c r="HUU1117" s="898"/>
      <c r="HUV1117" s="898"/>
      <c r="HUW1117" s="898"/>
      <c r="HUX1117" s="898"/>
      <c r="HUY1117" s="898"/>
      <c r="HUZ1117" s="898"/>
      <c r="HVA1117" s="898"/>
      <c r="HVB1117" s="898"/>
      <c r="HVC1117" s="898"/>
      <c r="HVD1117" s="898"/>
      <c r="HVE1117" s="898"/>
      <c r="HVF1117" s="898"/>
      <c r="HVG1117" s="898"/>
      <c r="HVH1117" s="898"/>
      <c r="HVI1117" s="898"/>
      <c r="HVJ1117" s="898"/>
      <c r="HVK1117" s="898"/>
      <c r="HVL1117" s="898"/>
      <c r="HVM1117" s="898"/>
      <c r="HVN1117" s="898"/>
      <c r="HVO1117" s="898"/>
      <c r="HVP1117" s="898"/>
      <c r="HVQ1117" s="898"/>
      <c r="HVR1117" s="898"/>
      <c r="HVS1117" s="898"/>
      <c r="HVT1117" s="898"/>
      <c r="HVU1117" s="898"/>
      <c r="HVV1117" s="898"/>
      <c r="HVW1117" s="898"/>
      <c r="HVX1117" s="898"/>
      <c r="HVY1117" s="898"/>
      <c r="HVZ1117" s="898"/>
      <c r="HWA1117" s="898"/>
      <c r="HWB1117" s="898"/>
      <c r="HWC1117" s="898"/>
      <c r="HWD1117" s="898"/>
      <c r="HWE1117" s="898"/>
      <c r="HWF1117" s="898"/>
      <c r="HWG1117" s="898"/>
      <c r="HWH1117" s="898"/>
      <c r="HWI1117" s="898"/>
      <c r="HWJ1117" s="898"/>
      <c r="HWK1117" s="898"/>
      <c r="HWL1117" s="898"/>
      <c r="HWM1117" s="898"/>
      <c r="HWN1117" s="898"/>
      <c r="HWO1117" s="898"/>
      <c r="HWP1117" s="898"/>
      <c r="HWQ1117" s="898"/>
      <c r="HWR1117" s="898"/>
      <c r="HWS1117" s="898"/>
      <c r="HWT1117" s="898"/>
      <c r="HWU1117" s="898"/>
      <c r="HWV1117" s="898"/>
      <c r="HWW1117" s="898"/>
      <c r="HWX1117" s="898"/>
      <c r="HWY1117" s="898"/>
      <c r="HWZ1117" s="898"/>
      <c r="HXA1117" s="898"/>
      <c r="HXB1117" s="898"/>
      <c r="HXC1117" s="898"/>
      <c r="HXD1117" s="898"/>
      <c r="HXE1117" s="898"/>
      <c r="HXF1117" s="898"/>
      <c r="HXG1117" s="898"/>
      <c r="HXH1117" s="898"/>
      <c r="HXI1117" s="898"/>
      <c r="HXJ1117" s="898"/>
      <c r="HXK1117" s="898"/>
      <c r="HXL1117" s="898"/>
      <c r="HXM1117" s="898"/>
      <c r="HXN1117" s="898"/>
      <c r="HXO1117" s="898"/>
      <c r="HXP1117" s="898"/>
      <c r="HXQ1117" s="898"/>
      <c r="HXR1117" s="898"/>
      <c r="HXS1117" s="898"/>
      <c r="HXT1117" s="898"/>
      <c r="HXU1117" s="898"/>
      <c r="HXV1117" s="898"/>
      <c r="HXW1117" s="898"/>
      <c r="HXX1117" s="898"/>
      <c r="HXY1117" s="898"/>
      <c r="HXZ1117" s="898"/>
      <c r="HYA1117" s="898"/>
      <c r="HYB1117" s="898"/>
      <c r="HYC1117" s="898"/>
      <c r="HYD1117" s="898"/>
      <c r="HYE1117" s="898"/>
      <c r="HYF1117" s="898"/>
      <c r="HYG1117" s="898"/>
      <c r="HYH1117" s="898"/>
      <c r="HYI1117" s="898"/>
      <c r="HYJ1117" s="898"/>
      <c r="HYK1117" s="898"/>
      <c r="HYL1117" s="898"/>
      <c r="HYM1117" s="898"/>
      <c r="HYN1117" s="898"/>
      <c r="HYO1117" s="898"/>
      <c r="HYP1117" s="898"/>
      <c r="HYQ1117" s="898"/>
      <c r="HYR1117" s="898"/>
      <c r="HYS1117" s="898"/>
      <c r="HYT1117" s="898"/>
      <c r="HYU1117" s="898"/>
      <c r="HYV1117" s="898"/>
      <c r="HYW1117" s="898"/>
      <c r="HYX1117" s="898"/>
      <c r="HYY1117" s="898"/>
      <c r="HYZ1117" s="898"/>
      <c r="HZA1117" s="898"/>
      <c r="HZB1117" s="898"/>
      <c r="HZC1117" s="898"/>
      <c r="HZD1117" s="898"/>
      <c r="HZE1117" s="898"/>
      <c r="HZF1117" s="898"/>
      <c r="HZG1117" s="898"/>
      <c r="HZH1117" s="898"/>
      <c r="HZI1117" s="898"/>
      <c r="HZJ1117" s="898"/>
      <c r="HZK1117" s="898"/>
      <c r="HZL1117" s="898"/>
      <c r="HZM1117" s="898"/>
      <c r="HZN1117" s="898"/>
      <c r="HZO1117" s="898"/>
      <c r="HZP1117" s="898"/>
      <c r="HZQ1117" s="898"/>
      <c r="HZR1117" s="898"/>
      <c r="HZS1117" s="898"/>
      <c r="HZT1117" s="898"/>
      <c r="HZU1117" s="898"/>
      <c r="HZV1117" s="898"/>
      <c r="HZW1117" s="898"/>
      <c r="HZX1117" s="898"/>
      <c r="HZY1117" s="898"/>
      <c r="HZZ1117" s="898"/>
      <c r="IAA1117" s="898"/>
      <c r="IAB1117" s="898"/>
      <c r="IAC1117" s="898"/>
      <c r="IAD1117" s="898"/>
      <c r="IAE1117" s="898"/>
      <c r="IAF1117" s="898"/>
      <c r="IAG1117" s="898"/>
      <c r="IAH1117" s="898"/>
      <c r="IAI1117" s="898"/>
      <c r="IAJ1117" s="898"/>
      <c r="IAK1117" s="898"/>
      <c r="IAL1117" s="898"/>
      <c r="IAM1117" s="898"/>
      <c r="IAN1117" s="898"/>
      <c r="IAO1117" s="898"/>
      <c r="IAP1117" s="898"/>
      <c r="IAQ1117" s="898"/>
      <c r="IAR1117" s="898"/>
      <c r="IAS1117" s="898"/>
      <c r="IAT1117" s="898"/>
      <c r="IAU1117" s="898"/>
      <c r="IAV1117" s="898"/>
      <c r="IAW1117" s="898"/>
      <c r="IAX1117" s="898"/>
      <c r="IAY1117" s="898"/>
      <c r="IAZ1117" s="898"/>
      <c r="IBA1117" s="898"/>
      <c r="IBB1117" s="898"/>
      <c r="IBC1117" s="898"/>
      <c r="IBD1117" s="898"/>
      <c r="IBE1117" s="898"/>
      <c r="IBF1117" s="898"/>
      <c r="IBG1117" s="898"/>
      <c r="IBH1117" s="898"/>
      <c r="IBI1117" s="898"/>
      <c r="IBJ1117" s="898"/>
      <c r="IBK1117" s="898"/>
      <c r="IBL1117" s="898"/>
      <c r="IBM1117" s="898"/>
      <c r="IBN1117" s="898"/>
      <c r="IBO1117" s="898"/>
      <c r="IBP1117" s="898"/>
      <c r="IBQ1117" s="898"/>
      <c r="IBR1117" s="898"/>
      <c r="IBS1117" s="898"/>
      <c r="IBT1117" s="898"/>
      <c r="IBU1117" s="898"/>
      <c r="IBV1117" s="898"/>
      <c r="IBW1117" s="898"/>
      <c r="IBX1117" s="898"/>
      <c r="IBY1117" s="898"/>
      <c r="IBZ1117" s="898"/>
      <c r="ICA1117" s="898"/>
      <c r="ICB1117" s="898"/>
      <c r="ICC1117" s="898"/>
      <c r="ICD1117" s="898"/>
      <c r="ICE1117" s="898"/>
      <c r="ICF1117" s="898"/>
      <c r="ICG1117" s="898"/>
      <c r="ICH1117" s="898"/>
      <c r="ICI1117" s="898"/>
      <c r="ICJ1117" s="898"/>
      <c r="ICK1117" s="898"/>
      <c r="ICL1117" s="898"/>
      <c r="ICM1117" s="898"/>
      <c r="ICN1117" s="898"/>
      <c r="ICO1117" s="898"/>
      <c r="ICP1117" s="898"/>
      <c r="ICQ1117" s="898"/>
      <c r="ICR1117" s="898"/>
      <c r="ICS1117" s="898"/>
      <c r="ICT1117" s="898"/>
      <c r="ICU1117" s="898"/>
      <c r="ICV1117" s="898"/>
      <c r="ICW1117" s="898"/>
      <c r="ICX1117" s="898"/>
      <c r="ICY1117" s="898"/>
      <c r="ICZ1117" s="898"/>
      <c r="IDA1117" s="898"/>
      <c r="IDB1117" s="898"/>
      <c r="IDC1117" s="898"/>
      <c r="IDD1117" s="898"/>
      <c r="IDE1117" s="898"/>
      <c r="IDF1117" s="898"/>
      <c r="IDG1117" s="898"/>
      <c r="IDH1117" s="898"/>
      <c r="IDI1117" s="898"/>
      <c r="IDJ1117" s="898"/>
      <c r="IDK1117" s="898"/>
      <c r="IDL1117" s="898"/>
      <c r="IDM1117" s="898"/>
      <c r="IDN1117" s="898"/>
      <c r="IDO1117" s="898"/>
      <c r="IDP1117" s="898"/>
      <c r="IDQ1117" s="898"/>
      <c r="IDR1117" s="898"/>
      <c r="IDS1117" s="898"/>
      <c r="IDT1117" s="898"/>
      <c r="IDU1117" s="898"/>
      <c r="IDV1117" s="898"/>
      <c r="IDW1117" s="898"/>
      <c r="IDX1117" s="898"/>
      <c r="IDY1117" s="898"/>
      <c r="IDZ1117" s="898"/>
      <c r="IEA1117" s="898"/>
      <c r="IEB1117" s="898"/>
      <c r="IEC1117" s="898"/>
      <c r="IED1117" s="898"/>
      <c r="IEE1117" s="898"/>
      <c r="IEF1117" s="898"/>
      <c r="IEG1117" s="898"/>
      <c r="IEH1117" s="898"/>
      <c r="IEI1117" s="898"/>
      <c r="IEJ1117" s="898"/>
      <c r="IEK1117" s="898"/>
      <c r="IEL1117" s="898"/>
      <c r="IEM1117" s="898"/>
      <c r="IEN1117" s="898"/>
      <c r="IEO1117" s="898"/>
      <c r="IEP1117" s="898"/>
      <c r="IEQ1117" s="898"/>
      <c r="IER1117" s="898"/>
      <c r="IES1117" s="898"/>
      <c r="IET1117" s="898"/>
      <c r="IEU1117" s="898"/>
      <c r="IEV1117" s="898"/>
      <c r="IEW1117" s="898"/>
      <c r="IEX1117" s="898"/>
      <c r="IEY1117" s="898"/>
      <c r="IEZ1117" s="898"/>
      <c r="IFA1117" s="898"/>
      <c r="IFB1117" s="898"/>
      <c r="IFC1117" s="898"/>
      <c r="IFD1117" s="898"/>
      <c r="IFE1117" s="898"/>
      <c r="IFF1117" s="898"/>
      <c r="IFG1117" s="898"/>
      <c r="IFH1117" s="898"/>
      <c r="IFI1117" s="898"/>
      <c r="IFJ1117" s="898"/>
      <c r="IFK1117" s="898"/>
      <c r="IFL1117" s="898"/>
      <c r="IFM1117" s="898"/>
      <c r="IFN1117" s="898"/>
      <c r="IFO1117" s="898"/>
      <c r="IFP1117" s="898"/>
      <c r="IFQ1117" s="898"/>
      <c r="IFR1117" s="898"/>
      <c r="IFS1117" s="898"/>
      <c r="IFT1117" s="898"/>
      <c r="IFU1117" s="898"/>
      <c r="IFV1117" s="898"/>
      <c r="IFW1117" s="898"/>
      <c r="IFX1117" s="898"/>
      <c r="IFY1117" s="898"/>
      <c r="IFZ1117" s="898"/>
      <c r="IGA1117" s="898"/>
      <c r="IGB1117" s="898"/>
      <c r="IGC1117" s="898"/>
      <c r="IGD1117" s="898"/>
      <c r="IGE1117" s="898"/>
      <c r="IGF1117" s="898"/>
      <c r="IGG1117" s="898"/>
      <c r="IGH1117" s="898"/>
      <c r="IGI1117" s="898"/>
      <c r="IGJ1117" s="898"/>
      <c r="IGK1117" s="898"/>
      <c r="IGL1117" s="898"/>
      <c r="IGM1117" s="898"/>
      <c r="IGN1117" s="898"/>
      <c r="IGO1117" s="898"/>
      <c r="IGP1117" s="898"/>
      <c r="IGQ1117" s="898"/>
      <c r="IGR1117" s="898"/>
      <c r="IGS1117" s="898"/>
      <c r="IGT1117" s="898"/>
      <c r="IGU1117" s="898"/>
      <c r="IGV1117" s="898"/>
      <c r="IGW1117" s="898"/>
      <c r="IGX1117" s="898"/>
      <c r="IGY1117" s="898"/>
      <c r="IGZ1117" s="898"/>
      <c r="IHA1117" s="898"/>
      <c r="IHB1117" s="898"/>
      <c r="IHC1117" s="898"/>
      <c r="IHD1117" s="898"/>
      <c r="IHE1117" s="898"/>
      <c r="IHF1117" s="898"/>
      <c r="IHG1117" s="898"/>
      <c r="IHH1117" s="898"/>
      <c r="IHI1117" s="898"/>
      <c r="IHJ1117" s="898"/>
      <c r="IHK1117" s="898"/>
      <c r="IHL1117" s="898"/>
      <c r="IHM1117" s="898"/>
      <c r="IHN1117" s="898"/>
      <c r="IHO1117" s="898"/>
      <c r="IHP1117" s="898"/>
      <c r="IHQ1117" s="898"/>
      <c r="IHR1117" s="898"/>
      <c r="IHS1117" s="898"/>
      <c r="IHT1117" s="898"/>
      <c r="IHU1117" s="898"/>
      <c r="IHV1117" s="898"/>
      <c r="IHW1117" s="898"/>
      <c r="IHX1117" s="898"/>
      <c r="IHY1117" s="898"/>
      <c r="IHZ1117" s="898"/>
      <c r="IIA1117" s="898"/>
      <c r="IIB1117" s="898"/>
      <c r="IIC1117" s="898"/>
      <c r="IID1117" s="898"/>
      <c r="IIE1117" s="898"/>
      <c r="IIF1117" s="898"/>
      <c r="IIG1117" s="898"/>
      <c r="IIH1117" s="898"/>
      <c r="III1117" s="898"/>
      <c r="IIJ1117" s="898"/>
      <c r="IIK1117" s="898"/>
      <c r="IIL1117" s="898"/>
      <c r="IIM1117" s="898"/>
      <c r="IIN1117" s="898"/>
      <c r="IIO1117" s="898"/>
      <c r="IIP1117" s="898"/>
      <c r="IIQ1117" s="898"/>
      <c r="IIR1117" s="898"/>
      <c r="IIS1117" s="898"/>
      <c r="IIT1117" s="898"/>
      <c r="IIU1117" s="898"/>
      <c r="IIV1117" s="898"/>
      <c r="IIW1117" s="898"/>
      <c r="IIX1117" s="898"/>
      <c r="IIY1117" s="898"/>
      <c r="IIZ1117" s="898"/>
      <c r="IJA1117" s="898"/>
      <c r="IJB1117" s="898"/>
      <c r="IJC1117" s="898"/>
      <c r="IJD1117" s="898"/>
      <c r="IJE1117" s="898"/>
      <c r="IJF1117" s="898"/>
      <c r="IJG1117" s="898"/>
      <c r="IJH1117" s="898"/>
      <c r="IJI1117" s="898"/>
      <c r="IJJ1117" s="898"/>
      <c r="IJK1117" s="898"/>
      <c r="IJL1117" s="898"/>
      <c r="IJM1117" s="898"/>
      <c r="IJN1117" s="898"/>
      <c r="IJO1117" s="898"/>
      <c r="IJP1117" s="898"/>
      <c r="IJQ1117" s="898"/>
      <c r="IJR1117" s="898"/>
      <c r="IJS1117" s="898"/>
      <c r="IJT1117" s="898"/>
      <c r="IJU1117" s="898"/>
      <c r="IJV1117" s="898"/>
      <c r="IJW1117" s="898"/>
      <c r="IJX1117" s="898"/>
      <c r="IJY1117" s="898"/>
      <c r="IJZ1117" s="898"/>
      <c r="IKA1117" s="898"/>
      <c r="IKB1117" s="898"/>
      <c r="IKC1117" s="898"/>
      <c r="IKD1117" s="898"/>
      <c r="IKE1117" s="898"/>
      <c r="IKF1117" s="898"/>
      <c r="IKG1117" s="898"/>
      <c r="IKH1117" s="898"/>
      <c r="IKI1117" s="898"/>
      <c r="IKJ1117" s="898"/>
      <c r="IKK1117" s="898"/>
      <c r="IKL1117" s="898"/>
      <c r="IKM1117" s="898"/>
      <c r="IKN1117" s="898"/>
      <c r="IKO1117" s="898"/>
      <c r="IKP1117" s="898"/>
      <c r="IKQ1117" s="898"/>
      <c r="IKR1117" s="898"/>
      <c r="IKS1117" s="898"/>
      <c r="IKT1117" s="898"/>
      <c r="IKU1117" s="898"/>
      <c r="IKV1117" s="898"/>
      <c r="IKW1117" s="898"/>
      <c r="IKX1117" s="898"/>
      <c r="IKY1117" s="898"/>
      <c r="IKZ1117" s="898"/>
      <c r="ILA1117" s="898"/>
      <c r="ILB1117" s="898"/>
      <c r="ILC1117" s="898"/>
      <c r="ILD1117" s="898"/>
      <c r="ILE1117" s="898"/>
      <c r="ILF1117" s="898"/>
      <c r="ILG1117" s="898"/>
      <c r="ILH1117" s="898"/>
      <c r="ILI1117" s="898"/>
      <c r="ILJ1117" s="898"/>
      <c r="ILK1117" s="898"/>
      <c r="ILL1117" s="898"/>
      <c r="ILM1117" s="898"/>
      <c r="ILN1117" s="898"/>
      <c r="ILO1117" s="898"/>
      <c r="ILP1117" s="898"/>
      <c r="ILQ1117" s="898"/>
      <c r="ILR1117" s="898"/>
      <c r="ILS1117" s="898"/>
      <c r="ILT1117" s="898"/>
      <c r="ILU1117" s="898"/>
      <c r="ILV1117" s="898"/>
      <c r="ILW1117" s="898"/>
      <c r="ILX1117" s="898"/>
      <c r="ILY1117" s="898"/>
      <c r="ILZ1117" s="898"/>
      <c r="IMA1117" s="898"/>
      <c r="IMB1117" s="898"/>
      <c r="IMC1117" s="898"/>
      <c r="IMD1117" s="898"/>
      <c r="IME1117" s="898"/>
      <c r="IMF1117" s="898"/>
      <c r="IMG1117" s="898"/>
      <c r="IMH1117" s="898"/>
      <c r="IMI1117" s="898"/>
      <c r="IMJ1117" s="898"/>
      <c r="IMK1117" s="898"/>
      <c r="IML1117" s="898"/>
      <c r="IMM1117" s="898"/>
      <c r="IMN1117" s="898"/>
      <c r="IMO1117" s="898"/>
      <c r="IMP1117" s="898"/>
      <c r="IMQ1117" s="898"/>
      <c r="IMR1117" s="898"/>
      <c r="IMS1117" s="898"/>
      <c r="IMT1117" s="898"/>
      <c r="IMU1117" s="898"/>
      <c r="IMV1117" s="898"/>
      <c r="IMW1117" s="898"/>
      <c r="IMX1117" s="898"/>
      <c r="IMY1117" s="898"/>
      <c r="IMZ1117" s="898"/>
      <c r="INA1117" s="898"/>
      <c r="INB1117" s="898"/>
      <c r="INC1117" s="898"/>
      <c r="IND1117" s="898"/>
      <c r="INE1117" s="898"/>
      <c r="INF1117" s="898"/>
      <c r="ING1117" s="898"/>
      <c r="INH1117" s="898"/>
      <c r="INI1117" s="898"/>
      <c r="INJ1117" s="898"/>
      <c r="INK1117" s="898"/>
      <c r="INL1117" s="898"/>
      <c r="INM1117" s="898"/>
      <c r="INN1117" s="898"/>
      <c r="INO1117" s="898"/>
      <c r="INP1117" s="898"/>
      <c r="INQ1117" s="898"/>
      <c r="INR1117" s="898"/>
      <c r="INS1117" s="898"/>
      <c r="INT1117" s="898"/>
      <c r="INU1117" s="898"/>
      <c r="INV1117" s="898"/>
      <c r="INW1117" s="898"/>
      <c r="INX1117" s="898"/>
      <c r="INY1117" s="898"/>
      <c r="INZ1117" s="898"/>
      <c r="IOA1117" s="898"/>
      <c r="IOB1117" s="898"/>
      <c r="IOC1117" s="898"/>
      <c r="IOD1117" s="898"/>
      <c r="IOE1117" s="898"/>
      <c r="IOF1117" s="898"/>
      <c r="IOG1117" s="898"/>
      <c r="IOH1117" s="898"/>
      <c r="IOI1117" s="898"/>
      <c r="IOJ1117" s="898"/>
      <c r="IOK1117" s="898"/>
      <c r="IOL1117" s="898"/>
      <c r="IOM1117" s="898"/>
      <c r="ION1117" s="898"/>
      <c r="IOO1117" s="898"/>
      <c r="IOP1117" s="898"/>
      <c r="IOQ1117" s="898"/>
      <c r="IOR1117" s="898"/>
      <c r="IOS1117" s="898"/>
      <c r="IOT1117" s="898"/>
      <c r="IOU1117" s="898"/>
      <c r="IOV1117" s="898"/>
      <c r="IOW1117" s="898"/>
      <c r="IOX1117" s="898"/>
      <c r="IOY1117" s="898"/>
      <c r="IOZ1117" s="898"/>
      <c r="IPA1117" s="898"/>
      <c r="IPB1117" s="898"/>
      <c r="IPC1117" s="898"/>
      <c r="IPD1117" s="898"/>
      <c r="IPE1117" s="898"/>
      <c r="IPF1117" s="898"/>
      <c r="IPG1117" s="898"/>
      <c r="IPH1117" s="898"/>
      <c r="IPI1117" s="898"/>
      <c r="IPJ1117" s="898"/>
      <c r="IPK1117" s="898"/>
      <c r="IPL1117" s="898"/>
      <c r="IPM1117" s="898"/>
      <c r="IPN1117" s="898"/>
      <c r="IPO1117" s="898"/>
      <c r="IPP1117" s="898"/>
      <c r="IPQ1117" s="898"/>
      <c r="IPR1117" s="898"/>
      <c r="IPS1117" s="898"/>
      <c r="IPT1117" s="898"/>
      <c r="IPU1117" s="898"/>
      <c r="IPV1117" s="898"/>
      <c r="IPW1117" s="898"/>
      <c r="IPX1117" s="898"/>
      <c r="IPY1117" s="898"/>
      <c r="IPZ1117" s="898"/>
      <c r="IQA1117" s="898"/>
      <c r="IQB1117" s="898"/>
      <c r="IQC1117" s="898"/>
      <c r="IQD1117" s="898"/>
      <c r="IQE1117" s="898"/>
      <c r="IQF1117" s="898"/>
      <c r="IQG1117" s="898"/>
      <c r="IQH1117" s="898"/>
      <c r="IQI1117" s="898"/>
      <c r="IQJ1117" s="898"/>
      <c r="IQK1117" s="898"/>
      <c r="IQL1117" s="898"/>
      <c r="IQM1117" s="898"/>
      <c r="IQN1117" s="898"/>
      <c r="IQO1117" s="898"/>
      <c r="IQP1117" s="898"/>
      <c r="IQQ1117" s="898"/>
      <c r="IQR1117" s="898"/>
      <c r="IQS1117" s="898"/>
      <c r="IQT1117" s="898"/>
      <c r="IQU1117" s="898"/>
      <c r="IQV1117" s="898"/>
      <c r="IQW1117" s="898"/>
      <c r="IQX1117" s="898"/>
      <c r="IQY1117" s="898"/>
      <c r="IQZ1117" s="898"/>
      <c r="IRA1117" s="898"/>
      <c r="IRB1117" s="898"/>
      <c r="IRC1117" s="898"/>
      <c r="IRD1117" s="898"/>
      <c r="IRE1117" s="898"/>
      <c r="IRF1117" s="898"/>
      <c r="IRG1117" s="898"/>
      <c r="IRH1117" s="898"/>
      <c r="IRI1117" s="898"/>
      <c r="IRJ1117" s="898"/>
      <c r="IRK1117" s="898"/>
      <c r="IRL1117" s="898"/>
      <c r="IRM1117" s="898"/>
      <c r="IRN1117" s="898"/>
      <c r="IRO1117" s="898"/>
      <c r="IRP1117" s="898"/>
      <c r="IRQ1117" s="898"/>
      <c r="IRR1117" s="898"/>
      <c r="IRS1117" s="898"/>
      <c r="IRT1117" s="898"/>
      <c r="IRU1117" s="898"/>
      <c r="IRV1117" s="898"/>
      <c r="IRW1117" s="898"/>
      <c r="IRX1117" s="898"/>
      <c r="IRY1117" s="898"/>
      <c r="IRZ1117" s="898"/>
      <c r="ISA1117" s="898"/>
      <c r="ISB1117" s="898"/>
      <c r="ISC1117" s="898"/>
      <c r="ISD1117" s="898"/>
      <c r="ISE1117" s="898"/>
      <c r="ISF1117" s="898"/>
      <c r="ISG1117" s="898"/>
      <c r="ISH1117" s="898"/>
      <c r="ISI1117" s="898"/>
      <c r="ISJ1117" s="898"/>
      <c r="ISK1117" s="898"/>
      <c r="ISL1117" s="898"/>
      <c r="ISM1117" s="898"/>
      <c r="ISN1117" s="898"/>
      <c r="ISO1117" s="898"/>
      <c r="ISP1117" s="898"/>
      <c r="ISQ1117" s="898"/>
      <c r="ISR1117" s="898"/>
      <c r="ISS1117" s="898"/>
      <c r="IST1117" s="898"/>
      <c r="ISU1117" s="898"/>
      <c r="ISV1117" s="898"/>
      <c r="ISW1117" s="898"/>
      <c r="ISX1117" s="898"/>
      <c r="ISY1117" s="898"/>
      <c r="ISZ1117" s="898"/>
      <c r="ITA1117" s="898"/>
      <c r="ITB1117" s="898"/>
      <c r="ITC1117" s="898"/>
      <c r="ITD1117" s="898"/>
      <c r="ITE1117" s="898"/>
      <c r="ITF1117" s="898"/>
      <c r="ITG1117" s="898"/>
      <c r="ITH1117" s="898"/>
      <c r="ITI1117" s="898"/>
      <c r="ITJ1117" s="898"/>
      <c r="ITK1117" s="898"/>
      <c r="ITL1117" s="898"/>
      <c r="ITM1117" s="898"/>
      <c r="ITN1117" s="898"/>
      <c r="ITO1117" s="898"/>
      <c r="ITP1117" s="898"/>
      <c r="ITQ1117" s="898"/>
      <c r="ITR1117" s="898"/>
      <c r="ITS1117" s="898"/>
      <c r="ITT1117" s="898"/>
      <c r="ITU1117" s="898"/>
      <c r="ITV1117" s="898"/>
      <c r="ITW1117" s="898"/>
      <c r="ITX1117" s="898"/>
      <c r="ITY1117" s="898"/>
      <c r="ITZ1117" s="898"/>
      <c r="IUA1117" s="898"/>
      <c r="IUB1117" s="898"/>
      <c r="IUC1117" s="898"/>
      <c r="IUD1117" s="898"/>
      <c r="IUE1117" s="898"/>
      <c r="IUF1117" s="898"/>
      <c r="IUG1117" s="898"/>
      <c r="IUH1117" s="898"/>
      <c r="IUI1117" s="898"/>
      <c r="IUJ1117" s="898"/>
      <c r="IUK1117" s="898"/>
      <c r="IUL1117" s="898"/>
      <c r="IUM1117" s="898"/>
      <c r="IUN1117" s="898"/>
      <c r="IUO1117" s="898"/>
      <c r="IUP1117" s="898"/>
      <c r="IUQ1117" s="898"/>
      <c r="IUR1117" s="898"/>
      <c r="IUS1117" s="898"/>
      <c r="IUT1117" s="898"/>
      <c r="IUU1117" s="898"/>
      <c r="IUV1117" s="898"/>
      <c r="IUW1117" s="898"/>
      <c r="IUX1117" s="898"/>
      <c r="IUY1117" s="898"/>
      <c r="IUZ1117" s="898"/>
      <c r="IVA1117" s="898"/>
      <c r="IVB1117" s="898"/>
      <c r="IVC1117" s="898"/>
      <c r="IVD1117" s="898"/>
      <c r="IVE1117" s="898"/>
      <c r="IVF1117" s="898"/>
      <c r="IVG1117" s="898"/>
      <c r="IVH1117" s="898"/>
      <c r="IVI1117" s="898"/>
      <c r="IVJ1117" s="898"/>
      <c r="IVK1117" s="898"/>
      <c r="IVL1117" s="898"/>
      <c r="IVM1117" s="898"/>
      <c r="IVN1117" s="898"/>
      <c r="IVO1117" s="898"/>
      <c r="IVP1117" s="898"/>
      <c r="IVQ1117" s="898"/>
      <c r="IVR1117" s="898"/>
      <c r="IVS1117" s="898"/>
      <c r="IVT1117" s="898"/>
      <c r="IVU1117" s="898"/>
      <c r="IVV1117" s="898"/>
      <c r="IVW1117" s="898"/>
      <c r="IVX1117" s="898"/>
      <c r="IVY1117" s="898"/>
      <c r="IVZ1117" s="898"/>
      <c r="IWA1117" s="898"/>
      <c r="IWB1117" s="898"/>
      <c r="IWC1117" s="898"/>
      <c r="IWD1117" s="898"/>
      <c r="IWE1117" s="898"/>
      <c r="IWF1117" s="898"/>
      <c r="IWG1117" s="898"/>
      <c r="IWH1117" s="898"/>
      <c r="IWI1117" s="898"/>
      <c r="IWJ1117" s="898"/>
      <c r="IWK1117" s="898"/>
      <c r="IWL1117" s="898"/>
      <c r="IWM1117" s="898"/>
      <c r="IWN1117" s="898"/>
      <c r="IWO1117" s="898"/>
      <c r="IWP1117" s="898"/>
      <c r="IWQ1117" s="898"/>
      <c r="IWR1117" s="898"/>
      <c r="IWS1117" s="898"/>
      <c r="IWT1117" s="898"/>
      <c r="IWU1117" s="898"/>
      <c r="IWV1117" s="898"/>
      <c r="IWW1117" s="898"/>
      <c r="IWX1117" s="898"/>
      <c r="IWY1117" s="898"/>
      <c r="IWZ1117" s="898"/>
      <c r="IXA1117" s="898"/>
      <c r="IXB1117" s="898"/>
      <c r="IXC1117" s="898"/>
      <c r="IXD1117" s="898"/>
      <c r="IXE1117" s="898"/>
      <c r="IXF1117" s="898"/>
      <c r="IXG1117" s="898"/>
      <c r="IXH1117" s="898"/>
      <c r="IXI1117" s="898"/>
      <c r="IXJ1117" s="898"/>
      <c r="IXK1117" s="898"/>
      <c r="IXL1117" s="898"/>
      <c r="IXM1117" s="898"/>
      <c r="IXN1117" s="898"/>
      <c r="IXO1117" s="898"/>
      <c r="IXP1117" s="898"/>
      <c r="IXQ1117" s="898"/>
      <c r="IXR1117" s="898"/>
      <c r="IXS1117" s="898"/>
      <c r="IXT1117" s="898"/>
      <c r="IXU1117" s="898"/>
      <c r="IXV1117" s="898"/>
      <c r="IXW1117" s="898"/>
      <c r="IXX1117" s="898"/>
      <c r="IXY1117" s="898"/>
      <c r="IXZ1117" s="898"/>
      <c r="IYA1117" s="898"/>
      <c r="IYB1117" s="898"/>
      <c r="IYC1117" s="898"/>
      <c r="IYD1117" s="898"/>
      <c r="IYE1117" s="898"/>
      <c r="IYF1117" s="898"/>
      <c r="IYG1117" s="898"/>
      <c r="IYH1117" s="898"/>
      <c r="IYI1117" s="898"/>
      <c r="IYJ1117" s="898"/>
      <c r="IYK1117" s="898"/>
      <c r="IYL1117" s="898"/>
      <c r="IYM1117" s="898"/>
      <c r="IYN1117" s="898"/>
      <c r="IYO1117" s="898"/>
      <c r="IYP1117" s="898"/>
      <c r="IYQ1117" s="898"/>
      <c r="IYR1117" s="898"/>
      <c r="IYS1117" s="898"/>
      <c r="IYT1117" s="898"/>
      <c r="IYU1117" s="898"/>
      <c r="IYV1117" s="898"/>
      <c r="IYW1117" s="898"/>
      <c r="IYX1117" s="898"/>
      <c r="IYY1117" s="898"/>
      <c r="IYZ1117" s="898"/>
      <c r="IZA1117" s="898"/>
      <c r="IZB1117" s="898"/>
      <c r="IZC1117" s="898"/>
      <c r="IZD1117" s="898"/>
      <c r="IZE1117" s="898"/>
      <c r="IZF1117" s="898"/>
      <c r="IZG1117" s="898"/>
      <c r="IZH1117" s="898"/>
      <c r="IZI1117" s="898"/>
      <c r="IZJ1117" s="898"/>
      <c r="IZK1117" s="898"/>
      <c r="IZL1117" s="898"/>
      <c r="IZM1117" s="898"/>
      <c r="IZN1117" s="898"/>
      <c r="IZO1117" s="898"/>
      <c r="IZP1117" s="898"/>
      <c r="IZQ1117" s="898"/>
      <c r="IZR1117" s="898"/>
      <c r="IZS1117" s="898"/>
      <c r="IZT1117" s="898"/>
      <c r="IZU1117" s="898"/>
      <c r="IZV1117" s="898"/>
      <c r="IZW1117" s="898"/>
      <c r="IZX1117" s="898"/>
      <c r="IZY1117" s="898"/>
      <c r="IZZ1117" s="898"/>
      <c r="JAA1117" s="898"/>
      <c r="JAB1117" s="898"/>
      <c r="JAC1117" s="898"/>
      <c r="JAD1117" s="898"/>
      <c r="JAE1117" s="898"/>
      <c r="JAF1117" s="898"/>
      <c r="JAG1117" s="898"/>
      <c r="JAH1117" s="898"/>
      <c r="JAI1117" s="898"/>
      <c r="JAJ1117" s="898"/>
      <c r="JAK1117" s="898"/>
      <c r="JAL1117" s="898"/>
      <c r="JAM1117" s="898"/>
      <c r="JAN1117" s="898"/>
      <c r="JAO1117" s="898"/>
      <c r="JAP1117" s="898"/>
      <c r="JAQ1117" s="898"/>
      <c r="JAR1117" s="898"/>
      <c r="JAS1117" s="898"/>
      <c r="JAT1117" s="898"/>
      <c r="JAU1117" s="898"/>
      <c r="JAV1117" s="898"/>
      <c r="JAW1117" s="898"/>
      <c r="JAX1117" s="898"/>
      <c r="JAY1117" s="898"/>
      <c r="JAZ1117" s="898"/>
      <c r="JBA1117" s="898"/>
      <c r="JBB1117" s="898"/>
      <c r="JBC1117" s="898"/>
      <c r="JBD1117" s="898"/>
      <c r="JBE1117" s="898"/>
      <c r="JBF1117" s="898"/>
      <c r="JBG1117" s="898"/>
      <c r="JBH1117" s="898"/>
      <c r="JBI1117" s="898"/>
      <c r="JBJ1117" s="898"/>
      <c r="JBK1117" s="898"/>
      <c r="JBL1117" s="898"/>
      <c r="JBM1117" s="898"/>
      <c r="JBN1117" s="898"/>
      <c r="JBO1117" s="898"/>
      <c r="JBP1117" s="898"/>
      <c r="JBQ1117" s="898"/>
      <c r="JBR1117" s="898"/>
      <c r="JBS1117" s="898"/>
      <c r="JBT1117" s="898"/>
      <c r="JBU1117" s="898"/>
      <c r="JBV1117" s="898"/>
      <c r="JBW1117" s="898"/>
      <c r="JBX1117" s="898"/>
      <c r="JBY1117" s="898"/>
      <c r="JBZ1117" s="898"/>
      <c r="JCA1117" s="898"/>
      <c r="JCB1117" s="898"/>
      <c r="JCC1117" s="898"/>
      <c r="JCD1117" s="898"/>
      <c r="JCE1117" s="898"/>
      <c r="JCF1117" s="898"/>
      <c r="JCG1117" s="898"/>
      <c r="JCH1117" s="898"/>
      <c r="JCI1117" s="898"/>
      <c r="JCJ1117" s="898"/>
      <c r="JCK1117" s="898"/>
      <c r="JCL1117" s="898"/>
      <c r="JCM1117" s="898"/>
      <c r="JCN1117" s="898"/>
      <c r="JCO1117" s="898"/>
      <c r="JCP1117" s="898"/>
      <c r="JCQ1117" s="898"/>
      <c r="JCR1117" s="898"/>
      <c r="JCS1117" s="898"/>
      <c r="JCT1117" s="898"/>
      <c r="JCU1117" s="898"/>
      <c r="JCV1117" s="898"/>
      <c r="JCW1117" s="898"/>
      <c r="JCX1117" s="898"/>
      <c r="JCY1117" s="898"/>
      <c r="JCZ1117" s="898"/>
      <c r="JDA1117" s="898"/>
      <c r="JDB1117" s="898"/>
      <c r="JDC1117" s="898"/>
      <c r="JDD1117" s="898"/>
      <c r="JDE1117" s="898"/>
      <c r="JDF1117" s="898"/>
      <c r="JDG1117" s="898"/>
      <c r="JDH1117" s="898"/>
      <c r="JDI1117" s="898"/>
      <c r="JDJ1117" s="898"/>
      <c r="JDK1117" s="898"/>
      <c r="JDL1117" s="898"/>
      <c r="JDM1117" s="898"/>
      <c r="JDN1117" s="898"/>
      <c r="JDO1117" s="898"/>
      <c r="JDP1117" s="898"/>
      <c r="JDQ1117" s="898"/>
      <c r="JDR1117" s="898"/>
      <c r="JDS1117" s="898"/>
      <c r="JDT1117" s="898"/>
      <c r="JDU1117" s="898"/>
      <c r="JDV1117" s="898"/>
      <c r="JDW1117" s="898"/>
      <c r="JDX1117" s="898"/>
      <c r="JDY1117" s="898"/>
      <c r="JDZ1117" s="898"/>
      <c r="JEA1117" s="898"/>
      <c r="JEB1117" s="898"/>
      <c r="JEC1117" s="898"/>
      <c r="JED1117" s="898"/>
      <c r="JEE1117" s="898"/>
      <c r="JEF1117" s="898"/>
      <c r="JEG1117" s="898"/>
      <c r="JEH1117" s="898"/>
      <c r="JEI1117" s="898"/>
      <c r="JEJ1117" s="898"/>
      <c r="JEK1117" s="898"/>
      <c r="JEL1117" s="898"/>
      <c r="JEM1117" s="898"/>
      <c r="JEN1117" s="898"/>
      <c r="JEO1117" s="898"/>
      <c r="JEP1117" s="898"/>
      <c r="JEQ1117" s="898"/>
      <c r="JER1117" s="898"/>
      <c r="JES1117" s="898"/>
      <c r="JET1117" s="898"/>
      <c r="JEU1117" s="898"/>
      <c r="JEV1117" s="898"/>
      <c r="JEW1117" s="898"/>
      <c r="JEX1117" s="898"/>
      <c r="JEY1117" s="898"/>
      <c r="JEZ1117" s="898"/>
      <c r="JFA1117" s="898"/>
      <c r="JFB1117" s="898"/>
      <c r="JFC1117" s="898"/>
      <c r="JFD1117" s="898"/>
      <c r="JFE1117" s="898"/>
      <c r="JFF1117" s="898"/>
      <c r="JFG1117" s="898"/>
      <c r="JFH1117" s="898"/>
      <c r="JFI1117" s="898"/>
      <c r="JFJ1117" s="898"/>
      <c r="JFK1117" s="898"/>
      <c r="JFL1117" s="898"/>
      <c r="JFM1117" s="898"/>
      <c r="JFN1117" s="898"/>
      <c r="JFO1117" s="898"/>
      <c r="JFP1117" s="898"/>
      <c r="JFQ1117" s="898"/>
      <c r="JFR1117" s="898"/>
      <c r="JFS1117" s="898"/>
      <c r="JFT1117" s="898"/>
      <c r="JFU1117" s="898"/>
      <c r="JFV1117" s="898"/>
      <c r="JFW1117" s="898"/>
      <c r="JFX1117" s="898"/>
      <c r="JFY1117" s="898"/>
      <c r="JFZ1117" s="898"/>
      <c r="JGA1117" s="898"/>
      <c r="JGB1117" s="898"/>
      <c r="JGC1117" s="898"/>
      <c r="JGD1117" s="898"/>
      <c r="JGE1117" s="898"/>
      <c r="JGF1117" s="898"/>
      <c r="JGG1117" s="898"/>
      <c r="JGH1117" s="898"/>
      <c r="JGI1117" s="898"/>
      <c r="JGJ1117" s="898"/>
      <c r="JGK1117" s="898"/>
      <c r="JGL1117" s="898"/>
      <c r="JGM1117" s="898"/>
      <c r="JGN1117" s="898"/>
      <c r="JGO1117" s="898"/>
      <c r="JGP1117" s="898"/>
      <c r="JGQ1117" s="898"/>
      <c r="JGR1117" s="898"/>
      <c r="JGS1117" s="898"/>
      <c r="JGT1117" s="898"/>
      <c r="JGU1117" s="898"/>
      <c r="JGV1117" s="898"/>
      <c r="JGW1117" s="898"/>
      <c r="JGX1117" s="898"/>
      <c r="JGY1117" s="898"/>
      <c r="JGZ1117" s="898"/>
      <c r="JHA1117" s="898"/>
      <c r="JHB1117" s="898"/>
      <c r="JHC1117" s="898"/>
      <c r="JHD1117" s="898"/>
      <c r="JHE1117" s="898"/>
      <c r="JHF1117" s="898"/>
      <c r="JHG1117" s="898"/>
      <c r="JHH1117" s="898"/>
      <c r="JHI1117" s="898"/>
      <c r="JHJ1117" s="898"/>
      <c r="JHK1117" s="898"/>
      <c r="JHL1117" s="898"/>
      <c r="JHM1117" s="898"/>
      <c r="JHN1117" s="898"/>
      <c r="JHO1117" s="898"/>
      <c r="JHP1117" s="898"/>
      <c r="JHQ1117" s="898"/>
      <c r="JHR1117" s="898"/>
      <c r="JHS1117" s="898"/>
      <c r="JHT1117" s="898"/>
      <c r="JHU1117" s="898"/>
      <c r="JHV1117" s="898"/>
      <c r="JHW1117" s="898"/>
      <c r="JHX1117" s="898"/>
      <c r="JHY1117" s="898"/>
      <c r="JHZ1117" s="898"/>
      <c r="JIA1117" s="898"/>
      <c r="JIB1117" s="898"/>
      <c r="JIC1117" s="898"/>
      <c r="JID1117" s="898"/>
      <c r="JIE1117" s="898"/>
      <c r="JIF1117" s="898"/>
      <c r="JIG1117" s="898"/>
      <c r="JIH1117" s="898"/>
      <c r="JII1117" s="898"/>
      <c r="JIJ1117" s="898"/>
      <c r="JIK1117" s="898"/>
      <c r="JIL1117" s="898"/>
      <c r="JIM1117" s="898"/>
      <c r="JIN1117" s="898"/>
      <c r="JIO1117" s="898"/>
      <c r="JIP1117" s="898"/>
      <c r="JIQ1117" s="898"/>
      <c r="JIR1117" s="898"/>
      <c r="JIS1117" s="898"/>
      <c r="JIT1117" s="898"/>
      <c r="JIU1117" s="898"/>
      <c r="JIV1117" s="898"/>
      <c r="JIW1117" s="898"/>
      <c r="JIX1117" s="898"/>
      <c r="JIY1117" s="898"/>
      <c r="JIZ1117" s="898"/>
      <c r="JJA1117" s="898"/>
      <c r="JJB1117" s="898"/>
      <c r="JJC1117" s="898"/>
      <c r="JJD1117" s="898"/>
      <c r="JJE1117" s="898"/>
      <c r="JJF1117" s="898"/>
      <c r="JJG1117" s="898"/>
      <c r="JJH1117" s="898"/>
      <c r="JJI1117" s="898"/>
      <c r="JJJ1117" s="898"/>
      <c r="JJK1117" s="898"/>
      <c r="JJL1117" s="898"/>
      <c r="JJM1117" s="898"/>
      <c r="JJN1117" s="898"/>
      <c r="JJO1117" s="898"/>
      <c r="JJP1117" s="898"/>
      <c r="JJQ1117" s="898"/>
      <c r="JJR1117" s="898"/>
      <c r="JJS1117" s="898"/>
      <c r="JJT1117" s="898"/>
      <c r="JJU1117" s="898"/>
      <c r="JJV1117" s="898"/>
      <c r="JJW1117" s="898"/>
      <c r="JJX1117" s="898"/>
      <c r="JJY1117" s="898"/>
      <c r="JJZ1117" s="898"/>
      <c r="JKA1117" s="898"/>
      <c r="JKB1117" s="898"/>
      <c r="JKC1117" s="898"/>
      <c r="JKD1117" s="898"/>
      <c r="JKE1117" s="898"/>
      <c r="JKF1117" s="898"/>
      <c r="JKG1117" s="898"/>
      <c r="JKH1117" s="898"/>
      <c r="JKI1117" s="898"/>
      <c r="JKJ1117" s="898"/>
      <c r="JKK1117" s="898"/>
      <c r="JKL1117" s="898"/>
      <c r="JKM1117" s="898"/>
      <c r="JKN1117" s="898"/>
      <c r="JKO1117" s="898"/>
      <c r="JKP1117" s="898"/>
      <c r="JKQ1117" s="898"/>
      <c r="JKR1117" s="898"/>
      <c r="JKS1117" s="898"/>
      <c r="JKT1117" s="898"/>
      <c r="JKU1117" s="898"/>
      <c r="JKV1117" s="898"/>
      <c r="JKW1117" s="898"/>
      <c r="JKX1117" s="898"/>
      <c r="JKY1117" s="898"/>
      <c r="JKZ1117" s="898"/>
      <c r="JLA1117" s="898"/>
      <c r="JLB1117" s="898"/>
      <c r="JLC1117" s="898"/>
      <c r="JLD1117" s="898"/>
      <c r="JLE1117" s="898"/>
      <c r="JLF1117" s="898"/>
      <c r="JLG1117" s="898"/>
      <c r="JLH1117" s="898"/>
      <c r="JLI1117" s="898"/>
      <c r="JLJ1117" s="898"/>
      <c r="JLK1117" s="898"/>
      <c r="JLL1117" s="898"/>
      <c r="JLM1117" s="898"/>
      <c r="JLN1117" s="898"/>
      <c r="JLO1117" s="898"/>
      <c r="JLP1117" s="898"/>
      <c r="JLQ1117" s="898"/>
      <c r="JLR1117" s="898"/>
      <c r="JLS1117" s="898"/>
      <c r="JLT1117" s="898"/>
      <c r="JLU1117" s="898"/>
      <c r="JLV1117" s="898"/>
      <c r="JLW1117" s="898"/>
      <c r="JLX1117" s="898"/>
      <c r="JLY1117" s="898"/>
      <c r="JLZ1117" s="898"/>
      <c r="JMA1117" s="898"/>
      <c r="JMB1117" s="898"/>
      <c r="JMC1117" s="898"/>
      <c r="JMD1117" s="898"/>
      <c r="JME1117" s="898"/>
      <c r="JMF1117" s="898"/>
      <c r="JMG1117" s="898"/>
      <c r="JMH1117" s="898"/>
      <c r="JMI1117" s="898"/>
      <c r="JMJ1117" s="898"/>
      <c r="JMK1117" s="898"/>
      <c r="JML1117" s="898"/>
      <c r="JMM1117" s="898"/>
      <c r="JMN1117" s="898"/>
      <c r="JMO1117" s="898"/>
      <c r="JMP1117" s="898"/>
      <c r="JMQ1117" s="898"/>
      <c r="JMR1117" s="898"/>
      <c r="JMS1117" s="898"/>
      <c r="JMT1117" s="898"/>
      <c r="JMU1117" s="898"/>
      <c r="JMV1117" s="898"/>
      <c r="JMW1117" s="898"/>
      <c r="JMX1117" s="898"/>
      <c r="JMY1117" s="898"/>
      <c r="JMZ1117" s="898"/>
      <c r="JNA1117" s="898"/>
      <c r="JNB1117" s="898"/>
      <c r="JNC1117" s="898"/>
      <c r="JND1117" s="898"/>
      <c r="JNE1117" s="898"/>
      <c r="JNF1117" s="898"/>
      <c r="JNG1117" s="898"/>
      <c r="JNH1117" s="898"/>
      <c r="JNI1117" s="898"/>
      <c r="JNJ1117" s="898"/>
      <c r="JNK1117" s="898"/>
      <c r="JNL1117" s="898"/>
      <c r="JNM1117" s="898"/>
      <c r="JNN1117" s="898"/>
      <c r="JNO1117" s="898"/>
      <c r="JNP1117" s="898"/>
      <c r="JNQ1117" s="898"/>
      <c r="JNR1117" s="898"/>
      <c r="JNS1117" s="898"/>
      <c r="JNT1117" s="898"/>
      <c r="JNU1117" s="898"/>
      <c r="JNV1117" s="898"/>
      <c r="JNW1117" s="898"/>
      <c r="JNX1117" s="898"/>
      <c r="JNY1117" s="898"/>
      <c r="JNZ1117" s="898"/>
      <c r="JOA1117" s="898"/>
      <c r="JOB1117" s="898"/>
      <c r="JOC1117" s="898"/>
      <c r="JOD1117" s="898"/>
      <c r="JOE1117" s="898"/>
      <c r="JOF1117" s="898"/>
      <c r="JOG1117" s="898"/>
      <c r="JOH1117" s="898"/>
      <c r="JOI1117" s="898"/>
      <c r="JOJ1117" s="898"/>
      <c r="JOK1117" s="898"/>
      <c r="JOL1117" s="898"/>
      <c r="JOM1117" s="898"/>
      <c r="JON1117" s="898"/>
      <c r="JOO1117" s="898"/>
      <c r="JOP1117" s="898"/>
      <c r="JOQ1117" s="898"/>
      <c r="JOR1117" s="898"/>
      <c r="JOS1117" s="898"/>
      <c r="JOT1117" s="898"/>
      <c r="JOU1117" s="898"/>
      <c r="JOV1117" s="898"/>
      <c r="JOW1117" s="898"/>
      <c r="JOX1117" s="898"/>
      <c r="JOY1117" s="898"/>
      <c r="JOZ1117" s="898"/>
      <c r="JPA1117" s="898"/>
      <c r="JPB1117" s="898"/>
      <c r="JPC1117" s="898"/>
      <c r="JPD1117" s="898"/>
      <c r="JPE1117" s="898"/>
      <c r="JPF1117" s="898"/>
      <c r="JPG1117" s="898"/>
      <c r="JPH1117" s="898"/>
      <c r="JPI1117" s="898"/>
      <c r="JPJ1117" s="898"/>
      <c r="JPK1117" s="898"/>
      <c r="JPL1117" s="898"/>
      <c r="JPM1117" s="898"/>
      <c r="JPN1117" s="898"/>
      <c r="JPO1117" s="898"/>
      <c r="JPP1117" s="898"/>
      <c r="JPQ1117" s="898"/>
      <c r="JPR1117" s="898"/>
      <c r="JPS1117" s="898"/>
      <c r="JPT1117" s="898"/>
      <c r="JPU1117" s="898"/>
      <c r="JPV1117" s="898"/>
      <c r="JPW1117" s="898"/>
      <c r="JPX1117" s="898"/>
      <c r="JPY1117" s="898"/>
      <c r="JPZ1117" s="898"/>
      <c r="JQA1117" s="898"/>
      <c r="JQB1117" s="898"/>
      <c r="JQC1117" s="898"/>
      <c r="JQD1117" s="898"/>
      <c r="JQE1117" s="898"/>
      <c r="JQF1117" s="898"/>
      <c r="JQG1117" s="898"/>
      <c r="JQH1117" s="898"/>
      <c r="JQI1117" s="898"/>
      <c r="JQJ1117" s="898"/>
      <c r="JQK1117" s="898"/>
      <c r="JQL1117" s="898"/>
      <c r="JQM1117" s="898"/>
      <c r="JQN1117" s="898"/>
      <c r="JQO1117" s="898"/>
      <c r="JQP1117" s="898"/>
      <c r="JQQ1117" s="898"/>
      <c r="JQR1117" s="898"/>
      <c r="JQS1117" s="898"/>
      <c r="JQT1117" s="898"/>
      <c r="JQU1117" s="898"/>
      <c r="JQV1117" s="898"/>
      <c r="JQW1117" s="898"/>
      <c r="JQX1117" s="898"/>
      <c r="JQY1117" s="898"/>
      <c r="JQZ1117" s="898"/>
      <c r="JRA1117" s="898"/>
      <c r="JRB1117" s="898"/>
      <c r="JRC1117" s="898"/>
      <c r="JRD1117" s="898"/>
      <c r="JRE1117" s="898"/>
      <c r="JRF1117" s="898"/>
      <c r="JRG1117" s="898"/>
      <c r="JRH1117" s="898"/>
      <c r="JRI1117" s="898"/>
      <c r="JRJ1117" s="898"/>
      <c r="JRK1117" s="898"/>
      <c r="JRL1117" s="898"/>
      <c r="JRM1117" s="898"/>
      <c r="JRN1117" s="898"/>
      <c r="JRO1117" s="898"/>
      <c r="JRP1117" s="898"/>
      <c r="JRQ1117" s="898"/>
      <c r="JRR1117" s="898"/>
      <c r="JRS1117" s="898"/>
      <c r="JRT1117" s="898"/>
      <c r="JRU1117" s="898"/>
      <c r="JRV1117" s="898"/>
      <c r="JRW1117" s="898"/>
      <c r="JRX1117" s="898"/>
      <c r="JRY1117" s="898"/>
      <c r="JRZ1117" s="898"/>
      <c r="JSA1117" s="898"/>
      <c r="JSB1117" s="898"/>
      <c r="JSC1117" s="898"/>
      <c r="JSD1117" s="898"/>
      <c r="JSE1117" s="898"/>
      <c r="JSF1117" s="898"/>
      <c r="JSG1117" s="898"/>
      <c r="JSH1117" s="898"/>
      <c r="JSI1117" s="898"/>
      <c r="JSJ1117" s="898"/>
      <c r="JSK1117" s="898"/>
      <c r="JSL1117" s="898"/>
      <c r="JSM1117" s="898"/>
      <c r="JSN1117" s="898"/>
      <c r="JSO1117" s="898"/>
      <c r="JSP1117" s="898"/>
      <c r="JSQ1117" s="898"/>
      <c r="JSR1117" s="898"/>
      <c r="JSS1117" s="898"/>
      <c r="JST1117" s="898"/>
      <c r="JSU1117" s="898"/>
      <c r="JSV1117" s="898"/>
      <c r="JSW1117" s="898"/>
      <c r="JSX1117" s="898"/>
      <c r="JSY1117" s="898"/>
      <c r="JSZ1117" s="898"/>
      <c r="JTA1117" s="898"/>
      <c r="JTB1117" s="898"/>
      <c r="JTC1117" s="898"/>
      <c r="JTD1117" s="898"/>
      <c r="JTE1117" s="898"/>
      <c r="JTF1117" s="898"/>
      <c r="JTG1117" s="898"/>
      <c r="JTH1117" s="898"/>
      <c r="JTI1117" s="898"/>
      <c r="JTJ1117" s="898"/>
      <c r="JTK1117" s="898"/>
      <c r="JTL1117" s="898"/>
      <c r="JTM1117" s="898"/>
      <c r="JTN1117" s="898"/>
      <c r="JTO1117" s="898"/>
      <c r="JTP1117" s="898"/>
      <c r="JTQ1117" s="898"/>
      <c r="JTR1117" s="898"/>
      <c r="JTS1117" s="898"/>
      <c r="JTT1117" s="898"/>
      <c r="JTU1117" s="898"/>
      <c r="JTV1117" s="898"/>
      <c r="JTW1117" s="898"/>
      <c r="JTX1117" s="898"/>
      <c r="JTY1117" s="898"/>
      <c r="JTZ1117" s="898"/>
      <c r="JUA1117" s="898"/>
      <c r="JUB1117" s="898"/>
      <c r="JUC1117" s="898"/>
      <c r="JUD1117" s="898"/>
      <c r="JUE1117" s="898"/>
      <c r="JUF1117" s="898"/>
      <c r="JUG1117" s="898"/>
      <c r="JUH1117" s="898"/>
      <c r="JUI1117" s="898"/>
      <c r="JUJ1117" s="898"/>
      <c r="JUK1117" s="898"/>
      <c r="JUL1117" s="898"/>
      <c r="JUM1117" s="898"/>
      <c r="JUN1117" s="898"/>
      <c r="JUO1117" s="898"/>
      <c r="JUP1117" s="898"/>
      <c r="JUQ1117" s="898"/>
      <c r="JUR1117" s="898"/>
      <c r="JUS1117" s="898"/>
      <c r="JUT1117" s="898"/>
      <c r="JUU1117" s="898"/>
      <c r="JUV1117" s="898"/>
      <c r="JUW1117" s="898"/>
      <c r="JUX1117" s="898"/>
      <c r="JUY1117" s="898"/>
      <c r="JUZ1117" s="898"/>
      <c r="JVA1117" s="898"/>
      <c r="JVB1117" s="898"/>
      <c r="JVC1117" s="898"/>
      <c r="JVD1117" s="898"/>
      <c r="JVE1117" s="898"/>
      <c r="JVF1117" s="898"/>
      <c r="JVG1117" s="898"/>
      <c r="JVH1117" s="898"/>
      <c r="JVI1117" s="898"/>
      <c r="JVJ1117" s="898"/>
      <c r="JVK1117" s="898"/>
      <c r="JVL1117" s="898"/>
      <c r="JVM1117" s="898"/>
      <c r="JVN1117" s="898"/>
      <c r="JVO1117" s="898"/>
      <c r="JVP1117" s="898"/>
      <c r="JVQ1117" s="898"/>
      <c r="JVR1117" s="898"/>
      <c r="JVS1117" s="898"/>
      <c r="JVT1117" s="898"/>
      <c r="JVU1117" s="898"/>
      <c r="JVV1117" s="898"/>
      <c r="JVW1117" s="898"/>
      <c r="JVX1117" s="898"/>
      <c r="JVY1117" s="898"/>
      <c r="JVZ1117" s="898"/>
      <c r="JWA1117" s="898"/>
      <c r="JWB1117" s="898"/>
      <c r="JWC1117" s="898"/>
      <c r="JWD1117" s="898"/>
      <c r="JWE1117" s="898"/>
      <c r="JWF1117" s="898"/>
      <c r="JWG1117" s="898"/>
      <c r="JWH1117" s="898"/>
      <c r="JWI1117" s="898"/>
      <c r="JWJ1117" s="898"/>
      <c r="JWK1117" s="898"/>
      <c r="JWL1117" s="898"/>
      <c r="JWM1117" s="898"/>
      <c r="JWN1117" s="898"/>
      <c r="JWO1117" s="898"/>
      <c r="JWP1117" s="898"/>
      <c r="JWQ1117" s="898"/>
      <c r="JWR1117" s="898"/>
      <c r="JWS1117" s="898"/>
      <c r="JWT1117" s="898"/>
      <c r="JWU1117" s="898"/>
      <c r="JWV1117" s="898"/>
      <c r="JWW1117" s="898"/>
      <c r="JWX1117" s="898"/>
      <c r="JWY1117" s="898"/>
      <c r="JWZ1117" s="898"/>
      <c r="JXA1117" s="898"/>
      <c r="JXB1117" s="898"/>
      <c r="JXC1117" s="898"/>
      <c r="JXD1117" s="898"/>
      <c r="JXE1117" s="898"/>
      <c r="JXF1117" s="898"/>
      <c r="JXG1117" s="898"/>
      <c r="JXH1117" s="898"/>
      <c r="JXI1117" s="898"/>
      <c r="JXJ1117" s="898"/>
      <c r="JXK1117" s="898"/>
      <c r="JXL1117" s="898"/>
      <c r="JXM1117" s="898"/>
      <c r="JXN1117" s="898"/>
      <c r="JXO1117" s="898"/>
      <c r="JXP1117" s="898"/>
      <c r="JXQ1117" s="898"/>
      <c r="JXR1117" s="898"/>
      <c r="JXS1117" s="898"/>
      <c r="JXT1117" s="898"/>
      <c r="JXU1117" s="898"/>
      <c r="JXV1117" s="898"/>
      <c r="JXW1117" s="898"/>
      <c r="JXX1117" s="898"/>
      <c r="JXY1117" s="898"/>
      <c r="JXZ1117" s="898"/>
      <c r="JYA1117" s="898"/>
      <c r="JYB1117" s="898"/>
      <c r="JYC1117" s="898"/>
      <c r="JYD1117" s="898"/>
      <c r="JYE1117" s="898"/>
      <c r="JYF1117" s="898"/>
      <c r="JYG1117" s="898"/>
      <c r="JYH1117" s="898"/>
      <c r="JYI1117" s="898"/>
      <c r="JYJ1117" s="898"/>
      <c r="JYK1117" s="898"/>
      <c r="JYL1117" s="898"/>
      <c r="JYM1117" s="898"/>
      <c r="JYN1117" s="898"/>
      <c r="JYO1117" s="898"/>
      <c r="JYP1117" s="898"/>
      <c r="JYQ1117" s="898"/>
      <c r="JYR1117" s="898"/>
      <c r="JYS1117" s="898"/>
      <c r="JYT1117" s="898"/>
      <c r="JYU1117" s="898"/>
      <c r="JYV1117" s="898"/>
      <c r="JYW1117" s="898"/>
      <c r="JYX1117" s="898"/>
      <c r="JYY1117" s="898"/>
      <c r="JYZ1117" s="898"/>
      <c r="JZA1117" s="898"/>
      <c r="JZB1117" s="898"/>
      <c r="JZC1117" s="898"/>
      <c r="JZD1117" s="898"/>
      <c r="JZE1117" s="898"/>
      <c r="JZF1117" s="898"/>
      <c r="JZG1117" s="898"/>
      <c r="JZH1117" s="898"/>
      <c r="JZI1117" s="898"/>
      <c r="JZJ1117" s="898"/>
      <c r="JZK1117" s="898"/>
      <c r="JZL1117" s="898"/>
      <c r="JZM1117" s="898"/>
      <c r="JZN1117" s="898"/>
      <c r="JZO1117" s="898"/>
      <c r="JZP1117" s="898"/>
      <c r="JZQ1117" s="898"/>
      <c r="JZR1117" s="898"/>
      <c r="JZS1117" s="898"/>
      <c r="JZT1117" s="898"/>
      <c r="JZU1117" s="898"/>
      <c r="JZV1117" s="898"/>
      <c r="JZW1117" s="898"/>
      <c r="JZX1117" s="898"/>
      <c r="JZY1117" s="898"/>
      <c r="JZZ1117" s="898"/>
      <c r="KAA1117" s="898"/>
      <c r="KAB1117" s="898"/>
      <c r="KAC1117" s="898"/>
      <c r="KAD1117" s="898"/>
      <c r="KAE1117" s="898"/>
      <c r="KAF1117" s="898"/>
      <c r="KAG1117" s="898"/>
      <c r="KAH1117" s="898"/>
      <c r="KAI1117" s="898"/>
      <c r="KAJ1117" s="898"/>
      <c r="KAK1117" s="898"/>
      <c r="KAL1117" s="898"/>
      <c r="KAM1117" s="898"/>
      <c r="KAN1117" s="898"/>
      <c r="KAO1117" s="898"/>
      <c r="KAP1117" s="898"/>
      <c r="KAQ1117" s="898"/>
      <c r="KAR1117" s="898"/>
      <c r="KAS1117" s="898"/>
      <c r="KAT1117" s="898"/>
      <c r="KAU1117" s="898"/>
      <c r="KAV1117" s="898"/>
      <c r="KAW1117" s="898"/>
      <c r="KAX1117" s="898"/>
      <c r="KAY1117" s="898"/>
      <c r="KAZ1117" s="898"/>
      <c r="KBA1117" s="898"/>
      <c r="KBB1117" s="898"/>
      <c r="KBC1117" s="898"/>
      <c r="KBD1117" s="898"/>
      <c r="KBE1117" s="898"/>
      <c r="KBF1117" s="898"/>
      <c r="KBG1117" s="898"/>
      <c r="KBH1117" s="898"/>
      <c r="KBI1117" s="898"/>
      <c r="KBJ1117" s="898"/>
      <c r="KBK1117" s="898"/>
      <c r="KBL1117" s="898"/>
      <c r="KBM1117" s="898"/>
      <c r="KBN1117" s="898"/>
      <c r="KBO1117" s="898"/>
      <c r="KBP1117" s="898"/>
      <c r="KBQ1117" s="898"/>
      <c r="KBR1117" s="898"/>
      <c r="KBS1117" s="898"/>
      <c r="KBT1117" s="898"/>
      <c r="KBU1117" s="898"/>
      <c r="KBV1117" s="898"/>
      <c r="KBW1117" s="898"/>
      <c r="KBX1117" s="898"/>
      <c r="KBY1117" s="898"/>
      <c r="KBZ1117" s="898"/>
      <c r="KCA1117" s="898"/>
      <c r="KCB1117" s="898"/>
      <c r="KCC1117" s="898"/>
      <c r="KCD1117" s="898"/>
      <c r="KCE1117" s="898"/>
      <c r="KCF1117" s="898"/>
      <c r="KCG1117" s="898"/>
      <c r="KCH1117" s="898"/>
      <c r="KCI1117" s="898"/>
      <c r="KCJ1117" s="898"/>
      <c r="KCK1117" s="898"/>
      <c r="KCL1117" s="898"/>
      <c r="KCM1117" s="898"/>
      <c r="KCN1117" s="898"/>
      <c r="KCO1117" s="898"/>
      <c r="KCP1117" s="898"/>
      <c r="KCQ1117" s="898"/>
      <c r="KCR1117" s="898"/>
      <c r="KCS1117" s="898"/>
      <c r="KCT1117" s="898"/>
      <c r="KCU1117" s="898"/>
      <c r="KCV1117" s="898"/>
      <c r="KCW1117" s="898"/>
      <c r="KCX1117" s="898"/>
      <c r="KCY1117" s="898"/>
      <c r="KCZ1117" s="898"/>
      <c r="KDA1117" s="898"/>
      <c r="KDB1117" s="898"/>
      <c r="KDC1117" s="898"/>
      <c r="KDD1117" s="898"/>
      <c r="KDE1117" s="898"/>
      <c r="KDF1117" s="898"/>
      <c r="KDG1117" s="898"/>
      <c r="KDH1117" s="898"/>
      <c r="KDI1117" s="898"/>
      <c r="KDJ1117" s="898"/>
      <c r="KDK1117" s="898"/>
      <c r="KDL1117" s="898"/>
      <c r="KDM1117" s="898"/>
      <c r="KDN1117" s="898"/>
      <c r="KDO1117" s="898"/>
      <c r="KDP1117" s="898"/>
      <c r="KDQ1117" s="898"/>
      <c r="KDR1117" s="898"/>
      <c r="KDS1117" s="898"/>
      <c r="KDT1117" s="898"/>
      <c r="KDU1117" s="898"/>
      <c r="KDV1117" s="898"/>
      <c r="KDW1117" s="898"/>
      <c r="KDX1117" s="898"/>
      <c r="KDY1117" s="898"/>
      <c r="KDZ1117" s="898"/>
      <c r="KEA1117" s="898"/>
      <c r="KEB1117" s="898"/>
      <c r="KEC1117" s="898"/>
      <c r="KED1117" s="898"/>
      <c r="KEE1117" s="898"/>
      <c r="KEF1117" s="898"/>
      <c r="KEG1117" s="898"/>
      <c r="KEH1117" s="898"/>
      <c r="KEI1117" s="898"/>
      <c r="KEJ1117" s="898"/>
      <c r="KEK1117" s="898"/>
      <c r="KEL1117" s="898"/>
      <c r="KEM1117" s="898"/>
      <c r="KEN1117" s="898"/>
      <c r="KEO1117" s="898"/>
      <c r="KEP1117" s="898"/>
      <c r="KEQ1117" s="898"/>
      <c r="KER1117" s="898"/>
      <c r="KES1117" s="898"/>
      <c r="KET1117" s="898"/>
      <c r="KEU1117" s="898"/>
      <c r="KEV1117" s="898"/>
      <c r="KEW1117" s="898"/>
      <c r="KEX1117" s="898"/>
      <c r="KEY1117" s="898"/>
      <c r="KEZ1117" s="898"/>
      <c r="KFA1117" s="898"/>
      <c r="KFB1117" s="898"/>
      <c r="KFC1117" s="898"/>
      <c r="KFD1117" s="898"/>
      <c r="KFE1117" s="898"/>
      <c r="KFF1117" s="898"/>
      <c r="KFG1117" s="898"/>
      <c r="KFH1117" s="898"/>
      <c r="KFI1117" s="898"/>
      <c r="KFJ1117" s="898"/>
      <c r="KFK1117" s="898"/>
      <c r="KFL1117" s="898"/>
      <c r="KFM1117" s="898"/>
      <c r="KFN1117" s="898"/>
      <c r="KFO1117" s="898"/>
      <c r="KFP1117" s="898"/>
      <c r="KFQ1117" s="898"/>
      <c r="KFR1117" s="898"/>
      <c r="KFS1117" s="898"/>
      <c r="KFT1117" s="898"/>
      <c r="KFU1117" s="898"/>
      <c r="KFV1117" s="898"/>
      <c r="KFW1117" s="898"/>
      <c r="KFX1117" s="898"/>
      <c r="KFY1117" s="898"/>
      <c r="KFZ1117" s="898"/>
      <c r="KGA1117" s="898"/>
      <c r="KGB1117" s="898"/>
      <c r="KGC1117" s="898"/>
      <c r="KGD1117" s="898"/>
      <c r="KGE1117" s="898"/>
      <c r="KGF1117" s="898"/>
      <c r="KGG1117" s="898"/>
      <c r="KGH1117" s="898"/>
      <c r="KGI1117" s="898"/>
      <c r="KGJ1117" s="898"/>
      <c r="KGK1117" s="898"/>
      <c r="KGL1117" s="898"/>
      <c r="KGM1117" s="898"/>
      <c r="KGN1117" s="898"/>
      <c r="KGO1117" s="898"/>
      <c r="KGP1117" s="898"/>
      <c r="KGQ1117" s="898"/>
      <c r="KGR1117" s="898"/>
      <c r="KGS1117" s="898"/>
      <c r="KGT1117" s="898"/>
      <c r="KGU1117" s="898"/>
      <c r="KGV1117" s="898"/>
      <c r="KGW1117" s="898"/>
      <c r="KGX1117" s="898"/>
      <c r="KGY1117" s="898"/>
      <c r="KGZ1117" s="898"/>
      <c r="KHA1117" s="898"/>
      <c r="KHB1117" s="898"/>
      <c r="KHC1117" s="898"/>
      <c r="KHD1117" s="898"/>
      <c r="KHE1117" s="898"/>
      <c r="KHF1117" s="898"/>
      <c r="KHG1117" s="898"/>
      <c r="KHH1117" s="898"/>
      <c r="KHI1117" s="898"/>
      <c r="KHJ1117" s="898"/>
      <c r="KHK1117" s="898"/>
      <c r="KHL1117" s="898"/>
      <c r="KHM1117" s="898"/>
      <c r="KHN1117" s="898"/>
      <c r="KHO1117" s="898"/>
      <c r="KHP1117" s="898"/>
      <c r="KHQ1117" s="898"/>
      <c r="KHR1117" s="898"/>
      <c r="KHS1117" s="898"/>
      <c r="KHT1117" s="898"/>
      <c r="KHU1117" s="898"/>
      <c r="KHV1117" s="898"/>
      <c r="KHW1117" s="898"/>
      <c r="KHX1117" s="898"/>
      <c r="KHY1117" s="898"/>
      <c r="KHZ1117" s="898"/>
      <c r="KIA1117" s="898"/>
      <c r="KIB1117" s="898"/>
      <c r="KIC1117" s="898"/>
      <c r="KID1117" s="898"/>
      <c r="KIE1117" s="898"/>
      <c r="KIF1117" s="898"/>
      <c r="KIG1117" s="898"/>
      <c r="KIH1117" s="898"/>
      <c r="KII1117" s="898"/>
      <c r="KIJ1117" s="898"/>
      <c r="KIK1117" s="898"/>
      <c r="KIL1117" s="898"/>
      <c r="KIM1117" s="898"/>
      <c r="KIN1117" s="898"/>
      <c r="KIO1117" s="898"/>
      <c r="KIP1117" s="898"/>
      <c r="KIQ1117" s="898"/>
      <c r="KIR1117" s="898"/>
      <c r="KIS1117" s="898"/>
      <c r="KIT1117" s="898"/>
      <c r="KIU1117" s="898"/>
      <c r="KIV1117" s="898"/>
      <c r="KIW1117" s="898"/>
      <c r="KIX1117" s="898"/>
      <c r="KIY1117" s="898"/>
      <c r="KIZ1117" s="898"/>
      <c r="KJA1117" s="898"/>
      <c r="KJB1117" s="898"/>
      <c r="KJC1117" s="898"/>
      <c r="KJD1117" s="898"/>
      <c r="KJE1117" s="898"/>
      <c r="KJF1117" s="898"/>
      <c r="KJG1117" s="898"/>
      <c r="KJH1117" s="898"/>
      <c r="KJI1117" s="898"/>
      <c r="KJJ1117" s="898"/>
      <c r="KJK1117" s="898"/>
      <c r="KJL1117" s="898"/>
      <c r="KJM1117" s="898"/>
      <c r="KJN1117" s="898"/>
      <c r="KJO1117" s="898"/>
      <c r="KJP1117" s="898"/>
      <c r="KJQ1117" s="898"/>
      <c r="KJR1117" s="898"/>
      <c r="KJS1117" s="898"/>
      <c r="KJT1117" s="898"/>
      <c r="KJU1117" s="898"/>
      <c r="KJV1117" s="898"/>
      <c r="KJW1117" s="898"/>
      <c r="KJX1117" s="898"/>
      <c r="KJY1117" s="898"/>
      <c r="KJZ1117" s="898"/>
      <c r="KKA1117" s="898"/>
      <c r="KKB1117" s="898"/>
      <c r="KKC1117" s="898"/>
      <c r="KKD1117" s="898"/>
      <c r="KKE1117" s="898"/>
      <c r="KKF1117" s="898"/>
      <c r="KKG1117" s="898"/>
      <c r="KKH1117" s="898"/>
      <c r="KKI1117" s="898"/>
      <c r="KKJ1117" s="898"/>
      <c r="KKK1117" s="898"/>
      <c r="KKL1117" s="898"/>
      <c r="KKM1117" s="898"/>
      <c r="KKN1117" s="898"/>
      <c r="KKO1117" s="898"/>
      <c r="KKP1117" s="898"/>
      <c r="KKQ1117" s="898"/>
      <c r="KKR1117" s="898"/>
      <c r="KKS1117" s="898"/>
      <c r="KKT1117" s="898"/>
      <c r="KKU1117" s="898"/>
      <c r="KKV1117" s="898"/>
      <c r="KKW1117" s="898"/>
      <c r="KKX1117" s="898"/>
      <c r="KKY1117" s="898"/>
      <c r="KKZ1117" s="898"/>
      <c r="KLA1117" s="898"/>
      <c r="KLB1117" s="898"/>
      <c r="KLC1117" s="898"/>
      <c r="KLD1117" s="898"/>
      <c r="KLE1117" s="898"/>
      <c r="KLF1117" s="898"/>
      <c r="KLG1117" s="898"/>
      <c r="KLH1117" s="898"/>
      <c r="KLI1117" s="898"/>
      <c r="KLJ1117" s="898"/>
      <c r="KLK1117" s="898"/>
      <c r="KLL1117" s="898"/>
      <c r="KLM1117" s="898"/>
      <c r="KLN1117" s="898"/>
      <c r="KLO1117" s="898"/>
      <c r="KLP1117" s="898"/>
      <c r="KLQ1117" s="898"/>
      <c r="KLR1117" s="898"/>
      <c r="KLS1117" s="898"/>
      <c r="KLT1117" s="898"/>
      <c r="KLU1117" s="898"/>
      <c r="KLV1117" s="898"/>
      <c r="KLW1117" s="898"/>
      <c r="KLX1117" s="898"/>
      <c r="KLY1117" s="898"/>
      <c r="KLZ1117" s="898"/>
      <c r="KMA1117" s="898"/>
      <c r="KMB1117" s="898"/>
      <c r="KMC1117" s="898"/>
      <c r="KMD1117" s="898"/>
      <c r="KME1117" s="898"/>
      <c r="KMF1117" s="898"/>
      <c r="KMG1117" s="898"/>
      <c r="KMH1117" s="898"/>
      <c r="KMI1117" s="898"/>
      <c r="KMJ1117" s="898"/>
      <c r="KMK1117" s="898"/>
      <c r="KML1117" s="898"/>
      <c r="KMM1117" s="898"/>
      <c r="KMN1117" s="898"/>
      <c r="KMO1117" s="898"/>
      <c r="KMP1117" s="898"/>
      <c r="KMQ1117" s="898"/>
      <c r="KMR1117" s="898"/>
      <c r="KMS1117" s="898"/>
      <c r="KMT1117" s="898"/>
      <c r="KMU1117" s="898"/>
      <c r="KMV1117" s="898"/>
      <c r="KMW1117" s="898"/>
      <c r="KMX1117" s="898"/>
      <c r="KMY1117" s="898"/>
      <c r="KMZ1117" s="898"/>
      <c r="KNA1117" s="898"/>
      <c r="KNB1117" s="898"/>
      <c r="KNC1117" s="898"/>
      <c r="KND1117" s="898"/>
      <c r="KNE1117" s="898"/>
      <c r="KNF1117" s="898"/>
      <c r="KNG1117" s="898"/>
      <c r="KNH1117" s="898"/>
      <c r="KNI1117" s="898"/>
      <c r="KNJ1117" s="898"/>
      <c r="KNK1117" s="898"/>
      <c r="KNL1117" s="898"/>
      <c r="KNM1117" s="898"/>
      <c r="KNN1117" s="898"/>
      <c r="KNO1117" s="898"/>
      <c r="KNP1117" s="898"/>
      <c r="KNQ1117" s="898"/>
      <c r="KNR1117" s="898"/>
      <c r="KNS1117" s="898"/>
      <c r="KNT1117" s="898"/>
      <c r="KNU1117" s="898"/>
      <c r="KNV1117" s="898"/>
      <c r="KNW1117" s="898"/>
      <c r="KNX1117" s="898"/>
      <c r="KNY1117" s="898"/>
      <c r="KNZ1117" s="898"/>
      <c r="KOA1117" s="898"/>
      <c r="KOB1117" s="898"/>
      <c r="KOC1117" s="898"/>
      <c r="KOD1117" s="898"/>
      <c r="KOE1117" s="898"/>
      <c r="KOF1117" s="898"/>
      <c r="KOG1117" s="898"/>
      <c r="KOH1117" s="898"/>
      <c r="KOI1117" s="898"/>
      <c r="KOJ1117" s="898"/>
      <c r="KOK1117" s="898"/>
      <c r="KOL1117" s="898"/>
      <c r="KOM1117" s="898"/>
      <c r="KON1117" s="898"/>
      <c r="KOO1117" s="898"/>
      <c r="KOP1117" s="898"/>
      <c r="KOQ1117" s="898"/>
      <c r="KOR1117" s="898"/>
      <c r="KOS1117" s="898"/>
      <c r="KOT1117" s="898"/>
      <c r="KOU1117" s="898"/>
      <c r="KOV1117" s="898"/>
      <c r="KOW1117" s="898"/>
      <c r="KOX1117" s="898"/>
      <c r="KOY1117" s="898"/>
      <c r="KOZ1117" s="898"/>
      <c r="KPA1117" s="898"/>
      <c r="KPB1117" s="898"/>
      <c r="KPC1117" s="898"/>
      <c r="KPD1117" s="898"/>
      <c r="KPE1117" s="898"/>
      <c r="KPF1117" s="898"/>
      <c r="KPG1117" s="898"/>
      <c r="KPH1117" s="898"/>
      <c r="KPI1117" s="898"/>
      <c r="KPJ1117" s="898"/>
      <c r="KPK1117" s="898"/>
      <c r="KPL1117" s="898"/>
      <c r="KPM1117" s="898"/>
      <c r="KPN1117" s="898"/>
      <c r="KPO1117" s="898"/>
      <c r="KPP1117" s="898"/>
      <c r="KPQ1117" s="898"/>
      <c r="KPR1117" s="898"/>
      <c r="KPS1117" s="898"/>
      <c r="KPT1117" s="898"/>
      <c r="KPU1117" s="898"/>
      <c r="KPV1117" s="898"/>
      <c r="KPW1117" s="898"/>
      <c r="KPX1117" s="898"/>
      <c r="KPY1117" s="898"/>
      <c r="KPZ1117" s="898"/>
      <c r="KQA1117" s="898"/>
      <c r="KQB1117" s="898"/>
      <c r="KQC1117" s="898"/>
      <c r="KQD1117" s="898"/>
      <c r="KQE1117" s="898"/>
      <c r="KQF1117" s="898"/>
      <c r="KQG1117" s="898"/>
      <c r="KQH1117" s="898"/>
      <c r="KQI1117" s="898"/>
      <c r="KQJ1117" s="898"/>
      <c r="KQK1117" s="898"/>
      <c r="KQL1117" s="898"/>
      <c r="KQM1117" s="898"/>
      <c r="KQN1117" s="898"/>
      <c r="KQO1117" s="898"/>
      <c r="KQP1117" s="898"/>
      <c r="KQQ1117" s="898"/>
      <c r="KQR1117" s="898"/>
      <c r="KQS1117" s="898"/>
      <c r="KQT1117" s="898"/>
      <c r="KQU1117" s="898"/>
      <c r="KQV1117" s="898"/>
      <c r="KQW1117" s="898"/>
      <c r="KQX1117" s="898"/>
      <c r="KQY1117" s="898"/>
      <c r="KQZ1117" s="898"/>
      <c r="KRA1117" s="898"/>
      <c r="KRB1117" s="898"/>
      <c r="KRC1117" s="898"/>
      <c r="KRD1117" s="898"/>
      <c r="KRE1117" s="898"/>
      <c r="KRF1117" s="898"/>
      <c r="KRG1117" s="898"/>
      <c r="KRH1117" s="898"/>
      <c r="KRI1117" s="898"/>
      <c r="KRJ1117" s="898"/>
      <c r="KRK1117" s="898"/>
      <c r="KRL1117" s="898"/>
      <c r="KRM1117" s="898"/>
      <c r="KRN1117" s="898"/>
      <c r="KRO1117" s="898"/>
      <c r="KRP1117" s="898"/>
      <c r="KRQ1117" s="898"/>
      <c r="KRR1117" s="898"/>
      <c r="KRS1117" s="898"/>
      <c r="KRT1117" s="898"/>
      <c r="KRU1117" s="898"/>
      <c r="KRV1117" s="898"/>
      <c r="KRW1117" s="898"/>
      <c r="KRX1117" s="898"/>
      <c r="KRY1117" s="898"/>
      <c r="KRZ1117" s="898"/>
      <c r="KSA1117" s="898"/>
      <c r="KSB1117" s="898"/>
      <c r="KSC1117" s="898"/>
      <c r="KSD1117" s="898"/>
      <c r="KSE1117" s="898"/>
      <c r="KSF1117" s="898"/>
      <c r="KSG1117" s="898"/>
      <c r="KSH1117" s="898"/>
      <c r="KSI1117" s="898"/>
      <c r="KSJ1117" s="898"/>
      <c r="KSK1117" s="898"/>
      <c r="KSL1117" s="898"/>
      <c r="KSM1117" s="898"/>
      <c r="KSN1117" s="898"/>
      <c r="KSO1117" s="898"/>
      <c r="KSP1117" s="898"/>
      <c r="KSQ1117" s="898"/>
      <c r="KSR1117" s="898"/>
      <c r="KSS1117" s="898"/>
      <c r="KST1117" s="898"/>
      <c r="KSU1117" s="898"/>
      <c r="KSV1117" s="898"/>
      <c r="KSW1117" s="898"/>
      <c r="KSX1117" s="898"/>
      <c r="KSY1117" s="898"/>
      <c r="KSZ1117" s="898"/>
      <c r="KTA1117" s="898"/>
      <c r="KTB1117" s="898"/>
      <c r="KTC1117" s="898"/>
      <c r="KTD1117" s="898"/>
      <c r="KTE1117" s="898"/>
      <c r="KTF1117" s="898"/>
      <c r="KTG1117" s="898"/>
      <c r="KTH1117" s="898"/>
      <c r="KTI1117" s="898"/>
      <c r="KTJ1117" s="898"/>
      <c r="KTK1117" s="898"/>
      <c r="KTL1117" s="898"/>
      <c r="KTM1117" s="898"/>
      <c r="KTN1117" s="898"/>
      <c r="KTO1117" s="898"/>
      <c r="KTP1117" s="898"/>
      <c r="KTQ1117" s="898"/>
      <c r="KTR1117" s="898"/>
      <c r="KTS1117" s="898"/>
      <c r="KTT1117" s="898"/>
      <c r="KTU1117" s="898"/>
      <c r="KTV1117" s="898"/>
      <c r="KTW1117" s="898"/>
      <c r="KTX1117" s="898"/>
      <c r="KTY1117" s="898"/>
      <c r="KTZ1117" s="898"/>
      <c r="KUA1117" s="898"/>
      <c r="KUB1117" s="898"/>
      <c r="KUC1117" s="898"/>
      <c r="KUD1117" s="898"/>
      <c r="KUE1117" s="898"/>
      <c r="KUF1117" s="898"/>
      <c r="KUG1117" s="898"/>
      <c r="KUH1117" s="898"/>
      <c r="KUI1117" s="898"/>
      <c r="KUJ1117" s="898"/>
      <c r="KUK1117" s="898"/>
      <c r="KUL1117" s="898"/>
      <c r="KUM1117" s="898"/>
      <c r="KUN1117" s="898"/>
      <c r="KUO1117" s="898"/>
      <c r="KUP1117" s="898"/>
      <c r="KUQ1117" s="898"/>
      <c r="KUR1117" s="898"/>
      <c r="KUS1117" s="898"/>
      <c r="KUT1117" s="898"/>
      <c r="KUU1117" s="898"/>
      <c r="KUV1117" s="898"/>
      <c r="KUW1117" s="898"/>
      <c r="KUX1117" s="898"/>
      <c r="KUY1117" s="898"/>
      <c r="KUZ1117" s="898"/>
      <c r="KVA1117" s="898"/>
      <c r="KVB1117" s="898"/>
      <c r="KVC1117" s="898"/>
      <c r="KVD1117" s="898"/>
      <c r="KVE1117" s="898"/>
      <c r="KVF1117" s="898"/>
      <c r="KVG1117" s="898"/>
      <c r="KVH1117" s="898"/>
      <c r="KVI1117" s="898"/>
      <c r="KVJ1117" s="898"/>
      <c r="KVK1117" s="898"/>
      <c r="KVL1117" s="898"/>
      <c r="KVM1117" s="898"/>
      <c r="KVN1117" s="898"/>
      <c r="KVO1117" s="898"/>
      <c r="KVP1117" s="898"/>
      <c r="KVQ1117" s="898"/>
      <c r="KVR1117" s="898"/>
      <c r="KVS1117" s="898"/>
      <c r="KVT1117" s="898"/>
      <c r="KVU1117" s="898"/>
      <c r="KVV1117" s="898"/>
      <c r="KVW1117" s="898"/>
      <c r="KVX1117" s="898"/>
      <c r="KVY1117" s="898"/>
      <c r="KVZ1117" s="898"/>
      <c r="KWA1117" s="898"/>
      <c r="KWB1117" s="898"/>
      <c r="KWC1117" s="898"/>
      <c r="KWD1117" s="898"/>
      <c r="KWE1117" s="898"/>
      <c r="KWF1117" s="898"/>
      <c r="KWG1117" s="898"/>
      <c r="KWH1117" s="898"/>
      <c r="KWI1117" s="898"/>
      <c r="KWJ1117" s="898"/>
      <c r="KWK1117" s="898"/>
      <c r="KWL1117" s="898"/>
      <c r="KWM1117" s="898"/>
      <c r="KWN1117" s="898"/>
      <c r="KWO1117" s="898"/>
      <c r="KWP1117" s="898"/>
      <c r="KWQ1117" s="898"/>
      <c r="KWR1117" s="898"/>
      <c r="KWS1117" s="898"/>
      <c r="KWT1117" s="898"/>
      <c r="KWU1117" s="898"/>
      <c r="KWV1117" s="898"/>
      <c r="KWW1117" s="898"/>
      <c r="KWX1117" s="898"/>
      <c r="KWY1117" s="898"/>
      <c r="KWZ1117" s="898"/>
      <c r="KXA1117" s="898"/>
      <c r="KXB1117" s="898"/>
      <c r="KXC1117" s="898"/>
      <c r="KXD1117" s="898"/>
      <c r="KXE1117" s="898"/>
      <c r="KXF1117" s="898"/>
      <c r="KXG1117" s="898"/>
      <c r="KXH1117" s="898"/>
      <c r="KXI1117" s="898"/>
      <c r="KXJ1117" s="898"/>
      <c r="KXK1117" s="898"/>
      <c r="KXL1117" s="898"/>
      <c r="KXM1117" s="898"/>
      <c r="KXN1117" s="898"/>
      <c r="KXO1117" s="898"/>
      <c r="KXP1117" s="898"/>
      <c r="KXQ1117" s="898"/>
      <c r="KXR1117" s="898"/>
      <c r="KXS1117" s="898"/>
      <c r="KXT1117" s="898"/>
      <c r="KXU1117" s="898"/>
      <c r="KXV1117" s="898"/>
      <c r="KXW1117" s="898"/>
      <c r="KXX1117" s="898"/>
      <c r="KXY1117" s="898"/>
      <c r="KXZ1117" s="898"/>
      <c r="KYA1117" s="898"/>
      <c r="KYB1117" s="898"/>
      <c r="KYC1117" s="898"/>
      <c r="KYD1117" s="898"/>
      <c r="KYE1117" s="898"/>
      <c r="KYF1117" s="898"/>
      <c r="KYG1117" s="898"/>
      <c r="KYH1117" s="898"/>
      <c r="KYI1117" s="898"/>
      <c r="KYJ1117" s="898"/>
      <c r="KYK1117" s="898"/>
      <c r="KYL1117" s="898"/>
      <c r="KYM1117" s="898"/>
      <c r="KYN1117" s="898"/>
      <c r="KYO1117" s="898"/>
      <c r="KYP1117" s="898"/>
      <c r="KYQ1117" s="898"/>
      <c r="KYR1117" s="898"/>
      <c r="KYS1117" s="898"/>
      <c r="KYT1117" s="898"/>
      <c r="KYU1117" s="898"/>
      <c r="KYV1117" s="898"/>
      <c r="KYW1117" s="898"/>
      <c r="KYX1117" s="898"/>
      <c r="KYY1117" s="898"/>
      <c r="KYZ1117" s="898"/>
      <c r="KZA1117" s="898"/>
      <c r="KZB1117" s="898"/>
      <c r="KZC1117" s="898"/>
      <c r="KZD1117" s="898"/>
      <c r="KZE1117" s="898"/>
      <c r="KZF1117" s="898"/>
      <c r="KZG1117" s="898"/>
      <c r="KZH1117" s="898"/>
      <c r="KZI1117" s="898"/>
      <c r="KZJ1117" s="898"/>
      <c r="KZK1117" s="898"/>
      <c r="KZL1117" s="898"/>
      <c r="KZM1117" s="898"/>
      <c r="KZN1117" s="898"/>
      <c r="KZO1117" s="898"/>
      <c r="KZP1117" s="898"/>
      <c r="KZQ1117" s="898"/>
      <c r="KZR1117" s="898"/>
      <c r="KZS1117" s="898"/>
      <c r="KZT1117" s="898"/>
      <c r="KZU1117" s="898"/>
      <c r="KZV1117" s="898"/>
      <c r="KZW1117" s="898"/>
      <c r="KZX1117" s="898"/>
      <c r="KZY1117" s="898"/>
      <c r="KZZ1117" s="898"/>
      <c r="LAA1117" s="898"/>
      <c r="LAB1117" s="898"/>
      <c r="LAC1117" s="898"/>
      <c r="LAD1117" s="898"/>
      <c r="LAE1117" s="898"/>
      <c r="LAF1117" s="898"/>
      <c r="LAG1117" s="898"/>
      <c r="LAH1117" s="898"/>
      <c r="LAI1117" s="898"/>
      <c r="LAJ1117" s="898"/>
      <c r="LAK1117" s="898"/>
      <c r="LAL1117" s="898"/>
      <c r="LAM1117" s="898"/>
      <c r="LAN1117" s="898"/>
      <c r="LAO1117" s="898"/>
      <c r="LAP1117" s="898"/>
      <c r="LAQ1117" s="898"/>
      <c r="LAR1117" s="898"/>
      <c r="LAS1117" s="898"/>
      <c r="LAT1117" s="898"/>
      <c r="LAU1117" s="898"/>
      <c r="LAV1117" s="898"/>
      <c r="LAW1117" s="898"/>
      <c r="LAX1117" s="898"/>
      <c r="LAY1117" s="898"/>
      <c r="LAZ1117" s="898"/>
      <c r="LBA1117" s="898"/>
      <c r="LBB1117" s="898"/>
      <c r="LBC1117" s="898"/>
      <c r="LBD1117" s="898"/>
      <c r="LBE1117" s="898"/>
      <c r="LBF1117" s="898"/>
      <c r="LBG1117" s="898"/>
      <c r="LBH1117" s="898"/>
      <c r="LBI1117" s="898"/>
      <c r="LBJ1117" s="898"/>
      <c r="LBK1117" s="898"/>
      <c r="LBL1117" s="898"/>
      <c r="LBM1117" s="898"/>
      <c r="LBN1117" s="898"/>
      <c r="LBO1117" s="898"/>
      <c r="LBP1117" s="898"/>
      <c r="LBQ1117" s="898"/>
      <c r="LBR1117" s="898"/>
      <c r="LBS1117" s="898"/>
      <c r="LBT1117" s="898"/>
      <c r="LBU1117" s="898"/>
      <c r="LBV1117" s="898"/>
      <c r="LBW1117" s="898"/>
      <c r="LBX1117" s="898"/>
      <c r="LBY1117" s="898"/>
      <c r="LBZ1117" s="898"/>
      <c r="LCA1117" s="898"/>
      <c r="LCB1117" s="898"/>
      <c r="LCC1117" s="898"/>
      <c r="LCD1117" s="898"/>
      <c r="LCE1117" s="898"/>
      <c r="LCF1117" s="898"/>
      <c r="LCG1117" s="898"/>
      <c r="LCH1117" s="898"/>
      <c r="LCI1117" s="898"/>
      <c r="LCJ1117" s="898"/>
      <c r="LCK1117" s="898"/>
      <c r="LCL1117" s="898"/>
      <c r="LCM1117" s="898"/>
      <c r="LCN1117" s="898"/>
      <c r="LCO1117" s="898"/>
      <c r="LCP1117" s="898"/>
      <c r="LCQ1117" s="898"/>
      <c r="LCR1117" s="898"/>
      <c r="LCS1117" s="898"/>
      <c r="LCT1117" s="898"/>
      <c r="LCU1117" s="898"/>
      <c r="LCV1117" s="898"/>
      <c r="LCW1117" s="898"/>
      <c r="LCX1117" s="898"/>
      <c r="LCY1117" s="898"/>
      <c r="LCZ1117" s="898"/>
      <c r="LDA1117" s="898"/>
      <c r="LDB1117" s="898"/>
      <c r="LDC1117" s="898"/>
      <c r="LDD1117" s="898"/>
      <c r="LDE1117" s="898"/>
      <c r="LDF1117" s="898"/>
      <c r="LDG1117" s="898"/>
      <c r="LDH1117" s="898"/>
      <c r="LDI1117" s="898"/>
      <c r="LDJ1117" s="898"/>
      <c r="LDK1117" s="898"/>
      <c r="LDL1117" s="898"/>
      <c r="LDM1117" s="898"/>
      <c r="LDN1117" s="898"/>
      <c r="LDO1117" s="898"/>
      <c r="LDP1117" s="898"/>
      <c r="LDQ1117" s="898"/>
      <c r="LDR1117" s="898"/>
      <c r="LDS1117" s="898"/>
      <c r="LDT1117" s="898"/>
      <c r="LDU1117" s="898"/>
      <c r="LDV1117" s="898"/>
      <c r="LDW1117" s="898"/>
      <c r="LDX1117" s="898"/>
      <c r="LDY1117" s="898"/>
      <c r="LDZ1117" s="898"/>
      <c r="LEA1117" s="898"/>
      <c r="LEB1117" s="898"/>
      <c r="LEC1117" s="898"/>
      <c r="LED1117" s="898"/>
      <c r="LEE1117" s="898"/>
      <c r="LEF1117" s="898"/>
      <c r="LEG1117" s="898"/>
      <c r="LEH1117" s="898"/>
      <c r="LEI1117" s="898"/>
      <c r="LEJ1117" s="898"/>
      <c r="LEK1117" s="898"/>
      <c r="LEL1117" s="898"/>
      <c r="LEM1117" s="898"/>
      <c r="LEN1117" s="898"/>
      <c r="LEO1117" s="898"/>
      <c r="LEP1117" s="898"/>
      <c r="LEQ1117" s="898"/>
      <c r="LER1117" s="898"/>
      <c r="LES1117" s="898"/>
      <c r="LET1117" s="898"/>
      <c r="LEU1117" s="898"/>
      <c r="LEV1117" s="898"/>
      <c r="LEW1117" s="898"/>
      <c r="LEX1117" s="898"/>
      <c r="LEY1117" s="898"/>
      <c r="LEZ1117" s="898"/>
      <c r="LFA1117" s="898"/>
      <c r="LFB1117" s="898"/>
      <c r="LFC1117" s="898"/>
      <c r="LFD1117" s="898"/>
      <c r="LFE1117" s="898"/>
      <c r="LFF1117" s="898"/>
      <c r="LFG1117" s="898"/>
      <c r="LFH1117" s="898"/>
      <c r="LFI1117" s="898"/>
      <c r="LFJ1117" s="898"/>
      <c r="LFK1117" s="898"/>
      <c r="LFL1117" s="898"/>
      <c r="LFM1117" s="898"/>
      <c r="LFN1117" s="898"/>
      <c r="LFO1117" s="898"/>
      <c r="LFP1117" s="898"/>
      <c r="LFQ1117" s="898"/>
      <c r="LFR1117" s="898"/>
      <c r="LFS1117" s="898"/>
      <c r="LFT1117" s="898"/>
      <c r="LFU1117" s="898"/>
      <c r="LFV1117" s="898"/>
      <c r="LFW1117" s="898"/>
      <c r="LFX1117" s="898"/>
      <c r="LFY1117" s="898"/>
      <c r="LFZ1117" s="898"/>
      <c r="LGA1117" s="898"/>
      <c r="LGB1117" s="898"/>
      <c r="LGC1117" s="898"/>
      <c r="LGD1117" s="898"/>
      <c r="LGE1117" s="898"/>
      <c r="LGF1117" s="898"/>
      <c r="LGG1117" s="898"/>
      <c r="LGH1117" s="898"/>
      <c r="LGI1117" s="898"/>
      <c r="LGJ1117" s="898"/>
      <c r="LGK1117" s="898"/>
      <c r="LGL1117" s="898"/>
      <c r="LGM1117" s="898"/>
      <c r="LGN1117" s="898"/>
      <c r="LGO1117" s="898"/>
      <c r="LGP1117" s="898"/>
      <c r="LGQ1117" s="898"/>
      <c r="LGR1117" s="898"/>
      <c r="LGS1117" s="898"/>
      <c r="LGT1117" s="898"/>
      <c r="LGU1117" s="898"/>
      <c r="LGV1117" s="898"/>
      <c r="LGW1117" s="898"/>
      <c r="LGX1117" s="898"/>
      <c r="LGY1117" s="898"/>
      <c r="LGZ1117" s="898"/>
      <c r="LHA1117" s="898"/>
      <c r="LHB1117" s="898"/>
      <c r="LHC1117" s="898"/>
      <c r="LHD1117" s="898"/>
      <c r="LHE1117" s="898"/>
      <c r="LHF1117" s="898"/>
      <c r="LHG1117" s="898"/>
      <c r="LHH1117" s="898"/>
      <c r="LHI1117" s="898"/>
      <c r="LHJ1117" s="898"/>
      <c r="LHK1117" s="898"/>
      <c r="LHL1117" s="898"/>
      <c r="LHM1117" s="898"/>
      <c r="LHN1117" s="898"/>
      <c r="LHO1117" s="898"/>
      <c r="LHP1117" s="898"/>
      <c r="LHQ1117" s="898"/>
      <c r="LHR1117" s="898"/>
      <c r="LHS1117" s="898"/>
      <c r="LHT1117" s="898"/>
      <c r="LHU1117" s="898"/>
      <c r="LHV1117" s="898"/>
      <c r="LHW1117" s="898"/>
      <c r="LHX1117" s="898"/>
      <c r="LHY1117" s="898"/>
      <c r="LHZ1117" s="898"/>
      <c r="LIA1117" s="898"/>
      <c r="LIB1117" s="898"/>
      <c r="LIC1117" s="898"/>
      <c r="LID1117" s="898"/>
      <c r="LIE1117" s="898"/>
      <c r="LIF1117" s="898"/>
      <c r="LIG1117" s="898"/>
      <c r="LIH1117" s="898"/>
      <c r="LII1117" s="898"/>
      <c r="LIJ1117" s="898"/>
      <c r="LIK1117" s="898"/>
      <c r="LIL1117" s="898"/>
      <c r="LIM1117" s="898"/>
      <c r="LIN1117" s="898"/>
      <c r="LIO1117" s="898"/>
      <c r="LIP1117" s="898"/>
      <c r="LIQ1117" s="898"/>
      <c r="LIR1117" s="898"/>
      <c r="LIS1117" s="898"/>
      <c r="LIT1117" s="898"/>
      <c r="LIU1117" s="898"/>
      <c r="LIV1117" s="898"/>
      <c r="LIW1117" s="898"/>
      <c r="LIX1117" s="898"/>
      <c r="LIY1117" s="898"/>
      <c r="LIZ1117" s="898"/>
      <c r="LJA1117" s="898"/>
      <c r="LJB1117" s="898"/>
      <c r="LJC1117" s="898"/>
      <c r="LJD1117" s="898"/>
      <c r="LJE1117" s="898"/>
      <c r="LJF1117" s="898"/>
      <c r="LJG1117" s="898"/>
      <c r="LJH1117" s="898"/>
      <c r="LJI1117" s="898"/>
      <c r="LJJ1117" s="898"/>
      <c r="LJK1117" s="898"/>
      <c r="LJL1117" s="898"/>
      <c r="LJM1117" s="898"/>
      <c r="LJN1117" s="898"/>
      <c r="LJO1117" s="898"/>
      <c r="LJP1117" s="898"/>
      <c r="LJQ1117" s="898"/>
      <c r="LJR1117" s="898"/>
      <c r="LJS1117" s="898"/>
      <c r="LJT1117" s="898"/>
      <c r="LJU1117" s="898"/>
      <c r="LJV1117" s="898"/>
      <c r="LJW1117" s="898"/>
      <c r="LJX1117" s="898"/>
      <c r="LJY1117" s="898"/>
      <c r="LJZ1117" s="898"/>
      <c r="LKA1117" s="898"/>
      <c r="LKB1117" s="898"/>
      <c r="LKC1117" s="898"/>
      <c r="LKD1117" s="898"/>
      <c r="LKE1117" s="898"/>
      <c r="LKF1117" s="898"/>
      <c r="LKG1117" s="898"/>
      <c r="LKH1117" s="898"/>
      <c r="LKI1117" s="898"/>
      <c r="LKJ1117" s="898"/>
      <c r="LKK1117" s="898"/>
      <c r="LKL1117" s="898"/>
      <c r="LKM1117" s="898"/>
      <c r="LKN1117" s="898"/>
      <c r="LKO1117" s="898"/>
      <c r="LKP1117" s="898"/>
      <c r="LKQ1117" s="898"/>
      <c r="LKR1117" s="898"/>
      <c r="LKS1117" s="898"/>
      <c r="LKT1117" s="898"/>
      <c r="LKU1117" s="898"/>
      <c r="LKV1117" s="898"/>
      <c r="LKW1117" s="898"/>
      <c r="LKX1117" s="898"/>
      <c r="LKY1117" s="898"/>
      <c r="LKZ1117" s="898"/>
      <c r="LLA1117" s="898"/>
      <c r="LLB1117" s="898"/>
      <c r="LLC1117" s="898"/>
      <c r="LLD1117" s="898"/>
      <c r="LLE1117" s="898"/>
      <c r="LLF1117" s="898"/>
      <c r="LLG1117" s="898"/>
      <c r="LLH1117" s="898"/>
      <c r="LLI1117" s="898"/>
      <c r="LLJ1117" s="898"/>
      <c r="LLK1117" s="898"/>
      <c r="LLL1117" s="898"/>
      <c r="LLM1117" s="898"/>
      <c r="LLN1117" s="898"/>
      <c r="LLO1117" s="898"/>
      <c r="LLP1117" s="898"/>
      <c r="LLQ1117" s="898"/>
      <c r="LLR1117" s="898"/>
      <c r="LLS1117" s="898"/>
      <c r="LLT1117" s="898"/>
      <c r="LLU1117" s="898"/>
      <c r="LLV1117" s="898"/>
      <c r="LLW1117" s="898"/>
      <c r="LLX1117" s="898"/>
      <c r="LLY1117" s="898"/>
      <c r="LLZ1117" s="898"/>
      <c r="LMA1117" s="898"/>
      <c r="LMB1117" s="898"/>
      <c r="LMC1117" s="898"/>
      <c r="LMD1117" s="898"/>
      <c r="LME1117" s="898"/>
      <c r="LMF1117" s="898"/>
      <c r="LMG1117" s="898"/>
      <c r="LMH1117" s="898"/>
      <c r="LMI1117" s="898"/>
      <c r="LMJ1117" s="898"/>
      <c r="LMK1117" s="898"/>
      <c r="LML1117" s="898"/>
      <c r="LMM1117" s="898"/>
      <c r="LMN1117" s="898"/>
      <c r="LMO1117" s="898"/>
      <c r="LMP1117" s="898"/>
      <c r="LMQ1117" s="898"/>
      <c r="LMR1117" s="898"/>
      <c r="LMS1117" s="898"/>
      <c r="LMT1117" s="898"/>
      <c r="LMU1117" s="898"/>
      <c r="LMV1117" s="898"/>
      <c r="LMW1117" s="898"/>
      <c r="LMX1117" s="898"/>
      <c r="LMY1117" s="898"/>
      <c r="LMZ1117" s="898"/>
      <c r="LNA1117" s="898"/>
      <c r="LNB1117" s="898"/>
      <c r="LNC1117" s="898"/>
      <c r="LND1117" s="898"/>
      <c r="LNE1117" s="898"/>
      <c r="LNF1117" s="898"/>
      <c r="LNG1117" s="898"/>
      <c r="LNH1117" s="898"/>
      <c r="LNI1117" s="898"/>
      <c r="LNJ1117" s="898"/>
      <c r="LNK1117" s="898"/>
      <c r="LNL1117" s="898"/>
      <c r="LNM1117" s="898"/>
      <c r="LNN1117" s="898"/>
      <c r="LNO1117" s="898"/>
      <c r="LNP1117" s="898"/>
      <c r="LNQ1117" s="898"/>
      <c r="LNR1117" s="898"/>
      <c r="LNS1117" s="898"/>
      <c r="LNT1117" s="898"/>
      <c r="LNU1117" s="898"/>
      <c r="LNV1117" s="898"/>
      <c r="LNW1117" s="898"/>
      <c r="LNX1117" s="898"/>
      <c r="LNY1117" s="898"/>
      <c r="LNZ1117" s="898"/>
      <c r="LOA1117" s="898"/>
      <c r="LOB1117" s="898"/>
      <c r="LOC1117" s="898"/>
      <c r="LOD1117" s="898"/>
      <c r="LOE1117" s="898"/>
      <c r="LOF1117" s="898"/>
      <c r="LOG1117" s="898"/>
      <c r="LOH1117" s="898"/>
      <c r="LOI1117" s="898"/>
      <c r="LOJ1117" s="898"/>
      <c r="LOK1117" s="898"/>
      <c r="LOL1117" s="898"/>
      <c r="LOM1117" s="898"/>
      <c r="LON1117" s="898"/>
      <c r="LOO1117" s="898"/>
      <c r="LOP1117" s="898"/>
      <c r="LOQ1117" s="898"/>
      <c r="LOR1117" s="898"/>
      <c r="LOS1117" s="898"/>
      <c r="LOT1117" s="898"/>
      <c r="LOU1117" s="898"/>
      <c r="LOV1117" s="898"/>
      <c r="LOW1117" s="898"/>
      <c r="LOX1117" s="898"/>
      <c r="LOY1117" s="898"/>
      <c r="LOZ1117" s="898"/>
      <c r="LPA1117" s="898"/>
      <c r="LPB1117" s="898"/>
      <c r="LPC1117" s="898"/>
      <c r="LPD1117" s="898"/>
      <c r="LPE1117" s="898"/>
      <c r="LPF1117" s="898"/>
      <c r="LPG1117" s="898"/>
      <c r="LPH1117" s="898"/>
      <c r="LPI1117" s="898"/>
      <c r="LPJ1117" s="898"/>
      <c r="LPK1117" s="898"/>
      <c r="LPL1117" s="898"/>
      <c r="LPM1117" s="898"/>
      <c r="LPN1117" s="898"/>
      <c r="LPO1117" s="898"/>
      <c r="LPP1117" s="898"/>
      <c r="LPQ1117" s="898"/>
      <c r="LPR1117" s="898"/>
      <c r="LPS1117" s="898"/>
      <c r="LPT1117" s="898"/>
      <c r="LPU1117" s="898"/>
      <c r="LPV1117" s="898"/>
      <c r="LPW1117" s="898"/>
      <c r="LPX1117" s="898"/>
      <c r="LPY1117" s="898"/>
      <c r="LPZ1117" s="898"/>
      <c r="LQA1117" s="898"/>
      <c r="LQB1117" s="898"/>
      <c r="LQC1117" s="898"/>
      <c r="LQD1117" s="898"/>
      <c r="LQE1117" s="898"/>
      <c r="LQF1117" s="898"/>
      <c r="LQG1117" s="898"/>
      <c r="LQH1117" s="898"/>
      <c r="LQI1117" s="898"/>
      <c r="LQJ1117" s="898"/>
      <c r="LQK1117" s="898"/>
      <c r="LQL1117" s="898"/>
      <c r="LQM1117" s="898"/>
      <c r="LQN1117" s="898"/>
      <c r="LQO1117" s="898"/>
      <c r="LQP1117" s="898"/>
      <c r="LQQ1117" s="898"/>
      <c r="LQR1117" s="898"/>
      <c r="LQS1117" s="898"/>
      <c r="LQT1117" s="898"/>
      <c r="LQU1117" s="898"/>
      <c r="LQV1117" s="898"/>
      <c r="LQW1117" s="898"/>
      <c r="LQX1117" s="898"/>
      <c r="LQY1117" s="898"/>
      <c r="LQZ1117" s="898"/>
      <c r="LRA1117" s="898"/>
      <c r="LRB1117" s="898"/>
      <c r="LRC1117" s="898"/>
      <c r="LRD1117" s="898"/>
      <c r="LRE1117" s="898"/>
      <c r="LRF1117" s="898"/>
      <c r="LRG1117" s="898"/>
      <c r="LRH1117" s="898"/>
      <c r="LRI1117" s="898"/>
      <c r="LRJ1117" s="898"/>
      <c r="LRK1117" s="898"/>
      <c r="LRL1117" s="898"/>
      <c r="LRM1117" s="898"/>
      <c r="LRN1117" s="898"/>
      <c r="LRO1117" s="898"/>
      <c r="LRP1117" s="898"/>
      <c r="LRQ1117" s="898"/>
      <c r="LRR1117" s="898"/>
      <c r="LRS1117" s="898"/>
      <c r="LRT1117" s="898"/>
      <c r="LRU1117" s="898"/>
      <c r="LRV1117" s="898"/>
      <c r="LRW1117" s="898"/>
      <c r="LRX1117" s="898"/>
      <c r="LRY1117" s="898"/>
      <c r="LRZ1117" s="898"/>
      <c r="LSA1117" s="898"/>
      <c r="LSB1117" s="898"/>
      <c r="LSC1117" s="898"/>
      <c r="LSD1117" s="898"/>
      <c r="LSE1117" s="898"/>
      <c r="LSF1117" s="898"/>
      <c r="LSG1117" s="898"/>
      <c r="LSH1117" s="898"/>
      <c r="LSI1117" s="898"/>
      <c r="LSJ1117" s="898"/>
      <c r="LSK1117" s="898"/>
      <c r="LSL1117" s="898"/>
      <c r="LSM1117" s="898"/>
      <c r="LSN1117" s="898"/>
      <c r="LSO1117" s="898"/>
      <c r="LSP1117" s="898"/>
      <c r="LSQ1117" s="898"/>
      <c r="LSR1117" s="898"/>
      <c r="LSS1117" s="898"/>
      <c r="LST1117" s="898"/>
      <c r="LSU1117" s="898"/>
      <c r="LSV1117" s="898"/>
      <c r="LSW1117" s="898"/>
      <c r="LSX1117" s="898"/>
      <c r="LSY1117" s="898"/>
      <c r="LSZ1117" s="898"/>
      <c r="LTA1117" s="898"/>
      <c r="LTB1117" s="898"/>
      <c r="LTC1117" s="898"/>
      <c r="LTD1117" s="898"/>
      <c r="LTE1117" s="898"/>
      <c r="LTF1117" s="898"/>
      <c r="LTG1117" s="898"/>
      <c r="LTH1117" s="898"/>
      <c r="LTI1117" s="898"/>
      <c r="LTJ1117" s="898"/>
      <c r="LTK1117" s="898"/>
      <c r="LTL1117" s="898"/>
      <c r="LTM1117" s="898"/>
      <c r="LTN1117" s="898"/>
      <c r="LTO1117" s="898"/>
      <c r="LTP1117" s="898"/>
      <c r="LTQ1117" s="898"/>
      <c r="LTR1117" s="898"/>
      <c r="LTS1117" s="898"/>
      <c r="LTT1117" s="898"/>
      <c r="LTU1117" s="898"/>
      <c r="LTV1117" s="898"/>
      <c r="LTW1117" s="898"/>
      <c r="LTX1117" s="898"/>
      <c r="LTY1117" s="898"/>
      <c r="LTZ1117" s="898"/>
      <c r="LUA1117" s="898"/>
      <c r="LUB1117" s="898"/>
      <c r="LUC1117" s="898"/>
      <c r="LUD1117" s="898"/>
      <c r="LUE1117" s="898"/>
      <c r="LUF1117" s="898"/>
      <c r="LUG1117" s="898"/>
      <c r="LUH1117" s="898"/>
      <c r="LUI1117" s="898"/>
      <c r="LUJ1117" s="898"/>
      <c r="LUK1117" s="898"/>
      <c r="LUL1117" s="898"/>
      <c r="LUM1117" s="898"/>
      <c r="LUN1117" s="898"/>
      <c r="LUO1117" s="898"/>
      <c r="LUP1117" s="898"/>
      <c r="LUQ1117" s="898"/>
      <c r="LUR1117" s="898"/>
      <c r="LUS1117" s="898"/>
      <c r="LUT1117" s="898"/>
      <c r="LUU1117" s="898"/>
      <c r="LUV1117" s="898"/>
      <c r="LUW1117" s="898"/>
      <c r="LUX1117" s="898"/>
      <c r="LUY1117" s="898"/>
      <c r="LUZ1117" s="898"/>
      <c r="LVA1117" s="898"/>
      <c r="LVB1117" s="898"/>
      <c r="LVC1117" s="898"/>
      <c r="LVD1117" s="898"/>
      <c r="LVE1117" s="898"/>
      <c r="LVF1117" s="898"/>
      <c r="LVG1117" s="898"/>
      <c r="LVH1117" s="898"/>
      <c r="LVI1117" s="898"/>
      <c r="LVJ1117" s="898"/>
      <c r="LVK1117" s="898"/>
      <c r="LVL1117" s="898"/>
      <c r="LVM1117" s="898"/>
      <c r="LVN1117" s="898"/>
      <c r="LVO1117" s="898"/>
      <c r="LVP1117" s="898"/>
      <c r="LVQ1117" s="898"/>
      <c r="LVR1117" s="898"/>
      <c r="LVS1117" s="898"/>
      <c r="LVT1117" s="898"/>
      <c r="LVU1117" s="898"/>
      <c r="LVV1117" s="898"/>
      <c r="LVW1117" s="898"/>
      <c r="LVX1117" s="898"/>
      <c r="LVY1117" s="898"/>
      <c r="LVZ1117" s="898"/>
      <c r="LWA1117" s="898"/>
      <c r="LWB1117" s="898"/>
      <c r="LWC1117" s="898"/>
      <c r="LWD1117" s="898"/>
      <c r="LWE1117" s="898"/>
      <c r="LWF1117" s="898"/>
      <c r="LWG1117" s="898"/>
      <c r="LWH1117" s="898"/>
      <c r="LWI1117" s="898"/>
      <c r="LWJ1117" s="898"/>
      <c r="LWK1117" s="898"/>
      <c r="LWL1117" s="898"/>
      <c r="LWM1117" s="898"/>
      <c r="LWN1117" s="898"/>
      <c r="LWO1117" s="898"/>
      <c r="LWP1117" s="898"/>
      <c r="LWQ1117" s="898"/>
      <c r="LWR1117" s="898"/>
      <c r="LWS1117" s="898"/>
      <c r="LWT1117" s="898"/>
      <c r="LWU1117" s="898"/>
      <c r="LWV1117" s="898"/>
      <c r="LWW1117" s="898"/>
      <c r="LWX1117" s="898"/>
      <c r="LWY1117" s="898"/>
      <c r="LWZ1117" s="898"/>
      <c r="LXA1117" s="898"/>
      <c r="LXB1117" s="898"/>
      <c r="LXC1117" s="898"/>
      <c r="LXD1117" s="898"/>
      <c r="LXE1117" s="898"/>
      <c r="LXF1117" s="898"/>
      <c r="LXG1117" s="898"/>
      <c r="LXH1117" s="898"/>
      <c r="LXI1117" s="898"/>
      <c r="LXJ1117" s="898"/>
      <c r="LXK1117" s="898"/>
      <c r="LXL1117" s="898"/>
      <c r="LXM1117" s="898"/>
      <c r="LXN1117" s="898"/>
      <c r="LXO1117" s="898"/>
      <c r="LXP1117" s="898"/>
      <c r="LXQ1117" s="898"/>
      <c r="LXR1117" s="898"/>
      <c r="LXS1117" s="898"/>
      <c r="LXT1117" s="898"/>
      <c r="LXU1117" s="898"/>
      <c r="LXV1117" s="898"/>
      <c r="LXW1117" s="898"/>
      <c r="LXX1117" s="898"/>
      <c r="LXY1117" s="898"/>
      <c r="LXZ1117" s="898"/>
      <c r="LYA1117" s="898"/>
      <c r="LYB1117" s="898"/>
      <c r="LYC1117" s="898"/>
      <c r="LYD1117" s="898"/>
      <c r="LYE1117" s="898"/>
      <c r="LYF1117" s="898"/>
      <c r="LYG1117" s="898"/>
      <c r="LYH1117" s="898"/>
      <c r="LYI1117" s="898"/>
      <c r="LYJ1117" s="898"/>
      <c r="LYK1117" s="898"/>
      <c r="LYL1117" s="898"/>
      <c r="LYM1117" s="898"/>
      <c r="LYN1117" s="898"/>
      <c r="LYO1117" s="898"/>
      <c r="LYP1117" s="898"/>
      <c r="LYQ1117" s="898"/>
      <c r="LYR1117" s="898"/>
      <c r="LYS1117" s="898"/>
      <c r="LYT1117" s="898"/>
      <c r="LYU1117" s="898"/>
      <c r="LYV1117" s="898"/>
      <c r="LYW1117" s="898"/>
      <c r="LYX1117" s="898"/>
      <c r="LYY1117" s="898"/>
      <c r="LYZ1117" s="898"/>
      <c r="LZA1117" s="898"/>
      <c r="LZB1117" s="898"/>
      <c r="LZC1117" s="898"/>
      <c r="LZD1117" s="898"/>
      <c r="LZE1117" s="898"/>
      <c r="LZF1117" s="898"/>
      <c r="LZG1117" s="898"/>
      <c r="LZH1117" s="898"/>
      <c r="LZI1117" s="898"/>
      <c r="LZJ1117" s="898"/>
      <c r="LZK1117" s="898"/>
      <c r="LZL1117" s="898"/>
      <c r="LZM1117" s="898"/>
      <c r="LZN1117" s="898"/>
      <c r="LZO1117" s="898"/>
      <c r="LZP1117" s="898"/>
      <c r="LZQ1117" s="898"/>
      <c r="LZR1117" s="898"/>
      <c r="LZS1117" s="898"/>
      <c r="LZT1117" s="898"/>
      <c r="LZU1117" s="898"/>
      <c r="LZV1117" s="898"/>
      <c r="LZW1117" s="898"/>
      <c r="LZX1117" s="898"/>
      <c r="LZY1117" s="898"/>
      <c r="LZZ1117" s="898"/>
      <c r="MAA1117" s="898"/>
      <c r="MAB1117" s="898"/>
      <c r="MAC1117" s="898"/>
      <c r="MAD1117" s="898"/>
      <c r="MAE1117" s="898"/>
      <c r="MAF1117" s="898"/>
      <c r="MAG1117" s="898"/>
      <c r="MAH1117" s="898"/>
      <c r="MAI1117" s="898"/>
      <c r="MAJ1117" s="898"/>
      <c r="MAK1117" s="898"/>
      <c r="MAL1117" s="898"/>
      <c r="MAM1117" s="898"/>
      <c r="MAN1117" s="898"/>
      <c r="MAO1117" s="898"/>
      <c r="MAP1117" s="898"/>
      <c r="MAQ1117" s="898"/>
      <c r="MAR1117" s="898"/>
      <c r="MAS1117" s="898"/>
      <c r="MAT1117" s="898"/>
      <c r="MAU1117" s="898"/>
      <c r="MAV1117" s="898"/>
      <c r="MAW1117" s="898"/>
      <c r="MAX1117" s="898"/>
      <c r="MAY1117" s="898"/>
      <c r="MAZ1117" s="898"/>
      <c r="MBA1117" s="898"/>
      <c r="MBB1117" s="898"/>
      <c r="MBC1117" s="898"/>
      <c r="MBD1117" s="898"/>
      <c r="MBE1117" s="898"/>
      <c r="MBF1117" s="898"/>
      <c r="MBG1117" s="898"/>
      <c r="MBH1117" s="898"/>
      <c r="MBI1117" s="898"/>
      <c r="MBJ1117" s="898"/>
      <c r="MBK1117" s="898"/>
      <c r="MBL1117" s="898"/>
      <c r="MBM1117" s="898"/>
      <c r="MBN1117" s="898"/>
      <c r="MBO1117" s="898"/>
      <c r="MBP1117" s="898"/>
      <c r="MBQ1117" s="898"/>
      <c r="MBR1117" s="898"/>
      <c r="MBS1117" s="898"/>
      <c r="MBT1117" s="898"/>
      <c r="MBU1117" s="898"/>
      <c r="MBV1117" s="898"/>
      <c r="MBW1117" s="898"/>
      <c r="MBX1117" s="898"/>
      <c r="MBY1117" s="898"/>
      <c r="MBZ1117" s="898"/>
      <c r="MCA1117" s="898"/>
      <c r="MCB1117" s="898"/>
      <c r="MCC1117" s="898"/>
      <c r="MCD1117" s="898"/>
      <c r="MCE1117" s="898"/>
      <c r="MCF1117" s="898"/>
      <c r="MCG1117" s="898"/>
      <c r="MCH1117" s="898"/>
      <c r="MCI1117" s="898"/>
      <c r="MCJ1117" s="898"/>
      <c r="MCK1117" s="898"/>
      <c r="MCL1117" s="898"/>
      <c r="MCM1117" s="898"/>
      <c r="MCN1117" s="898"/>
      <c r="MCO1117" s="898"/>
      <c r="MCP1117" s="898"/>
      <c r="MCQ1117" s="898"/>
      <c r="MCR1117" s="898"/>
      <c r="MCS1117" s="898"/>
      <c r="MCT1117" s="898"/>
      <c r="MCU1117" s="898"/>
      <c r="MCV1117" s="898"/>
      <c r="MCW1117" s="898"/>
      <c r="MCX1117" s="898"/>
      <c r="MCY1117" s="898"/>
      <c r="MCZ1117" s="898"/>
      <c r="MDA1117" s="898"/>
      <c r="MDB1117" s="898"/>
      <c r="MDC1117" s="898"/>
      <c r="MDD1117" s="898"/>
      <c r="MDE1117" s="898"/>
      <c r="MDF1117" s="898"/>
      <c r="MDG1117" s="898"/>
      <c r="MDH1117" s="898"/>
      <c r="MDI1117" s="898"/>
      <c r="MDJ1117" s="898"/>
      <c r="MDK1117" s="898"/>
      <c r="MDL1117" s="898"/>
      <c r="MDM1117" s="898"/>
      <c r="MDN1117" s="898"/>
      <c r="MDO1117" s="898"/>
      <c r="MDP1117" s="898"/>
      <c r="MDQ1117" s="898"/>
      <c r="MDR1117" s="898"/>
      <c r="MDS1117" s="898"/>
      <c r="MDT1117" s="898"/>
      <c r="MDU1117" s="898"/>
      <c r="MDV1117" s="898"/>
      <c r="MDW1117" s="898"/>
      <c r="MDX1117" s="898"/>
      <c r="MDY1117" s="898"/>
      <c r="MDZ1117" s="898"/>
      <c r="MEA1117" s="898"/>
      <c r="MEB1117" s="898"/>
      <c r="MEC1117" s="898"/>
      <c r="MED1117" s="898"/>
      <c r="MEE1117" s="898"/>
      <c r="MEF1117" s="898"/>
      <c r="MEG1117" s="898"/>
      <c r="MEH1117" s="898"/>
      <c r="MEI1117" s="898"/>
      <c r="MEJ1117" s="898"/>
      <c r="MEK1117" s="898"/>
      <c r="MEL1117" s="898"/>
      <c r="MEM1117" s="898"/>
      <c r="MEN1117" s="898"/>
      <c r="MEO1117" s="898"/>
      <c r="MEP1117" s="898"/>
      <c r="MEQ1117" s="898"/>
      <c r="MER1117" s="898"/>
      <c r="MES1117" s="898"/>
      <c r="MET1117" s="898"/>
      <c r="MEU1117" s="898"/>
      <c r="MEV1117" s="898"/>
      <c r="MEW1117" s="898"/>
      <c r="MEX1117" s="898"/>
      <c r="MEY1117" s="898"/>
      <c r="MEZ1117" s="898"/>
      <c r="MFA1117" s="898"/>
      <c r="MFB1117" s="898"/>
      <c r="MFC1117" s="898"/>
      <c r="MFD1117" s="898"/>
      <c r="MFE1117" s="898"/>
      <c r="MFF1117" s="898"/>
      <c r="MFG1117" s="898"/>
      <c r="MFH1117" s="898"/>
      <c r="MFI1117" s="898"/>
      <c r="MFJ1117" s="898"/>
      <c r="MFK1117" s="898"/>
      <c r="MFL1117" s="898"/>
      <c r="MFM1117" s="898"/>
      <c r="MFN1117" s="898"/>
      <c r="MFO1117" s="898"/>
      <c r="MFP1117" s="898"/>
      <c r="MFQ1117" s="898"/>
      <c r="MFR1117" s="898"/>
      <c r="MFS1117" s="898"/>
      <c r="MFT1117" s="898"/>
      <c r="MFU1117" s="898"/>
      <c r="MFV1117" s="898"/>
      <c r="MFW1117" s="898"/>
      <c r="MFX1117" s="898"/>
      <c r="MFY1117" s="898"/>
      <c r="MFZ1117" s="898"/>
      <c r="MGA1117" s="898"/>
      <c r="MGB1117" s="898"/>
      <c r="MGC1117" s="898"/>
      <c r="MGD1117" s="898"/>
      <c r="MGE1117" s="898"/>
      <c r="MGF1117" s="898"/>
      <c r="MGG1117" s="898"/>
      <c r="MGH1117" s="898"/>
      <c r="MGI1117" s="898"/>
      <c r="MGJ1117" s="898"/>
      <c r="MGK1117" s="898"/>
      <c r="MGL1117" s="898"/>
      <c r="MGM1117" s="898"/>
      <c r="MGN1117" s="898"/>
      <c r="MGO1117" s="898"/>
      <c r="MGP1117" s="898"/>
      <c r="MGQ1117" s="898"/>
      <c r="MGR1117" s="898"/>
      <c r="MGS1117" s="898"/>
      <c r="MGT1117" s="898"/>
      <c r="MGU1117" s="898"/>
      <c r="MGV1117" s="898"/>
      <c r="MGW1117" s="898"/>
      <c r="MGX1117" s="898"/>
      <c r="MGY1117" s="898"/>
      <c r="MGZ1117" s="898"/>
      <c r="MHA1117" s="898"/>
      <c r="MHB1117" s="898"/>
      <c r="MHC1117" s="898"/>
      <c r="MHD1117" s="898"/>
      <c r="MHE1117" s="898"/>
      <c r="MHF1117" s="898"/>
      <c r="MHG1117" s="898"/>
      <c r="MHH1117" s="898"/>
      <c r="MHI1117" s="898"/>
      <c r="MHJ1117" s="898"/>
      <c r="MHK1117" s="898"/>
      <c r="MHL1117" s="898"/>
      <c r="MHM1117" s="898"/>
      <c r="MHN1117" s="898"/>
      <c r="MHO1117" s="898"/>
      <c r="MHP1117" s="898"/>
      <c r="MHQ1117" s="898"/>
      <c r="MHR1117" s="898"/>
      <c r="MHS1117" s="898"/>
      <c r="MHT1117" s="898"/>
      <c r="MHU1117" s="898"/>
      <c r="MHV1117" s="898"/>
      <c r="MHW1117" s="898"/>
      <c r="MHX1117" s="898"/>
      <c r="MHY1117" s="898"/>
      <c r="MHZ1117" s="898"/>
      <c r="MIA1117" s="898"/>
      <c r="MIB1117" s="898"/>
      <c r="MIC1117" s="898"/>
      <c r="MID1117" s="898"/>
      <c r="MIE1117" s="898"/>
      <c r="MIF1117" s="898"/>
      <c r="MIG1117" s="898"/>
      <c r="MIH1117" s="898"/>
      <c r="MII1117" s="898"/>
      <c r="MIJ1117" s="898"/>
      <c r="MIK1117" s="898"/>
      <c r="MIL1117" s="898"/>
      <c r="MIM1117" s="898"/>
      <c r="MIN1117" s="898"/>
      <c r="MIO1117" s="898"/>
      <c r="MIP1117" s="898"/>
      <c r="MIQ1117" s="898"/>
      <c r="MIR1117" s="898"/>
      <c r="MIS1117" s="898"/>
      <c r="MIT1117" s="898"/>
      <c r="MIU1117" s="898"/>
      <c r="MIV1117" s="898"/>
      <c r="MIW1117" s="898"/>
      <c r="MIX1117" s="898"/>
      <c r="MIY1117" s="898"/>
      <c r="MIZ1117" s="898"/>
      <c r="MJA1117" s="898"/>
      <c r="MJB1117" s="898"/>
      <c r="MJC1117" s="898"/>
      <c r="MJD1117" s="898"/>
      <c r="MJE1117" s="898"/>
      <c r="MJF1117" s="898"/>
      <c r="MJG1117" s="898"/>
      <c r="MJH1117" s="898"/>
      <c r="MJI1117" s="898"/>
      <c r="MJJ1117" s="898"/>
      <c r="MJK1117" s="898"/>
      <c r="MJL1117" s="898"/>
      <c r="MJM1117" s="898"/>
      <c r="MJN1117" s="898"/>
      <c r="MJO1117" s="898"/>
      <c r="MJP1117" s="898"/>
      <c r="MJQ1117" s="898"/>
      <c r="MJR1117" s="898"/>
      <c r="MJS1117" s="898"/>
      <c r="MJT1117" s="898"/>
      <c r="MJU1117" s="898"/>
      <c r="MJV1117" s="898"/>
      <c r="MJW1117" s="898"/>
      <c r="MJX1117" s="898"/>
      <c r="MJY1117" s="898"/>
      <c r="MJZ1117" s="898"/>
      <c r="MKA1117" s="898"/>
      <c r="MKB1117" s="898"/>
      <c r="MKC1117" s="898"/>
      <c r="MKD1117" s="898"/>
      <c r="MKE1117" s="898"/>
      <c r="MKF1117" s="898"/>
      <c r="MKG1117" s="898"/>
      <c r="MKH1117" s="898"/>
      <c r="MKI1117" s="898"/>
      <c r="MKJ1117" s="898"/>
      <c r="MKK1117" s="898"/>
      <c r="MKL1117" s="898"/>
      <c r="MKM1117" s="898"/>
      <c r="MKN1117" s="898"/>
      <c r="MKO1117" s="898"/>
      <c r="MKP1117" s="898"/>
      <c r="MKQ1117" s="898"/>
      <c r="MKR1117" s="898"/>
      <c r="MKS1117" s="898"/>
      <c r="MKT1117" s="898"/>
      <c r="MKU1117" s="898"/>
      <c r="MKV1117" s="898"/>
      <c r="MKW1117" s="898"/>
      <c r="MKX1117" s="898"/>
      <c r="MKY1117" s="898"/>
      <c r="MKZ1117" s="898"/>
      <c r="MLA1117" s="898"/>
      <c r="MLB1117" s="898"/>
      <c r="MLC1117" s="898"/>
      <c r="MLD1117" s="898"/>
      <c r="MLE1117" s="898"/>
      <c r="MLF1117" s="898"/>
      <c r="MLG1117" s="898"/>
      <c r="MLH1117" s="898"/>
      <c r="MLI1117" s="898"/>
      <c r="MLJ1117" s="898"/>
      <c r="MLK1117" s="898"/>
      <c r="MLL1117" s="898"/>
      <c r="MLM1117" s="898"/>
      <c r="MLN1117" s="898"/>
      <c r="MLO1117" s="898"/>
      <c r="MLP1117" s="898"/>
      <c r="MLQ1117" s="898"/>
      <c r="MLR1117" s="898"/>
      <c r="MLS1117" s="898"/>
      <c r="MLT1117" s="898"/>
      <c r="MLU1117" s="898"/>
      <c r="MLV1117" s="898"/>
      <c r="MLW1117" s="898"/>
      <c r="MLX1117" s="898"/>
      <c r="MLY1117" s="898"/>
      <c r="MLZ1117" s="898"/>
      <c r="MMA1117" s="898"/>
      <c r="MMB1117" s="898"/>
      <c r="MMC1117" s="898"/>
      <c r="MMD1117" s="898"/>
      <c r="MME1117" s="898"/>
      <c r="MMF1117" s="898"/>
      <c r="MMG1117" s="898"/>
      <c r="MMH1117" s="898"/>
      <c r="MMI1117" s="898"/>
      <c r="MMJ1117" s="898"/>
      <c r="MMK1117" s="898"/>
      <c r="MML1117" s="898"/>
      <c r="MMM1117" s="898"/>
      <c r="MMN1117" s="898"/>
      <c r="MMO1117" s="898"/>
      <c r="MMP1117" s="898"/>
      <c r="MMQ1117" s="898"/>
      <c r="MMR1117" s="898"/>
      <c r="MMS1117" s="898"/>
      <c r="MMT1117" s="898"/>
      <c r="MMU1117" s="898"/>
      <c r="MMV1117" s="898"/>
      <c r="MMW1117" s="898"/>
      <c r="MMX1117" s="898"/>
      <c r="MMY1117" s="898"/>
      <c r="MMZ1117" s="898"/>
      <c r="MNA1117" s="898"/>
      <c r="MNB1117" s="898"/>
      <c r="MNC1117" s="898"/>
      <c r="MND1117" s="898"/>
      <c r="MNE1117" s="898"/>
      <c r="MNF1117" s="898"/>
      <c r="MNG1117" s="898"/>
      <c r="MNH1117" s="898"/>
      <c r="MNI1117" s="898"/>
      <c r="MNJ1117" s="898"/>
      <c r="MNK1117" s="898"/>
      <c r="MNL1117" s="898"/>
      <c r="MNM1117" s="898"/>
      <c r="MNN1117" s="898"/>
      <c r="MNO1117" s="898"/>
      <c r="MNP1117" s="898"/>
      <c r="MNQ1117" s="898"/>
      <c r="MNR1117" s="898"/>
      <c r="MNS1117" s="898"/>
      <c r="MNT1117" s="898"/>
      <c r="MNU1117" s="898"/>
      <c r="MNV1117" s="898"/>
      <c r="MNW1117" s="898"/>
      <c r="MNX1117" s="898"/>
      <c r="MNY1117" s="898"/>
      <c r="MNZ1117" s="898"/>
      <c r="MOA1117" s="898"/>
      <c r="MOB1117" s="898"/>
      <c r="MOC1117" s="898"/>
      <c r="MOD1117" s="898"/>
      <c r="MOE1117" s="898"/>
      <c r="MOF1117" s="898"/>
      <c r="MOG1117" s="898"/>
      <c r="MOH1117" s="898"/>
      <c r="MOI1117" s="898"/>
      <c r="MOJ1117" s="898"/>
      <c r="MOK1117" s="898"/>
      <c r="MOL1117" s="898"/>
      <c r="MOM1117" s="898"/>
      <c r="MON1117" s="898"/>
      <c r="MOO1117" s="898"/>
      <c r="MOP1117" s="898"/>
      <c r="MOQ1117" s="898"/>
      <c r="MOR1117" s="898"/>
      <c r="MOS1117" s="898"/>
      <c r="MOT1117" s="898"/>
      <c r="MOU1117" s="898"/>
      <c r="MOV1117" s="898"/>
      <c r="MOW1117" s="898"/>
      <c r="MOX1117" s="898"/>
      <c r="MOY1117" s="898"/>
      <c r="MOZ1117" s="898"/>
      <c r="MPA1117" s="898"/>
      <c r="MPB1117" s="898"/>
      <c r="MPC1117" s="898"/>
      <c r="MPD1117" s="898"/>
      <c r="MPE1117" s="898"/>
      <c r="MPF1117" s="898"/>
      <c r="MPG1117" s="898"/>
      <c r="MPH1117" s="898"/>
      <c r="MPI1117" s="898"/>
      <c r="MPJ1117" s="898"/>
      <c r="MPK1117" s="898"/>
      <c r="MPL1117" s="898"/>
      <c r="MPM1117" s="898"/>
      <c r="MPN1117" s="898"/>
      <c r="MPO1117" s="898"/>
      <c r="MPP1117" s="898"/>
      <c r="MPQ1117" s="898"/>
      <c r="MPR1117" s="898"/>
      <c r="MPS1117" s="898"/>
      <c r="MPT1117" s="898"/>
      <c r="MPU1117" s="898"/>
      <c r="MPV1117" s="898"/>
      <c r="MPW1117" s="898"/>
      <c r="MPX1117" s="898"/>
      <c r="MPY1117" s="898"/>
      <c r="MPZ1117" s="898"/>
      <c r="MQA1117" s="898"/>
      <c r="MQB1117" s="898"/>
      <c r="MQC1117" s="898"/>
      <c r="MQD1117" s="898"/>
      <c r="MQE1117" s="898"/>
      <c r="MQF1117" s="898"/>
      <c r="MQG1117" s="898"/>
      <c r="MQH1117" s="898"/>
      <c r="MQI1117" s="898"/>
      <c r="MQJ1117" s="898"/>
      <c r="MQK1117" s="898"/>
      <c r="MQL1117" s="898"/>
      <c r="MQM1117" s="898"/>
      <c r="MQN1117" s="898"/>
      <c r="MQO1117" s="898"/>
      <c r="MQP1117" s="898"/>
      <c r="MQQ1117" s="898"/>
      <c r="MQR1117" s="898"/>
      <c r="MQS1117" s="898"/>
      <c r="MQT1117" s="898"/>
      <c r="MQU1117" s="898"/>
      <c r="MQV1117" s="898"/>
      <c r="MQW1117" s="898"/>
      <c r="MQX1117" s="898"/>
      <c r="MQY1117" s="898"/>
      <c r="MQZ1117" s="898"/>
      <c r="MRA1117" s="898"/>
      <c r="MRB1117" s="898"/>
      <c r="MRC1117" s="898"/>
      <c r="MRD1117" s="898"/>
      <c r="MRE1117" s="898"/>
      <c r="MRF1117" s="898"/>
      <c r="MRG1117" s="898"/>
      <c r="MRH1117" s="898"/>
      <c r="MRI1117" s="898"/>
      <c r="MRJ1117" s="898"/>
      <c r="MRK1117" s="898"/>
      <c r="MRL1117" s="898"/>
      <c r="MRM1117" s="898"/>
      <c r="MRN1117" s="898"/>
      <c r="MRO1117" s="898"/>
      <c r="MRP1117" s="898"/>
      <c r="MRQ1117" s="898"/>
      <c r="MRR1117" s="898"/>
      <c r="MRS1117" s="898"/>
      <c r="MRT1117" s="898"/>
      <c r="MRU1117" s="898"/>
      <c r="MRV1117" s="898"/>
      <c r="MRW1117" s="898"/>
      <c r="MRX1117" s="898"/>
      <c r="MRY1117" s="898"/>
      <c r="MRZ1117" s="898"/>
      <c r="MSA1117" s="898"/>
      <c r="MSB1117" s="898"/>
      <c r="MSC1117" s="898"/>
      <c r="MSD1117" s="898"/>
      <c r="MSE1117" s="898"/>
      <c r="MSF1117" s="898"/>
      <c r="MSG1117" s="898"/>
      <c r="MSH1117" s="898"/>
      <c r="MSI1117" s="898"/>
      <c r="MSJ1117" s="898"/>
      <c r="MSK1117" s="898"/>
      <c r="MSL1117" s="898"/>
      <c r="MSM1117" s="898"/>
      <c r="MSN1117" s="898"/>
      <c r="MSO1117" s="898"/>
      <c r="MSP1117" s="898"/>
      <c r="MSQ1117" s="898"/>
      <c r="MSR1117" s="898"/>
      <c r="MSS1117" s="898"/>
      <c r="MST1117" s="898"/>
      <c r="MSU1117" s="898"/>
      <c r="MSV1117" s="898"/>
      <c r="MSW1117" s="898"/>
      <c r="MSX1117" s="898"/>
      <c r="MSY1117" s="898"/>
      <c r="MSZ1117" s="898"/>
      <c r="MTA1117" s="898"/>
      <c r="MTB1117" s="898"/>
      <c r="MTC1117" s="898"/>
      <c r="MTD1117" s="898"/>
      <c r="MTE1117" s="898"/>
      <c r="MTF1117" s="898"/>
      <c r="MTG1117" s="898"/>
      <c r="MTH1117" s="898"/>
      <c r="MTI1117" s="898"/>
      <c r="MTJ1117" s="898"/>
      <c r="MTK1117" s="898"/>
      <c r="MTL1117" s="898"/>
      <c r="MTM1117" s="898"/>
      <c r="MTN1117" s="898"/>
      <c r="MTO1117" s="898"/>
      <c r="MTP1117" s="898"/>
      <c r="MTQ1117" s="898"/>
      <c r="MTR1117" s="898"/>
      <c r="MTS1117" s="898"/>
      <c r="MTT1117" s="898"/>
      <c r="MTU1117" s="898"/>
      <c r="MTV1117" s="898"/>
      <c r="MTW1117" s="898"/>
      <c r="MTX1117" s="898"/>
      <c r="MTY1117" s="898"/>
      <c r="MTZ1117" s="898"/>
      <c r="MUA1117" s="898"/>
      <c r="MUB1117" s="898"/>
      <c r="MUC1117" s="898"/>
      <c r="MUD1117" s="898"/>
      <c r="MUE1117" s="898"/>
      <c r="MUF1117" s="898"/>
      <c r="MUG1117" s="898"/>
      <c r="MUH1117" s="898"/>
      <c r="MUI1117" s="898"/>
      <c r="MUJ1117" s="898"/>
      <c r="MUK1117" s="898"/>
      <c r="MUL1117" s="898"/>
      <c r="MUM1117" s="898"/>
      <c r="MUN1117" s="898"/>
      <c r="MUO1117" s="898"/>
      <c r="MUP1117" s="898"/>
      <c r="MUQ1117" s="898"/>
      <c r="MUR1117" s="898"/>
      <c r="MUS1117" s="898"/>
      <c r="MUT1117" s="898"/>
      <c r="MUU1117" s="898"/>
      <c r="MUV1117" s="898"/>
      <c r="MUW1117" s="898"/>
      <c r="MUX1117" s="898"/>
      <c r="MUY1117" s="898"/>
      <c r="MUZ1117" s="898"/>
      <c r="MVA1117" s="898"/>
      <c r="MVB1117" s="898"/>
      <c r="MVC1117" s="898"/>
      <c r="MVD1117" s="898"/>
      <c r="MVE1117" s="898"/>
      <c r="MVF1117" s="898"/>
      <c r="MVG1117" s="898"/>
      <c r="MVH1117" s="898"/>
      <c r="MVI1117" s="898"/>
      <c r="MVJ1117" s="898"/>
      <c r="MVK1117" s="898"/>
      <c r="MVL1117" s="898"/>
      <c r="MVM1117" s="898"/>
      <c r="MVN1117" s="898"/>
      <c r="MVO1117" s="898"/>
      <c r="MVP1117" s="898"/>
      <c r="MVQ1117" s="898"/>
      <c r="MVR1117" s="898"/>
      <c r="MVS1117" s="898"/>
      <c r="MVT1117" s="898"/>
      <c r="MVU1117" s="898"/>
      <c r="MVV1117" s="898"/>
      <c r="MVW1117" s="898"/>
      <c r="MVX1117" s="898"/>
      <c r="MVY1117" s="898"/>
      <c r="MVZ1117" s="898"/>
      <c r="MWA1117" s="898"/>
      <c r="MWB1117" s="898"/>
      <c r="MWC1117" s="898"/>
      <c r="MWD1117" s="898"/>
      <c r="MWE1117" s="898"/>
      <c r="MWF1117" s="898"/>
      <c r="MWG1117" s="898"/>
      <c r="MWH1117" s="898"/>
      <c r="MWI1117" s="898"/>
      <c r="MWJ1117" s="898"/>
      <c r="MWK1117" s="898"/>
      <c r="MWL1117" s="898"/>
      <c r="MWM1117" s="898"/>
      <c r="MWN1117" s="898"/>
      <c r="MWO1117" s="898"/>
      <c r="MWP1117" s="898"/>
      <c r="MWQ1117" s="898"/>
      <c r="MWR1117" s="898"/>
      <c r="MWS1117" s="898"/>
      <c r="MWT1117" s="898"/>
      <c r="MWU1117" s="898"/>
      <c r="MWV1117" s="898"/>
      <c r="MWW1117" s="898"/>
      <c r="MWX1117" s="898"/>
      <c r="MWY1117" s="898"/>
      <c r="MWZ1117" s="898"/>
      <c r="MXA1117" s="898"/>
      <c r="MXB1117" s="898"/>
      <c r="MXC1117" s="898"/>
      <c r="MXD1117" s="898"/>
      <c r="MXE1117" s="898"/>
      <c r="MXF1117" s="898"/>
      <c r="MXG1117" s="898"/>
      <c r="MXH1117" s="898"/>
      <c r="MXI1117" s="898"/>
      <c r="MXJ1117" s="898"/>
      <c r="MXK1117" s="898"/>
      <c r="MXL1117" s="898"/>
      <c r="MXM1117" s="898"/>
      <c r="MXN1117" s="898"/>
      <c r="MXO1117" s="898"/>
      <c r="MXP1117" s="898"/>
      <c r="MXQ1117" s="898"/>
      <c r="MXR1117" s="898"/>
      <c r="MXS1117" s="898"/>
      <c r="MXT1117" s="898"/>
      <c r="MXU1117" s="898"/>
      <c r="MXV1117" s="898"/>
      <c r="MXW1117" s="898"/>
      <c r="MXX1117" s="898"/>
      <c r="MXY1117" s="898"/>
      <c r="MXZ1117" s="898"/>
      <c r="MYA1117" s="898"/>
      <c r="MYB1117" s="898"/>
      <c r="MYC1117" s="898"/>
      <c r="MYD1117" s="898"/>
      <c r="MYE1117" s="898"/>
      <c r="MYF1117" s="898"/>
      <c r="MYG1117" s="898"/>
      <c r="MYH1117" s="898"/>
      <c r="MYI1117" s="898"/>
      <c r="MYJ1117" s="898"/>
      <c r="MYK1117" s="898"/>
      <c r="MYL1117" s="898"/>
      <c r="MYM1117" s="898"/>
      <c r="MYN1117" s="898"/>
      <c r="MYO1117" s="898"/>
      <c r="MYP1117" s="898"/>
      <c r="MYQ1117" s="898"/>
      <c r="MYR1117" s="898"/>
      <c r="MYS1117" s="898"/>
      <c r="MYT1117" s="898"/>
      <c r="MYU1117" s="898"/>
      <c r="MYV1117" s="898"/>
      <c r="MYW1117" s="898"/>
      <c r="MYX1117" s="898"/>
      <c r="MYY1117" s="898"/>
      <c r="MYZ1117" s="898"/>
      <c r="MZA1117" s="898"/>
      <c r="MZB1117" s="898"/>
      <c r="MZC1117" s="898"/>
      <c r="MZD1117" s="898"/>
      <c r="MZE1117" s="898"/>
      <c r="MZF1117" s="898"/>
      <c r="MZG1117" s="898"/>
      <c r="MZH1117" s="898"/>
      <c r="MZI1117" s="898"/>
      <c r="MZJ1117" s="898"/>
      <c r="MZK1117" s="898"/>
      <c r="MZL1117" s="898"/>
      <c r="MZM1117" s="898"/>
      <c r="MZN1117" s="898"/>
      <c r="MZO1117" s="898"/>
      <c r="MZP1117" s="898"/>
      <c r="MZQ1117" s="898"/>
      <c r="MZR1117" s="898"/>
      <c r="MZS1117" s="898"/>
      <c r="MZT1117" s="898"/>
      <c r="MZU1117" s="898"/>
      <c r="MZV1117" s="898"/>
      <c r="MZW1117" s="898"/>
      <c r="MZX1117" s="898"/>
      <c r="MZY1117" s="898"/>
      <c r="MZZ1117" s="898"/>
      <c r="NAA1117" s="898"/>
      <c r="NAB1117" s="898"/>
      <c r="NAC1117" s="898"/>
      <c r="NAD1117" s="898"/>
      <c r="NAE1117" s="898"/>
      <c r="NAF1117" s="898"/>
      <c r="NAG1117" s="898"/>
      <c r="NAH1117" s="898"/>
      <c r="NAI1117" s="898"/>
      <c r="NAJ1117" s="898"/>
      <c r="NAK1117" s="898"/>
      <c r="NAL1117" s="898"/>
      <c r="NAM1117" s="898"/>
      <c r="NAN1117" s="898"/>
      <c r="NAO1117" s="898"/>
      <c r="NAP1117" s="898"/>
      <c r="NAQ1117" s="898"/>
      <c r="NAR1117" s="898"/>
      <c r="NAS1117" s="898"/>
      <c r="NAT1117" s="898"/>
      <c r="NAU1117" s="898"/>
      <c r="NAV1117" s="898"/>
      <c r="NAW1117" s="898"/>
      <c r="NAX1117" s="898"/>
      <c r="NAY1117" s="898"/>
      <c r="NAZ1117" s="898"/>
      <c r="NBA1117" s="898"/>
      <c r="NBB1117" s="898"/>
      <c r="NBC1117" s="898"/>
      <c r="NBD1117" s="898"/>
      <c r="NBE1117" s="898"/>
      <c r="NBF1117" s="898"/>
      <c r="NBG1117" s="898"/>
      <c r="NBH1117" s="898"/>
      <c r="NBI1117" s="898"/>
      <c r="NBJ1117" s="898"/>
      <c r="NBK1117" s="898"/>
      <c r="NBL1117" s="898"/>
      <c r="NBM1117" s="898"/>
      <c r="NBN1117" s="898"/>
      <c r="NBO1117" s="898"/>
      <c r="NBP1117" s="898"/>
      <c r="NBQ1117" s="898"/>
      <c r="NBR1117" s="898"/>
      <c r="NBS1117" s="898"/>
      <c r="NBT1117" s="898"/>
      <c r="NBU1117" s="898"/>
      <c r="NBV1117" s="898"/>
      <c r="NBW1117" s="898"/>
      <c r="NBX1117" s="898"/>
      <c r="NBY1117" s="898"/>
      <c r="NBZ1117" s="898"/>
      <c r="NCA1117" s="898"/>
      <c r="NCB1117" s="898"/>
      <c r="NCC1117" s="898"/>
      <c r="NCD1117" s="898"/>
      <c r="NCE1117" s="898"/>
      <c r="NCF1117" s="898"/>
      <c r="NCG1117" s="898"/>
      <c r="NCH1117" s="898"/>
      <c r="NCI1117" s="898"/>
      <c r="NCJ1117" s="898"/>
      <c r="NCK1117" s="898"/>
      <c r="NCL1117" s="898"/>
      <c r="NCM1117" s="898"/>
      <c r="NCN1117" s="898"/>
      <c r="NCO1117" s="898"/>
      <c r="NCP1117" s="898"/>
      <c r="NCQ1117" s="898"/>
      <c r="NCR1117" s="898"/>
      <c r="NCS1117" s="898"/>
      <c r="NCT1117" s="898"/>
      <c r="NCU1117" s="898"/>
      <c r="NCV1117" s="898"/>
      <c r="NCW1117" s="898"/>
      <c r="NCX1117" s="898"/>
      <c r="NCY1117" s="898"/>
      <c r="NCZ1117" s="898"/>
      <c r="NDA1117" s="898"/>
      <c r="NDB1117" s="898"/>
      <c r="NDC1117" s="898"/>
      <c r="NDD1117" s="898"/>
      <c r="NDE1117" s="898"/>
      <c r="NDF1117" s="898"/>
      <c r="NDG1117" s="898"/>
      <c r="NDH1117" s="898"/>
      <c r="NDI1117" s="898"/>
      <c r="NDJ1117" s="898"/>
      <c r="NDK1117" s="898"/>
      <c r="NDL1117" s="898"/>
      <c r="NDM1117" s="898"/>
      <c r="NDN1117" s="898"/>
      <c r="NDO1117" s="898"/>
      <c r="NDP1117" s="898"/>
      <c r="NDQ1117" s="898"/>
      <c r="NDR1117" s="898"/>
      <c r="NDS1117" s="898"/>
      <c r="NDT1117" s="898"/>
      <c r="NDU1117" s="898"/>
      <c r="NDV1117" s="898"/>
      <c r="NDW1117" s="898"/>
      <c r="NDX1117" s="898"/>
      <c r="NDY1117" s="898"/>
      <c r="NDZ1117" s="898"/>
      <c r="NEA1117" s="898"/>
      <c r="NEB1117" s="898"/>
      <c r="NEC1117" s="898"/>
      <c r="NED1117" s="898"/>
      <c r="NEE1117" s="898"/>
      <c r="NEF1117" s="898"/>
      <c r="NEG1117" s="898"/>
      <c r="NEH1117" s="898"/>
      <c r="NEI1117" s="898"/>
      <c r="NEJ1117" s="898"/>
      <c r="NEK1117" s="898"/>
      <c r="NEL1117" s="898"/>
      <c r="NEM1117" s="898"/>
      <c r="NEN1117" s="898"/>
      <c r="NEO1117" s="898"/>
      <c r="NEP1117" s="898"/>
      <c r="NEQ1117" s="898"/>
      <c r="NER1117" s="898"/>
      <c r="NES1117" s="898"/>
      <c r="NET1117" s="898"/>
      <c r="NEU1117" s="898"/>
      <c r="NEV1117" s="898"/>
      <c r="NEW1117" s="898"/>
      <c r="NEX1117" s="898"/>
      <c r="NEY1117" s="898"/>
      <c r="NEZ1117" s="898"/>
      <c r="NFA1117" s="898"/>
      <c r="NFB1117" s="898"/>
      <c r="NFC1117" s="898"/>
      <c r="NFD1117" s="898"/>
      <c r="NFE1117" s="898"/>
      <c r="NFF1117" s="898"/>
      <c r="NFG1117" s="898"/>
      <c r="NFH1117" s="898"/>
      <c r="NFI1117" s="898"/>
      <c r="NFJ1117" s="898"/>
      <c r="NFK1117" s="898"/>
      <c r="NFL1117" s="898"/>
      <c r="NFM1117" s="898"/>
      <c r="NFN1117" s="898"/>
      <c r="NFO1117" s="898"/>
      <c r="NFP1117" s="898"/>
      <c r="NFQ1117" s="898"/>
      <c r="NFR1117" s="898"/>
      <c r="NFS1117" s="898"/>
      <c r="NFT1117" s="898"/>
      <c r="NFU1117" s="898"/>
      <c r="NFV1117" s="898"/>
      <c r="NFW1117" s="898"/>
      <c r="NFX1117" s="898"/>
      <c r="NFY1117" s="898"/>
      <c r="NFZ1117" s="898"/>
      <c r="NGA1117" s="898"/>
      <c r="NGB1117" s="898"/>
      <c r="NGC1117" s="898"/>
      <c r="NGD1117" s="898"/>
      <c r="NGE1117" s="898"/>
      <c r="NGF1117" s="898"/>
      <c r="NGG1117" s="898"/>
      <c r="NGH1117" s="898"/>
      <c r="NGI1117" s="898"/>
      <c r="NGJ1117" s="898"/>
      <c r="NGK1117" s="898"/>
      <c r="NGL1117" s="898"/>
      <c r="NGM1117" s="898"/>
      <c r="NGN1117" s="898"/>
      <c r="NGO1117" s="898"/>
      <c r="NGP1117" s="898"/>
      <c r="NGQ1117" s="898"/>
      <c r="NGR1117" s="898"/>
      <c r="NGS1117" s="898"/>
      <c r="NGT1117" s="898"/>
      <c r="NGU1117" s="898"/>
      <c r="NGV1117" s="898"/>
      <c r="NGW1117" s="898"/>
      <c r="NGX1117" s="898"/>
      <c r="NGY1117" s="898"/>
      <c r="NGZ1117" s="898"/>
      <c r="NHA1117" s="898"/>
      <c r="NHB1117" s="898"/>
      <c r="NHC1117" s="898"/>
      <c r="NHD1117" s="898"/>
      <c r="NHE1117" s="898"/>
      <c r="NHF1117" s="898"/>
      <c r="NHG1117" s="898"/>
      <c r="NHH1117" s="898"/>
      <c r="NHI1117" s="898"/>
      <c r="NHJ1117" s="898"/>
      <c r="NHK1117" s="898"/>
      <c r="NHL1117" s="898"/>
      <c r="NHM1117" s="898"/>
      <c r="NHN1117" s="898"/>
      <c r="NHO1117" s="898"/>
      <c r="NHP1117" s="898"/>
      <c r="NHQ1117" s="898"/>
      <c r="NHR1117" s="898"/>
      <c r="NHS1117" s="898"/>
      <c r="NHT1117" s="898"/>
      <c r="NHU1117" s="898"/>
      <c r="NHV1117" s="898"/>
      <c r="NHW1117" s="898"/>
      <c r="NHX1117" s="898"/>
      <c r="NHY1117" s="898"/>
      <c r="NHZ1117" s="898"/>
      <c r="NIA1117" s="898"/>
      <c r="NIB1117" s="898"/>
      <c r="NIC1117" s="898"/>
      <c r="NID1117" s="898"/>
      <c r="NIE1117" s="898"/>
      <c r="NIF1117" s="898"/>
      <c r="NIG1117" s="898"/>
      <c r="NIH1117" s="898"/>
      <c r="NII1117" s="898"/>
      <c r="NIJ1117" s="898"/>
      <c r="NIK1117" s="898"/>
      <c r="NIL1117" s="898"/>
      <c r="NIM1117" s="898"/>
      <c r="NIN1117" s="898"/>
      <c r="NIO1117" s="898"/>
      <c r="NIP1117" s="898"/>
      <c r="NIQ1117" s="898"/>
      <c r="NIR1117" s="898"/>
      <c r="NIS1117" s="898"/>
      <c r="NIT1117" s="898"/>
      <c r="NIU1117" s="898"/>
      <c r="NIV1117" s="898"/>
      <c r="NIW1117" s="898"/>
      <c r="NIX1117" s="898"/>
      <c r="NIY1117" s="898"/>
      <c r="NIZ1117" s="898"/>
      <c r="NJA1117" s="898"/>
      <c r="NJB1117" s="898"/>
      <c r="NJC1117" s="898"/>
      <c r="NJD1117" s="898"/>
      <c r="NJE1117" s="898"/>
      <c r="NJF1117" s="898"/>
      <c r="NJG1117" s="898"/>
      <c r="NJH1117" s="898"/>
      <c r="NJI1117" s="898"/>
      <c r="NJJ1117" s="898"/>
      <c r="NJK1117" s="898"/>
      <c r="NJL1117" s="898"/>
      <c r="NJM1117" s="898"/>
      <c r="NJN1117" s="898"/>
      <c r="NJO1117" s="898"/>
      <c r="NJP1117" s="898"/>
      <c r="NJQ1117" s="898"/>
      <c r="NJR1117" s="898"/>
      <c r="NJS1117" s="898"/>
      <c r="NJT1117" s="898"/>
      <c r="NJU1117" s="898"/>
      <c r="NJV1117" s="898"/>
      <c r="NJW1117" s="898"/>
      <c r="NJX1117" s="898"/>
      <c r="NJY1117" s="898"/>
      <c r="NJZ1117" s="898"/>
      <c r="NKA1117" s="898"/>
      <c r="NKB1117" s="898"/>
      <c r="NKC1117" s="898"/>
      <c r="NKD1117" s="898"/>
      <c r="NKE1117" s="898"/>
      <c r="NKF1117" s="898"/>
      <c r="NKG1117" s="898"/>
      <c r="NKH1117" s="898"/>
      <c r="NKI1117" s="898"/>
      <c r="NKJ1117" s="898"/>
      <c r="NKK1117" s="898"/>
      <c r="NKL1117" s="898"/>
      <c r="NKM1117" s="898"/>
      <c r="NKN1117" s="898"/>
      <c r="NKO1117" s="898"/>
      <c r="NKP1117" s="898"/>
      <c r="NKQ1117" s="898"/>
      <c r="NKR1117" s="898"/>
      <c r="NKS1117" s="898"/>
      <c r="NKT1117" s="898"/>
      <c r="NKU1117" s="898"/>
      <c r="NKV1117" s="898"/>
      <c r="NKW1117" s="898"/>
      <c r="NKX1117" s="898"/>
      <c r="NKY1117" s="898"/>
      <c r="NKZ1117" s="898"/>
      <c r="NLA1117" s="898"/>
      <c r="NLB1117" s="898"/>
      <c r="NLC1117" s="898"/>
      <c r="NLD1117" s="898"/>
      <c r="NLE1117" s="898"/>
      <c r="NLF1117" s="898"/>
      <c r="NLG1117" s="898"/>
      <c r="NLH1117" s="898"/>
      <c r="NLI1117" s="898"/>
      <c r="NLJ1117" s="898"/>
      <c r="NLK1117" s="898"/>
      <c r="NLL1117" s="898"/>
      <c r="NLM1117" s="898"/>
      <c r="NLN1117" s="898"/>
      <c r="NLO1117" s="898"/>
      <c r="NLP1117" s="898"/>
      <c r="NLQ1117" s="898"/>
      <c r="NLR1117" s="898"/>
      <c r="NLS1117" s="898"/>
      <c r="NLT1117" s="898"/>
      <c r="NLU1117" s="898"/>
      <c r="NLV1117" s="898"/>
      <c r="NLW1117" s="898"/>
      <c r="NLX1117" s="898"/>
      <c r="NLY1117" s="898"/>
      <c r="NLZ1117" s="898"/>
      <c r="NMA1117" s="898"/>
      <c r="NMB1117" s="898"/>
      <c r="NMC1117" s="898"/>
      <c r="NMD1117" s="898"/>
      <c r="NME1117" s="898"/>
      <c r="NMF1117" s="898"/>
      <c r="NMG1117" s="898"/>
      <c r="NMH1117" s="898"/>
      <c r="NMI1117" s="898"/>
      <c r="NMJ1117" s="898"/>
      <c r="NMK1117" s="898"/>
      <c r="NML1117" s="898"/>
      <c r="NMM1117" s="898"/>
      <c r="NMN1117" s="898"/>
      <c r="NMO1117" s="898"/>
      <c r="NMP1117" s="898"/>
      <c r="NMQ1117" s="898"/>
      <c r="NMR1117" s="898"/>
      <c r="NMS1117" s="898"/>
      <c r="NMT1117" s="898"/>
      <c r="NMU1117" s="898"/>
      <c r="NMV1117" s="898"/>
      <c r="NMW1117" s="898"/>
      <c r="NMX1117" s="898"/>
      <c r="NMY1117" s="898"/>
      <c r="NMZ1117" s="898"/>
      <c r="NNA1117" s="898"/>
      <c r="NNB1117" s="898"/>
      <c r="NNC1117" s="898"/>
      <c r="NND1117" s="898"/>
      <c r="NNE1117" s="898"/>
      <c r="NNF1117" s="898"/>
      <c r="NNG1117" s="898"/>
      <c r="NNH1117" s="898"/>
      <c r="NNI1117" s="898"/>
      <c r="NNJ1117" s="898"/>
      <c r="NNK1117" s="898"/>
      <c r="NNL1117" s="898"/>
      <c r="NNM1117" s="898"/>
      <c r="NNN1117" s="898"/>
      <c r="NNO1117" s="898"/>
      <c r="NNP1117" s="898"/>
      <c r="NNQ1117" s="898"/>
      <c r="NNR1117" s="898"/>
      <c r="NNS1117" s="898"/>
      <c r="NNT1117" s="898"/>
      <c r="NNU1117" s="898"/>
      <c r="NNV1117" s="898"/>
      <c r="NNW1117" s="898"/>
      <c r="NNX1117" s="898"/>
      <c r="NNY1117" s="898"/>
      <c r="NNZ1117" s="898"/>
      <c r="NOA1117" s="898"/>
      <c r="NOB1117" s="898"/>
      <c r="NOC1117" s="898"/>
      <c r="NOD1117" s="898"/>
      <c r="NOE1117" s="898"/>
      <c r="NOF1117" s="898"/>
      <c r="NOG1117" s="898"/>
      <c r="NOH1117" s="898"/>
      <c r="NOI1117" s="898"/>
      <c r="NOJ1117" s="898"/>
      <c r="NOK1117" s="898"/>
      <c r="NOL1117" s="898"/>
      <c r="NOM1117" s="898"/>
      <c r="NON1117" s="898"/>
      <c r="NOO1117" s="898"/>
      <c r="NOP1117" s="898"/>
      <c r="NOQ1117" s="898"/>
      <c r="NOR1117" s="898"/>
      <c r="NOS1117" s="898"/>
      <c r="NOT1117" s="898"/>
      <c r="NOU1117" s="898"/>
      <c r="NOV1117" s="898"/>
      <c r="NOW1117" s="898"/>
      <c r="NOX1117" s="898"/>
      <c r="NOY1117" s="898"/>
      <c r="NOZ1117" s="898"/>
      <c r="NPA1117" s="898"/>
      <c r="NPB1117" s="898"/>
      <c r="NPC1117" s="898"/>
      <c r="NPD1117" s="898"/>
      <c r="NPE1117" s="898"/>
      <c r="NPF1117" s="898"/>
      <c r="NPG1117" s="898"/>
      <c r="NPH1117" s="898"/>
      <c r="NPI1117" s="898"/>
      <c r="NPJ1117" s="898"/>
      <c r="NPK1117" s="898"/>
      <c r="NPL1117" s="898"/>
      <c r="NPM1117" s="898"/>
      <c r="NPN1117" s="898"/>
      <c r="NPO1117" s="898"/>
      <c r="NPP1117" s="898"/>
      <c r="NPQ1117" s="898"/>
      <c r="NPR1117" s="898"/>
      <c r="NPS1117" s="898"/>
      <c r="NPT1117" s="898"/>
      <c r="NPU1117" s="898"/>
      <c r="NPV1117" s="898"/>
      <c r="NPW1117" s="898"/>
      <c r="NPX1117" s="898"/>
      <c r="NPY1117" s="898"/>
      <c r="NPZ1117" s="898"/>
      <c r="NQA1117" s="898"/>
      <c r="NQB1117" s="898"/>
      <c r="NQC1117" s="898"/>
      <c r="NQD1117" s="898"/>
      <c r="NQE1117" s="898"/>
      <c r="NQF1117" s="898"/>
      <c r="NQG1117" s="898"/>
      <c r="NQH1117" s="898"/>
      <c r="NQI1117" s="898"/>
      <c r="NQJ1117" s="898"/>
      <c r="NQK1117" s="898"/>
      <c r="NQL1117" s="898"/>
      <c r="NQM1117" s="898"/>
      <c r="NQN1117" s="898"/>
      <c r="NQO1117" s="898"/>
      <c r="NQP1117" s="898"/>
      <c r="NQQ1117" s="898"/>
      <c r="NQR1117" s="898"/>
      <c r="NQS1117" s="898"/>
      <c r="NQT1117" s="898"/>
      <c r="NQU1117" s="898"/>
      <c r="NQV1117" s="898"/>
      <c r="NQW1117" s="898"/>
      <c r="NQX1117" s="898"/>
      <c r="NQY1117" s="898"/>
      <c r="NQZ1117" s="898"/>
      <c r="NRA1117" s="898"/>
      <c r="NRB1117" s="898"/>
      <c r="NRC1117" s="898"/>
      <c r="NRD1117" s="898"/>
      <c r="NRE1117" s="898"/>
      <c r="NRF1117" s="898"/>
      <c r="NRG1117" s="898"/>
      <c r="NRH1117" s="898"/>
      <c r="NRI1117" s="898"/>
      <c r="NRJ1117" s="898"/>
      <c r="NRK1117" s="898"/>
      <c r="NRL1117" s="898"/>
      <c r="NRM1117" s="898"/>
      <c r="NRN1117" s="898"/>
      <c r="NRO1117" s="898"/>
      <c r="NRP1117" s="898"/>
      <c r="NRQ1117" s="898"/>
      <c r="NRR1117" s="898"/>
      <c r="NRS1117" s="898"/>
      <c r="NRT1117" s="898"/>
      <c r="NRU1117" s="898"/>
      <c r="NRV1117" s="898"/>
      <c r="NRW1117" s="898"/>
      <c r="NRX1117" s="898"/>
      <c r="NRY1117" s="898"/>
      <c r="NRZ1117" s="898"/>
      <c r="NSA1117" s="898"/>
      <c r="NSB1117" s="898"/>
      <c r="NSC1117" s="898"/>
      <c r="NSD1117" s="898"/>
      <c r="NSE1117" s="898"/>
      <c r="NSF1117" s="898"/>
      <c r="NSG1117" s="898"/>
      <c r="NSH1117" s="898"/>
      <c r="NSI1117" s="898"/>
      <c r="NSJ1117" s="898"/>
      <c r="NSK1117" s="898"/>
      <c r="NSL1117" s="898"/>
      <c r="NSM1117" s="898"/>
      <c r="NSN1117" s="898"/>
      <c r="NSO1117" s="898"/>
      <c r="NSP1117" s="898"/>
      <c r="NSQ1117" s="898"/>
      <c r="NSR1117" s="898"/>
      <c r="NSS1117" s="898"/>
      <c r="NST1117" s="898"/>
      <c r="NSU1117" s="898"/>
      <c r="NSV1117" s="898"/>
      <c r="NSW1117" s="898"/>
      <c r="NSX1117" s="898"/>
      <c r="NSY1117" s="898"/>
      <c r="NSZ1117" s="898"/>
      <c r="NTA1117" s="898"/>
      <c r="NTB1117" s="898"/>
      <c r="NTC1117" s="898"/>
      <c r="NTD1117" s="898"/>
      <c r="NTE1117" s="898"/>
      <c r="NTF1117" s="898"/>
      <c r="NTG1117" s="898"/>
      <c r="NTH1117" s="898"/>
      <c r="NTI1117" s="898"/>
      <c r="NTJ1117" s="898"/>
      <c r="NTK1117" s="898"/>
      <c r="NTL1117" s="898"/>
      <c r="NTM1117" s="898"/>
      <c r="NTN1117" s="898"/>
      <c r="NTO1117" s="898"/>
      <c r="NTP1117" s="898"/>
      <c r="NTQ1117" s="898"/>
      <c r="NTR1117" s="898"/>
      <c r="NTS1117" s="898"/>
      <c r="NTT1117" s="898"/>
      <c r="NTU1117" s="898"/>
      <c r="NTV1117" s="898"/>
      <c r="NTW1117" s="898"/>
      <c r="NTX1117" s="898"/>
      <c r="NTY1117" s="898"/>
      <c r="NTZ1117" s="898"/>
      <c r="NUA1117" s="898"/>
      <c r="NUB1117" s="898"/>
      <c r="NUC1117" s="898"/>
      <c r="NUD1117" s="898"/>
      <c r="NUE1117" s="898"/>
      <c r="NUF1117" s="898"/>
      <c r="NUG1117" s="898"/>
      <c r="NUH1117" s="898"/>
      <c r="NUI1117" s="898"/>
      <c r="NUJ1117" s="898"/>
      <c r="NUK1117" s="898"/>
      <c r="NUL1117" s="898"/>
      <c r="NUM1117" s="898"/>
      <c r="NUN1117" s="898"/>
      <c r="NUO1117" s="898"/>
      <c r="NUP1117" s="898"/>
      <c r="NUQ1117" s="898"/>
      <c r="NUR1117" s="898"/>
      <c r="NUS1117" s="898"/>
      <c r="NUT1117" s="898"/>
      <c r="NUU1117" s="898"/>
      <c r="NUV1117" s="898"/>
      <c r="NUW1117" s="898"/>
      <c r="NUX1117" s="898"/>
      <c r="NUY1117" s="898"/>
      <c r="NUZ1117" s="898"/>
      <c r="NVA1117" s="898"/>
      <c r="NVB1117" s="898"/>
      <c r="NVC1117" s="898"/>
      <c r="NVD1117" s="898"/>
      <c r="NVE1117" s="898"/>
      <c r="NVF1117" s="898"/>
      <c r="NVG1117" s="898"/>
      <c r="NVH1117" s="898"/>
      <c r="NVI1117" s="898"/>
      <c r="NVJ1117" s="898"/>
      <c r="NVK1117" s="898"/>
      <c r="NVL1117" s="898"/>
      <c r="NVM1117" s="898"/>
      <c r="NVN1117" s="898"/>
      <c r="NVO1117" s="898"/>
      <c r="NVP1117" s="898"/>
      <c r="NVQ1117" s="898"/>
      <c r="NVR1117" s="898"/>
      <c r="NVS1117" s="898"/>
      <c r="NVT1117" s="898"/>
      <c r="NVU1117" s="898"/>
      <c r="NVV1117" s="898"/>
      <c r="NVW1117" s="898"/>
      <c r="NVX1117" s="898"/>
      <c r="NVY1117" s="898"/>
      <c r="NVZ1117" s="898"/>
      <c r="NWA1117" s="898"/>
      <c r="NWB1117" s="898"/>
      <c r="NWC1117" s="898"/>
      <c r="NWD1117" s="898"/>
      <c r="NWE1117" s="898"/>
      <c r="NWF1117" s="898"/>
      <c r="NWG1117" s="898"/>
      <c r="NWH1117" s="898"/>
      <c r="NWI1117" s="898"/>
      <c r="NWJ1117" s="898"/>
      <c r="NWK1117" s="898"/>
      <c r="NWL1117" s="898"/>
      <c r="NWM1117" s="898"/>
      <c r="NWN1117" s="898"/>
      <c r="NWO1117" s="898"/>
      <c r="NWP1117" s="898"/>
      <c r="NWQ1117" s="898"/>
      <c r="NWR1117" s="898"/>
      <c r="NWS1117" s="898"/>
      <c r="NWT1117" s="898"/>
      <c r="NWU1117" s="898"/>
      <c r="NWV1117" s="898"/>
      <c r="NWW1117" s="898"/>
      <c r="NWX1117" s="898"/>
      <c r="NWY1117" s="898"/>
      <c r="NWZ1117" s="898"/>
      <c r="NXA1117" s="898"/>
      <c r="NXB1117" s="898"/>
      <c r="NXC1117" s="898"/>
      <c r="NXD1117" s="898"/>
      <c r="NXE1117" s="898"/>
      <c r="NXF1117" s="898"/>
      <c r="NXG1117" s="898"/>
      <c r="NXH1117" s="898"/>
      <c r="NXI1117" s="898"/>
      <c r="NXJ1117" s="898"/>
      <c r="NXK1117" s="898"/>
      <c r="NXL1117" s="898"/>
      <c r="NXM1117" s="898"/>
      <c r="NXN1117" s="898"/>
      <c r="NXO1117" s="898"/>
      <c r="NXP1117" s="898"/>
      <c r="NXQ1117" s="898"/>
      <c r="NXR1117" s="898"/>
      <c r="NXS1117" s="898"/>
      <c r="NXT1117" s="898"/>
      <c r="NXU1117" s="898"/>
      <c r="NXV1117" s="898"/>
      <c r="NXW1117" s="898"/>
      <c r="NXX1117" s="898"/>
      <c r="NXY1117" s="898"/>
      <c r="NXZ1117" s="898"/>
      <c r="NYA1117" s="898"/>
      <c r="NYB1117" s="898"/>
      <c r="NYC1117" s="898"/>
      <c r="NYD1117" s="898"/>
      <c r="NYE1117" s="898"/>
      <c r="NYF1117" s="898"/>
      <c r="NYG1117" s="898"/>
      <c r="NYH1117" s="898"/>
      <c r="NYI1117" s="898"/>
      <c r="NYJ1117" s="898"/>
      <c r="NYK1117" s="898"/>
      <c r="NYL1117" s="898"/>
      <c r="NYM1117" s="898"/>
      <c r="NYN1117" s="898"/>
      <c r="NYO1117" s="898"/>
      <c r="NYP1117" s="898"/>
      <c r="NYQ1117" s="898"/>
      <c r="NYR1117" s="898"/>
      <c r="NYS1117" s="898"/>
      <c r="NYT1117" s="898"/>
      <c r="NYU1117" s="898"/>
      <c r="NYV1117" s="898"/>
      <c r="NYW1117" s="898"/>
      <c r="NYX1117" s="898"/>
      <c r="NYY1117" s="898"/>
      <c r="NYZ1117" s="898"/>
      <c r="NZA1117" s="898"/>
      <c r="NZB1117" s="898"/>
      <c r="NZC1117" s="898"/>
      <c r="NZD1117" s="898"/>
      <c r="NZE1117" s="898"/>
      <c r="NZF1117" s="898"/>
      <c r="NZG1117" s="898"/>
      <c r="NZH1117" s="898"/>
      <c r="NZI1117" s="898"/>
      <c r="NZJ1117" s="898"/>
      <c r="NZK1117" s="898"/>
      <c r="NZL1117" s="898"/>
      <c r="NZM1117" s="898"/>
      <c r="NZN1117" s="898"/>
      <c r="NZO1117" s="898"/>
      <c r="NZP1117" s="898"/>
      <c r="NZQ1117" s="898"/>
      <c r="NZR1117" s="898"/>
      <c r="NZS1117" s="898"/>
      <c r="NZT1117" s="898"/>
      <c r="NZU1117" s="898"/>
      <c r="NZV1117" s="898"/>
      <c r="NZW1117" s="898"/>
      <c r="NZX1117" s="898"/>
      <c r="NZY1117" s="898"/>
      <c r="NZZ1117" s="898"/>
      <c r="OAA1117" s="898"/>
      <c r="OAB1117" s="898"/>
      <c r="OAC1117" s="898"/>
      <c r="OAD1117" s="898"/>
      <c r="OAE1117" s="898"/>
      <c r="OAF1117" s="898"/>
      <c r="OAG1117" s="898"/>
      <c r="OAH1117" s="898"/>
      <c r="OAI1117" s="898"/>
      <c r="OAJ1117" s="898"/>
      <c r="OAK1117" s="898"/>
      <c r="OAL1117" s="898"/>
      <c r="OAM1117" s="898"/>
      <c r="OAN1117" s="898"/>
      <c r="OAO1117" s="898"/>
      <c r="OAP1117" s="898"/>
      <c r="OAQ1117" s="898"/>
      <c r="OAR1117" s="898"/>
      <c r="OAS1117" s="898"/>
      <c r="OAT1117" s="898"/>
      <c r="OAU1117" s="898"/>
      <c r="OAV1117" s="898"/>
      <c r="OAW1117" s="898"/>
      <c r="OAX1117" s="898"/>
      <c r="OAY1117" s="898"/>
      <c r="OAZ1117" s="898"/>
      <c r="OBA1117" s="898"/>
      <c r="OBB1117" s="898"/>
      <c r="OBC1117" s="898"/>
      <c r="OBD1117" s="898"/>
      <c r="OBE1117" s="898"/>
      <c r="OBF1117" s="898"/>
      <c r="OBG1117" s="898"/>
      <c r="OBH1117" s="898"/>
      <c r="OBI1117" s="898"/>
      <c r="OBJ1117" s="898"/>
      <c r="OBK1117" s="898"/>
      <c r="OBL1117" s="898"/>
      <c r="OBM1117" s="898"/>
      <c r="OBN1117" s="898"/>
      <c r="OBO1117" s="898"/>
      <c r="OBP1117" s="898"/>
      <c r="OBQ1117" s="898"/>
      <c r="OBR1117" s="898"/>
      <c r="OBS1117" s="898"/>
      <c r="OBT1117" s="898"/>
      <c r="OBU1117" s="898"/>
      <c r="OBV1117" s="898"/>
      <c r="OBW1117" s="898"/>
      <c r="OBX1117" s="898"/>
      <c r="OBY1117" s="898"/>
      <c r="OBZ1117" s="898"/>
      <c r="OCA1117" s="898"/>
      <c r="OCB1117" s="898"/>
      <c r="OCC1117" s="898"/>
      <c r="OCD1117" s="898"/>
      <c r="OCE1117" s="898"/>
      <c r="OCF1117" s="898"/>
      <c r="OCG1117" s="898"/>
      <c r="OCH1117" s="898"/>
      <c r="OCI1117" s="898"/>
      <c r="OCJ1117" s="898"/>
      <c r="OCK1117" s="898"/>
      <c r="OCL1117" s="898"/>
      <c r="OCM1117" s="898"/>
      <c r="OCN1117" s="898"/>
      <c r="OCO1117" s="898"/>
      <c r="OCP1117" s="898"/>
      <c r="OCQ1117" s="898"/>
      <c r="OCR1117" s="898"/>
      <c r="OCS1117" s="898"/>
      <c r="OCT1117" s="898"/>
      <c r="OCU1117" s="898"/>
      <c r="OCV1117" s="898"/>
      <c r="OCW1117" s="898"/>
      <c r="OCX1117" s="898"/>
      <c r="OCY1117" s="898"/>
      <c r="OCZ1117" s="898"/>
      <c r="ODA1117" s="898"/>
      <c r="ODB1117" s="898"/>
      <c r="ODC1117" s="898"/>
      <c r="ODD1117" s="898"/>
      <c r="ODE1117" s="898"/>
      <c r="ODF1117" s="898"/>
      <c r="ODG1117" s="898"/>
      <c r="ODH1117" s="898"/>
      <c r="ODI1117" s="898"/>
      <c r="ODJ1117" s="898"/>
      <c r="ODK1117" s="898"/>
      <c r="ODL1117" s="898"/>
      <c r="ODM1117" s="898"/>
      <c r="ODN1117" s="898"/>
      <c r="ODO1117" s="898"/>
      <c r="ODP1117" s="898"/>
      <c r="ODQ1117" s="898"/>
      <c r="ODR1117" s="898"/>
      <c r="ODS1117" s="898"/>
      <c r="ODT1117" s="898"/>
      <c r="ODU1117" s="898"/>
      <c r="ODV1117" s="898"/>
      <c r="ODW1117" s="898"/>
      <c r="ODX1117" s="898"/>
      <c r="ODY1117" s="898"/>
      <c r="ODZ1117" s="898"/>
      <c r="OEA1117" s="898"/>
      <c r="OEB1117" s="898"/>
      <c r="OEC1117" s="898"/>
      <c r="OED1117" s="898"/>
      <c r="OEE1117" s="898"/>
      <c r="OEF1117" s="898"/>
      <c r="OEG1117" s="898"/>
      <c r="OEH1117" s="898"/>
      <c r="OEI1117" s="898"/>
      <c r="OEJ1117" s="898"/>
      <c r="OEK1117" s="898"/>
      <c r="OEL1117" s="898"/>
      <c r="OEM1117" s="898"/>
      <c r="OEN1117" s="898"/>
      <c r="OEO1117" s="898"/>
      <c r="OEP1117" s="898"/>
      <c r="OEQ1117" s="898"/>
      <c r="OER1117" s="898"/>
      <c r="OES1117" s="898"/>
      <c r="OET1117" s="898"/>
      <c r="OEU1117" s="898"/>
      <c r="OEV1117" s="898"/>
      <c r="OEW1117" s="898"/>
      <c r="OEX1117" s="898"/>
      <c r="OEY1117" s="898"/>
      <c r="OEZ1117" s="898"/>
      <c r="OFA1117" s="898"/>
      <c r="OFB1117" s="898"/>
      <c r="OFC1117" s="898"/>
      <c r="OFD1117" s="898"/>
      <c r="OFE1117" s="898"/>
      <c r="OFF1117" s="898"/>
      <c r="OFG1117" s="898"/>
      <c r="OFH1117" s="898"/>
      <c r="OFI1117" s="898"/>
      <c r="OFJ1117" s="898"/>
      <c r="OFK1117" s="898"/>
      <c r="OFL1117" s="898"/>
      <c r="OFM1117" s="898"/>
      <c r="OFN1117" s="898"/>
      <c r="OFO1117" s="898"/>
      <c r="OFP1117" s="898"/>
      <c r="OFQ1117" s="898"/>
      <c r="OFR1117" s="898"/>
      <c r="OFS1117" s="898"/>
      <c r="OFT1117" s="898"/>
      <c r="OFU1117" s="898"/>
      <c r="OFV1117" s="898"/>
      <c r="OFW1117" s="898"/>
      <c r="OFX1117" s="898"/>
      <c r="OFY1117" s="898"/>
      <c r="OFZ1117" s="898"/>
      <c r="OGA1117" s="898"/>
      <c r="OGB1117" s="898"/>
      <c r="OGC1117" s="898"/>
      <c r="OGD1117" s="898"/>
      <c r="OGE1117" s="898"/>
      <c r="OGF1117" s="898"/>
      <c r="OGG1117" s="898"/>
      <c r="OGH1117" s="898"/>
      <c r="OGI1117" s="898"/>
      <c r="OGJ1117" s="898"/>
      <c r="OGK1117" s="898"/>
      <c r="OGL1117" s="898"/>
      <c r="OGM1117" s="898"/>
      <c r="OGN1117" s="898"/>
      <c r="OGO1117" s="898"/>
      <c r="OGP1117" s="898"/>
      <c r="OGQ1117" s="898"/>
      <c r="OGR1117" s="898"/>
      <c r="OGS1117" s="898"/>
      <c r="OGT1117" s="898"/>
      <c r="OGU1117" s="898"/>
      <c r="OGV1117" s="898"/>
      <c r="OGW1117" s="898"/>
      <c r="OGX1117" s="898"/>
      <c r="OGY1117" s="898"/>
      <c r="OGZ1117" s="898"/>
      <c r="OHA1117" s="898"/>
      <c r="OHB1117" s="898"/>
      <c r="OHC1117" s="898"/>
      <c r="OHD1117" s="898"/>
      <c r="OHE1117" s="898"/>
      <c r="OHF1117" s="898"/>
      <c r="OHG1117" s="898"/>
      <c r="OHH1117" s="898"/>
      <c r="OHI1117" s="898"/>
      <c r="OHJ1117" s="898"/>
      <c r="OHK1117" s="898"/>
      <c r="OHL1117" s="898"/>
      <c r="OHM1117" s="898"/>
      <c r="OHN1117" s="898"/>
      <c r="OHO1117" s="898"/>
      <c r="OHP1117" s="898"/>
      <c r="OHQ1117" s="898"/>
      <c r="OHR1117" s="898"/>
      <c r="OHS1117" s="898"/>
      <c r="OHT1117" s="898"/>
      <c r="OHU1117" s="898"/>
      <c r="OHV1117" s="898"/>
      <c r="OHW1117" s="898"/>
      <c r="OHX1117" s="898"/>
      <c r="OHY1117" s="898"/>
      <c r="OHZ1117" s="898"/>
      <c r="OIA1117" s="898"/>
      <c r="OIB1117" s="898"/>
      <c r="OIC1117" s="898"/>
      <c r="OID1117" s="898"/>
      <c r="OIE1117" s="898"/>
      <c r="OIF1117" s="898"/>
      <c r="OIG1117" s="898"/>
      <c r="OIH1117" s="898"/>
      <c r="OII1117" s="898"/>
      <c r="OIJ1117" s="898"/>
      <c r="OIK1117" s="898"/>
      <c r="OIL1117" s="898"/>
      <c r="OIM1117" s="898"/>
      <c r="OIN1117" s="898"/>
      <c r="OIO1117" s="898"/>
      <c r="OIP1117" s="898"/>
      <c r="OIQ1117" s="898"/>
      <c r="OIR1117" s="898"/>
      <c r="OIS1117" s="898"/>
      <c r="OIT1117" s="898"/>
      <c r="OIU1117" s="898"/>
      <c r="OIV1117" s="898"/>
      <c r="OIW1117" s="898"/>
      <c r="OIX1117" s="898"/>
      <c r="OIY1117" s="898"/>
      <c r="OIZ1117" s="898"/>
      <c r="OJA1117" s="898"/>
      <c r="OJB1117" s="898"/>
      <c r="OJC1117" s="898"/>
      <c r="OJD1117" s="898"/>
      <c r="OJE1117" s="898"/>
      <c r="OJF1117" s="898"/>
      <c r="OJG1117" s="898"/>
      <c r="OJH1117" s="898"/>
      <c r="OJI1117" s="898"/>
      <c r="OJJ1117" s="898"/>
      <c r="OJK1117" s="898"/>
      <c r="OJL1117" s="898"/>
      <c r="OJM1117" s="898"/>
      <c r="OJN1117" s="898"/>
      <c r="OJO1117" s="898"/>
      <c r="OJP1117" s="898"/>
      <c r="OJQ1117" s="898"/>
      <c r="OJR1117" s="898"/>
      <c r="OJS1117" s="898"/>
      <c r="OJT1117" s="898"/>
      <c r="OJU1117" s="898"/>
      <c r="OJV1117" s="898"/>
      <c r="OJW1117" s="898"/>
      <c r="OJX1117" s="898"/>
      <c r="OJY1117" s="898"/>
      <c r="OJZ1117" s="898"/>
      <c r="OKA1117" s="898"/>
      <c r="OKB1117" s="898"/>
      <c r="OKC1117" s="898"/>
      <c r="OKD1117" s="898"/>
      <c r="OKE1117" s="898"/>
      <c r="OKF1117" s="898"/>
      <c r="OKG1117" s="898"/>
      <c r="OKH1117" s="898"/>
      <c r="OKI1117" s="898"/>
      <c r="OKJ1117" s="898"/>
      <c r="OKK1117" s="898"/>
      <c r="OKL1117" s="898"/>
      <c r="OKM1117" s="898"/>
      <c r="OKN1117" s="898"/>
      <c r="OKO1117" s="898"/>
      <c r="OKP1117" s="898"/>
      <c r="OKQ1117" s="898"/>
      <c r="OKR1117" s="898"/>
      <c r="OKS1117" s="898"/>
      <c r="OKT1117" s="898"/>
      <c r="OKU1117" s="898"/>
      <c r="OKV1117" s="898"/>
      <c r="OKW1117" s="898"/>
      <c r="OKX1117" s="898"/>
      <c r="OKY1117" s="898"/>
      <c r="OKZ1117" s="898"/>
      <c r="OLA1117" s="898"/>
      <c r="OLB1117" s="898"/>
      <c r="OLC1117" s="898"/>
      <c r="OLD1117" s="898"/>
      <c r="OLE1117" s="898"/>
      <c r="OLF1117" s="898"/>
      <c r="OLG1117" s="898"/>
      <c r="OLH1117" s="898"/>
      <c r="OLI1117" s="898"/>
      <c r="OLJ1117" s="898"/>
      <c r="OLK1117" s="898"/>
      <c r="OLL1117" s="898"/>
      <c r="OLM1117" s="898"/>
      <c r="OLN1117" s="898"/>
      <c r="OLO1117" s="898"/>
      <c r="OLP1117" s="898"/>
      <c r="OLQ1117" s="898"/>
      <c r="OLR1117" s="898"/>
      <c r="OLS1117" s="898"/>
      <c r="OLT1117" s="898"/>
      <c r="OLU1117" s="898"/>
      <c r="OLV1117" s="898"/>
      <c r="OLW1117" s="898"/>
      <c r="OLX1117" s="898"/>
      <c r="OLY1117" s="898"/>
      <c r="OLZ1117" s="898"/>
      <c r="OMA1117" s="898"/>
      <c r="OMB1117" s="898"/>
      <c r="OMC1117" s="898"/>
      <c r="OMD1117" s="898"/>
      <c r="OME1117" s="898"/>
      <c r="OMF1117" s="898"/>
      <c r="OMG1117" s="898"/>
      <c r="OMH1117" s="898"/>
      <c r="OMI1117" s="898"/>
      <c r="OMJ1117" s="898"/>
      <c r="OMK1117" s="898"/>
      <c r="OML1117" s="898"/>
      <c r="OMM1117" s="898"/>
      <c r="OMN1117" s="898"/>
      <c r="OMO1117" s="898"/>
      <c r="OMP1117" s="898"/>
      <c r="OMQ1117" s="898"/>
      <c r="OMR1117" s="898"/>
      <c r="OMS1117" s="898"/>
      <c r="OMT1117" s="898"/>
      <c r="OMU1117" s="898"/>
      <c r="OMV1117" s="898"/>
      <c r="OMW1117" s="898"/>
      <c r="OMX1117" s="898"/>
      <c r="OMY1117" s="898"/>
      <c r="OMZ1117" s="898"/>
      <c r="ONA1117" s="898"/>
      <c r="ONB1117" s="898"/>
      <c r="ONC1117" s="898"/>
      <c r="OND1117" s="898"/>
      <c r="ONE1117" s="898"/>
      <c r="ONF1117" s="898"/>
      <c r="ONG1117" s="898"/>
      <c r="ONH1117" s="898"/>
      <c r="ONI1117" s="898"/>
      <c r="ONJ1117" s="898"/>
      <c r="ONK1117" s="898"/>
      <c r="ONL1117" s="898"/>
      <c r="ONM1117" s="898"/>
      <c r="ONN1117" s="898"/>
      <c r="ONO1117" s="898"/>
      <c r="ONP1117" s="898"/>
      <c r="ONQ1117" s="898"/>
      <c r="ONR1117" s="898"/>
      <c r="ONS1117" s="898"/>
      <c r="ONT1117" s="898"/>
      <c r="ONU1117" s="898"/>
      <c r="ONV1117" s="898"/>
      <c r="ONW1117" s="898"/>
      <c r="ONX1117" s="898"/>
      <c r="ONY1117" s="898"/>
      <c r="ONZ1117" s="898"/>
      <c r="OOA1117" s="898"/>
      <c r="OOB1117" s="898"/>
      <c r="OOC1117" s="898"/>
      <c r="OOD1117" s="898"/>
      <c r="OOE1117" s="898"/>
      <c r="OOF1117" s="898"/>
      <c r="OOG1117" s="898"/>
      <c r="OOH1117" s="898"/>
      <c r="OOI1117" s="898"/>
      <c r="OOJ1117" s="898"/>
      <c r="OOK1117" s="898"/>
      <c r="OOL1117" s="898"/>
      <c r="OOM1117" s="898"/>
      <c r="OON1117" s="898"/>
      <c r="OOO1117" s="898"/>
      <c r="OOP1117" s="898"/>
      <c r="OOQ1117" s="898"/>
      <c r="OOR1117" s="898"/>
      <c r="OOS1117" s="898"/>
      <c r="OOT1117" s="898"/>
      <c r="OOU1117" s="898"/>
      <c r="OOV1117" s="898"/>
      <c r="OOW1117" s="898"/>
      <c r="OOX1117" s="898"/>
      <c r="OOY1117" s="898"/>
      <c r="OOZ1117" s="898"/>
      <c r="OPA1117" s="898"/>
      <c r="OPB1117" s="898"/>
      <c r="OPC1117" s="898"/>
      <c r="OPD1117" s="898"/>
      <c r="OPE1117" s="898"/>
      <c r="OPF1117" s="898"/>
      <c r="OPG1117" s="898"/>
      <c r="OPH1117" s="898"/>
      <c r="OPI1117" s="898"/>
      <c r="OPJ1117" s="898"/>
      <c r="OPK1117" s="898"/>
      <c r="OPL1117" s="898"/>
      <c r="OPM1117" s="898"/>
      <c r="OPN1117" s="898"/>
      <c r="OPO1117" s="898"/>
      <c r="OPP1117" s="898"/>
      <c r="OPQ1117" s="898"/>
      <c r="OPR1117" s="898"/>
      <c r="OPS1117" s="898"/>
      <c r="OPT1117" s="898"/>
      <c r="OPU1117" s="898"/>
      <c r="OPV1117" s="898"/>
      <c r="OPW1117" s="898"/>
      <c r="OPX1117" s="898"/>
      <c r="OPY1117" s="898"/>
      <c r="OPZ1117" s="898"/>
      <c r="OQA1117" s="898"/>
      <c r="OQB1117" s="898"/>
      <c r="OQC1117" s="898"/>
      <c r="OQD1117" s="898"/>
      <c r="OQE1117" s="898"/>
      <c r="OQF1117" s="898"/>
      <c r="OQG1117" s="898"/>
      <c r="OQH1117" s="898"/>
      <c r="OQI1117" s="898"/>
      <c r="OQJ1117" s="898"/>
      <c r="OQK1117" s="898"/>
      <c r="OQL1117" s="898"/>
      <c r="OQM1117" s="898"/>
      <c r="OQN1117" s="898"/>
      <c r="OQO1117" s="898"/>
      <c r="OQP1117" s="898"/>
      <c r="OQQ1117" s="898"/>
      <c r="OQR1117" s="898"/>
      <c r="OQS1117" s="898"/>
      <c r="OQT1117" s="898"/>
      <c r="OQU1117" s="898"/>
      <c r="OQV1117" s="898"/>
      <c r="OQW1117" s="898"/>
      <c r="OQX1117" s="898"/>
      <c r="OQY1117" s="898"/>
      <c r="OQZ1117" s="898"/>
      <c r="ORA1117" s="898"/>
      <c r="ORB1117" s="898"/>
      <c r="ORC1117" s="898"/>
      <c r="ORD1117" s="898"/>
      <c r="ORE1117" s="898"/>
      <c r="ORF1117" s="898"/>
      <c r="ORG1117" s="898"/>
      <c r="ORH1117" s="898"/>
      <c r="ORI1117" s="898"/>
      <c r="ORJ1117" s="898"/>
      <c r="ORK1117" s="898"/>
      <c r="ORL1117" s="898"/>
      <c r="ORM1117" s="898"/>
      <c r="ORN1117" s="898"/>
      <c r="ORO1117" s="898"/>
      <c r="ORP1117" s="898"/>
      <c r="ORQ1117" s="898"/>
      <c r="ORR1117" s="898"/>
      <c r="ORS1117" s="898"/>
      <c r="ORT1117" s="898"/>
      <c r="ORU1117" s="898"/>
      <c r="ORV1117" s="898"/>
      <c r="ORW1117" s="898"/>
      <c r="ORX1117" s="898"/>
      <c r="ORY1117" s="898"/>
      <c r="ORZ1117" s="898"/>
      <c r="OSA1117" s="898"/>
      <c r="OSB1117" s="898"/>
      <c r="OSC1117" s="898"/>
      <c r="OSD1117" s="898"/>
      <c r="OSE1117" s="898"/>
      <c r="OSF1117" s="898"/>
      <c r="OSG1117" s="898"/>
      <c r="OSH1117" s="898"/>
      <c r="OSI1117" s="898"/>
      <c r="OSJ1117" s="898"/>
      <c r="OSK1117" s="898"/>
      <c r="OSL1117" s="898"/>
      <c r="OSM1117" s="898"/>
      <c r="OSN1117" s="898"/>
      <c r="OSO1117" s="898"/>
      <c r="OSP1117" s="898"/>
      <c r="OSQ1117" s="898"/>
      <c r="OSR1117" s="898"/>
      <c r="OSS1117" s="898"/>
      <c r="OST1117" s="898"/>
      <c r="OSU1117" s="898"/>
      <c r="OSV1117" s="898"/>
      <c r="OSW1117" s="898"/>
      <c r="OSX1117" s="898"/>
      <c r="OSY1117" s="898"/>
      <c r="OSZ1117" s="898"/>
      <c r="OTA1117" s="898"/>
      <c r="OTB1117" s="898"/>
      <c r="OTC1117" s="898"/>
      <c r="OTD1117" s="898"/>
      <c r="OTE1117" s="898"/>
      <c r="OTF1117" s="898"/>
      <c r="OTG1117" s="898"/>
      <c r="OTH1117" s="898"/>
      <c r="OTI1117" s="898"/>
      <c r="OTJ1117" s="898"/>
      <c r="OTK1117" s="898"/>
      <c r="OTL1117" s="898"/>
      <c r="OTM1117" s="898"/>
      <c r="OTN1117" s="898"/>
      <c r="OTO1117" s="898"/>
      <c r="OTP1117" s="898"/>
      <c r="OTQ1117" s="898"/>
      <c r="OTR1117" s="898"/>
      <c r="OTS1117" s="898"/>
      <c r="OTT1117" s="898"/>
      <c r="OTU1117" s="898"/>
      <c r="OTV1117" s="898"/>
      <c r="OTW1117" s="898"/>
      <c r="OTX1117" s="898"/>
      <c r="OTY1117" s="898"/>
      <c r="OTZ1117" s="898"/>
      <c r="OUA1117" s="898"/>
      <c r="OUB1117" s="898"/>
      <c r="OUC1117" s="898"/>
      <c r="OUD1117" s="898"/>
      <c r="OUE1117" s="898"/>
      <c r="OUF1117" s="898"/>
      <c r="OUG1117" s="898"/>
      <c r="OUH1117" s="898"/>
      <c r="OUI1117" s="898"/>
      <c r="OUJ1117" s="898"/>
      <c r="OUK1117" s="898"/>
      <c r="OUL1117" s="898"/>
      <c r="OUM1117" s="898"/>
      <c r="OUN1117" s="898"/>
      <c r="OUO1117" s="898"/>
      <c r="OUP1117" s="898"/>
      <c r="OUQ1117" s="898"/>
      <c r="OUR1117" s="898"/>
      <c r="OUS1117" s="898"/>
      <c r="OUT1117" s="898"/>
      <c r="OUU1117" s="898"/>
      <c r="OUV1117" s="898"/>
      <c r="OUW1117" s="898"/>
      <c r="OUX1117" s="898"/>
      <c r="OUY1117" s="898"/>
      <c r="OUZ1117" s="898"/>
      <c r="OVA1117" s="898"/>
      <c r="OVB1117" s="898"/>
      <c r="OVC1117" s="898"/>
      <c r="OVD1117" s="898"/>
      <c r="OVE1117" s="898"/>
      <c r="OVF1117" s="898"/>
      <c r="OVG1117" s="898"/>
      <c r="OVH1117" s="898"/>
      <c r="OVI1117" s="898"/>
      <c r="OVJ1117" s="898"/>
      <c r="OVK1117" s="898"/>
      <c r="OVL1117" s="898"/>
      <c r="OVM1117" s="898"/>
      <c r="OVN1117" s="898"/>
      <c r="OVO1117" s="898"/>
      <c r="OVP1117" s="898"/>
      <c r="OVQ1117" s="898"/>
      <c r="OVR1117" s="898"/>
      <c r="OVS1117" s="898"/>
      <c r="OVT1117" s="898"/>
      <c r="OVU1117" s="898"/>
      <c r="OVV1117" s="898"/>
      <c r="OVW1117" s="898"/>
      <c r="OVX1117" s="898"/>
      <c r="OVY1117" s="898"/>
      <c r="OVZ1117" s="898"/>
      <c r="OWA1117" s="898"/>
      <c r="OWB1117" s="898"/>
      <c r="OWC1117" s="898"/>
      <c r="OWD1117" s="898"/>
      <c r="OWE1117" s="898"/>
      <c r="OWF1117" s="898"/>
      <c r="OWG1117" s="898"/>
      <c r="OWH1117" s="898"/>
      <c r="OWI1117" s="898"/>
      <c r="OWJ1117" s="898"/>
      <c r="OWK1117" s="898"/>
      <c r="OWL1117" s="898"/>
      <c r="OWM1117" s="898"/>
      <c r="OWN1117" s="898"/>
      <c r="OWO1117" s="898"/>
      <c r="OWP1117" s="898"/>
      <c r="OWQ1117" s="898"/>
      <c r="OWR1117" s="898"/>
      <c r="OWS1117" s="898"/>
      <c r="OWT1117" s="898"/>
      <c r="OWU1117" s="898"/>
      <c r="OWV1117" s="898"/>
      <c r="OWW1117" s="898"/>
      <c r="OWX1117" s="898"/>
      <c r="OWY1117" s="898"/>
      <c r="OWZ1117" s="898"/>
      <c r="OXA1117" s="898"/>
      <c r="OXB1117" s="898"/>
      <c r="OXC1117" s="898"/>
      <c r="OXD1117" s="898"/>
      <c r="OXE1117" s="898"/>
      <c r="OXF1117" s="898"/>
      <c r="OXG1117" s="898"/>
      <c r="OXH1117" s="898"/>
      <c r="OXI1117" s="898"/>
      <c r="OXJ1117" s="898"/>
      <c r="OXK1117" s="898"/>
      <c r="OXL1117" s="898"/>
      <c r="OXM1117" s="898"/>
      <c r="OXN1117" s="898"/>
      <c r="OXO1117" s="898"/>
      <c r="OXP1117" s="898"/>
      <c r="OXQ1117" s="898"/>
      <c r="OXR1117" s="898"/>
      <c r="OXS1117" s="898"/>
      <c r="OXT1117" s="898"/>
      <c r="OXU1117" s="898"/>
      <c r="OXV1117" s="898"/>
      <c r="OXW1117" s="898"/>
      <c r="OXX1117" s="898"/>
      <c r="OXY1117" s="898"/>
      <c r="OXZ1117" s="898"/>
      <c r="OYA1117" s="898"/>
      <c r="OYB1117" s="898"/>
      <c r="OYC1117" s="898"/>
      <c r="OYD1117" s="898"/>
      <c r="OYE1117" s="898"/>
      <c r="OYF1117" s="898"/>
      <c r="OYG1117" s="898"/>
      <c r="OYH1117" s="898"/>
      <c r="OYI1117" s="898"/>
      <c r="OYJ1117" s="898"/>
      <c r="OYK1117" s="898"/>
      <c r="OYL1117" s="898"/>
      <c r="OYM1117" s="898"/>
      <c r="OYN1117" s="898"/>
      <c r="OYO1117" s="898"/>
      <c r="OYP1117" s="898"/>
      <c r="OYQ1117" s="898"/>
      <c r="OYR1117" s="898"/>
      <c r="OYS1117" s="898"/>
      <c r="OYT1117" s="898"/>
      <c r="OYU1117" s="898"/>
      <c r="OYV1117" s="898"/>
      <c r="OYW1117" s="898"/>
      <c r="OYX1117" s="898"/>
      <c r="OYY1117" s="898"/>
      <c r="OYZ1117" s="898"/>
      <c r="OZA1117" s="898"/>
      <c r="OZB1117" s="898"/>
      <c r="OZC1117" s="898"/>
      <c r="OZD1117" s="898"/>
      <c r="OZE1117" s="898"/>
      <c r="OZF1117" s="898"/>
      <c r="OZG1117" s="898"/>
      <c r="OZH1117" s="898"/>
      <c r="OZI1117" s="898"/>
      <c r="OZJ1117" s="898"/>
      <c r="OZK1117" s="898"/>
      <c r="OZL1117" s="898"/>
      <c r="OZM1117" s="898"/>
      <c r="OZN1117" s="898"/>
      <c r="OZO1117" s="898"/>
      <c r="OZP1117" s="898"/>
      <c r="OZQ1117" s="898"/>
      <c r="OZR1117" s="898"/>
      <c r="OZS1117" s="898"/>
      <c r="OZT1117" s="898"/>
      <c r="OZU1117" s="898"/>
      <c r="OZV1117" s="898"/>
      <c r="OZW1117" s="898"/>
      <c r="OZX1117" s="898"/>
      <c r="OZY1117" s="898"/>
      <c r="OZZ1117" s="898"/>
      <c r="PAA1117" s="898"/>
      <c r="PAB1117" s="898"/>
      <c r="PAC1117" s="898"/>
      <c r="PAD1117" s="898"/>
      <c r="PAE1117" s="898"/>
      <c r="PAF1117" s="898"/>
      <c r="PAG1117" s="898"/>
      <c r="PAH1117" s="898"/>
      <c r="PAI1117" s="898"/>
      <c r="PAJ1117" s="898"/>
      <c r="PAK1117" s="898"/>
      <c r="PAL1117" s="898"/>
      <c r="PAM1117" s="898"/>
      <c r="PAN1117" s="898"/>
      <c r="PAO1117" s="898"/>
      <c r="PAP1117" s="898"/>
      <c r="PAQ1117" s="898"/>
      <c r="PAR1117" s="898"/>
      <c r="PAS1117" s="898"/>
      <c r="PAT1117" s="898"/>
      <c r="PAU1117" s="898"/>
      <c r="PAV1117" s="898"/>
      <c r="PAW1117" s="898"/>
      <c r="PAX1117" s="898"/>
      <c r="PAY1117" s="898"/>
      <c r="PAZ1117" s="898"/>
      <c r="PBA1117" s="898"/>
      <c r="PBB1117" s="898"/>
      <c r="PBC1117" s="898"/>
      <c r="PBD1117" s="898"/>
      <c r="PBE1117" s="898"/>
      <c r="PBF1117" s="898"/>
      <c r="PBG1117" s="898"/>
      <c r="PBH1117" s="898"/>
      <c r="PBI1117" s="898"/>
      <c r="PBJ1117" s="898"/>
      <c r="PBK1117" s="898"/>
      <c r="PBL1117" s="898"/>
      <c r="PBM1117" s="898"/>
      <c r="PBN1117" s="898"/>
      <c r="PBO1117" s="898"/>
      <c r="PBP1117" s="898"/>
      <c r="PBQ1117" s="898"/>
      <c r="PBR1117" s="898"/>
      <c r="PBS1117" s="898"/>
      <c r="PBT1117" s="898"/>
      <c r="PBU1117" s="898"/>
      <c r="PBV1117" s="898"/>
      <c r="PBW1117" s="898"/>
      <c r="PBX1117" s="898"/>
      <c r="PBY1117" s="898"/>
      <c r="PBZ1117" s="898"/>
      <c r="PCA1117" s="898"/>
      <c r="PCB1117" s="898"/>
      <c r="PCC1117" s="898"/>
      <c r="PCD1117" s="898"/>
      <c r="PCE1117" s="898"/>
      <c r="PCF1117" s="898"/>
      <c r="PCG1117" s="898"/>
      <c r="PCH1117" s="898"/>
      <c r="PCI1117" s="898"/>
      <c r="PCJ1117" s="898"/>
      <c r="PCK1117" s="898"/>
      <c r="PCL1117" s="898"/>
      <c r="PCM1117" s="898"/>
      <c r="PCN1117" s="898"/>
      <c r="PCO1117" s="898"/>
      <c r="PCP1117" s="898"/>
      <c r="PCQ1117" s="898"/>
      <c r="PCR1117" s="898"/>
      <c r="PCS1117" s="898"/>
      <c r="PCT1117" s="898"/>
      <c r="PCU1117" s="898"/>
      <c r="PCV1117" s="898"/>
      <c r="PCW1117" s="898"/>
      <c r="PCX1117" s="898"/>
      <c r="PCY1117" s="898"/>
      <c r="PCZ1117" s="898"/>
      <c r="PDA1117" s="898"/>
      <c r="PDB1117" s="898"/>
      <c r="PDC1117" s="898"/>
      <c r="PDD1117" s="898"/>
      <c r="PDE1117" s="898"/>
      <c r="PDF1117" s="898"/>
      <c r="PDG1117" s="898"/>
      <c r="PDH1117" s="898"/>
      <c r="PDI1117" s="898"/>
      <c r="PDJ1117" s="898"/>
      <c r="PDK1117" s="898"/>
      <c r="PDL1117" s="898"/>
      <c r="PDM1117" s="898"/>
      <c r="PDN1117" s="898"/>
      <c r="PDO1117" s="898"/>
      <c r="PDP1117" s="898"/>
      <c r="PDQ1117" s="898"/>
      <c r="PDR1117" s="898"/>
      <c r="PDS1117" s="898"/>
      <c r="PDT1117" s="898"/>
      <c r="PDU1117" s="898"/>
      <c r="PDV1117" s="898"/>
      <c r="PDW1117" s="898"/>
      <c r="PDX1117" s="898"/>
      <c r="PDY1117" s="898"/>
      <c r="PDZ1117" s="898"/>
      <c r="PEA1117" s="898"/>
      <c r="PEB1117" s="898"/>
      <c r="PEC1117" s="898"/>
      <c r="PED1117" s="898"/>
      <c r="PEE1117" s="898"/>
      <c r="PEF1117" s="898"/>
      <c r="PEG1117" s="898"/>
      <c r="PEH1117" s="898"/>
      <c r="PEI1117" s="898"/>
      <c r="PEJ1117" s="898"/>
      <c r="PEK1117" s="898"/>
      <c r="PEL1117" s="898"/>
      <c r="PEM1117" s="898"/>
      <c r="PEN1117" s="898"/>
      <c r="PEO1117" s="898"/>
      <c r="PEP1117" s="898"/>
      <c r="PEQ1117" s="898"/>
      <c r="PER1117" s="898"/>
      <c r="PES1117" s="898"/>
      <c r="PET1117" s="898"/>
      <c r="PEU1117" s="898"/>
      <c r="PEV1117" s="898"/>
      <c r="PEW1117" s="898"/>
      <c r="PEX1117" s="898"/>
      <c r="PEY1117" s="898"/>
      <c r="PEZ1117" s="898"/>
      <c r="PFA1117" s="898"/>
      <c r="PFB1117" s="898"/>
      <c r="PFC1117" s="898"/>
      <c r="PFD1117" s="898"/>
      <c r="PFE1117" s="898"/>
      <c r="PFF1117" s="898"/>
      <c r="PFG1117" s="898"/>
      <c r="PFH1117" s="898"/>
      <c r="PFI1117" s="898"/>
      <c r="PFJ1117" s="898"/>
      <c r="PFK1117" s="898"/>
      <c r="PFL1117" s="898"/>
      <c r="PFM1117" s="898"/>
      <c r="PFN1117" s="898"/>
      <c r="PFO1117" s="898"/>
      <c r="PFP1117" s="898"/>
      <c r="PFQ1117" s="898"/>
      <c r="PFR1117" s="898"/>
      <c r="PFS1117" s="898"/>
      <c r="PFT1117" s="898"/>
      <c r="PFU1117" s="898"/>
      <c r="PFV1117" s="898"/>
      <c r="PFW1117" s="898"/>
      <c r="PFX1117" s="898"/>
      <c r="PFY1117" s="898"/>
      <c r="PFZ1117" s="898"/>
      <c r="PGA1117" s="898"/>
      <c r="PGB1117" s="898"/>
      <c r="PGC1117" s="898"/>
      <c r="PGD1117" s="898"/>
      <c r="PGE1117" s="898"/>
      <c r="PGF1117" s="898"/>
      <c r="PGG1117" s="898"/>
      <c r="PGH1117" s="898"/>
      <c r="PGI1117" s="898"/>
      <c r="PGJ1117" s="898"/>
      <c r="PGK1117" s="898"/>
      <c r="PGL1117" s="898"/>
      <c r="PGM1117" s="898"/>
      <c r="PGN1117" s="898"/>
      <c r="PGO1117" s="898"/>
      <c r="PGP1117" s="898"/>
      <c r="PGQ1117" s="898"/>
      <c r="PGR1117" s="898"/>
      <c r="PGS1117" s="898"/>
      <c r="PGT1117" s="898"/>
      <c r="PGU1117" s="898"/>
      <c r="PGV1117" s="898"/>
      <c r="PGW1117" s="898"/>
      <c r="PGX1117" s="898"/>
      <c r="PGY1117" s="898"/>
      <c r="PGZ1117" s="898"/>
      <c r="PHA1117" s="898"/>
      <c r="PHB1117" s="898"/>
      <c r="PHC1117" s="898"/>
      <c r="PHD1117" s="898"/>
      <c r="PHE1117" s="898"/>
      <c r="PHF1117" s="898"/>
      <c r="PHG1117" s="898"/>
      <c r="PHH1117" s="898"/>
      <c r="PHI1117" s="898"/>
      <c r="PHJ1117" s="898"/>
      <c r="PHK1117" s="898"/>
      <c r="PHL1117" s="898"/>
      <c r="PHM1117" s="898"/>
      <c r="PHN1117" s="898"/>
      <c r="PHO1117" s="898"/>
      <c r="PHP1117" s="898"/>
      <c r="PHQ1117" s="898"/>
      <c r="PHR1117" s="898"/>
      <c r="PHS1117" s="898"/>
      <c r="PHT1117" s="898"/>
      <c r="PHU1117" s="898"/>
      <c r="PHV1117" s="898"/>
      <c r="PHW1117" s="898"/>
      <c r="PHX1117" s="898"/>
      <c r="PHY1117" s="898"/>
      <c r="PHZ1117" s="898"/>
      <c r="PIA1117" s="898"/>
      <c r="PIB1117" s="898"/>
      <c r="PIC1117" s="898"/>
      <c r="PID1117" s="898"/>
      <c r="PIE1117" s="898"/>
      <c r="PIF1117" s="898"/>
      <c r="PIG1117" s="898"/>
      <c r="PIH1117" s="898"/>
      <c r="PII1117" s="898"/>
      <c r="PIJ1117" s="898"/>
      <c r="PIK1117" s="898"/>
      <c r="PIL1117" s="898"/>
      <c r="PIM1117" s="898"/>
      <c r="PIN1117" s="898"/>
      <c r="PIO1117" s="898"/>
      <c r="PIP1117" s="898"/>
      <c r="PIQ1117" s="898"/>
      <c r="PIR1117" s="898"/>
      <c r="PIS1117" s="898"/>
      <c r="PIT1117" s="898"/>
      <c r="PIU1117" s="898"/>
      <c r="PIV1117" s="898"/>
      <c r="PIW1117" s="898"/>
      <c r="PIX1117" s="898"/>
      <c r="PIY1117" s="898"/>
      <c r="PIZ1117" s="898"/>
      <c r="PJA1117" s="898"/>
      <c r="PJB1117" s="898"/>
      <c r="PJC1117" s="898"/>
      <c r="PJD1117" s="898"/>
      <c r="PJE1117" s="898"/>
      <c r="PJF1117" s="898"/>
      <c r="PJG1117" s="898"/>
      <c r="PJH1117" s="898"/>
      <c r="PJI1117" s="898"/>
      <c r="PJJ1117" s="898"/>
      <c r="PJK1117" s="898"/>
      <c r="PJL1117" s="898"/>
      <c r="PJM1117" s="898"/>
      <c r="PJN1117" s="898"/>
      <c r="PJO1117" s="898"/>
      <c r="PJP1117" s="898"/>
      <c r="PJQ1117" s="898"/>
      <c r="PJR1117" s="898"/>
      <c r="PJS1117" s="898"/>
      <c r="PJT1117" s="898"/>
      <c r="PJU1117" s="898"/>
      <c r="PJV1117" s="898"/>
      <c r="PJW1117" s="898"/>
      <c r="PJX1117" s="898"/>
      <c r="PJY1117" s="898"/>
      <c r="PJZ1117" s="898"/>
      <c r="PKA1117" s="898"/>
      <c r="PKB1117" s="898"/>
      <c r="PKC1117" s="898"/>
      <c r="PKD1117" s="898"/>
      <c r="PKE1117" s="898"/>
      <c r="PKF1117" s="898"/>
      <c r="PKG1117" s="898"/>
      <c r="PKH1117" s="898"/>
      <c r="PKI1117" s="898"/>
      <c r="PKJ1117" s="898"/>
      <c r="PKK1117" s="898"/>
      <c r="PKL1117" s="898"/>
      <c r="PKM1117" s="898"/>
      <c r="PKN1117" s="898"/>
      <c r="PKO1117" s="898"/>
      <c r="PKP1117" s="898"/>
      <c r="PKQ1117" s="898"/>
      <c r="PKR1117" s="898"/>
      <c r="PKS1117" s="898"/>
      <c r="PKT1117" s="898"/>
      <c r="PKU1117" s="898"/>
      <c r="PKV1117" s="898"/>
      <c r="PKW1117" s="898"/>
      <c r="PKX1117" s="898"/>
      <c r="PKY1117" s="898"/>
      <c r="PKZ1117" s="898"/>
      <c r="PLA1117" s="898"/>
      <c r="PLB1117" s="898"/>
      <c r="PLC1117" s="898"/>
      <c r="PLD1117" s="898"/>
      <c r="PLE1117" s="898"/>
      <c r="PLF1117" s="898"/>
      <c r="PLG1117" s="898"/>
      <c r="PLH1117" s="898"/>
      <c r="PLI1117" s="898"/>
      <c r="PLJ1117" s="898"/>
      <c r="PLK1117" s="898"/>
      <c r="PLL1117" s="898"/>
      <c r="PLM1117" s="898"/>
      <c r="PLN1117" s="898"/>
      <c r="PLO1117" s="898"/>
      <c r="PLP1117" s="898"/>
      <c r="PLQ1117" s="898"/>
      <c r="PLR1117" s="898"/>
      <c r="PLS1117" s="898"/>
      <c r="PLT1117" s="898"/>
      <c r="PLU1117" s="898"/>
      <c r="PLV1117" s="898"/>
      <c r="PLW1117" s="898"/>
      <c r="PLX1117" s="898"/>
      <c r="PLY1117" s="898"/>
      <c r="PLZ1117" s="898"/>
      <c r="PMA1117" s="898"/>
      <c r="PMB1117" s="898"/>
      <c r="PMC1117" s="898"/>
      <c r="PMD1117" s="898"/>
      <c r="PME1117" s="898"/>
      <c r="PMF1117" s="898"/>
      <c r="PMG1117" s="898"/>
      <c r="PMH1117" s="898"/>
      <c r="PMI1117" s="898"/>
      <c r="PMJ1117" s="898"/>
      <c r="PMK1117" s="898"/>
      <c r="PML1117" s="898"/>
      <c r="PMM1117" s="898"/>
      <c r="PMN1117" s="898"/>
      <c r="PMO1117" s="898"/>
      <c r="PMP1117" s="898"/>
      <c r="PMQ1117" s="898"/>
      <c r="PMR1117" s="898"/>
      <c r="PMS1117" s="898"/>
      <c r="PMT1117" s="898"/>
      <c r="PMU1117" s="898"/>
      <c r="PMV1117" s="898"/>
      <c r="PMW1117" s="898"/>
      <c r="PMX1117" s="898"/>
      <c r="PMY1117" s="898"/>
      <c r="PMZ1117" s="898"/>
      <c r="PNA1117" s="898"/>
      <c r="PNB1117" s="898"/>
      <c r="PNC1117" s="898"/>
      <c r="PND1117" s="898"/>
      <c r="PNE1117" s="898"/>
      <c r="PNF1117" s="898"/>
      <c r="PNG1117" s="898"/>
      <c r="PNH1117" s="898"/>
      <c r="PNI1117" s="898"/>
      <c r="PNJ1117" s="898"/>
      <c r="PNK1117" s="898"/>
      <c r="PNL1117" s="898"/>
      <c r="PNM1117" s="898"/>
      <c r="PNN1117" s="898"/>
      <c r="PNO1117" s="898"/>
      <c r="PNP1117" s="898"/>
      <c r="PNQ1117" s="898"/>
      <c r="PNR1117" s="898"/>
      <c r="PNS1117" s="898"/>
      <c r="PNT1117" s="898"/>
      <c r="PNU1117" s="898"/>
      <c r="PNV1117" s="898"/>
      <c r="PNW1117" s="898"/>
      <c r="PNX1117" s="898"/>
      <c r="PNY1117" s="898"/>
      <c r="PNZ1117" s="898"/>
      <c r="POA1117" s="898"/>
      <c r="POB1117" s="898"/>
      <c r="POC1117" s="898"/>
      <c r="POD1117" s="898"/>
      <c r="POE1117" s="898"/>
      <c r="POF1117" s="898"/>
      <c r="POG1117" s="898"/>
      <c r="POH1117" s="898"/>
      <c r="POI1117" s="898"/>
      <c r="POJ1117" s="898"/>
      <c r="POK1117" s="898"/>
      <c r="POL1117" s="898"/>
      <c r="POM1117" s="898"/>
      <c r="PON1117" s="898"/>
      <c r="POO1117" s="898"/>
      <c r="POP1117" s="898"/>
      <c r="POQ1117" s="898"/>
      <c r="POR1117" s="898"/>
      <c r="POS1117" s="898"/>
      <c r="POT1117" s="898"/>
      <c r="POU1117" s="898"/>
      <c r="POV1117" s="898"/>
      <c r="POW1117" s="898"/>
      <c r="POX1117" s="898"/>
      <c r="POY1117" s="898"/>
      <c r="POZ1117" s="898"/>
      <c r="PPA1117" s="898"/>
      <c r="PPB1117" s="898"/>
      <c r="PPC1117" s="898"/>
      <c r="PPD1117" s="898"/>
      <c r="PPE1117" s="898"/>
      <c r="PPF1117" s="898"/>
      <c r="PPG1117" s="898"/>
      <c r="PPH1117" s="898"/>
      <c r="PPI1117" s="898"/>
      <c r="PPJ1117" s="898"/>
      <c r="PPK1117" s="898"/>
      <c r="PPL1117" s="898"/>
      <c r="PPM1117" s="898"/>
      <c r="PPN1117" s="898"/>
      <c r="PPO1117" s="898"/>
      <c r="PPP1117" s="898"/>
      <c r="PPQ1117" s="898"/>
      <c r="PPR1117" s="898"/>
      <c r="PPS1117" s="898"/>
      <c r="PPT1117" s="898"/>
      <c r="PPU1117" s="898"/>
      <c r="PPV1117" s="898"/>
      <c r="PPW1117" s="898"/>
      <c r="PPX1117" s="898"/>
      <c r="PPY1117" s="898"/>
      <c r="PPZ1117" s="898"/>
      <c r="PQA1117" s="898"/>
      <c r="PQB1117" s="898"/>
      <c r="PQC1117" s="898"/>
      <c r="PQD1117" s="898"/>
      <c r="PQE1117" s="898"/>
      <c r="PQF1117" s="898"/>
      <c r="PQG1117" s="898"/>
      <c r="PQH1117" s="898"/>
      <c r="PQI1117" s="898"/>
      <c r="PQJ1117" s="898"/>
      <c r="PQK1117" s="898"/>
      <c r="PQL1117" s="898"/>
      <c r="PQM1117" s="898"/>
      <c r="PQN1117" s="898"/>
      <c r="PQO1117" s="898"/>
      <c r="PQP1117" s="898"/>
      <c r="PQQ1117" s="898"/>
      <c r="PQR1117" s="898"/>
      <c r="PQS1117" s="898"/>
      <c r="PQT1117" s="898"/>
      <c r="PQU1117" s="898"/>
      <c r="PQV1117" s="898"/>
      <c r="PQW1117" s="898"/>
      <c r="PQX1117" s="898"/>
      <c r="PQY1117" s="898"/>
      <c r="PQZ1117" s="898"/>
      <c r="PRA1117" s="898"/>
      <c r="PRB1117" s="898"/>
      <c r="PRC1117" s="898"/>
      <c r="PRD1117" s="898"/>
      <c r="PRE1117" s="898"/>
      <c r="PRF1117" s="898"/>
      <c r="PRG1117" s="898"/>
      <c r="PRH1117" s="898"/>
      <c r="PRI1117" s="898"/>
      <c r="PRJ1117" s="898"/>
      <c r="PRK1117" s="898"/>
      <c r="PRL1117" s="898"/>
      <c r="PRM1117" s="898"/>
      <c r="PRN1117" s="898"/>
      <c r="PRO1117" s="898"/>
      <c r="PRP1117" s="898"/>
      <c r="PRQ1117" s="898"/>
      <c r="PRR1117" s="898"/>
      <c r="PRS1117" s="898"/>
      <c r="PRT1117" s="898"/>
      <c r="PRU1117" s="898"/>
      <c r="PRV1117" s="898"/>
      <c r="PRW1117" s="898"/>
      <c r="PRX1117" s="898"/>
      <c r="PRY1117" s="898"/>
      <c r="PRZ1117" s="898"/>
      <c r="PSA1117" s="898"/>
      <c r="PSB1117" s="898"/>
      <c r="PSC1117" s="898"/>
      <c r="PSD1117" s="898"/>
      <c r="PSE1117" s="898"/>
      <c r="PSF1117" s="898"/>
      <c r="PSG1117" s="898"/>
      <c r="PSH1117" s="898"/>
      <c r="PSI1117" s="898"/>
      <c r="PSJ1117" s="898"/>
      <c r="PSK1117" s="898"/>
      <c r="PSL1117" s="898"/>
      <c r="PSM1117" s="898"/>
      <c r="PSN1117" s="898"/>
      <c r="PSO1117" s="898"/>
      <c r="PSP1117" s="898"/>
      <c r="PSQ1117" s="898"/>
      <c r="PSR1117" s="898"/>
      <c r="PSS1117" s="898"/>
      <c r="PST1117" s="898"/>
      <c r="PSU1117" s="898"/>
      <c r="PSV1117" s="898"/>
      <c r="PSW1117" s="898"/>
      <c r="PSX1117" s="898"/>
      <c r="PSY1117" s="898"/>
      <c r="PSZ1117" s="898"/>
      <c r="PTA1117" s="898"/>
      <c r="PTB1117" s="898"/>
      <c r="PTC1117" s="898"/>
      <c r="PTD1117" s="898"/>
      <c r="PTE1117" s="898"/>
      <c r="PTF1117" s="898"/>
      <c r="PTG1117" s="898"/>
      <c r="PTH1117" s="898"/>
      <c r="PTI1117" s="898"/>
      <c r="PTJ1117" s="898"/>
      <c r="PTK1117" s="898"/>
      <c r="PTL1117" s="898"/>
      <c r="PTM1117" s="898"/>
      <c r="PTN1117" s="898"/>
      <c r="PTO1117" s="898"/>
      <c r="PTP1117" s="898"/>
      <c r="PTQ1117" s="898"/>
      <c r="PTR1117" s="898"/>
      <c r="PTS1117" s="898"/>
      <c r="PTT1117" s="898"/>
      <c r="PTU1117" s="898"/>
      <c r="PTV1117" s="898"/>
      <c r="PTW1117" s="898"/>
      <c r="PTX1117" s="898"/>
      <c r="PTY1117" s="898"/>
      <c r="PTZ1117" s="898"/>
      <c r="PUA1117" s="898"/>
      <c r="PUB1117" s="898"/>
      <c r="PUC1117" s="898"/>
      <c r="PUD1117" s="898"/>
      <c r="PUE1117" s="898"/>
      <c r="PUF1117" s="898"/>
      <c r="PUG1117" s="898"/>
      <c r="PUH1117" s="898"/>
      <c r="PUI1117" s="898"/>
      <c r="PUJ1117" s="898"/>
      <c r="PUK1117" s="898"/>
      <c r="PUL1117" s="898"/>
      <c r="PUM1117" s="898"/>
      <c r="PUN1117" s="898"/>
      <c r="PUO1117" s="898"/>
      <c r="PUP1117" s="898"/>
      <c r="PUQ1117" s="898"/>
      <c r="PUR1117" s="898"/>
      <c r="PUS1117" s="898"/>
      <c r="PUT1117" s="898"/>
      <c r="PUU1117" s="898"/>
      <c r="PUV1117" s="898"/>
      <c r="PUW1117" s="898"/>
      <c r="PUX1117" s="898"/>
      <c r="PUY1117" s="898"/>
      <c r="PUZ1117" s="898"/>
      <c r="PVA1117" s="898"/>
      <c r="PVB1117" s="898"/>
      <c r="PVC1117" s="898"/>
      <c r="PVD1117" s="898"/>
      <c r="PVE1117" s="898"/>
      <c r="PVF1117" s="898"/>
      <c r="PVG1117" s="898"/>
      <c r="PVH1117" s="898"/>
      <c r="PVI1117" s="898"/>
      <c r="PVJ1117" s="898"/>
      <c r="PVK1117" s="898"/>
      <c r="PVL1117" s="898"/>
      <c r="PVM1117" s="898"/>
      <c r="PVN1117" s="898"/>
      <c r="PVO1117" s="898"/>
      <c r="PVP1117" s="898"/>
      <c r="PVQ1117" s="898"/>
      <c r="PVR1117" s="898"/>
      <c r="PVS1117" s="898"/>
      <c r="PVT1117" s="898"/>
      <c r="PVU1117" s="898"/>
      <c r="PVV1117" s="898"/>
      <c r="PVW1117" s="898"/>
      <c r="PVX1117" s="898"/>
      <c r="PVY1117" s="898"/>
      <c r="PVZ1117" s="898"/>
      <c r="PWA1117" s="898"/>
      <c r="PWB1117" s="898"/>
      <c r="PWC1117" s="898"/>
      <c r="PWD1117" s="898"/>
      <c r="PWE1117" s="898"/>
      <c r="PWF1117" s="898"/>
      <c r="PWG1117" s="898"/>
      <c r="PWH1117" s="898"/>
      <c r="PWI1117" s="898"/>
      <c r="PWJ1117" s="898"/>
      <c r="PWK1117" s="898"/>
      <c r="PWL1117" s="898"/>
      <c r="PWM1117" s="898"/>
      <c r="PWN1117" s="898"/>
      <c r="PWO1117" s="898"/>
      <c r="PWP1117" s="898"/>
      <c r="PWQ1117" s="898"/>
      <c r="PWR1117" s="898"/>
      <c r="PWS1117" s="898"/>
      <c r="PWT1117" s="898"/>
      <c r="PWU1117" s="898"/>
      <c r="PWV1117" s="898"/>
      <c r="PWW1117" s="898"/>
      <c r="PWX1117" s="898"/>
      <c r="PWY1117" s="898"/>
      <c r="PWZ1117" s="898"/>
      <c r="PXA1117" s="898"/>
      <c r="PXB1117" s="898"/>
      <c r="PXC1117" s="898"/>
      <c r="PXD1117" s="898"/>
      <c r="PXE1117" s="898"/>
      <c r="PXF1117" s="898"/>
      <c r="PXG1117" s="898"/>
      <c r="PXH1117" s="898"/>
      <c r="PXI1117" s="898"/>
      <c r="PXJ1117" s="898"/>
      <c r="PXK1117" s="898"/>
      <c r="PXL1117" s="898"/>
      <c r="PXM1117" s="898"/>
      <c r="PXN1117" s="898"/>
      <c r="PXO1117" s="898"/>
      <c r="PXP1117" s="898"/>
      <c r="PXQ1117" s="898"/>
      <c r="PXR1117" s="898"/>
      <c r="PXS1117" s="898"/>
      <c r="PXT1117" s="898"/>
      <c r="PXU1117" s="898"/>
      <c r="PXV1117" s="898"/>
      <c r="PXW1117" s="898"/>
      <c r="PXX1117" s="898"/>
      <c r="PXY1117" s="898"/>
      <c r="PXZ1117" s="898"/>
      <c r="PYA1117" s="898"/>
      <c r="PYB1117" s="898"/>
      <c r="PYC1117" s="898"/>
      <c r="PYD1117" s="898"/>
      <c r="PYE1117" s="898"/>
      <c r="PYF1117" s="898"/>
      <c r="PYG1117" s="898"/>
      <c r="PYH1117" s="898"/>
      <c r="PYI1117" s="898"/>
      <c r="PYJ1117" s="898"/>
      <c r="PYK1117" s="898"/>
      <c r="PYL1117" s="898"/>
      <c r="PYM1117" s="898"/>
      <c r="PYN1117" s="898"/>
      <c r="PYO1117" s="898"/>
      <c r="PYP1117" s="898"/>
      <c r="PYQ1117" s="898"/>
      <c r="PYR1117" s="898"/>
      <c r="PYS1117" s="898"/>
      <c r="PYT1117" s="898"/>
      <c r="PYU1117" s="898"/>
      <c r="PYV1117" s="898"/>
      <c r="PYW1117" s="898"/>
      <c r="PYX1117" s="898"/>
      <c r="PYY1117" s="898"/>
      <c r="PYZ1117" s="898"/>
      <c r="PZA1117" s="898"/>
      <c r="PZB1117" s="898"/>
      <c r="PZC1117" s="898"/>
      <c r="PZD1117" s="898"/>
      <c r="PZE1117" s="898"/>
      <c r="PZF1117" s="898"/>
      <c r="PZG1117" s="898"/>
      <c r="PZH1117" s="898"/>
      <c r="PZI1117" s="898"/>
      <c r="PZJ1117" s="898"/>
      <c r="PZK1117" s="898"/>
      <c r="PZL1117" s="898"/>
      <c r="PZM1117" s="898"/>
      <c r="PZN1117" s="898"/>
      <c r="PZO1117" s="898"/>
      <c r="PZP1117" s="898"/>
      <c r="PZQ1117" s="898"/>
      <c r="PZR1117" s="898"/>
      <c r="PZS1117" s="898"/>
      <c r="PZT1117" s="898"/>
      <c r="PZU1117" s="898"/>
      <c r="PZV1117" s="898"/>
      <c r="PZW1117" s="898"/>
      <c r="PZX1117" s="898"/>
      <c r="PZY1117" s="898"/>
      <c r="PZZ1117" s="898"/>
      <c r="QAA1117" s="898"/>
      <c r="QAB1117" s="898"/>
      <c r="QAC1117" s="898"/>
      <c r="QAD1117" s="898"/>
      <c r="QAE1117" s="898"/>
      <c r="QAF1117" s="898"/>
      <c r="QAG1117" s="898"/>
      <c r="QAH1117" s="898"/>
      <c r="QAI1117" s="898"/>
      <c r="QAJ1117" s="898"/>
      <c r="QAK1117" s="898"/>
      <c r="QAL1117" s="898"/>
      <c r="QAM1117" s="898"/>
      <c r="QAN1117" s="898"/>
      <c r="QAO1117" s="898"/>
      <c r="QAP1117" s="898"/>
      <c r="QAQ1117" s="898"/>
      <c r="QAR1117" s="898"/>
      <c r="QAS1117" s="898"/>
      <c r="QAT1117" s="898"/>
      <c r="QAU1117" s="898"/>
      <c r="QAV1117" s="898"/>
      <c r="QAW1117" s="898"/>
      <c r="QAX1117" s="898"/>
      <c r="QAY1117" s="898"/>
      <c r="QAZ1117" s="898"/>
      <c r="QBA1117" s="898"/>
      <c r="QBB1117" s="898"/>
      <c r="QBC1117" s="898"/>
      <c r="QBD1117" s="898"/>
      <c r="QBE1117" s="898"/>
      <c r="QBF1117" s="898"/>
      <c r="QBG1117" s="898"/>
      <c r="QBH1117" s="898"/>
      <c r="QBI1117" s="898"/>
      <c r="QBJ1117" s="898"/>
      <c r="QBK1117" s="898"/>
      <c r="QBL1117" s="898"/>
      <c r="QBM1117" s="898"/>
      <c r="QBN1117" s="898"/>
      <c r="QBO1117" s="898"/>
      <c r="QBP1117" s="898"/>
      <c r="QBQ1117" s="898"/>
      <c r="QBR1117" s="898"/>
      <c r="QBS1117" s="898"/>
      <c r="QBT1117" s="898"/>
      <c r="QBU1117" s="898"/>
      <c r="QBV1117" s="898"/>
      <c r="QBW1117" s="898"/>
      <c r="QBX1117" s="898"/>
      <c r="QBY1117" s="898"/>
      <c r="QBZ1117" s="898"/>
      <c r="QCA1117" s="898"/>
      <c r="QCB1117" s="898"/>
      <c r="QCC1117" s="898"/>
      <c r="QCD1117" s="898"/>
      <c r="QCE1117" s="898"/>
      <c r="QCF1117" s="898"/>
      <c r="QCG1117" s="898"/>
      <c r="QCH1117" s="898"/>
      <c r="QCI1117" s="898"/>
      <c r="QCJ1117" s="898"/>
      <c r="QCK1117" s="898"/>
      <c r="QCL1117" s="898"/>
      <c r="QCM1117" s="898"/>
      <c r="QCN1117" s="898"/>
      <c r="QCO1117" s="898"/>
      <c r="QCP1117" s="898"/>
      <c r="QCQ1117" s="898"/>
      <c r="QCR1117" s="898"/>
      <c r="QCS1117" s="898"/>
      <c r="QCT1117" s="898"/>
      <c r="QCU1117" s="898"/>
      <c r="QCV1117" s="898"/>
      <c r="QCW1117" s="898"/>
      <c r="QCX1117" s="898"/>
      <c r="QCY1117" s="898"/>
      <c r="QCZ1117" s="898"/>
      <c r="QDA1117" s="898"/>
      <c r="QDB1117" s="898"/>
      <c r="QDC1117" s="898"/>
      <c r="QDD1117" s="898"/>
      <c r="QDE1117" s="898"/>
      <c r="QDF1117" s="898"/>
      <c r="QDG1117" s="898"/>
      <c r="QDH1117" s="898"/>
      <c r="QDI1117" s="898"/>
      <c r="QDJ1117" s="898"/>
      <c r="QDK1117" s="898"/>
      <c r="QDL1117" s="898"/>
      <c r="QDM1117" s="898"/>
      <c r="QDN1117" s="898"/>
      <c r="QDO1117" s="898"/>
      <c r="QDP1117" s="898"/>
      <c r="QDQ1117" s="898"/>
      <c r="QDR1117" s="898"/>
      <c r="QDS1117" s="898"/>
      <c r="QDT1117" s="898"/>
      <c r="QDU1117" s="898"/>
      <c r="QDV1117" s="898"/>
      <c r="QDW1117" s="898"/>
      <c r="QDX1117" s="898"/>
      <c r="QDY1117" s="898"/>
      <c r="QDZ1117" s="898"/>
      <c r="QEA1117" s="898"/>
      <c r="QEB1117" s="898"/>
      <c r="QEC1117" s="898"/>
      <c r="QED1117" s="898"/>
      <c r="QEE1117" s="898"/>
      <c r="QEF1117" s="898"/>
      <c r="QEG1117" s="898"/>
      <c r="QEH1117" s="898"/>
      <c r="QEI1117" s="898"/>
      <c r="QEJ1117" s="898"/>
      <c r="QEK1117" s="898"/>
      <c r="QEL1117" s="898"/>
      <c r="QEM1117" s="898"/>
      <c r="QEN1117" s="898"/>
      <c r="QEO1117" s="898"/>
      <c r="QEP1117" s="898"/>
      <c r="QEQ1117" s="898"/>
      <c r="QER1117" s="898"/>
      <c r="QES1117" s="898"/>
      <c r="QET1117" s="898"/>
      <c r="QEU1117" s="898"/>
      <c r="QEV1117" s="898"/>
      <c r="QEW1117" s="898"/>
      <c r="QEX1117" s="898"/>
      <c r="QEY1117" s="898"/>
      <c r="QEZ1117" s="898"/>
      <c r="QFA1117" s="898"/>
      <c r="QFB1117" s="898"/>
      <c r="QFC1117" s="898"/>
      <c r="QFD1117" s="898"/>
      <c r="QFE1117" s="898"/>
      <c r="QFF1117" s="898"/>
      <c r="QFG1117" s="898"/>
      <c r="QFH1117" s="898"/>
      <c r="QFI1117" s="898"/>
      <c r="QFJ1117" s="898"/>
      <c r="QFK1117" s="898"/>
      <c r="QFL1117" s="898"/>
      <c r="QFM1117" s="898"/>
      <c r="QFN1117" s="898"/>
      <c r="QFO1117" s="898"/>
      <c r="QFP1117" s="898"/>
      <c r="QFQ1117" s="898"/>
      <c r="QFR1117" s="898"/>
      <c r="QFS1117" s="898"/>
      <c r="QFT1117" s="898"/>
      <c r="QFU1117" s="898"/>
      <c r="QFV1117" s="898"/>
      <c r="QFW1117" s="898"/>
      <c r="QFX1117" s="898"/>
      <c r="QFY1117" s="898"/>
      <c r="QFZ1117" s="898"/>
      <c r="QGA1117" s="898"/>
      <c r="QGB1117" s="898"/>
      <c r="QGC1117" s="898"/>
      <c r="QGD1117" s="898"/>
      <c r="QGE1117" s="898"/>
      <c r="QGF1117" s="898"/>
      <c r="QGG1117" s="898"/>
      <c r="QGH1117" s="898"/>
      <c r="QGI1117" s="898"/>
      <c r="QGJ1117" s="898"/>
      <c r="QGK1117" s="898"/>
      <c r="QGL1117" s="898"/>
      <c r="QGM1117" s="898"/>
      <c r="QGN1117" s="898"/>
      <c r="QGO1117" s="898"/>
      <c r="QGP1117" s="898"/>
      <c r="QGQ1117" s="898"/>
      <c r="QGR1117" s="898"/>
      <c r="QGS1117" s="898"/>
      <c r="QGT1117" s="898"/>
      <c r="QGU1117" s="898"/>
      <c r="QGV1117" s="898"/>
      <c r="QGW1117" s="898"/>
      <c r="QGX1117" s="898"/>
      <c r="QGY1117" s="898"/>
      <c r="QGZ1117" s="898"/>
      <c r="QHA1117" s="898"/>
      <c r="QHB1117" s="898"/>
      <c r="QHC1117" s="898"/>
      <c r="QHD1117" s="898"/>
      <c r="QHE1117" s="898"/>
      <c r="QHF1117" s="898"/>
      <c r="QHG1117" s="898"/>
      <c r="QHH1117" s="898"/>
      <c r="QHI1117" s="898"/>
      <c r="QHJ1117" s="898"/>
      <c r="QHK1117" s="898"/>
      <c r="QHL1117" s="898"/>
      <c r="QHM1117" s="898"/>
      <c r="QHN1117" s="898"/>
      <c r="QHO1117" s="898"/>
      <c r="QHP1117" s="898"/>
      <c r="QHQ1117" s="898"/>
      <c r="QHR1117" s="898"/>
      <c r="QHS1117" s="898"/>
      <c r="QHT1117" s="898"/>
      <c r="QHU1117" s="898"/>
      <c r="QHV1117" s="898"/>
      <c r="QHW1117" s="898"/>
      <c r="QHX1117" s="898"/>
      <c r="QHY1117" s="898"/>
      <c r="QHZ1117" s="898"/>
      <c r="QIA1117" s="898"/>
      <c r="QIB1117" s="898"/>
      <c r="QIC1117" s="898"/>
      <c r="QID1117" s="898"/>
      <c r="QIE1117" s="898"/>
      <c r="QIF1117" s="898"/>
      <c r="QIG1117" s="898"/>
      <c r="QIH1117" s="898"/>
      <c r="QII1117" s="898"/>
      <c r="QIJ1117" s="898"/>
      <c r="QIK1117" s="898"/>
      <c r="QIL1117" s="898"/>
      <c r="QIM1117" s="898"/>
      <c r="QIN1117" s="898"/>
      <c r="QIO1117" s="898"/>
      <c r="QIP1117" s="898"/>
      <c r="QIQ1117" s="898"/>
      <c r="QIR1117" s="898"/>
      <c r="QIS1117" s="898"/>
      <c r="QIT1117" s="898"/>
      <c r="QIU1117" s="898"/>
      <c r="QIV1117" s="898"/>
      <c r="QIW1117" s="898"/>
      <c r="QIX1117" s="898"/>
      <c r="QIY1117" s="898"/>
      <c r="QIZ1117" s="898"/>
      <c r="QJA1117" s="898"/>
      <c r="QJB1117" s="898"/>
      <c r="QJC1117" s="898"/>
      <c r="QJD1117" s="898"/>
      <c r="QJE1117" s="898"/>
      <c r="QJF1117" s="898"/>
      <c r="QJG1117" s="898"/>
      <c r="QJH1117" s="898"/>
      <c r="QJI1117" s="898"/>
      <c r="QJJ1117" s="898"/>
      <c r="QJK1117" s="898"/>
      <c r="QJL1117" s="898"/>
      <c r="QJM1117" s="898"/>
      <c r="QJN1117" s="898"/>
      <c r="QJO1117" s="898"/>
      <c r="QJP1117" s="898"/>
      <c r="QJQ1117" s="898"/>
      <c r="QJR1117" s="898"/>
      <c r="QJS1117" s="898"/>
      <c r="QJT1117" s="898"/>
      <c r="QJU1117" s="898"/>
      <c r="QJV1117" s="898"/>
      <c r="QJW1117" s="898"/>
      <c r="QJX1117" s="898"/>
      <c r="QJY1117" s="898"/>
      <c r="QJZ1117" s="898"/>
      <c r="QKA1117" s="898"/>
      <c r="QKB1117" s="898"/>
      <c r="QKC1117" s="898"/>
      <c r="QKD1117" s="898"/>
      <c r="QKE1117" s="898"/>
      <c r="QKF1117" s="898"/>
      <c r="QKG1117" s="898"/>
      <c r="QKH1117" s="898"/>
      <c r="QKI1117" s="898"/>
      <c r="QKJ1117" s="898"/>
      <c r="QKK1117" s="898"/>
      <c r="QKL1117" s="898"/>
      <c r="QKM1117" s="898"/>
      <c r="QKN1117" s="898"/>
      <c r="QKO1117" s="898"/>
      <c r="QKP1117" s="898"/>
      <c r="QKQ1117" s="898"/>
      <c r="QKR1117" s="898"/>
      <c r="QKS1117" s="898"/>
      <c r="QKT1117" s="898"/>
      <c r="QKU1117" s="898"/>
      <c r="QKV1117" s="898"/>
      <c r="QKW1117" s="898"/>
      <c r="QKX1117" s="898"/>
      <c r="QKY1117" s="898"/>
      <c r="QKZ1117" s="898"/>
      <c r="QLA1117" s="898"/>
      <c r="QLB1117" s="898"/>
      <c r="QLC1117" s="898"/>
      <c r="QLD1117" s="898"/>
      <c r="QLE1117" s="898"/>
      <c r="QLF1117" s="898"/>
      <c r="QLG1117" s="898"/>
      <c r="QLH1117" s="898"/>
      <c r="QLI1117" s="898"/>
      <c r="QLJ1117" s="898"/>
      <c r="QLK1117" s="898"/>
      <c r="QLL1117" s="898"/>
      <c r="QLM1117" s="898"/>
      <c r="QLN1117" s="898"/>
      <c r="QLO1117" s="898"/>
      <c r="QLP1117" s="898"/>
      <c r="QLQ1117" s="898"/>
      <c r="QLR1117" s="898"/>
      <c r="QLS1117" s="898"/>
      <c r="QLT1117" s="898"/>
      <c r="QLU1117" s="898"/>
      <c r="QLV1117" s="898"/>
      <c r="QLW1117" s="898"/>
      <c r="QLX1117" s="898"/>
      <c r="QLY1117" s="898"/>
      <c r="QLZ1117" s="898"/>
      <c r="QMA1117" s="898"/>
      <c r="QMB1117" s="898"/>
      <c r="QMC1117" s="898"/>
      <c r="QMD1117" s="898"/>
      <c r="QME1117" s="898"/>
      <c r="QMF1117" s="898"/>
      <c r="QMG1117" s="898"/>
      <c r="QMH1117" s="898"/>
      <c r="QMI1117" s="898"/>
      <c r="QMJ1117" s="898"/>
      <c r="QMK1117" s="898"/>
      <c r="QML1117" s="898"/>
      <c r="QMM1117" s="898"/>
      <c r="QMN1117" s="898"/>
      <c r="QMO1117" s="898"/>
      <c r="QMP1117" s="898"/>
      <c r="QMQ1117" s="898"/>
      <c r="QMR1117" s="898"/>
      <c r="QMS1117" s="898"/>
      <c r="QMT1117" s="898"/>
      <c r="QMU1117" s="898"/>
      <c r="QMV1117" s="898"/>
      <c r="QMW1117" s="898"/>
      <c r="QMX1117" s="898"/>
      <c r="QMY1117" s="898"/>
      <c r="QMZ1117" s="898"/>
      <c r="QNA1117" s="898"/>
      <c r="QNB1117" s="898"/>
      <c r="QNC1117" s="898"/>
      <c r="QND1117" s="898"/>
      <c r="QNE1117" s="898"/>
      <c r="QNF1117" s="898"/>
      <c r="QNG1117" s="898"/>
      <c r="QNH1117" s="898"/>
      <c r="QNI1117" s="898"/>
      <c r="QNJ1117" s="898"/>
      <c r="QNK1117" s="898"/>
      <c r="QNL1117" s="898"/>
      <c r="QNM1117" s="898"/>
      <c r="QNN1117" s="898"/>
      <c r="QNO1117" s="898"/>
      <c r="QNP1117" s="898"/>
      <c r="QNQ1117" s="898"/>
      <c r="QNR1117" s="898"/>
      <c r="QNS1117" s="898"/>
      <c r="QNT1117" s="898"/>
      <c r="QNU1117" s="898"/>
      <c r="QNV1117" s="898"/>
      <c r="QNW1117" s="898"/>
      <c r="QNX1117" s="898"/>
      <c r="QNY1117" s="898"/>
      <c r="QNZ1117" s="898"/>
      <c r="QOA1117" s="898"/>
      <c r="QOB1117" s="898"/>
      <c r="QOC1117" s="898"/>
      <c r="QOD1117" s="898"/>
      <c r="QOE1117" s="898"/>
      <c r="QOF1117" s="898"/>
      <c r="QOG1117" s="898"/>
      <c r="QOH1117" s="898"/>
      <c r="QOI1117" s="898"/>
      <c r="QOJ1117" s="898"/>
      <c r="QOK1117" s="898"/>
      <c r="QOL1117" s="898"/>
      <c r="QOM1117" s="898"/>
      <c r="QON1117" s="898"/>
      <c r="QOO1117" s="898"/>
      <c r="QOP1117" s="898"/>
      <c r="QOQ1117" s="898"/>
      <c r="QOR1117" s="898"/>
      <c r="QOS1117" s="898"/>
      <c r="QOT1117" s="898"/>
      <c r="QOU1117" s="898"/>
      <c r="QOV1117" s="898"/>
      <c r="QOW1117" s="898"/>
      <c r="QOX1117" s="898"/>
      <c r="QOY1117" s="898"/>
      <c r="QOZ1117" s="898"/>
      <c r="QPA1117" s="898"/>
      <c r="QPB1117" s="898"/>
      <c r="QPC1117" s="898"/>
      <c r="QPD1117" s="898"/>
      <c r="QPE1117" s="898"/>
      <c r="QPF1117" s="898"/>
      <c r="QPG1117" s="898"/>
      <c r="QPH1117" s="898"/>
      <c r="QPI1117" s="898"/>
      <c r="QPJ1117" s="898"/>
      <c r="QPK1117" s="898"/>
      <c r="QPL1117" s="898"/>
      <c r="QPM1117" s="898"/>
      <c r="QPN1117" s="898"/>
      <c r="QPO1117" s="898"/>
      <c r="QPP1117" s="898"/>
      <c r="QPQ1117" s="898"/>
      <c r="QPR1117" s="898"/>
      <c r="QPS1117" s="898"/>
      <c r="QPT1117" s="898"/>
      <c r="QPU1117" s="898"/>
      <c r="QPV1117" s="898"/>
      <c r="QPW1117" s="898"/>
      <c r="QPX1117" s="898"/>
      <c r="QPY1117" s="898"/>
      <c r="QPZ1117" s="898"/>
      <c r="QQA1117" s="898"/>
      <c r="QQB1117" s="898"/>
      <c r="QQC1117" s="898"/>
      <c r="QQD1117" s="898"/>
      <c r="QQE1117" s="898"/>
      <c r="QQF1117" s="898"/>
      <c r="QQG1117" s="898"/>
      <c r="QQH1117" s="898"/>
      <c r="QQI1117" s="898"/>
      <c r="QQJ1117" s="898"/>
      <c r="QQK1117" s="898"/>
      <c r="QQL1117" s="898"/>
      <c r="QQM1117" s="898"/>
      <c r="QQN1117" s="898"/>
      <c r="QQO1117" s="898"/>
      <c r="QQP1117" s="898"/>
      <c r="QQQ1117" s="898"/>
      <c r="QQR1117" s="898"/>
      <c r="QQS1117" s="898"/>
      <c r="QQT1117" s="898"/>
      <c r="QQU1117" s="898"/>
      <c r="QQV1117" s="898"/>
      <c r="QQW1117" s="898"/>
      <c r="QQX1117" s="898"/>
      <c r="QQY1117" s="898"/>
      <c r="QQZ1117" s="898"/>
      <c r="QRA1117" s="898"/>
      <c r="QRB1117" s="898"/>
      <c r="QRC1117" s="898"/>
      <c r="QRD1117" s="898"/>
      <c r="QRE1117" s="898"/>
      <c r="QRF1117" s="898"/>
      <c r="QRG1117" s="898"/>
      <c r="QRH1117" s="898"/>
      <c r="QRI1117" s="898"/>
      <c r="QRJ1117" s="898"/>
      <c r="QRK1117" s="898"/>
      <c r="QRL1117" s="898"/>
      <c r="QRM1117" s="898"/>
      <c r="QRN1117" s="898"/>
      <c r="QRO1117" s="898"/>
      <c r="QRP1117" s="898"/>
      <c r="QRQ1117" s="898"/>
      <c r="QRR1117" s="898"/>
      <c r="QRS1117" s="898"/>
      <c r="QRT1117" s="898"/>
      <c r="QRU1117" s="898"/>
      <c r="QRV1117" s="898"/>
      <c r="QRW1117" s="898"/>
      <c r="QRX1117" s="898"/>
      <c r="QRY1117" s="898"/>
      <c r="QRZ1117" s="898"/>
      <c r="QSA1117" s="898"/>
      <c r="QSB1117" s="898"/>
      <c r="QSC1117" s="898"/>
      <c r="QSD1117" s="898"/>
      <c r="QSE1117" s="898"/>
      <c r="QSF1117" s="898"/>
      <c r="QSG1117" s="898"/>
      <c r="QSH1117" s="898"/>
      <c r="QSI1117" s="898"/>
      <c r="QSJ1117" s="898"/>
      <c r="QSK1117" s="898"/>
      <c r="QSL1117" s="898"/>
      <c r="QSM1117" s="898"/>
      <c r="QSN1117" s="898"/>
      <c r="QSO1117" s="898"/>
      <c r="QSP1117" s="898"/>
      <c r="QSQ1117" s="898"/>
      <c r="QSR1117" s="898"/>
      <c r="QSS1117" s="898"/>
      <c r="QST1117" s="898"/>
      <c r="QSU1117" s="898"/>
      <c r="QSV1117" s="898"/>
      <c r="QSW1117" s="898"/>
      <c r="QSX1117" s="898"/>
      <c r="QSY1117" s="898"/>
      <c r="QSZ1117" s="898"/>
      <c r="QTA1117" s="898"/>
      <c r="QTB1117" s="898"/>
      <c r="QTC1117" s="898"/>
      <c r="QTD1117" s="898"/>
      <c r="QTE1117" s="898"/>
      <c r="QTF1117" s="898"/>
      <c r="QTG1117" s="898"/>
      <c r="QTH1117" s="898"/>
      <c r="QTI1117" s="898"/>
      <c r="QTJ1117" s="898"/>
      <c r="QTK1117" s="898"/>
      <c r="QTL1117" s="898"/>
      <c r="QTM1117" s="898"/>
      <c r="QTN1117" s="898"/>
      <c r="QTO1117" s="898"/>
      <c r="QTP1117" s="898"/>
      <c r="QTQ1117" s="898"/>
      <c r="QTR1117" s="898"/>
      <c r="QTS1117" s="898"/>
      <c r="QTT1117" s="898"/>
      <c r="QTU1117" s="898"/>
      <c r="QTV1117" s="898"/>
      <c r="QTW1117" s="898"/>
      <c r="QTX1117" s="898"/>
      <c r="QTY1117" s="898"/>
      <c r="QTZ1117" s="898"/>
      <c r="QUA1117" s="898"/>
      <c r="QUB1117" s="898"/>
      <c r="QUC1117" s="898"/>
      <c r="QUD1117" s="898"/>
      <c r="QUE1117" s="898"/>
      <c r="QUF1117" s="898"/>
      <c r="QUG1117" s="898"/>
      <c r="QUH1117" s="898"/>
      <c r="QUI1117" s="898"/>
      <c r="QUJ1117" s="898"/>
      <c r="QUK1117" s="898"/>
      <c r="QUL1117" s="898"/>
      <c r="QUM1117" s="898"/>
      <c r="QUN1117" s="898"/>
      <c r="QUO1117" s="898"/>
      <c r="QUP1117" s="898"/>
      <c r="QUQ1117" s="898"/>
      <c r="QUR1117" s="898"/>
      <c r="QUS1117" s="898"/>
      <c r="QUT1117" s="898"/>
      <c r="QUU1117" s="898"/>
      <c r="QUV1117" s="898"/>
      <c r="QUW1117" s="898"/>
      <c r="QUX1117" s="898"/>
      <c r="QUY1117" s="898"/>
      <c r="QUZ1117" s="898"/>
      <c r="QVA1117" s="898"/>
      <c r="QVB1117" s="898"/>
      <c r="QVC1117" s="898"/>
      <c r="QVD1117" s="898"/>
      <c r="QVE1117" s="898"/>
      <c r="QVF1117" s="898"/>
      <c r="QVG1117" s="898"/>
      <c r="QVH1117" s="898"/>
      <c r="QVI1117" s="898"/>
      <c r="QVJ1117" s="898"/>
      <c r="QVK1117" s="898"/>
      <c r="QVL1117" s="898"/>
      <c r="QVM1117" s="898"/>
      <c r="QVN1117" s="898"/>
      <c r="QVO1117" s="898"/>
      <c r="QVP1117" s="898"/>
      <c r="QVQ1117" s="898"/>
      <c r="QVR1117" s="898"/>
      <c r="QVS1117" s="898"/>
      <c r="QVT1117" s="898"/>
      <c r="QVU1117" s="898"/>
      <c r="QVV1117" s="898"/>
      <c r="QVW1117" s="898"/>
      <c r="QVX1117" s="898"/>
      <c r="QVY1117" s="898"/>
      <c r="QVZ1117" s="898"/>
      <c r="QWA1117" s="898"/>
      <c r="QWB1117" s="898"/>
      <c r="QWC1117" s="898"/>
      <c r="QWD1117" s="898"/>
      <c r="QWE1117" s="898"/>
      <c r="QWF1117" s="898"/>
      <c r="QWG1117" s="898"/>
      <c r="QWH1117" s="898"/>
      <c r="QWI1117" s="898"/>
      <c r="QWJ1117" s="898"/>
      <c r="QWK1117" s="898"/>
      <c r="QWL1117" s="898"/>
      <c r="QWM1117" s="898"/>
      <c r="QWN1117" s="898"/>
      <c r="QWO1117" s="898"/>
      <c r="QWP1117" s="898"/>
      <c r="QWQ1117" s="898"/>
      <c r="QWR1117" s="898"/>
      <c r="QWS1117" s="898"/>
      <c r="QWT1117" s="898"/>
      <c r="QWU1117" s="898"/>
      <c r="QWV1117" s="898"/>
      <c r="QWW1117" s="898"/>
      <c r="QWX1117" s="898"/>
      <c r="QWY1117" s="898"/>
      <c r="QWZ1117" s="898"/>
      <c r="QXA1117" s="898"/>
      <c r="QXB1117" s="898"/>
      <c r="QXC1117" s="898"/>
      <c r="QXD1117" s="898"/>
      <c r="QXE1117" s="898"/>
      <c r="QXF1117" s="898"/>
      <c r="QXG1117" s="898"/>
      <c r="QXH1117" s="898"/>
      <c r="QXI1117" s="898"/>
      <c r="QXJ1117" s="898"/>
      <c r="QXK1117" s="898"/>
      <c r="QXL1117" s="898"/>
      <c r="QXM1117" s="898"/>
      <c r="QXN1117" s="898"/>
      <c r="QXO1117" s="898"/>
      <c r="QXP1117" s="898"/>
      <c r="QXQ1117" s="898"/>
      <c r="QXR1117" s="898"/>
      <c r="QXS1117" s="898"/>
      <c r="QXT1117" s="898"/>
      <c r="QXU1117" s="898"/>
      <c r="QXV1117" s="898"/>
      <c r="QXW1117" s="898"/>
      <c r="QXX1117" s="898"/>
      <c r="QXY1117" s="898"/>
      <c r="QXZ1117" s="898"/>
      <c r="QYA1117" s="898"/>
      <c r="QYB1117" s="898"/>
      <c r="QYC1117" s="898"/>
      <c r="QYD1117" s="898"/>
      <c r="QYE1117" s="898"/>
      <c r="QYF1117" s="898"/>
      <c r="QYG1117" s="898"/>
      <c r="QYH1117" s="898"/>
      <c r="QYI1117" s="898"/>
      <c r="QYJ1117" s="898"/>
      <c r="QYK1117" s="898"/>
      <c r="QYL1117" s="898"/>
      <c r="QYM1117" s="898"/>
      <c r="QYN1117" s="898"/>
      <c r="QYO1117" s="898"/>
      <c r="QYP1117" s="898"/>
      <c r="QYQ1117" s="898"/>
      <c r="QYR1117" s="898"/>
      <c r="QYS1117" s="898"/>
      <c r="QYT1117" s="898"/>
      <c r="QYU1117" s="898"/>
      <c r="QYV1117" s="898"/>
      <c r="QYW1117" s="898"/>
      <c r="QYX1117" s="898"/>
      <c r="QYY1117" s="898"/>
      <c r="QYZ1117" s="898"/>
      <c r="QZA1117" s="898"/>
      <c r="QZB1117" s="898"/>
      <c r="QZC1117" s="898"/>
      <c r="QZD1117" s="898"/>
      <c r="QZE1117" s="898"/>
      <c r="QZF1117" s="898"/>
      <c r="QZG1117" s="898"/>
      <c r="QZH1117" s="898"/>
      <c r="QZI1117" s="898"/>
      <c r="QZJ1117" s="898"/>
      <c r="QZK1117" s="898"/>
      <c r="QZL1117" s="898"/>
      <c r="QZM1117" s="898"/>
      <c r="QZN1117" s="898"/>
      <c r="QZO1117" s="898"/>
      <c r="QZP1117" s="898"/>
      <c r="QZQ1117" s="898"/>
      <c r="QZR1117" s="898"/>
      <c r="QZS1117" s="898"/>
      <c r="QZT1117" s="898"/>
      <c r="QZU1117" s="898"/>
      <c r="QZV1117" s="898"/>
      <c r="QZW1117" s="898"/>
      <c r="QZX1117" s="898"/>
      <c r="QZY1117" s="898"/>
      <c r="QZZ1117" s="898"/>
      <c r="RAA1117" s="898"/>
      <c r="RAB1117" s="898"/>
      <c r="RAC1117" s="898"/>
      <c r="RAD1117" s="898"/>
      <c r="RAE1117" s="898"/>
      <c r="RAF1117" s="898"/>
      <c r="RAG1117" s="898"/>
      <c r="RAH1117" s="898"/>
      <c r="RAI1117" s="898"/>
      <c r="RAJ1117" s="898"/>
      <c r="RAK1117" s="898"/>
      <c r="RAL1117" s="898"/>
      <c r="RAM1117" s="898"/>
      <c r="RAN1117" s="898"/>
      <c r="RAO1117" s="898"/>
      <c r="RAP1117" s="898"/>
      <c r="RAQ1117" s="898"/>
      <c r="RAR1117" s="898"/>
      <c r="RAS1117" s="898"/>
      <c r="RAT1117" s="898"/>
      <c r="RAU1117" s="898"/>
      <c r="RAV1117" s="898"/>
      <c r="RAW1117" s="898"/>
      <c r="RAX1117" s="898"/>
      <c r="RAY1117" s="898"/>
      <c r="RAZ1117" s="898"/>
      <c r="RBA1117" s="898"/>
      <c r="RBB1117" s="898"/>
      <c r="RBC1117" s="898"/>
      <c r="RBD1117" s="898"/>
      <c r="RBE1117" s="898"/>
      <c r="RBF1117" s="898"/>
      <c r="RBG1117" s="898"/>
      <c r="RBH1117" s="898"/>
      <c r="RBI1117" s="898"/>
      <c r="RBJ1117" s="898"/>
      <c r="RBK1117" s="898"/>
      <c r="RBL1117" s="898"/>
      <c r="RBM1117" s="898"/>
      <c r="RBN1117" s="898"/>
      <c r="RBO1117" s="898"/>
      <c r="RBP1117" s="898"/>
      <c r="RBQ1117" s="898"/>
      <c r="RBR1117" s="898"/>
      <c r="RBS1117" s="898"/>
      <c r="RBT1117" s="898"/>
      <c r="RBU1117" s="898"/>
      <c r="RBV1117" s="898"/>
      <c r="RBW1117" s="898"/>
      <c r="RBX1117" s="898"/>
      <c r="RBY1117" s="898"/>
      <c r="RBZ1117" s="898"/>
      <c r="RCA1117" s="898"/>
      <c r="RCB1117" s="898"/>
      <c r="RCC1117" s="898"/>
      <c r="RCD1117" s="898"/>
      <c r="RCE1117" s="898"/>
      <c r="RCF1117" s="898"/>
      <c r="RCG1117" s="898"/>
      <c r="RCH1117" s="898"/>
      <c r="RCI1117" s="898"/>
      <c r="RCJ1117" s="898"/>
      <c r="RCK1117" s="898"/>
      <c r="RCL1117" s="898"/>
      <c r="RCM1117" s="898"/>
      <c r="RCN1117" s="898"/>
      <c r="RCO1117" s="898"/>
      <c r="RCP1117" s="898"/>
      <c r="RCQ1117" s="898"/>
      <c r="RCR1117" s="898"/>
      <c r="RCS1117" s="898"/>
      <c r="RCT1117" s="898"/>
      <c r="RCU1117" s="898"/>
      <c r="RCV1117" s="898"/>
      <c r="RCW1117" s="898"/>
      <c r="RCX1117" s="898"/>
      <c r="RCY1117" s="898"/>
      <c r="RCZ1117" s="898"/>
      <c r="RDA1117" s="898"/>
      <c r="RDB1117" s="898"/>
      <c r="RDC1117" s="898"/>
      <c r="RDD1117" s="898"/>
      <c r="RDE1117" s="898"/>
      <c r="RDF1117" s="898"/>
      <c r="RDG1117" s="898"/>
      <c r="RDH1117" s="898"/>
      <c r="RDI1117" s="898"/>
      <c r="RDJ1117" s="898"/>
      <c r="RDK1117" s="898"/>
      <c r="RDL1117" s="898"/>
      <c r="RDM1117" s="898"/>
      <c r="RDN1117" s="898"/>
      <c r="RDO1117" s="898"/>
      <c r="RDP1117" s="898"/>
      <c r="RDQ1117" s="898"/>
      <c r="RDR1117" s="898"/>
      <c r="RDS1117" s="898"/>
      <c r="RDT1117" s="898"/>
      <c r="RDU1117" s="898"/>
      <c r="RDV1117" s="898"/>
      <c r="RDW1117" s="898"/>
      <c r="RDX1117" s="898"/>
      <c r="RDY1117" s="898"/>
      <c r="RDZ1117" s="898"/>
      <c r="REA1117" s="898"/>
      <c r="REB1117" s="898"/>
      <c r="REC1117" s="898"/>
      <c r="RED1117" s="898"/>
      <c r="REE1117" s="898"/>
      <c r="REF1117" s="898"/>
      <c r="REG1117" s="898"/>
      <c r="REH1117" s="898"/>
      <c r="REI1117" s="898"/>
      <c r="REJ1117" s="898"/>
      <c r="REK1117" s="898"/>
      <c r="REL1117" s="898"/>
      <c r="REM1117" s="898"/>
      <c r="REN1117" s="898"/>
      <c r="REO1117" s="898"/>
      <c r="REP1117" s="898"/>
      <c r="REQ1117" s="898"/>
      <c r="RER1117" s="898"/>
      <c r="RES1117" s="898"/>
      <c r="RET1117" s="898"/>
      <c r="REU1117" s="898"/>
      <c r="REV1117" s="898"/>
      <c r="REW1117" s="898"/>
      <c r="REX1117" s="898"/>
      <c r="REY1117" s="898"/>
      <c r="REZ1117" s="898"/>
      <c r="RFA1117" s="898"/>
      <c r="RFB1117" s="898"/>
      <c r="RFC1117" s="898"/>
      <c r="RFD1117" s="898"/>
      <c r="RFE1117" s="898"/>
      <c r="RFF1117" s="898"/>
      <c r="RFG1117" s="898"/>
      <c r="RFH1117" s="898"/>
      <c r="RFI1117" s="898"/>
      <c r="RFJ1117" s="898"/>
      <c r="RFK1117" s="898"/>
      <c r="RFL1117" s="898"/>
      <c r="RFM1117" s="898"/>
      <c r="RFN1117" s="898"/>
      <c r="RFO1117" s="898"/>
      <c r="RFP1117" s="898"/>
      <c r="RFQ1117" s="898"/>
      <c r="RFR1117" s="898"/>
      <c r="RFS1117" s="898"/>
      <c r="RFT1117" s="898"/>
      <c r="RFU1117" s="898"/>
      <c r="RFV1117" s="898"/>
      <c r="RFW1117" s="898"/>
      <c r="RFX1117" s="898"/>
      <c r="RFY1117" s="898"/>
      <c r="RFZ1117" s="898"/>
      <c r="RGA1117" s="898"/>
      <c r="RGB1117" s="898"/>
      <c r="RGC1117" s="898"/>
      <c r="RGD1117" s="898"/>
      <c r="RGE1117" s="898"/>
      <c r="RGF1117" s="898"/>
      <c r="RGG1117" s="898"/>
      <c r="RGH1117" s="898"/>
      <c r="RGI1117" s="898"/>
      <c r="RGJ1117" s="898"/>
      <c r="RGK1117" s="898"/>
      <c r="RGL1117" s="898"/>
      <c r="RGM1117" s="898"/>
      <c r="RGN1117" s="898"/>
      <c r="RGO1117" s="898"/>
      <c r="RGP1117" s="898"/>
      <c r="RGQ1117" s="898"/>
      <c r="RGR1117" s="898"/>
      <c r="RGS1117" s="898"/>
      <c r="RGT1117" s="898"/>
      <c r="RGU1117" s="898"/>
      <c r="RGV1117" s="898"/>
      <c r="RGW1117" s="898"/>
      <c r="RGX1117" s="898"/>
      <c r="RGY1117" s="898"/>
      <c r="RGZ1117" s="898"/>
      <c r="RHA1117" s="898"/>
      <c r="RHB1117" s="898"/>
      <c r="RHC1117" s="898"/>
      <c r="RHD1117" s="898"/>
      <c r="RHE1117" s="898"/>
      <c r="RHF1117" s="898"/>
      <c r="RHG1117" s="898"/>
      <c r="RHH1117" s="898"/>
      <c r="RHI1117" s="898"/>
      <c r="RHJ1117" s="898"/>
      <c r="RHK1117" s="898"/>
      <c r="RHL1117" s="898"/>
      <c r="RHM1117" s="898"/>
      <c r="RHN1117" s="898"/>
      <c r="RHO1117" s="898"/>
      <c r="RHP1117" s="898"/>
      <c r="RHQ1117" s="898"/>
      <c r="RHR1117" s="898"/>
      <c r="RHS1117" s="898"/>
      <c r="RHT1117" s="898"/>
      <c r="RHU1117" s="898"/>
      <c r="RHV1117" s="898"/>
      <c r="RHW1117" s="898"/>
      <c r="RHX1117" s="898"/>
      <c r="RHY1117" s="898"/>
      <c r="RHZ1117" s="898"/>
      <c r="RIA1117" s="898"/>
      <c r="RIB1117" s="898"/>
      <c r="RIC1117" s="898"/>
      <c r="RID1117" s="898"/>
      <c r="RIE1117" s="898"/>
      <c r="RIF1117" s="898"/>
      <c r="RIG1117" s="898"/>
      <c r="RIH1117" s="898"/>
      <c r="RII1117" s="898"/>
      <c r="RIJ1117" s="898"/>
      <c r="RIK1117" s="898"/>
      <c r="RIL1117" s="898"/>
      <c r="RIM1117" s="898"/>
      <c r="RIN1117" s="898"/>
      <c r="RIO1117" s="898"/>
      <c r="RIP1117" s="898"/>
      <c r="RIQ1117" s="898"/>
      <c r="RIR1117" s="898"/>
      <c r="RIS1117" s="898"/>
      <c r="RIT1117" s="898"/>
      <c r="RIU1117" s="898"/>
      <c r="RIV1117" s="898"/>
      <c r="RIW1117" s="898"/>
      <c r="RIX1117" s="898"/>
      <c r="RIY1117" s="898"/>
      <c r="RIZ1117" s="898"/>
      <c r="RJA1117" s="898"/>
      <c r="RJB1117" s="898"/>
      <c r="RJC1117" s="898"/>
      <c r="RJD1117" s="898"/>
      <c r="RJE1117" s="898"/>
      <c r="RJF1117" s="898"/>
      <c r="RJG1117" s="898"/>
      <c r="RJH1117" s="898"/>
      <c r="RJI1117" s="898"/>
      <c r="RJJ1117" s="898"/>
      <c r="RJK1117" s="898"/>
      <c r="RJL1117" s="898"/>
      <c r="RJM1117" s="898"/>
      <c r="RJN1117" s="898"/>
      <c r="RJO1117" s="898"/>
      <c r="RJP1117" s="898"/>
      <c r="RJQ1117" s="898"/>
      <c r="RJR1117" s="898"/>
      <c r="RJS1117" s="898"/>
      <c r="RJT1117" s="898"/>
      <c r="RJU1117" s="898"/>
      <c r="RJV1117" s="898"/>
      <c r="RJW1117" s="898"/>
      <c r="RJX1117" s="898"/>
      <c r="RJY1117" s="898"/>
      <c r="RJZ1117" s="898"/>
      <c r="RKA1117" s="898"/>
      <c r="RKB1117" s="898"/>
      <c r="RKC1117" s="898"/>
      <c r="RKD1117" s="898"/>
      <c r="RKE1117" s="898"/>
      <c r="RKF1117" s="898"/>
      <c r="RKG1117" s="898"/>
      <c r="RKH1117" s="898"/>
      <c r="RKI1117" s="898"/>
      <c r="RKJ1117" s="898"/>
      <c r="RKK1117" s="898"/>
      <c r="RKL1117" s="898"/>
      <c r="RKM1117" s="898"/>
      <c r="RKN1117" s="898"/>
      <c r="RKO1117" s="898"/>
      <c r="RKP1117" s="898"/>
      <c r="RKQ1117" s="898"/>
      <c r="RKR1117" s="898"/>
      <c r="RKS1117" s="898"/>
      <c r="RKT1117" s="898"/>
      <c r="RKU1117" s="898"/>
      <c r="RKV1117" s="898"/>
      <c r="RKW1117" s="898"/>
      <c r="RKX1117" s="898"/>
      <c r="RKY1117" s="898"/>
      <c r="RKZ1117" s="898"/>
      <c r="RLA1117" s="898"/>
      <c r="RLB1117" s="898"/>
      <c r="RLC1117" s="898"/>
      <c r="RLD1117" s="898"/>
      <c r="RLE1117" s="898"/>
      <c r="RLF1117" s="898"/>
      <c r="RLG1117" s="898"/>
      <c r="RLH1117" s="898"/>
      <c r="RLI1117" s="898"/>
      <c r="RLJ1117" s="898"/>
      <c r="RLK1117" s="898"/>
      <c r="RLL1117" s="898"/>
      <c r="RLM1117" s="898"/>
      <c r="RLN1117" s="898"/>
      <c r="RLO1117" s="898"/>
      <c r="RLP1117" s="898"/>
      <c r="RLQ1117" s="898"/>
      <c r="RLR1117" s="898"/>
      <c r="RLS1117" s="898"/>
      <c r="RLT1117" s="898"/>
      <c r="RLU1117" s="898"/>
      <c r="RLV1117" s="898"/>
      <c r="RLW1117" s="898"/>
      <c r="RLX1117" s="898"/>
      <c r="RLY1117" s="898"/>
      <c r="RLZ1117" s="898"/>
      <c r="RMA1117" s="898"/>
      <c r="RMB1117" s="898"/>
      <c r="RMC1117" s="898"/>
      <c r="RMD1117" s="898"/>
      <c r="RME1117" s="898"/>
      <c r="RMF1117" s="898"/>
      <c r="RMG1117" s="898"/>
      <c r="RMH1117" s="898"/>
      <c r="RMI1117" s="898"/>
      <c r="RMJ1117" s="898"/>
      <c r="RMK1117" s="898"/>
      <c r="RML1117" s="898"/>
      <c r="RMM1117" s="898"/>
      <c r="RMN1117" s="898"/>
      <c r="RMO1117" s="898"/>
      <c r="RMP1117" s="898"/>
      <c r="RMQ1117" s="898"/>
      <c r="RMR1117" s="898"/>
      <c r="RMS1117" s="898"/>
      <c r="RMT1117" s="898"/>
      <c r="RMU1117" s="898"/>
      <c r="RMV1117" s="898"/>
      <c r="RMW1117" s="898"/>
      <c r="RMX1117" s="898"/>
      <c r="RMY1117" s="898"/>
      <c r="RMZ1117" s="898"/>
      <c r="RNA1117" s="898"/>
      <c r="RNB1117" s="898"/>
      <c r="RNC1117" s="898"/>
      <c r="RND1117" s="898"/>
      <c r="RNE1117" s="898"/>
      <c r="RNF1117" s="898"/>
      <c r="RNG1117" s="898"/>
      <c r="RNH1117" s="898"/>
      <c r="RNI1117" s="898"/>
      <c r="RNJ1117" s="898"/>
      <c r="RNK1117" s="898"/>
      <c r="RNL1117" s="898"/>
      <c r="RNM1117" s="898"/>
      <c r="RNN1117" s="898"/>
      <c r="RNO1117" s="898"/>
      <c r="RNP1117" s="898"/>
      <c r="RNQ1117" s="898"/>
      <c r="RNR1117" s="898"/>
      <c r="RNS1117" s="898"/>
      <c r="RNT1117" s="898"/>
      <c r="RNU1117" s="898"/>
      <c r="RNV1117" s="898"/>
      <c r="RNW1117" s="898"/>
      <c r="RNX1117" s="898"/>
      <c r="RNY1117" s="898"/>
      <c r="RNZ1117" s="898"/>
      <c r="ROA1117" s="898"/>
      <c r="ROB1117" s="898"/>
      <c r="ROC1117" s="898"/>
      <c r="ROD1117" s="898"/>
      <c r="ROE1117" s="898"/>
      <c r="ROF1117" s="898"/>
      <c r="ROG1117" s="898"/>
      <c r="ROH1117" s="898"/>
      <c r="ROI1117" s="898"/>
      <c r="ROJ1117" s="898"/>
      <c r="ROK1117" s="898"/>
      <c r="ROL1117" s="898"/>
      <c r="ROM1117" s="898"/>
      <c r="RON1117" s="898"/>
      <c r="ROO1117" s="898"/>
      <c r="ROP1117" s="898"/>
      <c r="ROQ1117" s="898"/>
      <c r="ROR1117" s="898"/>
      <c r="ROS1117" s="898"/>
      <c r="ROT1117" s="898"/>
      <c r="ROU1117" s="898"/>
      <c r="ROV1117" s="898"/>
      <c r="ROW1117" s="898"/>
      <c r="ROX1117" s="898"/>
      <c r="ROY1117" s="898"/>
      <c r="ROZ1117" s="898"/>
      <c r="RPA1117" s="898"/>
      <c r="RPB1117" s="898"/>
      <c r="RPC1117" s="898"/>
      <c r="RPD1117" s="898"/>
      <c r="RPE1117" s="898"/>
      <c r="RPF1117" s="898"/>
      <c r="RPG1117" s="898"/>
      <c r="RPH1117" s="898"/>
      <c r="RPI1117" s="898"/>
      <c r="RPJ1117" s="898"/>
      <c r="RPK1117" s="898"/>
      <c r="RPL1117" s="898"/>
      <c r="RPM1117" s="898"/>
      <c r="RPN1117" s="898"/>
      <c r="RPO1117" s="898"/>
      <c r="RPP1117" s="898"/>
      <c r="RPQ1117" s="898"/>
      <c r="RPR1117" s="898"/>
      <c r="RPS1117" s="898"/>
      <c r="RPT1117" s="898"/>
      <c r="RPU1117" s="898"/>
      <c r="RPV1117" s="898"/>
      <c r="RPW1117" s="898"/>
      <c r="RPX1117" s="898"/>
      <c r="RPY1117" s="898"/>
      <c r="RPZ1117" s="898"/>
      <c r="RQA1117" s="898"/>
      <c r="RQB1117" s="898"/>
      <c r="RQC1117" s="898"/>
      <c r="RQD1117" s="898"/>
      <c r="RQE1117" s="898"/>
      <c r="RQF1117" s="898"/>
      <c r="RQG1117" s="898"/>
      <c r="RQH1117" s="898"/>
      <c r="RQI1117" s="898"/>
      <c r="RQJ1117" s="898"/>
      <c r="RQK1117" s="898"/>
      <c r="RQL1117" s="898"/>
      <c r="RQM1117" s="898"/>
      <c r="RQN1117" s="898"/>
      <c r="RQO1117" s="898"/>
      <c r="RQP1117" s="898"/>
      <c r="RQQ1117" s="898"/>
      <c r="RQR1117" s="898"/>
      <c r="RQS1117" s="898"/>
      <c r="RQT1117" s="898"/>
      <c r="RQU1117" s="898"/>
      <c r="RQV1117" s="898"/>
      <c r="RQW1117" s="898"/>
      <c r="RQX1117" s="898"/>
      <c r="RQY1117" s="898"/>
      <c r="RQZ1117" s="898"/>
      <c r="RRA1117" s="898"/>
      <c r="RRB1117" s="898"/>
      <c r="RRC1117" s="898"/>
      <c r="RRD1117" s="898"/>
      <c r="RRE1117" s="898"/>
      <c r="RRF1117" s="898"/>
      <c r="RRG1117" s="898"/>
      <c r="RRH1117" s="898"/>
      <c r="RRI1117" s="898"/>
      <c r="RRJ1117" s="898"/>
      <c r="RRK1117" s="898"/>
      <c r="RRL1117" s="898"/>
      <c r="RRM1117" s="898"/>
      <c r="RRN1117" s="898"/>
      <c r="RRO1117" s="898"/>
      <c r="RRP1117" s="898"/>
      <c r="RRQ1117" s="898"/>
      <c r="RRR1117" s="898"/>
      <c r="RRS1117" s="898"/>
      <c r="RRT1117" s="898"/>
      <c r="RRU1117" s="898"/>
      <c r="RRV1117" s="898"/>
      <c r="RRW1117" s="898"/>
      <c r="RRX1117" s="898"/>
      <c r="RRY1117" s="898"/>
      <c r="RRZ1117" s="898"/>
      <c r="RSA1117" s="898"/>
      <c r="RSB1117" s="898"/>
      <c r="RSC1117" s="898"/>
      <c r="RSD1117" s="898"/>
      <c r="RSE1117" s="898"/>
      <c r="RSF1117" s="898"/>
      <c r="RSG1117" s="898"/>
      <c r="RSH1117" s="898"/>
      <c r="RSI1117" s="898"/>
      <c r="RSJ1117" s="898"/>
      <c r="RSK1117" s="898"/>
      <c r="RSL1117" s="898"/>
      <c r="RSM1117" s="898"/>
      <c r="RSN1117" s="898"/>
      <c r="RSO1117" s="898"/>
      <c r="RSP1117" s="898"/>
      <c r="RSQ1117" s="898"/>
      <c r="RSR1117" s="898"/>
      <c r="RSS1117" s="898"/>
      <c r="RST1117" s="898"/>
      <c r="RSU1117" s="898"/>
      <c r="RSV1117" s="898"/>
      <c r="RSW1117" s="898"/>
      <c r="RSX1117" s="898"/>
      <c r="RSY1117" s="898"/>
      <c r="RSZ1117" s="898"/>
      <c r="RTA1117" s="898"/>
      <c r="RTB1117" s="898"/>
      <c r="RTC1117" s="898"/>
      <c r="RTD1117" s="898"/>
      <c r="RTE1117" s="898"/>
      <c r="RTF1117" s="898"/>
      <c r="RTG1117" s="898"/>
      <c r="RTH1117" s="898"/>
      <c r="RTI1117" s="898"/>
      <c r="RTJ1117" s="898"/>
      <c r="RTK1117" s="898"/>
      <c r="RTL1117" s="898"/>
      <c r="RTM1117" s="898"/>
      <c r="RTN1117" s="898"/>
      <c r="RTO1117" s="898"/>
      <c r="RTP1117" s="898"/>
      <c r="RTQ1117" s="898"/>
      <c r="RTR1117" s="898"/>
      <c r="RTS1117" s="898"/>
      <c r="RTT1117" s="898"/>
      <c r="RTU1117" s="898"/>
      <c r="RTV1117" s="898"/>
      <c r="RTW1117" s="898"/>
      <c r="RTX1117" s="898"/>
      <c r="RTY1117" s="898"/>
      <c r="RTZ1117" s="898"/>
      <c r="RUA1117" s="898"/>
      <c r="RUB1117" s="898"/>
      <c r="RUC1117" s="898"/>
      <c r="RUD1117" s="898"/>
      <c r="RUE1117" s="898"/>
      <c r="RUF1117" s="898"/>
      <c r="RUG1117" s="898"/>
      <c r="RUH1117" s="898"/>
      <c r="RUI1117" s="898"/>
      <c r="RUJ1117" s="898"/>
      <c r="RUK1117" s="898"/>
      <c r="RUL1117" s="898"/>
      <c r="RUM1117" s="898"/>
      <c r="RUN1117" s="898"/>
      <c r="RUO1117" s="898"/>
      <c r="RUP1117" s="898"/>
      <c r="RUQ1117" s="898"/>
      <c r="RUR1117" s="898"/>
      <c r="RUS1117" s="898"/>
      <c r="RUT1117" s="898"/>
      <c r="RUU1117" s="898"/>
      <c r="RUV1117" s="898"/>
      <c r="RUW1117" s="898"/>
      <c r="RUX1117" s="898"/>
      <c r="RUY1117" s="898"/>
      <c r="RUZ1117" s="898"/>
      <c r="RVA1117" s="898"/>
      <c r="RVB1117" s="898"/>
      <c r="RVC1117" s="898"/>
      <c r="RVD1117" s="898"/>
      <c r="RVE1117" s="898"/>
      <c r="RVF1117" s="898"/>
      <c r="RVG1117" s="898"/>
      <c r="RVH1117" s="898"/>
      <c r="RVI1117" s="898"/>
      <c r="RVJ1117" s="898"/>
      <c r="RVK1117" s="898"/>
      <c r="RVL1117" s="898"/>
      <c r="RVM1117" s="898"/>
      <c r="RVN1117" s="898"/>
      <c r="RVO1117" s="898"/>
      <c r="RVP1117" s="898"/>
      <c r="RVQ1117" s="898"/>
      <c r="RVR1117" s="898"/>
      <c r="RVS1117" s="898"/>
      <c r="RVT1117" s="898"/>
      <c r="RVU1117" s="898"/>
      <c r="RVV1117" s="898"/>
      <c r="RVW1117" s="898"/>
      <c r="RVX1117" s="898"/>
      <c r="RVY1117" s="898"/>
      <c r="RVZ1117" s="898"/>
      <c r="RWA1117" s="898"/>
      <c r="RWB1117" s="898"/>
      <c r="RWC1117" s="898"/>
      <c r="RWD1117" s="898"/>
      <c r="RWE1117" s="898"/>
      <c r="RWF1117" s="898"/>
      <c r="RWG1117" s="898"/>
      <c r="RWH1117" s="898"/>
      <c r="RWI1117" s="898"/>
      <c r="RWJ1117" s="898"/>
      <c r="RWK1117" s="898"/>
      <c r="RWL1117" s="898"/>
      <c r="RWM1117" s="898"/>
      <c r="RWN1117" s="898"/>
      <c r="RWO1117" s="898"/>
      <c r="RWP1117" s="898"/>
      <c r="RWQ1117" s="898"/>
      <c r="RWR1117" s="898"/>
      <c r="RWS1117" s="898"/>
      <c r="RWT1117" s="898"/>
      <c r="RWU1117" s="898"/>
      <c r="RWV1117" s="898"/>
      <c r="RWW1117" s="898"/>
      <c r="RWX1117" s="898"/>
      <c r="RWY1117" s="898"/>
      <c r="RWZ1117" s="898"/>
      <c r="RXA1117" s="898"/>
      <c r="RXB1117" s="898"/>
      <c r="RXC1117" s="898"/>
      <c r="RXD1117" s="898"/>
      <c r="RXE1117" s="898"/>
      <c r="RXF1117" s="898"/>
      <c r="RXG1117" s="898"/>
      <c r="RXH1117" s="898"/>
      <c r="RXI1117" s="898"/>
      <c r="RXJ1117" s="898"/>
      <c r="RXK1117" s="898"/>
      <c r="RXL1117" s="898"/>
      <c r="RXM1117" s="898"/>
      <c r="RXN1117" s="898"/>
      <c r="RXO1117" s="898"/>
      <c r="RXP1117" s="898"/>
      <c r="RXQ1117" s="898"/>
      <c r="RXR1117" s="898"/>
      <c r="RXS1117" s="898"/>
      <c r="RXT1117" s="898"/>
      <c r="RXU1117" s="898"/>
      <c r="RXV1117" s="898"/>
      <c r="RXW1117" s="898"/>
      <c r="RXX1117" s="898"/>
      <c r="RXY1117" s="898"/>
      <c r="RXZ1117" s="898"/>
      <c r="RYA1117" s="898"/>
      <c r="RYB1117" s="898"/>
      <c r="RYC1117" s="898"/>
      <c r="RYD1117" s="898"/>
      <c r="RYE1117" s="898"/>
      <c r="RYF1117" s="898"/>
      <c r="RYG1117" s="898"/>
      <c r="RYH1117" s="898"/>
      <c r="RYI1117" s="898"/>
      <c r="RYJ1117" s="898"/>
      <c r="RYK1117" s="898"/>
      <c r="RYL1117" s="898"/>
      <c r="RYM1117" s="898"/>
      <c r="RYN1117" s="898"/>
      <c r="RYO1117" s="898"/>
      <c r="RYP1117" s="898"/>
      <c r="RYQ1117" s="898"/>
      <c r="RYR1117" s="898"/>
      <c r="RYS1117" s="898"/>
      <c r="RYT1117" s="898"/>
      <c r="RYU1117" s="898"/>
      <c r="RYV1117" s="898"/>
      <c r="RYW1117" s="898"/>
      <c r="RYX1117" s="898"/>
      <c r="RYY1117" s="898"/>
      <c r="RYZ1117" s="898"/>
      <c r="RZA1117" s="898"/>
      <c r="RZB1117" s="898"/>
      <c r="RZC1117" s="898"/>
      <c r="RZD1117" s="898"/>
      <c r="RZE1117" s="898"/>
      <c r="RZF1117" s="898"/>
      <c r="RZG1117" s="898"/>
      <c r="RZH1117" s="898"/>
      <c r="RZI1117" s="898"/>
      <c r="RZJ1117" s="898"/>
      <c r="RZK1117" s="898"/>
      <c r="RZL1117" s="898"/>
      <c r="RZM1117" s="898"/>
      <c r="RZN1117" s="898"/>
      <c r="RZO1117" s="898"/>
      <c r="RZP1117" s="898"/>
      <c r="RZQ1117" s="898"/>
      <c r="RZR1117" s="898"/>
      <c r="RZS1117" s="898"/>
      <c r="RZT1117" s="898"/>
      <c r="RZU1117" s="898"/>
      <c r="RZV1117" s="898"/>
      <c r="RZW1117" s="898"/>
      <c r="RZX1117" s="898"/>
      <c r="RZY1117" s="898"/>
      <c r="RZZ1117" s="898"/>
      <c r="SAA1117" s="898"/>
      <c r="SAB1117" s="898"/>
      <c r="SAC1117" s="898"/>
      <c r="SAD1117" s="898"/>
      <c r="SAE1117" s="898"/>
      <c r="SAF1117" s="898"/>
      <c r="SAG1117" s="898"/>
      <c r="SAH1117" s="898"/>
      <c r="SAI1117" s="898"/>
      <c r="SAJ1117" s="898"/>
      <c r="SAK1117" s="898"/>
      <c r="SAL1117" s="898"/>
      <c r="SAM1117" s="898"/>
      <c r="SAN1117" s="898"/>
      <c r="SAO1117" s="898"/>
      <c r="SAP1117" s="898"/>
      <c r="SAQ1117" s="898"/>
      <c r="SAR1117" s="898"/>
      <c r="SAS1117" s="898"/>
      <c r="SAT1117" s="898"/>
      <c r="SAU1117" s="898"/>
      <c r="SAV1117" s="898"/>
      <c r="SAW1117" s="898"/>
      <c r="SAX1117" s="898"/>
      <c r="SAY1117" s="898"/>
      <c r="SAZ1117" s="898"/>
      <c r="SBA1117" s="898"/>
      <c r="SBB1117" s="898"/>
      <c r="SBC1117" s="898"/>
      <c r="SBD1117" s="898"/>
      <c r="SBE1117" s="898"/>
      <c r="SBF1117" s="898"/>
      <c r="SBG1117" s="898"/>
      <c r="SBH1117" s="898"/>
      <c r="SBI1117" s="898"/>
      <c r="SBJ1117" s="898"/>
      <c r="SBK1117" s="898"/>
      <c r="SBL1117" s="898"/>
      <c r="SBM1117" s="898"/>
      <c r="SBN1117" s="898"/>
      <c r="SBO1117" s="898"/>
      <c r="SBP1117" s="898"/>
      <c r="SBQ1117" s="898"/>
      <c r="SBR1117" s="898"/>
      <c r="SBS1117" s="898"/>
      <c r="SBT1117" s="898"/>
      <c r="SBU1117" s="898"/>
      <c r="SBV1117" s="898"/>
      <c r="SBW1117" s="898"/>
      <c r="SBX1117" s="898"/>
      <c r="SBY1117" s="898"/>
      <c r="SBZ1117" s="898"/>
      <c r="SCA1117" s="898"/>
      <c r="SCB1117" s="898"/>
      <c r="SCC1117" s="898"/>
      <c r="SCD1117" s="898"/>
      <c r="SCE1117" s="898"/>
      <c r="SCF1117" s="898"/>
      <c r="SCG1117" s="898"/>
      <c r="SCH1117" s="898"/>
      <c r="SCI1117" s="898"/>
      <c r="SCJ1117" s="898"/>
      <c r="SCK1117" s="898"/>
      <c r="SCL1117" s="898"/>
      <c r="SCM1117" s="898"/>
      <c r="SCN1117" s="898"/>
      <c r="SCO1117" s="898"/>
      <c r="SCP1117" s="898"/>
      <c r="SCQ1117" s="898"/>
      <c r="SCR1117" s="898"/>
      <c r="SCS1117" s="898"/>
      <c r="SCT1117" s="898"/>
      <c r="SCU1117" s="898"/>
      <c r="SCV1117" s="898"/>
      <c r="SCW1117" s="898"/>
      <c r="SCX1117" s="898"/>
      <c r="SCY1117" s="898"/>
      <c r="SCZ1117" s="898"/>
      <c r="SDA1117" s="898"/>
      <c r="SDB1117" s="898"/>
      <c r="SDC1117" s="898"/>
      <c r="SDD1117" s="898"/>
      <c r="SDE1117" s="898"/>
      <c r="SDF1117" s="898"/>
      <c r="SDG1117" s="898"/>
      <c r="SDH1117" s="898"/>
      <c r="SDI1117" s="898"/>
      <c r="SDJ1117" s="898"/>
      <c r="SDK1117" s="898"/>
      <c r="SDL1117" s="898"/>
      <c r="SDM1117" s="898"/>
      <c r="SDN1117" s="898"/>
      <c r="SDO1117" s="898"/>
      <c r="SDP1117" s="898"/>
      <c r="SDQ1117" s="898"/>
      <c r="SDR1117" s="898"/>
      <c r="SDS1117" s="898"/>
      <c r="SDT1117" s="898"/>
      <c r="SDU1117" s="898"/>
      <c r="SDV1117" s="898"/>
      <c r="SDW1117" s="898"/>
      <c r="SDX1117" s="898"/>
      <c r="SDY1117" s="898"/>
      <c r="SDZ1117" s="898"/>
      <c r="SEA1117" s="898"/>
      <c r="SEB1117" s="898"/>
      <c r="SEC1117" s="898"/>
      <c r="SED1117" s="898"/>
      <c r="SEE1117" s="898"/>
      <c r="SEF1117" s="898"/>
      <c r="SEG1117" s="898"/>
      <c r="SEH1117" s="898"/>
      <c r="SEI1117" s="898"/>
      <c r="SEJ1117" s="898"/>
      <c r="SEK1117" s="898"/>
      <c r="SEL1117" s="898"/>
      <c r="SEM1117" s="898"/>
      <c r="SEN1117" s="898"/>
      <c r="SEO1117" s="898"/>
      <c r="SEP1117" s="898"/>
      <c r="SEQ1117" s="898"/>
      <c r="SER1117" s="898"/>
      <c r="SES1117" s="898"/>
      <c r="SET1117" s="898"/>
      <c r="SEU1117" s="898"/>
      <c r="SEV1117" s="898"/>
      <c r="SEW1117" s="898"/>
      <c r="SEX1117" s="898"/>
      <c r="SEY1117" s="898"/>
      <c r="SEZ1117" s="898"/>
      <c r="SFA1117" s="898"/>
      <c r="SFB1117" s="898"/>
      <c r="SFC1117" s="898"/>
      <c r="SFD1117" s="898"/>
      <c r="SFE1117" s="898"/>
      <c r="SFF1117" s="898"/>
      <c r="SFG1117" s="898"/>
      <c r="SFH1117" s="898"/>
      <c r="SFI1117" s="898"/>
      <c r="SFJ1117" s="898"/>
      <c r="SFK1117" s="898"/>
      <c r="SFL1117" s="898"/>
      <c r="SFM1117" s="898"/>
      <c r="SFN1117" s="898"/>
      <c r="SFO1117" s="898"/>
      <c r="SFP1117" s="898"/>
      <c r="SFQ1117" s="898"/>
      <c r="SFR1117" s="898"/>
      <c r="SFS1117" s="898"/>
      <c r="SFT1117" s="898"/>
      <c r="SFU1117" s="898"/>
      <c r="SFV1117" s="898"/>
      <c r="SFW1117" s="898"/>
      <c r="SFX1117" s="898"/>
      <c r="SFY1117" s="898"/>
      <c r="SFZ1117" s="898"/>
      <c r="SGA1117" s="898"/>
      <c r="SGB1117" s="898"/>
      <c r="SGC1117" s="898"/>
      <c r="SGD1117" s="898"/>
      <c r="SGE1117" s="898"/>
      <c r="SGF1117" s="898"/>
      <c r="SGG1117" s="898"/>
      <c r="SGH1117" s="898"/>
      <c r="SGI1117" s="898"/>
      <c r="SGJ1117" s="898"/>
      <c r="SGK1117" s="898"/>
      <c r="SGL1117" s="898"/>
      <c r="SGM1117" s="898"/>
      <c r="SGN1117" s="898"/>
      <c r="SGO1117" s="898"/>
      <c r="SGP1117" s="898"/>
      <c r="SGQ1117" s="898"/>
      <c r="SGR1117" s="898"/>
      <c r="SGS1117" s="898"/>
      <c r="SGT1117" s="898"/>
      <c r="SGU1117" s="898"/>
      <c r="SGV1117" s="898"/>
      <c r="SGW1117" s="898"/>
      <c r="SGX1117" s="898"/>
      <c r="SGY1117" s="898"/>
      <c r="SGZ1117" s="898"/>
      <c r="SHA1117" s="898"/>
      <c r="SHB1117" s="898"/>
      <c r="SHC1117" s="898"/>
      <c r="SHD1117" s="898"/>
      <c r="SHE1117" s="898"/>
      <c r="SHF1117" s="898"/>
      <c r="SHG1117" s="898"/>
      <c r="SHH1117" s="898"/>
      <c r="SHI1117" s="898"/>
      <c r="SHJ1117" s="898"/>
      <c r="SHK1117" s="898"/>
      <c r="SHL1117" s="898"/>
      <c r="SHM1117" s="898"/>
      <c r="SHN1117" s="898"/>
      <c r="SHO1117" s="898"/>
      <c r="SHP1117" s="898"/>
      <c r="SHQ1117" s="898"/>
      <c r="SHR1117" s="898"/>
      <c r="SHS1117" s="898"/>
      <c r="SHT1117" s="898"/>
      <c r="SHU1117" s="898"/>
      <c r="SHV1117" s="898"/>
      <c r="SHW1117" s="898"/>
      <c r="SHX1117" s="898"/>
      <c r="SHY1117" s="898"/>
      <c r="SHZ1117" s="898"/>
      <c r="SIA1117" s="898"/>
      <c r="SIB1117" s="898"/>
      <c r="SIC1117" s="898"/>
      <c r="SID1117" s="898"/>
      <c r="SIE1117" s="898"/>
      <c r="SIF1117" s="898"/>
      <c r="SIG1117" s="898"/>
      <c r="SIH1117" s="898"/>
      <c r="SII1117" s="898"/>
      <c r="SIJ1117" s="898"/>
      <c r="SIK1117" s="898"/>
      <c r="SIL1117" s="898"/>
      <c r="SIM1117" s="898"/>
      <c r="SIN1117" s="898"/>
      <c r="SIO1117" s="898"/>
      <c r="SIP1117" s="898"/>
      <c r="SIQ1117" s="898"/>
      <c r="SIR1117" s="898"/>
      <c r="SIS1117" s="898"/>
      <c r="SIT1117" s="898"/>
      <c r="SIU1117" s="898"/>
      <c r="SIV1117" s="898"/>
      <c r="SIW1117" s="898"/>
      <c r="SIX1117" s="898"/>
      <c r="SIY1117" s="898"/>
      <c r="SIZ1117" s="898"/>
      <c r="SJA1117" s="898"/>
      <c r="SJB1117" s="898"/>
      <c r="SJC1117" s="898"/>
      <c r="SJD1117" s="898"/>
      <c r="SJE1117" s="898"/>
      <c r="SJF1117" s="898"/>
      <c r="SJG1117" s="898"/>
      <c r="SJH1117" s="898"/>
      <c r="SJI1117" s="898"/>
      <c r="SJJ1117" s="898"/>
      <c r="SJK1117" s="898"/>
      <c r="SJL1117" s="898"/>
      <c r="SJM1117" s="898"/>
      <c r="SJN1117" s="898"/>
      <c r="SJO1117" s="898"/>
      <c r="SJP1117" s="898"/>
      <c r="SJQ1117" s="898"/>
      <c r="SJR1117" s="898"/>
      <c r="SJS1117" s="898"/>
      <c r="SJT1117" s="898"/>
      <c r="SJU1117" s="898"/>
      <c r="SJV1117" s="898"/>
      <c r="SJW1117" s="898"/>
      <c r="SJX1117" s="898"/>
      <c r="SJY1117" s="898"/>
      <c r="SJZ1117" s="898"/>
      <c r="SKA1117" s="898"/>
      <c r="SKB1117" s="898"/>
      <c r="SKC1117" s="898"/>
      <c r="SKD1117" s="898"/>
      <c r="SKE1117" s="898"/>
      <c r="SKF1117" s="898"/>
      <c r="SKG1117" s="898"/>
      <c r="SKH1117" s="898"/>
      <c r="SKI1117" s="898"/>
      <c r="SKJ1117" s="898"/>
      <c r="SKK1117" s="898"/>
      <c r="SKL1117" s="898"/>
      <c r="SKM1117" s="898"/>
      <c r="SKN1117" s="898"/>
      <c r="SKO1117" s="898"/>
      <c r="SKP1117" s="898"/>
      <c r="SKQ1117" s="898"/>
      <c r="SKR1117" s="898"/>
      <c r="SKS1117" s="898"/>
      <c r="SKT1117" s="898"/>
      <c r="SKU1117" s="898"/>
      <c r="SKV1117" s="898"/>
      <c r="SKW1117" s="898"/>
      <c r="SKX1117" s="898"/>
      <c r="SKY1117" s="898"/>
      <c r="SKZ1117" s="898"/>
      <c r="SLA1117" s="898"/>
      <c r="SLB1117" s="898"/>
      <c r="SLC1117" s="898"/>
      <c r="SLD1117" s="898"/>
      <c r="SLE1117" s="898"/>
      <c r="SLF1117" s="898"/>
      <c r="SLG1117" s="898"/>
      <c r="SLH1117" s="898"/>
      <c r="SLI1117" s="898"/>
      <c r="SLJ1117" s="898"/>
      <c r="SLK1117" s="898"/>
      <c r="SLL1117" s="898"/>
      <c r="SLM1117" s="898"/>
      <c r="SLN1117" s="898"/>
      <c r="SLO1117" s="898"/>
      <c r="SLP1117" s="898"/>
      <c r="SLQ1117" s="898"/>
      <c r="SLR1117" s="898"/>
      <c r="SLS1117" s="898"/>
      <c r="SLT1117" s="898"/>
      <c r="SLU1117" s="898"/>
      <c r="SLV1117" s="898"/>
      <c r="SLW1117" s="898"/>
      <c r="SLX1117" s="898"/>
      <c r="SLY1117" s="898"/>
      <c r="SLZ1117" s="898"/>
      <c r="SMA1117" s="898"/>
      <c r="SMB1117" s="898"/>
      <c r="SMC1117" s="898"/>
      <c r="SMD1117" s="898"/>
      <c r="SME1117" s="898"/>
      <c r="SMF1117" s="898"/>
      <c r="SMG1117" s="898"/>
      <c r="SMH1117" s="898"/>
      <c r="SMI1117" s="898"/>
      <c r="SMJ1117" s="898"/>
      <c r="SMK1117" s="898"/>
      <c r="SML1117" s="898"/>
      <c r="SMM1117" s="898"/>
      <c r="SMN1117" s="898"/>
      <c r="SMO1117" s="898"/>
      <c r="SMP1117" s="898"/>
      <c r="SMQ1117" s="898"/>
      <c r="SMR1117" s="898"/>
      <c r="SMS1117" s="898"/>
      <c r="SMT1117" s="898"/>
      <c r="SMU1117" s="898"/>
      <c r="SMV1117" s="898"/>
      <c r="SMW1117" s="898"/>
      <c r="SMX1117" s="898"/>
      <c r="SMY1117" s="898"/>
      <c r="SMZ1117" s="898"/>
      <c r="SNA1117" s="898"/>
      <c r="SNB1117" s="898"/>
      <c r="SNC1117" s="898"/>
      <c r="SND1117" s="898"/>
      <c r="SNE1117" s="898"/>
      <c r="SNF1117" s="898"/>
      <c r="SNG1117" s="898"/>
      <c r="SNH1117" s="898"/>
      <c r="SNI1117" s="898"/>
      <c r="SNJ1117" s="898"/>
      <c r="SNK1117" s="898"/>
      <c r="SNL1117" s="898"/>
      <c r="SNM1117" s="898"/>
      <c r="SNN1117" s="898"/>
      <c r="SNO1117" s="898"/>
      <c r="SNP1117" s="898"/>
      <c r="SNQ1117" s="898"/>
      <c r="SNR1117" s="898"/>
      <c r="SNS1117" s="898"/>
      <c r="SNT1117" s="898"/>
      <c r="SNU1117" s="898"/>
      <c r="SNV1117" s="898"/>
      <c r="SNW1117" s="898"/>
      <c r="SNX1117" s="898"/>
      <c r="SNY1117" s="898"/>
      <c r="SNZ1117" s="898"/>
      <c r="SOA1117" s="898"/>
      <c r="SOB1117" s="898"/>
      <c r="SOC1117" s="898"/>
      <c r="SOD1117" s="898"/>
      <c r="SOE1117" s="898"/>
      <c r="SOF1117" s="898"/>
      <c r="SOG1117" s="898"/>
      <c r="SOH1117" s="898"/>
      <c r="SOI1117" s="898"/>
      <c r="SOJ1117" s="898"/>
      <c r="SOK1117" s="898"/>
      <c r="SOL1117" s="898"/>
      <c r="SOM1117" s="898"/>
      <c r="SON1117" s="898"/>
      <c r="SOO1117" s="898"/>
      <c r="SOP1117" s="898"/>
      <c r="SOQ1117" s="898"/>
      <c r="SOR1117" s="898"/>
      <c r="SOS1117" s="898"/>
      <c r="SOT1117" s="898"/>
      <c r="SOU1117" s="898"/>
      <c r="SOV1117" s="898"/>
      <c r="SOW1117" s="898"/>
      <c r="SOX1117" s="898"/>
      <c r="SOY1117" s="898"/>
      <c r="SOZ1117" s="898"/>
      <c r="SPA1117" s="898"/>
      <c r="SPB1117" s="898"/>
      <c r="SPC1117" s="898"/>
      <c r="SPD1117" s="898"/>
      <c r="SPE1117" s="898"/>
      <c r="SPF1117" s="898"/>
      <c r="SPG1117" s="898"/>
      <c r="SPH1117" s="898"/>
      <c r="SPI1117" s="898"/>
      <c r="SPJ1117" s="898"/>
      <c r="SPK1117" s="898"/>
      <c r="SPL1117" s="898"/>
      <c r="SPM1117" s="898"/>
      <c r="SPN1117" s="898"/>
      <c r="SPO1117" s="898"/>
      <c r="SPP1117" s="898"/>
      <c r="SPQ1117" s="898"/>
      <c r="SPR1117" s="898"/>
      <c r="SPS1117" s="898"/>
      <c r="SPT1117" s="898"/>
      <c r="SPU1117" s="898"/>
      <c r="SPV1117" s="898"/>
      <c r="SPW1117" s="898"/>
      <c r="SPX1117" s="898"/>
      <c r="SPY1117" s="898"/>
      <c r="SPZ1117" s="898"/>
      <c r="SQA1117" s="898"/>
      <c r="SQB1117" s="898"/>
      <c r="SQC1117" s="898"/>
      <c r="SQD1117" s="898"/>
      <c r="SQE1117" s="898"/>
      <c r="SQF1117" s="898"/>
      <c r="SQG1117" s="898"/>
      <c r="SQH1117" s="898"/>
      <c r="SQI1117" s="898"/>
      <c r="SQJ1117" s="898"/>
      <c r="SQK1117" s="898"/>
      <c r="SQL1117" s="898"/>
      <c r="SQM1117" s="898"/>
      <c r="SQN1117" s="898"/>
      <c r="SQO1117" s="898"/>
      <c r="SQP1117" s="898"/>
      <c r="SQQ1117" s="898"/>
      <c r="SQR1117" s="898"/>
      <c r="SQS1117" s="898"/>
      <c r="SQT1117" s="898"/>
      <c r="SQU1117" s="898"/>
      <c r="SQV1117" s="898"/>
      <c r="SQW1117" s="898"/>
      <c r="SQX1117" s="898"/>
      <c r="SQY1117" s="898"/>
      <c r="SQZ1117" s="898"/>
      <c r="SRA1117" s="898"/>
      <c r="SRB1117" s="898"/>
      <c r="SRC1117" s="898"/>
      <c r="SRD1117" s="898"/>
      <c r="SRE1117" s="898"/>
      <c r="SRF1117" s="898"/>
      <c r="SRG1117" s="898"/>
      <c r="SRH1117" s="898"/>
      <c r="SRI1117" s="898"/>
      <c r="SRJ1117" s="898"/>
      <c r="SRK1117" s="898"/>
      <c r="SRL1117" s="898"/>
      <c r="SRM1117" s="898"/>
      <c r="SRN1117" s="898"/>
      <c r="SRO1117" s="898"/>
      <c r="SRP1117" s="898"/>
      <c r="SRQ1117" s="898"/>
      <c r="SRR1117" s="898"/>
      <c r="SRS1117" s="898"/>
      <c r="SRT1117" s="898"/>
      <c r="SRU1117" s="898"/>
      <c r="SRV1117" s="898"/>
      <c r="SRW1117" s="898"/>
      <c r="SRX1117" s="898"/>
      <c r="SRY1117" s="898"/>
      <c r="SRZ1117" s="898"/>
      <c r="SSA1117" s="898"/>
      <c r="SSB1117" s="898"/>
      <c r="SSC1117" s="898"/>
      <c r="SSD1117" s="898"/>
      <c r="SSE1117" s="898"/>
      <c r="SSF1117" s="898"/>
      <c r="SSG1117" s="898"/>
      <c r="SSH1117" s="898"/>
      <c r="SSI1117" s="898"/>
      <c r="SSJ1117" s="898"/>
      <c r="SSK1117" s="898"/>
      <c r="SSL1117" s="898"/>
      <c r="SSM1117" s="898"/>
      <c r="SSN1117" s="898"/>
      <c r="SSO1117" s="898"/>
      <c r="SSP1117" s="898"/>
      <c r="SSQ1117" s="898"/>
      <c r="SSR1117" s="898"/>
      <c r="SSS1117" s="898"/>
      <c r="SST1117" s="898"/>
      <c r="SSU1117" s="898"/>
      <c r="SSV1117" s="898"/>
      <c r="SSW1117" s="898"/>
      <c r="SSX1117" s="898"/>
      <c r="SSY1117" s="898"/>
      <c r="SSZ1117" s="898"/>
      <c r="STA1117" s="898"/>
      <c r="STB1117" s="898"/>
      <c r="STC1117" s="898"/>
      <c r="STD1117" s="898"/>
      <c r="STE1117" s="898"/>
      <c r="STF1117" s="898"/>
      <c r="STG1117" s="898"/>
      <c r="STH1117" s="898"/>
      <c r="STI1117" s="898"/>
      <c r="STJ1117" s="898"/>
      <c r="STK1117" s="898"/>
      <c r="STL1117" s="898"/>
      <c r="STM1117" s="898"/>
      <c r="STN1117" s="898"/>
      <c r="STO1117" s="898"/>
      <c r="STP1117" s="898"/>
      <c r="STQ1117" s="898"/>
      <c r="STR1117" s="898"/>
      <c r="STS1117" s="898"/>
      <c r="STT1117" s="898"/>
      <c r="STU1117" s="898"/>
      <c r="STV1117" s="898"/>
      <c r="STW1117" s="898"/>
      <c r="STX1117" s="898"/>
      <c r="STY1117" s="898"/>
      <c r="STZ1117" s="898"/>
      <c r="SUA1117" s="898"/>
      <c r="SUB1117" s="898"/>
      <c r="SUC1117" s="898"/>
      <c r="SUD1117" s="898"/>
      <c r="SUE1117" s="898"/>
      <c r="SUF1117" s="898"/>
      <c r="SUG1117" s="898"/>
      <c r="SUH1117" s="898"/>
      <c r="SUI1117" s="898"/>
      <c r="SUJ1117" s="898"/>
      <c r="SUK1117" s="898"/>
      <c r="SUL1117" s="898"/>
      <c r="SUM1117" s="898"/>
      <c r="SUN1117" s="898"/>
      <c r="SUO1117" s="898"/>
      <c r="SUP1117" s="898"/>
      <c r="SUQ1117" s="898"/>
      <c r="SUR1117" s="898"/>
      <c r="SUS1117" s="898"/>
      <c r="SUT1117" s="898"/>
      <c r="SUU1117" s="898"/>
      <c r="SUV1117" s="898"/>
      <c r="SUW1117" s="898"/>
      <c r="SUX1117" s="898"/>
      <c r="SUY1117" s="898"/>
      <c r="SUZ1117" s="898"/>
      <c r="SVA1117" s="898"/>
      <c r="SVB1117" s="898"/>
      <c r="SVC1117" s="898"/>
      <c r="SVD1117" s="898"/>
      <c r="SVE1117" s="898"/>
      <c r="SVF1117" s="898"/>
      <c r="SVG1117" s="898"/>
      <c r="SVH1117" s="898"/>
      <c r="SVI1117" s="898"/>
      <c r="SVJ1117" s="898"/>
      <c r="SVK1117" s="898"/>
      <c r="SVL1117" s="898"/>
      <c r="SVM1117" s="898"/>
      <c r="SVN1117" s="898"/>
      <c r="SVO1117" s="898"/>
      <c r="SVP1117" s="898"/>
      <c r="SVQ1117" s="898"/>
      <c r="SVR1117" s="898"/>
      <c r="SVS1117" s="898"/>
      <c r="SVT1117" s="898"/>
      <c r="SVU1117" s="898"/>
      <c r="SVV1117" s="898"/>
      <c r="SVW1117" s="898"/>
      <c r="SVX1117" s="898"/>
      <c r="SVY1117" s="898"/>
      <c r="SVZ1117" s="898"/>
      <c r="SWA1117" s="898"/>
      <c r="SWB1117" s="898"/>
      <c r="SWC1117" s="898"/>
      <c r="SWD1117" s="898"/>
      <c r="SWE1117" s="898"/>
      <c r="SWF1117" s="898"/>
      <c r="SWG1117" s="898"/>
      <c r="SWH1117" s="898"/>
      <c r="SWI1117" s="898"/>
      <c r="SWJ1117" s="898"/>
      <c r="SWK1117" s="898"/>
      <c r="SWL1117" s="898"/>
      <c r="SWM1117" s="898"/>
      <c r="SWN1117" s="898"/>
      <c r="SWO1117" s="898"/>
      <c r="SWP1117" s="898"/>
      <c r="SWQ1117" s="898"/>
      <c r="SWR1117" s="898"/>
      <c r="SWS1117" s="898"/>
      <c r="SWT1117" s="898"/>
      <c r="SWU1117" s="898"/>
      <c r="SWV1117" s="898"/>
      <c r="SWW1117" s="898"/>
      <c r="SWX1117" s="898"/>
      <c r="SWY1117" s="898"/>
      <c r="SWZ1117" s="898"/>
      <c r="SXA1117" s="898"/>
      <c r="SXB1117" s="898"/>
      <c r="SXC1117" s="898"/>
      <c r="SXD1117" s="898"/>
      <c r="SXE1117" s="898"/>
      <c r="SXF1117" s="898"/>
      <c r="SXG1117" s="898"/>
      <c r="SXH1117" s="898"/>
      <c r="SXI1117" s="898"/>
      <c r="SXJ1117" s="898"/>
      <c r="SXK1117" s="898"/>
      <c r="SXL1117" s="898"/>
      <c r="SXM1117" s="898"/>
      <c r="SXN1117" s="898"/>
      <c r="SXO1117" s="898"/>
      <c r="SXP1117" s="898"/>
      <c r="SXQ1117" s="898"/>
      <c r="SXR1117" s="898"/>
      <c r="SXS1117" s="898"/>
      <c r="SXT1117" s="898"/>
      <c r="SXU1117" s="898"/>
      <c r="SXV1117" s="898"/>
      <c r="SXW1117" s="898"/>
      <c r="SXX1117" s="898"/>
      <c r="SXY1117" s="898"/>
      <c r="SXZ1117" s="898"/>
      <c r="SYA1117" s="898"/>
      <c r="SYB1117" s="898"/>
      <c r="SYC1117" s="898"/>
      <c r="SYD1117" s="898"/>
      <c r="SYE1117" s="898"/>
      <c r="SYF1117" s="898"/>
      <c r="SYG1117" s="898"/>
      <c r="SYH1117" s="898"/>
      <c r="SYI1117" s="898"/>
      <c r="SYJ1117" s="898"/>
      <c r="SYK1117" s="898"/>
      <c r="SYL1117" s="898"/>
      <c r="SYM1117" s="898"/>
      <c r="SYN1117" s="898"/>
      <c r="SYO1117" s="898"/>
      <c r="SYP1117" s="898"/>
      <c r="SYQ1117" s="898"/>
      <c r="SYR1117" s="898"/>
      <c r="SYS1117" s="898"/>
      <c r="SYT1117" s="898"/>
      <c r="SYU1117" s="898"/>
      <c r="SYV1117" s="898"/>
      <c r="SYW1117" s="898"/>
      <c r="SYX1117" s="898"/>
      <c r="SYY1117" s="898"/>
      <c r="SYZ1117" s="898"/>
      <c r="SZA1117" s="898"/>
      <c r="SZB1117" s="898"/>
      <c r="SZC1117" s="898"/>
      <c r="SZD1117" s="898"/>
      <c r="SZE1117" s="898"/>
      <c r="SZF1117" s="898"/>
      <c r="SZG1117" s="898"/>
      <c r="SZH1117" s="898"/>
      <c r="SZI1117" s="898"/>
      <c r="SZJ1117" s="898"/>
      <c r="SZK1117" s="898"/>
      <c r="SZL1117" s="898"/>
      <c r="SZM1117" s="898"/>
      <c r="SZN1117" s="898"/>
      <c r="SZO1117" s="898"/>
      <c r="SZP1117" s="898"/>
      <c r="SZQ1117" s="898"/>
      <c r="SZR1117" s="898"/>
      <c r="SZS1117" s="898"/>
      <c r="SZT1117" s="898"/>
      <c r="SZU1117" s="898"/>
      <c r="SZV1117" s="898"/>
      <c r="SZW1117" s="898"/>
      <c r="SZX1117" s="898"/>
      <c r="SZY1117" s="898"/>
      <c r="SZZ1117" s="898"/>
      <c r="TAA1117" s="898"/>
      <c r="TAB1117" s="898"/>
      <c r="TAC1117" s="898"/>
      <c r="TAD1117" s="898"/>
      <c r="TAE1117" s="898"/>
      <c r="TAF1117" s="898"/>
      <c r="TAG1117" s="898"/>
      <c r="TAH1117" s="898"/>
      <c r="TAI1117" s="898"/>
      <c r="TAJ1117" s="898"/>
      <c r="TAK1117" s="898"/>
      <c r="TAL1117" s="898"/>
      <c r="TAM1117" s="898"/>
      <c r="TAN1117" s="898"/>
      <c r="TAO1117" s="898"/>
      <c r="TAP1117" s="898"/>
      <c r="TAQ1117" s="898"/>
      <c r="TAR1117" s="898"/>
      <c r="TAS1117" s="898"/>
      <c r="TAT1117" s="898"/>
      <c r="TAU1117" s="898"/>
      <c r="TAV1117" s="898"/>
      <c r="TAW1117" s="898"/>
      <c r="TAX1117" s="898"/>
      <c r="TAY1117" s="898"/>
      <c r="TAZ1117" s="898"/>
      <c r="TBA1117" s="898"/>
      <c r="TBB1117" s="898"/>
      <c r="TBC1117" s="898"/>
      <c r="TBD1117" s="898"/>
      <c r="TBE1117" s="898"/>
      <c r="TBF1117" s="898"/>
      <c r="TBG1117" s="898"/>
      <c r="TBH1117" s="898"/>
      <c r="TBI1117" s="898"/>
      <c r="TBJ1117" s="898"/>
      <c r="TBK1117" s="898"/>
      <c r="TBL1117" s="898"/>
      <c r="TBM1117" s="898"/>
      <c r="TBN1117" s="898"/>
      <c r="TBO1117" s="898"/>
      <c r="TBP1117" s="898"/>
      <c r="TBQ1117" s="898"/>
      <c r="TBR1117" s="898"/>
      <c r="TBS1117" s="898"/>
      <c r="TBT1117" s="898"/>
      <c r="TBU1117" s="898"/>
      <c r="TBV1117" s="898"/>
      <c r="TBW1117" s="898"/>
      <c r="TBX1117" s="898"/>
      <c r="TBY1117" s="898"/>
      <c r="TBZ1117" s="898"/>
      <c r="TCA1117" s="898"/>
      <c r="TCB1117" s="898"/>
      <c r="TCC1117" s="898"/>
      <c r="TCD1117" s="898"/>
      <c r="TCE1117" s="898"/>
      <c r="TCF1117" s="898"/>
      <c r="TCG1117" s="898"/>
      <c r="TCH1117" s="898"/>
      <c r="TCI1117" s="898"/>
      <c r="TCJ1117" s="898"/>
      <c r="TCK1117" s="898"/>
      <c r="TCL1117" s="898"/>
      <c r="TCM1117" s="898"/>
      <c r="TCN1117" s="898"/>
      <c r="TCO1117" s="898"/>
      <c r="TCP1117" s="898"/>
      <c r="TCQ1117" s="898"/>
      <c r="TCR1117" s="898"/>
      <c r="TCS1117" s="898"/>
      <c r="TCT1117" s="898"/>
      <c r="TCU1117" s="898"/>
      <c r="TCV1117" s="898"/>
      <c r="TCW1117" s="898"/>
      <c r="TCX1117" s="898"/>
      <c r="TCY1117" s="898"/>
      <c r="TCZ1117" s="898"/>
      <c r="TDA1117" s="898"/>
      <c r="TDB1117" s="898"/>
      <c r="TDC1117" s="898"/>
      <c r="TDD1117" s="898"/>
      <c r="TDE1117" s="898"/>
      <c r="TDF1117" s="898"/>
      <c r="TDG1117" s="898"/>
      <c r="TDH1117" s="898"/>
      <c r="TDI1117" s="898"/>
      <c r="TDJ1117" s="898"/>
      <c r="TDK1117" s="898"/>
      <c r="TDL1117" s="898"/>
      <c r="TDM1117" s="898"/>
      <c r="TDN1117" s="898"/>
      <c r="TDO1117" s="898"/>
      <c r="TDP1117" s="898"/>
      <c r="TDQ1117" s="898"/>
      <c r="TDR1117" s="898"/>
      <c r="TDS1117" s="898"/>
      <c r="TDT1117" s="898"/>
      <c r="TDU1117" s="898"/>
      <c r="TDV1117" s="898"/>
      <c r="TDW1117" s="898"/>
      <c r="TDX1117" s="898"/>
      <c r="TDY1117" s="898"/>
      <c r="TDZ1117" s="898"/>
      <c r="TEA1117" s="898"/>
      <c r="TEB1117" s="898"/>
      <c r="TEC1117" s="898"/>
      <c r="TED1117" s="898"/>
      <c r="TEE1117" s="898"/>
      <c r="TEF1117" s="898"/>
      <c r="TEG1117" s="898"/>
      <c r="TEH1117" s="898"/>
      <c r="TEI1117" s="898"/>
      <c r="TEJ1117" s="898"/>
      <c r="TEK1117" s="898"/>
      <c r="TEL1117" s="898"/>
      <c r="TEM1117" s="898"/>
      <c r="TEN1117" s="898"/>
      <c r="TEO1117" s="898"/>
      <c r="TEP1117" s="898"/>
      <c r="TEQ1117" s="898"/>
      <c r="TER1117" s="898"/>
      <c r="TES1117" s="898"/>
      <c r="TET1117" s="898"/>
      <c r="TEU1117" s="898"/>
      <c r="TEV1117" s="898"/>
      <c r="TEW1117" s="898"/>
      <c r="TEX1117" s="898"/>
      <c r="TEY1117" s="898"/>
      <c r="TEZ1117" s="898"/>
      <c r="TFA1117" s="898"/>
      <c r="TFB1117" s="898"/>
      <c r="TFC1117" s="898"/>
      <c r="TFD1117" s="898"/>
      <c r="TFE1117" s="898"/>
      <c r="TFF1117" s="898"/>
      <c r="TFG1117" s="898"/>
      <c r="TFH1117" s="898"/>
      <c r="TFI1117" s="898"/>
      <c r="TFJ1117" s="898"/>
      <c r="TFK1117" s="898"/>
      <c r="TFL1117" s="898"/>
      <c r="TFM1117" s="898"/>
      <c r="TFN1117" s="898"/>
      <c r="TFO1117" s="898"/>
      <c r="TFP1117" s="898"/>
      <c r="TFQ1117" s="898"/>
      <c r="TFR1117" s="898"/>
      <c r="TFS1117" s="898"/>
      <c r="TFT1117" s="898"/>
      <c r="TFU1117" s="898"/>
      <c r="TFV1117" s="898"/>
      <c r="TFW1117" s="898"/>
      <c r="TFX1117" s="898"/>
      <c r="TFY1117" s="898"/>
      <c r="TFZ1117" s="898"/>
      <c r="TGA1117" s="898"/>
      <c r="TGB1117" s="898"/>
      <c r="TGC1117" s="898"/>
      <c r="TGD1117" s="898"/>
      <c r="TGE1117" s="898"/>
      <c r="TGF1117" s="898"/>
      <c r="TGG1117" s="898"/>
      <c r="TGH1117" s="898"/>
      <c r="TGI1117" s="898"/>
      <c r="TGJ1117" s="898"/>
      <c r="TGK1117" s="898"/>
      <c r="TGL1117" s="898"/>
      <c r="TGM1117" s="898"/>
      <c r="TGN1117" s="898"/>
      <c r="TGO1117" s="898"/>
      <c r="TGP1117" s="898"/>
      <c r="TGQ1117" s="898"/>
      <c r="TGR1117" s="898"/>
      <c r="TGS1117" s="898"/>
      <c r="TGT1117" s="898"/>
      <c r="TGU1117" s="898"/>
      <c r="TGV1117" s="898"/>
      <c r="TGW1117" s="898"/>
      <c r="TGX1117" s="898"/>
      <c r="TGY1117" s="898"/>
      <c r="TGZ1117" s="898"/>
      <c r="THA1117" s="898"/>
      <c r="THB1117" s="898"/>
      <c r="THC1117" s="898"/>
      <c r="THD1117" s="898"/>
      <c r="THE1117" s="898"/>
      <c r="THF1117" s="898"/>
      <c r="THG1117" s="898"/>
      <c r="THH1117" s="898"/>
      <c r="THI1117" s="898"/>
      <c r="THJ1117" s="898"/>
      <c r="THK1117" s="898"/>
      <c r="THL1117" s="898"/>
      <c r="THM1117" s="898"/>
      <c r="THN1117" s="898"/>
      <c r="THO1117" s="898"/>
      <c r="THP1117" s="898"/>
      <c r="THQ1117" s="898"/>
      <c r="THR1117" s="898"/>
      <c r="THS1117" s="898"/>
      <c r="THT1117" s="898"/>
      <c r="THU1117" s="898"/>
      <c r="THV1117" s="898"/>
      <c r="THW1117" s="898"/>
      <c r="THX1117" s="898"/>
      <c r="THY1117" s="898"/>
      <c r="THZ1117" s="898"/>
      <c r="TIA1117" s="898"/>
      <c r="TIB1117" s="898"/>
      <c r="TIC1117" s="898"/>
      <c r="TID1117" s="898"/>
      <c r="TIE1117" s="898"/>
      <c r="TIF1117" s="898"/>
      <c r="TIG1117" s="898"/>
      <c r="TIH1117" s="898"/>
      <c r="TII1117" s="898"/>
      <c r="TIJ1117" s="898"/>
      <c r="TIK1117" s="898"/>
      <c r="TIL1117" s="898"/>
      <c r="TIM1117" s="898"/>
      <c r="TIN1117" s="898"/>
      <c r="TIO1117" s="898"/>
      <c r="TIP1117" s="898"/>
      <c r="TIQ1117" s="898"/>
      <c r="TIR1117" s="898"/>
      <c r="TIS1117" s="898"/>
      <c r="TIT1117" s="898"/>
      <c r="TIU1117" s="898"/>
      <c r="TIV1117" s="898"/>
      <c r="TIW1117" s="898"/>
      <c r="TIX1117" s="898"/>
      <c r="TIY1117" s="898"/>
      <c r="TIZ1117" s="898"/>
      <c r="TJA1117" s="898"/>
      <c r="TJB1117" s="898"/>
      <c r="TJC1117" s="898"/>
      <c r="TJD1117" s="898"/>
      <c r="TJE1117" s="898"/>
      <c r="TJF1117" s="898"/>
      <c r="TJG1117" s="898"/>
      <c r="TJH1117" s="898"/>
      <c r="TJI1117" s="898"/>
      <c r="TJJ1117" s="898"/>
      <c r="TJK1117" s="898"/>
      <c r="TJL1117" s="898"/>
      <c r="TJM1117" s="898"/>
      <c r="TJN1117" s="898"/>
      <c r="TJO1117" s="898"/>
      <c r="TJP1117" s="898"/>
      <c r="TJQ1117" s="898"/>
      <c r="TJR1117" s="898"/>
      <c r="TJS1117" s="898"/>
      <c r="TJT1117" s="898"/>
      <c r="TJU1117" s="898"/>
      <c r="TJV1117" s="898"/>
      <c r="TJW1117" s="898"/>
      <c r="TJX1117" s="898"/>
      <c r="TJY1117" s="898"/>
      <c r="TJZ1117" s="898"/>
      <c r="TKA1117" s="898"/>
      <c r="TKB1117" s="898"/>
      <c r="TKC1117" s="898"/>
      <c r="TKD1117" s="898"/>
      <c r="TKE1117" s="898"/>
      <c r="TKF1117" s="898"/>
      <c r="TKG1117" s="898"/>
      <c r="TKH1117" s="898"/>
      <c r="TKI1117" s="898"/>
      <c r="TKJ1117" s="898"/>
      <c r="TKK1117" s="898"/>
      <c r="TKL1117" s="898"/>
      <c r="TKM1117" s="898"/>
      <c r="TKN1117" s="898"/>
      <c r="TKO1117" s="898"/>
      <c r="TKP1117" s="898"/>
      <c r="TKQ1117" s="898"/>
      <c r="TKR1117" s="898"/>
      <c r="TKS1117" s="898"/>
      <c r="TKT1117" s="898"/>
      <c r="TKU1117" s="898"/>
      <c r="TKV1117" s="898"/>
      <c r="TKW1117" s="898"/>
      <c r="TKX1117" s="898"/>
      <c r="TKY1117" s="898"/>
      <c r="TKZ1117" s="898"/>
      <c r="TLA1117" s="898"/>
      <c r="TLB1117" s="898"/>
      <c r="TLC1117" s="898"/>
      <c r="TLD1117" s="898"/>
      <c r="TLE1117" s="898"/>
      <c r="TLF1117" s="898"/>
      <c r="TLG1117" s="898"/>
      <c r="TLH1117" s="898"/>
      <c r="TLI1117" s="898"/>
      <c r="TLJ1117" s="898"/>
      <c r="TLK1117" s="898"/>
      <c r="TLL1117" s="898"/>
      <c r="TLM1117" s="898"/>
      <c r="TLN1117" s="898"/>
      <c r="TLO1117" s="898"/>
      <c r="TLP1117" s="898"/>
      <c r="TLQ1117" s="898"/>
      <c r="TLR1117" s="898"/>
      <c r="TLS1117" s="898"/>
      <c r="TLT1117" s="898"/>
      <c r="TLU1117" s="898"/>
      <c r="TLV1117" s="898"/>
      <c r="TLW1117" s="898"/>
      <c r="TLX1117" s="898"/>
      <c r="TLY1117" s="898"/>
      <c r="TLZ1117" s="898"/>
      <c r="TMA1117" s="898"/>
      <c r="TMB1117" s="898"/>
      <c r="TMC1117" s="898"/>
      <c r="TMD1117" s="898"/>
      <c r="TME1117" s="898"/>
      <c r="TMF1117" s="898"/>
      <c r="TMG1117" s="898"/>
      <c r="TMH1117" s="898"/>
      <c r="TMI1117" s="898"/>
      <c r="TMJ1117" s="898"/>
      <c r="TMK1117" s="898"/>
      <c r="TML1117" s="898"/>
      <c r="TMM1117" s="898"/>
      <c r="TMN1117" s="898"/>
      <c r="TMO1117" s="898"/>
      <c r="TMP1117" s="898"/>
      <c r="TMQ1117" s="898"/>
      <c r="TMR1117" s="898"/>
      <c r="TMS1117" s="898"/>
      <c r="TMT1117" s="898"/>
      <c r="TMU1117" s="898"/>
      <c r="TMV1117" s="898"/>
      <c r="TMW1117" s="898"/>
      <c r="TMX1117" s="898"/>
      <c r="TMY1117" s="898"/>
      <c r="TMZ1117" s="898"/>
      <c r="TNA1117" s="898"/>
      <c r="TNB1117" s="898"/>
      <c r="TNC1117" s="898"/>
      <c r="TND1117" s="898"/>
      <c r="TNE1117" s="898"/>
      <c r="TNF1117" s="898"/>
      <c r="TNG1117" s="898"/>
      <c r="TNH1117" s="898"/>
      <c r="TNI1117" s="898"/>
      <c r="TNJ1117" s="898"/>
      <c r="TNK1117" s="898"/>
      <c r="TNL1117" s="898"/>
      <c r="TNM1117" s="898"/>
      <c r="TNN1117" s="898"/>
      <c r="TNO1117" s="898"/>
      <c r="TNP1117" s="898"/>
      <c r="TNQ1117" s="898"/>
      <c r="TNR1117" s="898"/>
      <c r="TNS1117" s="898"/>
      <c r="TNT1117" s="898"/>
      <c r="TNU1117" s="898"/>
      <c r="TNV1117" s="898"/>
      <c r="TNW1117" s="898"/>
      <c r="TNX1117" s="898"/>
      <c r="TNY1117" s="898"/>
      <c r="TNZ1117" s="898"/>
      <c r="TOA1117" s="898"/>
      <c r="TOB1117" s="898"/>
      <c r="TOC1117" s="898"/>
      <c r="TOD1117" s="898"/>
      <c r="TOE1117" s="898"/>
      <c r="TOF1117" s="898"/>
      <c r="TOG1117" s="898"/>
      <c r="TOH1117" s="898"/>
      <c r="TOI1117" s="898"/>
      <c r="TOJ1117" s="898"/>
      <c r="TOK1117" s="898"/>
      <c r="TOL1117" s="898"/>
      <c r="TOM1117" s="898"/>
      <c r="TON1117" s="898"/>
      <c r="TOO1117" s="898"/>
      <c r="TOP1117" s="898"/>
      <c r="TOQ1117" s="898"/>
      <c r="TOR1117" s="898"/>
      <c r="TOS1117" s="898"/>
      <c r="TOT1117" s="898"/>
      <c r="TOU1117" s="898"/>
      <c r="TOV1117" s="898"/>
      <c r="TOW1117" s="898"/>
      <c r="TOX1117" s="898"/>
      <c r="TOY1117" s="898"/>
      <c r="TOZ1117" s="898"/>
      <c r="TPA1117" s="898"/>
      <c r="TPB1117" s="898"/>
      <c r="TPC1117" s="898"/>
      <c r="TPD1117" s="898"/>
      <c r="TPE1117" s="898"/>
      <c r="TPF1117" s="898"/>
      <c r="TPG1117" s="898"/>
      <c r="TPH1117" s="898"/>
      <c r="TPI1117" s="898"/>
      <c r="TPJ1117" s="898"/>
      <c r="TPK1117" s="898"/>
      <c r="TPL1117" s="898"/>
      <c r="TPM1117" s="898"/>
      <c r="TPN1117" s="898"/>
      <c r="TPO1117" s="898"/>
      <c r="TPP1117" s="898"/>
      <c r="TPQ1117" s="898"/>
      <c r="TPR1117" s="898"/>
      <c r="TPS1117" s="898"/>
      <c r="TPT1117" s="898"/>
      <c r="TPU1117" s="898"/>
      <c r="TPV1117" s="898"/>
      <c r="TPW1117" s="898"/>
      <c r="TPX1117" s="898"/>
      <c r="TPY1117" s="898"/>
      <c r="TPZ1117" s="898"/>
      <c r="TQA1117" s="898"/>
      <c r="TQB1117" s="898"/>
      <c r="TQC1117" s="898"/>
      <c r="TQD1117" s="898"/>
      <c r="TQE1117" s="898"/>
      <c r="TQF1117" s="898"/>
      <c r="TQG1117" s="898"/>
      <c r="TQH1117" s="898"/>
      <c r="TQI1117" s="898"/>
      <c r="TQJ1117" s="898"/>
      <c r="TQK1117" s="898"/>
      <c r="TQL1117" s="898"/>
      <c r="TQM1117" s="898"/>
      <c r="TQN1117" s="898"/>
      <c r="TQO1117" s="898"/>
      <c r="TQP1117" s="898"/>
      <c r="TQQ1117" s="898"/>
      <c r="TQR1117" s="898"/>
      <c r="TQS1117" s="898"/>
      <c r="TQT1117" s="898"/>
      <c r="TQU1117" s="898"/>
      <c r="TQV1117" s="898"/>
      <c r="TQW1117" s="898"/>
      <c r="TQX1117" s="898"/>
      <c r="TQY1117" s="898"/>
      <c r="TQZ1117" s="898"/>
      <c r="TRA1117" s="898"/>
      <c r="TRB1117" s="898"/>
      <c r="TRC1117" s="898"/>
      <c r="TRD1117" s="898"/>
      <c r="TRE1117" s="898"/>
      <c r="TRF1117" s="898"/>
      <c r="TRG1117" s="898"/>
      <c r="TRH1117" s="898"/>
      <c r="TRI1117" s="898"/>
      <c r="TRJ1117" s="898"/>
      <c r="TRK1117" s="898"/>
      <c r="TRL1117" s="898"/>
      <c r="TRM1117" s="898"/>
      <c r="TRN1117" s="898"/>
      <c r="TRO1117" s="898"/>
      <c r="TRP1117" s="898"/>
      <c r="TRQ1117" s="898"/>
      <c r="TRR1117" s="898"/>
      <c r="TRS1117" s="898"/>
      <c r="TRT1117" s="898"/>
      <c r="TRU1117" s="898"/>
      <c r="TRV1117" s="898"/>
      <c r="TRW1117" s="898"/>
      <c r="TRX1117" s="898"/>
      <c r="TRY1117" s="898"/>
      <c r="TRZ1117" s="898"/>
      <c r="TSA1117" s="898"/>
      <c r="TSB1117" s="898"/>
      <c r="TSC1117" s="898"/>
      <c r="TSD1117" s="898"/>
      <c r="TSE1117" s="898"/>
      <c r="TSF1117" s="898"/>
      <c r="TSG1117" s="898"/>
      <c r="TSH1117" s="898"/>
      <c r="TSI1117" s="898"/>
      <c r="TSJ1117" s="898"/>
      <c r="TSK1117" s="898"/>
      <c r="TSL1117" s="898"/>
      <c r="TSM1117" s="898"/>
      <c r="TSN1117" s="898"/>
      <c r="TSO1117" s="898"/>
      <c r="TSP1117" s="898"/>
      <c r="TSQ1117" s="898"/>
      <c r="TSR1117" s="898"/>
      <c r="TSS1117" s="898"/>
      <c r="TST1117" s="898"/>
      <c r="TSU1117" s="898"/>
      <c r="TSV1117" s="898"/>
      <c r="TSW1117" s="898"/>
      <c r="TSX1117" s="898"/>
      <c r="TSY1117" s="898"/>
      <c r="TSZ1117" s="898"/>
      <c r="TTA1117" s="898"/>
      <c r="TTB1117" s="898"/>
      <c r="TTC1117" s="898"/>
      <c r="TTD1117" s="898"/>
      <c r="TTE1117" s="898"/>
      <c r="TTF1117" s="898"/>
      <c r="TTG1117" s="898"/>
      <c r="TTH1117" s="898"/>
      <c r="TTI1117" s="898"/>
      <c r="TTJ1117" s="898"/>
      <c r="TTK1117" s="898"/>
      <c r="TTL1117" s="898"/>
      <c r="TTM1117" s="898"/>
      <c r="TTN1117" s="898"/>
      <c r="TTO1117" s="898"/>
      <c r="TTP1117" s="898"/>
      <c r="TTQ1117" s="898"/>
      <c r="TTR1117" s="898"/>
      <c r="TTS1117" s="898"/>
      <c r="TTT1117" s="898"/>
      <c r="TTU1117" s="898"/>
      <c r="TTV1117" s="898"/>
      <c r="TTW1117" s="898"/>
      <c r="TTX1117" s="898"/>
      <c r="TTY1117" s="898"/>
      <c r="TTZ1117" s="898"/>
      <c r="TUA1117" s="898"/>
      <c r="TUB1117" s="898"/>
      <c r="TUC1117" s="898"/>
      <c r="TUD1117" s="898"/>
      <c r="TUE1117" s="898"/>
      <c r="TUF1117" s="898"/>
      <c r="TUG1117" s="898"/>
      <c r="TUH1117" s="898"/>
      <c r="TUI1117" s="898"/>
      <c r="TUJ1117" s="898"/>
      <c r="TUK1117" s="898"/>
      <c r="TUL1117" s="898"/>
      <c r="TUM1117" s="898"/>
      <c r="TUN1117" s="898"/>
      <c r="TUO1117" s="898"/>
      <c r="TUP1117" s="898"/>
      <c r="TUQ1117" s="898"/>
      <c r="TUR1117" s="898"/>
      <c r="TUS1117" s="898"/>
      <c r="TUT1117" s="898"/>
      <c r="TUU1117" s="898"/>
      <c r="TUV1117" s="898"/>
      <c r="TUW1117" s="898"/>
      <c r="TUX1117" s="898"/>
      <c r="TUY1117" s="898"/>
      <c r="TUZ1117" s="898"/>
      <c r="TVA1117" s="898"/>
      <c r="TVB1117" s="898"/>
      <c r="TVC1117" s="898"/>
      <c r="TVD1117" s="898"/>
      <c r="TVE1117" s="898"/>
      <c r="TVF1117" s="898"/>
      <c r="TVG1117" s="898"/>
      <c r="TVH1117" s="898"/>
      <c r="TVI1117" s="898"/>
      <c r="TVJ1117" s="898"/>
      <c r="TVK1117" s="898"/>
      <c r="TVL1117" s="898"/>
      <c r="TVM1117" s="898"/>
      <c r="TVN1117" s="898"/>
      <c r="TVO1117" s="898"/>
      <c r="TVP1117" s="898"/>
      <c r="TVQ1117" s="898"/>
      <c r="TVR1117" s="898"/>
      <c r="TVS1117" s="898"/>
      <c r="TVT1117" s="898"/>
      <c r="TVU1117" s="898"/>
      <c r="TVV1117" s="898"/>
      <c r="TVW1117" s="898"/>
      <c r="TVX1117" s="898"/>
      <c r="TVY1117" s="898"/>
      <c r="TVZ1117" s="898"/>
      <c r="TWA1117" s="898"/>
      <c r="TWB1117" s="898"/>
      <c r="TWC1117" s="898"/>
      <c r="TWD1117" s="898"/>
      <c r="TWE1117" s="898"/>
      <c r="TWF1117" s="898"/>
      <c r="TWG1117" s="898"/>
      <c r="TWH1117" s="898"/>
      <c r="TWI1117" s="898"/>
      <c r="TWJ1117" s="898"/>
      <c r="TWK1117" s="898"/>
      <c r="TWL1117" s="898"/>
      <c r="TWM1117" s="898"/>
      <c r="TWN1117" s="898"/>
      <c r="TWO1117" s="898"/>
      <c r="TWP1117" s="898"/>
      <c r="TWQ1117" s="898"/>
      <c r="TWR1117" s="898"/>
      <c r="TWS1117" s="898"/>
      <c r="TWT1117" s="898"/>
      <c r="TWU1117" s="898"/>
      <c r="TWV1117" s="898"/>
      <c r="TWW1117" s="898"/>
      <c r="TWX1117" s="898"/>
      <c r="TWY1117" s="898"/>
      <c r="TWZ1117" s="898"/>
      <c r="TXA1117" s="898"/>
      <c r="TXB1117" s="898"/>
      <c r="TXC1117" s="898"/>
      <c r="TXD1117" s="898"/>
      <c r="TXE1117" s="898"/>
      <c r="TXF1117" s="898"/>
      <c r="TXG1117" s="898"/>
      <c r="TXH1117" s="898"/>
      <c r="TXI1117" s="898"/>
      <c r="TXJ1117" s="898"/>
      <c r="TXK1117" s="898"/>
      <c r="TXL1117" s="898"/>
      <c r="TXM1117" s="898"/>
      <c r="TXN1117" s="898"/>
      <c r="TXO1117" s="898"/>
      <c r="TXP1117" s="898"/>
      <c r="TXQ1117" s="898"/>
      <c r="TXR1117" s="898"/>
      <c r="TXS1117" s="898"/>
      <c r="TXT1117" s="898"/>
      <c r="TXU1117" s="898"/>
      <c r="TXV1117" s="898"/>
      <c r="TXW1117" s="898"/>
      <c r="TXX1117" s="898"/>
      <c r="TXY1117" s="898"/>
      <c r="TXZ1117" s="898"/>
      <c r="TYA1117" s="898"/>
      <c r="TYB1117" s="898"/>
      <c r="TYC1117" s="898"/>
      <c r="TYD1117" s="898"/>
      <c r="TYE1117" s="898"/>
      <c r="TYF1117" s="898"/>
      <c r="TYG1117" s="898"/>
      <c r="TYH1117" s="898"/>
      <c r="TYI1117" s="898"/>
      <c r="TYJ1117" s="898"/>
      <c r="TYK1117" s="898"/>
      <c r="TYL1117" s="898"/>
      <c r="TYM1117" s="898"/>
      <c r="TYN1117" s="898"/>
      <c r="TYO1117" s="898"/>
      <c r="TYP1117" s="898"/>
      <c r="TYQ1117" s="898"/>
      <c r="TYR1117" s="898"/>
      <c r="TYS1117" s="898"/>
      <c r="TYT1117" s="898"/>
      <c r="TYU1117" s="898"/>
      <c r="TYV1117" s="898"/>
      <c r="TYW1117" s="898"/>
      <c r="TYX1117" s="898"/>
      <c r="TYY1117" s="898"/>
      <c r="TYZ1117" s="898"/>
      <c r="TZA1117" s="898"/>
      <c r="TZB1117" s="898"/>
      <c r="TZC1117" s="898"/>
      <c r="TZD1117" s="898"/>
      <c r="TZE1117" s="898"/>
      <c r="TZF1117" s="898"/>
      <c r="TZG1117" s="898"/>
      <c r="TZH1117" s="898"/>
      <c r="TZI1117" s="898"/>
      <c r="TZJ1117" s="898"/>
      <c r="TZK1117" s="898"/>
      <c r="TZL1117" s="898"/>
      <c r="TZM1117" s="898"/>
      <c r="TZN1117" s="898"/>
      <c r="TZO1117" s="898"/>
      <c r="TZP1117" s="898"/>
      <c r="TZQ1117" s="898"/>
      <c r="TZR1117" s="898"/>
      <c r="TZS1117" s="898"/>
      <c r="TZT1117" s="898"/>
      <c r="TZU1117" s="898"/>
      <c r="TZV1117" s="898"/>
      <c r="TZW1117" s="898"/>
      <c r="TZX1117" s="898"/>
      <c r="TZY1117" s="898"/>
      <c r="TZZ1117" s="898"/>
      <c r="UAA1117" s="898"/>
      <c r="UAB1117" s="898"/>
      <c r="UAC1117" s="898"/>
      <c r="UAD1117" s="898"/>
      <c r="UAE1117" s="898"/>
      <c r="UAF1117" s="898"/>
      <c r="UAG1117" s="898"/>
      <c r="UAH1117" s="898"/>
      <c r="UAI1117" s="898"/>
      <c r="UAJ1117" s="898"/>
      <c r="UAK1117" s="898"/>
      <c r="UAL1117" s="898"/>
      <c r="UAM1117" s="898"/>
      <c r="UAN1117" s="898"/>
      <c r="UAO1117" s="898"/>
      <c r="UAP1117" s="898"/>
      <c r="UAQ1117" s="898"/>
      <c r="UAR1117" s="898"/>
      <c r="UAS1117" s="898"/>
      <c r="UAT1117" s="898"/>
      <c r="UAU1117" s="898"/>
      <c r="UAV1117" s="898"/>
      <c r="UAW1117" s="898"/>
      <c r="UAX1117" s="898"/>
      <c r="UAY1117" s="898"/>
      <c r="UAZ1117" s="898"/>
      <c r="UBA1117" s="898"/>
      <c r="UBB1117" s="898"/>
      <c r="UBC1117" s="898"/>
      <c r="UBD1117" s="898"/>
      <c r="UBE1117" s="898"/>
      <c r="UBF1117" s="898"/>
      <c r="UBG1117" s="898"/>
      <c r="UBH1117" s="898"/>
      <c r="UBI1117" s="898"/>
      <c r="UBJ1117" s="898"/>
      <c r="UBK1117" s="898"/>
      <c r="UBL1117" s="898"/>
      <c r="UBM1117" s="898"/>
      <c r="UBN1117" s="898"/>
      <c r="UBO1117" s="898"/>
      <c r="UBP1117" s="898"/>
      <c r="UBQ1117" s="898"/>
      <c r="UBR1117" s="898"/>
      <c r="UBS1117" s="898"/>
      <c r="UBT1117" s="898"/>
      <c r="UBU1117" s="898"/>
      <c r="UBV1117" s="898"/>
      <c r="UBW1117" s="898"/>
      <c r="UBX1117" s="898"/>
      <c r="UBY1117" s="898"/>
      <c r="UBZ1117" s="898"/>
      <c r="UCA1117" s="898"/>
      <c r="UCB1117" s="898"/>
      <c r="UCC1117" s="898"/>
      <c r="UCD1117" s="898"/>
      <c r="UCE1117" s="898"/>
      <c r="UCF1117" s="898"/>
      <c r="UCG1117" s="898"/>
      <c r="UCH1117" s="898"/>
      <c r="UCI1117" s="898"/>
      <c r="UCJ1117" s="898"/>
      <c r="UCK1117" s="898"/>
      <c r="UCL1117" s="898"/>
      <c r="UCM1117" s="898"/>
      <c r="UCN1117" s="898"/>
      <c r="UCO1117" s="898"/>
      <c r="UCP1117" s="898"/>
      <c r="UCQ1117" s="898"/>
      <c r="UCR1117" s="898"/>
      <c r="UCS1117" s="898"/>
      <c r="UCT1117" s="898"/>
      <c r="UCU1117" s="898"/>
      <c r="UCV1117" s="898"/>
      <c r="UCW1117" s="898"/>
      <c r="UCX1117" s="898"/>
      <c r="UCY1117" s="898"/>
      <c r="UCZ1117" s="898"/>
      <c r="UDA1117" s="898"/>
      <c r="UDB1117" s="898"/>
      <c r="UDC1117" s="898"/>
      <c r="UDD1117" s="898"/>
      <c r="UDE1117" s="898"/>
      <c r="UDF1117" s="898"/>
      <c r="UDG1117" s="898"/>
      <c r="UDH1117" s="898"/>
      <c r="UDI1117" s="898"/>
      <c r="UDJ1117" s="898"/>
      <c r="UDK1117" s="898"/>
      <c r="UDL1117" s="898"/>
      <c r="UDM1117" s="898"/>
      <c r="UDN1117" s="898"/>
      <c r="UDO1117" s="898"/>
      <c r="UDP1117" s="898"/>
      <c r="UDQ1117" s="898"/>
      <c r="UDR1117" s="898"/>
      <c r="UDS1117" s="898"/>
      <c r="UDT1117" s="898"/>
      <c r="UDU1117" s="898"/>
      <c r="UDV1117" s="898"/>
      <c r="UDW1117" s="898"/>
      <c r="UDX1117" s="898"/>
      <c r="UDY1117" s="898"/>
      <c r="UDZ1117" s="898"/>
      <c r="UEA1117" s="898"/>
      <c r="UEB1117" s="898"/>
      <c r="UEC1117" s="898"/>
      <c r="UED1117" s="898"/>
      <c r="UEE1117" s="898"/>
      <c r="UEF1117" s="898"/>
      <c r="UEG1117" s="898"/>
      <c r="UEH1117" s="898"/>
      <c r="UEI1117" s="898"/>
      <c r="UEJ1117" s="898"/>
      <c r="UEK1117" s="898"/>
      <c r="UEL1117" s="898"/>
      <c r="UEM1117" s="898"/>
      <c r="UEN1117" s="898"/>
      <c r="UEO1117" s="898"/>
      <c r="UEP1117" s="898"/>
      <c r="UEQ1117" s="898"/>
      <c r="UER1117" s="898"/>
      <c r="UES1117" s="898"/>
      <c r="UET1117" s="898"/>
      <c r="UEU1117" s="898"/>
      <c r="UEV1117" s="898"/>
      <c r="UEW1117" s="898"/>
      <c r="UEX1117" s="898"/>
      <c r="UEY1117" s="898"/>
      <c r="UEZ1117" s="898"/>
      <c r="UFA1117" s="898"/>
      <c r="UFB1117" s="898"/>
      <c r="UFC1117" s="898"/>
      <c r="UFD1117" s="898"/>
      <c r="UFE1117" s="898"/>
      <c r="UFF1117" s="898"/>
      <c r="UFG1117" s="898"/>
      <c r="UFH1117" s="898"/>
      <c r="UFI1117" s="898"/>
      <c r="UFJ1117" s="898"/>
      <c r="UFK1117" s="898"/>
      <c r="UFL1117" s="898"/>
      <c r="UFM1117" s="898"/>
      <c r="UFN1117" s="898"/>
      <c r="UFO1117" s="898"/>
      <c r="UFP1117" s="898"/>
      <c r="UFQ1117" s="898"/>
      <c r="UFR1117" s="898"/>
      <c r="UFS1117" s="898"/>
      <c r="UFT1117" s="898"/>
      <c r="UFU1117" s="898"/>
      <c r="UFV1117" s="898"/>
      <c r="UFW1117" s="898"/>
      <c r="UFX1117" s="898"/>
      <c r="UFY1117" s="898"/>
      <c r="UFZ1117" s="898"/>
      <c r="UGA1117" s="898"/>
      <c r="UGB1117" s="898"/>
      <c r="UGC1117" s="898"/>
      <c r="UGD1117" s="898"/>
      <c r="UGE1117" s="898"/>
      <c r="UGF1117" s="898"/>
      <c r="UGG1117" s="898"/>
      <c r="UGH1117" s="898"/>
      <c r="UGI1117" s="898"/>
      <c r="UGJ1117" s="898"/>
      <c r="UGK1117" s="898"/>
      <c r="UGL1117" s="898"/>
      <c r="UGM1117" s="898"/>
      <c r="UGN1117" s="898"/>
      <c r="UGO1117" s="898"/>
      <c r="UGP1117" s="898"/>
      <c r="UGQ1117" s="898"/>
      <c r="UGR1117" s="898"/>
      <c r="UGS1117" s="898"/>
      <c r="UGT1117" s="898"/>
      <c r="UGU1117" s="898"/>
      <c r="UGV1117" s="898"/>
      <c r="UGW1117" s="898"/>
      <c r="UGX1117" s="898"/>
      <c r="UGY1117" s="898"/>
      <c r="UGZ1117" s="898"/>
      <c r="UHA1117" s="898"/>
      <c r="UHB1117" s="898"/>
      <c r="UHC1117" s="898"/>
      <c r="UHD1117" s="898"/>
      <c r="UHE1117" s="898"/>
      <c r="UHF1117" s="898"/>
      <c r="UHG1117" s="898"/>
      <c r="UHH1117" s="898"/>
      <c r="UHI1117" s="898"/>
      <c r="UHJ1117" s="898"/>
      <c r="UHK1117" s="898"/>
      <c r="UHL1117" s="898"/>
      <c r="UHM1117" s="898"/>
      <c r="UHN1117" s="898"/>
      <c r="UHO1117" s="898"/>
      <c r="UHP1117" s="898"/>
      <c r="UHQ1117" s="898"/>
      <c r="UHR1117" s="898"/>
      <c r="UHS1117" s="898"/>
      <c r="UHT1117" s="898"/>
      <c r="UHU1117" s="898"/>
      <c r="UHV1117" s="898"/>
      <c r="UHW1117" s="898"/>
      <c r="UHX1117" s="898"/>
      <c r="UHY1117" s="898"/>
      <c r="UHZ1117" s="898"/>
      <c r="UIA1117" s="898"/>
      <c r="UIB1117" s="898"/>
      <c r="UIC1117" s="898"/>
      <c r="UID1117" s="898"/>
      <c r="UIE1117" s="898"/>
      <c r="UIF1117" s="898"/>
      <c r="UIG1117" s="898"/>
      <c r="UIH1117" s="898"/>
      <c r="UII1117" s="898"/>
      <c r="UIJ1117" s="898"/>
      <c r="UIK1117" s="898"/>
      <c r="UIL1117" s="898"/>
      <c r="UIM1117" s="898"/>
      <c r="UIN1117" s="898"/>
      <c r="UIO1117" s="898"/>
      <c r="UIP1117" s="898"/>
      <c r="UIQ1117" s="898"/>
      <c r="UIR1117" s="898"/>
      <c r="UIS1117" s="898"/>
      <c r="UIT1117" s="898"/>
      <c r="UIU1117" s="898"/>
      <c r="UIV1117" s="898"/>
      <c r="UIW1117" s="898"/>
      <c r="UIX1117" s="898"/>
      <c r="UIY1117" s="898"/>
      <c r="UIZ1117" s="898"/>
      <c r="UJA1117" s="898"/>
      <c r="UJB1117" s="898"/>
      <c r="UJC1117" s="898"/>
      <c r="UJD1117" s="898"/>
      <c r="UJE1117" s="898"/>
      <c r="UJF1117" s="898"/>
      <c r="UJG1117" s="898"/>
      <c r="UJH1117" s="898"/>
      <c r="UJI1117" s="898"/>
      <c r="UJJ1117" s="898"/>
      <c r="UJK1117" s="898"/>
      <c r="UJL1117" s="898"/>
      <c r="UJM1117" s="898"/>
      <c r="UJN1117" s="898"/>
      <c r="UJO1117" s="898"/>
      <c r="UJP1117" s="898"/>
      <c r="UJQ1117" s="898"/>
      <c r="UJR1117" s="898"/>
      <c r="UJS1117" s="898"/>
      <c r="UJT1117" s="898"/>
      <c r="UJU1117" s="898"/>
      <c r="UJV1117" s="898"/>
      <c r="UJW1117" s="898"/>
      <c r="UJX1117" s="898"/>
      <c r="UJY1117" s="898"/>
      <c r="UJZ1117" s="898"/>
      <c r="UKA1117" s="898"/>
      <c r="UKB1117" s="898"/>
      <c r="UKC1117" s="898"/>
      <c r="UKD1117" s="898"/>
      <c r="UKE1117" s="898"/>
      <c r="UKF1117" s="898"/>
      <c r="UKG1117" s="898"/>
      <c r="UKH1117" s="898"/>
      <c r="UKI1117" s="898"/>
      <c r="UKJ1117" s="898"/>
      <c r="UKK1117" s="898"/>
      <c r="UKL1117" s="898"/>
      <c r="UKM1117" s="898"/>
      <c r="UKN1117" s="898"/>
      <c r="UKO1117" s="898"/>
      <c r="UKP1117" s="898"/>
      <c r="UKQ1117" s="898"/>
      <c r="UKR1117" s="898"/>
      <c r="UKS1117" s="898"/>
      <c r="UKT1117" s="898"/>
      <c r="UKU1117" s="898"/>
      <c r="UKV1117" s="898"/>
      <c r="UKW1117" s="898"/>
      <c r="UKX1117" s="898"/>
      <c r="UKY1117" s="898"/>
      <c r="UKZ1117" s="898"/>
      <c r="ULA1117" s="898"/>
      <c r="ULB1117" s="898"/>
      <c r="ULC1117" s="898"/>
      <c r="ULD1117" s="898"/>
      <c r="ULE1117" s="898"/>
      <c r="ULF1117" s="898"/>
      <c r="ULG1117" s="898"/>
      <c r="ULH1117" s="898"/>
      <c r="ULI1117" s="898"/>
      <c r="ULJ1117" s="898"/>
      <c r="ULK1117" s="898"/>
      <c r="ULL1117" s="898"/>
      <c r="ULM1117" s="898"/>
      <c r="ULN1117" s="898"/>
      <c r="ULO1117" s="898"/>
      <c r="ULP1117" s="898"/>
      <c r="ULQ1117" s="898"/>
      <c r="ULR1117" s="898"/>
      <c r="ULS1117" s="898"/>
      <c r="ULT1117" s="898"/>
      <c r="ULU1117" s="898"/>
      <c r="ULV1117" s="898"/>
      <c r="ULW1117" s="898"/>
      <c r="ULX1117" s="898"/>
      <c r="ULY1117" s="898"/>
      <c r="ULZ1117" s="898"/>
      <c r="UMA1117" s="898"/>
      <c r="UMB1117" s="898"/>
      <c r="UMC1117" s="898"/>
      <c r="UMD1117" s="898"/>
      <c r="UME1117" s="898"/>
      <c r="UMF1117" s="898"/>
      <c r="UMG1117" s="898"/>
      <c r="UMH1117" s="898"/>
      <c r="UMI1117" s="898"/>
      <c r="UMJ1117" s="898"/>
      <c r="UMK1117" s="898"/>
      <c r="UML1117" s="898"/>
      <c r="UMM1117" s="898"/>
      <c r="UMN1117" s="898"/>
      <c r="UMO1117" s="898"/>
      <c r="UMP1117" s="898"/>
      <c r="UMQ1117" s="898"/>
      <c r="UMR1117" s="898"/>
      <c r="UMS1117" s="898"/>
      <c r="UMT1117" s="898"/>
      <c r="UMU1117" s="898"/>
      <c r="UMV1117" s="898"/>
      <c r="UMW1117" s="898"/>
      <c r="UMX1117" s="898"/>
      <c r="UMY1117" s="898"/>
      <c r="UMZ1117" s="898"/>
      <c r="UNA1117" s="898"/>
      <c r="UNB1117" s="898"/>
      <c r="UNC1117" s="898"/>
      <c r="UND1117" s="898"/>
      <c r="UNE1117" s="898"/>
      <c r="UNF1117" s="898"/>
      <c r="UNG1117" s="898"/>
      <c r="UNH1117" s="898"/>
      <c r="UNI1117" s="898"/>
      <c r="UNJ1117" s="898"/>
      <c r="UNK1117" s="898"/>
      <c r="UNL1117" s="898"/>
      <c r="UNM1117" s="898"/>
      <c r="UNN1117" s="898"/>
      <c r="UNO1117" s="898"/>
      <c r="UNP1117" s="898"/>
      <c r="UNQ1117" s="898"/>
      <c r="UNR1117" s="898"/>
      <c r="UNS1117" s="898"/>
      <c r="UNT1117" s="898"/>
      <c r="UNU1117" s="898"/>
      <c r="UNV1117" s="898"/>
      <c r="UNW1117" s="898"/>
      <c r="UNX1117" s="898"/>
      <c r="UNY1117" s="898"/>
      <c r="UNZ1117" s="898"/>
      <c r="UOA1117" s="898"/>
      <c r="UOB1117" s="898"/>
      <c r="UOC1117" s="898"/>
      <c r="UOD1117" s="898"/>
      <c r="UOE1117" s="898"/>
      <c r="UOF1117" s="898"/>
      <c r="UOG1117" s="898"/>
      <c r="UOH1117" s="898"/>
      <c r="UOI1117" s="898"/>
      <c r="UOJ1117" s="898"/>
      <c r="UOK1117" s="898"/>
      <c r="UOL1117" s="898"/>
      <c r="UOM1117" s="898"/>
      <c r="UON1117" s="898"/>
      <c r="UOO1117" s="898"/>
      <c r="UOP1117" s="898"/>
      <c r="UOQ1117" s="898"/>
      <c r="UOR1117" s="898"/>
      <c r="UOS1117" s="898"/>
      <c r="UOT1117" s="898"/>
      <c r="UOU1117" s="898"/>
      <c r="UOV1117" s="898"/>
      <c r="UOW1117" s="898"/>
      <c r="UOX1117" s="898"/>
      <c r="UOY1117" s="898"/>
      <c r="UOZ1117" s="898"/>
      <c r="UPA1117" s="898"/>
      <c r="UPB1117" s="898"/>
      <c r="UPC1117" s="898"/>
      <c r="UPD1117" s="898"/>
      <c r="UPE1117" s="898"/>
      <c r="UPF1117" s="898"/>
      <c r="UPG1117" s="898"/>
      <c r="UPH1117" s="898"/>
      <c r="UPI1117" s="898"/>
      <c r="UPJ1117" s="898"/>
      <c r="UPK1117" s="898"/>
      <c r="UPL1117" s="898"/>
      <c r="UPM1117" s="898"/>
      <c r="UPN1117" s="898"/>
      <c r="UPO1117" s="898"/>
      <c r="UPP1117" s="898"/>
      <c r="UPQ1117" s="898"/>
      <c r="UPR1117" s="898"/>
      <c r="UPS1117" s="898"/>
      <c r="UPT1117" s="898"/>
      <c r="UPU1117" s="898"/>
      <c r="UPV1117" s="898"/>
      <c r="UPW1117" s="898"/>
      <c r="UPX1117" s="898"/>
      <c r="UPY1117" s="898"/>
      <c r="UPZ1117" s="898"/>
      <c r="UQA1117" s="898"/>
      <c r="UQB1117" s="898"/>
      <c r="UQC1117" s="898"/>
      <c r="UQD1117" s="898"/>
      <c r="UQE1117" s="898"/>
      <c r="UQF1117" s="898"/>
      <c r="UQG1117" s="898"/>
      <c r="UQH1117" s="898"/>
      <c r="UQI1117" s="898"/>
      <c r="UQJ1117" s="898"/>
      <c r="UQK1117" s="898"/>
      <c r="UQL1117" s="898"/>
      <c r="UQM1117" s="898"/>
      <c r="UQN1117" s="898"/>
      <c r="UQO1117" s="898"/>
      <c r="UQP1117" s="898"/>
      <c r="UQQ1117" s="898"/>
      <c r="UQR1117" s="898"/>
      <c r="UQS1117" s="898"/>
      <c r="UQT1117" s="898"/>
      <c r="UQU1117" s="898"/>
      <c r="UQV1117" s="898"/>
      <c r="UQW1117" s="898"/>
      <c r="UQX1117" s="898"/>
      <c r="UQY1117" s="898"/>
      <c r="UQZ1117" s="898"/>
      <c r="URA1117" s="898"/>
      <c r="URB1117" s="898"/>
      <c r="URC1117" s="898"/>
      <c r="URD1117" s="898"/>
      <c r="URE1117" s="898"/>
      <c r="URF1117" s="898"/>
      <c r="URG1117" s="898"/>
      <c r="URH1117" s="898"/>
      <c r="URI1117" s="898"/>
      <c r="URJ1117" s="898"/>
      <c r="URK1117" s="898"/>
      <c r="URL1117" s="898"/>
      <c r="URM1117" s="898"/>
      <c r="URN1117" s="898"/>
      <c r="URO1117" s="898"/>
      <c r="URP1117" s="898"/>
      <c r="URQ1117" s="898"/>
      <c r="URR1117" s="898"/>
      <c r="URS1117" s="898"/>
      <c r="URT1117" s="898"/>
      <c r="URU1117" s="898"/>
      <c r="URV1117" s="898"/>
      <c r="URW1117" s="898"/>
      <c r="URX1117" s="898"/>
      <c r="URY1117" s="898"/>
      <c r="URZ1117" s="898"/>
      <c r="USA1117" s="898"/>
      <c r="USB1117" s="898"/>
      <c r="USC1117" s="898"/>
      <c r="USD1117" s="898"/>
      <c r="USE1117" s="898"/>
      <c r="USF1117" s="898"/>
      <c r="USG1117" s="898"/>
      <c r="USH1117" s="898"/>
      <c r="USI1117" s="898"/>
      <c r="USJ1117" s="898"/>
      <c r="USK1117" s="898"/>
      <c r="USL1117" s="898"/>
      <c r="USM1117" s="898"/>
      <c r="USN1117" s="898"/>
      <c r="USO1117" s="898"/>
      <c r="USP1117" s="898"/>
      <c r="USQ1117" s="898"/>
      <c r="USR1117" s="898"/>
      <c r="USS1117" s="898"/>
      <c r="UST1117" s="898"/>
      <c r="USU1117" s="898"/>
      <c r="USV1117" s="898"/>
      <c r="USW1117" s="898"/>
      <c r="USX1117" s="898"/>
      <c r="USY1117" s="898"/>
      <c r="USZ1117" s="898"/>
      <c r="UTA1117" s="898"/>
      <c r="UTB1117" s="898"/>
      <c r="UTC1117" s="898"/>
      <c r="UTD1117" s="898"/>
      <c r="UTE1117" s="898"/>
      <c r="UTF1117" s="898"/>
      <c r="UTG1117" s="898"/>
      <c r="UTH1117" s="898"/>
      <c r="UTI1117" s="898"/>
      <c r="UTJ1117" s="898"/>
      <c r="UTK1117" s="898"/>
      <c r="UTL1117" s="898"/>
      <c r="UTM1117" s="898"/>
      <c r="UTN1117" s="898"/>
      <c r="UTO1117" s="898"/>
      <c r="UTP1117" s="898"/>
      <c r="UTQ1117" s="898"/>
      <c r="UTR1117" s="898"/>
      <c r="UTS1117" s="898"/>
      <c r="UTT1117" s="898"/>
      <c r="UTU1117" s="898"/>
      <c r="UTV1117" s="898"/>
      <c r="UTW1117" s="898"/>
      <c r="UTX1117" s="898"/>
      <c r="UTY1117" s="898"/>
      <c r="UTZ1117" s="898"/>
      <c r="UUA1117" s="898"/>
      <c r="UUB1117" s="898"/>
      <c r="UUC1117" s="898"/>
      <c r="UUD1117" s="898"/>
      <c r="UUE1117" s="898"/>
      <c r="UUF1117" s="898"/>
      <c r="UUG1117" s="898"/>
      <c r="UUH1117" s="898"/>
      <c r="UUI1117" s="898"/>
      <c r="UUJ1117" s="898"/>
      <c r="UUK1117" s="898"/>
      <c r="UUL1117" s="898"/>
      <c r="UUM1117" s="898"/>
      <c r="UUN1117" s="898"/>
      <c r="UUO1117" s="898"/>
      <c r="UUP1117" s="898"/>
      <c r="UUQ1117" s="898"/>
      <c r="UUR1117" s="898"/>
      <c r="UUS1117" s="898"/>
      <c r="UUT1117" s="898"/>
      <c r="UUU1117" s="898"/>
      <c r="UUV1117" s="898"/>
      <c r="UUW1117" s="898"/>
      <c r="UUX1117" s="898"/>
      <c r="UUY1117" s="898"/>
      <c r="UUZ1117" s="898"/>
      <c r="UVA1117" s="898"/>
      <c r="UVB1117" s="898"/>
      <c r="UVC1117" s="898"/>
      <c r="UVD1117" s="898"/>
      <c r="UVE1117" s="898"/>
      <c r="UVF1117" s="898"/>
      <c r="UVG1117" s="898"/>
      <c r="UVH1117" s="898"/>
      <c r="UVI1117" s="898"/>
      <c r="UVJ1117" s="898"/>
      <c r="UVK1117" s="898"/>
      <c r="UVL1117" s="898"/>
      <c r="UVM1117" s="898"/>
      <c r="UVN1117" s="898"/>
      <c r="UVO1117" s="898"/>
      <c r="UVP1117" s="898"/>
      <c r="UVQ1117" s="898"/>
      <c r="UVR1117" s="898"/>
      <c r="UVS1117" s="898"/>
      <c r="UVT1117" s="898"/>
      <c r="UVU1117" s="898"/>
      <c r="UVV1117" s="898"/>
      <c r="UVW1117" s="898"/>
      <c r="UVX1117" s="898"/>
      <c r="UVY1117" s="898"/>
      <c r="UVZ1117" s="898"/>
      <c r="UWA1117" s="898"/>
      <c r="UWB1117" s="898"/>
      <c r="UWC1117" s="898"/>
      <c r="UWD1117" s="898"/>
      <c r="UWE1117" s="898"/>
      <c r="UWF1117" s="898"/>
      <c r="UWG1117" s="898"/>
      <c r="UWH1117" s="898"/>
      <c r="UWI1117" s="898"/>
      <c r="UWJ1117" s="898"/>
      <c r="UWK1117" s="898"/>
      <c r="UWL1117" s="898"/>
      <c r="UWM1117" s="898"/>
      <c r="UWN1117" s="898"/>
      <c r="UWO1117" s="898"/>
      <c r="UWP1117" s="898"/>
      <c r="UWQ1117" s="898"/>
      <c r="UWR1117" s="898"/>
      <c r="UWS1117" s="898"/>
      <c r="UWT1117" s="898"/>
      <c r="UWU1117" s="898"/>
      <c r="UWV1117" s="898"/>
      <c r="UWW1117" s="898"/>
      <c r="UWX1117" s="898"/>
      <c r="UWY1117" s="898"/>
      <c r="UWZ1117" s="898"/>
      <c r="UXA1117" s="898"/>
      <c r="UXB1117" s="898"/>
      <c r="UXC1117" s="898"/>
      <c r="UXD1117" s="898"/>
      <c r="UXE1117" s="898"/>
      <c r="UXF1117" s="898"/>
      <c r="UXG1117" s="898"/>
      <c r="UXH1117" s="898"/>
      <c r="UXI1117" s="898"/>
      <c r="UXJ1117" s="898"/>
      <c r="UXK1117" s="898"/>
      <c r="UXL1117" s="898"/>
      <c r="UXM1117" s="898"/>
      <c r="UXN1117" s="898"/>
      <c r="UXO1117" s="898"/>
      <c r="UXP1117" s="898"/>
      <c r="UXQ1117" s="898"/>
      <c r="UXR1117" s="898"/>
      <c r="UXS1117" s="898"/>
      <c r="UXT1117" s="898"/>
      <c r="UXU1117" s="898"/>
      <c r="UXV1117" s="898"/>
      <c r="UXW1117" s="898"/>
      <c r="UXX1117" s="898"/>
      <c r="UXY1117" s="898"/>
      <c r="UXZ1117" s="898"/>
      <c r="UYA1117" s="898"/>
      <c r="UYB1117" s="898"/>
      <c r="UYC1117" s="898"/>
      <c r="UYD1117" s="898"/>
      <c r="UYE1117" s="898"/>
      <c r="UYF1117" s="898"/>
      <c r="UYG1117" s="898"/>
      <c r="UYH1117" s="898"/>
      <c r="UYI1117" s="898"/>
      <c r="UYJ1117" s="898"/>
      <c r="UYK1117" s="898"/>
      <c r="UYL1117" s="898"/>
      <c r="UYM1117" s="898"/>
      <c r="UYN1117" s="898"/>
      <c r="UYO1117" s="898"/>
      <c r="UYP1117" s="898"/>
      <c r="UYQ1117" s="898"/>
      <c r="UYR1117" s="898"/>
      <c r="UYS1117" s="898"/>
      <c r="UYT1117" s="898"/>
      <c r="UYU1117" s="898"/>
      <c r="UYV1117" s="898"/>
      <c r="UYW1117" s="898"/>
      <c r="UYX1117" s="898"/>
      <c r="UYY1117" s="898"/>
      <c r="UYZ1117" s="898"/>
      <c r="UZA1117" s="898"/>
      <c r="UZB1117" s="898"/>
      <c r="UZC1117" s="898"/>
      <c r="UZD1117" s="898"/>
      <c r="UZE1117" s="898"/>
      <c r="UZF1117" s="898"/>
      <c r="UZG1117" s="898"/>
      <c r="UZH1117" s="898"/>
      <c r="UZI1117" s="898"/>
      <c r="UZJ1117" s="898"/>
      <c r="UZK1117" s="898"/>
      <c r="UZL1117" s="898"/>
      <c r="UZM1117" s="898"/>
      <c r="UZN1117" s="898"/>
      <c r="UZO1117" s="898"/>
      <c r="UZP1117" s="898"/>
      <c r="UZQ1117" s="898"/>
      <c r="UZR1117" s="898"/>
      <c r="UZS1117" s="898"/>
      <c r="UZT1117" s="898"/>
      <c r="UZU1117" s="898"/>
      <c r="UZV1117" s="898"/>
      <c r="UZW1117" s="898"/>
      <c r="UZX1117" s="898"/>
      <c r="UZY1117" s="898"/>
      <c r="UZZ1117" s="898"/>
      <c r="VAA1117" s="898"/>
      <c r="VAB1117" s="898"/>
      <c r="VAC1117" s="898"/>
      <c r="VAD1117" s="898"/>
      <c r="VAE1117" s="898"/>
      <c r="VAF1117" s="898"/>
      <c r="VAG1117" s="898"/>
      <c r="VAH1117" s="898"/>
      <c r="VAI1117" s="898"/>
      <c r="VAJ1117" s="898"/>
      <c r="VAK1117" s="898"/>
      <c r="VAL1117" s="898"/>
      <c r="VAM1117" s="898"/>
      <c r="VAN1117" s="898"/>
      <c r="VAO1117" s="898"/>
      <c r="VAP1117" s="898"/>
      <c r="VAQ1117" s="898"/>
      <c r="VAR1117" s="898"/>
      <c r="VAS1117" s="898"/>
      <c r="VAT1117" s="898"/>
      <c r="VAU1117" s="898"/>
      <c r="VAV1117" s="898"/>
      <c r="VAW1117" s="898"/>
      <c r="VAX1117" s="898"/>
      <c r="VAY1117" s="898"/>
      <c r="VAZ1117" s="898"/>
      <c r="VBA1117" s="898"/>
      <c r="VBB1117" s="898"/>
      <c r="VBC1117" s="898"/>
      <c r="VBD1117" s="898"/>
      <c r="VBE1117" s="898"/>
      <c r="VBF1117" s="898"/>
      <c r="VBG1117" s="898"/>
      <c r="VBH1117" s="898"/>
      <c r="VBI1117" s="898"/>
      <c r="VBJ1117" s="898"/>
      <c r="VBK1117" s="898"/>
      <c r="VBL1117" s="898"/>
      <c r="VBM1117" s="898"/>
      <c r="VBN1117" s="898"/>
      <c r="VBO1117" s="898"/>
      <c r="VBP1117" s="898"/>
      <c r="VBQ1117" s="898"/>
      <c r="VBR1117" s="898"/>
      <c r="VBS1117" s="898"/>
      <c r="VBT1117" s="898"/>
      <c r="VBU1117" s="898"/>
      <c r="VBV1117" s="898"/>
      <c r="VBW1117" s="898"/>
      <c r="VBX1117" s="898"/>
      <c r="VBY1117" s="898"/>
      <c r="VBZ1117" s="898"/>
      <c r="VCA1117" s="898"/>
      <c r="VCB1117" s="898"/>
      <c r="VCC1117" s="898"/>
      <c r="VCD1117" s="898"/>
      <c r="VCE1117" s="898"/>
      <c r="VCF1117" s="898"/>
      <c r="VCG1117" s="898"/>
      <c r="VCH1117" s="898"/>
      <c r="VCI1117" s="898"/>
      <c r="VCJ1117" s="898"/>
      <c r="VCK1117" s="898"/>
      <c r="VCL1117" s="898"/>
      <c r="VCM1117" s="898"/>
      <c r="VCN1117" s="898"/>
      <c r="VCO1117" s="898"/>
      <c r="VCP1117" s="898"/>
      <c r="VCQ1117" s="898"/>
      <c r="VCR1117" s="898"/>
      <c r="VCS1117" s="898"/>
      <c r="VCT1117" s="898"/>
      <c r="VCU1117" s="898"/>
      <c r="VCV1117" s="898"/>
      <c r="VCW1117" s="898"/>
      <c r="VCX1117" s="898"/>
      <c r="VCY1117" s="898"/>
      <c r="VCZ1117" s="898"/>
      <c r="VDA1117" s="898"/>
      <c r="VDB1117" s="898"/>
      <c r="VDC1117" s="898"/>
      <c r="VDD1117" s="898"/>
      <c r="VDE1117" s="898"/>
      <c r="VDF1117" s="898"/>
      <c r="VDG1117" s="898"/>
      <c r="VDH1117" s="898"/>
      <c r="VDI1117" s="898"/>
      <c r="VDJ1117" s="898"/>
      <c r="VDK1117" s="898"/>
      <c r="VDL1117" s="898"/>
      <c r="VDM1117" s="898"/>
      <c r="VDN1117" s="898"/>
      <c r="VDO1117" s="898"/>
      <c r="VDP1117" s="898"/>
      <c r="VDQ1117" s="898"/>
      <c r="VDR1117" s="898"/>
      <c r="VDS1117" s="898"/>
      <c r="VDT1117" s="898"/>
      <c r="VDU1117" s="898"/>
      <c r="VDV1117" s="898"/>
      <c r="VDW1117" s="898"/>
      <c r="VDX1117" s="898"/>
      <c r="VDY1117" s="898"/>
      <c r="VDZ1117" s="898"/>
      <c r="VEA1117" s="898"/>
      <c r="VEB1117" s="898"/>
      <c r="VEC1117" s="898"/>
      <c r="VED1117" s="898"/>
      <c r="VEE1117" s="898"/>
      <c r="VEF1117" s="898"/>
      <c r="VEG1117" s="898"/>
      <c r="VEH1117" s="898"/>
      <c r="VEI1117" s="898"/>
      <c r="VEJ1117" s="898"/>
      <c r="VEK1117" s="898"/>
      <c r="VEL1117" s="898"/>
      <c r="VEM1117" s="898"/>
      <c r="VEN1117" s="898"/>
      <c r="VEO1117" s="898"/>
      <c r="VEP1117" s="898"/>
      <c r="VEQ1117" s="898"/>
      <c r="VER1117" s="898"/>
      <c r="VES1117" s="898"/>
      <c r="VET1117" s="898"/>
      <c r="VEU1117" s="898"/>
      <c r="VEV1117" s="898"/>
      <c r="VEW1117" s="898"/>
      <c r="VEX1117" s="898"/>
      <c r="VEY1117" s="898"/>
      <c r="VEZ1117" s="898"/>
      <c r="VFA1117" s="898"/>
      <c r="VFB1117" s="898"/>
      <c r="VFC1117" s="898"/>
      <c r="VFD1117" s="898"/>
      <c r="VFE1117" s="898"/>
      <c r="VFF1117" s="898"/>
      <c r="VFG1117" s="898"/>
      <c r="VFH1117" s="898"/>
      <c r="VFI1117" s="898"/>
      <c r="VFJ1117" s="898"/>
      <c r="VFK1117" s="898"/>
      <c r="VFL1117" s="898"/>
      <c r="VFM1117" s="898"/>
      <c r="VFN1117" s="898"/>
      <c r="VFO1117" s="898"/>
      <c r="VFP1117" s="898"/>
      <c r="VFQ1117" s="898"/>
      <c r="VFR1117" s="898"/>
      <c r="VFS1117" s="898"/>
      <c r="VFT1117" s="898"/>
      <c r="VFU1117" s="898"/>
      <c r="VFV1117" s="898"/>
      <c r="VFW1117" s="898"/>
      <c r="VFX1117" s="898"/>
      <c r="VFY1117" s="898"/>
      <c r="VFZ1117" s="898"/>
      <c r="VGA1117" s="898"/>
      <c r="VGB1117" s="898"/>
      <c r="VGC1117" s="898"/>
      <c r="VGD1117" s="898"/>
      <c r="VGE1117" s="898"/>
      <c r="VGF1117" s="898"/>
      <c r="VGG1117" s="898"/>
      <c r="VGH1117" s="898"/>
      <c r="VGI1117" s="898"/>
      <c r="VGJ1117" s="898"/>
      <c r="VGK1117" s="898"/>
      <c r="VGL1117" s="898"/>
      <c r="VGM1117" s="898"/>
      <c r="VGN1117" s="898"/>
      <c r="VGO1117" s="898"/>
      <c r="VGP1117" s="898"/>
      <c r="VGQ1117" s="898"/>
      <c r="VGR1117" s="898"/>
      <c r="VGS1117" s="898"/>
      <c r="VGT1117" s="898"/>
      <c r="VGU1117" s="898"/>
      <c r="VGV1117" s="898"/>
      <c r="VGW1117" s="898"/>
      <c r="VGX1117" s="898"/>
      <c r="VGY1117" s="898"/>
      <c r="VGZ1117" s="898"/>
      <c r="VHA1117" s="898"/>
      <c r="VHB1117" s="898"/>
      <c r="VHC1117" s="898"/>
      <c r="VHD1117" s="898"/>
      <c r="VHE1117" s="898"/>
      <c r="VHF1117" s="898"/>
      <c r="VHG1117" s="898"/>
      <c r="VHH1117" s="898"/>
      <c r="VHI1117" s="898"/>
      <c r="VHJ1117" s="898"/>
      <c r="VHK1117" s="898"/>
      <c r="VHL1117" s="898"/>
      <c r="VHM1117" s="898"/>
      <c r="VHN1117" s="898"/>
      <c r="VHO1117" s="898"/>
      <c r="VHP1117" s="898"/>
      <c r="VHQ1117" s="898"/>
      <c r="VHR1117" s="898"/>
      <c r="VHS1117" s="898"/>
      <c r="VHT1117" s="898"/>
      <c r="VHU1117" s="898"/>
      <c r="VHV1117" s="898"/>
      <c r="VHW1117" s="898"/>
      <c r="VHX1117" s="898"/>
      <c r="VHY1117" s="898"/>
      <c r="VHZ1117" s="898"/>
      <c r="VIA1117" s="898"/>
      <c r="VIB1117" s="898"/>
      <c r="VIC1117" s="898"/>
      <c r="VID1117" s="898"/>
      <c r="VIE1117" s="898"/>
      <c r="VIF1117" s="898"/>
      <c r="VIG1117" s="898"/>
      <c r="VIH1117" s="898"/>
      <c r="VII1117" s="898"/>
      <c r="VIJ1117" s="898"/>
      <c r="VIK1117" s="898"/>
      <c r="VIL1117" s="898"/>
      <c r="VIM1117" s="898"/>
      <c r="VIN1117" s="898"/>
      <c r="VIO1117" s="898"/>
      <c r="VIP1117" s="898"/>
      <c r="VIQ1117" s="898"/>
      <c r="VIR1117" s="898"/>
      <c r="VIS1117" s="898"/>
      <c r="VIT1117" s="898"/>
      <c r="VIU1117" s="898"/>
      <c r="VIV1117" s="898"/>
      <c r="VIW1117" s="898"/>
      <c r="VIX1117" s="898"/>
      <c r="VIY1117" s="898"/>
      <c r="VIZ1117" s="898"/>
      <c r="VJA1117" s="898"/>
      <c r="VJB1117" s="898"/>
      <c r="VJC1117" s="898"/>
      <c r="VJD1117" s="898"/>
      <c r="VJE1117" s="898"/>
      <c r="VJF1117" s="898"/>
      <c r="VJG1117" s="898"/>
      <c r="VJH1117" s="898"/>
      <c r="VJI1117" s="898"/>
      <c r="VJJ1117" s="898"/>
      <c r="VJK1117" s="898"/>
      <c r="VJL1117" s="898"/>
      <c r="VJM1117" s="898"/>
      <c r="VJN1117" s="898"/>
      <c r="VJO1117" s="898"/>
      <c r="VJP1117" s="898"/>
      <c r="VJQ1117" s="898"/>
      <c r="VJR1117" s="898"/>
      <c r="VJS1117" s="898"/>
      <c r="VJT1117" s="898"/>
      <c r="VJU1117" s="898"/>
      <c r="VJV1117" s="898"/>
      <c r="VJW1117" s="898"/>
      <c r="VJX1117" s="898"/>
      <c r="VJY1117" s="898"/>
      <c r="VJZ1117" s="898"/>
      <c r="VKA1117" s="898"/>
      <c r="VKB1117" s="898"/>
      <c r="VKC1117" s="898"/>
      <c r="VKD1117" s="898"/>
      <c r="VKE1117" s="898"/>
      <c r="VKF1117" s="898"/>
      <c r="VKG1117" s="898"/>
      <c r="VKH1117" s="898"/>
      <c r="VKI1117" s="898"/>
      <c r="VKJ1117" s="898"/>
      <c r="VKK1117" s="898"/>
      <c r="VKL1117" s="898"/>
      <c r="VKM1117" s="898"/>
      <c r="VKN1117" s="898"/>
      <c r="VKO1117" s="898"/>
      <c r="VKP1117" s="898"/>
      <c r="VKQ1117" s="898"/>
      <c r="VKR1117" s="898"/>
      <c r="VKS1117" s="898"/>
      <c r="VKT1117" s="898"/>
      <c r="VKU1117" s="898"/>
      <c r="VKV1117" s="898"/>
      <c r="VKW1117" s="898"/>
      <c r="VKX1117" s="898"/>
      <c r="VKY1117" s="898"/>
      <c r="VKZ1117" s="898"/>
      <c r="VLA1117" s="898"/>
      <c r="VLB1117" s="898"/>
      <c r="VLC1117" s="898"/>
      <c r="VLD1117" s="898"/>
      <c r="VLE1117" s="898"/>
      <c r="VLF1117" s="898"/>
      <c r="VLG1117" s="898"/>
      <c r="VLH1117" s="898"/>
      <c r="VLI1117" s="898"/>
      <c r="VLJ1117" s="898"/>
      <c r="VLK1117" s="898"/>
      <c r="VLL1117" s="898"/>
      <c r="VLM1117" s="898"/>
      <c r="VLN1117" s="898"/>
      <c r="VLO1117" s="898"/>
      <c r="VLP1117" s="898"/>
      <c r="VLQ1117" s="898"/>
      <c r="VLR1117" s="898"/>
      <c r="VLS1117" s="898"/>
      <c r="VLT1117" s="898"/>
      <c r="VLU1117" s="898"/>
      <c r="VLV1117" s="898"/>
      <c r="VLW1117" s="898"/>
      <c r="VLX1117" s="898"/>
      <c r="VLY1117" s="898"/>
      <c r="VLZ1117" s="898"/>
      <c r="VMA1117" s="898"/>
      <c r="VMB1117" s="898"/>
      <c r="VMC1117" s="898"/>
      <c r="VMD1117" s="898"/>
      <c r="VME1117" s="898"/>
      <c r="VMF1117" s="898"/>
      <c r="VMG1117" s="898"/>
      <c r="VMH1117" s="898"/>
      <c r="VMI1117" s="898"/>
      <c r="VMJ1117" s="898"/>
      <c r="VMK1117" s="898"/>
      <c r="VML1117" s="898"/>
      <c r="VMM1117" s="898"/>
      <c r="VMN1117" s="898"/>
      <c r="VMO1117" s="898"/>
      <c r="VMP1117" s="898"/>
      <c r="VMQ1117" s="898"/>
      <c r="VMR1117" s="898"/>
      <c r="VMS1117" s="898"/>
      <c r="VMT1117" s="898"/>
      <c r="VMU1117" s="898"/>
      <c r="VMV1117" s="898"/>
      <c r="VMW1117" s="898"/>
      <c r="VMX1117" s="898"/>
      <c r="VMY1117" s="898"/>
      <c r="VMZ1117" s="898"/>
      <c r="VNA1117" s="898"/>
      <c r="VNB1117" s="898"/>
      <c r="VNC1117" s="898"/>
      <c r="VND1117" s="898"/>
      <c r="VNE1117" s="898"/>
      <c r="VNF1117" s="898"/>
      <c r="VNG1117" s="898"/>
      <c r="VNH1117" s="898"/>
      <c r="VNI1117" s="898"/>
      <c r="VNJ1117" s="898"/>
      <c r="VNK1117" s="898"/>
      <c r="VNL1117" s="898"/>
      <c r="VNM1117" s="898"/>
      <c r="VNN1117" s="898"/>
      <c r="VNO1117" s="898"/>
      <c r="VNP1117" s="898"/>
      <c r="VNQ1117" s="898"/>
      <c r="VNR1117" s="898"/>
      <c r="VNS1117" s="898"/>
      <c r="VNT1117" s="898"/>
      <c r="VNU1117" s="898"/>
      <c r="VNV1117" s="898"/>
      <c r="VNW1117" s="898"/>
      <c r="VNX1117" s="898"/>
      <c r="VNY1117" s="898"/>
      <c r="VNZ1117" s="898"/>
      <c r="VOA1117" s="898"/>
      <c r="VOB1117" s="898"/>
      <c r="VOC1117" s="898"/>
      <c r="VOD1117" s="898"/>
      <c r="VOE1117" s="898"/>
      <c r="VOF1117" s="898"/>
      <c r="VOG1117" s="898"/>
      <c r="VOH1117" s="898"/>
      <c r="VOI1117" s="898"/>
      <c r="VOJ1117" s="898"/>
      <c r="VOK1117" s="898"/>
      <c r="VOL1117" s="898"/>
      <c r="VOM1117" s="898"/>
      <c r="VON1117" s="898"/>
      <c r="VOO1117" s="898"/>
      <c r="VOP1117" s="898"/>
      <c r="VOQ1117" s="898"/>
      <c r="VOR1117" s="898"/>
      <c r="VOS1117" s="898"/>
      <c r="VOT1117" s="898"/>
      <c r="VOU1117" s="898"/>
      <c r="VOV1117" s="898"/>
      <c r="VOW1117" s="898"/>
      <c r="VOX1117" s="898"/>
      <c r="VOY1117" s="898"/>
      <c r="VOZ1117" s="898"/>
      <c r="VPA1117" s="898"/>
      <c r="VPB1117" s="898"/>
      <c r="VPC1117" s="898"/>
      <c r="VPD1117" s="898"/>
      <c r="VPE1117" s="898"/>
      <c r="VPF1117" s="898"/>
      <c r="VPG1117" s="898"/>
      <c r="VPH1117" s="898"/>
      <c r="VPI1117" s="898"/>
      <c r="VPJ1117" s="898"/>
      <c r="VPK1117" s="898"/>
      <c r="VPL1117" s="898"/>
      <c r="VPM1117" s="898"/>
      <c r="VPN1117" s="898"/>
      <c r="VPO1117" s="898"/>
      <c r="VPP1117" s="898"/>
      <c r="VPQ1117" s="898"/>
      <c r="VPR1117" s="898"/>
      <c r="VPS1117" s="898"/>
      <c r="VPT1117" s="898"/>
      <c r="VPU1117" s="898"/>
      <c r="VPV1117" s="898"/>
      <c r="VPW1117" s="898"/>
      <c r="VPX1117" s="898"/>
      <c r="VPY1117" s="898"/>
      <c r="VPZ1117" s="898"/>
      <c r="VQA1117" s="898"/>
      <c r="VQB1117" s="898"/>
      <c r="VQC1117" s="898"/>
      <c r="VQD1117" s="898"/>
      <c r="VQE1117" s="898"/>
      <c r="VQF1117" s="898"/>
      <c r="VQG1117" s="898"/>
      <c r="VQH1117" s="898"/>
      <c r="VQI1117" s="898"/>
      <c r="VQJ1117" s="898"/>
      <c r="VQK1117" s="898"/>
      <c r="VQL1117" s="898"/>
      <c r="VQM1117" s="898"/>
      <c r="VQN1117" s="898"/>
      <c r="VQO1117" s="898"/>
      <c r="VQP1117" s="898"/>
      <c r="VQQ1117" s="898"/>
      <c r="VQR1117" s="898"/>
      <c r="VQS1117" s="898"/>
      <c r="VQT1117" s="898"/>
      <c r="VQU1117" s="898"/>
      <c r="VQV1117" s="898"/>
      <c r="VQW1117" s="898"/>
      <c r="VQX1117" s="898"/>
      <c r="VQY1117" s="898"/>
      <c r="VQZ1117" s="898"/>
      <c r="VRA1117" s="898"/>
      <c r="VRB1117" s="898"/>
      <c r="VRC1117" s="898"/>
      <c r="VRD1117" s="898"/>
      <c r="VRE1117" s="898"/>
      <c r="VRF1117" s="898"/>
      <c r="VRG1117" s="898"/>
      <c r="VRH1117" s="898"/>
      <c r="VRI1117" s="898"/>
      <c r="VRJ1117" s="898"/>
      <c r="VRK1117" s="898"/>
      <c r="VRL1117" s="898"/>
      <c r="VRM1117" s="898"/>
      <c r="VRN1117" s="898"/>
      <c r="VRO1117" s="898"/>
      <c r="VRP1117" s="898"/>
      <c r="VRQ1117" s="898"/>
      <c r="VRR1117" s="898"/>
      <c r="VRS1117" s="898"/>
      <c r="VRT1117" s="898"/>
      <c r="VRU1117" s="898"/>
      <c r="VRV1117" s="898"/>
      <c r="VRW1117" s="898"/>
      <c r="VRX1117" s="898"/>
      <c r="VRY1117" s="898"/>
      <c r="VRZ1117" s="898"/>
      <c r="VSA1117" s="898"/>
      <c r="VSB1117" s="898"/>
      <c r="VSC1117" s="898"/>
      <c r="VSD1117" s="898"/>
      <c r="VSE1117" s="898"/>
      <c r="VSF1117" s="898"/>
      <c r="VSG1117" s="898"/>
      <c r="VSH1117" s="898"/>
      <c r="VSI1117" s="898"/>
      <c r="VSJ1117" s="898"/>
      <c r="VSK1117" s="898"/>
      <c r="VSL1117" s="898"/>
      <c r="VSM1117" s="898"/>
      <c r="VSN1117" s="898"/>
      <c r="VSO1117" s="898"/>
      <c r="VSP1117" s="898"/>
      <c r="VSQ1117" s="898"/>
      <c r="VSR1117" s="898"/>
      <c r="VSS1117" s="898"/>
      <c r="VST1117" s="898"/>
      <c r="VSU1117" s="898"/>
      <c r="VSV1117" s="898"/>
      <c r="VSW1117" s="898"/>
      <c r="VSX1117" s="898"/>
      <c r="VSY1117" s="898"/>
      <c r="VSZ1117" s="898"/>
      <c r="VTA1117" s="898"/>
      <c r="VTB1117" s="898"/>
      <c r="VTC1117" s="898"/>
      <c r="VTD1117" s="898"/>
      <c r="VTE1117" s="898"/>
      <c r="VTF1117" s="898"/>
      <c r="VTG1117" s="898"/>
      <c r="VTH1117" s="898"/>
      <c r="VTI1117" s="898"/>
      <c r="VTJ1117" s="898"/>
      <c r="VTK1117" s="898"/>
      <c r="VTL1117" s="898"/>
      <c r="VTM1117" s="898"/>
      <c r="VTN1117" s="898"/>
      <c r="VTO1117" s="898"/>
      <c r="VTP1117" s="898"/>
      <c r="VTQ1117" s="898"/>
      <c r="VTR1117" s="898"/>
      <c r="VTS1117" s="898"/>
      <c r="VTT1117" s="898"/>
      <c r="VTU1117" s="898"/>
      <c r="VTV1117" s="898"/>
      <c r="VTW1117" s="898"/>
      <c r="VTX1117" s="898"/>
      <c r="VTY1117" s="898"/>
      <c r="VTZ1117" s="898"/>
      <c r="VUA1117" s="898"/>
      <c r="VUB1117" s="898"/>
      <c r="VUC1117" s="898"/>
      <c r="VUD1117" s="898"/>
      <c r="VUE1117" s="898"/>
      <c r="VUF1117" s="898"/>
      <c r="VUG1117" s="898"/>
      <c r="VUH1117" s="898"/>
      <c r="VUI1117" s="898"/>
      <c r="VUJ1117" s="898"/>
      <c r="VUK1117" s="898"/>
      <c r="VUL1117" s="898"/>
      <c r="VUM1117" s="898"/>
      <c r="VUN1117" s="898"/>
      <c r="VUO1117" s="898"/>
      <c r="VUP1117" s="898"/>
      <c r="VUQ1117" s="898"/>
      <c r="VUR1117" s="898"/>
      <c r="VUS1117" s="898"/>
      <c r="VUT1117" s="898"/>
      <c r="VUU1117" s="898"/>
      <c r="VUV1117" s="898"/>
      <c r="VUW1117" s="898"/>
      <c r="VUX1117" s="898"/>
      <c r="VUY1117" s="898"/>
      <c r="VUZ1117" s="898"/>
      <c r="VVA1117" s="898"/>
      <c r="VVB1117" s="898"/>
      <c r="VVC1117" s="898"/>
      <c r="VVD1117" s="898"/>
      <c r="VVE1117" s="898"/>
      <c r="VVF1117" s="898"/>
      <c r="VVG1117" s="898"/>
      <c r="VVH1117" s="898"/>
      <c r="VVI1117" s="898"/>
      <c r="VVJ1117" s="898"/>
      <c r="VVK1117" s="898"/>
      <c r="VVL1117" s="898"/>
      <c r="VVM1117" s="898"/>
      <c r="VVN1117" s="898"/>
      <c r="VVO1117" s="898"/>
      <c r="VVP1117" s="898"/>
      <c r="VVQ1117" s="898"/>
      <c r="VVR1117" s="898"/>
      <c r="VVS1117" s="898"/>
      <c r="VVT1117" s="898"/>
      <c r="VVU1117" s="898"/>
      <c r="VVV1117" s="898"/>
      <c r="VVW1117" s="898"/>
      <c r="VVX1117" s="898"/>
      <c r="VVY1117" s="898"/>
      <c r="VVZ1117" s="898"/>
      <c r="VWA1117" s="898"/>
      <c r="VWB1117" s="898"/>
      <c r="VWC1117" s="898"/>
      <c r="VWD1117" s="898"/>
      <c r="VWE1117" s="898"/>
      <c r="VWF1117" s="898"/>
      <c r="VWG1117" s="898"/>
      <c r="VWH1117" s="898"/>
      <c r="VWI1117" s="898"/>
      <c r="VWJ1117" s="898"/>
      <c r="VWK1117" s="898"/>
      <c r="VWL1117" s="898"/>
      <c r="VWM1117" s="898"/>
      <c r="VWN1117" s="898"/>
      <c r="VWO1117" s="898"/>
      <c r="VWP1117" s="898"/>
      <c r="VWQ1117" s="898"/>
      <c r="VWR1117" s="898"/>
      <c r="VWS1117" s="898"/>
      <c r="VWT1117" s="898"/>
      <c r="VWU1117" s="898"/>
      <c r="VWV1117" s="898"/>
      <c r="VWW1117" s="898"/>
      <c r="VWX1117" s="898"/>
      <c r="VWY1117" s="898"/>
      <c r="VWZ1117" s="898"/>
      <c r="VXA1117" s="898"/>
      <c r="VXB1117" s="898"/>
      <c r="VXC1117" s="898"/>
      <c r="VXD1117" s="898"/>
      <c r="VXE1117" s="898"/>
      <c r="VXF1117" s="898"/>
      <c r="VXG1117" s="898"/>
      <c r="VXH1117" s="898"/>
      <c r="VXI1117" s="898"/>
      <c r="VXJ1117" s="898"/>
      <c r="VXK1117" s="898"/>
      <c r="VXL1117" s="898"/>
      <c r="VXM1117" s="898"/>
      <c r="VXN1117" s="898"/>
      <c r="VXO1117" s="898"/>
      <c r="VXP1117" s="898"/>
      <c r="VXQ1117" s="898"/>
      <c r="VXR1117" s="898"/>
      <c r="VXS1117" s="898"/>
      <c r="VXT1117" s="898"/>
      <c r="VXU1117" s="898"/>
      <c r="VXV1117" s="898"/>
      <c r="VXW1117" s="898"/>
      <c r="VXX1117" s="898"/>
      <c r="VXY1117" s="898"/>
      <c r="VXZ1117" s="898"/>
      <c r="VYA1117" s="898"/>
      <c r="VYB1117" s="898"/>
      <c r="VYC1117" s="898"/>
      <c r="VYD1117" s="898"/>
      <c r="VYE1117" s="898"/>
      <c r="VYF1117" s="898"/>
      <c r="VYG1117" s="898"/>
      <c r="VYH1117" s="898"/>
      <c r="VYI1117" s="898"/>
      <c r="VYJ1117" s="898"/>
      <c r="VYK1117" s="898"/>
      <c r="VYL1117" s="898"/>
      <c r="VYM1117" s="898"/>
      <c r="VYN1117" s="898"/>
      <c r="VYO1117" s="898"/>
      <c r="VYP1117" s="898"/>
      <c r="VYQ1117" s="898"/>
      <c r="VYR1117" s="898"/>
      <c r="VYS1117" s="898"/>
      <c r="VYT1117" s="898"/>
      <c r="VYU1117" s="898"/>
      <c r="VYV1117" s="898"/>
      <c r="VYW1117" s="898"/>
      <c r="VYX1117" s="898"/>
      <c r="VYY1117" s="898"/>
      <c r="VYZ1117" s="898"/>
      <c r="VZA1117" s="898"/>
      <c r="VZB1117" s="898"/>
      <c r="VZC1117" s="898"/>
      <c r="VZD1117" s="898"/>
      <c r="VZE1117" s="898"/>
      <c r="VZF1117" s="898"/>
      <c r="VZG1117" s="898"/>
      <c r="VZH1117" s="898"/>
      <c r="VZI1117" s="898"/>
      <c r="VZJ1117" s="898"/>
      <c r="VZK1117" s="898"/>
      <c r="VZL1117" s="898"/>
      <c r="VZM1117" s="898"/>
      <c r="VZN1117" s="898"/>
      <c r="VZO1117" s="898"/>
      <c r="VZP1117" s="898"/>
      <c r="VZQ1117" s="898"/>
      <c r="VZR1117" s="898"/>
      <c r="VZS1117" s="898"/>
      <c r="VZT1117" s="898"/>
      <c r="VZU1117" s="898"/>
      <c r="VZV1117" s="898"/>
      <c r="VZW1117" s="898"/>
      <c r="VZX1117" s="898"/>
      <c r="VZY1117" s="898"/>
      <c r="VZZ1117" s="898"/>
      <c r="WAA1117" s="898"/>
      <c r="WAB1117" s="898"/>
      <c r="WAC1117" s="898"/>
      <c r="WAD1117" s="898"/>
      <c r="WAE1117" s="898"/>
      <c r="WAF1117" s="898"/>
      <c r="WAG1117" s="898"/>
      <c r="WAH1117" s="898"/>
      <c r="WAI1117" s="898"/>
      <c r="WAJ1117" s="898"/>
      <c r="WAK1117" s="898"/>
      <c r="WAL1117" s="898"/>
      <c r="WAM1117" s="898"/>
      <c r="WAN1117" s="898"/>
      <c r="WAO1117" s="898"/>
      <c r="WAP1117" s="898"/>
      <c r="WAQ1117" s="898"/>
      <c r="WAR1117" s="898"/>
      <c r="WAS1117" s="898"/>
      <c r="WAT1117" s="898"/>
      <c r="WAU1117" s="898"/>
      <c r="WAV1117" s="898"/>
      <c r="WAW1117" s="898"/>
      <c r="WAX1117" s="898"/>
      <c r="WAY1117" s="898"/>
      <c r="WAZ1117" s="898"/>
      <c r="WBA1117" s="898"/>
      <c r="WBB1117" s="898"/>
      <c r="WBC1117" s="898"/>
      <c r="WBD1117" s="898"/>
      <c r="WBE1117" s="898"/>
      <c r="WBF1117" s="898"/>
      <c r="WBG1117" s="898"/>
      <c r="WBH1117" s="898"/>
      <c r="WBI1117" s="898"/>
      <c r="WBJ1117" s="898"/>
      <c r="WBK1117" s="898"/>
      <c r="WBL1117" s="898"/>
      <c r="WBM1117" s="898"/>
      <c r="WBN1117" s="898"/>
      <c r="WBO1117" s="898"/>
      <c r="WBP1117" s="898"/>
      <c r="WBQ1117" s="898"/>
      <c r="WBR1117" s="898"/>
      <c r="WBS1117" s="898"/>
      <c r="WBT1117" s="898"/>
      <c r="WBU1117" s="898"/>
      <c r="WBV1117" s="898"/>
      <c r="WBW1117" s="898"/>
      <c r="WBX1117" s="898"/>
      <c r="WBY1117" s="898"/>
      <c r="WBZ1117" s="898"/>
      <c r="WCA1117" s="898"/>
      <c r="WCB1117" s="898"/>
      <c r="WCC1117" s="898"/>
      <c r="WCD1117" s="898"/>
      <c r="WCE1117" s="898"/>
      <c r="WCF1117" s="898"/>
      <c r="WCG1117" s="898"/>
      <c r="WCH1117" s="898"/>
      <c r="WCI1117" s="898"/>
      <c r="WCJ1117" s="898"/>
      <c r="WCK1117" s="898"/>
      <c r="WCL1117" s="898"/>
      <c r="WCM1117" s="898"/>
      <c r="WCN1117" s="898"/>
      <c r="WCO1117" s="898"/>
      <c r="WCP1117" s="898"/>
      <c r="WCQ1117" s="898"/>
      <c r="WCR1117" s="898"/>
      <c r="WCS1117" s="898"/>
      <c r="WCT1117" s="898"/>
      <c r="WCU1117" s="898"/>
      <c r="WCV1117" s="898"/>
      <c r="WCW1117" s="898"/>
      <c r="WCX1117" s="898"/>
      <c r="WCY1117" s="898"/>
      <c r="WCZ1117" s="898"/>
      <c r="WDA1117" s="898"/>
      <c r="WDB1117" s="898"/>
      <c r="WDC1117" s="898"/>
      <c r="WDD1117" s="898"/>
      <c r="WDE1117" s="898"/>
      <c r="WDF1117" s="898"/>
      <c r="WDG1117" s="898"/>
      <c r="WDH1117" s="898"/>
      <c r="WDI1117" s="898"/>
      <c r="WDJ1117" s="898"/>
      <c r="WDK1117" s="898"/>
      <c r="WDL1117" s="898"/>
      <c r="WDM1117" s="898"/>
      <c r="WDN1117" s="898"/>
      <c r="WDO1117" s="898"/>
      <c r="WDP1117" s="898"/>
      <c r="WDQ1117" s="898"/>
      <c r="WDR1117" s="898"/>
      <c r="WDS1117" s="898"/>
      <c r="WDT1117" s="898"/>
      <c r="WDU1117" s="898"/>
      <c r="WDV1117" s="898"/>
      <c r="WDW1117" s="898"/>
      <c r="WDX1117" s="898"/>
      <c r="WDY1117" s="898"/>
      <c r="WDZ1117" s="898"/>
      <c r="WEA1117" s="898"/>
      <c r="WEB1117" s="898"/>
      <c r="WEC1117" s="898"/>
      <c r="WED1117" s="898"/>
      <c r="WEE1117" s="898"/>
      <c r="WEF1117" s="898"/>
      <c r="WEG1117" s="898"/>
      <c r="WEH1117" s="898"/>
      <c r="WEI1117" s="898"/>
      <c r="WEJ1117" s="898"/>
      <c r="WEK1117" s="898"/>
      <c r="WEL1117" s="898"/>
      <c r="WEM1117" s="898"/>
      <c r="WEN1117" s="898"/>
      <c r="WEO1117" s="898"/>
      <c r="WEP1117" s="898"/>
      <c r="WEQ1117" s="898"/>
      <c r="WER1117" s="898"/>
      <c r="WES1117" s="898"/>
      <c r="WET1117" s="898"/>
      <c r="WEU1117" s="898"/>
      <c r="WEV1117" s="898"/>
      <c r="WEW1117" s="898"/>
      <c r="WEX1117" s="898"/>
      <c r="WEY1117" s="898"/>
      <c r="WEZ1117" s="898"/>
      <c r="WFA1117" s="898"/>
      <c r="WFB1117" s="898"/>
      <c r="WFC1117" s="898"/>
      <c r="WFD1117" s="898"/>
      <c r="WFE1117" s="898"/>
      <c r="WFF1117" s="898"/>
      <c r="WFG1117" s="898"/>
      <c r="WFH1117" s="898"/>
      <c r="WFI1117" s="898"/>
      <c r="WFJ1117" s="898"/>
      <c r="WFK1117" s="898"/>
      <c r="WFL1117" s="898"/>
      <c r="WFM1117" s="898"/>
      <c r="WFN1117" s="898"/>
      <c r="WFO1117" s="898"/>
      <c r="WFP1117" s="898"/>
      <c r="WFQ1117" s="898"/>
      <c r="WFR1117" s="898"/>
      <c r="WFS1117" s="898"/>
      <c r="WFT1117" s="898"/>
      <c r="WFU1117" s="898"/>
      <c r="WFV1117" s="898"/>
      <c r="WFW1117" s="898"/>
      <c r="WFX1117" s="898"/>
      <c r="WFY1117" s="898"/>
      <c r="WFZ1117" s="898"/>
      <c r="WGA1117" s="898"/>
      <c r="WGB1117" s="898"/>
      <c r="WGC1117" s="898"/>
      <c r="WGD1117" s="898"/>
      <c r="WGE1117" s="898"/>
      <c r="WGF1117" s="898"/>
      <c r="WGG1117" s="898"/>
      <c r="WGH1117" s="898"/>
      <c r="WGI1117" s="898"/>
      <c r="WGJ1117" s="898"/>
      <c r="WGK1117" s="898"/>
      <c r="WGL1117" s="898"/>
      <c r="WGM1117" s="898"/>
      <c r="WGN1117" s="898"/>
      <c r="WGO1117" s="898"/>
      <c r="WGP1117" s="898"/>
      <c r="WGQ1117" s="898"/>
      <c r="WGR1117" s="898"/>
      <c r="WGS1117" s="898"/>
      <c r="WGT1117" s="898"/>
      <c r="WGU1117" s="898"/>
      <c r="WGV1117" s="898"/>
      <c r="WGW1117" s="898"/>
      <c r="WGX1117" s="898"/>
      <c r="WGY1117" s="898"/>
      <c r="WGZ1117" s="898"/>
      <c r="WHA1117" s="898"/>
      <c r="WHB1117" s="898"/>
      <c r="WHC1117" s="898"/>
      <c r="WHD1117" s="898"/>
      <c r="WHE1117" s="898"/>
      <c r="WHF1117" s="898"/>
      <c r="WHG1117" s="898"/>
      <c r="WHH1117" s="898"/>
      <c r="WHI1117" s="898"/>
      <c r="WHJ1117" s="898"/>
      <c r="WHK1117" s="898"/>
      <c r="WHL1117" s="898"/>
      <c r="WHM1117" s="898"/>
      <c r="WHN1117" s="898"/>
      <c r="WHO1117" s="898"/>
      <c r="WHP1117" s="898"/>
      <c r="WHQ1117" s="898"/>
      <c r="WHR1117" s="898"/>
      <c r="WHS1117" s="898"/>
      <c r="WHT1117" s="898"/>
      <c r="WHU1117" s="898"/>
      <c r="WHV1117" s="898"/>
      <c r="WHW1117" s="898"/>
      <c r="WHX1117" s="898"/>
      <c r="WHY1117" s="898"/>
      <c r="WHZ1117" s="898"/>
      <c r="WIA1117" s="898"/>
      <c r="WIB1117" s="898"/>
      <c r="WIC1117" s="898"/>
      <c r="WID1117" s="898"/>
      <c r="WIE1117" s="898"/>
      <c r="WIF1117" s="898"/>
      <c r="WIG1117" s="898"/>
      <c r="WIH1117" s="898"/>
      <c r="WII1117" s="898"/>
      <c r="WIJ1117" s="898"/>
      <c r="WIK1117" s="898"/>
      <c r="WIL1117" s="898"/>
      <c r="WIM1117" s="898"/>
      <c r="WIN1117" s="898"/>
      <c r="WIO1117" s="898"/>
      <c r="WIP1117" s="898"/>
      <c r="WIQ1117" s="898"/>
      <c r="WIR1117" s="898"/>
      <c r="WIS1117" s="898"/>
      <c r="WIT1117" s="898"/>
      <c r="WIU1117" s="898"/>
      <c r="WIV1117" s="898"/>
      <c r="WIW1117" s="898"/>
      <c r="WIX1117" s="898"/>
      <c r="WIY1117" s="898"/>
      <c r="WIZ1117" s="898"/>
      <c r="WJA1117" s="898"/>
      <c r="WJB1117" s="898"/>
      <c r="WJC1117" s="898"/>
      <c r="WJD1117" s="898"/>
      <c r="WJE1117" s="898"/>
      <c r="WJF1117" s="898"/>
      <c r="WJG1117" s="898"/>
      <c r="WJH1117" s="898"/>
      <c r="WJI1117" s="898"/>
      <c r="WJJ1117" s="898"/>
      <c r="WJK1117" s="898"/>
      <c r="WJL1117" s="898"/>
      <c r="WJM1117" s="898"/>
      <c r="WJN1117" s="898"/>
      <c r="WJO1117" s="898"/>
      <c r="WJP1117" s="898"/>
      <c r="WJQ1117" s="898"/>
      <c r="WJR1117" s="898"/>
      <c r="WJS1117" s="898"/>
      <c r="WJT1117" s="898"/>
      <c r="WJU1117" s="898"/>
      <c r="WJV1117" s="898"/>
      <c r="WJW1117" s="898"/>
      <c r="WJX1117" s="898"/>
      <c r="WJY1117" s="898"/>
      <c r="WJZ1117" s="898"/>
      <c r="WKA1117" s="898"/>
      <c r="WKB1117" s="898"/>
      <c r="WKC1117" s="898"/>
      <c r="WKD1117" s="898"/>
      <c r="WKE1117" s="898"/>
      <c r="WKF1117" s="898"/>
      <c r="WKG1117" s="898"/>
      <c r="WKH1117" s="898"/>
      <c r="WKI1117" s="898"/>
      <c r="WKJ1117" s="898"/>
      <c r="WKK1117" s="898"/>
      <c r="WKL1117" s="898"/>
      <c r="WKM1117" s="898"/>
      <c r="WKN1117" s="898"/>
      <c r="WKO1117" s="898"/>
      <c r="WKP1117" s="898"/>
      <c r="WKQ1117" s="898"/>
      <c r="WKR1117" s="898"/>
      <c r="WKS1117" s="898"/>
      <c r="WKT1117" s="898"/>
      <c r="WKU1117" s="898"/>
      <c r="WKV1117" s="898"/>
      <c r="WKW1117" s="898"/>
      <c r="WKX1117" s="898"/>
      <c r="WKY1117" s="898"/>
      <c r="WKZ1117" s="898"/>
      <c r="WLA1117" s="898"/>
      <c r="WLB1117" s="898"/>
      <c r="WLC1117" s="898"/>
      <c r="WLD1117" s="898"/>
      <c r="WLE1117" s="898"/>
      <c r="WLF1117" s="898"/>
      <c r="WLG1117" s="898"/>
      <c r="WLH1117" s="898"/>
      <c r="WLI1117" s="898"/>
      <c r="WLJ1117" s="898"/>
      <c r="WLK1117" s="898"/>
      <c r="WLL1117" s="898"/>
      <c r="WLM1117" s="898"/>
      <c r="WLN1117" s="898"/>
      <c r="WLO1117" s="898"/>
      <c r="WLP1117" s="898"/>
      <c r="WLQ1117" s="898"/>
      <c r="WLR1117" s="898"/>
      <c r="WLS1117" s="898"/>
      <c r="WLT1117" s="898"/>
      <c r="WLU1117" s="898"/>
      <c r="WLV1117" s="898"/>
      <c r="WLW1117" s="898"/>
      <c r="WLX1117" s="898"/>
      <c r="WLY1117" s="898"/>
      <c r="WLZ1117" s="898"/>
      <c r="WMA1117" s="898"/>
      <c r="WMB1117" s="898"/>
      <c r="WMC1117" s="898"/>
      <c r="WMD1117" s="898"/>
      <c r="WME1117" s="898"/>
      <c r="WMF1117" s="898"/>
      <c r="WMG1117" s="898"/>
      <c r="WMH1117" s="898"/>
      <c r="WMI1117" s="898"/>
      <c r="WMJ1117" s="898"/>
      <c r="WMK1117" s="898"/>
      <c r="WML1117" s="898"/>
      <c r="WMM1117" s="898"/>
      <c r="WMN1117" s="898"/>
      <c r="WMO1117" s="898"/>
      <c r="WMP1117" s="898"/>
      <c r="WMQ1117" s="898"/>
      <c r="WMR1117" s="898"/>
      <c r="WMS1117" s="898"/>
      <c r="WMT1117" s="898"/>
      <c r="WMU1117" s="898"/>
      <c r="WMV1117" s="898"/>
      <c r="WMW1117" s="898"/>
      <c r="WMX1117" s="898"/>
      <c r="WMY1117" s="898"/>
      <c r="WMZ1117" s="898"/>
      <c r="WNA1117" s="898"/>
      <c r="WNB1117" s="898"/>
      <c r="WNC1117" s="898"/>
      <c r="WND1117" s="898"/>
      <c r="WNE1117" s="898"/>
      <c r="WNF1117" s="898"/>
      <c r="WNG1117" s="898"/>
      <c r="WNH1117" s="898"/>
      <c r="WNI1117" s="898"/>
      <c r="WNJ1117" s="898"/>
      <c r="WNK1117" s="898"/>
      <c r="WNL1117" s="898"/>
      <c r="WNM1117" s="898"/>
      <c r="WNN1117" s="898"/>
      <c r="WNO1117" s="898"/>
      <c r="WNP1117" s="898"/>
      <c r="WNQ1117" s="898"/>
      <c r="WNR1117" s="898"/>
      <c r="WNS1117" s="898"/>
      <c r="WNT1117" s="898"/>
      <c r="WNU1117" s="898"/>
      <c r="WNV1117" s="898"/>
      <c r="WNW1117" s="898"/>
      <c r="WNX1117" s="898"/>
      <c r="WNY1117" s="898"/>
      <c r="WNZ1117" s="898"/>
      <c r="WOA1117" s="898"/>
      <c r="WOB1117" s="898"/>
      <c r="WOC1117" s="898"/>
      <c r="WOD1117" s="898"/>
      <c r="WOE1117" s="898"/>
      <c r="WOF1117" s="898"/>
      <c r="WOG1117" s="898"/>
      <c r="WOH1117" s="898"/>
      <c r="WOI1117" s="898"/>
      <c r="WOJ1117" s="898"/>
      <c r="WOK1117" s="898"/>
      <c r="WOL1117" s="898"/>
      <c r="WOM1117" s="898"/>
      <c r="WON1117" s="898"/>
      <c r="WOO1117" s="898"/>
      <c r="WOP1117" s="898"/>
      <c r="WOQ1117" s="898"/>
      <c r="WOR1117" s="898"/>
      <c r="WOS1117" s="898"/>
      <c r="WOT1117" s="898"/>
      <c r="WOU1117" s="898"/>
      <c r="WOV1117" s="898"/>
      <c r="WOW1117" s="898"/>
      <c r="WOX1117" s="898"/>
      <c r="WOY1117" s="898"/>
      <c r="WOZ1117" s="898"/>
      <c r="WPA1117" s="898"/>
      <c r="WPB1117" s="898"/>
      <c r="WPC1117" s="898"/>
      <c r="WPD1117" s="898"/>
      <c r="WPE1117" s="898"/>
      <c r="WPF1117" s="898"/>
      <c r="WPG1117" s="898"/>
      <c r="WPH1117" s="898"/>
      <c r="WPI1117" s="898"/>
      <c r="WPJ1117" s="898"/>
      <c r="WPK1117" s="898"/>
      <c r="WPL1117" s="898"/>
      <c r="WPM1117" s="898"/>
      <c r="WPN1117" s="898"/>
      <c r="WPO1117" s="898"/>
      <c r="WPP1117" s="898"/>
      <c r="WPQ1117" s="898"/>
      <c r="WPR1117" s="898"/>
      <c r="WPS1117" s="898"/>
      <c r="WPT1117" s="898"/>
      <c r="WPU1117" s="898"/>
      <c r="WPV1117" s="898"/>
      <c r="WPW1117" s="898"/>
      <c r="WPX1117" s="898"/>
      <c r="WPY1117" s="898"/>
      <c r="WPZ1117" s="898"/>
      <c r="WQA1117" s="898"/>
      <c r="WQB1117" s="898"/>
      <c r="WQC1117" s="898"/>
      <c r="WQD1117" s="898"/>
      <c r="WQE1117" s="898"/>
      <c r="WQF1117" s="898"/>
      <c r="WQG1117" s="898"/>
      <c r="WQH1117" s="898"/>
      <c r="WQI1117" s="898"/>
      <c r="WQJ1117" s="898"/>
      <c r="WQK1117" s="898"/>
      <c r="WQL1117" s="898"/>
      <c r="WQM1117" s="898"/>
      <c r="WQN1117" s="898"/>
      <c r="WQO1117" s="898"/>
      <c r="WQP1117" s="898"/>
      <c r="WQQ1117" s="898"/>
      <c r="WQR1117" s="898"/>
      <c r="WQS1117" s="898"/>
      <c r="WQT1117" s="898"/>
      <c r="WQU1117" s="898"/>
      <c r="WQV1117" s="898"/>
      <c r="WQW1117" s="898"/>
      <c r="WQX1117" s="898"/>
      <c r="WQY1117" s="898"/>
      <c r="WQZ1117" s="898"/>
      <c r="WRA1117" s="898"/>
      <c r="WRB1117" s="898"/>
      <c r="WRC1117" s="898"/>
      <c r="WRD1117" s="898"/>
      <c r="WRE1117" s="898"/>
      <c r="WRF1117" s="898"/>
      <c r="WRG1117" s="898"/>
      <c r="WRH1117" s="898"/>
      <c r="WRI1117" s="898"/>
      <c r="WRJ1117" s="898"/>
      <c r="WRK1117" s="898"/>
      <c r="WRL1117" s="898"/>
      <c r="WRM1117" s="898"/>
      <c r="WRN1117" s="898"/>
      <c r="WRO1117" s="898"/>
      <c r="WRP1117" s="898"/>
      <c r="WRQ1117" s="898"/>
      <c r="WRR1117" s="898"/>
      <c r="WRS1117" s="898"/>
      <c r="WRT1117" s="898"/>
      <c r="WRU1117" s="898"/>
      <c r="WRV1117" s="898"/>
      <c r="WRW1117" s="898"/>
      <c r="WRX1117" s="898"/>
      <c r="WRY1117" s="898"/>
      <c r="WRZ1117" s="898"/>
      <c r="WSA1117" s="898"/>
      <c r="WSB1117" s="898"/>
      <c r="WSC1117" s="898"/>
      <c r="WSD1117" s="898"/>
      <c r="WSE1117" s="898"/>
      <c r="WSF1117" s="898"/>
      <c r="WSG1117" s="898"/>
      <c r="WSH1117" s="898"/>
      <c r="WSI1117" s="898"/>
      <c r="WSJ1117" s="898"/>
      <c r="WSK1117" s="898"/>
      <c r="WSL1117" s="898"/>
      <c r="WSM1117" s="898"/>
      <c r="WSN1117" s="898"/>
      <c r="WSO1117" s="898"/>
      <c r="WSP1117" s="898"/>
      <c r="WSQ1117" s="898"/>
      <c r="WSR1117" s="898"/>
      <c r="WSS1117" s="898"/>
      <c r="WST1117" s="898"/>
      <c r="WSU1117" s="898"/>
      <c r="WSV1117" s="898"/>
      <c r="WSW1117" s="898"/>
      <c r="WSX1117" s="898"/>
      <c r="WSY1117" s="898"/>
      <c r="WSZ1117" s="898"/>
      <c r="WTA1117" s="898"/>
      <c r="WTB1117" s="898"/>
      <c r="WTC1117" s="898"/>
      <c r="WTD1117" s="898"/>
      <c r="WTE1117" s="898"/>
      <c r="WTF1117" s="898"/>
      <c r="WTG1117" s="898"/>
      <c r="WTH1117" s="898"/>
      <c r="WTI1117" s="898"/>
      <c r="WTJ1117" s="898"/>
      <c r="WTK1117" s="898"/>
      <c r="WTL1117" s="898"/>
      <c r="WTM1117" s="898"/>
      <c r="WTN1117" s="898"/>
      <c r="WTO1117" s="898"/>
      <c r="WTP1117" s="898"/>
      <c r="WTQ1117" s="898"/>
      <c r="WTR1117" s="898"/>
      <c r="WTS1117" s="898"/>
      <c r="WTT1117" s="898"/>
      <c r="WTU1117" s="898"/>
      <c r="WTV1117" s="898"/>
      <c r="WTW1117" s="898"/>
      <c r="WTX1117" s="898"/>
      <c r="WTY1117" s="898"/>
      <c r="WTZ1117" s="898"/>
      <c r="WUA1117" s="898"/>
      <c r="WUB1117" s="898"/>
      <c r="WUC1117" s="898"/>
      <c r="WUD1117" s="898"/>
      <c r="WUE1117" s="898"/>
      <c r="WUF1117" s="898"/>
      <c r="WUG1117" s="898"/>
      <c r="WUH1117" s="898"/>
      <c r="WUI1117" s="898"/>
      <c r="WUJ1117" s="898"/>
      <c r="WUK1117" s="898"/>
      <c r="WUL1117" s="898"/>
      <c r="WUM1117" s="898"/>
      <c r="WUN1117" s="898"/>
      <c r="WUO1117" s="898"/>
      <c r="WUP1117" s="898"/>
      <c r="WUQ1117" s="898"/>
      <c r="WUR1117" s="898"/>
      <c r="WUS1117" s="898"/>
      <c r="WUT1117" s="898"/>
      <c r="WUU1117" s="898"/>
      <c r="WUV1117" s="898"/>
      <c r="WUW1117" s="898"/>
      <c r="WUX1117" s="898"/>
      <c r="WUY1117" s="898"/>
      <c r="WUZ1117" s="898"/>
      <c r="WVA1117" s="898"/>
      <c r="WVB1117" s="898"/>
      <c r="WVC1117" s="898"/>
      <c r="WVD1117" s="898"/>
      <c r="WVE1117" s="898"/>
      <c r="WVF1117" s="898"/>
      <c r="WVG1117" s="898"/>
      <c r="WVH1117" s="898"/>
      <c r="WVI1117" s="898"/>
      <c r="WVJ1117" s="898"/>
      <c r="WVK1117" s="898"/>
      <c r="WVL1117" s="898"/>
      <c r="WVM1117" s="898"/>
      <c r="WVN1117" s="898"/>
      <c r="WVO1117" s="898"/>
      <c r="WVP1117" s="898"/>
      <c r="WVQ1117" s="898"/>
      <c r="WVR1117" s="898"/>
      <c r="WVS1117" s="898"/>
      <c r="WVT1117" s="898"/>
      <c r="WVU1117" s="898"/>
      <c r="WVV1117" s="898"/>
      <c r="WVW1117" s="898"/>
      <c r="WVX1117" s="898"/>
      <c r="WVY1117" s="898"/>
      <c r="WVZ1117" s="898"/>
      <c r="WWA1117" s="898"/>
      <c r="WWB1117" s="898"/>
      <c r="WWC1117" s="898"/>
      <c r="WWD1117" s="898"/>
      <c r="WWE1117" s="898"/>
      <c r="WWF1117" s="898"/>
      <c r="WWG1117" s="898"/>
      <c r="WWH1117" s="898"/>
      <c r="WWI1117" s="898"/>
      <c r="WWJ1117" s="898"/>
      <c r="WWK1117" s="898"/>
      <c r="WWL1117" s="898"/>
      <c r="WWM1117" s="898"/>
      <c r="WWN1117" s="898"/>
      <c r="WWO1117" s="898"/>
      <c r="WWP1117" s="898"/>
      <c r="WWQ1117" s="898"/>
      <c r="WWR1117" s="898"/>
      <c r="WWS1117" s="898"/>
      <c r="WWT1117" s="898"/>
      <c r="WWU1117" s="898"/>
      <c r="WWV1117" s="898"/>
      <c r="WWW1117" s="898"/>
      <c r="WWX1117" s="898"/>
      <c r="WWY1117" s="898"/>
      <c r="WWZ1117" s="898"/>
      <c r="WXA1117" s="898"/>
      <c r="WXB1117" s="898"/>
      <c r="WXC1117" s="898"/>
      <c r="WXD1117" s="898"/>
      <c r="WXE1117" s="898"/>
      <c r="WXF1117" s="898"/>
      <c r="WXG1117" s="898"/>
      <c r="WXH1117" s="898"/>
      <c r="WXI1117" s="898"/>
      <c r="WXJ1117" s="898"/>
      <c r="WXK1117" s="898"/>
      <c r="WXL1117" s="898"/>
      <c r="WXM1117" s="898"/>
      <c r="WXN1117" s="898"/>
      <c r="WXO1117" s="898"/>
      <c r="WXP1117" s="898"/>
      <c r="WXQ1117" s="898"/>
      <c r="WXR1117" s="898"/>
      <c r="WXS1117" s="898"/>
      <c r="WXT1117" s="898"/>
      <c r="WXU1117" s="898"/>
      <c r="WXV1117" s="898"/>
      <c r="WXW1117" s="898"/>
      <c r="WXX1117" s="898"/>
      <c r="WXY1117" s="898"/>
      <c r="WXZ1117" s="898"/>
      <c r="WYA1117" s="898"/>
      <c r="WYB1117" s="898"/>
      <c r="WYC1117" s="898"/>
      <c r="WYD1117" s="898"/>
      <c r="WYE1117" s="898"/>
      <c r="WYF1117" s="898"/>
      <c r="WYG1117" s="898"/>
      <c r="WYH1117" s="898"/>
      <c r="WYI1117" s="898"/>
      <c r="WYJ1117" s="898"/>
      <c r="WYK1117" s="898"/>
      <c r="WYL1117" s="898"/>
      <c r="WYM1117" s="898"/>
      <c r="WYN1117" s="898"/>
      <c r="WYO1117" s="898"/>
      <c r="WYP1117" s="898"/>
      <c r="WYQ1117" s="898"/>
      <c r="WYR1117" s="898"/>
      <c r="WYS1117" s="898"/>
      <c r="WYT1117" s="898"/>
      <c r="WYU1117" s="898"/>
      <c r="WYV1117" s="898"/>
      <c r="WYW1117" s="898"/>
      <c r="WYX1117" s="898"/>
      <c r="WYY1117" s="898"/>
      <c r="WYZ1117" s="898"/>
      <c r="WZA1117" s="898"/>
      <c r="WZB1117" s="898"/>
      <c r="WZC1117" s="898"/>
      <c r="WZD1117" s="898"/>
      <c r="WZE1117" s="898"/>
      <c r="WZF1117" s="898"/>
      <c r="WZG1117" s="898"/>
      <c r="WZH1117" s="898"/>
      <c r="WZI1117" s="898"/>
      <c r="WZJ1117" s="898"/>
      <c r="WZK1117" s="898"/>
      <c r="WZL1117" s="898"/>
      <c r="WZM1117" s="898"/>
      <c r="WZN1117" s="898"/>
      <c r="WZO1117" s="898"/>
      <c r="WZP1117" s="898"/>
      <c r="WZQ1117" s="898"/>
      <c r="WZR1117" s="898"/>
      <c r="WZS1117" s="898"/>
      <c r="WZT1117" s="898"/>
      <c r="WZU1117" s="898"/>
      <c r="WZV1117" s="898"/>
      <c r="WZW1117" s="898"/>
      <c r="WZX1117" s="898"/>
      <c r="WZY1117" s="898"/>
      <c r="WZZ1117" s="898"/>
      <c r="XAA1117" s="898"/>
      <c r="XAB1117" s="898"/>
      <c r="XAC1117" s="898"/>
      <c r="XAD1117" s="898"/>
      <c r="XAE1117" s="898"/>
      <c r="XAF1117" s="898"/>
      <c r="XAG1117" s="898"/>
      <c r="XAH1117" s="898"/>
      <c r="XAI1117" s="898"/>
      <c r="XAJ1117" s="898"/>
      <c r="XAK1117" s="898"/>
      <c r="XAL1117" s="898"/>
      <c r="XAM1117" s="898"/>
      <c r="XAN1117" s="898"/>
      <c r="XAO1117" s="898"/>
      <c r="XAP1117" s="898"/>
      <c r="XAQ1117" s="898"/>
      <c r="XAR1117" s="898"/>
      <c r="XAS1117" s="898"/>
      <c r="XAT1117" s="898"/>
      <c r="XAU1117" s="898"/>
      <c r="XAV1117" s="898"/>
      <c r="XAW1117" s="898"/>
      <c r="XAX1117" s="898"/>
      <c r="XAY1117" s="898"/>
      <c r="XAZ1117" s="898"/>
      <c r="XBA1117" s="898"/>
      <c r="XBB1117" s="898"/>
      <c r="XBC1117" s="898"/>
      <c r="XBD1117" s="898"/>
      <c r="XBE1117" s="898"/>
      <c r="XBF1117" s="898"/>
      <c r="XBG1117" s="898"/>
      <c r="XBH1117" s="898"/>
      <c r="XBI1117" s="898"/>
      <c r="XBJ1117" s="898"/>
      <c r="XBK1117" s="898"/>
      <c r="XBL1117" s="898"/>
      <c r="XBM1117" s="898"/>
      <c r="XBN1117" s="898"/>
      <c r="XBO1117" s="898"/>
      <c r="XBP1117" s="898"/>
      <c r="XBQ1117" s="898"/>
      <c r="XBR1117" s="898"/>
      <c r="XBS1117" s="898"/>
      <c r="XBT1117" s="898"/>
      <c r="XBU1117" s="898"/>
      <c r="XBV1117" s="898"/>
      <c r="XBW1117" s="898"/>
      <c r="XBX1117" s="898"/>
      <c r="XBY1117" s="898"/>
      <c r="XBZ1117" s="898"/>
      <c r="XCA1117" s="898"/>
      <c r="XCB1117" s="898"/>
      <c r="XCC1117" s="898"/>
      <c r="XCD1117" s="898"/>
      <c r="XCE1117" s="898"/>
      <c r="XCF1117" s="898"/>
      <c r="XCG1117" s="898"/>
      <c r="XCH1117" s="898"/>
      <c r="XCI1117" s="898"/>
      <c r="XCJ1117" s="898"/>
      <c r="XCK1117" s="898"/>
      <c r="XCL1117" s="898"/>
      <c r="XCM1117" s="898"/>
      <c r="XCN1117" s="898"/>
      <c r="XCO1117" s="898"/>
      <c r="XCP1117" s="898"/>
      <c r="XCQ1117" s="898"/>
      <c r="XCR1117" s="898"/>
      <c r="XCS1117" s="898"/>
      <c r="XCT1117" s="898"/>
      <c r="XCU1117" s="898"/>
      <c r="XCV1117" s="898"/>
      <c r="XCW1117" s="898"/>
      <c r="XCX1117" s="898"/>
      <c r="XCY1117" s="898"/>
      <c r="XCZ1117" s="898"/>
      <c r="XDA1117" s="898"/>
      <c r="XDB1117" s="898"/>
      <c r="XDC1117" s="898"/>
      <c r="XDD1117" s="898"/>
      <c r="XDE1117" s="898"/>
      <c r="XDF1117" s="898"/>
      <c r="XDG1117" s="898"/>
      <c r="XDH1117" s="898"/>
      <c r="XDI1117" s="898"/>
      <c r="XDJ1117" s="898"/>
      <c r="XDK1117" s="898"/>
      <c r="XDL1117" s="898"/>
      <c r="XDM1117" s="898"/>
      <c r="XDN1117" s="898"/>
      <c r="XDO1117" s="898"/>
      <c r="XDP1117" s="898"/>
      <c r="XDQ1117" s="898"/>
      <c r="XDR1117" s="898"/>
      <c r="XDS1117" s="898"/>
      <c r="XDT1117" s="898"/>
      <c r="XDU1117" s="898"/>
      <c r="XDV1117" s="898"/>
      <c r="XDW1117" s="898"/>
      <c r="XDX1117" s="898"/>
      <c r="XDY1117" s="898"/>
      <c r="XDZ1117" s="898"/>
      <c r="XEA1117" s="898"/>
      <c r="XEB1117" s="898"/>
      <c r="XEC1117" s="898"/>
      <c r="XED1117" s="898"/>
      <c r="XEE1117" s="898"/>
      <c r="XEF1117" s="898"/>
      <c r="XEG1117" s="898"/>
      <c r="XEH1117" s="898"/>
      <c r="XEI1117" s="898"/>
      <c r="XEJ1117" s="898"/>
      <c r="XEK1117" s="898"/>
      <c r="XEL1117" s="898"/>
      <c r="XEM1117" s="898"/>
      <c r="XEN1117" s="898"/>
      <c r="XEO1117" s="898"/>
      <c r="XEP1117" s="898"/>
      <c r="XEQ1117" s="898"/>
      <c r="XER1117" s="898"/>
      <c r="XES1117" s="898"/>
      <c r="XET1117" s="898"/>
      <c r="XEU1117" s="898"/>
      <c r="XEV1117" s="898"/>
      <c r="XEW1117" s="898"/>
      <c r="XEX1117" s="898"/>
      <c r="XEY1117" s="898"/>
      <c r="XEZ1117" s="898"/>
      <c r="XFA1117" s="898"/>
      <c r="XFB1117" s="898"/>
      <c r="XFC1117" s="898"/>
      <c r="XFD1117" s="898"/>
    </row>
    <row r="1118" spans="1:16384">
      <c r="A1118" s="880" t="s">
        <v>2239</v>
      </c>
      <c r="B1118" s="946">
        <v>24.56</v>
      </c>
      <c r="C1118" s="946">
        <v>0</v>
      </c>
      <c r="D1118" s="893">
        <v>9</v>
      </c>
      <c r="E1118" s="893">
        <v>0</v>
      </c>
      <c r="F1118" s="893">
        <v>221.04</v>
      </c>
      <c r="G1118" s="945">
        <v>10.528</v>
      </c>
      <c r="H1118" s="893">
        <v>3</v>
      </c>
      <c r="I1118" s="893">
        <v>0</v>
      </c>
      <c r="J1118" s="893">
        <v>3</v>
      </c>
      <c r="K1118" s="944">
        <v>126.33600000000001</v>
      </c>
      <c r="L1118" s="943">
        <v>347.37599999999998</v>
      </c>
      <c r="M1118" s="892">
        <v>0</v>
      </c>
      <c r="N1118" s="892">
        <v>0</v>
      </c>
      <c r="O1118" s="892">
        <v>0</v>
      </c>
      <c r="P1118" s="942">
        <v>347.37599999999998</v>
      </c>
      <c r="Q1118" s="892">
        <v>0</v>
      </c>
      <c r="R1118" s="892">
        <v>0</v>
      </c>
      <c r="S1118" s="892">
        <v>0</v>
      </c>
      <c r="T1118" s="892">
        <v>0</v>
      </c>
      <c r="U1118" s="892">
        <v>0</v>
      </c>
      <c r="V1118" s="926">
        <v>0</v>
      </c>
      <c r="W1118" s="898"/>
      <c r="X1118" s="898"/>
      <c r="Y1118" s="898"/>
      <c r="Z1118" s="898"/>
      <c r="AA1118" s="898"/>
      <c r="AB1118" s="898"/>
      <c r="AC1118" s="898"/>
      <c r="AD1118" s="898"/>
      <c r="AE1118" s="898"/>
      <c r="AF1118" s="898"/>
      <c r="AG1118" s="898"/>
      <c r="AH1118" s="898"/>
      <c r="AI1118" s="898"/>
      <c r="AJ1118" s="898"/>
      <c r="AK1118" s="898"/>
      <c r="AL1118" s="898"/>
      <c r="AM1118" s="898"/>
      <c r="AN1118" s="898"/>
      <c r="AO1118" s="898"/>
      <c r="AP1118" s="898"/>
      <c r="AQ1118" s="898"/>
      <c r="AR1118" s="898"/>
      <c r="AS1118" s="898"/>
      <c r="AT1118" s="898"/>
      <c r="AU1118" s="898"/>
      <c r="AV1118" s="898"/>
      <c r="AW1118" s="898"/>
      <c r="AX1118" s="898"/>
      <c r="AY1118" s="898"/>
      <c r="AZ1118" s="898"/>
      <c r="BA1118" s="898"/>
      <c r="BB1118" s="898"/>
      <c r="BC1118" s="898"/>
      <c r="BD1118" s="898"/>
      <c r="BE1118" s="898"/>
      <c r="BF1118" s="898"/>
      <c r="BG1118" s="898"/>
      <c r="BH1118" s="898"/>
      <c r="BI1118" s="898"/>
      <c r="BJ1118" s="898"/>
      <c r="BK1118" s="898"/>
      <c r="BL1118" s="898"/>
      <c r="BM1118" s="898"/>
      <c r="BN1118" s="898"/>
      <c r="BO1118" s="898"/>
      <c r="BP1118" s="898"/>
      <c r="BQ1118" s="898"/>
      <c r="BR1118" s="898"/>
      <c r="BS1118" s="898"/>
      <c r="BT1118" s="898"/>
      <c r="BU1118" s="898"/>
      <c r="BV1118" s="898"/>
      <c r="BW1118" s="898"/>
      <c r="BX1118" s="898"/>
      <c r="BY1118" s="898"/>
      <c r="BZ1118" s="898"/>
      <c r="CA1118" s="898"/>
      <c r="CB1118" s="898"/>
      <c r="CC1118" s="898"/>
      <c r="CD1118" s="898"/>
      <c r="CE1118" s="898"/>
      <c r="CF1118" s="898"/>
      <c r="CG1118" s="898"/>
      <c r="CH1118" s="898"/>
      <c r="CI1118" s="898"/>
      <c r="CJ1118" s="898"/>
      <c r="CK1118" s="898"/>
      <c r="CL1118" s="898"/>
      <c r="CM1118" s="898"/>
      <c r="CN1118" s="898"/>
      <c r="CO1118" s="898"/>
      <c r="CP1118" s="898"/>
      <c r="CQ1118" s="898"/>
      <c r="CR1118" s="898"/>
      <c r="CS1118" s="898"/>
      <c r="CT1118" s="898"/>
      <c r="CU1118" s="898"/>
      <c r="CV1118" s="898"/>
      <c r="CW1118" s="898"/>
      <c r="CX1118" s="898"/>
      <c r="CY1118" s="898"/>
      <c r="CZ1118" s="898"/>
      <c r="DA1118" s="898"/>
      <c r="DB1118" s="898"/>
      <c r="DC1118" s="898"/>
      <c r="DD1118" s="898"/>
      <c r="DE1118" s="898"/>
      <c r="DF1118" s="898"/>
      <c r="DG1118" s="898"/>
      <c r="DH1118" s="898"/>
      <c r="DI1118" s="898"/>
      <c r="DJ1118" s="898"/>
      <c r="DK1118" s="898"/>
      <c r="DL1118" s="898"/>
      <c r="DM1118" s="898"/>
      <c r="DN1118" s="898"/>
      <c r="DO1118" s="898"/>
      <c r="DP1118" s="898"/>
      <c r="DQ1118" s="898"/>
      <c r="DR1118" s="898"/>
      <c r="DS1118" s="898"/>
      <c r="DT1118" s="898"/>
      <c r="DU1118" s="898"/>
      <c r="DV1118" s="898"/>
      <c r="DW1118" s="898"/>
      <c r="DX1118" s="898"/>
      <c r="DY1118" s="898"/>
      <c r="DZ1118" s="898"/>
      <c r="EA1118" s="898"/>
      <c r="EB1118" s="898"/>
      <c r="EC1118" s="898"/>
      <c r="ED1118" s="898"/>
      <c r="EE1118" s="898"/>
      <c r="EF1118" s="898"/>
      <c r="EG1118" s="898"/>
      <c r="EH1118" s="898"/>
      <c r="EI1118" s="898"/>
      <c r="EJ1118" s="898"/>
      <c r="EK1118" s="898"/>
      <c r="EL1118" s="898"/>
      <c r="EM1118" s="898"/>
      <c r="EN1118" s="898"/>
      <c r="EO1118" s="898"/>
      <c r="EP1118" s="898"/>
      <c r="EQ1118" s="898"/>
      <c r="ER1118" s="898"/>
      <c r="ES1118" s="898"/>
      <c r="ET1118" s="898"/>
      <c r="EU1118" s="898"/>
      <c r="EV1118" s="898"/>
      <c r="EW1118" s="898"/>
      <c r="EX1118" s="898"/>
      <c r="EY1118" s="898"/>
      <c r="EZ1118" s="898"/>
      <c r="FA1118" s="898"/>
      <c r="FB1118" s="898"/>
      <c r="FC1118" s="898"/>
      <c r="FD1118" s="898"/>
      <c r="FE1118" s="898"/>
      <c r="FF1118" s="898"/>
      <c r="FG1118" s="898"/>
      <c r="FH1118" s="898"/>
      <c r="FI1118" s="898"/>
      <c r="FJ1118" s="898"/>
      <c r="FK1118" s="898"/>
      <c r="FL1118" s="898"/>
      <c r="FM1118" s="898"/>
      <c r="FN1118" s="898"/>
      <c r="FO1118" s="898"/>
      <c r="FP1118" s="898"/>
      <c r="FQ1118" s="898"/>
      <c r="FR1118" s="898"/>
      <c r="FS1118" s="898"/>
      <c r="FT1118" s="898"/>
      <c r="FU1118" s="898"/>
      <c r="FV1118" s="898"/>
      <c r="FW1118" s="898"/>
      <c r="FX1118" s="898"/>
      <c r="FY1118" s="898"/>
      <c r="FZ1118" s="898"/>
      <c r="GA1118" s="898"/>
      <c r="GB1118" s="898"/>
      <c r="GC1118" s="898"/>
      <c r="GD1118" s="898"/>
      <c r="GE1118" s="898"/>
      <c r="GF1118" s="898"/>
      <c r="GG1118" s="898"/>
      <c r="GH1118" s="898"/>
      <c r="GI1118" s="898"/>
      <c r="GJ1118" s="898"/>
      <c r="GK1118" s="898"/>
      <c r="GL1118" s="898"/>
      <c r="GM1118" s="898"/>
      <c r="GN1118" s="898"/>
      <c r="GO1118" s="898"/>
      <c r="GP1118" s="898"/>
      <c r="GQ1118" s="898"/>
      <c r="GR1118" s="898"/>
      <c r="GS1118" s="898"/>
      <c r="GT1118" s="898"/>
      <c r="GU1118" s="898"/>
      <c r="GV1118" s="898"/>
      <c r="GW1118" s="898"/>
      <c r="GX1118" s="898"/>
      <c r="GY1118" s="898"/>
      <c r="GZ1118" s="898"/>
      <c r="HA1118" s="898"/>
      <c r="HB1118" s="898"/>
      <c r="HC1118" s="898"/>
      <c r="HD1118" s="898"/>
      <c r="HE1118" s="898"/>
      <c r="HF1118" s="898"/>
      <c r="HG1118" s="898"/>
      <c r="HH1118" s="898"/>
      <c r="HI1118" s="898"/>
      <c r="HJ1118" s="898"/>
      <c r="HK1118" s="898"/>
      <c r="HL1118" s="898"/>
      <c r="HM1118" s="898"/>
      <c r="HN1118" s="898"/>
      <c r="HO1118" s="898"/>
      <c r="HP1118" s="898"/>
      <c r="HQ1118" s="898"/>
      <c r="HR1118" s="898"/>
      <c r="HS1118" s="898"/>
      <c r="HT1118" s="898"/>
      <c r="HU1118" s="898"/>
      <c r="HV1118" s="898"/>
      <c r="HW1118" s="898"/>
      <c r="HX1118" s="898"/>
      <c r="HY1118" s="898"/>
      <c r="HZ1118" s="898"/>
      <c r="IA1118" s="898"/>
      <c r="IB1118" s="898"/>
      <c r="IC1118" s="898"/>
      <c r="ID1118" s="898"/>
      <c r="IE1118" s="898"/>
      <c r="IF1118" s="898"/>
      <c r="IG1118" s="898"/>
      <c r="IH1118" s="898"/>
      <c r="II1118" s="898"/>
      <c r="IJ1118" s="898"/>
      <c r="IK1118" s="898"/>
      <c r="IL1118" s="898"/>
      <c r="IM1118" s="898"/>
      <c r="IN1118" s="898"/>
      <c r="IO1118" s="898"/>
      <c r="IP1118" s="898"/>
      <c r="IQ1118" s="898"/>
      <c r="IR1118" s="898"/>
      <c r="IS1118" s="898"/>
      <c r="IT1118" s="898"/>
      <c r="IU1118" s="898"/>
      <c r="IV1118" s="898"/>
      <c r="IW1118" s="898"/>
      <c r="IX1118" s="898"/>
      <c r="IY1118" s="898"/>
      <c r="IZ1118" s="898"/>
      <c r="JA1118" s="898"/>
      <c r="JB1118" s="898"/>
      <c r="JC1118" s="898"/>
      <c r="JD1118" s="898"/>
      <c r="JE1118" s="898"/>
      <c r="JF1118" s="898"/>
      <c r="JG1118" s="898"/>
      <c r="JH1118" s="898"/>
      <c r="JI1118" s="898"/>
      <c r="JJ1118" s="898"/>
      <c r="JK1118" s="898"/>
      <c r="JL1118" s="898"/>
      <c r="JM1118" s="898"/>
      <c r="JN1118" s="898"/>
      <c r="JO1118" s="898"/>
      <c r="JP1118" s="898"/>
      <c r="JQ1118" s="898"/>
      <c r="JR1118" s="898"/>
      <c r="JS1118" s="898"/>
      <c r="JT1118" s="898"/>
      <c r="JU1118" s="898"/>
      <c r="JV1118" s="898"/>
      <c r="JW1118" s="898"/>
      <c r="JX1118" s="898"/>
      <c r="JY1118" s="898"/>
      <c r="JZ1118" s="898"/>
      <c r="KA1118" s="898"/>
      <c r="KB1118" s="898"/>
      <c r="KC1118" s="898"/>
      <c r="KD1118" s="898"/>
      <c r="KE1118" s="898"/>
      <c r="KF1118" s="898"/>
      <c r="KG1118" s="898"/>
      <c r="KH1118" s="898"/>
      <c r="KI1118" s="898"/>
      <c r="KJ1118" s="898"/>
      <c r="KK1118" s="898"/>
      <c r="KL1118" s="898"/>
      <c r="KM1118" s="898"/>
      <c r="KN1118" s="898"/>
      <c r="KO1118" s="898"/>
      <c r="KP1118" s="898"/>
      <c r="KQ1118" s="898"/>
      <c r="KR1118" s="898"/>
      <c r="KS1118" s="898"/>
      <c r="KT1118" s="898"/>
      <c r="KU1118" s="898"/>
      <c r="KV1118" s="898"/>
      <c r="KW1118" s="898"/>
      <c r="KX1118" s="898"/>
      <c r="KY1118" s="898"/>
      <c r="KZ1118" s="898"/>
      <c r="LA1118" s="898"/>
      <c r="LB1118" s="898"/>
      <c r="LC1118" s="898"/>
      <c r="LD1118" s="898"/>
      <c r="LE1118" s="898"/>
      <c r="LF1118" s="898"/>
      <c r="LG1118" s="898"/>
      <c r="LH1118" s="898"/>
      <c r="LI1118" s="898"/>
      <c r="LJ1118" s="898"/>
      <c r="LK1118" s="898"/>
      <c r="LL1118" s="898"/>
      <c r="LM1118" s="898"/>
      <c r="LN1118" s="898"/>
      <c r="LO1118" s="898"/>
      <c r="LP1118" s="898"/>
      <c r="LQ1118" s="898"/>
      <c r="LR1118" s="898"/>
      <c r="LS1118" s="898"/>
      <c r="LT1118" s="898"/>
      <c r="LU1118" s="898"/>
      <c r="LV1118" s="898"/>
      <c r="LW1118" s="898"/>
      <c r="LX1118" s="898"/>
      <c r="LY1118" s="898"/>
      <c r="LZ1118" s="898"/>
      <c r="MA1118" s="898"/>
      <c r="MB1118" s="898"/>
      <c r="MC1118" s="898"/>
      <c r="MD1118" s="898"/>
      <c r="ME1118" s="898"/>
      <c r="MF1118" s="898"/>
      <c r="MG1118" s="898"/>
      <c r="MH1118" s="898"/>
      <c r="MI1118" s="898"/>
      <c r="MJ1118" s="898"/>
      <c r="MK1118" s="898"/>
      <c r="ML1118" s="898"/>
      <c r="MM1118" s="898"/>
      <c r="MN1118" s="898"/>
      <c r="MO1118" s="898"/>
      <c r="MP1118" s="898"/>
      <c r="MQ1118" s="898"/>
      <c r="MR1118" s="898"/>
      <c r="MS1118" s="898"/>
      <c r="MT1118" s="898"/>
      <c r="MU1118" s="898"/>
      <c r="MV1118" s="898"/>
      <c r="MW1118" s="898"/>
      <c r="MX1118" s="898"/>
      <c r="MY1118" s="898"/>
      <c r="MZ1118" s="898"/>
      <c r="NA1118" s="898"/>
      <c r="NB1118" s="898"/>
      <c r="NC1118" s="898"/>
      <c r="ND1118" s="898"/>
      <c r="NE1118" s="898"/>
      <c r="NF1118" s="898"/>
      <c r="NG1118" s="898"/>
      <c r="NH1118" s="898"/>
      <c r="NI1118" s="898"/>
      <c r="NJ1118" s="898"/>
      <c r="NK1118" s="898"/>
      <c r="NL1118" s="898"/>
      <c r="NM1118" s="898"/>
      <c r="NN1118" s="898"/>
      <c r="NO1118" s="898"/>
      <c r="NP1118" s="898"/>
      <c r="NQ1118" s="898"/>
      <c r="NR1118" s="898"/>
      <c r="NS1118" s="898"/>
      <c r="NT1118" s="898"/>
      <c r="NU1118" s="898"/>
      <c r="NV1118" s="898"/>
      <c r="NW1118" s="898"/>
      <c r="NX1118" s="898"/>
      <c r="NY1118" s="898"/>
      <c r="NZ1118" s="898"/>
      <c r="OA1118" s="898"/>
      <c r="OB1118" s="898"/>
      <c r="OC1118" s="898"/>
      <c r="OD1118" s="898"/>
      <c r="OE1118" s="898"/>
      <c r="OF1118" s="898"/>
      <c r="OG1118" s="898"/>
      <c r="OH1118" s="898"/>
      <c r="OI1118" s="898"/>
      <c r="OJ1118" s="898"/>
      <c r="OK1118" s="898"/>
      <c r="OL1118" s="898"/>
      <c r="OM1118" s="898"/>
      <c r="ON1118" s="898"/>
      <c r="OO1118" s="898"/>
      <c r="OP1118" s="898"/>
      <c r="OQ1118" s="898"/>
      <c r="OR1118" s="898"/>
      <c r="OS1118" s="898"/>
      <c r="OT1118" s="898"/>
      <c r="OU1118" s="898"/>
      <c r="OV1118" s="898"/>
      <c r="OW1118" s="898"/>
      <c r="OX1118" s="898"/>
      <c r="OY1118" s="898"/>
      <c r="OZ1118" s="898"/>
      <c r="PA1118" s="898"/>
      <c r="PB1118" s="898"/>
      <c r="PC1118" s="898"/>
      <c r="PD1118" s="898"/>
      <c r="PE1118" s="898"/>
      <c r="PF1118" s="898"/>
      <c r="PG1118" s="898"/>
      <c r="PH1118" s="898"/>
      <c r="PI1118" s="898"/>
      <c r="PJ1118" s="898"/>
      <c r="PK1118" s="898"/>
      <c r="PL1118" s="898"/>
      <c r="PM1118" s="898"/>
      <c r="PN1118" s="898"/>
      <c r="PO1118" s="898"/>
      <c r="PP1118" s="898"/>
      <c r="PQ1118" s="898"/>
      <c r="PR1118" s="898"/>
      <c r="PS1118" s="898"/>
      <c r="PT1118" s="898"/>
      <c r="PU1118" s="898"/>
      <c r="PV1118" s="898"/>
      <c r="PW1118" s="898"/>
      <c r="PX1118" s="898"/>
      <c r="PY1118" s="898"/>
      <c r="PZ1118" s="898"/>
      <c r="QA1118" s="898"/>
      <c r="QB1118" s="898"/>
      <c r="QC1118" s="898"/>
      <c r="QD1118" s="898"/>
      <c r="QE1118" s="898"/>
      <c r="QF1118" s="898"/>
      <c r="QG1118" s="898"/>
      <c r="QH1118" s="898"/>
      <c r="QI1118" s="898"/>
      <c r="QJ1118" s="898"/>
      <c r="QK1118" s="898"/>
      <c r="QL1118" s="898"/>
      <c r="QM1118" s="898"/>
      <c r="QN1118" s="898"/>
      <c r="QO1118" s="898"/>
      <c r="QP1118" s="898"/>
      <c r="QQ1118" s="898"/>
      <c r="QR1118" s="898"/>
      <c r="QS1118" s="898"/>
      <c r="QT1118" s="898"/>
      <c r="QU1118" s="898"/>
      <c r="QV1118" s="898"/>
      <c r="QW1118" s="898"/>
      <c r="QX1118" s="898"/>
      <c r="QY1118" s="898"/>
      <c r="QZ1118" s="898"/>
      <c r="RA1118" s="898"/>
      <c r="RB1118" s="898"/>
      <c r="RC1118" s="898"/>
      <c r="RD1118" s="898"/>
      <c r="RE1118" s="898"/>
      <c r="RF1118" s="898"/>
      <c r="RG1118" s="898"/>
      <c r="RH1118" s="898"/>
      <c r="RI1118" s="898"/>
      <c r="RJ1118" s="898"/>
      <c r="RK1118" s="898"/>
      <c r="RL1118" s="898"/>
      <c r="RM1118" s="898"/>
      <c r="RN1118" s="898"/>
      <c r="RO1118" s="898"/>
      <c r="RP1118" s="898"/>
      <c r="RQ1118" s="898"/>
      <c r="RR1118" s="898"/>
      <c r="RS1118" s="898"/>
      <c r="RT1118" s="898"/>
      <c r="RU1118" s="898"/>
      <c r="RV1118" s="898"/>
      <c r="RW1118" s="898"/>
      <c r="RX1118" s="898"/>
      <c r="RY1118" s="898"/>
      <c r="RZ1118" s="898"/>
      <c r="SA1118" s="898"/>
      <c r="SB1118" s="898"/>
      <c r="SC1118" s="898"/>
      <c r="SD1118" s="898"/>
      <c r="SE1118" s="898"/>
      <c r="SF1118" s="898"/>
      <c r="SG1118" s="898"/>
      <c r="SH1118" s="898"/>
      <c r="SI1118" s="898"/>
      <c r="SJ1118" s="898"/>
      <c r="SK1118" s="898"/>
      <c r="SL1118" s="898"/>
      <c r="SM1118" s="898"/>
      <c r="SN1118" s="898"/>
      <c r="SO1118" s="898"/>
      <c r="SP1118" s="898"/>
      <c r="SQ1118" s="898"/>
      <c r="SR1118" s="898"/>
      <c r="SS1118" s="898"/>
      <c r="ST1118" s="898"/>
      <c r="SU1118" s="898"/>
      <c r="SV1118" s="898"/>
      <c r="SW1118" s="898"/>
      <c r="SX1118" s="898"/>
      <c r="SY1118" s="898"/>
      <c r="SZ1118" s="898"/>
      <c r="TA1118" s="898"/>
      <c r="TB1118" s="898"/>
      <c r="TC1118" s="898"/>
      <c r="TD1118" s="898"/>
      <c r="TE1118" s="898"/>
      <c r="TF1118" s="898"/>
      <c r="TG1118" s="898"/>
      <c r="TH1118" s="898"/>
      <c r="TI1118" s="898"/>
      <c r="TJ1118" s="898"/>
      <c r="TK1118" s="898"/>
      <c r="TL1118" s="898"/>
      <c r="TM1118" s="898"/>
      <c r="TN1118" s="898"/>
      <c r="TO1118" s="898"/>
      <c r="TP1118" s="898"/>
      <c r="TQ1118" s="898"/>
      <c r="TR1118" s="898"/>
      <c r="TS1118" s="898"/>
      <c r="TT1118" s="898"/>
      <c r="TU1118" s="898"/>
      <c r="TV1118" s="898"/>
      <c r="TW1118" s="898"/>
      <c r="TX1118" s="898"/>
      <c r="TY1118" s="898"/>
      <c r="TZ1118" s="898"/>
      <c r="UA1118" s="898"/>
      <c r="UB1118" s="898"/>
      <c r="UC1118" s="898"/>
      <c r="UD1118" s="898"/>
      <c r="UE1118" s="898"/>
      <c r="UF1118" s="898"/>
      <c r="UG1118" s="898"/>
      <c r="UH1118" s="898"/>
      <c r="UI1118" s="898"/>
      <c r="UJ1118" s="898"/>
      <c r="UK1118" s="898"/>
      <c r="UL1118" s="898"/>
      <c r="UM1118" s="898"/>
      <c r="UN1118" s="898"/>
      <c r="UO1118" s="898"/>
      <c r="UP1118" s="898"/>
      <c r="UQ1118" s="898"/>
      <c r="UR1118" s="898"/>
      <c r="US1118" s="898"/>
      <c r="UT1118" s="898"/>
      <c r="UU1118" s="898"/>
      <c r="UV1118" s="898"/>
      <c r="UW1118" s="898"/>
      <c r="UX1118" s="898"/>
      <c r="UY1118" s="898"/>
      <c r="UZ1118" s="898"/>
      <c r="VA1118" s="898"/>
      <c r="VB1118" s="898"/>
      <c r="VC1118" s="898"/>
      <c r="VD1118" s="898"/>
      <c r="VE1118" s="898"/>
      <c r="VF1118" s="898"/>
      <c r="VG1118" s="898"/>
      <c r="VH1118" s="898"/>
      <c r="VI1118" s="898"/>
      <c r="VJ1118" s="898"/>
      <c r="VK1118" s="898"/>
      <c r="VL1118" s="898"/>
      <c r="VM1118" s="898"/>
      <c r="VN1118" s="898"/>
      <c r="VO1118" s="898"/>
      <c r="VP1118" s="898"/>
      <c r="VQ1118" s="898"/>
      <c r="VR1118" s="898"/>
      <c r="VS1118" s="898"/>
      <c r="VT1118" s="898"/>
      <c r="VU1118" s="898"/>
      <c r="VV1118" s="898"/>
      <c r="VW1118" s="898"/>
      <c r="VX1118" s="898"/>
      <c r="VY1118" s="898"/>
      <c r="VZ1118" s="898"/>
      <c r="WA1118" s="898"/>
      <c r="WB1118" s="898"/>
      <c r="WC1118" s="898"/>
      <c r="WD1118" s="898"/>
      <c r="WE1118" s="898"/>
      <c r="WF1118" s="898"/>
      <c r="WG1118" s="898"/>
      <c r="WH1118" s="898"/>
      <c r="WI1118" s="898"/>
      <c r="WJ1118" s="898"/>
      <c r="WK1118" s="898"/>
      <c r="WL1118" s="898"/>
      <c r="WM1118" s="898"/>
      <c r="WN1118" s="898"/>
      <c r="WO1118" s="898"/>
      <c r="WP1118" s="898"/>
      <c r="WQ1118" s="898"/>
      <c r="WR1118" s="898"/>
      <c r="WS1118" s="898"/>
      <c r="WT1118" s="898"/>
      <c r="WU1118" s="898"/>
      <c r="WV1118" s="898"/>
      <c r="WW1118" s="898"/>
      <c r="WX1118" s="898"/>
      <c r="WY1118" s="898"/>
      <c r="WZ1118" s="898"/>
      <c r="XA1118" s="898"/>
      <c r="XB1118" s="898"/>
      <c r="XC1118" s="898"/>
      <c r="XD1118" s="898"/>
      <c r="XE1118" s="898"/>
      <c r="XF1118" s="898"/>
      <c r="XG1118" s="898"/>
      <c r="XH1118" s="898"/>
      <c r="XI1118" s="898"/>
      <c r="XJ1118" s="898"/>
      <c r="XK1118" s="898"/>
      <c r="XL1118" s="898"/>
      <c r="XM1118" s="898"/>
      <c r="XN1118" s="898"/>
      <c r="XO1118" s="898"/>
      <c r="XP1118" s="898"/>
      <c r="XQ1118" s="898"/>
      <c r="XR1118" s="898"/>
      <c r="XS1118" s="898"/>
      <c r="XT1118" s="898"/>
      <c r="XU1118" s="898"/>
      <c r="XV1118" s="898"/>
      <c r="XW1118" s="898"/>
      <c r="XX1118" s="898"/>
      <c r="XY1118" s="898"/>
      <c r="XZ1118" s="898"/>
      <c r="YA1118" s="898"/>
      <c r="YB1118" s="898"/>
      <c r="YC1118" s="898"/>
      <c r="YD1118" s="898"/>
      <c r="YE1118" s="898"/>
      <c r="YF1118" s="898"/>
      <c r="YG1118" s="898"/>
      <c r="YH1118" s="898"/>
      <c r="YI1118" s="898"/>
      <c r="YJ1118" s="898"/>
      <c r="YK1118" s="898"/>
      <c r="YL1118" s="898"/>
      <c r="YM1118" s="898"/>
      <c r="YN1118" s="898"/>
      <c r="YO1118" s="898"/>
      <c r="YP1118" s="898"/>
      <c r="YQ1118" s="898"/>
      <c r="YR1118" s="898"/>
      <c r="YS1118" s="898"/>
      <c r="YT1118" s="898"/>
      <c r="YU1118" s="898"/>
      <c r="YV1118" s="898"/>
      <c r="YW1118" s="898"/>
      <c r="YX1118" s="898"/>
      <c r="YY1118" s="898"/>
      <c r="YZ1118" s="898"/>
      <c r="ZA1118" s="898"/>
      <c r="ZB1118" s="898"/>
      <c r="ZC1118" s="898"/>
      <c r="ZD1118" s="898"/>
      <c r="ZE1118" s="898"/>
      <c r="ZF1118" s="898"/>
      <c r="ZG1118" s="898"/>
      <c r="ZH1118" s="898"/>
      <c r="ZI1118" s="898"/>
      <c r="ZJ1118" s="898"/>
      <c r="ZK1118" s="898"/>
      <c r="ZL1118" s="898"/>
      <c r="ZM1118" s="898"/>
      <c r="ZN1118" s="898"/>
      <c r="ZO1118" s="898"/>
      <c r="ZP1118" s="898"/>
      <c r="ZQ1118" s="898"/>
      <c r="ZR1118" s="898"/>
      <c r="ZS1118" s="898"/>
      <c r="ZT1118" s="898"/>
      <c r="ZU1118" s="898"/>
      <c r="ZV1118" s="898"/>
      <c r="ZW1118" s="898"/>
      <c r="ZX1118" s="898"/>
      <c r="ZY1118" s="898"/>
      <c r="ZZ1118" s="898"/>
      <c r="AAA1118" s="898"/>
      <c r="AAB1118" s="898"/>
      <c r="AAC1118" s="898"/>
      <c r="AAD1118" s="898"/>
      <c r="AAE1118" s="898"/>
      <c r="AAF1118" s="898"/>
      <c r="AAG1118" s="898"/>
      <c r="AAH1118" s="898"/>
      <c r="AAI1118" s="898"/>
      <c r="AAJ1118" s="898"/>
      <c r="AAK1118" s="898"/>
      <c r="AAL1118" s="898"/>
      <c r="AAM1118" s="898"/>
      <c r="AAN1118" s="898"/>
      <c r="AAO1118" s="898"/>
      <c r="AAP1118" s="898"/>
      <c r="AAQ1118" s="898"/>
      <c r="AAR1118" s="898"/>
      <c r="AAS1118" s="898"/>
      <c r="AAT1118" s="898"/>
      <c r="AAU1118" s="898"/>
      <c r="AAV1118" s="898"/>
      <c r="AAW1118" s="898"/>
      <c r="AAX1118" s="898"/>
      <c r="AAY1118" s="898"/>
      <c r="AAZ1118" s="898"/>
      <c r="ABA1118" s="898"/>
      <c r="ABB1118" s="898"/>
      <c r="ABC1118" s="898"/>
      <c r="ABD1118" s="898"/>
      <c r="ABE1118" s="898"/>
      <c r="ABF1118" s="898"/>
      <c r="ABG1118" s="898"/>
      <c r="ABH1118" s="898"/>
      <c r="ABI1118" s="898"/>
      <c r="ABJ1118" s="898"/>
      <c r="ABK1118" s="898"/>
      <c r="ABL1118" s="898"/>
      <c r="ABM1118" s="898"/>
      <c r="ABN1118" s="898"/>
      <c r="ABO1118" s="898"/>
      <c r="ABP1118" s="898"/>
      <c r="ABQ1118" s="898"/>
      <c r="ABR1118" s="898"/>
      <c r="ABS1118" s="898"/>
      <c r="ABT1118" s="898"/>
      <c r="ABU1118" s="898"/>
      <c r="ABV1118" s="898"/>
      <c r="ABW1118" s="898"/>
      <c r="ABX1118" s="898"/>
      <c r="ABY1118" s="898"/>
      <c r="ABZ1118" s="898"/>
      <c r="ACA1118" s="898"/>
      <c r="ACB1118" s="898"/>
      <c r="ACC1118" s="898"/>
      <c r="ACD1118" s="898"/>
      <c r="ACE1118" s="898"/>
      <c r="ACF1118" s="898"/>
      <c r="ACG1118" s="898"/>
      <c r="ACH1118" s="898"/>
      <c r="ACI1118" s="898"/>
      <c r="ACJ1118" s="898"/>
      <c r="ACK1118" s="898"/>
      <c r="ACL1118" s="898"/>
      <c r="ACM1118" s="898"/>
      <c r="ACN1118" s="898"/>
      <c r="ACO1118" s="898"/>
      <c r="ACP1118" s="898"/>
      <c r="ACQ1118" s="898"/>
      <c r="ACR1118" s="898"/>
      <c r="ACS1118" s="898"/>
      <c r="ACT1118" s="898"/>
      <c r="ACU1118" s="898"/>
      <c r="ACV1118" s="898"/>
      <c r="ACW1118" s="898"/>
      <c r="ACX1118" s="898"/>
      <c r="ACY1118" s="898"/>
      <c r="ACZ1118" s="898"/>
      <c r="ADA1118" s="898"/>
      <c r="ADB1118" s="898"/>
      <c r="ADC1118" s="898"/>
      <c r="ADD1118" s="898"/>
      <c r="ADE1118" s="898"/>
      <c r="ADF1118" s="898"/>
      <c r="ADG1118" s="898"/>
      <c r="ADH1118" s="898"/>
      <c r="ADI1118" s="898"/>
      <c r="ADJ1118" s="898"/>
      <c r="ADK1118" s="898"/>
      <c r="ADL1118" s="898"/>
      <c r="ADM1118" s="898"/>
      <c r="ADN1118" s="898"/>
      <c r="ADO1118" s="898"/>
      <c r="ADP1118" s="898"/>
      <c r="ADQ1118" s="898"/>
      <c r="ADR1118" s="898"/>
      <c r="ADS1118" s="898"/>
      <c r="ADT1118" s="898"/>
      <c r="ADU1118" s="898"/>
      <c r="ADV1118" s="898"/>
      <c r="ADW1118" s="898"/>
      <c r="ADX1118" s="898"/>
      <c r="ADY1118" s="898"/>
      <c r="ADZ1118" s="898"/>
      <c r="AEA1118" s="898"/>
      <c r="AEB1118" s="898"/>
      <c r="AEC1118" s="898"/>
      <c r="AED1118" s="898"/>
      <c r="AEE1118" s="898"/>
      <c r="AEF1118" s="898"/>
      <c r="AEG1118" s="898"/>
      <c r="AEH1118" s="898"/>
      <c r="AEI1118" s="898"/>
      <c r="AEJ1118" s="898"/>
      <c r="AEK1118" s="898"/>
      <c r="AEL1118" s="898"/>
      <c r="AEM1118" s="898"/>
      <c r="AEN1118" s="898"/>
      <c r="AEO1118" s="898"/>
      <c r="AEP1118" s="898"/>
      <c r="AEQ1118" s="898"/>
      <c r="AER1118" s="898"/>
      <c r="AES1118" s="898"/>
      <c r="AET1118" s="898"/>
      <c r="AEU1118" s="898"/>
      <c r="AEV1118" s="898"/>
      <c r="AEW1118" s="898"/>
      <c r="AEX1118" s="898"/>
      <c r="AEY1118" s="898"/>
      <c r="AEZ1118" s="898"/>
      <c r="AFA1118" s="898"/>
      <c r="AFB1118" s="898"/>
      <c r="AFC1118" s="898"/>
      <c r="AFD1118" s="898"/>
      <c r="AFE1118" s="898"/>
      <c r="AFF1118" s="898"/>
      <c r="AFG1118" s="898"/>
      <c r="AFH1118" s="898"/>
      <c r="AFI1118" s="898"/>
      <c r="AFJ1118" s="898"/>
      <c r="AFK1118" s="898"/>
      <c r="AFL1118" s="898"/>
      <c r="AFM1118" s="898"/>
      <c r="AFN1118" s="898"/>
      <c r="AFO1118" s="898"/>
      <c r="AFP1118" s="898"/>
      <c r="AFQ1118" s="898"/>
      <c r="AFR1118" s="898"/>
      <c r="AFS1118" s="898"/>
      <c r="AFT1118" s="898"/>
      <c r="AFU1118" s="898"/>
      <c r="AFV1118" s="898"/>
      <c r="AFW1118" s="898"/>
      <c r="AFX1118" s="898"/>
      <c r="AFY1118" s="898"/>
      <c r="AFZ1118" s="898"/>
      <c r="AGA1118" s="898"/>
      <c r="AGB1118" s="898"/>
      <c r="AGC1118" s="898"/>
      <c r="AGD1118" s="898"/>
      <c r="AGE1118" s="898"/>
      <c r="AGF1118" s="898"/>
      <c r="AGG1118" s="898"/>
      <c r="AGH1118" s="898"/>
      <c r="AGI1118" s="898"/>
      <c r="AGJ1118" s="898"/>
      <c r="AGK1118" s="898"/>
      <c r="AGL1118" s="898"/>
      <c r="AGM1118" s="898"/>
      <c r="AGN1118" s="898"/>
      <c r="AGO1118" s="898"/>
      <c r="AGP1118" s="898"/>
      <c r="AGQ1118" s="898"/>
      <c r="AGR1118" s="898"/>
      <c r="AGS1118" s="898"/>
      <c r="AGT1118" s="898"/>
      <c r="AGU1118" s="898"/>
      <c r="AGV1118" s="898"/>
      <c r="AGW1118" s="898"/>
      <c r="AGX1118" s="898"/>
      <c r="AGY1118" s="898"/>
      <c r="AGZ1118" s="898"/>
      <c r="AHA1118" s="898"/>
      <c r="AHB1118" s="898"/>
      <c r="AHC1118" s="898"/>
      <c r="AHD1118" s="898"/>
      <c r="AHE1118" s="898"/>
      <c r="AHF1118" s="898"/>
      <c r="AHG1118" s="898"/>
      <c r="AHH1118" s="898"/>
      <c r="AHI1118" s="898"/>
      <c r="AHJ1118" s="898"/>
      <c r="AHK1118" s="898"/>
      <c r="AHL1118" s="898"/>
      <c r="AHM1118" s="898"/>
      <c r="AHN1118" s="898"/>
      <c r="AHO1118" s="898"/>
      <c r="AHP1118" s="898"/>
      <c r="AHQ1118" s="898"/>
      <c r="AHR1118" s="898"/>
      <c r="AHS1118" s="898"/>
      <c r="AHT1118" s="898"/>
      <c r="AHU1118" s="898"/>
      <c r="AHV1118" s="898"/>
      <c r="AHW1118" s="898"/>
      <c r="AHX1118" s="898"/>
      <c r="AHY1118" s="898"/>
      <c r="AHZ1118" s="898"/>
      <c r="AIA1118" s="898"/>
      <c r="AIB1118" s="898"/>
      <c r="AIC1118" s="898"/>
      <c r="AID1118" s="898"/>
      <c r="AIE1118" s="898"/>
      <c r="AIF1118" s="898"/>
      <c r="AIG1118" s="898"/>
      <c r="AIH1118" s="898"/>
      <c r="AII1118" s="898"/>
      <c r="AIJ1118" s="898"/>
      <c r="AIK1118" s="898"/>
      <c r="AIL1118" s="898"/>
      <c r="AIM1118" s="898"/>
      <c r="AIN1118" s="898"/>
      <c r="AIO1118" s="898"/>
      <c r="AIP1118" s="898"/>
      <c r="AIQ1118" s="898"/>
      <c r="AIR1118" s="898"/>
      <c r="AIS1118" s="898"/>
      <c r="AIT1118" s="898"/>
      <c r="AIU1118" s="898"/>
      <c r="AIV1118" s="898"/>
      <c r="AIW1118" s="898"/>
      <c r="AIX1118" s="898"/>
      <c r="AIY1118" s="898"/>
      <c r="AIZ1118" s="898"/>
      <c r="AJA1118" s="898"/>
      <c r="AJB1118" s="898"/>
      <c r="AJC1118" s="898"/>
      <c r="AJD1118" s="898"/>
      <c r="AJE1118" s="898"/>
      <c r="AJF1118" s="898"/>
      <c r="AJG1118" s="898"/>
      <c r="AJH1118" s="898"/>
      <c r="AJI1118" s="898"/>
      <c r="AJJ1118" s="898"/>
      <c r="AJK1118" s="898"/>
      <c r="AJL1118" s="898"/>
      <c r="AJM1118" s="898"/>
      <c r="AJN1118" s="898"/>
      <c r="AJO1118" s="898"/>
      <c r="AJP1118" s="898"/>
      <c r="AJQ1118" s="898"/>
      <c r="AJR1118" s="898"/>
      <c r="AJS1118" s="898"/>
      <c r="AJT1118" s="898"/>
      <c r="AJU1118" s="898"/>
      <c r="AJV1118" s="898"/>
      <c r="AJW1118" s="898"/>
      <c r="AJX1118" s="898"/>
      <c r="AJY1118" s="898"/>
      <c r="AJZ1118" s="898"/>
      <c r="AKA1118" s="898"/>
      <c r="AKB1118" s="898"/>
      <c r="AKC1118" s="898"/>
      <c r="AKD1118" s="898"/>
      <c r="AKE1118" s="898"/>
      <c r="AKF1118" s="898"/>
      <c r="AKG1118" s="898"/>
      <c r="AKH1118" s="898"/>
      <c r="AKI1118" s="898"/>
      <c r="AKJ1118" s="898"/>
      <c r="AKK1118" s="898"/>
      <c r="AKL1118" s="898"/>
      <c r="AKM1118" s="898"/>
      <c r="AKN1118" s="898"/>
      <c r="AKO1118" s="898"/>
      <c r="AKP1118" s="898"/>
      <c r="AKQ1118" s="898"/>
      <c r="AKR1118" s="898"/>
      <c r="AKS1118" s="898"/>
      <c r="AKT1118" s="898"/>
      <c r="AKU1118" s="898"/>
      <c r="AKV1118" s="898"/>
      <c r="AKW1118" s="898"/>
      <c r="AKX1118" s="898"/>
      <c r="AKY1118" s="898"/>
      <c r="AKZ1118" s="898"/>
      <c r="ALA1118" s="898"/>
      <c r="ALB1118" s="898"/>
      <c r="ALC1118" s="898"/>
      <c r="ALD1118" s="898"/>
      <c r="ALE1118" s="898"/>
      <c r="ALF1118" s="898"/>
      <c r="ALG1118" s="898"/>
      <c r="ALH1118" s="898"/>
      <c r="ALI1118" s="898"/>
      <c r="ALJ1118" s="898"/>
      <c r="ALK1118" s="898"/>
      <c r="ALL1118" s="898"/>
      <c r="ALM1118" s="898"/>
      <c r="ALN1118" s="898"/>
      <c r="ALO1118" s="898"/>
      <c r="ALP1118" s="898"/>
      <c r="ALQ1118" s="898"/>
      <c r="ALR1118" s="898"/>
      <c r="ALS1118" s="898"/>
      <c r="ALT1118" s="898"/>
      <c r="ALU1118" s="898"/>
      <c r="ALV1118" s="898"/>
      <c r="ALW1118" s="898"/>
      <c r="ALX1118" s="898"/>
      <c r="ALY1118" s="898"/>
      <c r="ALZ1118" s="898"/>
      <c r="AMA1118" s="898"/>
      <c r="AMB1118" s="898"/>
      <c r="AMC1118" s="898"/>
      <c r="AMD1118" s="898"/>
      <c r="AME1118" s="898"/>
      <c r="AMF1118" s="898"/>
      <c r="AMG1118" s="898"/>
      <c r="AMH1118" s="898"/>
      <c r="AMI1118" s="898"/>
      <c r="AMJ1118" s="898"/>
      <c r="AMK1118" s="898"/>
      <c r="AML1118" s="898"/>
      <c r="AMM1118" s="898"/>
      <c r="AMN1118" s="898"/>
      <c r="AMO1118" s="898"/>
      <c r="AMP1118" s="898"/>
      <c r="AMQ1118" s="898"/>
      <c r="AMR1118" s="898"/>
      <c r="AMS1118" s="898"/>
      <c r="AMT1118" s="898"/>
      <c r="AMU1118" s="898"/>
      <c r="AMV1118" s="898"/>
      <c r="AMW1118" s="898"/>
      <c r="AMX1118" s="898"/>
      <c r="AMY1118" s="898"/>
      <c r="AMZ1118" s="898"/>
      <c r="ANA1118" s="898"/>
      <c r="ANB1118" s="898"/>
      <c r="ANC1118" s="898"/>
      <c r="AND1118" s="898"/>
      <c r="ANE1118" s="898"/>
      <c r="ANF1118" s="898"/>
      <c r="ANG1118" s="898"/>
      <c r="ANH1118" s="898"/>
      <c r="ANI1118" s="898"/>
      <c r="ANJ1118" s="898"/>
      <c r="ANK1118" s="898"/>
      <c r="ANL1118" s="898"/>
      <c r="ANM1118" s="898"/>
      <c r="ANN1118" s="898"/>
      <c r="ANO1118" s="898"/>
      <c r="ANP1118" s="898"/>
      <c r="ANQ1118" s="898"/>
      <c r="ANR1118" s="898"/>
      <c r="ANS1118" s="898"/>
      <c r="ANT1118" s="898"/>
      <c r="ANU1118" s="898"/>
      <c r="ANV1118" s="898"/>
      <c r="ANW1118" s="898"/>
      <c r="ANX1118" s="898"/>
      <c r="ANY1118" s="898"/>
      <c r="ANZ1118" s="898"/>
      <c r="AOA1118" s="898"/>
      <c r="AOB1118" s="898"/>
      <c r="AOC1118" s="898"/>
      <c r="AOD1118" s="898"/>
      <c r="AOE1118" s="898"/>
      <c r="AOF1118" s="898"/>
      <c r="AOG1118" s="898"/>
      <c r="AOH1118" s="898"/>
      <c r="AOI1118" s="898"/>
      <c r="AOJ1118" s="898"/>
      <c r="AOK1118" s="898"/>
      <c r="AOL1118" s="898"/>
      <c r="AOM1118" s="898"/>
      <c r="AON1118" s="898"/>
      <c r="AOO1118" s="898"/>
      <c r="AOP1118" s="898"/>
      <c r="AOQ1118" s="898"/>
      <c r="AOR1118" s="898"/>
      <c r="AOS1118" s="898"/>
      <c r="AOT1118" s="898"/>
      <c r="AOU1118" s="898"/>
      <c r="AOV1118" s="898"/>
      <c r="AOW1118" s="898"/>
      <c r="AOX1118" s="898"/>
      <c r="AOY1118" s="898"/>
      <c r="AOZ1118" s="898"/>
      <c r="APA1118" s="898"/>
      <c r="APB1118" s="898"/>
      <c r="APC1118" s="898"/>
      <c r="APD1118" s="898"/>
      <c r="APE1118" s="898"/>
      <c r="APF1118" s="898"/>
      <c r="APG1118" s="898"/>
      <c r="APH1118" s="898"/>
      <c r="API1118" s="898"/>
      <c r="APJ1118" s="898"/>
      <c r="APK1118" s="898"/>
      <c r="APL1118" s="898"/>
      <c r="APM1118" s="898"/>
      <c r="APN1118" s="898"/>
      <c r="APO1118" s="898"/>
      <c r="APP1118" s="898"/>
      <c r="APQ1118" s="898"/>
      <c r="APR1118" s="898"/>
      <c r="APS1118" s="898"/>
      <c r="APT1118" s="898"/>
      <c r="APU1118" s="898"/>
      <c r="APV1118" s="898"/>
      <c r="APW1118" s="898"/>
      <c r="APX1118" s="898"/>
      <c r="APY1118" s="898"/>
      <c r="APZ1118" s="898"/>
      <c r="AQA1118" s="898"/>
      <c r="AQB1118" s="898"/>
      <c r="AQC1118" s="898"/>
      <c r="AQD1118" s="898"/>
      <c r="AQE1118" s="898"/>
      <c r="AQF1118" s="898"/>
      <c r="AQG1118" s="898"/>
      <c r="AQH1118" s="898"/>
      <c r="AQI1118" s="898"/>
      <c r="AQJ1118" s="898"/>
      <c r="AQK1118" s="898"/>
      <c r="AQL1118" s="898"/>
      <c r="AQM1118" s="898"/>
      <c r="AQN1118" s="898"/>
      <c r="AQO1118" s="898"/>
      <c r="AQP1118" s="898"/>
      <c r="AQQ1118" s="898"/>
      <c r="AQR1118" s="898"/>
      <c r="AQS1118" s="898"/>
      <c r="AQT1118" s="898"/>
      <c r="AQU1118" s="898"/>
      <c r="AQV1118" s="898"/>
      <c r="AQW1118" s="898"/>
      <c r="AQX1118" s="898"/>
      <c r="AQY1118" s="898"/>
      <c r="AQZ1118" s="898"/>
      <c r="ARA1118" s="898"/>
      <c r="ARB1118" s="898"/>
      <c r="ARC1118" s="898"/>
      <c r="ARD1118" s="898"/>
      <c r="ARE1118" s="898"/>
      <c r="ARF1118" s="898"/>
      <c r="ARG1118" s="898"/>
      <c r="ARH1118" s="898"/>
      <c r="ARI1118" s="898"/>
      <c r="ARJ1118" s="898"/>
      <c r="ARK1118" s="898"/>
      <c r="ARL1118" s="898"/>
      <c r="ARM1118" s="898"/>
      <c r="ARN1118" s="898"/>
      <c r="ARO1118" s="898"/>
      <c r="ARP1118" s="898"/>
      <c r="ARQ1118" s="898"/>
      <c r="ARR1118" s="898"/>
      <c r="ARS1118" s="898"/>
      <c r="ART1118" s="898"/>
      <c r="ARU1118" s="898"/>
      <c r="ARV1118" s="898"/>
      <c r="ARW1118" s="898"/>
      <c r="ARX1118" s="898"/>
      <c r="ARY1118" s="898"/>
      <c r="ARZ1118" s="898"/>
      <c r="ASA1118" s="898"/>
      <c r="ASB1118" s="898"/>
      <c r="ASC1118" s="898"/>
      <c r="ASD1118" s="898"/>
      <c r="ASE1118" s="898"/>
      <c r="ASF1118" s="898"/>
      <c r="ASG1118" s="898"/>
      <c r="ASH1118" s="898"/>
      <c r="ASI1118" s="898"/>
      <c r="ASJ1118" s="898"/>
      <c r="ASK1118" s="898"/>
      <c r="ASL1118" s="898"/>
      <c r="ASM1118" s="898"/>
      <c r="ASN1118" s="898"/>
      <c r="ASO1118" s="898"/>
      <c r="ASP1118" s="898"/>
      <c r="ASQ1118" s="898"/>
      <c r="ASR1118" s="898"/>
      <c r="ASS1118" s="898"/>
      <c r="AST1118" s="898"/>
      <c r="ASU1118" s="898"/>
      <c r="ASV1118" s="898"/>
      <c r="ASW1118" s="898"/>
      <c r="ASX1118" s="898"/>
      <c r="ASY1118" s="898"/>
      <c r="ASZ1118" s="898"/>
      <c r="ATA1118" s="898"/>
      <c r="ATB1118" s="898"/>
      <c r="ATC1118" s="898"/>
      <c r="ATD1118" s="898"/>
      <c r="ATE1118" s="898"/>
      <c r="ATF1118" s="898"/>
      <c r="ATG1118" s="898"/>
      <c r="ATH1118" s="898"/>
      <c r="ATI1118" s="898"/>
      <c r="ATJ1118" s="898"/>
      <c r="ATK1118" s="898"/>
      <c r="ATL1118" s="898"/>
      <c r="ATM1118" s="898"/>
      <c r="ATN1118" s="898"/>
      <c r="ATO1118" s="898"/>
      <c r="ATP1118" s="898"/>
      <c r="ATQ1118" s="898"/>
      <c r="ATR1118" s="898"/>
      <c r="ATS1118" s="898"/>
      <c r="ATT1118" s="898"/>
      <c r="ATU1118" s="898"/>
      <c r="ATV1118" s="898"/>
      <c r="ATW1118" s="898"/>
      <c r="ATX1118" s="898"/>
      <c r="ATY1118" s="898"/>
      <c r="ATZ1118" s="898"/>
      <c r="AUA1118" s="898"/>
      <c r="AUB1118" s="898"/>
      <c r="AUC1118" s="898"/>
      <c r="AUD1118" s="898"/>
      <c r="AUE1118" s="898"/>
      <c r="AUF1118" s="898"/>
      <c r="AUG1118" s="898"/>
      <c r="AUH1118" s="898"/>
      <c r="AUI1118" s="898"/>
      <c r="AUJ1118" s="898"/>
      <c r="AUK1118" s="898"/>
      <c r="AUL1118" s="898"/>
      <c r="AUM1118" s="898"/>
      <c r="AUN1118" s="898"/>
      <c r="AUO1118" s="898"/>
      <c r="AUP1118" s="898"/>
      <c r="AUQ1118" s="898"/>
      <c r="AUR1118" s="898"/>
      <c r="AUS1118" s="898"/>
      <c r="AUT1118" s="898"/>
      <c r="AUU1118" s="898"/>
      <c r="AUV1118" s="898"/>
      <c r="AUW1118" s="898"/>
      <c r="AUX1118" s="898"/>
      <c r="AUY1118" s="898"/>
      <c r="AUZ1118" s="898"/>
      <c r="AVA1118" s="898"/>
      <c r="AVB1118" s="898"/>
      <c r="AVC1118" s="898"/>
      <c r="AVD1118" s="898"/>
      <c r="AVE1118" s="898"/>
      <c r="AVF1118" s="898"/>
      <c r="AVG1118" s="898"/>
      <c r="AVH1118" s="898"/>
      <c r="AVI1118" s="898"/>
      <c r="AVJ1118" s="898"/>
      <c r="AVK1118" s="898"/>
      <c r="AVL1118" s="898"/>
      <c r="AVM1118" s="898"/>
      <c r="AVN1118" s="898"/>
      <c r="AVO1118" s="898"/>
      <c r="AVP1118" s="898"/>
      <c r="AVQ1118" s="898"/>
      <c r="AVR1118" s="898"/>
      <c r="AVS1118" s="898"/>
      <c r="AVT1118" s="898"/>
      <c r="AVU1118" s="898"/>
      <c r="AVV1118" s="898"/>
      <c r="AVW1118" s="898"/>
      <c r="AVX1118" s="898"/>
      <c r="AVY1118" s="898"/>
      <c r="AVZ1118" s="898"/>
      <c r="AWA1118" s="898"/>
      <c r="AWB1118" s="898"/>
      <c r="AWC1118" s="898"/>
      <c r="AWD1118" s="898"/>
      <c r="AWE1118" s="898"/>
      <c r="AWF1118" s="898"/>
      <c r="AWG1118" s="898"/>
      <c r="AWH1118" s="898"/>
      <c r="AWI1118" s="898"/>
      <c r="AWJ1118" s="898"/>
      <c r="AWK1118" s="898"/>
      <c r="AWL1118" s="898"/>
      <c r="AWM1118" s="898"/>
      <c r="AWN1118" s="898"/>
      <c r="AWO1118" s="898"/>
      <c r="AWP1118" s="898"/>
      <c r="AWQ1118" s="898"/>
      <c r="AWR1118" s="898"/>
      <c r="AWS1118" s="898"/>
      <c r="AWT1118" s="898"/>
      <c r="AWU1118" s="898"/>
      <c r="AWV1118" s="898"/>
      <c r="AWW1118" s="898"/>
      <c r="AWX1118" s="898"/>
      <c r="AWY1118" s="898"/>
      <c r="AWZ1118" s="898"/>
      <c r="AXA1118" s="898"/>
      <c r="AXB1118" s="898"/>
      <c r="AXC1118" s="898"/>
      <c r="AXD1118" s="898"/>
      <c r="AXE1118" s="898"/>
      <c r="AXF1118" s="898"/>
      <c r="AXG1118" s="898"/>
      <c r="AXH1118" s="898"/>
      <c r="AXI1118" s="898"/>
      <c r="AXJ1118" s="898"/>
      <c r="AXK1118" s="898"/>
      <c r="AXL1118" s="898"/>
      <c r="AXM1118" s="898"/>
      <c r="AXN1118" s="898"/>
      <c r="AXO1118" s="898"/>
      <c r="AXP1118" s="898"/>
      <c r="AXQ1118" s="898"/>
      <c r="AXR1118" s="898"/>
      <c r="AXS1118" s="898"/>
      <c r="AXT1118" s="898"/>
      <c r="AXU1118" s="898"/>
      <c r="AXV1118" s="898"/>
      <c r="AXW1118" s="898"/>
      <c r="AXX1118" s="898"/>
      <c r="AXY1118" s="898"/>
      <c r="AXZ1118" s="898"/>
      <c r="AYA1118" s="898"/>
      <c r="AYB1118" s="898"/>
      <c r="AYC1118" s="898"/>
      <c r="AYD1118" s="898"/>
      <c r="AYE1118" s="898"/>
      <c r="AYF1118" s="898"/>
      <c r="AYG1118" s="898"/>
      <c r="AYH1118" s="898"/>
      <c r="AYI1118" s="898"/>
      <c r="AYJ1118" s="898"/>
      <c r="AYK1118" s="898"/>
      <c r="AYL1118" s="898"/>
      <c r="AYM1118" s="898"/>
      <c r="AYN1118" s="898"/>
      <c r="AYO1118" s="898"/>
      <c r="AYP1118" s="898"/>
      <c r="AYQ1118" s="898"/>
      <c r="AYR1118" s="898"/>
      <c r="AYS1118" s="898"/>
      <c r="AYT1118" s="898"/>
      <c r="AYU1118" s="898"/>
      <c r="AYV1118" s="898"/>
      <c r="AYW1118" s="898"/>
      <c r="AYX1118" s="898"/>
      <c r="AYY1118" s="898"/>
      <c r="AYZ1118" s="898"/>
      <c r="AZA1118" s="898"/>
      <c r="AZB1118" s="898"/>
      <c r="AZC1118" s="898"/>
      <c r="AZD1118" s="898"/>
      <c r="AZE1118" s="898"/>
      <c r="AZF1118" s="898"/>
      <c r="AZG1118" s="898"/>
      <c r="AZH1118" s="898"/>
      <c r="AZI1118" s="898"/>
      <c r="AZJ1118" s="898"/>
      <c r="AZK1118" s="898"/>
      <c r="AZL1118" s="898"/>
      <c r="AZM1118" s="898"/>
      <c r="AZN1118" s="898"/>
      <c r="AZO1118" s="898"/>
      <c r="AZP1118" s="898"/>
      <c r="AZQ1118" s="898"/>
      <c r="AZR1118" s="898"/>
      <c r="AZS1118" s="898"/>
      <c r="AZT1118" s="898"/>
      <c r="AZU1118" s="898"/>
      <c r="AZV1118" s="898"/>
      <c r="AZW1118" s="898"/>
      <c r="AZX1118" s="898"/>
      <c r="AZY1118" s="898"/>
      <c r="AZZ1118" s="898"/>
      <c r="BAA1118" s="898"/>
      <c r="BAB1118" s="898"/>
      <c r="BAC1118" s="898"/>
      <c r="BAD1118" s="898"/>
      <c r="BAE1118" s="898"/>
      <c r="BAF1118" s="898"/>
      <c r="BAG1118" s="898"/>
      <c r="BAH1118" s="898"/>
      <c r="BAI1118" s="898"/>
      <c r="BAJ1118" s="898"/>
      <c r="BAK1118" s="898"/>
      <c r="BAL1118" s="898"/>
      <c r="BAM1118" s="898"/>
      <c r="BAN1118" s="898"/>
      <c r="BAO1118" s="898"/>
      <c r="BAP1118" s="898"/>
      <c r="BAQ1118" s="898"/>
      <c r="BAR1118" s="898"/>
      <c r="BAS1118" s="898"/>
      <c r="BAT1118" s="898"/>
      <c r="BAU1118" s="898"/>
      <c r="BAV1118" s="898"/>
      <c r="BAW1118" s="898"/>
      <c r="BAX1118" s="898"/>
      <c r="BAY1118" s="898"/>
      <c r="BAZ1118" s="898"/>
      <c r="BBA1118" s="898"/>
      <c r="BBB1118" s="898"/>
      <c r="BBC1118" s="898"/>
      <c r="BBD1118" s="898"/>
      <c r="BBE1118" s="898"/>
      <c r="BBF1118" s="898"/>
      <c r="BBG1118" s="898"/>
      <c r="BBH1118" s="898"/>
      <c r="BBI1118" s="898"/>
      <c r="BBJ1118" s="898"/>
      <c r="BBK1118" s="898"/>
      <c r="BBL1118" s="898"/>
      <c r="BBM1118" s="898"/>
      <c r="BBN1118" s="898"/>
      <c r="BBO1118" s="898"/>
      <c r="BBP1118" s="898"/>
      <c r="BBQ1118" s="898"/>
      <c r="BBR1118" s="898"/>
      <c r="BBS1118" s="898"/>
      <c r="BBT1118" s="898"/>
      <c r="BBU1118" s="898"/>
      <c r="BBV1118" s="898"/>
      <c r="BBW1118" s="898"/>
      <c r="BBX1118" s="898"/>
      <c r="BBY1118" s="898"/>
      <c r="BBZ1118" s="898"/>
      <c r="BCA1118" s="898"/>
      <c r="BCB1118" s="898"/>
      <c r="BCC1118" s="898"/>
      <c r="BCD1118" s="898"/>
      <c r="BCE1118" s="898"/>
      <c r="BCF1118" s="898"/>
      <c r="BCG1118" s="898"/>
      <c r="BCH1118" s="898"/>
      <c r="BCI1118" s="898"/>
      <c r="BCJ1118" s="898"/>
      <c r="BCK1118" s="898"/>
      <c r="BCL1118" s="898"/>
      <c r="BCM1118" s="898"/>
      <c r="BCN1118" s="898"/>
      <c r="BCO1118" s="898"/>
      <c r="BCP1118" s="898"/>
      <c r="BCQ1118" s="898"/>
      <c r="BCR1118" s="898"/>
      <c r="BCS1118" s="898"/>
      <c r="BCT1118" s="898"/>
      <c r="BCU1118" s="898"/>
      <c r="BCV1118" s="898"/>
      <c r="BCW1118" s="898"/>
      <c r="BCX1118" s="898"/>
      <c r="BCY1118" s="898"/>
      <c r="BCZ1118" s="898"/>
      <c r="BDA1118" s="898"/>
      <c r="BDB1118" s="898"/>
      <c r="BDC1118" s="898"/>
      <c r="BDD1118" s="898"/>
      <c r="BDE1118" s="898"/>
      <c r="BDF1118" s="898"/>
      <c r="BDG1118" s="898"/>
      <c r="BDH1118" s="898"/>
      <c r="BDI1118" s="898"/>
      <c r="BDJ1118" s="898"/>
      <c r="BDK1118" s="898"/>
      <c r="BDL1118" s="898"/>
      <c r="BDM1118" s="898"/>
      <c r="BDN1118" s="898"/>
      <c r="BDO1118" s="898"/>
      <c r="BDP1118" s="898"/>
      <c r="BDQ1118" s="898"/>
      <c r="BDR1118" s="898"/>
      <c r="BDS1118" s="898"/>
      <c r="BDT1118" s="898"/>
      <c r="BDU1118" s="898"/>
      <c r="BDV1118" s="898"/>
      <c r="BDW1118" s="898"/>
      <c r="BDX1118" s="898"/>
      <c r="BDY1118" s="898"/>
      <c r="BDZ1118" s="898"/>
      <c r="BEA1118" s="898"/>
      <c r="BEB1118" s="898"/>
      <c r="BEC1118" s="898"/>
      <c r="BED1118" s="898"/>
      <c r="BEE1118" s="898"/>
      <c r="BEF1118" s="898"/>
      <c r="BEG1118" s="898"/>
      <c r="BEH1118" s="898"/>
      <c r="BEI1118" s="898"/>
      <c r="BEJ1118" s="898"/>
      <c r="BEK1118" s="898"/>
      <c r="BEL1118" s="898"/>
      <c r="BEM1118" s="898"/>
      <c r="BEN1118" s="898"/>
      <c r="BEO1118" s="898"/>
      <c r="BEP1118" s="898"/>
      <c r="BEQ1118" s="898"/>
      <c r="BER1118" s="898"/>
      <c r="BES1118" s="898"/>
      <c r="BET1118" s="898"/>
      <c r="BEU1118" s="898"/>
      <c r="BEV1118" s="898"/>
      <c r="BEW1118" s="898"/>
      <c r="BEX1118" s="898"/>
      <c r="BEY1118" s="898"/>
      <c r="BEZ1118" s="898"/>
      <c r="BFA1118" s="898"/>
      <c r="BFB1118" s="898"/>
      <c r="BFC1118" s="898"/>
      <c r="BFD1118" s="898"/>
      <c r="BFE1118" s="898"/>
      <c r="BFF1118" s="898"/>
      <c r="BFG1118" s="898"/>
      <c r="BFH1118" s="898"/>
      <c r="BFI1118" s="898"/>
      <c r="BFJ1118" s="898"/>
      <c r="BFK1118" s="898"/>
      <c r="BFL1118" s="898"/>
      <c r="BFM1118" s="898"/>
      <c r="BFN1118" s="898"/>
      <c r="BFO1118" s="898"/>
      <c r="BFP1118" s="898"/>
      <c r="BFQ1118" s="898"/>
      <c r="BFR1118" s="898"/>
      <c r="BFS1118" s="898"/>
      <c r="BFT1118" s="898"/>
      <c r="BFU1118" s="898"/>
      <c r="BFV1118" s="898"/>
      <c r="BFW1118" s="898"/>
      <c r="BFX1118" s="898"/>
      <c r="BFY1118" s="898"/>
      <c r="BFZ1118" s="898"/>
      <c r="BGA1118" s="898"/>
      <c r="BGB1118" s="898"/>
      <c r="BGC1118" s="898"/>
      <c r="BGD1118" s="898"/>
      <c r="BGE1118" s="898"/>
      <c r="BGF1118" s="898"/>
      <c r="BGG1118" s="898"/>
      <c r="BGH1118" s="898"/>
      <c r="BGI1118" s="898"/>
      <c r="BGJ1118" s="898"/>
      <c r="BGK1118" s="898"/>
      <c r="BGL1118" s="898"/>
      <c r="BGM1118" s="898"/>
      <c r="BGN1118" s="898"/>
      <c r="BGO1118" s="898"/>
      <c r="BGP1118" s="898"/>
      <c r="BGQ1118" s="898"/>
      <c r="BGR1118" s="898"/>
      <c r="BGS1118" s="898"/>
      <c r="BGT1118" s="898"/>
      <c r="BGU1118" s="898"/>
      <c r="BGV1118" s="898"/>
      <c r="BGW1118" s="898"/>
      <c r="BGX1118" s="898"/>
      <c r="BGY1118" s="898"/>
      <c r="BGZ1118" s="898"/>
      <c r="BHA1118" s="898"/>
      <c r="BHB1118" s="898"/>
      <c r="BHC1118" s="898"/>
      <c r="BHD1118" s="898"/>
      <c r="BHE1118" s="898"/>
      <c r="BHF1118" s="898"/>
      <c r="BHG1118" s="898"/>
      <c r="BHH1118" s="898"/>
      <c r="BHI1118" s="898"/>
      <c r="BHJ1118" s="898"/>
      <c r="BHK1118" s="898"/>
      <c r="BHL1118" s="898"/>
      <c r="BHM1118" s="898"/>
      <c r="BHN1118" s="898"/>
      <c r="BHO1118" s="898"/>
      <c r="BHP1118" s="898"/>
      <c r="BHQ1118" s="898"/>
      <c r="BHR1118" s="898"/>
      <c r="BHS1118" s="898"/>
      <c r="BHT1118" s="898"/>
      <c r="BHU1118" s="898"/>
      <c r="BHV1118" s="898"/>
      <c r="BHW1118" s="898"/>
      <c r="BHX1118" s="898"/>
      <c r="BHY1118" s="898"/>
      <c r="BHZ1118" s="898"/>
      <c r="BIA1118" s="898"/>
      <c r="BIB1118" s="898"/>
      <c r="BIC1118" s="898"/>
      <c r="BID1118" s="898"/>
      <c r="BIE1118" s="898"/>
      <c r="BIF1118" s="898"/>
      <c r="BIG1118" s="898"/>
      <c r="BIH1118" s="898"/>
      <c r="BII1118" s="898"/>
      <c r="BIJ1118" s="898"/>
      <c r="BIK1118" s="898"/>
      <c r="BIL1118" s="898"/>
      <c r="BIM1118" s="898"/>
      <c r="BIN1118" s="898"/>
      <c r="BIO1118" s="898"/>
      <c r="BIP1118" s="898"/>
      <c r="BIQ1118" s="898"/>
      <c r="BIR1118" s="898"/>
      <c r="BIS1118" s="898"/>
      <c r="BIT1118" s="898"/>
      <c r="BIU1118" s="898"/>
      <c r="BIV1118" s="898"/>
      <c r="BIW1118" s="898"/>
      <c r="BIX1118" s="898"/>
      <c r="BIY1118" s="898"/>
      <c r="BIZ1118" s="898"/>
      <c r="BJA1118" s="898"/>
      <c r="BJB1118" s="898"/>
      <c r="BJC1118" s="898"/>
      <c r="BJD1118" s="898"/>
      <c r="BJE1118" s="898"/>
      <c r="BJF1118" s="898"/>
      <c r="BJG1118" s="898"/>
      <c r="BJH1118" s="898"/>
      <c r="BJI1118" s="898"/>
      <c r="BJJ1118" s="898"/>
      <c r="BJK1118" s="898"/>
      <c r="BJL1118" s="898"/>
      <c r="BJM1118" s="898"/>
      <c r="BJN1118" s="898"/>
      <c r="BJO1118" s="898"/>
      <c r="BJP1118" s="898"/>
      <c r="BJQ1118" s="898"/>
      <c r="BJR1118" s="898"/>
      <c r="BJS1118" s="898"/>
      <c r="BJT1118" s="898"/>
      <c r="BJU1118" s="898"/>
      <c r="BJV1118" s="898"/>
      <c r="BJW1118" s="898"/>
      <c r="BJX1118" s="898"/>
      <c r="BJY1118" s="898"/>
      <c r="BJZ1118" s="898"/>
      <c r="BKA1118" s="898"/>
      <c r="BKB1118" s="898"/>
      <c r="BKC1118" s="898"/>
      <c r="BKD1118" s="898"/>
      <c r="BKE1118" s="898"/>
      <c r="BKF1118" s="898"/>
      <c r="BKG1118" s="898"/>
      <c r="BKH1118" s="898"/>
      <c r="BKI1118" s="898"/>
      <c r="BKJ1118" s="898"/>
      <c r="BKK1118" s="898"/>
      <c r="BKL1118" s="898"/>
      <c r="BKM1118" s="898"/>
      <c r="BKN1118" s="898"/>
      <c r="BKO1118" s="898"/>
      <c r="BKP1118" s="898"/>
      <c r="BKQ1118" s="898"/>
      <c r="BKR1118" s="898"/>
      <c r="BKS1118" s="898"/>
      <c r="BKT1118" s="898"/>
      <c r="BKU1118" s="898"/>
      <c r="BKV1118" s="898"/>
      <c r="BKW1118" s="898"/>
      <c r="BKX1118" s="898"/>
      <c r="BKY1118" s="898"/>
      <c r="BKZ1118" s="898"/>
      <c r="BLA1118" s="898"/>
      <c r="BLB1118" s="898"/>
      <c r="BLC1118" s="898"/>
      <c r="BLD1118" s="898"/>
      <c r="BLE1118" s="898"/>
      <c r="BLF1118" s="898"/>
      <c r="BLG1118" s="898"/>
      <c r="BLH1118" s="898"/>
      <c r="BLI1118" s="898"/>
      <c r="BLJ1118" s="898"/>
      <c r="BLK1118" s="898"/>
      <c r="BLL1118" s="898"/>
      <c r="BLM1118" s="898"/>
      <c r="BLN1118" s="898"/>
      <c r="BLO1118" s="898"/>
      <c r="BLP1118" s="898"/>
      <c r="BLQ1118" s="898"/>
      <c r="BLR1118" s="898"/>
      <c r="BLS1118" s="898"/>
      <c r="BLT1118" s="898"/>
      <c r="BLU1118" s="898"/>
      <c r="BLV1118" s="898"/>
      <c r="BLW1118" s="898"/>
      <c r="BLX1118" s="898"/>
      <c r="BLY1118" s="898"/>
      <c r="BLZ1118" s="898"/>
      <c r="BMA1118" s="898"/>
      <c r="BMB1118" s="898"/>
      <c r="BMC1118" s="898"/>
      <c r="BMD1118" s="898"/>
      <c r="BME1118" s="898"/>
      <c r="BMF1118" s="898"/>
      <c r="BMG1118" s="898"/>
      <c r="BMH1118" s="898"/>
      <c r="BMI1118" s="898"/>
      <c r="BMJ1118" s="898"/>
      <c r="BMK1118" s="898"/>
      <c r="BML1118" s="898"/>
      <c r="BMM1118" s="898"/>
      <c r="BMN1118" s="898"/>
      <c r="BMO1118" s="898"/>
      <c r="BMP1118" s="898"/>
      <c r="BMQ1118" s="898"/>
      <c r="BMR1118" s="898"/>
      <c r="BMS1118" s="898"/>
      <c r="BMT1118" s="898"/>
      <c r="BMU1118" s="898"/>
      <c r="BMV1118" s="898"/>
      <c r="BMW1118" s="898"/>
      <c r="BMX1118" s="898"/>
      <c r="BMY1118" s="898"/>
      <c r="BMZ1118" s="898"/>
      <c r="BNA1118" s="898"/>
      <c r="BNB1118" s="898"/>
      <c r="BNC1118" s="898"/>
      <c r="BND1118" s="898"/>
      <c r="BNE1118" s="898"/>
      <c r="BNF1118" s="898"/>
      <c r="BNG1118" s="898"/>
      <c r="BNH1118" s="898"/>
      <c r="BNI1118" s="898"/>
      <c r="BNJ1118" s="898"/>
      <c r="BNK1118" s="898"/>
      <c r="BNL1118" s="898"/>
      <c r="BNM1118" s="898"/>
      <c r="BNN1118" s="898"/>
      <c r="BNO1118" s="898"/>
      <c r="BNP1118" s="898"/>
      <c r="BNQ1118" s="898"/>
      <c r="BNR1118" s="898"/>
      <c r="BNS1118" s="898"/>
      <c r="BNT1118" s="898"/>
      <c r="BNU1118" s="898"/>
      <c r="BNV1118" s="898"/>
      <c r="BNW1118" s="898"/>
      <c r="BNX1118" s="898"/>
      <c r="BNY1118" s="898"/>
      <c r="BNZ1118" s="898"/>
      <c r="BOA1118" s="898"/>
      <c r="BOB1118" s="898"/>
      <c r="BOC1118" s="898"/>
      <c r="BOD1118" s="898"/>
      <c r="BOE1118" s="898"/>
      <c r="BOF1118" s="898"/>
      <c r="BOG1118" s="898"/>
      <c r="BOH1118" s="898"/>
      <c r="BOI1118" s="898"/>
      <c r="BOJ1118" s="898"/>
      <c r="BOK1118" s="898"/>
      <c r="BOL1118" s="898"/>
      <c r="BOM1118" s="898"/>
      <c r="BON1118" s="898"/>
      <c r="BOO1118" s="898"/>
      <c r="BOP1118" s="898"/>
      <c r="BOQ1118" s="898"/>
      <c r="BOR1118" s="898"/>
      <c r="BOS1118" s="898"/>
      <c r="BOT1118" s="898"/>
      <c r="BOU1118" s="898"/>
      <c r="BOV1118" s="898"/>
      <c r="BOW1118" s="898"/>
      <c r="BOX1118" s="898"/>
      <c r="BOY1118" s="898"/>
      <c r="BOZ1118" s="898"/>
      <c r="BPA1118" s="898"/>
      <c r="BPB1118" s="898"/>
      <c r="BPC1118" s="898"/>
      <c r="BPD1118" s="898"/>
      <c r="BPE1118" s="898"/>
      <c r="BPF1118" s="898"/>
      <c r="BPG1118" s="898"/>
      <c r="BPH1118" s="898"/>
      <c r="BPI1118" s="898"/>
      <c r="BPJ1118" s="898"/>
      <c r="BPK1118" s="898"/>
      <c r="BPL1118" s="898"/>
      <c r="BPM1118" s="898"/>
      <c r="BPN1118" s="898"/>
      <c r="BPO1118" s="898"/>
      <c r="BPP1118" s="898"/>
      <c r="BPQ1118" s="898"/>
      <c r="BPR1118" s="898"/>
      <c r="BPS1118" s="898"/>
      <c r="BPT1118" s="898"/>
      <c r="BPU1118" s="898"/>
      <c r="BPV1118" s="898"/>
      <c r="BPW1118" s="898"/>
      <c r="BPX1118" s="898"/>
      <c r="BPY1118" s="898"/>
      <c r="BPZ1118" s="898"/>
      <c r="BQA1118" s="898"/>
      <c r="BQB1118" s="898"/>
      <c r="BQC1118" s="898"/>
      <c r="BQD1118" s="898"/>
      <c r="BQE1118" s="898"/>
      <c r="BQF1118" s="898"/>
      <c r="BQG1118" s="898"/>
      <c r="BQH1118" s="898"/>
      <c r="BQI1118" s="898"/>
      <c r="BQJ1118" s="898"/>
      <c r="BQK1118" s="898"/>
      <c r="BQL1118" s="898"/>
      <c r="BQM1118" s="898"/>
      <c r="BQN1118" s="898"/>
      <c r="BQO1118" s="898"/>
      <c r="BQP1118" s="898"/>
      <c r="BQQ1118" s="898"/>
      <c r="BQR1118" s="898"/>
      <c r="BQS1118" s="898"/>
      <c r="BQT1118" s="898"/>
      <c r="BQU1118" s="898"/>
      <c r="BQV1118" s="898"/>
      <c r="BQW1118" s="898"/>
      <c r="BQX1118" s="898"/>
      <c r="BQY1118" s="898"/>
      <c r="BQZ1118" s="898"/>
      <c r="BRA1118" s="898"/>
      <c r="BRB1118" s="898"/>
      <c r="BRC1118" s="898"/>
      <c r="BRD1118" s="898"/>
      <c r="BRE1118" s="898"/>
      <c r="BRF1118" s="898"/>
      <c r="BRG1118" s="898"/>
      <c r="BRH1118" s="898"/>
      <c r="BRI1118" s="898"/>
      <c r="BRJ1118" s="898"/>
      <c r="BRK1118" s="898"/>
      <c r="BRL1118" s="898"/>
      <c r="BRM1118" s="898"/>
      <c r="BRN1118" s="898"/>
      <c r="BRO1118" s="898"/>
      <c r="BRP1118" s="898"/>
      <c r="BRQ1118" s="898"/>
      <c r="BRR1118" s="898"/>
      <c r="BRS1118" s="898"/>
      <c r="BRT1118" s="898"/>
      <c r="BRU1118" s="898"/>
      <c r="BRV1118" s="898"/>
      <c r="BRW1118" s="898"/>
      <c r="BRX1118" s="898"/>
      <c r="BRY1118" s="898"/>
      <c r="BRZ1118" s="898"/>
      <c r="BSA1118" s="898"/>
      <c r="BSB1118" s="898"/>
      <c r="BSC1118" s="898"/>
      <c r="BSD1118" s="898"/>
      <c r="BSE1118" s="898"/>
      <c r="BSF1118" s="898"/>
      <c r="BSG1118" s="898"/>
      <c r="BSH1118" s="898"/>
      <c r="BSI1118" s="898"/>
      <c r="BSJ1118" s="898"/>
      <c r="BSK1118" s="898"/>
      <c r="BSL1118" s="898"/>
      <c r="BSM1118" s="898"/>
      <c r="BSN1118" s="898"/>
      <c r="BSO1118" s="898"/>
      <c r="BSP1118" s="898"/>
      <c r="BSQ1118" s="898"/>
      <c r="BSR1118" s="898"/>
      <c r="BSS1118" s="898"/>
      <c r="BST1118" s="898"/>
      <c r="BSU1118" s="898"/>
      <c r="BSV1118" s="898"/>
      <c r="BSW1118" s="898"/>
      <c r="BSX1118" s="898"/>
      <c r="BSY1118" s="898"/>
      <c r="BSZ1118" s="898"/>
      <c r="BTA1118" s="898"/>
      <c r="BTB1118" s="898"/>
      <c r="BTC1118" s="898"/>
      <c r="BTD1118" s="898"/>
      <c r="BTE1118" s="898"/>
      <c r="BTF1118" s="898"/>
      <c r="BTG1118" s="898"/>
      <c r="BTH1118" s="898"/>
      <c r="BTI1118" s="898"/>
      <c r="BTJ1118" s="898"/>
      <c r="BTK1118" s="898"/>
      <c r="BTL1118" s="898"/>
      <c r="BTM1118" s="898"/>
      <c r="BTN1118" s="898"/>
      <c r="BTO1118" s="898"/>
      <c r="BTP1118" s="898"/>
      <c r="BTQ1118" s="898"/>
      <c r="BTR1118" s="898"/>
      <c r="BTS1118" s="898"/>
      <c r="BTT1118" s="898"/>
      <c r="BTU1118" s="898"/>
      <c r="BTV1118" s="898"/>
      <c r="BTW1118" s="898"/>
      <c r="BTX1118" s="898"/>
      <c r="BTY1118" s="898"/>
      <c r="BTZ1118" s="898"/>
      <c r="BUA1118" s="898"/>
      <c r="BUB1118" s="898"/>
      <c r="BUC1118" s="898"/>
      <c r="BUD1118" s="898"/>
      <c r="BUE1118" s="898"/>
      <c r="BUF1118" s="898"/>
      <c r="BUG1118" s="898"/>
      <c r="BUH1118" s="898"/>
      <c r="BUI1118" s="898"/>
      <c r="BUJ1118" s="898"/>
      <c r="BUK1118" s="898"/>
      <c r="BUL1118" s="898"/>
      <c r="BUM1118" s="898"/>
      <c r="BUN1118" s="898"/>
      <c r="BUO1118" s="898"/>
      <c r="BUP1118" s="898"/>
      <c r="BUQ1118" s="898"/>
      <c r="BUR1118" s="898"/>
      <c r="BUS1118" s="898"/>
      <c r="BUT1118" s="898"/>
      <c r="BUU1118" s="898"/>
      <c r="BUV1118" s="898"/>
      <c r="BUW1118" s="898"/>
      <c r="BUX1118" s="898"/>
      <c r="BUY1118" s="898"/>
      <c r="BUZ1118" s="898"/>
      <c r="BVA1118" s="898"/>
      <c r="BVB1118" s="898"/>
      <c r="BVC1118" s="898"/>
      <c r="BVD1118" s="898"/>
      <c r="BVE1118" s="898"/>
      <c r="BVF1118" s="898"/>
      <c r="BVG1118" s="898"/>
      <c r="BVH1118" s="898"/>
      <c r="BVI1118" s="898"/>
      <c r="BVJ1118" s="898"/>
      <c r="BVK1118" s="898"/>
      <c r="BVL1118" s="898"/>
      <c r="BVM1118" s="898"/>
      <c r="BVN1118" s="898"/>
      <c r="BVO1118" s="898"/>
      <c r="BVP1118" s="898"/>
      <c r="BVQ1118" s="898"/>
      <c r="BVR1118" s="898"/>
      <c r="BVS1118" s="898"/>
      <c r="BVT1118" s="898"/>
      <c r="BVU1118" s="898"/>
      <c r="BVV1118" s="898"/>
      <c r="BVW1118" s="898"/>
      <c r="BVX1118" s="898"/>
      <c r="BVY1118" s="898"/>
      <c r="BVZ1118" s="898"/>
      <c r="BWA1118" s="898"/>
      <c r="BWB1118" s="898"/>
      <c r="BWC1118" s="898"/>
      <c r="BWD1118" s="898"/>
      <c r="BWE1118" s="898"/>
      <c r="BWF1118" s="898"/>
      <c r="BWG1118" s="898"/>
      <c r="BWH1118" s="898"/>
      <c r="BWI1118" s="898"/>
      <c r="BWJ1118" s="898"/>
      <c r="BWK1118" s="898"/>
      <c r="BWL1118" s="898"/>
      <c r="BWM1118" s="898"/>
      <c r="BWN1118" s="898"/>
      <c r="BWO1118" s="898"/>
      <c r="BWP1118" s="898"/>
      <c r="BWQ1118" s="898"/>
      <c r="BWR1118" s="898"/>
      <c r="BWS1118" s="898"/>
      <c r="BWT1118" s="898"/>
      <c r="BWU1118" s="898"/>
      <c r="BWV1118" s="898"/>
      <c r="BWW1118" s="898"/>
      <c r="BWX1118" s="898"/>
      <c r="BWY1118" s="898"/>
      <c r="BWZ1118" s="898"/>
      <c r="BXA1118" s="898"/>
      <c r="BXB1118" s="898"/>
      <c r="BXC1118" s="898"/>
      <c r="BXD1118" s="898"/>
      <c r="BXE1118" s="898"/>
      <c r="BXF1118" s="898"/>
      <c r="BXG1118" s="898"/>
      <c r="BXH1118" s="898"/>
      <c r="BXI1118" s="898"/>
      <c r="BXJ1118" s="898"/>
      <c r="BXK1118" s="898"/>
      <c r="BXL1118" s="898"/>
      <c r="BXM1118" s="898"/>
      <c r="BXN1118" s="898"/>
      <c r="BXO1118" s="898"/>
      <c r="BXP1118" s="898"/>
      <c r="BXQ1118" s="898"/>
      <c r="BXR1118" s="898"/>
      <c r="BXS1118" s="898"/>
      <c r="BXT1118" s="898"/>
      <c r="BXU1118" s="898"/>
      <c r="BXV1118" s="898"/>
      <c r="BXW1118" s="898"/>
      <c r="BXX1118" s="898"/>
      <c r="BXY1118" s="898"/>
      <c r="BXZ1118" s="898"/>
      <c r="BYA1118" s="898"/>
      <c r="BYB1118" s="898"/>
      <c r="BYC1118" s="898"/>
      <c r="BYD1118" s="898"/>
      <c r="BYE1118" s="898"/>
      <c r="BYF1118" s="898"/>
      <c r="BYG1118" s="898"/>
      <c r="BYH1118" s="898"/>
      <c r="BYI1118" s="898"/>
      <c r="BYJ1118" s="898"/>
      <c r="BYK1118" s="898"/>
      <c r="BYL1118" s="898"/>
      <c r="BYM1118" s="898"/>
      <c r="BYN1118" s="898"/>
      <c r="BYO1118" s="898"/>
      <c r="BYP1118" s="898"/>
      <c r="BYQ1118" s="898"/>
      <c r="BYR1118" s="898"/>
      <c r="BYS1118" s="898"/>
      <c r="BYT1118" s="898"/>
      <c r="BYU1118" s="898"/>
      <c r="BYV1118" s="898"/>
      <c r="BYW1118" s="898"/>
      <c r="BYX1118" s="898"/>
      <c r="BYY1118" s="898"/>
      <c r="BYZ1118" s="898"/>
      <c r="BZA1118" s="898"/>
      <c r="BZB1118" s="898"/>
      <c r="BZC1118" s="898"/>
      <c r="BZD1118" s="898"/>
      <c r="BZE1118" s="898"/>
      <c r="BZF1118" s="898"/>
      <c r="BZG1118" s="898"/>
      <c r="BZH1118" s="898"/>
      <c r="BZI1118" s="898"/>
      <c r="BZJ1118" s="898"/>
      <c r="BZK1118" s="898"/>
      <c r="BZL1118" s="898"/>
      <c r="BZM1118" s="898"/>
      <c r="BZN1118" s="898"/>
      <c r="BZO1118" s="898"/>
      <c r="BZP1118" s="898"/>
      <c r="BZQ1118" s="898"/>
      <c r="BZR1118" s="898"/>
      <c r="BZS1118" s="898"/>
      <c r="BZT1118" s="898"/>
      <c r="BZU1118" s="898"/>
      <c r="BZV1118" s="898"/>
      <c r="BZW1118" s="898"/>
      <c r="BZX1118" s="898"/>
      <c r="BZY1118" s="898"/>
      <c r="BZZ1118" s="898"/>
      <c r="CAA1118" s="898"/>
      <c r="CAB1118" s="898"/>
      <c r="CAC1118" s="898"/>
      <c r="CAD1118" s="898"/>
      <c r="CAE1118" s="898"/>
      <c r="CAF1118" s="898"/>
      <c r="CAG1118" s="898"/>
      <c r="CAH1118" s="898"/>
      <c r="CAI1118" s="898"/>
      <c r="CAJ1118" s="898"/>
      <c r="CAK1118" s="898"/>
      <c r="CAL1118" s="898"/>
      <c r="CAM1118" s="898"/>
      <c r="CAN1118" s="898"/>
      <c r="CAO1118" s="898"/>
      <c r="CAP1118" s="898"/>
      <c r="CAQ1118" s="898"/>
      <c r="CAR1118" s="898"/>
      <c r="CAS1118" s="898"/>
      <c r="CAT1118" s="898"/>
      <c r="CAU1118" s="898"/>
      <c r="CAV1118" s="898"/>
      <c r="CAW1118" s="898"/>
      <c r="CAX1118" s="898"/>
      <c r="CAY1118" s="898"/>
      <c r="CAZ1118" s="898"/>
      <c r="CBA1118" s="898"/>
      <c r="CBB1118" s="898"/>
      <c r="CBC1118" s="898"/>
      <c r="CBD1118" s="898"/>
      <c r="CBE1118" s="898"/>
      <c r="CBF1118" s="898"/>
      <c r="CBG1118" s="898"/>
      <c r="CBH1118" s="898"/>
      <c r="CBI1118" s="898"/>
      <c r="CBJ1118" s="898"/>
      <c r="CBK1118" s="898"/>
      <c r="CBL1118" s="898"/>
      <c r="CBM1118" s="898"/>
      <c r="CBN1118" s="898"/>
      <c r="CBO1118" s="898"/>
      <c r="CBP1118" s="898"/>
      <c r="CBQ1118" s="898"/>
      <c r="CBR1118" s="898"/>
      <c r="CBS1118" s="898"/>
      <c r="CBT1118" s="898"/>
      <c r="CBU1118" s="898"/>
      <c r="CBV1118" s="898"/>
      <c r="CBW1118" s="898"/>
      <c r="CBX1118" s="898"/>
      <c r="CBY1118" s="898"/>
      <c r="CBZ1118" s="898"/>
      <c r="CCA1118" s="898"/>
      <c r="CCB1118" s="898"/>
      <c r="CCC1118" s="898"/>
      <c r="CCD1118" s="898"/>
      <c r="CCE1118" s="898"/>
      <c r="CCF1118" s="898"/>
      <c r="CCG1118" s="898"/>
      <c r="CCH1118" s="898"/>
      <c r="CCI1118" s="898"/>
      <c r="CCJ1118" s="898"/>
      <c r="CCK1118" s="898"/>
      <c r="CCL1118" s="898"/>
      <c r="CCM1118" s="898"/>
      <c r="CCN1118" s="898"/>
      <c r="CCO1118" s="898"/>
      <c r="CCP1118" s="898"/>
      <c r="CCQ1118" s="898"/>
      <c r="CCR1118" s="898"/>
      <c r="CCS1118" s="898"/>
      <c r="CCT1118" s="898"/>
      <c r="CCU1118" s="898"/>
      <c r="CCV1118" s="898"/>
      <c r="CCW1118" s="898"/>
      <c r="CCX1118" s="898"/>
      <c r="CCY1118" s="898"/>
      <c r="CCZ1118" s="898"/>
      <c r="CDA1118" s="898"/>
      <c r="CDB1118" s="898"/>
      <c r="CDC1118" s="898"/>
      <c r="CDD1118" s="898"/>
      <c r="CDE1118" s="898"/>
      <c r="CDF1118" s="898"/>
      <c r="CDG1118" s="898"/>
      <c r="CDH1118" s="898"/>
      <c r="CDI1118" s="898"/>
      <c r="CDJ1118" s="898"/>
      <c r="CDK1118" s="898"/>
      <c r="CDL1118" s="898"/>
      <c r="CDM1118" s="898"/>
      <c r="CDN1118" s="898"/>
      <c r="CDO1118" s="898"/>
      <c r="CDP1118" s="898"/>
      <c r="CDQ1118" s="898"/>
      <c r="CDR1118" s="898"/>
      <c r="CDS1118" s="898"/>
      <c r="CDT1118" s="898"/>
      <c r="CDU1118" s="898"/>
      <c r="CDV1118" s="898"/>
      <c r="CDW1118" s="898"/>
      <c r="CDX1118" s="898"/>
      <c r="CDY1118" s="898"/>
      <c r="CDZ1118" s="898"/>
      <c r="CEA1118" s="898"/>
      <c r="CEB1118" s="898"/>
      <c r="CEC1118" s="898"/>
      <c r="CED1118" s="898"/>
      <c r="CEE1118" s="898"/>
      <c r="CEF1118" s="898"/>
      <c r="CEG1118" s="898"/>
      <c r="CEH1118" s="898"/>
      <c r="CEI1118" s="898"/>
      <c r="CEJ1118" s="898"/>
      <c r="CEK1118" s="898"/>
      <c r="CEL1118" s="898"/>
      <c r="CEM1118" s="898"/>
      <c r="CEN1118" s="898"/>
      <c r="CEO1118" s="898"/>
      <c r="CEP1118" s="898"/>
      <c r="CEQ1118" s="898"/>
      <c r="CER1118" s="898"/>
      <c r="CES1118" s="898"/>
      <c r="CET1118" s="898"/>
      <c r="CEU1118" s="898"/>
      <c r="CEV1118" s="898"/>
      <c r="CEW1118" s="898"/>
      <c r="CEX1118" s="898"/>
      <c r="CEY1118" s="898"/>
      <c r="CEZ1118" s="898"/>
      <c r="CFA1118" s="898"/>
      <c r="CFB1118" s="898"/>
      <c r="CFC1118" s="898"/>
      <c r="CFD1118" s="898"/>
      <c r="CFE1118" s="898"/>
      <c r="CFF1118" s="898"/>
      <c r="CFG1118" s="898"/>
      <c r="CFH1118" s="898"/>
      <c r="CFI1118" s="898"/>
      <c r="CFJ1118" s="898"/>
      <c r="CFK1118" s="898"/>
      <c r="CFL1118" s="898"/>
      <c r="CFM1118" s="898"/>
      <c r="CFN1118" s="898"/>
      <c r="CFO1118" s="898"/>
      <c r="CFP1118" s="898"/>
      <c r="CFQ1118" s="898"/>
      <c r="CFR1118" s="898"/>
      <c r="CFS1118" s="898"/>
      <c r="CFT1118" s="898"/>
      <c r="CFU1118" s="898"/>
      <c r="CFV1118" s="898"/>
      <c r="CFW1118" s="898"/>
      <c r="CFX1118" s="898"/>
      <c r="CFY1118" s="898"/>
      <c r="CFZ1118" s="898"/>
      <c r="CGA1118" s="898"/>
      <c r="CGB1118" s="898"/>
      <c r="CGC1118" s="898"/>
      <c r="CGD1118" s="898"/>
      <c r="CGE1118" s="898"/>
      <c r="CGF1118" s="898"/>
      <c r="CGG1118" s="898"/>
      <c r="CGH1118" s="898"/>
      <c r="CGI1118" s="898"/>
      <c r="CGJ1118" s="898"/>
      <c r="CGK1118" s="898"/>
      <c r="CGL1118" s="898"/>
      <c r="CGM1118" s="898"/>
      <c r="CGN1118" s="898"/>
      <c r="CGO1118" s="898"/>
      <c r="CGP1118" s="898"/>
      <c r="CGQ1118" s="898"/>
      <c r="CGR1118" s="898"/>
      <c r="CGS1118" s="898"/>
      <c r="CGT1118" s="898"/>
      <c r="CGU1118" s="898"/>
      <c r="CGV1118" s="898"/>
      <c r="CGW1118" s="898"/>
      <c r="CGX1118" s="898"/>
      <c r="CGY1118" s="898"/>
      <c r="CGZ1118" s="898"/>
      <c r="CHA1118" s="898"/>
      <c r="CHB1118" s="898"/>
      <c r="CHC1118" s="898"/>
      <c r="CHD1118" s="898"/>
      <c r="CHE1118" s="898"/>
      <c r="CHF1118" s="898"/>
      <c r="CHG1118" s="898"/>
      <c r="CHH1118" s="898"/>
      <c r="CHI1118" s="898"/>
      <c r="CHJ1118" s="898"/>
      <c r="CHK1118" s="898"/>
      <c r="CHL1118" s="898"/>
      <c r="CHM1118" s="898"/>
      <c r="CHN1118" s="898"/>
      <c r="CHO1118" s="898"/>
      <c r="CHP1118" s="898"/>
      <c r="CHQ1118" s="898"/>
      <c r="CHR1118" s="898"/>
      <c r="CHS1118" s="898"/>
      <c r="CHT1118" s="898"/>
      <c r="CHU1118" s="898"/>
      <c r="CHV1118" s="898"/>
      <c r="CHW1118" s="898"/>
      <c r="CHX1118" s="898"/>
      <c r="CHY1118" s="898"/>
      <c r="CHZ1118" s="898"/>
      <c r="CIA1118" s="898"/>
      <c r="CIB1118" s="898"/>
      <c r="CIC1118" s="898"/>
      <c r="CID1118" s="898"/>
      <c r="CIE1118" s="898"/>
      <c r="CIF1118" s="898"/>
      <c r="CIG1118" s="898"/>
      <c r="CIH1118" s="898"/>
      <c r="CII1118" s="898"/>
      <c r="CIJ1118" s="898"/>
      <c r="CIK1118" s="898"/>
      <c r="CIL1118" s="898"/>
      <c r="CIM1118" s="898"/>
      <c r="CIN1118" s="898"/>
      <c r="CIO1118" s="898"/>
      <c r="CIP1118" s="898"/>
      <c r="CIQ1118" s="898"/>
      <c r="CIR1118" s="898"/>
      <c r="CIS1118" s="898"/>
      <c r="CIT1118" s="898"/>
      <c r="CIU1118" s="898"/>
      <c r="CIV1118" s="898"/>
      <c r="CIW1118" s="898"/>
      <c r="CIX1118" s="898"/>
      <c r="CIY1118" s="898"/>
      <c r="CIZ1118" s="898"/>
      <c r="CJA1118" s="898"/>
      <c r="CJB1118" s="898"/>
      <c r="CJC1118" s="898"/>
      <c r="CJD1118" s="898"/>
      <c r="CJE1118" s="898"/>
      <c r="CJF1118" s="898"/>
      <c r="CJG1118" s="898"/>
      <c r="CJH1118" s="898"/>
      <c r="CJI1118" s="898"/>
      <c r="CJJ1118" s="898"/>
      <c r="CJK1118" s="898"/>
      <c r="CJL1118" s="898"/>
      <c r="CJM1118" s="898"/>
      <c r="CJN1118" s="898"/>
      <c r="CJO1118" s="898"/>
      <c r="CJP1118" s="898"/>
      <c r="CJQ1118" s="898"/>
      <c r="CJR1118" s="898"/>
      <c r="CJS1118" s="898"/>
      <c r="CJT1118" s="898"/>
      <c r="CJU1118" s="898"/>
      <c r="CJV1118" s="898"/>
      <c r="CJW1118" s="898"/>
      <c r="CJX1118" s="898"/>
      <c r="CJY1118" s="898"/>
      <c r="CJZ1118" s="898"/>
      <c r="CKA1118" s="898"/>
      <c r="CKB1118" s="898"/>
      <c r="CKC1118" s="898"/>
      <c r="CKD1118" s="898"/>
      <c r="CKE1118" s="898"/>
      <c r="CKF1118" s="898"/>
      <c r="CKG1118" s="898"/>
      <c r="CKH1118" s="898"/>
      <c r="CKI1118" s="898"/>
      <c r="CKJ1118" s="898"/>
      <c r="CKK1118" s="898"/>
      <c r="CKL1118" s="898"/>
      <c r="CKM1118" s="898"/>
      <c r="CKN1118" s="898"/>
      <c r="CKO1118" s="898"/>
      <c r="CKP1118" s="898"/>
      <c r="CKQ1118" s="898"/>
      <c r="CKR1118" s="898"/>
      <c r="CKS1118" s="898"/>
      <c r="CKT1118" s="898"/>
      <c r="CKU1118" s="898"/>
      <c r="CKV1118" s="898"/>
      <c r="CKW1118" s="898"/>
      <c r="CKX1118" s="898"/>
      <c r="CKY1118" s="898"/>
      <c r="CKZ1118" s="898"/>
      <c r="CLA1118" s="898"/>
      <c r="CLB1118" s="898"/>
      <c r="CLC1118" s="898"/>
      <c r="CLD1118" s="898"/>
      <c r="CLE1118" s="898"/>
      <c r="CLF1118" s="898"/>
      <c r="CLG1118" s="898"/>
      <c r="CLH1118" s="898"/>
      <c r="CLI1118" s="898"/>
      <c r="CLJ1118" s="898"/>
      <c r="CLK1118" s="898"/>
      <c r="CLL1118" s="898"/>
      <c r="CLM1118" s="898"/>
      <c r="CLN1118" s="898"/>
      <c r="CLO1118" s="898"/>
      <c r="CLP1118" s="898"/>
      <c r="CLQ1118" s="898"/>
      <c r="CLR1118" s="898"/>
      <c r="CLS1118" s="898"/>
      <c r="CLT1118" s="898"/>
      <c r="CLU1118" s="898"/>
      <c r="CLV1118" s="898"/>
      <c r="CLW1118" s="898"/>
      <c r="CLX1118" s="898"/>
      <c r="CLY1118" s="898"/>
      <c r="CLZ1118" s="898"/>
      <c r="CMA1118" s="898"/>
      <c r="CMB1118" s="898"/>
      <c r="CMC1118" s="898"/>
      <c r="CMD1118" s="898"/>
      <c r="CME1118" s="898"/>
      <c r="CMF1118" s="898"/>
      <c r="CMG1118" s="898"/>
      <c r="CMH1118" s="898"/>
      <c r="CMI1118" s="898"/>
      <c r="CMJ1118" s="898"/>
      <c r="CMK1118" s="898"/>
      <c r="CML1118" s="898"/>
      <c r="CMM1118" s="898"/>
      <c r="CMN1118" s="898"/>
      <c r="CMO1118" s="898"/>
      <c r="CMP1118" s="898"/>
      <c r="CMQ1118" s="898"/>
      <c r="CMR1118" s="898"/>
      <c r="CMS1118" s="898"/>
      <c r="CMT1118" s="898"/>
      <c r="CMU1118" s="898"/>
      <c r="CMV1118" s="898"/>
      <c r="CMW1118" s="898"/>
      <c r="CMX1118" s="898"/>
      <c r="CMY1118" s="898"/>
      <c r="CMZ1118" s="898"/>
      <c r="CNA1118" s="898"/>
      <c r="CNB1118" s="898"/>
      <c r="CNC1118" s="898"/>
      <c r="CND1118" s="898"/>
      <c r="CNE1118" s="898"/>
      <c r="CNF1118" s="898"/>
      <c r="CNG1118" s="898"/>
      <c r="CNH1118" s="898"/>
      <c r="CNI1118" s="898"/>
      <c r="CNJ1118" s="898"/>
      <c r="CNK1118" s="898"/>
      <c r="CNL1118" s="898"/>
      <c r="CNM1118" s="898"/>
      <c r="CNN1118" s="898"/>
      <c r="CNO1118" s="898"/>
      <c r="CNP1118" s="898"/>
      <c r="CNQ1118" s="898"/>
      <c r="CNR1118" s="898"/>
      <c r="CNS1118" s="898"/>
      <c r="CNT1118" s="898"/>
      <c r="CNU1118" s="898"/>
      <c r="CNV1118" s="898"/>
      <c r="CNW1118" s="898"/>
      <c r="CNX1118" s="898"/>
      <c r="CNY1118" s="898"/>
      <c r="CNZ1118" s="898"/>
      <c r="COA1118" s="898"/>
      <c r="COB1118" s="898"/>
      <c r="COC1118" s="898"/>
      <c r="COD1118" s="898"/>
      <c r="COE1118" s="898"/>
      <c r="COF1118" s="898"/>
      <c r="COG1118" s="898"/>
      <c r="COH1118" s="898"/>
      <c r="COI1118" s="898"/>
      <c r="COJ1118" s="898"/>
      <c r="COK1118" s="898"/>
      <c r="COL1118" s="898"/>
      <c r="COM1118" s="898"/>
      <c r="CON1118" s="898"/>
      <c r="COO1118" s="898"/>
      <c r="COP1118" s="898"/>
      <c r="COQ1118" s="898"/>
      <c r="COR1118" s="898"/>
      <c r="COS1118" s="898"/>
      <c r="COT1118" s="898"/>
      <c r="COU1118" s="898"/>
      <c r="COV1118" s="898"/>
      <c r="COW1118" s="898"/>
      <c r="COX1118" s="898"/>
      <c r="COY1118" s="898"/>
      <c r="COZ1118" s="898"/>
      <c r="CPA1118" s="898"/>
      <c r="CPB1118" s="898"/>
      <c r="CPC1118" s="898"/>
      <c r="CPD1118" s="898"/>
      <c r="CPE1118" s="898"/>
      <c r="CPF1118" s="898"/>
      <c r="CPG1118" s="898"/>
      <c r="CPH1118" s="898"/>
      <c r="CPI1118" s="898"/>
      <c r="CPJ1118" s="898"/>
      <c r="CPK1118" s="898"/>
      <c r="CPL1118" s="898"/>
      <c r="CPM1118" s="898"/>
      <c r="CPN1118" s="898"/>
      <c r="CPO1118" s="898"/>
      <c r="CPP1118" s="898"/>
      <c r="CPQ1118" s="898"/>
      <c r="CPR1118" s="898"/>
      <c r="CPS1118" s="898"/>
      <c r="CPT1118" s="898"/>
      <c r="CPU1118" s="898"/>
      <c r="CPV1118" s="898"/>
      <c r="CPW1118" s="898"/>
      <c r="CPX1118" s="898"/>
      <c r="CPY1118" s="898"/>
      <c r="CPZ1118" s="898"/>
      <c r="CQA1118" s="898"/>
      <c r="CQB1118" s="898"/>
      <c r="CQC1118" s="898"/>
      <c r="CQD1118" s="898"/>
      <c r="CQE1118" s="898"/>
      <c r="CQF1118" s="898"/>
      <c r="CQG1118" s="898"/>
      <c r="CQH1118" s="898"/>
      <c r="CQI1118" s="898"/>
      <c r="CQJ1118" s="898"/>
      <c r="CQK1118" s="898"/>
      <c r="CQL1118" s="898"/>
      <c r="CQM1118" s="898"/>
      <c r="CQN1118" s="898"/>
      <c r="CQO1118" s="898"/>
      <c r="CQP1118" s="898"/>
      <c r="CQQ1118" s="898"/>
      <c r="CQR1118" s="898"/>
      <c r="CQS1118" s="898"/>
      <c r="CQT1118" s="898"/>
      <c r="CQU1118" s="898"/>
      <c r="CQV1118" s="898"/>
      <c r="CQW1118" s="898"/>
      <c r="CQX1118" s="898"/>
      <c r="CQY1118" s="898"/>
      <c r="CQZ1118" s="898"/>
      <c r="CRA1118" s="898"/>
      <c r="CRB1118" s="898"/>
      <c r="CRC1118" s="898"/>
      <c r="CRD1118" s="898"/>
      <c r="CRE1118" s="898"/>
      <c r="CRF1118" s="898"/>
      <c r="CRG1118" s="898"/>
      <c r="CRH1118" s="898"/>
      <c r="CRI1118" s="898"/>
      <c r="CRJ1118" s="898"/>
      <c r="CRK1118" s="898"/>
      <c r="CRL1118" s="898"/>
      <c r="CRM1118" s="898"/>
      <c r="CRN1118" s="898"/>
      <c r="CRO1118" s="898"/>
      <c r="CRP1118" s="898"/>
      <c r="CRQ1118" s="898"/>
      <c r="CRR1118" s="898"/>
      <c r="CRS1118" s="898"/>
      <c r="CRT1118" s="898"/>
      <c r="CRU1118" s="898"/>
      <c r="CRV1118" s="898"/>
      <c r="CRW1118" s="898"/>
      <c r="CRX1118" s="898"/>
      <c r="CRY1118" s="898"/>
      <c r="CRZ1118" s="898"/>
      <c r="CSA1118" s="898"/>
      <c r="CSB1118" s="898"/>
      <c r="CSC1118" s="898"/>
      <c r="CSD1118" s="898"/>
      <c r="CSE1118" s="898"/>
      <c r="CSF1118" s="898"/>
      <c r="CSG1118" s="898"/>
      <c r="CSH1118" s="898"/>
      <c r="CSI1118" s="898"/>
      <c r="CSJ1118" s="898"/>
      <c r="CSK1118" s="898"/>
      <c r="CSL1118" s="898"/>
      <c r="CSM1118" s="898"/>
      <c r="CSN1118" s="898"/>
      <c r="CSO1118" s="898"/>
      <c r="CSP1118" s="898"/>
      <c r="CSQ1118" s="898"/>
      <c r="CSR1118" s="898"/>
      <c r="CSS1118" s="898"/>
      <c r="CST1118" s="898"/>
      <c r="CSU1118" s="898"/>
      <c r="CSV1118" s="898"/>
      <c r="CSW1118" s="898"/>
      <c r="CSX1118" s="898"/>
      <c r="CSY1118" s="898"/>
      <c r="CSZ1118" s="898"/>
      <c r="CTA1118" s="898"/>
      <c r="CTB1118" s="898"/>
      <c r="CTC1118" s="898"/>
      <c r="CTD1118" s="898"/>
      <c r="CTE1118" s="898"/>
      <c r="CTF1118" s="898"/>
      <c r="CTG1118" s="898"/>
      <c r="CTH1118" s="898"/>
      <c r="CTI1118" s="898"/>
      <c r="CTJ1118" s="898"/>
      <c r="CTK1118" s="898"/>
      <c r="CTL1118" s="898"/>
      <c r="CTM1118" s="898"/>
      <c r="CTN1118" s="898"/>
      <c r="CTO1118" s="898"/>
      <c r="CTP1118" s="898"/>
      <c r="CTQ1118" s="898"/>
      <c r="CTR1118" s="898"/>
      <c r="CTS1118" s="898"/>
      <c r="CTT1118" s="898"/>
      <c r="CTU1118" s="898"/>
      <c r="CTV1118" s="898"/>
      <c r="CTW1118" s="898"/>
      <c r="CTX1118" s="898"/>
      <c r="CTY1118" s="898"/>
      <c r="CTZ1118" s="898"/>
      <c r="CUA1118" s="898"/>
      <c r="CUB1118" s="898"/>
      <c r="CUC1118" s="898"/>
      <c r="CUD1118" s="898"/>
      <c r="CUE1118" s="898"/>
      <c r="CUF1118" s="898"/>
      <c r="CUG1118" s="898"/>
      <c r="CUH1118" s="898"/>
      <c r="CUI1118" s="898"/>
      <c r="CUJ1118" s="898"/>
      <c r="CUK1118" s="898"/>
      <c r="CUL1118" s="898"/>
      <c r="CUM1118" s="898"/>
      <c r="CUN1118" s="898"/>
      <c r="CUO1118" s="898"/>
      <c r="CUP1118" s="898"/>
      <c r="CUQ1118" s="898"/>
      <c r="CUR1118" s="898"/>
      <c r="CUS1118" s="898"/>
      <c r="CUT1118" s="898"/>
      <c r="CUU1118" s="898"/>
      <c r="CUV1118" s="898"/>
      <c r="CUW1118" s="898"/>
      <c r="CUX1118" s="898"/>
      <c r="CUY1118" s="898"/>
      <c r="CUZ1118" s="898"/>
      <c r="CVA1118" s="898"/>
      <c r="CVB1118" s="898"/>
      <c r="CVC1118" s="898"/>
      <c r="CVD1118" s="898"/>
      <c r="CVE1118" s="898"/>
      <c r="CVF1118" s="898"/>
      <c r="CVG1118" s="898"/>
      <c r="CVH1118" s="898"/>
      <c r="CVI1118" s="898"/>
      <c r="CVJ1118" s="898"/>
      <c r="CVK1118" s="898"/>
      <c r="CVL1118" s="898"/>
      <c r="CVM1118" s="898"/>
      <c r="CVN1118" s="898"/>
      <c r="CVO1118" s="898"/>
      <c r="CVP1118" s="898"/>
      <c r="CVQ1118" s="898"/>
      <c r="CVR1118" s="898"/>
      <c r="CVS1118" s="898"/>
      <c r="CVT1118" s="898"/>
      <c r="CVU1118" s="898"/>
      <c r="CVV1118" s="898"/>
      <c r="CVW1118" s="898"/>
      <c r="CVX1118" s="898"/>
      <c r="CVY1118" s="898"/>
      <c r="CVZ1118" s="898"/>
      <c r="CWA1118" s="898"/>
      <c r="CWB1118" s="898"/>
      <c r="CWC1118" s="898"/>
      <c r="CWD1118" s="898"/>
      <c r="CWE1118" s="898"/>
      <c r="CWF1118" s="898"/>
      <c r="CWG1118" s="898"/>
      <c r="CWH1118" s="898"/>
      <c r="CWI1118" s="898"/>
      <c r="CWJ1118" s="898"/>
      <c r="CWK1118" s="898"/>
      <c r="CWL1118" s="898"/>
      <c r="CWM1118" s="898"/>
      <c r="CWN1118" s="898"/>
      <c r="CWO1118" s="898"/>
      <c r="CWP1118" s="898"/>
      <c r="CWQ1118" s="898"/>
      <c r="CWR1118" s="898"/>
      <c r="CWS1118" s="898"/>
      <c r="CWT1118" s="898"/>
      <c r="CWU1118" s="898"/>
      <c r="CWV1118" s="898"/>
      <c r="CWW1118" s="898"/>
      <c r="CWX1118" s="898"/>
      <c r="CWY1118" s="898"/>
      <c r="CWZ1118" s="898"/>
      <c r="CXA1118" s="898"/>
      <c r="CXB1118" s="898"/>
      <c r="CXC1118" s="898"/>
      <c r="CXD1118" s="898"/>
      <c r="CXE1118" s="898"/>
      <c r="CXF1118" s="898"/>
      <c r="CXG1118" s="898"/>
      <c r="CXH1118" s="898"/>
      <c r="CXI1118" s="898"/>
      <c r="CXJ1118" s="898"/>
      <c r="CXK1118" s="898"/>
      <c r="CXL1118" s="898"/>
      <c r="CXM1118" s="898"/>
      <c r="CXN1118" s="898"/>
      <c r="CXO1118" s="898"/>
      <c r="CXP1118" s="898"/>
      <c r="CXQ1118" s="898"/>
      <c r="CXR1118" s="898"/>
      <c r="CXS1118" s="898"/>
      <c r="CXT1118" s="898"/>
      <c r="CXU1118" s="898"/>
      <c r="CXV1118" s="898"/>
      <c r="CXW1118" s="898"/>
      <c r="CXX1118" s="898"/>
      <c r="CXY1118" s="898"/>
      <c r="CXZ1118" s="898"/>
      <c r="CYA1118" s="898"/>
      <c r="CYB1118" s="898"/>
      <c r="CYC1118" s="898"/>
      <c r="CYD1118" s="898"/>
      <c r="CYE1118" s="898"/>
      <c r="CYF1118" s="898"/>
      <c r="CYG1118" s="898"/>
      <c r="CYH1118" s="898"/>
      <c r="CYI1118" s="898"/>
      <c r="CYJ1118" s="898"/>
      <c r="CYK1118" s="898"/>
      <c r="CYL1118" s="898"/>
      <c r="CYM1118" s="898"/>
      <c r="CYN1118" s="898"/>
      <c r="CYO1118" s="898"/>
      <c r="CYP1118" s="898"/>
      <c r="CYQ1118" s="898"/>
      <c r="CYR1118" s="898"/>
      <c r="CYS1118" s="898"/>
      <c r="CYT1118" s="898"/>
      <c r="CYU1118" s="898"/>
      <c r="CYV1118" s="898"/>
      <c r="CYW1118" s="898"/>
      <c r="CYX1118" s="898"/>
      <c r="CYY1118" s="898"/>
      <c r="CYZ1118" s="898"/>
      <c r="CZA1118" s="898"/>
      <c r="CZB1118" s="898"/>
      <c r="CZC1118" s="898"/>
      <c r="CZD1118" s="898"/>
      <c r="CZE1118" s="898"/>
      <c r="CZF1118" s="898"/>
      <c r="CZG1118" s="898"/>
      <c r="CZH1118" s="898"/>
      <c r="CZI1118" s="898"/>
      <c r="CZJ1118" s="898"/>
      <c r="CZK1118" s="898"/>
      <c r="CZL1118" s="898"/>
      <c r="CZM1118" s="898"/>
      <c r="CZN1118" s="898"/>
      <c r="CZO1118" s="898"/>
      <c r="CZP1118" s="898"/>
      <c r="CZQ1118" s="898"/>
      <c r="CZR1118" s="898"/>
      <c r="CZS1118" s="898"/>
      <c r="CZT1118" s="898"/>
      <c r="CZU1118" s="898"/>
      <c r="CZV1118" s="898"/>
      <c r="CZW1118" s="898"/>
      <c r="CZX1118" s="898"/>
      <c r="CZY1118" s="898"/>
      <c r="CZZ1118" s="898"/>
      <c r="DAA1118" s="898"/>
      <c r="DAB1118" s="898"/>
      <c r="DAC1118" s="898"/>
      <c r="DAD1118" s="898"/>
      <c r="DAE1118" s="898"/>
      <c r="DAF1118" s="898"/>
      <c r="DAG1118" s="898"/>
      <c r="DAH1118" s="898"/>
      <c r="DAI1118" s="898"/>
      <c r="DAJ1118" s="898"/>
      <c r="DAK1118" s="898"/>
      <c r="DAL1118" s="898"/>
      <c r="DAM1118" s="898"/>
      <c r="DAN1118" s="898"/>
      <c r="DAO1118" s="898"/>
      <c r="DAP1118" s="898"/>
      <c r="DAQ1118" s="898"/>
      <c r="DAR1118" s="898"/>
      <c r="DAS1118" s="898"/>
      <c r="DAT1118" s="898"/>
      <c r="DAU1118" s="898"/>
      <c r="DAV1118" s="898"/>
      <c r="DAW1118" s="898"/>
      <c r="DAX1118" s="898"/>
      <c r="DAY1118" s="898"/>
      <c r="DAZ1118" s="898"/>
      <c r="DBA1118" s="898"/>
      <c r="DBB1118" s="898"/>
      <c r="DBC1118" s="898"/>
      <c r="DBD1118" s="898"/>
      <c r="DBE1118" s="898"/>
      <c r="DBF1118" s="898"/>
      <c r="DBG1118" s="898"/>
      <c r="DBH1118" s="898"/>
      <c r="DBI1118" s="898"/>
      <c r="DBJ1118" s="898"/>
      <c r="DBK1118" s="898"/>
      <c r="DBL1118" s="898"/>
      <c r="DBM1118" s="898"/>
      <c r="DBN1118" s="898"/>
      <c r="DBO1118" s="898"/>
      <c r="DBP1118" s="898"/>
      <c r="DBQ1118" s="898"/>
      <c r="DBR1118" s="898"/>
      <c r="DBS1118" s="898"/>
      <c r="DBT1118" s="898"/>
      <c r="DBU1118" s="898"/>
      <c r="DBV1118" s="898"/>
      <c r="DBW1118" s="898"/>
      <c r="DBX1118" s="898"/>
      <c r="DBY1118" s="898"/>
      <c r="DBZ1118" s="898"/>
      <c r="DCA1118" s="898"/>
      <c r="DCB1118" s="898"/>
      <c r="DCC1118" s="898"/>
      <c r="DCD1118" s="898"/>
      <c r="DCE1118" s="898"/>
      <c r="DCF1118" s="898"/>
      <c r="DCG1118" s="898"/>
      <c r="DCH1118" s="898"/>
      <c r="DCI1118" s="898"/>
      <c r="DCJ1118" s="898"/>
      <c r="DCK1118" s="898"/>
      <c r="DCL1118" s="898"/>
      <c r="DCM1118" s="898"/>
      <c r="DCN1118" s="898"/>
      <c r="DCO1118" s="898"/>
      <c r="DCP1118" s="898"/>
      <c r="DCQ1118" s="898"/>
      <c r="DCR1118" s="898"/>
      <c r="DCS1118" s="898"/>
      <c r="DCT1118" s="898"/>
      <c r="DCU1118" s="898"/>
      <c r="DCV1118" s="898"/>
      <c r="DCW1118" s="898"/>
      <c r="DCX1118" s="898"/>
      <c r="DCY1118" s="898"/>
      <c r="DCZ1118" s="898"/>
      <c r="DDA1118" s="898"/>
      <c r="DDB1118" s="898"/>
      <c r="DDC1118" s="898"/>
      <c r="DDD1118" s="898"/>
      <c r="DDE1118" s="898"/>
      <c r="DDF1118" s="898"/>
      <c r="DDG1118" s="898"/>
      <c r="DDH1118" s="898"/>
      <c r="DDI1118" s="898"/>
      <c r="DDJ1118" s="898"/>
      <c r="DDK1118" s="898"/>
      <c r="DDL1118" s="898"/>
      <c r="DDM1118" s="898"/>
      <c r="DDN1118" s="898"/>
      <c r="DDO1118" s="898"/>
      <c r="DDP1118" s="898"/>
      <c r="DDQ1118" s="898"/>
      <c r="DDR1118" s="898"/>
      <c r="DDS1118" s="898"/>
      <c r="DDT1118" s="898"/>
      <c r="DDU1118" s="898"/>
      <c r="DDV1118" s="898"/>
      <c r="DDW1118" s="898"/>
      <c r="DDX1118" s="898"/>
      <c r="DDY1118" s="898"/>
      <c r="DDZ1118" s="898"/>
      <c r="DEA1118" s="898"/>
      <c r="DEB1118" s="898"/>
      <c r="DEC1118" s="898"/>
      <c r="DED1118" s="898"/>
      <c r="DEE1118" s="898"/>
      <c r="DEF1118" s="898"/>
      <c r="DEG1118" s="898"/>
      <c r="DEH1118" s="898"/>
      <c r="DEI1118" s="898"/>
      <c r="DEJ1118" s="898"/>
      <c r="DEK1118" s="898"/>
      <c r="DEL1118" s="898"/>
      <c r="DEM1118" s="898"/>
      <c r="DEN1118" s="898"/>
      <c r="DEO1118" s="898"/>
      <c r="DEP1118" s="898"/>
      <c r="DEQ1118" s="898"/>
      <c r="DER1118" s="898"/>
      <c r="DES1118" s="898"/>
      <c r="DET1118" s="898"/>
      <c r="DEU1118" s="898"/>
      <c r="DEV1118" s="898"/>
      <c r="DEW1118" s="898"/>
      <c r="DEX1118" s="898"/>
      <c r="DEY1118" s="898"/>
      <c r="DEZ1118" s="898"/>
      <c r="DFA1118" s="898"/>
      <c r="DFB1118" s="898"/>
      <c r="DFC1118" s="898"/>
      <c r="DFD1118" s="898"/>
      <c r="DFE1118" s="898"/>
      <c r="DFF1118" s="898"/>
      <c r="DFG1118" s="898"/>
      <c r="DFH1118" s="898"/>
      <c r="DFI1118" s="898"/>
      <c r="DFJ1118" s="898"/>
      <c r="DFK1118" s="898"/>
      <c r="DFL1118" s="898"/>
      <c r="DFM1118" s="898"/>
      <c r="DFN1118" s="898"/>
      <c r="DFO1118" s="898"/>
      <c r="DFP1118" s="898"/>
      <c r="DFQ1118" s="898"/>
      <c r="DFR1118" s="898"/>
      <c r="DFS1118" s="898"/>
      <c r="DFT1118" s="898"/>
      <c r="DFU1118" s="898"/>
      <c r="DFV1118" s="898"/>
      <c r="DFW1118" s="898"/>
      <c r="DFX1118" s="898"/>
      <c r="DFY1118" s="898"/>
      <c r="DFZ1118" s="898"/>
      <c r="DGA1118" s="898"/>
      <c r="DGB1118" s="898"/>
      <c r="DGC1118" s="898"/>
      <c r="DGD1118" s="898"/>
      <c r="DGE1118" s="898"/>
      <c r="DGF1118" s="898"/>
      <c r="DGG1118" s="898"/>
      <c r="DGH1118" s="898"/>
      <c r="DGI1118" s="898"/>
      <c r="DGJ1118" s="898"/>
      <c r="DGK1118" s="898"/>
      <c r="DGL1118" s="898"/>
      <c r="DGM1118" s="898"/>
      <c r="DGN1118" s="898"/>
      <c r="DGO1118" s="898"/>
      <c r="DGP1118" s="898"/>
      <c r="DGQ1118" s="898"/>
      <c r="DGR1118" s="898"/>
      <c r="DGS1118" s="898"/>
      <c r="DGT1118" s="898"/>
      <c r="DGU1118" s="898"/>
      <c r="DGV1118" s="898"/>
      <c r="DGW1118" s="898"/>
      <c r="DGX1118" s="898"/>
      <c r="DGY1118" s="898"/>
      <c r="DGZ1118" s="898"/>
      <c r="DHA1118" s="898"/>
      <c r="DHB1118" s="898"/>
      <c r="DHC1118" s="898"/>
      <c r="DHD1118" s="898"/>
      <c r="DHE1118" s="898"/>
      <c r="DHF1118" s="898"/>
      <c r="DHG1118" s="898"/>
      <c r="DHH1118" s="898"/>
      <c r="DHI1118" s="898"/>
      <c r="DHJ1118" s="898"/>
      <c r="DHK1118" s="898"/>
      <c r="DHL1118" s="898"/>
      <c r="DHM1118" s="898"/>
      <c r="DHN1118" s="898"/>
      <c r="DHO1118" s="898"/>
      <c r="DHP1118" s="898"/>
      <c r="DHQ1118" s="898"/>
      <c r="DHR1118" s="898"/>
      <c r="DHS1118" s="898"/>
      <c r="DHT1118" s="898"/>
      <c r="DHU1118" s="898"/>
      <c r="DHV1118" s="898"/>
      <c r="DHW1118" s="898"/>
      <c r="DHX1118" s="898"/>
      <c r="DHY1118" s="898"/>
      <c r="DHZ1118" s="898"/>
      <c r="DIA1118" s="898"/>
      <c r="DIB1118" s="898"/>
      <c r="DIC1118" s="898"/>
      <c r="DID1118" s="898"/>
      <c r="DIE1118" s="898"/>
      <c r="DIF1118" s="898"/>
      <c r="DIG1118" s="898"/>
      <c r="DIH1118" s="898"/>
      <c r="DII1118" s="898"/>
      <c r="DIJ1118" s="898"/>
      <c r="DIK1118" s="898"/>
      <c r="DIL1118" s="898"/>
      <c r="DIM1118" s="898"/>
      <c r="DIN1118" s="898"/>
      <c r="DIO1118" s="898"/>
      <c r="DIP1118" s="898"/>
      <c r="DIQ1118" s="898"/>
      <c r="DIR1118" s="898"/>
      <c r="DIS1118" s="898"/>
      <c r="DIT1118" s="898"/>
      <c r="DIU1118" s="898"/>
      <c r="DIV1118" s="898"/>
      <c r="DIW1118" s="898"/>
      <c r="DIX1118" s="898"/>
      <c r="DIY1118" s="898"/>
      <c r="DIZ1118" s="898"/>
      <c r="DJA1118" s="898"/>
      <c r="DJB1118" s="898"/>
      <c r="DJC1118" s="898"/>
      <c r="DJD1118" s="898"/>
      <c r="DJE1118" s="898"/>
      <c r="DJF1118" s="898"/>
      <c r="DJG1118" s="898"/>
      <c r="DJH1118" s="898"/>
      <c r="DJI1118" s="898"/>
      <c r="DJJ1118" s="898"/>
      <c r="DJK1118" s="898"/>
      <c r="DJL1118" s="898"/>
      <c r="DJM1118" s="898"/>
      <c r="DJN1118" s="898"/>
      <c r="DJO1118" s="898"/>
      <c r="DJP1118" s="898"/>
      <c r="DJQ1118" s="898"/>
      <c r="DJR1118" s="898"/>
      <c r="DJS1118" s="898"/>
      <c r="DJT1118" s="898"/>
      <c r="DJU1118" s="898"/>
      <c r="DJV1118" s="898"/>
      <c r="DJW1118" s="898"/>
      <c r="DJX1118" s="898"/>
      <c r="DJY1118" s="898"/>
      <c r="DJZ1118" s="898"/>
      <c r="DKA1118" s="898"/>
      <c r="DKB1118" s="898"/>
      <c r="DKC1118" s="898"/>
      <c r="DKD1118" s="898"/>
      <c r="DKE1118" s="898"/>
      <c r="DKF1118" s="898"/>
      <c r="DKG1118" s="898"/>
      <c r="DKH1118" s="898"/>
      <c r="DKI1118" s="898"/>
      <c r="DKJ1118" s="898"/>
      <c r="DKK1118" s="898"/>
      <c r="DKL1118" s="898"/>
      <c r="DKM1118" s="898"/>
      <c r="DKN1118" s="898"/>
      <c r="DKO1118" s="898"/>
      <c r="DKP1118" s="898"/>
      <c r="DKQ1118" s="898"/>
      <c r="DKR1118" s="898"/>
      <c r="DKS1118" s="898"/>
      <c r="DKT1118" s="898"/>
      <c r="DKU1118" s="898"/>
      <c r="DKV1118" s="898"/>
      <c r="DKW1118" s="898"/>
      <c r="DKX1118" s="898"/>
      <c r="DKY1118" s="898"/>
      <c r="DKZ1118" s="898"/>
      <c r="DLA1118" s="898"/>
      <c r="DLB1118" s="898"/>
      <c r="DLC1118" s="898"/>
      <c r="DLD1118" s="898"/>
      <c r="DLE1118" s="898"/>
      <c r="DLF1118" s="898"/>
      <c r="DLG1118" s="898"/>
      <c r="DLH1118" s="898"/>
      <c r="DLI1118" s="898"/>
      <c r="DLJ1118" s="898"/>
      <c r="DLK1118" s="898"/>
      <c r="DLL1118" s="898"/>
      <c r="DLM1118" s="898"/>
      <c r="DLN1118" s="898"/>
      <c r="DLO1118" s="898"/>
      <c r="DLP1118" s="898"/>
      <c r="DLQ1118" s="898"/>
      <c r="DLR1118" s="898"/>
      <c r="DLS1118" s="898"/>
      <c r="DLT1118" s="898"/>
      <c r="DLU1118" s="898"/>
      <c r="DLV1118" s="898"/>
      <c r="DLW1118" s="898"/>
      <c r="DLX1118" s="898"/>
      <c r="DLY1118" s="898"/>
      <c r="DLZ1118" s="898"/>
      <c r="DMA1118" s="898"/>
      <c r="DMB1118" s="898"/>
      <c r="DMC1118" s="898"/>
      <c r="DMD1118" s="898"/>
      <c r="DME1118" s="898"/>
      <c r="DMF1118" s="898"/>
      <c r="DMG1118" s="898"/>
      <c r="DMH1118" s="898"/>
      <c r="DMI1118" s="898"/>
      <c r="DMJ1118" s="898"/>
      <c r="DMK1118" s="898"/>
      <c r="DML1118" s="898"/>
      <c r="DMM1118" s="898"/>
      <c r="DMN1118" s="898"/>
      <c r="DMO1118" s="898"/>
      <c r="DMP1118" s="898"/>
      <c r="DMQ1118" s="898"/>
      <c r="DMR1118" s="898"/>
      <c r="DMS1118" s="898"/>
      <c r="DMT1118" s="898"/>
      <c r="DMU1118" s="898"/>
      <c r="DMV1118" s="898"/>
      <c r="DMW1118" s="898"/>
      <c r="DMX1118" s="898"/>
      <c r="DMY1118" s="898"/>
      <c r="DMZ1118" s="898"/>
      <c r="DNA1118" s="898"/>
      <c r="DNB1118" s="898"/>
      <c r="DNC1118" s="898"/>
      <c r="DND1118" s="898"/>
      <c r="DNE1118" s="898"/>
      <c r="DNF1118" s="898"/>
      <c r="DNG1118" s="898"/>
      <c r="DNH1118" s="898"/>
      <c r="DNI1118" s="898"/>
      <c r="DNJ1118" s="898"/>
      <c r="DNK1118" s="898"/>
      <c r="DNL1118" s="898"/>
      <c r="DNM1118" s="898"/>
      <c r="DNN1118" s="898"/>
      <c r="DNO1118" s="898"/>
      <c r="DNP1118" s="898"/>
      <c r="DNQ1118" s="898"/>
      <c r="DNR1118" s="898"/>
      <c r="DNS1118" s="898"/>
      <c r="DNT1118" s="898"/>
      <c r="DNU1118" s="898"/>
      <c r="DNV1118" s="898"/>
      <c r="DNW1118" s="898"/>
      <c r="DNX1118" s="898"/>
      <c r="DNY1118" s="898"/>
      <c r="DNZ1118" s="898"/>
      <c r="DOA1118" s="898"/>
      <c r="DOB1118" s="898"/>
      <c r="DOC1118" s="898"/>
      <c r="DOD1118" s="898"/>
      <c r="DOE1118" s="898"/>
      <c r="DOF1118" s="898"/>
      <c r="DOG1118" s="898"/>
      <c r="DOH1118" s="898"/>
      <c r="DOI1118" s="898"/>
      <c r="DOJ1118" s="898"/>
      <c r="DOK1118" s="898"/>
      <c r="DOL1118" s="898"/>
      <c r="DOM1118" s="898"/>
      <c r="DON1118" s="898"/>
      <c r="DOO1118" s="898"/>
      <c r="DOP1118" s="898"/>
      <c r="DOQ1118" s="898"/>
      <c r="DOR1118" s="898"/>
      <c r="DOS1118" s="898"/>
      <c r="DOT1118" s="898"/>
      <c r="DOU1118" s="898"/>
      <c r="DOV1118" s="898"/>
      <c r="DOW1118" s="898"/>
      <c r="DOX1118" s="898"/>
      <c r="DOY1118" s="898"/>
      <c r="DOZ1118" s="898"/>
      <c r="DPA1118" s="898"/>
      <c r="DPB1118" s="898"/>
      <c r="DPC1118" s="898"/>
      <c r="DPD1118" s="898"/>
      <c r="DPE1118" s="898"/>
      <c r="DPF1118" s="898"/>
      <c r="DPG1118" s="898"/>
      <c r="DPH1118" s="898"/>
      <c r="DPI1118" s="898"/>
      <c r="DPJ1118" s="898"/>
      <c r="DPK1118" s="898"/>
      <c r="DPL1118" s="898"/>
      <c r="DPM1118" s="898"/>
      <c r="DPN1118" s="898"/>
      <c r="DPO1118" s="898"/>
      <c r="DPP1118" s="898"/>
      <c r="DPQ1118" s="898"/>
      <c r="DPR1118" s="898"/>
      <c r="DPS1118" s="898"/>
      <c r="DPT1118" s="898"/>
      <c r="DPU1118" s="898"/>
      <c r="DPV1118" s="898"/>
      <c r="DPW1118" s="898"/>
      <c r="DPX1118" s="898"/>
      <c r="DPY1118" s="898"/>
      <c r="DPZ1118" s="898"/>
      <c r="DQA1118" s="898"/>
      <c r="DQB1118" s="898"/>
      <c r="DQC1118" s="898"/>
      <c r="DQD1118" s="898"/>
      <c r="DQE1118" s="898"/>
      <c r="DQF1118" s="898"/>
      <c r="DQG1118" s="898"/>
      <c r="DQH1118" s="898"/>
      <c r="DQI1118" s="898"/>
      <c r="DQJ1118" s="898"/>
      <c r="DQK1118" s="898"/>
      <c r="DQL1118" s="898"/>
      <c r="DQM1118" s="898"/>
      <c r="DQN1118" s="898"/>
      <c r="DQO1118" s="898"/>
      <c r="DQP1118" s="898"/>
      <c r="DQQ1118" s="898"/>
      <c r="DQR1118" s="898"/>
      <c r="DQS1118" s="898"/>
      <c r="DQT1118" s="898"/>
      <c r="DQU1118" s="898"/>
      <c r="DQV1118" s="898"/>
      <c r="DQW1118" s="898"/>
      <c r="DQX1118" s="898"/>
      <c r="DQY1118" s="898"/>
      <c r="DQZ1118" s="898"/>
      <c r="DRA1118" s="898"/>
      <c r="DRB1118" s="898"/>
      <c r="DRC1118" s="898"/>
      <c r="DRD1118" s="898"/>
      <c r="DRE1118" s="898"/>
      <c r="DRF1118" s="898"/>
      <c r="DRG1118" s="898"/>
      <c r="DRH1118" s="898"/>
      <c r="DRI1118" s="898"/>
      <c r="DRJ1118" s="898"/>
      <c r="DRK1118" s="898"/>
      <c r="DRL1118" s="898"/>
      <c r="DRM1118" s="898"/>
      <c r="DRN1118" s="898"/>
      <c r="DRO1118" s="898"/>
      <c r="DRP1118" s="898"/>
      <c r="DRQ1118" s="898"/>
      <c r="DRR1118" s="898"/>
      <c r="DRS1118" s="898"/>
      <c r="DRT1118" s="898"/>
      <c r="DRU1118" s="898"/>
      <c r="DRV1118" s="898"/>
      <c r="DRW1118" s="898"/>
      <c r="DRX1118" s="898"/>
      <c r="DRY1118" s="898"/>
      <c r="DRZ1118" s="898"/>
      <c r="DSA1118" s="898"/>
      <c r="DSB1118" s="898"/>
      <c r="DSC1118" s="898"/>
      <c r="DSD1118" s="898"/>
      <c r="DSE1118" s="898"/>
      <c r="DSF1118" s="898"/>
      <c r="DSG1118" s="898"/>
      <c r="DSH1118" s="898"/>
      <c r="DSI1118" s="898"/>
      <c r="DSJ1118" s="898"/>
      <c r="DSK1118" s="898"/>
      <c r="DSL1118" s="898"/>
      <c r="DSM1118" s="898"/>
      <c r="DSN1118" s="898"/>
      <c r="DSO1118" s="898"/>
      <c r="DSP1118" s="898"/>
      <c r="DSQ1118" s="898"/>
      <c r="DSR1118" s="898"/>
      <c r="DSS1118" s="898"/>
      <c r="DST1118" s="898"/>
      <c r="DSU1118" s="898"/>
      <c r="DSV1118" s="898"/>
      <c r="DSW1118" s="898"/>
      <c r="DSX1118" s="898"/>
      <c r="DSY1118" s="898"/>
      <c r="DSZ1118" s="898"/>
      <c r="DTA1118" s="898"/>
      <c r="DTB1118" s="898"/>
      <c r="DTC1118" s="898"/>
      <c r="DTD1118" s="898"/>
      <c r="DTE1118" s="898"/>
      <c r="DTF1118" s="898"/>
      <c r="DTG1118" s="898"/>
      <c r="DTH1118" s="898"/>
      <c r="DTI1118" s="898"/>
      <c r="DTJ1118" s="898"/>
      <c r="DTK1118" s="898"/>
      <c r="DTL1118" s="898"/>
      <c r="DTM1118" s="898"/>
      <c r="DTN1118" s="898"/>
      <c r="DTO1118" s="898"/>
      <c r="DTP1118" s="898"/>
      <c r="DTQ1118" s="898"/>
      <c r="DTR1118" s="898"/>
      <c r="DTS1118" s="898"/>
      <c r="DTT1118" s="898"/>
      <c r="DTU1118" s="898"/>
      <c r="DTV1118" s="898"/>
      <c r="DTW1118" s="898"/>
      <c r="DTX1118" s="898"/>
      <c r="DTY1118" s="898"/>
      <c r="DTZ1118" s="898"/>
      <c r="DUA1118" s="898"/>
      <c r="DUB1118" s="898"/>
      <c r="DUC1118" s="898"/>
      <c r="DUD1118" s="898"/>
      <c r="DUE1118" s="898"/>
      <c r="DUF1118" s="898"/>
      <c r="DUG1118" s="898"/>
      <c r="DUH1118" s="898"/>
      <c r="DUI1118" s="898"/>
      <c r="DUJ1118" s="898"/>
      <c r="DUK1118" s="898"/>
      <c r="DUL1118" s="898"/>
      <c r="DUM1118" s="898"/>
      <c r="DUN1118" s="898"/>
      <c r="DUO1118" s="898"/>
      <c r="DUP1118" s="898"/>
      <c r="DUQ1118" s="898"/>
      <c r="DUR1118" s="898"/>
      <c r="DUS1118" s="898"/>
      <c r="DUT1118" s="898"/>
      <c r="DUU1118" s="898"/>
      <c r="DUV1118" s="898"/>
      <c r="DUW1118" s="898"/>
      <c r="DUX1118" s="898"/>
      <c r="DUY1118" s="898"/>
      <c r="DUZ1118" s="898"/>
      <c r="DVA1118" s="898"/>
      <c r="DVB1118" s="898"/>
      <c r="DVC1118" s="898"/>
      <c r="DVD1118" s="898"/>
      <c r="DVE1118" s="898"/>
      <c r="DVF1118" s="898"/>
      <c r="DVG1118" s="898"/>
      <c r="DVH1118" s="898"/>
      <c r="DVI1118" s="898"/>
      <c r="DVJ1118" s="898"/>
      <c r="DVK1118" s="898"/>
      <c r="DVL1118" s="898"/>
      <c r="DVM1118" s="898"/>
      <c r="DVN1118" s="898"/>
      <c r="DVO1118" s="898"/>
      <c r="DVP1118" s="898"/>
      <c r="DVQ1118" s="898"/>
      <c r="DVR1118" s="898"/>
      <c r="DVS1118" s="898"/>
      <c r="DVT1118" s="898"/>
      <c r="DVU1118" s="898"/>
      <c r="DVV1118" s="898"/>
      <c r="DVW1118" s="898"/>
      <c r="DVX1118" s="898"/>
      <c r="DVY1118" s="898"/>
      <c r="DVZ1118" s="898"/>
      <c r="DWA1118" s="898"/>
      <c r="DWB1118" s="898"/>
      <c r="DWC1118" s="898"/>
      <c r="DWD1118" s="898"/>
      <c r="DWE1118" s="898"/>
      <c r="DWF1118" s="898"/>
      <c r="DWG1118" s="898"/>
      <c r="DWH1118" s="898"/>
      <c r="DWI1118" s="898"/>
      <c r="DWJ1118" s="898"/>
      <c r="DWK1118" s="898"/>
      <c r="DWL1118" s="898"/>
      <c r="DWM1118" s="898"/>
      <c r="DWN1118" s="898"/>
      <c r="DWO1118" s="898"/>
      <c r="DWP1118" s="898"/>
      <c r="DWQ1118" s="898"/>
      <c r="DWR1118" s="898"/>
      <c r="DWS1118" s="898"/>
      <c r="DWT1118" s="898"/>
      <c r="DWU1118" s="898"/>
      <c r="DWV1118" s="898"/>
      <c r="DWW1118" s="898"/>
      <c r="DWX1118" s="898"/>
      <c r="DWY1118" s="898"/>
      <c r="DWZ1118" s="898"/>
      <c r="DXA1118" s="898"/>
      <c r="DXB1118" s="898"/>
      <c r="DXC1118" s="898"/>
      <c r="DXD1118" s="898"/>
      <c r="DXE1118" s="898"/>
      <c r="DXF1118" s="898"/>
      <c r="DXG1118" s="898"/>
      <c r="DXH1118" s="898"/>
      <c r="DXI1118" s="898"/>
      <c r="DXJ1118" s="898"/>
      <c r="DXK1118" s="898"/>
      <c r="DXL1118" s="898"/>
      <c r="DXM1118" s="898"/>
      <c r="DXN1118" s="898"/>
      <c r="DXO1118" s="898"/>
      <c r="DXP1118" s="898"/>
      <c r="DXQ1118" s="898"/>
      <c r="DXR1118" s="898"/>
      <c r="DXS1118" s="898"/>
      <c r="DXT1118" s="898"/>
      <c r="DXU1118" s="898"/>
      <c r="DXV1118" s="898"/>
      <c r="DXW1118" s="898"/>
      <c r="DXX1118" s="898"/>
      <c r="DXY1118" s="898"/>
      <c r="DXZ1118" s="898"/>
      <c r="DYA1118" s="898"/>
      <c r="DYB1118" s="898"/>
      <c r="DYC1118" s="898"/>
      <c r="DYD1118" s="898"/>
      <c r="DYE1118" s="898"/>
      <c r="DYF1118" s="898"/>
      <c r="DYG1118" s="898"/>
      <c r="DYH1118" s="898"/>
      <c r="DYI1118" s="898"/>
      <c r="DYJ1118" s="898"/>
      <c r="DYK1118" s="898"/>
      <c r="DYL1118" s="898"/>
      <c r="DYM1118" s="898"/>
      <c r="DYN1118" s="898"/>
      <c r="DYO1118" s="898"/>
      <c r="DYP1118" s="898"/>
      <c r="DYQ1118" s="898"/>
      <c r="DYR1118" s="898"/>
      <c r="DYS1118" s="898"/>
      <c r="DYT1118" s="898"/>
      <c r="DYU1118" s="898"/>
      <c r="DYV1118" s="898"/>
      <c r="DYW1118" s="898"/>
      <c r="DYX1118" s="898"/>
      <c r="DYY1118" s="898"/>
      <c r="DYZ1118" s="898"/>
      <c r="DZA1118" s="898"/>
      <c r="DZB1118" s="898"/>
      <c r="DZC1118" s="898"/>
      <c r="DZD1118" s="898"/>
      <c r="DZE1118" s="898"/>
      <c r="DZF1118" s="898"/>
      <c r="DZG1118" s="898"/>
      <c r="DZH1118" s="898"/>
      <c r="DZI1118" s="898"/>
      <c r="DZJ1118" s="898"/>
      <c r="DZK1118" s="898"/>
      <c r="DZL1118" s="898"/>
      <c r="DZM1118" s="898"/>
      <c r="DZN1118" s="898"/>
      <c r="DZO1118" s="898"/>
      <c r="DZP1118" s="898"/>
      <c r="DZQ1118" s="898"/>
      <c r="DZR1118" s="898"/>
      <c r="DZS1118" s="898"/>
      <c r="DZT1118" s="898"/>
      <c r="DZU1118" s="898"/>
      <c r="DZV1118" s="898"/>
      <c r="DZW1118" s="898"/>
      <c r="DZX1118" s="898"/>
      <c r="DZY1118" s="898"/>
      <c r="DZZ1118" s="898"/>
      <c r="EAA1118" s="898"/>
      <c r="EAB1118" s="898"/>
      <c r="EAC1118" s="898"/>
      <c r="EAD1118" s="898"/>
      <c r="EAE1118" s="898"/>
      <c r="EAF1118" s="898"/>
      <c r="EAG1118" s="898"/>
      <c r="EAH1118" s="898"/>
      <c r="EAI1118" s="898"/>
      <c r="EAJ1118" s="898"/>
      <c r="EAK1118" s="898"/>
      <c r="EAL1118" s="898"/>
      <c r="EAM1118" s="898"/>
      <c r="EAN1118" s="898"/>
      <c r="EAO1118" s="898"/>
      <c r="EAP1118" s="898"/>
      <c r="EAQ1118" s="898"/>
      <c r="EAR1118" s="898"/>
      <c r="EAS1118" s="898"/>
      <c r="EAT1118" s="898"/>
      <c r="EAU1118" s="898"/>
      <c r="EAV1118" s="898"/>
      <c r="EAW1118" s="898"/>
      <c r="EAX1118" s="898"/>
      <c r="EAY1118" s="898"/>
      <c r="EAZ1118" s="898"/>
      <c r="EBA1118" s="898"/>
      <c r="EBB1118" s="898"/>
      <c r="EBC1118" s="898"/>
      <c r="EBD1118" s="898"/>
      <c r="EBE1118" s="898"/>
      <c r="EBF1118" s="898"/>
      <c r="EBG1118" s="898"/>
      <c r="EBH1118" s="898"/>
      <c r="EBI1118" s="898"/>
      <c r="EBJ1118" s="898"/>
      <c r="EBK1118" s="898"/>
      <c r="EBL1118" s="898"/>
      <c r="EBM1118" s="898"/>
      <c r="EBN1118" s="898"/>
      <c r="EBO1118" s="898"/>
      <c r="EBP1118" s="898"/>
      <c r="EBQ1118" s="898"/>
      <c r="EBR1118" s="898"/>
      <c r="EBS1118" s="898"/>
      <c r="EBT1118" s="898"/>
      <c r="EBU1118" s="898"/>
      <c r="EBV1118" s="898"/>
      <c r="EBW1118" s="898"/>
      <c r="EBX1118" s="898"/>
      <c r="EBY1118" s="898"/>
      <c r="EBZ1118" s="898"/>
      <c r="ECA1118" s="898"/>
      <c r="ECB1118" s="898"/>
      <c r="ECC1118" s="898"/>
      <c r="ECD1118" s="898"/>
      <c r="ECE1118" s="898"/>
      <c r="ECF1118" s="898"/>
      <c r="ECG1118" s="898"/>
      <c r="ECH1118" s="898"/>
      <c r="ECI1118" s="898"/>
      <c r="ECJ1118" s="898"/>
      <c r="ECK1118" s="898"/>
      <c r="ECL1118" s="898"/>
      <c r="ECM1118" s="898"/>
      <c r="ECN1118" s="898"/>
      <c r="ECO1118" s="898"/>
      <c r="ECP1118" s="898"/>
      <c r="ECQ1118" s="898"/>
      <c r="ECR1118" s="898"/>
      <c r="ECS1118" s="898"/>
      <c r="ECT1118" s="898"/>
      <c r="ECU1118" s="898"/>
      <c r="ECV1118" s="898"/>
      <c r="ECW1118" s="898"/>
      <c r="ECX1118" s="898"/>
      <c r="ECY1118" s="898"/>
      <c r="ECZ1118" s="898"/>
      <c r="EDA1118" s="898"/>
      <c r="EDB1118" s="898"/>
      <c r="EDC1118" s="898"/>
      <c r="EDD1118" s="898"/>
      <c r="EDE1118" s="898"/>
      <c r="EDF1118" s="898"/>
      <c r="EDG1118" s="898"/>
      <c r="EDH1118" s="898"/>
      <c r="EDI1118" s="898"/>
      <c r="EDJ1118" s="898"/>
      <c r="EDK1118" s="898"/>
      <c r="EDL1118" s="898"/>
      <c r="EDM1118" s="898"/>
      <c r="EDN1118" s="898"/>
      <c r="EDO1118" s="898"/>
      <c r="EDP1118" s="898"/>
      <c r="EDQ1118" s="898"/>
      <c r="EDR1118" s="898"/>
      <c r="EDS1118" s="898"/>
      <c r="EDT1118" s="898"/>
      <c r="EDU1118" s="898"/>
      <c r="EDV1118" s="898"/>
      <c r="EDW1118" s="898"/>
      <c r="EDX1118" s="898"/>
      <c r="EDY1118" s="898"/>
      <c r="EDZ1118" s="898"/>
      <c r="EEA1118" s="898"/>
      <c r="EEB1118" s="898"/>
      <c r="EEC1118" s="898"/>
      <c r="EED1118" s="898"/>
      <c r="EEE1118" s="898"/>
      <c r="EEF1118" s="898"/>
      <c r="EEG1118" s="898"/>
      <c r="EEH1118" s="898"/>
      <c r="EEI1118" s="898"/>
      <c r="EEJ1118" s="898"/>
      <c r="EEK1118" s="898"/>
      <c r="EEL1118" s="898"/>
      <c r="EEM1118" s="898"/>
      <c r="EEN1118" s="898"/>
      <c r="EEO1118" s="898"/>
      <c r="EEP1118" s="898"/>
      <c r="EEQ1118" s="898"/>
      <c r="EER1118" s="898"/>
      <c r="EES1118" s="898"/>
      <c r="EET1118" s="898"/>
      <c r="EEU1118" s="898"/>
      <c r="EEV1118" s="898"/>
      <c r="EEW1118" s="898"/>
      <c r="EEX1118" s="898"/>
      <c r="EEY1118" s="898"/>
      <c r="EEZ1118" s="898"/>
      <c r="EFA1118" s="898"/>
      <c r="EFB1118" s="898"/>
      <c r="EFC1118" s="898"/>
      <c r="EFD1118" s="898"/>
      <c r="EFE1118" s="898"/>
      <c r="EFF1118" s="898"/>
      <c r="EFG1118" s="898"/>
      <c r="EFH1118" s="898"/>
      <c r="EFI1118" s="898"/>
      <c r="EFJ1118" s="898"/>
      <c r="EFK1118" s="898"/>
      <c r="EFL1118" s="898"/>
      <c r="EFM1118" s="898"/>
      <c r="EFN1118" s="898"/>
      <c r="EFO1118" s="898"/>
      <c r="EFP1118" s="898"/>
      <c r="EFQ1118" s="898"/>
      <c r="EFR1118" s="898"/>
      <c r="EFS1118" s="898"/>
      <c r="EFT1118" s="898"/>
      <c r="EFU1118" s="898"/>
      <c r="EFV1118" s="898"/>
      <c r="EFW1118" s="898"/>
      <c r="EFX1118" s="898"/>
      <c r="EFY1118" s="898"/>
      <c r="EFZ1118" s="898"/>
      <c r="EGA1118" s="898"/>
      <c r="EGB1118" s="898"/>
      <c r="EGC1118" s="898"/>
      <c r="EGD1118" s="898"/>
      <c r="EGE1118" s="898"/>
      <c r="EGF1118" s="898"/>
      <c r="EGG1118" s="898"/>
      <c r="EGH1118" s="898"/>
      <c r="EGI1118" s="898"/>
      <c r="EGJ1118" s="898"/>
      <c r="EGK1118" s="898"/>
      <c r="EGL1118" s="898"/>
      <c r="EGM1118" s="898"/>
      <c r="EGN1118" s="898"/>
      <c r="EGO1118" s="898"/>
      <c r="EGP1118" s="898"/>
      <c r="EGQ1118" s="898"/>
      <c r="EGR1118" s="898"/>
      <c r="EGS1118" s="898"/>
      <c r="EGT1118" s="898"/>
      <c r="EGU1118" s="898"/>
      <c r="EGV1118" s="898"/>
      <c r="EGW1118" s="898"/>
      <c r="EGX1118" s="898"/>
      <c r="EGY1118" s="898"/>
      <c r="EGZ1118" s="898"/>
      <c r="EHA1118" s="898"/>
      <c r="EHB1118" s="898"/>
      <c r="EHC1118" s="898"/>
      <c r="EHD1118" s="898"/>
      <c r="EHE1118" s="898"/>
      <c r="EHF1118" s="898"/>
      <c r="EHG1118" s="898"/>
      <c r="EHH1118" s="898"/>
      <c r="EHI1118" s="898"/>
      <c r="EHJ1118" s="898"/>
      <c r="EHK1118" s="898"/>
      <c r="EHL1118" s="898"/>
      <c r="EHM1118" s="898"/>
      <c r="EHN1118" s="898"/>
      <c r="EHO1118" s="898"/>
      <c r="EHP1118" s="898"/>
      <c r="EHQ1118" s="898"/>
      <c r="EHR1118" s="898"/>
      <c r="EHS1118" s="898"/>
      <c r="EHT1118" s="898"/>
      <c r="EHU1118" s="898"/>
      <c r="EHV1118" s="898"/>
      <c r="EHW1118" s="898"/>
      <c r="EHX1118" s="898"/>
      <c r="EHY1118" s="898"/>
      <c r="EHZ1118" s="898"/>
      <c r="EIA1118" s="898"/>
      <c r="EIB1118" s="898"/>
      <c r="EIC1118" s="898"/>
      <c r="EID1118" s="898"/>
      <c r="EIE1118" s="898"/>
      <c r="EIF1118" s="898"/>
      <c r="EIG1118" s="898"/>
      <c r="EIH1118" s="898"/>
      <c r="EII1118" s="898"/>
      <c r="EIJ1118" s="898"/>
      <c r="EIK1118" s="898"/>
      <c r="EIL1118" s="898"/>
      <c r="EIM1118" s="898"/>
      <c r="EIN1118" s="898"/>
      <c r="EIO1118" s="898"/>
      <c r="EIP1118" s="898"/>
      <c r="EIQ1118" s="898"/>
      <c r="EIR1118" s="898"/>
      <c r="EIS1118" s="898"/>
      <c r="EIT1118" s="898"/>
      <c r="EIU1118" s="898"/>
      <c r="EIV1118" s="898"/>
      <c r="EIW1118" s="898"/>
      <c r="EIX1118" s="898"/>
      <c r="EIY1118" s="898"/>
      <c r="EIZ1118" s="898"/>
      <c r="EJA1118" s="898"/>
      <c r="EJB1118" s="898"/>
      <c r="EJC1118" s="898"/>
      <c r="EJD1118" s="898"/>
      <c r="EJE1118" s="898"/>
      <c r="EJF1118" s="898"/>
      <c r="EJG1118" s="898"/>
      <c r="EJH1118" s="898"/>
      <c r="EJI1118" s="898"/>
      <c r="EJJ1118" s="898"/>
      <c r="EJK1118" s="898"/>
      <c r="EJL1118" s="898"/>
      <c r="EJM1118" s="898"/>
      <c r="EJN1118" s="898"/>
      <c r="EJO1118" s="898"/>
      <c r="EJP1118" s="898"/>
      <c r="EJQ1118" s="898"/>
      <c r="EJR1118" s="898"/>
      <c r="EJS1118" s="898"/>
      <c r="EJT1118" s="898"/>
      <c r="EJU1118" s="898"/>
      <c r="EJV1118" s="898"/>
      <c r="EJW1118" s="898"/>
      <c r="EJX1118" s="898"/>
      <c r="EJY1118" s="898"/>
      <c r="EJZ1118" s="898"/>
      <c r="EKA1118" s="898"/>
      <c r="EKB1118" s="898"/>
      <c r="EKC1118" s="898"/>
      <c r="EKD1118" s="898"/>
      <c r="EKE1118" s="898"/>
      <c r="EKF1118" s="898"/>
      <c r="EKG1118" s="898"/>
      <c r="EKH1118" s="898"/>
      <c r="EKI1118" s="898"/>
      <c r="EKJ1118" s="898"/>
      <c r="EKK1118" s="898"/>
      <c r="EKL1118" s="898"/>
      <c r="EKM1118" s="898"/>
      <c r="EKN1118" s="898"/>
      <c r="EKO1118" s="898"/>
      <c r="EKP1118" s="898"/>
      <c r="EKQ1118" s="898"/>
      <c r="EKR1118" s="898"/>
      <c r="EKS1118" s="898"/>
      <c r="EKT1118" s="898"/>
      <c r="EKU1118" s="898"/>
      <c r="EKV1118" s="898"/>
      <c r="EKW1118" s="898"/>
      <c r="EKX1118" s="898"/>
      <c r="EKY1118" s="898"/>
      <c r="EKZ1118" s="898"/>
      <c r="ELA1118" s="898"/>
      <c r="ELB1118" s="898"/>
      <c r="ELC1118" s="898"/>
      <c r="ELD1118" s="898"/>
      <c r="ELE1118" s="898"/>
      <c r="ELF1118" s="898"/>
      <c r="ELG1118" s="898"/>
      <c r="ELH1118" s="898"/>
      <c r="ELI1118" s="898"/>
      <c r="ELJ1118" s="898"/>
      <c r="ELK1118" s="898"/>
      <c r="ELL1118" s="898"/>
      <c r="ELM1118" s="898"/>
      <c r="ELN1118" s="898"/>
      <c r="ELO1118" s="898"/>
      <c r="ELP1118" s="898"/>
      <c r="ELQ1118" s="898"/>
      <c r="ELR1118" s="898"/>
      <c r="ELS1118" s="898"/>
      <c r="ELT1118" s="898"/>
      <c r="ELU1118" s="898"/>
      <c r="ELV1118" s="898"/>
      <c r="ELW1118" s="898"/>
      <c r="ELX1118" s="898"/>
      <c r="ELY1118" s="898"/>
      <c r="ELZ1118" s="898"/>
      <c r="EMA1118" s="898"/>
      <c r="EMB1118" s="898"/>
      <c r="EMC1118" s="898"/>
      <c r="EMD1118" s="898"/>
      <c r="EME1118" s="898"/>
      <c r="EMF1118" s="898"/>
      <c r="EMG1118" s="898"/>
      <c r="EMH1118" s="898"/>
      <c r="EMI1118" s="898"/>
      <c r="EMJ1118" s="898"/>
      <c r="EMK1118" s="898"/>
      <c r="EML1118" s="898"/>
      <c r="EMM1118" s="898"/>
      <c r="EMN1118" s="898"/>
      <c r="EMO1118" s="898"/>
      <c r="EMP1118" s="898"/>
      <c r="EMQ1118" s="898"/>
      <c r="EMR1118" s="898"/>
      <c r="EMS1118" s="898"/>
      <c r="EMT1118" s="898"/>
      <c r="EMU1118" s="898"/>
      <c r="EMV1118" s="898"/>
      <c r="EMW1118" s="898"/>
      <c r="EMX1118" s="898"/>
      <c r="EMY1118" s="898"/>
      <c r="EMZ1118" s="898"/>
      <c r="ENA1118" s="898"/>
      <c r="ENB1118" s="898"/>
      <c r="ENC1118" s="898"/>
      <c r="END1118" s="898"/>
      <c r="ENE1118" s="898"/>
      <c r="ENF1118" s="898"/>
      <c r="ENG1118" s="898"/>
      <c r="ENH1118" s="898"/>
      <c r="ENI1118" s="898"/>
      <c r="ENJ1118" s="898"/>
      <c r="ENK1118" s="898"/>
      <c r="ENL1118" s="898"/>
      <c r="ENM1118" s="898"/>
      <c r="ENN1118" s="898"/>
      <c r="ENO1118" s="898"/>
      <c r="ENP1118" s="898"/>
      <c r="ENQ1118" s="898"/>
      <c r="ENR1118" s="898"/>
      <c r="ENS1118" s="898"/>
      <c r="ENT1118" s="898"/>
      <c r="ENU1118" s="898"/>
      <c r="ENV1118" s="898"/>
      <c r="ENW1118" s="898"/>
      <c r="ENX1118" s="898"/>
      <c r="ENY1118" s="898"/>
      <c r="ENZ1118" s="898"/>
      <c r="EOA1118" s="898"/>
      <c r="EOB1118" s="898"/>
      <c r="EOC1118" s="898"/>
      <c r="EOD1118" s="898"/>
      <c r="EOE1118" s="898"/>
      <c r="EOF1118" s="898"/>
      <c r="EOG1118" s="898"/>
      <c r="EOH1118" s="898"/>
      <c r="EOI1118" s="898"/>
      <c r="EOJ1118" s="898"/>
      <c r="EOK1118" s="898"/>
      <c r="EOL1118" s="898"/>
      <c r="EOM1118" s="898"/>
      <c r="EON1118" s="898"/>
      <c r="EOO1118" s="898"/>
      <c r="EOP1118" s="898"/>
      <c r="EOQ1118" s="898"/>
      <c r="EOR1118" s="898"/>
      <c r="EOS1118" s="898"/>
      <c r="EOT1118" s="898"/>
      <c r="EOU1118" s="898"/>
      <c r="EOV1118" s="898"/>
      <c r="EOW1118" s="898"/>
      <c r="EOX1118" s="898"/>
      <c r="EOY1118" s="898"/>
      <c r="EOZ1118" s="898"/>
      <c r="EPA1118" s="898"/>
      <c r="EPB1118" s="898"/>
      <c r="EPC1118" s="898"/>
      <c r="EPD1118" s="898"/>
      <c r="EPE1118" s="898"/>
      <c r="EPF1118" s="898"/>
      <c r="EPG1118" s="898"/>
      <c r="EPH1118" s="898"/>
      <c r="EPI1118" s="898"/>
      <c r="EPJ1118" s="898"/>
      <c r="EPK1118" s="898"/>
      <c r="EPL1118" s="898"/>
      <c r="EPM1118" s="898"/>
      <c r="EPN1118" s="898"/>
      <c r="EPO1118" s="898"/>
      <c r="EPP1118" s="898"/>
      <c r="EPQ1118" s="898"/>
      <c r="EPR1118" s="898"/>
      <c r="EPS1118" s="898"/>
      <c r="EPT1118" s="898"/>
      <c r="EPU1118" s="898"/>
      <c r="EPV1118" s="898"/>
      <c r="EPW1118" s="898"/>
      <c r="EPX1118" s="898"/>
      <c r="EPY1118" s="898"/>
      <c r="EPZ1118" s="898"/>
      <c r="EQA1118" s="898"/>
      <c r="EQB1118" s="898"/>
      <c r="EQC1118" s="898"/>
      <c r="EQD1118" s="898"/>
      <c r="EQE1118" s="898"/>
      <c r="EQF1118" s="898"/>
      <c r="EQG1118" s="898"/>
      <c r="EQH1118" s="898"/>
      <c r="EQI1118" s="898"/>
      <c r="EQJ1118" s="898"/>
      <c r="EQK1118" s="898"/>
      <c r="EQL1118" s="898"/>
      <c r="EQM1118" s="898"/>
      <c r="EQN1118" s="898"/>
      <c r="EQO1118" s="898"/>
      <c r="EQP1118" s="898"/>
      <c r="EQQ1118" s="898"/>
      <c r="EQR1118" s="898"/>
      <c r="EQS1118" s="898"/>
      <c r="EQT1118" s="898"/>
      <c r="EQU1118" s="898"/>
      <c r="EQV1118" s="898"/>
      <c r="EQW1118" s="898"/>
      <c r="EQX1118" s="898"/>
      <c r="EQY1118" s="898"/>
      <c r="EQZ1118" s="898"/>
      <c r="ERA1118" s="898"/>
      <c r="ERB1118" s="898"/>
      <c r="ERC1118" s="898"/>
      <c r="ERD1118" s="898"/>
      <c r="ERE1118" s="898"/>
      <c r="ERF1118" s="898"/>
      <c r="ERG1118" s="898"/>
      <c r="ERH1118" s="898"/>
      <c r="ERI1118" s="898"/>
      <c r="ERJ1118" s="898"/>
      <c r="ERK1118" s="898"/>
      <c r="ERL1118" s="898"/>
      <c r="ERM1118" s="898"/>
      <c r="ERN1118" s="898"/>
      <c r="ERO1118" s="898"/>
      <c r="ERP1118" s="898"/>
      <c r="ERQ1118" s="898"/>
      <c r="ERR1118" s="898"/>
      <c r="ERS1118" s="898"/>
      <c r="ERT1118" s="898"/>
      <c r="ERU1118" s="898"/>
      <c r="ERV1118" s="898"/>
      <c r="ERW1118" s="898"/>
      <c r="ERX1118" s="898"/>
      <c r="ERY1118" s="898"/>
      <c r="ERZ1118" s="898"/>
      <c r="ESA1118" s="898"/>
      <c r="ESB1118" s="898"/>
      <c r="ESC1118" s="898"/>
      <c r="ESD1118" s="898"/>
      <c r="ESE1118" s="898"/>
      <c r="ESF1118" s="898"/>
      <c r="ESG1118" s="898"/>
      <c r="ESH1118" s="898"/>
      <c r="ESI1118" s="898"/>
      <c r="ESJ1118" s="898"/>
      <c r="ESK1118" s="898"/>
      <c r="ESL1118" s="898"/>
      <c r="ESM1118" s="898"/>
      <c r="ESN1118" s="898"/>
      <c r="ESO1118" s="898"/>
      <c r="ESP1118" s="898"/>
      <c r="ESQ1118" s="898"/>
      <c r="ESR1118" s="898"/>
      <c r="ESS1118" s="898"/>
      <c r="EST1118" s="898"/>
      <c r="ESU1118" s="898"/>
      <c r="ESV1118" s="898"/>
      <c r="ESW1118" s="898"/>
      <c r="ESX1118" s="898"/>
      <c r="ESY1118" s="898"/>
      <c r="ESZ1118" s="898"/>
      <c r="ETA1118" s="898"/>
      <c r="ETB1118" s="898"/>
      <c r="ETC1118" s="898"/>
      <c r="ETD1118" s="898"/>
      <c r="ETE1118" s="898"/>
      <c r="ETF1118" s="898"/>
      <c r="ETG1118" s="898"/>
      <c r="ETH1118" s="898"/>
      <c r="ETI1118" s="898"/>
      <c r="ETJ1118" s="898"/>
      <c r="ETK1118" s="898"/>
      <c r="ETL1118" s="898"/>
      <c r="ETM1118" s="898"/>
      <c r="ETN1118" s="898"/>
      <c r="ETO1118" s="898"/>
      <c r="ETP1118" s="898"/>
      <c r="ETQ1118" s="898"/>
      <c r="ETR1118" s="898"/>
      <c r="ETS1118" s="898"/>
      <c r="ETT1118" s="898"/>
      <c r="ETU1118" s="898"/>
      <c r="ETV1118" s="898"/>
      <c r="ETW1118" s="898"/>
      <c r="ETX1118" s="898"/>
      <c r="ETY1118" s="898"/>
      <c r="ETZ1118" s="898"/>
      <c r="EUA1118" s="898"/>
      <c r="EUB1118" s="898"/>
      <c r="EUC1118" s="898"/>
      <c r="EUD1118" s="898"/>
      <c r="EUE1118" s="898"/>
      <c r="EUF1118" s="898"/>
      <c r="EUG1118" s="898"/>
      <c r="EUH1118" s="898"/>
      <c r="EUI1118" s="898"/>
      <c r="EUJ1118" s="898"/>
      <c r="EUK1118" s="898"/>
      <c r="EUL1118" s="898"/>
      <c r="EUM1118" s="898"/>
      <c r="EUN1118" s="898"/>
      <c r="EUO1118" s="898"/>
      <c r="EUP1118" s="898"/>
      <c r="EUQ1118" s="898"/>
      <c r="EUR1118" s="898"/>
      <c r="EUS1118" s="898"/>
      <c r="EUT1118" s="898"/>
      <c r="EUU1118" s="898"/>
      <c r="EUV1118" s="898"/>
      <c r="EUW1118" s="898"/>
      <c r="EUX1118" s="898"/>
      <c r="EUY1118" s="898"/>
      <c r="EUZ1118" s="898"/>
      <c r="EVA1118" s="898"/>
      <c r="EVB1118" s="898"/>
      <c r="EVC1118" s="898"/>
      <c r="EVD1118" s="898"/>
      <c r="EVE1118" s="898"/>
      <c r="EVF1118" s="898"/>
      <c r="EVG1118" s="898"/>
      <c r="EVH1118" s="898"/>
      <c r="EVI1118" s="898"/>
      <c r="EVJ1118" s="898"/>
      <c r="EVK1118" s="898"/>
      <c r="EVL1118" s="898"/>
      <c r="EVM1118" s="898"/>
      <c r="EVN1118" s="898"/>
      <c r="EVO1118" s="898"/>
      <c r="EVP1118" s="898"/>
      <c r="EVQ1118" s="898"/>
      <c r="EVR1118" s="898"/>
      <c r="EVS1118" s="898"/>
      <c r="EVT1118" s="898"/>
      <c r="EVU1118" s="898"/>
      <c r="EVV1118" s="898"/>
      <c r="EVW1118" s="898"/>
      <c r="EVX1118" s="898"/>
      <c r="EVY1118" s="898"/>
      <c r="EVZ1118" s="898"/>
      <c r="EWA1118" s="898"/>
      <c r="EWB1118" s="898"/>
      <c r="EWC1118" s="898"/>
      <c r="EWD1118" s="898"/>
      <c r="EWE1118" s="898"/>
      <c r="EWF1118" s="898"/>
      <c r="EWG1118" s="898"/>
      <c r="EWH1118" s="898"/>
      <c r="EWI1118" s="898"/>
      <c r="EWJ1118" s="898"/>
      <c r="EWK1118" s="898"/>
      <c r="EWL1118" s="898"/>
      <c r="EWM1118" s="898"/>
      <c r="EWN1118" s="898"/>
      <c r="EWO1118" s="898"/>
      <c r="EWP1118" s="898"/>
      <c r="EWQ1118" s="898"/>
      <c r="EWR1118" s="898"/>
      <c r="EWS1118" s="898"/>
      <c r="EWT1118" s="898"/>
      <c r="EWU1118" s="898"/>
      <c r="EWV1118" s="898"/>
      <c r="EWW1118" s="898"/>
      <c r="EWX1118" s="898"/>
      <c r="EWY1118" s="898"/>
      <c r="EWZ1118" s="898"/>
      <c r="EXA1118" s="898"/>
      <c r="EXB1118" s="898"/>
      <c r="EXC1118" s="898"/>
      <c r="EXD1118" s="898"/>
      <c r="EXE1118" s="898"/>
      <c r="EXF1118" s="898"/>
      <c r="EXG1118" s="898"/>
      <c r="EXH1118" s="898"/>
      <c r="EXI1118" s="898"/>
      <c r="EXJ1118" s="898"/>
      <c r="EXK1118" s="898"/>
      <c r="EXL1118" s="898"/>
      <c r="EXM1118" s="898"/>
      <c r="EXN1118" s="898"/>
      <c r="EXO1118" s="898"/>
      <c r="EXP1118" s="898"/>
      <c r="EXQ1118" s="898"/>
      <c r="EXR1118" s="898"/>
      <c r="EXS1118" s="898"/>
      <c r="EXT1118" s="898"/>
      <c r="EXU1118" s="898"/>
      <c r="EXV1118" s="898"/>
      <c r="EXW1118" s="898"/>
      <c r="EXX1118" s="898"/>
      <c r="EXY1118" s="898"/>
      <c r="EXZ1118" s="898"/>
      <c r="EYA1118" s="898"/>
      <c r="EYB1118" s="898"/>
      <c r="EYC1118" s="898"/>
      <c r="EYD1118" s="898"/>
      <c r="EYE1118" s="898"/>
      <c r="EYF1118" s="898"/>
      <c r="EYG1118" s="898"/>
      <c r="EYH1118" s="898"/>
      <c r="EYI1118" s="898"/>
      <c r="EYJ1118" s="898"/>
      <c r="EYK1118" s="898"/>
      <c r="EYL1118" s="898"/>
      <c r="EYM1118" s="898"/>
      <c r="EYN1118" s="898"/>
      <c r="EYO1118" s="898"/>
      <c r="EYP1118" s="898"/>
      <c r="EYQ1118" s="898"/>
      <c r="EYR1118" s="898"/>
      <c r="EYS1118" s="898"/>
      <c r="EYT1118" s="898"/>
      <c r="EYU1118" s="898"/>
      <c r="EYV1118" s="898"/>
      <c r="EYW1118" s="898"/>
      <c r="EYX1118" s="898"/>
      <c r="EYY1118" s="898"/>
      <c r="EYZ1118" s="898"/>
      <c r="EZA1118" s="898"/>
      <c r="EZB1118" s="898"/>
      <c r="EZC1118" s="898"/>
      <c r="EZD1118" s="898"/>
      <c r="EZE1118" s="898"/>
      <c r="EZF1118" s="898"/>
      <c r="EZG1118" s="898"/>
      <c r="EZH1118" s="898"/>
      <c r="EZI1118" s="898"/>
      <c r="EZJ1118" s="898"/>
      <c r="EZK1118" s="898"/>
      <c r="EZL1118" s="898"/>
      <c r="EZM1118" s="898"/>
      <c r="EZN1118" s="898"/>
      <c r="EZO1118" s="898"/>
      <c r="EZP1118" s="898"/>
      <c r="EZQ1118" s="898"/>
      <c r="EZR1118" s="898"/>
      <c r="EZS1118" s="898"/>
      <c r="EZT1118" s="898"/>
      <c r="EZU1118" s="898"/>
      <c r="EZV1118" s="898"/>
      <c r="EZW1118" s="898"/>
      <c r="EZX1118" s="898"/>
      <c r="EZY1118" s="898"/>
      <c r="EZZ1118" s="898"/>
      <c r="FAA1118" s="898"/>
      <c r="FAB1118" s="898"/>
      <c r="FAC1118" s="898"/>
      <c r="FAD1118" s="898"/>
      <c r="FAE1118" s="898"/>
      <c r="FAF1118" s="898"/>
      <c r="FAG1118" s="898"/>
      <c r="FAH1118" s="898"/>
      <c r="FAI1118" s="898"/>
      <c r="FAJ1118" s="898"/>
      <c r="FAK1118" s="898"/>
      <c r="FAL1118" s="898"/>
      <c r="FAM1118" s="898"/>
      <c r="FAN1118" s="898"/>
      <c r="FAO1118" s="898"/>
      <c r="FAP1118" s="898"/>
      <c r="FAQ1118" s="898"/>
      <c r="FAR1118" s="898"/>
      <c r="FAS1118" s="898"/>
      <c r="FAT1118" s="898"/>
      <c r="FAU1118" s="898"/>
      <c r="FAV1118" s="898"/>
      <c r="FAW1118" s="898"/>
      <c r="FAX1118" s="898"/>
      <c r="FAY1118" s="898"/>
      <c r="FAZ1118" s="898"/>
      <c r="FBA1118" s="898"/>
      <c r="FBB1118" s="898"/>
      <c r="FBC1118" s="898"/>
      <c r="FBD1118" s="898"/>
      <c r="FBE1118" s="898"/>
      <c r="FBF1118" s="898"/>
      <c r="FBG1118" s="898"/>
      <c r="FBH1118" s="898"/>
      <c r="FBI1118" s="898"/>
      <c r="FBJ1118" s="898"/>
      <c r="FBK1118" s="898"/>
      <c r="FBL1118" s="898"/>
      <c r="FBM1118" s="898"/>
      <c r="FBN1118" s="898"/>
      <c r="FBO1118" s="898"/>
      <c r="FBP1118" s="898"/>
      <c r="FBQ1118" s="898"/>
      <c r="FBR1118" s="898"/>
      <c r="FBS1118" s="898"/>
      <c r="FBT1118" s="898"/>
      <c r="FBU1118" s="898"/>
      <c r="FBV1118" s="898"/>
      <c r="FBW1118" s="898"/>
      <c r="FBX1118" s="898"/>
      <c r="FBY1118" s="898"/>
      <c r="FBZ1118" s="898"/>
      <c r="FCA1118" s="898"/>
      <c r="FCB1118" s="898"/>
      <c r="FCC1118" s="898"/>
      <c r="FCD1118" s="898"/>
      <c r="FCE1118" s="898"/>
      <c r="FCF1118" s="898"/>
      <c r="FCG1118" s="898"/>
      <c r="FCH1118" s="898"/>
      <c r="FCI1118" s="898"/>
      <c r="FCJ1118" s="898"/>
      <c r="FCK1118" s="898"/>
      <c r="FCL1118" s="898"/>
      <c r="FCM1118" s="898"/>
      <c r="FCN1118" s="898"/>
      <c r="FCO1118" s="898"/>
      <c r="FCP1118" s="898"/>
      <c r="FCQ1118" s="898"/>
      <c r="FCR1118" s="898"/>
      <c r="FCS1118" s="898"/>
      <c r="FCT1118" s="898"/>
      <c r="FCU1118" s="898"/>
      <c r="FCV1118" s="898"/>
      <c r="FCW1118" s="898"/>
      <c r="FCX1118" s="898"/>
      <c r="FCY1118" s="898"/>
      <c r="FCZ1118" s="898"/>
      <c r="FDA1118" s="898"/>
      <c r="FDB1118" s="898"/>
      <c r="FDC1118" s="898"/>
      <c r="FDD1118" s="898"/>
      <c r="FDE1118" s="898"/>
      <c r="FDF1118" s="898"/>
      <c r="FDG1118" s="898"/>
      <c r="FDH1118" s="898"/>
      <c r="FDI1118" s="898"/>
      <c r="FDJ1118" s="898"/>
      <c r="FDK1118" s="898"/>
      <c r="FDL1118" s="898"/>
      <c r="FDM1118" s="898"/>
      <c r="FDN1118" s="898"/>
      <c r="FDO1118" s="898"/>
      <c r="FDP1118" s="898"/>
      <c r="FDQ1118" s="898"/>
      <c r="FDR1118" s="898"/>
      <c r="FDS1118" s="898"/>
      <c r="FDT1118" s="898"/>
      <c r="FDU1118" s="898"/>
      <c r="FDV1118" s="898"/>
      <c r="FDW1118" s="898"/>
      <c r="FDX1118" s="898"/>
      <c r="FDY1118" s="898"/>
      <c r="FDZ1118" s="898"/>
      <c r="FEA1118" s="898"/>
      <c r="FEB1118" s="898"/>
      <c r="FEC1118" s="898"/>
      <c r="FED1118" s="898"/>
      <c r="FEE1118" s="898"/>
      <c r="FEF1118" s="898"/>
      <c r="FEG1118" s="898"/>
      <c r="FEH1118" s="898"/>
      <c r="FEI1118" s="898"/>
      <c r="FEJ1118" s="898"/>
      <c r="FEK1118" s="898"/>
      <c r="FEL1118" s="898"/>
      <c r="FEM1118" s="898"/>
      <c r="FEN1118" s="898"/>
      <c r="FEO1118" s="898"/>
      <c r="FEP1118" s="898"/>
      <c r="FEQ1118" s="898"/>
      <c r="FER1118" s="898"/>
      <c r="FES1118" s="898"/>
      <c r="FET1118" s="898"/>
      <c r="FEU1118" s="898"/>
      <c r="FEV1118" s="898"/>
      <c r="FEW1118" s="898"/>
      <c r="FEX1118" s="898"/>
      <c r="FEY1118" s="898"/>
      <c r="FEZ1118" s="898"/>
      <c r="FFA1118" s="898"/>
      <c r="FFB1118" s="898"/>
      <c r="FFC1118" s="898"/>
      <c r="FFD1118" s="898"/>
      <c r="FFE1118" s="898"/>
      <c r="FFF1118" s="898"/>
      <c r="FFG1118" s="898"/>
      <c r="FFH1118" s="898"/>
      <c r="FFI1118" s="898"/>
      <c r="FFJ1118" s="898"/>
      <c r="FFK1118" s="898"/>
      <c r="FFL1118" s="898"/>
      <c r="FFM1118" s="898"/>
      <c r="FFN1118" s="898"/>
      <c r="FFO1118" s="898"/>
      <c r="FFP1118" s="898"/>
      <c r="FFQ1118" s="898"/>
      <c r="FFR1118" s="898"/>
      <c r="FFS1118" s="898"/>
      <c r="FFT1118" s="898"/>
      <c r="FFU1118" s="898"/>
      <c r="FFV1118" s="898"/>
      <c r="FFW1118" s="898"/>
      <c r="FFX1118" s="898"/>
      <c r="FFY1118" s="898"/>
      <c r="FFZ1118" s="898"/>
      <c r="FGA1118" s="898"/>
      <c r="FGB1118" s="898"/>
      <c r="FGC1118" s="898"/>
      <c r="FGD1118" s="898"/>
      <c r="FGE1118" s="898"/>
      <c r="FGF1118" s="898"/>
      <c r="FGG1118" s="898"/>
      <c r="FGH1118" s="898"/>
      <c r="FGI1118" s="898"/>
      <c r="FGJ1118" s="898"/>
      <c r="FGK1118" s="898"/>
      <c r="FGL1118" s="898"/>
      <c r="FGM1118" s="898"/>
      <c r="FGN1118" s="898"/>
      <c r="FGO1118" s="898"/>
      <c r="FGP1118" s="898"/>
      <c r="FGQ1118" s="898"/>
      <c r="FGR1118" s="898"/>
      <c r="FGS1118" s="898"/>
      <c r="FGT1118" s="898"/>
      <c r="FGU1118" s="898"/>
      <c r="FGV1118" s="898"/>
      <c r="FGW1118" s="898"/>
      <c r="FGX1118" s="898"/>
      <c r="FGY1118" s="898"/>
      <c r="FGZ1118" s="898"/>
      <c r="FHA1118" s="898"/>
      <c r="FHB1118" s="898"/>
      <c r="FHC1118" s="898"/>
      <c r="FHD1118" s="898"/>
      <c r="FHE1118" s="898"/>
      <c r="FHF1118" s="898"/>
      <c r="FHG1118" s="898"/>
      <c r="FHH1118" s="898"/>
      <c r="FHI1118" s="898"/>
      <c r="FHJ1118" s="898"/>
      <c r="FHK1118" s="898"/>
      <c r="FHL1118" s="898"/>
      <c r="FHM1118" s="898"/>
      <c r="FHN1118" s="898"/>
      <c r="FHO1118" s="898"/>
      <c r="FHP1118" s="898"/>
      <c r="FHQ1118" s="898"/>
      <c r="FHR1118" s="898"/>
      <c r="FHS1118" s="898"/>
      <c r="FHT1118" s="898"/>
      <c r="FHU1118" s="898"/>
      <c r="FHV1118" s="898"/>
      <c r="FHW1118" s="898"/>
      <c r="FHX1118" s="898"/>
      <c r="FHY1118" s="898"/>
      <c r="FHZ1118" s="898"/>
      <c r="FIA1118" s="898"/>
      <c r="FIB1118" s="898"/>
      <c r="FIC1118" s="898"/>
      <c r="FID1118" s="898"/>
      <c r="FIE1118" s="898"/>
      <c r="FIF1118" s="898"/>
      <c r="FIG1118" s="898"/>
      <c r="FIH1118" s="898"/>
      <c r="FII1118" s="898"/>
      <c r="FIJ1118" s="898"/>
      <c r="FIK1118" s="898"/>
      <c r="FIL1118" s="898"/>
      <c r="FIM1118" s="898"/>
      <c r="FIN1118" s="898"/>
      <c r="FIO1118" s="898"/>
      <c r="FIP1118" s="898"/>
      <c r="FIQ1118" s="898"/>
      <c r="FIR1118" s="898"/>
      <c r="FIS1118" s="898"/>
      <c r="FIT1118" s="898"/>
      <c r="FIU1118" s="898"/>
      <c r="FIV1118" s="898"/>
      <c r="FIW1118" s="898"/>
      <c r="FIX1118" s="898"/>
      <c r="FIY1118" s="898"/>
      <c r="FIZ1118" s="898"/>
      <c r="FJA1118" s="898"/>
      <c r="FJB1118" s="898"/>
      <c r="FJC1118" s="898"/>
      <c r="FJD1118" s="898"/>
      <c r="FJE1118" s="898"/>
      <c r="FJF1118" s="898"/>
      <c r="FJG1118" s="898"/>
      <c r="FJH1118" s="898"/>
      <c r="FJI1118" s="898"/>
      <c r="FJJ1118" s="898"/>
      <c r="FJK1118" s="898"/>
      <c r="FJL1118" s="898"/>
      <c r="FJM1118" s="898"/>
      <c r="FJN1118" s="898"/>
      <c r="FJO1118" s="898"/>
      <c r="FJP1118" s="898"/>
      <c r="FJQ1118" s="898"/>
      <c r="FJR1118" s="898"/>
      <c r="FJS1118" s="898"/>
      <c r="FJT1118" s="898"/>
      <c r="FJU1118" s="898"/>
      <c r="FJV1118" s="898"/>
      <c r="FJW1118" s="898"/>
      <c r="FJX1118" s="898"/>
      <c r="FJY1118" s="898"/>
      <c r="FJZ1118" s="898"/>
      <c r="FKA1118" s="898"/>
      <c r="FKB1118" s="898"/>
      <c r="FKC1118" s="898"/>
      <c r="FKD1118" s="898"/>
      <c r="FKE1118" s="898"/>
      <c r="FKF1118" s="898"/>
      <c r="FKG1118" s="898"/>
      <c r="FKH1118" s="898"/>
      <c r="FKI1118" s="898"/>
      <c r="FKJ1118" s="898"/>
      <c r="FKK1118" s="898"/>
      <c r="FKL1118" s="898"/>
      <c r="FKM1118" s="898"/>
      <c r="FKN1118" s="898"/>
      <c r="FKO1118" s="898"/>
      <c r="FKP1118" s="898"/>
      <c r="FKQ1118" s="898"/>
      <c r="FKR1118" s="898"/>
      <c r="FKS1118" s="898"/>
      <c r="FKT1118" s="898"/>
      <c r="FKU1118" s="898"/>
      <c r="FKV1118" s="898"/>
      <c r="FKW1118" s="898"/>
      <c r="FKX1118" s="898"/>
      <c r="FKY1118" s="898"/>
      <c r="FKZ1118" s="898"/>
      <c r="FLA1118" s="898"/>
      <c r="FLB1118" s="898"/>
      <c r="FLC1118" s="898"/>
      <c r="FLD1118" s="898"/>
      <c r="FLE1118" s="898"/>
      <c r="FLF1118" s="898"/>
      <c r="FLG1118" s="898"/>
      <c r="FLH1118" s="898"/>
      <c r="FLI1118" s="898"/>
      <c r="FLJ1118" s="898"/>
      <c r="FLK1118" s="898"/>
      <c r="FLL1118" s="898"/>
      <c r="FLM1118" s="898"/>
      <c r="FLN1118" s="898"/>
      <c r="FLO1118" s="898"/>
      <c r="FLP1118" s="898"/>
      <c r="FLQ1118" s="898"/>
      <c r="FLR1118" s="898"/>
      <c r="FLS1118" s="898"/>
      <c r="FLT1118" s="898"/>
      <c r="FLU1118" s="898"/>
      <c r="FLV1118" s="898"/>
      <c r="FLW1118" s="898"/>
      <c r="FLX1118" s="898"/>
      <c r="FLY1118" s="898"/>
      <c r="FLZ1118" s="898"/>
      <c r="FMA1118" s="898"/>
      <c r="FMB1118" s="898"/>
      <c r="FMC1118" s="898"/>
      <c r="FMD1118" s="898"/>
      <c r="FME1118" s="898"/>
      <c r="FMF1118" s="898"/>
      <c r="FMG1118" s="898"/>
      <c r="FMH1118" s="898"/>
      <c r="FMI1118" s="898"/>
      <c r="FMJ1118" s="898"/>
      <c r="FMK1118" s="898"/>
      <c r="FML1118" s="898"/>
      <c r="FMM1118" s="898"/>
      <c r="FMN1118" s="898"/>
      <c r="FMO1118" s="898"/>
      <c r="FMP1118" s="898"/>
      <c r="FMQ1118" s="898"/>
      <c r="FMR1118" s="898"/>
      <c r="FMS1118" s="898"/>
      <c r="FMT1118" s="898"/>
      <c r="FMU1118" s="898"/>
      <c r="FMV1118" s="898"/>
      <c r="FMW1118" s="898"/>
      <c r="FMX1118" s="898"/>
      <c r="FMY1118" s="898"/>
      <c r="FMZ1118" s="898"/>
      <c r="FNA1118" s="898"/>
      <c r="FNB1118" s="898"/>
      <c r="FNC1118" s="898"/>
      <c r="FND1118" s="898"/>
      <c r="FNE1118" s="898"/>
      <c r="FNF1118" s="898"/>
      <c r="FNG1118" s="898"/>
      <c r="FNH1118" s="898"/>
      <c r="FNI1118" s="898"/>
      <c r="FNJ1118" s="898"/>
      <c r="FNK1118" s="898"/>
      <c r="FNL1118" s="898"/>
      <c r="FNM1118" s="898"/>
      <c r="FNN1118" s="898"/>
      <c r="FNO1118" s="898"/>
      <c r="FNP1118" s="898"/>
      <c r="FNQ1118" s="898"/>
      <c r="FNR1118" s="898"/>
      <c r="FNS1118" s="898"/>
      <c r="FNT1118" s="898"/>
      <c r="FNU1118" s="898"/>
      <c r="FNV1118" s="898"/>
      <c r="FNW1118" s="898"/>
      <c r="FNX1118" s="898"/>
      <c r="FNY1118" s="898"/>
      <c r="FNZ1118" s="898"/>
      <c r="FOA1118" s="898"/>
      <c r="FOB1118" s="898"/>
      <c r="FOC1118" s="898"/>
      <c r="FOD1118" s="898"/>
      <c r="FOE1118" s="898"/>
      <c r="FOF1118" s="898"/>
      <c r="FOG1118" s="898"/>
      <c r="FOH1118" s="898"/>
      <c r="FOI1118" s="898"/>
      <c r="FOJ1118" s="898"/>
      <c r="FOK1118" s="898"/>
      <c r="FOL1118" s="898"/>
      <c r="FOM1118" s="898"/>
      <c r="FON1118" s="898"/>
      <c r="FOO1118" s="898"/>
      <c r="FOP1118" s="898"/>
      <c r="FOQ1118" s="898"/>
      <c r="FOR1118" s="898"/>
      <c r="FOS1118" s="898"/>
      <c r="FOT1118" s="898"/>
      <c r="FOU1118" s="898"/>
      <c r="FOV1118" s="898"/>
      <c r="FOW1118" s="898"/>
      <c r="FOX1118" s="898"/>
      <c r="FOY1118" s="898"/>
      <c r="FOZ1118" s="898"/>
      <c r="FPA1118" s="898"/>
      <c r="FPB1118" s="898"/>
      <c r="FPC1118" s="898"/>
      <c r="FPD1118" s="898"/>
      <c r="FPE1118" s="898"/>
      <c r="FPF1118" s="898"/>
      <c r="FPG1118" s="898"/>
      <c r="FPH1118" s="898"/>
      <c r="FPI1118" s="898"/>
      <c r="FPJ1118" s="898"/>
      <c r="FPK1118" s="898"/>
      <c r="FPL1118" s="898"/>
      <c r="FPM1118" s="898"/>
      <c r="FPN1118" s="898"/>
      <c r="FPO1118" s="898"/>
      <c r="FPP1118" s="898"/>
      <c r="FPQ1118" s="898"/>
      <c r="FPR1118" s="898"/>
      <c r="FPS1118" s="898"/>
      <c r="FPT1118" s="898"/>
      <c r="FPU1118" s="898"/>
      <c r="FPV1118" s="898"/>
      <c r="FPW1118" s="898"/>
      <c r="FPX1118" s="898"/>
      <c r="FPY1118" s="898"/>
      <c r="FPZ1118" s="898"/>
      <c r="FQA1118" s="898"/>
      <c r="FQB1118" s="898"/>
      <c r="FQC1118" s="898"/>
      <c r="FQD1118" s="898"/>
      <c r="FQE1118" s="898"/>
      <c r="FQF1118" s="898"/>
      <c r="FQG1118" s="898"/>
      <c r="FQH1118" s="898"/>
      <c r="FQI1118" s="898"/>
      <c r="FQJ1118" s="898"/>
      <c r="FQK1118" s="898"/>
      <c r="FQL1118" s="898"/>
      <c r="FQM1118" s="898"/>
      <c r="FQN1118" s="898"/>
      <c r="FQO1118" s="898"/>
      <c r="FQP1118" s="898"/>
      <c r="FQQ1118" s="898"/>
      <c r="FQR1118" s="898"/>
      <c r="FQS1118" s="898"/>
      <c r="FQT1118" s="898"/>
      <c r="FQU1118" s="898"/>
      <c r="FQV1118" s="898"/>
      <c r="FQW1118" s="898"/>
      <c r="FQX1118" s="898"/>
      <c r="FQY1118" s="898"/>
      <c r="FQZ1118" s="898"/>
      <c r="FRA1118" s="898"/>
      <c r="FRB1118" s="898"/>
      <c r="FRC1118" s="898"/>
      <c r="FRD1118" s="898"/>
      <c r="FRE1118" s="898"/>
      <c r="FRF1118" s="898"/>
      <c r="FRG1118" s="898"/>
      <c r="FRH1118" s="898"/>
      <c r="FRI1118" s="898"/>
      <c r="FRJ1118" s="898"/>
      <c r="FRK1118" s="898"/>
      <c r="FRL1118" s="898"/>
      <c r="FRM1118" s="898"/>
      <c r="FRN1118" s="898"/>
      <c r="FRO1118" s="898"/>
      <c r="FRP1118" s="898"/>
      <c r="FRQ1118" s="898"/>
      <c r="FRR1118" s="898"/>
      <c r="FRS1118" s="898"/>
      <c r="FRT1118" s="898"/>
      <c r="FRU1118" s="898"/>
      <c r="FRV1118" s="898"/>
      <c r="FRW1118" s="898"/>
      <c r="FRX1118" s="898"/>
      <c r="FRY1118" s="898"/>
      <c r="FRZ1118" s="898"/>
      <c r="FSA1118" s="898"/>
      <c r="FSB1118" s="898"/>
      <c r="FSC1118" s="898"/>
      <c r="FSD1118" s="898"/>
      <c r="FSE1118" s="898"/>
      <c r="FSF1118" s="898"/>
      <c r="FSG1118" s="898"/>
      <c r="FSH1118" s="898"/>
      <c r="FSI1118" s="898"/>
      <c r="FSJ1118" s="898"/>
      <c r="FSK1118" s="898"/>
      <c r="FSL1118" s="898"/>
      <c r="FSM1118" s="898"/>
      <c r="FSN1118" s="898"/>
      <c r="FSO1118" s="898"/>
      <c r="FSP1118" s="898"/>
      <c r="FSQ1118" s="898"/>
      <c r="FSR1118" s="898"/>
      <c r="FSS1118" s="898"/>
      <c r="FST1118" s="898"/>
      <c r="FSU1118" s="898"/>
      <c r="FSV1118" s="898"/>
      <c r="FSW1118" s="898"/>
      <c r="FSX1118" s="898"/>
      <c r="FSY1118" s="898"/>
      <c r="FSZ1118" s="898"/>
      <c r="FTA1118" s="898"/>
      <c r="FTB1118" s="898"/>
      <c r="FTC1118" s="898"/>
      <c r="FTD1118" s="898"/>
      <c r="FTE1118" s="898"/>
      <c r="FTF1118" s="898"/>
      <c r="FTG1118" s="898"/>
      <c r="FTH1118" s="898"/>
      <c r="FTI1118" s="898"/>
      <c r="FTJ1118" s="898"/>
      <c r="FTK1118" s="898"/>
      <c r="FTL1118" s="898"/>
      <c r="FTM1118" s="898"/>
      <c r="FTN1118" s="898"/>
      <c r="FTO1118" s="898"/>
      <c r="FTP1118" s="898"/>
      <c r="FTQ1118" s="898"/>
      <c r="FTR1118" s="898"/>
      <c r="FTS1118" s="898"/>
      <c r="FTT1118" s="898"/>
      <c r="FTU1118" s="898"/>
      <c r="FTV1118" s="898"/>
      <c r="FTW1118" s="898"/>
      <c r="FTX1118" s="898"/>
      <c r="FTY1118" s="898"/>
      <c r="FTZ1118" s="898"/>
      <c r="FUA1118" s="898"/>
      <c r="FUB1118" s="898"/>
      <c r="FUC1118" s="898"/>
      <c r="FUD1118" s="898"/>
      <c r="FUE1118" s="898"/>
      <c r="FUF1118" s="898"/>
      <c r="FUG1118" s="898"/>
      <c r="FUH1118" s="898"/>
      <c r="FUI1118" s="898"/>
      <c r="FUJ1118" s="898"/>
      <c r="FUK1118" s="898"/>
      <c r="FUL1118" s="898"/>
      <c r="FUM1118" s="898"/>
      <c r="FUN1118" s="898"/>
      <c r="FUO1118" s="898"/>
      <c r="FUP1118" s="898"/>
      <c r="FUQ1118" s="898"/>
      <c r="FUR1118" s="898"/>
      <c r="FUS1118" s="898"/>
      <c r="FUT1118" s="898"/>
      <c r="FUU1118" s="898"/>
      <c r="FUV1118" s="898"/>
      <c r="FUW1118" s="898"/>
      <c r="FUX1118" s="898"/>
      <c r="FUY1118" s="898"/>
      <c r="FUZ1118" s="898"/>
      <c r="FVA1118" s="898"/>
      <c r="FVB1118" s="898"/>
      <c r="FVC1118" s="898"/>
      <c r="FVD1118" s="898"/>
      <c r="FVE1118" s="898"/>
      <c r="FVF1118" s="898"/>
      <c r="FVG1118" s="898"/>
      <c r="FVH1118" s="898"/>
      <c r="FVI1118" s="898"/>
      <c r="FVJ1118" s="898"/>
      <c r="FVK1118" s="898"/>
      <c r="FVL1118" s="898"/>
      <c r="FVM1118" s="898"/>
      <c r="FVN1118" s="898"/>
      <c r="FVO1118" s="898"/>
      <c r="FVP1118" s="898"/>
      <c r="FVQ1118" s="898"/>
      <c r="FVR1118" s="898"/>
      <c r="FVS1118" s="898"/>
      <c r="FVT1118" s="898"/>
      <c r="FVU1118" s="898"/>
      <c r="FVV1118" s="898"/>
      <c r="FVW1118" s="898"/>
      <c r="FVX1118" s="898"/>
      <c r="FVY1118" s="898"/>
      <c r="FVZ1118" s="898"/>
      <c r="FWA1118" s="898"/>
      <c r="FWB1118" s="898"/>
      <c r="FWC1118" s="898"/>
      <c r="FWD1118" s="898"/>
      <c r="FWE1118" s="898"/>
      <c r="FWF1118" s="898"/>
      <c r="FWG1118" s="898"/>
      <c r="FWH1118" s="898"/>
      <c r="FWI1118" s="898"/>
      <c r="FWJ1118" s="898"/>
      <c r="FWK1118" s="898"/>
      <c r="FWL1118" s="898"/>
      <c r="FWM1118" s="898"/>
      <c r="FWN1118" s="898"/>
      <c r="FWO1118" s="898"/>
      <c r="FWP1118" s="898"/>
      <c r="FWQ1118" s="898"/>
      <c r="FWR1118" s="898"/>
      <c r="FWS1118" s="898"/>
      <c r="FWT1118" s="898"/>
      <c r="FWU1118" s="898"/>
      <c r="FWV1118" s="898"/>
      <c r="FWW1118" s="898"/>
      <c r="FWX1118" s="898"/>
      <c r="FWY1118" s="898"/>
      <c r="FWZ1118" s="898"/>
      <c r="FXA1118" s="898"/>
      <c r="FXB1118" s="898"/>
      <c r="FXC1118" s="898"/>
      <c r="FXD1118" s="898"/>
      <c r="FXE1118" s="898"/>
      <c r="FXF1118" s="898"/>
      <c r="FXG1118" s="898"/>
      <c r="FXH1118" s="898"/>
      <c r="FXI1118" s="898"/>
      <c r="FXJ1118" s="898"/>
      <c r="FXK1118" s="898"/>
      <c r="FXL1118" s="898"/>
      <c r="FXM1118" s="898"/>
      <c r="FXN1118" s="898"/>
      <c r="FXO1118" s="898"/>
      <c r="FXP1118" s="898"/>
      <c r="FXQ1118" s="898"/>
      <c r="FXR1118" s="898"/>
      <c r="FXS1118" s="898"/>
      <c r="FXT1118" s="898"/>
      <c r="FXU1118" s="898"/>
      <c r="FXV1118" s="898"/>
      <c r="FXW1118" s="898"/>
      <c r="FXX1118" s="898"/>
      <c r="FXY1118" s="898"/>
      <c r="FXZ1118" s="898"/>
      <c r="FYA1118" s="898"/>
      <c r="FYB1118" s="898"/>
      <c r="FYC1118" s="898"/>
      <c r="FYD1118" s="898"/>
      <c r="FYE1118" s="898"/>
      <c r="FYF1118" s="898"/>
      <c r="FYG1118" s="898"/>
      <c r="FYH1118" s="898"/>
      <c r="FYI1118" s="898"/>
      <c r="FYJ1118" s="898"/>
      <c r="FYK1118" s="898"/>
      <c r="FYL1118" s="898"/>
      <c r="FYM1118" s="898"/>
      <c r="FYN1118" s="898"/>
      <c r="FYO1118" s="898"/>
      <c r="FYP1118" s="898"/>
      <c r="FYQ1118" s="898"/>
      <c r="FYR1118" s="898"/>
      <c r="FYS1118" s="898"/>
      <c r="FYT1118" s="898"/>
      <c r="FYU1118" s="898"/>
      <c r="FYV1118" s="898"/>
      <c r="FYW1118" s="898"/>
      <c r="FYX1118" s="898"/>
      <c r="FYY1118" s="898"/>
      <c r="FYZ1118" s="898"/>
      <c r="FZA1118" s="898"/>
      <c r="FZB1118" s="898"/>
      <c r="FZC1118" s="898"/>
      <c r="FZD1118" s="898"/>
      <c r="FZE1118" s="898"/>
      <c r="FZF1118" s="898"/>
      <c r="FZG1118" s="898"/>
      <c r="FZH1118" s="898"/>
      <c r="FZI1118" s="898"/>
      <c r="FZJ1118" s="898"/>
      <c r="FZK1118" s="898"/>
      <c r="FZL1118" s="898"/>
      <c r="FZM1118" s="898"/>
      <c r="FZN1118" s="898"/>
      <c r="FZO1118" s="898"/>
      <c r="FZP1118" s="898"/>
      <c r="FZQ1118" s="898"/>
      <c r="FZR1118" s="898"/>
      <c r="FZS1118" s="898"/>
      <c r="FZT1118" s="898"/>
      <c r="FZU1118" s="898"/>
      <c r="FZV1118" s="898"/>
      <c r="FZW1118" s="898"/>
      <c r="FZX1118" s="898"/>
      <c r="FZY1118" s="898"/>
      <c r="FZZ1118" s="898"/>
      <c r="GAA1118" s="898"/>
      <c r="GAB1118" s="898"/>
      <c r="GAC1118" s="898"/>
      <c r="GAD1118" s="898"/>
      <c r="GAE1118" s="898"/>
      <c r="GAF1118" s="898"/>
      <c r="GAG1118" s="898"/>
      <c r="GAH1118" s="898"/>
      <c r="GAI1118" s="898"/>
      <c r="GAJ1118" s="898"/>
      <c r="GAK1118" s="898"/>
      <c r="GAL1118" s="898"/>
      <c r="GAM1118" s="898"/>
      <c r="GAN1118" s="898"/>
      <c r="GAO1118" s="898"/>
      <c r="GAP1118" s="898"/>
      <c r="GAQ1118" s="898"/>
      <c r="GAR1118" s="898"/>
      <c r="GAS1118" s="898"/>
      <c r="GAT1118" s="898"/>
      <c r="GAU1118" s="898"/>
      <c r="GAV1118" s="898"/>
      <c r="GAW1118" s="898"/>
      <c r="GAX1118" s="898"/>
      <c r="GAY1118" s="898"/>
      <c r="GAZ1118" s="898"/>
      <c r="GBA1118" s="898"/>
      <c r="GBB1118" s="898"/>
      <c r="GBC1118" s="898"/>
      <c r="GBD1118" s="898"/>
      <c r="GBE1118" s="898"/>
      <c r="GBF1118" s="898"/>
      <c r="GBG1118" s="898"/>
      <c r="GBH1118" s="898"/>
      <c r="GBI1118" s="898"/>
      <c r="GBJ1118" s="898"/>
      <c r="GBK1118" s="898"/>
      <c r="GBL1118" s="898"/>
      <c r="GBM1118" s="898"/>
      <c r="GBN1118" s="898"/>
      <c r="GBO1118" s="898"/>
      <c r="GBP1118" s="898"/>
      <c r="GBQ1118" s="898"/>
      <c r="GBR1118" s="898"/>
      <c r="GBS1118" s="898"/>
      <c r="GBT1118" s="898"/>
      <c r="GBU1118" s="898"/>
      <c r="GBV1118" s="898"/>
      <c r="GBW1118" s="898"/>
      <c r="GBX1118" s="898"/>
      <c r="GBY1118" s="898"/>
      <c r="GBZ1118" s="898"/>
      <c r="GCA1118" s="898"/>
      <c r="GCB1118" s="898"/>
      <c r="GCC1118" s="898"/>
      <c r="GCD1118" s="898"/>
      <c r="GCE1118" s="898"/>
      <c r="GCF1118" s="898"/>
      <c r="GCG1118" s="898"/>
      <c r="GCH1118" s="898"/>
      <c r="GCI1118" s="898"/>
      <c r="GCJ1118" s="898"/>
      <c r="GCK1118" s="898"/>
      <c r="GCL1118" s="898"/>
      <c r="GCM1118" s="898"/>
      <c r="GCN1118" s="898"/>
      <c r="GCO1118" s="898"/>
      <c r="GCP1118" s="898"/>
      <c r="GCQ1118" s="898"/>
      <c r="GCR1118" s="898"/>
      <c r="GCS1118" s="898"/>
      <c r="GCT1118" s="898"/>
      <c r="GCU1118" s="898"/>
      <c r="GCV1118" s="898"/>
      <c r="GCW1118" s="898"/>
      <c r="GCX1118" s="898"/>
      <c r="GCY1118" s="898"/>
      <c r="GCZ1118" s="898"/>
      <c r="GDA1118" s="898"/>
      <c r="GDB1118" s="898"/>
      <c r="GDC1118" s="898"/>
      <c r="GDD1118" s="898"/>
      <c r="GDE1118" s="898"/>
      <c r="GDF1118" s="898"/>
      <c r="GDG1118" s="898"/>
      <c r="GDH1118" s="898"/>
      <c r="GDI1118" s="898"/>
      <c r="GDJ1118" s="898"/>
      <c r="GDK1118" s="898"/>
      <c r="GDL1118" s="898"/>
      <c r="GDM1118" s="898"/>
      <c r="GDN1118" s="898"/>
      <c r="GDO1118" s="898"/>
      <c r="GDP1118" s="898"/>
      <c r="GDQ1118" s="898"/>
      <c r="GDR1118" s="898"/>
      <c r="GDS1118" s="898"/>
      <c r="GDT1118" s="898"/>
      <c r="GDU1118" s="898"/>
      <c r="GDV1118" s="898"/>
      <c r="GDW1118" s="898"/>
      <c r="GDX1118" s="898"/>
      <c r="GDY1118" s="898"/>
      <c r="GDZ1118" s="898"/>
      <c r="GEA1118" s="898"/>
      <c r="GEB1118" s="898"/>
      <c r="GEC1118" s="898"/>
      <c r="GED1118" s="898"/>
      <c r="GEE1118" s="898"/>
      <c r="GEF1118" s="898"/>
      <c r="GEG1118" s="898"/>
      <c r="GEH1118" s="898"/>
      <c r="GEI1118" s="898"/>
      <c r="GEJ1118" s="898"/>
      <c r="GEK1118" s="898"/>
      <c r="GEL1118" s="898"/>
      <c r="GEM1118" s="898"/>
      <c r="GEN1118" s="898"/>
      <c r="GEO1118" s="898"/>
      <c r="GEP1118" s="898"/>
      <c r="GEQ1118" s="898"/>
      <c r="GER1118" s="898"/>
      <c r="GES1118" s="898"/>
      <c r="GET1118" s="898"/>
      <c r="GEU1118" s="898"/>
      <c r="GEV1118" s="898"/>
      <c r="GEW1118" s="898"/>
      <c r="GEX1118" s="898"/>
      <c r="GEY1118" s="898"/>
      <c r="GEZ1118" s="898"/>
      <c r="GFA1118" s="898"/>
      <c r="GFB1118" s="898"/>
      <c r="GFC1118" s="898"/>
      <c r="GFD1118" s="898"/>
      <c r="GFE1118" s="898"/>
      <c r="GFF1118" s="898"/>
      <c r="GFG1118" s="898"/>
      <c r="GFH1118" s="898"/>
      <c r="GFI1118" s="898"/>
      <c r="GFJ1118" s="898"/>
      <c r="GFK1118" s="898"/>
      <c r="GFL1118" s="898"/>
      <c r="GFM1118" s="898"/>
      <c r="GFN1118" s="898"/>
      <c r="GFO1118" s="898"/>
      <c r="GFP1118" s="898"/>
      <c r="GFQ1118" s="898"/>
      <c r="GFR1118" s="898"/>
      <c r="GFS1118" s="898"/>
      <c r="GFT1118" s="898"/>
      <c r="GFU1118" s="898"/>
      <c r="GFV1118" s="898"/>
      <c r="GFW1118" s="898"/>
      <c r="GFX1118" s="898"/>
      <c r="GFY1118" s="898"/>
      <c r="GFZ1118" s="898"/>
      <c r="GGA1118" s="898"/>
      <c r="GGB1118" s="898"/>
      <c r="GGC1118" s="898"/>
      <c r="GGD1118" s="898"/>
      <c r="GGE1118" s="898"/>
      <c r="GGF1118" s="898"/>
      <c r="GGG1118" s="898"/>
      <c r="GGH1118" s="898"/>
      <c r="GGI1118" s="898"/>
      <c r="GGJ1118" s="898"/>
      <c r="GGK1118" s="898"/>
      <c r="GGL1118" s="898"/>
      <c r="GGM1118" s="898"/>
      <c r="GGN1118" s="898"/>
      <c r="GGO1118" s="898"/>
      <c r="GGP1118" s="898"/>
      <c r="GGQ1118" s="898"/>
      <c r="GGR1118" s="898"/>
      <c r="GGS1118" s="898"/>
      <c r="GGT1118" s="898"/>
      <c r="GGU1118" s="898"/>
      <c r="GGV1118" s="898"/>
      <c r="GGW1118" s="898"/>
      <c r="GGX1118" s="898"/>
      <c r="GGY1118" s="898"/>
      <c r="GGZ1118" s="898"/>
      <c r="GHA1118" s="898"/>
      <c r="GHB1118" s="898"/>
      <c r="GHC1118" s="898"/>
      <c r="GHD1118" s="898"/>
      <c r="GHE1118" s="898"/>
      <c r="GHF1118" s="898"/>
      <c r="GHG1118" s="898"/>
      <c r="GHH1118" s="898"/>
      <c r="GHI1118" s="898"/>
      <c r="GHJ1118" s="898"/>
      <c r="GHK1118" s="898"/>
      <c r="GHL1118" s="898"/>
      <c r="GHM1118" s="898"/>
      <c r="GHN1118" s="898"/>
      <c r="GHO1118" s="898"/>
      <c r="GHP1118" s="898"/>
      <c r="GHQ1118" s="898"/>
      <c r="GHR1118" s="898"/>
      <c r="GHS1118" s="898"/>
      <c r="GHT1118" s="898"/>
      <c r="GHU1118" s="898"/>
      <c r="GHV1118" s="898"/>
      <c r="GHW1118" s="898"/>
      <c r="GHX1118" s="898"/>
      <c r="GHY1118" s="898"/>
      <c r="GHZ1118" s="898"/>
      <c r="GIA1118" s="898"/>
      <c r="GIB1118" s="898"/>
      <c r="GIC1118" s="898"/>
      <c r="GID1118" s="898"/>
      <c r="GIE1118" s="898"/>
      <c r="GIF1118" s="898"/>
      <c r="GIG1118" s="898"/>
      <c r="GIH1118" s="898"/>
      <c r="GII1118" s="898"/>
      <c r="GIJ1118" s="898"/>
      <c r="GIK1118" s="898"/>
      <c r="GIL1118" s="898"/>
      <c r="GIM1118" s="898"/>
      <c r="GIN1118" s="898"/>
      <c r="GIO1118" s="898"/>
      <c r="GIP1118" s="898"/>
      <c r="GIQ1118" s="898"/>
      <c r="GIR1118" s="898"/>
      <c r="GIS1118" s="898"/>
      <c r="GIT1118" s="898"/>
      <c r="GIU1118" s="898"/>
      <c r="GIV1118" s="898"/>
      <c r="GIW1118" s="898"/>
      <c r="GIX1118" s="898"/>
      <c r="GIY1118" s="898"/>
      <c r="GIZ1118" s="898"/>
      <c r="GJA1118" s="898"/>
      <c r="GJB1118" s="898"/>
      <c r="GJC1118" s="898"/>
      <c r="GJD1118" s="898"/>
      <c r="GJE1118" s="898"/>
      <c r="GJF1118" s="898"/>
      <c r="GJG1118" s="898"/>
      <c r="GJH1118" s="898"/>
      <c r="GJI1118" s="898"/>
      <c r="GJJ1118" s="898"/>
      <c r="GJK1118" s="898"/>
      <c r="GJL1118" s="898"/>
      <c r="GJM1118" s="898"/>
      <c r="GJN1118" s="898"/>
      <c r="GJO1118" s="898"/>
      <c r="GJP1118" s="898"/>
      <c r="GJQ1118" s="898"/>
      <c r="GJR1118" s="898"/>
      <c r="GJS1118" s="898"/>
      <c r="GJT1118" s="898"/>
      <c r="GJU1118" s="898"/>
      <c r="GJV1118" s="898"/>
      <c r="GJW1118" s="898"/>
      <c r="GJX1118" s="898"/>
      <c r="GJY1118" s="898"/>
      <c r="GJZ1118" s="898"/>
      <c r="GKA1118" s="898"/>
      <c r="GKB1118" s="898"/>
      <c r="GKC1118" s="898"/>
      <c r="GKD1118" s="898"/>
      <c r="GKE1118" s="898"/>
      <c r="GKF1118" s="898"/>
      <c r="GKG1118" s="898"/>
      <c r="GKH1118" s="898"/>
      <c r="GKI1118" s="898"/>
      <c r="GKJ1118" s="898"/>
      <c r="GKK1118" s="898"/>
      <c r="GKL1118" s="898"/>
      <c r="GKM1118" s="898"/>
      <c r="GKN1118" s="898"/>
      <c r="GKO1118" s="898"/>
      <c r="GKP1118" s="898"/>
      <c r="GKQ1118" s="898"/>
      <c r="GKR1118" s="898"/>
      <c r="GKS1118" s="898"/>
      <c r="GKT1118" s="898"/>
      <c r="GKU1118" s="898"/>
      <c r="GKV1118" s="898"/>
      <c r="GKW1118" s="898"/>
      <c r="GKX1118" s="898"/>
      <c r="GKY1118" s="898"/>
      <c r="GKZ1118" s="898"/>
      <c r="GLA1118" s="898"/>
      <c r="GLB1118" s="898"/>
      <c r="GLC1118" s="898"/>
      <c r="GLD1118" s="898"/>
      <c r="GLE1118" s="898"/>
      <c r="GLF1118" s="898"/>
      <c r="GLG1118" s="898"/>
      <c r="GLH1118" s="898"/>
      <c r="GLI1118" s="898"/>
      <c r="GLJ1118" s="898"/>
      <c r="GLK1118" s="898"/>
      <c r="GLL1118" s="898"/>
      <c r="GLM1118" s="898"/>
      <c r="GLN1118" s="898"/>
      <c r="GLO1118" s="898"/>
      <c r="GLP1118" s="898"/>
      <c r="GLQ1118" s="898"/>
      <c r="GLR1118" s="898"/>
      <c r="GLS1118" s="898"/>
      <c r="GLT1118" s="898"/>
      <c r="GLU1118" s="898"/>
      <c r="GLV1118" s="898"/>
      <c r="GLW1118" s="898"/>
      <c r="GLX1118" s="898"/>
      <c r="GLY1118" s="898"/>
      <c r="GLZ1118" s="898"/>
      <c r="GMA1118" s="898"/>
      <c r="GMB1118" s="898"/>
      <c r="GMC1118" s="898"/>
      <c r="GMD1118" s="898"/>
      <c r="GME1118" s="898"/>
      <c r="GMF1118" s="898"/>
      <c r="GMG1118" s="898"/>
      <c r="GMH1118" s="898"/>
      <c r="GMI1118" s="898"/>
      <c r="GMJ1118" s="898"/>
      <c r="GMK1118" s="898"/>
      <c r="GML1118" s="898"/>
      <c r="GMM1118" s="898"/>
      <c r="GMN1118" s="898"/>
      <c r="GMO1118" s="898"/>
      <c r="GMP1118" s="898"/>
      <c r="GMQ1118" s="898"/>
      <c r="GMR1118" s="898"/>
      <c r="GMS1118" s="898"/>
      <c r="GMT1118" s="898"/>
      <c r="GMU1118" s="898"/>
      <c r="GMV1118" s="898"/>
      <c r="GMW1118" s="898"/>
      <c r="GMX1118" s="898"/>
      <c r="GMY1118" s="898"/>
      <c r="GMZ1118" s="898"/>
      <c r="GNA1118" s="898"/>
      <c r="GNB1118" s="898"/>
      <c r="GNC1118" s="898"/>
      <c r="GND1118" s="898"/>
      <c r="GNE1118" s="898"/>
      <c r="GNF1118" s="898"/>
      <c r="GNG1118" s="898"/>
      <c r="GNH1118" s="898"/>
      <c r="GNI1118" s="898"/>
      <c r="GNJ1118" s="898"/>
      <c r="GNK1118" s="898"/>
      <c r="GNL1118" s="898"/>
      <c r="GNM1118" s="898"/>
      <c r="GNN1118" s="898"/>
      <c r="GNO1118" s="898"/>
      <c r="GNP1118" s="898"/>
      <c r="GNQ1118" s="898"/>
      <c r="GNR1118" s="898"/>
      <c r="GNS1118" s="898"/>
      <c r="GNT1118" s="898"/>
      <c r="GNU1118" s="898"/>
      <c r="GNV1118" s="898"/>
      <c r="GNW1118" s="898"/>
      <c r="GNX1118" s="898"/>
      <c r="GNY1118" s="898"/>
      <c r="GNZ1118" s="898"/>
      <c r="GOA1118" s="898"/>
      <c r="GOB1118" s="898"/>
      <c r="GOC1118" s="898"/>
      <c r="GOD1118" s="898"/>
      <c r="GOE1118" s="898"/>
      <c r="GOF1118" s="898"/>
      <c r="GOG1118" s="898"/>
      <c r="GOH1118" s="898"/>
      <c r="GOI1118" s="898"/>
      <c r="GOJ1118" s="898"/>
      <c r="GOK1118" s="898"/>
      <c r="GOL1118" s="898"/>
      <c r="GOM1118" s="898"/>
      <c r="GON1118" s="898"/>
      <c r="GOO1118" s="898"/>
      <c r="GOP1118" s="898"/>
      <c r="GOQ1118" s="898"/>
      <c r="GOR1118" s="898"/>
      <c r="GOS1118" s="898"/>
      <c r="GOT1118" s="898"/>
      <c r="GOU1118" s="898"/>
      <c r="GOV1118" s="898"/>
      <c r="GOW1118" s="898"/>
      <c r="GOX1118" s="898"/>
      <c r="GOY1118" s="898"/>
      <c r="GOZ1118" s="898"/>
      <c r="GPA1118" s="898"/>
      <c r="GPB1118" s="898"/>
      <c r="GPC1118" s="898"/>
      <c r="GPD1118" s="898"/>
      <c r="GPE1118" s="898"/>
      <c r="GPF1118" s="898"/>
      <c r="GPG1118" s="898"/>
      <c r="GPH1118" s="898"/>
      <c r="GPI1118" s="898"/>
      <c r="GPJ1118" s="898"/>
      <c r="GPK1118" s="898"/>
      <c r="GPL1118" s="898"/>
      <c r="GPM1118" s="898"/>
      <c r="GPN1118" s="898"/>
      <c r="GPO1118" s="898"/>
      <c r="GPP1118" s="898"/>
      <c r="GPQ1118" s="898"/>
      <c r="GPR1118" s="898"/>
      <c r="GPS1118" s="898"/>
      <c r="GPT1118" s="898"/>
      <c r="GPU1118" s="898"/>
      <c r="GPV1118" s="898"/>
      <c r="GPW1118" s="898"/>
      <c r="GPX1118" s="898"/>
      <c r="GPY1118" s="898"/>
      <c r="GPZ1118" s="898"/>
      <c r="GQA1118" s="898"/>
      <c r="GQB1118" s="898"/>
      <c r="GQC1118" s="898"/>
      <c r="GQD1118" s="898"/>
      <c r="GQE1118" s="898"/>
      <c r="GQF1118" s="898"/>
      <c r="GQG1118" s="898"/>
      <c r="GQH1118" s="898"/>
      <c r="GQI1118" s="898"/>
      <c r="GQJ1118" s="898"/>
      <c r="GQK1118" s="898"/>
      <c r="GQL1118" s="898"/>
      <c r="GQM1118" s="898"/>
      <c r="GQN1118" s="898"/>
      <c r="GQO1118" s="898"/>
      <c r="GQP1118" s="898"/>
      <c r="GQQ1118" s="898"/>
      <c r="GQR1118" s="898"/>
      <c r="GQS1118" s="898"/>
      <c r="GQT1118" s="898"/>
      <c r="GQU1118" s="898"/>
      <c r="GQV1118" s="898"/>
      <c r="GQW1118" s="898"/>
      <c r="GQX1118" s="898"/>
      <c r="GQY1118" s="898"/>
      <c r="GQZ1118" s="898"/>
      <c r="GRA1118" s="898"/>
      <c r="GRB1118" s="898"/>
      <c r="GRC1118" s="898"/>
      <c r="GRD1118" s="898"/>
      <c r="GRE1118" s="898"/>
      <c r="GRF1118" s="898"/>
      <c r="GRG1118" s="898"/>
      <c r="GRH1118" s="898"/>
      <c r="GRI1118" s="898"/>
      <c r="GRJ1118" s="898"/>
      <c r="GRK1118" s="898"/>
      <c r="GRL1118" s="898"/>
      <c r="GRM1118" s="898"/>
      <c r="GRN1118" s="898"/>
      <c r="GRO1118" s="898"/>
      <c r="GRP1118" s="898"/>
      <c r="GRQ1118" s="898"/>
      <c r="GRR1118" s="898"/>
      <c r="GRS1118" s="898"/>
      <c r="GRT1118" s="898"/>
      <c r="GRU1118" s="898"/>
      <c r="GRV1118" s="898"/>
      <c r="GRW1118" s="898"/>
      <c r="GRX1118" s="898"/>
      <c r="GRY1118" s="898"/>
      <c r="GRZ1118" s="898"/>
      <c r="GSA1118" s="898"/>
      <c r="GSB1118" s="898"/>
      <c r="GSC1118" s="898"/>
      <c r="GSD1118" s="898"/>
      <c r="GSE1118" s="898"/>
      <c r="GSF1118" s="898"/>
      <c r="GSG1118" s="898"/>
      <c r="GSH1118" s="898"/>
      <c r="GSI1118" s="898"/>
      <c r="GSJ1118" s="898"/>
      <c r="GSK1118" s="898"/>
      <c r="GSL1118" s="898"/>
      <c r="GSM1118" s="898"/>
      <c r="GSN1118" s="898"/>
      <c r="GSO1118" s="898"/>
      <c r="GSP1118" s="898"/>
      <c r="GSQ1118" s="898"/>
      <c r="GSR1118" s="898"/>
      <c r="GSS1118" s="898"/>
      <c r="GST1118" s="898"/>
      <c r="GSU1118" s="898"/>
      <c r="GSV1118" s="898"/>
      <c r="GSW1118" s="898"/>
      <c r="GSX1118" s="898"/>
      <c r="GSY1118" s="898"/>
      <c r="GSZ1118" s="898"/>
      <c r="GTA1118" s="898"/>
      <c r="GTB1118" s="898"/>
      <c r="GTC1118" s="898"/>
      <c r="GTD1118" s="898"/>
      <c r="GTE1118" s="898"/>
      <c r="GTF1118" s="898"/>
      <c r="GTG1118" s="898"/>
      <c r="GTH1118" s="898"/>
      <c r="GTI1118" s="898"/>
      <c r="GTJ1118" s="898"/>
      <c r="GTK1118" s="898"/>
      <c r="GTL1118" s="898"/>
      <c r="GTM1118" s="898"/>
      <c r="GTN1118" s="898"/>
      <c r="GTO1118" s="898"/>
      <c r="GTP1118" s="898"/>
      <c r="GTQ1118" s="898"/>
      <c r="GTR1118" s="898"/>
      <c r="GTS1118" s="898"/>
      <c r="GTT1118" s="898"/>
      <c r="GTU1118" s="898"/>
      <c r="GTV1118" s="898"/>
      <c r="GTW1118" s="898"/>
      <c r="GTX1118" s="898"/>
      <c r="GTY1118" s="898"/>
      <c r="GTZ1118" s="898"/>
      <c r="GUA1118" s="898"/>
      <c r="GUB1118" s="898"/>
      <c r="GUC1118" s="898"/>
      <c r="GUD1118" s="898"/>
      <c r="GUE1118" s="898"/>
      <c r="GUF1118" s="898"/>
      <c r="GUG1118" s="898"/>
      <c r="GUH1118" s="898"/>
      <c r="GUI1118" s="898"/>
      <c r="GUJ1118" s="898"/>
      <c r="GUK1118" s="898"/>
      <c r="GUL1118" s="898"/>
      <c r="GUM1118" s="898"/>
      <c r="GUN1118" s="898"/>
      <c r="GUO1118" s="898"/>
      <c r="GUP1118" s="898"/>
      <c r="GUQ1118" s="898"/>
      <c r="GUR1118" s="898"/>
      <c r="GUS1118" s="898"/>
      <c r="GUT1118" s="898"/>
      <c r="GUU1118" s="898"/>
      <c r="GUV1118" s="898"/>
      <c r="GUW1118" s="898"/>
      <c r="GUX1118" s="898"/>
      <c r="GUY1118" s="898"/>
      <c r="GUZ1118" s="898"/>
      <c r="GVA1118" s="898"/>
      <c r="GVB1118" s="898"/>
      <c r="GVC1118" s="898"/>
      <c r="GVD1118" s="898"/>
      <c r="GVE1118" s="898"/>
      <c r="GVF1118" s="898"/>
      <c r="GVG1118" s="898"/>
      <c r="GVH1118" s="898"/>
      <c r="GVI1118" s="898"/>
      <c r="GVJ1118" s="898"/>
      <c r="GVK1118" s="898"/>
      <c r="GVL1118" s="898"/>
      <c r="GVM1118" s="898"/>
      <c r="GVN1118" s="898"/>
      <c r="GVO1118" s="898"/>
      <c r="GVP1118" s="898"/>
      <c r="GVQ1118" s="898"/>
      <c r="GVR1118" s="898"/>
      <c r="GVS1118" s="898"/>
      <c r="GVT1118" s="898"/>
      <c r="GVU1118" s="898"/>
      <c r="GVV1118" s="898"/>
      <c r="GVW1118" s="898"/>
      <c r="GVX1118" s="898"/>
      <c r="GVY1118" s="898"/>
      <c r="GVZ1118" s="898"/>
      <c r="GWA1118" s="898"/>
      <c r="GWB1118" s="898"/>
      <c r="GWC1118" s="898"/>
      <c r="GWD1118" s="898"/>
      <c r="GWE1118" s="898"/>
      <c r="GWF1118" s="898"/>
      <c r="GWG1118" s="898"/>
      <c r="GWH1118" s="898"/>
      <c r="GWI1118" s="898"/>
      <c r="GWJ1118" s="898"/>
      <c r="GWK1118" s="898"/>
      <c r="GWL1118" s="898"/>
      <c r="GWM1118" s="898"/>
      <c r="GWN1118" s="898"/>
      <c r="GWO1118" s="898"/>
      <c r="GWP1118" s="898"/>
      <c r="GWQ1118" s="898"/>
      <c r="GWR1118" s="898"/>
      <c r="GWS1118" s="898"/>
      <c r="GWT1118" s="898"/>
      <c r="GWU1118" s="898"/>
      <c r="GWV1118" s="898"/>
      <c r="GWW1118" s="898"/>
      <c r="GWX1118" s="898"/>
      <c r="GWY1118" s="898"/>
      <c r="GWZ1118" s="898"/>
      <c r="GXA1118" s="898"/>
      <c r="GXB1118" s="898"/>
      <c r="GXC1118" s="898"/>
      <c r="GXD1118" s="898"/>
      <c r="GXE1118" s="898"/>
      <c r="GXF1118" s="898"/>
      <c r="GXG1118" s="898"/>
      <c r="GXH1118" s="898"/>
      <c r="GXI1118" s="898"/>
      <c r="GXJ1118" s="898"/>
      <c r="GXK1118" s="898"/>
      <c r="GXL1118" s="898"/>
      <c r="GXM1118" s="898"/>
      <c r="GXN1118" s="898"/>
      <c r="GXO1118" s="898"/>
      <c r="GXP1118" s="898"/>
      <c r="GXQ1118" s="898"/>
      <c r="GXR1118" s="898"/>
      <c r="GXS1118" s="898"/>
      <c r="GXT1118" s="898"/>
      <c r="GXU1118" s="898"/>
      <c r="GXV1118" s="898"/>
      <c r="GXW1118" s="898"/>
      <c r="GXX1118" s="898"/>
      <c r="GXY1118" s="898"/>
      <c r="GXZ1118" s="898"/>
      <c r="GYA1118" s="898"/>
      <c r="GYB1118" s="898"/>
      <c r="GYC1118" s="898"/>
      <c r="GYD1118" s="898"/>
      <c r="GYE1118" s="898"/>
      <c r="GYF1118" s="898"/>
      <c r="GYG1118" s="898"/>
      <c r="GYH1118" s="898"/>
      <c r="GYI1118" s="898"/>
      <c r="GYJ1118" s="898"/>
      <c r="GYK1118" s="898"/>
      <c r="GYL1118" s="898"/>
      <c r="GYM1118" s="898"/>
      <c r="GYN1118" s="898"/>
      <c r="GYO1118" s="898"/>
      <c r="GYP1118" s="898"/>
      <c r="GYQ1118" s="898"/>
      <c r="GYR1118" s="898"/>
      <c r="GYS1118" s="898"/>
      <c r="GYT1118" s="898"/>
      <c r="GYU1118" s="898"/>
      <c r="GYV1118" s="898"/>
      <c r="GYW1118" s="898"/>
      <c r="GYX1118" s="898"/>
      <c r="GYY1118" s="898"/>
      <c r="GYZ1118" s="898"/>
      <c r="GZA1118" s="898"/>
      <c r="GZB1118" s="898"/>
      <c r="GZC1118" s="898"/>
      <c r="GZD1118" s="898"/>
      <c r="GZE1118" s="898"/>
      <c r="GZF1118" s="898"/>
      <c r="GZG1118" s="898"/>
      <c r="GZH1118" s="898"/>
      <c r="GZI1118" s="898"/>
      <c r="GZJ1118" s="898"/>
      <c r="GZK1118" s="898"/>
      <c r="GZL1118" s="898"/>
      <c r="GZM1118" s="898"/>
      <c r="GZN1118" s="898"/>
      <c r="GZO1118" s="898"/>
      <c r="GZP1118" s="898"/>
      <c r="GZQ1118" s="898"/>
      <c r="GZR1118" s="898"/>
      <c r="GZS1118" s="898"/>
      <c r="GZT1118" s="898"/>
      <c r="GZU1118" s="898"/>
      <c r="GZV1118" s="898"/>
      <c r="GZW1118" s="898"/>
      <c r="GZX1118" s="898"/>
      <c r="GZY1118" s="898"/>
      <c r="GZZ1118" s="898"/>
      <c r="HAA1118" s="898"/>
      <c r="HAB1118" s="898"/>
      <c r="HAC1118" s="898"/>
      <c r="HAD1118" s="898"/>
      <c r="HAE1118" s="898"/>
      <c r="HAF1118" s="898"/>
      <c r="HAG1118" s="898"/>
      <c r="HAH1118" s="898"/>
      <c r="HAI1118" s="898"/>
      <c r="HAJ1118" s="898"/>
      <c r="HAK1118" s="898"/>
      <c r="HAL1118" s="898"/>
      <c r="HAM1118" s="898"/>
      <c r="HAN1118" s="898"/>
      <c r="HAO1118" s="898"/>
      <c r="HAP1118" s="898"/>
      <c r="HAQ1118" s="898"/>
      <c r="HAR1118" s="898"/>
      <c r="HAS1118" s="898"/>
      <c r="HAT1118" s="898"/>
      <c r="HAU1118" s="898"/>
      <c r="HAV1118" s="898"/>
      <c r="HAW1118" s="898"/>
      <c r="HAX1118" s="898"/>
      <c r="HAY1118" s="898"/>
      <c r="HAZ1118" s="898"/>
      <c r="HBA1118" s="898"/>
      <c r="HBB1118" s="898"/>
      <c r="HBC1118" s="898"/>
      <c r="HBD1118" s="898"/>
      <c r="HBE1118" s="898"/>
      <c r="HBF1118" s="898"/>
      <c r="HBG1118" s="898"/>
      <c r="HBH1118" s="898"/>
      <c r="HBI1118" s="898"/>
      <c r="HBJ1118" s="898"/>
      <c r="HBK1118" s="898"/>
      <c r="HBL1118" s="898"/>
      <c r="HBM1118" s="898"/>
      <c r="HBN1118" s="898"/>
      <c r="HBO1118" s="898"/>
      <c r="HBP1118" s="898"/>
      <c r="HBQ1118" s="898"/>
      <c r="HBR1118" s="898"/>
      <c r="HBS1118" s="898"/>
      <c r="HBT1118" s="898"/>
      <c r="HBU1118" s="898"/>
      <c r="HBV1118" s="898"/>
      <c r="HBW1118" s="898"/>
      <c r="HBX1118" s="898"/>
      <c r="HBY1118" s="898"/>
      <c r="HBZ1118" s="898"/>
      <c r="HCA1118" s="898"/>
      <c r="HCB1118" s="898"/>
      <c r="HCC1118" s="898"/>
      <c r="HCD1118" s="898"/>
      <c r="HCE1118" s="898"/>
      <c r="HCF1118" s="898"/>
      <c r="HCG1118" s="898"/>
      <c r="HCH1118" s="898"/>
      <c r="HCI1118" s="898"/>
      <c r="HCJ1118" s="898"/>
      <c r="HCK1118" s="898"/>
      <c r="HCL1118" s="898"/>
      <c r="HCM1118" s="898"/>
      <c r="HCN1118" s="898"/>
      <c r="HCO1118" s="898"/>
      <c r="HCP1118" s="898"/>
      <c r="HCQ1118" s="898"/>
      <c r="HCR1118" s="898"/>
      <c r="HCS1118" s="898"/>
      <c r="HCT1118" s="898"/>
      <c r="HCU1118" s="898"/>
      <c r="HCV1118" s="898"/>
      <c r="HCW1118" s="898"/>
      <c r="HCX1118" s="898"/>
      <c r="HCY1118" s="898"/>
      <c r="HCZ1118" s="898"/>
      <c r="HDA1118" s="898"/>
      <c r="HDB1118" s="898"/>
      <c r="HDC1118" s="898"/>
      <c r="HDD1118" s="898"/>
      <c r="HDE1118" s="898"/>
      <c r="HDF1118" s="898"/>
      <c r="HDG1118" s="898"/>
      <c r="HDH1118" s="898"/>
      <c r="HDI1118" s="898"/>
      <c r="HDJ1118" s="898"/>
      <c r="HDK1118" s="898"/>
      <c r="HDL1118" s="898"/>
      <c r="HDM1118" s="898"/>
      <c r="HDN1118" s="898"/>
      <c r="HDO1118" s="898"/>
      <c r="HDP1118" s="898"/>
      <c r="HDQ1118" s="898"/>
      <c r="HDR1118" s="898"/>
      <c r="HDS1118" s="898"/>
      <c r="HDT1118" s="898"/>
      <c r="HDU1118" s="898"/>
      <c r="HDV1118" s="898"/>
      <c r="HDW1118" s="898"/>
      <c r="HDX1118" s="898"/>
      <c r="HDY1118" s="898"/>
      <c r="HDZ1118" s="898"/>
      <c r="HEA1118" s="898"/>
      <c r="HEB1118" s="898"/>
      <c r="HEC1118" s="898"/>
      <c r="HED1118" s="898"/>
      <c r="HEE1118" s="898"/>
      <c r="HEF1118" s="898"/>
      <c r="HEG1118" s="898"/>
      <c r="HEH1118" s="898"/>
      <c r="HEI1118" s="898"/>
      <c r="HEJ1118" s="898"/>
      <c r="HEK1118" s="898"/>
      <c r="HEL1118" s="898"/>
      <c r="HEM1118" s="898"/>
      <c r="HEN1118" s="898"/>
      <c r="HEO1118" s="898"/>
      <c r="HEP1118" s="898"/>
      <c r="HEQ1118" s="898"/>
      <c r="HER1118" s="898"/>
      <c r="HES1118" s="898"/>
      <c r="HET1118" s="898"/>
      <c r="HEU1118" s="898"/>
      <c r="HEV1118" s="898"/>
      <c r="HEW1118" s="898"/>
      <c r="HEX1118" s="898"/>
      <c r="HEY1118" s="898"/>
      <c r="HEZ1118" s="898"/>
      <c r="HFA1118" s="898"/>
      <c r="HFB1118" s="898"/>
      <c r="HFC1118" s="898"/>
      <c r="HFD1118" s="898"/>
      <c r="HFE1118" s="898"/>
      <c r="HFF1118" s="898"/>
      <c r="HFG1118" s="898"/>
      <c r="HFH1118" s="898"/>
      <c r="HFI1118" s="898"/>
      <c r="HFJ1118" s="898"/>
      <c r="HFK1118" s="898"/>
      <c r="HFL1118" s="898"/>
      <c r="HFM1118" s="898"/>
      <c r="HFN1118" s="898"/>
      <c r="HFO1118" s="898"/>
      <c r="HFP1118" s="898"/>
      <c r="HFQ1118" s="898"/>
      <c r="HFR1118" s="898"/>
      <c r="HFS1118" s="898"/>
      <c r="HFT1118" s="898"/>
      <c r="HFU1118" s="898"/>
      <c r="HFV1118" s="898"/>
      <c r="HFW1118" s="898"/>
      <c r="HFX1118" s="898"/>
      <c r="HFY1118" s="898"/>
      <c r="HFZ1118" s="898"/>
      <c r="HGA1118" s="898"/>
      <c r="HGB1118" s="898"/>
      <c r="HGC1118" s="898"/>
      <c r="HGD1118" s="898"/>
      <c r="HGE1118" s="898"/>
      <c r="HGF1118" s="898"/>
      <c r="HGG1118" s="898"/>
      <c r="HGH1118" s="898"/>
      <c r="HGI1118" s="898"/>
      <c r="HGJ1118" s="898"/>
      <c r="HGK1118" s="898"/>
      <c r="HGL1118" s="898"/>
      <c r="HGM1118" s="898"/>
      <c r="HGN1118" s="898"/>
      <c r="HGO1118" s="898"/>
      <c r="HGP1118" s="898"/>
      <c r="HGQ1118" s="898"/>
      <c r="HGR1118" s="898"/>
      <c r="HGS1118" s="898"/>
      <c r="HGT1118" s="898"/>
      <c r="HGU1118" s="898"/>
      <c r="HGV1118" s="898"/>
      <c r="HGW1118" s="898"/>
      <c r="HGX1118" s="898"/>
      <c r="HGY1118" s="898"/>
      <c r="HGZ1118" s="898"/>
      <c r="HHA1118" s="898"/>
      <c r="HHB1118" s="898"/>
      <c r="HHC1118" s="898"/>
      <c r="HHD1118" s="898"/>
      <c r="HHE1118" s="898"/>
      <c r="HHF1118" s="898"/>
      <c r="HHG1118" s="898"/>
      <c r="HHH1118" s="898"/>
      <c r="HHI1118" s="898"/>
      <c r="HHJ1118" s="898"/>
      <c r="HHK1118" s="898"/>
      <c r="HHL1118" s="898"/>
      <c r="HHM1118" s="898"/>
      <c r="HHN1118" s="898"/>
      <c r="HHO1118" s="898"/>
      <c r="HHP1118" s="898"/>
      <c r="HHQ1118" s="898"/>
      <c r="HHR1118" s="898"/>
      <c r="HHS1118" s="898"/>
      <c r="HHT1118" s="898"/>
      <c r="HHU1118" s="898"/>
      <c r="HHV1118" s="898"/>
      <c r="HHW1118" s="898"/>
      <c r="HHX1118" s="898"/>
      <c r="HHY1118" s="898"/>
      <c r="HHZ1118" s="898"/>
      <c r="HIA1118" s="898"/>
      <c r="HIB1118" s="898"/>
      <c r="HIC1118" s="898"/>
      <c r="HID1118" s="898"/>
      <c r="HIE1118" s="898"/>
      <c r="HIF1118" s="898"/>
      <c r="HIG1118" s="898"/>
      <c r="HIH1118" s="898"/>
      <c r="HII1118" s="898"/>
      <c r="HIJ1118" s="898"/>
      <c r="HIK1118" s="898"/>
      <c r="HIL1118" s="898"/>
      <c r="HIM1118" s="898"/>
      <c r="HIN1118" s="898"/>
      <c r="HIO1118" s="898"/>
      <c r="HIP1118" s="898"/>
      <c r="HIQ1118" s="898"/>
      <c r="HIR1118" s="898"/>
      <c r="HIS1118" s="898"/>
      <c r="HIT1118" s="898"/>
      <c r="HIU1118" s="898"/>
      <c r="HIV1118" s="898"/>
      <c r="HIW1118" s="898"/>
      <c r="HIX1118" s="898"/>
      <c r="HIY1118" s="898"/>
      <c r="HIZ1118" s="898"/>
      <c r="HJA1118" s="898"/>
      <c r="HJB1118" s="898"/>
      <c r="HJC1118" s="898"/>
      <c r="HJD1118" s="898"/>
      <c r="HJE1118" s="898"/>
      <c r="HJF1118" s="898"/>
      <c r="HJG1118" s="898"/>
      <c r="HJH1118" s="898"/>
      <c r="HJI1118" s="898"/>
      <c r="HJJ1118" s="898"/>
      <c r="HJK1118" s="898"/>
      <c r="HJL1118" s="898"/>
      <c r="HJM1118" s="898"/>
      <c r="HJN1118" s="898"/>
      <c r="HJO1118" s="898"/>
      <c r="HJP1118" s="898"/>
      <c r="HJQ1118" s="898"/>
      <c r="HJR1118" s="898"/>
      <c r="HJS1118" s="898"/>
      <c r="HJT1118" s="898"/>
      <c r="HJU1118" s="898"/>
      <c r="HJV1118" s="898"/>
      <c r="HJW1118" s="898"/>
      <c r="HJX1118" s="898"/>
      <c r="HJY1118" s="898"/>
      <c r="HJZ1118" s="898"/>
      <c r="HKA1118" s="898"/>
      <c r="HKB1118" s="898"/>
      <c r="HKC1118" s="898"/>
      <c r="HKD1118" s="898"/>
      <c r="HKE1118" s="898"/>
      <c r="HKF1118" s="898"/>
      <c r="HKG1118" s="898"/>
      <c r="HKH1118" s="898"/>
      <c r="HKI1118" s="898"/>
      <c r="HKJ1118" s="898"/>
      <c r="HKK1118" s="898"/>
      <c r="HKL1118" s="898"/>
      <c r="HKM1118" s="898"/>
      <c r="HKN1118" s="898"/>
      <c r="HKO1118" s="898"/>
      <c r="HKP1118" s="898"/>
      <c r="HKQ1118" s="898"/>
      <c r="HKR1118" s="898"/>
      <c r="HKS1118" s="898"/>
      <c r="HKT1118" s="898"/>
      <c r="HKU1118" s="898"/>
      <c r="HKV1118" s="898"/>
      <c r="HKW1118" s="898"/>
      <c r="HKX1118" s="898"/>
      <c r="HKY1118" s="898"/>
      <c r="HKZ1118" s="898"/>
      <c r="HLA1118" s="898"/>
      <c r="HLB1118" s="898"/>
      <c r="HLC1118" s="898"/>
      <c r="HLD1118" s="898"/>
      <c r="HLE1118" s="898"/>
      <c r="HLF1118" s="898"/>
      <c r="HLG1118" s="898"/>
      <c r="HLH1118" s="898"/>
      <c r="HLI1118" s="898"/>
      <c r="HLJ1118" s="898"/>
      <c r="HLK1118" s="898"/>
      <c r="HLL1118" s="898"/>
      <c r="HLM1118" s="898"/>
      <c r="HLN1118" s="898"/>
      <c r="HLO1118" s="898"/>
      <c r="HLP1118" s="898"/>
      <c r="HLQ1118" s="898"/>
      <c r="HLR1118" s="898"/>
      <c r="HLS1118" s="898"/>
      <c r="HLT1118" s="898"/>
      <c r="HLU1118" s="898"/>
      <c r="HLV1118" s="898"/>
      <c r="HLW1118" s="898"/>
      <c r="HLX1118" s="898"/>
      <c r="HLY1118" s="898"/>
      <c r="HLZ1118" s="898"/>
      <c r="HMA1118" s="898"/>
      <c r="HMB1118" s="898"/>
      <c r="HMC1118" s="898"/>
      <c r="HMD1118" s="898"/>
      <c r="HME1118" s="898"/>
      <c r="HMF1118" s="898"/>
      <c r="HMG1118" s="898"/>
      <c r="HMH1118" s="898"/>
      <c r="HMI1118" s="898"/>
      <c r="HMJ1118" s="898"/>
      <c r="HMK1118" s="898"/>
      <c r="HML1118" s="898"/>
      <c r="HMM1118" s="898"/>
      <c r="HMN1118" s="898"/>
      <c r="HMO1118" s="898"/>
      <c r="HMP1118" s="898"/>
      <c r="HMQ1118" s="898"/>
      <c r="HMR1118" s="898"/>
      <c r="HMS1118" s="898"/>
      <c r="HMT1118" s="898"/>
      <c r="HMU1118" s="898"/>
      <c r="HMV1118" s="898"/>
      <c r="HMW1118" s="898"/>
      <c r="HMX1118" s="898"/>
      <c r="HMY1118" s="898"/>
      <c r="HMZ1118" s="898"/>
      <c r="HNA1118" s="898"/>
      <c r="HNB1118" s="898"/>
      <c r="HNC1118" s="898"/>
      <c r="HND1118" s="898"/>
      <c r="HNE1118" s="898"/>
      <c r="HNF1118" s="898"/>
      <c r="HNG1118" s="898"/>
      <c r="HNH1118" s="898"/>
      <c r="HNI1118" s="898"/>
      <c r="HNJ1118" s="898"/>
      <c r="HNK1118" s="898"/>
      <c r="HNL1118" s="898"/>
      <c r="HNM1118" s="898"/>
      <c r="HNN1118" s="898"/>
      <c r="HNO1118" s="898"/>
      <c r="HNP1118" s="898"/>
      <c r="HNQ1118" s="898"/>
      <c r="HNR1118" s="898"/>
      <c r="HNS1118" s="898"/>
      <c r="HNT1118" s="898"/>
      <c r="HNU1118" s="898"/>
      <c r="HNV1118" s="898"/>
      <c r="HNW1118" s="898"/>
      <c r="HNX1118" s="898"/>
      <c r="HNY1118" s="898"/>
      <c r="HNZ1118" s="898"/>
      <c r="HOA1118" s="898"/>
      <c r="HOB1118" s="898"/>
      <c r="HOC1118" s="898"/>
      <c r="HOD1118" s="898"/>
      <c r="HOE1118" s="898"/>
      <c r="HOF1118" s="898"/>
      <c r="HOG1118" s="898"/>
      <c r="HOH1118" s="898"/>
      <c r="HOI1118" s="898"/>
      <c r="HOJ1118" s="898"/>
      <c r="HOK1118" s="898"/>
      <c r="HOL1118" s="898"/>
      <c r="HOM1118" s="898"/>
      <c r="HON1118" s="898"/>
      <c r="HOO1118" s="898"/>
      <c r="HOP1118" s="898"/>
      <c r="HOQ1118" s="898"/>
      <c r="HOR1118" s="898"/>
      <c r="HOS1118" s="898"/>
      <c r="HOT1118" s="898"/>
      <c r="HOU1118" s="898"/>
      <c r="HOV1118" s="898"/>
      <c r="HOW1118" s="898"/>
      <c r="HOX1118" s="898"/>
      <c r="HOY1118" s="898"/>
      <c r="HOZ1118" s="898"/>
      <c r="HPA1118" s="898"/>
      <c r="HPB1118" s="898"/>
      <c r="HPC1118" s="898"/>
      <c r="HPD1118" s="898"/>
      <c r="HPE1118" s="898"/>
      <c r="HPF1118" s="898"/>
      <c r="HPG1118" s="898"/>
      <c r="HPH1118" s="898"/>
      <c r="HPI1118" s="898"/>
      <c r="HPJ1118" s="898"/>
      <c r="HPK1118" s="898"/>
      <c r="HPL1118" s="898"/>
      <c r="HPM1118" s="898"/>
      <c r="HPN1118" s="898"/>
      <c r="HPO1118" s="898"/>
      <c r="HPP1118" s="898"/>
      <c r="HPQ1118" s="898"/>
      <c r="HPR1118" s="898"/>
      <c r="HPS1118" s="898"/>
      <c r="HPT1118" s="898"/>
      <c r="HPU1118" s="898"/>
      <c r="HPV1118" s="898"/>
      <c r="HPW1118" s="898"/>
      <c r="HPX1118" s="898"/>
      <c r="HPY1118" s="898"/>
      <c r="HPZ1118" s="898"/>
      <c r="HQA1118" s="898"/>
      <c r="HQB1118" s="898"/>
      <c r="HQC1118" s="898"/>
      <c r="HQD1118" s="898"/>
      <c r="HQE1118" s="898"/>
      <c r="HQF1118" s="898"/>
      <c r="HQG1118" s="898"/>
      <c r="HQH1118" s="898"/>
      <c r="HQI1118" s="898"/>
      <c r="HQJ1118" s="898"/>
      <c r="HQK1118" s="898"/>
      <c r="HQL1118" s="898"/>
      <c r="HQM1118" s="898"/>
      <c r="HQN1118" s="898"/>
      <c r="HQO1118" s="898"/>
      <c r="HQP1118" s="898"/>
      <c r="HQQ1118" s="898"/>
      <c r="HQR1118" s="898"/>
      <c r="HQS1118" s="898"/>
      <c r="HQT1118" s="898"/>
      <c r="HQU1118" s="898"/>
      <c r="HQV1118" s="898"/>
      <c r="HQW1118" s="898"/>
      <c r="HQX1118" s="898"/>
      <c r="HQY1118" s="898"/>
      <c r="HQZ1118" s="898"/>
      <c r="HRA1118" s="898"/>
      <c r="HRB1118" s="898"/>
      <c r="HRC1118" s="898"/>
      <c r="HRD1118" s="898"/>
      <c r="HRE1118" s="898"/>
      <c r="HRF1118" s="898"/>
      <c r="HRG1118" s="898"/>
      <c r="HRH1118" s="898"/>
      <c r="HRI1118" s="898"/>
      <c r="HRJ1118" s="898"/>
      <c r="HRK1118" s="898"/>
      <c r="HRL1118" s="898"/>
      <c r="HRM1118" s="898"/>
      <c r="HRN1118" s="898"/>
      <c r="HRO1118" s="898"/>
      <c r="HRP1118" s="898"/>
      <c r="HRQ1118" s="898"/>
      <c r="HRR1118" s="898"/>
      <c r="HRS1118" s="898"/>
      <c r="HRT1118" s="898"/>
      <c r="HRU1118" s="898"/>
      <c r="HRV1118" s="898"/>
      <c r="HRW1118" s="898"/>
      <c r="HRX1118" s="898"/>
      <c r="HRY1118" s="898"/>
      <c r="HRZ1118" s="898"/>
      <c r="HSA1118" s="898"/>
      <c r="HSB1118" s="898"/>
      <c r="HSC1118" s="898"/>
      <c r="HSD1118" s="898"/>
      <c r="HSE1118" s="898"/>
      <c r="HSF1118" s="898"/>
      <c r="HSG1118" s="898"/>
      <c r="HSH1118" s="898"/>
      <c r="HSI1118" s="898"/>
      <c r="HSJ1118" s="898"/>
      <c r="HSK1118" s="898"/>
      <c r="HSL1118" s="898"/>
      <c r="HSM1118" s="898"/>
      <c r="HSN1118" s="898"/>
      <c r="HSO1118" s="898"/>
      <c r="HSP1118" s="898"/>
      <c r="HSQ1118" s="898"/>
      <c r="HSR1118" s="898"/>
      <c r="HSS1118" s="898"/>
      <c r="HST1118" s="898"/>
      <c r="HSU1118" s="898"/>
      <c r="HSV1118" s="898"/>
      <c r="HSW1118" s="898"/>
      <c r="HSX1118" s="898"/>
      <c r="HSY1118" s="898"/>
      <c r="HSZ1118" s="898"/>
      <c r="HTA1118" s="898"/>
      <c r="HTB1118" s="898"/>
      <c r="HTC1118" s="898"/>
      <c r="HTD1118" s="898"/>
      <c r="HTE1118" s="898"/>
      <c r="HTF1118" s="898"/>
      <c r="HTG1118" s="898"/>
      <c r="HTH1118" s="898"/>
      <c r="HTI1118" s="898"/>
      <c r="HTJ1118" s="898"/>
      <c r="HTK1118" s="898"/>
      <c r="HTL1118" s="898"/>
      <c r="HTM1118" s="898"/>
      <c r="HTN1118" s="898"/>
      <c r="HTO1118" s="898"/>
      <c r="HTP1118" s="898"/>
      <c r="HTQ1118" s="898"/>
      <c r="HTR1118" s="898"/>
      <c r="HTS1118" s="898"/>
      <c r="HTT1118" s="898"/>
      <c r="HTU1118" s="898"/>
      <c r="HTV1118" s="898"/>
      <c r="HTW1118" s="898"/>
      <c r="HTX1118" s="898"/>
      <c r="HTY1118" s="898"/>
      <c r="HTZ1118" s="898"/>
      <c r="HUA1118" s="898"/>
      <c r="HUB1118" s="898"/>
      <c r="HUC1118" s="898"/>
      <c r="HUD1118" s="898"/>
      <c r="HUE1118" s="898"/>
      <c r="HUF1118" s="898"/>
      <c r="HUG1118" s="898"/>
      <c r="HUH1118" s="898"/>
      <c r="HUI1118" s="898"/>
      <c r="HUJ1118" s="898"/>
      <c r="HUK1118" s="898"/>
      <c r="HUL1118" s="898"/>
      <c r="HUM1118" s="898"/>
      <c r="HUN1118" s="898"/>
      <c r="HUO1118" s="898"/>
      <c r="HUP1118" s="898"/>
      <c r="HUQ1118" s="898"/>
      <c r="HUR1118" s="898"/>
      <c r="HUS1118" s="898"/>
      <c r="HUT1118" s="898"/>
      <c r="HUU1118" s="898"/>
      <c r="HUV1118" s="898"/>
      <c r="HUW1118" s="898"/>
      <c r="HUX1118" s="898"/>
      <c r="HUY1118" s="898"/>
      <c r="HUZ1118" s="898"/>
      <c r="HVA1118" s="898"/>
      <c r="HVB1118" s="898"/>
      <c r="HVC1118" s="898"/>
      <c r="HVD1118" s="898"/>
      <c r="HVE1118" s="898"/>
      <c r="HVF1118" s="898"/>
      <c r="HVG1118" s="898"/>
      <c r="HVH1118" s="898"/>
      <c r="HVI1118" s="898"/>
      <c r="HVJ1118" s="898"/>
      <c r="HVK1118" s="898"/>
      <c r="HVL1118" s="898"/>
      <c r="HVM1118" s="898"/>
      <c r="HVN1118" s="898"/>
      <c r="HVO1118" s="898"/>
      <c r="HVP1118" s="898"/>
      <c r="HVQ1118" s="898"/>
      <c r="HVR1118" s="898"/>
      <c r="HVS1118" s="898"/>
      <c r="HVT1118" s="898"/>
      <c r="HVU1118" s="898"/>
      <c r="HVV1118" s="898"/>
      <c r="HVW1118" s="898"/>
      <c r="HVX1118" s="898"/>
      <c r="HVY1118" s="898"/>
      <c r="HVZ1118" s="898"/>
      <c r="HWA1118" s="898"/>
      <c r="HWB1118" s="898"/>
      <c r="HWC1118" s="898"/>
      <c r="HWD1118" s="898"/>
      <c r="HWE1118" s="898"/>
      <c r="HWF1118" s="898"/>
      <c r="HWG1118" s="898"/>
      <c r="HWH1118" s="898"/>
      <c r="HWI1118" s="898"/>
      <c r="HWJ1118" s="898"/>
      <c r="HWK1118" s="898"/>
      <c r="HWL1118" s="898"/>
      <c r="HWM1118" s="898"/>
      <c r="HWN1118" s="898"/>
      <c r="HWO1118" s="898"/>
      <c r="HWP1118" s="898"/>
      <c r="HWQ1118" s="898"/>
      <c r="HWR1118" s="898"/>
      <c r="HWS1118" s="898"/>
      <c r="HWT1118" s="898"/>
      <c r="HWU1118" s="898"/>
      <c r="HWV1118" s="898"/>
      <c r="HWW1118" s="898"/>
      <c r="HWX1118" s="898"/>
      <c r="HWY1118" s="898"/>
      <c r="HWZ1118" s="898"/>
      <c r="HXA1118" s="898"/>
      <c r="HXB1118" s="898"/>
      <c r="HXC1118" s="898"/>
      <c r="HXD1118" s="898"/>
      <c r="HXE1118" s="898"/>
      <c r="HXF1118" s="898"/>
      <c r="HXG1118" s="898"/>
      <c r="HXH1118" s="898"/>
      <c r="HXI1118" s="898"/>
      <c r="HXJ1118" s="898"/>
      <c r="HXK1118" s="898"/>
      <c r="HXL1118" s="898"/>
      <c r="HXM1118" s="898"/>
      <c r="HXN1118" s="898"/>
      <c r="HXO1118" s="898"/>
      <c r="HXP1118" s="898"/>
      <c r="HXQ1118" s="898"/>
      <c r="HXR1118" s="898"/>
      <c r="HXS1118" s="898"/>
      <c r="HXT1118" s="898"/>
      <c r="HXU1118" s="898"/>
      <c r="HXV1118" s="898"/>
      <c r="HXW1118" s="898"/>
      <c r="HXX1118" s="898"/>
      <c r="HXY1118" s="898"/>
      <c r="HXZ1118" s="898"/>
      <c r="HYA1118" s="898"/>
      <c r="HYB1118" s="898"/>
      <c r="HYC1118" s="898"/>
      <c r="HYD1118" s="898"/>
      <c r="HYE1118" s="898"/>
      <c r="HYF1118" s="898"/>
      <c r="HYG1118" s="898"/>
      <c r="HYH1118" s="898"/>
      <c r="HYI1118" s="898"/>
      <c r="HYJ1118" s="898"/>
      <c r="HYK1118" s="898"/>
      <c r="HYL1118" s="898"/>
      <c r="HYM1118" s="898"/>
      <c r="HYN1118" s="898"/>
      <c r="HYO1118" s="898"/>
      <c r="HYP1118" s="898"/>
      <c r="HYQ1118" s="898"/>
      <c r="HYR1118" s="898"/>
      <c r="HYS1118" s="898"/>
      <c r="HYT1118" s="898"/>
      <c r="HYU1118" s="898"/>
      <c r="HYV1118" s="898"/>
      <c r="HYW1118" s="898"/>
      <c r="HYX1118" s="898"/>
      <c r="HYY1118" s="898"/>
      <c r="HYZ1118" s="898"/>
      <c r="HZA1118" s="898"/>
      <c r="HZB1118" s="898"/>
      <c r="HZC1118" s="898"/>
      <c r="HZD1118" s="898"/>
      <c r="HZE1118" s="898"/>
      <c r="HZF1118" s="898"/>
      <c r="HZG1118" s="898"/>
      <c r="HZH1118" s="898"/>
      <c r="HZI1118" s="898"/>
      <c r="HZJ1118" s="898"/>
      <c r="HZK1118" s="898"/>
      <c r="HZL1118" s="898"/>
      <c r="HZM1118" s="898"/>
      <c r="HZN1118" s="898"/>
      <c r="HZO1118" s="898"/>
      <c r="HZP1118" s="898"/>
      <c r="HZQ1118" s="898"/>
      <c r="HZR1118" s="898"/>
      <c r="HZS1118" s="898"/>
      <c r="HZT1118" s="898"/>
      <c r="HZU1118" s="898"/>
      <c r="HZV1118" s="898"/>
      <c r="HZW1118" s="898"/>
      <c r="HZX1118" s="898"/>
      <c r="HZY1118" s="898"/>
      <c r="HZZ1118" s="898"/>
      <c r="IAA1118" s="898"/>
      <c r="IAB1118" s="898"/>
      <c r="IAC1118" s="898"/>
      <c r="IAD1118" s="898"/>
      <c r="IAE1118" s="898"/>
      <c r="IAF1118" s="898"/>
      <c r="IAG1118" s="898"/>
      <c r="IAH1118" s="898"/>
      <c r="IAI1118" s="898"/>
      <c r="IAJ1118" s="898"/>
      <c r="IAK1118" s="898"/>
      <c r="IAL1118" s="898"/>
      <c r="IAM1118" s="898"/>
      <c r="IAN1118" s="898"/>
      <c r="IAO1118" s="898"/>
      <c r="IAP1118" s="898"/>
      <c r="IAQ1118" s="898"/>
      <c r="IAR1118" s="898"/>
      <c r="IAS1118" s="898"/>
      <c r="IAT1118" s="898"/>
      <c r="IAU1118" s="898"/>
      <c r="IAV1118" s="898"/>
      <c r="IAW1118" s="898"/>
      <c r="IAX1118" s="898"/>
      <c r="IAY1118" s="898"/>
      <c r="IAZ1118" s="898"/>
      <c r="IBA1118" s="898"/>
      <c r="IBB1118" s="898"/>
      <c r="IBC1118" s="898"/>
      <c r="IBD1118" s="898"/>
      <c r="IBE1118" s="898"/>
      <c r="IBF1118" s="898"/>
      <c r="IBG1118" s="898"/>
      <c r="IBH1118" s="898"/>
      <c r="IBI1118" s="898"/>
      <c r="IBJ1118" s="898"/>
      <c r="IBK1118" s="898"/>
      <c r="IBL1118" s="898"/>
      <c r="IBM1118" s="898"/>
      <c r="IBN1118" s="898"/>
      <c r="IBO1118" s="898"/>
      <c r="IBP1118" s="898"/>
      <c r="IBQ1118" s="898"/>
      <c r="IBR1118" s="898"/>
      <c r="IBS1118" s="898"/>
      <c r="IBT1118" s="898"/>
      <c r="IBU1118" s="898"/>
      <c r="IBV1118" s="898"/>
      <c r="IBW1118" s="898"/>
      <c r="IBX1118" s="898"/>
      <c r="IBY1118" s="898"/>
      <c r="IBZ1118" s="898"/>
      <c r="ICA1118" s="898"/>
      <c r="ICB1118" s="898"/>
      <c r="ICC1118" s="898"/>
      <c r="ICD1118" s="898"/>
      <c r="ICE1118" s="898"/>
      <c r="ICF1118" s="898"/>
      <c r="ICG1118" s="898"/>
      <c r="ICH1118" s="898"/>
      <c r="ICI1118" s="898"/>
      <c r="ICJ1118" s="898"/>
      <c r="ICK1118" s="898"/>
      <c r="ICL1118" s="898"/>
      <c r="ICM1118" s="898"/>
      <c r="ICN1118" s="898"/>
      <c r="ICO1118" s="898"/>
      <c r="ICP1118" s="898"/>
      <c r="ICQ1118" s="898"/>
      <c r="ICR1118" s="898"/>
      <c r="ICS1118" s="898"/>
      <c r="ICT1118" s="898"/>
      <c r="ICU1118" s="898"/>
      <c r="ICV1118" s="898"/>
      <c r="ICW1118" s="898"/>
      <c r="ICX1118" s="898"/>
      <c r="ICY1118" s="898"/>
      <c r="ICZ1118" s="898"/>
      <c r="IDA1118" s="898"/>
      <c r="IDB1118" s="898"/>
      <c r="IDC1118" s="898"/>
      <c r="IDD1118" s="898"/>
      <c r="IDE1118" s="898"/>
      <c r="IDF1118" s="898"/>
      <c r="IDG1118" s="898"/>
      <c r="IDH1118" s="898"/>
      <c r="IDI1118" s="898"/>
      <c r="IDJ1118" s="898"/>
      <c r="IDK1118" s="898"/>
      <c r="IDL1118" s="898"/>
      <c r="IDM1118" s="898"/>
      <c r="IDN1118" s="898"/>
      <c r="IDO1118" s="898"/>
      <c r="IDP1118" s="898"/>
      <c r="IDQ1118" s="898"/>
      <c r="IDR1118" s="898"/>
      <c r="IDS1118" s="898"/>
      <c r="IDT1118" s="898"/>
      <c r="IDU1118" s="898"/>
      <c r="IDV1118" s="898"/>
      <c r="IDW1118" s="898"/>
      <c r="IDX1118" s="898"/>
      <c r="IDY1118" s="898"/>
      <c r="IDZ1118" s="898"/>
      <c r="IEA1118" s="898"/>
      <c r="IEB1118" s="898"/>
      <c r="IEC1118" s="898"/>
      <c r="IED1118" s="898"/>
      <c r="IEE1118" s="898"/>
      <c r="IEF1118" s="898"/>
      <c r="IEG1118" s="898"/>
      <c r="IEH1118" s="898"/>
      <c r="IEI1118" s="898"/>
      <c r="IEJ1118" s="898"/>
      <c r="IEK1118" s="898"/>
      <c r="IEL1118" s="898"/>
      <c r="IEM1118" s="898"/>
      <c r="IEN1118" s="898"/>
      <c r="IEO1118" s="898"/>
      <c r="IEP1118" s="898"/>
      <c r="IEQ1118" s="898"/>
      <c r="IER1118" s="898"/>
      <c r="IES1118" s="898"/>
      <c r="IET1118" s="898"/>
      <c r="IEU1118" s="898"/>
      <c r="IEV1118" s="898"/>
      <c r="IEW1118" s="898"/>
      <c r="IEX1118" s="898"/>
      <c r="IEY1118" s="898"/>
      <c r="IEZ1118" s="898"/>
      <c r="IFA1118" s="898"/>
      <c r="IFB1118" s="898"/>
      <c r="IFC1118" s="898"/>
      <c r="IFD1118" s="898"/>
      <c r="IFE1118" s="898"/>
      <c r="IFF1118" s="898"/>
      <c r="IFG1118" s="898"/>
      <c r="IFH1118" s="898"/>
      <c r="IFI1118" s="898"/>
      <c r="IFJ1118" s="898"/>
      <c r="IFK1118" s="898"/>
      <c r="IFL1118" s="898"/>
      <c r="IFM1118" s="898"/>
      <c r="IFN1118" s="898"/>
      <c r="IFO1118" s="898"/>
      <c r="IFP1118" s="898"/>
      <c r="IFQ1118" s="898"/>
      <c r="IFR1118" s="898"/>
      <c r="IFS1118" s="898"/>
      <c r="IFT1118" s="898"/>
      <c r="IFU1118" s="898"/>
      <c r="IFV1118" s="898"/>
      <c r="IFW1118" s="898"/>
      <c r="IFX1118" s="898"/>
      <c r="IFY1118" s="898"/>
      <c r="IFZ1118" s="898"/>
      <c r="IGA1118" s="898"/>
      <c r="IGB1118" s="898"/>
      <c r="IGC1118" s="898"/>
      <c r="IGD1118" s="898"/>
      <c r="IGE1118" s="898"/>
      <c r="IGF1118" s="898"/>
      <c r="IGG1118" s="898"/>
      <c r="IGH1118" s="898"/>
      <c r="IGI1118" s="898"/>
      <c r="IGJ1118" s="898"/>
      <c r="IGK1118" s="898"/>
      <c r="IGL1118" s="898"/>
      <c r="IGM1118" s="898"/>
      <c r="IGN1118" s="898"/>
      <c r="IGO1118" s="898"/>
      <c r="IGP1118" s="898"/>
      <c r="IGQ1118" s="898"/>
      <c r="IGR1118" s="898"/>
      <c r="IGS1118" s="898"/>
      <c r="IGT1118" s="898"/>
      <c r="IGU1118" s="898"/>
      <c r="IGV1118" s="898"/>
      <c r="IGW1118" s="898"/>
      <c r="IGX1118" s="898"/>
      <c r="IGY1118" s="898"/>
      <c r="IGZ1118" s="898"/>
      <c r="IHA1118" s="898"/>
      <c r="IHB1118" s="898"/>
      <c r="IHC1118" s="898"/>
      <c r="IHD1118" s="898"/>
      <c r="IHE1118" s="898"/>
      <c r="IHF1118" s="898"/>
      <c r="IHG1118" s="898"/>
      <c r="IHH1118" s="898"/>
      <c r="IHI1118" s="898"/>
      <c r="IHJ1118" s="898"/>
      <c r="IHK1118" s="898"/>
      <c r="IHL1118" s="898"/>
      <c r="IHM1118" s="898"/>
      <c r="IHN1118" s="898"/>
      <c r="IHO1118" s="898"/>
      <c r="IHP1118" s="898"/>
      <c r="IHQ1118" s="898"/>
      <c r="IHR1118" s="898"/>
      <c r="IHS1118" s="898"/>
      <c r="IHT1118" s="898"/>
      <c r="IHU1118" s="898"/>
      <c r="IHV1118" s="898"/>
      <c r="IHW1118" s="898"/>
      <c r="IHX1118" s="898"/>
      <c r="IHY1118" s="898"/>
      <c r="IHZ1118" s="898"/>
      <c r="IIA1118" s="898"/>
      <c r="IIB1118" s="898"/>
      <c r="IIC1118" s="898"/>
      <c r="IID1118" s="898"/>
      <c r="IIE1118" s="898"/>
      <c r="IIF1118" s="898"/>
      <c r="IIG1118" s="898"/>
      <c r="IIH1118" s="898"/>
      <c r="III1118" s="898"/>
      <c r="IIJ1118" s="898"/>
      <c r="IIK1118" s="898"/>
      <c r="IIL1118" s="898"/>
      <c r="IIM1118" s="898"/>
      <c r="IIN1118" s="898"/>
      <c r="IIO1118" s="898"/>
      <c r="IIP1118" s="898"/>
      <c r="IIQ1118" s="898"/>
      <c r="IIR1118" s="898"/>
      <c r="IIS1118" s="898"/>
      <c r="IIT1118" s="898"/>
      <c r="IIU1118" s="898"/>
      <c r="IIV1118" s="898"/>
      <c r="IIW1118" s="898"/>
      <c r="IIX1118" s="898"/>
      <c r="IIY1118" s="898"/>
      <c r="IIZ1118" s="898"/>
      <c r="IJA1118" s="898"/>
      <c r="IJB1118" s="898"/>
      <c r="IJC1118" s="898"/>
      <c r="IJD1118" s="898"/>
      <c r="IJE1118" s="898"/>
      <c r="IJF1118" s="898"/>
      <c r="IJG1118" s="898"/>
      <c r="IJH1118" s="898"/>
      <c r="IJI1118" s="898"/>
      <c r="IJJ1118" s="898"/>
      <c r="IJK1118" s="898"/>
      <c r="IJL1118" s="898"/>
      <c r="IJM1118" s="898"/>
      <c r="IJN1118" s="898"/>
      <c r="IJO1118" s="898"/>
      <c r="IJP1118" s="898"/>
      <c r="IJQ1118" s="898"/>
      <c r="IJR1118" s="898"/>
      <c r="IJS1118" s="898"/>
      <c r="IJT1118" s="898"/>
      <c r="IJU1118" s="898"/>
      <c r="IJV1118" s="898"/>
      <c r="IJW1118" s="898"/>
      <c r="IJX1118" s="898"/>
      <c r="IJY1118" s="898"/>
      <c r="IJZ1118" s="898"/>
      <c r="IKA1118" s="898"/>
      <c r="IKB1118" s="898"/>
      <c r="IKC1118" s="898"/>
      <c r="IKD1118" s="898"/>
      <c r="IKE1118" s="898"/>
      <c r="IKF1118" s="898"/>
      <c r="IKG1118" s="898"/>
      <c r="IKH1118" s="898"/>
      <c r="IKI1118" s="898"/>
      <c r="IKJ1118" s="898"/>
      <c r="IKK1118" s="898"/>
      <c r="IKL1118" s="898"/>
      <c r="IKM1118" s="898"/>
      <c r="IKN1118" s="898"/>
      <c r="IKO1118" s="898"/>
      <c r="IKP1118" s="898"/>
      <c r="IKQ1118" s="898"/>
      <c r="IKR1118" s="898"/>
      <c r="IKS1118" s="898"/>
      <c r="IKT1118" s="898"/>
      <c r="IKU1118" s="898"/>
      <c r="IKV1118" s="898"/>
      <c r="IKW1118" s="898"/>
      <c r="IKX1118" s="898"/>
      <c r="IKY1118" s="898"/>
      <c r="IKZ1118" s="898"/>
      <c r="ILA1118" s="898"/>
      <c r="ILB1118" s="898"/>
      <c r="ILC1118" s="898"/>
      <c r="ILD1118" s="898"/>
      <c r="ILE1118" s="898"/>
      <c r="ILF1118" s="898"/>
      <c r="ILG1118" s="898"/>
      <c r="ILH1118" s="898"/>
      <c r="ILI1118" s="898"/>
      <c r="ILJ1118" s="898"/>
      <c r="ILK1118" s="898"/>
      <c r="ILL1118" s="898"/>
      <c r="ILM1118" s="898"/>
      <c r="ILN1118" s="898"/>
      <c r="ILO1118" s="898"/>
      <c r="ILP1118" s="898"/>
      <c r="ILQ1118" s="898"/>
      <c r="ILR1118" s="898"/>
      <c r="ILS1118" s="898"/>
      <c r="ILT1118" s="898"/>
      <c r="ILU1118" s="898"/>
      <c r="ILV1118" s="898"/>
      <c r="ILW1118" s="898"/>
      <c r="ILX1118" s="898"/>
      <c r="ILY1118" s="898"/>
      <c r="ILZ1118" s="898"/>
      <c r="IMA1118" s="898"/>
      <c r="IMB1118" s="898"/>
      <c r="IMC1118" s="898"/>
      <c r="IMD1118" s="898"/>
      <c r="IME1118" s="898"/>
      <c r="IMF1118" s="898"/>
      <c r="IMG1118" s="898"/>
      <c r="IMH1118" s="898"/>
      <c r="IMI1118" s="898"/>
      <c r="IMJ1118" s="898"/>
      <c r="IMK1118" s="898"/>
      <c r="IML1118" s="898"/>
      <c r="IMM1118" s="898"/>
      <c r="IMN1118" s="898"/>
      <c r="IMO1118" s="898"/>
      <c r="IMP1118" s="898"/>
      <c r="IMQ1118" s="898"/>
      <c r="IMR1118" s="898"/>
      <c r="IMS1118" s="898"/>
      <c r="IMT1118" s="898"/>
      <c r="IMU1118" s="898"/>
      <c r="IMV1118" s="898"/>
      <c r="IMW1118" s="898"/>
      <c r="IMX1118" s="898"/>
      <c r="IMY1118" s="898"/>
      <c r="IMZ1118" s="898"/>
      <c r="INA1118" s="898"/>
      <c r="INB1118" s="898"/>
      <c r="INC1118" s="898"/>
      <c r="IND1118" s="898"/>
      <c r="INE1118" s="898"/>
      <c r="INF1118" s="898"/>
      <c r="ING1118" s="898"/>
      <c r="INH1118" s="898"/>
      <c r="INI1118" s="898"/>
      <c r="INJ1118" s="898"/>
      <c r="INK1118" s="898"/>
      <c r="INL1118" s="898"/>
      <c r="INM1118" s="898"/>
      <c r="INN1118" s="898"/>
      <c r="INO1118" s="898"/>
      <c r="INP1118" s="898"/>
      <c r="INQ1118" s="898"/>
      <c r="INR1118" s="898"/>
      <c r="INS1118" s="898"/>
      <c r="INT1118" s="898"/>
      <c r="INU1118" s="898"/>
      <c r="INV1118" s="898"/>
      <c r="INW1118" s="898"/>
      <c r="INX1118" s="898"/>
      <c r="INY1118" s="898"/>
      <c r="INZ1118" s="898"/>
      <c r="IOA1118" s="898"/>
      <c r="IOB1118" s="898"/>
      <c r="IOC1118" s="898"/>
      <c r="IOD1118" s="898"/>
      <c r="IOE1118" s="898"/>
      <c r="IOF1118" s="898"/>
      <c r="IOG1118" s="898"/>
      <c r="IOH1118" s="898"/>
      <c r="IOI1118" s="898"/>
      <c r="IOJ1118" s="898"/>
      <c r="IOK1118" s="898"/>
      <c r="IOL1118" s="898"/>
      <c r="IOM1118" s="898"/>
      <c r="ION1118" s="898"/>
      <c r="IOO1118" s="898"/>
      <c r="IOP1118" s="898"/>
      <c r="IOQ1118" s="898"/>
      <c r="IOR1118" s="898"/>
      <c r="IOS1118" s="898"/>
      <c r="IOT1118" s="898"/>
      <c r="IOU1118" s="898"/>
      <c r="IOV1118" s="898"/>
      <c r="IOW1118" s="898"/>
      <c r="IOX1118" s="898"/>
      <c r="IOY1118" s="898"/>
      <c r="IOZ1118" s="898"/>
      <c r="IPA1118" s="898"/>
      <c r="IPB1118" s="898"/>
      <c r="IPC1118" s="898"/>
      <c r="IPD1118" s="898"/>
      <c r="IPE1118" s="898"/>
      <c r="IPF1118" s="898"/>
      <c r="IPG1118" s="898"/>
      <c r="IPH1118" s="898"/>
      <c r="IPI1118" s="898"/>
      <c r="IPJ1118" s="898"/>
      <c r="IPK1118" s="898"/>
      <c r="IPL1118" s="898"/>
      <c r="IPM1118" s="898"/>
      <c r="IPN1118" s="898"/>
      <c r="IPO1118" s="898"/>
      <c r="IPP1118" s="898"/>
      <c r="IPQ1118" s="898"/>
      <c r="IPR1118" s="898"/>
      <c r="IPS1118" s="898"/>
      <c r="IPT1118" s="898"/>
      <c r="IPU1118" s="898"/>
      <c r="IPV1118" s="898"/>
      <c r="IPW1118" s="898"/>
      <c r="IPX1118" s="898"/>
      <c r="IPY1118" s="898"/>
      <c r="IPZ1118" s="898"/>
      <c r="IQA1118" s="898"/>
      <c r="IQB1118" s="898"/>
      <c r="IQC1118" s="898"/>
      <c r="IQD1118" s="898"/>
      <c r="IQE1118" s="898"/>
      <c r="IQF1118" s="898"/>
      <c r="IQG1118" s="898"/>
      <c r="IQH1118" s="898"/>
      <c r="IQI1118" s="898"/>
      <c r="IQJ1118" s="898"/>
      <c r="IQK1118" s="898"/>
      <c r="IQL1118" s="898"/>
      <c r="IQM1118" s="898"/>
      <c r="IQN1118" s="898"/>
      <c r="IQO1118" s="898"/>
      <c r="IQP1118" s="898"/>
      <c r="IQQ1118" s="898"/>
      <c r="IQR1118" s="898"/>
      <c r="IQS1118" s="898"/>
      <c r="IQT1118" s="898"/>
      <c r="IQU1118" s="898"/>
      <c r="IQV1118" s="898"/>
      <c r="IQW1118" s="898"/>
      <c r="IQX1118" s="898"/>
      <c r="IQY1118" s="898"/>
      <c r="IQZ1118" s="898"/>
      <c r="IRA1118" s="898"/>
      <c r="IRB1118" s="898"/>
      <c r="IRC1118" s="898"/>
      <c r="IRD1118" s="898"/>
      <c r="IRE1118" s="898"/>
      <c r="IRF1118" s="898"/>
      <c r="IRG1118" s="898"/>
      <c r="IRH1118" s="898"/>
      <c r="IRI1118" s="898"/>
      <c r="IRJ1118" s="898"/>
      <c r="IRK1118" s="898"/>
      <c r="IRL1118" s="898"/>
      <c r="IRM1118" s="898"/>
      <c r="IRN1118" s="898"/>
      <c r="IRO1118" s="898"/>
      <c r="IRP1118" s="898"/>
      <c r="IRQ1118" s="898"/>
      <c r="IRR1118" s="898"/>
      <c r="IRS1118" s="898"/>
      <c r="IRT1118" s="898"/>
      <c r="IRU1118" s="898"/>
      <c r="IRV1118" s="898"/>
      <c r="IRW1118" s="898"/>
      <c r="IRX1118" s="898"/>
      <c r="IRY1118" s="898"/>
      <c r="IRZ1118" s="898"/>
      <c r="ISA1118" s="898"/>
      <c r="ISB1118" s="898"/>
      <c r="ISC1118" s="898"/>
      <c r="ISD1118" s="898"/>
      <c r="ISE1118" s="898"/>
      <c r="ISF1118" s="898"/>
      <c r="ISG1118" s="898"/>
      <c r="ISH1118" s="898"/>
      <c r="ISI1118" s="898"/>
      <c r="ISJ1118" s="898"/>
      <c r="ISK1118" s="898"/>
      <c r="ISL1118" s="898"/>
      <c r="ISM1118" s="898"/>
      <c r="ISN1118" s="898"/>
      <c r="ISO1118" s="898"/>
      <c r="ISP1118" s="898"/>
      <c r="ISQ1118" s="898"/>
      <c r="ISR1118" s="898"/>
      <c r="ISS1118" s="898"/>
      <c r="IST1118" s="898"/>
      <c r="ISU1118" s="898"/>
      <c r="ISV1118" s="898"/>
      <c r="ISW1118" s="898"/>
      <c r="ISX1118" s="898"/>
      <c r="ISY1118" s="898"/>
      <c r="ISZ1118" s="898"/>
      <c r="ITA1118" s="898"/>
      <c r="ITB1118" s="898"/>
      <c r="ITC1118" s="898"/>
      <c r="ITD1118" s="898"/>
      <c r="ITE1118" s="898"/>
      <c r="ITF1118" s="898"/>
      <c r="ITG1118" s="898"/>
      <c r="ITH1118" s="898"/>
      <c r="ITI1118" s="898"/>
      <c r="ITJ1118" s="898"/>
      <c r="ITK1118" s="898"/>
      <c r="ITL1118" s="898"/>
      <c r="ITM1118" s="898"/>
      <c r="ITN1118" s="898"/>
      <c r="ITO1118" s="898"/>
      <c r="ITP1118" s="898"/>
      <c r="ITQ1118" s="898"/>
      <c r="ITR1118" s="898"/>
      <c r="ITS1118" s="898"/>
      <c r="ITT1118" s="898"/>
      <c r="ITU1118" s="898"/>
      <c r="ITV1118" s="898"/>
      <c r="ITW1118" s="898"/>
      <c r="ITX1118" s="898"/>
      <c r="ITY1118" s="898"/>
      <c r="ITZ1118" s="898"/>
      <c r="IUA1118" s="898"/>
      <c r="IUB1118" s="898"/>
      <c r="IUC1118" s="898"/>
      <c r="IUD1118" s="898"/>
      <c r="IUE1118" s="898"/>
      <c r="IUF1118" s="898"/>
      <c r="IUG1118" s="898"/>
      <c r="IUH1118" s="898"/>
      <c r="IUI1118" s="898"/>
      <c r="IUJ1118" s="898"/>
      <c r="IUK1118" s="898"/>
      <c r="IUL1118" s="898"/>
      <c r="IUM1118" s="898"/>
      <c r="IUN1118" s="898"/>
      <c r="IUO1118" s="898"/>
      <c r="IUP1118" s="898"/>
      <c r="IUQ1118" s="898"/>
      <c r="IUR1118" s="898"/>
      <c r="IUS1118" s="898"/>
      <c r="IUT1118" s="898"/>
      <c r="IUU1118" s="898"/>
      <c r="IUV1118" s="898"/>
      <c r="IUW1118" s="898"/>
      <c r="IUX1118" s="898"/>
      <c r="IUY1118" s="898"/>
      <c r="IUZ1118" s="898"/>
      <c r="IVA1118" s="898"/>
      <c r="IVB1118" s="898"/>
      <c r="IVC1118" s="898"/>
      <c r="IVD1118" s="898"/>
      <c r="IVE1118" s="898"/>
      <c r="IVF1118" s="898"/>
      <c r="IVG1118" s="898"/>
      <c r="IVH1118" s="898"/>
      <c r="IVI1118" s="898"/>
      <c r="IVJ1118" s="898"/>
      <c r="IVK1118" s="898"/>
      <c r="IVL1118" s="898"/>
      <c r="IVM1118" s="898"/>
      <c r="IVN1118" s="898"/>
      <c r="IVO1118" s="898"/>
      <c r="IVP1118" s="898"/>
      <c r="IVQ1118" s="898"/>
      <c r="IVR1118" s="898"/>
      <c r="IVS1118" s="898"/>
      <c r="IVT1118" s="898"/>
      <c r="IVU1118" s="898"/>
      <c r="IVV1118" s="898"/>
      <c r="IVW1118" s="898"/>
      <c r="IVX1118" s="898"/>
      <c r="IVY1118" s="898"/>
      <c r="IVZ1118" s="898"/>
      <c r="IWA1118" s="898"/>
      <c r="IWB1118" s="898"/>
      <c r="IWC1118" s="898"/>
      <c r="IWD1118" s="898"/>
      <c r="IWE1118" s="898"/>
      <c r="IWF1118" s="898"/>
      <c r="IWG1118" s="898"/>
      <c r="IWH1118" s="898"/>
      <c r="IWI1118" s="898"/>
      <c r="IWJ1118" s="898"/>
      <c r="IWK1118" s="898"/>
      <c r="IWL1118" s="898"/>
      <c r="IWM1118" s="898"/>
      <c r="IWN1118" s="898"/>
      <c r="IWO1118" s="898"/>
      <c r="IWP1118" s="898"/>
      <c r="IWQ1118" s="898"/>
      <c r="IWR1118" s="898"/>
      <c r="IWS1118" s="898"/>
      <c r="IWT1118" s="898"/>
      <c r="IWU1118" s="898"/>
      <c r="IWV1118" s="898"/>
      <c r="IWW1118" s="898"/>
      <c r="IWX1118" s="898"/>
      <c r="IWY1118" s="898"/>
      <c r="IWZ1118" s="898"/>
      <c r="IXA1118" s="898"/>
      <c r="IXB1118" s="898"/>
      <c r="IXC1118" s="898"/>
      <c r="IXD1118" s="898"/>
      <c r="IXE1118" s="898"/>
      <c r="IXF1118" s="898"/>
      <c r="IXG1118" s="898"/>
      <c r="IXH1118" s="898"/>
      <c r="IXI1118" s="898"/>
      <c r="IXJ1118" s="898"/>
      <c r="IXK1118" s="898"/>
      <c r="IXL1118" s="898"/>
      <c r="IXM1118" s="898"/>
      <c r="IXN1118" s="898"/>
      <c r="IXO1118" s="898"/>
      <c r="IXP1118" s="898"/>
      <c r="IXQ1118" s="898"/>
      <c r="IXR1118" s="898"/>
      <c r="IXS1118" s="898"/>
      <c r="IXT1118" s="898"/>
      <c r="IXU1118" s="898"/>
      <c r="IXV1118" s="898"/>
      <c r="IXW1118" s="898"/>
      <c r="IXX1118" s="898"/>
      <c r="IXY1118" s="898"/>
      <c r="IXZ1118" s="898"/>
      <c r="IYA1118" s="898"/>
      <c r="IYB1118" s="898"/>
      <c r="IYC1118" s="898"/>
      <c r="IYD1118" s="898"/>
      <c r="IYE1118" s="898"/>
      <c r="IYF1118" s="898"/>
      <c r="IYG1118" s="898"/>
      <c r="IYH1118" s="898"/>
      <c r="IYI1118" s="898"/>
      <c r="IYJ1118" s="898"/>
      <c r="IYK1118" s="898"/>
      <c r="IYL1118" s="898"/>
      <c r="IYM1118" s="898"/>
      <c r="IYN1118" s="898"/>
      <c r="IYO1118" s="898"/>
      <c r="IYP1118" s="898"/>
      <c r="IYQ1118" s="898"/>
      <c r="IYR1118" s="898"/>
      <c r="IYS1118" s="898"/>
      <c r="IYT1118" s="898"/>
      <c r="IYU1118" s="898"/>
      <c r="IYV1118" s="898"/>
      <c r="IYW1118" s="898"/>
      <c r="IYX1118" s="898"/>
      <c r="IYY1118" s="898"/>
      <c r="IYZ1118" s="898"/>
      <c r="IZA1118" s="898"/>
      <c r="IZB1118" s="898"/>
      <c r="IZC1118" s="898"/>
      <c r="IZD1118" s="898"/>
      <c r="IZE1118" s="898"/>
      <c r="IZF1118" s="898"/>
      <c r="IZG1118" s="898"/>
      <c r="IZH1118" s="898"/>
      <c r="IZI1118" s="898"/>
      <c r="IZJ1118" s="898"/>
      <c r="IZK1118" s="898"/>
      <c r="IZL1118" s="898"/>
      <c r="IZM1118" s="898"/>
      <c r="IZN1118" s="898"/>
      <c r="IZO1118" s="898"/>
      <c r="IZP1118" s="898"/>
      <c r="IZQ1118" s="898"/>
      <c r="IZR1118" s="898"/>
      <c r="IZS1118" s="898"/>
      <c r="IZT1118" s="898"/>
      <c r="IZU1118" s="898"/>
      <c r="IZV1118" s="898"/>
      <c r="IZW1118" s="898"/>
      <c r="IZX1118" s="898"/>
      <c r="IZY1118" s="898"/>
      <c r="IZZ1118" s="898"/>
      <c r="JAA1118" s="898"/>
      <c r="JAB1118" s="898"/>
      <c r="JAC1118" s="898"/>
      <c r="JAD1118" s="898"/>
      <c r="JAE1118" s="898"/>
      <c r="JAF1118" s="898"/>
      <c r="JAG1118" s="898"/>
      <c r="JAH1118" s="898"/>
      <c r="JAI1118" s="898"/>
      <c r="JAJ1118" s="898"/>
      <c r="JAK1118" s="898"/>
      <c r="JAL1118" s="898"/>
      <c r="JAM1118" s="898"/>
      <c r="JAN1118" s="898"/>
      <c r="JAO1118" s="898"/>
      <c r="JAP1118" s="898"/>
      <c r="JAQ1118" s="898"/>
      <c r="JAR1118" s="898"/>
      <c r="JAS1118" s="898"/>
      <c r="JAT1118" s="898"/>
      <c r="JAU1118" s="898"/>
      <c r="JAV1118" s="898"/>
      <c r="JAW1118" s="898"/>
      <c r="JAX1118" s="898"/>
      <c r="JAY1118" s="898"/>
      <c r="JAZ1118" s="898"/>
      <c r="JBA1118" s="898"/>
      <c r="JBB1118" s="898"/>
      <c r="JBC1118" s="898"/>
      <c r="JBD1118" s="898"/>
      <c r="JBE1118" s="898"/>
      <c r="JBF1118" s="898"/>
      <c r="JBG1118" s="898"/>
      <c r="JBH1118" s="898"/>
      <c r="JBI1118" s="898"/>
      <c r="JBJ1118" s="898"/>
      <c r="JBK1118" s="898"/>
      <c r="JBL1118" s="898"/>
      <c r="JBM1118" s="898"/>
      <c r="JBN1118" s="898"/>
      <c r="JBO1118" s="898"/>
      <c r="JBP1118" s="898"/>
      <c r="JBQ1118" s="898"/>
      <c r="JBR1118" s="898"/>
      <c r="JBS1118" s="898"/>
      <c r="JBT1118" s="898"/>
      <c r="JBU1118" s="898"/>
      <c r="JBV1118" s="898"/>
      <c r="JBW1118" s="898"/>
      <c r="JBX1118" s="898"/>
      <c r="JBY1118" s="898"/>
      <c r="JBZ1118" s="898"/>
      <c r="JCA1118" s="898"/>
      <c r="JCB1118" s="898"/>
      <c r="JCC1118" s="898"/>
      <c r="JCD1118" s="898"/>
      <c r="JCE1118" s="898"/>
      <c r="JCF1118" s="898"/>
      <c r="JCG1118" s="898"/>
      <c r="JCH1118" s="898"/>
      <c r="JCI1118" s="898"/>
      <c r="JCJ1118" s="898"/>
      <c r="JCK1118" s="898"/>
      <c r="JCL1118" s="898"/>
      <c r="JCM1118" s="898"/>
      <c r="JCN1118" s="898"/>
      <c r="JCO1118" s="898"/>
      <c r="JCP1118" s="898"/>
      <c r="JCQ1118" s="898"/>
      <c r="JCR1118" s="898"/>
      <c r="JCS1118" s="898"/>
      <c r="JCT1118" s="898"/>
      <c r="JCU1118" s="898"/>
      <c r="JCV1118" s="898"/>
      <c r="JCW1118" s="898"/>
      <c r="JCX1118" s="898"/>
      <c r="JCY1118" s="898"/>
      <c r="JCZ1118" s="898"/>
      <c r="JDA1118" s="898"/>
      <c r="JDB1118" s="898"/>
      <c r="JDC1118" s="898"/>
      <c r="JDD1118" s="898"/>
      <c r="JDE1118" s="898"/>
      <c r="JDF1118" s="898"/>
      <c r="JDG1118" s="898"/>
      <c r="JDH1118" s="898"/>
      <c r="JDI1118" s="898"/>
      <c r="JDJ1118" s="898"/>
      <c r="JDK1118" s="898"/>
      <c r="JDL1118" s="898"/>
      <c r="JDM1118" s="898"/>
      <c r="JDN1118" s="898"/>
      <c r="JDO1118" s="898"/>
      <c r="JDP1118" s="898"/>
      <c r="JDQ1118" s="898"/>
      <c r="JDR1118" s="898"/>
      <c r="JDS1118" s="898"/>
      <c r="JDT1118" s="898"/>
      <c r="JDU1118" s="898"/>
      <c r="JDV1118" s="898"/>
      <c r="JDW1118" s="898"/>
      <c r="JDX1118" s="898"/>
      <c r="JDY1118" s="898"/>
      <c r="JDZ1118" s="898"/>
      <c r="JEA1118" s="898"/>
      <c r="JEB1118" s="898"/>
      <c r="JEC1118" s="898"/>
      <c r="JED1118" s="898"/>
      <c r="JEE1118" s="898"/>
      <c r="JEF1118" s="898"/>
      <c r="JEG1118" s="898"/>
      <c r="JEH1118" s="898"/>
      <c r="JEI1118" s="898"/>
      <c r="JEJ1118" s="898"/>
      <c r="JEK1118" s="898"/>
      <c r="JEL1118" s="898"/>
      <c r="JEM1118" s="898"/>
      <c r="JEN1118" s="898"/>
      <c r="JEO1118" s="898"/>
      <c r="JEP1118" s="898"/>
      <c r="JEQ1118" s="898"/>
      <c r="JER1118" s="898"/>
      <c r="JES1118" s="898"/>
      <c r="JET1118" s="898"/>
      <c r="JEU1118" s="898"/>
      <c r="JEV1118" s="898"/>
      <c r="JEW1118" s="898"/>
      <c r="JEX1118" s="898"/>
      <c r="JEY1118" s="898"/>
      <c r="JEZ1118" s="898"/>
      <c r="JFA1118" s="898"/>
      <c r="JFB1118" s="898"/>
      <c r="JFC1118" s="898"/>
      <c r="JFD1118" s="898"/>
      <c r="JFE1118" s="898"/>
      <c r="JFF1118" s="898"/>
      <c r="JFG1118" s="898"/>
      <c r="JFH1118" s="898"/>
      <c r="JFI1118" s="898"/>
      <c r="JFJ1118" s="898"/>
      <c r="JFK1118" s="898"/>
      <c r="JFL1118" s="898"/>
      <c r="JFM1118" s="898"/>
      <c r="JFN1118" s="898"/>
      <c r="JFO1118" s="898"/>
      <c r="JFP1118" s="898"/>
      <c r="JFQ1118" s="898"/>
      <c r="JFR1118" s="898"/>
      <c r="JFS1118" s="898"/>
      <c r="JFT1118" s="898"/>
      <c r="JFU1118" s="898"/>
      <c r="JFV1118" s="898"/>
      <c r="JFW1118" s="898"/>
      <c r="JFX1118" s="898"/>
      <c r="JFY1118" s="898"/>
      <c r="JFZ1118" s="898"/>
      <c r="JGA1118" s="898"/>
      <c r="JGB1118" s="898"/>
      <c r="JGC1118" s="898"/>
      <c r="JGD1118" s="898"/>
      <c r="JGE1118" s="898"/>
      <c r="JGF1118" s="898"/>
      <c r="JGG1118" s="898"/>
      <c r="JGH1118" s="898"/>
      <c r="JGI1118" s="898"/>
      <c r="JGJ1118" s="898"/>
      <c r="JGK1118" s="898"/>
      <c r="JGL1118" s="898"/>
      <c r="JGM1118" s="898"/>
      <c r="JGN1118" s="898"/>
      <c r="JGO1118" s="898"/>
      <c r="JGP1118" s="898"/>
      <c r="JGQ1118" s="898"/>
      <c r="JGR1118" s="898"/>
      <c r="JGS1118" s="898"/>
      <c r="JGT1118" s="898"/>
      <c r="JGU1118" s="898"/>
      <c r="JGV1118" s="898"/>
      <c r="JGW1118" s="898"/>
      <c r="JGX1118" s="898"/>
      <c r="JGY1118" s="898"/>
      <c r="JGZ1118" s="898"/>
      <c r="JHA1118" s="898"/>
      <c r="JHB1118" s="898"/>
      <c r="JHC1118" s="898"/>
      <c r="JHD1118" s="898"/>
      <c r="JHE1118" s="898"/>
      <c r="JHF1118" s="898"/>
      <c r="JHG1118" s="898"/>
      <c r="JHH1118" s="898"/>
      <c r="JHI1118" s="898"/>
      <c r="JHJ1118" s="898"/>
      <c r="JHK1118" s="898"/>
      <c r="JHL1118" s="898"/>
      <c r="JHM1118" s="898"/>
      <c r="JHN1118" s="898"/>
      <c r="JHO1118" s="898"/>
      <c r="JHP1118" s="898"/>
      <c r="JHQ1118" s="898"/>
      <c r="JHR1118" s="898"/>
      <c r="JHS1118" s="898"/>
      <c r="JHT1118" s="898"/>
      <c r="JHU1118" s="898"/>
      <c r="JHV1118" s="898"/>
      <c r="JHW1118" s="898"/>
      <c r="JHX1118" s="898"/>
      <c r="JHY1118" s="898"/>
      <c r="JHZ1118" s="898"/>
      <c r="JIA1118" s="898"/>
      <c r="JIB1118" s="898"/>
      <c r="JIC1118" s="898"/>
      <c r="JID1118" s="898"/>
      <c r="JIE1118" s="898"/>
      <c r="JIF1118" s="898"/>
      <c r="JIG1118" s="898"/>
      <c r="JIH1118" s="898"/>
      <c r="JII1118" s="898"/>
      <c r="JIJ1118" s="898"/>
      <c r="JIK1118" s="898"/>
      <c r="JIL1118" s="898"/>
      <c r="JIM1118" s="898"/>
      <c r="JIN1118" s="898"/>
      <c r="JIO1118" s="898"/>
      <c r="JIP1118" s="898"/>
      <c r="JIQ1118" s="898"/>
      <c r="JIR1118" s="898"/>
      <c r="JIS1118" s="898"/>
      <c r="JIT1118" s="898"/>
      <c r="JIU1118" s="898"/>
      <c r="JIV1118" s="898"/>
      <c r="JIW1118" s="898"/>
      <c r="JIX1118" s="898"/>
      <c r="JIY1118" s="898"/>
      <c r="JIZ1118" s="898"/>
      <c r="JJA1118" s="898"/>
      <c r="JJB1118" s="898"/>
      <c r="JJC1118" s="898"/>
      <c r="JJD1118" s="898"/>
      <c r="JJE1118" s="898"/>
      <c r="JJF1118" s="898"/>
      <c r="JJG1118" s="898"/>
      <c r="JJH1118" s="898"/>
      <c r="JJI1118" s="898"/>
      <c r="JJJ1118" s="898"/>
      <c r="JJK1118" s="898"/>
      <c r="JJL1118" s="898"/>
      <c r="JJM1118" s="898"/>
      <c r="JJN1118" s="898"/>
      <c r="JJO1118" s="898"/>
      <c r="JJP1118" s="898"/>
      <c r="JJQ1118" s="898"/>
      <c r="JJR1118" s="898"/>
      <c r="JJS1118" s="898"/>
      <c r="JJT1118" s="898"/>
      <c r="JJU1118" s="898"/>
      <c r="JJV1118" s="898"/>
      <c r="JJW1118" s="898"/>
      <c r="JJX1118" s="898"/>
      <c r="JJY1118" s="898"/>
      <c r="JJZ1118" s="898"/>
      <c r="JKA1118" s="898"/>
      <c r="JKB1118" s="898"/>
      <c r="JKC1118" s="898"/>
      <c r="JKD1118" s="898"/>
      <c r="JKE1118" s="898"/>
      <c r="JKF1118" s="898"/>
      <c r="JKG1118" s="898"/>
      <c r="JKH1118" s="898"/>
      <c r="JKI1118" s="898"/>
      <c r="JKJ1118" s="898"/>
      <c r="JKK1118" s="898"/>
      <c r="JKL1118" s="898"/>
      <c r="JKM1118" s="898"/>
      <c r="JKN1118" s="898"/>
      <c r="JKO1118" s="898"/>
      <c r="JKP1118" s="898"/>
      <c r="JKQ1118" s="898"/>
      <c r="JKR1118" s="898"/>
      <c r="JKS1118" s="898"/>
      <c r="JKT1118" s="898"/>
      <c r="JKU1118" s="898"/>
      <c r="JKV1118" s="898"/>
      <c r="JKW1118" s="898"/>
      <c r="JKX1118" s="898"/>
      <c r="JKY1118" s="898"/>
      <c r="JKZ1118" s="898"/>
      <c r="JLA1118" s="898"/>
      <c r="JLB1118" s="898"/>
      <c r="JLC1118" s="898"/>
      <c r="JLD1118" s="898"/>
      <c r="JLE1118" s="898"/>
      <c r="JLF1118" s="898"/>
      <c r="JLG1118" s="898"/>
      <c r="JLH1118" s="898"/>
      <c r="JLI1118" s="898"/>
      <c r="JLJ1118" s="898"/>
      <c r="JLK1118" s="898"/>
      <c r="JLL1118" s="898"/>
      <c r="JLM1118" s="898"/>
      <c r="JLN1118" s="898"/>
      <c r="JLO1118" s="898"/>
      <c r="JLP1118" s="898"/>
      <c r="JLQ1118" s="898"/>
      <c r="JLR1118" s="898"/>
      <c r="JLS1118" s="898"/>
      <c r="JLT1118" s="898"/>
      <c r="JLU1118" s="898"/>
      <c r="JLV1118" s="898"/>
      <c r="JLW1118" s="898"/>
      <c r="JLX1118" s="898"/>
      <c r="JLY1118" s="898"/>
      <c r="JLZ1118" s="898"/>
      <c r="JMA1118" s="898"/>
      <c r="JMB1118" s="898"/>
      <c r="JMC1118" s="898"/>
      <c r="JMD1118" s="898"/>
      <c r="JME1118" s="898"/>
      <c r="JMF1118" s="898"/>
      <c r="JMG1118" s="898"/>
      <c r="JMH1118" s="898"/>
      <c r="JMI1118" s="898"/>
      <c r="JMJ1118" s="898"/>
      <c r="JMK1118" s="898"/>
      <c r="JML1118" s="898"/>
      <c r="JMM1118" s="898"/>
      <c r="JMN1118" s="898"/>
      <c r="JMO1118" s="898"/>
      <c r="JMP1118" s="898"/>
      <c r="JMQ1118" s="898"/>
      <c r="JMR1118" s="898"/>
      <c r="JMS1118" s="898"/>
      <c r="JMT1118" s="898"/>
      <c r="JMU1118" s="898"/>
      <c r="JMV1118" s="898"/>
      <c r="JMW1118" s="898"/>
      <c r="JMX1118" s="898"/>
      <c r="JMY1118" s="898"/>
      <c r="JMZ1118" s="898"/>
      <c r="JNA1118" s="898"/>
      <c r="JNB1118" s="898"/>
      <c r="JNC1118" s="898"/>
      <c r="JND1118" s="898"/>
      <c r="JNE1118" s="898"/>
      <c r="JNF1118" s="898"/>
      <c r="JNG1118" s="898"/>
      <c r="JNH1118" s="898"/>
      <c r="JNI1118" s="898"/>
      <c r="JNJ1118" s="898"/>
      <c r="JNK1118" s="898"/>
      <c r="JNL1118" s="898"/>
      <c r="JNM1118" s="898"/>
      <c r="JNN1118" s="898"/>
      <c r="JNO1118" s="898"/>
      <c r="JNP1118" s="898"/>
      <c r="JNQ1118" s="898"/>
      <c r="JNR1118" s="898"/>
      <c r="JNS1118" s="898"/>
      <c r="JNT1118" s="898"/>
      <c r="JNU1118" s="898"/>
      <c r="JNV1118" s="898"/>
      <c r="JNW1118" s="898"/>
      <c r="JNX1118" s="898"/>
      <c r="JNY1118" s="898"/>
      <c r="JNZ1118" s="898"/>
      <c r="JOA1118" s="898"/>
      <c r="JOB1118" s="898"/>
      <c r="JOC1118" s="898"/>
      <c r="JOD1118" s="898"/>
      <c r="JOE1118" s="898"/>
      <c r="JOF1118" s="898"/>
      <c r="JOG1118" s="898"/>
      <c r="JOH1118" s="898"/>
      <c r="JOI1118" s="898"/>
      <c r="JOJ1118" s="898"/>
      <c r="JOK1118" s="898"/>
      <c r="JOL1118" s="898"/>
      <c r="JOM1118" s="898"/>
      <c r="JON1118" s="898"/>
      <c r="JOO1118" s="898"/>
      <c r="JOP1118" s="898"/>
      <c r="JOQ1118" s="898"/>
      <c r="JOR1118" s="898"/>
      <c r="JOS1118" s="898"/>
      <c r="JOT1118" s="898"/>
      <c r="JOU1118" s="898"/>
      <c r="JOV1118" s="898"/>
      <c r="JOW1118" s="898"/>
      <c r="JOX1118" s="898"/>
      <c r="JOY1118" s="898"/>
      <c r="JOZ1118" s="898"/>
      <c r="JPA1118" s="898"/>
      <c r="JPB1118" s="898"/>
      <c r="JPC1118" s="898"/>
      <c r="JPD1118" s="898"/>
      <c r="JPE1118" s="898"/>
      <c r="JPF1118" s="898"/>
      <c r="JPG1118" s="898"/>
      <c r="JPH1118" s="898"/>
      <c r="JPI1118" s="898"/>
      <c r="JPJ1118" s="898"/>
      <c r="JPK1118" s="898"/>
      <c r="JPL1118" s="898"/>
      <c r="JPM1118" s="898"/>
      <c r="JPN1118" s="898"/>
      <c r="JPO1118" s="898"/>
      <c r="JPP1118" s="898"/>
      <c r="JPQ1118" s="898"/>
      <c r="JPR1118" s="898"/>
      <c r="JPS1118" s="898"/>
      <c r="JPT1118" s="898"/>
      <c r="JPU1118" s="898"/>
      <c r="JPV1118" s="898"/>
      <c r="JPW1118" s="898"/>
      <c r="JPX1118" s="898"/>
      <c r="JPY1118" s="898"/>
      <c r="JPZ1118" s="898"/>
      <c r="JQA1118" s="898"/>
      <c r="JQB1118" s="898"/>
      <c r="JQC1118" s="898"/>
      <c r="JQD1118" s="898"/>
      <c r="JQE1118" s="898"/>
      <c r="JQF1118" s="898"/>
      <c r="JQG1118" s="898"/>
      <c r="JQH1118" s="898"/>
      <c r="JQI1118" s="898"/>
      <c r="JQJ1118" s="898"/>
      <c r="JQK1118" s="898"/>
      <c r="JQL1118" s="898"/>
      <c r="JQM1118" s="898"/>
      <c r="JQN1118" s="898"/>
      <c r="JQO1118" s="898"/>
      <c r="JQP1118" s="898"/>
      <c r="JQQ1118" s="898"/>
      <c r="JQR1118" s="898"/>
      <c r="JQS1118" s="898"/>
      <c r="JQT1118" s="898"/>
      <c r="JQU1118" s="898"/>
      <c r="JQV1118" s="898"/>
      <c r="JQW1118" s="898"/>
      <c r="JQX1118" s="898"/>
      <c r="JQY1118" s="898"/>
      <c r="JQZ1118" s="898"/>
      <c r="JRA1118" s="898"/>
      <c r="JRB1118" s="898"/>
      <c r="JRC1118" s="898"/>
      <c r="JRD1118" s="898"/>
      <c r="JRE1118" s="898"/>
      <c r="JRF1118" s="898"/>
      <c r="JRG1118" s="898"/>
      <c r="JRH1118" s="898"/>
      <c r="JRI1118" s="898"/>
      <c r="JRJ1118" s="898"/>
      <c r="JRK1118" s="898"/>
      <c r="JRL1118" s="898"/>
      <c r="JRM1118" s="898"/>
      <c r="JRN1118" s="898"/>
      <c r="JRO1118" s="898"/>
      <c r="JRP1118" s="898"/>
      <c r="JRQ1118" s="898"/>
      <c r="JRR1118" s="898"/>
      <c r="JRS1118" s="898"/>
      <c r="JRT1118" s="898"/>
      <c r="JRU1118" s="898"/>
      <c r="JRV1118" s="898"/>
      <c r="JRW1118" s="898"/>
      <c r="JRX1118" s="898"/>
      <c r="JRY1118" s="898"/>
      <c r="JRZ1118" s="898"/>
      <c r="JSA1118" s="898"/>
      <c r="JSB1118" s="898"/>
      <c r="JSC1118" s="898"/>
      <c r="JSD1118" s="898"/>
      <c r="JSE1118" s="898"/>
      <c r="JSF1118" s="898"/>
      <c r="JSG1118" s="898"/>
      <c r="JSH1118" s="898"/>
      <c r="JSI1118" s="898"/>
      <c r="JSJ1118" s="898"/>
      <c r="JSK1118" s="898"/>
      <c r="JSL1118" s="898"/>
      <c r="JSM1118" s="898"/>
      <c r="JSN1118" s="898"/>
      <c r="JSO1118" s="898"/>
      <c r="JSP1118" s="898"/>
      <c r="JSQ1118" s="898"/>
      <c r="JSR1118" s="898"/>
      <c r="JSS1118" s="898"/>
      <c r="JST1118" s="898"/>
      <c r="JSU1118" s="898"/>
      <c r="JSV1118" s="898"/>
      <c r="JSW1118" s="898"/>
      <c r="JSX1118" s="898"/>
      <c r="JSY1118" s="898"/>
      <c r="JSZ1118" s="898"/>
      <c r="JTA1118" s="898"/>
      <c r="JTB1118" s="898"/>
      <c r="JTC1118" s="898"/>
      <c r="JTD1118" s="898"/>
      <c r="JTE1118" s="898"/>
      <c r="JTF1118" s="898"/>
      <c r="JTG1118" s="898"/>
      <c r="JTH1118" s="898"/>
      <c r="JTI1118" s="898"/>
      <c r="JTJ1118" s="898"/>
      <c r="JTK1118" s="898"/>
      <c r="JTL1118" s="898"/>
      <c r="JTM1118" s="898"/>
      <c r="JTN1118" s="898"/>
      <c r="JTO1118" s="898"/>
      <c r="JTP1118" s="898"/>
      <c r="JTQ1118" s="898"/>
      <c r="JTR1118" s="898"/>
      <c r="JTS1118" s="898"/>
      <c r="JTT1118" s="898"/>
      <c r="JTU1118" s="898"/>
      <c r="JTV1118" s="898"/>
      <c r="JTW1118" s="898"/>
      <c r="JTX1118" s="898"/>
      <c r="JTY1118" s="898"/>
      <c r="JTZ1118" s="898"/>
      <c r="JUA1118" s="898"/>
      <c r="JUB1118" s="898"/>
      <c r="JUC1118" s="898"/>
      <c r="JUD1118" s="898"/>
      <c r="JUE1118" s="898"/>
      <c r="JUF1118" s="898"/>
      <c r="JUG1118" s="898"/>
      <c r="JUH1118" s="898"/>
      <c r="JUI1118" s="898"/>
      <c r="JUJ1118" s="898"/>
      <c r="JUK1118" s="898"/>
      <c r="JUL1118" s="898"/>
      <c r="JUM1118" s="898"/>
      <c r="JUN1118" s="898"/>
      <c r="JUO1118" s="898"/>
      <c r="JUP1118" s="898"/>
      <c r="JUQ1118" s="898"/>
      <c r="JUR1118" s="898"/>
      <c r="JUS1118" s="898"/>
      <c r="JUT1118" s="898"/>
      <c r="JUU1118" s="898"/>
      <c r="JUV1118" s="898"/>
      <c r="JUW1118" s="898"/>
      <c r="JUX1118" s="898"/>
      <c r="JUY1118" s="898"/>
      <c r="JUZ1118" s="898"/>
      <c r="JVA1118" s="898"/>
      <c r="JVB1118" s="898"/>
      <c r="JVC1118" s="898"/>
      <c r="JVD1118" s="898"/>
      <c r="JVE1118" s="898"/>
      <c r="JVF1118" s="898"/>
      <c r="JVG1118" s="898"/>
      <c r="JVH1118" s="898"/>
      <c r="JVI1118" s="898"/>
      <c r="JVJ1118" s="898"/>
      <c r="JVK1118" s="898"/>
      <c r="JVL1118" s="898"/>
      <c r="JVM1118" s="898"/>
      <c r="JVN1118" s="898"/>
      <c r="JVO1118" s="898"/>
      <c r="JVP1118" s="898"/>
      <c r="JVQ1118" s="898"/>
      <c r="JVR1118" s="898"/>
      <c r="JVS1118" s="898"/>
      <c r="JVT1118" s="898"/>
      <c r="JVU1118" s="898"/>
      <c r="JVV1118" s="898"/>
      <c r="JVW1118" s="898"/>
      <c r="JVX1118" s="898"/>
      <c r="JVY1118" s="898"/>
      <c r="JVZ1118" s="898"/>
      <c r="JWA1118" s="898"/>
      <c r="JWB1118" s="898"/>
      <c r="JWC1118" s="898"/>
      <c r="JWD1118" s="898"/>
      <c r="JWE1118" s="898"/>
      <c r="JWF1118" s="898"/>
      <c r="JWG1118" s="898"/>
      <c r="JWH1118" s="898"/>
      <c r="JWI1118" s="898"/>
      <c r="JWJ1118" s="898"/>
      <c r="JWK1118" s="898"/>
      <c r="JWL1118" s="898"/>
      <c r="JWM1118" s="898"/>
      <c r="JWN1118" s="898"/>
      <c r="JWO1118" s="898"/>
      <c r="JWP1118" s="898"/>
      <c r="JWQ1118" s="898"/>
      <c r="JWR1118" s="898"/>
      <c r="JWS1118" s="898"/>
      <c r="JWT1118" s="898"/>
      <c r="JWU1118" s="898"/>
      <c r="JWV1118" s="898"/>
      <c r="JWW1118" s="898"/>
      <c r="JWX1118" s="898"/>
      <c r="JWY1118" s="898"/>
      <c r="JWZ1118" s="898"/>
      <c r="JXA1118" s="898"/>
      <c r="JXB1118" s="898"/>
      <c r="JXC1118" s="898"/>
      <c r="JXD1118" s="898"/>
      <c r="JXE1118" s="898"/>
      <c r="JXF1118" s="898"/>
      <c r="JXG1118" s="898"/>
      <c r="JXH1118" s="898"/>
      <c r="JXI1118" s="898"/>
      <c r="JXJ1118" s="898"/>
      <c r="JXK1118" s="898"/>
      <c r="JXL1118" s="898"/>
      <c r="JXM1118" s="898"/>
      <c r="JXN1118" s="898"/>
      <c r="JXO1118" s="898"/>
      <c r="JXP1118" s="898"/>
      <c r="JXQ1118" s="898"/>
      <c r="JXR1118" s="898"/>
      <c r="JXS1118" s="898"/>
      <c r="JXT1118" s="898"/>
      <c r="JXU1118" s="898"/>
      <c r="JXV1118" s="898"/>
      <c r="JXW1118" s="898"/>
      <c r="JXX1118" s="898"/>
      <c r="JXY1118" s="898"/>
      <c r="JXZ1118" s="898"/>
      <c r="JYA1118" s="898"/>
      <c r="JYB1118" s="898"/>
      <c r="JYC1118" s="898"/>
      <c r="JYD1118" s="898"/>
      <c r="JYE1118" s="898"/>
      <c r="JYF1118" s="898"/>
      <c r="JYG1118" s="898"/>
      <c r="JYH1118" s="898"/>
      <c r="JYI1118" s="898"/>
      <c r="JYJ1118" s="898"/>
      <c r="JYK1118" s="898"/>
      <c r="JYL1118" s="898"/>
      <c r="JYM1118" s="898"/>
      <c r="JYN1118" s="898"/>
      <c r="JYO1118" s="898"/>
      <c r="JYP1118" s="898"/>
      <c r="JYQ1118" s="898"/>
      <c r="JYR1118" s="898"/>
      <c r="JYS1118" s="898"/>
      <c r="JYT1118" s="898"/>
      <c r="JYU1118" s="898"/>
      <c r="JYV1118" s="898"/>
      <c r="JYW1118" s="898"/>
      <c r="JYX1118" s="898"/>
      <c r="JYY1118" s="898"/>
      <c r="JYZ1118" s="898"/>
      <c r="JZA1118" s="898"/>
      <c r="JZB1118" s="898"/>
      <c r="JZC1118" s="898"/>
      <c r="JZD1118" s="898"/>
      <c r="JZE1118" s="898"/>
      <c r="JZF1118" s="898"/>
      <c r="JZG1118" s="898"/>
      <c r="JZH1118" s="898"/>
      <c r="JZI1118" s="898"/>
      <c r="JZJ1118" s="898"/>
      <c r="JZK1118" s="898"/>
      <c r="JZL1118" s="898"/>
      <c r="JZM1118" s="898"/>
      <c r="JZN1118" s="898"/>
      <c r="JZO1118" s="898"/>
      <c r="JZP1118" s="898"/>
      <c r="JZQ1118" s="898"/>
      <c r="JZR1118" s="898"/>
      <c r="JZS1118" s="898"/>
      <c r="JZT1118" s="898"/>
      <c r="JZU1118" s="898"/>
      <c r="JZV1118" s="898"/>
      <c r="JZW1118" s="898"/>
      <c r="JZX1118" s="898"/>
      <c r="JZY1118" s="898"/>
      <c r="JZZ1118" s="898"/>
      <c r="KAA1118" s="898"/>
      <c r="KAB1118" s="898"/>
      <c r="KAC1118" s="898"/>
      <c r="KAD1118" s="898"/>
      <c r="KAE1118" s="898"/>
      <c r="KAF1118" s="898"/>
      <c r="KAG1118" s="898"/>
      <c r="KAH1118" s="898"/>
      <c r="KAI1118" s="898"/>
      <c r="KAJ1118" s="898"/>
      <c r="KAK1118" s="898"/>
      <c r="KAL1118" s="898"/>
      <c r="KAM1118" s="898"/>
      <c r="KAN1118" s="898"/>
      <c r="KAO1118" s="898"/>
      <c r="KAP1118" s="898"/>
      <c r="KAQ1118" s="898"/>
      <c r="KAR1118" s="898"/>
      <c r="KAS1118" s="898"/>
      <c r="KAT1118" s="898"/>
      <c r="KAU1118" s="898"/>
      <c r="KAV1118" s="898"/>
      <c r="KAW1118" s="898"/>
      <c r="KAX1118" s="898"/>
      <c r="KAY1118" s="898"/>
      <c r="KAZ1118" s="898"/>
      <c r="KBA1118" s="898"/>
      <c r="KBB1118" s="898"/>
      <c r="KBC1118" s="898"/>
      <c r="KBD1118" s="898"/>
      <c r="KBE1118" s="898"/>
      <c r="KBF1118" s="898"/>
      <c r="KBG1118" s="898"/>
      <c r="KBH1118" s="898"/>
      <c r="KBI1118" s="898"/>
      <c r="KBJ1118" s="898"/>
      <c r="KBK1118" s="898"/>
      <c r="KBL1118" s="898"/>
      <c r="KBM1118" s="898"/>
      <c r="KBN1118" s="898"/>
      <c r="KBO1118" s="898"/>
      <c r="KBP1118" s="898"/>
      <c r="KBQ1118" s="898"/>
      <c r="KBR1118" s="898"/>
      <c r="KBS1118" s="898"/>
      <c r="KBT1118" s="898"/>
      <c r="KBU1118" s="898"/>
      <c r="KBV1118" s="898"/>
      <c r="KBW1118" s="898"/>
      <c r="KBX1118" s="898"/>
      <c r="KBY1118" s="898"/>
      <c r="KBZ1118" s="898"/>
      <c r="KCA1118" s="898"/>
      <c r="KCB1118" s="898"/>
      <c r="KCC1118" s="898"/>
      <c r="KCD1118" s="898"/>
      <c r="KCE1118" s="898"/>
      <c r="KCF1118" s="898"/>
      <c r="KCG1118" s="898"/>
      <c r="KCH1118" s="898"/>
      <c r="KCI1118" s="898"/>
      <c r="KCJ1118" s="898"/>
      <c r="KCK1118" s="898"/>
      <c r="KCL1118" s="898"/>
      <c r="KCM1118" s="898"/>
      <c r="KCN1118" s="898"/>
      <c r="KCO1118" s="898"/>
      <c r="KCP1118" s="898"/>
      <c r="KCQ1118" s="898"/>
      <c r="KCR1118" s="898"/>
      <c r="KCS1118" s="898"/>
      <c r="KCT1118" s="898"/>
      <c r="KCU1118" s="898"/>
      <c r="KCV1118" s="898"/>
      <c r="KCW1118" s="898"/>
      <c r="KCX1118" s="898"/>
      <c r="KCY1118" s="898"/>
      <c r="KCZ1118" s="898"/>
      <c r="KDA1118" s="898"/>
      <c r="KDB1118" s="898"/>
      <c r="KDC1118" s="898"/>
      <c r="KDD1118" s="898"/>
      <c r="KDE1118" s="898"/>
      <c r="KDF1118" s="898"/>
      <c r="KDG1118" s="898"/>
      <c r="KDH1118" s="898"/>
      <c r="KDI1118" s="898"/>
      <c r="KDJ1118" s="898"/>
      <c r="KDK1118" s="898"/>
      <c r="KDL1118" s="898"/>
      <c r="KDM1118" s="898"/>
      <c r="KDN1118" s="898"/>
      <c r="KDO1118" s="898"/>
      <c r="KDP1118" s="898"/>
      <c r="KDQ1118" s="898"/>
      <c r="KDR1118" s="898"/>
      <c r="KDS1118" s="898"/>
      <c r="KDT1118" s="898"/>
      <c r="KDU1118" s="898"/>
      <c r="KDV1118" s="898"/>
      <c r="KDW1118" s="898"/>
      <c r="KDX1118" s="898"/>
      <c r="KDY1118" s="898"/>
      <c r="KDZ1118" s="898"/>
      <c r="KEA1118" s="898"/>
      <c r="KEB1118" s="898"/>
      <c r="KEC1118" s="898"/>
      <c r="KED1118" s="898"/>
      <c r="KEE1118" s="898"/>
      <c r="KEF1118" s="898"/>
      <c r="KEG1118" s="898"/>
      <c r="KEH1118" s="898"/>
      <c r="KEI1118" s="898"/>
      <c r="KEJ1118" s="898"/>
      <c r="KEK1118" s="898"/>
      <c r="KEL1118" s="898"/>
      <c r="KEM1118" s="898"/>
      <c r="KEN1118" s="898"/>
      <c r="KEO1118" s="898"/>
      <c r="KEP1118" s="898"/>
      <c r="KEQ1118" s="898"/>
      <c r="KER1118" s="898"/>
      <c r="KES1118" s="898"/>
      <c r="KET1118" s="898"/>
      <c r="KEU1118" s="898"/>
      <c r="KEV1118" s="898"/>
      <c r="KEW1118" s="898"/>
      <c r="KEX1118" s="898"/>
      <c r="KEY1118" s="898"/>
      <c r="KEZ1118" s="898"/>
      <c r="KFA1118" s="898"/>
      <c r="KFB1118" s="898"/>
      <c r="KFC1118" s="898"/>
      <c r="KFD1118" s="898"/>
      <c r="KFE1118" s="898"/>
      <c r="KFF1118" s="898"/>
      <c r="KFG1118" s="898"/>
      <c r="KFH1118" s="898"/>
      <c r="KFI1118" s="898"/>
      <c r="KFJ1118" s="898"/>
      <c r="KFK1118" s="898"/>
      <c r="KFL1118" s="898"/>
      <c r="KFM1118" s="898"/>
      <c r="KFN1118" s="898"/>
      <c r="KFO1118" s="898"/>
      <c r="KFP1118" s="898"/>
      <c r="KFQ1118" s="898"/>
      <c r="KFR1118" s="898"/>
      <c r="KFS1118" s="898"/>
      <c r="KFT1118" s="898"/>
      <c r="KFU1118" s="898"/>
      <c r="KFV1118" s="898"/>
      <c r="KFW1118" s="898"/>
      <c r="KFX1118" s="898"/>
      <c r="KFY1118" s="898"/>
      <c r="KFZ1118" s="898"/>
      <c r="KGA1118" s="898"/>
      <c r="KGB1118" s="898"/>
      <c r="KGC1118" s="898"/>
      <c r="KGD1118" s="898"/>
      <c r="KGE1118" s="898"/>
      <c r="KGF1118" s="898"/>
      <c r="KGG1118" s="898"/>
      <c r="KGH1118" s="898"/>
      <c r="KGI1118" s="898"/>
      <c r="KGJ1118" s="898"/>
      <c r="KGK1118" s="898"/>
      <c r="KGL1118" s="898"/>
      <c r="KGM1118" s="898"/>
      <c r="KGN1118" s="898"/>
      <c r="KGO1118" s="898"/>
      <c r="KGP1118" s="898"/>
      <c r="KGQ1118" s="898"/>
      <c r="KGR1118" s="898"/>
      <c r="KGS1118" s="898"/>
      <c r="KGT1118" s="898"/>
      <c r="KGU1118" s="898"/>
      <c r="KGV1118" s="898"/>
      <c r="KGW1118" s="898"/>
      <c r="KGX1118" s="898"/>
      <c r="KGY1118" s="898"/>
      <c r="KGZ1118" s="898"/>
      <c r="KHA1118" s="898"/>
      <c r="KHB1118" s="898"/>
      <c r="KHC1118" s="898"/>
      <c r="KHD1118" s="898"/>
      <c r="KHE1118" s="898"/>
      <c r="KHF1118" s="898"/>
      <c r="KHG1118" s="898"/>
      <c r="KHH1118" s="898"/>
      <c r="KHI1118" s="898"/>
      <c r="KHJ1118" s="898"/>
      <c r="KHK1118" s="898"/>
      <c r="KHL1118" s="898"/>
      <c r="KHM1118" s="898"/>
      <c r="KHN1118" s="898"/>
      <c r="KHO1118" s="898"/>
      <c r="KHP1118" s="898"/>
      <c r="KHQ1118" s="898"/>
      <c r="KHR1118" s="898"/>
      <c r="KHS1118" s="898"/>
      <c r="KHT1118" s="898"/>
      <c r="KHU1118" s="898"/>
      <c r="KHV1118" s="898"/>
      <c r="KHW1118" s="898"/>
      <c r="KHX1118" s="898"/>
      <c r="KHY1118" s="898"/>
      <c r="KHZ1118" s="898"/>
      <c r="KIA1118" s="898"/>
      <c r="KIB1118" s="898"/>
      <c r="KIC1118" s="898"/>
      <c r="KID1118" s="898"/>
      <c r="KIE1118" s="898"/>
      <c r="KIF1118" s="898"/>
      <c r="KIG1118" s="898"/>
      <c r="KIH1118" s="898"/>
      <c r="KII1118" s="898"/>
      <c r="KIJ1118" s="898"/>
      <c r="KIK1118" s="898"/>
      <c r="KIL1118" s="898"/>
      <c r="KIM1118" s="898"/>
      <c r="KIN1118" s="898"/>
      <c r="KIO1118" s="898"/>
      <c r="KIP1118" s="898"/>
      <c r="KIQ1118" s="898"/>
      <c r="KIR1118" s="898"/>
      <c r="KIS1118" s="898"/>
      <c r="KIT1118" s="898"/>
      <c r="KIU1118" s="898"/>
      <c r="KIV1118" s="898"/>
      <c r="KIW1118" s="898"/>
      <c r="KIX1118" s="898"/>
      <c r="KIY1118" s="898"/>
      <c r="KIZ1118" s="898"/>
      <c r="KJA1118" s="898"/>
      <c r="KJB1118" s="898"/>
      <c r="KJC1118" s="898"/>
      <c r="KJD1118" s="898"/>
      <c r="KJE1118" s="898"/>
      <c r="KJF1118" s="898"/>
      <c r="KJG1118" s="898"/>
      <c r="KJH1118" s="898"/>
      <c r="KJI1118" s="898"/>
      <c r="KJJ1118" s="898"/>
      <c r="KJK1118" s="898"/>
      <c r="KJL1118" s="898"/>
      <c r="KJM1118" s="898"/>
      <c r="KJN1118" s="898"/>
      <c r="KJO1118" s="898"/>
      <c r="KJP1118" s="898"/>
      <c r="KJQ1118" s="898"/>
      <c r="KJR1118" s="898"/>
      <c r="KJS1118" s="898"/>
      <c r="KJT1118" s="898"/>
      <c r="KJU1118" s="898"/>
      <c r="KJV1118" s="898"/>
      <c r="KJW1118" s="898"/>
      <c r="KJX1118" s="898"/>
      <c r="KJY1118" s="898"/>
      <c r="KJZ1118" s="898"/>
      <c r="KKA1118" s="898"/>
      <c r="KKB1118" s="898"/>
      <c r="KKC1118" s="898"/>
      <c r="KKD1118" s="898"/>
      <c r="KKE1118" s="898"/>
      <c r="KKF1118" s="898"/>
      <c r="KKG1118" s="898"/>
      <c r="KKH1118" s="898"/>
      <c r="KKI1118" s="898"/>
      <c r="KKJ1118" s="898"/>
      <c r="KKK1118" s="898"/>
      <c r="KKL1118" s="898"/>
      <c r="KKM1118" s="898"/>
      <c r="KKN1118" s="898"/>
      <c r="KKO1118" s="898"/>
      <c r="KKP1118" s="898"/>
      <c r="KKQ1118" s="898"/>
      <c r="KKR1118" s="898"/>
      <c r="KKS1118" s="898"/>
      <c r="KKT1118" s="898"/>
      <c r="KKU1118" s="898"/>
      <c r="KKV1118" s="898"/>
      <c r="KKW1118" s="898"/>
      <c r="KKX1118" s="898"/>
      <c r="KKY1118" s="898"/>
      <c r="KKZ1118" s="898"/>
      <c r="KLA1118" s="898"/>
      <c r="KLB1118" s="898"/>
      <c r="KLC1118" s="898"/>
      <c r="KLD1118" s="898"/>
      <c r="KLE1118" s="898"/>
      <c r="KLF1118" s="898"/>
      <c r="KLG1118" s="898"/>
      <c r="KLH1118" s="898"/>
      <c r="KLI1118" s="898"/>
      <c r="KLJ1118" s="898"/>
      <c r="KLK1118" s="898"/>
      <c r="KLL1118" s="898"/>
      <c r="KLM1118" s="898"/>
      <c r="KLN1118" s="898"/>
      <c r="KLO1118" s="898"/>
      <c r="KLP1118" s="898"/>
      <c r="KLQ1118" s="898"/>
      <c r="KLR1118" s="898"/>
      <c r="KLS1118" s="898"/>
      <c r="KLT1118" s="898"/>
      <c r="KLU1118" s="898"/>
      <c r="KLV1118" s="898"/>
      <c r="KLW1118" s="898"/>
      <c r="KLX1118" s="898"/>
      <c r="KLY1118" s="898"/>
      <c r="KLZ1118" s="898"/>
      <c r="KMA1118" s="898"/>
      <c r="KMB1118" s="898"/>
      <c r="KMC1118" s="898"/>
      <c r="KMD1118" s="898"/>
      <c r="KME1118" s="898"/>
      <c r="KMF1118" s="898"/>
      <c r="KMG1118" s="898"/>
      <c r="KMH1118" s="898"/>
      <c r="KMI1118" s="898"/>
      <c r="KMJ1118" s="898"/>
      <c r="KMK1118" s="898"/>
      <c r="KML1118" s="898"/>
      <c r="KMM1118" s="898"/>
      <c r="KMN1118" s="898"/>
      <c r="KMO1118" s="898"/>
      <c r="KMP1118" s="898"/>
      <c r="KMQ1118" s="898"/>
      <c r="KMR1118" s="898"/>
      <c r="KMS1118" s="898"/>
      <c r="KMT1118" s="898"/>
      <c r="KMU1118" s="898"/>
      <c r="KMV1118" s="898"/>
      <c r="KMW1118" s="898"/>
      <c r="KMX1118" s="898"/>
      <c r="KMY1118" s="898"/>
      <c r="KMZ1118" s="898"/>
      <c r="KNA1118" s="898"/>
      <c r="KNB1118" s="898"/>
      <c r="KNC1118" s="898"/>
      <c r="KND1118" s="898"/>
      <c r="KNE1118" s="898"/>
      <c r="KNF1118" s="898"/>
      <c r="KNG1118" s="898"/>
      <c r="KNH1118" s="898"/>
      <c r="KNI1118" s="898"/>
      <c r="KNJ1118" s="898"/>
      <c r="KNK1118" s="898"/>
      <c r="KNL1118" s="898"/>
      <c r="KNM1118" s="898"/>
      <c r="KNN1118" s="898"/>
      <c r="KNO1118" s="898"/>
      <c r="KNP1118" s="898"/>
      <c r="KNQ1118" s="898"/>
      <c r="KNR1118" s="898"/>
      <c r="KNS1118" s="898"/>
      <c r="KNT1118" s="898"/>
      <c r="KNU1118" s="898"/>
      <c r="KNV1118" s="898"/>
      <c r="KNW1118" s="898"/>
      <c r="KNX1118" s="898"/>
      <c r="KNY1118" s="898"/>
      <c r="KNZ1118" s="898"/>
      <c r="KOA1118" s="898"/>
      <c r="KOB1118" s="898"/>
      <c r="KOC1118" s="898"/>
      <c r="KOD1118" s="898"/>
      <c r="KOE1118" s="898"/>
      <c r="KOF1118" s="898"/>
      <c r="KOG1118" s="898"/>
      <c r="KOH1118" s="898"/>
      <c r="KOI1118" s="898"/>
      <c r="KOJ1118" s="898"/>
      <c r="KOK1118" s="898"/>
      <c r="KOL1118" s="898"/>
      <c r="KOM1118" s="898"/>
      <c r="KON1118" s="898"/>
      <c r="KOO1118" s="898"/>
      <c r="KOP1118" s="898"/>
      <c r="KOQ1118" s="898"/>
      <c r="KOR1118" s="898"/>
      <c r="KOS1118" s="898"/>
      <c r="KOT1118" s="898"/>
      <c r="KOU1118" s="898"/>
      <c r="KOV1118" s="898"/>
      <c r="KOW1118" s="898"/>
      <c r="KOX1118" s="898"/>
      <c r="KOY1118" s="898"/>
      <c r="KOZ1118" s="898"/>
      <c r="KPA1118" s="898"/>
      <c r="KPB1118" s="898"/>
      <c r="KPC1118" s="898"/>
      <c r="KPD1118" s="898"/>
      <c r="KPE1118" s="898"/>
      <c r="KPF1118" s="898"/>
      <c r="KPG1118" s="898"/>
      <c r="KPH1118" s="898"/>
      <c r="KPI1118" s="898"/>
      <c r="KPJ1118" s="898"/>
      <c r="KPK1118" s="898"/>
      <c r="KPL1118" s="898"/>
      <c r="KPM1118" s="898"/>
      <c r="KPN1118" s="898"/>
      <c r="KPO1118" s="898"/>
      <c r="KPP1118" s="898"/>
      <c r="KPQ1118" s="898"/>
      <c r="KPR1118" s="898"/>
      <c r="KPS1118" s="898"/>
      <c r="KPT1118" s="898"/>
      <c r="KPU1118" s="898"/>
      <c r="KPV1118" s="898"/>
      <c r="KPW1118" s="898"/>
      <c r="KPX1118" s="898"/>
      <c r="KPY1118" s="898"/>
      <c r="KPZ1118" s="898"/>
      <c r="KQA1118" s="898"/>
      <c r="KQB1118" s="898"/>
      <c r="KQC1118" s="898"/>
      <c r="KQD1118" s="898"/>
      <c r="KQE1118" s="898"/>
      <c r="KQF1118" s="898"/>
      <c r="KQG1118" s="898"/>
      <c r="KQH1118" s="898"/>
      <c r="KQI1118" s="898"/>
      <c r="KQJ1118" s="898"/>
      <c r="KQK1118" s="898"/>
      <c r="KQL1118" s="898"/>
      <c r="KQM1118" s="898"/>
      <c r="KQN1118" s="898"/>
      <c r="KQO1118" s="898"/>
      <c r="KQP1118" s="898"/>
      <c r="KQQ1118" s="898"/>
      <c r="KQR1118" s="898"/>
      <c r="KQS1118" s="898"/>
      <c r="KQT1118" s="898"/>
      <c r="KQU1118" s="898"/>
      <c r="KQV1118" s="898"/>
      <c r="KQW1118" s="898"/>
      <c r="KQX1118" s="898"/>
      <c r="KQY1118" s="898"/>
      <c r="KQZ1118" s="898"/>
      <c r="KRA1118" s="898"/>
      <c r="KRB1118" s="898"/>
      <c r="KRC1118" s="898"/>
      <c r="KRD1118" s="898"/>
      <c r="KRE1118" s="898"/>
      <c r="KRF1118" s="898"/>
      <c r="KRG1118" s="898"/>
      <c r="KRH1118" s="898"/>
      <c r="KRI1118" s="898"/>
      <c r="KRJ1118" s="898"/>
      <c r="KRK1118" s="898"/>
      <c r="KRL1118" s="898"/>
      <c r="KRM1118" s="898"/>
      <c r="KRN1118" s="898"/>
      <c r="KRO1118" s="898"/>
      <c r="KRP1118" s="898"/>
      <c r="KRQ1118" s="898"/>
      <c r="KRR1118" s="898"/>
      <c r="KRS1118" s="898"/>
      <c r="KRT1118" s="898"/>
      <c r="KRU1118" s="898"/>
      <c r="KRV1118" s="898"/>
      <c r="KRW1118" s="898"/>
      <c r="KRX1118" s="898"/>
      <c r="KRY1118" s="898"/>
      <c r="KRZ1118" s="898"/>
      <c r="KSA1118" s="898"/>
      <c r="KSB1118" s="898"/>
      <c r="KSC1118" s="898"/>
      <c r="KSD1118" s="898"/>
      <c r="KSE1118" s="898"/>
      <c r="KSF1118" s="898"/>
      <c r="KSG1118" s="898"/>
      <c r="KSH1118" s="898"/>
      <c r="KSI1118" s="898"/>
      <c r="KSJ1118" s="898"/>
      <c r="KSK1118" s="898"/>
      <c r="KSL1118" s="898"/>
      <c r="KSM1118" s="898"/>
      <c r="KSN1118" s="898"/>
      <c r="KSO1118" s="898"/>
      <c r="KSP1118" s="898"/>
      <c r="KSQ1118" s="898"/>
      <c r="KSR1118" s="898"/>
      <c r="KSS1118" s="898"/>
      <c r="KST1118" s="898"/>
      <c r="KSU1118" s="898"/>
      <c r="KSV1118" s="898"/>
      <c r="KSW1118" s="898"/>
      <c r="KSX1118" s="898"/>
      <c r="KSY1118" s="898"/>
      <c r="KSZ1118" s="898"/>
      <c r="KTA1118" s="898"/>
      <c r="KTB1118" s="898"/>
      <c r="KTC1118" s="898"/>
      <c r="KTD1118" s="898"/>
      <c r="KTE1118" s="898"/>
      <c r="KTF1118" s="898"/>
      <c r="KTG1118" s="898"/>
      <c r="KTH1118" s="898"/>
      <c r="KTI1118" s="898"/>
      <c r="KTJ1118" s="898"/>
      <c r="KTK1118" s="898"/>
      <c r="KTL1118" s="898"/>
      <c r="KTM1118" s="898"/>
      <c r="KTN1118" s="898"/>
      <c r="KTO1118" s="898"/>
      <c r="KTP1118" s="898"/>
      <c r="KTQ1118" s="898"/>
      <c r="KTR1118" s="898"/>
      <c r="KTS1118" s="898"/>
      <c r="KTT1118" s="898"/>
      <c r="KTU1118" s="898"/>
      <c r="KTV1118" s="898"/>
      <c r="KTW1118" s="898"/>
      <c r="KTX1118" s="898"/>
      <c r="KTY1118" s="898"/>
      <c r="KTZ1118" s="898"/>
      <c r="KUA1118" s="898"/>
      <c r="KUB1118" s="898"/>
      <c r="KUC1118" s="898"/>
      <c r="KUD1118" s="898"/>
      <c r="KUE1118" s="898"/>
      <c r="KUF1118" s="898"/>
      <c r="KUG1118" s="898"/>
      <c r="KUH1118" s="898"/>
      <c r="KUI1118" s="898"/>
      <c r="KUJ1118" s="898"/>
      <c r="KUK1118" s="898"/>
      <c r="KUL1118" s="898"/>
      <c r="KUM1118" s="898"/>
      <c r="KUN1118" s="898"/>
      <c r="KUO1118" s="898"/>
      <c r="KUP1118" s="898"/>
      <c r="KUQ1118" s="898"/>
      <c r="KUR1118" s="898"/>
      <c r="KUS1118" s="898"/>
      <c r="KUT1118" s="898"/>
      <c r="KUU1118" s="898"/>
      <c r="KUV1118" s="898"/>
      <c r="KUW1118" s="898"/>
      <c r="KUX1118" s="898"/>
      <c r="KUY1118" s="898"/>
      <c r="KUZ1118" s="898"/>
      <c r="KVA1118" s="898"/>
      <c r="KVB1118" s="898"/>
      <c r="KVC1118" s="898"/>
      <c r="KVD1118" s="898"/>
      <c r="KVE1118" s="898"/>
      <c r="KVF1118" s="898"/>
      <c r="KVG1118" s="898"/>
      <c r="KVH1118" s="898"/>
      <c r="KVI1118" s="898"/>
      <c r="KVJ1118" s="898"/>
      <c r="KVK1118" s="898"/>
      <c r="KVL1118" s="898"/>
      <c r="KVM1118" s="898"/>
      <c r="KVN1118" s="898"/>
      <c r="KVO1118" s="898"/>
      <c r="KVP1118" s="898"/>
      <c r="KVQ1118" s="898"/>
      <c r="KVR1118" s="898"/>
      <c r="KVS1118" s="898"/>
      <c r="KVT1118" s="898"/>
      <c r="KVU1118" s="898"/>
      <c r="KVV1118" s="898"/>
      <c r="KVW1118" s="898"/>
      <c r="KVX1118" s="898"/>
      <c r="KVY1118" s="898"/>
      <c r="KVZ1118" s="898"/>
      <c r="KWA1118" s="898"/>
      <c r="KWB1118" s="898"/>
      <c r="KWC1118" s="898"/>
      <c r="KWD1118" s="898"/>
      <c r="KWE1118" s="898"/>
      <c r="KWF1118" s="898"/>
      <c r="KWG1118" s="898"/>
      <c r="KWH1118" s="898"/>
      <c r="KWI1118" s="898"/>
      <c r="KWJ1118" s="898"/>
      <c r="KWK1118" s="898"/>
      <c r="KWL1118" s="898"/>
      <c r="KWM1118" s="898"/>
      <c r="KWN1118" s="898"/>
      <c r="KWO1118" s="898"/>
      <c r="KWP1118" s="898"/>
      <c r="KWQ1118" s="898"/>
      <c r="KWR1118" s="898"/>
      <c r="KWS1118" s="898"/>
      <c r="KWT1118" s="898"/>
      <c r="KWU1118" s="898"/>
      <c r="KWV1118" s="898"/>
      <c r="KWW1118" s="898"/>
      <c r="KWX1118" s="898"/>
      <c r="KWY1118" s="898"/>
      <c r="KWZ1118" s="898"/>
      <c r="KXA1118" s="898"/>
      <c r="KXB1118" s="898"/>
      <c r="KXC1118" s="898"/>
      <c r="KXD1118" s="898"/>
      <c r="KXE1118" s="898"/>
      <c r="KXF1118" s="898"/>
      <c r="KXG1118" s="898"/>
      <c r="KXH1118" s="898"/>
      <c r="KXI1118" s="898"/>
      <c r="KXJ1118" s="898"/>
      <c r="KXK1118" s="898"/>
      <c r="KXL1118" s="898"/>
      <c r="KXM1118" s="898"/>
      <c r="KXN1118" s="898"/>
      <c r="KXO1118" s="898"/>
      <c r="KXP1118" s="898"/>
      <c r="KXQ1118" s="898"/>
      <c r="KXR1118" s="898"/>
      <c r="KXS1118" s="898"/>
      <c r="KXT1118" s="898"/>
      <c r="KXU1118" s="898"/>
      <c r="KXV1118" s="898"/>
      <c r="KXW1118" s="898"/>
      <c r="KXX1118" s="898"/>
      <c r="KXY1118" s="898"/>
      <c r="KXZ1118" s="898"/>
      <c r="KYA1118" s="898"/>
      <c r="KYB1118" s="898"/>
      <c r="KYC1118" s="898"/>
      <c r="KYD1118" s="898"/>
      <c r="KYE1118" s="898"/>
      <c r="KYF1118" s="898"/>
      <c r="KYG1118" s="898"/>
      <c r="KYH1118" s="898"/>
      <c r="KYI1118" s="898"/>
      <c r="KYJ1118" s="898"/>
      <c r="KYK1118" s="898"/>
      <c r="KYL1118" s="898"/>
      <c r="KYM1118" s="898"/>
      <c r="KYN1118" s="898"/>
      <c r="KYO1118" s="898"/>
      <c r="KYP1118" s="898"/>
      <c r="KYQ1118" s="898"/>
      <c r="KYR1118" s="898"/>
      <c r="KYS1118" s="898"/>
      <c r="KYT1118" s="898"/>
      <c r="KYU1118" s="898"/>
      <c r="KYV1118" s="898"/>
      <c r="KYW1118" s="898"/>
      <c r="KYX1118" s="898"/>
      <c r="KYY1118" s="898"/>
      <c r="KYZ1118" s="898"/>
      <c r="KZA1118" s="898"/>
      <c r="KZB1118" s="898"/>
      <c r="KZC1118" s="898"/>
      <c r="KZD1118" s="898"/>
      <c r="KZE1118" s="898"/>
      <c r="KZF1118" s="898"/>
      <c r="KZG1118" s="898"/>
      <c r="KZH1118" s="898"/>
      <c r="KZI1118" s="898"/>
      <c r="KZJ1118" s="898"/>
      <c r="KZK1118" s="898"/>
      <c r="KZL1118" s="898"/>
      <c r="KZM1118" s="898"/>
      <c r="KZN1118" s="898"/>
      <c r="KZO1118" s="898"/>
      <c r="KZP1118" s="898"/>
      <c r="KZQ1118" s="898"/>
      <c r="KZR1118" s="898"/>
      <c r="KZS1118" s="898"/>
      <c r="KZT1118" s="898"/>
      <c r="KZU1118" s="898"/>
      <c r="KZV1118" s="898"/>
      <c r="KZW1118" s="898"/>
      <c r="KZX1118" s="898"/>
      <c r="KZY1118" s="898"/>
      <c r="KZZ1118" s="898"/>
      <c r="LAA1118" s="898"/>
      <c r="LAB1118" s="898"/>
      <c r="LAC1118" s="898"/>
      <c r="LAD1118" s="898"/>
      <c r="LAE1118" s="898"/>
      <c r="LAF1118" s="898"/>
      <c r="LAG1118" s="898"/>
      <c r="LAH1118" s="898"/>
      <c r="LAI1118" s="898"/>
      <c r="LAJ1118" s="898"/>
      <c r="LAK1118" s="898"/>
      <c r="LAL1118" s="898"/>
      <c r="LAM1118" s="898"/>
      <c r="LAN1118" s="898"/>
      <c r="LAO1118" s="898"/>
      <c r="LAP1118" s="898"/>
      <c r="LAQ1118" s="898"/>
      <c r="LAR1118" s="898"/>
      <c r="LAS1118" s="898"/>
      <c r="LAT1118" s="898"/>
      <c r="LAU1118" s="898"/>
      <c r="LAV1118" s="898"/>
      <c r="LAW1118" s="898"/>
      <c r="LAX1118" s="898"/>
      <c r="LAY1118" s="898"/>
      <c r="LAZ1118" s="898"/>
      <c r="LBA1118" s="898"/>
      <c r="LBB1118" s="898"/>
      <c r="LBC1118" s="898"/>
      <c r="LBD1118" s="898"/>
      <c r="LBE1118" s="898"/>
      <c r="LBF1118" s="898"/>
      <c r="LBG1118" s="898"/>
      <c r="LBH1118" s="898"/>
      <c r="LBI1118" s="898"/>
      <c r="LBJ1118" s="898"/>
      <c r="LBK1118" s="898"/>
      <c r="LBL1118" s="898"/>
      <c r="LBM1118" s="898"/>
      <c r="LBN1118" s="898"/>
      <c r="LBO1118" s="898"/>
      <c r="LBP1118" s="898"/>
      <c r="LBQ1118" s="898"/>
      <c r="LBR1118" s="898"/>
      <c r="LBS1118" s="898"/>
      <c r="LBT1118" s="898"/>
      <c r="LBU1118" s="898"/>
      <c r="LBV1118" s="898"/>
      <c r="LBW1118" s="898"/>
      <c r="LBX1118" s="898"/>
      <c r="LBY1118" s="898"/>
      <c r="LBZ1118" s="898"/>
      <c r="LCA1118" s="898"/>
      <c r="LCB1118" s="898"/>
      <c r="LCC1118" s="898"/>
      <c r="LCD1118" s="898"/>
      <c r="LCE1118" s="898"/>
      <c r="LCF1118" s="898"/>
      <c r="LCG1118" s="898"/>
      <c r="LCH1118" s="898"/>
      <c r="LCI1118" s="898"/>
      <c r="LCJ1118" s="898"/>
      <c r="LCK1118" s="898"/>
      <c r="LCL1118" s="898"/>
      <c r="LCM1118" s="898"/>
      <c r="LCN1118" s="898"/>
      <c r="LCO1118" s="898"/>
      <c r="LCP1118" s="898"/>
      <c r="LCQ1118" s="898"/>
      <c r="LCR1118" s="898"/>
      <c r="LCS1118" s="898"/>
      <c r="LCT1118" s="898"/>
      <c r="LCU1118" s="898"/>
      <c r="LCV1118" s="898"/>
      <c r="LCW1118" s="898"/>
      <c r="LCX1118" s="898"/>
      <c r="LCY1118" s="898"/>
      <c r="LCZ1118" s="898"/>
      <c r="LDA1118" s="898"/>
      <c r="LDB1118" s="898"/>
      <c r="LDC1118" s="898"/>
      <c r="LDD1118" s="898"/>
      <c r="LDE1118" s="898"/>
      <c r="LDF1118" s="898"/>
      <c r="LDG1118" s="898"/>
      <c r="LDH1118" s="898"/>
      <c r="LDI1118" s="898"/>
      <c r="LDJ1118" s="898"/>
      <c r="LDK1118" s="898"/>
      <c r="LDL1118" s="898"/>
      <c r="LDM1118" s="898"/>
      <c r="LDN1118" s="898"/>
      <c r="LDO1118" s="898"/>
      <c r="LDP1118" s="898"/>
      <c r="LDQ1118" s="898"/>
      <c r="LDR1118" s="898"/>
      <c r="LDS1118" s="898"/>
      <c r="LDT1118" s="898"/>
      <c r="LDU1118" s="898"/>
      <c r="LDV1118" s="898"/>
      <c r="LDW1118" s="898"/>
      <c r="LDX1118" s="898"/>
      <c r="LDY1118" s="898"/>
      <c r="LDZ1118" s="898"/>
      <c r="LEA1118" s="898"/>
      <c r="LEB1118" s="898"/>
      <c r="LEC1118" s="898"/>
      <c r="LED1118" s="898"/>
      <c r="LEE1118" s="898"/>
      <c r="LEF1118" s="898"/>
      <c r="LEG1118" s="898"/>
      <c r="LEH1118" s="898"/>
      <c r="LEI1118" s="898"/>
      <c r="LEJ1118" s="898"/>
      <c r="LEK1118" s="898"/>
      <c r="LEL1118" s="898"/>
      <c r="LEM1118" s="898"/>
      <c r="LEN1118" s="898"/>
      <c r="LEO1118" s="898"/>
      <c r="LEP1118" s="898"/>
      <c r="LEQ1118" s="898"/>
      <c r="LER1118" s="898"/>
      <c r="LES1118" s="898"/>
      <c r="LET1118" s="898"/>
      <c r="LEU1118" s="898"/>
      <c r="LEV1118" s="898"/>
      <c r="LEW1118" s="898"/>
      <c r="LEX1118" s="898"/>
      <c r="LEY1118" s="898"/>
      <c r="LEZ1118" s="898"/>
      <c r="LFA1118" s="898"/>
      <c r="LFB1118" s="898"/>
      <c r="LFC1118" s="898"/>
      <c r="LFD1118" s="898"/>
      <c r="LFE1118" s="898"/>
      <c r="LFF1118" s="898"/>
      <c r="LFG1118" s="898"/>
      <c r="LFH1118" s="898"/>
      <c r="LFI1118" s="898"/>
      <c r="LFJ1118" s="898"/>
      <c r="LFK1118" s="898"/>
      <c r="LFL1118" s="898"/>
      <c r="LFM1118" s="898"/>
      <c r="LFN1118" s="898"/>
      <c r="LFO1118" s="898"/>
      <c r="LFP1118" s="898"/>
      <c r="LFQ1118" s="898"/>
      <c r="LFR1118" s="898"/>
      <c r="LFS1118" s="898"/>
      <c r="LFT1118" s="898"/>
      <c r="LFU1118" s="898"/>
      <c r="LFV1118" s="898"/>
      <c r="LFW1118" s="898"/>
      <c r="LFX1118" s="898"/>
      <c r="LFY1118" s="898"/>
      <c r="LFZ1118" s="898"/>
      <c r="LGA1118" s="898"/>
      <c r="LGB1118" s="898"/>
      <c r="LGC1118" s="898"/>
      <c r="LGD1118" s="898"/>
      <c r="LGE1118" s="898"/>
      <c r="LGF1118" s="898"/>
      <c r="LGG1118" s="898"/>
      <c r="LGH1118" s="898"/>
      <c r="LGI1118" s="898"/>
      <c r="LGJ1118" s="898"/>
      <c r="LGK1118" s="898"/>
      <c r="LGL1118" s="898"/>
      <c r="LGM1118" s="898"/>
      <c r="LGN1118" s="898"/>
      <c r="LGO1118" s="898"/>
      <c r="LGP1118" s="898"/>
      <c r="LGQ1118" s="898"/>
      <c r="LGR1118" s="898"/>
      <c r="LGS1118" s="898"/>
      <c r="LGT1118" s="898"/>
      <c r="LGU1118" s="898"/>
      <c r="LGV1118" s="898"/>
      <c r="LGW1118" s="898"/>
      <c r="LGX1118" s="898"/>
      <c r="LGY1118" s="898"/>
      <c r="LGZ1118" s="898"/>
      <c r="LHA1118" s="898"/>
      <c r="LHB1118" s="898"/>
      <c r="LHC1118" s="898"/>
      <c r="LHD1118" s="898"/>
      <c r="LHE1118" s="898"/>
      <c r="LHF1118" s="898"/>
      <c r="LHG1118" s="898"/>
      <c r="LHH1118" s="898"/>
      <c r="LHI1118" s="898"/>
      <c r="LHJ1118" s="898"/>
      <c r="LHK1118" s="898"/>
      <c r="LHL1118" s="898"/>
      <c r="LHM1118" s="898"/>
      <c r="LHN1118" s="898"/>
      <c r="LHO1118" s="898"/>
      <c r="LHP1118" s="898"/>
      <c r="LHQ1118" s="898"/>
      <c r="LHR1118" s="898"/>
      <c r="LHS1118" s="898"/>
      <c r="LHT1118" s="898"/>
      <c r="LHU1118" s="898"/>
      <c r="LHV1118" s="898"/>
      <c r="LHW1118" s="898"/>
      <c r="LHX1118" s="898"/>
      <c r="LHY1118" s="898"/>
      <c r="LHZ1118" s="898"/>
      <c r="LIA1118" s="898"/>
      <c r="LIB1118" s="898"/>
      <c r="LIC1118" s="898"/>
      <c r="LID1118" s="898"/>
      <c r="LIE1118" s="898"/>
      <c r="LIF1118" s="898"/>
      <c r="LIG1118" s="898"/>
      <c r="LIH1118" s="898"/>
      <c r="LII1118" s="898"/>
      <c r="LIJ1118" s="898"/>
      <c r="LIK1118" s="898"/>
      <c r="LIL1118" s="898"/>
      <c r="LIM1118" s="898"/>
      <c r="LIN1118" s="898"/>
      <c r="LIO1118" s="898"/>
      <c r="LIP1118" s="898"/>
      <c r="LIQ1118" s="898"/>
      <c r="LIR1118" s="898"/>
      <c r="LIS1118" s="898"/>
      <c r="LIT1118" s="898"/>
      <c r="LIU1118" s="898"/>
      <c r="LIV1118" s="898"/>
      <c r="LIW1118" s="898"/>
      <c r="LIX1118" s="898"/>
      <c r="LIY1118" s="898"/>
      <c r="LIZ1118" s="898"/>
      <c r="LJA1118" s="898"/>
      <c r="LJB1118" s="898"/>
      <c r="LJC1118" s="898"/>
      <c r="LJD1118" s="898"/>
      <c r="LJE1118" s="898"/>
      <c r="LJF1118" s="898"/>
      <c r="LJG1118" s="898"/>
      <c r="LJH1118" s="898"/>
      <c r="LJI1118" s="898"/>
      <c r="LJJ1118" s="898"/>
      <c r="LJK1118" s="898"/>
      <c r="LJL1118" s="898"/>
      <c r="LJM1118" s="898"/>
      <c r="LJN1118" s="898"/>
      <c r="LJO1118" s="898"/>
      <c r="LJP1118" s="898"/>
      <c r="LJQ1118" s="898"/>
      <c r="LJR1118" s="898"/>
      <c r="LJS1118" s="898"/>
      <c r="LJT1118" s="898"/>
      <c r="LJU1118" s="898"/>
      <c r="LJV1118" s="898"/>
      <c r="LJW1118" s="898"/>
      <c r="LJX1118" s="898"/>
      <c r="LJY1118" s="898"/>
      <c r="LJZ1118" s="898"/>
      <c r="LKA1118" s="898"/>
      <c r="LKB1118" s="898"/>
      <c r="LKC1118" s="898"/>
      <c r="LKD1118" s="898"/>
      <c r="LKE1118" s="898"/>
      <c r="LKF1118" s="898"/>
      <c r="LKG1118" s="898"/>
      <c r="LKH1118" s="898"/>
      <c r="LKI1118" s="898"/>
      <c r="LKJ1118" s="898"/>
      <c r="LKK1118" s="898"/>
      <c r="LKL1118" s="898"/>
      <c r="LKM1118" s="898"/>
      <c r="LKN1118" s="898"/>
      <c r="LKO1118" s="898"/>
      <c r="LKP1118" s="898"/>
      <c r="LKQ1118" s="898"/>
      <c r="LKR1118" s="898"/>
      <c r="LKS1118" s="898"/>
      <c r="LKT1118" s="898"/>
      <c r="LKU1118" s="898"/>
      <c r="LKV1118" s="898"/>
      <c r="LKW1118" s="898"/>
      <c r="LKX1118" s="898"/>
      <c r="LKY1118" s="898"/>
      <c r="LKZ1118" s="898"/>
      <c r="LLA1118" s="898"/>
      <c r="LLB1118" s="898"/>
      <c r="LLC1118" s="898"/>
      <c r="LLD1118" s="898"/>
      <c r="LLE1118" s="898"/>
      <c r="LLF1118" s="898"/>
      <c r="LLG1118" s="898"/>
      <c r="LLH1118" s="898"/>
      <c r="LLI1118" s="898"/>
      <c r="LLJ1118" s="898"/>
      <c r="LLK1118" s="898"/>
      <c r="LLL1118" s="898"/>
      <c r="LLM1118" s="898"/>
      <c r="LLN1118" s="898"/>
      <c r="LLO1118" s="898"/>
      <c r="LLP1118" s="898"/>
      <c r="LLQ1118" s="898"/>
      <c r="LLR1118" s="898"/>
      <c r="LLS1118" s="898"/>
      <c r="LLT1118" s="898"/>
      <c r="LLU1118" s="898"/>
      <c r="LLV1118" s="898"/>
      <c r="LLW1118" s="898"/>
      <c r="LLX1118" s="898"/>
      <c r="LLY1118" s="898"/>
      <c r="LLZ1118" s="898"/>
      <c r="LMA1118" s="898"/>
      <c r="LMB1118" s="898"/>
      <c r="LMC1118" s="898"/>
      <c r="LMD1118" s="898"/>
      <c r="LME1118" s="898"/>
      <c r="LMF1118" s="898"/>
      <c r="LMG1118" s="898"/>
      <c r="LMH1118" s="898"/>
      <c r="LMI1118" s="898"/>
      <c r="LMJ1118" s="898"/>
      <c r="LMK1118" s="898"/>
      <c r="LML1118" s="898"/>
      <c r="LMM1118" s="898"/>
      <c r="LMN1118" s="898"/>
      <c r="LMO1118" s="898"/>
      <c r="LMP1118" s="898"/>
      <c r="LMQ1118" s="898"/>
      <c r="LMR1118" s="898"/>
      <c r="LMS1118" s="898"/>
      <c r="LMT1118" s="898"/>
      <c r="LMU1118" s="898"/>
      <c r="LMV1118" s="898"/>
      <c r="LMW1118" s="898"/>
      <c r="LMX1118" s="898"/>
      <c r="LMY1118" s="898"/>
      <c r="LMZ1118" s="898"/>
      <c r="LNA1118" s="898"/>
      <c r="LNB1118" s="898"/>
      <c r="LNC1118" s="898"/>
      <c r="LND1118" s="898"/>
      <c r="LNE1118" s="898"/>
      <c r="LNF1118" s="898"/>
      <c r="LNG1118" s="898"/>
      <c r="LNH1118" s="898"/>
      <c r="LNI1118" s="898"/>
      <c r="LNJ1118" s="898"/>
      <c r="LNK1118" s="898"/>
      <c r="LNL1118" s="898"/>
      <c r="LNM1118" s="898"/>
      <c r="LNN1118" s="898"/>
      <c r="LNO1118" s="898"/>
      <c r="LNP1118" s="898"/>
      <c r="LNQ1118" s="898"/>
      <c r="LNR1118" s="898"/>
      <c r="LNS1118" s="898"/>
      <c r="LNT1118" s="898"/>
      <c r="LNU1118" s="898"/>
      <c r="LNV1118" s="898"/>
      <c r="LNW1118" s="898"/>
      <c r="LNX1118" s="898"/>
      <c r="LNY1118" s="898"/>
      <c r="LNZ1118" s="898"/>
      <c r="LOA1118" s="898"/>
      <c r="LOB1118" s="898"/>
      <c r="LOC1118" s="898"/>
      <c r="LOD1118" s="898"/>
      <c r="LOE1118" s="898"/>
      <c r="LOF1118" s="898"/>
      <c r="LOG1118" s="898"/>
      <c r="LOH1118" s="898"/>
      <c r="LOI1118" s="898"/>
      <c r="LOJ1118" s="898"/>
      <c r="LOK1118" s="898"/>
      <c r="LOL1118" s="898"/>
      <c r="LOM1118" s="898"/>
      <c r="LON1118" s="898"/>
      <c r="LOO1118" s="898"/>
      <c r="LOP1118" s="898"/>
      <c r="LOQ1118" s="898"/>
      <c r="LOR1118" s="898"/>
      <c r="LOS1118" s="898"/>
      <c r="LOT1118" s="898"/>
      <c r="LOU1118" s="898"/>
      <c r="LOV1118" s="898"/>
      <c r="LOW1118" s="898"/>
      <c r="LOX1118" s="898"/>
      <c r="LOY1118" s="898"/>
      <c r="LOZ1118" s="898"/>
      <c r="LPA1118" s="898"/>
      <c r="LPB1118" s="898"/>
      <c r="LPC1118" s="898"/>
      <c r="LPD1118" s="898"/>
      <c r="LPE1118" s="898"/>
      <c r="LPF1118" s="898"/>
      <c r="LPG1118" s="898"/>
      <c r="LPH1118" s="898"/>
      <c r="LPI1118" s="898"/>
      <c r="LPJ1118" s="898"/>
      <c r="LPK1118" s="898"/>
      <c r="LPL1118" s="898"/>
      <c r="LPM1118" s="898"/>
      <c r="LPN1118" s="898"/>
      <c r="LPO1118" s="898"/>
      <c r="LPP1118" s="898"/>
      <c r="LPQ1118" s="898"/>
      <c r="LPR1118" s="898"/>
      <c r="LPS1118" s="898"/>
      <c r="LPT1118" s="898"/>
      <c r="LPU1118" s="898"/>
      <c r="LPV1118" s="898"/>
      <c r="LPW1118" s="898"/>
      <c r="LPX1118" s="898"/>
      <c r="LPY1118" s="898"/>
      <c r="LPZ1118" s="898"/>
      <c r="LQA1118" s="898"/>
      <c r="LQB1118" s="898"/>
      <c r="LQC1118" s="898"/>
      <c r="LQD1118" s="898"/>
      <c r="LQE1118" s="898"/>
      <c r="LQF1118" s="898"/>
      <c r="LQG1118" s="898"/>
      <c r="LQH1118" s="898"/>
      <c r="LQI1118" s="898"/>
      <c r="LQJ1118" s="898"/>
      <c r="LQK1118" s="898"/>
      <c r="LQL1118" s="898"/>
      <c r="LQM1118" s="898"/>
      <c r="LQN1118" s="898"/>
      <c r="LQO1118" s="898"/>
      <c r="LQP1118" s="898"/>
      <c r="LQQ1118" s="898"/>
      <c r="LQR1118" s="898"/>
      <c r="LQS1118" s="898"/>
      <c r="LQT1118" s="898"/>
      <c r="LQU1118" s="898"/>
      <c r="LQV1118" s="898"/>
      <c r="LQW1118" s="898"/>
      <c r="LQX1118" s="898"/>
      <c r="LQY1118" s="898"/>
      <c r="LQZ1118" s="898"/>
      <c r="LRA1118" s="898"/>
      <c r="LRB1118" s="898"/>
      <c r="LRC1118" s="898"/>
      <c r="LRD1118" s="898"/>
      <c r="LRE1118" s="898"/>
      <c r="LRF1118" s="898"/>
      <c r="LRG1118" s="898"/>
      <c r="LRH1118" s="898"/>
      <c r="LRI1118" s="898"/>
      <c r="LRJ1118" s="898"/>
      <c r="LRK1118" s="898"/>
      <c r="LRL1118" s="898"/>
      <c r="LRM1118" s="898"/>
      <c r="LRN1118" s="898"/>
      <c r="LRO1118" s="898"/>
      <c r="LRP1118" s="898"/>
      <c r="LRQ1118" s="898"/>
      <c r="LRR1118" s="898"/>
      <c r="LRS1118" s="898"/>
      <c r="LRT1118" s="898"/>
      <c r="LRU1118" s="898"/>
      <c r="LRV1118" s="898"/>
      <c r="LRW1118" s="898"/>
      <c r="LRX1118" s="898"/>
      <c r="LRY1118" s="898"/>
      <c r="LRZ1118" s="898"/>
      <c r="LSA1118" s="898"/>
      <c r="LSB1118" s="898"/>
      <c r="LSC1118" s="898"/>
      <c r="LSD1118" s="898"/>
      <c r="LSE1118" s="898"/>
      <c r="LSF1118" s="898"/>
      <c r="LSG1118" s="898"/>
      <c r="LSH1118" s="898"/>
      <c r="LSI1118" s="898"/>
      <c r="LSJ1118" s="898"/>
      <c r="LSK1118" s="898"/>
      <c r="LSL1118" s="898"/>
      <c r="LSM1118" s="898"/>
      <c r="LSN1118" s="898"/>
      <c r="LSO1118" s="898"/>
      <c r="LSP1118" s="898"/>
      <c r="LSQ1118" s="898"/>
      <c r="LSR1118" s="898"/>
      <c r="LSS1118" s="898"/>
      <c r="LST1118" s="898"/>
      <c r="LSU1118" s="898"/>
      <c r="LSV1118" s="898"/>
      <c r="LSW1118" s="898"/>
      <c r="LSX1118" s="898"/>
      <c r="LSY1118" s="898"/>
      <c r="LSZ1118" s="898"/>
      <c r="LTA1118" s="898"/>
      <c r="LTB1118" s="898"/>
      <c r="LTC1118" s="898"/>
      <c r="LTD1118" s="898"/>
      <c r="LTE1118" s="898"/>
      <c r="LTF1118" s="898"/>
      <c r="LTG1118" s="898"/>
      <c r="LTH1118" s="898"/>
      <c r="LTI1118" s="898"/>
      <c r="LTJ1118" s="898"/>
      <c r="LTK1118" s="898"/>
      <c r="LTL1118" s="898"/>
      <c r="LTM1118" s="898"/>
      <c r="LTN1118" s="898"/>
      <c r="LTO1118" s="898"/>
      <c r="LTP1118" s="898"/>
      <c r="LTQ1118" s="898"/>
      <c r="LTR1118" s="898"/>
      <c r="LTS1118" s="898"/>
      <c r="LTT1118" s="898"/>
      <c r="LTU1118" s="898"/>
      <c r="LTV1118" s="898"/>
      <c r="LTW1118" s="898"/>
      <c r="LTX1118" s="898"/>
      <c r="LTY1118" s="898"/>
      <c r="LTZ1118" s="898"/>
      <c r="LUA1118" s="898"/>
      <c r="LUB1118" s="898"/>
      <c r="LUC1118" s="898"/>
      <c r="LUD1118" s="898"/>
      <c r="LUE1118" s="898"/>
      <c r="LUF1118" s="898"/>
      <c r="LUG1118" s="898"/>
      <c r="LUH1118" s="898"/>
      <c r="LUI1118" s="898"/>
      <c r="LUJ1118" s="898"/>
      <c r="LUK1118" s="898"/>
      <c r="LUL1118" s="898"/>
      <c r="LUM1118" s="898"/>
      <c r="LUN1118" s="898"/>
      <c r="LUO1118" s="898"/>
      <c r="LUP1118" s="898"/>
      <c r="LUQ1118" s="898"/>
      <c r="LUR1118" s="898"/>
      <c r="LUS1118" s="898"/>
      <c r="LUT1118" s="898"/>
      <c r="LUU1118" s="898"/>
      <c r="LUV1118" s="898"/>
      <c r="LUW1118" s="898"/>
      <c r="LUX1118" s="898"/>
      <c r="LUY1118" s="898"/>
      <c r="LUZ1118" s="898"/>
      <c r="LVA1118" s="898"/>
      <c r="LVB1118" s="898"/>
      <c r="LVC1118" s="898"/>
      <c r="LVD1118" s="898"/>
      <c r="LVE1118" s="898"/>
      <c r="LVF1118" s="898"/>
      <c r="LVG1118" s="898"/>
      <c r="LVH1118" s="898"/>
      <c r="LVI1118" s="898"/>
      <c r="LVJ1118" s="898"/>
      <c r="LVK1118" s="898"/>
      <c r="LVL1118" s="898"/>
      <c r="LVM1118" s="898"/>
      <c r="LVN1118" s="898"/>
      <c r="LVO1118" s="898"/>
      <c r="LVP1118" s="898"/>
      <c r="LVQ1118" s="898"/>
      <c r="LVR1118" s="898"/>
      <c r="LVS1118" s="898"/>
      <c r="LVT1118" s="898"/>
      <c r="LVU1118" s="898"/>
      <c r="LVV1118" s="898"/>
      <c r="LVW1118" s="898"/>
      <c r="LVX1118" s="898"/>
      <c r="LVY1118" s="898"/>
      <c r="LVZ1118" s="898"/>
      <c r="LWA1118" s="898"/>
      <c r="LWB1118" s="898"/>
      <c r="LWC1118" s="898"/>
      <c r="LWD1118" s="898"/>
      <c r="LWE1118" s="898"/>
      <c r="LWF1118" s="898"/>
      <c r="LWG1118" s="898"/>
      <c r="LWH1118" s="898"/>
      <c r="LWI1118" s="898"/>
      <c r="LWJ1118" s="898"/>
      <c r="LWK1118" s="898"/>
      <c r="LWL1118" s="898"/>
      <c r="LWM1118" s="898"/>
      <c r="LWN1118" s="898"/>
      <c r="LWO1118" s="898"/>
      <c r="LWP1118" s="898"/>
      <c r="LWQ1118" s="898"/>
      <c r="LWR1118" s="898"/>
      <c r="LWS1118" s="898"/>
      <c r="LWT1118" s="898"/>
      <c r="LWU1118" s="898"/>
      <c r="LWV1118" s="898"/>
      <c r="LWW1118" s="898"/>
      <c r="LWX1118" s="898"/>
      <c r="LWY1118" s="898"/>
      <c r="LWZ1118" s="898"/>
      <c r="LXA1118" s="898"/>
      <c r="LXB1118" s="898"/>
      <c r="LXC1118" s="898"/>
      <c r="LXD1118" s="898"/>
      <c r="LXE1118" s="898"/>
      <c r="LXF1118" s="898"/>
      <c r="LXG1118" s="898"/>
      <c r="LXH1118" s="898"/>
      <c r="LXI1118" s="898"/>
      <c r="LXJ1118" s="898"/>
      <c r="LXK1118" s="898"/>
      <c r="LXL1118" s="898"/>
      <c r="LXM1118" s="898"/>
      <c r="LXN1118" s="898"/>
      <c r="LXO1118" s="898"/>
      <c r="LXP1118" s="898"/>
      <c r="LXQ1118" s="898"/>
      <c r="LXR1118" s="898"/>
      <c r="LXS1118" s="898"/>
      <c r="LXT1118" s="898"/>
      <c r="LXU1118" s="898"/>
      <c r="LXV1118" s="898"/>
      <c r="LXW1118" s="898"/>
      <c r="LXX1118" s="898"/>
      <c r="LXY1118" s="898"/>
      <c r="LXZ1118" s="898"/>
      <c r="LYA1118" s="898"/>
      <c r="LYB1118" s="898"/>
      <c r="LYC1118" s="898"/>
      <c r="LYD1118" s="898"/>
      <c r="LYE1118" s="898"/>
      <c r="LYF1118" s="898"/>
      <c r="LYG1118" s="898"/>
      <c r="LYH1118" s="898"/>
      <c r="LYI1118" s="898"/>
      <c r="LYJ1118" s="898"/>
      <c r="LYK1118" s="898"/>
      <c r="LYL1118" s="898"/>
      <c r="LYM1118" s="898"/>
      <c r="LYN1118" s="898"/>
      <c r="LYO1118" s="898"/>
      <c r="LYP1118" s="898"/>
      <c r="LYQ1118" s="898"/>
      <c r="LYR1118" s="898"/>
      <c r="LYS1118" s="898"/>
      <c r="LYT1118" s="898"/>
      <c r="LYU1118" s="898"/>
      <c r="LYV1118" s="898"/>
      <c r="LYW1118" s="898"/>
      <c r="LYX1118" s="898"/>
      <c r="LYY1118" s="898"/>
      <c r="LYZ1118" s="898"/>
      <c r="LZA1118" s="898"/>
      <c r="LZB1118" s="898"/>
      <c r="LZC1118" s="898"/>
      <c r="LZD1118" s="898"/>
      <c r="LZE1118" s="898"/>
      <c r="LZF1118" s="898"/>
      <c r="LZG1118" s="898"/>
      <c r="LZH1118" s="898"/>
      <c r="LZI1118" s="898"/>
      <c r="LZJ1118" s="898"/>
      <c r="LZK1118" s="898"/>
      <c r="LZL1118" s="898"/>
      <c r="LZM1118" s="898"/>
      <c r="LZN1118" s="898"/>
      <c r="LZO1118" s="898"/>
      <c r="LZP1118" s="898"/>
      <c r="LZQ1118" s="898"/>
      <c r="LZR1118" s="898"/>
      <c r="LZS1118" s="898"/>
      <c r="LZT1118" s="898"/>
      <c r="LZU1118" s="898"/>
      <c r="LZV1118" s="898"/>
      <c r="LZW1118" s="898"/>
      <c r="LZX1118" s="898"/>
      <c r="LZY1118" s="898"/>
      <c r="LZZ1118" s="898"/>
      <c r="MAA1118" s="898"/>
      <c r="MAB1118" s="898"/>
      <c r="MAC1118" s="898"/>
      <c r="MAD1118" s="898"/>
      <c r="MAE1118" s="898"/>
      <c r="MAF1118" s="898"/>
      <c r="MAG1118" s="898"/>
      <c r="MAH1118" s="898"/>
      <c r="MAI1118" s="898"/>
      <c r="MAJ1118" s="898"/>
      <c r="MAK1118" s="898"/>
      <c r="MAL1118" s="898"/>
      <c r="MAM1118" s="898"/>
      <c r="MAN1118" s="898"/>
      <c r="MAO1118" s="898"/>
      <c r="MAP1118" s="898"/>
      <c r="MAQ1118" s="898"/>
      <c r="MAR1118" s="898"/>
      <c r="MAS1118" s="898"/>
      <c r="MAT1118" s="898"/>
      <c r="MAU1118" s="898"/>
      <c r="MAV1118" s="898"/>
      <c r="MAW1118" s="898"/>
      <c r="MAX1118" s="898"/>
      <c r="MAY1118" s="898"/>
      <c r="MAZ1118" s="898"/>
      <c r="MBA1118" s="898"/>
      <c r="MBB1118" s="898"/>
      <c r="MBC1118" s="898"/>
      <c r="MBD1118" s="898"/>
      <c r="MBE1118" s="898"/>
      <c r="MBF1118" s="898"/>
      <c r="MBG1118" s="898"/>
      <c r="MBH1118" s="898"/>
      <c r="MBI1118" s="898"/>
      <c r="MBJ1118" s="898"/>
      <c r="MBK1118" s="898"/>
      <c r="MBL1118" s="898"/>
      <c r="MBM1118" s="898"/>
      <c r="MBN1118" s="898"/>
      <c r="MBO1118" s="898"/>
      <c r="MBP1118" s="898"/>
      <c r="MBQ1118" s="898"/>
      <c r="MBR1118" s="898"/>
      <c r="MBS1118" s="898"/>
      <c r="MBT1118" s="898"/>
      <c r="MBU1118" s="898"/>
      <c r="MBV1118" s="898"/>
      <c r="MBW1118" s="898"/>
      <c r="MBX1118" s="898"/>
      <c r="MBY1118" s="898"/>
      <c r="MBZ1118" s="898"/>
      <c r="MCA1118" s="898"/>
      <c r="MCB1118" s="898"/>
      <c r="MCC1118" s="898"/>
      <c r="MCD1118" s="898"/>
      <c r="MCE1118" s="898"/>
      <c r="MCF1118" s="898"/>
      <c r="MCG1118" s="898"/>
      <c r="MCH1118" s="898"/>
      <c r="MCI1118" s="898"/>
      <c r="MCJ1118" s="898"/>
      <c r="MCK1118" s="898"/>
      <c r="MCL1118" s="898"/>
      <c r="MCM1118" s="898"/>
      <c r="MCN1118" s="898"/>
      <c r="MCO1118" s="898"/>
      <c r="MCP1118" s="898"/>
      <c r="MCQ1118" s="898"/>
      <c r="MCR1118" s="898"/>
      <c r="MCS1118" s="898"/>
      <c r="MCT1118" s="898"/>
      <c r="MCU1118" s="898"/>
      <c r="MCV1118" s="898"/>
      <c r="MCW1118" s="898"/>
      <c r="MCX1118" s="898"/>
      <c r="MCY1118" s="898"/>
      <c r="MCZ1118" s="898"/>
      <c r="MDA1118" s="898"/>
      <c r="MDB1118" s="898"/>
      <c r="MDC1118" s="898"/>
      <c r="MDD1118" s="898"/>
      <c r="MDE1118" s="898"/>
      <c r="MDF1118" s="898"/>
      <c r="MDG1118" s="898"/>
      <c r="MDH1118" s="898"/>
      <c r="MDI1118" s="898"/>
      <c r="MDJ1118" s="898"/>
      <c r="MDK1118" s="898"/>
      <c r="MDL1118" s="898"/>
      <c r="MDM1118" s="898"/>
      <c r="MDN1118" s="898"/>
      <c r="MDO1118" s="898"/>
      <c r="MDP1118" s="898"/>
      <c r="MDQ1118" s="898"/>
      <c r="MDR1118" s="898"/>
      <c r="MDS1118" s="898"/>
      <c r="MDT1118" s="898"/>
      <c r="MDU1118" s="898"/>
      <c r="MDV1118" s="898"/>
      <c r="MDW1118" s="898"/>
      <c r="MDX1118" s="898"/>
      <c r="MDY1118" s="898"/>
      <c r="MDZ1118" s="898"/>
      <c r="MEA1118" s="898"/>
      <c r="MEB1118" s="898"/>
      <c r="MEC1118" s="898"/>
      <c r="MED1118" s="898"/>
      <c r="MEE1118" s="898"/>
      <c r="MEF1118" s="898"/>
      <c r="MEG1118" s="898"/>
      <c r="MEH1118" s="898"/>
      <c r="MEI1118" s="898"/>
      <c r="MEJ1118" s="898"/>
      <c r="MEK1118" s="898"/>
      <c r="MEL1118" s="898"/>
      <c r="MEM1118" s="898"/>
      <c r="MEN1118" s="898"/>
      <c r="MEO1118" s="898"/>
      <c r="MEP1118" s="898"/>
      <c r="MEQ1118" s="898"/>
      <c r="MER1118" s="898"/>
      <c r="MES1118" s="898"/>
      <c r="MET1118" s="898"/>
      <c r="MEU1118" s="898"/>
      <c r="MEV1118" s="898"/>
      <c r="MEW1118" s="898"/>
      <c r="MEX1118" s="898"/>
      <c r="MEY1118" s="898"/>
      <c r="MEZ1118" s="898"/>
      <c r="MFA1118" s="898"/>
      <c r="MFB1118" s="898"/>
      <c r="MFC1118" s="898"/>
      <c r="MFD1118" s="898"/>
      <c r="MFE1118" s="898"/>
      <c r="MFF1118" s="898"/>
      <c r="MFG1118" s="898"/>
      <c r="MFH1118" s="898"/>
      <c r="MFI1118" s="898"/>
      <c r="MFJ1118" s="898"/>
      <c r="MFK1118" s="898"/>
      <c r="MFL1118" s="898"/>
      <c r="MFM1118" s="898"/>
      <c r="MFN1118" s="898"/>
      <c r="MFO1118" s="898"/>
      <c r="MFP1118" s="898"/>
      <c r="MFQ1118" s="898"/>
      <c r="MFR1118" s="898"/>
      <c r="MFS1118" s="898"/>
      <c r="MFT1118" s="898"/>
      <c r="MFU1118" s="898"/>
      <c r="MFV1118" s="898"/>
      <c r="MFW1118" s="898"/>
      <c r="MFX1118" s="898"/>
      <c r="MFY1118" s="898"/>
      <c r="MFZ1118" s="898"/>
      <c r="MGA1118" s="898"/>
      <c r="MGB1118" s="898"/>
      <c r="MGC1118" s="898"/>
      <c r="MGD1118" s="898"/>
      <c r="MGE1118" s="898"/>
      <c r="MGF1118" s="898"/>
      <c r="MGG1118" s="898"/>
      <c r="MGH1118" s="898"/>
      <c r="MGI1118" s="898"/>
      <c r="MGJ1118" s="898"/>
      <c r="MGK1118" s="898"/>
      <c r="MGL1118" s="898"/>
      <c r="MGM1118" s="898"/>
      <c r="MGN1118" s="898"/>
      <c r="MGO1118" s="898"/>
      <c r="MGP1118" s="898"/>
      <c r="MGQ1118" s="898"/>
      <c r="MGR1118" s="898"/>
      <c r="MGS1118" s="898"/>
      <c r="MGT1118" s="898"/>
      <c r="MGU1118" s="898"/>
      <c r="MGV1118" s="898"/>
      <c r="MGW1118" s="898"/>
      <c r="MGX1118" s="898"/>
      <c r="MGY1118" s="898"/>
      <c r="MGZ1118" s="898"/>
      <c r="MHA1118" s="898"/>
      <c r="MHB1118" s="898"/>
      <c r="MHC1118" s="898"/>
      <c r="MHD1118" s="898"/>
      <c r="MHE1118" s="898"/>
      <c r="MHF1118" s="898"/>
      <c r="MHG1118" s="898"/>
      <c r="MHH1118" s="898"/>
      <c r="MHI1118" s="898"/>
      <c r="MHJ1118" s="898"/>
      <c r="MHK1118" s="898"/>
      <c r="MHL1118" s="898"/>
      <c r="MHM1118" s="898"/>
      <c r="MHN1118" s="898"/>
      <c r="MHO1118" s="898"/>
      <c r="MHP1118" s="898"/>
      <c r="MHQ1118" s="898"/>
      <c r="MHR1118" s="898"/>
      <c r="MHS1118" s="898"/>
      <c r="MHT1118" s="898"/>
      <c r="MHU1118" s="898"/>
      <c r="MHV1118" s="898"/>
      <c r="MHW1118" s="898"/>
      <c r="MHX1118" s="898"/>
      <c r="MHY1118" s="898"/>
      <c r="MHZ1118" s="898"/>
      <c r="MIA1118" s="898"/>
      <c r="MIB1118" s="898"/>
      <c r="MIC1118" s="898"/>
      <c r="MID1118" s="898"/>
      <c r="MIE1118" s="898"/>
      <c r="MIF1118" s="898"/>
      <c r="MIG1118" s="898"/>
      <c r="MIH1118" s="898"/>
      <c r="MII1118" s="898"/>
      <c r="MIJ1118" s="898"/>
      <c r="MIK1118" s="898"/>
      <c r="MIL1118" s="898"/>
      <c r="MIM1118" s="898"/>
      <c r="MIN1118" s="898"/>
      <c r="MIO1118" s="898"/>
      <c r="MIP1118" s="898"/>
      <c r="MIQ1118" s="898"/>
      <c r="MIR1118" s="898"/>
      <c r="MIS1118" s="898"/>
      <c r="MIT1118" s="898"/>
      <c r="MIU1118" s="898"/>
      <c r="MIV1118" s="898"/>
      <c r="MIW1118" s="898"/>
      <c r="MIX1118" s="898"/>
      <c r="MIY1118" s="898"/>
      <c r="MIZ1118" s="898"/>
      <c r="MJA1118" s="898"/>
      <c r="MJB1118" s="898"/>
      <c r="MJC1118" s="898"/>
      <c r="MJD1118" s="898"/>
      <c r="MJE1118" s="898"/>
      <c r="MJF1118" s="898"/>
      <c r="MJG1118" s="898"/>
      <c r="MJH1118" s="898"/>
      <c r="MJI1118" s="898"/>
      <c r="MJJ1118" s="898"/>
      <c r="MJK1118" s="898"/>
      <c r="MJL1118" s="898"/>
      <c r="MJM1118" s="898"/>
      <c r="MJN1118" s="898"/>
      <c r="MJO1118" s="898"/>
      <c r="MJP1118" s="898"/>
      <c r="MJQ1118" s="898"/>
      <c r="MJR1118" s="898"/>
      <c r="MJS1118" s="898"/>
      <c r="MJT1118" s="898"/>
      <c r="MJU1118" s="898"/>
      <c r="MJV1118" s="898"/>
      <c r="MJW1118" s="898"/>
      <c r="MJX1118" s="898"/>
      <c r="MJY1118" s="898"/>
      <c r="MJZ1118" s="898"/>
      <c r="MKA1118" s="898"/>
      <c r="MKB1118" s="898"/>
      <c r="MKC1118" s="898"/>
      <c r="MKD1118" s="898"/>
      <c r="MKE1118" s="898"/>
      <c r="MKF1118" s="898"/>
      <c r="MKG1118" s="898"/>
      <c r="MKH1118" s="898"/>
      <c r="MKI1118" s="898"/>
      <c r="MKJ1118" s="898"/>
      <c r="MKK1118" s="898"/>
      <c r="MKL1118" s="898"/>
      <c r="MKM1118" s="898"/>
      <c r="MKN1118" s="898"/>
      <c r="MKO1118" s="898"/>
      <c r="MKP1118" s="898"/>
      <c r="MKQ1118" s="898"/>
      <c r="MKR1118" s="898"/>
      <c r="MKS1118" s="898"/>
      <c r="MKT1118" s="898"/>
      <c r="MKU1118" s="898"/>
      <c r="MKV1118" s="898"/>
      <c r="MKW1118" s="898"/>
      <c r="MKX1118" s="898"/>
      <c r="MKY1118" s="898"/>
      <c r="MKZ1118" s="898"/>
      <c r="MLA1118" s="898"/>
      <c r="MLB1118" s="898"/>
      <c r="MLC1118" s="898"/>
      <c r="MLD1118" s="898"/>
      <c r="MLE1118" s="898"/>
      <c r="MLF1118" s="898"/>
      <c r="MLG1118" s="898"/>
      <c r="MLH1118" s="898"/>
      <c r="MLI1118" s="898"/>
      <c r="MLJ1118" s="898"/>
      <c r="MLK1118" s="898"/>
      <c r="MLL1118" s="898"/>
      <c r="MLM1118" s="898"/>
      <c r="MLN1118" s="898"/>
      <c r="MLO1118" s="898"/>
      <c r="MLP1118" s="898"/>
      <c r="MLQ1118" s="898"/>
      <c r="MLR1118" s="898"/>
      <c r="MLS1118" s="898"/>
      <c r="MLT1118" s="898"/>
      <c r="MLU1118" s="898"/>
      <c r="MLV1118" s="898"/>
      <c r="MLW1118" s="898"/>
      <c r="MLX1118" s="898"/>
      <c r="MLY1118" s="898"/>
      <c r="MLZ1118" s="898"/>
      <c r="MMA1118" s="898"/>
      <c r="MMB1118" s="898"/>
      <c r="MMC1118" s="898"/>
      <c r="MMD1118" s="898"/>
      <c r="MME1118" s="898"/>
      <c r="MMF1118" s="898"/>
      <c r="MMG1118" s="898"/>
      <c r="MMH1118" s="898"/>
      <c r="MMI1118" s="898"/>
      <c r="MMJ1118" s="898"/>
      <c r="MMK1118" s="898"/>
      <c r="MML1118" s="898"/>
      <c r="MMM1118" s="898"/>
      <c r="MMN1118" s="898"/>
      <c r="MMO1118" s="898"/>
      <c r="MMP1118" s="898"/>
      <c r="MMQ1118" s="898"/>
      <c r="MMR1118" s="898"/>
      <c r="MMS1118" s="898"/>
      <c r="MMT1118" s="898"/>
      <c r="MMU1118" s="898"/>
      <c r="MMV1118" s="898"/>
      <c r="MMW1118" s="898"/>
      <c r="MMX1118" s="898"/>
      <c r="MMY1118" s="898"/>
      <c r="MMZ1118" s="898"/>
      <c r="MNA1118" s="898"/>
      <c r="MNB1118" s="898"/>
      <c r="MNC1118" s="898"/>
      <c r="MND1118" s="898"/>
      <c r="MNE1118" s="898"/>
      <c r="MNF1118" s="898"/>
      <c r="MNG1118" s="898"/>
      <c r="MNH1118" s="898"/>
      <c r="MNI1118" s="898"/>
      <c r="MNJ1118" s="898"/>
      <c r="MNK1118" s="898"/>
      <c r="MNL1118" s="898"/>
      <c r="MNM1118" s="898"/>
      <c r="MNN1118" s="898"/>
      <c r="MNO1118" s="898"/>
      <c r="MNP1118" s="898"/>
      <c r="MNQ1118" s="898"/>
      <c r="MNR1118" s="898"/>
      <c r="MNS1118" s="898"/>
      <c r="MNT1118" s="898"/>
      <c r="MNU1118" s="898"/>
      <c r="MNV1118" s="898"/>
      <c r="MNW1118" s="898"/>
      <c r="MNX1118" s="898"/>
      <c r="MNY1118" s="898"/>
      <c r="MNZ1118" s="898"/>
      <c r="MOA1118" s="898"/>
      <c r="MOB1118" s="898"/>
      <c r="MOC1118" s="898"/>
      <c r="MOD1118" s="898"/>
      <c r="MOE1118" s="898"/>
      <c r="MOF1118" s="898"/>
      <c r="MOG1118" s="898"/>
      <c r="MOH1118" s="898"/>
      <c r="MOI1118" s="898"/>
      <c r="MOJ1118" s="898"/>
      <c r="MOK1118" s="898"/>
      <c r="MOL1118" s="898"/>
      <c r="MOM1118" s="898"/>
      <c r="MON1118" s="898"/>
      <c r="MOO1118" s="898"/>
      <c r="MOP1118" s="898"/>
      <c r="MOQ1118" s="898"/>
      <c r="MOR1118" s="898"/>
      <c r="MOS1118" s="898"/>
      <c r="MOT1118" s="898"/>
      <c r="MOU1118" s="898"/>
      <c r="MOV1118" s="898"/>
      <c r="MOW1118" s="898"/>
      <c r="MOX1118" s="898"/>
      <c r="MOY1118" s="898"/>
      <c r="MOZ1118" s="898"/>
      <c r="MPA1118" s="898"/>
      <c r="MPB1118" s="898"/>
      <c r="MPC1118" s="898"/>
      <c r="MPD1118" s="898"/>
      <c r="MPE1118" s="898"/>
      <c r="MPF1118" s="898"/>
      <c r="MPG1118" s="898"/>
      <c r="MPH1118" s="898"/>
      <c r="MPI1118" s="898"/>
      <c r="MPJ1118" s="898"/>
      <c r="MPK1118" s="898"/>
      <c r="MPL1118" s="898"/>
      <c r="MPM1118" s="898"/>
      <c r="MPN1118" s="898"/>
      <c r="MPO1118" s="898"/>
      <c r="MPP1118" s="898"/>
      <c r="MPQ1118" s="898"/>
      <c r="MPR1118" s="898"/>
      <c r="MPS1118" s="898"/>
      <c r="MPT1118" s="898"/>
      <c r="MPU1118" s="898"/>
      <c r="MPV1118" s="898"/>
      <c r="MPW1118" s="898"/>
      <c r="MPX1118" s="898"/>
      <c r="MPY1118" s="898"/>
      <c r="MPZ1118" s="898"/>
      <c r="MQA1118" s="898"/>
      <c r="MQB1118" s="898"/>
      <c r="MQC1118" s="898"/>
      <c r="MQD1118" s="898"/>
      <c r="MQE1118" s="898"/>
      <c r="MQF1118" s="898"/>
      <c r="MQG1118" s="898"/>
      <c r="MQH1118" s="898"/>
      <c r="MQI1118" s="898"/>
      <c r="MQJ1118" s="898"/>
      <c r="MQK1118" s="898"/>
      <c r="MQL1118" s="898"/>
      <c r="MQM1118" s="898"/>
      <c r="MQN1118" s="898"/>
      <c r="MQO1118" s="898"/>
      <c r="MQP1118" s="898"/>
      <c r="MQQ1118" s="898"/>
      <c r="MQR1118" s="898"/>
      <c r="MQS1118" s="898"/>
      <c r="MQT1118" s="898"/>
      <c r="MQU1118" s="898"/>
      <c r="MQV1118" s="898"/>
      <c r="MQW1118" s="898"/>
      <c r="MQX1118" s="898"/>
      <c r="MQY1118" s="898"/>
      <c r="MQZ1118" s="898"/>
      <c r="MRA1118" s="898"/>
      <c r="MRB1118" s="898"/>
      <c r="MRC1118" s="898"/>
      <c r="MRD1118" s="898"/>
      <c r="MRE1118" s="898"/>
      <c r="MRF1118" s="898"/>
      <c r="MRG1118" s="898"/>
      <c r="MRH1118" s="898"/>
      <c r="MRI1118" s="898"/>
      <c r="MRJ1118" s="898"/>
      <c r="MRK1118" s="898"/>
      <c r="MRL1118" s="898"/>
      <c r="MRM1118" s="898"/>
      <c r="MRN1118" s="898"/>
      <c r="MRO1118" s="898"/>
      <c r="MRP1118" s="898"/>
      <c r="MRQ1118" s="898"/>
      <c r="MRR1118" s="898"/>
      <c r="MRS1118" s="898"/>
      <c r="MRT1118" s="898"/>
      <c r="MRU1118" s="898"/>
      <c r="MRV1118" s="898"/>
      <c r="MRW1118" s="898"/>
      <c r="MRX1118" s="898"/>
      <c r="MRY1118" s="898"/>
      <c r="MRZ1118" s="898"/>
      <c r="MSA1118" s="898"/>
      <c r="MSB1118" s="898"/>
      <c r="MSC1118" s="898"/>
      <c r="MSD1118" s="898"/>
      <c r="MSE1118" s="898"/>
      <c r="MSF1118" s="898"/>
      <c r="MSG1118" s="898"/>
      <c r="MSH1118" s="898"/>
      <c r="MSI1118" s="898"/>
      <c r="MSJ1118" s="898"/>
      <c r="MSK1118" s="898"/>
      <c r="MSL1118" s="898"/>
      <c r="MSM1118" s="898"/>
      <c r="MSN1118" s="898"/>
      <c r="MSO1118" s="898"/>
      <c r="MSP1118" s="898"/>
      <c r="MSQ1118" s="898"/>
      <c r="MSR1118" s="898"/>
      <c r="MSS1118" s="898"/>
      <c r="MST1118" s="898"/>
      <c r="MSU1118" s="898"/>
      <c r="MSV1118" s="898"/>
      <c r="MSW1118" s="898"/>
      <c r="MSX1118" s="898"/>
      <c r="MSY1118" s="898"/>
      <c r="MSZ1118" s="898"/>
      <c r="MTA1118" s="898"/>
      <c r="MTB1118" s="898"/>
      <c r="MTC1118" s="898"/>
      <c r="MTD1118" s="898"/>
      <c r="MTE1118" s="898"/>
      <c r="MTF1118" s="898"/>
      <c r="MTG1118" s="898"/>
      <c r="MTH1118" s="898"/>
      <c r="MTI1118" s="898"/>
      <c r="MTJ1118" s="898"/>
      <c r="MTK1118" s="898"/>
      <c r="MTL1118" s="898"/>
      <c r="MTM1118" s="898"/>
      <c r="MTN1118" s="898"/>
      <c r="MTO1118" s="898"/>
      <c r="MTP1118" s="898"/>
      <c r="MTQ1118" s="898"/>
      <c r="MTR1118" s="898"/>
      <c r="MTS1118" s="898"/>
      <c r="MTT1118" s="898"/>
      <c r="MTU1118" s="898"/>
      <c r="MTV1118" s="898"/>
      <c r="MTW1118" s="898"/>
      <c r="MTX1118" s="898"/>
      <c r="MTY1118" s="898"/>
      <c r="MTZ1118" s="898"/>
      <c r="MUA1118" s="898"/>
      <c r="MUB1118" s="898"/>
      <c r="MUC1118" s="898"/>
      <c r="MUD1118" s="898"/>
      <c r="MUE1118" s="898"/>
      <c r="MUF1118" s="898"/>
      <c r="MUG1118" s="898"/>
      <c r="MUH1118" s="898"/>
      <c r="MUI1118" s="898"/>
      <c r="MUJ1118" s="898"/>
      <c r="MUK1118" s="898"/>
      <c r="MUL1118" s="898"/>
      <c r="MUM1118" s="898"/>
      <c r="MUN1118" s="898"/>
      <c r="MUO1118" s="898"/>
      <c r="MUP1118" s="898"/>
      <c r="MUQ1118" s="898"/>
      <c r="MUR1118" s="898"/>
      <c r="MUS1118" s="898"/>
      <c r="MUT1118" s="898"/>
      <c r="MUU1118" s="898"/>
      <c r="MUV1118" s="898"/>
      <c r="MUW1118" s="898"/>
      <c r="MUX1118" s="898"/>
      <c r="MUY1118" s="898"/>
      <c r="MUZ1118" s="898"/>
      <c r="MVA1118" s="898"/>
      <c r="MVB1118" s="898"/>
      <c r="MVC1118" s="898"/>
      <c r="MVD1118" s="898"/>
      <c r="MVE1118" s="898"/>
      <c r="MVF1118" s="898"/>
      <c r="MVG1118" s="898"/>
      <c r="MVH1118" s="898"/>
      <c r="MVI1118" s="898"/>
      <c r="MVJ1118" s="898"/>
      <c r="MVK1118" s="898"/>
      <c r="MVL1118" s="898"/>
      <c r="MVM1118" s="898"/>
      <c r="MVN1118" s="898"/>
      <c r="MVO1118" s="898"/>
      <c r="MVP1118" s="898"/>
      <c r="MVQ1118" s="898"/>
      <c r="MVR1118" s="898"/>
      <c r="MVS1118" s="898"/>
      <c r="MVT1118" s="898"/>
      <c r="MVU1118" s="898"/>
      <c r="MVV1118" s="898"/>
      <c r="MVW1118" s="898"/>
      <c r="MVX1118" s="898"/>
      <c r="MVY1118" s="898"/>
      <c r="MVZ1118" s="898"/>
      <c r="MWA1118" s="898"/>
      <c r="MWB1118" s="898"/>
      <c r="MWC1118" s="898"/>
      <c r="MWD1118" s="898"/>
      <c r="MWE1118" s="898"/>
      <c r="MWF1118" s="898"/>
      <c r="MWG1118" s="898"/>
      <c r="MWH1118" s="898"/>
      <c r="MWI1118" s="898"/>
      <c r="MWJ1118" s="898"/>
      <c r="MWK1118" s="898"/>
      <c r="MWL1118" s="898"/>
      <c r="MWM1118" s="898"/>
      <c r="MWN1118" s="898"/>
      <c r="MWO1118" s="898"/>
      <c r="MWP1118" s="898"/>
      <c r="MWQ1118" s="898"/>
      <c r="MWR1118" s="898"/>
      <c r="MWS1118" s="898"/>
      <c r="MWT1118" s="898"/>
      <c r="MWU1118" s="898"/>
      <c r="MWV1118" s="898"/>
      <c r="MWW1118" s="898"/>
      <c r="MWX1118" s="898"/>
      <c r="MWY1118" s="898"/>
      <c r="MWZ1118" s="898"/>
      <c r="MXA1118" s="898"/>
      <c r="MXB1118" s="898"/>
      <c r="MXC1118" s="898"/>
      <c r="MXD1118" s="898"/>
      <c r="MXE1118" s="898"/>
      <c r="MXF1118" s="898"/>
      <c r="MXG1118" s="898"/>
      <c r="MXH1118" s="898"/>
      <c r="MXI1118" s="898"/>
      <c r="MXJ1118" s="898"/>
      <c r="MXK1118" s="898"/>
      <c r="MXL1118" s="898"/>
      <c r="MXM1118" s="898"/>
      <c r="MXN1118" s="898"/>
      <c r="MXO1118" s="898"/>
      <c r="MXP1118" s="898"/>
      <c r="MXQ1118" s="898"/>
      <c r="MXR1118" s="898"/>
      <c r="MXS1118" s="898"/>
      <c r="MXT1118" s="898"/>
      <c r="MXU1118" s="898"/>
      <c r="MXV1118" s="898"/>
      <c r="MXW1118" s="898"/>
      <c r="MXX1118" s="898"/>
      <c r="MXY1118" s="898"/>
      <c r="MXZ1118" s="898"/>
      <c r="MYA1118" s="898"/>
      <c r="MYB1118" s="898"/>
      <c r="MYC1118" s="898"/>
      <c r="MYD1118" s="898"/>
      <c r="MYE1118" s="898"/>
      <c r="MYF1118" s="898"/>
      <c r="MYG1118" s="898"/>
      <c r="MYH1118" s="898"/>
      <c r="MYI1118" s="898"/>
      <c r="MYJ1118" s="898"/>
      <c r="MYK1118" s="898"/>
      <c r="MYL1118" s="898"/>
      <c r="MYM1118" s="898"/>
      <c r="MYN1118" s="898"/>
      <c r="MYO1118" s="898"/>
      <c r="MYP1118" s="898"/>
      <c r="MYQ1118" s="898"/>
      <c r="MYR1118" s="898"/>
      <c r="MYS1118" s="898"/>
      <c r="MYT1118" s="898"/>
      <c r="MYU1118" s="898"/>
      <c r="MYV1118" s="898"/>
      <c r="MYW1118" s="898"/>
      <c r="MYX1118" s="898"/>
      <c r="MYY1118" s="898"/>
      <c r="MYZ1118" s="898"/>
      <c r="MZA1118" s="898"/>
      <c r="MZB1118" s="898"/>
      <c r="MZC1118" s="898"/>
      <c r="MZD1118" s="898"/>
      <c r="MZE1118" s="898"/>
      <c r="MZF1118" s="898"/>
      <c r="MZG1118" s="898"/>
      <c r="MZH1118" s="898"/>
      <c r="MZI1118" s="898"/>
      <c r="MZJ1118" s="898"/>
      <c r="MZK1118" s="898"/>
      <c r="MZL1118" s="898"/>
      <c r="MZM1118" s="898"/>
      <c r="MZN1118" s="898"/>
      <c r="MZO1118" s="898"/>
      <c r="MZP1118" s="898"/>
      <c r="MZQ1118" s="898"/>
      <c r="MZR1118" s="898"/>
      <c r="MZS1118" s="898"/>
      <c r="MZT1118" s="898"/>
      <c r="MZU1118" s="898"/>
      <c r="MZV1118" s="898"/>
      <c r="MZW1118" s="898"/>
      <c r="MZX1118" s="898"/>
      <c r="MZY1118" s="898"/>
      <c r="MZZ1118" s="898"/>
      <c r="NAA1118" s="898"/>
      <c r="NAB1118" s="898"/>
      <c r="NAC1118" s="898"/>
      <c r="NAD1118" s="898"/>
      <c r="NAE1118" s="898"/>
      <c r="NAF1118" s="898"/>
      <c r="NAG1118" s="898"/>
      <c r="NAH1118" s="898"/>
      <c r="NAI1118" s="898"/>
      <c r="NAJ1118" s="898"/>
      <c r="NAK1118" s="898"/>
      <c r="NAL1118" s="898"/>
      <c r="NAM1118" s="898"/>
      <c r="NAN1118" s="898"/>
      <c r="NAO1118" s="898"/>
      <c r="NAP1118" s="898"/>
      <c r="NAQ1118" s="898"/>
      <c r="NAR1118" s="898"/>
      <c r="NAS1118" s="898"/>
      <c r="NAT1118" s="898"/>
      <c r="NAU1118" s="898"/>
      <c r="NAV1118" s="898"/>
      <c r="NAW1118" s="898"/>
      <c r="NAX1118" s="898"/>
      <c r="NAY1118" s="898"/>
      <c r="NAZ1118" s="898"/>
      <c r="NBA1118" s="898"/>
      <c r="NBB1118" s="898"/>
      <c r="NBC1118" s="898"/>
      <c r="NBD1118" s="898"/>
      <c r="NBE1118" s="898"/>
      <c r="NBF1118" s="898"/>
      <c r="NBG1118" s="898"/>
      <c r="NBH1118" s="898"/>
      <c r="NBI1118" s="898"/>
      <c r="NBJ1118" s="898"/>
      <c r="NBK1118" s="898"/>
      <c r="NBL1118" s="898"/>
      <c r="NBM1118" s="898"/>
      <c r="NBN1118" s="898"/>
      <c r="NBO1118" s="898"/>
      <c r="NBP1118" s="898"/>
      <c r="NBQ1118" s="898"/>
      <c r="NBR1118" s="898"/>
      <c r="NBS1118" s="898"/>
      <c r="NBT1118" s="898"/>
      <c r="NBU1118" s="898"/>
      <c r="NBV1118" s="898"/>
      <c r="NBW1118" s="898"/>
      <c r="NBX1118" s="898"/>
      <c r="NBY1118" s="898"/>
      <c r="NBZ1118" s="898"/>
      <c r="NCA1118" s="898"/>
      <c r="NCB1118" s="898"/>
      <c r="NCC1118" s="898"/>
      <c r="NCD1118" s="898"/>
      <c r="NCE1118" s="898"/>
      <c r="NCF1118" s="898"/>
      <c r="NCG1118" s="898"/>
      <c r="NCH1118" s="898"/>
      <c r="NCI1118" s="898"/>
      <c r="NCJ1118" s="898"/>
      <c r="NCK1118" s="898"/>
      <c r="NCL1118" s="898"/>
      <c r="NCM1118" s="898"/>
      <c r="NCN1118" s="898"/>
      <c r="NCO1118" s="898"/>
      <c r="NCP1118" s="898"/>
      <c r="NCQ1118" s="898"/>
      <c r="NCR1118" s="898"/>
      <c r="NCS1118" s="898"/>
      <c r="NCT1118" s="898"/>
      <c r="NCU1118" s="898"/>
      <c r="NCV1118" s="898"/>
      <c r="NCW1118" s="898"/>
      <c r="NCX1118" s="898"/>
      <c r="NCY1118" s="898"/>
      <c r="NCZ1118" s="898"/>
      <c r="NDA1118" s="898"/>
      <c r="NDB1118" s="898"/>
      <c r="NDC1118" s="898"/>
      <c r="NDD1118" s="898"/>
      <c r="NDE1118" s="898"/>
      <c r="NDF1118" s="898"/>
      <c r="NDG1118" s="898"/>
      <c r="NDH1118" s="898"/>
      <c r="NDI1118" s="898"/>
      <c r="NDJ1118" s="898"/>
      <c r="NDK1118" s="898"/>
      <c r="NDL1118" s="898"/>
      <c r="NDM1118" s="898"/>
      <c r="NDN1118" s="898"/>
      <c r="NDO1118" s="898"/>
      <c r="NDP1118" s="898"/>
      <c r="NDQ1118" s="898"/>
      <c r="NDR1118" s="898"/>
      <c r="NDS1118" s="898"/>
      <c r="NDT1118" s="898"/>
      <c r="NDU1118" s="898"/>
      <c r="NDV1118" s="898"/>
      <c r="NDW1118" s="898"/>
      <c r="NDX1118" s="898"/>
      <c r="NDY1118" s="898"/>
      <c r="NDZ1118" s="898"/>
      <c r="NEA1118" s="898"/>
      <c r="NEB1118" s="898"/>
      <c r="NEC1118" s="898"/>
      <c r="NED1118" s="898"/>
      <c r="NEE1118" s="898"/>
      <c r="NEF1118" s="898"/>
      <c r="NEG1118" s="898"/>
      <c r="NEH1118" s="898"/>
      <c r="NEI1118" s="898"/>
      <c r="NEJ1118" s="898"/>
      <c r="NEK1118" s="898"/>
      <c r="NEL1118" s="898"/>
      <c r="NEM1118" s="898"/>
      <c r="NEN1118" s="898"/>
      <c r="NEO1118" s="898"/>
      <c r="NEP1118" s="898"/>
      <c r="NEQ1118" s="898"/>
      <c r="NER1118" s="898"/>
      <c r="NES1118" s="898"/>
      <c r="NET1118" s="898"/>
      <c r="NEU1118" s="898"/>
      <c r="NEV1118" s="898"/>
      <c r="NEW1118" s="898"/>
      <c r="NEX1118" s="898"/>
      <c r="NEY1118" s="898"/>
      <c r="NEZ1118" s="898"/>
      <c r="NFA1118" s="898"/>
      <c r="NFB1118" s="898"/>
      <c r="NFC1118" s="898"/>
      <c r="NFD1118" s="898"/>
      <c r="NFE1118" s="898"/>
      <c r="NFF1118" s="898"/>
      <c r="NFG1118" s="898"/>
      <c r="NFH1118" s="898"/>
      <c r="NFI1118" s="898"/>
      <c r="NFJ1118" s="898"/>
      <c r="NFK1118" s="898"/>
      <c r="NFL1118" s="898"/>
      <c r="NFM1118" s="898"/>
      <c r="NFN1118" s="898"/>
      <c r="NFO1118" s="898"/>
      <c r="NFP1118" s="898"/>
      <c r="NFQ1118" s="898"/>
      <c r="NFR1118" s="898"/>
      <c r="NFS1118" s="898"/>
      <c r="NFT1118" s="898"/>
      <c r="NFU1118" s="898"/>
      <c r="NFV1118" s="898"/>
      <c r="NFW1118" s="898"/>
      <c r="NFX1118" s="898"/>
      <c r="NFY1118" s="898"/>
      <c r="NFZ1118" s="898"/>
      <c r="NGA1118" s="898"/>
      <c r="NGB1118" s="898"/>
      <c r="NGC1118" s="898"/>
      <c r="NGD1118" s="898"/>
      <c r="NGE1118" s="898"/>
      <c r="NGF1118" s="898"/>
      <c r="NGG1118" s="898"/>
      <c r="NGH1118" s="898"/>
      <c r="NGI1118" s="898"/>
      <c r="NGJ1118" s="898"/>
      <c r="NGK1118" s="898"/>
      <c r="NGL1118" s="898"/>
      <c r="NGM1118" s="898"/>
      <c r="NGN1118" s="898"/>
      <c r="NGO1118" s="898"/>
      <c r="NGP1118" s="898"/>
      <c r="NGQ1118" s="898"/>
      <c r="NGR1118" s="898"/>
      <c r="NGS1118" s="898"/>
      <c r="NGT1118" s="898"/>
      <c r="NGU1118" s="898"/>
      <c r="NGV1118" s="898"/>
      <c r="NGW1118" s="898"/>
      <c r="NGX1118" s="898"/>
      <c r="NGY1118" s="898"/>
      <c r="NGZ1118" s="898"/>
      <c r="NHA1118" s="898"/>
      <c r="NHB1118" s="898"/>
      <c r="NHC1118" s="898"/>
      <c r="NHD1118" s="898"/>
      <c r="NHE1118" s="898"/>
      <c r="NHF1118" s="898"/>
      <c r="NHG1118" s="898"/>
      <c r="NHH1118" s="898"/>
      <c r="NHI1118" s="898"/>
      <c r="NHJ1118" s="898"/>
      <c r="NHK1118" s="898"/>
      <c r="NHL1118" s="898"/>
      <c r="NHM1118" s="898"/>
      <c r="NHN1118" s="898"/>
      <c r="NHO1118" s="898"/>
      <c r="NHP1118" s="898"/>
      <c r="NHQ1118" s="898"/>
      <c r="NHR1118" s="898"/>
      <c r="NHS1118" s="898"/>
      <c r="NHT1118" s="898"/>
      <c r="NHU1118" s="898"/>
      <c r="NHV1118" s="898"/>
      <c r="NHW1118" s="898"/>
      <c r="NHX1118" s="898"/>
      <c r="NHY1118" s="898"/>
      <c r="NHZ1118" s="898"/>
      <c r="NIA1118" s="898"/>
      <c r="NIB1118" s="898"/>
      <c r="NIC1118" s="898"/>
      <c r="NID1118" s="898"/>
      <c r="NIE1118" s="898"/>
      <c r="NIF1118" s="898"/>
      <c r="NIG1118" s="898"/>
      <c r="NIH1118" s="898"/>
      <c r="NII1118" s="898"/>
      <c r="NIJ1118" s="898"/>
      <c r="NIK1118" s="898"/>
      <c r="NIL1118" s="898"/>
      <c r="NIM1118" s="898"/>
      <c r="NIN1118" s="898"/>
      <c r="NIO1118" s="898"/>
      <c r="NIP1118" s="898"/>
      <c r="NIQ1118" s="898"/>
      <c r="NIR1118" s="898"/>
      <c r="NIS1118" s="898"/>
      <c r="NIT1118" s="898"/>
      <c r="NIU1118" s="898"/>
      <c r="NIV1118" s="898"/>
      <c r="NIW1118" s="898"/>
      <c r="NIX1118" s="898"/>
      <c r="NIY1118" s="898"/>
      <c r="NIZ1118" s="898"/>
      <c r="NJA1118" s="898"/>
      <c r="NJB1118" s="898"/>
      <c r="NJC1118" s="898"/>
      <c r="NJD1118" s="898"/>
      <c r="NJE1118" s="898"/>
      <c r="NJF1118" s="898"/>
      <c r="NJG1118" s="898"/>
      <c r="NJH1118" s="898"/>
      <c r="NJI1118" s="898"/>
      <c r="NJJ1118" s="898"/>
      <c r="NJK1118" s="898"/>
      <c r="NJL1118" s="898"/>
      <c r="NJM1118" s="898"/>
      <c r="NJN1118" s="898"/>
      <c r="NJO1118" s="898"/>
      <c r="NJP1118" s="898"/>
      <c r="NJQ1118" s="898"/>
      <c r="NJR1118" s="898"/>
      <c r="NJS1118" s="898"/>
      <c r="NJT1118" s="898"/>
      <c r="NJU1118" s="898"/>
      <c r="NJV1118" s="898"/>
      <c r="NJW1118" s="898"/>
      <c r="NJX1118" s="898"/>
      <c r="NJY1118" s="898"/>
      <c r="NJZ1118" s="898"/>
      <c r="NKA1118" s="898"/>
      <c r="NKB1118" s="898"/>
      <c r="NKC1118" s="898"/>
      <c r="NKD1118" s="898"/>
      <c r="NKE1118" s="898"/>
      <c r="NKF1118" s="898"/>
      <c r="NKG1118" s="898"/>
      <c r="NKH1118" s="898"/>
      <c r="NKI1118" s="898"/>
      <c r="NKJ1118" s="898"/>
      <c r="NKK1118" s="898"/>
      <c r="NKL1118" s="898"/>
      <c r="NKM1118" s="898"/>
      <c r="NKN1118" s="898"/>
      <c r="NKO1118" s="898"/>
      <c r="NKP1118" s="898"/>
      <c r="NKQ1118" s="898"/>
      <c r="NKR1118" s="898"/>
      <c r="NKS1118" s="898"/>
      <c r="NKT1118" s="898"/>
      <c r="NKU1118" s="898"/>
      <c r="NKV1118" s="898"/>
      <c r="NKW1118" s="898"/>
      <c r="NKX1118" s="898"/>
      <c r="NKY1118" s="898"/>
      <c r="NKZ1118" s="898"/>
      <c r="NLA1118" s="898"/>
      <c r="NLB1118" s="898"/>
      <c r="NLC1118" s="898"/>
      <c r="NLD1118" s="898"/>
      <c r="NLE1118" s="898"/>
      <c r="NLF1118" s="898"/>
      <c r="NLG1118" s="898"/>
      <c r="NLH1118" s="898"/>
      <c r="NLI1118" s="898"/>
      <c r="NLJ1118" s="898"/>
      <c r="NLK1118" s="898"/>
      <c r="NLL1118" s="898"/>
      <c r="NLM1118" s="898"/>
      <c r="NLN1118" s="898"/>
      <c r="NLO1118" s="898"/>
      <c r="NLP1118" s="898"/>
      <c r="NLQ1118" s="898"/>
      <c r="NLR1118" s="898"/>
      <c r="NLS1118" s="898"/>
      <c r="NLT1118" s="898"/>
      <c r="NLU1118" s="898"/>
      <c r="NLV1118" s="898"/>
      <c r="NLW1118" s="898"/>
      <c r="NLX1118" s="898"/>
      <c r="NLY1118" s="898"/>
      <c r="NLZ1118" s="898"/>
      <c r="NMA1118" s="898"/>
      <c r="NMB1118" s="898"/>
      <c r="NMC1118" s="898"/>
      <c r="NMD1118" s="898"/>
      <c r="NME1118" s="898"/>
      <c r="NMF1118" s="898"/>
      <c r="NMG1118" s="898"/>
      <c r="NMH1118" s="898"/>
      <c r="NMI1118" s="898"/>
      <c r="NMJ1118" s="898"/>
      <c r="NMK1118" s="898"/>
      <c r="NML1118" s="898"/>
      <c r="NMM1118" s="898"/>
      <c r="NMN1118" s="898"/>
      <c r="NMO1118" s="898"/>
      <c r="NMP1118" s="898"/>
      <c r="NMQ1118" s="898"/>
      <c r="NMR1118" s="898"/>
      <c r="NMS1118" s="898"/>
      <c r="NMT1118" s="898"/>
      <c r="NMU1118" s="898"/>
      <c r="NMV1118" s="898"/>
      <c r="NMW1118" s="898"/>
      <c r="NMX1118" s="898"/>
      <c r="NMY1118" s="898"/>
      <c r="NMZ1118" s="898"/>
      <c r="NNA1118" s="898"/>
      <c r="NNB1118" s="898"/>
      <c r="NNC1118" s="898"/>
      <c r="NND1118" s="898"/>
      <c r="NNE1118" s="898"/>
      <c r="NNF1118" s="898"/>
      <c r="NNG1118" s="898"/>
      <c r="NNH1118" s="898"/>
      <c r="NNI1118" s="898"/>
      <c r="NNJ1118" s="898"/>
      <c r="NNK1118" s="898"/>
      <c r="NNL1118" s="898"/>
      <c r="NNM1118" s="898"/>
      <c r="NNN1118" s="898"/>
      <c r="NNO1118" s="898"/>
      <c r="NNP1118" s="898"/>
      <c r="NNQ1118" s="898"/>
      <c r="NNR1118" s="898"/>
      <c r="NNS1118" s="898"/>
      <c r="NNT1118" s="898"/>
      <c r="NNU1118" s="898"/>
      <c r="NNV1118" s="898"/>
      <c r="NNW1118" s="898"/>
      <c r="NNX1118" s="898"/>
      <c r="NNY1118" s="898"/>
      <c r="NNZ1118" s="898"/>
      <c r="NOA1118" s="898"/>
      <c r="NOB1118" s="898"/>
      <c r="NOC1118" s="898"/>
      <c r="NOD1118" s="898"/>
      <c r="NOE1118" s="898"/>
      <c r="NOF1118" s="898"/>
      <c r="NOG1118" s="898"/>
      <c r="NOH1118" s="898"/>
      <c r="NOI1118" s="898"/>
      <c r="NOJ1118" s="898"/>
      <c r="NOK1118" s="898"/>
      <c r="NOL1118" s="898"/>
      <c r="NOM1118" s="898"/>
      <c r="NON1118" s="898"/>
      <c r="NOO1118" s="898"/>
      <c r="NOP1118" s="898"/>
      <c r="NOQ1118" s="898"/>
      <c r="NOR1118" s="898"/>
      <c r="NOS1118" s="898"/>
      <c r="NOT1118" s="898"/>
      <c r="NOU1118" s="898"/>
      <c r="NOV1118" s="898"/>
      <c r="NOW1118" s="898"/>
      <c r="NOX1118" s="898"/>
      <c r="NOY1118" s="898"/>
      <c r="NOZ1118" s="898"/>
      <c r="NPA1118" s="898"/>
      <c r="NPB1118" s="898"/>
      <c r="NPC1118" s="898"/>
      <c r="NPD1118" s="898"/>
      <c r="NPE1118" s="898"/>
      <c r="NPF1118" s="898"/>
      <c r="NPG1118" s="898"/>
      <c r="NPH1118" s="898"/>
      <c r="NPI1118" s="898"/>
      <c r="NPJ1118" s="898"/>
      <c r="NPK1118" s="898"/>
      <c r="NPL1118" s="898"/>
      <c r="NPM1118" s="898"/>
      <c r="NPN1118" s="898"/>
      <c r="NPO1118" s="898"/>
      <c r="NPP1118" s="898"/>
      <c r="NPQ1118" s="898"/>
      <c r="NPR1118" s="898"/>
      <c r="NPS1118" s="898"/>
      <c r="NPT1118" s="898"/>
      <c r="NPU1118" s="898"/>
      <c r="NPV1118" s="898"/>
      <c r="NPW1118" s="898"/>
      <c r="NPX1118" s="898"/>
      <c r="NPY1118" s="898"/>
      <c r="NPZ1118" s="898"/>
      <c r="NQA1118" s="898"/>
      <c r="NQB1118" s="898"/>
      <c r="NQC1118" s="898"/>
      <c r="NQD1118" s="898"/>
      <c r="NQE1118" s="898"/>
      <c r="NQF1118" s="898"/>
      <c r="NQG1118" s="898"/>
      <c r="NQH1118" s="898"/>
      <c r="NQI1118" s="898"/>
      <c r="NQJ1118" s="898"/>
      <c r="NQK1118" s="898"/>
      <c r="NQL1118" s="898"/>
      <c r="NQM1118" s="898"/>
      <c r="NQN1118" s="898"/>
      <c r="NQO1118" s="898"/>
      <c r="NQP1118" s="898"/>
      <c r="NQQ1118" s="898"/>
      <c r="NQR1118" s="898"/>
      <c r="NQS1118" s="898"/>
      <c r="NQT1118" s="898"/>
      <c r="NQU1118" s="898"/>
      <c r="NQV1118" s="898"/>
      <c r="NQW1118" s="898"/>
      <c r="NQX1118" s="898"/>
      <c r="NQY1118" s="898"/>
      <c r="NQZ1118" s="898"/>
      <c r="NRA1118" s="898"/>
      <c r="NRB1118" s="898"/>
      <c r="NRC1118" s="898"/>
      <c r="NRD1118" s="898"/>
      <c r="NRE1118" s="898"/>
      <c r="NRF1118" s="898"/>
      <c r="NRG1118" s="898"/>
      <c r="NRH1118" s="898"/>
      <c r="NRI1118" s="898"/>
      <c r="NRJ1118" s="898"/>
      <c r="NRK1118" s="898"/>
      <c r="NRL1118" s="898"/>
      <c r="NRM1118" s="898"/>
      <c r="NRN1118" s="898"/>
      <c r="NRO1118" s="898"/>
      <c r="NRP1118" s="898"/>
      <c r="NRQ1118" s="898"/>
      <c r="NRR1118" s="898"/>
      <c r="NRS1118" s="898"/>
      <c r="NRT1118" s="898"/>
      <c r="NRU1118" s="898"/>
      <c r="NRV1118" s="898"/>
      <c r="NRW1118" s="898"/>
      <c r="NRX1118" s="898"/>
      <c r="NRY1118" s="898"/>
      <c r="NRZ1118" s="898"/>
      <c r="NSA1118" s="898"/>
      <c r="NSB1118" s="898"/>
      <c r="NSC1118" s="898"/>
      <c r="NSD1118" s="898"/>
      <c r="NSE1118" s="898"/>
      <c r="NSF1118" s="898"/>
      <c r="NSG1118" s="898"/>
      <c r="NSH1118" s="898"/>
      <c r="NSI1118" s="898"/>
      <c r="NSJ1118" s="898"/>
      <c r="NSK1118" s="898"/>
      <c r="NSL1118" s="898"/>
      <c r="NSM1118" s="898"/>
      <c r="NSN1118" s="898"/>
      <c r="NSO1118" s="898"/>
      <c r="NSP1118" s="898"/>
      <c r="NSQ1118" s="898"/>
      <c r="NSR1118" s="898"/>
      <c r="NSS1118" s="898"/>
      <c r="NST1118" s="898"/>
      <c r="NSU1118" s="898"/>
      <c r="NSV1118" s="898"/>
      <c r="NSW1118" s="898"/>
      <c r="NSX1118" s="898"/>
      <c r="NSY1118" s="898"/>
      <c r="NSZ1118" s="898"/>
      <c r="NTA1118" s="898"/>
      <c r="NTB1118" s="898"/>
      <c r="NTC1118" s="898"/>
      <c r="NTD1118" s="898"/>
      <c r="NTE1118" s="898"/>
      <c r="NTF1118" s="898"/>
      <c r="NTG1118" s="898"/>
      <c r="NTH1118" s="898"/>
      <c r="NTI1118" s="898"/>
      <c r="NTJ1118" s="898"/>
      <c r="NTK1118" s="898"/>
      <c r="NTL1118" s="898"/>
      <c r="NTM1118" s="898"/>
      <c r="NTN1118" s="898"/>
      <c r="NTO1118" s="898"/>
      <c r="NTP1118" s="898"/>
      <c r="NTQ1118" s="898"/>
      <c r="NTR1118" s="898"/>
      <c r="NTS1118" s="898"/>
      <c r="NTT1118" s="898"/>
      <c r="NTU1118" s="898"/>
      <c r="NTV1118" s="898"/>
      <c r="NTW1118" s="898"/>
      <c r="NTX1118" s="898"/>
      <c r="NTY1118" s="898"/>
      <c r="NTZ1118" s="898"/>
      <c r="NUA1118" s="898"/>
      <c r="NUB1118" s="898"/>
      <c r="NUC1118" s="898"/>
      <c r="NUD1118" s="898"/>
      <c r="NUE1118" s="898"/>
      <c r="NUF1118" s="898"/>
      <c r="NUG1118" s="898"/>
      <c r="NUH1118" s="898"/>
      <c r="NUI1118" s="898"/>
      <c r="NUJ1118" s="898"/>
      <c r="NUK1118" s="898"/>
      <c r="NUL1118" s="898"/>
      <c r="NUM1118" s="898"/>
      <c r="NUN1118" s="898"/>
      <c r="NUO1118" s="898"/>
      <c r="NUP1118" s="898"/>
      <c r="NUQ1118" s="898"/>
      <c r="NUR1118" s="898"/>
      <c r="NUS1118" s="898"/>
      <c r="NUT1118" s="898"/>
      <c r="NUU1118" s="898"/>
      <c r="NUV1118" s="898"/>
      <c r="NUW1118" s="898"/>
      <c r="NUX1118" s="898"/>
      <c r="NUY1118" s="898"/>
      <c r="NUZ1118" s="898"/>
      <c r="NVA1118" s="898"/>
      <c r="NVB1118" s="898"/>
      <c r="NVC1118" s="898"/>
      <c r="NVD1118" s="898"/>
      <c r="NVE1118" s="898"/>
      <c r="NVF1118" s="898"/>
      <c r="NVG1118" s="898"/>
      <c r="NVH1118" s="898"/>
      <c r="NVI1118" s="898"/>
      <c r="NVJ1118" s="898"/>
      <c r="NVK1118" s="898"/>
      <c r="NVL1118" s="898"/>
      <c r="NVM1118" s="898"/>
      <c r="NVN1118" s="898"/>
      <c r="NVO1118" s="898"/>
      <c r="NVP1118" s="898"/>
      <c r="NVQ1118" s="898"/>
      <c r="NVR1118" s="898"/>
      <c r="NVS1118" s="898"/>
      <c r="NVT1118" s="898"/>
      <c r="NVU1118" s="898"/>
      <c r="NVV1118" s="898"/>
      <c r="NVW1118" s="898"/>
      <c r="NVX1118" s="898"/>
      <c r="NVY1118" s="898"/>
      <c r="NVZ1118" s="898"/>
      <c r="NWA1118" s="898"/>
      <c r="NWB1118" s="898"/>
      <c r="NWC1118" s="898"/>
      <c r="NWD1118" s="898"/>
      <c r="NWE1118" s="898"/>
      <c r="NWF1118" s="898"/>
      <c r="NWG1118" s="898"/>
      <c r="NWH1118" s="898"/>
      <c r="NWI1118" s="898"/>
      <c r="NWJ1118" s="898"/>
      <c r="NWK1118" s="898"/>
      <c r="NWL1118" s="898"/>
      <c r="NWM1118" s="898"/>
      <c r="NWN1118" s="898"/>
      <c r="NWO1118" s="898"/>
      <c r="NWP1118" s="898"/>
      <c r="NWQ1118" s="898"/>
      <c r="NWR1118" s="898"/>
      <c r="NWS1118" s="898"/>
      <c r="NWT1118" s="898"/>
      <c r="NWU1118" s="898"/>
      <c r="NWV1118" s="898"/>
      <c r="NWW1118" s="898"/>
      <c r="NWX1118" s="898"/>
      <c r="NWY1118" s="898"/>
      <c r="NWZ1118" s="898"/>
      <c r="NXA1118" s="898"/>
      <c r="NXB1118" s="898"/>
      <c r="NXC1118" s="898"/>
      <c r="NXD1118" s="898"/>
      <c r="NXE1118" s="898"/>
      <c r="NXF1118" s="898"/>
      <c r="NXG1118" s="898"/>
      <c r="NXH1118" s="898"/>
      <c r="NXI1118" s="898"/>
      <c r="NXJ1118" s="898"/>
      <c r="NXK1118" s="898"/>
      <c r="NXL1118" s="898"/>
      <c r="NXM1118" s="898"/>
      <c r="NXN1118" s="898"/>
      <c r="NXO1118" s="898"/>
      <c r="NXP1118" s="898"/>
      <c r="NXQ1118" s="898"/>
      <c r="NXR1118" s="898"/>
      <c r="NXS1118" s="898"/>
      <c r="NXT1118" s="898"/>
      <c r="NXU1118" s="898"/>
      <c r="NXV1118" s="898"/>
      <c r="NXW1118" s="898"/>
      <c r="NXX1118" s="898"/>
      <c r="NXY1118" s="898"/>
      <c r="NXZ1118" s="898"/>
      <c r="NYA1118" s="898"/>
      <c r="NYB1118" s="898"/>
      <c r="NYC1118" s="898"/>
      <c r="NYD1118" s="898"/>
      <c r="NYE1118" s="898"/>
      <c r="NYF1118" s="898"/>
      <c r="NYG1118" s="898"/>
      <c r="NYH1118" s="898"/>
      <c r="NYI1118" s="898"/>
      <c r="NYJ1118" s="898"/>
      <c r="NYK1118" s="898"/>
      <c r="NYL1118" s="898"/>
      <c r="NYM1118" s="898"/>
      <c r="NYN1118" s="898"/>
      <c r="NYO1118" s="898"/>
      <c r="NYP1118" s="898"/>
      <c r="NYQ1118" s="898"/>
      <c r="NYR1118" s="898"/>
      <c r="NYS1118" s="898"/>
      <c r="NYT1118" s="898"/>
      <c r="NYU1118" s="898"/>
      <c r="NYV1118" s="898"/>
      <c r="NYW1118" s="898"/>
      <c r="NYX1118" s="898"/>
      <c r="NYY1118" s="898"/>
      <c r="NYZ1118" s="898"/>
      <c r="NZA1118" s="898"/>
      <c r="NZB1118" s="898"/>
      <c r="NZC1118" s="898"/>
      <c r="NZD1118" s="898"/>
      <c r="NZE1118" s="898"/>
      <c r="NZF1118" s="898"/>
      <c r="NZG1118" s="898"/>
      <c r="NZH1118" s="898"/>
      <c r="NZI1118" s="898"/>
      <c r="NZJ1118" s="898"/>
      <c r="NZK1118" s="898"/>
      <c r="NZL1118" s="898"/>
      <c r="NZM1118" s="898"/>
      <c r="NZN1118" s="898"/>
      <c r="NZO1118" s="898"/>
      <c r="NZP1118" s="898"/>
      <c r="NZQ1118" s="898"/>
      <c r="NZR1118" s="898"/>
      <c r="NZS1118" s="898"/>
      <c r="NZT1118" s="898"/>
      <c r="NZU1118" s="898"/>
      <c r="NZV1118" s="898"/>
      <c r="NZW1118" s="898"/>
      <c r="NZX1118" s="898"/>
      <c r="NZY1118" s="898"/>
      <c r="NZZ1118" s="898"/>
      <c r="OAA1118" s="898"/>
      <c r="OAB1118" s="898"/>
      <c r="OAC1118" s="898"/>
      <c r="OAD1118" s="898"/>
      <c r="OAE1118" s="898"/>
      <c r="OAF1118" s="898"/>
      <c r="OAG1118" s="898"/>
      <c r="OAH1118" s="898"/>
      <c r="OAI1118" s="898"/>
      <c r="OAJ1118" s="898"/>
      <c r="OAK1118" s="898"/>
      <c r="OAL1118" s="898"/>
      <c r="OAM1118" s="898"/>
      <c r="OAN1118" s="898"/>
      <c r="OAO1118" s="898"/>
      <c r="OAP1118" s="898"/>
      <c r="OAQ1118" s="898"/>
      <c r="OAR1118" s="898"/>
      <c r="OAS1118" s="898"/>
      <c r="OAT1118" s="898"/>
      <c r="OAU1118" s="898"/>
      <c r="OAV1118" s="898"/>
      <c r="OAW1118" s="898"/>
      <c r="OAX1118" s="898"/>
      <c r="OAY1118" s="898"/>
      <c r="OAZ1118" s="898"/>
      <c r="OBA1118" s="898"/>
      <c r="OBB1118" s="898"/>
      <c r="OBC1118" s="898"/>
      <c r="OBD1118" s="898"/>
      <c r="OBE1118" s="898"/>
      <c r="OBF1118" s="898"/>
      <c r="OBG1118" s="898"/>
      <c r="OBH1118" s="898"/>
      <c r="OBI1118" s="898"/>
      <c r="OBJ1118" s="898"/>
      <c r="OBK1118" s="898"/>
      <c r="OBL1118" s="898"/>
      <c r="OBM1118" s="898"/>
      <c r="OBN1118" s="898"/>
      <c r="OBO1118" s="898"/>
      <c r="OBP1118" s="898"/>
      <c r="OBQ1118" s="898"/>
      <c r="OBR1118" s="898"/>
      <c r="OBS1118" s="898"/>
      <c r="OBT1118" s="898"/>
      <c r="OBU1118" s="898"/>
      <c r="OBV1118" s="898"/>
      <c r="OBW1118" s="898"/>
      <c r="OBX1118" s="898"/>
      <c r="OBY1118" s="898"/>
      <c r="OBZ1118" s="898"/>
      <c r="OCA1118" s="898"/>
      <c r="OCB1118" s="898"/>
      <c r="OCC1118" s="898"/>
      <c r="OCD1118" s="898"/>
      <c r="OCE1118" s="898"/>
      <c r="OCF1118" s="898"/>
      <c r="OCG1118" s="898"/>
      <c r="OCH1118" s="898"/>
      <c r="OCI1118" s="898"/>
      <c r="OCJ1118" s="898"/>
      <c r="OCK1118" s="898"/>
      <c r="OCL1118" s="898"/>
      <c r="OCM1118" s="898"/>
      <c r="OCN1118" s="898"/>
      <c r="OCO1118" s="898"/>
      <c r="OCP1118" s="898"/>
      <c r="OCQ1118" s="898"/>
      <c r="OCR1118" s="898"/>
      <c r="OCS1118" s="898"/>
      <c r="OCT1118" s="898"/>
      <c r="OCU1118" s="898"/>
      <c r="OCV1118" s="898"/>
      <c r="OCW1118" s="898"/>
      <c r="OCX1118" s="898"/>
      <c r="OCY1118" s="898"/>
      <c r="OCZ1118" s="898"/>
      <c r="ODA1118" s="898"/>
      <c r="ODB1118" s="898"/>
      <c r="ODC1118" s="898"/>
      <c r="ODD1118" s="898"/>
      <c r="ODE1118" s="898"/>
      <c r="ODF1118" s="898"/>
      <c r="ODG1118" s="898"/>
      <c r="ODH1118" s="898"/>
      <c r="ODI1118" s="898"/>
      <c r="ODJ1118" s="898"/>
      <c r="ODK1118" s="898"/>
      <c r="ODL1118" s="898"/>
      <c r="ODM1118" s="898"/>
      <c r="ODN1118" s="898"/>
      <c r="ODO1118" s="898"/>
      <c r="ODP1118" s="898"/>
      <c r="ODQ1118" s="898"/>
      <c r="ODR1118" s="898"/>
      <c r="ODS1118" s="898"/>
      <c r="ODT1118" s="898"/>
      <c r="ODU1118" s="898"/>
      <c r="ODV1118" s="898"/>
      <c r="ODW1118" s="898"/>
      <c r="ODX1118" s="898"/>
      <c r="ODY1118" s="898"/>
      <c r="ODZ1118" s="898"/>
      <c r="OEA1118" s="898"/>
      <c r="OEB1118" s="898"/>
      <c r="OEC1118" s="898"/>
      <c r="OED1118" s="898"/>
      <c r="OEE1118" s="898"/>
      <c r="OEF1118" s="898"/>
      <c r="OEG1118" s="898"/>
      <c r="OEH1118" s="898"/>
      <c r="OEI1118" s="898"/>
      <c r="OEJ1118" s="898"/>
      <c r="OEK1118" s="898"/>
      <c r="OEL1118" s="898"/>
      <c r="OEM1118" s="898"/>
      <c r="OEN1118" s="898"/>
      <c r="OEO1118" s="898"/>
      <c r="OEP1118" s="898"/>
      <c r="OEQ1118" s="898"/>
      <c r="OER1118" s="898"/>
      <c r="OES1118" s="898"/>
      <c r="OET1118" s="898"/>
      <c r="OEU1118" s="898"/>
      <c r="OEV1118" s="898"/>
      <c r="OEW1118" s="898"/>
      <c r="OEX1118" s="898"/>
      <c r="OEY1118" s="898"/>
      <c r="OEZ1118" s="898"/>
      <c r="OFA1118" s="898"/>
      <c r="OFB1118" s="898"/>
      <c r="OFC1118" s="898"/>
      <c r="OFD1118" s="898"/>
      <c r="OFE1118" s="898"/>
      <c r="OFF1118" s="898"/>
      <c r="OFG1118" s="898"/>
      <c r="OFH1118" s="898"/>
      <c r="OFI1118" s="898"/>
      <c r="OFJ1118" s="898"/>
      <c r="OFK1118" s="898"/>
      <c r="OFL1118" s="898"/>
      <c r="OFM1118" s="898"/>
      <c r="OFN1118" s="898"/>
      <c r="OFO1118" s="898"/>
      <c r="OFP1118" s="898"/>
      <c r="OFQ1118" s="898"/>
      <c r="OFR1118" s="898"/>
      <c r="OFS1118" s="898"/>
      <c r="OFT1118" s="898"/>
      <c r="OFU1118" s="898"/>
      <c r="OFV1118" s="898"/>
      <c r="OFW1118" s="898"/>
      <c r="OFX1118" s="898"/>
      <c r="OFY1118" s="898"/>
      <c r="OFZ1118" s="898"/>
      <c r="OGA1118" s="898"/>
      <c r="OGB1118" s="898"/>
      <c r="OGC1118" s="898"/>
      <c r="OGD1118" s="898"/>
      <c r="OGE1118" s="898"/>
      <c r="OGF1118" s="898"/>
      <c r="OGG1118" s="898"/>
      <c r="OGH1118" s="898"/>
      <c r="OGI1118" s="898"/>
      <c r="OGJ1118" s="898"/>
      <c r="OGK1118" s="898"/>
      <c r="OGL1118" s="898"/>
      <c r="OGM1118" s="898"/>
      <c r="OGN1118" s="898"/>
      <c r="OGO1118" s="898"/>
      <c r="OGP1118" s="898"/>
      <c r="OGQ1118" s="898"/>
      <c r="OGR1118" s="898"/>
      <c r="OGS1118" s="898"/>
      <c r="OGT1118" s="898"/>
      <c r="OGU1118" s="898"/>
      <c r="OGV1118" s="898"/>
      <c r="OGW1118" s="898"/>
      <c r="OGX1118" s="898"/>
      <c r="OGY1118" s="898"/>
      <c r="OGZ1118" s="898"/>
      <c r="OHA1118" s="898"/>
      <c r="OHB1118" s="898"/>
      <c r="OHC1118" s="898"/>
      <c r="OHD1118" s="898"/>
      <c r="OHE1118" s="898"/>
      <c r="OHF1118" s="898"/>
      <c r="OHG1118" s="898"/>
      <c r="OHH1118" s="898"/>
      <c r="OHI1118" s="898"/>
      <c r="OHJ1118" s="898"/>
      <c r="OHK1118" s="898"/>
      <c r="OHL1118" s="898"/>
      <c r="OHM1118" s="898"/>
      <c r="OHN1118" s="898"/>
      <c r="OHO1118" s="898"/>
      <c r="OHP1118" s="898"/>
      <c r="OHQ1118" s="898"/>
      <c r="OHR1118" s="898"/>
      <c r="OHS1118" s="898"/>
      <c r="OHT1118" s="898"/>
      <c r="OHU1118" s="898"/>
      <c r="OHV1118" s="898"/>
      <c r="OHW1118" s="898"/>
      <c r="OHX1118" s="898"/>
      <c r="OHY1118" s="898"/>
      <c r="OHZ1118" s="898"/>
      <c r="OIA1118" s="898"/>
      <c r="OIB1118" s="898"/>
      <c r="OIC1118" s="898"/>
      <c r="OID1118" s="898"/>
      <c r="OIE1118" s="898"/>
      <c r="OIF1118" s="898"/>
      <c r="OIG1118" s="898"/>
      <c r="OIH1118" s="898"/>
      <c r="OII1118" s="898"/>
      <c r="OIJ1118" s="898"/>
      <c r="OIK1118" s="898"/>
      <c r="OIL1118" s="898"/>
      <c r="OIM1118" s="898"/>
      <c r="OIN1118" s="898"/>
      <c r="OIO1118" s="898"/>
      <c r="OIP1118" s="898"/>
      <c r="OIQ1118" s="898"/>
      <c r="OIR1118" s="898"/>
      <c r="OIS1118" s="898"/>
      <c r="OIT1118" s="898"/>
      <c r="OIU1118" s="898"/>
      <c r="OIV1118" s="898"/>
      <c r="OIW1118" s="898"/>
      <c r="OIX1118" s="898"/>
      <c r="OIY1118" s="898"/>
      <c r="OIZ1118" s="898"/>
      <c r="OJA1118" s="898"/>
      <c r="OJB1118" s="898"/>
      <c r="OJC1118" s="898"/>
      <c r="OJD1118" s="898"/>
      <c r="OJE1118" s="898"/>
      <c r="OJF1118" s="898"/>
      <c r="OJG1118" s="898"/>
      <c r="OJH1118" s="898"/>
      <c r="OJI1118" s="898"/>
      <c r="OJJ1118" s="898"/>
      <c r="OJK1118" s="898"/>
      <c r="OJL1118" s="898"/>
      <c r="OJM1118" s="898"/>
      <c r="OJN1118" s="898"/>
      <c r="OJO1118" s="898"/>
      <c r="OJP1118" s="898"/>
      <c r="OJQ1118" s="898"/>
      <c r="OJR1118" s="898"/>
      <c r="OJS1118" s="898"/>
      <c r="OJT1118" s="898"/>
      <c r="OJU1118" s="898"/>
      <c r="OJV1118" s="898"/>
      <c r="OJW1118" s="898"/>
      <c r="OJX1118" s="898"/>
      <c r="OJY1118" s="898"/>
      <c r="OJZ1118" s="898"/>
      <c r="OKA1118" s="898"/>
      <c r="OKB1118" s="898"/>
      <c r="OKC1118" s="898"/>
      <c r="OKD1118" s="898"/>
      <c r="OKE1118" s="898"/>
      <c r="OKF1118" s="898"/>
      <c r="OKG1118" s="898"/>
      <c r="OKH1118" s="898"/>
      <c r="OKI1118" s="898"/>
      <c r="OKJ1118" s="898"/>
      <c r="OKK1118" s="898"/>
      <c r="OKL1118" s="898"/>
      <c r="OKM1118" s="898"/>
      <c r="OKN1118" s="898"/>
      <c r="OKO1118" s="898"/>
      <c r="OKP1118" s="898"/>
      <c r="OKQ1118" s="898"/>
      <c r="OKR1118" s="898"/>
      <c r="OKS1118" s="898"/>
      <c r="OKT1118" s="898"/>
      <c r="OKU1118" s="898"/>
      <c r="OKV1118" s="898"/>
      <c r="OKW1118" s="898"/>
      <c r="OKX1118" s="898"/>
      <c r="OKY1118" s="898"/>
      <c r="OKZ1118" s="898"/>
      <c r="OLA1118" s="898"/>
      <c r="OLB1118" s="898"/>
      <c r="OLC1118" s="898"/>
      <c r="OLD1118" s="898"/>
      <c r="OLE1118" s="898"/>
      <c r="OLF1118" s="898"/>
      <c r="OLG1118" s="898"/>
      <c r="OLH1118" s="898"/>
      <c r="OLI1118" s="898"/>
      <c r="OLJ1118" s="898"/>
      <c r="OLK1118" s="898"/>
      <c r="OLL1118" s="898"/>
      <c r="OLM1118" s="898"/>
      <c r="OLN1118" s="898"/>
      <c r="OLO1118" s="898"/>
      <c r="OLP1118" s="898"/>
      <c r="OLQ1118" s="898"/>
      <c r="OLR1118" s="898"/>
      <c r="OLS1118" s="898"/>
      <c r="OLT1118" s="898"/>
      <c r="OLU1118" s="898"/>
      <c r="OLV1118" s="898"/>
      <c r="OLW1118" s="898"/>
      <c r="OLX1118" s="898"/>
      <c r="OLY1118" s="898"/>
      <c r="OLZ1118" s="898"/>
      <c r="OMA1118" s="898"/>
      <c r="OMB1118" s="898"/>
      <c r="OMC1118" s="898"/>
      <c r="OMD1118" s="898"/>
      <c r="OME1118" s="898"/>
      <c r="OMF1118" s="898"/>
      <c r="OMG1118" s="898"/>
      <c r="OMH1118" s="898"/>
      <c r="OMI1118" s="898"/>
      <c r="OMJ1118" s="898"/>
      <c r="OMK1118" s="898"/>
      <c r="OML1118" s="898"/>
      <c r="OMM1118" s="898"/>
      <c r="OMN1118" s="898"/>
      <c r="OMO1118" s="898"/>
      <c r="OMP1118" s="898"/>
      <c r="OMQ1118" s="898"/>
      <c r="OMR1118" s="898"/>
      <c r="OMS1118" s="898"/>
      <c r="OMT1118" s="898"/>
      <c r="OMU1118" s="898"/>
      <c r="OMV1118" s="898"/>
      <c r="OMW1118" s="898"/>
      <c r="OMX1118" s="898"/>
      <c r="OMY1118" s="898"/>
      <c r="OMZ1118" s="898"/>
      <c r="ONA1118" s="898"/>
      <c r="ONB1118" s="898"/>
      <c r="ONC1118" s="898"/>
      <c r="OND1118" s="898"/>
      <c r="ONE1118" s="898"/>
      <c r="ONF1118" s="898"/>
      <c r="ONG1118" s="898"/>
      <c r="ONH1118" s="898"/>
      <c r="ONI1118" s="898"/>
      <c r="ONJ1118" s="898"/>
      <c r="ONK1118" s="898"/>
      <c r="ONL1118" s="898"/>
      <c r="ONM1118" s="898"/>
      <c r="ONN1118" s="898"/>
      <c r="ONO1118" s="898"/>
      <c r="ONP1118" s="898"/>
      <c r="ONQ1118" s="898"/>
      <c r="ONR1118" s="898"/>
      <c r="ONS1118" s="898"/>
      <c r="ONT1118" s="898"/>
      <c r="ONU1118" s="898"/>
      <c r="ONV1118" s="898"/>
      <c r="ONW1118" s="898"/>
      <c r="ONX1118" s="898"/>
      <c r="ONY1118" s="898"/>
      <c r="ONZ1118" s="898"/>
      <c r="OOA1118" s="898"/>
      <c r="OOB1118" s="898"/>
      <c r="OOC1118" s="898"/>
      <c r="OOD1118" s="898"/>
      <c r="OOE1118" s="898"/>
      <c r="OOF1118" s="898"/>
      <c r="OOG1118" s="898"/>
      <c r="OOH1118" s="898"/>
      <c r="OOI1118" s="898"/>
      <c r="OOJ1118" s="898"/>
      <c r="OOK1118" s="898"/>
      <c r="OOL1118" s="898"/>
      <c r="OOM1118" s="898"/>
      <c r="OON1118" s="898"/>
      <c r="OOO1118" s="898"/>
      <c r="OOP1118" s="898"/>
      <c r="OOQ1118" s="898"/>
      <c r="OOR1118" s="898"/>
      <c r="OOS1118" s="898"/>
      <c r="OOT1118" s="898"/>
      <c r="OOU1118" s="898"/>
      <c r="OOV1118" s="898"/>
      <c r="OOW1118" s="898"/>
      <c r="OOX1118" s="898"/>
      <c r="OOY1118" s="898"/>
      <c r="OOZ1118" s="898"/>
      <c r="OPA1118" s="898"/>
      <c r="OPB1118" s="898"/>
      <c r="OPC1118" s="898"/>
      <c r="OPD1118" s="898"/>
      <c r="OPE1118" s="898"/>
      <c r="OPF1118" s="898"/>
      <c r="OPG1118" s="898"/>
      <c r="OPH1118" s="898"/>
      <c r="OPI1118" s="898"/>
      <c r="OPJ1118" s="898"/>
      <c r="OPK1118" s="898"/>
      <c r="OPL1118" s="898"/>
      <c r="OPM1118" s="898"/>
      <c r="OPN1118" s="898"/>
      <c r="OPO1118" s="898"/>
      <c r="OPP1118" s="898"/>
      <c r="OPQ1118" s="898"/>
      <c r="OPR1118" s="898"/>
      <c r="OPS1118" s="898"/>
      <c r="OPT1118" s="898"/>
      <c r="OPU1118" s="898"/>
      <c r="OPV1118" s="898"/>
      <c r="OPW1118" s="898"/>
      <c r="OPX1118" s="898"/>
      <c r="OPY1118" s="898"/>
      <c r="OPZ1118" s="898"/>
      <c r="OQA1118" s="898"/>
      <c r="OQB1118" s="898"/>
      <c r="OQC1118" s="898"/>
      <c r="OQD1118" s="898"/>
      <c r="OQE1118" s="898"/>
      <c r="OQF1118" s="898"/>
      <c r="OQG1118" s="898"/>
      <c r="OQH1118" s="898"/>
      <c r="OQI1118" s="898"/>
      <c r="OQJ1118" s="898"/>
      <c r="OQK1118" s="898"/>
      <c r="OQL1118" s="898"/>
      <c r="OQM1118" s="898"/>
      <c r="OQN1118" s="898"/>
      <c r="OQO1118" s="898"/>
      <c r="OQP1118" s="898"/>
      <c r="OQQ1118" s="898"/>
      <c r="OQR1118" s="898"/>
      <c r="OQS1118" s="898"/>
      <c r="OQT1118" s="898"/>
      <c r="OQU1118" s="898"/>
      <c r="OQV1118" s="898"/>
      <c r="OQW1118" s="898"/>
      <c r="OQX1118" s="898"/>
      <c r="OQY1118" s="898"/>
      <c r="OQZ1118" s="898"/>
      <c r="ORA1118" s="898"/>
      <c r="ORB1118" s="898"/>
      <c r="ORC1118" s="898"/>
      <c r="ORD1118" s="898"/>
      <c r="ORE1118" s="898"/>
      <c r="ORF1118" s="898"/>
      <c r="ORG1118" s="898"/>
      <c r="ORH1118" s="898"/>
      <c r="ORI1118" s="898"/>
      <c r="ORJ1118" s="898"/>
      <c r="ORK1118" s="898"/>
      <c r="ORL1118" s="898"/>
      <c r="ORM1118" s="898"/>
      <c r="ORN1118" s="898"/>
      <c r="ORO1118" s="898"/>
      <c r="ORP1118" s="898"/>
      <c r="ORQ1118" s="898"/>
      <c r="ORR1118" s="898"/>
      <c r="ORS1118" s="898"/>
      <c r="ORT1118" s="898"/>
      <c r="ORU1118" s="898"/>
      <c r="ORV1118" s="898"/>
      <c r="ORW1118" s="898"/>
      <c r="ORX1118" s="898"/>
      <c r="ORY1118" s="898"/>
      <c r="ORZ1118" s="898"/>
      <c r="OSA1118" s="898"/>
      <c r="OSB1118" s="898"/>
      <c r="OSC1118" s="898"/>
      <c r="OSD1118" s="898"/>
      <c r="OSE1118" s="898"/>
      <c r="OSF1118" s="898"/>
      <c r="OSG1118" s="898"/>
      <c r="OSH1118" s="898"/>
      <c r="OSI1118" s="898"/>
      <c r="OSJ1118" s="898"/>
      <c r="OSK1118" s="898"/>
      <c r="OSL1118" s="898"/>
      <c r="OSM1118" s="898"/>
      <c r="OSN1118" s="898"/>
      <c r="OSO1118" s="898"/>
      <c r="OSP1118" s="898"/>
      <c r="OSQ1118" s="898"/>
      <c r="OSR1118" s="898"/>
      <c r="OSS1118" s="898"/>
      <c r="OST1118" s="898"/>
      <c r="OSU1118" s="898"/>
      <c r="OSV1118" s="898"/>
      <c r="OSW1118" s="898"/>
      <c r="OSX1118" s="898"/>
      <c r="OSY1118" s="898"/>
      <c r="OSZ1118" s="898"/>
      <c r="OTA1118" s="898"/>
      <c r="OTB1118" s="898"/>
      <c r="OTC1118" s="898"/>
      <c r="OTD1118" s="898"/>
      <c r="OTE1118" s="898"/>
      <c r="OTF1118" s="898"/>
      <c r="OTG1118" s="898"/>
      <c r="OTH1118" s="898"/>
      <c r="OTI1118" s="898"/>
      <c r="OTJ1118" s="898"/>
      <c r="OTK1118" s="898"/>
      <c r="OTL1118" s="898"/>
      <c r="OTM1118" s="898"/>
      <c r="OTN1118" s="898"/>
      <c r="OTO1118" s="898"/>
      <c r="OTP1118" s="898"/>
      <c r="OTQ1118" s="898"/>
      <c r="OTR1118" s="898"/>
      <c r="OTS1118" s="898"/>
      <c r="OTT1118" s="898"/>
      <c r="OTU1118" s="898"/>
      <c r="OTV1118" s="898"/>
      <c r="OTW1118" s="898"/>
      <c r="OTX1118" s="898"/>
      <c r="OTY1118" s="898"/>
      <c r="OTZ1118" s="898"/>
      <c r="OUA1118" s="898"/>
      <c r="OUB1118" s="898"/>
      <c r="OUC1118" s="898"/>
      <c r="OUD1118" s="898"/>
      <c r="OUE1118" s="898"/>
      <c r="OUF1118" s="898"/>
      <c r="OUG1118" s="898"/>
      <c r="OUH1118" s="898"/>
      <c r="OUI1118" s="898"/>
      <c r="OUJ1118" s="898"/>
      <c r="OUK1118" s="898"/>
      <c r="OUL1118" s="898"/>
      <c r="OUM1118" s="898"/>
      <c r="OUN1118" s="898"/>
      <c r="OUO1118" s="898"/>
      <c r="OUP1118" s="898"/>
      <c r="OUQ1118" s="898"/>
      <c r="OUR1118" s="898"/>
      <c r="OUS1118" s="898"/>
      <c r="OUT1118" s="898"/>
      <c r="OUU1118" s="898"/>
      <c r="OUV1118" s="898"/>
      <c r="OUW1118" s="898"/>
      <c r="OUX1118" s="898"/>
      <c r="OUY1118" s="898"/>
      <c r="OUZ1118" s="898"/>
      <c r="OVA1118" s="898"/>
      <c r="OVB1118" s="898"/>
      <c r="OVC1118" s="898"/>
      <c r="OVD1118" s="898"/>
      <c r="OVE1118" s="898"/>
      <c r="OVF1118" s="898"/>
      <c r="OVG1118" s="898"/>
      <c r="OVH1118" s="898"/>
      <c r="OVI1118" s="898"/>
      <c r="OVJ1118" s="898"/>
      <c r="OVK1118" s="898"/>
      <c r="OVL1118" s="898"/>
      <c r="OVM1118" s="898"/>
      <c r="OVN1118" s="898"/>
      <c r="OVO1118" s="898"/>
      <c r="OVP1118" s="898"/>
      <c r="OVQ1118" s="898"/>
      <c r="OVR1118" s="898"/>
      <c r="OVS1118" s="898"/>
      <c r="OVT1118" s="898"/>
      <c r="OVU1118" s="898"/>
      <c r="OVV1118" s="898"/>
      <c r="OVW1118" s="898"/>
      <c r="OVX1118" s="898"/>
      <c r="OVY1118" s="898"/>
      <c r="OVZ1118" s="898"/>
      <c r="OWA1118" s="898"/>
      <c r="OWB1118" s="898"/>
      <c r="OWC1118" s="898"/>
      <c r="OWD1118" s="898"/>
      <c r="OWE1118" s="898"/>
      <c r="OWF1118" s="898"/>
      <c r="OWG1118" s="898"/>
      <c r="OWH1118" s="898"/>
      <c r="OWI1118" s="898"/>
      <c r="OWJ1118" s="898"/>
      <c r="OWK1118" s="898"/>
      <c r="OWL1118" s="898"/>
      <c r="OWM1118" s="898"/>
      <c r="OWN1118" s="898"/>
      <c r="OWO1118" s="898"/>
      <c r="OWP1118" s="898"/>
      <c r="OWQ1118" s="898"/>
      <c r="OWR1118" s="898"/>
      <c r="OWS1118" s="898"/>
      <c r="OWT1118" s="898"/>
      <c r="OWU1118" s="898"/>
      <c r="OWV1118" s="898"/>
      <c r="OWW1118" s="898"/>
      <c r="OWX1118" s="898"/>
      <c r="OWY1118" s="898"/>
      <c r="OWZ1118" s="898"/>
      <c r="OXA1118" s="898"/>
      <c r="OXB1118" s="898"/>
      <c r="OXC1118" s="898"/>
      <c r="OXD1118" s="898"/>
      <c r="OXE1118" s="898"/>
      <c r="OXF1118" s="898"/>
      <c r="OXG1118" s="898"/>
      <c r="OXH1118" s="898"/>
      <c r="OXI1118" s="898"/>
      <c r="OXJ1118" s="898"/>
      <c r="OXK1118" s="898"/>
      <c r="OXL1118" s="898"/>
      <c r="OXM1118" s="898"/>
      <c r="OXN1118" s="898"/>
      <c r="OXO1118" s="898"/>
      <c r="OXP1118" s="898"/>
      <c r="OXQ1118" s="898"/>
      <c r="OXR1118" s="898"/>
      <c r="OXS1118" s="898"/>
      <c r="OXT1118" s="898"/>
      <c r="OXU1118" s="898"/>
      <c r="OXV1118" s="898"/>
      <c r="OXW1118" s="898"/>
      <c r="OXX1118" s="898"/>
      <c r="OXY1118" s="898"/>
      <c r="OXZ1118" s="898"/>
      <c r="OYA1118" s="898"/>
      <c r="OYB1118" s="898"/>
      <c r="OYC1118" s="898"/>
      <c r="OYD1118" s="898"/>
      <c r="OYE1118" s="898"/>
      <c r="OYF1118" s="898"/>
      <c r="OYG1118" s="898"/>
      <c r="OYH1118" s="898"/>
      <c r="OYI1118" s="898"/>
      <c r="OYJ1118" s="898"/>
      <c r="OYK1118" s="898"/>
      <c r="OYL1118" s="898"/>
      <c r="OYM1118" s="898"/>
      <c r="OYN1118" s="898"/>
      <c r="OYO1118" s="898"/>
      <c r="OYP1118" s="898"/>
      <c r="OYQ1118" s="898"/>
      <c r="OYR1118" s="898"/>
      <c r="OYS1118" s="898"/>
      <c r="OYT1118" s="898"/>
      <c r="OYU1118" s="898"/>
      <c r="OYV1118" s="898"/>
      <c r="OYW1118" s="898"/>
      <c r="OYX1118" s="898"/>
      <c r="OYY1118" s="898"/>
      <c r="OYZ1118" s="898"/>
      <c r="OZA1118" s="898"/>
      <c r="OZB1118" s="898"/>
      <c r="OZC1118" s="898"/>
      <c r="OZD1118" s="898"/>
      <c r="OZE1118" s="898"/>
      <c r="OZF1118" s="898"/>
      <c r="OZG1118" s="898"/>
      <c r="OZH1118" s="898"/>
      <c r="OZI1118" s="898"/>
      <c r="OZJ1118" s="898"/>
      <c r="OZK1118" s="898"/>
      <c r="OZL1118" s="898"/>
      <c r="OZM1118" s="898"/>
      <c r="OZN1118" s="898"/>
      <c r="OZO1118" s="898"/>
      <c r="OZP1118" s="898"/>
      <c r="OZQ1118" s="898"/>
      <c r="OZR1118" s="898"/>
      <c r="OZS1118" s="898"/>
      <c r="OZT1118" s="898"/>
      <c r="OZU1118" s="898"/>
      <c r="OZV1118" s="898"/>
      <c r="OZW1118" s="898"/>
      <c r="OZX1118" s="898"/>
      <c r="OZY1118" s="898"/>
      <c r="OZZ1118" s="898"/>
      <c r="PAA1118" s="898"/>
      <c r="PAB1118" s="898"/>
      <c r="PAC1118" s="898"/>
      <c r="PAD1118" s="898"/>
      <c r="PAE1118" s="898"/>
      <c r="PAF1118" s="898"/>
      <c r="PAG1118" s="898"/>
      <c r="PAH1118" s="898"/>
      <c r="PAI1118" s="898"/>
      <c r="PAJ1118" s="898"/>
      <c r="PAK1118" s="898"/>
      <c r="PAL1118" s="898"/>
      <c r="PAM1118" s="898"/>
      <c r="PAN1118" s="898"/>
      <c r="PAO1118" s="898"/>
      <c r="PAP1118" s="898"/>
      <c r="PAQ1118" s="898"/>
      <c r="PAR1118" s="898"/>
      <c r="PAS1118" s="898"/>
      <c r="PAT1118" s="898"/>
      <c r="PAU1118" s="898"/>
      <c r="PAV1118" s="898"/>
      <c r="PAW1118" s="898"/>
      <c r="PAX1118" s="898"/>
      <c r="PAY1118" s="898"/>
      <c r="PAZ1118" s="898"/>
      <c r="PBA1118" s="898"/>
      <c r="PBB1118" s="898"/>
      <c r="PBC1118" s="898"/>
      <c r="PBD1118" s="898"/>
      <c r="PBE1118" s="898"/>
      <c r="PBF1118" s="898"/>
      <c r="PBG1118" s="898"/>
      <c r="PBH1118" s="898"/>
      <c r="PBI1118" s="898"/>
      <c r="PBJ1118" s="898"/>
      <c r="PBK1118" s="898"/>
      <c r="PBL1118" s="898"/>
      <c r="PBM1118" s="898"/>
      <c r="PBN1118" s="898"/>
      <c r="PBO1118" s="898"/>
      <c r="PBP1118" s="898"/>
      <c r="PBQ1118" s="898"/>
      <c r="PBR1118" s="898"/>
      <c r="PBS1118" s="898"/>
      <c r="PBT1118" s="898"/>
      <c r="PBU1118" s="898"/>
      <c r="PBV1118" s="898"/>
      <c r="PBW1118" s="898"/>
      <c r="PBX1118" s="898"/>
      <c r="PBY1118" s="898"/>
      <c r="PBZ1118" s="898"/>
      <c r="PCA1118" s="898"/>
      <c r="PCB1118" s="898"/>
      <c r="PCC1118" s="898"/>
      <c r="PCD1118" s="898"/>
      <c r="PCE1118" s="898"/>
      <c r="PCF1118" s="898"/>
      <c r="PCG1118" s="898"/>
      <c r="PCH1118" s="898"/>
      <c r="PCI1118" s="898"/>
      <c r="PCJ1118" s="898"/>
      <c r="PCK1118" s="898"/>
      <c r="PCL1118" s="898"/>
      <c r="PCM1118" s="898"/>
      <c r="PCN1118" s="898"/>
      <c r="PCO1118" s="898"/>
      <c r="PCP1118" s="898"/>
      <c r="PCQ1118" s="898"/>
      <c r="PCR1118" s="898"/>
      <c r="PCS1118" s="898"/>
      <c r="PCT1118" s="898"/>
      <c r="PCU1118" s="898"/>
      <c r="PCV1118" s="898"/>
      <c r="PCW1118" s="898"/>
      <c r="PCX1118" s="898"/>
      <c r="PCY1118" s="898"/>
      <c r="PCZ1118" s="898"/>
      <c r="PDA1118" s="898"/>
      <c r="PDB1118" s="898"/>
      <c r="PDC1118" s="898"/>
      <c r="PDD1118" s="898"/>
      <c r="PDE1118" s="898"/>
      <c r="PDF1118" s="898"/>
      <c r="PDG1118" s="898"/>
      <c r="PDH1118" s="898"/>
      <c r="PDI1118" s="898"/>
      <c r="PDJ1118" s="898"/>
      <c r="PDK1118" s="898"/>
      <c r="PDL1118" s="898"/>
      <c r="PDM1118" s="898"/>
      <c r="PDN1118" s="898"/>
      <c r="PDO1118" s="898"/>
      <c r="PDP1118" s="898"/>
      <c r="PDQ1118" s="898"/>
      <c r="PDR1118" s="898"/>
      <c r="PDS1118" s="898"/>
      <c r="PDT1118" s="898"/>
      <c r="PDU1118" s="898"/>
      <c r="PDV1118" s="898"/>
      <c r="PDW1118" s="898"/>
      <c r="PDX1118" s="898"/>
      <c r="PDY1118" s="898"/>
      <c r="PDZ1118" s="898"/>
      <c r="PEA1118" s="898"/>
      <c r="PEB1118" s="898"/>
      <c r="PEC1118" s="898"/>
      <c r="PED1118" s="898"/>
      <c r="PEE1118" s="898"/>
      <c r="PEF1118" s="898"/>
      <c r="PEG1118" s="898"/>
      <c r="PEH1118" s="898"/>
      <c r="PEI1118" s="898"/>
      <c r="PEJ1118" s="898"/>
      <c r="PEK1118" s="898"/>
      <c r="PEL1118" s="898"/>
      <c r="PEM1118" s="898"/>
      <c r="PEN1118" s="898"/>
      <c r="PEO1118" s="898"/>
      <c r="PEP1118" s="898"/>
      <c r="PEQ1118" s="898"/>
      <c r="PER1118" s="898"/>
      <c r="PES1118" s="898"/>
      <c r="PET1118" s="898"/>
      <c r="PEU1118" s="898"/>
      <c r="PEV1118" s="898"/>
      <c r="PEW1118" s="898"/>
      <c r="PEX1118" s="898"/>
      <c r="PEY1118" s="898"/>
      <c r="PEZ1118" s="898"/>
      <c r="PFA1118" s="898"/>
      <c r="PFB1118" s="898"/>
      <c r="PFC1118" s="898"/>
      <c r="PFD1118" s="898"/>
      <c r="PFE1118" s="898"/>
      <c r="PFF1118" s="898"/>
      <c r="PFG1118" s="898"/>
      <c r="PFH1118" s="898"/>
      <c r="PFI1118" s="898"/>
      <c r="PFJ1118" s="898"/>
      <c r="PFK1118" s="898"/>
      <c r="PFL1118" s="898"/>
      <c r="PFM1118" s="898"/>
      <c r="PFN1118" s="898"/>
      <c r="PFO1118" s="898"/>
      <c r="PFP1118" s="898"/>
      <c r="PFQ1118" s="898"/>
      <c r="PFR1118" s="898"/>
      <c r="PFS1118" s="898"/>
      <c r="PFT1118" s="898"/>
      <c r="PFU1118" s="898"/>
      <c r="PFV1118" s="898"/>
      <c r="PFW1118" s="898"/>
      <c r="PFX1118" s="898"/>
      <c r="PFY1118" s="898"/>
      <c r="PFZ1118" s="898"/>
      <c r="PGA1118" s="898"/>
      <c r="PGB1118" s="898"/>
      <c r="PGC1118" s="898"/>
      <c r="PGD1118" s="898"/>
      <c r="PGE1118" s="898"/>
      <c r="PGF1118" s="898"/>
      <c r="PGG1118" s="898"/>
      <c r="PGH1118" s="898"/>
      <c r="PGI1118" s="898"/>
      <c r="PGJ1118" s="898"/>
      <c r="PGK1118" s="898"/>
      <c r="PGL1118" s="898"/>
      <c r="PGM1118" s="898"/>
      <c r="PGN1118" s="898"/>
      <c r="PGO1118" s="898"/>
      <c r="PGP1118" s="898"/>
      <c r="PGQ1118" s="898"/>
      <c r="PGR1118" s="898"/>
      <c r="PGS1118" s="898"/>
      <c r="PGT1118" s="898"/>
      <c r="PGU1118" s="898"/>
      <c r="PGV1118" s="898"/>
      <c r="PGW1118" s="898"/>
      <c r="PGX1118" s="898"/>
      <c r="PGY1118" s="898"/>
      <c r="PGZ1118" s="898"/>
      <c r="PHA1118" s="898"/>
      <c r="PHB1118" s="898"/>
      <c r="PHC1118" s="898"/>
      <c r="PHD1118" s="898"/>
      <c r="PHE1118" s="898"/>
      <c r="PHF1118" s="898"/>
      <c r="PHG1118" s="898"/>
      <c r="PHH1118" s="898"/>
      <c r="PHI1118" s="898"/>
      <c r="PHJ1118" s="898"/>
      <c r="PHK1118" s="898"/>
      <c r="PHL1118" s="898"/>
      <c r="PHM1118" s="898"/>
      <c r="PHN1118" s="898"/>
      <c r="PHO1118" s="898"/>
      <c r="PHP1118" s="898"/>
      <c r="PHQ1118" s="898"/>
      <c r="PHR1118" s="898"/>
      <c r="PHS1118" s="898"/>
      <c r="PHT1118" s="898"/>
      <c r="PHU1118" s="898"/>
      <c r="PHV1118" s="898"/>
      <c r="PHW1118" s="898"/>
      <c r="PHX1118" s="898"/>
      <c r="PHY1118" s="898"/>
      <c r="PHZ1118" s="898"/>
      <c r="PIA1118" s="898"/>
      <c r="PIB1118" s="898"/>
      <c r="PIC1118" s="898"/>
      <c r="PID1118" s="898"/>
      <c r="PIE1118" s="898"/>
      <c r="PIF1118" s="898"/>
      <c r="PIG1118" s="898"/>
      <c r="PIH1118" s="898"/>
      <c r="PII1118" s="898"/>
      <c r="PIJ1118" s="898"/>
      <c r="PIK1118" s="898"/>
      <c r="PIL1118" s="898"/>
      <c r="PIM1118" s="898"/>
      <c r="PIN1118" s="898"/>
      <c r="PIO1118" s="898"/>
      <c r="PIP1118" s="898"/>
      <c r="PIQ1118" s="898"/>
      <c r="PIR1118" s="898"/>
      <c r="PIS1118" s="898"/>
      <c r="PIT1118" s="898"/>
      <c r="PIU1118" s="898"/>
      <c r="PIV1118" s="898"/>
      <c r="PIW1118" s="898"/>
      <c r="PIX1118" s="898"/>
      <c r="PIY1118" s="898"/>
      <c r="PIZ1118" s="898"/>
      <c r="PJA1118" s="898"/>
      <c r="PJB1118" s="898"/>
      <c r="PJC1118" s="898"/>
      <c r="PJD1118" s="898"/>
      <c r="PJE1118" s="898"/>
      <c r="PJF1118" s="898"/>
      <c r="PJG1118" s="898"/>
      <c r="PJH1118" s="898"/>
      <c r="PJI1118" s="898"/>
      <c r="PJJ1118" s="898"/>
      <c r="PJK1118" s="898"/>
      <c r="PJL1118" s="898"/>
      <c r="PJM1118" s="898"/>
      <c r="PJN1118" s="898"/>
      <c r="PJO1118" s="898"/>
      <c r="PJP1118" s="898"/>
      <c r="PJQ1118" s="898"/>
      <c r="PJR1118" s="898"/>
      <c r="PJS1118" s="898"/>
      <c r="PJT1118" s="898"/>
      <c r="PJU1118" s="898"/>
      <c r="PJV1118" s="898"/>
      <c r="PJW1118" s="898"/>
      <c r="PJX1118" s="898"/>
      <c r="PJY1118" s="898"/>
      <c r="PJZ1118" s="898"/>
      <c r="PKA1118" s="898"/>
      <c r="PKB1118" s="898"/>
      <c r="PKC1118" s="898"/>
      <c r="PKD1118" s="898"/>
      <c r="PKE1118" s="898"/>
      <c r="PKF1118" s="898"/>
      <c r="PKG1118" s="898"/>
      <c r="PKH1118" s="898"/>
      <c r="PKI1118" s="898"/>
      <c r="PKJ1118" s="898"/>
      <c r="PKK1118" s="898"/>
      <c r="PKL1118" s="898"/>
      <c r="PKM1118" s="898"/>
      <c r="PKN1118" s="898"/>
      <c r="PKO1118" s="898"/>
      <c r="PKP1118" s="898"/>
      <c r="PKQ1118" s="898"/>
      <c r="PKR1118" s="898"/>
      <c r="PKS1118" s="898"/>
      <c r="PKT1118" s="898"/>
      <c r="PKU1118" s="898"/>
      <c r="PKV1118" s="898"/>
      <c r="PKW1118" s="898"/>
      <c r="PKX1118" s="898"/>
      <c r="PKY1118" s="898"/>
      <c r="PKZ1118" s="898"/>
      <c r="PLA1118" s="898"/>
      <c r="PLB1118" s="898"/>
      <c r="PLC1118" s="898"/>
      <c r="PLD1118" s="898"/>
      <c r="PLE1118" s="898"/>
      <c r="PLF1118" s="898"/>
      <c r="PLG1118" s="898"/>
      <c r="PLH1118" s="898"/>
      <c r="PLI1118" s="898"/>
      <c r="PLJ1118" s="898"/>
      <c r="PLK1118" s="898"/>
      <c r="PLL1118" s="898"/>
      <c r="PLM1118" s="898"/>
      <c r="PLN1118" s="898"/>
      <c r="PLO1118" s="898"/>
      <c r="PLP1118" s="898"/>
      <c r="PLQ1118" s="898"/>
      <c r="PLR1118" s="898"/>
      <c r="PLS1118" s="898"/>
      <c r="PLT1118" s="898"/>
      <c r="PLU1118" s="898"/>
      <c r="PLV1118" s="898"/>
      <c r="PLW1118" s="898"/>
      <c r="PLX1118" s="898"/>
      <c r="PLY1118" s="898"/>
      <c r="PLZ1118" s="898"/>
      <c r="PMA1118" s="898"/>
      <c r="PMB1118" s="898"/>
      <c r="PMC1118" s="898"/>
      <c r="PMD1118" s="898"/>
      <c r="PME1118" s="898"/>
      <c r="PMF1118" s="898"/>
      <c r="PMG1118" s="898"/>
      <c r="PMH1118" s="898"/>
      <c r="PMI1118" s="898"/>
      <c r="PMJ1118" s="898"/>
      <c r="PMK1118" s="898"/>
      <c r="PML1118" s="898"/>
      <c r="PMM1118" s="898"/>
      <c r="PMN1118" s="898"/>
      <c r="PMO1118" s="898"/>
      <c r="PMP1118" s="898"/>
      <c r="PMQ1118" s="898"/>
      <c r="PMR1118" s="898"/>
      <c r="PMS1118" s="898"/>
      <c r="PMT1118" s="898"/>
      <c r="PMU1118" s="898"/>
      <c r="PMV1118" s="898"/>
      <c r="PMW1118" s="898"/>
      <c r="PMX1118" s="898"/>
      <c r="PMY1118" s="898"/>
      <c r="PMZ1118" s="898"/>
      <c r="PNA1118" s="898"/>
      <c r="PNB1118" s="898"/>
      <c r="PNC1118" s="898"/>
      <c r="PND1118" s="898"/>
      <c r="PNE1118" s="898"/>
      <c r="PNF1118" s="898"/>
      <c r="PNG1118" s="898"/>
      <c r="PNH1118" s="898"/>
      <c r="PNI1118" s="898"/>
      <c r="PNJ1118" s="898"/>
      <c r="PNK1118" s="898"/>
      <c r="PNL1118" s="898"/>
      <c r="PNM1118" s="898"/>
      <c r="PNN1118" s="898"/>
      <c r="PNO1118" s="898"/>
      <c r="PNP1118" s="898"/>
      <c r="PNQ1118" s="898"/>
      <c r="PNR1118" s="898"/>
      <c r="PNS1118" s="898"/>
      <c r="PNT1118" s="898"/>
      <c r="PNU1118" s="898"/>
      <c r="PNV1118" s="898"/>
      <c r="PNW1118" s="898"/>
      <c r="PNX1118" s="898"/>
      <c r="PNY1118" s="898"/>
      <c r="PNZ1118" s="898"/>
      <c r="POA1118" s="898"/>
      <c r="POB1118" s="898"/>
      <c r="POC1118" s="898"/>
      <c r="POD1118" s="898"/>
      <c r="POE1118" s="898"/>
      <c r="POF1118" s="898"/>
      <c r="POG1118" s="898"/>
      <c r="POH1118" s="898"/>
      <c r="POI1118" s="898"/>
      <c r="POJ1118" s="898"/>
      <c r="POK1118" s="898"/>
      <c r="POL1118" s="898"/>
      <c r="POM1118" s="898"/>
      <c r="PON1118" s="898"/>
      <c r="POO1118" s="898"/>
      <c r="POP1118" s="898"/>
      <c r="POQ1118" s="898"/>
      <c r="POR1118" s="898"/>
      <c r="POS1118" s="898"/>
      <c r="POT1118" s="898"/>
      <c r="POU1118" s="898"/>
      <c r="POV1118" s="898"/>
      <c r="POW1118" s="898"/>
      <c r="POX1118" s="898"/>
      <c r="POY1118" s="898"/>
      <c r="POZ1118" s="898"/>
      <c r="PPA1118" s="898"/>
      <c r="PPB1118" s="898"/>
      <c r="PPC1118" s="898"/>
      <c r="PPD1118" s="898"/>
      <c r="PPE1118" s="898"/>
      <c r="PPF1118" s="898"/>
      <c r="PPG1118" s="898"/>
      <c r="PPH1118" s="898"/>
      <c r="PPI1118" s="898"/>
      <c r="PPJ1118" s="898"/>
      <c r="PPK1118" s="898"/>
      <c r="PPL1118" s="898"/>
      <c r="PPM1118" s="898"/>
      <c r="PPN1118" s="898"/>
      <c r="PPO1118" s="898"/>
      <c r="PPP1118" s="898"/>
      <c r="PPQ1118" s="898"/>
      <c r="PPR1118" s="898"/>
      <c r="PPS1118" s="898"/>
      <c r="PPT1118" s="898"/>
      <c r="PPU1118" s="898"/>
      <c r="PPV1118" s="898"/>
      <c r="PPW1118" s="898"/>
      <c r="PPX1118" s="898"/>
      <c r="PPY1118" s="898"/>
      <c r="PPZ1118" s="898"/>
      <c r="PQA1118" s="898"/>
      <c r="PQB1118" s="898"/>
      <c r="PQC1118" s="898"/>
      <c r="PQD1118" s="898"/>
      <c r="PQE1118" s="898"/>
      <c r="PQF1118" s="898"/>
      <c r="PQG1118" s="898"/>
      <c r="PQH1118" s="898"/>
      <c r="PQI1118" s="898"/>
      <c r="PQJ1118" s="898"/>
      <c r="PQK1118" s="898"/>
      <c r="PQL1118" s="898"/>
      <c r="PQM1118" s="898"/>
      <c r="PQN1118" s="898"/>
      <c r="PQO1118" s="898"/>
      <c r="PQP1118" s="898"/>
      <c r="PQQ1118" s="898"/>
      <c r="PQR1118" s="898"/>
      <c r="PQS1118" s="898"/>
      <c r="PQT1118" s="898"/>
      <c r="PQU1118" s="898"/>
      <c r="PQV1118" s="898"/>
      <c r="PQW1118" s="898"/>
      <c r="PQX1118" s="898"/>
      <c r="PQY1118" s="898"/>
      <c r="PQZ1118" s="898"/>
      <c r="PRA1118" s="898"/>
      <c r="PRB1118" s="898"/>
      <c r="PRC1118" s="898"/>
      <c r="PRD1118" s="898"/>
      <c r="PRE1118" s="898"/>
      <c r="PRF1118" s="898"/>
      <c r="PRG1118" s="898"/>
      <c r="PRH1118" s="898"/>
      <c r="PRI1118" s="898"/>
      <c r="PRJ1118" s="898"/>
      <c r="PRK1118" s="898"/>
      <c r="PRL1118" s="898"/>
      <c r="PRM1118" s="898"/>
      <c r="PRN1118" s="898"/>
      <c r="PRO1118" s="898"/>
      <c r="PRP1118" s="898"/>
      <c r="PRQ1118" s="898"/>
      <c r="PRR1118" s="898"/>
      <c r="PRS1118" s="898"/>
      <c r="PRT1118" s="898"/>
      <c r="PRU1118" s="898"/>
      <c r="PRV1118" s="898"/>
      <c r="PRW1118" s="898"/>
      <c r="PRX1118" s="898"/>
      <c r="PRY1118" s="898"/>
      <c r="PRZ1118" s="898"/>
      <c r="PSA1118" s="898"/>
      <c r="PSB1118" s="898"/>
      <c r="PSC1118" s="898"/>
      <c r="PSD1118" s="898"/>
      <c r="PSE1118" s="898"/>
      <c r="PSF1118" s="898"/>
      <c r="PSG1118" s="898"/>
      <c r="PSH1118" s="898"/>
      <c r="PSI1118" s="898"/>
      <c r="PSJ1118" s="898"/>
      <c r="PSK1118" s="898"/>
      <c r="PSL1118" s="898"/>
      <c r="PSM1118" s="898"/>
      <c r="PSN1118" s="898"/>
      <c r="PSO1118" s="898"/>
      <c r="PSP1118" s="898"/>
      <c r="PSQ1118" s="898"/>
      <c r="PSR1118" s="898"/>
      <c r="PSS1118" s="898"/>
      <c r="PST1118" s="898"/>
      <c r="PSU1118" s="898"/>
      <c r="PSV1118" s="898"/>
      <c r="PSW1118" s="898"/>
      <c r="PSX1118" s="898"/>
      <c r="PSY1118" s="898"/>
      <c r="PSZ1118" s="898"/>
      <c r="PTA1118" s="898"/>
      <c r="PTB1118" s="898"/>
      <c r="PTC1118" s="898"/>
      <c r="PTD1118" s="898"/>
      <c r="PTE1118" s="898"/>
      <c r="PTF1118" s="898"/>
      <c r="PTG1118" s="898"/>
      <c r="PTH1118" s="898"/>
      <c r="PTI1118" s="898"/>
      <c r="PTJ1118" s="898"/>
      <c r="PTK1118" s="898"/>
      <c r="PTL1118" s="898"/>
      <c r="PTM1118" s="898"/>
      <c r="PTN1118" s="898"/>
      <c r="PTO1118" s="898"/>
      <c r="PTP1118" s="898"/>
      <c r="PTQ1118" s="898"/>
      <c r="PTR1118" s="898"/>
      <c r="PTS1118" s="898"/>
      <c r="PTT1118" s="898"/>
      <c r="PTU1118" s="898"/>
      <c r="PTV1118" s="898"/>
      <c r="PTW1118" s="898"/>
      <c r="PTX1118" s="898"/>
      <c r="PTY1118" s="898"/>
      <c r="PTZ1118" s="898"/>
      <c r="PUA1118" s="898"/>
      <c r="PUB1118" s="898"/>
      <c r="PUC1118" s="898"/>
      <c r="PUD1118" s="898"/>
      <c r="PUE1118" s="898"/>
      <c r="PUF1118" s="898"/>
      <c r="PUG1118" s="898"/>
      <c r="PUH1118" s="898"/>
      <c r="PUI1118" s="898"/>
      <c r="PUJ1118" s="898"/>
      <c r="PUK1118" s="898"/>
      <c r="PUL1118" s="898"/>
      <c r="PUM1118" s="898"/>
      <c r="PUN1118" s="898"/>
      <c r="PUO1118" s="898"/>
      <c r="PUP1118" s="898"/>
      <c r="PUQ1118" s="898"/>
      <c r="PUR1118" s="898"/>
      <c r="PUS1118" s="898"/>
      <c r="PUT1118" s="898"/>
      <c r="PUU1118" s="898"/>
      <c r="PUV1118" s="898"/>
      <c r="PUW1118" s="898"/>
      <c r="PUX1118" s="898"/>
      <c r="PUY1118" s="898"/>
      <c r="PUZ1118" s="898"/>
      <c r="PVA1118" s="898"/>
      <c r="PVB1118" s="898"/>
      <c r="PVC1118" s="898"/>
      <c r="PVD1118" s="898"/>
      <c r="PVE1118" s="898"/>
      <c r="PVF1118" s="898"/>
      <c r="PVG1118" s="898"/>
      <c r="PVH1118" s="898"/>
      <c r="PVI1118" s="898"/>
      <c r="PVJ1118" s="898"/>
      <c r="PVK1118" s="898"/>
      <c r="PVL1118" s="898"/>
      <c r="PVM1118" s="898"/>
      <c r="PVN1118" s="898"/>
      <c r="PVO1118" s="898"/>
      <c r="PVP1118" s="898"/>
      <c r="PVQ1118" s="898"/>
      <c r="PVR1118" s="898"/>
      <c r="PVS1118" s="898"/>
      <c r="PVT1118" s="898"/>
      <c r="PVU1118" s="898"/>
      <c r="PVV1118" s="898"/>
      <c r="PVW1118" s="898"/>
      <c r="PVX1118" s="898"/>
      <c r="PVY1118" s="898"/>
      <c r="PVZ1118" s="898"/>
      <c r="PWA1118" s="898"/>
      <c r="PWB1118" s="898"/>
      <c r="PWC1118" s="898"/>
      <c r="PWD1118" s="898"/>
      <c r="PWE1118" s="898"/>
      <c r="PWF1118" s="898"/>
      <c r="PWG1118" s="898"/>
      <c r="PWH1118" s="898"/>
      <c r="PWI1118" s="898"/>
      <c r="PWJ1118" s="898"/>
      <c r="PWK1118" s="898"/>
      <c r="PWL1118" s="898"/>
      <c r="PWM1118" s="898"/>
      <c r="PWN1118" s="898"/>
      <c r="PWO1118" s="898"/>
      <c r="PWP1118" s="898"/>
      <c r="PWQ1118" s="898"/>
      <c r="PWR1118" s="898"/>
      <c r="PWS1118" s="898"/>
      <c r="PWT1118" s="898"/>
      <c r="PWU1118" s="898"/>
      <c r="PWV1118" s="898"/>
      <c r="PWW1118" s="898"/>
      <c r="PWX1118" s="898"/>
      <c r="PWY1118" s="898"/>
      <c r="PWZ1118" s="898"/>
      <c r="PXA1118" s="898"/>
      <c r="PXB1118" s="898"/>
      <c r="PXC1118" s="898"/>
      <c r="PXD1118" s="898"/>
      <c r="PXE1118" s="898"/>
      <c r="PXF1118" s="898"/>
      <c r="PXG1118" s="898"/>
      <c r="PXH1118" s="898"/>
      <c r="PXI1118" s="898"/>
      <c r="PXJ1118" s="898"/>
      <c r="PXK1118" s="898"/>
      <c r="PXL1118" s="898"/>
      <c r="PXM1118" s="898"/>
      <c r="PXN1118" s="898"/>
      <c r="PXO1118" s="898"/>
      <c r="PXP1118" s="898"/>
      <c r="PXQ1118" s="898"/>
      <c r="PXR1118" s="898"/>
      <c r="PXS1118" s="898"/>
      <c r="PXT1118" s="898"/>
      <c r="PXU1118" s="898"/>
      <c r="PXV1118" s="898"/>
      <c r="PXW1118" s="898"/>
      <c r="PXX1118" s="898"/>
      <c r="PXY1118" s="898"/>
      <c r="PXZ1118" s="898"/>
      <c r="PYA1118" s="898"/>
      <c r="PYB1118" s="898"/>
      <c r="PYC1118" s="898"/>
      <c r="PYD1118" s="898"/>
      <c r="PYE1118" s="898"/>
      <c r="PYF1118" s="898"/>
      <c r="PYG1118" s="898"/>
      <c r="PYH1118" s="898"/>
      <c r="PYI1118" s="898"/>
      <c r="PYJ1118" s="898"/>
      <c r="PYK1118" s="898"/>
      <c r="PYL1118" s="898"/>
      <c r="PYM1118" s="898"/>
      <c r="PYN1118" s="898"/>
      <c r="PYO1118" s="898"/>
      <c r="PYP1118" s="898"/>
      <c r="PYQ1118" s="898"/>
      <c r="PYR1118" s="898"/>
      <c r="PYS1118" s="898"/>
      <c r="PYT1118" s="898"/>
      <c r="PYU1118" s="898"/>
      <c r="PYV1118" s="898"/>
      <c r="PYW1118" s="898"/>
      <c r="PYX1118" s="898"/>
      <c r="PYY1118" s="898"/>
      <c r="PYZ1118" s="898"/>
      <c r="PZA1118" s="898"/>
      <c r="PZB1118" s="898"/>
      <c r="PZC1118" s="898"/>
      <c r="PZD1118" s="898"/>
      <c r="PZE1118" s="898"/>
      <c r="PZF1118" s="898"/>
      <c r="PZG1118" s="898"/>
      <c r="PZH1118" s="898"/>
      <c r="PZI1118" s="898"/>
      <c r="PZJ1118" s="898"/>
      <c r="PZK1118" s="898"/>
      <c r="PZL1118" s="898"/>
      <c r="PZM1118" s="898"/>
      <c r="PZN1118" s="898"/>
      <c r="PZO1118" s="898"/>
      <c r="PZP1118" s="898"/>
      <c r="PZQ1118" s="898"/>
      <c r="PZR1118" s="898"/>
      <c r="PZS1118" s="898"/>
      <c r="PZT1118" s="898"/>
      <c r="PZU1118" s="898"/>
      <c r="PZV1118" s="898"/>
      <c r="PZW1118" s="898"/>
      <c r="PZX1118" s="898"/>
      <c r="PZY1118" s="898"/>
      <c r="PZZ1118" s="898"/>
      <c r="QAA1118" s="898"/>
      <c r="QAB1118" s="898"/>
      <c r="QAC1118" s="898"/>
      <c r="QAD1118" s="898"/>
      <c r="QAE1118" s="898"/>
      <c r="QAF1118" s="898"/>
      <c r="QAG1118" s="898"/>
      <c r="QAH1118" s="898"/>
      <c r="QAI1118" s="898"/>
      <c r="QAJ1118" s="898"/>
      <c r="QAK1118" s="898"/>
      <c r="QAL1118" s="898"/>
      <c r="QAM1118" s="898"/>
      <c r="QAN1118" s="898"/>
      <c r="QAO1118" s="898"/>
      <c r="QAP1118" s="898"/>
      <c r="QAQ1118" s="898"/>
      <c r="QAR1118" s="898"/>
      <c r="QAS1118" s="898"/>
      <c r="QAT1118" s="898"/>
      <c r="QAU1118" s="898"/>
      <c r="QAV1118" s="898"/>
      <c r="QAW1118" s="898"/>
      <c r="QAX1118" s="898"/>
      <c r="QAY1118" s="898"/>
      <c r="QAZ1118" s="898"/>
      <c r="QBA1118" s="898"/>
      <c r="QBB1118" s="898"/>
      <c r="QBC1118" s="898"/>
      <c r="QBD1118" s="898"/>
      <c r="QBE1118" s="898"/>
      <c r="QBF1118" s="898"/>
      <c r="QBG1118" s="898"/>
      <c r="QBH1118" s="898"/>
      <c r="QBI1118" s="898"/>
      <c r="QBJ1118" s="898"/>
      <c r="QBK1118" s="898"/>
      <c r="QBL1118" s="898"/>
      <c r="QBM1118" s="898"/>
      <c r="QBN1118" s="898"/>
      <c r="QBO1118" s="898"/>
      <c r="QBP1118" s="898"/>
      <c r="QBQ1118" s="898"/>
      <c r="QBR1118" s="898"/>
      <c r="QBS1118" s="898"/>
      <c r="QBT1118" s="898"/>
      <c r="QBU1118" s="898"/>
      <c r="QBV1118" s="898"/>
      <c r="QBW1118" s="898"/>
      <c r="QBX1118" s="898"/>
      <c r="QBY1118" s="898"/>
      <c r="QBZ1118" s="898"/>
      <c r="QCA1118" s="898"/>
      <c r="QCB1118" s="898"/>
      <c r="QCC1118" s="898"/>
      <c r="QCD1118" s="898"/>
      <c r="QCE1118" s="898"/>
      <c r="QCF1118" s="898"/>
      <c r="QCG1118" s="898"/>
      <c r="QCH1118" s="898"/>
      <c r="QCI1118" s="898"/>
      <c r="QCJ1118" s="898"/>
      <c r="QCK1118" s="898"/>
      <c r="QCL1118" s="898"/>
      <c r="QCM1118" s="898"/>
      <c r="QCN1118" s="898"/>
      <c r="QCO1118" s="898"/>
      <c r="QCP1118" s="898"/>
      <c r="QCQ1118" s="898"/>
      <c r="QCR1118" s="898"/>
      <c r="QCS1118" s="898"/>
      <c r="QCT1118" s="898"/>
      <c r="QCU1118" s="898"/>
      <c r="QCV1118" s="898"/>
      <c r="QCW1118" s="898"/>
      <c r="QCX1118" s="898"/>
      <c r="QCY1118" s="898"/>
      <c r="QCZ1118" s="898"/>
      <c r="QDA1118" s="898"/>
      <c r="QDB1118" s="898"/>
      <c r="QDC1118" s="898"/>
      <c r="QDD1118" s="898"/>
      <c r="QDE1118" s="898"/>
      <c r="QDF1118" s="898"/>
      <c r="QDG1118" s="898"/>
      <c r="QDH1118" s="898"/>
      <c r="QDI1118" s="898"/>
      <c r="QDJ1118" s="898"/>
      <c r="QDK1118" s="898"/>
      <c r="QDL1118" s="898"/>
      <c r="QDM1118" s="898"/>
      <c r="QDN1118" s="898"/>
      <c r="QDO1118" s="898"/>
      <c r="QDP1118" s="898"/>
      <c r="QDQ1118" s="898"/>
      <c r="QDR1118" s="898"/>
      <c r="QDS1118" s="898"/>
      <c r="QDT1118" s="898"/>
      <c r="QDU1118" s="898"/>
      <c r="QDV1118" s="898"/>
      <c r="QDW1118" s="898"/>
      <c r="QDX1118" s="898"/>
      <c r="QDY1118" s="898"/>
      <c r="QDZ1118" s="898"/>
      <c r="QEA1118" s="898"/>
      <c r="QEB1118" s="898"/>
      <c r="QEC1118" s="898"/>
      <c r="QED1118" s="898"/>
      <c r="QEE1118" s="898"/>
      <c r="QEF1118" s="898"/>
      <c r="QEG1118" s="898"/>
      <c r="QEH1118" s="898"/>
      <c r="QEI1118" s="898"/>
      <c r="QEJ1118" s="898"/>
      <c r="QEK1118" s="898"/>
      <c r="QEL1118" s="898"/>
      <c r="QEM1118" s="898"/>
      <c r="QEN1118" s="898"/>
      <c r="QEO1118" s="898"/>
      <c r="QEP1118" s="898"/>
      <c r="QEQ1118" s="898"/>
      <c r="QER1118" s="898"/>
      <c r="QES1118" s="898"/>
      <c r="QET1118" s="898"/>
      <c r="QEU1118" s="898"/>
      <c r="QEV1118" s="898"/>
      <c r="QEW1118" s="898"/>
      <c r="QEX1118" s="898"/>
      <c r="QEY1118" s="898"/>
      <c r="QEZ1118" s="898"/>
      <c r="QFA1118" s="898"/>
      <c r="QFB1118" s="898"/>
      <c r="QFC1118" s="898"/>
      <c r="QFD1118" s="898"/>
      <c r="QFE1118" s="898"/>
      <c r="QFF1118" s="898"/>
      <c r="QFG1118" s="898"/>
      <c r="QFH1118" s="898"/>
      <c r="QFI1118" s="898"/>
      <c r="QFJ1118" s="898"/>
      <c r="QFK1118" s="898"/>
      <c r="QFL1118" s="898"/>
      <c r="QFM1118" s="898"/>
      <c r="QFN1118" s="898"/>
      <c r="QFO1118" s="898"/>
      <c r="QFP1118" s="898"/>
      <c r="QFQ1118" s="898"/>
      <c r="QFR1118" s="898"/>
      <c r="QFS1118" s="898"/>
      <c r="QFT1118" s="898"/>
      <c r="QFU1118" s="898"/>
      <c r="QFV1118" s="898"/>
      <c r="QFW1118" s="898"/>
      <c r="QFX1118" s="898"/>
      <c r="QFY1118" s="898"/>
      <c r="QFZ1118" s="898"/>
      <c r="QGA1118" s="898"/>
      <c r="QGB1118" s="898"/>
      <c r="QGC1118" s="898"/>
      <c r="QGD1118" s="898"/>
      <c r="QGE1118" s="898"/>
      <c r="QGF1118" s="898"/>
      <c r="QGG1118" s="898"/>
      <c r="QGH1118" s="898"/>
      <c r="QGI1118" s="898"/>
      <c r="QGJ1118" s="898"/>
      <c r="QGK1118" s="898"/>
      <c r="QGL1118" s="898"/>
      <c r="QGM1118" s="898"/>
      <c r="QGN1118" s="898"/>
      <c r="QGO1118" s="898"/>
      <c r="QGP1118" s="898"/>
      <c r="QGQ1118" s="898"/>
      <c r="QGR1118" s="898"/>
      <c r="QGS1118" s="898"/>
      <c r="QGT1118" s="898"/>
      <c r="QGU1118" s="898"/>
      <c r="QGV1118" s="898"/>
      <c r="QGW1118" s="898"/>
      <c r="QGX1118" s="898"/>
      <c r="QGY1118" s="898"/>
      <c r="QGZ1118" s="898"/>
      <c r="QHA1118" s="898"/>
      <c r="QHB1118" s="898"/>
      <c r="QHC1118" s="898"/>
      <c r="QHD1118" s="898"/>
      <c r="QHE1118" s="898"/>
      <c r="QHF1118" s="898"/>
      <c r="QHG1118" s="898"/>
      <c r="QHH1118" s="898"/>
      <c r="QHI1118" s="898"/>
      <c r="QHJ1118" s="898"/>
      <c r="QHK1118" s="898"/>
      <c r="QHL1118" s="898"/>
      <c r="QHM1118" s="898"/>
      <c r="QHN1118" s="898"/>
      <c r="QHO1118" s="898"/>
      <c r="QHP1118" s="898"/>
      <c r="QHQ1118" s="898"/>
      <c r="QHR1118" s="898"/>
      <c r="QHS1118" s="898"/>
      <c r="QHT1118" s="898"/>
      <c r="QHU1118" s="898"/>
      <c r="QHV1118" s="898"/>
      <c r="QHW1118" s="898"/>
      <c r="QHX1118" s="898"/>
      <c r="QHY1118" s="898"/>
      <c r="QHZ1118" s="898"/>
      <c r="QIA1118" s="898"/>
      <c r="QIB1118" s="898"/>
      <c r="QIC1118" s="898"/>
      <c r="QID1118" s="898"/>
      <c r="QIE1118" s="898"/>
      <c r="QIF1118" s="898"/>
      <c r="QIG1118" s="898"/>
      <c r="QIH1118" s="898"/>
      <c r="QII1118" s="898"/>
      <c r="QIJ1118" s="898"/>
      <c r="QIK1118" s="898"/>
      <c r="QIL1118" s="898"/>
      <c r="QIM1118" s="898"/>
      <c r="QIN1118" s="898"/>
      <c r="QIO1118" s="898"/>
      <c r="QIP1118" s="898"/>
      <c r="QIQ1118" s="898"/>
      <c r="QIR1118" s="898"/>
      <c r="QIS1118" s="898"/>
      <c r="QIT1118" s="898"/>
      <c r="QIU1118" s="898"/>
      <c r="QIV1118" s="898"/>
      <c r="QIW1118" s="898"/>
      <c r="QIX1118" s="898"/>
      <c r="QIY1118" s="898"/>
      <c r="QIZ1118" s="898"/>
      <c r="QJA1118" s="898"/>
      <c r="QJB1118" s="898"/>
      <c r="QJC1118" s="898"/>
      <c r="QJD1118" s="898"/>
      <c r="QJE1118" s="898"/>
      <c r="QJF1118" s="898"/>
      <c r="QJG1118" s="898"/>
      <c r="QJH1118" s="898"/>
      <c r="QJI1118" s="898"/>
      <c r="QJJ1118" s="898"/>
      <c r="QJK1118" s="898"/>
      <c r="QJL1118" s="898"/>
      <c r="QJM1118" s="898"/>
      <c r="QJN1118" s="898"/>
      <c r="QJO1118" s="898"/>
      <c r="QJP1118" s="898"/>
      <c r="QJQ1118" s="898"/>
      <c r="QJR1118" s="898"/>
      <c r="QJS1118" s="898"/>
      <c r="QJT1118" s="898"/>
      <c r="QJU1118" s="898"/>
      <c r="QJV1118" s="898"/>
      <c r="QJW1118" s="898"/>
      <c r="QJX1118" s="898"/>
      <c r="QJY1118" s="898"/>
      <c r="QJZ1118" s="898"/>
      <c r="QKA1118" s="898"/>
      <c r="QKB1118" s="898"/>
      <c r="QKC1118" s="898"/>
      <c r="QKD1118" s="898"/>
      <c r="QKE1118" s="898"/>
      <c r="QKF1118" s="898"/>
      <c r="QKG1118" s="898"/>
      <c r="QKH1118" s="898"/>
      <c r="QKI1118" s="898"/>
      <c r="QKJ1118" s="898"/>
      <c r="QKK1118" s="898"/>
      <c r="QKL1118" s="898"/>
      <c r="QKM1118" s="898"/>
      <c r="QKN1118" s="898"/>
      <c r="QKO1118" s="898"/>
      <c r="QKP1118" s="898"/>
      <c r="QKQ1118" s="898"/>
      <c r="QKR1118" s="898"/>
      <c r="QKS1118" s="898"/>
      <c r="QKT1118" s="898"/>
      <c r="QKU1118" s="898"/>
      <c r="QKV1118" s="898"/>
      <c r="QKW1118" s="898"/>
      <c r="QKX1118" s="898"/>
      <c r="QKY1118" s="898"/>
      <c r="QKZ1118" s="898"/>
      <c r="QLA1118" s="898"/>
      <c r="QLB1118" s="898"/>
      <c r="QLC1118" s="898"/>
      <c r="QLD1118" s="898"/>
      <c r="QLE1118" s="898"/>
      <c r="QLF1118" s="898"/>
      <c r="QLG1118" s="898"/>
      <c r="QLH1118" s="898"/>
      <c r="QLI1118" s="898"/>
      <c r="QLJ1118" s="898"/>
      <c r="QLK1118" s="898"/>
      <c r="QLL1118" s="898"/>
      <c r="QLM1118" s="898"/>
      <c r="QLN1118" s="898"/>
      <c r="QLO1118" s="898"/>
      <c r="QLP1118" s="898"/>
      <c r="QLQ1118" s="898"/>
      <c r="QLR1118" s="898"/>
      <c r="QLS1118" s="898"/>
      <c r="QLT1118" s="898"/>
      <c r="QLU1118" s="898"/>
      <c r="QLV1118" s="898"/>
      <c r="QLW1118" s="898"/>
      <c r="QLX1118" s="898"/>
      <c r="QLY1118" s="898"/>
      <c r="QLZ1118" s="898"/>
      <c r="QMA1118" s="898"/>
      <c r="QMB1118" s="898"/>
      <c r="QMC1118" s="898"/>
      <c r="QMD1118" s="898"/>
      <c r="QME1118" s="898"/>
      <c r="QMF1118" s="898"/>
      <c r="QMG1118" s="898"/>
      <c r="QMH1118" s="898"/>
      <c r="QMI1118" s="898"/>
      <c r="QMJ1118" s="898"/>
      <c r="QMK1118" s="898"/>
      <c r="QML1118" s="898"/>
      <c r="QMM1118" s="898"/>
      <c r="QMN1118" s="898"/>
      <c r="QMO1118" s="898"/>
      <c r="QMP1118" s="898"/>
      <c r="QMQ1118" s="898"/>
      <c r="QMR1118" s="898"/>
      <c r="QMS1118" s="898"/>
      <c r="QMT1118" s="898"/>
      <c r="QMU1118" s="898"/>
      <c r="QMV1118" s="898"/>
      <c r="QMW1118" s="898"/>
      <c r="QMX1118" s="898"/>
      <c r="QMY1118" s="898"/>
      <c r="QMZ1118" s="898"/>
      <c r="QNA1118" s="898"/>
      <c r="QNB1118" s="898"/>
      <c r="QNC1118" s="898"/>
      <c r="QND1118" s="898"/>
      <c r="QNE1118" s="898"/>
      <c r="QNF1118" s="898"/>
      <c r="QNG1118" s="898"/>
      <c r="QNH1118" s="898"/>
      <c r="QNI1118" s="898"/>
      <c r="QNJ1118" s="898"/>
      <c r="QNK1118" s="898"/>
      <c r="QNL1118" s="898"/>
      <c r="QNM1118" s="898"/>
      <c r="QNN1118" s="898"/>
      <c r="QNO1118" s="898"/>
      <c r="QNP1118" s="898"/>
      <c r="QNQ1118" s="898"/>
      <c r="QNR1118" s="898"/>
      <c r="QNS1118" s="898"/>
      <c r="QNT1118" s="898"/>
      <c r="QNU1118" s="898"/>
      <c r="QNV1118" s="898"/>
      <c r="QNW1118" s="898"/>
      <c r="QNX1118" s="898"/>
      <c r="QNY1118" s="898"/>
      <c r="QNZ1118" s="898"/>
      <c r="QOA1118" s="898"/>
      <c r="QOB1118" s="898"/>
      <c r="QOC1118" s="898"/>
      <c r="QOD1118" s="898"/>
      <c r="QOE1118" s="898"/>
      <c r="QOF1118" s="898"/>
      <c r="QOG1118" s="898"/>
      <c r="QOH1118" s="898"/>
      <c r="QOI1118" s="898"/>
      <c r="QOJ1118" s="898"/>
      <c r="QOK1118" s="898"/>
      <c r="QOL1118" s="898"/>
      <c r="QOM1118" s="898"/>
      <c r="QON1118" s="898"/>
      <c r="QOO1118" s="898"/>
      <c r="QOP1118" s="898"/>
      <c r="QOQ1118" s="898"/>
      <c r="QOR1118" s="898"/>
      <c r="QOS1118" s="898"/>
      <c r="QOT1118" s="898"/>
      <c r="QOU1118" s="898"/>
      <c r="QOV1118" s="898"/>
      <c r="QOW1118" s="898"/>
      <c r="QOX1118" s="898"/>
      <c r="QOY1118" s="898"/>
      <c r="QOZ1118" s="898"/>
      <c r="QPA1118" s="898"/>
      <c r="QPB1118" s="898"/>
      <c r="QPC1118" s="898"/>
      <c r="QPD1118" s="898"/>
      <c r="QPE1118" s="898"/>
      <c r="QPF1118" s="898"/>
      <c r="QPG1118" s="898"/>
      <c r="QPH1118" s="898"/>
      <c r="QPI1118" s="898"/>
      <c r="QPJ1118" s="898"/>
      <c r="QPK1118" s="898"/>
      <c r="QPL1118" s="898"/>
      <c r="QPM1118" s="898"/>
      <c r="QPN1118" s="898"/>
      <c r="QPO1118" s="898"/>
      <c r="QPP1118" s="898"/>
      <c r="QPQ1118" s="898"/>
      <c r="QPR1118" s="898"/>
      <c r="QPS1118" s="898"/>
      <c r="QPT1118" s="898"/>
      <c r="QPU1118" s="898"/>
      <c r="QPV1118" s="898"/>
      <c r="QPW1118" s="898"/>
      <c r="QPX1118" s="898"/>
      <c r="QPY1118" s="898"/>
      <c r="QPZ1118" s="898"/>
      <c r="QQA1118" s="898"/>
      <c r="QQB1118" s="898"/>
      <c r="QQC1118" s="898"/>
      <c r="QQD1118" s="898"/>
      <c r="QQE1118" s="898"/>
      <c r="QQF1118" s="898"/>
      <c r="QQG1118" s="898"/>
      <c r="QQH1118" s="898"/>
      <c r="QQI1118" s="898"/>
      <c r="QQJ1118" s="898"/>
      <c r="QQK1118" s="898"/>
      <c r="QQL1118" s="898"/>
      <c r="QQM1118" s="898"/>
      <c r="QQN1118" s="898"/>
      <c r="QQO1118" s="898"/>
      <c r="QQP1118" s="898"/>
      <c r="QQQ1118" s="898"/>
      <c r="QQR1118" s="898"/>
      <c r="QQS1118" s="898"/>
      <c r="QQT1118" s="898"/>
      <c r="QQU1118" s="898"/>
      <c r="QQV1118" s="898"/>
      <c r="QQW1118" s="898"/>
      <c r="QQX1118" s="898"/>
      <c r="QQY1118" s="898"/>
      <c r="QQZ1118" s="898"/>
      <c r="QRA1118" s="898"/>
      <c r="QRB1118" s="898"/>
      <c r="QRC1118" s="898"/>
      <c r="QRD1118" s="898"/>
      <c r="QRE1118" s="898"/>
      <c r="QRF1118" s="898"/>
      <c r="QRG1118" s="898"/>
      <c r="QRH1118" s="898"/>
      <c r="QRI1118" s="898"/>
      <c r="QRJ1118" s="898"/>
      <c r="QRK1118" s="898"/>
      <c r="QRL1118" s="898"/>
      <c r="QRM1118" s="898"/>
      <c r="QRN1118" s="898"/>
      <c r="QRO1118" s="898"/>
      <c r="QRP1118" s="898"/>
      <c r="QRQ1118" s="898"/>
      <c r="QRR1118" s="898"/>
      <c r="QRS1118" s="898"/>
      <c r="QRT1118" s="898"/>
      <c r="QRU1118" s="898"/>
      <c r="QRV1118" s="898"/>
      <c r="QRW1118" s="898"/>
      <c r="QRX1118" s="898"/>
      <c r="QRY1118" s="898"/>
      <c r="QRZ1118" s="898"/>
      <c r="QSA1118" s="898"/>
      <c r="QSB1118" s="898"/>
      <c r="QSC1118" s="898"/>
      <c r="QSD1118" s="898"/>
      <c r="QSE1118" s="898"/>
      <c r="QSF1118" s="898"/>
      <c r="QSG1118" s="898"/>
      <c r="QSH1118" s="898"/>
      <c r="QSI1118" s="898"/>
      <c r="QSJ1118" s="898"/>
      <c r="QSK1118" s="898"/>
      <c r="QSL1118" s="898"/>
      <c r="QSM1118" s="898"/>
      <c r="QSN1118" s="898"/>
      <c r="QSO1118" s="898"/>
      <c r="QSP1118" s="898"/>
      <c r="QSQ1118" s="898"/>
      <c r="QSR1118" s="898"/>
      <c r="QSS1118" s="898"/>
      <c r="QST1118" s="898"/>
      <c r="QSU1118" s="898"/>
      <c r="QSV1118" s="898"/>
      <c r="QSW1118" s="898"/>
      <c r="QSX1118" s="898"/>
      <c r="QSY1118" s="898"/>
      <c r="QSZ1118" s="898"/>
      <c r="QTA1118" s="898"/>
      <c r="QTB1118" s="898"/>
      <c r="QTC1118" s="898"/>
      <c r="QTD1118" s="898"/>
      <c r="QTE1118" s="898"/>
      <c r="QTF1118" s="898"/>
      <c r="QTG1118" s="898"/>
      <c r="QTH1118" s="898"/>
      <c r="QTI1118" s="898"/>
      <c r="QTJ1118" s="898"/>
      <c r="QTK1118" s="898"/>
      <c r="QTL1118" s="898"/>
      <c r="QTM1118" s="898"/>
      <c r="QTN1118" s="898"/>
      <c r="QTO1118" s="898"/>
      <c r="QTP1118" s="898"/>
      <c r="QTQ1118" s="898"/>
      <c r="QTR1118" s="898"/>
      <c r="QTS1118" s="898"/>
      <c r="QTT1118" s="898"/>
      <c r="QTU1118" s="898"/>
      <c r="QTV1118" s="898"/>
      <c r="QTW1118" s="898"/>
      <c r="QTX1118" s="898"/>
      <c r="QTY1118" s="898"/>
      <c r="QTZ1118" s="898"/>
      <c r="QUA1118" s="898"/>
      <c r="QUB1118" s="898"/>
      <c r="QUC1118" s="898"/>
      <c r="QUD1118" s="898"/>
      <c r="QUE1118" s="898"/>
      <c r="QUF1118" s="898"/>
      <c r="QUG1118" s="898"/>
      <c r="QUH1118" s="898"/>
      <c r="QUI1118" s="898"/>
      <c r="QUJ1118" s="898"/>
      <c r="QUK1118" s="898"/>
      <c r="QUL1118" s="898"/>
      <c r="QUM1118" s="898"/>
      <c r="QUN1118" s="898"/>
      <c r="QUO1118" s="898"/>
      <c r="QUP1118" s="898"/>
      <c r="QUQ1118" s="898"/>
      <c r="QUR1118" s="898"/>
      <c r="QUS1118" s="898"/>
      <c r="QUT1118" s="898"/>
      <c r="QUU1118" s="898"/>
      <c r="QUV1118" s="898"/>
      <c r="QUW1118" s="898"/>
      <c r="QUX1118" s="898"/>
      <c r="QUY1118" s="898"/>
      <c r="QUZ1118" s="898"/>
      <c r="QVA1118" s="898"/>
      <c r="QVB1118" s="898"/>
      <c r="QVC1118" s="898"/>
      <c r="QVD1118" s="898"/>
      <c r="QVE1118" s="898"/>
      <c r="QVF1118" s="898"/>
      <c r="QVG1118" s="898"/>
      <c r="QVH1118" s="898"/>
      <c r="QVI1118" s="898"/>
      <c r="QVJ1118" s="898"/>
      <c r="QVK1118" s="898"/>
      <c r="QVL1118" s="898"/>
      <c r="QVM1118" s="898"/>
      <c r="QVN1118" s="898"/>
      <c r="QVO1118" s="898"/>
      <c r="QVP1118" s="898"/>
      <c r="QVQ1118" s="898"/>
      <c r="QVR1118" s="898"/>
      <c r="QVS1118" s="898"/>
      <c r="QVT1118" s="898"/>
      <c r="QVU1118" s="898"/>
      <c r="QVV1118" s="898"/>
      <c r="QVW1118" s="898"/>
      <c r="QVX1118" s="898"/>
      <c r="QVY1118" s="898"/>
      <c r="QVZ1118" s="898"/>
      <c r="QWA1118" s="898"/>
      <c r="QWB1118" s="898"/>
      <c r="QWC1118" s="898"/>
      <c r="QWD1118" s="898"/>
      <c r="QWE1118" s="898"/>
      <c r="QWF1118" s="898"/>
      <c r="QWG1118" s="898"/>
      <c r="QWH1118" s="898"/>
      <c r="QWI1118" s="898"/>
      <c r="QWJ1118" s="898"/>
      <c r="QWK1118" s="898"/>
      <c r="QWL1118" s="898"/>
      <c r="QWM1118" s="898"/>
      <c r="QWN1118" s="898"/>
      <c r="QWO1118" s="898"/>
      <c r="QWP1118" s="898"/>
      <c r="QWQ1118" s="898"/>
      <c r="QWR1118" s="898"/>
      <c r="QWS1118" s="898"/>
      <c r="QWT1118" s="898"/>
      <c r="QWU1118" s="898"/>
      <c r="QWV1118" s="898"/>
      <c r="QWW1118" s="898"/>
      <c r="QWX1118" s="898"/>
      <c r="QWY1118" s="898"/>
      <c r="QWZ1118" s="898"/>
      <c r="QXA1118" s="898"/>
      <c r="QXB1118" s="898"/>
      <c r="QXC1118" s="898"/>
      <c r="QXD1118" s="898"/>
      <c r="QXE1118" s="898"/>
      <c r="QXF1118" s="898"/>
      <c r="QXG1118" s="898"/>
      <c r="QXH1118" s="898"/>
      <c r="QXI1118" s="898"/>
      <c r="QXJ1118" s="898"/>
      <c r="QXK1118" s="898"/>
      <c r="QXL1118" s="898"/>
      <c r="QXM1118" s="898"/>
      <c r="QXN1118" s="898"/>
      <c r="QXO1118" s="898"/>
      <c r="QXP1118" s="898"/>
      <c r="QXQ1118" s="898"/>
      <c r="QXR1118" s="898"/>
      <c r="QXS1118" s="898"/>
      <c r="QXT1118" s="898"/>
      <c r="QXU1118" s="898"/>
      <c r="QXV1118" s="898"/>
      <c r="QXW1118" s="898"/>
      <c r="QXX1118" s="898"/>
      <c r="QXY1118" s="898"/>
      <c r="QXZ1118" s="898"/>
      <c r="QYA1118" s="898"/>
      <c r="QYB1118" s="898"/>
      <c r="QYC1118" s="898"/>
      <c r="QYD1118" s="898"/>
      <c r="QYE1118" s="898"/>
      <c r="QYF1118" s="898"/>
      <c r="QYG1118" s="898"/>
      <c r="QYH1118" s="898"/>
      <c r="QYI1118" s="898"/>
      <c r="QYJ1118" s="898"/>
      <c r="QYK1118" s="898"/>
      <c r="QYL1118" s="898"/>
      <c r="QYM1118" s="898"/>
      <c r="QYN1118" s="898"/>
      <c r="QYO1118" s="898"/>
      <c r="QYP1118" s="898"/>
      <c r="QYQ1118" s="898"/>
      <c r="QYR1118" s="898"/>
      <c r="QYS1118" s="898"/>
      <c r="QYT1118" s="898"/>
      <c r="QYU1118" s="898"/>
      <c r="QYV1118" s="898"/>
      <c r="QYW1118" s="898"/>
      <c r="QYX1118" s="898"/>
      <c r="QYY1118" s="898"/>
      <c r="QYZ1118" s="898"/>
      <c r="QZA1118" s="898"/>
      <c r="QZB1118" s="898"/>
      <c r="QZC1118" s="898"/>
      <c r="QZD1118" s="898"/>
      <c r="QZE1118" s="898"/>
      <c r="QZF1118" s="898"/>
      <c r="QZG1118" s="898"/>
      <c r="QZH1118" s="898"/>
      <c r="QZI1118" s="898"/>
      <c r="QZJ1118" s="898"/>
      <c r="QZK1118" s="898"/>
      <c r="QZL1118" s="898"/>
      <c r="QZM1118" s="898"/>
      <c r="QZN1118" s="898"/>
      <c r="QZO1118" s="898"/>
      <c r="QZP1118" s="898"/>
      <c r="QZQ1118" s="898"/>
      <c r="QZR1118" s="898"/>
      <c r="QZS1118" s="898"/>
      <c r="QZT1118" s="898"/>
      <c r="QZU1118" s="898"/>
      <c r="QZV1118" s="898"/>
      <c r="QZW1118" s="898"/>
      <c r="QZX1118" s="898"/>
      <c r="QZY1118" s="898"/>
      <c r="QZZ1118" s="898"/>
      <c r="RAA1118" s="898"/>
      <c r="RAB1118" s="898"/>
      <c r="RAC1118" s="898"/>
      <c r="RAD1118" s="898"/>
      <c r="RAE1118" s="898"/>
      <c r="RAF1118" s="898"/>
      <c r="RAG1118" s="898"/>
      <c r="RAH1118" s="898"/>
      <c r="RAI1118" s="898"/>
      <c r="RAJ1118" s="898"/>
      <c r="RAK1118" s="898"/>
      <c r="RAL1118" s="898"/>
      <c r="RAM1118" s="898"/>
      <c r="RAN1118" s="898"/>
      <c r="RAO1118" s="898"/>
      <c r="RAP1118" s="898"/>
      <c r="RAQ1118" s="898"/>
      <c r="RAR1118" s="898"/>
      <c r="RAS1118" s="898"/>
      <c r="RAT1118" s="898"/>
      <c r="RAU1118" s="898"/>
      <c r="RAV1118" s="898"/>
      <c r="RAW1118" s="898"/>
      <c r="RAX1118" s="898"/>
      <c r="RAY1118" s="898"/>
      <c r="RAZ1118" s="898"/>
      <c r="RBA1118" s="898"/>
      <c r="RBB1118" s="898"/>
      <c r="RBC1118" s="898"/>
      <c r="RBD1118" s="898"/>
      <c r="RBE1118" s="898"/>
      <c r="RBF1118" s="898"/>
      <c r="RBG1118" s="898"/>
      <c r="RBH1118" s="898"/>
      <c r="RBI1118" s="898"/>
      <c r="RBJ1118" s="898"/>
      <c r="RBK1118" s="898"/>
      <c r="RBL1118" s="898"/>
      <c r="RBM1118" s="898"/>
      <c r="RBN1118" s="898"/>
      <c r="RBO1118" s="898"/>
      <c r="RBP1118" s="898"/>
      <c r="RBQ1118" s="898"/>
      <c r="RBR1118" s="898"/>
      <c r="RBS1118" s="898"/>
      <c r="RBT1118" s="898"/>
      <c r="RBU1118" s="898"/>
      <c r="RBV1118" s="898"/>
      <c r="RBW1118" s="898"/>
      <c r="RBX1118" s="898"/>
      <c r="RBY1118" s="898"/>
      <c r="RBZ1118" s="898"/>
      <c r="RCA1118" s="898"/>
      <c r="RCB1118" s="898"/>
      <c r="RCC1118" s="898"/>
      <c r="RCD1118" s="898"/>
      <c r="RCE1118" s="898"/>
      <c r="RCF1118" s="898"/>
      <c r="RCG1118" s="898"/>
      <c r="RCH1118" s="898"/>
      <c r="RCI1118" s="898"/>
      <c r="RCJ1118" s="898"/>
      <c r="RCK1118" s="898"/>
      <c r="RCL1118" s="898"/>
      <c r="RCM1118" s="898"/>
      <c r="RCN1118" s="898"/>
      <c r="RCO1118" s="898"/>
      <c r="RCP1118" s="898"/>
      <c r="RCQ1118" s="898"/>
      <c r="RCR1118" s="898"/>
      <c r="RCS1118" s="898"/>
      <c r="RCT1118" s="898"/>
      <c r="RCU1118" s="898"/>
      <c r="RCV1118" s="898"/>
      <c r="RCW1118" s="898"/>
      <c r="RCX1118" s="898"/>
      <c r="RCY1118" s="898"/>
      <c r="RCZ1118" s="898"/>
      <c r="RDA1118" s="898"/>
      <c r="RDB1118" s="898"/>
      <c r="RDC1118" s="898"/>
      <c r="RDD1118" s="898"/>
      <c r="RDE1118" s="898"/>
      <c r="RDF1118" s="898"/>
      <c r="RDG1118" s="898"/>
      <c r="RDH1118" s="898"/>
      <c r="RDI1118" s="898"/>
      <c r="RDJ1118" s="898"/>
      <c r="RDK1118" s="898"/>
      <c r="RDL1118" s="898"/>
      <c r="RDM1118" s="898"/>
      <c r="RDN1118" s="898"/>
      <c r="RDO1118" s="898"/>
      <c r="RDP1118" s="898"/>
      <c r="RDQ1118" s="898"/>
      <c r="RDR1118" s="898"/>
      <c r="RDS1118" s="898"/>
      <c r="RDT1118" s="898"/>
      <c r="RDU1118" s="898"/>
      <c r="RDV1118" s="898"/>
      <c r="RDW1118" s="898"/>
      <c r="RDX1118" s="898"/>
      <c r="RDY1118" s="898"/>
      <c r="RDZ1118" s="898"/>
      <c r="REA1118" s="898"/>
      <c r="REB1118" s="898"/>
      <c r="REC1118" s="898"/>
      <c r="RED1118" s="898"/>
      <c r="REE1118" s="898"/>
      <c r="REF1118" s="898"/>
      <c r="REG1118" s="898"/>
      <c r="REH1118" s="898"/>
      <c r="REI1118" s="898"/>
      <c r="REJ1118" s="898"/>
      <c r="REK1118" s="898"/>
      <c r="REL1118" s="898"/>
      <c r="REM1118" s="898"/>
      <c r="REN1118" s="898"/>
      <c r="REO1118" s="898"/>
      <c r="REP1118" s="898"/>
      <c r="REQ1118" s="898"/>
      <c r="RER1118" s="898"/>
      <c r="RES1118" s="898"/>
      <c r="RET1118" s="898"/>
      <c r="REU1118" s="898"/>
      <c r="REV1118" s="898"/>
      <c r="REW1118" s="898"/>
      <c r="REX1118" s="898"/>
      <c r="REY1118" s="898"/>
      <c r="REZ1118" s="898"/>
      <c r="RFA1118" s="898"/>
      <c r="RFB1118" s="898"/>
      <c r="RFC1118" s="898"/>
      <c r="RFD1118" s="898"/>
      <c r="RFE1118" s="898"/>
      <c r="RFF1118" s="898"/>
      <c r="RFG1118" s="898"/>
      <c r="RFH1118" s="898"/>
      <c r="RFI1118" s="898"/>
      <c r="RFJ1118" s="898"/>
      <c r="RFK1118" s="898"/>
      <c r="RFL1118" s="898"/>
      <c r="RFM1118" s="898"/>
      <c r="RFN1118" s="898"/>
      <c r="RFO1118" s="898"/>
      <c r="RFP1118" s="898"/>
      <c r="RFQ1118" s="898"/>
      <c r="RFR1118" s="898"/>
      <c r="RFS1118" s="898"/>
      <c r="RFT1118" s="898"/>
      <c r="RFU1118" s="898"/>
      <c r="RFV1118" s="898"/>
      <c r="RFW1118" s="898"/>
      <c r="RFX1118" s="898"/>
      <c r="RFY1118" s="898"/>
      <c r="RFZ1118" s="898"/>
      <c r="RGA1118" s="898"/>
      <c r="RGB1118" s="898"/>
      <c r="RGC1118" s="898"/>
      <c r="RGD1118" s="898"/>
      <c r="RGE1118" s="898"/>
      <c r="RGF1118" s="898"/>
      <c r="RGG1118" s="898"/>
      <c r="RGH1118" s="898"/>
      <c r="RGI1118" s="898"/>
      <c r="RGJ1118" s="898"/>
      <c r="RGK1118" s="898"/>
      <c r="RGL1118" s="898"/>
      <c r="RGM1118" s="898"/>
      <c r="RGN1118" s="898"/>
      <c r="RGO1118" s="898"/>
      <c r="RGP1118" s="898"/>
      <c r="RGQ1118" s="898"/>
      <c r="RGR1118" s="898"/>
      <c r="RGS1118" s="898"/>
      <c r="RGT1118" s="898"/>
      <c r="RGU1118" s="898"/>
      <c r="RGV1118" s="898"/>
      <c r="RGW1118" s="898"/>
      <c r="RGX1118" s="898"/>
      <c r="RGY1118" s="898"/>
      <c r="RGZ1118" s="898"/>
      <c r="RHA1118" s="898"/>
      <c r="RHB1118" s="898"/>
      <c r="RHC1118" s="898"/>
      <c r="RHD1118" s="898"/>
      <c r="RHE1118" s="898"/>
      <c r="RHF1118" s="898"/>
      <c r="RHG1118" s="898"/>
      <c r="RHH1118" s="898"/>
      <c r="RHI1118" s="898"/>
      <c r="RHJ1118" s="898"/>
      <c r="RHK1118" s="898"/>
      <c r="RHL1118" s="898"/>
      <c r="RHM1118" s="898"/>
      <c r="RHN1118" s="898"/>
      <c r="RHO1118" s="898"/>
      <c r="RHP1118" s="898"/>
      <c r="RHQ1118" s="898"/>
      <c r="RHR1118" s="898"/>
      <c r="RHS1118" s="898"/>
      <c r="RHT1118" s="898"/>
      <c r="RHU1118" s="898"/>
      <c r="RHV1118" s="898"/>
      <c r="RHW1118" s="898"/>
      <c r="RHX1118" s="898"/>
      <c r="RHY1118" s="898"/>
      <c r="RHZ1118" s="898"/>
      <c r="RIA1118" s="898"/>
      <c r="RIB1118" s="898"/>
      <c r="RIC1118" s="898"/>
      <c r="RID1118" s="898"/>
      <c r="RIE1118" s="898"/>
      <c r="RIF1118" s="898"/>
      <c r="RIG1118" s="898"/>
      <c r="RIH1118" s="898"/>
      <c r="RII1118" s="898"/>
      <c r="RIJ1118" s="898"/>
      <c r="RIK1118" s="898"/>
      <c r="RIL1118" s="898"/>
      <c r="RIM1118" s="898"/>
      <c r="RIN1118" s="898"/>
      <c r="RIO1118" s="898"/>
      <c r="RIP1118" s="898"/>
      <c r="RIQ1118" s="898"/>
      <c r="RIR1118" s="898"/>
      <c r="RIS1118" s="898"/>
      <c r="RIT1118" s="898"/>
      <c r="RIU1118" s="898"/>
      <c r="RIV1118" s="898"/>
      <c r="RIW1118" s="898"/>
      <c r="RIX1118" s="898"/>
      <c r="RIY1118" s="898"/>
      <c r="RIZ1118" s="898"/>
      <c r="RJA1118" s="898"/>
      <c r="RJB1118" s="898"/>
      <c r="RJC1118" s="898"/>
      <c r="RJD1118" s="898"/>
      <c r="RJE1118" s="898"/>
      <c r="RJF1118" s="898"/>
      <c r="RJG1118" s="898"/>
      <c r="RJH1118" s="898"/>
      <c r="RJI1118" s="898"/>
      <c r="RJJ1118" s="898"/>
      <c r="RJK1118" s="898"/>
      <c r="RJL1118" s="898"/>
      <c r="RJM1118" s="898"/>
      <c r="RJN1118" s="898"/>
      <c r="RJO1118" s="898"/>
      <c r="RJP1118" s="898"/>
      <c r="RJQ1118" s="898"/>
      <c r="RJR1118" s="898"/>
      <c r="RJS1118" s="898"/>
      <c r="RJT1118" s="898"/>
      <c r="RJU1118" s="898"/>
      <c r="RJV1118" s="898"/>
      <c r="RJW1118" s="898"/>
      <c r="RJX1118" s="898"/>
      <c r="RJY1118" s="898"/>
      <c r="RJZ1118" s="898"/>
      <c r="RKA1118" s="898"/>
      <c r="RKB1118" s="898"/>
      <c r="RKC1118" s="898"/>
      <c r="RKD1118" s="898"/>
      <c r="RKE1118" s="898"/>
      <c r="RKF1118" s="898"/>
      <c r="RKG1118" s="898"/>
      <c r="RKH1118" s="898"/>
      <c r="RKI1118" s="898"/>
      <c r="RKJ1118" s="898"/>
      <c r="RKK1118" s="898"/>
      <c r="RKL1118" s="898"/>
      <c r="RKM1118" s="898"/>
      <c r="RKN1118" s="898"/>
      <c r="RKO1118" s="898"/>
      <c r="RKP1118" s="898"/>
      <c r="RKQ1118" s="898"/>
      <c r="RKR1118" s="898"/>
      <c r="RKS1118" s="898"/>
      <c r="RKT1118" s="898"/>
      <c r="RKU1118" s="898"/>
      <c r="RKV1118" s="898"/>
      <c r="RKW1118" s="898"/>
      <c r="RKX1118" s="898"/>
      <c r="RKY1118" s="898"/>
      <c r="RKZ1118" s="898"/>
      <c r="RLA1118" s="898"/>
      <c r="RLB1118" s="898"/>
      <c r="RLC1118" s="898"/>
      <c r="RLD1118" s="898"/>
      <c r="RLE1118" s="898"/>
      <c r="RLF1118" s="898"/>
      <c r="RLG1118" s="898"/>
      <c r="RLH1118" s="898"/>
      <c r="RLI1118" s="898"/>
      <c r="RLJ1118" s="898"/>
      <c r="RLK1118" s="898"/>
      <c r="RLL1118" s="898"/>
      <c r="RLM1118" s="898"/>
      <c r="RLN1118" s="898"/>
      <c r="RLO1118" s="898"/>
      <c r="RLP1118" s="898"/>
      <c r="RLQ1118" s="898"/>
      <c r="RLR1118" s="898"/>
      <c r="RLS1118" s="898"/>
      <c r="RLT1118" s="898"/>
      <c r="RLU1118" s="898"/>
      <c r="RLV1118" s="898"/>
      <c r="RLW1118" s="898"/>
      <c r="RLX1118" s="898"/>
      <c r="RLY1118" s="898"/>
      <c r="RLZ1118" s="898"/>
      <c r="RMA1118" s="898"/>
      <c r="RMB1118" s="898"/>
      <c r="RMC1118" s="898"/>
      <c r="RMD1118" s="898"/>
      <c r="RME1118" s="898"/>
      <c r="RMF1118" s="898"/>
      <c r="RMG1118" s="898"/>
      <c r="RMH1118" s="898"/>
      <c r="RMI1118" s="898"/>
      <c r="RMJ1118" s="898"/>
      <c r="RMK1118" s="898"/>
      <c r="RML1118" s="898"/>
      <c r="RMM1118" s="898"/>
      <c r="RMN1118" s="898"/>
      <c r="RMO1118" s="898"/>
      <c r="RMP1118" s="898"/>
      <c r="RMQ1118" s="898"/>
      <c r="RMR1118" s="898"/>
      <c r="RMS1118" s="898"/>
      <c r="RMT1118" s="898"/>
      <c r="RMU1118" s="898"/>
      <c r="RMV1118" s="898"/>
      <c r="RMW1118" s="898"/>
      <c r="RMX1118" s="898"/>
      <c r="RMY1118" s="898"/>
      <c r="RMZ1118" s="898"/>
      <c r="RNA1118" s="898"/>
      <c r="RNB1118" s="898"/>
      <c r="RNC1118" s="898"/>
      <c r="RND1118" s="898"/>
      <c r="RNE1118" s="898"/>
      <c r="RNF1118" s="898"/>
      <c r="RNG1118" s="898"/>
      <c r="RNH1118" s="898"/>
      <c r="RNI1118" s="898"/>
      <c r="RNJ1118" s="898"/>
      <c r="RNK1118" s="898"/>
      <c r="RNL1118" s="898"/>
      <c r="RNM1118" s="898"/>
      <c r="RNN1118" s="898"/>
      <c r="RNO1118" s="898"/>
      <c r="RNP1118" s="898"/>
      <c r="RNQ1118" s="898"/>
      <c r="RNR1118" s="898"/>
      <c r="RNS1118" s="898"/>
      <c r="RNT1118" s="898"/>
      <c r="RNU1118" s="898"/>
      <c r="RNV1118" s="898"/>
      <c r="RNW1118" s="898"/>
      <c r="RNX1118" s="898"/>
      <c r="RNY1118" s="898"/>
      <c r="RNZ1118" s="898"/>
      <c r="ROA1118" s="898"/>
      <c r="ROB1118" s="898"/>
      <c r="ROC1118" s="898"/>
      <c r="ROD1118" s="898"/>
      <c r="ROE1118" s="898"/>
      <c r="ROF1118" s="898"/>
      <c r="ROG1118" s="898"/>
      <c r="ROH1118" s="898"/>
      <c r="ROI1118" s="898"/>
      <c r="ROJ1118" s="898"/>
      <c r="ROK1118" s="898"/>
      <c r="ROL1118" s="898"/>
      <c r="ROM1118" s="898"/>
      <c r="RON1118" s="898"/>
      <c r="ROO1118" s="898"/>
      <c r="ROP1118" s="898"/>
      <c r="ROQ1118" s="898"/>
      <c r="ROR1118" s="898"/>
      <c r="ROS1118" s="898"/>
      <c r="ROT1118" s="898"/>
      <c r="ROU1118" s="898"/>
      <c r="ROV1118" s="898"/>
      <c r="ROW1118" s="898"/>
      <c r="ROX1118" s="898"/>
      <c r="ROY1118" s="898"/>
      <c r="ROZ1118" s="898"/>
      <c r="RPA1118" s="898"/>
      <c r="RPB1118" s="898"/>
      <c r="RPC1118" s="898"/>
      <c r="RPD1118" s="898"/>
      <c r="RPE1118" s="898"/>
      <c r="RPF1118" s="898"/>
      <c r="RPG1118" s="898"/>
      <c r="RPH1118" s="898"/>
      <c r="RPI1118" s="898"/>
      <c r="RPJ1118" s="898"/>
      <c r="RPK1118" s="898"/>
      <c r="RPL1118" s="898"/>
      <c r="RPM1118" s="898"/>
      <c r="RPN1118" s="898"/>
      <c r="RPO1118" s="898"/>
      <c r="RPP1118" s="898"/>
      <c r="RPQ1118" s="898"/>
      <c r="RPR1118" s="898"/>
      <c r="RPS1118" s="898"/>
      <c r="RPT1118" s="898"/>
      <c r="RPU1118" s="898"/>
      <c r="RPV1118" s="898"/>
      <c r="RPW1118" s="898"/>
      <c r="RPX1118" s="898"/>
      <c r="RPY1118" s="898"/>
      <c r="RPZ1118" s="898"/>
      <c r="RQA1118" s="898"/>
      <c r="RQB1118" s="898"/>
      <c r="RQC1118" s="898"/>
      <c r="RQD1118" s="898"/>
      <c r="RQE1118" s="898"/>
      <c r="RQF1118" s="898"/>
      <c r="RQG1118" s="898"/>
      <c r="RQH1118" s="898"/>
      <c r="RQI1118" s="898"/>
      <c r="RQJ1118" s="898"/>
      <c r="RQK1118" s="898"/>
      <c r="RQL1118" s="898"/>
      <c r="RQM1118" s="898"/>
      <c r="RQN1118" s="898"/>
      <c r="RQO1118" s="898"/>
      <c r="RQP1118" s="898"/>
      <c r="RQQ1118" s="898"/>
      <c r="RQR1118" s="898"/>
      <c r="RQS1118" s="898"/>
      <c r="RQT1118" s="898"/>
      <c r="RQU1118" s="898"/>
      <c r="RQV1118" s="898"/>
      <c r="RQW1118" s="898"/>
      <c r="RQX1118" s="898"/>
      <c r="RQY1118" s="898"/>
      <c r="RQZ1118" s="898"/>
      <c r="RRA1118" s="898"/>
      <c r="RRB1118" s="898"/>
      <c r="RRC1118" s="898"/>
      <c r="RRD1118" s="898"/>
      <c r="RRE1118" s="898"/>
      <c r="RRF1118" s="898"/>
      <c r="RRG1118" s="898"/>
      <c r="RRH1118" s="898"/>
      <c r="RRI1118" s="898"/>
      <c r="RRJ1118" s="898"/>
      <c r="RRK1118" s="898"/>
      <c r="RRL1118" s="898"/>
      <c r="RRM1118" s="898"/>
      <c r="RRN1118" s="898"/>
      <c r="RRO1118" s="898"/>
      <c r="RRP1118" s="898"/>
      <c r="RRQ1118" s="898"/>
      <c r="RRR1118" s="898"/>
      <c r="RRS1118" s="898"/>
      <c r="RRT1118" s="898"/>
      <c r="RRU1118" s="898"/>
      <c r="RRV1118" s="898"/>
      <c r="RRW1118" s="898"/>
      <c r="RRX1118" s="898"/>
      <c r="RRY1118" s="898"/>
      <c r="RRZ1118" s="898"/>
      <c r="RSA1118" s="898"/>
      <c r="RSB1118" s="898"/>
      <c r="RSC1118" s="898"/>
      <c r="RSD1118" s="898"/>
      <c r="RSE1118" s="898"/>
      <c r="RSF1118" s="898"/>
      <c r="RSG1118" s="898"/>
      <c r="RSH1118" s="898"/>
      <c r="RSI1118" s="898"/>
      <c r="RSJ1118" s="898"/>
      <c r="RSK1118" s="898"/>
      <c r="RSL1118" s="898"/>
      <c r="RSM1118" s="898"/>
      <c r="RSN1118" s="898"/>
      <c r="RSO1118" s="898"/>
      <c r="RSP1118" s="898"/>
      <c r="RSQ1118" s="898"/>
      <c r="RSR1118" s="898"/>
      <c r="RSS1118" s="898"/>
      <c r="RST1118" s="898"/>
      <c r="RSU1118" s="898"/>
      <c r="RSV1118" s="898"/>
      <c r="RSW1118" s="898"/>
      <c r="RSX1118" s="898"/>
      <c r="RSY1118" s="898"/>
      <c r="RSZ1118" s="898"/>
      <c r="RTA1118" s="898"/>
      <c r="RTB1118" s="898"/>
      <c r="RTC1118" s="898"/>
      <c r="RTD1118" s="898"/>
      <c r="RTE1118" s="898"/>
      <c r="RTF1118" s="898"/>
      <c r="RTG1118" s="898"/>
      <c r="RTH1118" s="898"/>
      <c r="RTI1118" s="898"/>
      <c r="RTJ1118" s="898"/>
      <c r="RTK1118" s="898"/>
      <c r="RTL1118" s="898"/>
      <c r="RTM1118" s="898"/>
      <c r="RTN1118" s="898"/>
      <c r="RTO1118" s="898"/>
      <c r="RTP1118" s="898"/>
      <c r="RTQ1118" s="898"/>
      <c r="RTR1118" s="898"/>
      <c r="RTS1118" s="898"/>
      <c r="RTT1118" s="898"/>
      <c r="RTU1118" s="898"/>
      <c r="RTV1118" s="898"/>
      <c r="RTW1118" s="898"/>
      <c r="RTX1118" s="898"/>
      <c r="RTY1118" s="898"/>
      <c r="RTZ1118" s="898"/>
      <c r="RUA1118" s="898"/>
      <c r="RUB1118" s="898"/>
      <c r="RUC1118" s="898"/>
      <c r="RUD1118" s="898"/>
      <c r="RUE1118" s="898"/>
      <c r="RUF1118" s="898"/>
      <c r="RUG1118" s="898"/>
      <c r="RUH1118" s="898"/>
      <c r="RUI1118" s="898"/>
      <c r="RUJ1118" s="898"/>
      <c r="RUK1118" s="898"/>
      <c r="RUL1118" s="898"/>
      <c r="RUM1118" s="898"/>
      <c r="RUN1118" s="898"/>
      <c r="RUO1118" s="898"/>
      <c r="RUP1118" s="898"/>
      <c r="RUQ1118" s="898"/>
      <c r="RUR1118" s="898"/>
      <c r="RUS1118" s="898"/>
      <c r="RUT1118" s="898"/>
      <c r="RUU1118" s="898"/>
      <c r="RUV1118" s="898"/>
      <c r="RUW1118" s="898"/>
      <c r="RUX1118" s="898"/>
      <c r="RUY1118" s="898"/>
      <c r="RUZ1118" s="898"/>
      <c r="RVA1118" s="898"/>
      <c r="RVB1118" s="898"/>
      <c r="RVC1118" s="898"/>
      <c r="RVD1118" s="898"/>
      <c r="RVE1118" s="898"/>
      <c r="RVF1118" s="898"/>
      <c r="RVG1118" s="898"/>
      <c r="RVH1118" s="898"/>
      <c r="RVI1118" s="898"/>
      <c r="RVJ1118" s="898"/>
      <c r="RVK1118" s="898"/>
      <c r="RVL1118" s="898"/>
      <c r="RVM1118" s="898"/>
      <c r="RVN1118" s="898"/>
      <c r="RVO1118" s="898"/>
      <c r="RVP1118" s="898"/>
      <c r="RVQ1118" s="898"/>
      <c r="RVR1118" s="898"/>
      <c r="RVS1118" s="898"/>
      <c r="RVT1118" s="898"/>
      <c r="RVU1118" s="898"/>
      <c r="RVV1118" s="898"/>
      <c r="RVW1118" s="898"/>
      <c r="RVX1118" s="898"/>
      <c r="RVY1118" s="898"/>
      <c r="RVZ1118" s="898"/>
      <c r="RWA1118" s="898"/>
      <c r="RWB1118" s="898"/>
      <c r="RWC1118" s="898"/>
      <c r="RWD1118" s="898"/>
      <c r="RWE1118" s="898"/>
      <c r="RWF1118" s="898"/>
      <c r="RWG1118" s="898"/>
      <c r="RWH1118" s="898"/>
      <c r="RWI1118" s="898"/>
      <c r="RWJ1118" s="898"/>
      <c r="RWK1118" s="898"/>
      <c r="RWL1118" s="898"/>
      <c r="RWM1118" s="898"/>
      <c r="RWN1118" s="898"/>
      <c r="RWO1118" s="898"/>
      <c r="RWP1118" s="898"/>
      <c r="RWQ1118" s="898"/>
      <c r="RWR1118" s="898"/>
      <c r="RWS1118" s="898"/>
      <c r="RWT1118" s="898"/>
      <c r="RWU1118" s="898"/>
      <c r="RWV1118" s="898"/>
      <c r="RWW1118" s="898"/>
      <c r="RWX1118" s="898"/>
      <c r="RWY1118" s="898"/>
      <c r="RWZ1118" s="898"/>
      <c r="RXA1118" s="898"/>
      <c r="RXB1118" s="898"/>
      <c r="RXC1118" s="898"/>
      <c r="RXD1118" s="898"/>
      <c r="RXE1118" s="898"/>
      <c r="RXF1118" s="898"/>
      <c r="RXG1118" s="898"/>
      <c r="RXH1118" s="898"/>
      <c r="RXI1118" s="898"/>
      <c r="RXJ1118" s="898"/>
      <c r="RXK1118" s="898"/>
      <c r="RXL1118" s="898"/>
      <c r="RXM1118" s="898"/>
      <c r="RXN1118" s="898"/>
      <c r="RXO1118" s="898"/>
      <c r="RXP1118" s="898"/>
      <c r="RXQ1118" s="898"/>
      <c r="RXR1118" s="898"/>
      <c r="RXS1118" s="898"/>
      <c r="RXT1118" s="898"/>
      <c r="RXU1118" s="898"/>
      <c r="RXV1118" s="898"/>
      <c r="RXW1118" s="898"/>
      <c r="RXX1118" s="898"/>
      <c r="RXY1118" s="898"/>
      <c r="RXZ1118" s="898"/>
      <c r="RYA1118" s="898"/>
      <c r="RYB1118" s="898"/>
      <c r="RYC1118" s="898"/>
      <c r="RYD1118" s="898"/>
      <c r="RYE1118" s="898"/>
      <c r="RYF1118" s="898"/>
      <c r="RYG1118" s="898"/>
      <c r="RYH1118" s="898"/>
      <c r="RYI1118" s="898"/>
      <c r="RYJ1118" s="898"/>
      <c r="RYK1118" s="898"/>
      <c r="RYL1118" s="898"/>
      <c r="RYM1118" s="898"/>
      <c r="RYN1118" s="898"/>
      <c r="RYO1118" s="898"/>
      <c r="RYP1118" s="898"/>
      <c r="RYQ1118" s="898"/>
      <c r="RYR1118" s="898"/>
      <c r="RYS1118" s="898"/>
      <c r="RYT1118" s="898"/>
      <c r="RYU1118" s="898"/>
      <c r="RYV1118" s="898"/>
      <c r="RYW1118" s="898"/>
      <c r="RYX1118" s="898"/>
      <c r="RYY1118" s="898"/>
      <c r="RYZ1118" s="898"/>
      <c r="RZA1118" s="898"/>
      <c r="RZB1118" s="898"/>
      <c r="RZC1118" s="898"/>
      <c r="RZD1118" s="898"/>
      <c r="RZE1118" s="898"/>
      <c r="RZF1118" s="898"/>
      <c r="RZG1118" s="898"/>
      <c r="RZH1118" s="898"/>
      <c r="RZI1118" s="898"/>
      <c r="RZJ1118" s="898"/>
      <c r="RZK1118" s="898"/>
      <c r="RZL1118" s="898"/>
      <c r="RZM1118" s="898"/>
      <c r="RZN1118" s="898"/>
      <c r="RZO1118" s="898"/>
      <c r="RZP1118" s="898"/>
      <c r="RZQ1118" s="898"/>
      <c r="RZR1118" s="898"/>
      <c r="RZS1118" s="898"/>
      <c r="RZT1118" s="898"/>
      <c r="RZU1118" s="898"/>
      <c r="RZV1118" s="898"/>
      <c r="RZW1118" s="898"/>
      <c r="RZX1118" s="898"/>
      <c r="RZY1118" s="898"/>
      <c r="RZZ1118" s="898"/>
      <c r="SAA1118" s="898"/>
      <c r="SAB1118" s="898"/>
      <c r="SAC1118" s="898"/>
      <c r="SAD1118" s="898"/>
      <c r="SAE1118" s="898"/>
      <c r="SAF1118" s="898"/>
      <c r="SAG1118" s="898"/>
      <c r="SAH1118" s="898"/>
      <c r="SAI1118" s="898"/>
      <c r="SAJ1118" s="898"/>
      <c r="SAK1118" s="898"/>
      <c r="SAL1118" s="898"/>
      <c r="SAM1118" s="898"/>
      <c r="SAN1118" s="898"/>
      <c r="SAO1118" s="898"/>
      <c r="SAP1118" s="898"/>
      <c r="SAQ1118" s="898"/>
      <c r="SAR1118" s="898"/>
      <c r="SAS1118" s="898"/>
      <c r="SAT1118" s="898"/>
      <c r="SAU1118" s="898"/>
      <c r="SAV1118" s="898"/>
      <c r="SAW1118" s="898"/>
      <c r="SAX1118" s="898"/>
      <c r="SAY1118" s="898"/>
      <c r="SAZ1118" s="898"/>
      <c r="SBA1118" s="898"/>
      <c r="SBB1118" s="898"/>
      <c r="SBC1118" s="898"/>
      <c r="SBD1118" s="898"/>
      <c r="SBE1118" s="898"/>
      <c r="SBF1118" s="898"/>
      <c r="SBG1118" s="898"/>
      <c r="SBH1118" s="898"/>
      <c r="SBI1118" s="898"/>
      <c r="SBJ1118" s="898"/>
      <c r="SBK1118" s="898"/>
      <c r="SBL1118" s="898"/>
      <c r="SBM1118" s="898"/>
      <c r="SBN1118" s="898"/>
      <c r="SBO1118" s="898"/>
      <c r="SBP1118" s="898"/>
      <c r="SBQ1118" s="898"/>
      <c r="SBR1118" s="898"/>
      <c r="SBS1118" s="898"/>
      <c r="SBT1118" s="898"/>
      <c r="SBU1118" s="898"/>
      <c r="SBV1118" s="898"/>
      <c r="SBW1118" s="898"/>
      <c r="SBX1118" s="898"/>
      <c r="SBY1118" s="898"/>
      <c r="SBZ1118" s="898"/>
      <c r="SCA1118" s="898"/>
      <c r="SCB1118" s="898"/>
      <c r="SCC1118" s="898"/>
      <c r="SCD1118" s="898"/>
      <c r="SCE1118" s="898"/>
      <c r="SCF1118" s="898"/>
      <c r="SCG1118" s="898"/>
      <c r="SCH1118" s="898"/>
      <c r="SCI1118" s="898"/>
      <c r="SCJ1118" s="898"/>
      <c r="SCK1118" s="898"/>
      <c r="SCL1118" s="898"/>
      <c r="SCM1118" s="898"/>
      <c r="SCN1118" s="898"/>
      <c r="SCO1118" s="898"/>
      <c r="SCP1118" s="898"/>
      <c r="SCQ1118" s="898"/>
      <c r="SCR1118" s="898"/>
      <c r="SCS1118" s="898"/>
      <c r="SCT1118" s="898"/>
      <c r="SCU1118" s="898"/>
      <c r="SCV1118" s="898"/>
      <c r="SCW1118" s="898"/>
      <c r="SCX1118" s="898"/>
      <c r="SCY1118" s="898"/>
      <c r="SCZ1118" s="898"/>
      <c r="SDA1118" s="898"/>
      <c r="SDB1118" s="898"/>
      <c r="SDC1118" s="898"/>
      <c r="SDD1118" s="898"/>
      <c r="SDE1118" s="898"/>
      <c r="SDF1118" s="898"/>
      <c r="SDG1118" s="898"/>
      <c r="SDH1118" s="898"/>
      <c r="SDI1118" s="898"/>
      <c r="SDJ1118" s="898"/>
      <c r="SDK1118" s="898"/>
      <c r="SDL1118" s="898"/>
      <c r="SDM1118" s="898"/>
      <c r="SDN1118" s="898"/>
      <c r="SDO1118" s="898"/>
      <c r="SDP1118" s="898"/>
      <c r="SDQ1118" s="898"/>
      <c r="SDR1118" s="898"/>
      <c r="SDS1118" s="898"/>
      <c r="SDT1118" s="898"/>
      <c r="SDU1118" s="898"/>
      <c r="SDV1118" s="898"/>
      <c r="SDW1118" s="898"/>
      <c r="SDX1118" s="898"/>
      <c r="SDY1118" s="898"/>
      <c r="SDZ1118" s="898"/>
      <c r="SEA1118" s="898"/>
      <c r="SEB1118" s="898"/>
      <c r="SEC1118" s="898"/>
      <c r="SED1118" s="898"/>
      <c r="SEE1118" s="898"/>
      <c r="SEF1118" s="898"/>
      <c r="SEG1118" s="898"/>
      <c r="SEH1118" s="898"/>
      <c r="SEI1118" s="898"/>
      <c r="SEJ1118" s="898"/>
      <c r="SEK1118" s="898"/>
      <c r="SEL1118" s="898"/>
      <c r="SEM1118" s="898"/>
      <c r="SEN1118" s="898"/>
      <c r="SEO1118" s="898"/>
      <c r="SEP1118" s="898"/>
      <c r="SEQ1118" s="898"/>
      <c r="SER1118" s="898"/>
      <c r="SES1118" s="898"/>
      <c r="SET1118" s="898"/>
      <c r="SEU1118" s="898"/>
      <c r="SEV1118" s="898"/>
      <c r="SEW1118" s="898"/>
      <c r="SEX1118" s="898"/>
      <c r="SEY1118" s="898"/>
      <c r="SEZ1118" s="898"/>
      <c r="SFA1118" s="898"/>
      <c r="SFB1118" s="898"/>
      <c r="SFC1118" s="898"/>
      <c r="SFD1118" s="898"/>
      <c r="SFE1118" s="898"/>
      <c r="SFF1118" s="898"/>
      <c r="SFG1118" s="898"/>
      <c r="SFH1118" s="898"/>
      <c r="SFI1118" s="898"/>
      <c r="SFJ1118" s="898"/>
      <c r="SFK1118" s="898"/>
      <c r="SFL1118" s="898"/>
      <c r="SFM1118" s="898"/>
      <c r="SFN1118" s="898"/>
      <c r="SFO1118" s="898"/>
      <c r="SFP1118" s="898"/>
      <c r="SFQ1118" s="898"/>
      <c r="SFR1118" s="898"/>
      <c r="SFS1118" s="898"/>
      <c r="SFT1118" s="898"/>
      <c r="SFU1118" s="898"/>
      <c r="SFV1118" s="898"/>
      <c r="SFW1118" s="898"/>
      <c r="SFX1118" s="898"/>
      <c r="SFY1118" s="898"/>
      <c r="SFZ1118" s="898"/>
      <c r="SGA1118" s="898"/>
      <c r="SGB1118" s="898"/>
      <c r="SGC1118" s="898"/>
      <c r="SGD1118" s="898"/>
      <c r="SGE1118" s="898"/>
      <c r="SGF1118" s="898"/>
      <c r="SGG1118" s="898"/>
      <c r="SGH1118" s="898"/>
      <c r="SGI1118" s="898"/>
      <c r="SGJ1118" s="898"/>
      <c r="SGK1118" s="898"/>
      <c r="SGL1118" s="898"/>
      <c r="SGM1118" s="898"/>
      <c r="SGN1118" s="898"/>
      <c r="SGO1118" s="898"/>
      <c r="SGP1118" s="898"/>
      <c r="SGQ1118" s="898"/>
      <c r="SGR1118" s="898"/>
      <c r="SGS1118" s="898"/>
      <c r="SGT1118" s="898"/>
      <c r="SGU1118" s="898"/>
      <c r="SGV1118" s="898"/>
      <c r="SGW1118" s="898"/>
      <c r="SGX1118" s="898"/>
      <c r="SGY1118" s="898"/>
      <c r="SGZ1118" s="898"/>
      <c r="SHA1118" s="898"/>
      <c r="SHB1118" s="898"/>
      <c r="SHC1118" s="898"/>
      <c r="SHD1118" s="898"/>
      <c r="SHE1118" s="898"/>
      <c r="SHF1118" s="898"/>
      <c r="SHG1118" s="898"/>
      <c r="SHH1118" s="898"/>
      <c r="SHI1118" s="898"/>
      <c r="SHJ1118" s="898"/>
      <c r="SHK1118" s="898"/>
      <c r="SHL1118" s="898"/>
      <c r="SHM1118" s="898"/>
      <c r="SHN1118" s="898"/>
      <c r="SHO1118" s="898"/>
      <c r="SHP1118" s="898"/>
      <c r="SHQ1118" s="898"/>
      <c r="SHR1118" s="898"/>
      <c r="SHS1118" s="898"/>
      <c r="SHT1118" s="898"/>
      <c r="SHU1118" s="898"/>
      <c r="SHV1118" s="898"/>
      <c r="SHW1118" s="898"/>
      <c r="SHX1118" s="898"/>
      <c r="SHY1118" s="898"/>
      <c r="SHZ1118" s="898"/>
      <c r="SIA1118" s="898"/>
      <c r="SIB1118" s="898"/>
      <c r="SIC1118" s="898"/>
      <c r="SID1118" s="898"/>
      <c r="SIE1118" s="898"/>
      <c r="SIF1118" s="898"/>
      <c r="SIG1118" s="898"/>
      <c r="SIH1118" s="898"/>
      <c r="SII1118" s="898"/>
      <c r="SIJ1118" s="898"/>
      <c r="SIK1118" s="898"/>
      <c r="SIL1118" s="898"/>
      <c r="SIM1118" s="898"/>
      <c r="SIN1118" s="898"/>
      <c r="SIO1118" s="898"/>
      <c r="SIP1118" s="898"/>
      <c r="SIQ1118" s="898"/>
      <c r="SIR1118" s="898"/>
      <c r="SIS1118" s="898"/>
      <c r="SIT1118" s="898"/>
      <c r="SIU1118" s="898"/>
      <c r="SIV1118" s="898"/>
      <c r="SIW1118" s="898"/>
      <c r="SIX1118" s="898"/>
      <c r="SIY1118" s="898"/>
      <c r="SIZ1118" s="898"/>
      <c r="SJA1118" s="898"/>
      <c r="SJB1118" s="898"/>
      <c r="SJC1118" s="898"/>
      <c r="SJD1118" s="898"/>
      <c r="SJE1118" s="898"/>
      <c r="SJF1118" s="898"/>
      <c r="SJG1118" s="898"/>
      <c r="SJH1118" s="898"/>
      <c r="SJI1118" s="898"/>
      <c r="SJJ1118" s="898"/>
      <c r="SJK1118" s="898"/>
      <c r="SJL1118" s="898"/>
      <c r="SJM1118" s="898"/>
      <c r="SJN1118" s="898"/>
      <c r="SJO1118" s="898"/>
      <c r="SJP1118" s="898"/>
      <c r="SJQ1118" s="898"/>
      <c r="SJR1118" s="898"/>
      <c r="SJS1118" s="898"/>
      <c r="SJT1118" s="898"/>
      <c r="SJU1118" s="898"/>
      <c r="SJV1118" s="898"/>
      <c r="SJW1118" s="898"/>
      <c r="SJX1118" s="898"/>
      <c r="SJY1118" s="898"/>
      <c r="SJZ1118" s="898"/>
      <c r="SKA1118" s="898"/>
      <c r="SKB1118" s="898"/>
      <c r="SKC1118" s="898"/>
      <c r="SKD1118" s="898"/>
      <c r="SKE1118" s="898"/>
      <c r="SKF1118" s="898"/>
      <c r="SKG1118" s="898"/>
      <c r="SKH1118" s="898"/>
      <c r="SKI1118" s="898"/>
      <c r="SKJ1118" s="898"/>
      <c r="SKK1118" s="898"/>
      <c r="SKL1118" s="898"/>
      <c r="SKM1118" s="898"/>
      <c r="SKN1118" s="898"/>
      <c r="SKO1118" s="898"/>
      <c r="SKP1118" s="898"/>
      <c r="SKQ1118" s="898"/>
      <c r="SKR1118" s="898"/>
      <c r="SKS1118" s="898"/>
      <c r="SKT1118" s="898"/>
      <c r="SKU1118" s="898"/>
      <c r="SKV1118" s="898"/>
      <c r="SKW1118" s="898"/>
      <c r="SKX1118" s="898"/>
      <c r="SKY1118" s="898"/>
      <c r="SKZ1118" s="898"/>
      <c r="SLA1118" s="898"/>
      <c r="SLB1118" s="898"/>
      <c r="SLC1118" s="898"/>
      <c r="SLD1118" s="898"/>
      <c r="SLE1118" s="898"/>
      <c r="SLF1118" s="898"/>
      <c r="SLG1118" s="898"/>
      <c r="SLH1118" s="898"/>
      <c r="SLI1118" s="898"/>
      <c r="SLJ1118" s="898"/>
      <c r="SLK1118" s="898"/>
      <c r="SLL1118" s="898"/>
      <c r="SLM1118" s="898"/>
      <c r="SLN1118" s="898"/>
      <c r="SLO1118" s="898"/>
      <c r="SLP1118" s="898"/>
      <c r="SLQ1118" s="898"/>
      <c r="SLR1118" s="898"/>
      <c r="SLS1118" s="898"/>
      <c r="SLT1118" s="898"/>
      <c r="SLU1118" s="898"/>
      <c r="SLV1118" s="898"/>
      <c r="SLW1118" s="898"/>
      <c r="SLX1118" s="898"/>
      <c r="SLY1118" s="898"/>
      <c r="SLZ1118" s="898"/>
      <c r="SMA1118" s="898"/>
      <c r="SMB1118" s="898"/>
      <c r="SMC1118" s="898"/>
      <c r="SMD1118" s="898"/>
      <c r="SME1118" s="898"/>
      <c r="SMF1118" s="898"/>
      <c r="SMG1118" s="898"/>
      <c r="SMH1118" s="898"/>
      <c r="SMI1118" s="898"/>
      <c r="SMJ1118" s="898"/>
      <c r="SMK1118" s="898"/>
      <c r="SML1118" s="898"/>
      <c r="SMM1118" s="898"/>
      <c r="SMN1118" s="898"/>
      <c r="SMO1118" s="898"/>
      <c r="SMP1118" s="898"/>
      <c r="SMQ1118" s="898"/>
      <c r="SMR1118" s="898"/>
      <c r="SMS1118" s="898"/>
      <c r="SMT1118" s="898"/>
      <c r="SMU1118" s="898"/>
      <c r="SMV1118" s="898"/>
      <c r="SMW1118" s="898"/>
      <c r="SMX1118" s="898"/>
      <c r="SMY1118" s="898"/>
      <c r="SMZ1118" s="898"/>
      <c r="SNA1118" s="898"/>
      <c r="SNB1118" s="898"/>
      <c r="SNC1118" s="898"/>
      <c r="SND1118" s="898"/>
      <c r="SNE1118" s="898"/>
      <c r="SNF1118" s="898"/>
      <c r="SNG1118" s="898"/>
      <c r="SNH1118" s="898"/>
      <c r="SNI1118" s="898"/>
      <c r="SNJ1118" s="898"/>
      <c r="SNK1118" s="898"/>
      <c r="SNL1118" s="898"/>
      <c r="SNM1118" s="898"/>
      <c r="SNN1118" s="898"/>
      <c r="SNO1118" s="898"/>
      <c r="SNP1118" s="898"/>
      <c r="SNQ1118" s="898"/>
      <c r="SNR1118" s="898"/>
      <c r="SNS1118" s="898"/>
      <c r="SNT1118" s="898"/>
      <c r="SNU1118" s="898"/>
      <c r="SNV1118" s="898"/>
      <c r="SNW1118" s="898"/>
      <c r="SNX1118" s="898"/>
      <c r="SNY1118" s="898"/>
      <c r="SNZ1118" s="898"/>
      <c r="SOA1118" s="898"/>
      <c r="SOB1118" s="898"/>
      <c r="SOC1118" s="898"/>
      <c r="SOD1118" s="898"/>
      <c r="SOE1118" s="898"/>
      <c r="SOF1118" s="898"/>
      <c r="SOG1118" s="898"/>
      <c r="SOH1118" s="898"/>
      <c r="SOI1118" s="898"/>
      <c r="SOJ1118" s="898"/>
      <c r="SOK1118" s="898"/>
      <c r="SOL1118" s="898"/>
      <c r="SOM1118" s="898"/>
      <c r="SON1118" s="898"/>
      <c r="SOO1118" s="898"/>
      <c r="SOP1118" s="898"/>
      <c r="SOQ1118" s="898"/>
      <c r="SOR1118" s="898"/>
      <c r="SOS1118" s="898"/>
      <c r="SOT1118" s="898"/>
      <c r="SOU1118" s="898"/>
      <c r="SOV1118" s="898"/>
      <c r="SOW1118" s="898"/>
      <c r="SOX1118" s="898"/>
      <c r="SOY1118" s="898"/>
      <c r="SOZ1118" s="898"/>
      <c r="SPA1118" s="898"/>
      <c r="SPB1118" s="898"/>
      <c r="SPC1118" s="898"/>
      <c r="SPD1118" s="898"/>
      <c r="SPE1118" s="898"/>
      <c r="SPF1118" s="898"/>
      <c r="SPG1118" s="898"/>
      <c r="SPH1118" s="898"/>
      <c r="SPI1118" s="898"/>
      <c r="SPJ1118" s="898"/>
      <c r="SPK1118" s="898"/>
      <c r="SPL1118" s="898"/>
      <c r="SPM1118" s="898"/>
      <c r="SPN1118" s="898"/>
      <c r="SPO1118" s="898"/>
      <c r="SPP1118" s="898"/>
      <c r="SPQ1118" s="898"/>
      <c r="SPR1118" s="898"/>
      <c r="SPS1118" s="898"/>
      <c r="SPT1118" s="898"/>
      <c r="SPU1118" s="898"/>
      <c r="SPV1118" s="898"/>
      <c r="SPW1118" s="898"/>
      <c r="SPX1118" s="898"/>
      <c r="SPY1118" s="898"/>
      <c r="SPZ1118" s="898"/>
      <c r="SQA1118" s="898"/>
      <c r="SQB1118" s="898"/>
      <c r="SQC1118" s="898"/>
      <c r="SQD1118" s="898"/>
      <c r="SQE1118" s="898"/>
      <c r="SQF1118" s="898"/>
      <c r="SQG1118" s="898"/>
      <c r="SQH1118" s="898"/>
      <c r="SQI1118" s="898"/>
      <c r="SQJ1118" s="898"/>
      <c r="SQK1118" s="898"/>
      <c r="SQL1118" s="898"/>
      <c r="SQM1118" s="898"/>
      <c r="SQN1118" s="898"/>
      <c r="SQO1118" s="898"/>
      <c r="SQP1118" s="898"/>
      <c r="SQQ1118" s="898"/>
      <c r="SQR1118" s="898"/>
      <c r="SQS1118" s="898"/>
      <c r="SQT1118" s="898"/>
      <c r="SQU1118" s="898"/>
      <c r="SQV1118" s="898"/>
      <c r="SQW1118" s="898"/>
      <c r="SQX1118" s="898"/>
      <c r="SQY1118" s="898"/>
      <c r="SQZ1118" s="898"/>
      <c r="SRA1118" s="898"/>
      <c r="SRB1118" s="898"/>
      <c r="SRC1118" s="898"/>
      <c r="SRD1118" s="898"/>
      <c r="SRE1118" s="898"/>
      <c r="SRF1118" s="898"/>
      <c r="SRG1118" s="898"/>
      <c r="SRH1118" s="898"/>
      <c r="SRI1118" s="898"/>
      <c r="SRJ1118" s="898"/>
      <c r="SRK1118" s="898"/>
      <c r="SRL1118" s="898"/>
      <c r="SRM1118" s="898"/>
      <c r="SRN1118" s="898"/>
      <c r="SRO1118" s="898"/>
      <c r="SRP1118" s="898"/>
      <c r="SRQ1118" s="898"/>
      <c r="SRR1118" s="898"/>
      <c r="SRS1118" s="898"/>
      <c r="SRT1118" s="898"/>
      <c r="SRU1118" s="898"/>
      <c r="SRV1118" s="898"/>
      <c r="SRW1118" s="898"/>
      <c r="SRX1118" s="898"/>
      <c r="SRY1118" s="898"/>
      <c r="SRZ1118" s="898"/>
      <c r="SSA1118" s="898"/>
      <c r="SSB1118" s="898"/>
      <c r="SSC1118" s="898"/>
      <c r="SSD1118" s="898"/>
      <c r="SSE1118" s="898"/>
      <c r="SSF1118" s="898"/>
      <c r="SSG1118" s="898"/>
      <c r="SSH1118" s="898"/>
      <c r="SSI1118" s="898"/>
      <c r="SSJ1118" s="898"/>
      <c r="SSK1118" s="898"/>
      <c r="SSL1118" s="898"/>
      <c r="SSM1118" s="898"/>
      <c r="SSN1118" s="898"/>
      <c r="SSO1118" s="898"/>
      <c r="SSP1118" s="898"/>
      <c r="SSQ1118" s="898"/>
      <c r="SSR1118" s="898"/>
      <c r="SSS1118" s="898"/>
      <c r="SST1118" s="898"/>
      <c r="SSU1118" s="898"/>
      <c r="SSV1118" s="898"/>
      <c r="SSW1118" s="898"/>
      <c r="SSX1118" s="898"/>
      <c r="SSY1118" s="898"/>
      <c r="SSZ1118" s="898"/>
      <c r="STA1118" s="898"/>
      <c r="STB1118" s="898"/>
      <c r="STC1118" s="898"/>
      <c r="STD1118" s="898"/>
      <c r="STE1118" s="898"/>
      <c r="STF1118" s="898"/>
      <c r="STG1118" s="898"/>
      <c r="STH1118" s="898"/>
      <c r="STI1118" s="898"/>
      <c r="STJ1118" s="898"/>
      <c r="STK1118" s="898"/>
      <c r="STL1118" s="898"/>
      <c r="STM1118" s="898"/>
      <c r="STN1118" s="898"/>
      <c r="STO1118" s="898"/>
      <c r="STP1118" s="898"/>
      <c r="STQ1118" s="898"/>
      <c r="STR1118" s="898"/>
      <c r="STS1118" s="898"/>
      <c r="STT1118" s="898"/>
      <c r="STU1118" s="898"/>
      <c r="STV1118" s="898"/>
      <c r="STW1118" s="898"/>
      <c r="STX1118" s="898"/>
      <c r="STY1118" s="898"/>
      <c r="STZ1118" s="898"/>
      <c r="SUA1118" s="898"/>
      <c r="SUB1118" s="898"/>
      <c r="SUC1118" s="898"/>
      <c r="SUD1118" s="898"/>
      <c r="SUE1118" s="898"/>
      <c r="SUF1118" s="898"/>
      <c r="SUG1118" s="898"/>
      <c r="SUH1118" s="898"/>
      <c r="SUI1118" s="898"/>
      <c r="SUJ1118" s="898"/>
      <c r="SUK1118" s="898"/>
      <c r="SUL1118" s="898"/>
      <c r="SUM1118" s="898"/>
      <c r="SUN1118" s="898"/>
      <c r="SUO1118" s="898"/>
      <c r="SUP1118" s="898"/>
      <c r="SUQ1118" s="898"/>
      <c r="SUR1118" s="898"/>
      <c r="SUS1118" s="898"/>
      <c r="SUT1118" s="898"/>
      <c r="SUU1118" s="898"/>
      <c r="SUV1118" s="898"/>
      <c r="SUW1118" s="898"/>
      <c r="SUX1118" s="898"/>
      <c r="SUY1118" s="898"/>
      <c r="SUZ1118" s="898"/>
      <c r="SVA1118" s="898"/>
      <c r="SVB1118" s="898"/>
      <c r="SVC1118" s="898"/>
      <c r="SVD1118" s="898"/>
      <c r="SVE1118" s="898"/>
      <c r="SVF1118" s="898"/>
      <c r="SVG1118" s="898"/>
      <c r="SVH1118" s="898"/>
      <c r="SVI1118" s="898"/>
      <c r="SVJ1118" s="898"/>
      <c r="SVK1118" s="898"/>
      <c r="SVL1118" s="898"/>
      <c r="SVM1118" s="898"/>
      <c r="SVN1118" s="898"/>
      <c r="SVO1118" s="898"/>
      <c r="SVP1118" s="898"/>
      <c r="SVQ1118" s="898"/>
      <c r="SVR1118" s="898"/>
      <c r="SVS1118" s="898"/>
      <c r="SVT1118" s="898"/>
      <c r="SVU1118" s="898"/>
      <c r="SVV1118" s="898"/>
      <c r="SVW1118" s="898"/>
      <c r="SVX1118" s="898"/>
      <c r="SVY1118" s="898"/>
      <c r="SVZ1118" s="898"/>
      <c r="SWA1118" s="898"/>
      <c r="SWB1118" s="898"/>
      <c r="SWC1118" s="898"/>
      <c r="SWD1118" s="898"/>
      <c r="SWE1118" s="898"/>
      <c r="SWF1118" s="898"/>
      <c r="SWG1118" s="898"/>
      <c r="SWH1118" s="898"/>
      <c r="SWI1118" s="898"/>
      <c r="SWJ1118" s="898"/>
      <c r="SWK1118" s="898"/>
      <c r="SWL1118" s="898"/>
      <c r="SWM1118" s="898"/>
      <c r="SWN1118" s="898"/>
      <c r="SWO1118" s="898"/>
      <c r="SWP1118" s="898"/>
      <c r="SWQ1118" s="898"/>
      <c r="SWR1118" s="898"/>
      <c r="SWS1118" s="898"/>
      <c r="SWT1118" s="898"/>
      <c r="SWU1118" s="898"/>
      <c r="SWV1118" s="898"/>
      <c r="SWW1118" s="898"/>
      <c r="SWX1118" s="898"/>
      <c r="SWY1118" s="898"/>
      <c r="SWZ1118" s="898"/>
      <c r="SXA1118" s="898"/>
      <c r="SXB1118" s="898"/>
      <c r="SXC1118" s="898"/>
      <c r="SXD1118" s="898"/>
      <c r="SXE1118" s="898"/>
      <c r="SXF1118" s="898"/>
      <c r="SXG1118" s="898"/>
      <c r="SXH1118" s="898"/>
      <c r="SXI1118" s="898"/>
      <c r="SXJ1118" s="898"/>
      <c r="SXK1118" s="898"/>
      <c r="SXL1118" s="898"/>
      <c r="SXM1118" s="898"/>
      <c r="SXN1118" s="898"/>
      <c r="SXO1118" s="898"/>
      <c r="SXP1118" s="898"/>
      <c r="SXQ1118" s="898"/>
      <c r="SXR1118" s="898"/>
      <c r="SXS1118" s="898"/>
      <c r="SXT1118" s="898"/>
      <c r="SXU1118" s="898"/>
      <c r="SXV1118" s="898"/>
      <c r="SXW1118" s="898"/>
      <c r="SXX1118" s="898"/>
      <c r="SXY1118" s="898"/>
      <c r="SXZ1118" s="898"/>
      <c r="SYA1118" s="898"/>
      <c r="SYB1118" s="898"/>
      <c r="SYC1118" s="898"/>
      <c r="SYD1118" s="898"/>
      <c r="SYE1118" s="898"/>
      <c r="SYF1118" s="898"/>
      <c r="SYG1118" s="898"/>
      <c r="SYH1118" s="898"/>
      <c r="SYI1118" s="898"/>
      <c r="SYJ1118" s="898"/>
      <c r="SYK1118" s="898"/>
      <c r="SYL1118" s="898"/>
      <c r="SYM1118" s="898"/>
      <c r="SYN1118" s="898"/>
      <c r="SYO1118" s="898"/>
      <c r="SYP1118" s="898"/>
      <c r="SYQ1118" s="898"/>
      <c r="SYR1118" s="898"/>
      <c r="SYS1118" s="898"/>
      <c r="SYT1118" s="898"/>
      <c r="SYU1118" s="898"/>
      <c r="SYV1118" s="898"/>
      <c r="SYW1118" s="898"/>
      <c r="SYX1118" s="898"/>
      <c r="SYY1118" s="898"/>
      <c r="SYZ1118" s="898"/>
      <c r="SZA1118" s="898"/>
      <c r="SZB1118" s="898"/>
      <c r="SZC1118" s="898"/>
      <c r="SZD1118" s="898"/>
      <c r="SZE1118" s="898"/>
      <c r="SZF1118" s="898"/>
      <c r="SZG1118" s="898"/>
      <c r="SZH1118" s="898"/>
      <c r="SZI1118" s="898"/>
      <c r="SZJ1118" s="898"/>
      <c r="SZK1118" s="898"/>
      <c r="SZL1118" s="898"/>
      <c r="SZM1118" s="898"/>
      <c r="SZN1118" s="898"/>
      <c r="SZO1118" s="898"/>
      <c r="SZP1118" s="898"/>
      <c r="SZQ1118" s="898"/>
      <c r="SZR1118" s="898"/>
      <c r="SZS1118" s="898"/>
      <c r="SZT1118" s="898"/>
      <c r="SZU1118" s="898"/>
      <c r="SZV1118" s="898"/>
      <c r="SZW1118" s="898"/>
      <c r="SZX1118" s="898"/>
      <c r="SZY1118" s="898"/>
      <c r="SZZ1118" s="898"/>
      <c r="TAA1118" s="898"/>
      <c r="TAB1118" s="898"/>
      <c r="TAC1118" s="898"/>
      <c r="TAD1118" s="898"/>
      <c r="TAE1118" s="898"/>
      <c r="TAF1118" s="898"/>
      <c r="TAG1118" s="898"/>
      <c r="TAH1118" s="898"/>
      <c r="TAI1118" s="898"/>
      <c r="TAJ1118" s="898"/>
      <c r="TAK1118" s="898"/>
      <c r="TAL1118" s="898"/>
      <c r="TAM1118" s="898"/>
      <c r="TAN1118" s="898"/>
      <c r="TAO1118" s="898"/>
      <c r="TAP1118" s="898"/>
      <c r="TAQ1118" s="898"/>
      <c r="TAR1118" s="898"/>
      <c r="TAS1118" s="898"/>
      <c r="TAT1118" s="898"/>
      <c r="TAU1118" s="898"/>
      <c r="TAV1118" s="898"/>
      <c r="TAW1118" s="898"/>
      <c r="TAX1118" s="898"/>
      <c r="TAY1118" s="898"/>
      <c r="TAZ1118" s="898"/>
      <c r="TBA1118" s="898"/>
      <c r="TBB1118" s="898"/>
      <c r="TBC1118" s="898"/>
      <c r="TBD1118" s="898"/>
      <c r="TBE1118" s="898"/>
      <c r="TBF1118" s="898"/>
      <c r="TBG1118" s="898"/>
      <c r="TBH1118" s="898"/>
      <c r="TBI1118" s="898"/>
      <c r="TBJ1118" s="898"/>
      <c r="TBK1118" s="898"/>
      <c r="TBL1118" s="898"/>
      <c r="TBM1118" s="898"/>
      <c r="TBN1118" s="898"/>
      <c r="TBO1118" s="898"/>
      <c r="TBP1118" s="898"/>
      <c r="TBQ1118" s="898"/>
      <c r="TBR1118" s="898"/>
      <c r="TBS1118" s="898"/>
      <c r="TBT1118" s="898"/>
      <c r="TBU1118" s="898"/>
      <c r="TBV1118" s="898"/>
      <c r="TBW1118" s="898"/>
      <c r="TBX1118" s="898"/>
      <c r="TBY1118" s="898"/>
      <c r="TBZ1118" s="898"/>
      <c r="TCA1118" s="898"/>
      <c r="TCB1118" s="898"/>
      <c r="TCC1118" s="898"/>
      <c r="TCD1118" s="898"/>
      <c r="TCE1118" s="898"/>
      <c r="TCF1118" s="898"/>
      <c r="TCG1118" s="898"/>
      <c r="TCH1118" s="898"/>
      <c r="TCI1118" s="898"/>
      <c r="TCJ1118" s="898"/>
      <c r="TCK1118" s="898"/>
      <c r="TCL1118" s="898"/>
      <c r="TCM1118" s="898"/>
      <c r="TCN1118" s="898"/>
      <c r="TCO1118" s="898"/>
      <c r="TCP1118" s="898"/>
      <c r="TCQ1118" s="898"/>
      <c r="TCR1118" s="898"/>
      <c r="TCS1118" s="898"/>
      <c r="TCT1118" s="898"/>
      <c r="TCU1118" s="898"/>
      <c r="TCV1118" s="898"/>
      <c r="TCW1118" s="898"/>
      <c r="TCX1118" s="898"/>
      <c r="TCY1118" s="898"/>
      <c r="TCZ1118" s="898"/>
      <c r="TDA1118" s="898"/>
      <c r="TDB1118" s="898"/>
      <c r="TDC1118" s="898"/>
      <c r="TDD1118" s="898"/>
      <c r="TDE1118" s="898"/>
      <c r="TDF1118" s="898"/>
      <c r="TDG1118" s="898"/>
      <c r="TDH1118" s="898"/>
      <c r="TDI1118" s="898"/>
      <c r="TDJ1118" s="898"/>
      <c r="TDK1118" s="898"/>
      <c r="TDL1118" s="898"/>
      <c r="TDM1118" s="898"/>
      <c r="TDN1118" s="898"/>
      <c r="TDO1118" s="898"/>
      <c r="TDP1118" s="898"/>
      <c r="TDQ1118" s="898"/>
      <c r="TDR1118" s="898"/>
      <c r="TDS1118" s="898"/>
      <c r="TDT1118" s="898"/>
      <c r="TDU1118" s="898"/>
      <c r="TDV1118" s="898"/>
      <c r="TDW1118" s="898"/>
      <c r="TDX1118" s="898"/>
      <c r="TDY1118" s="898"/>
      <c r="TDZ1118" s="898"/>
      <c r="TEA1118" s="898"/>
      <c r="TEB1118" s="898"/>
      <c r="TEC1118" s="898"/>
      <c r="TED1118" s="898"/>
      <c r="TEE1118" s="898"/>
      <c r="TEF1118" s="898"/>
      <c r="TEG1118" s="898"/>
      <c r="TEH1118" s="898"/>
      <c r="TEI1118" s="898"/>
      <c r="TEJ1118" s="898"/>
      <c r="TEK1118" s="898"/>
      <c r="TEL1118" s="898"/>
      <c r="TEM1118" s="898"/>
      <c r="TEN1118" s="898"/>
      <c r="TEO1118" s="898"/>
      <c r="TEP1118" s="898"/>
      <c r="TEQ1118" s="898"/>
      <c r="TER1118" s="898"/>
      <c r="TES1118" s="898"/>
      <c r="TET1118" s="898"/>
      <c r="TEU1118" s="898"/>
      <c r="TEV1118" s="898"/>
      <c r="TEW1118" s="898"/>
      <c r="TEX1118" s="898"/>
      <c r="TEY1118" s="898"/>
      <c r="TEZ1118" s="898"/>
      <c r="TFA1118" s="898"/>
      <c r="TFB1118" s="898"/>
      <c r="TFC1118" s="898"/>
      <c r="TFD1118" s="898"/>
      <c r="TFE1118" s="898"/>
      <c r="TFF1118" s="898"/>
      <c r="TFG1118" s="898"/>
      <c r="TFH1118" s="898"/>
      <c r="TFI1118" s="898"/>
      <c r="TFJ1118" s="898"/>
      <c r="TFK1118" s="898"/>
      <c r="TFL1118" s="898"/>
      <c r="TFM1118" s="898"/>
      <c r="TFN1118" s="898"/>
      <c r="TFO1118" s="898"/>
      <c r="TFP1118" s="898"/>
      <c r="TFQ1118" s="898"/>
      <c r="TFR1118" s="898"/>
      <c r="TFS1118" s="898"/>
      <c r="TFT1118" s="898"/>
      <c r="TFU1118" s="898"/>
      <c r="TFV1118" s="898"/>
      <c r="TFW1118" s="898"/>
      <c r="TFX1118" s="898"/>
      <c r="TFY1118" s="898"/>
      <c r="TFZ1118" s="898"/>
      <c r="TGA1118" s="898"/>
      <c r="TGB1118" s="898"/>
      <c r="TGC1118" s="898"/>
      <c r="TGD1118" s="898"/>
      <c r="TGE1118" s="898"/>
      <c r="TGF1118" s="898"/>
      <c r="TGG1118" s="898"/>
      <c r="TGH1118" s="898"/>
      <c r="TGI1118" s="898"/>
      <c r="TGJ1118" s="898"/>
      <c r="TGK1118" s="898"/>
      <c r="TGL1118" s="898"/>
      <c r="TGM1118" s="898"/>
      <c r="TGN1118" s="898"/>
      <c r="TGO1118" s="898"/>
      <c r="TGP1118" s="898"/>
      <c r="TGQ1118" s="898"/>
      <c r="TGR1118" s="898"/>
      <c r="TGS1118" s="898"/>
      <c r="TGT1118" s="898"/>
      <c r="TGU1118" s="898"/>
      <c r="TGV1118" s="898"/>
      <c r="TGW1118" s="898"/>
      <c r="TGX1118" s="898"/>
      <c r="TGY1118" s="898"/>
      <c r="TGZ1118" s="898"/>
      <c r="THA1118" s="898"/>
      <c r="THB1118" s="898"/>
      <c r="THC1118" s="898"/>
      <c r="THD1118" s="898"/>
      <c r="THE1118" s="898"/>
      <c r="THF1118" s="898"/>
      <c r="THG1118" s="898"/>
      <c r="THH1118" s="898"/>
      <c r="THI1118" s="898"/>
      <c r="THJ1118" s="898"/>
      <c r="THK1118" s="898"/>
      <c r="THL1118" s="898"/>
      <c r="THM1118" s="898"/>
      <c r="THN1118" s="898"/>
      <c r="THO1118" s="898"/>
      <c r="THP1118" s="898"/>
      <c r="THQ1118" s="898"/>
      <c r="THR1118" s="898"/>
      <c r="THS1118" s="898"/>
      <c r="THT1118" s="898"/>
      <c r="THU1118" s="898"/>
      <c r="THV1118" s="898"/>
      <c r="THW1118" s="898"/>
      <c r="THX1118" s="898"/>
      <c r="THY1118" s="898"/>
      <c r="THZ1118" s="898"/>
      <c r="TIA1118" s="898"/>
      <c r="TIB1118" s="898"/>
      <c r="TIC1118" s="898"/>
      <c r="TID1118" s="898"/>
      <c r="TIE1118" s="898"/>
      <c r="TIF1118" s="898"/>
      <c r="TIG1118" s="898"/>
      <c r="TIH1118" s="898"/>
      <c r="TII1118" s="898"/>
      <c r="TIJ1118" s="898"/>
      <c r="TIK1118" s="898"/>
      <c r="TIL1118" s="898"/>
      <c r="TIM1118" s="898"/>
      <c r="TIN1118" s="898"/>
      <c r="TIO1118" s="898"/>
      <c r="TIP1118" s="898"/>
      <c r="TIQ1118" s="898"/>
      <c r="TIR1118" s="898"/>
      <c r="TIS1118" s="898"/>
      <c r="TIT1118" s="898"/>
      <c r="TIU1118" s="898"/>
      <c r="TIV1118" s="898"/>
      <c r="TIW1118" s="898"/>
      <c r="TIX1118" s="898"/>
      <c r="TIY1118" s="898"/>
      <c r="TIZ1118" s="898"/>
      <c r="TJA1118" s="898"/>
      <c r="TJB1118" s="898"/>
      <c r="TJC1118" s="898"/>
      <c r="TJD1118" s="898"/>
      <c r="TJE1118" s="898"/>
      <c r="TJF1118" s="898"/>
      <c r="TJG1118" s="898"/>
      <c r="TJH1118" s="898"/>
      <c r="TJI1118" s="898"/>
      <c r="TJJ1118" s="898"/>
      <c r="TJK1118" s="898"/>
      <c r="TJL1118" s="898"/>
      <c r="TJM1118" s="898"/>
      <c r="TJN1118" s="898"/>
      <c r="TJO1118" s="898"/>
      <c r="TJP1118" s="898"/>
      <c r="TJQ1118" s="898"/>
      <c r="TJR1118" s="898"/>
      <c r="TJS1118" s="898"/>
      <c r="TJT1118" s="898"/>
      <c r="TJU1118" s="898"/>
      <c r="TJV1118" s="898"/>
      <c r="TJW1118" s="898"/>
      <c r="TJX1118" s="898"/>
      <c r="TJY1118" s="898"/>
      <c r="TJZ1118" s="898"/>
      <c r="TKA1118" s="898"/>
      <c r="TKB1118" s="898"/>
      <c r="TKC1118" s="898"/>
      <c r="TKD1118" s="898"/>
      <c r="TKE1118" s="898"/>
      <c r="TKF1118" s="898"/>
      <c r="TKG1118" s="898"/>
      <c r="TKH1118" s="898"/>
      <c r="TKI1118" s="898"/>
      <c r="TKJ1118" s="898"/>
      <c r="TKK1118" s="898"/>
      <c r="TKL1118" s="898"/>
      <c r="TKM1118" s="898"/>
      <c r="TKN1118" s="898"/>
      <c r="TKO1118" s="898"/>
      <c r="TKP1118" s="898"/>
      <c r="TKQ1118" s="898"/>
      <c r="TKR1118" s="898"/>
      <c r="TKS1118" s="898"/>
      <c r="TKT1118" s="898"/>
      <c r="TKU1118" s="898"/>
      <c r="TKV1118" s="898"/>
      <c r="TKW1118" s="898"/>
      <c r="TKX1118" s="898"/>
      <c r="TKY1118" s="898"/>
      <c r="TKZ1118" s="898"/>
      <c r="TLA1118" s="898"/>
      <c r="TLB1118" s="898"/>
      <c r="TLC1118" s="898"/>
      <c r="TLD1118" s="898"/>
      <c r="TLE1118" s="898"/>
      <c r="TLF1118" s="898"/>
      <c r="TLG1118" s="898"/>
      <c r="TLH1118" s="898"/>
      <c r="TLI1118" s="898"/>
      <c r="TLJ1118" s="898"/>
      <c r="TLK1118" s="898"/>
      <c r="TLL1118" s="898"/>
      <c r="TLM1118" s="898"/>
      <c r="TLN1118" s="898"/>
      <c r="TLO1118" s="898"/>
      <c r="TLP1118" s="898"/>
      <c r="TLQ1118" s="898"/>
      <c r="TLR1118" s="898"/>
      <c r="TLS1118" s="898"/>
      <c r="TLT1118" s="898"/>
      <c r="TLU1118" s="898"/>
      <c r="TLV1118" s="898"/>
      <c r="TLW1118" s="898"/>
      <c r="TLX1118" s="898"/>
      <c r="TLY1118" s="898"/>
      <c r="TLZ1118" s="898"/>
      <c r="TMA1118" s="898"/>
      <c r="TMB1118" s="898"/>
      <c r="TMC1118" s="898"/>
      <c r="TMD1118" s="898"/>
      <c r="TME1118" s="898"/>
      <c r="TMF1118" s="898"/>
      <c r="TMG1118" s="898"/>
      <c r="TMH1118" s="898"/>
      <c r="TMI1118" s="898"/>
      <c r="TMJ1118" s="898"/>
      <c r="TMK1118" s="898"/>
      <c r="TML1118" s="898"/>
      <c r="TMM1118" s="898"/>
      <c r="TMN1118" s="898"/>
      <c r="TMO1118" s="898"/>
      <c r="TMP1118" s="898"/>
      <c r="TMQ1118" s="898"/>
      <c r="TMR1118" s="898"/>
      <c r="TMS1118" s="898"/>
      <c r="TMT1118" s="898"/>
      <c r="TMU1118" s="898"/>
      <c r="TMV1118" s="898"/>
      <c r="TMW1118" s="898"/>
      <c r="TMX1118" s="898"/>
      <c r="TMY1118" s="898"/>
      <c r="TMZ1118" s="898"/>
      <c r="TNA1118" s="898"/>
      <c r="TNB1118" s="898"/>
      <c r="TNC1118" s="898"/>
      <c r="TND1118" s="898"/>
      <c r="TNE1118" s="898"/>
      <c r="TNF1118" s="898"/>
      <c r="TNG1118" s="898"/>
      <c r="TNH1118" s="898"/>
      <c r="TNI1118" s="898"/>
      <c r="TNJ1118" s="898"/>
      <c r="TNK1118" s="898"/>
      <c r="TNL1118" s="898"/>
      <c r="TNM1118" s="898"/>
      <c r="TNN1118" s="898"/>
      <c r="TNO1118" s="898"/>
      <c r="TNP1118" s="898"/>
      <c r="TNQ1118" s="898"/>
      <c r="TNR1118" s="898"/>
      <c r="TNS1118" s="898"/>
      <c r="TNT1118" s="898"/>
      <c r="TNU1118" s="898"/>
      <c r="TNV1118" s="898"/>
      <c r="TNW1118" s="898"/>
      <c r="TNX1118" s="898"/>
      <c r="TNY1118" s="898"/>
      <c r="TNZ1118" s="898"/>
      <c r="TOA1118" s="898"/>
      <c r="TOB1118" s="898"/>
      <c r="TOC1118" s="898"/>
      <c r="TOD1118" s="898"/>
      <c r="TOE1118" s="898"/>
      <c r="TOF1118" s="898"/>
      <c r="TOG1118" s="898"/>
      <c r="TOH1118" s="898"/>
      <c r="TOI1118" s="898"/>
      <c r="TOJ1118" s="898"/>
      <c r="TOK1118" s="898"/>
      <c r="TOL1118" s="898"/>
      <c r="TOM1118" s="898"/>
      <c r="TON1118" s="898"/>
      <c r="TOO1118" s="898"/>
      <c r="TOP1118" s="898"/>
      <c r="TOQ1118" s="898"/>
      <c r="TOR1118" s="898"/>
      <c r="TOS1118" s="898"/>
      <c r="TOT1118" s="898"/>
      <c r="TOU1118" s="898"/>
      <c r="TOV1118" s="898"/>
      <c r="TOW1118" s="898"/>
      <c r="TOX1118" s="898"/>
      <c r="TOY1118" s="898"/>
      <c r="TOZ1118" s="898"/>
      <c r="TPA1118" s="898"/>
      <c r="TPB1118" s="898"/>
      <c r="TPC1118" s="898"/>
      <c r="TPD1118" s="898"/>
      <c r="TPE1118" s="898"/>
      <c r="TPF1118" s="898"/>
      <c r="TPG1118" s="898"/>
      <c r="TPH1118" s="898"/>
      <c r="TPI1118" s="898"/>
      <c r="TPJ1118" s="898"/>
      <c r="TPK1118" s="898"/>
      <c r="TPL1118" s="898"/>
      <c r="TPM1118" s="898"/>
      <c r="TPN1118" s="898"/>
      <c r="TPO1118" s="898"/>
      <c r="TPP1118" s="898"/>
      <c r="TPQ1118" s="898"/>
      <c r="TPR1118" s="898"/>
      <c r="TPS1118" s="898"/>
      <c r="TPT1118" s="898"/>
      <c r="TPU1118" s="898"/>
      <c r="TPV1118" s="898"/>
      <c r="TPW1118" s="898"/>
      <c r="TPX1118" s="898"/>
      <c r="TPY1118" s="898"/>
      <c r="TPZ1118" s="898"/>
      <c r="TQA1118" s="898"/>
      <c r="TQB1118" s="898"/>
      <c r="TQC1118" s="898"/>
      <c r="TQD1118" s="898"/>
      <c r="TQE1118" s="898"/>
      <c r="TQF1118" s="898"/>
      <c r="TQG1118" s="898"/>
      <c r="TQH1118" s="898"/>
      <c r="TQI1118" s="898"/>
      <c r="TQJ1118" s="898"/>
      <c r="TQK1118" s="898"/>
      <c r="TQL1118" s="898"/>
      <c r="TQM1118" s="898"/>
      <c r="TQN1118" s="898"/>
      <c r="TQO1118" s="898"/>
      <c r="TQP1118" s="898"/>
      <c r="TQQ1118" s="898"/>
      <c r="TQR1118" s="898"/>
      <c r="TQS1118" s="898"/>
      <c r="TQT1118" s="898"/>
      <c r="TQU1118" s="898"/>
      <c r="TQV1118" s="898"/>
      <c r="TQW1118" s="898"/>
      <c r="TQX1118" s="898"/>
      <c r="TQY1118" s="898"/>
      <c r="TQZ1118" s="898"/>
      <c r="TRA1118" s="898"/>
      <c r="TRB1118" s="898"/>
      <c r="TRC1118" s="898"/>
      <c r="TRD1118" s="898"/>
      <c r="TRE1118" s="898"/>
      <c r="TRF1118" s="898"/>
      <c r="TRG1118" s="898"/>
      <c r="TRH1118" s="898"/>
      <c r="TRI1118" s="898"/>
      <c r="TRJ1118" s="898"/>
      <c r="TRK1118" s="898"/>
      <c r="TRL1118" s="898"/>
      <c r="TRM1118" s="898"/>
      <c r="TRN1118" s="898"/>
      <c r="TRO1118" s="898"/>
      <c r="TRP1118" s="898"/>
      <c r="TRQ1118" s="898"/>
      <c r="TRR1118" s="898"/>
      <c r="TRS1118" s="898"/>
      <c r="TRT1118" s="898"/>
      <c r="TRU1118" s="898"/>
      <c r="TRV1118" s="898"/>
      <c r="TRW1118" s="898"/>
      <c r="TRX1118" s="898"/>
      <c r="TRY1118" s="898"/>
      <c r="TRZ1118" s="898"/>
      <c r="TSA1118" s="898"/>
      <c r="TSB1118" s="898"/>
      <c r="TSC1118" s="898"/>
      <c r="TSD1118" s="898"/>
      <c r="TSE1118" s="898"/>
      <c r="TSF1118" s="898"/>
      <c r="TSG1118" s="898"/>
      <c r="TSH1118" s="898"/>
      <c r="TSI1118" s="898"/>
      <c r="TSJ1118" s="898"/>
      <c r="TSK1118" s="898"/>
      <c r="TSL1118" s="898"/>
      <c r="TSM1118" s="898"/>
      <c r="TSN1118" s="898"/>
      <c r="TSO1118" s="898"/>
      <c r="TSP1118" s="898"/>
      <c r="TSQ1118" s="898"/>
      <c r="TSR1118" s="898"/>
      <c r="TSS1118" s="898"/>
      <c r="TST1118" s="898"/>
      <c r="TSU1118" s="898"/>
      <c r="TSV1118" s="898"/>
      <c r="TSW1118" s="898"/>
      <c r="TSX1118" s="898"/>
      <c r="TSY1118" s="898"/>
      <c r="TSZ1118" s="898"/>
      <c r="TTA1118" s="898"/>
      <c r="TTB1118" s="898"/>
      <c r="TTC1118" s="898"/>
      <c r="TTD1118" s="898"/>
      <c r="TTE1118" s="898"/>
      <c r="TTF1118" s="898"/>
      <c r="TTG1118" s="898"/>
      <c r="TTH1118" s="898"/>
      <c r="TTI1118" s="898"/>
      <c r="TTJ1118" s="898"/>
      <c r="TTK1118" s="898"/>
      <c r="TTL1118" s="898"/>
      <c r="TTM1118" s="898"/>
      <c r="TTN1118" s="898"/>
      <c r="TTO1118" s="898"/>
      <c r="TTP1118" s="898"/>
      <c r="TTQ1118" s="898"/>
      <c r="TTR1118" s="898"/>
      <c r="TTS1118" s="898"/>
      <c r="TTT1118" s="898"/>
      <c r="TTU1118" s="898"/>
      <c r="TTV1118" s="898"/>
      <c r="TTW1118" s="898"/>
      <c r="TTX1118" s="898"/>
      <c r="TTY1118" s="898"/>
      <c r="TTZ1118" s="898"/>
      <c r="TUA1118" s="898"/>
      <c r="TUB1118" s="898"/>
      <c r="TUC1118" s="898"/>
      <c r="TUD1118" s="898"/>
      <c r="TUE1118" s="898"/>
      <c r="TUF1118" s="898"/>
      <c r="TUG1118" s="898"/>
      <c r="TUH1118" s="898"/>
      <c r="TUI1118" s="898"/>
      <c r="TUJ1118" s="898"/>
      <c r="TUK1118" s="898"/>
      <c r="TUL1118" s="898"/>
      <c r="TUM1118" s="898"/>
      <c r="TUN1118" s="898"/>
      <c r="TUO1118" s="898"/>
      <c r="TUP1118" s="898"/>
      <c r="TUQ1118" s="898"/>
      <c r="TUR1118" s="898"/>
      <c r="TUS1118" s="898"/>
      <c r="TUT1118" s="898"/>
      <c r="TUU1118" s="898"/>
      <c r="TUV1118" s="898"/>
      <c r="TUW1118" s="898"/>
      <c r="TUX1118" s="898"/>
      <c r="TUY1118" s="898"/>
      <c r="TUZ1118" s="898"/>
      <c r="TVA1118" s="898"/>
      <c r="TVB1118" s="898"/>
      <c r="TVC1118" s="898"/>
      <c r="TVD1118" s="898"/>
      <c r="TVE1118" s="898"/>
      <c r="TVF1118" s="898"/>
      <c r="TVG1118" s="898"/>
      <c r="TVH1118" s="898"/>
      <c r="TVI1118" s="898"/>
      <c r="TVJ1118" s="898"/>
      <c r="TVK1118" s="898"/>
      <c r="TVL1118" s="898"/>
      <c r="TVM1118" s="898"/>
      <c r="TVN1118" s="898"/>
      <c r="TVO1118" s="898"/>
      <c r="TVP1118" s="898"/>
      <c r="TVQ1118" s="898"/>
      <c r="TVR1118" s="898"/>
      <c r="TVS1118" s="898"/>
      <c r="TVT1118" s="898"/>
      <c r="TVU1118" s="898"/>
      <c r="TVV1118" s="898"/>
      <c r="TVW1118" s="898"/>
      <c r="TVX1118" s="898"/>
      <c r="TVY1118" s="898"/>
      <c r="TVZ1118" s="898"/>
      <c r="TWA1118" s="898"/>
      <c r="TWB1118" s="898"/>
      <c r="TWC1118" s="898"/>
      <c r="TWD1118" s="898"/>
      <c r="TWE1118" s="898"/>
      <c r="TWF1118" s="898"/>
      <c r="TWG1118" s="898"/>
      <c r="TWH1118" s="898"/>
      <c r="TWI1118" s="898"/>
      <c r="TWJ1118" s="898"/>
      <c r="TWK1118" s="898"/>
      <c r="TWL1118" s="898"/>
      <c r="TWM1118" s="898"/>
      <c r="TWN1118" s="898"/>
      <c r="TWO1118" s="898"/>
      <c r="TWP1118" s="898"/>
      <c r="TWQ1118" s="898"/>
      <c r="TWR1118" s="898"/>
      <c r="TWS1118" s="898"/>
      <c r="TWT1118" s="898"/>
      <c r="TWU1118" s="898"/>
      <c r="TWV1118" s="898"/>
      <c r="TWW1118" s="898"/>
      <c r="TWX1118" s="898"/>
      <c r="TWY1118" s="898"/>
      <c r="TWZ1118" s="898"/>
      <c r="TXA1118" s="898"/>
      <c r="TXB1118" s="898"/>
      <c r="TXC1118" s="898"/>
      <c r="TXD1118" s="898"/>
      <c r="TXE1118" s="898"/>
      <c r="TXF1118" s="898"/>
      <c r="TXG1118" s="898"/>
      <c r="TXH1118" s="898"/>
      <c r="TXI1118" s="898"/>
      <c r="TXJ1118" s="898"/>
      <c r="TXK1118" s="898"/>
      <c r="TXL1118" s="898"/>
      <c r="TXM1118" s="898"/>
      <c r="TXN1118" s="898"/>
      <c r="TXO1118" s="898"/>
      <c r="TXP1118" s="898"/>
      <c r="TXQ1118" s="898"/>
      <c r="TXR1118" s="898"/>
      <c r="TXS1118" s="898"/>
      <c r="TXT1118" s="898"/>
      <c r="TXU1118" s="898"/>
      <c r="TXV1118" s="898"/>
      <c r="TXW1118" s="898"/>
      <c r="TXX1118" s="898"/>
      <c r="TXY1118" s="898"/>
      <c r="TXZ1118" s="898"/>
      <c r="TYA1118" s="898"/>
      <c r="TYB1118" s="898"/>
      <c r="TYC1118" s="898"/>
      <c r="TYD1118" s="898"/>
      <c r="TYE1118" s="898"/>
      <c r="TYF1118" s="898"/>
      <c r="TYG1118" s="898"/>
      <c r="TYH1118" s="898"/>
      <c r="TYI1118" s="898"/>
      <c r="TYJ1118" s="898"/>
      <c r="TYK1118" s="898"/>
      <c r="TYL1118" s="898"/>
      <c r="TYM1118" s="898"/>
      <c r="TYN1118" s="898"/>
      <c r="TYO1118" s="898"/>
      <c r="TYP1118" s="898"/>
      <c r="TYQ1118" s="898"/>
      <c r="TYR1118" s="898"/>
      <c r="TYS1118" s="898"/>
      <c r="TYT1118" s="898"/>
      <c r="TYU1118" s="898"/>
      <c r="TYV1118" s="898"/>
      <c r="TYW1118" s="898"/>
      <c r="TYX1118" s="898"/>
      <c r="TYY1118" s="898"/>
      <c r="TYZ1118" s="898"/>
      <c r="TZA1118" s="898"/>
      <c r="TZB1118" s="898"/>
      <c r="TZC1118" s="898"/>
      <c r="TZD1118" s="898"/>
      <c r="TZE1118" s="898"/>
      <c r="TZF1118" s="898"/>
      <c r="TZG1118" s="898"/>
      <c r="TZH1118" s="898"/>
      <c r="TZI1118" s="898"/>
      <c r="TZJ1118" s="898"/>
      <c r="TZK1118" s="898"/>
      <c r="TZL1118" s="898"/>
      <c r="TZM1118" s="898"/>
      <c r="TZN1118" s="898"/>
      <c r="TZO1118" s="898"/>
      <c r="TZP1118" s="898"/>
      <c r="TZQ1118" s="898"/>
      <c r="TZR1118" s="898"/>
      <c r="TZS1118" s="898"/>
      <c r="TZT1118" s="898"/>
      <c r="TZU1118" s="898"/>
      <c r="TZV1118" s="898"/>
      <c r="TZW1118" s="898"/>
      <c r="TZX1118" s="898"/>
      <c r="TZY1118" s="898"/>
      <c r="TZZ1118" s="898"/>
      <c r="UAA1118" s="898"/>
      <c r="UAB1118" s="898"/>
      <c r="UAC1118" s="898"/>
      <c r="UAD1118" s="898"/>
      <c r="UAE1118" s="898"/>
      <c r="UAF1118" s="898"/>
      <c r="UAG1118" s="898"/>
      <c r="UAH1118" s="898"/>
      <c r="UAI1118" s="898"/>
      <c r="UAJ1118" s="898"/>
      <c r="UAK1118" s="898"/>
      <c r="UAL1118" s="898"/>
      <c r="UAM1118" s="898"/>
      <c r="UAN1118" s="898"/>
      <c r="UAO1118" s="898"/>
      <c r="UAP1118" s="898"/>
      <c r="UAQ1118" s="898"/>
      <c r="UAR1118" s="898"/>
      <c r="UAS1118" s="898"/>
      <c r="UAT1118" s="898"/>
      <c r="UAU1118" s="898"/>
      <c r="UAV1118" s="898"/>
      <c r="UAW1118" s="898"/>
      <c r="UAX1118" s="898"/>
      <c r="UAY1118" s="898"/>
      <c r="UAZ1118" s="898"/>
      <c r="UBA1118" s="898"/>
      <c r="UBB1118" s="898"/>
      <c r="UBC1118" s="898"/>
      <c r="UBD1118" s="898"/>
      <c r="UBE1118" s="898"/>
      <c r="UBF1118" s="898"/>
      <c r="UBG1118" s="898"/>
      <c r="UBH1118" s="898"/>
      <c r="UBI1118" s="898"/>
      <c r="UBJ1118" s="898"/>
      <c r="UBK1118" s="898"/>
      <c r="UBL1118" s="898"/>
      <c r="UBM1118" s="898"/>
      <c r="UBN1118" s="898"/>
      <c r="UBO1118" s="898"/>
      <c r="UBP1118" s="898"/>
      <c r="UBQ1118" s="898"/>
      <c r="UBR1118" s="898"/>
      <c r="UBS1118" s="898"/>
      <c r="UBT1118" s="898"/>
      <c r="UBU1118" s="898"/>
      <c r="UBV1118" s="898"/>
      <c r="UBW1118" s="898"/>
      <c r="UBX1118" s="898"/>
      <c r="UBY1118" s="898"/>
      <c r="UBZ1118" s="898"/>
      <c r="UCA1118" s="898"/>
      <c r="UCB1118" s="898"/>
      <c r="UCC1118" s="898"/>
      <c r="UCD1118" s="898"/>
      <c r="UCE1118" s="898"/>
      <c r="UCF1118" s="898"/>
      <c r="UCG1118" s="898"/>
      <c r="UCH1118" s="898"/>
      <c r="UCI1118" s="898"/>
      <c r="UCJ1118" s="898"/>
      <c r="UCK1118" s="898"/>
      <c r="UCL1118" s="898"/>
      <c r="UCM1118" s="898"/>
      <c r="UCN1118" s="898"/>
      <c r="UCO1118" s="898"/>
      <c r="UCP1118" s="898"/>
      <c r="UCQ1118" s="898"/>
      <c r="UCR1118" s="898"/>
      <c r="UCS1118" s="898"/>
      <c r="UCT1118" s="898"/>
      <c r="UCU1118" s="898"/>
      <c r="UCV1118" s="898"/>
      <c r="UCW1118" s="898"/>
      <c r="UCX1118" s="898"/>
      <c r="UCY1118" s="898"/>
      <c r="UCZ1118" s="898"/>
      <c r="UDA1118" s="898"/>
      <c r="UDB1118" s="898"/>
      <c r="UDC1118" s="898"/>
      <c r="UDD1118" s="898"/>
      <c r="UDE1118" s="898"/>
      <c r="UDF1118" s="898"/>
      <c r="UDG1118" s="898"/>
      <c r="UDH1118" s="898"/>
      <c r="UDI1118" s="898"/>
      <c r="UDJ1118" s="898"/>
      <c r="UDK1118" s="898"/>
      <c r="UDL1118" s="898"/>
      <c r="UDM1118" s="898"/>
      <c r="UDN1118" s="898"/>
      <c r="UDO1118" s="898"/>
      <c r="UDP1118" s="898"/>
      <c r="UDQ1118" s="898"/>
      <c r="UDR1118" s="898"/>
      <c r="UDS1118" s="898"/>
      <c r="UDT1118" s="898"/>
      <c r="UDU1118" s="898"/>
      <c r="UDV1118" s="898"/>
      <c r="UDW1118" s="898"/>
      <c r="UDX1118" s="898"/>
      <c r="UDY1118" s="898"/>
      <c r="UDZ1118" s="898"/>
      <c r="UEA1118" s="898"/>
      <c r="UEB1118" s="898"/>
      <c r="UEC1118" s="898"/>
      <c r="UED1118" s="898"/>
      <c r="UEE1118" s="898"/>
      <c r="UEF1118" s="898"/>
      <c r="UEG1118" s="898"/>
      <c r="UEH1118" s="898"/>
      <c r="UEI1118" s="898"/>
      <c r="UEJ1118" s="898"/>
      <c r="UEK1118" s="898"/>
      <c r="UEL1118" s="898"/>
      <c r="UEM1118" s="898"/>
      <c r="UEN1118" s="898"/>
      <c r="UEO1118" s="898"/>
      <c r="UEP1118" s="898"/>
      <c r="UEQ1118" s="898"/>
      <c r="UER1118" s="898"/>
      <c r="UES1118" s="898"/>
      <c r="UET1118" s="898"/>
      <c r="UEU1118" s="898"/>
      <c r="UEV1118" s="898"/>
      <c r="UEW1118" s="898"/>
      <c r="UEX1118" s="898"/>
      <c r="UEY1118" s="898"/>
      <c r="UEZ1118" s="898"/>
      <c r="UFA1118" s="898"/>
      <c r="UFB1118" s="898"/>
      <c r="UFC1118" s="898"/>
      <c r="UFD1118" s="898"/>
      <c r="UFE1118" s="898"/>
      <c r="UFF1118" s="898"/>
      <c r="UFG1118" s="898"/>
      <c r="UFH1118" s="898"/>
      <c r="UFI1118" s="898"/>
      <c r="UFJ1118" s="898"/>
      <c r="UFK1118" s="898"/>
      <c r="UFL1118" s="898"/>
      <c r="UFM1118" s="898"/>
      <c r="UFN1118" s="898"/>
      <c r="UFO1118" s="898"/>
      <c r="UFP1118" s="898"/>
      <c r="UFQ1118" s="898"/>
      <c r="UFR1118" s="898"/>
      <c r="UFS1118" s="898"/>
      <c r="UFT1118" s="898"/>
      <c r="UFU1118" s="898"/>
      <c r="UFV1118" s="898"/>
      <c r="UFW1118" s="898"/>
      <c r="UFX1118" s="898"/>
      <c r="UFY1118" s="898"/>
      <c r="UFZ1118" s="898"/>
      <c r="UGA1118" s="898"/>
      <c r="UGB1118" s="898"/>
      <c r="UGC1118" s="898"/>
      <c r="UGD1118" s="898"/>
      <c r="UGE1118" s="898"/>
      <c r="UGF1118" s="898"/>
      <c r="UGG1118" s="898"/>
      <c r="UGH1118" s="898"/>
      <c r="UGI1118" s="898"/>
      <c r="UGJ1118" s="898"/>
      <c r="UGK1118" s="898"/>
      <c r="UGL1118" s="898"/>
      <c r="UGM1118" s="898"/>
      <c r="UGN1118" s="898"/>
      <c r="UGO1118" s="898"/>
      <c r="UGP1118" s="898"/>
      <c r="UGQ1118" s="898"/>
      <c r="UGR1118" s="898"/>
      <c r="UGS1118" s="898"/>
      <c r="UGT1118" s="898"/>
      <c r="UGU1118" s="898"/>
      <c r="UGV1118" s="898"/>
      <c r="UGW1118" s="898"/>
      <c r="UGX1118" s="898"/>
      <c r="UGY1118" s="898"/>
      <c r="UGZ1118" s="898"/>
      <c r="UHA1118" s="898"/>
      <c r="UHB1118" s="898"/>
      <c r="UHC1118" s="898"/>
      <c r="UHD1118" s="898"/>
      <c r="UHE1118" s="898"/>
      <c r="UHF1118" s="898"/>
      <c r="UHG1118" s="898"/>
      <c r="UHH1118" s="898"/>
      <c r="UHI1118" s="898"/>
      <c r="UHJ1118" s="898"/>
      <c r="UHK1118" s="898"/>
      <c r="UHL1118" s="898"/>
      <c r="UHM1118" s="898"/>
      <c r="UHN1118" s="898"/>
      <c r="UHO1118" s="898"/>
      <c r="UHP1118" s="898"/>
      <c r="UHQ1118" s="898"/>
      <c r="UHR1118" s="898"/>
      <c r="UHS1118" s="898"/>
      <c r="UHT1118" s="898"/>
      <c r="UHU1118" s="898"/>
      <c r="UHV1118" s="898"/>
      <c r="UHW1118" s="898"/>
      <c r="UHX1118" s="898"/>
      <c r="UHY1118" s="898"/>
      <c r="UHZ1118" s="898"/>
      <c r="UIA1118" s="898"/>
      <c r="UIB1118" s="898"/>
      <c r="UIC1118" s="898"/>
      <c r="UID1118" s="898"/>
      <c r="UIE1118" s="898"/>
      <c r="UIF1118" s="898"/>
      <c r="UIG1118" s="898"/>
      <c r="UIH1118" s="898"/>
      <c r="UII1118" s="898"/>
      <c r="UIJ1118" s="898"/>
      <c r="UIK1118" s="898"/>
      <c r="UIL1118" s="898"/>
      <c r="UIM1118" s="898"/>
      <c r="UIN1118" s="898"/>
      <c r="UIO1118" s="898"/>
      <c r="UIP1118" s="898"/>
      <c r="UIQ1118" s="898"/>
      <c r="UIR1118" s="898"/>
      <c r="UIS1118" s="898"/>
      <c r="UIT1118" s="898"/>
      <c r="UIU1118" s="898"/>
      <c r="UIV1118" s="898"/>
      <c r="UIW1118" s="898"/>
      <c r="UIX1118" s="898"/>
      <c r="UIY1118" s="898"/>
      <c r="UIZ1118" s="898"/>
      <c r="UJA1118" s="898"/>
      <c r="UJB1118" s="898"/>
      <c r="UJC1118" s="898"/>
      <c r="UJD1118" s="898"/>
      <c r="UJE1118" s="898"/>
      <c r="UJF1118" s="898"/>
      <c r="UJG1118" s="898"/>
      <c r="UJH1118" s="898"/>
      <c r="UJI1118" s="898"/>
      <c r="UJJ1118" s="898"/>
      <c r="UJK1118" s="898"/>
      <c r="UJL1118" s="898"/>
      <c r="UJM1118" s="898"/>
      <c r="UJN1118" s="898"/>
      <c r="UJO1118" s="898"/>
      <c r="UJP1118" s="898"/>
      <c r="UJQ1118" s="898"/>
      <c r="UJR1118" s="898"/>
      <c r="UJS1118" s="898"/>
      <c r="UJT1118" s="898"/>
      <c r="UJU1118" s="898"/>
      <c r="UJV1118" s="898"/>
      <c r="UJW1118" s="898"/>
      <c r="UJX1118" s="898"/>
      <c r="UJY1118" s="898"/>
      <c r="UJZ1118" s="898"/>
      <c r="UKA1118" s="898"/>
      <c r="UKB1118" s="898"/>
      <c r="UKC1118" s="898"/>
      <c r="UKD1118" s="898"/>
      <c r="UKE1118" s="898"/>
      <c r="UKF1118" s="898"/>
      <c r="UKG1118" s="898"/>
      <c r="UKH1118" s="898"/>
      <c r="UKI1118" s="898"/>
      <c r="UKJ1118" s="898"/>
      <c r="UKK1118" s="898"/>
      <c r="UKL1118" s="898"/>
      <c r="UKM1118" s="898"/>
      <c r="UKN1118" s="898"/>
      <c r="UKO1118" s="898"/>
      <c r="UKP1118" s="898"/>
      <c r="UKQ1118" s="898"/>
      <c r="UKR1118" s="898"/>
      <c r="UKS1118" s="898"/>
      <c r="UKT1118" s="898"/>
      <c r="UKU1118" s="898"/>
      <c r="UKV1118" s="898"/>
      <c r="UKW1118" s="898"/>
      <c r="UKX1118" s="898"/>
      <c r="UKY1118" s="898"/>
      <c r="UKZ1118" s="898"/>
      <c r="ULA1118" s="898"/>
      <c r="ULB1118" s="898"/>
      <c r="ULC1118" s="898"/>
      <c r="ULD1118" s="898"/>
      <c r="ULE1118" s="898"/>
      <c r="ULF1118" s="898"/>
      <c r="ULG1118" s="898"/>
      <c r="ULH1118" s="898"/>
      <c r="ULI1118" s="898"/>
      <c r="ULJ1118" s="898"/>
      <c r="ULK1118" s="898"/>
      <c r="ULL1118" s="898"/>
      <c r="ULM1118" s="898"/>
      <c r="ULN1118" s="898"/>
      <c r="ULO1118" s="898"/>
      <c r="ULP1118" s="898"/>
      <c r="ULQ1118" s="898"/>
      <c r="ULR1118" s="898"/>
      <c r="ULS1118" s="898"/>
      <c r="ULT1118" s="898"/>
      <c r="ULU1118" s="898"/>
      <c r="ULV1118" s="898"/>
      <c r="ULW1118" s="898"/>
      <c r="ULX1118" s="898"/>
      <c r="ULY1118" s="898"/>
      <c r="ULZ1118" s="898"/>
      <c r="UMA1118" s="898"/>
      <c r="UMB1118" s="898"/>
      <c r="UMC1118" s="898"/>
      <c r="UMD1118" s="898"/>
      <c r="UME1118" s="898"/>
      <c r="UMF1118" s="898"/>
      <c r="UMG1118" s="898"/>
      <c r="UMH1118" s="898"/>
      <c r="UMI1118" s="898"/>
      <c r="UMJ1118" s="898"/>
      <c r="UMK1118" s="898"/>
      <c r="UML1118" s="898"/>
      <c r="UMM1118" s="898"/>
      <c r="UMN1118" s="898"/>
      <c r="UMO1118" s="898"/>
      <c r="UMP1118" s="898"/>
      <c r="UMQ1118" s="898"/>
      <c r="UMR1118" s="898"/>
      <c r="UMS1118" s="898"/>
      <c r="UMT1118" s="898"/>
      <c r="UMU1118" s="898"/>
      <c r="UMV1118" s="898"/>
      <c r="UMW1118" s="898"/>
      <c r="UMX1118" s="898"/>
      <c r="UMY1118" s="898"/>
      <c r="UMZ1118" s="898"/>
      <c r="UNA1118" s="898"/>
      <c r="UNB1118" s="898"/>
      <c r="UNC1118" s="898"/>
      <c r="UND1118" s="898"/>
      <c r="UNE1118" s="898"/>
      <c r="UNF1118" s="898"/>
      <c r="UNG1118" s="898"/>
      <c r="UNH1118" s="898"/>
      <c r="UNI1118" s="898"/>
      <c r="UNJ1118" s="898"/>
      <c r="UNK1118" s="898"/>
      <c r="UNL1118" s="898"/>
      <c r="UNM1118" s="898"/>
      <c r="UNN1118" s="898"/>
      <c r="UNO1118" s="898"/>
      <c r="UNP1118" s="898"/>
      <c r="UNQ1118" s="898"/>
      <c r="UNR1118" s="898"/>
      <c r="UNS1118" s="898"/>
      <c r="UNT1118" s="898"/>
      <c r="UNU1118" s="898"/>
      <c r="UNV1118" s="898"/>
      <c r="UNW1118" s="898"/>
      <c r="UNX1118" s="898"/>
      <c r="UNY1118" s="898"/>
      <c r="UNZ1118" s="898"/>
      <c r="UOA1118" s="898"/>
      <c r="UOB1118" s="898"/>
      <c r="UOC1118" s="898"/>
      <c r="UOD1118" s="898"/>
      <c r="UOE1118" s="898"/>
      <c r="UOF1118" s="898"/>
      <c r="UOG1118" s="898"/>
      <c r="UOH1118" s="898"/>
      <c r="UOI1118" s="898"/>
      <c r="UOJ1118" s="898"/>
      <c r="UOK1118" s="898"/>
      <c r="UOL1118" s="898"/>
      <c r="UOM1118" s="898"/>
      <c r="UON1118" s="898"/>
      <c r="UOO1118" s="898"/>
      <c r="UOP1118" s="898"/>
      <c r="UOQ1118" s="898"/>
      <c r="UOR1118" s="898"/>
      <c r="UOS1118" s="898"/>
      <c r="UOT1118" s="898"/>
      <c r="UOU1118" s="898"/>
      <c r="UOV1118" s="898"/>
      <c r="UOW1118" s="898"/>
      <c r="UOX1118" s="898"/>
      <c r="UOY1118" s="898"/>
      <c r="UOZ1118" s="898"/>
      <c r="UPA1118" s="898"/>
      <c r="UPB1118" s="898"/>
      <c r="UPC1118" s="898"/>
      <c r="UPD1118" s="898"/>
      <c r="UPE1118" s="898"/>
      <c r="UPF1118" s="898"/>
      <c r="UPG1118" s="898"/>
      <c r="UPH1118" s="898"/>
      <c r="UPI1118" s="898"/>
      <c r="UPJ1118" s="898"/>
      <c r="UPK1118" s="898"/>
      <c r="UPL1118" s="898"/>
      <c r="UPM1118" s="898"/>
      <c r="UPN1118" s="898"/>
      <c r="UPO1118" s="898"/>
      <c r="UPP1118" s="898"/>
      <c r="UPQ1118" s="898"/>
      <c r="UPR1118" s="898"/>
      <c r="UPS1118" s="898"/>
      <c r="UPT1118" s="898"/>
      <c r="UPU1118" s="898"/>
      <c r="UPV1118" s="898"/>
      <c r="UPW1118" s="898"/>
      <c r="UPX1118" s="898"/>
      <c r="UPY1118" s="898"/>
      <c r="UPZ1118" s="898"/>
      <c r="UQA1118" s="898"/>
      <c r="UQB1118" s="898"/>
      <c r="UQC1118" s="898"/>
      <c r="UQD1118" s="898"/>
      <c r="UQE1118" s="898"/>
      <c r="UQF1118" s="898"/>
      <c r="UQG1118" s="898"/>
      <c r="UQH1118" s="898"/>
      <c r="UQI1118" s="898"/>
      <c r="UQJ1118" s="898"/>
      <c r="UQK1118" s="898"/>
      <c r="UQL1118" s="898"/>
      <c r="UQM1118" s="898"/>
      <c r="UQN1118" s="898"/>
      <c r="UQO1118" s="898"/>
      <c r="UQP1118" s="898"/>
      <c r="UQQ1118" s="898"/>
      <c r="UQR1118" s="898"/>
      <c r="UQS1118" s="898"/>
      <c r="UQT1118" s="898"/>
      <c r="UQU1118" s="898"/>
      <c r="UQV1118" s="898"/>
      <c r="UQW1118" s="898"/>
      <c r="UQX1118" s="898"/>
      <c r="UQY1118" s="898"/>
      <c r="UQZ1118" s="898"/>
      <c r="URA1118" s="898"/>
      <c r="URB1118" s="898"/>
      <c r="URC1118" s="898"/>
      <c r="URD1118" s="898"/>
      <c r="URE1118" s="898"/>
      <c r="URF1118" s="898"/>
      <c r="URG1118" s="898"/>
      <c r="URH1118" s="898"/>
      <c r="URI1118" s="898"/>
      <c r="URJ1118" s="898"/>
      <c r="URK1118" s="898"/>
      <c r="URL1118" s="898"/>
      <c r="URM1118" s="898"/>
      <c r="URN1118" s="898"/>
      <c r="URO1118" s="898"/>
      <c r="URP1118" s="898"/>
      <c r="URQ1118" s="898"/>
      <c r="URR1118" s="898"/>
      <c r="URS1118" s="898"/>
      <c r="URT1118" s="898"/>
      <c r="URU1118" s="898"/>
      <c r="URV1118" s="898"/>
      <c r="URW1118" s="898"/>
      <c r="URX1118" s="898"/>
      <c r="URY1118" s="898"/>
      <c r="URZ1118" s="898"/>
      <c r="USA1118" s="898"/>
      <c r="USB1118" s="898"/>
      <c r="USC1118" s="898"/>
      <c r="USD1118" s="898"/>
      <c r="USE1118" s="898"/>
      <c r="USF1118" s="898"/>
      <c r="USG1118" s="898"/>
      <c r="USH1118" s="898"/>
      <c r="USI1118" s="898"/>
      <c r="USJ1118" s="898"/>
      <c r="USK1118" s="898"/>
      <c r="USL1118" s="898"/>
      <c r="USM1118" s="898"/>
      <c r="USN1118" s="898"/>
      <c r="USO1118" s="898"/>
      <c r="USP1118" s="898"/>
      <c r="USQ1118" s="898"/>
      <c r="USR1118" s="898"/>
      <c r="USS1118" s="898"/>
      <c r="UST1118" s="898"/>
      <c r="USU1118" s="898"/>
      <c r="USV1118" s="898"/>
      <c r="USW1118" s="898"/>
      <c r="USX1118" s="898"/>
      <c r="USY1118" s="898"/>
      <c r="USZ1118" s="898"/>
      <c r="UTA1118" s="898"/>
      <c r="UTB1118" s="898"/>
      <c r="UTC1118" s="898"/>
      <c r="UTD1118" s="898"/>
      <c r="UTE1118" s="898"/>
      <c r="UTF1118" s="898"/>
      <c r="UTG1118" s="898"/>
      <c r="UTH1118" s="898"/>
      <c r="UTI1118" s="898"/>
      <c r="UTJ1118" s="898"/>
      <c r="UTK1118" s="898"/>
      <c r="UTL1118" s="898"/>
      <c r="UTM1118" s="898"/>
      <c r="UTN1118" s="898"/>
      <c r="UTO1118" s="898"/>
      <c r="UTP1118" s="898"/>
      <c r="UTQ1118" s="898"/>
      <c r="UTR1118" s="898"/>
      <c r="UTS1118" s="898"/>
      <c r="UTT1118" s="898"/>
      <c r="UTU1118" s="898"/>
      <c r="UTV1118" s="898"/>
      <c r="UTW1118" s="898"/>
      <c r="UTX1118" s="898"/>
      <c r="UTY1118" s="898"/>
      <c r="UTZ1118" s="898"/>
      <c r="UUA1118" s="898"/>
      <c r="UUB1118" s="898"/>
      <c r="UUC1118" s="898"/>
      <c r="UUD1118" s="898"/>
      <c r="UUE1118" s="898"/>
      <c r="UUF1118" s="898"/>
      <c r="UUG1118" s="898"/>
      <c r="UUH1118" s="898"/>
      <c r="UUI1118" s="898"/>
      <c r="UUJ1118" s="898"/>
      <c r="UUK1118" s="898"/>
      <c r="UUL1118" s="898"/>
      <c r="UUM1118" s="898"/>
      <c r="UUN1118" s="898"/>
      <c r="UUO1118" s="898"/>
      <c r="UUP1118" s="898"/>
      <c r="UUQ1118" s="898"/>
      <c r="UUR1118" s="898"/>
      <c r="UUS1118" s="898"/>
      <c r="UUT1118" s="898"/>
      <c r="UUU1118" s="898"/>
      <c r="UUV1118" s="898"/>
      <c r="UUW1118" s="898"/>
      <c r="UUX1118" s="898"/>
      <c r="UUY1118" s="898"/>
      <c r="UUZ1118" s="898"/>
      <c r="UVA1118" s="898"/>
      <c r="UVB1118" s="898"/>
      <c r="UVC1118" s="898"/>
      <c r="UVD1118" s="898"/>
      <c r="UVE1118" s="898"/>
      <c r="UVF1118" s="898"/>
      <c r="UVG1118" s="898"/>
      <c r="UVH1118" s="898"/>
      <c r="UVI1118" s="898"/>
      <c r="UVJ1118" s="898"/>
      <c r="UVK1118" s="898"/>
      <c r="UVL1118" s="898"/>
      <c r="UVM1118" s="898"/>
      <c r="UVN1118" s="898"/>
      <c r="UVO1118" s="898"/>
      <c r="UVP1118" s="898"/>
      <c r="UVQ1118" s="898"/>
      <c r="UVR1118" s="898"/>
      <c r="UVS1118" s="898"/>
      <c r="UVT1118" s="898"/>
      <c r="UVU1118" s="898"/>
      <c r="UVV1118" s="898"/>
      <c r="UVW1118" s="898"/>
      <c r="UVX1118" s="898"/>
      <c r="UVY1118" s="898"/>
      <c r="UVZ1118" s="898"/>
      <c r="UWA1118" s="898"/>
      <c r="UWB1118" s="898"/>
      <c r="UWC1118" s="898"/>
      <c r="UWD1118" s="898"/>
      <c r="UWE1118" s="898"/>
      <c r="UWF1118" s="898"/>
      <c r="UWG1118" s="898"/>
      <c r="UWH1118" s="898"/>
      <c r="UWI1118" s="898"/>
      <c r="UWJ1118" s="898"/>
      <c r="UWK1118" s="898"/>
      <c r="UWL1118" s="898"/>
      <c r="UWM1118" s="898"/>
      <c r="UWN1118" s="898"/>
      <c r="UWO1118" s="898"/>
      <c r="UWP1118" s="898"/>
      <c r="UWQ1118" s="898"/>
      <c r="UWR1118" s="898"/>
      <c r="UWS1118" s="898"/>
      <c r="UWT1118" s="898"/>
      <c r="UWU1118" s="898"/>
      <c r="UWV1118" s="898"/>
      <c r="UWW1118" s="898"/>
      <c r="UWX1118" s="898"/>
      <c r="UWY1118" s="898"/>
      <c r="UWZ1118" s="898"/>
      <c r="UXA1118" s="898"/>
      <c r="UXB1118" s="898"/>
      <c r="UXC1118" s="898"/>
      <c r="UXD1118" s="898"/>
      <c r="UXE1118" s="898"/>
      <c r="UXF1118" s="898"/>
      <c r="UXG1118" s="898"/>
      <c r="UXH1118" s="898"/>
      <c r="UXI1118" s="898"/>
      <c r="UXJ1118" s="898"/>
      <c r="UXK1118" s="898"/>
      <c r="UXL1118" s="898"/>
      <c r="UXM1118" s="898"/>
      <c r="UXN1118" s="898"/>
      <c r="UXO1118" s="898"/>
      <c r="UXP1118" s="898"/>
      <c r="UXQ1118" s="898"/>
      <c r="UXR1118" s="898"/>
      <c r="UXS1118" s="898"/>
      <c r="UXT1118" s="898"/>
      <c r="UXU1118" s="898"/>
      <c r="UXV1118" s="898"/>
      <c r="UXW1118" s="898"/>
      <c r="UXX1118" s="898"/>
      <c r="UXY1118" s="898"/>
      <c r="UXZ1118" s="898"/>
      <c r="UYA1118" s="898"/>
      <c r="UYB1118" s="898"/>
      <c r="UYC1118" s="898"/>
      <c r="UYD1118" s="898"/>
      <c r="UYE1118" s="898"/>
      <c r="UYF1118" s="898"/>
      <c r="UYG1118" s="898"/>
      <c r="UYH1118" s="898"/>
      <c r="UYI1118" s="898"/>
      <c r="UYJ1118" s="898"/>
      <c r="UYK1118" s="898"/>
      <c r="UYL1118" s="898"/>
      <c r="UYM1118" s="898"/>
      <c r="UYN1118" s="898"/>
      <c r="UYO1118" s="898"/>
      <c r="UYP1118" s="898"/>
      <c r="UYQ1118" s="898"/>
      <c r="UYR1118" s="898"/>
      <c r="UYS1118" s="898"/>
      <c r="UYT1118" s="898"/>
      <c r="UYU1118" s="898"/>
      <c r="UYV1118" s="898"/>
      <c r="UYW1118" s="898"/>
      <c r="UYX1118" s="898"/>
      <c r="UYY1118" s="898"/>
      <c r="UYZ1118" s="898"/>
      <c r="UZA1118" s="898"/>
      <c r="UZB1118" s="898"/>
      <c r="UZC1118" s="898"/>
      <c r="UZD1118" s="898"/>
      <c r="UZE1118" s="898"/>
      <c r="UZF1118" s="898"/>
      <c r="UZG1118" s="898"/>
      <c r="UZH1118" s="898"/>
      <c r="UZI1118" s="898"/>
      <c r="UZJ1118" s="898"/>
      <c r="UZK1118" s="898"/>
      <c r="UZL1118" s="898"/>
      <c r="UZM1118" s="898"/>
      <c r="UZN1118" s="898"/>
      <c r="UZO1118" s="898"/>
      <c r="UZP1118" s="898"/>
      <c r="UZQ1118" s="898"/>
      <c r="UZR1118" s="898"/>
      <c r="UZS1118" s="898"/>
      <c r="UZT1118" s="898"/>
      <c r="UZU1118" s="898"/>
      <c r="UZV1118" s="898"/>
      <c r="UZW1118" s="898"/>
      <c r="UZX1118" s="898"/>
      <c r="UZY1118" s="898"/>
      <c r="UZZ1118" s="898"/>
      <c r="VAA1118" s="898"/>
      <c r="VAB1118" s="898"/>
      <c r="VAC1118" s="898"/>
      <c r="VAD1118" s="898"/>
      <c r="VAE1118" s="898"/>
      <c r="VAF1118" s="898"/>
      <c r="VAG1118" s="898"/>
      <c r="VAH1118" s="898"/>
      <c r="VAI1118" s="898"/>
      <c r="VAJ1118" s="898"/>
      <c r="VAK1118" s="898"/>
      <c r="VAL1118" s="898"/>
      <c r="VAM1118" s="898"/>
      <c r="VAN1118" s="898"/>
      <c r="VAO1118" s="898"/>
      <c r="VAP1118" s="898"/>
      <c r="VAQ1118" s="898"/>
      <c r="VAR1118" s="898"/>
      <c r="VAS1118" s="898"/>
      <c r="VAT1118" s="898"/>
      <c r="VAU1118" s="898"/>
      <c r="VAV1118" s="898"/>
      <c r="VAW1118" s="898"/>
      <c r="VAX1118" s="898"/>
      <c r="VAY1118" s="898"/>
      <c r="VAZ1118" s="898"/>
      <c r="VBA1118" s="898"/>
      <c r="VBB1118" s="898"/>
      <c r="VBC1118" s="898"/>
      <c r="VBD1118" s="898"/>
      <c r="VBE1118" s="898"/>
      <c r="VBF1118" s="898"/>
      <c r="VBG1118" s="898"/>
      <c r="VBH1118" s="898"/>
      <c r="VBI1118" s="898"/>
      <c r="VBJ1118" s="898"/>
      <c r="VBK1118" s="898"/>
      <c r="VBL1118" s="898"/>
      <c r="VBM1118" s="898"/>
      <c r="VBN1118" s="898"/>
      <c r="VBO1118" s="898"/>
      <c r="VBP1118" s="898"/>
      <c r="VBQ1118" s="898"/>
      <c r="VBR1118" s="898"/>
      <c r="VBS1118" s="898"/>
      <c r="VBT1118" s="898"/>
      <c r="VBU1118" s="898"/>
      <c r="VBV1118" s="898"/>
      <c r="VBW1118" s="898"/>
      <c r="VBX1118" s="898"/>
      <c r="VBY1118" s="898"/>
      <c r="VBZ1118" s="898"/>
      <c r="VCA1118" s="898"/>
      <c r="VCB1118" s="898"/>
      <c r="VCC1118" s="898"/>
      <c r="VCD1118" s="898"/>
      <c r="VCE1118" s="898"/>
      <c r="VCF1118" s="898"/>
      <c r="VCG1118" s="898"/>
      <c r="VCH1118" s="898"/>
      <c r="VCI1118" s="898"/>
      <c r="VCJ1118" s="898"/>
      <c r="VCK1118" s="898"/>
      <c r="VCL1118" s="898"/>
      <c r="VCM1118" s="898"/>
      <c r="VCN1118" s="898"/>
      <c r="VCO1118" s="898"/>
      <c r="VCP1118" s="898"/>
      <c r="VCQ1118" s="898"/>
      <c r="VCR1118" s="898"/>
      <c r="VCS1118" s="898"/>
      <c r="VCT1118" s="898"/>
      <c r="VCU1118" s="898"/>
      <c r="VCV1118" s="898"/>
      <c r="VCW1118" s="898"/>
      <c r="VCX1118" s="898"/>
      <c r="VCY1118" s="898"/>
      <c r="VCZ1118" s="898"/>
      <c r="VDA1118" s="898"/>
      <c r="VDB1118" s="898"/>
      <c r="VDC1118" s="898"/>
      <c r="VDD1118" s="898"/>
      <c r="VDE1118" s="898"/>
      <c r="VDF1118" s="898"/>
      <c r="VDG1118" s="898"/>
      <c r="VDH1118" s="898"/>
      <c r="VDI1118" s="898"/>
      <c r="VDJ1118" s="898"/>
      <c r="VDK1118" s="898"/>
      <c r="VDL1118" s="898"/>
      <c r="VDM1118" s="898"/>
      <c r="VDN1118" s="898"/>
      <c r="VDO1118" s="898"/>
      <c r="VDP1118" s="898"/>
      <c r="VDQ1118" s="898"/>
      <c r="VDR1118" s="898"/>
      <c r="VDS1118" s="898"/>
      <c r="VDT1118" s="898"/>
      <c r="VDU1118" s="898"/>
      <c r="VDV1118" s="898"/>
      <c r="VDW1118" s="898"/>
      <c r="VDX1118" s="898"/>
      <c r="VDY1118" s="898"/>
      <c r="VDZ1118" s="898"/>
      <c r="VEA1118" s="898"/>
      <c r="VEB1118" s="898"/>
      <c r="VEC1118" s="898"/>
      <c r="VED1118" s="898"/>
      <c r="VEE1118" s="898"/>
      <c r="VEF1118" s="898"/>
      <c r="VEG1118" s="898"/>
      <c r="VEH1118" s="898"/>
      <c r="VEI1118" s="898"/>
      <c r="VEJ1118" s="898"/>
      <c r="VEK1118" s="898"/>
      <c r="VEL1118" s="898"/>
      <c r="VEM1118" s="898"/>
      <c r="VEN1118" s="898"/>
      <c r="VEO1118" s="898"/>
      <c r="VEP1118" s="898"/>
      <c r="VEQ1118" s="898"/>
      <c r="VER1118" s="898"/>
      <c r="VES1118" s="898"/>
      <c r="VET1118" s="898"/>
      <c r="VEU1118" s="898"/>
      <c r="VEV1118" s="898"/>
      <c r="VEW1118" s="898"/>
      <c r="VEX1118" s="898"/>
      <c r="VEY1118" s="898"/>
      <c r="VEZ1118" s="898"/>
      <c r="VFA1118" s="898"/>
      <c r="VFB1118" s="898"/>
      <c r="VFC1118" s="898"/>
      <c r="VFD1118" s="898"/>
      <c r="VFE1118" s="898"/>
      <c r="VFF1118" s="898"/>
      <c r="VFG1118" s="898"/>
      <c r="VFH1118" s="898"/>
      <c r="VFI1118" s="898"/>
      <c r="VFJ1118" s="898"/>
      <c r="VFK1118" s="898"/>
      <c r="VFL1118" s="898"/>
      <c r="VFM1118" s="898"/>
      <c r="VFN1118" s="898"/>
      <c r="VFO1118" s="898"/>
      <c r="VFP1118" s="898"/>
      <c r="VFQ1118" s="898"/>
      <c r="VFR1118" s="898"/>
      <c r="VFS1118" s="898"/>
      <c r="VFT1118" s="898"/>
      <c r="VFU1118" s="898"/>
      <c r="VFV1118" s="898"/>
      <c r="VFW1118" s="898"/>
      <c r="VFX1118" s="898"/>
      <c r="VFY1118" s="898"/>
      <c r="VFZ1118" s="898"/>
      <c r="VGA1118" s="898"/>
      <c r="VGB1118" s="898"/>
      <c r="VGC1118" s="898"/>
      <c r="VGD1118" s="898"/>
      <c r="VGE1118" s="898"/>
      <c r="VGF1118" s="898"/>
      <c r="VGG1118" s="898"/>
      <c r="VGH1118" s="898"/>
      <c r="VGI1118" s="898"/>
      <c r="VGJ1118" s="898"/>
      <c r="VGK1118" s="898"/>
      <c r="VGL1118" s="898"/>
      <c r="VGM1118" s="898"/>
      <c r="VGN1118" s="898"/>
      <c r="VGO1118" s="898"/>
      <c r="VGP1118" s="898"/>
      <c r="VGQ1118" s="898"/>
      <c r="VGR1118" s="898"/>
      <c r="VGS1118" s="898"/>
      <c r="VGT1118" s="898"/>
      <c r="VGU1118" s="898"/>
      <c r="VGV1118" s="898"/>
      <c r="VGW1118" s="898"/>
      <c r="VGX1118" s="898"/>
      <c r="VGY1118" s="898"/>
      <c r="VGZ1118" s="898"/>
      <c r="VHA1118" s="898"/>
      <c r="VHB1118" s="898"/>
      <c r="VHC1118" s="898"/>
      <c r="VHD1118" s="898"/>
      <c r="VHE1118" s="898"/>
      <c r="VHF1118" s="898"/>
      <c r="VHG1118" s="898"/>
      <c r="VHH1118" s="898"/>
      <c r="VHI1118" s="898"/>
      <c r="VHJ1118" s="898"/>
      <c r="VHK1118" s="898"/>
      <c r="VHL1118" s="898"/>
      <c r="VHM1118" s="898"/>
      <c r="VHN1118" s="898"/>
      <c r="VHO1118" s="898"/>
      <c r="VHP1118" s="898"/>
      <c r="VHQ1118" s="898"/>
      <c r="VHR1118" s="898"/>
      <c r="VHS1118" s="898"/>
      <c r="VHT1118" s="898"/>
      <c r="VHU1118" s="898"/>
      <c r="VHV1118" s="898"/>
      <c r="VHW1118" s="898"/>
      <c r="VHX1118" s="898"/>
      <c r="VHY1118" s="898"/>
      <c r="VHZ1118" s="898"/>
      <c r="VIA1118" s="898"/>
      <c r="VIB1118" s="898"/>
      <c r="VIC1118" s="898"/>
      <c r="VID1118" s="898"/>
      <c r="VIE1118" s="898"/>
      <c r="VIF1118" s="898"/>
      <c r="VIG1118" s="898"/>
      <c r="VIH1118" s="898"/>
      <c r="VII1118" s="898"/>
      <c r="VIJ1118" s="898"/>
      <c r="VIK1118" s="898"/>
      <c r="VIL1118" s="898"/>
      <c r="VIM1118" s="898"/>
      <c r="VIN1118" s="898"/>
      <c r="VIO1118" s="898"/>
      <c r="VIP1118" s="898"/>
      <c r="VIQ1118" s="898"/>
      <c r="VIR1118" s="898"/>
      <c r="VIS1118" s="898"/>
      <c r="VIT1118" s="898"/>
      <c r="VIU1118" s="898"/>
      <c r="VIV1118" s="898"/>
      <c r="VIW1118" s="898"/>
      <c r="VIX1118" s="898"/>
      <c r="VIY1118" s="898"/>
      <c r="VIZ1118" s="898"/>
      <c r="VJA1118" s="898"/>
      <c r="VJB1118" s="898"/>
      <c r="VJC1118" s="898"/>
      <c r="VJD1118" s="898"/>
      <c r="VJE1118" s="898"/>
      <c r="VJF1118" s="898"/>
      <c r="VJG1118" s="898"/>
      <c r="VJH1118" s="898"/>
      <c r="VJI1118" s="898"/>
      <c r="VJJ1118" s="898"/>
      <c r="VJK1118" s="898"/>
      <c r="VJL1118" s="898"/>
      <c r="VJM1118" s="898"/>
      <c r="VJN1118" s="898"/>
      <c r="VJO1118" s="898"/>
      <c r="VJP1118" s="898"/>
      <c r="VJQ1118" s="898"/>
      <c r="VJR1118" s="898"/>
      <c r="VJS1118" s="898"/>
      <c r="VJT1118" s="898"/>
      <c r="VJU1118" s="898"/>
      <c r="VJV1118" s="898"/>
      <c r="VJW1118" s="898"/>
      <c r="VJX1118" s="898"/>
      <c r="VJY1118" s="898"/>
      <c r="VJZ1118" s="898"/>
      <c r="VKA1118" s="898"/>
      <c r="VKB1118" s="898"/>
      <c r="VKC1118" s="898"/>
      <c r="VKD1118" s="898"/>
      <c r="VKE1118" s="898"/>
      <c r="VKF1118" s="898"/>
      <c r="VKG1118" s="898"/>
      <c r="VKH1118" s="898"/>
      <c r="VKI1118" s="898"/>
      <c r="VKJ1118" s="898"/>
      <c r="VKK1118" s="898"/>
      <c r="VKL1118" s="898"/>
      <c r="VKM1118" s="898"/>
      <c r="VKN1118" s="898"/>
      <c r="VKO1118" s="898"/>
      <c r="VKP1118" s="898"/>
      <c r="VKQ1118" s="898"/>
      <c r="VKR1118" s="898"/>
      <c r="VKS1118" s="898"/>
      <c r="VKT1118" s="898"/>
      <c r="VKU1118" s="898"/>
      <c r="VKV1118" s="898"/>
      <c r="VKW1118" s="898"/>
      <c r="VKX1118" s="898"/>
      <c r="VKY1118" s="898"/>
      <c r="VKZ1118" s="898"/>
      <c r="VLA1118" s="898"/>
      <c r="VLB1118" s="898"/>
      <c r="VLC1118" s="898"/>
      <c r="VLD1118" s="898"/>
      <c r="VLE1118" s="898"/>
      <c r="VLF1118" s="898"/>
      <c r="VLG1118" s="898"/>
      <c r="VLH1118" s="898"/>
      <c r="VLI1118" s="898"/>
      <c r="VLJ1118" s="898"/>
      <c r="VLK1118" s="898"/>
      <c r="VLL1118" s="898"/>
      <c r="VLM1118" s="898"/>
      <c r="VLN1118" s="898"/>
      <c r="VLO1118" s="898"/>
      <c r="VLP1118" s="898"/>
      <c r="VLQ1118" s="898"/>
      <c r="VLR1118" s="898"/>
      <c r="VLS1118" s="898"/>
      <c r="VLT1118" s="898"/>
      <c r="VLU1118" s="898"/>
      <c r="VLV1118" s="898"/>
      <c r="VLW1118" s="898"/>
      <c r="VLX1118" s="898"/>
      <c r="VLY1118" s="898"/>
      <c r="VLZ1118" s="898"/>
      <c r="VMA1118" s="898"/>
      <c r="VMB1118" s="898"/>
      <c r="VMC1118" s="898"/>
      <c r="VMD1118" s="898"/>
      <c r="VME1118" s="898"/>
      <c r="VMF1118" s="898"/>
      <c r="VMG1118" s="898"/>
      <c r="VMH1118" s="898"/>
      <c r="VMI1118" s="898"/>
      <c r="VMJ1118" s="898"/>
      <c r="VMK1118" s="898"/>
      <c r="VML1118" s="898"/>
      <c r="VMM1118" s="898"/>
      <c r="VMN1118" s="898"/>
      <c r="VMO1118" s="898"/>
      <c r="VMP1118" s="898"/>
      <c r="VMQ1118" s="898"/>
      <c r="VMR1118" s="898"/>
      <c r="VMS1118" s="898"/>
      <c r="VMT1118" s="898"/>
      <c r="VMU1118" s="898"/>
      <c r="VMV1118" s="898"/>
      <c r="VMW1118" s="898"/>
      <c r="VMX1118" s="898"/>
      <c r="VMY1118" s="898"/>
      <c r="VMZ1118" s="898"/>
      <c r="VNA1118" s="898"/>
      <c r="VNB1118" s="898"/>
      <c r="VNC1118" s="898"/>
      <c r="VND1118" s="898"/>
      <c r="VNE1118" s="898"/>
      <c r="VNF1118" s="898"/>
      <c r="VNG1118" s="898"/>
      <c r="VNH1118" s="898"/>
      <c r="VNI1118" s="898"/>
      <c r="VNJ1118" s="898"/>
      <c r="VNK1118" s="898"/>
      <c r="VNL1118" s="898"/>
      <c r="VNM1118" s="898"/>
      <c r="VNN1118" s="898"/>
      <c r="VNO1118" s="898"/>
      <c r="VNP1118" s="898"/>
      <c r="VNQ1118" s="898"/>
      <c r="VNR1118" s="898"/>
      <c r="VNS1118" s="898"/>
      <c r="VNT1118" s="898"/>
      <c r="VNU1118" s="898"/>
      <c r="VNV1118" s="898"/>
      <c r="VNW1118" s="898"/>
      <c r="VNX1118" s="898"/>
      <c r="VNY1118" s="898"/>
      <c r="VNZ1118" s="898"/>
      <c r="VOA1118" s="898"/>
      <c r="VOB1118" s="898"/>
      <c r="VOC1118" s="898"/>
      <c r="VOD1118" s="898"/>
      <c r="VOE1118" s="898"/>
      <c r="VOF1118" s="898"/>
      <c r="VOG1118" s="898"/>
      <c r="VOH1118" s="898"/>
      <c r="VOI1118" s="898"/>
      <c r="VOJ1118" s="898"/>
      <c r="VOK1118" s="898"/>
      <c r="VOL1118" s="898"/>
      <c r="VOM1118" s="898"/>
      <c r="VON1118" s="898"/>
      <c r="VOO1118" s="898"/>
      <c r="VOP1118" s="898"/>
      <c r="VOQ1118" s="898"/>
      <c r="VOR1118" s="898"/>
      <c r="VOS1118" s="898"/>
      <c r="VOT1118" s="898"/>
      <c r="VOU1118" s="898"/>
      <c r="VOV1118" s="898"/>
      <c r="VOW1118" s="898"/>
      <c r="VOX1118" s="898"/>
      <c r="VOY1118" s="898"/>
      <c r="VOZ1118" s="898"/>
      <c r="VPA1118" s="898"/>
      <c r="VPB1118" s="898"/>
      <c r="VPC1118" s="898"/>
      <c r="VPD1118" s="898"/>
      <c r="VPE1118" s="898"/>
      <c r="VPF1118" s="898"/>
      <c r="VPG1118" s="898"/>
      <c r="VPH1118" s="898"/>
      <c r="VPI1118" s="898"/>
      <c r="VPJ1118" s="898"/>
      <c r="VPK1118" s="898"/>
      <c r="VPL1118" s="898"/>
      <c r="VPM1118" s="898"/>
      <c r="VPN1118" s="898"/>
      <c r="VPO1118" s="898"/>
      <c r="VPP1118" s="898"/>
      <c r="VPQ1118" s="898"/>
      <c r="VPR1118" s="898"/>
      <c r="VPS1118" s="898"/>
      <c r="VPT1118" s="898"/>
      <c r="VPU1118" s="898"/>
      <c r="VPV1118" s="898"/>
      <c r="VPW1118" s="898"/>
      <c r="VPX1118" s="898"/>
      <c r="VPY1118" s="898"/>
      <c r="VPZ1118" s="898"/>
      <c r="VQA1118" s="898"/>
      <c r="VQB1118" s="898"/>
      <c r="VQC1118" s="898"/>
      <c r="VQD1118" s="898"/>
      <c r="VQE1118" s="898"/>
      <c r="VQF1118" s="898"/>
      <c r="VQG1118" s="898"/>
      <c r="VQH1118" s="898"/>
      <c r="VQI1118" s="898"/>
      <c r="VQJ1118" s="898"/>
      <c r="VQK1118" s="898"/>
      <c r="VQL1118" s="898"/>
      <c r="VQM1118" s="898"/>
      <c r="VQN1118" s="898"/>
      <c r="VQO1118" s="898"/>
      <c r="VQP1118" s="898"/>
      <c r="VQQ1118" s="898"/>
      <c r="VQR1118" s="898"/>
      <c r="VQS1118" s="898"/>
      <c r="VQT1118" s="898"/>
      <c r="VQU1118" s="898"/>
      <c r="VQV1118" s="898"/>
      <c r="VQW1118" s="898"/>
      <c r="VQX1118" s="898"/>
      <c r="VQY1118" s="898"/>
      <c r="VQZ1118" s="898"/>
      <c r="VRA1118" s="898"/>
      <c r="VRB1118" s="898"/>
      <c r="VRC1118" s="898"/>
      <c r="VRD1118" s="898"/>
      <c r="VRE1118" s="898"/>
      <c r="VRF1118" s="898"/>
      <c r="VRG1118" s="898"/>
      <c r="VRH1118" s="898"/>
      <c r="VRI1118" s="898"/>
      <c r="VRJ1118" s="898"/>
      <c r="VRK1118" s="898"/>
      <c r="VRL1118" s="898"/>
      <c r="VRM1118" s="898"/>
      <c r="VRN1118" s="898"/>
      <c r="VRO1118" s="898"/>
      <c r="VRP1118" s="898"/>
      <c r="VRQ1118" s="898"/>
      <c r="VRR1118" s="898"/>
      <c r="VRS1118" s="898"/>
      <c r="VRT1118" s="898"/>
      <c r="VRU1118" s="898"/>
      <c r="VRV1118" s="898"/>
      <c r="VRW1118" s="898"/>
      <c r="VRX1118" s="898"/>
      <c r="VRY1118" s="898"/>
      <c r="VRZ1118" s="898"/>
      <c r="VSA1118" s="898"/>
      <c r="VSB1118" s="898"/>
      <c r="VSC1118" s="898"/>
      <c r="VSD1118" s="898"/>
      <c r="VSE1118" s="898"/>
      <c r="VSF1118" s="898"/>
      <c r="VSG1118" s="898"/>
      <c r="VSH1118" s="898"/>
      <c r="VSI1118" s="898"/>
      <c r="VSJ1118" s="898"/>
      <c r="VSK1118" s="898"/>
      <c r="VSL1118" s="898"/>
      <c r="VSM1118" s="898"/>
      <c r="VSN1118" s="898"/>
      <c r="VSO1118" s="898"/>
      <c r="VSP1118" s="898"/>
      <c r="VSQ1118" s="898"/>
      <c r="VSR1118" s="898"/>
      <c r="VSS1118" s="898"/>
      <c r="VST1118" s="898"/>
      <c r="VSU1118" s="898"/>
      <c r="VSV1118" s="898"/>
      <c r="VSW1118" s="898"/>
      <c r="VSX1118" s="898"/>
      <c r="VSY1118" s="898"/>
      <c r="VSZ1118" s="898"/>
      <c r="VTA1118" s="898"/>
      <c r="VTB1118" s="898"/>
      <c r="VTC1118" s="898"/>
      <c r="VTD1118" s="898"/>
      <c r="VTE1118" s="898"/>
      <c r="VTF1118" s="898"/>
      <c r="VTG1118" s="898"/>
      <c r="VTH1118" s="898"/>
      <c r="VTI1118" s="898"/>
      <c r="VTJ1118" s="898"/>
      <c r="VTK1118" s="898"/>
      <c r="VTL1118" s="898"/>
      <c r="VTM1118" s="898"/>
      <c r="VTN1118" s="898"/>
      <c r="VTO1118" s="898"/>
      <c r="VTP1118" s="898"/>
      <c r="VTQ1118" s="898"/>
      <c r="VTR1118" s="898"/>
      <c r="VTS1118" s="898"/>
      <c r="VTT1118" s="898"/>
      <c r="VTU1118" s="898"/>
      <c r="VTV1118" s="898"/>
      <c r="VTW1118" s="898"/>
      <c r="VTX1118" s="898"/>
      <c r="VTY1118" s="898"/>
      <c r="VTZ1118" s="898"/>
      <c r="VUA1118" s="898"/>
      <c r="VUB1118" s="898"/>
      <c r="VUC1118" s="898"/>
      <c r="VUD1118" s="898"/>
      <c r="VUE1118" s="898"/>
      <c r="VUF1118" s="898"/>
      <c r="VUG1118" s="898"/>
      <c r="VUH1118" s="898"/>
      <c r="VUI1118" s="898"/>
      <c r="VUJ1118" s="898"/>
      <c r="VUK1118" s="898"/>
      <c r="VUL1118" s="898"/>
      <c r="VUM1118" s="898"/>
      <c r="VUN1118" s="898"/>
      <c r="VUO1118" s="898"/>
      <c r="VUP1118" s="898"/>
      <c r="VUQ1118" s="898"/>
      <c r="VUR1118" s="898"/>
      <c r="VUS1118" s="898"/>
      <c r="VUT1118" s="898"/>
      <c r="VUU1118" s="898"/>
      <c r="VUV1118" s="898"/>
      <c r="VUW1118" s="898"/>
      <c r="VUX1118" s="898"/>
      <c r="VUY1118" s="898"/>
      <c r="VUZ1118" s="898"/>
      <c r="VVA1118" s="898"/>
      <c r="VVB1118" s="898"/>
      <c r="VVC1118" s="898"/>
      <c r="VVD1118" s="898"/>
      <c r="VVE1118" s="898"/>
      <c r="VVF1118" s="898"/>
      <c r="VVG1118" s="898"/>
      <c r="VVH1118" s="898"/>
      <c r="VVI1118" s="898"/>
      <c r="VVJ1118" s="898"/>
      <c r="VVK1118" s="898"/>
      <c r="VVL1118" s="898"/>
      <c r="VVM1118" s="898"/>
      <c r="VVN1118" s="898"/>
      <c r="VVO1118" s="898"/>
      <c r="VVP1118" s="898"/>
      <c r="VVQ1118" s="898"/>
      <c r="VVR1118" s="898"/>
      <c r="VVS1118" s="898"/>
      <c r="VVT1118" s="898"/>
      <c r="VVU1118" s="898"/>
      <c r="VVV1118" s="898"/>
      <c r="VVW1118" s="898"/>
      <c r="VVX1118" s="898"/>
      <c r="VVY1118" s="898"/>
      <c r="VVZ1118" s="898"/>
      <c r="VWA1118" s="898"/>
      <c r="VWB1118" s="898"/>
      <c r="VWC1118" s="898"/>
      <c r="VWD1118" s="898"/>
      <c r="VWE1118" s="898"/>
      <c r="VWF1118" s="898"/>
      <c r="VWG1118" s="898"/>
      <c r="VWH1118" s="898"/>
      <c r="VWI1118" s="898"/>
      <c r="VWJ1118" s="898"/>
      <c r="VWK1118" s="898"/>
      <c r="VWL1118" s="898"/>
      <c r="VWM1118" s="898"/>
      <c r="VWN1118" s="898"/>
      <c r="VWO1118" s="898"/>
      <c r="VWP1118" s="898"/>
      <c r="VWQ1118" s="898"/>
      <c r="VWR1118" s="898"/>
      <c r="VWS1118" s="898"/>
      <c r="VWT1118" s="898"/>
      <c r="VWU1118" s="898"/>
      <c r="VWV1118" s="898"/>
      <c r="VWW1118" s="898"/>
      <c r="VWX1118" s="898"/>
      <c r="VWY1118" s="898"/>
      <c r="VWZ1118" s="898"/>
      <c r="VXA1118" s="898"/>
      <c r="VXB1118" s="898"/>
      <c r="VXC1118" s="898"/>
      <c r="VXD1118" s="898"/>
      <c r="VXE1118" s="898"/>
      <c r="VXF1118" s="898"/>
      <c r="VXG1118" s="898"/>
      <c r="VXH1118" s="898"/>
      <c r="VXI1118" s="898"/>
      <c r="VXJ1118" s="898"/>
      <c r="VXK1118" s="898"/>
      <c r="VXL1118" s="898"/>
      <c r="VXM1118" s="898"/>
      <c r="VXN1118" s="898"/>
      <c r="VXO1118" s="898"/>
      <c r="VXP1118" s="898"/>
      <c r="VXQ1118" s="898"/>
      <c r="VXR1118" s="898"/>
      <c r="VXS1118" s="898"/>
      <c r="VXT1118" s="898"/>
      <c r="VXU1118" s="898"/>
      <c r="VXV1118" s="898"/>
      <c r="VXW1118" s="898"/>
      <c r="VXX1118" s="898"/>
      <c r="VXY1118" s="898"/>
      <c r="VXZ1118" s="898"/>
      <c r="VYA1118" s="898"/>
      <c r="VYB1118" s="898"/>
      <c r="VYC1118" s="898"/>
      <c r="VYD1118" s="898"/>
      <c r="VYE1118" s="898"/>
      <c r="VYF1118" s="898"/>
      <c r="VYG1118" s="898"/>
      <c r="VYH1118" s="898"/>
      <c r="VYI1118" s="898"/>
      <c r="VYJ1118" s="898"/>
      <c r="VYK1118" s="898"/>
      <c r="VYL1118" s="898"/>
      <c r="VYM1118" s="898"/>
      <c r="VYN1118" s="898"/>
      <c r="VYO1118" s="898"/>
      <c r="VYP1118" s="898"/>
      <c r="VYQ1118" s="898"/>
      <c r="VYR1118" s="898"/>
      <c r="VYS1118" s="898"/>
      <c r="VYT1118" s="898"/>
      <c r="VYU1118" s="898"/>
      <c r="VYV1118" s="898"/>
      <c r="VYW1118" s="898"/>
      <c r="VYX1118" s="898"/>
      <c r="VYY1118" s="898"/>
      <c r="VYZ1118" s="898"/>
      <c r="VZA1118" s="898"/>
      <c r="VZB1118" s="898"/>
      <c r="VZC1118" s="898"/>
      <c r="VZD1118" s="898"/>
      <c r="VZE1118" s="898"/>
      <c r="VZF1118" s="898"/>
      <c r="VZG1118" s="898"/>
      <c r="VZH1118" s="898"/>
      <c r="VZI1118" s="898"/>
      <c r="VZJ1118" s="898"/>
      <c r="VZK1118" s="898"/>
      <c r="VZL1118" s="898"/>
      <c r="VZM1118" s="898"/>
      <c r="VZN1118" s="898"/>
      <c r="VZO1118" s="898"/>
      <c r="VZP1118" s="898"/>
      <c r="VZQ1118" s="898"/>
      <c r="VZR1118" s="898"/>
      <c r="VZS1118" s="898"/>
      <c r="VZT1118" s="898"/>
      <c r="VZU1118" s="898"/>
      <c r="VZV1118" s="898"/>
      <c r="VZW1118" s="898"/>
      <c r="VZX1118" s="898"/>
      <c r="VZY1118" s="898"/>
      <c r="VZZ1118" s="898"/>
      <c r="WAA1118" s="898"/>
      <c r="WAB1118" s="898"/>
      <c r="WAC1118" s="898"/>
      <c r="WAD1118" s="898"/>
      <c r="WAE1118" s="898"/>
      <c r="WAF1118" s="898"/>
      <c r="WAG1118" s="898"/>
      <c r="WAH1118" s="898"/>
      <c r="WAI1118" s="898"/>
      <c r="WAJ1118" s="898"/>
      <c r="WAK1118" s="898"/>
      <c r="WAL1118" s="898"/>
      <c r="WAM1118" s="898"/>
      <c r="WAN1118" s="898"/>
      <c r="WAO1118" s="898"/>
      <c r="WAP1118" s="898"/>
      <c r="WAQ1118" s="898"/>
      <c r="WAR1118" s="898"/>
      <c r="WAS1118" s="898"/>
      <c r="WAT1118" s="898"/>
      <c r="WAU1118" s="898"/>
      <c r="WAV1118" s="898"/>
      <c r="WAW1118" s="898"/>
      <c r="WAX1118" s="898"/>
      <c r="WAY1118" s="898"/>
      <c r="WAZ1118" s="898"/>
      <c r="WBA1118" s="898"/>
      <c r="WBB1118" s="898"/>
      <c r="WBC1118" s="898"/>
      <c r="WBD1118" s="898"/>
      <c r="WBE1118" s="898"/>
      <c r="WBF1118" s="898"/>
      <c r="WBG1118" s="898"/>
      <c r="WBH1118" s="898"/>
      <c r="WBI1118" s="898"/>
      <c r="WBJ1118" s="898"/>
      <c r="WBK1118" s="898"/>
      <c r="WBL1118" s="898"/>
      <c r="WBM1118" s="898"/>
      <c r="WBN1118" s="898"/>
      <c r="WBO1118" s="898"/>
      <c r="WBP1118" s="898"/>
      <c r="WBQ1118" s="898"/>
      <c r="WBR1118" s="898"/>
      <c r="WBS1118" s="898"/>
      <c r="WBT1118" s="898"/>
      <c r="WBU1118" s="898"/>
      <c r="WBV1118" s="898"/>
      <c r="WBW1118" s="898"/>
      <c r="WBX1118" s="898"/>
      <c r="WBY1118" s="898"/>
      <c r="WBZ1118" s="898"/>
      <c r="WCA1118" s="898"/>
      <c r="WCB1118" s="898"/>
      <c r="WCC1118" s="898"/>
      <c r="WCD1118" s="898"/>
      <c r="WCE1118" s="898"/>
      <c r="WCF1118" s="898"/>
      <c r="WCG1118" s="898"/>
      <c r="WCH1118" s="898"/>
      <c r="WCI1118" s="898"/>
      <c r="WCJ1118" s="898"/>
      <c r="WCK1118" s="898"/>
      <c r="WCL1118" s="898"/>
      <c r="WCM1118" s="898"/>
      <c r="WCN1118" s="898"/>
      <c r="WCO1118" s="898"/>
      <c r="WCP1118" s="898"/>
      <c r="WCQ1118" s="898"/>
      <c r="WCR1118" s="898"/>
      <c r="WCS1118" s="898"/>
      <c r="WCT1118" s="898"/>
      <c r="WCU1118" s="898"/>
      <c r="WCV1118" s="898"/>
      <c r="WCW1118" s="898"/>
      <c r="WCX1118" s="898"/>
      <c r="WCY1118" s="898"/>
      <c r="WCZ1118" s="898"/>
      <c r="WDA1118" s="898"/>
      <c r="WDB1118" s="898"/>
      <c r="WDC1118" s="898"/>
      <c r="WDD1118" s="898"/>
      <c r="WDE1118" s="898"/>
      <c r="WDF1118" s="898"/>
      <c r="WDG1118" s="898"/>
      <c r="WDH1118" s="898"/>
      <c r="WDI1118" s="898"/>
      <c r="WDJ1118" s="898"/>
      <c r="WDK1118" s="898"/>
      <c r="WDL1118" s="898"/>
      <c r="WDM1118" s="898"/>
      <c r="WDN1118" s="898"/>
      <c r="WDO1118" s="898"/>
      <c r="WDP1118" s="898"/>
      <c r="WDQ1118" s="898"/>
      <c r="WDR1118" s="898"/>
      <c r="WDS1118" s="898"/>
      <c r="WDT1118" s="898"/>
      <c r="WDU1118" s="898"/>
      <c r="WDV1118" s="898"/>
      <c r="WDW1118" s="898"/>
      <c r="WDX1118" s="898"/>
      <c r="WDY1118" s="898"/>
      <c r="WDZ1118" s="898"/>
      <c r="WEA1118" s="898"/>
      <c r="WEB1118" s="898"/>
      <c r="WEC1118" s="898"/>
      <c r="WED1118" s="898"/>
      <c r="WEE1118" s="898"/>
      <c r="WEF1118" s="898"/>
      <c r="WEG1118" s="898"/>
      <c r="WEH1118" s="898"/>
      <c r="WEI1118" s="898"/>
      <c r="WEJ1118" s="898"/>
      <c r="WEK1118" s="898"/>
      <c r="WEL1118" s="898"/>
      <c r="WEM1118" s="898"/>
      <c r="WEN1118" s="898"/>
      <c r="WEO1118" s="898"/>
      <c r="WEP1118" s="898"/>
      <c r="WEQ1118" s="898"/>
      <c r="WER1118" s="898"/>
      <c r="WES1118" s="898"/>
      <c r="WET1118" s="898"/>
      <c r="WEU1118" s="898"/>
      <c r="WEV1118" s="898"/>
      <c r="WEW1118" s="898"/>
      <c r="WEX1118" s="898"/>
      <c r="WEY1118" s="898"/>
      <c r="WEZ1118" s="898"/>
      <c r="WFA1118" s="898"/>
      <c r="WFB1118" s="898"/>
      <c r="WFC1118" s="898"/>
      <c r="WFD1118" s="898"/>
      <c r="WFE1118" s="898"/>
      <c r="WFF1118" s="898"/>
      <c r="WFG1118" s="898"/>
      <c r="WFH1118" s="898"/>
      <c r="WFI1118" s="898"/>
      <c r="WFJ1118" s="898"/>
      <c r="WFK1118" s="898"/>
      <c r="WFL1118" s="898"/>
      <c r="WFM1118" s="898"/>
      <c r="WFN1118" s="898"/>
      <c r="WFO1118" s="898"/>
      <c r="WFP1118" s="898"/>
      <c r="WFQ1118" s="898"/>
      <c r="WFR1118" s="898"/>
      <c r="WFS1118" s="898"/>
      <c r="WFT1118" s="898"/>
      <c r="WFU1118" s="898"/>
      <c r="WFV1118" s="898"/>
      <c r="WFW1118" s="898"/>
      <c r="WFX1118" s="898"/>
      <c r="WFY1118" s="898"/>
      <c r="WFZ1118" s="898"/>
      <c r="WGA1118" s="898"/>
      <c r="WGB1118" s="898"/>
      <c r="WGC1118" s="898"/>
      <c r="WGD1118" s="898"/>
      <c r="WGE1118" s="898"/>
      <c r="WGF1118" s="898"/>
      <c r="WGG1118" s="898"/>
      <c r="WGH1118" s="898"/>
      <c r="WGI1118" s="898"/>
      <c r="WGJ1118" s="898"/>
      <c r="WGK1118" s="898"/>
      <c r="WGL1118" s="898"/>
      <c r="WGM1118" s="898"/>
      <c r="WGN1118" s="898"/>
      <c r="WGO1118" s="898"/>
      <c r="WGP1118" s="898"/>
      <c r="WGQ1118" s="898"/>
      <c r="WGR1118" s="898"/>
      <c r="WGS1118" s="898"/>
      <c r="WGT1118" s="898"/>
      <c r="WGU1118" s="898"/>
      <c r="WGV1118" s="898"/>
      <c r="WGW1118" s="898"/>
      <c r="WGX1118" s="898"/>
      <c r="WGY1118" s="898"/>
      <c r="WGZ1118" s="898"/>
      <c r="WHA1118" s="898"/>
      <c r="WHB1118" s="898"/>
      <c r="WHC1118" s="898"/>
      <c r="WHD1118" s="898"/>
      <c r="WHE1118" s="898"/>
      <c r="WHF1118" s="898"/>
      <c r="WHG1118" s="898"/>
      <c r="WHH1118" s="898"/>
      <c r="WHI1118" s="898"/>
      <c r="WHJ1118" s="898"/>
      <c r="WHK1118" s="898"/>
      <c r="WHL1118" s="898"/>
      <c r="WHM1118" s="898"/>
      <c r="WHN1118" s="898"/>
      <c r="WHO1118" s="898"/>
      <c r="WHP1118" s="898"/>
      <c r="WHQ1118" s="898"/>
      <c r="WHR1118" s="898"/>
      <c r="WHS1118" s="898"/>
      <c r="WHT1118" s="898"/>
      <c r="WHU1118" s="898"/>
      <c r="WHV1118" s="898"/>
      <c r="WHW1118" s="898"/>
      <c r="WHX1118" s="898"/>
      <c r="WHY1118" s="898"/>
      <c r="WHZ1118" s="898"/>
      <c r="WIA1118" s="898"/>
      <c r="WIB1118" s="898"/>
      <c r="WIC1118" s="898"/>
      <c r="WID1118" s="898"/>
      <c r="WIE1118" s="898"/>
      <c r="WIF1118" s="898"/>
      <c r="WIG1118" s="898"/>
      <c r="WIH1118" s="898"/>
      <c r="WII1118" s="898"/>
      <c r="WIJ1118" s="898"/>
      <c r="WIK1118" s="898"/>
      <c r="WIL1118" s="898"/>
      <c r="WIM1118" s="898"/>
      <c r="WIN1118" s="898"/>
      <c r="WIO1118" s="898"/>
      <c r="WIP1118" s="898"/>
      <c r="WIQ1118" s="898"/>
      <c r="WIR1118" s="898"/>
      <c r="WIS1118" s="898"/>
      <c r="WIT1118" s="898"/>
      <c r="WIU1118" s="898"/>
      <c r="WIV1118" s="898"/>
      <c r="WIW1118" s="898"/>
      <c r="WIX1118" s="898"/>
      <c r="WIY1118" s="898"/>
      <c r="WIZ1118" s="898"/>
      <c r="WJA1118" s="898"/>
      <c r="WJB1118" s="898"/>
      <c r="WJC1118" s="898"/>
      <c r="WJD1118" s="898"/>
      <c r="WJE1118" s="898"/>
      <c r="WJF1118" s="898"/>
      <c r="WJG1118" s="898"/>
      <c r="WJH1118" s="898"/>
      <c r="WJI1118" s="898"/>
      <c r="WJJ1118" s="898"/>
      <c r="WJK1118" s="898"/>
      <c r="WJL1118" s="898"/>
      <c r="WJM1118" s="898"/>
      <c r="WJN1118" s="898"/>
      <c r="WJO1118" s="898"/>
      <c r="WJP1118" s="898"/>
      <c r="WJQ1118" s="898"/>
      <c r="WJR1118" s="898"/>
      <c r="WJS1118" s="898"/>
      <c r="WJT1118" s="898"/>
      <c r="WJU1118" s="898"/>
      <c r="WJV1118" s="898"/>
      <c r="WJW1118" s="898"/>
      <c r="WJX1118" s="898"/>
      <c r="WJY1118" s="898"/>
      <c r="WJZ1118" s="898"/>
      <c r="WKA1118" s="898"/>
      <c r="WKB1118" s="898"/>
      <c r="WKC1118" s="898"/>
      <c r="WKD1118" s="898"/>
      <c r="WKE1118" s="898"/>
      <c r="WKF1118" s="898"/>
      <c r="WKG1118" s="898"/>
      <c r="WKH1118" s="898"/>
      <c r="WKI1118" s="898"/>
      <c r="WKJ1118" s="898"/>
      <c r="WKK1118" s="898"/>
      <c r="WKL1118" s="898"/>
      <c r="WKM1118" s="898"/>
      <c r="WKN1118" s="898"/>
      <c r="WKO1118" s="898"/>
      <c r="WKP1118" s="898"/>
      <c r="WKQ1118" s="898"/>
      <c r="WKR1118" s="898"/>
      <c r="WKS1118" s="898"/>
      <c r="WKT1118" s="898"/>
      <c r="WKU1118" s="898"/>
      <c r="WKV1118" s="898"/>
      <c r="WKW1118" s="898"/>
      <c r="WKX1118" s="898"/>
      <c r="WKY1118" s="898"/>
      <c r="WKZ1118" s="898"/>
      <c r="WLA1118" s="898"/>
      <c r="WLB1118" s="898"/>
      <c r="WLC1118" s="898"/>
      <c r="WLD1118" s="898"/>
      <c r="WLE1118" s="898"/>
      <c r="WLF1118" s="898"/>
      <c r="WLG1118" s="898"/>
      <c r="WLH1118" s="898"/>
      <c r="WLI1118" s="898"/>
      <c r="WLJ1118" s="898"/>
      <c r="WLK1118" s="898"/>
      <c r="WLL1118" s="898"/>
      <c r="WLM1118" s="898"/>
      <c r="WLN1118" s="898"/>
      <c r="WLO1118" s="898"/>
      <c r="WLP1118" s="898"/>
      <c r="WLQ1118" s="898"/>
      <c r="WLR1118" s="898"/>
      <c r="WLS1118" s="898"/>
      <c r="WLT1118" s="898"/>
      <c r="WLU1118" s="898"/>
      <c r="WLV1118" s="898"/>
      <c r="WLW1118" s="898"/>
      <c r="WLX1118" s="898"/>
      <c r="WLY1118" s="898"/>
      <c r="WLZ1118" s="898"/>
      <c r="WMA1118" s="898"/>
      <c r="WMB1118" s="898"/>
      <c r="WMC1118" s="898"/>
      <c r="WMD1118" s="898"/>
      <c r="WME1118" s="898"/>
      <c r="WMF1118" s="898"/>
      <c r="WMG1118" s="898"/>
      <c r="WMH1118" s="898"/>
      <c r="WMI1118" s="898"/>
      <c r="WMJ1118" s="898"/>
      <c r="WMK1118" s="898"/>
      <c r="WML1118" s="898"/>
      <c r="WMM1118" s="898"/>
      <c r="WMN1118" s="898"/>
      <c r="WMO1118" s="898"/>
      <c r="WMP1118" s="898"/>
      <c r="WMQ1118" s="898"/>
      <c r="WMR1118" s="898"/>
      <c r="WMS1118" s="898"/>
      <c r="WMT1118" s="898"/>
      <c r="WMU1118" s="898"/>
      <c r="WMV1118" s="898"/>
      <c r="WMW1118" s="898"/>
      <c r="WMX1118" s="898"/>
      <c r="WMY1118" s="898"/>
      <c r="WMZ1118" s="898"/>
      <c r="WNA1118" s="898"/>
      <c r="WNB1118" s="898"/>
      <c r="WNC1118" s="898"/>
      <c r="WND1118" s="898"/>
      <c r="WNE1118" s="898"/>
      <c r="WNF1118" s="898"/>
      <c r="WNG1118" s="898"/>
      <c r="WNH1118" s="898"/>
      <c r="WNI1118" s="898"/>
      <c r="WNJ1118" s="898"/>
      <c r="WNK1118" s="898"/>
      <c r="WNL1118" s="898"/>
      <c r="WNM1118" s="898"/>
      <c r="WNN1118" s="898"/>
      <c r="WNO1118" s="898"/>
      <c r="WNP1118" s="898"/>
      <c r="WNQ1118" s="898"/>
      <c r="WNR1118" s="898"/>
      <c r="WNS1118" s="898"/>
      <c r="WNT1118" s="898"/>
      <c r="WNU1118" s="898"/>
      <c r="WNV1118" s="898"/>
      <c r="WNW1118" s="898"/>
      <c r="WNX1118" s="898"/>
      <c r="WNY1118" s="898"/>
      <c r="WNZ1118" s="898"/>
      <c r="WOA1118" s="898"/>
      <c r="WOB1118" s="898"/>
      <c r="WOC1118" s="898"/>
      <c r="WOD1118" s="898"/>
      <c r="WOE1118" s="898"/>
      <c r="WOF1118" s="898"/>
      <c r="WOG1118" s="898"/>
      <c r="WOH1118" s="898"/>
      <c r="WOI1118" s="898"/>
      <c r="WOJ1118" s="898"/>
      <c r="WOK1118" s="898"/>
      <c r="WOL1118" s="898"/>
      <c r="WOM1118" s="898"/>
      <c r="WON1118" s="898"/>
      <c r="WOO1118" s="898"/>
      <c r="WOP1118" s="898"/>
      <c r="WOQ1118" s="898"/>
      <c r="WOR1118" s="898"/>
      <c r="WOS1118" s="898"/>
      <c r="WOT1118" s="898"/>
      <c r="WOU1118" s="898"/>
      <c r="WOV1118" s="898"/>
      <c r="WOW1118" s="898"/>
      <c r="WOX1118" s="898"/>
      <c r="WOY1118" s="898"/>
      <c r="WOZ1118" s="898"/>
      <c r="WPA1118" s="898"/>
      <c r="WPB1118" s="898"/>
      <c r="WPC1118" s="898"/>
      <c r="WPD1118" s="898"/>
      <c r="WPE1118" s="898"/>
      <c r="WPF1118" s="898"/>
      <c r="WPG1118" s="898"/>
      <c r="WPH1118" s="898"/>
      <c r="WPI1118" s="898"/>
      <c r="WPJ1118" s="898"/>
      <c r="WPK1118" s="898"/>
      <c r="WPL1118" s="898"/>
      <c r="WPM1118" s="898"/>
      <c r="WPN1118" s="898"/>
      <c r="WPO1118" s="898"/>
      <c r="WPP1118" s="898"/>
      <c r="WPQ1118" s="898"/>
      <c r="WPR1118" s="898"/>
      <c r="WPS1118" s="898"/>
      <c r="WPT1118" s="898"/>
      <c r="WPU1118" s="898"/>
      <c r="WPV1118" s="898"/>
      <c r="WPW1118" s="898"/>
      <c r="WPX1118" s="898"/>
      <c r="WPY1118" s="898"/>
      <c r="WPZ1118" s="898"/>
      <c r="WQA1118" s="898"/>
      <c r="WQB1118" s="898"/>
      <c r="WQC1118" s="898"/>
      <c r="WQD1118" s="898"/>
      <c r="WQE1118" s="898"/>
      <c r="WQF1118" s="898"/>
      <c r="WQG1118" s="898"/>
      <c r="WQH1118" s="898"/>
      <c r="WQI1118" s="898"/>
      <c r="WQJ1118" s="898"/>
      <c r="WQK1118" s="898"/>
      <c r="WQL1118" s="898"/>
      <c r="WQM1118" s="898"/>
      <c r="WQN1118" s="898"/>
      <c r="WQO1118" s="898"/>
      <c r="WQP1118" s="898"/>
      <c r="WQQ1118" s="898"/>
      <c r="WQR1118" s="898"/>
      <c r="WQS1118" s="898"/>
      <c r="WQT1118" s="898"/>
      <c r="WQU1118" s="898"/>
      <c r="WQV1118" s="898"/>
      <c r="WQW1118" s="898"/>
      <c r="WQX1118" s="898"/>
      <c r="WQY1118" s="898"/>
      <c r="WQZ1118" s="898"/>
      <c r="WRA1118" s="898"/>
      <c r="WRB1118" s="898"/>
      <c r="WRC1118" s="898"/>
      <c r="WRD1118" s="898"/>
      <c r="WRE1118" s="898"/>
      <c r="WRF1118" s="898"/>
      <c r="WRG1118" s="898"/>
      <c r="WRH1118" s="898"/>
      <c r="WRI1118" s="898"/>
      <c r="WRJ1118" s="898"/>
      <c r="WRK1118" s="898"/>
      <c r="WRL1118" s="898"/>
      <c r="WRM1118" s="898"/>
      <c r="WRN1118" s="898"/>
      <c r="WRO1118" s="898"/>
      <c r="WRP1118" s="898"/>
      <c r="WRQ1118" s="898"/>
      <c r="WRR1118" s="898"/>
      <c r="WRS1118" s="898"/>
      <c r="WRT1118" s="898"/>
      <c r="WRU1118" s="898"/>
      <c r="WRV1118" s="898"/>
      <c r="WRW1118" s="898"/>
      <c r="WRX1118" s="898"/>
      <c r="WRY1118" s="898"/>
      <c r="WRZ1118" s="898"/>
      <c r="WSA1118" s="898"/>
      <c r="WSB1118" s="898"/>
      <c r="WSC1118" s="898"/>
      <c r="WSD1118" s="898"/>
      <c r="WSE1118" s="898"/>
      <c r="WSF1118" s="898"/>
      <c r="WSG1118" s="898"/>
      <c r="WSH1118" s="898"/>
      <c r="WSI1118" s="898"/>
      <c r="WSJ1118" s="898"/>
      <c r="WSK1118" s="898"/>
      <c r="WSL1118" s="898"/>
      <c r="WSM1118" s="898"/>
      <c r="WSN1118" s="898"/>
      <c r="WSO1118" s="898"/>
      <c r="WSP1118" s="898"/>
      <c r="WSQ1118" s="898"/>
      <c r="WSR1118" s="898"/>
      <c r="WSS1118" s="898"/>
      <c r="WST1118" s="898"/>
      <c r="WSU1118" s="898"/>
      <c r="WSV1118" s="898"/>
      <c r="WSW1118" s="898"/>
      <c r="WSX1118" s="898"/>
      <c r="WSY1118" s="898"/>
      <c r="WSZ1118" s="898"/>
      <c r="WTA1118" s="898"/>
      <c r="WTB1118" s="898"/>
      <c r="WTC1118" s="898"/>
      <c r="WTD1118" s="898"/>
      <c r="WTE1118" s="898"/>
      <c r="WTF1118" s="898"/>
      <c r="WTG1118" s="898"/>
      <c r="WTH1118" s="898"/>
      <c r="WTI1118" s="898"/>
      <c r="WTJ1118" s="898"/>
      <c r="WTK1118" s="898"/>
      <c r="WTL1118" s="898"/>
      <c r="WTM1118" s="898"/>
      <c r="WTN1118" s="898"/>
      <c r="WTO1118" s="898"/>
      <c r="WTP1118" s="898"/>
      <c r="WTQ1118" s="898"/>
      <c r="WTR1118" s="898"/>
      <c r="WTS1118" s="898"/>
      <c r="WTT1118" s="898"/>
      <c r="WTU1118" s="898"/>
      <c r="WTV1118" s="898"/>
      <c r="WTW1118" s="898"/>
      <c r="WTX1118" s="898"/>
      <c r="WTY1118" s="898"/>
      <c r="WTZ1118" s="898"/>
      <c r="WUA1118" s="898"/>
      <c r="WUB1118" s="898"/>
      <c r="WUC1118" s="898"/>
      <c r="WUD1118" s="898"/>
      <c r="WUE1118" s="898"/>
      <c r="WUF1118" s="898"/>
      <c r="WUG1118" s="898"/>
      <c r="WUH1118" s="898"/>
      <c r="WUI1118" s="898"/>
      <c r="WUJ1118" s="898"/>
      <c r="WUK1118" s="898"/>
      <c r="WUL1118" s="898"/>
      <c r="WUM1118" s="898"/>
      <c r="WUN1118" s="898"/>
      <c r="WUO1118" s="898"/>
      <c r="WUP1118" s="898"/>
      <c r="WUQ1118" s="898"/>
      <c r="WUR1118" s="898"/>
      <c r="WUS1118" s="898"/>
      <c r="WUT1118" s="898"/>
      <c r="WUU1118" s="898"/>
      <c r="WUV1118" s="898"/>
      <c r="WUW1118" s="898"/>
      <c r="WUX1118" s="898"/>
      <c r="WUY1118" s="898"/>
      <c r="WUZ1118" s="898"/>
      <c r="WVA1118" s="898"/>
      <c r="WVB1118" s="898"/>
      <c r="WVC1118" s="898"/>
      <c r="WVD1118" s="898"/>
      <c r="WVE1118" s="898"/>
      <c r="WVF1118" s="898"/>
      <c r="WVG1118" s="898"/>
      <c r="WVH1118" s="898"/>
      <c r="WVI1118" s="898"/>
      <c r="WVJ1118" s="898"/>
      <c r="WVK1118" s="898"/>
      <c r="WVL1118" s="898"/>
      <c r="WVM1118" s="898"/>
      <c r="WVN1118" s="898"/>
      <c r="WVO1118" s="898"/>
      <c r="WVP1118" s="898"/>
      <c r="WVQ1118" s="898"/>
      <c r="WVR1118" s="898"/>
      <c r="WVS1118" s="898"/>
      <c r="WVT1118" s="898"/>
      <c r="WVU1118" s="898"/>
      <c r="WVV1118" s="898"/>
      <c r="WVW1118" s="898"/>
      <c r="WVX1118" s="898"/>
      <c r="WVY1118" s="898"/>
      <c r="WVZ1118" s="898"/>
      <c r="WWA1118" s="898"/>
      <c r="WWB1118" s="898"/>
      <c r="WWC1118" s="898"/>
      <c r="WWD1118" s="898"/>
      <c r="WWE1118" s="898"/>
      <c r="WWF1118" s="898"/>
      <c r="WWG1118" s="898"/>
      <c r="WWH1118" s="898"/>
      <c r="WWI1118" s="898"/>
      <c r="WWJ1118" s="898"/>
      <c r="WWK1118" s="898"/>
      <c r="WWL1118" s="898"/>
      <c r="WWM1118" s="898"/>
      <c r="WWN1118" s="898"/>
      <c r="WWO1118" s="898"/>
      <c r="WWP1118" s="898"/>
      <c r="WWQ1118" s="898"/>
      <c r="WWR1118" s="898"/>
      <c r="WWS1118" s="898"/>
      <c r="WWT1118" s="898"/>
      <c r="WWU1118" s="898"/>
      <c r="WWV1118" s="898"/>
      <c r="WWW1118" s="898"/>
      <c r="WWX1118" s="898"/>
      <c r="WWY1118" s="898"/>
      <c r="WWZ1118" s="898"/>
      <c r="WXA1118" s="898"/>
      <c r="WXB1118" s="898"/>
      <c r="WXC1118" s="898"/>
      <c r="WXD1118" s="898"/>
      <c r="WXE1118" s="898"/>
      <c r="WXF1118" s="898"/>
      <c r="WXG1118" s="898"/>
      <c r="WXH1118" s="898"/>
      <c r="WXI1118" s="898"/>
      <c r="WXJ1118" s="898"/>
      <c r="WXK1118" s="898"/>
      <c r="WXL1118" s="898"/>
      <c r="WXM1118" s="898"/>
      <c r="WXN1118" s="898"/>
      <c r="WXO1118" s="898"/>
      <c r="WXP1118" s="898"/>
      <c r="WXQ1118" s="898"/>
      <c r="WXR1118" s="898"/>
      <c r="WXS1118" s="898"/>
      <c r="WXT1118" s="898"/>
      <c r="WXU1118" s="898"/>
      <c r="WXV1118" s="898"/>
      <c r="WXW1118" s="898"/>
      <c r="WXX1118" s="898"/>
      <c r="WXY1118" s="898"/>
      <c r="WXZ1118" s="898"/>
      <c r="WYA1118" s="898"/>
      <c r="WYB1118" s="898"/>
      <c r="WYC1118" s="898"/>
      <c r="WYD1118" s="898"/>
      <c r="WYE1118" s="898"/>
      <c r="WYF1118" s="898"/>
      <c r="WYG1118" s="898"/>
      <c r="WYH1118" s="898"/>
      <c r="WYI1118" s="898"/>
      <c r="WYJ1118" s="898"/>
      <c r="WYK1118" s="898"/>
      <c r="WYL1118" s="898"/>
      <c r="WYM1118" s="898"/>
      <c r="WYN1118" s="898"/>
      <c r="WYO1118" s="898"/>
      <c r="WYP1118" s="898"/>
      <c r="WYQ1118" s="898"/>
      <c r="WYR1118" s="898"/>
      <c r="WYS1118" s="898"/>
      <c r="WYT1118" s="898"/>
      <c r="WYU1118" s="898"/>
      <c r="WYV1118" s="898"/>
      <c r="WYW1118" s="898"/>
      <c r="WYX1118" s="898"/>
      <c r="WYY1118" s="898"/>
      <c r="WYZ1118" s="898"/>
      <c r="WZA1118" s="898"/>
      <c r="WZB1118" s="898"/>
      <c r="WZC1118" s="898"/>
      <c r="WZD1118" s="898"/>
      <c r="WZE1118" s="898"/>
      <c r="WZF1118" s="898"/>
      <c r="WZG1118" s="898"/>
      <c r="WZH1118" s="898"/>
      <c r="WZI1118" s="898"/>
      <c r="WZJ1118" s="898"/>
      <c r="WZK1118" s="898"/>
      <c r="WZL1118" s="898"/>
      <c r="WZM1118" s="898"/>
      <c r="WZN1118" s="898"/>
      <c r="WZO1118" s="898"/>
      <c r="WZP1118" s="898"/>
      <c r="WZQ1118" s="898"/>
      <c r="WZR1118" s="898"/>
      <c r="WZS1118" s="898"/>
      <c r="WZT1118" s="898"/>
      <c r="WZU1118" s="898"/>
      <c r="WZV1118" s="898"/>
      <c r="WZW1118" s="898"/>
      <c r="WZX1118" s="898"/>
      <c r="WZY1118" s="898"/>
      <c r="WZZ1118" s="898"/>
      <c r="XAA1118" s="898"/>
      <c r="XAB1118" s="898"/>
      <c r="XAC1118" s="898"/>
      <c r="XAD1118" s="898"/>
      <c r="XAE1118" s="898"/>
      <c r="XAF1118" s="898"/>
      <c r="XAG1118" s="898"/>
      <c r="XAH1118" s="898"/>
      <c r="XAI1118" s="898"/>
      <c r="XAJ1118" s="898"/>
      <c r="XAK1118" s="898"/>
      <c r="XAL1118" s="898"/>
      <c r="XAM1118" s="898"/>
      <c r="XAN1118" s="898"/>
      <c r="XAO1118" s="898"/>
      <c r="XAP1118" s="898"/>
      <c r="XAQ1118" s="898"/>
      <c r="XAR1118" s="898"/>
      <c r="XAS1118" s="898"/>
      <c r="XAT1118" s="898"/>
      <c r="XAU1118" s="898"/>
      <c r="XAV1118" s="898"/>
      <c r="XAW1118" s="898"/>
      <c r="XAX1118" s="898"/>
      <c r="XAY1118" s="898"/>
      <c r="XAZ1118" s="898"/>
      <c r="XBA1118" s="898"/>
      <c r="XBB1118" s="898"/>
      <c r="XBC1118" s="898"/>
      <c r="XBD1118" s="898"/>
      <c r="XBE1118" s="898"/>
      <c r="XBF1118" s="898"/>
      <c r="XBG1118" s="898"/>
      <c r="XBH1118" s="898"/>
      <c r="XBI1118" s="898"/>
      <c r="XBJ1118" s="898"/>
      <c r="XBK1118" s="898"/>
      <c r="XBL1118" s="898"/>
      <c r="XBM1118" s="898"/>
      <c r="XBN1118" s="898"/>
      <c r="XBO1118" s="898"/>
      <c r="XBP1118" s="898"/>
      <c r="XBQ1118" s="898"/>
      <c r="XBR1118" s="898"/>
      <c r="XBS1118" s="898"/>
      <c r="XBT1118" s="898"/>
      <c r="XBU1118" s="898"/>
      <c r="XBV1118" s="898"/>
      <c r="XBW1118" s="898"/>
      <c r="XBX1118" s="898"/>
      <c r="XBY1118" s="898"/>
      <c r="XBZ1118" s="898"/>
      <c r="XCA1118" s="898"/>
      <c r="XCB1118" s="898"/>
      <c r="XCC1118" s="898"/>
      <c r="XCD1118" s="898"/>
      <c r="XCE1118" s="898"/>
      <c r="XCF1118" s="898"/>
      <c r="XCG1118" s="898"/>
      <c r="XCH1118" s="898"/>
      <c r="XCI1118" s="898"/>
      <c r="XCJ1118" s="898"/>
      <c r="XCK1118" s="898"/>
      <c r="XCL1118" s="898"/>
      <c r="XCM1118" s="898"/>
      <c r="XCN1118" s="898"/>
      <c r="XCO1118" s="898"/>
      <c r="XCP1118" s="898"/>
      <c r="XCQ1118" s="898"/>
      <c r="XCR1118" s="898"/>
      <c r="XCS1118" s="898"/>
      <c r="XCT1118" s="898"/>
      <c r="XCU1118" s="898"/>
      <c r="XCV1118" s="898"/>
      <c r="XCW1118" s="898"/>
      <c r="XCX1118" s="898"/>
      <c r="XCY1118" s="898"/>
      <c r="XCZ1118" s="898"/>
      <c r="XDA1118" s="898"/>
      <c r="XDB1118" s="898"/>
      <c r="XDC1118" s="898"/>
      <c r="XDD1118" s="898"/>
      <c r="XDE1118" s="898"/>
      <c r="XDF1118" s="898"/>
      <c r="XDG1118" s="898"/>
      <c r="XDH1118" s="898"/>
      <c r="XDI1118" s="898"/>
      <c r="XDJ1118" s="898"/>
      <c r="XDK1118" s="898"/>
      <c r="XDL1118" s="898"/>
      <c r="XDM1118" s="898"/>
      <c r="XDN1118" s="898"/>
      <c r="XDO1118" s="898"/>
      <c r="XDP1118" s="898"/>
      <c r="XDQ1118" s="898"/>
      <c r="XDR1118" s="898"/>
      <c r="XDS1118" s="898"/>
      <c r="XDT1118" s="898"/>
      <c r="XDU1118" s="898"/>
      <c r="XDV1118" s="898"/>
      <c r="XDW1118" s="898"/>
      <c r="XDX1118" s="898"/>
      <c r="XDY1118" s="898"/>
      <c r="XDZ1118" s="898"/>
      <c r="XEA1118" s="898"/>
      <c r="XEB1118" s="898"/>
      <c r="XEC1118" s="898"/>
      <c r="XED1118" s="898"/>
      <c r="XEE1118" s="898"/>
      <c r="XEF1118" s="898"/>
      <c r="XEG1118" s="898"/>
      <c r="XEH1118" s="898"/>
      <c r="XEI1118" s="898"/>
      <c r="XEJ1118" s="898"/>
      <c r="XEK1118" s="898"/>
      <c r="XEL1118" s="898"/>
      <c r="XEM1118" s="898"/>
      <c r="XEN1118" s="898"/>
      <c r="XEO1118" s="898"/>
      <c r="XEP1118" s="898"/>
      <c r="XEQ1118" s="898"/>
      <c r="XER1118" s="898"/>
      <c r="XES1118" s="898"/>
      <c r="XET1118" s="898"/>
      <c r="XEU1118" s="898"/>
      <c r="XEV1118" s="898"/>
      <c r="XEW1118" s="898"/>
      <c r="XEX1118" s="898"/>
      <c r="XEY1118" s="898"/>
      <c r="XEZ1118" s="898"/>
      <c r="XFA1118" s="898"/>
      <c r="XFB1118" s="898"/>
      <c r="XFC1118" s="898"/>
      <c r="XFD1118" s="898"/>
    </row>
    <row r="1119" spans="1:16384">
      <c r="A1119" s="882" t="s">
        <v>2238</v>
      </c>
      <c r="B1119" s="951">
        <v>17.07</v>
      </c>
      <c r="C1119" s="951">
        <v>0</v>
      </c>
      <c r="D1119" s="899">
        <v>9</v>
      </c>
      <c r="E1119" s="899">
        <v>0</v>
      </c>
      <c r="F1119" s="899">
        <v>153.63</v>
      </c>
      <c r="G1119" s="950">
        <v>15</v>
      </c>
      <c r="H1119" s="899">
        <v>2</v>
      </c>
      <c r="I1119" s="899">
        <v>0</v>
      </c>
      <c r="J1119" s="899">
        <v>2</v>
      </c>
      <c r="K1119" s="949">
        <v>120</v>
      </c>
      <c r="L1119" s="948">
        <v>273.63</v>
      </c>
      <c r="M1119" s="898">
        <v>0</v>
      </c>
      <c r="N1119" s="898">
        <v>0</v>
      </c>
      <c r="O1119" s="898">
        <v>0</v>
      </c>
      <c r="P1119" s="947">
        <v>273.63</v>
      </c>
      <c r="Q1119" s="898">
        <v>0</v>
      </c>
      <c r="R1119" s="898">
        <v>0</v>
      </c>
      <c r="S1119" s="898">
        <v>0</v>
      </c>
      <c r="T1119" s="898">
        <v>0</v>
      </c>
      <c r="U1119" s="898">
        <v>0</v>
      </c>
      <c r="V1119" s="925">
        <v>0</v>
      </c>
      <c r="W1119" s="898"/>
      <c r="X1119" s="898"/>
      <c r="Y1119" s="898"/>
      <c r="Z1119" s="898"/>
      <c r="AA1119" s="898"/>
      <c r="AB1119" s="898"/>
      <c r="AC1119" s="898"/>
      <c r="AD1119" s="898"/>
      <c r="AE1119" s="898"/>
      <c r="AF1119" s="898"/>
      <c r="AG1119" s="898"/>
      <c r="AH1119" s="898"/>
      <c r="AI1119" s="898"/>
      <c r="AJ1119" s="898"/>
      <c r="AK1119" s="898"/>
      <c r="AL1119" s="898"/>
      <c r="AM1119" s="898"/>
      <c r="AN1119" s="898"/>
      <c r="AO1119" s="898"/>
      <c r="AP1119" s="898"/>
      <c r="AQ1119" s="898"/>
      <c r="AR1119" s="898"/>
      <c r="AS1119" s="898"/>
      <c r="AT1119" s="898"/>
      <c r="AU1119" s="898"/>
      <c r="AV1119" s="898"/>
      <c r="AW1119" s="898"/>
      <c r="AX1119" s="898"/>
      <c r="AY1119" s="898"/>
      <c r="AZ1119" s="898"/>
      <c r="BA1119" s="898"/>
      <c r="BB1119" s="898"/>
      <c r="BC1119" s="898"/>
      <c r="BD1119" s="898"/>
      <c r="BE1119" s="898"/>
      <c r="BF1119" s="898"/>
      <c r="BG1119" s="898"/>
      <c r="BH1119" s="898"/>
      <c r="BI1119" s="898"/>
      <c r="BJ1119" s="898"/>
      <c r="BK1119" s="898"/>
      <c r="BL1119" s="898"/>
      <c r="BM1119" s="898"/>
      <c r="BN1119" s="898"/>
      <c r="BO1119" s="898"/>
      <c r="BP1119" s="898"/>
      <c r="BQ1119" s="898"/>
      <c r="BR1119" s="898"/>
      <c r="BS1119" s="898"/>
      <c r="BT1119" s="898"/>
      <c r="BU1119" s="898"/>
      <c r="BV1119" s="898"/>
      <c r="BW1119" s="898"/>
      <c r="BX1119" s="898"/>
      <c r="BY1119" s="898"/>
      <c r="BZ1119" s="898"/>
      <c r="CA1119" s="898"/>
      <c r="CB1119" s="898"/>
      <c r="CC1119" s="898"/>
      <c r="CD1119" s="898"/>
      <c r="CE1119" s="898"/>
      <c r="CF1119" s="898"/>
      <c r="CG1119" s="898"/>
      <c r="CH1119" s="898"/>
      <c r="CI1119" s="898"/>
      <c r="CJ1119" s="898"/>
      <c r="CK1119" s="898"/>
      <c r="CL1119" s="898"/>
      <c r="CM1119" s="898"/>
      <c r="CN1119" s="898"/>
      <c r="CO1119" s="898"/>
      <c r="CP1119" s="898"/>
      <c r="CQ1119" s="898"/>
      <c r="CR1119" s="898"/>
      <c r="CS1119" s="898"/>
      <c r="CT1119" s="898"/>
      <c r="CU1119" s="898"/>
      <c r="CV1119" s="898"/>
      <c r="CW1119" s="898"/>
      <c r="CX1119" s="898"/>
      <c r="CY1119" s="898"/>
      <c r="CZ1119" s="898"/>
      <c r="DA1119" s="898"/>
      <c r="DB1119" s="898"/>
      <c r="DC1119" s="898"/>
      <c r="DD1119" s="898"/>
      <c r="DE1119" s="898"/>
      <c r="DF1119" s="898"/>
      <c r="DG1119" s="898"/>
      <c r="DH1119" s="898"/>
      <c r="DI1119" s="898"/>
      <c r="DJ1119" s="898"/>
      <c r="DK1119" s="898"/>
      <c r="DL1119" s="898"/>
      <c r="DM1119" s="898"/>
      <c r="DN1119" s="898"/>
      <c r="DO1119" s="898"/>
      <c r="DP1119" s="898"/>
      <c r="DQ1119" s="898"/>
      <c r="DR1119" s="898"/>
      <c r="DS1119" s="898"/>
      <c r="DT1119" s="898"/>
      <c r="DU1119" s="898"/>
      <c r="DV1119" s="898"/>
      <c r="DW1119" s="898"/>
      <c r="DX1119" s="898"/>
      <c r="DY1119" s="898"/>
      <c r="DZ1119" s="898"/>
      <c r="EA1119" s="898"/>
      <c r="EB1119" s="898"/>
      <c r="EC1119" s="898"/>
      <c r="ED1119" s="898"/>
      <c r="EE1119" s="898"/>
      <c r="EF1119" s="898"/>
      <c r="EG1119" s="898"/>
      <c r="EH1119" s="898"/>
      <c r="EI1119" s="898"/>
      <c r="EJ1119" s="898"/>
      <c r="EK1119" s="898"/>
      <c r="EL1119" s="898"/>
      <c r="EM1119" s="898"/>
      <c r="EN1119" s="898"/>
      <c r="EO1119" s="898"/>
      <c r="EP1119" s="898"/>
      <c r="EQ1119" s="898"/>
      <c r="ER1119" s="898"/>
      <c r="ES1119" s="898"/>
      <c r="ET1119" s="898"/>
      <c r="EU1119" s="898"/>
      <c r="EV1119" s="898"/>
      <c r="EW1119" s="898"/>
      <c r="EX1119" s="898"/>
      <c r="EY1119" s="898"/>
      <c r="EZ1119" s="898"/>
      <c r="FA1119" s="898"/>
      <c r="FB1119" s="898"/>
      <c r="FC1119" s="898"/>
      <c r="FD1119" s="898"/>
      <c r="FE1119" s="898"/>
      <c r="FF1119" s="898"/>
      <c r="FG1119" s="898"/>
      <c r="FH1119" s="898"/>
      <c r="FI1119" s="898"/>
      <c r="FJ1119" s="898"/>
      <c r="FK1119" s="898"/>
      <c r="FL1119" s="898"/>
      <c r="FM1119" s="898"/>
      <c r="FN1119" s="898"/>
      <c r="FO1119" s="898"/>
      <c r="FP1119" s="898"/>
      <c r="FQ1119" s="898"/>
      <c r="FR1119" s="898"/>
      <c r="FS1119" s="898"/>
      <c r="FT1119" s="898"/>
      <c r="FU1119" s="898"/>
      <c r="FV1119" s="898"/>
      <c r="FW1119" s="898"/>
      <c r="FX1119" s="898"/>
      <c r="FY1119" s="898"/>
      <c r="FZ1119" s="898"/>
      <c r="GA1119" s="898"/>
      <c r="GB1119" s="898"/>
      <c r="GC1119" s="898"/>
      <c r="GD1119" s="898"/>
      <c r="GE1119" s="898"/>
      <c r="GF1119" s="898"/>
      <c r="GG1119" s="898"/>
      <c r="GH1119" s="898"/>
      <c r="GI1119" s="898"/>
      <c r="GJ1119" s="898"/>
      <c r="GK1119" s="898"/>
      <c r="GL1119" s="898"/>
      <c r="GM1119" s="898"/>
      <c r="GN1119" s="898"/>
      <c r="GO1119" s="898"/>
      <c r="GP1119" s="898"/>
      <c r="GQ1119" s="898"/>
      <c r="GR1119" s="898"/>
      <c r="GS1119" s="898"/>
      <c r="GT1119" s="898"/>
      <c r="GU1119" s="898"/>
      <c r="GV1119" s="898"/>
      <c r="GW1119" s="898"/>
      <c r="GX1119" s="898"/>
      <c r="GY1119" s="898"/>
      <c r="GZ1119" s="898"/>
      <c r="HA1119" s="898"/>
      <c r="HB1119" s="898"/>
      <c r="HC1119" s="898"/>
      <c r="HD1119" s="898"/>
      <c r="HE1119" s="898"/>
      <c r="HF1119" s="898"/>
      <c r="HG1119" s="898"/>
      <c r="HH1119" s="898"/>
      <c r="HI1119" s="898"/>
      <c r="HJ1119" s="898"/>
      <c r="HK1119" s="898"/>
      <c r="HL1119" s="898"/>
      <c r="HM1119" s="898"/>
      <c r="HN1119" s="898"/>
      <c r="HO1119" s="898"/>
      <c r="HP1119" s="898"/>
      <c r="HQ1119" s="898"/>
      <c r="HR1119" s="898"/>
      <c r="HS1119" s="898"/>
      <c r="HT1119" s="898"/>
      <c r="HU1119" s="898"/>
      <c r="HV1119" s="898"/>
      <c r="HW1119" s="898"/>
      <c r="HX1119" s="898"/>
      <c r="HY1119" s="898"/>
      <c r="HZ1119" s="898"/>
      <c r="IA1119" s="898"/>
      <c r="IB1119" s="898"/>
      <c r="IC1119" s="898"/>
      <c r="ID1119" s="898"/>
      <c r="IE1119" s="898"/>
      <c r="IF1119" s="898"/>
      <c r="IG1119" s="898"/>
      <c r="IH1119" s="898"/>
      <c r="II1119" s="898"/>
      <c r="IJ1119" s="898"/>
      <c r="IK1119" s="898"/>
      <c r="IL1119" s="898"/>
      <c r="IM1119" s="898"/>
      <c r="IN1119" s="898"/>
      <c r="IO1119" s="898"/>
      <c r="IP1119" s="898"/>
      <c r="IQ1119" s="898"/>
      <c r="IR1119" s="898"/>
      <c r="IS1119" s="898"/>
      <c r="IT1119" s="898"/>
      <c r="IU1119" s="898"/>
      <c r="IV1119" s="898"/>
      <c r="IW1119" s="898"/>
      <c r="IX1119" s="898"/>
      <c r="IY1119" s="898"/>
      <c r="IZ1119" s="898"/>
      <c r="JA1119" s="898"/>
      <c r="JB1119" s="898"/>
      <c r="JC1119" s="898"/>
      <c r="JD1119" s="898"/>
      <c r="JE1119" s="898"/>
      <c r="JF1119" s="898"/>
      <c r="JG1119" s="898"/>
      <c r="JH1119" s="898"/>
      <c r="JI1119" s="898"/>
      <c r="JJ1119" s="898"/>
      <c r="JK1119" s="898"/>
      <c r="JL1119" s="898"/>
      <c r="JM1119" s="898"/>
      <c r="JN1119" s="898"/>
      <c r="JO1119" s="898"/>
      <c r="JP1119" s="898"/>
      <c r="JQ1119" s="898"/>
      <c r="JR1119" s="898"/>
      <c r="JS1119" s="898"/>
      <c r="JT1119" s="898"/>
      <c r="JU1119" s="898"/>
      <c r="JV1119" s="898"/>
      <c r="JW1119" s="898"/>
      <c r="JX1119" s="898"/>
      <c r="JY1119" s="898"/>
      <c r="JZ1119" s="898"/>
      <c r="KA1119" s="898"/>
      <c r="KB1119" s="898"/>
      <c r="KC1119" s="898"/>
      <c r="KD1119" s="898"/>
      <c r="KE1119" s="898"/>
      <c r="KF1119" s="898"/>
      <c r="KG1119" s="898"/>
      <c r="KH1119" s="898"/>
      <c r="KI1119" s="898"/>
      <c r="KJ1119" s="898"/>
      <c r="KK1119" s="898"/>
      <c r="KL1119" s="898"/>
      <c r="KM1119" s="898"/>
      <c r="KN1119" s="898"/>
      <c r="KO1119" s="898"/>
      <c r="KP1119" s="898"/>
      <c r="KQ1119" s="898"/>
      <c r="KR1119" s="898"/>
      <c r="KS1119" s="898"/>
      <c r="KT1119" s="898"/>
      <c r="KU1119" s="898"/>
      <c r="KV1119" s="898"/>
      <c r="KW1119" s="898"/>
      <c r="KX1119" s="898"/>
      <c r="KY1119" s="898"/>
      <c r="KZ1119" s="898"/>
      <c r="LA1119" s="898"/>
      <c r="LB1119" s="898"/>
      <c r="LC1119" s="898"/>
      <c r="LD1119" s="898"/>
      <c r="LE1119" s="898"/>
      <c r="LF1119" s="898"/>
      <c r="LG1119" s="898"/>
      <c r="LH1119" s="898"/>
      <c r="LI1119" s="898"/>
      <c r="LJ1119" s="898"/>
      <c r="LK1119" s="898"/>
      <c r="LL1119" s="898"/>
      <c r="LM1119" s="898"/>
      <c r="LN1119" s="898"/>
      <c r="LO1119" s="898"/>
      <c r="LP1119" s="898"/>
      <c r="LQ1119" s="898"/>
      <c r="LR1119" s="898"/>
      <c r="LS1119" s="898"/>
      <c r="LT1119" s="898"/>
      <c r="LU1119" s="898"/>
      <c r="LV1119" s="898"/>
      <c r="LW1119" s="898"/>
      <c r="LX1119" s="898"/>
      <c r="LY1119" s="898"/>
      <c r="LZ1119" s="898"/>
      <c r="MA1119" s="898"/>
      <c r="MB1119" s="898"/>
      <c r="MC1119" s="898"/>
      <c r="MD1119" s="898"/>
      <c r="ME1119" s="898"/>
      <c r="MF1119" s="898"/>
      <c r="MG1119" s="898"/>
      <c r="MH1119" s="898"/>
      <c r="MI1119" s="898"/>
      <c r="MJ1119" s="898"/>
      <c r="MK1119" s="898"/>
      <c r="ML1119" s="898"/>
      <c r="MM1119" s="898"/>
      <c r="MN1119" s="898"/>
      <c r="MO1119" s="898"/>
      <c r="MP1119" s="898"/>
      <c r="MQ1119" s="898"/>
      <c r="MR1119" s="898"/>
      <c r="MS1119" s="898"/>
      <c r="MT1119" s="898"/>
      <c r="MU1119" s="898"/>
      <c r="MV1119" s="898"/>
      <c r="MW1119" s="898"/>
      <c r="MX1119" s="898"/>
      <c r="MY1119" s="898"/>
      <c r="MZ1119" s="898"/>
      <c r="NA1119" s="898"/>
      <c r="NB1119" s="898"/>
      <c r="NC1119" s="898"/>
      <c r="ND1119" s="898"/>
      <c r="NE1119" s="898"/>
      <c r="NF1119" s="898"/>
      <c r="NG1119" s="898"/>
      <c r="NH1119" s="898"/>
      <c r="NI1119" s="898"/>
      <c r="NJ1119" s="898"/>
      <c r="NK1119" s="898"/>
      <c r="NL1119" s="898"/>
      <c r="NM1119" s="898"/>
      <c r="NN1119" s="898"/>
      <c r="NO1119" s="898"/>
      <c r="NP1119" s="898"/>
      <c r="NQ1119" s="898"/>
      <c r="NR1119" s="898"/>
      <c r="NS1119" s="898"/>
      <c r="NT1119" s="898"/>
      <c r="NU1119" s="898"/>
      <c r="NV1119" s="898"/>
      <c r="NW1119" s="898"/>
      <c r="NX1119" s="898"/>
      <c r="NY1119" s="898"/>
      <c r="NZ1119" s="898"/>
      <c r="OA1119" s="898"/>
      <c r="OB1119" s="898"/>
      <c r="OC1119" s="898"/>
      <c r="OD1119" s="898"/>
      <c r="OE1119" s="898"/>
      <c r="OF1119" s="898"/>
      <c r="OG1119" s="898"/>
      <c r="OH1119" s="898"/>
      <c r="OI1119" s="898"/>
      <c r="OJ1119" s="898"/>
      <c r="OK1119" s="898"/>
      <c r="OL1119" s="898"/>
      <c r="OM1119" s="898"/>
      <c r="ON1119" s="898"/>
      <c r="OO1119" s="898"/>
      <c r="OP1119" s="898"/>
      <c r="OQ1119" s="898"/>
      <c r="OR1119" s="898"/>
      <c r="OS1119" s="898"/>
      <c r="OT1119" s="898"/>
      <c r="OU1119" s="898"/>
      <c r="OV1119" s="898"/>
      <c r="OW1119" s="898"/>
      <c r="OX1119" s="898"/>
      <c r="OY1119" s="898"/>
      <c r="OZ1119" s="898"/>
      <c r="PA1119" s="898"/>
      <c r="PB1119" s="898"/>
      <c r="PC1119" s="898"/>
      <c r="PD1119" s="898"/>
      <c r="PE1119" s="898"/>
      <c r="PF1119" s="898"/>
      <c r="PG1119" s="898"/>
      <c r="PH1119" s="898"/>
      <c r="PI1119" s="898"/>
      <c r="PJ1119" s="898"/>
      <c r="PK1119" s="898"/>
      <c r="PL1119" s="898"/>
      <c r="PM1119" s="898"/>
      <c r="PN1119" s="898"/>
      <c r="PO1119" s="898"/>
      <c r="PP1119" s="898"/>
      <c r="PQ1119" s="898"/>
      <c r="PR1119" s="898"/>
      <c r="PS1119" s="898"/>
      <c r="PT1119" s="898"/>
      <c r="PU1119" s="898"/>
      <c r="PV1119" s="898"/>
      <c r="PW1119" s="898"/>
      <c r="PX1119" s="898"/>
      <c r="PY1119" s="898"/>
      <c r="PZ1119" s="898"/>
      <c r="QA1119" s="898"/>
      <c r="QB1119" s="898"/>
      <c r="QC1119" s="898"/>
      <c r="QD1119" s="898"/>
      <c r="QE1119" s="898"/>
      <c r="QF1119" s="898"/>
      <c r="QG1119" s="898"/>
      <c r="QH1119" s="898"/>
      <c r="QI1119" s="898"/>
      <c r="QJ1119" s="898"/>
      <c r="QK1119" s="898"/>
      <c r="QL1119" s="898"/>
      <c r="QM1119" s="898"/>
      <c r="QN1119" s="898"/>
      <c r="QO1119" s="898"/>
      <c r="QP1119" s="898"/>
      <c r="QQ1119" s="898"/>
      <c r="QR1119" s="898"/>
      <c r="QS1119" s="898"/>
      <c r="QT1119" s="898"/>
      <c r="QU1119" s="898"/>
      <c r="QV1119" s="898"/>
      <c r="QW1119" s="898"/>
      <c r="QX1119" s="898"/>
      <c r="QY1119" s="898"/>
      <c r="QZ1119" s="898"/>
      <c r="RA1119" s="898"/>
      <c r="RB1119" s="898"/>
      <c r="RC1119" s="898"/>
      <c r="RD1119" s="898"/>
      <c r="RE1119" s="898"/>
      <c r="RF1119" s="898"/>
      <c r="RG1119" s="898"/>
      <c r="RH1119" s="898"/>
      <c r="RI1119" s="898"/>
      <c r="RJ1119" s="898"/>
      <c r="RK1119" s="898"/>
      <c r="RL1119" s="898"/>
      <c r="RM1119" s="898"/>
      <c r="RN1119" s="898"/>
      <c r="RO1119" s="898"/>
      <c r="RP1119" s="898"/>
      <c r="RQ1119" s="898"/>
      <c r="RR1119" s="898"/>
      <c r="RS1119" s="898"/>
      <c r="RT1119" s="898"/>
      <c r="RU1119" s="898"/>
      <c r="RV1119" s="898"/>
      <c r="RW1119" s="898"/>
      <c r="RX1119" s="898"/>
      <c r="RY1119" s="898"/>
      <c r="RZ1119" s="898"/>
      <c r="SA1119" s="898"/>
      <c r="SB1119" s="898"/>
      <c r="SC1119" s="898"/>
      <c r="SD1119" s="898"/>
      <c r="SE1119" s="898"/>
      <c r="SF1119" s="898"/>
      <c r="SG1119" s="898"/>
      <c r="SH1119" s="898"/>
      <c r="SI1119" s="898"/>
      <c r="SJ1119" s="898"/>
      <c r="SK1119" s="898"/>
      <c r="SL1119" s="898"/>
      <c r="SM1119" s="898"/>
      <c r="SN1119" s="898"/>
      <c r="SO1119" s="898"/>
      <c r="SP1119" s="898"/>
      <c r="SQ1119" s="898"/>
      <c r="SR1119" s="898"/>
      <c r="SS1119" s="898"/>
      <c r="ST1119" s="898"/>
      <c r="SU1119" s="898"/>
      <c r="SV1119" s="898"/>
      <c r="SW1119" s="898"/>
      <c r="SX1119" s="898"/>
      <c r="SY1119" s="898"/>
      <c r="SZ1119" s="898"/>
      <c r="TA1119" s="898"/>
      <c r="TB1119" s="898"/>
      <c r="TC1119" s="898"/>
      <c r="TD1119" s="898"/>
      <c r="TE1119" s="898"/>
      <c r="TF1119" s="898"/>
      <c r="TG1119" s="898"/>
      <c r="TH1119" s="898"/>
      <c r="TI1119" s="898"/>
      <c r="TJ1119" s="898"/>
      <c r="TK1119" s="898"/>
      <c r="TL1119" s="898"/>
      <c r="TM1119" s="898"/>
      <c r="TN1119" s="898"/>
      <c r="TO1119" s="898"/>
      <c r="TP1119" s="898"/>
      <c r="TQ1119" s="898"/>
      <c r="TR1119" s="898"/>
      <c r="TS1119" s="898"/>
      <c r="TT1119" s="898"/>
      <c r="TU1119" s="898"/>
      <c r="TV1119" s="898"/>
      <c r="TW1119" s="898"/>
      <c r="TX1119" s="898"/>
      <c r="TY1119" s="898"/>
      <c r="TZ1119" s="898"/>
      <c r="UA1119" s="898"/>
      <c r="UB1119" s="898"/>
      <c r="UC1119" s="898"/>
      <c r="UD1119" s="898"/>
      <c r="UE1119" s="898"/>
      <c r="UF1119" s="898"/>
      <c r="UG1119" s="898"/>
      <c r="UH1119" s="898"/>
      <c r="UI1119" s="898"/>
      <c r="UJ1119" s="898"/>
      <c r="UK1119" s="898"/>
      <c r="UL1119" s="898"/>
      <c r="UM1119" s="898"/>
      <c r="UN1119" s="898"/>
      <c r="UO1119" s="898"/>
      <c r="UP1119" s="898"/>
      <c r="UQ1119" s="898"/>
      <c r="UR1119" s="898"/>
      <c r="US1119" s="898"/>
      <c r="UT1119" s="898"/>
      <c r="UU1119" s="898"/>
      <c r="UV1119" s="898"/>
      <c r="UW1119" s="898"/>
      <c r="UX1119" s="898"/>
      <c r="UY1119" s="898"/>
      <c r="UZ1119" s="898"/>
      <c r="VA1119" s="898"/>
      <c r="VB1119" s="898"/>
      <c r="VC1119" s="898"/>
      <c r="VD1119" s="898"/>
      <c r="VE1119" s="898"/>
      <c r="VF1119" s="898"/>
      <c r="VG1119" s="898"/>
      <c r="VH1119" s="898"/>
      <c r="VI1119" s="898"/>
      <c r="VJ1119" s="898"/>
      <c r="VK1119" s="898"/>
      <c r="VL1119" s="898"/>
      <c r="VM1119" s="898"/>
      <c r="VN1119" s="898"/>
      <c r="VO1119" s="898"/>
      <c r="VP1119" s="898"/>
      <c r="VQ1119" s="898"/>
      <c r="VR1119" s="898"/>
      <c r="VS1119" s="898"/>
      <c r="VT1119" s="898"/>
      <c r="VU1119" s="898"/>
      <c r="VV1119" s="898"/>
      <c r="VW1119" s="898"/>
      <c r="VX1119" s="898"/>
      <c r="VY1119" s="898"/>
      <c r="VZ1119" s="898"/>
      <c r="WA1119" s="898"/>
      <c r="WB1119" s="898"/>
      <c r="WC1119" s="898"/>
      <c r="WD1119" s="898"/>
      <c r="WE1119" s="898"/>
      <c r="WF1119" s="898"/>
      <c r="WG1119" s="898"/>
      <c r="WH1119" s="898"/>
      <c r="WI1119" s="898"/>
      <c r="WJ1119" s="898"/>
      <c r="WK1119" s="898"/>
      <c r="WL1119" s="898"/>
      <c r="WM1119" s="898"/>
      <c r="WN1119" s="898"/>
      <c r="WO1119" s="898"/>
      <c r="WP1119" s="898"/>
      <c r="WQ1119" s="898"/>
      <c r="WR1119" s="898"/>
      <c r="WS1119" s="898"/>
      <c r="WT1119" s="898"/>
      <c r="WU1119" s="898"/>
      <c r="WV1119" s="898"/>
      <c r="WW1119" s="898"/>
      <c r="WX1119" s="898"/>
      <c r="WY1119" s="898"/>
      <c r="WZ1119" s="898"/>
      <c r="XA1119" s="898"/>
      <c r="XB1119" s="898"/>
      <c r="XC1119" s="898"/>
      <c r="XD1119" s="898"/>
      <c r="XE1119" s="898"/>
      <c r="XF1119" s="898"/>
      <c r="XG1119" s="898"/>
      <c r="XH1119" s="898"/>
      <c r="XI1119" s="898"/>
      <c r="XJ1119" s="898"/>
      <c r="XK1119" s="898"/>
      <c r="XL1119" s="898"/>
      <c r="XM1119" s="898"/>
      <c r="XN1119" s="898"/>
      <c r="XO1119" s="898"/>
      <c r="XP1119" s="898"/>
      <c r="XQ1119" s="898"/>
      <c r="XR1119" s="898"/>
      <c r="XS1119" s="898"/>
      <c r="XT1119" s="898"/>
      <c r="XU1119" s="898"/>
      <c r="XV1119" s="898"/>
      <c r="XW1119" s="898"/>
      <c r="XX1119" s="898"/>
      <c r="XY1119" s="898"/>
      <c r="XZ1119" s="898"/>
      <c r="YA1119" s="898"/>
      <c r="YB1119" s="898"/>
      <c r="YC1119" s="898"/>
      <c r="YD1119" s="898"/>
      <c r="YE1119" s="898"/>
      <c r="YF1119" s="898"/>
      <c r="YG1119" s="898"/>
      <c r="YH1119" s="898"/>
      <c r="YI1119" s="898"/>
      <c r="YJ1119" s="898"/>
      <c r="YK1119" s="898"/>
      <c r="YL1119" s="898"/>
      <c r="YM1119" s="898"/>
      <c r="YN1119" s="898"/>
      <c r="YO1119" s="898"/>
      <c r="YP1119" s="898"/>
      <c r="YQ1119" s="898"/>
      <c r="YR1119" s="898"/>
      <c r="YS1119" s="898"/>
      <c r="YT1119" s="898"/>
      <c r="YU1119" s="898"/>
      <c r="YV1119" s="898"/>
      <c r="YW1119" s="898"/>
      <c r="YX1119" s="898"/>
      <c r="YY1119" s="898"/>
      <c r="YZ1119" s="898"/>
      <c r="ZA1119" s="898"/>
      <c r="ZB1119" s="898"/>
      <c r="ZC1119" s="898"/>
      <c r="ZD1119" s="898"/>
      <c r="ZE1119" s="898"/>
      <c r="ZF1119" s="898"/>
      <c r="ZG1119" s="898"/>
      <c r="ZH1119" s="898"/>
      <c r="ZI1119" s="898"/>
      <c r="ZJ1119" s="898"/>
      <c r="ZK1119" s="898"/>
      <c r="ZL1119" s="898"/>
      <c r="ZM1119" s="898"/>
      <c r="ZN1119" s="898"/>
      <c r="ZO1119" s="898"/>
      <c r="ZP1119" s="898"/>
      <c r="ZQ1119" s="898"/>
      <c r="ZR1119" s="898"/>
      <c r="ZS1119" s="898"/>
      <c r="ZT1119" s="898"/>
      <c r="ZU1119" s="898"/>
      <c r="ZV1119" s="898"/>
      <c r="ZW1119" s="898"/>
      <c r="ZX1119" s="898"/>
      <c r="ZY1119" s="898"/>
      <c r="ZZ1119" s="898"/>
      <c r="AAA1119" s="898"/>
      <c r="AAB1119" s="898"/>
      <c r="AAC1119" s="898"/>
      <c r="AAD1119" s="898"/>
      <c r="AAE1119" s="898"/>
      <c r="AAF1119" s="898"/>
      <c r="AAG1119" s="898"/>
      <c r="AAH1119" s="898"/>
      <c r="AAI1119" s="898"/>
      <c r="AAJ1119" s="898"/>
      <c r="AAK1119" s="898"/>
      <c r="AAL1119" s="898"/>
      <c r="AAM1119" s="898"/>
      <c r="AAN1119" s="898"/>
      <c r="AAO1119" s="898"/>
      <c r="AAP1119" s="898"/>
      <c r="AAQ1119" s="898"/>
      <c r="AAR1119" s="898"/>
      <c r="AAS1119" s="898"/>
      <c r="AAT1119" s="898"/>
      <c r="AAU1119" s="898"/>
      <c r="AAV1119" s="898"/>
      <c r="AAW1119" s="898"/>
      <c r="AAX1119" s="898"/>
      <c r="AAY1119" s="898"/>
      <c r="AAZ1119" s="898"/>
      <c r="ABA1119" s="898"/>
      <c r="ABB1119" s="898"/>
      <c r="ABC1119" s="898"/>
      <c r="ABD1119" s="898"/>
      <c r="ABE1119" s="898"/>
      <c r="ABF1119" s="898"/>
      <c r="ABG1119" s="898"/>
      <c r="ABH1119" s="898"/>
      <c r="ABI1119" s="898"/>
      <c r="ABJ1119" s="898"/>
      <c r="ABK1119" s="898"/>
      <c r="ABL1119" s="898"/>
      <c r="ABM1119" s="898"/>
      <c r="ABN1119" s="898"/>
      <c r="ABO1119" s="898"/>
      <c r="ABP1119" s="898"/>
      <c r="ABQ1119" s="898"/>
      <c r="ABR1119" s="898"/>
      <c r="ABS1119" s="898"/>
      <c r="ABT1119" s="898"/>
      <c r="ABU1119" s="898"/>
      <c r="ABV1119" s="898"/>
      <c r="ABW1119" s="898"/>
      <c r="ABX1119" s="898"/>
      <c r="ABY1119" s="898"/>
      <c r="ABZ1119" s="898"/>
      <c r="ACA1119" s="898"/>
      <c r="ACB1119" s="898"/>
      <c r="ACC1119" s="898"/>
      <c r="ACD1119" s="898"/>
      <c r="ACE1119" s="898"/>
      <c r="ACF1119" s="898"/>
      <c r="ACG1119" s="898"/>
      <c r="ACH1119" s="898"/>
      <c r="ACI1119" s="898"/>
      <c r="ACJ1119" s="898"/>
      <c r="ACK1119" s="898"/>
      <c r="ACL1119" s="898"/>
      <c r="ACM1119" s="898"/>
      <c r="ACN1119" s="898"/>
      <c r="ACO1119" s="898"/>
      <c r="ACP1119" s="898"/>
      <c r="ACQ1119" s="898"/>
      <c r="ACR1119" s="898"/>
      <c r="ACS1119" s="898"/>
      <c r="ACT1119" s="898"/>
      <c r="ACU1119" s="898"/>
      <c r="ACV1119" s="898"/>
      <c r="ACW1119" s="898"/>
      <c r="ACX1119" s="898"/>
      <c r="ACY1119" s="898"/>
      <c r="ACZ1119" s="898"/>
      <c r="ADA1119" s="898"/>
      <c r="ADB1119" s="898"/>
      <c r="ADC1119" s="898"/>
      <c r="ADD1119" s="898"/>
      <c r="ADE1119" s="898"/>
      <c r="ADF1119" s="898"/>
      <c r="ADG1119" s="898"/>
      <c r="ADH1119" s="898"/>
      <c r="ADI1119" s="898"/>
      <c r="ADJ1119" s="898"/>
      <c r="ADK1119" s="898"/>
      <c r="ADL1119" s="898"/>
      <c r="ADM1119" s="898"/>
      <c r="ADN1119" s="898"/>
      <c r="ADO1119" s="898"/>
      <c r="ADP1119" s="898"/>
      <c r="ADQ1119" s="898"/>
      <c r="ADR1119" s="898"/>
      <c r="ADS1119" s="898"/>
      <c r="ADT1119" s="898"/>
      <c r="ADU1119" s="898"/>
      <c r="ADV1119" s="898"/>
      <c r="ADW1119" s="898"/>
      <c r="ADX1119" s="898"/>
      <c r="ADY1119" s="898"/>
      <c r="ADZ1119" s="898"/>
      <c r="AEA1119" s="898"/>
      <c r="AEB1119" s="898"/>
      <c r="AEC1119" s="898"/>
      <c r="AED1119" s="898"/>
      <c r="AEE1119" s="898"/>
      <c r="AEF1119" s="898"/>
      <c r="AEG1119" s="898"/>
      <c r="AEH1119" s="898"/>
      <c r="AEI1119" s="898"/>
      <c r="AEJ1119" s="898"/>
      <c r="AEK1119" s="898"/>
      <c r="AEL1119" s="898"/>
      <c r="AEM1119" s="898"/>
      <c r="AEN1119" s="898"/>
      <c r="AEO1119" s="898"/>
      <c r="AEP1119" s="898"/>
      <c r="AEQ1119" s="898"/>
      <c r="AER1119" s="898"/>
      <c r="AES1119" s="898"/>
      <c r="AET1119" s="898"/>
      <c r="AEU1119" s="898"/>
      <c r="AEV1119" s="898"/>
      <c r="AEW1119" s="898"/>
      <c r="AEX1119" s="898"/>
      <c r="AEY1119" s="898"/>
      <c r="AEZ1119" s="898"/>
      <c r="AFA1119" s="898"/>
      <c r="AFB1119" s="898"/>
      <c r="AFC1119" s="898"/>
      <c r="AFD1119" s="898"/>
      <c r="AFE1119" s="898"/>
      <c r="AFF1119" s="898"/>
      <c r="AFG1119" s="898"/>
      <c r="AFH1119" s="898"/>
      <c r="AFI1119" s="898"/>
      <c r="AFJ1119" s="898"/>
      <c r="AFK1119" s="898"/>
      <c r="AFL1119" s="898"/>
      <c r="AFM1119" s="898"/>
      <c r="AFN1119" s="898"/>
      <c r="AFO1119" s="898"/>
      <c r="AFP1119" s="898"/>
      <c r="AFQ1119" s="898"/>
      <c r="AFR1119" s="898"/>
      <c r="AFS1119" s="898"/>
      <c r="AFT1119" s="898"/>
      <c r="AFU1119" s="898"/>
      <c r="AFV1119" s="898"/>
      <c r="AFW1119" s="898"/>
      <c r="AFX1119" s="898"/>
      <c r="AFY1119" s="898"/>
      <c r="AFZ1119" s="898"/>
      <c r="AGA1119" s="898"/>
      <c r="AGB1119" s="898"/>
      <c r="AGC1119" s="898"/>
      <c r="AGD1119" s="898"/>
      <c r="AGE1119" s="898"/>
      <c r="AGF1119" s="898"/>
      <c r="AGG1119" s="898"/>
      <c r="AGH1119" s="898"/>
      <c r="AGI1119" s="898"/>
      <c r="AGJ1119" s="898"/>
      <c r="AGK1119" s="898"/>
      <c r="AGL1119" s="898"/>
      <c r="AGM1119" s="898"/>
      <c r="AGN1119" s="898"/>
      <c r="AGO1119" s="898"/>
      <c r="AGP1119" s="898"/>
      <c r="AGQ1119" s="898"/>
      <c r="AGR1119" s="898"/>
      <c r="AGS1119" s="898"/>
      <c r="AGT1119" s="898"/>
      <c r="AGU1119" s="898"/>
      <c r="AGV1119" s="898"/>
      <c r="AGW1119" s="898"/>
      <c r="AGX1119" s="898"/>
      <c r="AGY1119" s="898"/>
      <c r="AGZ1119" s="898"/>
      <c r="AHA1119" s="898"/>
      <c r="AHB1119" s="898"/>
      <c r="AHC1119" s="898"/>
      <c r="AHD1119" s="898"/>
      <c r="AHE1119" s="898"/>
      <c r="AHF1119" s="898"/>
      <c r="AHG1119" s="898"/>
      <c r="AHH1119" s="898"/>
      <c r="AHI1119" s="898"/>
      <c r="AHJ1119" s="898"/>
      <c r="AHK1119" s="898"/>
      <c r="AHL1119" s="898"/>
      <c r="AHM1119" s="898"/>
      <c r="AHN1119" s="898"/>
      <c r="AHO1119" s="898"/>
      <c r="AHP1119" s="898"/>
      <c r="AHQ1119" s="898"/>
      <c r="AHR1119" s="898"/>
      <c r="AHS1119" s="898"/>
      <c r="AHT1119" s="898"/>
      <c r="AHU1119" s="898"/>
      <c r="AHV1119" s="898"/>
      <c r="AHW1119" s="898"/>
      <c r="AHX1119" s="898"/>
      <c r="AHY1119" s="898"/>
      <c r="AHZ1119" s="898"/>
      <c r="AIA1119" s="898"/>
      <c r="AIB1119" s="898"/>
      <c r="AIC1119" s="898"/>
      <c r="AID1119" s="898"/>
      <c r="AIE1119" s="898"/>
      <c r="AIF1119" s="898"/>
      <c r="AIG1119" s="898"/>
      <c r="AIH1119" s="898"/>
      <c r="AII1119" s="898"/>
      <c r="AIJ1119" s="898"/>
      <c r="AIK1119" s="898"/>
      <c r="AIL1119" s="898"/>
      <c r="AIM1119" s="898"/>
      <c r="AIN1119" s="898"/>
      <c r="AIO1119" s="898"/>
      <c r="AIP1119" s="898"/>
      <c r="AIQ1119" s="898"/>
      <c r="AIR1119" s="898"/>
      <c r="AIS1119" s="898"/>
      <c r="AIT1119" s="898"/>
      <c r="AIU1119" s="898"/>
      <c r="AIV1119" s="898"/>
      <c r="AIW1119" s="898"/>
      <c r="AIX1119" s="898"/>
      <c r="AIY1119" s="898"/>
      <c r="AIZ1119" s="898"/>
      <c r="AJA1119" s="898"/>
      <c r="AJB1119" s="898"/>
      <c r="AJC1119" s="898"/>
      <c r="AJD1119" s="898"/>
      <c r="AJE1119" s="898"/>
      <c r="AJF1119" s="898"/>
      <c r="AJG1119" s="898"/>
      <c r="AJH1119" s="898"/>
      <c r="AJI1119" s="898"/>
      <c r="AJJ1119" s="898"/>
      <c r="AJK1119" s="898"/>
      <c r="AJL1119" s="898"/>
      <c r="AJM1119" s="898"/>
      <c r="AJN1119" s="898"/>
      <c r="AJO1119" s="898"/>
      <c r="AJP1119" s="898"/>
      <c r="AJQ1119" s="898"/>
      <c r="AJR1119" s="898"/>
      <c r="AJS1119" s="898"/>
      <c r="AJT1119" s="898"/>
      <c r="AJU1119" s="898"/>
      <c r="AJV1119" s="898"/>
      <c r="AJW1119" s="898"/>
      <c r="AJX1119" s="898"/>
      <c r="AJY1119" s="898"/>
      <c r="AJZ1119" s="898"/>
      <c r="AKA1119" s="898"/>
      <c r="AKB1119" s="898"/>
      <c r="AKC1119" s="898"/>
      <c r="AKD1119" s="898"/>
      <c r="AKE1119" s="898"/>
      <c r="AKF1119" s="898"/>
      <c r="AKG1119" s="898"/>
      <c r="AKH1119" s="898"/>
      <c r="AKI1119" s="898"/>
      <c r="AKJ1119" s="898"/>
      <c r="AKK1119" s="898"/>
      <c r="AKL1119" s="898"/>
      <c r="AKM1119" s="898"/>
      <c r="AKN1119" s="898"/>
      <c r="AKO1119" s="898"/>
      <c r="AKP1119" s="898"/>
      <c r="AKQ1119" s="898"/>
      <c r="AKR1119" s="898"/>
      <c r="AKS1119" s="898"/>
      <c r="AKT1119" s="898"/>
      <c r="AKU1119" s="898"/>
      <c r="AKV1119" s="898"/>
      <c r="AKW1119" s="898"/>
      <c r="AKX1119" s="898"/>
      <c r="AKY1119" s="898"/>
      <c r="AKZ1119" s="898"/>
      <c r="ALA1119" s="898"/>
      <c r="ALB1119" s="898"/>
      <c r="ALC1119" s="898"/>
      <c r="ALD1119" s="898"/>
      <c r="ALE1119" s="898"/>
      <c r="ALF1119" s="898"/>
      <c r="ALG1119" s="898"/>
      <c r="ALH1119" s="898"/>
      <c r="ALI1119" s="898"/>
      <c r="ALJ1119" s="898"/>
      <c r="ALK1119" s="898"/>
      <c r="ALL1119" s="898"/>
      <c r="ALM1119" s="898"/>
      <c r="ALN1119" s="898"/>
      <c r="ALO1119" s="898"/>
      <c r="ALP1119" s="898"/>
      <c r="ALQ1119" s="898"/>
      <c r="ALR1119" s="898"/>
      <c r="ALS1119" s="898"/>
      <c r="ALT1119" s="898"/>
      <c r="ALU1119" s="898"/>
      <c r="ALV1119" s="898"/>
      <c r="ALW1119" s="898"/>
      <c r="ALX1119" s="898"/>
      <c r="ALY1119" s="898"/>
      <c r="ALZ1119" s="898"/>
      <c r="AMA1119" s="898"/>
      <c r="AMB1119" s="898"/>
      <c r="AMC1119" s="898"/>
      <c r="AMD1119" s="898"/>
      <c r="AME1119" s="898"/>
      <c r="AMF1119" s="898"/>
      <c r="AMG1119" s="898"/>
      <c r="AMH1119" s="898"/>
      <c r="AMI1119" s="898"/>
      <c r="AMJ1119" s="898"/>
      <c r="AMK1119" s="898"/>
      <c r="AML1119" s="898"/>
      <c r="AMM1119" s="898"/>
      <c r="AMN1119" s="898"/>
      <c r="AMO1119" s="898"/>
      <c r="AMP1119" s="898"/>
      <c r="AMQ1119" s="898"/>
      <c r="AMR1119" s="898"/>
      <c r="AMS1119" s="898"/>
      <c r="AMT1119" s="898"/>
      <c r="AMU1119" s="898"/>
      <c r="AMV1119" s="898"/>
      <c r="AMW1119" s="898"/>
      <c r="AMX1119" s="898"/>
      <c r="AMY1119" s="898"/>
      <c r="AMZ1119" s="898"/>
      <c r="ANA1119" s="898"/>
      <c r="ANB1119" s="898"/>
      <c r="ANC1119" s="898"/>
      <c r="AND1119" s="898"/>
      <c r="ANE1119" s="898"/>
      <c r="ANF1119" s="898"/>
      <c r="ANG1119" s="898"/>
      <c r="ANH1119" s="898"/>
      <c r="ANI1119" s="898"/>
      <c r="ANJ1119" s="898"/>
      <c r="ANK1119" s="898"/>
      <c r="ANL1119" s="898"/>
      <c r="ANM1119" s="898"/>
      <c r="ANN1119" s="898"/>
      <c r="ANO1119" s="898"/>
      <c r="ANP1119" s="898"/>
      <c r="ANQ1119" s="898"/>
      <c r="ANR1119" s="898"/>
      <c r="ANS1119" s="898"/>
      <c r="ANT1119" s="898"/>
      <c r="ANU1119" s="898"/>
      <c r="ANV1119" s="898"/>
      <c r="ANW1119" s="898"/>
      <c r="ANX1119" s="898"/>
      <c r="ANY1119" s="898"/>
      <c r="ANZ1119" s="898"/>
      <c r="AOA1119" s="898"/>
      <c r="AOB1119" s="898"/>
      <c r="AOC1119" s="898"/>
      <c r="AOD1119" s="898"/>
      <c r="AOE1119" s="898"/>
      <c r="AOF1119" s="898"/>
      <c r="AOG1119" s="898"/>
      <c r="AOH1119" s="898"/>
      <c r="AOI1119" s="898"/>
      <c r="AOJ1119" s="898"/>
      <c r="AOK1119" s="898"/>
      <c r="AOL1119" s="898"/>
      <c r="AOM1119" s="898"/>
      <c r="AON1119" s="898"/>
      <c r="AOO1119" s="898"/>
      <c r="AOP1119" s="898"/>
      <c r="AOQ1119" s="898"/>
      <c r="AOR1119" s="898"/>
      <c r="AOS1119" s="898"/>
      <c r="AOT1119" s="898"/>
      <c r="AOU1119" s="898"/>
      <c r="AOV1119" s="898"/>
      <c r="AOW1119" s="898"/>
      <c r="AOX1119" s="898"/>
      <c r="AOY1119" s="898"/>
      <c r="AOZ1119" s="898"/>
      <c r="APA1119" s="898"/>
      <c r="APB1119" s="898"/>
      <c r="APC1119" s="898"/>
      <c r="APD1119" s="898"/>
      <c r="APE1119" s="898"/>
      <c r="APF1119" s="898"/>
      <c r="APG1119" s="898"/>
      <c r="APH1119" s="898"/>
      <c r="API1119" s="898"/>
      <c r="APJ1119" s="898"/>
      <c r="APK1119" s="898"/>
      <c r="APL1119" s="898"/>
      <c r="APM1119" s="898"/>
      <c r="APN1119" s="898"/>
      <c r="APO1119" s="898"/>
      <c r="APP1119" s="898"/>
      <c r="APQ1119" s="898"/>
      <c r="APR1119" s="898"/>
      <c r="APS1119" s="898"/>
      <c r="APT1119" s="898"/>
      <c r="APU1119" s="898"/>
      <c r="APV1119" s="898"/>
      <c r="APW1119" s="898"/>
      <c r="APX1119" s="898"/>
      <c r="APY1119" s="898"/>
      <c r="APZ1119" s="898"/>
      <c r="AQA1119" s="898"/>
      <c r="AQB1119" s="898"/>
      <c r="AQC1119" s="898"/>
      <c r="AQD1119" s="898"/>
      <c r="AQE1119" s="898"/>
      <c r="AQF1119" s="898"/>
      <c r="AQG1119" s="898"/>
      <c r="AQH1119" s="898"/>
      <c r="AQI1119" s="898"/>
      <c r="AQJ1119" s="898"/>
      <c r="AQK1119" s="898"/>
      <c r="AQL1119" s="898"/>
      <c r="AQM1119" s="898"/>
      <c r="AQN1119" s="898"/>
      <c r="AQO1119" s="898"/>
      <c r="AQP1119" s="898"/>
      <c r="AQQ1119" s="898"/>
      <c r="AQR1119" s="898"/>
      <c r="AQS1119" s="898"/>
      <c r="AQT1119" s="898"/>
      <c r="AQU1119" s="898"/>
      <c r="AQV1119" s="898"/>
      <c r="AQW1119" s="898"/>
      <c r="AQX1119" s="898"/>
      <c r="AQY1119" s="898"/>
      <c r="AQZ1119" s="898"/>
      <c r="ARA1119" s="898"/>
      <c r="ARB1119" s="898"/>
      <c r="ARC1119" s="898"/>
      <c r="ARD1119" s="898"/>
      <c r="ARE1119" s="898"/>
      <c r="ARF1119" s="898"/>
      <c r="ARG1119" s="898"/>
      <c r="ARH1119" s="898"/>
      <c r="ARI1119" s="898"/>
      <c r="ARJ1119" s="898"/>
      <c r="ARK1119" s="898"/>
      <c r="ARL1119" s="898"/>
      <c r="ARM1119" s="898"/>
      <c r="ARN1119" s="898"/>
      <c r="ARO1119" s="898"/>
      <c r="ARP1119" s="898"/>
      <c r="ARQ1119" s="898"/>
      <c r="ARR1119" s="898"/>
      <c r="ARS1119" s="898"/>
      <c r="ART1119" s="898"/>
      <c r="ARU1119" s="898"/>
      <c r="ARV1119" s="898"/>
      <c r="ARW1119" s="898"/>
      <c r="ARX1119" s="898"/>
      <c r="ARY1119" s="898"/>
      <c r="ARZ1119" s="898"/>
      <c r="ASA1119" s="898"/>
      <c r="ASB1119" s="898"/>
      <c r="ASC1119" s="898"/>
      <c r="ASD1119" s="898"/>
      <c r="ASE1119" s="898"/>
      <c r="ASF1119" s="898"/>
      <c r="ASG1119" s="898"/>
      <c r="ASH1119" s="898"/>
      <c r="ASI1119" s="898"/>
      <c r="ASJ1119" s="898"/>
      <c r="ASK1119" s="898"/>
      <c r="ASL1119" s="898"/>
      <c r="ASM1119" s="898"/>
      <c r="ASN1119" s="898"/>
      <c r="ASO1119" s="898"/>
      <c r="ASP1119" s="898"/>
      <c r="ASQ1119" s="898"/>
      <c r="ASR1119" s="898"/>
      <c r="ASS1119" s="898"/>
      <c r="AST1119" s="898"/>
      <c r="ASU1119" s="898"/>
      <c r="ASV1119" s="898"/>
      <c r="ASW1119" s="898"/>
      <c r="ASX1119" s="898"/>
      <c r="ASY1119" s="898"/>
      <c r="ASZ1119" s="898"/>
      <c r="ATA1119" s="898"/>
      <c r="ATB1119" s="898"/>
      <c r="ATC1119" s="898"/>
      <c r="ATD1119" s="898"/>
      <c r="ATE1119" s="898"/>
      <c r="ATF1119" s="898"/>
      <c r="ATG1119" s="898"/>
      <c r="ATH1119" s="898"/>
      <c r="ATI1119" s="898"/>
      <c r="ATJ1119" s="898"/>
      <c r="ATK1119" s="898"/>
      <c r="ATL1119" s="898"/>
      <c r="ATM1119" s="898"/>
      <c r="ATN1119" s="898"/>
      <c r="ATO1119" s="898"/>
      <c r="ATP1119" s="898"/>
      <c r="ATQ1119" s="898"/>
      <c r="ATR1119" s="898"/>
      <c r="ATS1119" s="898"/>
      <c r="ATT1119" s="898"/>
      <c r="ATU1119" s="898"/>
      <c r="ATV1119" s="898"/>
      <c r="ATW1119" s="898"/>
      <c r="ATX1119" s="898"/>
      <c r="ATY1119" s="898"/>
      <c r="ATZ1119" s="898"/>
      <c r="AUA1119" s="898"/>
      <c r="AUB1119" s="898"/>
      <c r="AUC1119" s="898"/>
      <c r="AUD1119" s="898"/>
      <c r="AUE1119" s="898"/>
      <c r="AUF1119" s="898"/>
      <c r="AUG1119" s="898"/>
      <c r="AUH1119" s="898"/>
      <c r="AUI1119" s="898"/>
      <c r="AUJ1119" s="898"/>
      <c r="AUK1119" s="898"/>
      <c r="AUL1119" s="898"/>
      <c r="AUM1119" s="898"/>
      <c r="AUN1119" s="898"/>
      <c r="AUO1119" s="898"/>
      <c r="AUP1119" s="898"/>
      <c r="AUQ1119" s="898"/>
      <c r="AUR1119" s="898"/>
      <c r="AUS1119" s="898"/>
      <c r="AUT1119" s="898"/>
      <c r="AUU1119" s="898"/>
      <c r="AUV1119" s="898"/>
      <c r="AUW1119" s="898"/>
      <c r="AUX1119" s="898"/>
      <c r="AUY1119" s="898"/>
      <c r="AUZ1119" s="898"/>
      <c r="AVA1119" s="898"/>
      <c r="AVB1119" s="898"/>
      <c r="AVC1119" s="898"/>
      <c r="AVD1119" s="898"/>
      <c r="AVE1119" s="898"/>
      <c r="AVF1119" s="898"/>
      <c r="AVG1119" s="898"/>
      <c r="AVH1119" s="898"/>
      <c r="AVI1119" s="898"/>
      <c r="AVJ1119" s="898"/>
      <c r="AVK1119" s="898"/>
      <c r="AVL1119" s="898"/>
      <c r="AVM1119" s="898"/>
      <c r="AVN1119" s="898"/>
      <c r="AVO1119" s="898"/>
      <c r="AVP1119" s="898"/>
      <c r="AVQ1119" s="898"/>
      <c r="AVR1119" s="898"/>
      <c r="AVS1119" s="898"/>
      <c r="AVT1119" s="898"/>
      <c r="AVU1119" s="898"/>
      <c r="AVV1119" s="898"/>
      <c r="AVW1119" s="898"/>
      <c r="AVX1119" s="898"/>
      <c r="AVY1119" s="898"/>
      <c r="AVZ1119" s="898"/>
      <c r="AWA1119" s="898"/>
      <c r="AWB1119" s="898"/>
      <c r="AWC1119" s="898"/>
      <c r="AWD1119" s="898"/>
      <c r="AWE1119" s="898"/>
      <c r="AWF1119" s="898"/>
      <c r="AWG1119" s="898"/>
      <c r="AWH1119" s="898"/>
      <c r="AWI1119" s="898"/>
      <c r="AWJ1119" s="898"/>
      <c r="AWK1119" s="898"/>
      <c r="AWL1119" s="898"/>
      <c r="AWM1119" s="898"/>
      <c r="AWN1119" s="898"/>
      <c r="AWO1119" s="898"/>
      <c r="AWP1119" s="898"/>
      <c r="AWQ1119" s="898"/>
      <c r="AWR1119" s="898"/>
      <c r="AWS1119" s="898"/>
      <c r="AWT1119" s="898"/>
      <c r="AWU1119" s="898"/>
      <c r="AWV1119" s="898"/>
      <c r="AWW1119" s="898"/>
      <c r="AWX1119" s="898"/>
      <c r="AWY1119" s="898"/>
      <c r="AWZ1119" s="898"/>
      <c r="AXA1119" s="898"/>
      <c r="AXB1119" s="898"/>
      <c r="AXC1119" s="898"/>
      <c r="AXD1119" s="898"/>
      <c r="AXE1119" s="898"/>
      <c r="AXF1119" s="898"/>
      <c r="AXG1119" s="898"/>
      <c r="AXH1119" s="898"/>
      <c r="AXI1119" s="898"/>
      <c r="AXJ1119" s="898"/>
      <c r="AXK1119" s="898"/>
      <c r="AXL1119" s="898"/>
      <c r="AXM1119" s="898"/>
      <c r="AXN1119" s="898"/>
      <c r="AXO1119" s="898"/>
      <c r="AXP1119" s="898"/>
      <c r="AXQ1119" s="898"/>
      <c r="AXR1119" s="898"/>
      <c r="AXS1119" s="898"/>
      <c r="AXT1119" s="898"/>
      <c r="AXU1119" s="898"/>
      <c r="AXV1119" s="898"/>
      <c r="AXW1119" s="898"/>
      <c r="AXX1119" s="898"/>
      <c r="AXY1119" s="898"/>
      <c r="AXZ1119" s="898"/>
      <c r="AYA1119" s="898"/>
      <c r="AYB1119" s="898"/>
      <c r="AYC1119" s="898"/>
      <c r="AYD1119" s="898"/>
      <c r="AYE1119" s="898"/>
      <c r="AYF1119" s="898"/>
      <c r="AYG1119" s="898"/>
      <c r="AYH1119" s="898"/>
      <c r="AYI1119" s="898"/>
      <c r="AYJ1119" s="898"/>
      <c r="AYK1119" s="898"/>
      <c r="AYL1119" s="898"/>
      <c r="AYM1119" s="898"/>
      <c r="AYN1119" s="898"/>
      <c r="AYO1119" s="898"/>
      <c r="AYP1119" s="898"/>
      <c r="AYQ1119" s="898"/>
      <c r="AYR1119" s="898"/>
      <c r="AYS1119" s="898"/>
      <c r="AYT1119" s="898"/>
      <c r="AYU1119" s="898"/>
      <c r="AYV1119" s="898"/>
      <c r="AYW1119" s="898"/>
      <c r="AYX1119" s="898"/>
      <c r="AYY1119" s="898"/>
      <c r="AYZ1119" s="898"/>
      <c r="AZA1119" s="898"/>
      <c r="AZB1119" s="898"/>
      <c r="AZC1119" s="898"/>
      <c r="AZD1119" s="898"/>
      <c r="AZE1119" s="898"/>
      <c r="AZF1119" s="898"/>
      <c r="AZG1119" s="898"/>
      <c r="AZH1119" s="898"/>
      <c r="AZI1119" s="898"/>
      <c r="AZJ1119" s="898"/>
      <c r="AZK1119" s="898"/>
      <c r="AZL1119" s="898"/>
      <c r="AZM1119" s="898"/>
      <c r="AZN1119" s="898"/>
      <c r="AZO1119" s="898"/>
      <c r="AZP1119" s="898"/>
      <c r="AZQ1119" s="898"/>
      <c r="AZR1119" s="898"/>
      <c r="AZS1119" s="898"/>
      <c r="AZT1119" s="898"/>
      <c r="AZU1119" s="898"/>
      <c r="AZV1119" s="898"/>
      <c r="AZW1119" s="898"/>
      <c r="AZX1119" s="898"/>
      <c r="AZY1119" s="898"/>
      <c r="AZZ1119" s="898"/>
      <c r="BAA1119" s="898"/>
      <c r="BAB1119" s="898"/>
      <c r="BAC1119" s="898"/>
      <c r="BAD1119" s="898"/>
      <c r="BAE1119" s="898"/>
      <c r="BAF1119" s="898"/>
      <c r="BAG1119" s="898"/>
      <c r="BAH1119" s="898"/>
      <c r="BAI1119" s="898"/>
      <c r="BAJ1119" s="898"/>
      <c r="BAK1119" s="898"/>
      <c r="BAL1119" s="898"/>
      <c r="BAM1119" s="898"/>
      <c r="BAN1119" s="898"/>
      <c r="BAO1119" s="898"/>
      <c r="BAP1119" s="898"/>
      <c r="BAQ1119" s="898"/>
      <c r="BAR1119" s="898"/>
      <c r="BAS1119" s="898"/>
      <c r="BAT1119" s="898"/>
      <c r="BAU1119" s="898"/>
      <c r="BAV1119" s="898"/>
      <c r="BAW1119" s="898"/>
      <c r="BAX1119" s="898"/>
      <c r="BAY1119" s="898"/>
      <c r="BAZ1119" s="898"/>
      <c r="BBA1119" s="898"/>
      <c r="BBB1119" s="898"/>
      <c r="BBC1119" s="898"/>
      <c r="BBD1119" s="898"/>
      <c r="BBE1119" s="898"/>
      <c r="BBF1119" s="898"/>
      <c r="BBG1119" s="898"/>
      <c r="BBH1119" s="898"/>
      <c r="BBI1119" s="898"/>
      <c r="BBJ1119" s="898"/>
      <c r="BBK1119" s="898"/>
      <c r="BBL1119" s="898"/>
      <c r="BBM1119" s="898"/>
      <c r="BBN1119" s="898"/>
      <c r="BBO1119" s="898"/>
      <c r="BBP1119" s="898"/>
      <c r="BBQ1119" s="898"/>
      <c r="BBR1119" s="898"/>
      <c r="BBS1119" s="898"/>
      <c r="BBT1119" s="898"/>
      <c r="BBU1119" s="898"/>
      <c r="BBV1119" s="898"/>
      <c r="BBW1119" s="898"/>
      <c r="BBX1119" s="898"/>
      <c r="BBY1119" s="898"/>
      <c r="BBZ1119" s="898"/>
      <c r="BCA1119" s="898"/>
      <c r="BCB1119" s="898"/>
      <c r="BCC1119" s="898"/>
      <c r="BCD1119" s="898"/>
      <c r="BCE1119" s="898"/>
      <c r="BCF1119" s="898"/>
      <c r="BCG1119" s="898"/>
      <c r="BCH1119" s="898"/>
      <c r="BCI1119" s="898"/>
      <c r="BCJ1119" s="898"/>
      <c r="BCK1119" s="898"/>
      <c r="BCL1119" s="898"/>
      <c r="BCM1119" s="898"/>
      <c r="BCN1119" s="898"/>
      <c r="BCO1119" s="898"/>
      <c r="BCP1119" s="898"/>
      <c r="BCQ1119" s="898"/>
      <c r="BCR1119" s="898"/>
      <c r="BCS1119" s="898"/>
      <c r="BCT1119" s="898"/>
      <c r="BCU1119" s="898"/>
      <c r="BCV1119" s="898"/>
      <c r="BCW1119" s="898"/>
      <c r="BCX1119" s="898"/>
      <c r="BCY1119" s="898"/>
      <c r="BCZ1119" s="898"/>
      <c r="BDA1119" s="898"/>
      <c r="BDB1119" s="898"/>
      <c r="BDC1119" s="898"/>
      <c r="BDD1119" s="898"/>
      <c r="BDE1119" s="898"/>
      <c r="BDF1119" s="898"/>
      <c r="BDG1119" s="898"/>
      <c r="BDH1119" s="898"/>
      <c r="BDI1119" s="898"/>
      <c r="BDJ1119" s="898"/>
      <c r="BDK1119" s="898"/>
      <c r="BDL1119" s="898"/>
      <c r="BDM1119" s="898"/>
      <c r="BDN1119" s="898"/>
      <c r="BDO1119" s="898"/>
      <c r="BDP1119" s="898"/>
      <c r="BDQ1119" s="898"/>
      <c r="BDR1119" s="898"/>
      <c r="BDS1119" s="898"/>
      <c r="BDT1119" s="898"/>
      <c r="BDU1119" s="898"/>
      <c r="BDV1119" s="898"/>
      <c r="BDW1119" s="898"/>
      <c r="BDX1119" s="898"/>
      <c r="BDY1119" s="898"/>
      <c r="BDZ1119" s="898"/>
      <c r="BEA1119" s="898"/>
      <c r="BEB1119" s="898"/>
      <c r="BEC1119" s="898"/>
      <c r="BED1119" s="898"/>
      <c r="BEE1119" s="898"/>
      <c r="BEF1119" s="898"/>
      <c r="BEG1119" s="898"/>
      <c r="BEH1119" s="898"/>
      <c r="BEI1119" s="898"/>
      <c r="BEJ1119" s="898"/>
      <c r="BEK1119" s="898"/>
      <c r="BEL1119" s="898"/>
      <c r="BEM1119" s="898"/>
      <c r="BEN1119" s="898"/>
      <c r="BEO1119" s="898"/>
      <c r="BEP1119" s="898"/>
      <c r="BEQ1119" s="898"/>
      <c r="BER1119" s="898"/>
      <c r="BES1119" s="898"/>
      <c r="BET1119" s="898"/>
      <c r="BEU1119" s="898"/>
      <c r="BEV1119" s="898"/>
      <c r="BEW1119" s="898"/>
      <c r="BEX1119" s="898"/>
      <c r="BEY1119" s="898"/>
      <c r="BEZ1119" s="898"/>
      <c r="BFA1119" s="898"/>
      <c r="BFB1119" s="898"/>
      <c r="BFC1119" s="898"/>
      <c r="BFD1119" s="898"/>
      <c r="BFE1119" s="898"/>
      <c r="BFF1119" s="898"/>
      <c r="BFG1119" s="898"/>
      <c r="BFH1119" s="898"/>
      <c r="BFI1119" s="898"/>
      <c r="BFJ1119" s="898"/>
      <c r="BFK1119" s="898"/>
      <c r="BFL1119" s="898"/>
      <c r="BFM1119" s="898"/>
      <c r="BFN1119" s="898"/>
      <c r="BFO1119" s="898"/>
      <c r="BFP1119" s="898"/>
      <c r="BFQ1119" s="898"/>
      <c r="BFR1119" s="898"/>
      <c r="BFS1119" s="898"/>
      <c r="BFT1119" s="898"/>
      <c r="BFU1119" s="898"/>
      <c r="BFV1119" s="898"/>
      <c r="BFW1119" s="898"/>
      <c r="BFX1119" s="898"/>
      <c r="BFY1119" s="898"/>
      <c r="BFZ1119" s="898"/>
      <c r="BGA1119" s="898"/>
      <c r="BGB1119" s="898"/>
      <c r="BGC1119" s="898"/>
      <c r="BGD1119" s="898"/>
      <c r="BGE1119" s="898"/>
      <c r="BGF1119" s="898"/>
      <c r="BGG1119" s="898"/>
      <c r="BGH1119" s="898"/>
      <c r="BGI1119" s="898"/>
      <c r="BGJ1119" s="898"/>
      <c r="BGK1119" s="898"/>
      <c r="BGL1119" s="898"/>
      <c r="BGM1119" s="898"/>
      <c r="BGN1119" s="898"/>
      <c r="BGO1119" s="898"/>
      <c r="BGP1119" s="898"/>
      <c r="BGQ1119" s="898"/>
      <c r="BGR1119" s="898"/>
      <c r="BGS1119" s="898"/>
      <c r="BGT1119" s="898"/>
      <c r="BGU1119" s="898"/>
      <c r="BGV1119" s="898"/>
      <c r="BGW1119" s="898"/>
      <c r="BGX1119" s="898"/>
      <c r="BGY1119" s="898"/>
      <c r="BGZ1119" s="898"/>
      <c r="BHA1119" s="898"/>
      <c r="BHB1119" s="898"/>
      <c r="BHC1119" s="898"/>
      <c r="BHD1119" s="898"/>
      <c r="BHE1119" s="898"/>
      <c r="BHF1119" s="898"/>
      <c r="BHG1119" s="898"/>
      <c r="BHH1119" s="898"/>
      <c r="BHI1119" s="898"/>
      <c r="BHJ1119" s="898"/>
      <c r="BHK1119" s="898"/>
      <c r="BHL1119" s="898"/>
      <c r="BHM1119" s="898"/>
      <c r="BHN1119" s="898"/>
      <c r="BHO1119" s="898"/>
      <c r="BHP1119" s="898"/>
      <c r="BHQ1119" s="898"/>
      <c r="BHR1119" s="898"/>
      <c r="BHS1119" s="898"/>
      <c r="BHT1119" s="898"/>
      <c r="BHU1119" s="898"/>
      <c r="BHV1119" s="898"/>
      <c r="BHW1119" s="898"/>
      <c r="BHX1119" s="898"/>
      <c r="BHY1119" s="898"/>
      <c r="BHZ1119" s="898"/>
      <c r="BIA1119" s="898"/>
      <c r="BIB1119" s="898"/>
      <c r="BIC1119" s="898"/>
      <c r="BID1119" s="898"/>
      <c r="BIE1119" s="898"/>
      <c r="BIF1119" s="898"/>
      <c r="BIG1119" s="898"/>
      <c r="BIH1119" s="898"/>
      <c r="BII1119" s="898"/>
      <c r="BIJ1119" s="898"/>
      <c r="BIK1119" s="898"/>
      <c r="BIL1119" s="898"/>
      <c r="BIM1119" s="898"/>
      <c r="BIN1119" s="898"/>
      <c r="BIO1119" s="898"/>
      <c r="BIP1119" s="898"/>
      <c r="BIQ1119" s="898"/>
      <c r="BIR1119" s="898"/>
      <c r="BIS1119" s="898"/>
      <c r="BIT1119" s="898"/>
      <c r="BIU1119" s="898"/>
      <c r="BIV1119" s="898"/>
      <c r="BIW1119" s="898"/>
      <c r="BIX1119" s="898"/>
      <c r="BIY1119" s="898"/>
      <c r="BIZ1119" s="898"/>
      <c r="BJA1119" s="898"/>
      <c r="BJB1119" s="898"/>
      <c r="BJC1119" s="898"/>
      <c r="BJD1119" s="898"/>
      <c r="BJE1119" s="898"/>
      <c r="BJF1119" s="898"/>
      <c r="BJG1119" s="898"/>
      <c r="BJH1119" s="898"/>
      <c r="BJI1119" s="898"/>
      <c r="BJJ1119" s="898"/>
      <c r="BJK1119" s="898"/>
      <c r="BJL1119" s="898"/>
      <c r="BJM1119" s="898"/>
      <c r="BJN1119" s="898"/>
      <c r="BJO1119" s="898"/>
      <c r="BJP1119" s="898"/>
      <c r="BJQ1119" s="898"/>
      <c r="BJR1119" s="898"/>
      <c r="BJS1119" s="898"/>
      <c r="BJT1119" s="898"/>
      <c r="BJU1119" s="898"/>
      <c r="BJV1119" s="898"/>
      <c r="BJW1119" s="898"/>
      <c r="BJX1119" s="898"/>
      <c r="BJY1119" s="898"/>
      <c r="BJZ1119" s="898"/>
      <c r="BKA1119" s="898"/>
      <c r="BKB1119" s="898"/>
      <c r="BKC1119" s="898"/>
      <c r="BKD1119" s="898"/>
      <c r="BKE1119" s="898"/>
      <c r="BKF1119" s="898"/>
      <c r="BKG1119" s="898"/>
      <c r="BKH1119" s="898"/>
      <c r="BKI1119" s="898"/>
      <c r="BKJ1119" s="898"/>
      <c r="BKK1119" s="898"/>
      <c r="BKL1119" s="898"/>
      <c r="BKM1119" s="898"/>
      <c r="BKN1119" s="898"/>
      <c r="BKO1119" s="898"/>
      <c r="BKP1119" s="898"/>
      <c r="BKQ1119" s="898"/>
      <c r="BKR1119" s="898"/>
      <c r="BKS1119" s="898"/>
      <c r="BKT1119" s="898"/>
      <c r="BKU1119" s="898"/>
      <c r="BKV1119" s="898"/>
      <c r="BKW1119" s="898"/>
      <c r="BKX1119" s="898"/>
      <c r="BKY1119" s="898"/>
      <c r="BKZ1119" s="898"/>
      <c r="BLA1119" s="898"/>
      <c r="BLB1119" s="898"/>
      <c r="BLC1119" s="898"/>
      <c r="BLD1119" s="898"/>
      <c r="BLE1119" s="898"/>
      <c r="BLF1119" s="898"/>
      <c r="BLG1119" s="898"/>
      <c r="BLH1119" s="898"/>
      <c r="BLI1119" s="898"/>
      <c r="BLJ1119" s="898"/>
      <c r="BLK1119" s="898"/>
      <c r="BLL1119" s="898"/>
      <c r="BLM1119" s="898"/>
      <c r="BLN1119" s="898"/>
      <c r="BLO1119" s="898"/>
      <c r="BLP1119" s="898"/>
      <c r="BLQ1119" s="898"/>
      <c r="BLR1119" s="898"/>
      <c r="BLS1119" s="898"/>
      <c r="BLT1119" s="898"/>
      <c r="BLU1119" s="898"/>
      <c r="BLV1119" s="898"/>
      <c r="BLW1119" s="898"/>
      <c r="BLX1119" s="898"/>
      <c r="BLY1119" s="898"/>
      <c r="BLZ1119" s="898"/>
      <c r="BMA1119" s="898"/>
      <c r="BMB1119" s="898"/>
      <c r="BMC1119" s="898"/>
      <c r="BMD1119" s="898"/>
      <c r="BME1119" s="898"/>
      <c r="BMF1119" s="898"/>
      <c r="BMG1119" s="898"/>
      <c r="BMH1119" s="898"/>
      <c r="BMI1119" s="898"/>
      <c r="BMJ1119" s="898"/>
      <c r="BMK1119" s="898"/>
      <c r="BML1119" s="898"/>
      <c r="BMM1119" s="898"/>
      <c r="BMN1119" s="898"/>
      <c r="BMO1119" s="898"/>
      <c r="BMP1119" s="898"/>
      <c r="BMQ1119" s="898"/>
      <c r="BMR1119" s="898"/>
      <c r="BMS1119" s="898"/>
      <c r="BMT1119" s="898"/>
      <c r="BMU1119" s="898"/>
      <c r="BMV1119" s="898"/>
      <c r="BMW1119" s="898"/>
      <c r="BMX1119" s="898"/>
      <c r="BMY1119" s="898"/>
      <c r="BMZ1119" s="898"/>
      <c r="BNA1119" s="898"/>
      <c r="BNB1119" s="898"/>
      <c r="BNC1119" s="898"/>
      <c r="BND1119" s="898"/>
      <c r="BNE1119" s="898"/>
      <c r="BNF1119" s="898"/>
      <c r="BNG1119" s="898"/>
      <c r="BNH1119" s="898"/>
      <c r="BNI1119" s="898"/>
      <c r="BNJ1119" s="898"/>
      <c r="BNK1119" s="898"/>
      <c r="BNL1119" s="898"/>
      <c r="BNM1119" s="898"/>
      <c r="BNN1119" s="898"/>
      <c r="BNO1119" s="898"/>
      <c r="BNP1119" s="898"/>
      <c r="BNQ1119" s="898"/>
      <c r="BNR1119" s="898"/>
      <c r="BNS1119" s="898"/>
      <c r="BNT1119" s="898"/>
      <c r="BNU1119" s="898"/>
      <c r="BNV1119" s="898"/>
      <c r="BNW1119" s="898"/>
      <c r="BNX1119" s="898"/>
      <c r="BNY1119" s="898"/>
      <c r="BNZ1119" s="898"/>
      <c r="BOA1119" s="898"/>
      <c r="BOB1119" s="898"/>
      <c r="BOC1119" s="898"/>
      <c r="BOD1119" s="898"/>
      <c r="BOE1119" s="898"/>
      <c r="BOF1119" s="898"/>
      <c r="BOG1119" s="898"/>
      <c r="BOH1119" s="898"/>
      <c r="BOI1119" s="898"/>
      <c r="BOJ1119" s="898"/>
      <c r="BOK1119" s="898"/>
      <c r="BOL1119" s="898"/>
      <c r="BOM1119" s="898"/>
      <c r="BON1119" s="898"/>
      <c r="BOO1119" s="898"/>
      <c r="BOP1119" s="898"/>
      <c r="BOQ1119" s="898"/>
      <c r="BOR1119" s="898"/>
      <c r="BOS1119" s="898"/>
      <c r="BOT1119" s="898"/>
      <c r="BOU1119" s="898"/>
      <c r="BOV1119" s="898"/>
      <c r="BOW1119" s="898"/>
      <c r="BOX1119" s="898"/>
      <c r="BOY1119" s="898"/>
      <c r="BOZ1119" s="898"/>
      <c r="BPA1119" s="898"/>
      <c r="BPB1119" s="898"/>
      <c r="BPC1119" s="898"/>
      <c r="BPD1119" s="898"/>
      <c r="BPE1119" s="898"/>
      <c r="BPF1119" s="898"/>
      <c r="BPG1119" s="898"/>
      <c r="BPH1119" s="898"/>
      <c r="BPI1119" s="898"/>
      <c r="BPJ1119" s="898"/>
      <c r="BPK1119" s="898"/>
      <c r="BPL1119" s="898"/>
      <c r="BPM1119" s="898"/>
      <c r="BPN1119" s="898"/>
      <c r="BPO1119" s="898"/>
      <c r="BPP1119" s="898"/>
      <c r="BPQ1119" s="898"/>
      <c r="BPR1119" s="898"/>
      <c r="BPS1119" s="898"/>
      <c r="BPT1119" s="898"/>
      <c r="BPU1119" s="898"/>
      <c r="BPV1119" s="898"/>
      <c r="BPW1119" s="898"/>
      <c r="BPX1119" s="898"/>
      <c r="BPY1119" s="898"/>
      <c r="BPZ1119" s="898"/>
      <c r="BQA1119" s="898"/>
      <c r="BQB1119" s="898"/>
      <c r="BQC1119" s="898"/>
      <c r="BQD1119" s="898"/>
      <c r="BQE1119" s="898"/>
      <c r="BQF1119" s="898"/>
      <c r="BQG1119" s="898"/>
      <c r="BQH1119" s="898"/>
      <c r="BQI1119" s="898"/>
      <c r="BQJ1119" s="898"/>
      <c r="BQK1119" s="898"/>
      <c r="BQL1119" s="898"/>
      <c r="BQM1119" s="898"/>
      <c r="BQN1119" s="898"/>
      <c r="BQO1119" s="898"/>
      <c r="BQP1119" s="898"/>
      <c r="BQQ1119" s="898"/>
      <c r="BQR1119" s="898"/>
      <c r="BQS1119" s="898"/>
      <c r="BQT1119" s="898"/>
      <c r="BQU1119" s="898"/>
      <c r="BQV1119" s="898"/>
      <c r="BQW1119" s="898"/>
      <c r="BQX1119" s="898"/>
      <c r="BQY1119" s="898"/>
      <c r="BQZ1119" s="898"/>
      <c r="BRA1119" s="898"/>
      <c r="BRB1119" s="898"/>
      <c r="BRC1119" s="898"/>
      <c r="BRD1119" s="898"/>
      <c r="BRE1119" s="898"/>
      <c r="BRF1119" s="898"/>
      <c r="BRG1119" s="898"/>
      <c r="BRH1119" s="898"/>
      <c r="BRI1119" s="898"/>
      <c r="BRJ1119" s="898"/>
      <c r="BRK1119" s="898"/>
      <c r="BRL1119" s="898"/>
      <c r="BRM1119" s="898"/>
      <c r="BRN1119" s="898"/>
      <c r="BRO1119" s="898"/>
      <c r="BRP1119" s="898"/>
      <c r="BRQ1119" s="898"/>
      <c r="BRR1119" s="898"/>
      <c r="BRS1119" s="898"/>
      <c r="BRT1119" s="898"/>
      <c r="BRU1119" s="898"/>
      <c r="BRV1119" s="898"/>
      <c r="BRW1119" s="898"/>
      <c r="BRX1119" s="898"/>
      <c r="BRY1119" s="898"/>
      <c r="BRZ1119" s="898"/>
      <c r="BSA1119" s="898"/>
      <c r="BSB1119" s="898"/>
      <c r="BSC1119" s="898"/>
      <c r="BSD1119" s="898"/>
      <c r="BSE1119" s="898"/>
      <c r="BSF1119" s="898"/>
      <c r="BSG1119" s="898"/>
      <c r="BSH1119" s="898"/>
      <c r="BSI1119" s="898"/>
      <c r="BSJ1119" s="898"/>
      <c r="BSK1119" s="898"/>
      <c r="BSL1119" s="898"/>
      <c r="BSM1119" s="898"/>
      <c r="BSN1119" s="898"/>
      <c r="BSO1119" s="898"/>
      <c r="BSP1119" s="898"/>
      <c r="BSQ1119" s="898"/>
      <c r="BSR1119" s="898"/>
      <c r="BSS1119" s="898"/>
      <c r="BST1119" s="898"/>
      <c r="BSU1119" s="898"/>
      <c r="BSV1119" s="898"/>
      <c r="BSW1119" s="898"/>
      <c r="BSX1119" s="898"/>
      <c r="BSY1119" s="898"/>
      <c r="BSZ1119" s="898"/>
      <c r="BTA1119" s="898"/>
      <c r="BTB1119" s="898"/>
      <c r="BTC1119" s="898"/>
      <c r="BTD1119" s="898"/>
      <c r="BTE1119" s="898"/>
      <c r="BTF1119" s="898"/>
      <c r="BTG1119" s="898"/>
      <c r="BTH1119" s="898"/>
      <c r="BTI1119" s="898"/>
      <c r="BTJ1119" s="898"/>
      <c r="BTK1119" s="898"/>
      <c r="BTL1119" s="898"/>
      <c r="BTM1119" s="898"/>
      <c r="BTN1119" s="898"/>
      <c r="BTO1119" s="898"/>
      <c r="BTP1119" s="898"/>
      <c r="BTQ1119" s="898"/>
      <c r="BTR1119" s="898"/>
      <c r="BTS1119" s="898"/>
      <c r="BTT1119" s="898"/>
      <c r="BTU1119" s="898"/>
      <c r="BTV1119" s="898"/>
      <c r="BTW1119" s="898"/>
      <c r="BTX1119" s="898"/>
      <c r="BTY1119" s="898"/>
      <c r="BTZ1119" s="898"/>
      <c r="BUA1119" s="898"/>
      <c r="BUB1119" s="898"/>
      <c r="BUC1119" s="898"/>
      <c r="BUD1119" s="898"/>
      <c r="BUE1119" s="898"/>
      <c r="BUF1119" s="898"/>
      <c r="BUG1119" s="898"/>
      <c r="BUH1119" s="898"/>
      <c r="BUI1119" s="898"/>
      <c r="BUJ1119" s="898"/>
      <c r="BUK1119" s="898"/>
      <c r="BUL1119" s="898"/>
      <c r="BUM1119" s="898"/>
      <c r="BUN1119" s="898"/>
      <c r="BUO1119" s="898"/>
      <c r="BUP1119" s="898"/>
      <c r="BUQ1119" s="898"/>
      <c r="BUR1119" s="898"/>
      <c r="BUS1119" s="898"/>
      <c r="BUT1119" s="898"/>
      <c r="BUU1119" s="898"/>
      <c r="BUV1119" s="898"/>
      <c r="BUW1119" s="898"/>
      <c r="BUX1119" s="898"/>
      <c r="BUY1119" s="898"/>
      <c r="BUZ1119" s="898"/>
      <c r="BVA1119" s="898"/>
      <c r="BVB1119" s="898"/>
      <c r="BVC1119" s="898"/>
      <c r="BVD1119" s="898"/>
      <c r="BVE1119" s="898"/>
      <c r="BVF1119" s="898"/>
      <c r="BVG1119" s="898"/>
      <c r="BVH1119" s="898"/>
      <c r="BVI1119" s="898"/>
      <c r="BVJ1119" s="898"/>
      <c r="BVK1119" s="898"/>
      <c r="BVL1119" s="898"/>
      <c r="BVM1119" s="898"/>
      <c r="BVN1119" s="898"/>
      <c r="BVO1119" s="898"/>
      <c r="BVP1119" s="898"/>
      <c r="BVQ1119" s="898"/>
      <c r="BVR1119" s="898"/>
      <c r="BVS1119" s="898"/>
      <c r="BVT1119" s="898"/>
      <c r="BVU1119" s="898"/>
      <c r="BVV1119" s="898"/>
      <c r="BVW1119" s="898"/>
      <c r="BVX1119" s="898"/>
      <c r="BVY1119" s="898"/>
      <c r="BVZ1119" s="898"/>
      <c r="BWA1119" s="898"/>
      <c r="BWB1119" s="898"/>
      <c r="BWC1119" s="898"/>
      <c r="BWD1119" s="898"/>
      <c r="BWE1119" s="898"/>
      <c r="BWF1119" s="898"/>
      <c r="BWG1119" s="898"/>
      <c r="BWH1119" s="898"/>
      <c r="BWI1119" s="898"/>
      <c r="BWJ1119" s="898"/>
      <c r="BWK1119" s="898"/>
      <c r="BWL1119" s="898"/>
      <c r="BWM1119" s="898"/>
      <c r="BWN1119" s="898"/>
      <c r="BWO1119" s="898"/>
      <c r="BWP1119" s="898"/>
      <c r="BWQ1119" s="898"/>
      <c r="BWR1119" s="898"/>
      <c r="BWS1119" s="898"/>
      <c r="BWT1119" s="898"/>
      <c r="BWU1119" s="898"/>
      <c r="BWV1119" s="898"/>
      <c r="BWW1119" s="898"/>
      <c r="BWX1119" s="898"/>
      <c r="BWY1119" s="898"/>
      <c r="BWZ1119" s="898"/>
      <c r="BXA1119" s="898"/>
      <c r="BXB1119" s="898"/>
      <c r="BXC1119" s="898"/>
      <c r="BXD1119" s="898"/>
      <c r="BXE1119" s="898"/>
      <c r="BXF1119" s="898"/>
      <c r="BXG1119" s="898"/>
      <c r="BXH1119" s="898"/>
      <c r="BXI1119" s="898"/>
      <c r="BXJ1119" s="898"/>
      <c r="BXK1119" s="898"/>
      <c r="BXL1119" s="898"/>
      <c r="BXM1119" s="898"/>
      <c r="BXN1119" s="898"/>
      <c r="BXO1119" s="898"/>
      <c r="BXP1119" s="898"/>
      <c r="BXQ1119" s="898"/>
      <c r="BXR1119" s="898"/>
      <c r="BXS1119" s="898"/>
      <c r="BXT1119" s="898"/>
      <c r="BXU1119" s="898"/>
      <c r="BXV1119" s="898"/>
      <c r="BXW1119" s="898"/>
      <c r="BXX1119" s="898"/>
      <c r="BXY1119" s="898"/>
      <c r="BXZ1119" s="898"/>
      <c r="BYA1119" s="898"/>
      <c r="BYB1119" s="898"/>
      <c r="BYC1119" s="898"/>
      <c r="BYD1119" s="898"/>
      <c r="BYE1119" s="898"/>
      <c r="BYF1119" s="898"/>
      <c r="BYG1119" s="898"/>
      <c r="BYH1119" s="898"/>
      <c r="BYI1119" s="898"/>
      <c r="BYJ1119" s="898"/>
      <c r="BYK1119" s="898"/>
      <c r="BYL1119" s="898"/>
      <c r="BYM1119" s="898"/>
      <c r="BYN1119" s="898"/>
      <c r="BYO1119" s="898"/>
      <c r="BYP1119" s="898"/>
      <c r="BYQ1119" s="898"/>
      <c r="BYR1119" s="898"/>
      <c r="BYS1119" s="898"/>
      <c r="BYT1119" s="898"/>
      <c r="BYU1119" s="898"/>
      <c r="BYV1119" s="898"/>
      <c r="BYW1119" s="898"/>
      <c r="BYX1119" s="898"/>
      <c r="BYY1119" s="898"/>
      <c r="BYZ1119" s="898"/>
      <c r="BZA1119" s="898"/>
      <c r="BZB1119" s="898"/>
      <c r="BZC1119" s="898"/>
      <c r="BZD1119" s="898"/>
      <c r="BZE1119" s="898"/>
      <c r="BZF1119" s="898"/>
      <c r="BZG1119" s="898"/>
      <c r="BZH1119" s="898"/>
      <c r="BZI1119" s="898"/>
      <c r="BZJ1119" s="898"/>
      <c r="BZK1119" s="898"/>
      <c r="BZL1119" s="898"/>
      <c r="BZM1119" s="898"/>
      <c r="BZN1119" s="898"/>
      <c r="BZO1119" s="898"/>
      <c r="BZP1119" s="898"/>
      <c r="BZQ1119" s="898"/>
      <c r="BZR1119" s="898"/>
      <c r="BZS1119" s="898"/>
      <c r="BZT1119" s="898"/>
      <c r="BZU1119" s="898"/>
      <c r="BZV1119" s="898"/>
      <c r="BZW1119" s="898"/>
      <c r="BZX1119" s="898"/>
      <c r="BZY1119" s="898"/>
      <c r="BZZ1119" s="898"/>
      <c r="CAA1119" s="898"/>
      <c r="CAB1119" s="898"/>
      <c r="CAC1119" s="898"/>
      <c r="CAD1119" s="898"/>
      <c r="CAE1119" s="898"/>
      <c r="CAF1119" s="898"/>
      <c r="CAG1119" s="898"/>
      <c r="CAH1119" s="898"/>
      <c r="CAI1119" s="898"/>
      <c r="CAJ1119" s="898"/>
      <c r="CAK1119" s="898"/>
      <c r="CAL1119" s="898"/>
      <c r="CAM1119" s="898"/>
      <c r="CAN1119" s="898"/>
      <c r="CAO1119" s="898"/>
      <c r="CAP1119" s="898"/>
      <c r="CAQ1119" s="898"/>
      <c r="CAR1119" s="898"/>
      <c r="CAS1119" s="898"/>
      <c r="CAT1119" s="898"/>
      <c r="CAU1119" s="898"/>
      <c r="CAV1119" s="898"/>
      <c r="CAW1119" s="898"/>
      <c r="CAX1119" s="898"/>
      <c r="CAY1119" s="898"/>
      <c r="CAZ1119" s="898"/>
      <c r="CBA1119" s="898"/>
      <c r="CBB1119" s="898"/>
      <c r="CBC1119" s="898"/>
      <c r="CBD1119" s="898"/>
      <c r="CBE1119" s="898"/>
      <c r="CBF1119" s="898"/>
      <c r="CBG1119" s="898"/>
      <c r="CBH1119" s="898"/>
      <c r="CBI1119" s="898"/>
      <c r="CBJ1119" s="898"/>
      <c r="CBK1119" s="898"/>
      <c r="CBL1119" s="898"/>
      <c r="CBM1119" s="898"/>
      <c r="CBN1119" s="898"/>
      <c r="CBO1119" s="898"/>
      <c r="CBP1119" s="898"/>
      <c r="CBQ1119" s="898"/>
      <c r="CBR1119" s="898"/>
      <c r="CBS1119" s="898"/>
      <c r="CBT1119" s="898"/>
      <c r="CBU1119" s="898"/>
      <c r="CBV1119" s="898"/>
      <c r="CBW1119" s="898"/>
      <c r="CBX1119" s="898"/>
      <c r="CBY1119" s="898"/>
      <c r="CBZ1119" s="898"/>
      <c r="CCA1119" s="898"/>
      <c r="CCB1119" s="898"/>
      <c r="CCC1119" s="898"/>
      <c r="CCD1119" s="898"/>
      <c r="CCE1119" s="898"/>
      <c r="CCF1119" s="898"/>
      <c r="CCG1119" s="898"/>
      <c r="CCH1119" s="898"/>
      <c r="CCI1119" s="898"/>
      <c r="CCJ1119" s="898"/>
      <c r="CCK1119" s="898"/>
      <c r="CCL1119" s="898"/>
      <c r="CCM1119" s="898"/>
      <c r="CCN1119" s="898"/>
      <c r="CCO1119" s="898"/>
      <c r="CCP1119" s="898"/>
      <c r="CCQ1119" s="898"/>
      <c r="CCR1119" s="898"/>
      <c r="CCS1119" s="898"/>
      <c r="CCT1119" s="898"/>
      <c r="CCU1119" s="898"/>
      <c r="CCV1119" s="898"/>
      <c r="CCW1119" s="898"/>
      <c r="CCX1119" s="898"/>
      <c r="CCY1119" s="898"/>
      <c r="CCZ1119" s="898"/>
      <c r="CDA1119" s="898"/>
      <c r="CDB1119" s="898"/>
      <c r="CDC1119" s="898"/>
      <c r="CDD1119" s="898"/>
      <c r="CDE1119" s="898"/>
      <c r="CDF1119" s="898"/>
      <c r="CDG1119" s="898"/>
      <c r="CDH1119" s="898"/>
      <c r="CDI1119" s="898"/>
      <c r="CDJ1119" s="898"/>
      <c r="CDK1119" s="898"/>
      <c r="CDL1119" s="898"/>
      <c r="CDM1119" s="898"/>
      <c r="CDN1119" s="898"/>
      <c r="CDO1119" s="898"/>
      <c r="CDP1119" s="898"/>
      <c r="CDQ1119" s="898"/>
      <c r="CDR1119" s="898"/>
      <c r="CDS1119" s="898"/>
      <c r="CDT1119" s="898"/>
      <c r="CDU1119" s="898"/>
      <c r="CDV1119" s="898"/>
      <c r="CDW1119" s="898"/>
      <c r="CDX1119" s="898"/>
      <c r="CDY1119" s="898"/>
      <c r="CDZ1119" s="898"/>
      <c r="CEA1119" s="898"/>
      <c r="CEB1119" s="898"/>
      <c r="CEC1119" s="898"/>
      <c r="CED1119" s="898"/>
      <c r="CEE1119" s="898"/>
      <c r="CEF1119" s="898"/>
      <c r="CEG1119" s="898"/>
      <c r="CEH1119" s="898"/>
      <c r="CEI1119" s="898"/>
      <c r="CEJ1119" s="898"/>
      <c r="CEK1119" s="898"/>
      <c r="CEL1119" s="898"/>
      <c r="CEM1119" s="898"/>
      <c r="CEN1119" s="898"/>
      <c r="CEO1119" s="898"/>
      <c r="CEP1119" s="898"/>
      <c r="CEQ1119" s="898"/>
      <c r="CER1119" s="898"/>
      <c r="CES1119" s="898"/>
      <c r="CET1119" s="898"/>
      <c r="CEU1119" s="898"/>
      <c r="CEV1119" s="898"/>
      <c r="CEW1119" s="898"/>
      <c r="CEX1119" s="898"/>
      <c r="CEY1119" s="898"/>
      <c r="CEZ1119" s="898"/>
      <c r="CFA1119" s="898"/>
      <c r="CFB1119" s="898"/>
      <c r="CFC1119" s="898"/>
      <c r="CFD1119" s="898"/>
      <c r="CFE1119" s="898"/>
      <c r="CFF1119" s="898"/>
      <c r="CFG1119" s="898"/>
      <c r="CFH1119" s="898"/>
      <c r="CFI1119" s="898"/>
      <c r="CFJ1119" s="898"/>
      <c r="CFK1119" s="898"/>
      <c r="CFL1119" s="898"/>
      <c r="CFM1119" s="898"/>
      <c r="CFN1119" s="898"/>
      <c r="CFO1119" s="898"/>
      <c r="CFP1119" s="898"/>
      <c r="CFQ1119" s="898"/>
      <c r="CFR1119" s="898"/>
      <c r="CFS1119" s="898"/>
      <c r="CFT1119" s="898"/>
      <c r="CFU1119" s="898"/>
      <c r="CFV1119" s="898"/>
      <c r="CFW1119" s="898"/>
      <c r="CFX1119" s="898"/>
      <c r="CFY1119" s="898"/>
      <c r="CFZ1119" s="898"/>
      <c r="CGA1119" s="898"/>
      <c r="CGB1119" s="898"/>
      <c r="CGC1119" s="898"/>
      <c r="CGD1119" s="898"/>
      <c r="CGE1119" s="898"/>
      <c r="CGF1119" s="898"/>
      <c r="CGG1119" s="898"/>
      <c r="CGH1119" s="898"/>
      <c r="CGI1119" s="898"/>
      <c r="CGJ1119" s="898"/>
      <c r="CGK1119" s="898"/>
      <c r="CGL1119" s="898"/>
      <c r="CGM1119" s="898"/>
      <c r="CGN1119" s="898"/>
      <c r="CGO1119" s="898"/>
      <c r="CGP1119" s="898"/>
      <c r="CGQ1119" s="898"/>
      <c r="CGR1119" s="898"/>
      <c r="CGS1119" s="898"/>
      <c r="CGT1119" s="898"/>
      <c r="CGU1119" s="898"/>
      <c r="CGV1119" s="898"/>
      <c r="CGW1119" s="898"/>
      <c r="CGX1119" s="898"/>
      <c r="CGY1119" s="898"/>
      <c r="CGZ1119" s="898"/>
      <c r="CHA1119" s="898"/>
      <c r="CHB1119" s="898"/>
      <c r="CHC1119" s="898"/>
      <c r="CHD1119" s="898"/>
      <c r="CHE1119" s="898"/>
      <c r="CHF1119" s="898"/>
      <c r="CHG1119" s="898"/>
      <c r="CHH1119" s="898"/>
      <c r="CHI1119" s="898"/>
      <c r="CHJ1119" s="898"/>
      <c r="CHK1119" s="898"/>
      <c r="CHL1119" s="898"/>
      <c r="CHM1119" s="898"/>
      <c r="CHN1119" s="898"/>
      <c r="CHO1119" s="898"/>
      <c r="CHP1119" s="898"/>
      <c r="CHQ1119" s="898"/>
      <c r="CHR1119" s="898"/>
      <c r="CHS1119" s="898"/>
      <c r="CHT1119" s="898"/>
      <c r="CHU1119" s="898"/>
      <c r="CHV1119" s="898"/>
      <c r="CHW1119" s="898"/>
      <c r="CHX1119" s="898"/>
      <c r="CHY1119" s="898"/>
      <c r="CHZ1119" s="898"/>
      <c r="CIA1119" s="898"/>
      <c r="CIB1119" s="898"/>
      <c r="CIC1119" s="898"/>
      <c r="CID1119" s="898"/>
      <c r="CIE1119" s="898"/>
      <c r="CIF1119" s="898"/>
      <c r="CIG1119" s="898"/>
      <c r="CIH1119" s="898"/>
      <c r="CII1119" s="898"/>
      <c r="CIJ1119" s="898"/>
      <c r="CIK1119" s="898"/>
      <c r="CIL1119" s="898"/>
      <c r="CIM1119" s="898"/>
      <c r="CIN1119" s="898"/>
      <c r="CIO1119" s="898"/>
      <c r="CIP1119" s="898"/>
      <c r="CIQ1119" s="898"/>
      <c r="CIR1119" s="898"/>
      <c r="CIS1119" s="898"/>
      <c r="CIT1119" s="898"/>
      <c r="CIU1119" s="898"/>
      <c r="CIV1119" s="898"/>
      <c r="CIW1119" s="898"/>
      <c r="CIX1119" s="898"/>
      <c r="CIY1119" s="898"/>
      <c r="CIZ1119" s="898"/>
      <c r="CJA1119" s="898"/>
      <c r="CJB1119" s="898"/>
      <c r="CJC1119" s="898"/>
      <c r="CJD1119" s="898"/>
      <c r="CJE1119" s="898"/>
      <c r="CJF1119" s="898"/>
      <c r="CJG1119" s="898"/>
      <c r="CJH1119" s="898"/>
      <c r="CJI1119" s="898"/>
      <c r="CJJ1119" s="898"/>
      <c r="CJK1119" s="898"/>
      <c r="CJL1119" s="898"/>
      <c r="CJM1119" s="898"/>
      <c r="CJN1119" s="898"/>
      <c r="CJO1119" s="898"/>
      <c r="CJP1119" s="898"/>
      <c r="CJQ1119" s="898"/>
      <c r="CJR1119" s="898"/>
      <c r="CJS1119" s="898"/>
      <c r="CJT1119" s="898"/>
      <c r="CJU1119" s="898"/>
      <c r="CJV1119" s="898"/>
      <c r="CJW1119" s="898"/>
      <c r="CJX1119" s="898"/>
      <c r="CJY1119" s="898"/>
      <c r="CJZ1119" s="898"/>
      <c r="CKA1119" s="898"/>
      <c r="CKB1119" s="898"/>
      <c r="CKC1119" s="898"/>
      <c r="CKD1119" s="898"/>
      <c r="CKE1119" s="898"/>
      <c r="CKF1119" s="898"/>
      <c r="CKG1119" s="898"/>
      <c r="CKH1119" s="898"/>
      <c r="CKI1119" s="898"/>
      <c r="CKJ1119" s="898"/>
      <c r="CKK1119" s="898"/>
      <c r="CKL1119" s="898"/>
      <c r="CKM1119" s="898"/>
      <c r="CKN1119" s="898"/>
      <c r="CKO1119" s="898"/>
      <c r="CKP1119" s="898"/>
      <c r="CKQ1119" s="898"/>
      <c r="CKR1119" s="898"/>
      <c r="CKS1119" s="898"/>
      <c r="CKT1119" s="898"/>
      <c r="CKU1119" s="898"/>
      <c r="CKV1119" s="898"/>
      <c r="CKW1119" s="898"/>
      <c r="CKX1119" s="898"/>
      <c r="CKY1119" s="898"/>
      <c r="CKZ1119" s="898"/>
      <c r="CLA1119" s="898"/>
      <c r="CLB1119" s="898"/>
      <c r="CLC1119" s="898"/>
      <c r="CLD1119" s="898"/>
      <c r="CLE1119" s="898"/>
      <c r="CLF1119" s="898"/>
      <c r="CLG1119" s="898"/>
      <c r="CLH1119" s="898"/>
      <c r="CLI1119" s="898"/>
      <c r="CLJ1119" s="898"/>
      <c r="CLK1119" s="898"/>
      <c r="CLL1119" s="898"/>
      <c r="CLM1119" s="898"/>
      <c r="CLN1119" s="898"/>
      <c r="CLO1119" s="898"/>
      <c r="CLP1119" s="898"/>
      <c r="CLQ1119" s="898"/>
      <c r="CLR1119" s="898"/>
      <c r="CLS1119" s="898"/>
      <c r="CLT1119" s="898"/>
      <c r="CLU1119" s="898"/>
      <c r="CLV1119" s="898"/>
      <c r="CLW1119" s="898"/>
      <c r="CLX1119" s="898"/>
      <c r="CLY1119" s="898"/>
      <c r="CLZ1119" s="898"/>
      <c r="CMA1119" s="898"/>
      <c r="CMB1119" s="898"/>
      <c r="CMC1119" s="898"/>
      <c r="CMD1119" s="898"/>
      <c r="CME1119" s="898"/>
      <c r="CMF1119" s="898"/>
      <c r="CMG1119" s="898"/>
      <c r="CMH1119" s="898"/>
      <c r="CMI1119" s="898"/>
      <c r="CMJ1119" s="898"/>
      <c r="CMK1119" s="898"/>
      <c r="CML1119" s="898"/>
      <c r="CMM1119" s="898"/>
      <c r="CMN1119" s="898"/>
      <c r="CMO1119" s="898"/>
      <c r="CMP1119" s="898"/>
      <c r="CMQ1119" s="898"/>
      <c r="CMR1119" s="898"/>
      <c r="CMS1119" s="898"/>
      <c r="CMT1119" s="898"/>
      <c r="CMU1119" s="898"/>
      <c r="CMV1119" s="898"/>
      <c r="CMW1119" s="898"/>
      <c r="CMX1119" s="898"/>
      <c r="CMY1119" s="898"/>
      <c r="CMZ1119" s="898"/>
      <c r="CNA1119" s="898"/>
      <c r="CNB1119" s="898"/>
      <c r="CNC1119" s="898"/>
      <c r="CND1119" s="898"/>
      <c r="CNE1119" s="898"/>
      <c r="CNF1119" s="898"/>
      <c r="CNG1119" s="898"/>
      <c r="CNH1119" s="898"/>
      <c r="CNI1119" s="898"/>
      <c r="CNJ1119" s="898"/>
      <c r="CNK1119" s="898"/>
      <c r="CNL1119" s="898"/>
      <c r="CNM1119" s="898"/>
      <c r="CNN1119" s="898"/>
      <c r="CNO1119" s="898"/>
      <c r="CNP1119" s="898"/>
      <c r="CNQ1119" s="898"/>
      <c r="CNR1119" s="898"/>
      <c r="CNS1119" s="898"/>
      <c r="CNT1119" s="898"/>
      <c r="CNU1119" s="898"/>
      <c r="CNV1119" s="898"/>
      <c r="CNW1119" s="898"/>
      <c r="CNX1119" s="898"/>
      <c r="CNY1119" s="898"/>
      <c r="CNZ1119" s="898"/>
      <c r="COA1119" s="898"/>
      <c r="COB1119" s="898"/>
      <c r="COC1119" s="898"/>
      <c r="COD1119" s="898"/>
      <c r="COE1119" s="898"/>
      <c r="COF1119" s="898"/>
      <c r="COG1119" s="898"/>
      <c r="COH1119" s="898"/>
      <c r="COI1119" s="898"/>
      <c r="COJ1119" s="898"/>
      <c r="COK1119" s="898"/>
      <c r="COL1119" s="898"/>
      <c r="COM1119" s="898"/>
      <c r="CON1119" s="898"/>
      <c r="COO1119" s="898"/>
      <c r="COP1119" s="898"/>
      <c r="COQ1119" s="898"/>
      <c r="COR1119" s="898"/>
      <c r="COS1119" s="898"/>
      <c r="COT1119" s="898"/>
      <c r="COU1119" s="898"/>
      <c r="COV1119" s="898"/>
      <c r="COW1119" s="898"/>
      <c r="COX1119" s="898"/>
      <c r="COY1119" s="898"/>
      <c r="COZ1119" s="898"/>
      <c r="CPA1119" s="898"/>
      <c r="CPB1119" s="898"/>
      <c r="CPC1119" s="898"/>
      <c r="CPD1119" s="898"/>
      <c r="CPE1119" s="898"/>
      <c r="CPF1119" s="898"/>
      <c r="CPG1119" s="898"/>
      <c r="CPH1119" s="898"/>
      <c r="CPI1119" s="898"/>
      <c r="CPJ1119" s="898"/>
      <c r="CPK1119" s="898"/>
      <c r="CPL1119" s="898"/>
      <c r="CPM1119" s="898"/>
      <c r="CPN1119" s="898"/>
      <c r="CPO1119" s="898"/>
      <c r="CPP1119" s="898"/>
      <c r="CPQ1119" s="898"/>
      <c r="CPR1119" s="898"/>
      <c r="CPS1119" s="898"/>
      <c r="CPT1119" s="898"/>
      <c r="CPU1119" s="898"/>
      <c r="CPV1119" s="898"/>
      <c r="CPW1119" s="898"/>
      <c r="CPX1119" s="898"/>
      <c r="CPY1119" s="898"/>
      <c r="CPZ1119" s="898"/>
      <c r="CQA1119" s="898"/>
      <c r="CQB1119" s="898"/>
      <c r="CQC1119" s="898"/>
      <c r="CQD1119" s="898"/>
      <c r="CQE1119" s="898"/>
      <c r="CQF1119" s="898"/>
      <c r="CQG1119" s="898"/>
      <c r="CQH1119" s="898"/>
      <c r="CQI1119" s="898"/>
      <c r="CQJ1119" s="898"/>
      <c r="CQK1119" s="898"/>
      <c r="CQL1119" s="898"/>
      <c r="CQM1119" s="898"/>
      <c r="CQN1119" s="898"/>
      <c r="CQO1119" s="898"/>
      <c r="CQP1119" s="898"/>
      <c r="CQQ1119" s="898"/>
      <c r="CQR1119" s="898"/>
      <c r="CQS1119" s="898"/>
      <c r="CQT1119" s="898"/>
      <c r="CQU1119" s="898"/>
      <c r="CQV1119" s="898"/>
      <c r="CQW1119" s="898"/>
      <c r="CQX1119" s="898"/>
      <c r="CQY1119" s="898"/>
      <c r="CQZ1119" s="898"/>
      <c r="CRA1119" s="898"/>
      <c r="CRB1119" s="898"/>
      <c r="CRC1119" s="898"/>
      <c r="CRD1119" s="898"/>
      <c r="CRE1119" s="898"/>
      <c r="CRF1119" s="898"/>
      <c r="CRG1119" s="898"/>
      <c r="CRH1119" s="898"/>
      <c r="CRI1119" s="898"/>
      <c r="CRJ1119" s="898"/>
      <c r="CRK1119" s="898"/>
      <c r="CRL1119" s="898"/>
      <c r="CRM1119" s="898"/>
      <c r="CRN1119" s="898"/>
      <c r="CRO1119" s="898"/>
      <c r="CRP1119" s="898"/>
      <c r="CRQ1119" s="898"/>
      <c r="CRR1119" s="898"/>
      <c r="CRS1119" s="898"/>
      <c r="CRT1119" s="898"/>
      <c r="CRU1119" s="898"/>
      <c r="CRV1119" s="898"/>
      <c r="CRW1119" s="898"/>
      <c r="CRX1119" s="898"/>
      <c r="CRY1119" s="898"/>
      <c r="CRZ1119" s="898"/>
      <c r="CSA1119" s="898"/>
      <c r="CSB1119" s="898"/>
      <c r="CSC1119" s="898"/>
      <c r="CSD1119" s="898"/>
      <c r="CSE1119" s="898"/>
      <c r="CSF1119" s="898"/>
      <c r="CSG1119" s="898"/>
      <c r="CSH1119" s="898"/>
      <c r="CSI1119" s="898"/>
      <c r="CSJ1119" s="898"/>
      <c r="CSK1119" s="898"/>
      <c r="CSL1119" s="898"/>
      <c r="CSM1119" s="898"/>
      <c r="CSN1119" s="898"/>
      <c r="CSO1119" s="898"/>
      <c r="CSP1119" s="898"/>
      <c r="CSQ1119" s="898"/>
      <c r="CSR1119" s="898"/>
      <c r="CSS1119" s="898"/>
      <c r="CST1119" s="898"/>
      <c r="CSU1119" s="898"/>
      <c r="CSV1119" s="898"/>
      <c r="CSW1119" s="898"/>
      <c r="CSX1119" s="898"/>
      <c r="CSY1119" s="898"/>
      <c r="CSZ1119" s="898"/>
      <c r="CTA1119" s="898"/>
      <c r="CTB1119" s="898"/>
      <c r="CTC1119" s="898"/>
      <c r="CTD1119" s="898"/>
      <c r="CTE1119" s="898"/>
      <c r="CTF1119" s="898"/>
      <c r="CTG1119" s="898"/>
      <c r="CTH1119" s="898"/>
      <c r="CTI1119" s="898"/>
      <c r="CTJ1119" s="898"/>
      <c r="CTK1119" s="898"/>
      <c r="CTL1119" s="898"/>
      <c r="CTM1119" s="898"/>
      <c r="CTN1119" s="898"/>
      <c r="CTO1119" s="898"/>
      <c r="CTP1119" s="898"/>
      <c r="CTQ1119" s="898"/>
      <c r="CTR1119" s="898"/>
      <c r="CTS1119" s="898"/>
      <c r="CTT1119" s="898"/>
      <c r="CTU1119" s="898"/>
      <c r="CTV1119" s="898"/>
      <c r="CTW1119" s="898"/>
      <c r="CTX1119" s="898"/>
      <c r="CTY1119" s="898"/>
      <c r="CTZ1119" s="898"/>
      <c r="CUA1119" s="898"/>
      <c r="CUB1119" s="898"/>
      <c r="CUC1119" s="898"/>
      <c r="CUD1119" s="898"/>
      <c r="CUE1119" s="898"/>
      <c r="CUF1119" s="898"/>
      <c r="CUG1119" s="898"/>
      <c r="CUH1119" s="898"/>
      <c r="CUI1119" s="898"/>
      <c r="CUJ1119" s="898"/>
      <c r="CUK1119" s="898"/>
      <c r="CUL1119" s="898"/>
      <c r="CUM1119" s="898"/>
      <c r="CUN1119" s="898"/>
      <c r="CUO1119" s="898"/>
      <c r="CUP1119" s="898"/>
      <c r="CUQ1119" s="898"/>
      <c r="CUR1119" s="898"/>
      <c r="CUS1119" s="898"/>
      <c r="CUT1119" s="898"/>
      <c r="CUU1119" s="898"/>
      <c r="CUV1119" s="898"/>
      <c r="CUW1119" s="898"/>
      <c r="CUX1119" s="898"/>
      <c r="CUY1119" s="898"/>
      <c r="CUZ1119" s="898"/>
      <c r="CVA1119" s="898"/>
      <c r="CVB1119" s="898"/>
      <c r="CVC1119" s="898"/>
      <c r="CVD1119" s="898"/>
      <c r="CVE1119" s="898"/>
      <c r="CVF1119" s="898"/>
      <c r="CVG1119" s="898"/>
      <c r="CVH1119" s="898"/>
      <c r="CVI1119" s="898"/>
      <c r="CVJ1119" s="898"/>
      <c r="CVK1119" s="898"/>
      <c r="CVL1119" s="898"/>
      <c r="CVM1119" s="898"/>
      <c r="CVN1119" s="898"/>
      <c r="CVO1119" s="898"/>
      <c r="CVP1119" s="898"/>
      <c r="CVQ1119" s="898"/>
      <c r="CVR1119" s="898"/>
      <c r="CVS1119" s="898"/>
      <c r="CVT1119" s="898"/>
      <c r="CVU1119" s="898"/>
      <c r="CVV1119" s="898"/>
      <c r="CVW1119" s="898"/>
      <c r="CVX1119" s="898"/>
      <c r="CVY1119" s="898"/>
      <c r="CVZ1119" s="898"/>
      <c r="CWA1119" s="898"/>
      <c r="CWB1119" s="898"/>
      <c r="CWC1119" s="898"/>
      <c r="CWD1119" s="898"/>
      <c r="CWE1119" s="898"/>
      <c r="CWF1119" s="898"/>
      <c r="CWG1119" s="898"/>
      <c r="CWH1119" s="898"/>
      <c r="CWI1119" s="898"/>
      <c r="CWJ1119" s="898"/>
      <c r="CWK1119" s="898"/>
      <c r="CWL1119" s="898"/>
      <c r="CWM1119" s="898"/>
      <c r="CWN1119" s="898"/>
      <c r="CWO1119" s="898"/>
      <c r="CWP1119" s="898"/>
      <c r="CWQ1119" s="898"/>
      <c r="CWR1119" s="898"/>
      <c r="CWS1119" s="898"/>
      <c r="CWT1119" s="898"/>
      <c r="CWU1119" s="898"/>
      <c r="CWV1119" s="898"/>
      <c r="CWW1119" s="898"/>
      <c r="CWX1119" s="898"/>
      <c r="CWY1119" s="898"/>
      <c r="CWZ1119" s="898"/>
      <c r="CXA1119" s="898"/>
      <c r="CXB1119" s="898"/>
      <c r="CXC1119" s="898"/>
      <c r="CXD1119" s="898"/>
      <c r="CXE1119" s="898"/>
      <c r="CXF1119" s="898"/>
      <c r="CXG1119" s="898"/>
      <c r="CXH1119" s="898"/>
      <c r="CXI1119" s="898"/>
      <c r="CXJ1119" s="898"/>
      <c r="CXK1119" s="898"/>
      <c r="CXL1119" s="898"/>
      <c r="CXM1119" s="898"/>
      <c r="CXN1119" s="898"/>
      <c r="CXO1119" s="898"/>
      <c r="CXP1119" s="898"/>
      <c r="CXQ1119" s="898"/>
      <c r="CXR1119" s="898"/>
      <c r="CXS1119" s="898"/>
      <c r="CXT1119" s="898"/>
      <c r="CXU1119" s="898"/>
      <c r="CXV1119" s="898"/>
      <c r="CXW1119" s="898"/>
      <c r="CXX1119" s="898"/>
      <c r="CXY1119" s="898"/>
      <c r="CXZ1119" s="898"/>
      <c r="CYA1119" s="898"/>
      <c r="CYB1119" s="898"/>
      <c r="CYC1119" s="898"/>
      <c r="CYD1119" s="898"/>
      <c r="CYE1119" s="898"/>
      <c r="CYF1119" s="898"/>
      <c r="CYG1119" s="898"/>
      <c r="CYH1119" s="898"/>
      <c r="CYI1119" s="898"/>
      <c r="CYJ1119" s="898"/>
      <c r="CYK1119" s="898"/>
      <c r="CYL1119" s="898"/>
      <c r="CYM1119" s="898"/>
      <c r="CYN1119" s="898"/>
      <c r="CYO1119" s="898"/>
      <c r="CYP1119" s="898"/>
      <c r="CYQ1119" s="898"/>
      <c r="CYR1119" s="898"/>
      <c r="CYS1119" s="898"/>
      <c r="CYT1119" s="898"/>
      <c r="CYU1119" s="898"/>
      <c r="CYV1119" s="898"/>
      <c r="CYW1119" s="898"/>
      <c r="CYX1119" s="898"/>
      <c r="CYY1119" s="898"/>
      <c r="CYZ1119" s="898"/>
      <c r="CZA1119" s="898"/>
      <c r="CZB1119" s="898"/>
      <c r="CZC1119" s="898"/>
      <c r="CZD1119" s="898"/>
      <c r="CZE1119" s="898"/>
      <c r="CZF1119" s="898"/>
      <c r="CZG1119" s="898"/>
      <c r="CZH1119" s="898"/>
      <c r="CZI1119" s="898"/>
      <c r="CZJ1119" s="898"/>
      <c r="CZK1119" s="898"/>
      <c r="CZL1119" s="898"/>
      <c r="CZM1119" s="898"/>
      <c r="CZN1119" s="898"/>
      <c r="CZO1119" s="898"/>
      <c r="CZP1119" s="898"/>
      <c r="CZQ1119" s="898"/>
      <c r="CZR1119" s="898"/>
      <c r="CZS1119" s="898"/>
      <c r="CZT1119" s="898"/>
      <c r="CZU1119" s="898"/>
      <c r="CZV1119" s="898"/>
      <c r="CZW1119" s="898"/>
      <c r="CZX1119" s="898"/>
      <c r="CZY1119" s="898"/>
      <c r="CZZ1119" s="898"/>
      <c r="DAA1119" s="898"/>
      <c r="DAB1119" s="898"/>
      <c r="DAC1119" s="898"/>
      <c r="DAD1119" s="898"/>
      <c r="DAE1119" s="898"/>
      <c r="DAF1119" s="898"/>
      <c r="DAG1119" s="898"/>
      <c r="DAH1119" s="898"/>
      <c r="DAI1119" s="898"/>
      <c r="DAJ1119" s="898"/>
      <c r="DAK1119" s="898"/>
      <c r="DAL1119" s="898"/>
      <c r="DAM1119" s="898"/>
      <c r="DAN1119" s="898"/>
      <c r="DAO1119" s="898"/>
      <c r="DAP1119" s="898"/>
      <c r="DAQ1119" s="898"/>
      <c r="DAR1119" s="898"/>
      <c r="DAS1119" s="898"/>
      <c r="DAT1119" s="898"/>
      <c r="DAU1119" s="898"/>
      <c r="DAV1119" s="898"/>
      <c r="DAW1119" s="898"/>
      <c r="DAX1119" s="898"/>
      <c r="DAY1119" s="898"/>
      <c r="DAZ1119" s="898"/>
      <c r="DBA1119" s="898"/>
      <c r="DBB1119" s="898"/>
      <c r="DBC1119" s="898"/>
      <c r="DBD1119" s="898"/>
      <c r="DBE1119" s="898"/>
      <c r="DBF1119" s="898"/>
      <c r="DBG1119" s="898"/>
      <c r="DBH1119" s="898"/>
      <c r="DBI1119" s="898"/>
      <c r="DBJ1119" s="898"/>
      <c r="DBK1119" s="898"/>
      <c r="DBL1119" s="898"/>
      <c r="DBM1119" s="898"/>
      <c r="DBN1119" s="898"/>
      <c r="DBO1119" s="898"/>
      <c r="DBP1119" s="898"/>
      <c r="DBQ1119" s="898"/>
      <c r="DBR1119" s="898"/>
      <c r="DBS1119" s="898"/>
      <c r="DBT1119" s="898"/>
      <c r="DBU1119" s="898"/>
      <c r="DBV1119" s="898"/>
      <c r="DBW1119" s="898"/>
      <c r="DBX1119" s="898"/>
      <c r="DBY1119" s="898"/>
      <c r="DBZ1119" s="898"/>
      <c r="DCA1119" s="898"/>
      <c r="DCB1119" s="898"/>
      <c r="DCC1119" s="898"/>
      <c r="DCD1119" s="898"/>
      <c r="DCE1119" s="898"/>
      <c r="DCF1119" s="898"/>
      <c r="DCG1119" s="898"/>
      <c r="DCH1119" s="898"/>
      <c r="DCI1119" s="898"/>
      <c r="DCJ1119" s="898"/>
      <c r="DCK1119" s="898"/>
      <c r="DCL1119" s="898"/>
      <c r="DCM1119" s="898"/>
      <c r="DCN1119" s="898"/>
      <c r="DCO1119" s="898"/>
      <c r="DCP1119" s="898"/>
      <c r="DCQ1119" s="898"/>
      <c r="DCR1119" s="898"/>
      <c r="DCS1119" s="898"/>
      <c r="DCT1119" s="898"/>
      <c r="DCU1119" s="898"/>
      <c r="DCV1119" s="898"/>
      <c r="DCW1119" s="898"/>
      <c r="DCX1119" s="898"/>
      <c r="DCY1119" s="898"/>
      <c r="DCZ1119" s="898"/>
      <c r="DDA1119" s="898"/>
      <c r="DDB1119" s="898"/>
      <c r="DDC1119" s="898"/>
      <c r="DDD1119" s="898"/>
      <c r="DDE1119" s="898"/>
      <c r="DDF1119" s="898"/>
      <c r="DDG1119" s="898"/>
      <c r="DDH1119" s="898"/>
      <c r="DDI1119" s="898"/>
      <c r="DDJ1119" s="898"/>
      <c r="DDK1119" s="898"/>
      <c r="DDL1119" s="898"/>
      <c r="DDM1119" s="898"/>
      <c r="DDN1119" s="898"/>
      <c r="DDO1119" s="898"/>
      <c r="DDP1119" s="898"/>
      <c r="DDQ1119" s="898"/>
      <c r="DDR1119" s="898"/>
      <c r="DDS1119" s="898"/>
      <c r="DDT1119" s="898"/>
      <c r="DDU1119" s="898"/>
      <c r="DDV1119" s="898"/>
      <c r="DDW1119" s="898"/>
      <c r="DDX1119" s="898"/>
      <c r="DDY1119" s="898"/>
      <c r="DDZ1119" s="898"/>
      <c r="DEA1119" s="898"/>
      <c r="DEB1119" s="898"/>
      <c r="DEC1119" s="898"/>
      <c r="DED1119" s="898"/>
      <c r="DEE1119" s="898"/>
      <c r="DEF1119" s="898"/>
      <c r="DEG1119" s="898"/>
      <c r="DEH1119" s="898"/>
      <c r="DEI1119" s="898"/>
      <c r="DEJ1119" s="898"/>
      <c r="DEK1119" s="898"/>
      <c r="DEL1119" s="898"/>
      <c r="DEM1119" s="898"/>
      <c r="DEN1119" s="898"/>
      <c r="DEO1119" s="898"/>
      <c r="DEP1119" s="898"/>
      <c r="DEQ1119" s="898"/>
      <c r="DER1119" s="898"/>
      <c r="DES1119" s="898"/>
      <c r="DET1119" s="898"/>
      <c r="DEU1119" s="898"/>
      <c r="DEV1119" s="898"/>
      <c r="DEW1119" s="898"/>
      <c r="DEX1119" s="898"/>
      <c r="DEY1119" s="898"/>
      <c r="DEZ1119" s="898"/>
      <c r="DFA1119" s="898"/>
      <c r="DFB1119" s="898"/>
      <c r="DFC1119" s="898"/>
      <c r="DFD1119" s="898"/>
      <c r="DFE1119" s="898"/>
      <c r="DFF1119" s="898"/>
      <c r="DFG1119" s="898"/>
      <c r="DFH1119" s="898"/>
      <c r="DFI1119" s="898"/>
      <c r="DFJ1119" s="898"/>
      <c r="DFK1119" s="898"/>
      <c r="DFL1119" s="898"/>
      <c r="DFM1119" s="898"/>
      <c r="DFN1119" s="898"/>
      <c r="DFO1119" s="898"/>
      <c r="DFP1119" s="898"/>
      <c r="DFQ1119" s="898"/>
      <c r="DFR1119" s="898"/>
      <c r="DFS1119" s="898"/>
      <c r="DFT1119" s="898"/>
      <c r="DFU1119" s="898"/>
      <c r="DFV1119" s="898"/>
      <c r="DFW1119" s="898"/>
      <c r="DFX1119" s="898"/>
      <c r="DFY1119" s="898"/>
      <c r="DFZ1119" s="898"/>
      <c r="DGA1119" s="898"/>
      <c r="DGB1119" s="898"/>
      <c r="DGC1119" s="898"/>
      <c r="DGD1119" s="898"/>
      <c r="DGE1119" s="898"/>
      <c r="DGF1119" s="898"/>
      <c r="DGG1119" s="898"/>
      <c r="DGH1119" s="898"/>
      <c r="DGI1119" s="898"/>
      <c r="DGJ1119" s="898"/>
      <c r="DGK1119" s="898"/>
      <c r="DGL1119" s="898"/>
      <c r="DGM1119" s="898"/>
      <c r="DGN1119" s="898"/>
      <c r="DGO1119" s="898"/>
      <c r="DGP1119" s="898"/>
      <c r="DGQ1119" s="898"/>
      <c r="DGR1119" s="898"/>
      <c r="DGS1119" s="898"/>
      <c r="DGT1119" s="898"/>
      <c r="DGU1119" s="898"/>
      <c r="DGV1119" s="898"/>
      <c r="DGW1119" s="898"/>
      <c r="DGX1119" s="898"/>
      <c r="DGY1119" s="898"/>
      <c r="DGZ1119" s="898"/>
      <c r="DHA1119" s="898"/>
      <c r="DHB1119" s="898"/>
      <c r="DHC1119" s="898"/>
      <c r="DHD1119" s="898"/>
      <c r="DHE1119" s="898"/>
      <c r="DHF1119" s="898"/>
      <c r="DHG1119" s="898"/>
      <c r="DHH1119" s="898"/>
      <c r="DHI1119" s="898"/>
      <c r="DHJ1119" s="898"/>
      <c r="DHK1119" s="898"/>
      <c r="DHL1119" s="898"/>
      <c r="DHM1119" s="898"/>
      <c r="DHN1119" s="898"/>
      <c r="DHO1119" s="898"/>
      <c r="DHP1119" s="898"/>
      <c r="DHQ1119" s="898"/>
      <c r="DHR1119" s="898"/>
      <c r="DHS1119" s="898"/>
      <c r="DHT1119" s="898"/>
      <c r="DHU1119" s="898"/>
      <c r="DHV1119" s="898"/>
      <c r="DHW1119" s="898"/>
      <c r="DHX1119" s="898"/>
      <c r="DHY1119" s="898"/>
      <c r="DHZ1119" s="898"/>
      <c r="DIA1119" s="898"/>
      <c r="DIB1119" s="898"/>
      <c r="DIC1119" s="898"/>
      <c r="DID1119" s="898"/>
      <c r="DIE1119" s="898"/>
      <c r="DIF1119" s="898"/>
      <c r="DIG1119" s="898"/>
      <c r="DIH1119" s="898"/>
      <c r="DII1119" s="898"/>
      <c r="DIJ1119" s="898"/>
      <c r="DIK1119" s="898"/>
      <c r="DIL1119" s="898"/>
      <c r="DIM1119" s="898"/>
      <c r="DIN1119" s="898"/>
      <c r="DIO1119" s="898"/>
      <c r="DIP1119" s="898"/>
      <c r="DIQ1119" s="898"/>
      <c r="DIR1119" s="898"/>
      <c r="DIS1119" s="898"/>
      <c r="DIT1119" s="898"/>
      <c r="DIU1119" s="898"/>
      <c r="DIV1119" s="898"/>
      <c r="DIW1119" s="898"/>
      <c r="DIX1119" s="898"/>
      <c r="DIY1119" s="898"/>
      <c r="DIZ1119" s="898"/>
      <c r="DJA1119" s="898"/>
      <c r="DJB1119" s="898"/>
      <c r="DJC1119" s="898"/>
      <c r="DJD1119" s="898"/>
      <c r="DJE1119" s="898"/>
      <c r="DJF1119" s="898"/>
      <c r="DJG1119" s="898"/>
      <c r="DJH1119" s="898"/>
      <c r="DJI1119" s="898"/>
      <c r="DJJ1119" s="898"/>
      <c r="DJK1119" s="898"/>
      <c r="DJL1119" s="898"/>
      <c r="DJM1119" s="898"/>
      <c r="DJN1119" s="898"/>
      <c r="DJO1119" s="898"/>
      <c r="DJP1119" s="898"/>
      <c r="DJQ1119" s="898"/>
      <c r="DJR1119" s="898"/>
      <c r="DJS1119" s="898"/>
      <c r="DJT1119" s="898"/>
      <c r="DJU1119" s="898"/>
      <c r="DJV1119" s="898"/>
      <c r="DJW1119" s="898"/>
      <c r="DJX1119" s="898"/>
      <c r="DJY1119" s="898"/>
      <c r="DJZ1119" s="898"/>
      <c r="DKA1119" s="898"/>
      <c r="DKB1119" s="898"/>
      <c r="DKC1119" s="898"/>
      <c r="DKD1119" s="898"/>
      <c r="DKE1119" s="898"/>
      <c r="DKF1119" s="898"/>
      <c r="DKG1119" s="898"/>
      <c r="DKH1119" s="898"/>
      <c r="DKI1119" s="898"/>
      <c r="DKJ1119" s="898"/>
      <c r="DKK1119" s="898"/>
      <c r="DKL1119" s="898"/>
      <c r="DKM1119" s="898"/>
      <c r="DKN1119" s="898"/>
      <c r="DKO1119" s="898"/>
      <c r="DKP1119" s="898"/>
      <c r="DKQ1119" s="898"/>
      <c r="DKR1119" s="898"/>
      <c r="DKS1119" s="898"/>
      <c r="DKT1119" s="898"/>
      <c r="DKU1119" s="898"/>
      <c r="DKV1119" s="898"/>
      <c r="DKW1119" s="898"/>
      <c r="DKX1119" s="898"/>
      <c r="DKY1119" s="898"/>
      <c r="DKZ1119" s="898"/>
      <c r="DLA1119" s="898"/>
      <c r="DLB1119" s="898"/>
      <c r="DLC1119" s="898"/>
      <c r="DLD1119" s="898"/>
      <c r="DLE1119" s="898"/>
      <c r="DLF1119" s="898"/>
      <c r="DLG1119" s="898"/>
      <c r="DLH1119" s="898"/>
      <c r="DLI1119" s="898"/>
      <c r="DLJ1119" s="898"/>
      <c r="DLK1119" s="898"/>
      <c r="DLL1119" s="898"/>
      <c r="DLM1119" s="898"/>
      <c r="DLN1119" s="898"/>
      <c r="DLO1119" s="898"/>
      <c r="DLP1119" s="898"/>
      <c r="DLQ1119" s="898"/>
      <c r="DLR1119" s="898"/>
      <c r="DLS1119" s="898"/>
      <c r="DLT1119" s="898"/>
      <c r="DLU1119" s="898"/>
      <c r="DLV1119" s="898"/>
      <c r="DLW1119" s="898"/>
      <c r="DLX1119" s="898"/>
      <c r="DLY1119" s="898"/>
      <c r="DLZ1119" s="898"/>
      <c r="DMA1119" s="898"/>
      <c r="DMB1119" s="898"/>
      <c r="DMC1119" s="898"/>
      <c r="DMD1119" s="898"/>
      <c r="DME1119" s="898"/>
      <c r="DMF1119" s="898"/>
      <c r="DMG1119" s="898"/>
      <c r="DMH1119" s="898"/>
      <c r="DMI1119" s="898"/>
      <c r="DMJ1119" s="898"/>
      <c r="DMK1119" s="898"/>
      <c r="DML1119" s="898"/>
      <c r="DMM1119" s="898"/>
      <c r="DMN1119" s="898"/>
      <c r="DMO1119" s="898"/>
      <c r="DMP1119" s="898"/>
      <c r="DMQ1119" s="898"/>
      <c r="DMR1119" s="898"/>
      <c r="DMS1119" s="898"/>
      <c r="DMT1119" s="898"/>
      <c r="DMU1119" s="898"/>
      <c r="DMV1119" s="898"/>
      <c r="DMW1119" s="898"/>
      <c r="DMX1119" s="898"/>
      <c r="DMY1119" s="898"/>
      <c r="DMZ1119" s="898"/>
      <c r="DNA1119" s="898"/>
      <c r="DNB1119" s="898"/>
      <c r="DNC1119" s="898"/>
      <c r="DND1119" s="898"/>
      <c r="DNE1119" s="898"/>
      <c r="DNF1119" s="898"/>
      <c r="DNG1119" s="898"/>
      <c r="DNH1119" s="898"/>
      <c r="DNI1119" s="898"/>
      <c r="DNJ1119" s="898"/>
      <c r="DNK1119" s="898"/>
      <c r="DNL1119" s="898"/>
      <c r="DNM1119" s="898"/>
      <c r="DNN1119" s="898"/>
      <c r="DNO1119" s="898"/>
      <c r="DNP1119" s="898"/>
      <c r="DNQ1119" s="898"/>
      <c r="DNR1119" s="898"/>
      <c r="DNS1119" s="898"/>
      <c r="DNT1119" s="898"/>
      <c r="DNU1119" s="898"/>
      <c r="DNV1119" s="898"/>
      <c r="DNW1119" s="898"/>
      <c r="DNX1119" s="898"/>
      <c r="DNY1119" s="898"/>
      <c r="DNZ1119" s="898"/>
      <c r="DOA1119" s="898"/>
      <c r="DOB1119" s="898"/>
      <c r="DOC1119" s="898"/>
      <c r="DOD1119" s="898"/>
      <c r="DOE1119" s="898"/>
      <c r="DOF1119" s="898"/>
      <c r="DOG1119" s="898"/>
      <c r="DOH1119" s="898"/>
      <c r="DOI1119" s="898"/>
      <c r="DOJ1119" s="898"/>
      <c r="DOK1119" s="898"/>
      <c r="DOL1119" s="898"/>
      <c r="DOM1119" s="898"/>
      <c r="DON1119" s="898"/>
      <c r="DOO1119" s="898"/>
      <c r="DOP1119" s="898"/>
      <c r="DOQ1119" s="898"/>
      <c r="DOR1119" s="898"/>
      <c r="DOS1119" s="898"/>
      <c r="DOT1119" s="898"/>
      <c r="DOU1119" s="898"/>
      <c r="DOV1119" s="898"/>
      <c r="DOW1119" s="898"/>
      <c r="DOX1119" s="898"/>
      <c r="DOY1119" s="898"/>
      <c r="DOZ1119" s="898"/>
      <c r="DPA1119" s="898"/>
      <c r="DPB1119" s="898"/>
      <c r="DPC1119" s="898"/>
      <c r="DPD1119" s="898"/>
      <c r="DPE1119" s="898"/>
      <c r="DPF1119" s="898"/>
      <c r="DPG1119" s="898"/>
      <c r="DPH1119" s="898"/>
      <c r="DPI1119" s="898"/>
      <c r="DPJ1119" s="898"/>
      <c r="DPK1119" s="898"/>
      <c r="DPL1119" s="898"/>
      <c r="DPM1119" s="898"/>
      <c r="DPN1119" s="898"/>
      <c r="DPO1119" s="898"/>
      <c r="DPP1119" s="898"/>
      <c r="DPQ1119" s="898"/>
      <c r="DPR1119" s="898"/>
      <c r="DPS1119" s="898"/>
      <c r="DPT1119" s="898"/>
      <c r="DPU1119" s="898"/>
      <c r="DPV1119" s="898"/>
      <c r="DPW1119" s="898"/>
      <c r="DPX1119" s="898"/>
      <c r="DPY1119" s="898"/>
      <c r="DPZ1119" s="898"/>
      <c r="DQA1119" s="898"/>
      <c r="DQB1119" s="898"/>
      <c r="DQC1119" s="898"/>
      <c r="DQD1119" s="898"/>
      <c r="DQE1119" s="898"/>
      <c r="DQF1119" s="898"/>
      <c r="DQG1119" s="898"/>
      <c r="DQH1119" s="898"/>
      <c r="DQI1119" s="898"/>
      <c r="DQJ1119" s="898"/>
      <c r="DQK1119" s="898"/>
      <c r="DQL1119" s="898"/>
      <c r="DQM1119" s="898"/>
      <c r="DQN1119" s="898"/>
      <c r="DQO1119" s="898"/>
      <c r="DQP1119" s="898"/>
      <c r="DQQ1119" s="898"/>
      <c r="DQR1119" s="898"/>
      <c r="DQS1119" s="898"/>
      <c r="DQT1119" s="898"/>
      <c r="DQU1119" s="898"/>
      <c r="DQV1119" s="898"/>
      <c r="DQW1119" s="898"/>
      <c r="DQX1119" s="898"/>
      <c r="DQY1119" s="898"/>
      <c r="DQZ1119" s="898"/>
      <c r="DRA1119" s="898"/>
      <c r="DRB1119" s="898"/>
      <c r="DRC1119" s="898"/>
      <c r="DRD1119" s="898"/>
      <c r="DRE1119" s="898"/>
      <c r="DRF1119" s="898"/>
      <c r="DRG1119" s="898"/>
      <c r="DRH1119" s="898"/>
      <c r="DRI1119" s="898"/>
      <c r="DRJ1119" s="898"/>
      <c r="DRK1119" s="898"/>
      <c r="DRL1119" s="898"/>
      <c r="DRM1119" s="898"/>
      <c r="DRN1119" s="898"/>
      <c r="DRO1119" s="898"/>
      <c r="DRP1119" s="898"/>
      <c r="DRQ1119" s="898"/>
      <c r="DRR1119" s="898"/>
      <c r="DRS1119" s="898"/>
      <c r="DRT1119" s="898"/>
      <c r="DRU1119" s="898"/>
      <c r="DRV1119" s="898"/>
      <c r="DRW1119" s="898"/>
      <c r="DRX1119" s="898"/>
      <c r="DRY1119" s="898"/>
      <c r="DRZ1119" s="898"/>
      <c r="DSA1119" s="898"/>
      <c r="DSB1119" s="898"/>
      <c r="DSC1119" s="898"/>
      <c r="DSD1119" s="898"/>
      <c r="DSE1119" s="898"/>
      <c r="DSF1119" s="898"/>
      <c r="DSG1119" s="898"/>
      <c r="DSH1119" s="898"/>
      <c r="DSI1119" s="898"/>
      <c r="DSJ1119" s="898"/>
      <c r="DSK1119" s="898"/>
      <c r="DSL1119" s="898"/>
      <c r="DSM1119" s="898"/>
      <c r="DSN1119" s="898"/>
      <c r="DSO1119" s="898"/>
      <c r="DSP1119" s="898"/>
      <c r="DSQ1119" s="898"/>
      <c r="DSR1119" s="898"/>
      <c r="DSS1119" s="898"/>
      <c r="DST1119" s="898"/>
      <c r="DSU1119" s="898"/>
      <c r="DSV1119" s="898"/>
      <c r="DSW1119" s="898"/>
      <c r="DSX1119" s="898"/>
      <c r="DSY1119" s="898"/>
      <c r="DSZ1119" s="898"/>
      <c r="DTA1119" s="898"/>
      <c r="DTB1119" s="898"/>
      <c r="DTC1119" s="898"/>
      <c r="DTD1119" s="898"/>
      <c r="DTE1119" s="898"/>
      <c r="DTF1119" s="898"/>
      <c r="DTG1119" s="898"/>
      <c r="DTH1119" s="898"/>
      <c r="DTI1119" s="898"/>
      <c r="DTJ1119" s="898"/>
      <c r="DTK1119" s="898"/>
      <c r="DTL1119" s="898"/>
      <c r="DTM1119" s="898"/>
      <c r="DTN1119" s="898"/>
      <c r="DTO1119" s="898"/>
      <c r="DTP1119" s="898"/>
      <c r="DTQ1119" s="898"/>
      <c r="DTR1119" s="898"/>
      <c r="DTS1119" s="898"/>
      <c r="DTT1119" s="898"/>
      <c r="DTU1119" s="898"/>
      <c r="DTV1119" s="898"/>
      <c r="DTW1119" s="898"/>
      <c r="DTX1119" s="898"/>
      <c r="DTY1119" s="898"/>
      <c r="DTZ1119" s="898"/>
      <c r="DUA1119" s="898"/>
      <c r="DUB1119" s="898"/>
      <c r="DUC1119" s="898"/>
      <c r="DUD1119" s="898"/>
      <c r="DUE1119" s="898"/>
      <c r="DUF1119" s="898"/>
      <c r="DUG1119" s="898"/>
      <c r="DUH1119" s="898"/>
      <c r="DUI1119" s="898"/>
      <c r="DUJ1119" s="898"/>
      <c r="DUK1119" s="898"/>
      <c r="DUL1119" s="898"/>
      <c r="DUM1119" s="898"/>
      <c r="DUN1119" s="898"/>
      <c r="DUO1119" s="898"/>
      <c r="DUP1119" s="898"/>
      <c r="DUQ1119" s="898"/>
      <c r="DUR1119" s="898"/>
      <c r="DUS1119" s="898"/>
      <c r="DUT1119" s="898"/>
      <c r="DUU1119" s="898"/>
      <c r="DUV1119" s="898"/>
      <c r="DUW1119" s="898"/>
      <c r="DUX1119" s="898"/>
      <c r="DUY1119" s="898"/>
      <c r="DUZ1119" s="898"/>
      <c r="DVA1119" s="898"/>
      <c r="DVB1119" s="898"/>
      <c r="DVC1119" s="898"/>
      <c r="DVD1119" s="898"/>
      <c r="DVE1119" s="898"/>
      <c r="DVF1119" s="898"/>
      <c r="DVG1119" s="898"/>
      <c r="DVH1119" s="898"/>
      <c r="DVI1119" s="898"/>
      <c r="DVJ1119" s="898"/>
      <c r="DVK1119" s="898"/>
      <c r="DVL1119" s="898"/>
      <c r="DVM1119" s="898"/>
      <c r="DVN1119" s="898"/>
      <c r="DVO1119" s="898"/>
      <c r="DVP1119" s="898"/>
      <c r="DVQ1119" s="898"/>
      <c r="DVR1119" s="898"/>
      <c r="DVS1119" s="898"/>
      <c r="DVT1119" s="898"/>
      <c r="DVU1119" s="898"/>
      <c r="DVV1119" s="898"/>
      <c r="DVW1119" s="898"/>
      <c r="DVX1119" s="898"/>
      <c r="DVY1119" s="898"/>
      <c r="DVZ1119" s="898"/>
      <c r="DWA1119" s="898"/>
      <c r="DWB1119" s="898"/>
      <c r="DWC1119" s="898"/>
      <c r="DWD1119" s="898"/>
      <c r="DWE1119" s="898"/>
      <c r="DWF1119" s="898"/>
      <c r="DWG1119" s="898"/>
      <c r="DWH1119" s="898"/>
      <c r="DWI1119" s="898"/>
      <c r="DWJ1119" s="898"/>
      <c r="DWK1119" s="898"/>
      <c r="DWL1119" s="898"/>
      <c r="DWM1119" s="898"/>
      <c r="DWN1119" s="898"/>
      <c r="DWO1119" s="898"/>
      <c r="DWP1119" s="898"/>
      <c r="DWQ1119" s="898"/>
      <c r="DWR1119" s="898"/>
      <c r="DWS1119" s="898"/>
      <c r="DWT1119" s="898"/>
      <c r="DWU1119" s="898"/>
      <c r="DWV1119" s="898"/>
      <c r="DWW1119" s="898"/>
      <c r="DWX1119" s="898"/>
      <c r="DWY1119" s="898"/>
      <c r="DWZ1119" s="898"/>
      <c r="DXA1119" s="898"/>
      <c r="DXB1119" s="898"/>
      <c r="DXC1119" s="898"/>
      <c r="DXD1119" s="898"/>
      <c r="DXE1119" s="898"/>
      <c r="DXF1119" s="898"/>
      <c r="DXG1119" s="898"/>
      <c r="DXH1119" s="898"/>
      <c r="DXI1119" s="898"/>
      <c r="DXJ1119" s="898"/>
      <c r="DXK1119" s="898"/>
      <c r="DXL1119" s="898"/>
      <c r="DXM1119" s="898"/>
      <c r="DXN1119" s="898"/>
      <c r="DXO1119" s="898"/>
      <c r="DXP1119" s="898"/>
      <c r="DXQ1119" s="898"/>
      <c r="DXR1119" s="898"/>
      <c r="DXS1119" s="898"/>
      <c r="DXT1119" s="898"/>
      <c r="DXU1119" s="898"/>
      <c r="DXV1119" s="898"/>
      <c r="DXW1119" s="898"/>
      <c r="DXX1119" s="898"/>
      <c r="DXY1119" s="898"/>
      <c r="DXZ1119" s="898"/>
      <c r="DYA1119" s="898"/>
      <c r="DYB1119" s="898"/>
      <c r="DYC1119" s="898"/>
      <c r="DYD1119" s="898"/>
      <c r="DYE1119" s="898"/>
      <c r="DYF1119" s="898"/>
      <c r="DYG1119" s="898"/>
      <c r="DYH1119" s="898"/>
      <c r="DYI1119" s="898"/>
      <c r="DYJ1119" s="898"/>
      <c r="DYK1119" s="898"/>
      <c r="DYL1119" s="898"/>
      <c r="DYM1119" s="898"/>
      <c r="DYN1119" s="898"/>
      <c r="DYO1119" s="898"/>
      <c r="DYP1119" s="898"/>
      <c r="DYQ1119" s="898"/>
      <c r="DYR1119" s="898"/>
      <c r="DYS1119" s="898"/>
      <c r="DYT1119" s="898"/>
      <c r="DYU1119" s="898"/>
      <c r="DYV1119" s="898"/>
      <c r="DYW1119" s="898"/>
      <c r="DYX1119" s="898"/>
      <c r="DYY1119" s="898"/>
      <c r="DYZ1119" s="898"/>
      <c r="DZA1119" s="898"/>
      <c r="DZB1119" s="898"/>
      <c r="DZC1119" s="898"/>
      <c r="DZD1119" s="898"/>
      <c r="DZE1119" s="898"/>
      <c r="DZF1119" s="898"/>
      <c r="DZG1119" s="898"/>
      <c r="DZH1119" s="898"/>
      <c r="DZI1119" s="898"/>
      <c r="DZJ1119" s="898"/>
      <c r="DZK1119" s="898"/>
      <c r="DZL1119" s="898"/>
      <c r="DZM1119" s="898"/>
      <c r="DZN1119" s="898"/>
      <c r="DZO1119" s="898"/>
      <c r="DZP1119" s="898"/>
      <c r="DZQ1119" s="898"/>
      <c r="DZR1119" s="898"/>
      <c r="DZS1119" s="898"/>
      <c r="DZT1119" s="898"/>
      <c r="DZU1119" s="898"/>
      <c r="DZV1119" s="898"/>
      <c r="DZW1119" s="898"/>
      <c r="DZX1119" s="898"/>
      <c r="DZY1119" s="898"/>
      <c r="DZZ1119" s="898"/>
      <c r="EAA1119" s="898"/>
      <c r="EAB1119" s="898"/>
      <c r="EAC1119" s="898"/>
      <c r="EAD1119" s="898"/>
      <c r="EAE1119" s="898"/>
      <c r="EAF1119" s="898"/>
      <c r="EAG1119" s="898"/>
      <c r="EAH1119" s="898"/>
      <c r="EAI1119" s="898"/>
      <c r="EAJ1119" s="898"/>
      <c r="EAK1119" s="898"/>
      <c r="EAL1119" s="898"/>
      <c r="EAM1119" s="898"/>
      <c r="EAN1119" s="898"/>
      <c r="EAO1119" s="898"/>
      <c r="EAP1119" s="898"/>
      <c r="EAQ1119" s="898"/>
      <c r="EAR1119" s="898"/>
      <c r="EAS1119" s="898"/>
      <c r="EAT1119" s="898"/>
      <c r="EAU1119" s="898"/>
      <c r="EAV1119" s="898"/>
      <c r="EAW1119" s="898"/>
      <c r="EAX1119" s="898"/>
      <c r="EAY1119" s="898"/>
      <c r="EAZ1119" s="898"/>
      <c r="EBA1119" s="898"/>
      <c r="EBB1119" s="898"/>
      <c r="EBC1119" s="898"/>
      <c r="EBD1119" s="898"/>
      <c r="EBE1119" s="898"/>
      <c r="EBF1119" s="898"/>
      <c r="EBG1119" s="898"/>
      <c r="EBH1119" s="898"/>
      <c r="EBI1119" s="898"/>
      <c r="EBJ1119" s="898"/>
      <c r="EBK1119" s="898"/>
      <c r="EBL1119" s="898"/>
      <c r="EBM1119" s="898"/>
      <c r="EBN1119" s="898"/>
      <c r="EBO1119" s="898"/>
      <c r="EBP1119" s="898"/>
      <c r="EBQ1119" s="898"/>
      <c r="EBR1119" s="898"/>
      <c r="EBS1119" s="898"/>
      <c r="EBT1119" s="898"/>
      <c r="EBU1119" s="898"/>
      <c r="EBV1119" s="898"/>
      <c r="EBW1119" s="898"/>
      <c r="EBX1119" s="898"/>
      <c r="EBY1119" s="898"/>
      <c r="EBZ1119" s="898"/>
      <c r="ECA1119" s="898"/>
      <c r="ECB1119" s="898"/>
      <c r="ECC1119" s="898"/>
      <c r="ECD1119" s="898"/>
      <c r="ECE1119" s="898"/>
      <c r="ECF1119" s="898"/>
      <c r="ECG1119" s="898"/>
      <c r="ECH1119" s="898"/>
      <c r="ECI1119" s="898"/>
      <c r="ECJ1119" s="898"/>
      <c r="ECK1119" s="898"/>
      <c r="ECL1119" s="898"/>
      <c r="ECM1119" s="898"/>
      <c r="ECN1119" s="898"/>
      <c r="ECO1119" s="898"/>
      <c r="ECP1119" s="898"/>
      <c r="ECQ1119" s="898"/>
      <c r="ECR1119" s="898"/>
      <c r="ECS1119" s="898"/>
      <c r="ECT1119" s="898"/>
      <c r="ECU1119" s="898"/>
      <c r="ECV1119" s="898"/>
      <c r="ECW1119" s="898"/>
      <c r="ECX1119" s="898"/>
      <c r="ECY1119" s="898"/>
      <c r="ECZ1119" s="898"/>
      <c r="EDA1119" s="898"/>
      <c r="EDB1119" s="898"/>
      <c r="EDC1119" s="898"/>
      <c r="EDD1119" s="898"/>
      <c r="EDE1119" s="898"/>
      <c r="EDF1119" s="898"/>
      <c r="EDG1119" s="898"/>
      <c r="EDH1119" s="898"/>
      <c r="EDI1119" s="898"/>
      <c r="EDJ1119" s="898"/>
      <c r="EDK1119" s="898"/>
      <c r="EDL1119" s="898"/>
      <c r="EDM1119" s="898"/>
      <c r="EDN1119" s="898"/>
      <c r="EDO1119" s="898"/>
      <c r="EDP1119" s="898"/>
      <c r="EDQ1119" s="898"/>
      <c r="EDR1119" s="898"/>
      <c r="EDS1119" s="898"/>
      <c r="EDT1119" s="898"/>
      <c r="EDU1119" s="898"/>
      <c r="EDV1119" s="898"/>
      <c r="EDW1119" s="898"/>
      <c r="EDX1119" s="898"/>
      <c r="EDY1119" s="898"/>
      <c r="EDZ1119" s="898"/>
      <c r="EEA1119" s="898"/>
      <c r="EEB1119" s="898"/>
      <c r="EEC1119" s="898"/>
      <c r="EED1119" s="898"/>
      <c r="EEE1119" s="898"/>
      <c r="EEF1119" s="898"/>
      <c r="EEG1119" s="898"/>
      <c r="EEH1119" s="898"/>
      <c r="EEI1119" s="898"/>
      <c r="EEJ1119" s="898"/>
      <c r="EEK1119" s="898"/>
      <c r="EEL1119" s="898"/>
      <c r="EEM1119" s="898"/>
      <c r="EEN1119" s="898"/>
      <c r="EEO1119" s="898"/>
      <c r="EEP1119" s="898"/>
      <c r="EEQ1119" s="898"/>
      <c r="EER1119" s="898"/>
      <c r="EES1119" s="898"/>
      <c r="EET1119" s="898"/>
      <c r="EEU1119" s="898"/>
      <c r="EEV1119" s="898"/>
      <c r="EEW1119" s="898"/>
      <c r="EEX1119" s="898"/>
      <c r="EEY1119" s="898"/>
      <c r="EEZ1119" s="898"/>
      <c r="EFA1119" s="898"/>
      <c r="EFB1119" s="898"/>
      <c r="EFC1119" s="898"/>
      <c r="EFD1119" s="898"/>
      <c r="EFE1119" s="898"/>
      <c r="EFF1119" s="898"/>
      <c r="EFG1119" s="898"/>
      <c r="EFH1119" s="898"/>
      <c r="EFI1119" s="898"/>
      <c r="EFJ1119" s="898"/>
      <c r="EFK1119" s="898"/>
      <c r="EFL1119" s="898"/>
      <c r="EFM1119" s="898"/>
      <c r="EFN1119" s="898"/>
      <c r="EFO1119" s="898"/>
      <c r="EFP1119" s="898"/>
      <c r="EFQ1119" s="898"/>
      <c r="EFR1119" s="898"/>
      <c r="EFS1119" s="898"/>
      <c r="EFT1119" s="898"/>
      <c r="EFU1119" s="898"/>
      <c r="EFV1119" s="898"/>
      <c r="EFW1119" s="898"/>
      <c r="EFX1119" s="898"/>
      <c r="EFY1119" s="898"/>
      <c r="EFZ1119" s="898"/>
      <c r="EGA1119" s="898"/>
      <c r="EGB1119" s="898"/>
      <c r="EGC1119" s="898"/>
      <c r="EGD1119" s="898"/>
      <c r="EGE1119" s="898"/>
      <c r="EGF1119" s="898"/>
      <c r="EGG1119" s="898"/>
      <c r="EGH1119" s="898"/>
      <c r="EGI1119" s="898"/>
      <c r="EGJ1119" s="898"/>
      <c r="EGK1119" s="898"/>
      <c r="EGL1119" s="898"/>
      <c r="EGM1119" s="898"/>
      <c r="EGN1119" s="898"/>
      <c r="EGO1119" s="898"/>
      <c r="EGP1119" s="898"/>
      <c r="EGQ1119" s="898"/>
      <c r="EGR1119" s="898"/>
      <c r="EGS1119" s="898"/>
      <c r="EGT1119" s="898"/>
      <c r="EGU1119" s="898"/>
      <c r="EGV1119" s="898"/>
      <c r="EGW1119" s="898"/>
      <c r="EGX1119" s="898"/>
      <c r="EGY1119" s="898"/>
      <c r="EGZ1119" s="898"/>
      <c r="EHA1119" s="898"/>
      <c r="EHB1119" s="898"/>
      <c r="EHC1119" s="898"/>
      <c r="EHD1119" s="898"/>
      <c r="EHE1119" s="898"/>
      <c r="EHF1119" s="898"/>
      <c r="EHG1119" s="898"/>
      <c r="EHH1119" s="898"/>
      <c r="EHI1119" s="898"/>
      <c r="EHJ1119" s="898"/>
      <c r="EHK1119" s="898"/>
      <c r="EHL1119" s="898"/>
      <c r="EHM1119" s="898"/>
      <c r="EHN1119" s="898"/>
      <c r="EHO1119" s="898"/>
      <c r="EHP1119" s="898"/>
      <c r="EHQ1119" s="898"/>
      <c r="EHR1119" s="898"/>
      <c r="EHS1119" s="898"/>
      <c r="EHT1119" s="898"/>
      <c r="EHU1119" s="898"/>
      <c r="EHV1119" s="898"/>
      <c r="EHW1119" s="898"/>
      <c r="EHX1119" s="898"/>
      <c r="EHY1119" s="898"/>
      <c r="EHZ1119" s="898"/>
      <c r="EIA1119" s="898"/>
      <c r="EIB1119" s="898"/>
      <c r="EIC1119" s="898"/>
      <c r="EID1119" s="898"/>
      <c r="EIE1119" s="898"/>
      <c r="EIF1119" s="898"/>
      <c r="EIG1119" s="898"/>
      <c r="EIH1119" s="898"/>
      <c r="EII1119" s="898"/>
      <c r="EIJ1119" s="898"/>
      <c r="EIK1119" s="898"/>
      <c r="EIL1119" s="898"/>
      <c r="EIM1119" s="898"/>
      <c r="EIN1119" s="898"/>
      <c r="EIO1119" s="898"/>
      <c r="EIP1119" s="898"/>
      <c r="EIQ1119" s="898"/>
      <c r="EIR1119" s="898"/>
      <c r="EIS1119" s="898"/>
      <c r="EIT1119" s="898"/>
      <c r="EIU1119" s="898"/>
      <c r="EIV1119" s="898"/>
      <c r="EIW1119" s="898"/>
      <c r="EIX1119" s="898"/>
      <c r="EIY1119" s="898"/>
      <c r="EIZ1119" s="898"/>
      <c r="EJA1119" s="898"/>
      <c r="EJB1119" s="898"/>
      <c r="EJC1119" s="898"/>
      <c r="EJD1119" s="898"/>
      <c r="EJE1119" s="898"/>
      <c r="EJF1119" s="898"/>
      <c r="EJG1119" s="898"/>
      <c r="EJH1119" s="898"/>
      <c r="EJI1119" s="898"/>
      <c r="EJJ1119" s="898"/>
      <c r="EJK1119" s="898"/>
      <c r="EJL1119" s="898"/>
      <c r="EJM1119" s="898"/>
      <c r="EJN1119" s="898"/>
      <c r="EJO1119" s="898"/>
      <c r="EJP1119" s="898"/>
      <c r="EJQ1119" s="898"/>
      <c r="EJR1119" s="898"/>
      <c r="EJS1119" s="898"/>
      <c r="EJT1119" s="898"/>
      <c r="EJU1119" s="898"/>
      <c r="EJV1119" s="898"/>
      <c r="EJW1119" s="898"/>
      <c r="EJX1119" s="898"/>
      <c r="EJY1119" s="898"/>
      <c r="EJZ1119" s="898"/>
      <c r="EKA1119" s="898"/>
      <c r="EKB1119" s="898"/>
      <c r="EKC1119" s="898"/>
      <c r="EKD1119" s="898"/>
      <c r="EKE1119" s="898"/>
      <c r="EKF1119" s="898"/>
      <c r="EKG1119" s="898"/>
      <c r="EKH1119" s="898"/>
      <c r="EKI1119" s="898"/>
      <c r="EKJ1119" s="898"/>
      <c r="EKK1119" s="898"/>
      <c r="EKL1119" s="898"/>
      <c r="EKM1119" s="898"/>
      <c r="EKN1119" s="898"/>
      <c r="EKO1119" s="898"/>
      <c r="EKP1119" s="898"/>
      <c r="EKQ1119" s="898"/>
      <c r="EKR1119" s="898"/>
      <c r="EKS1119" s="898"/>
      <c r="EKT1119" s="898"/>
      <c r="EKU1119" s="898"/>
      <c r="EKV1119" s="898"/>
      <c r="EKW1119" s="898"/>
      <c r="EKX1119" s="898"/>
      <c r="EKY1119" s="898"/>
      <c r="EKZ1119" s="898"/>
      <c r="ELA1119" s="898"/>
      <c r="ELB1119" s="898"/>
      <c r="ELC1119" s="898"/>
      <c r="ELD1119" s="898"/>
      <c r="ELE1119" s="898"/>
      <c r="ELF1119" s="898"/>
      <c r="ELG1119" s="898"/>
      <c r="ELH1119" s="898"/>
      <c r="ELI1119" s="898"/>
      <c r="ELJ1119" s="898"/>
      <c r="ELK1119" s="898"/>
      <c r="ELL1119" s="898"/>
      <c r="ELM1119" s="898"/>
      <c r="ELN1119" s="898"/>
      <c r="ELO1119" s="898"/>
      <c r="ELP1119" s="898"/>
      <c r="ELQ1119" s="898"/>
      <c r="ELR1119" s="898"/>
      <c r="ELS1119" s="898"/>
      <c r="ELT1119" s="898"/>
      <c r="ELU1119" s="898"/>
      <c r="ELV1119" s="898"/>
      <c r="ELW1119" s="898"/>
      <c r="ELX1119" s="898"/>
      <c r="ELY1119" s="898"/>
      <c r="ELZ1119" s="898"/>
      <c r="EMA1119" s="898"/>
      <c r="EMB1119" s="898"/>
      <c r="EMC1119" s="898"/>
      <c r="EMD1119" s="898"/>
      <c r="EME1119" s="898"/>
      <c r="EMF1119" s="898"/>
      <c r="EMG1119" s="898"/>
      <c r="EMH1119" s="898"/>
      <c r="EMI1119" s="898"/>
      <c r="EMJ1119" s="898"/>
      <c r="EMK1119" s="898"/>
      <c r="EML1119" s="898"/>
      <c r="EMM1119" s="898"/>
      <c r="EMN1119" s="898"/>
      <c r="EMO1119" s="898"/>
      <c r="EMP1119" s="898"/>
      <c r="EMQ1119" s="898"/>
      <c r="EMR1119" s="898"/>
      <c r="EMS1119" s="898"/>
      <c r="EMT1119" s="898"/>
      <c r="EMU1119" s="898"/>
      <c r="EMV1119" s="898"/>
      <c r="EMW1119" s="898"/>
      <c r="EMX1119" s="898"/>
      <c r="EMY1119" s="898"/>
      <c r="EMZ1119" s="898"/>
      <c r="ENA1119" s="898"/>
      <c r="ENB1119" s="898"/>
      <c r="ENC1119" s="898"/>
      <c r="END1119" s="898"/>
      <c r="ENE1119" s="898"/>
      <c r="ENF1119" s="898"/>
      <c r="ENG1119" s="898"/>
      <c r="ENH1119" s="898"/>
      <c r="ENI1119" s="898"/>
      <c r="ENJ1119" s="898"/>
      <c r="ENK1119" s="898"/>
      <c r="ENL1119" s="898"/>
      <c r="ENM1119" s="898"/>
      <c r="ENN1119" s="898"/>
      <c r="ENO1119" s="898"/>
      <c r="ENP1119" s="898"/>
      <c r="ENQ1119" s="898"/>
      <c r="ENR1119" s="898"/>
      <c r="ENS1119" s="898"/>
      <c r="ENT1119" s="898"/>
      <c r="ENU1119" s="898"/>
      <c r="ENV1119" s="898"/>
      <c r="ENW1119" s="898"/>
      <c r="ENX1119" s="898"/>
      <c r="ENY1119" s="898"/>
      <c r="ENZ1119" s="898"/>
      <c r="EOA1119" s="898"/>
      <c r="EOB1119" s="898"/>
      <c r="EOC1119" s="898"/>
      <c r="EOD1119" s="898"/>
      <c r="EOE1119" s="898"/>
      <c r="EOF1119" s="898"/>
      <c r="EOG1119" s="898"/>
      <c r="EOH1119" s="898"/>
      <c r="EOI1119" s="898"/>
      <c r="EOJ1119" s="898"/>
      <c r="EOK1119" s="898"/>
      <c r="EOL1119" s="898"/>
      <c r="EOM1119" s="898"/>
      <c r="EON1119" s="898"/>
      <c r="EOO1119" s="898"/>
      <c r="EOP1119" s="898"/>
      <c r="EOQ1119" s="898"/>
      <c r="EOR1119" s="898"/>
      <c r="EOS1119" s="898"/>
      <c r="EOT1119" s="898"/>
      <c r="EOU1119" s="898"/>
      <c r="EOV1119" s="898"/>
      <c r="EOW1119" s="898"/>
      <c r="EOX1119" s="898"/>
      <c r="EOY1119" s="898"/>
      <c r="EOZ1119" s="898"/>
      <c r="EPA1119" s="898"/>
      <c r="EPB1119" s="898"/>
      <c r="EPC1119" s="898"/>
      <c r="EPD1119" s="898"/>
      <c r="EPE1119" s="898"/>
      <c r="EPF1119" s="898"/>
      <c r="EPG1119" s="898"/>
      <c r="EPH1119" s="898"/>
      <c r="EPI1119" s="898"/>
      <c r="EPJ1119" s="898"/>
      <c r="EPK1119" s="898"/>
      <c r="EPL1119" s="898"/>
      <c r="EPM1119" s="898"/>
      <c r="EPN1119" s="898"/>
      <c r="EPO1119" s="898"/>
      <c r="EPP1119" s="898"/>
      <c r="EPQ1119" s="898"/>
      <c r="EPR1119" s="898"/>
      <c r="EPS1119" s="898"/>
      <c r="EPT1119" s="898"/>
      <c r="EPU1119" s="898"/>
      <c r="EPV1119" s="898"/>
      <c r="EPW1119" s="898"/>
      <c r="EPX1119" s="898"/>
      <c r="EPY1119" s="898"/>
      <c r="EPZ1119" s="898"/>
      <c r="EQA1119" s="898"/>
      <c r="EQB1119" s="898"/>
      <c r="EQC1119" s="898"/>
      <c r="EQD1119" s="898"/>
      <c r="EQE1119" s="898"/>
      <c r="EQF1119" s="898"/>
      <c r="EQG1119" s="898"/>
      <c r="EQH1119" s="898"/>
      <c r="EQI1119" s="898"/>
      <c r="EQJ1119" s="898"/>
      <c r="EQK1119" s="898"/>
      <c r="EQL1119" s="898"/>
      <c r="EQM1119" s="898"/>
      <c r="EQN1119" s="898"/>
      <c r="EQO1119" s="898"/>
      <c r="EQP1119" s="898"/>
      <c r="EQQ1119" s="898"/>
      <c r="EQR1119" s="898"/>
      <c r="EQS1119" s="898"/>
      <c r="EQT1119" s="898"/>
      <c r="EQU1119" s="898"/>
      <c r="EQV1119" s="898"/>
      <c r="EQW1119" s="898"/>
      <c r="EQX1119" s="898"/>
      <c r="EQY1119" s="898"/>
      <c r="EQZ1119" s="898"/>
      <c r="ERA1119" s="898"/>
      <c r="ERB1119" s="898"/>
      <c r="ERC1119" s="898"/>
      <c r="ERD1119" s="898"/>
      <c r="ERE1119" s="898"/>
      <c r="ERF1119" s="898"/>
      <c r="ERG1119" s="898"/>
      <c r="ERH1119" s="898"/>
      <c r="ERI1119" s="898"/>
      <c r="ERJ1119" s="898"/>
      <c r="ERK1119" s="898"/>
      <c r="ERL1119" s="898"/>
      <c r="ERM1119" s="898"/>
      <c r="ERN1119" s="898"/>
      <c r="ERO1119" s="898"/>
      <c r="ERP1119" s="898"/>
      <c r="ERQ1119" s="898"/>
      <c r="ERR1119" s="898"/>
      <c r="ERS1119" s="898"/>
      <c r="ERT1119" s="898"/>
      <c r="ERU1119" s="898"/>
      <c r="ERV1119" s="898"/>
      <c r="ERW1119" s="898"/>
      <c r="ERX1119" s="898"/>
      <c r="ERY1119" s="898"/>
      <c r="ERZ1119" s="898"/>
      <c r="ESA1119" s="898"/>
      <c r="ESB1119" s="898"/>
      <c r="ESC1119" s="898"/>
      <c r="ESD1119" s="898"/>
      <c r="ESE1119" s="898"/>
      <c r="ESF1119" s="898"/>
      <c r="ESG1119" s="898"/>
      <c r="ESH1119" s="898"/>
      <c r="ESI1119" s="898"/>
      <c r="ESJ1119" s="898"/>
      <c r="ESK1119" s="898"/>
      <c r="ESL1119" s="898"/>
      <c r="ESM1119" s="898"/>
      <c r="ESN1119" s="898"/>
      <c r="ESO1119" s="898"/>
      <c r="ESP1119" s="898"/>
      <c r="ESQ1119" s="898"/>
      <c r="ESR1119" s="898"/>
      <c r="ESS1119" s="898"/>
      <c r="EST1119" s="898"/>
      <c r="ESU1119" s="898"/>
      <c r="ESV1119" s="898"/>
      <c r="ESW1119" s="898"/>
      <c r="ESX1119" s="898"/>
      <c r="ESY1119" s="898"/>
      <c r="ESZ1119" s="898"/>
      <c r="ETA1119" s="898"/>
      <c r="ETB1119" s="898"/>
      <c r="ETC1119" s="898"/>
      <c r="ETD1119" s="898"/>
      <c r="ETE1119" s="898"/>
      <c r="ETF1119" s="898"/>
      <c r="ETG1119" s="898"/>
      <c r="ETH1119" s="898"/>
      <c r="ETI1119" s="898"/>
      <c r="ETJ1119" s="898"/>
      <c r="ETK1119" s="898"/>
      <c r="ETL1119" s="898"/>
      <c r="ETM1119" s="898"/>
      <c r="ETN1119" s="898"/>
      <c r="ETO1119" s="898"/>
      <c r="ETP1119" s="898"/>
      <c r="ETQ1119" s="898"/>
      <c r="ETR1119" s="898"/>
      <c r="ETS1119" s="898"/>
      <c r="ETT1119" s="898"/>
      <c r="ETU1119" s="898"/>
      <c r="ETV1119" s="898"/>
      <c r="ETW1119" s="898"/>
      <c r="ETX1119" s="898"/>
      <c r="ETY1119" s="898"/>
      <c r="ETZ1119" s="898"/>
      <c r="EUA1119" s="898"/>
      <c r="EUB1119" s="898"/>
      <c r="EUC1119" s="898"/>
      <c r="EUD1119" s="898"/>
      <c r="EUE1119" s="898"/>
      <c r="EUF1119" s="898"/>
      <c r="EUG1119" s="898"/>
      <c r="EUH1119" s="898"/>
      <c r="EUI1119" s="898"/>
      <c r="EUJ1119" s="898"/>
      <c r="EUK1119" s="898"/>
      <c r="EUL1119" s="898"/>
      <c r="EUM1119" s="898"/>
      <c r="EUN1119" s="898"/>
      <c r="EUO1119" s="898"/>
      <c r="EUP1119" s="898"/>
      <c r="EUQ1119" s="898"/>
      <c r="EUR1119" s="898"/>
      <c r="EUS1119" s="898"/>
      <c r="EUT1119" s="898"/>
      <c r="EUU1119" s="898"/>
      <c r="EUV1119" s="898"/>
      <c r="EUW1119" s="898"/>
      <c r="EUX1119" s="898"/>
      <c r="EUY1119" s="898"/>
      <c r="EUZ1119" s="898"/>
      <c r="EVA1119" s="898"/>
      <c r="EVB1119" s="898"/>
      <c r="EVC1119" s="898"/>
      <c r="EVD1119" s="898"/>
      <c r="EVE1119" s="898"/>
      <c r="EVF1119" s="898"/>
      <c r="EVG1119" s="898"/>
      <c r="EVH1119" s="898"/>
      <c r="EVI1119" s="898"/>
      <c r="EVJ1119" s="898"/>
      <c r="EVK1119" s="898"/>
      <c r="EVL1119" s="898"/>
      <c r="EVM1119" s="898"/>
      <c r="EVN1119" s="898"/>
      <c r="EVO1119" s="898"/>
      <c r="EVP1119" s="898"/>
      <c r="EVQ1119" s="898"/>
      <c r="EVR1119" s="898"/>
      <c r="EVS1119" s="898"/>
      <c r="EVT1119" s="898"/>
      <c r="EVU1119" s="898"/>
      <c r="EVV1119" s="898"/>
      <c r="EVW1119" s="898"/>
      <c r="EVX1119" s="898"/>
      <c r="EVY1119" s="898"/>
      <c r="EVZ1119" s="898"/>
      <c r="EWA1119" s="898"/>
      <c r="EWB1119" s="898"/>
      <c r="EWC1119" s="898"/>
      <c r="EWD1119" s="898"/>
      <c r="EWE1119" s="898"/>
      <c r="EWF1119" s="898"/>
      <c r="EWG1119" s="898"/>
      <c r="EWH1119" s="898"/>
      <c r="EWI1119" s="898"/>
      <c r="EWJ1119" s="898"/>
      <c r="EWK1119" s="898"/>
      <c r="EWL1119" s="898"/>
      <c r="EWM1119" s="898"/>
      <c r="EWN1119" s="898"/>
      <c r="EWO1119" s="898"/>
      <c r="EWP1119" s="898"/>
      <c r="EWQ1119" s="898"/>
      <c r="EWR1119" s="898"/>
      <c r="EWS1119" s="898"/>
      <c r="EWT1119" s="898"/>
      <c r="EWU1119" s="898"/>
      <c r="EWV1119" s="898"/>
      <c r="EWW1119" s="898"/>
      <c r="EWX1119" s="898"/>
      <c r="EWY1119" s="898"/>
      <c r="EWZ1119" s="898"/>
      <c r="EXA1119" s="898"/>
      <c r="EXB1119" s="898"/>
      <c r="EXC1119" s="898"/>
      <c r="EXD1119" s="898"/>
      <c r="EXE1119" s="898"/>
      <c r="EXF1119" s="898"/>
      <c r="EXG1119" s="898"/>
      <c r="EXH1119" s="898"/>
      <c r="EXI1119" s="898"/>
      <c r="EXJ1119" s="898"/>
      <c r="EXK1119" s="898"/>
      <c r="EXL1119" s="898"/>
      <c r="EXM1119" s="898"/>
      <c r="EXN1119" s="898"/>
      <c r="EXO1119" s="898"/>
      <c r="EXP1119" s="898"/>
      <c r="EXQ1119" s="898"/>
      <c r="EXR1119" s="898"/>
      <c r="EXS1119" s="898"/>
      <c r="EXT1119" s="898"/>
      <c r="EXU1119" s="898"/>
      <c r="EXV1119" s="898"/>
      <c r="EXW1119" s="898"/>
      <c r="EXX1119" s="898"/>
      <c r="EXY1119" s="898"/>
      <c r="EXZ1119" s="898"/>
      <c r="EYA1119" s="898"/>
      <c r="EYB1119" s="898"/>
      <c r="EYC1119" s="898"/>
      <c r="EYD1119" s="898"/>
      <c r="EYE1119" s="898"/>
      <c r="EYF1119" s="898"/>
      <c r="EYG1119" s="898"/>
      <c r="EYH1119" s="898"/>
      <c r="EYI1119" s="898"/>
      <c r="EYJ1119" s="898"/>
      <c r="EYK1119" s="898"/>
      <c r="EYL1119" s="898"/>
      <c r="EYM1119" s="898"/>
      <c r="EYN1119" s="898"/>
      <c r="EYO1119" s="898"/>
      <c r="EYP1119" s="898"/>
      <c r="EYQ1119" s="898"/>
      <c r="EYR1119" s="898"/>
      <c r="EYS1119" s="898"/>
      <c r="EYT1119" s="898"/>
      <c r="EYU1119" s="898"/>
      <c r="EYV1119" s="898"/>
      <c r="EYW1119" s="898"/>
      <c r="EYX1119" s="898"/>
      <c r="EYY1119" s="898"/>
      <c r="EYZ1119" s="898"/>
      <c r="EZA1119" s="898"/>
      <c r="EZB1119" s="898"/>
      <c r="EZC1119" s="898"/>
      <c r="EZD1119" s="898"/>
      <c r="EZE1119" s="898"/>
      <c r="EZF1119" s="898"/>
      <c r="EZG1119" s="898"/>
      <c r="EZH1119" s="898"/>
      <c r="EZI1119" s="898"/>
      <c r="EZJ1119" s="898"/>
      <c r="EZK1119" s="898"/>
      <c r="EZL1119" s="898"/>
      <c r="EZM1119" s="898"/>
      <c r="EZN1119" s="898"/>
      <c r="EZO1119" s="898"/>
      <c r="EZP1119" s="898"/>
      <c r="EZQ1119" s="898"/>
      <c r="EZR1119" s="898"/>
      <c r="EZS1119" s="898"/>
      <c r="EZT1119" s="898"/>
      <c r="EZU1119" s="898"/>
      <c r="EZV1119" s="898"/>
      <c r="EZW1119" s="898"/>
      <c r="EZX1119" s="898"/>
      <c r="EZY1119" s="898"/>
      <c r="EZZ1119" s="898"/>
      <c r="FAA1119" s="898"/>
      <c r="FAB1119" s="898"/>
      <c r="FAC1119" s="898"/>
      <c r="FAD1119" s="898"/>
      <c r="FAE1119" s="898"/>
      <c r="FAF1119" s="898"/>
      <c r="FAG1119" s="898"/>
      <c r="FAH1119" s="898"/>
      <c r="FAI1119" s="898"/>
      <c r="FAJ1119" s="898"/>
      <c r="FAK1119" s="898"/>
      <c r="FAL1119" s="898"/>
      <c r="FAM1119" s="898"/>
      <c r="FAN1119" s="898"/>
      <c r="FAO1119" s="898"/>
      <c r="FAP1119" s="898"/>
      <c r="FAQ1119" s="898"/>
      <c r="FAR1119" s="898"/>
      <c r="FAS1119" s="898"/>
      <c r="FAT1119" s="898"/>
      <c r="FAU1119" s="898"/>
      <c r="FAV1119" s="898"/>
      <c r="FAW1119" s="898"/>
      <c r="FAX1119" s="898"/>
      <c r="FAY1119" s="898"/>
      <c r="FAZ1119" s="898"/>
      <c r="FBA1119" s="898"/>
      <c r="FBB1119" s="898"/>
      <c r="FBC1119" s="898"/>
      <c r="FBD1119" s="898"/>
      <c r="FBE1119" s="898"/>
      <c r="FBF1119" s="898"/>
      <c r="FBG1119" s="898"/>
      <c r="FBH1119" s="898"/>
      <c r="FBI1119" s="898"/>
      <c r="FBJ1119" s="898"/>
      <c r="FBK1119" s="898"/>
      <c r="FBL1119" s="898"/>
      <c r="FBM1119" s="898"/>
      <c r="FBN1119" s="898"/>
      <c r="FBO1119" s="898"/>
      <c r="FBP1119" s="898"/>
      <c r="FBQ1119" s="898"/>
      <c r="FBR1119" s="898"/>
      <c r="FBS1119" s="898"/>
      <c r="FBT1119" s="898"/>
      <c r="FBU1119" s="898"/>
      <c r="FBV1119" s="898"/>
      <c r="FBW1119" s="898"/>
      <c r="FBX1119" s="898"/>
      <c r="FBY1119" s="898"/>
      <c r="FBZ1119" s="898"/>
      <c r="FCA1119" s="898"/>
      <c r="FCB1119" s="898"/>
      <c r="FCC1119" s="898"/>
      <c r="FCD1119" s="898"/>
      <c r="FCE1119" s="898"/>
      <c r="FCF1119" s="898"/>
      <c r="FCG1119" s="898"/>
      <c r="FCH1119" s="898"/>
      <c r="FCI1119" s="898"/>
      <c r="FCJ1119" s="898"/>
      <c r="FCK1119" s="898"/>
      <c r="FCL1119" s="898"/>
      <c r="FCM1119" s="898"/>
      <c r="FCN1119" s="898"/>
      <c r="FCO1119" s="898"/>
      <c r="FCP1119" s="898"/>
      <c r="FCQ1119" s="898"/>
      <c r="FCR1119" s="898"/>
      <c r="FCS1119" s="898"/>
      <c r="FCT1119" s="898"/>
      <c r="FCU1119" s="898"/>
      <c r="FCV1119" s="898"/>
      <c r="FCW1119" s="898"/>
      <c r="FCX1119" s="898"/>
      <c r="FCY1119" s="898"/>
      <c r="FCZ1119" s="898"/>
      <c r="FDA1119" s="898"/>
      <c r="FDB1119" s="898"/>
      <c r="FDC1119" s="898"/>
      <c r="FDD1119" s="898"/>
      <c r="FDE1119" s="898"/>
      <c r="FDF1119" s="898"/>
      <c r="FDG1119" s="898"/>
      <c r="FDH1119" s="898"/>
      <c r="FDI1119" s="898"/>
      <c r="FDJ1119" s="898"/>
      <c r="FDK1119" s="898"/>
      <c r="FDL1119" s="898"/>
      <c r="FDM1119" s="898"/>
      <c r="FDN1119" s="898"/>
      <c r="FDO1119" s="898"/>
      <c r="FDP1119" s="898"/>
      <c r="FDQ1119" s="898"/>
      <c r="FDR1119" s="898"/>
      <c r="FDS1119" s="898"/>
      <c r="FDT1119" s="898"/>
      <c r="FDU1119" s="898"/>
      <c r="FDV1119" s="898"/>
      <c r="FDW1119" s="898"/>
      <c r="FDX1119" s="898"/>
      <c r="FDY1119" s="898"/>
      <c r="FDZ1119" s="898"/>
      <c r="FEA1119" s="898"/>
      <c r="FEB1119" s="898"/>
      <c r="FEC1119" s="898"/>
      <c r="FED1119" s="898"/>
      <c r="FEE1119" s="898"/>
      <c r="FEF1119" s="898"/>
      <c r="FEG1119" s="898"/>
      <c r="FEH1119" s="898"/>
      <c r="FEI1119" s="898"/>
      <c r="FEJ1119" s="898"/>
      <c r="FEK1119" s="898"/>
      <c r="FEL1119" s="898"/>
      <c r="FEM1119" s="898"/>
      <c r="FEN1119" s="898"/>
      <c r="FEO1119" s="898"/>
      <c r="FEP1119" s="898"/>
      <c r="FEQ1119" s="898"/>
      <c r="FER1119" s="898"/>
      <c r="FES1119" s="898"/>
      <c r="FET1119" s="898"/>
      <c r="FEU1119" s="898"/>
      <c r="FEV1119" s="898"/>
      <c r="FEW1119" s="898"/>
      <c r="FEX1119" s="898"/>
      <c r="FEY1119" s="898"/>
      <c r="FEZ1119" s="898"/>
      <c r="FFA1119" s="898"/>
      <c r="FFB1119" s="898"/>
      <c r="FFC1119" s="898"/>
      <c r="FFD1119" s="898"/>
      <c r="FFE1119" s="898"/>
      <c r="FFF1119" s="898"/>
      <c r="FFG1119" s="898"/>
      <c r="FFH1119" s="898"/>
      <c r="FFI1119" s="898"/>
      <c r="FFJ1119" s="898"/>
      <c r="FFK1119" s="898"/>
      <c r="FFL1119" s="898"/>
      <c r="FFM1119" s="898"/>
      <c r="FFN1119" s="898"/>
      <c r="FFO1119" s="898"/>
      <c r="FFP1119" s="898"/>
      <c r="FFQ1119" s="898"/>
      <c r="FFR1119" s="898"/>
      <c r="FFS1119" s="898"/>
      <c r="FFT1119" s="898"/>
      <c r="FFU1119" s="898"/>
      <c r="FFV1119" s="898"/>
      <c r="FFW1119" s="898"/>
      <c r="FFX1119" s="898"/>
      <c r="FFY1119" s="898"/>
      <c r="FFZ1119" s="898"/>
      <c r="FGA1119" s="898"/>
      <c r="FGB1119" s="898"/>
      <c r="FGC1119" s="898"/>
      <c r="FGD1119" s="898"/>
      <c r="FGE1119" s="898"/>
      <c r="FGF1119" s="898"/>
      <c r="FGG1119" s="898"/>
      <c r="FGH1119" s="898"/>
      <c r="FGI1119" s="898"/>
      <c r="FGJ1119" s="898"/>
      <c r="FGK1119" s="898"/>
      <c r="FGL1119" s="898"/>
      <c r="FGM1119" s="898"/>
      <c r="FGN1119" s="898"/>
      <c r="FGO1119" s="898"/>
      <c r="FGP1119" s="898"/>
      <c r="FGQ1119" s="898"/>
      <c r="FGR1119" s="898"/>
      <c r="FGS1119" s="898"/>
      <c r="FGT1119" s="898"/>
      <c r="FGU1119" s="898"/>
      <c r="FGV1119" s="898"/>
      <c r="FGW1119" s="898"/>
      <c r="FGX1119" s="898"/>
      <c r="FGY1119" s="898"/>
      <c r="FGZ1119" s="898"/>
      <c r="FHA1119" s="898"/>
      <c r="FHB1119" s="898"/>
      <c r="FHC1119" s="898"/>
      <c r="FHD1119" s="898"/>
      <c r="FHE1119" s="898"/>
      <c r="FHF1119" s="898"/>
      <c r="FHG1119" s="898"/>
      <c r="FHH1119" s="898"/>
      <c r="FHI1119" s="898"/>
      <c r="FHJ1119" s="898"/>
      <c r="FHK1119" s="898"/>
      <c r="FHL1119" s="898"/>
      <c r="FHM1119" s="898"/>
      <c r="FHN1119" s="898"/>
      <c r="FHO1119" s="898"/>
      <c r="FHP1119" s="898"/>
      <c r="FHQ1119" s="898"/>
      <c r="FHR1119" s="898"/>
      <c r="FHS1119" s="898"/>
      <c r="FHT1119" s="898"/>
      <c r="FHU1119" s="898"/>
      <c r="FHV1119" s="898"/>
      <c r="FHW1119" s="898"/>
      <c r="FHX1119" s="898"/>
      <c r="FHY1119" s="898"/>
      <c r="FHZ1119" s="898"/>
      <c r="FIA1119" s="898"/>
      <c r="FIB1119" s="898"/>
      <c r="FIC1119" s="898"/>
      <c r="FID1119" s="898"/>
      <c r="FIE1119" s="898"/>
      <c r="FIF1119" s="898"/>
      <c r="FIG1119" s="898"/>
      <c r="FIH1119" s="898"/>
      <c r="FII1119" s="898"/>
      <c r="FIJ1119" s="898"/>
      <c r="FIK1119" s="898"/>
      <c r="FIL1119" s="898"/>
      <c r="FIM1119" s="898"/>
      <c r="FIN1119" s="898"/>
      <c r="FIO1119" s="898"/>
      <c r="FIP1119" s="898"/>
      <c r="FIQ1119" s="898"/>
      <c r="FIR1119" s="898"/>
      <c r="FIS1119" s="898"/>
      <c r="FIT1119" s="898"/>
      <c r="FIU1119" s="898"/>
      <c r="FIV1119" s="898"/>
      <c r="FIW1119" s="898"/>
      <c r="FIX1119" s="898"/>
      <c r="FIY1119" s="898"/>
      <c r="FIZ1119" s="898"/>
      <c r="FJA1119" s="898"/>
      <c r="FJB1119" s="898"/>
      <c r="FJC1119" s="898"/>
      <c r="FJD1119" s="898"/>
      <c r="FJE1119" s="898"/>
      <c r="FJF1119" s="898"/>
      <c r="FJG1119" s="898"/>
      <c r="FJH1119" s="898"/>
      <c r="FJI1119" s="898"/>
      <c r="FJJ1119" s="898"/>
      <c r="FJK1119" s="898"/>
      <c r="FJL1119" s="898"/>
      <c r="FJM1119" s="898"/>
      <c r="FJN1119" s="898"/>
      <c r="FJO1119" s="898"/>
      <c r="FJP1119" s="898"/>
      <c r="FJQ1119" s="898"/>
      <c r="FJR1119" s="898"/>
      <c r="FJS1119" s="898"/>
      <c r="FJT1119" s="898"/>
      <c r="FJU1119" s="898"/>
      <c r="FJV1119" s="898"/>
      <c r="FJW1119" s="898"/>
      <c r="FJX1119" s="898"/>
      <c r="FJY1119" s="898"/>
      <c r="FJZ1119" s="898"/>
      <c r="FKA1119" s="898"/>
      <c r="FKB1119" s="898"/>
      <c r="FKC1119" s="898"/>
      <c r="FKD1119" s="898"/>
      <c r="FKE1119" s="898"/>
      <c r="FKF1119" s="898"/>
      <c r="FKG1119" s="898"/>
      <c r="FKH1119" s="898"/>
      <c r="FKI1119" s="898"/>
      <c r="FKJ1119" s="898"/>
      <c r="FKK1119" s="898"/>
      <c r="FKL1119" s="898"/>
      <c r="FKM1119" s="898"/>
      <c r="FKN1119" s="898"/>
      <c r="FKO1119" s="898"/>
      <c r="FKP1119" s="898"/>
      <c r="FKQ1119" s="898"/>
      <c r="FKR1119" s="898"/>
      <c r="FKS1119" s="898"/>
      <c r="FKT1119" s="898"/>
      <c r="FKU1119" s="898"/>
      <c r="FKV1119" s="898"/>
      <c r="FKW1119" s="898"/>
      <c r="FKX1119" s="898"/>
      <c r="FKY1119" s="898"/>
      <c r="FKZ1119" s="898"/>
      <c r="FLA1119" s="898"/>
      <c r="FLB1119" s="898"/>
      <c r="FLC1119" s="898"/>
      <c r="FLD1119" s="898"/>
      <c r="FLE1119" s="898"/>
      <c r="FLF1119" s="898"/>
      <c r="FLG1119" s="898"/>
      <c r="FLH1119" s="898"/>
      <c r="FLI1119" s="898"/>
      <c r="FLJ1119" s="898"/>
      <c r="FLK1119" s="898"/>
      <c r="FLL1119" s="898"/>
      <c r="FLM1119" s="898"/>
      <c r="FLN1119" s="898"/>
      <c r="FLO1119" s="898"/>
      <c r="FLP1119" s="898"/>
      <c r="FLQ1119" s="898"/>
      <c r="FLR1119" s="898"/>
      <c r="FLS1119" s="898"/>
      <c r="FLT1119" s="898"/>
      <c r="FLU1119" s="898"/>
      <c r="FLV1119" s="898"/>
      <c r="FLW1119" s="898"/>
      <c r="FLX1119" s="898"/>
      <c r="FLY1119" s="898"/>
      <c r="FLZ1119" s="898"/>
      <c r="FMA1119" s="898"/>
      <c r="FMB1119" s="898"/>
      <c r="FMC1119" s="898"/>
      <c r="FMD1119" s="898"/>
      <c r="FME1119" s="898"/>
      <c r="FMF1119" s="898"/>
      <c r="FMG1119" s="898"/>
      <c r="FMH1119" s="898"/>
      <c r="FMI1119" s="898"/>
      <c r="FMJ1119" s="898"/>
      <c r="FMK1119" s="898"/>
      <c r="FML1119" s="898"/>
      <c r="FMM1119" s="898"/>
      <c r="FMN1119" s="898"/>
      <c r="FMO1119" s="898"/>
      <c r="FMP1119" s="898"/>
      <c r="FMQ1119" s="898"/>
      <c r="FMR1119" s="898"/>
      <c r="FMS1119" s="898"/>
      <c r="FMT1119" s="898"/>
      <c r="FMU1119" s="898"/>
      <c r="FMV1119" s="898"/>
      <c r="FMW1119" s="898"/>
      <c r="FMX1119" s="898"/>
      <c r="FMY1119" s="898"/>
      <c r="FMZ1119" s="898"/>
      <c r="FNA1119" s="898"/>
      <c r="FNB1119" s="898"/>
      <c r="FNC1119" s="898"/>
      <c r="FND1119" s="898"/>
      <c r="FNE1119" s="898"/>
      <c r="FNF1119" s="898"/>
      <c r="FNG1119" s="898"/>
      <c r="FNH1119" s="898"/>
      <c r="FNI1119" s="898"/>
      <c r="FNJ1119" s="898"/>
      <c r="FNK1119" s="898"/>
      <c r="FNL1119" s="898"/>
      <c r="FNM1119" s="898"/>
      <c r="FNN1119" s="898"/>
      <c r="FNO1119" s="898"/>
      <c r="FNP1119" s="898"/>
      <c r="FNQ1119" s="898"/>
      <c r="FNR1119" s="898"/>
      <c r="FNS1119" s="898"/>
      <c r="FNT1119" s="898"/>
      <c r="FNU1119" s="898"/>
      <c r="FNV1119" s="898"/>
      <c r="FNW1119" s="898"/>
      <c r="FNX1119" s="898"/>
      <c r="FNY1119" s="898"/>
      <c r="FNZ1119" s="898"/>
      <c r="FOA1119" s="898"/>
      <c r="FOB1119" s="898"/>
      <c r="FOC1119" s="898"/>
      <c r="FOD1119" s="898"/>
      <c r="FOE1119" s="898"/>
      <c r="FOF1119" s="898"/>
      <c r="FOG1119" s="898"/>
      <c r="FOH1119" s="898"/>
      <c r="FOI1119" s="898"/>
      <c r="FOJ1119" s="898"/>
      <c r="FOK1119" s="898"/>
      <c r="FOL1119" s="898"/>
      <c r="FOM1119" s="898"/>
      <c r="FON1119" s="898"/>
      <c r="FOO1119" s="898"/>
      <c r="FOP1119" s="898"/>
      <c r="FOQ1119" s="898"/>
      <c r="FOR1119" s="898"/>
      <c r="FOS1119" s="898"/>
      <c r="FOT1119" s="898"/>
      <c r="FOU1119" s="898"/>
      <c r="FOV1119" s="898"/>
      <c r="FOW1119" s="898"/>
      <c r="FOX1119" s="898"/>
      <c r="FOY1119" s="898"/>
      <c r="FOZ1119" s="898"/>
      <c r="FPA1119" s="898"/>
      <c r="FPB1119" s="898"/>
      <c r="FPC1119" s="898"/>
      <c r="FPD1119" s="898"/>
      <c r="FPE1119" s="898"/>
      <c r="FPF1119" s="898"/>
      <c r="FPG1119" s="898"/>
      <c r="FPH1119" s="898"/>
      <c r="FPI1119" s="898"/>
      <c r="FPJ1119" s="898"/>
      <c r="FPK1119" s="898"/>
      <c r="FPL1119" s="898"/>
      <c r="FPM1119" s="898"/>
      <c r="FPN1119" s="898"/>
      <c r="FPO1119" s="898"/>
      <c r="FPP1119" s="898"/>
      <c r="FPQ1119" s="898"/>
      <c r="FPR1119" s="898"/>
      <c r="FPS1119" s="898"/>
      <c r="FPT1119" s="898"/>
      <c r="FPU1119" s="898"/>
      <c r="FPV1119" s="898"/>
      <c r="FPW1119" s="898"/>
      <c r="FPX1119" s="898"/>
      <c r="FPY1119" s="898"/>
      <c r="FPZ1119" s="898"/>
      <c r="FQA1119" s="898"/>
      <c r="FQB1119" s="898"/>
      <c r="FQC1119" s="898"/>
      <c r="FQD1119" s="898"/>
      <c r="FQE1119" s="898"/>
      <c r="FQF1119" s="898"/>
      <c r="FQG1119" s="898"/>
      <c r="FQH1119" s="898"/>
      <c r="FQI1119" s="898"/>
      <c r="FQJ1119" s="898"/>
      <c r="FQK1119" s="898"/>
      <c r="FQL1119" s="898"/>
      <c r="FQM1119" s="898"/>
      <c r="FQN1119" s="898"/>
      <c r="FQO1119" s="898"/>
      <c r="FQP1119" s="898"/>
      <c r="FQQ1119" s="898"/>
      <c r="FQR1119" s="898"/>
      <c r="FQS1119" s="898"/>
      <c r="FQT1119" s="898"/>
      <c r="FQU1119" s="898"/>
      <c r="FQV1119" s="898"/>
      <c r="FQW1119" s="898"/>
      <c r="FQX1119" s="898"/>
      <c r="FQY1119" s="898"/>
      <c r="FQZ1119" s="898"/>
      <c r="FRA1119" s="898"/>
      <c r="FRB1119" s="898"/>
      <c r="FRC1119" s="898"/>
      <c r="FRD1119" s="898"/>
      <c r="FRE1119" s="898"/>
      <c r="FRF1119" s="898"/>
      <c r="FRG1119" s="898"/>
      <c r="FRH1119" s="898"/>
      <c r="FRI1119" s="898"/>
      <c r="FRJ1119" s="898"/>
      <c r="FRK1119" s="898"/>
      <c r="FRL1119" s="898"/>
      <c r="FRM1119" s="898"/>
      <c r="FRN1119" s="898"/>
      <c r="FRO1119" s="898"/>
      <c r="FRP1119" s="898"/>
      <c r="FRQ1119" s="898"/>
      <c r="FRR1119" s="898"/>
      <c r="FRS1119" s="898"/>
      <c r="FRT1119" s="898"/>
      <c r="FRU1119" s="898"/>
      <c r="FRV1119" s="898"/>
      <c r="FRW1119" s="898"/>
      <c r="FRX1119" s="898"/>
      <c r="FRY1119" s="898"/>
      <c r="FRZ1119" s="898"/>
      <c r="FSA1119" s="898"/>
      <c r="FSB1119" s="898"/>
      <c r="FSC1119" s="898"/>
      <c r="FSD1119" s="898"/>
      <c r="FSE1119" s="898"/>
      <c r="FSF1119" s="898"/>
      <c r="FSG1119" s="898"/>
      <c r="FSH1119" s="898"/>
      <c r="FSI1119" s="898"/>
      <c r="FSJ1119" s="898"/>
      <c r="FSK1119" s="898"/>
      <c r="FSL1119" s="898"/>
      <c r="FSM1119" s="898"/>
      <c r="FSN1119" s="898"/>
      <c r="FSO1119" s="898"/>
      <c r="FSP1119" s="898"/>
      <c r="FSQ1119" s="898"/>
      <c r="FSR1119" s="898"/>
      <c r="FSS1119" s="898"/>
      <c r="FST1119" s="898"/>
      <c r="FSU1119" s="898"/>
      <c r="FSV1119" s="898"/>
      <c r="FSW1119" s="898"/>
      <c r="FSX1119" s="898"/>
      <c r="FSY1119" s="898"/>
      <c r="FSZ1119" s="898"/>
      <c r="FTA1119" s="898"/>
      <c r="FTB1119" s="898"/>
      <c r="FTC1119" s="898"/>
      <c r="FTD1119" s="898"/>
      <c r="FTE1119" s="898"/>
      <c r="FTF1119" s="898"/>
      <c r="FTG1119" s="898"/>
      <c r="FTH1119" s="898"/>
      <c r="FTI1119" s="898"/>
      <c r="FTJ1119" s="898"/>
      <c r="FTK1119" s="898"/>
      <c r="FTL1119" s="898"/>
      <c r="FTM1119" s="898"/>
      <c r="FTN1119" s="898"/>
      <c r="FTO1119" s="898"/>
      <c r="FTP1119" s="898"/>
      <c r="FTQ1119" s="898"/>
      <c r="FTR1119" s="898"/>
      <c r="FTS1119" s="898"/>
      <c r="FTT1119" s="898"/>
      <c r="FTU1119" s="898"/>
      <c r="FTV1119" s="898"/>
      <c r="FTW1119" s="898"/>
      <c r="FTX1119" s="898"/>
      <c r="FTY1119" s="898"/>
      <c r="FTZ1119" s="898"/>
      <c r="FUA1119" s="898"/>
      <c r="FUB1119" s="898"/>
      <c r="FUC1119" s="898"/>
      <c r="FUD1119" s="898"/>
      <c r="FUE1119" s="898"/>
      <c r="FUF1119" s="898"/>
      <c r="FUG1119" s="898"/>
      <c r="FUH1119" s="898"/>
      <c r="FUI1119" s="898"/>
      <c r="FUJ1119" s="898"/>
      <c r="FUK1119" s="898"/>
      <c r="FUL1119" s="898"/>
      <c r="FUM1119" s="898"/>
      <c r="FUN1119" s="898"/>
      <c r="FUO1119" s="898"/>
      <c r="FUP1119" s="898"/>
      <c r="FUQ1119" s="898"/>
      <c r="FUR1119" s="898"/>
      <c r="FUS1119" s="898"/>
      <c r="FUT1119" s="898"/>
      <c r="FUU1119" s="898"/>
      <c r="FUV1119" s="898"/>
      <c r="FUW1119" s="898"/>
      <c r="FUX1119" s="898"/>
      <c r="FUY1119" s="898"/>
      <c r="FUZ1119" s="898"/>
      <c r="FVA1119" s="898"/>
      <c r="FVB1119" s="898"/>
      <c r="FVC1119" s="898"/>
      <c r="FVD1119" s="898"/>
      <c r="FVE1119" s="898"/>
      <c r="FVF1119" s="898"/>
      <c r="FVG1119" s="898"/>
      <c r="FVH1119" s="898"/>
      <c r="FVI1119" s="898"/>
      <c r="FVJ1119" s="898"/>
      <c r="FVK1119" s="898"/>
      <c r="FVL1119" s="898"/>
      <c r="FVM1119" s="898"/>
      <c r="FVN1119" s="898"/>
      <c r="FVO1119" s="898"/>
      <c r="FVP1119" s="898"/>
      <c r="FVQ1119" s="898"/>
      <c r="FVR1119" s="898"/>
      <c r="FVS1119" s="898"/>
      <c r="FVT1119" s="898"/>
      <c r="FVU1119" s="898"/>
      <c r="FVV1119" s="898"/>
      <c r="FVW1119" s="898"/>
      <c r="FVX1119" s="898"/>
      <c r="FVY1119" s="898"/>
      <c r="FVZ1119" s="898"/>
      <c r="FWA1119" s="898"/>
      <c r="FWB1119" s="898"/>
      <c r="FWC1119" s="898"/>
      <c r="FWD1119" s="898"/>
      <c r="FWE1119" s="898"/>
      <c r="FWF1119" s="898"/>
      <c r="FWG1119" s="898"/>
      <c r="FWH1119" s="898"/>
      <c r="FWI1119" s="898"/>
      <c r="FWJ1119" s="898"/>
      <c r="FWK1119" s="898"/>
      <c r="FWL1119" s="898"/>
      <c r="FWM1119" s="898"/>
      <c r="FWN1119" s="898"/>
      <c r="FWO1119" s="898"/>
      <c r="FWP1119" s="898"/>
      <c r="FWQ1119" s="898"/>
      <c r="FWR1119" s="898"/>
      <c r="FWS1119" s="898"/>
      <c r="FWT1119" s="898"/>
      <c r="FWU1119" s="898"/>
      <c r="FWV1119" s="898"/>
      <c r="FWW1119" s="898"/>
      <c r="FWX1119" s="898"/>
      <c r="FWY1119" s="898"/>
      <c r="FWZ1119" s="898"/>
      <c r="FXA1119" s="898"/>
      <c r="FXB1119" s="898"/>
      <c r="FXC1119" s="898"/>
      <c r="FXD1119" s="898"/>
      <c r="FXE1119" s="898"/>
      <c r="FXF1119" s="898"/>
      <c r="FXG1119" s="898"/>
      <c r="FXH1119" s="898"/>
      <c r="FXI1119" s="898"/>
      <c r="FXJ1119" s="898"/>
      <c r="FXK1119" s="898"/>
      <c r="FXL1119" s="898"/>
      <c r="FXM1119" s="898"/>
      <c r="FXN1119" s="898"/>
      <c r="FXO1119" s="898"/>
      <c r="FXP1119" s="898"/>
      <c r="FXQ1119" s="898"/>
      <c r="FXR1119" s="898"/>
      <c r="FXS1119" s="898"/>
      <c r="FXT1119" s="898"/>
      <c r="FXU1119" s="898"/>
      <c r="FXV1119" s="898"/>
      <c r="FXW1119" s="898"/>
      <c r="FXX1119" s="898"/>
      <c r="FXY1119" s="898"/>
      <c r="FXZ1119" s="898"/>
      <c r="FYA1119" s="898"/>
      <c r="FYB1119" s="898"/>
      <c r="FYC1119" s="898"/>
      <c r="FYD1119" s="898"/>
      <c r="FYE1119" s="898"/>
      <c r="FYF1119" s="898"/>
      <c r="FYG1119" s="898"/>
      <c r="FYH1119" s="898"/>
      <c r="FYI1119" s="898"/>
      <c r="FYJ1119" s="898"/>
      <c r="FYK1119" s="898"/>
      <c r="FYL1119" s="898"/>
      <c r="FYM1119" s="898"/>
      <c r="FYN1119" s="898"/>
      <c r="FYO1119" s="898"/>
      <c r="FYP1119" s="898"/>
      <c r="FYQ1119" s="898"/>
      <c r="FYR1119" s="898"/>
      <c r="FYS1119" s="898"/>
      <c r="FYT1119" s="898"/>
      <c r="FYU1119" s="898"/>
      <c r="FYV1119" s="898"/>
      <c r="FYW1119" s="898"/>
      <c r="FYX1119" s="898"/>
      <c r="FYY1119" s="898"/>
      <c r="FYZ1119" s="898"/>
      <c r="FZA1119" s="898"/>
      <c r="FZB1119" s="898"/>
      <c r="FZC1119" s="898"/>
      <c r="FZD1119" s="898"/>
      <c r="FZE1119" s="898"/>
      <c r="FZF1119" s="898"/>
      <c r="FZG1119" s="898"/>
      <c r="FZH1119" s="898"/>
      <c r="FZI1119" s="898"/>
      <c r="FZJ1119" s="898"/>
      <c r="FZK1119" s="898"/>
      <c r="FZL1119" s="898"/>
      <c r="FZM1119" s="898"/>
      <c r="FZN1119" s="898"/>
      <c r="FZO1119" s="898"/>
      <c r="FZP1119" s="898"/>
      <c r="FZQ1119" s="898"/>
      <c r="FZR1119" s="898"/>
      <c r="FZS1119" s="898"/>
      <c r="FZT1119" s="898"/>
      <c r="FZU1119" s="898"/>
      <c r="FZV1119" s="898"/>
      <c r="FZW1119" s="898"/>
      <c r="FZX1119" s="898"/>
      <c r="FZY1119" s="898"/>
      <c r="FZZ1119" s="898"/>
      <c r="GAA1119" s="898"/>
      <c r="GAB1119" s="898"/>
      <c r="GAC1119" s="898"/>
      <c r="GAD1119" s="898"/>
      <c r="GAE1119" s="898"/>
      <c r="GAF1119" s="898"/>
      <c r="GAG1119" s="898"/>
      <c r="GAH1119" s="898"/>
      <c r="GAI1119" s="898"/>
      <c r="GAJ1119" s="898"/>
      <c r="GAK1119" s="898"/>
      <c r="GAL1119" s="898"/>
      <c r="GAM1119" s="898"/>
      <c r="GAN1119" s="898"/>
      <c r="GAO1119" s="898"/>
      <c r="GAP1119" s="898"/>
      <c r="GAQ1119" s="898"/>
      <c r="GAR1119" s="898"/>
      <c r="GAS1119" s="898"/>
      <c r="GAT1119" s="898"/>
      <c r="GAU1119" s="898"/>
      <c r="GAV1119" s="898"/>
      <c r="GAW1119" s="898"/>
      <c r="GAX1119" s="898"/>
      <c r="GAY1119" s="898"/>
      <c r="GAZ1119" s="898"/>
      <c r="GBA1119" s="898"/>
      <c r="GBB1119" s="898"/>
      <c r="GBC1119" s="898"/>
      <c r="GBD1119" s="898"/>
      <c r="GBE1119" s="898"/>
      <c r="GBF1119" s="898"/>
      <c r="GBG1119" s="898"/>
      <c r="GBH1119" s="898"/>
      <c r="GBI1119" s="898"/>
      <c r="GBJ1119" s="898"/>
      <c r="GBK1119" s="898"/>
      <c r="GBL1119" s="898"/>
      <c r="GBM1119" s="898"/>
      <c r="GBN1119" s="898"/>
      <c r="GBO1119" s="898"/>
      <c r="GBP1119" s="898"/>
      <c r="GBQ1119" s="898"/>
      <c r="GBR1119" s="898"/>
      <c r="GBS1119" s="898"/>
      <c r="GBT1119" s="898"/>
      <c r="GBU1119" s="898"/>
      <c r="GBV1119" s="898"/>
      <c r="GBW1119" s="898"/>
      <c r="GBX1119" s="898"/>
      <c r="GBY1119" s="898"/>
      <c r="GBZ1119" s="898"/>
      <c r="GCA1119" s="898"/>
      <c r="GCB1119" s="898"/>
      <c r="GCC1119" s="898"/>
      <c r="GCD1119" s="898"/>
      <c r="GCE1119" s="898"/>
      <c r="GCF1119" s="898"/>
      <c r="GCG1119" s="898"/>
      <c r="GCH1119" s="898"/>
      <c r="GCI1119" s="898"/>
      <c r="GCJ1119" s="898"/>
      <c r="GCK1119" s="898"/>
      <c r="GCL1119" s="898"/>
      <c r="GCM1119" s="898"/>
      <c r="GCN1119" s="898"/>
      <c r="GCO1119" s="898"/>
      <c r="GCP1119" s="898"/>
      <c r="GCQ1119" s="898"/>
      <c r="GCR1119" s="898"/>
      <c r="GCS1119" s="898"/>
      <c r="GCT1119" s="898"/>
      <c r="GCU1119" s="898"/>
      <c r="GCV1119" s="898"/>
      <c r="GCW1119" s="898"/>
      <c r="GCX1119" s="898"/>
      <c r="GCY1119" s="898"/>
      <c r="GCZ1119" s="898"/>
      <c r="GDA1119" s="898"/>
      <c r="GDB1119" s="898"/>
      <c r="GDC1119" s="898"/>
      <c r="GDD1119" s="898"/>
      <c r="GDE1119" s="898"/>
      <c r="GDF1119" s="898"/>
      <c r="GDG1119" s="898"/>
      <c r="GDH1119" s="898"/>
      <c r="GDI1119" s="898"/>
      <c r="GDJ1119" s="898"/>
      <c r="GDK1119" s="898"/>
      <c r="GDL1119" s="898"/>
      <c r="GDM1119" s="898"/>
      <c r="GDN1119" s="898"/>
      <c r="GDO1119" s="898"/>
      <c r="GDP1119" s="898"/>
      <c r="GDQ1119" s="898"/>
      <c r="GDR1119" s="898"/>
      <c r="GDS1119" s="898"/>
      <c r="GDT1119" s="898"/>
      <c r="GDU1119" s="898"/>
      <c r="GDV1119" s="898"/>
      <c r="GDW1119" s="898"/>
      <c r="GDX1119" s="898"/>
      <c r="GDY1119" s="898"/>
      <c r="GDZ1119" s="898"/>
      <c r="GEA1119" s="898"/>
      <c r="GEB1119" s="898"/>
      <c r="GEC1119" s="898"/>
      <c r="GED1119" s="898"/>
      <c r="GEE1119" s="898"/>
      <c r="GEF1119" s="898"/>
      <c r="GEG1119" s="898"/>
      <c r="GEH1119" s="898"/>
      <c r="GEI1119" s="898"/>
      <c r="GEJ1119" s="898"/>
      <c r="GEK1119" s="898"/>
      <c r="GEL1119" s="898"/>
      <c r="GEM1119" s="898"/>
      <c r="GEN1119" s="898"/>
      <c r="GEO1119" s="898"/>
      <c r="GEP1119" s="898"/>
      <c r="GEQ1119" s="898"/>
      <c r="GER1119" s="898"/>
      <c r="GES1119" s="898"/>
      <c r="GET1119" s="898"/>
      <c r="GEU1119" s="898"/>
      <c r="GEV1119" s="898"/>
      <c r="GEW1119" s="898"/>
      <c r="GEX1119" s="898"/>
      <c r="GEY1119" s="898"/>
      <c r="GEZ1119" s="898"/>
      <c r="GFA1119" s="898"/>
      <c r="GFB1119" s="898"/>
      <c r="GFC1119" s="898"/>
      <c r="GFD1119" s="898"/>
      <c r="GFE1119" s="898"/>
      <c r="GFF1119" s="898"/>
      <c r="GFG1119" s="898"/>
      <c r="GFH1119" s="898"/>
      <c r="GFI1119" s="898"/>
      <c r="GFJ1119" s="898"/>
      <c r="GFK1119" s="898"/>
      <c r="GFL1119" s="898"/>
      <c r="GFM1119" s="898"/>
      <c r="GFN1119" s="898"/>
      <c r="GFO1119" s="898"/>
      <c r="GFP1119" s="898"/>
      <c r="GFQ1119" s="898"/>
      <c r="GFR1119" s="898"/>
      <c r="GFS1119" s="898"/>
      <c r="GFT1119" s="898"/>
      <c r="GFU1119" s="898"/>
      <c r="GFV1119" s="898"/>
      <c r="GFW1119" s="898"/>
      <c r="GFX1119" s="898"/>
      <c r="GFY1119" s="898"/>
      <c r="GFZ1119" s="898"/>
      <c r="GGA1119" s="898"/>
      <c r="GGB1119" s="898"/>
      <c r="GGC1119" s="898"/>
      <c r="GGD1119" s="898"/>
      <c r="GGE1119" s="898"/>
      <c r="GGF1119" s="898"/>
      <c r="GGG1119" s="898"/>
      <c r="GGH1119" s="898"/>
      <c r="GGI1119" s="898"/>
      <c r="GGJ1119" s="898"/>
      <c r="GGK1119" s="898"/>
      <c r="GGL1119" s="898"/>
      <c r="GGM1119" s="898"/>
      <c r="GGN1119" s="898"/>
      <c r="GGO1119" s="898"/>
      <c r="GGP1119" s="898"/>
      <c r="GGQ1119" s="898"/>
      <c r="GGR1119" s="898"/>
      <c r="GGS1119" s="898"/>
      <c r="GGT1119" s="898"/>
      <c r="GGU1119" s="898"/>
      <c r="GGV1119" s="898"/>
      <c r="GGW1119" s="898"/>
      <c r="GGX1119" s="898"/>
      <c r="GGY1119" s="898"/>
      <c r="GGZ1119" s="898"/>
      <c r="GHA1119" s="898"/>
      <c r="GHB1119" s="898"/>
      <c r="GHC1119" s="898"/>
      <c r="GHD1119" s="898"/>
      <c r="GHE1119" s="898"/>
      <c r="GHF1119" s="898"/>
      <c r="GHG1119" s="898"/>
      <c r="GHH1119" s="898"/>
      <c r="GHI1119" s="898"/>
      <c r="GHJ1119" s="898"/>
      <c r="GHK1119" s="898"/>
      <c r="GHL1119" s="898"/>
      <c r="GHM1119" s="898"/>
      <c r="GHN1119" s="898"/>
      <c r="GHO1119" s="898"/>
      <c r="GHP1119" s="898"/>
      <c r="GHQ1119" s="898"/>
      <c r="GHR1119" s="898"/>
      <c r="GHS1119" s="898"/>
      <c r="GHT1119" s="898"/>
      <c r="GHU1119" s="898"/>
      <c r="GHV1119" s="898"/>
      <c r="GHW1119" s="898"/>
      <c r="GHX1119" s="898"/>
      <c r="GHY1119" s="898"/>
      <c r="GHZ1119" s="898"/>
      <c r="GIA1119" s="898"/>
      <c r="GIB1119" s="898"/>
      <c r="GIC1119" s="898"/>
      <c r="GID1119" s="898"/>
      <c r="GIE1119" s="898"/>
      <c r="GIF1119" s="898"/>
      <c r="GIG1119" s="898"/>
      <c r="GIH1119" s="898"/>
      <c r="GII1119" s="898"/>
      <c r="GIJ1119" s="898"/>
      <c r="GIK1119" s="898"/>
      <c r="GIL1119" s="898"/>
      <c r="GIM1119" s="898"/>
      <c r="GIN1119" s="898"/>
      <c r="GIO1119" s="898"/>
      <c r="GIP1119" s="898"/>
      <c r="GIQ1119" s="898"/>
      <c r="GIR1119" s="898"/>
      <c r="GIS1119" s="898"/>
      <c r="GIT1119" s="898"/>
      <c r="GIU1119" s="898"/>
      <c r="GIV1119" s="898"/>
      <c r="GIW1119" s="898"/>
      <c r="GIX1119" s="898"/>
      <c r="GIY1119" s="898"/>
      <c r="GIZ1119" s="898"/>
      <c r="GJA1119" s="898"/>
      <c r="GJB1119" s="898"/>
      <c r="GJC1119" s="898"/>
      <c r="GJD1119" s="898"/>
      <c r="GJE1119" s="898"/>
      <c r="GJF1119" s="898"/>
      <c r="GJG1119" s="898"/>
      <c r="GJH1119" s="898"/>
      <c r="GJI1119" s="898"/>
      <c r="GJJ1119" s="898"/>
      <c r="GJK1119" s="898"/>
      <c r="GJL1119" s="898"/>
      <c r="GJM1119" s="898"/>
      <c r="GJN1119" s="898"/>
      <c r="GJO1119" s="898"/>
      <c r="GJP1119" s="898"/>
      <c r="GJQ1119" s="898"/>
      <c r="GJR1119" s="898"/>
      <c r="GJS1119" s="898"/>
      <c r="GJT1119" s="898"/>
      <c r="GJU1119" s="898"/>
      <c r="GJV1119" s="898"/>
      <c r="GJW1119" s="898"/>
      <c r="GJX1119" s="898"/>
      <c r="GJY1119" s="898"/>
      <c r="GJZ1119" s="898"/>
      <c r="GKA1119" s="898"/>
      <c r="GKB1119" s="898"/>
      <c r="GKC1119" s="898"/>
      <c r="GKD1119" s="898"/>
      <c r="GKE1119" s="898"/>
      <c r="GKF1119" s="898"/>
      <c r="GKG1119" s="898"/>
      <c r="GKH1119" s="898"/>
      <c r="GKI1119" s="898"/>
      <c r="GKJ1119" s="898"/>
      <c r="GKK1119" s="898"/>
      <c r="GKL1119" s="898"/>
      <c r="GKM1119" s="898"/>
      <c r="GKN1119" s="898"/>
      <c r="GKO1119" s="898"/>
      <c r="GKP1119" s="898"/>
      <c r="GKQ1119" s="898"/>
      <c r="GKR1119" s="898"/>
      <c r="GKS1119" s="898"/>
      <c r="GKT1119" s="898"/>
      <c r="GKU1119" s="898"/>
      <c r="GKV1119" s="898"/>
      <c r="GKW1119" s="898"/>
      <c r="GKX1119" s="898"/>
      <c r="GKY1119" s="898"/>
      <c r="GKZ1119" s="898"/>
      <c r="GLA1119" s="898"/>
      <c r="GLB1119" s="898"/>
      <c r="GLC1119" s="898"/>
      <c r="GLD1119" s="898"/>
      <c r="GLE1119" s="898"/>
      <c r="GLF1119" s="898"/>
      <c r="GLG1119" s="898"/>
      <c r="GLH1119" s="898"/>
      <c r="GLI1119" s="898"/>
      <c r="GLJ1119" s="898"/>
      <c r="GLK1119" s="898"/>
      <c r="GLL1119" s="898"/>
      <c r="GLM1119" s="898"/>
      <c r="GLN1119" s="898"/>
      <c r="GLO1119" s="898"/>
      <c r="GLP1119" s="898"/>
      <c r="GLQ1119" s="898"/>
      <c r="GLR1119" s="898"/>
      <c r="GLS1119" s="898"/>
      <c r="GLT1119" s="898"/>
      <c r="GLU1119" s="898"/>
      <c r="GLV1119" s="898"/>
      <c r="GLW1119" s="898"/>
      <c r="GLX1119" s="898"/>
      <c r="GLY1119" s="898"/>
      <c r="GLZ1119" s="898"/>
      <c r="GMA1119" s="898"/>
      <c r="GMB1119" s="898"/>
      <c r="GMC1119" s="898"/>
      <c r="GMD1119" s="898"/>
      <c r="GME1119" s="898"/>
      <c r="GMF1119" s="898"/>
      <c r="GMG1119" s="898"/>
      <c r="GMH1119" s="898"/>
      <c r="GMI1119" s="898"/>
      <c r="GMJ1119" s="898"/>
      <c r="GMK1119" s="898"/>
      <c r="GML1119" s="898"/>
      <c r="GMM1119" s="898"/>
      <c r="GMN1119" s="898"/>
      <c r="GMO1119" s="898"/>
      <c r="GMP1119" s="898"/>
      <c r="GMQ1119" s="898"/>
      <c r="GMR1119" s="898"/>
      <c r="GMS1119" s="898"/>
      <c r="GMT1119" s="898"/>
      <c r="GMU1119" s="898"/>
      <c r="GMV1119" s="898"/>
      <c r="GMW1119" s="898"/>
      <c r="GMX1119" s="898"/>
      <c r="GMY1119" s="898"/>
      <c r="GMZ1119" s="898"/>
      <c r="GNA1119" s="898"/>
      <c r="GNB1119" s="898"/>
      <c r="GNC1119" s="898"/>
      <c r="GND1119" s="898"/>
      <c r="GNE1119" s="898"/>
      <c r="GNF1119" s="898"/>
      <c r="GNG1119" s="898"/>
      <c r="GNH1119" s="898"/>
      <c r="GNI1119" s="898"/>
      <c r="GNJ1119" s="898"/>
      <c r="GNK1119" s="898"/>
      <c r="GNL1119" s="898"/>
      <c r="GNM1119" s="898"/>
      <c r="GNN1119" s="898"/>
      <c r="GNO1119" s="898"/>
      <c r="GNP1119" s="898"/>
      <c r="GNQ1119" s="898"/>
      <c r="GNR1119" s="898"/>
      <c r="GNS1119" s="898"/>
      <c r="GNT1119" s="898"/>
      <c r="GNU1119" s="898"/>
      <c r="GNV1119" s="898"/>
      <c r="GNW1119" s="898"/>
      <c r="GNX1119" s="898"/>
      <c r="GNY1119" s="898"/>
      <c r="GNZ1119" s="898"/>
      <c r="GOA1119" s="898"/>
      <c r="GOB1119" s="898"/>
      <c r="GOC1119" s="898"/>
      <c r="GOD1119" s="898"/>
      <c r="GOE1119" s="898"/>
      <c r="GOF1119" s="898"/>
      <c r="GOG1119" s="898"/>
      <c r="GOH1119" s="898"/>
      <c r="GOI1119" s="898"/>
      <c r="GOJ1119" s="898"/>
      <c r="GOK1119" s="898"/>
      <c r="GOL1119" s="898"/>
      <c r="GOM1119" s="898"/>
      <c r="GON1119" s="898"/>
      <c r="GOO1119" s="898"/>
      <c r="GOP1119" s="898"/>
      <c r="GOQ1119" s="898"/>
      <c r="GOR1119" s="898"/>
      <c r="GOS1119" s="898"/>
      <c r="GOT1119" s="898"/>
      <c r="GOU1119" s="898"/>
      <c r="GOV1119" s="898"/>
      <c r="GOW1119" s="898"/>
      <c r="GOX1119" s="898"/>
      <c r="GOY1119" s="898"/>
      <c r="GOZ1119" s="898"/>
      <c r="GPA1119" s="898"/>
      <c r="GPB1119" s="898"/>
      <c r="GPC1119" s="898"/>
      <c r="GPD1119" s="898"/>
      <c r="GPE1119" s="898"/>
      <c r="GPF1119" s="898"/>
      <c r="GPG1119" s="898"/>
      <c r="GPH1119" s="898"/>
      <c r="GPI1119" s="898"/>
      <c r="GPJ1119" s="898"/>
      <c r="GPK1119" s="898"/>
      <c r="GPL1119" s="898"/>
      <c r="GPM1119" s="898"/>
      <c r="GPN1119" s="898"/>
      <c r="GPO1119" s="898"/>
      <c r="GPP1119" s="898"/>
      <c r="GPQ1119" s="898"/>
      <c r="GPR1119" s="898"/>
      <c r="GPS1119" s="898"/>
      <c r="GPT1119" s="898"/>
      <c r="GPU1119" s="898"/>
      <c r="GPV1119" s="898"/>
      <c r="GPW1119" s="898"/>
      <c r="GPX1119" s="898"/>
      <c r="GPY1119" s="898"/>
      <c r="GPZ1119" s="898"/>
      <c r="GQA1119" s="898"/>
      <c r="GQB1119" s="898"/>
      <c r="GQC1119" s="898"/>
      <c r="GQD1119" s="898"/>
      <c r="GQE1119" s="898"/>
      <c r="GQF1119" s="898"/>
      <c r="GQG1119" s="898"/>
      <c r="GQH1119" s="898"/>
      <c r="GQI1119" s="898"/>
      <c r="GQJ1119" s="898"/>
      <c r="GQK1119" s="898"/>
      <c r="GQL1119" s="898"/>
      <c r="GQM1119" s="898"/>
      <c r="GQN1119" s="898"/>
      <c r="GQO1119" s="898"/>
      <c r="GQP1119" s="898"/>
      <c r="GQQ1119" s="898"/>
      <c r="GQR1119" s="898"/>
      <c r="GQS1119" s="898"/>
      <c r="GQT1119" s="898"/>
      <c r="GQU1119" s="898"/>
      <c r="GQV1119" s="898"/>
      <c r="GQW1119" s="898"/>
      <c r="GQX1119" s="898"/>
      <c r="GQY1119" s="898"/>
      <c r="GQZ1119" s="898"/>
      <c r="GRA1119" s="898"/>
      <c r="GRB1119" s="898"/>
      <c r="GRC1119" s="898"/>
      <c r="GRD1119" s="898"/>
      <c r="GRE1119" s="898"/>
      <c r="GRF1119" s="898"/>
      <c r="GRG1119" s="898"/>
      <c r="GRH1119" s="898"/>
      <c r="GRI1119" s="898"/>
      <c r="GRJ1119" s="898"/>
      <c r="GRK1119" s="898"/>
      <c r="GRL1119" s="898"/>
      <c r="GRM1119" s="898"/>
      <c r="GRN1119" s="898"/>
      <c r="GRO1119" s="898"/>
      <c r="GRP1119" s="898"/>
      <c r="GRQ1119" s="898"/>
      <c r="GRR1119" s="898"/>
      <c r="GRS1119" s="898"/>
      <c r="GRT1119" s="898"/>
      <c r="GRU1119" s="898"/>
      <c r="GRV1119" s="898"/>
      <c r="GRW1119" s="898"/>
      <c r="GRX1119" s="898"/>
      <c r="GRY1119" s="898"/>
      <c r="GRZ1119" s="898"/>
      <c r="GSA1119" s="898"/>
      <c r="GSB1119" s="898"/>
      <c r="GSC1119" s="898"/>
      <c r="GSD1119" s="898"/>
      <c r="GSE1119" s="898"/>
      <c r="GSF1119" s="898"/>
      <c r="GSG1119" s="898"/>
      <c r="GSH1119" s="898"/>
      <c r="GSI1119" s="898"/>
      <c r="GSJ1119" s="898"/>
      <c r="GSK1119" s="898"/>
      <c r="GSL1119" s="898"/>
      <c r="GSM1119" s="898"/>
      <c r="GSN1119" s="898"/>
      <c r="GSO1119" s="898"/>
      <c r="GSP1119" s="898"/>
      <c r="GSQ1119" s="898"/>
      <c r="GSR1119" s="898"/>
      <c r="GSS1119" s="898"/>
      <c r="GST1119" s="898"/>
      <c r="GSU1119" s="898"/>
      <c r="GSV1119" s="898"/>
      <c r="GSW1119" s="898"/>
      <c r="GSX1119" s="898"/>
      <c r="GSY1119" s="898"/>
      <c r="GSZ1119" s="898"/>
      <c r="GTA1119" s="898"/>
      <c r="GTB1119" s="898"/>
      <c r="GTC1119" s="898"/>
      <c r="GTD1119" s="898"/>
      <c r="GTE1119" s="898"/>
      <c r="GTF1119" s="898"/>
      <c r="GTG1119" s="898"/>
      <c r="GTH1119" s="898"/>
      <c r="GTI1119" s="898"/>
      <c r="GTJ1119" s="898"/>
      <c r="GTK1119" s="898"/>
      <c r="GTL1119" s="898"/>
      <c r="GTM1119" s="898"/>
      <c r="GTN1119" s="898"/>
      <c r="GTO1119" s="898"/>
      <c r="GTP1119" s="898"/>
      <c r="GTQ1119" s="898"/>
      <c r="GTR1119" s="898"/>
      <c r="GTS1119" s="898"/>
      <c r="GTT1119" s="898"/>
      <c r="GTU1119" s="898"/>
      <c r="GTV1119" s="898"/>
      <c r="GTW1119" s="898"/>
      <c r="GTX1119" s="898"/>
      <c r="GTY1119" s="898"/>
      <c r="GTZ1119" s="898"/>
      <c r="GUA1119" s="898"/>
      <c r="GUB1119" s="898"/>
      <c r="GUC1119" s="898"/>
      <c r="GUD1119" s="898"/>
      <c r="GUE1119" s="898"/>
      <c r="GUF1119" s="898"/>
      <c r="GUG1119" s="898"/>
      <c r="GUH1119" s="898"/>
      <c r="GUI1119" s="898"/>
      <c r="GUJ1119" s="898"/>
      <c r="GUK1119" s="898"/>
      <c r="GUL1119" s="898"/>
      <c r="GUM1119" s="898"/>
      <c r="GUN1119" s="898"/>
      <c r="GUO1119" s="898"/>
      <c r="GUP1119" s="898"/>
      <c r="GUQ1119" s="898"/>
      <c r="GUR1119" s="898"/>
      <c r="GUS1119" s="898"/>
      <c r="GUT1119" s="898"/>
      <c r="GUU1119" s="898"/>
      <c r="GUV1119" s="898"/>
      <c r="GUW1119" s="898"/>
      <c r="GUX1119" s="898"/>
      <c r="GUY1119" s="898"/>
      <c r="GUZ1119" s="898"/>
      <c r="GVA1119" s="898"/>
      <c r="GVB1119" s="898"/>
      <c r="GVC1119" s="898"/>
      <c r="GVD1119" s="898"/>
      <c r="GVE1119" s="898"/>
      <c r="GVF1119" s="898"/>
      <c r="GVG1119" s="898"/>
      <c r="GVH1119" s="898"/>
      <c r="GVI1119" s="898"/>
      <c r="GVJ1119" s="898"/>
      <c r="GVK1119" s="898"/>
      <c r="GVL1119" s="898"/>
      <c r="GVM1119" s="898"/>
      <c r="GVN1119" s="898"/>
      <c r="GVO1119" s="898"/>
      <c r="GVP1119" s="898"/>
      <c r="GVQ1119" s="898"/>
      <c r="GVR1119" s="898"/>
      <c r="GVS1119" s="898"/>
      <c r="GVT1119" s="898"/>
      <c r="GVU1119" s="898"/>
      <c r="GVV1119" s="898"/>
      <c r="GVW1119" s="898"/>
      <c r="GVX1119" s="898"/>
      <c r="GVY1119" s="898"/>
      <c r="GVZ1119" s="898"/>
      <c r="GWA1119" s="898"/>
      <c r="GWB1119" s="898"/>
      <c r="GWC1119" s="898"/>
      <c r="GWD1119" s="898"/>
      <c r="GWE1119" s="898"/>
      <c r="GWF1119" s="898"/>
      <c r="GWG1119" s="898"/>
      <c r="GWH1119" s="898"/>
      <c r="GWI1119" s="898"/>
      <c r="GWJ1119" s="898"/>
      <c r="GWK1119" s="898"/>
      <c r="GWL1119" s="898"/>
      <c r="GWM1119" s="898"/>
      <c r="GWN1119" s="898"/>
      <c r="GWO1119" s="898"/>
      <c r="GWP1119" s="898"/>
      <c r="GWQ1119" s="898"/>
      <c r="GWR1119" s="898"/>
      <c r="GWS1119" s="898"/>
      <c r="GWT1119" s="898"/>
      <c r="GWU1119" s="898"/>
      <c r="GWV1119" s="898"/>
      <c r="GWW1119" s="898"/>
      <c r="GWX1119" s="898"/>
      <c r="GWY1119" s="898"/>
      <c r="GWZ1119" s="898"/>
      <c r="GXA1119" s="898"/>
      <c r="GXB1119" s="898"/>
      <c r="GXC1119" s="898"/>
      <c r="GXD1119" s="898"/>
      <c r="GXE1119" s="898"/>
      <c r="GXF1119" s="898"/>
      <c r="GXG1119" s="898"/>
      <c r="GXH1119" s="898"/>
      <c r="GXI1119" s="898"/>
      <c r="GXJ1119" s="898"/>
      <c r="GXK1119" s="898"/>
      <c r="GXL1119" s="898"/>
      <c r="GXM1119" s="898"/>
      <c r="GXN1119" s="898"/>
      <c r="GXO1119" s="898"/>
      <c r="GXP1119" s="898"/>
      <c r="GXQ1119" s="898"/>
      <c r="GXR1119" s="898"/>
      <c r="GXS1119" s="898"/>
      <c r="GXT1119" s="898"/>
      <c r="GXU1119" s="898"/>
      <c r="GXV1119" s="898"/>
      <c r="GXW1119" s="898"/>
      <c r="GXX1119" s="898"/>
      <c r="GXY1119" s="898"/>
      <c r="GXZ1119" s="898"/>
      <c r="GYA1119" s="898"/>
      <c r="GYB1119" s="898"/>
      <c r="GYC1119" s="898"/>
      <c r="GYD1119" s="898"/>
      <c r="GYE1119" s="898"/>
      <c r="GYF1119" s="898"/>
      <c r="GYG1119" s="898"/>
      <c r="GYH1119" s="898"/>
      <c r="GYI1119" s="898"/>
      <c r="GYJ1119" s="898"/>
      <c r="GYK1119" s="898"/>
      <c r="GYL1119" s="898"/>
      <c r="GYM1119" s="898"/>
      <c r="GYN1119" s="898"/>
      <c r="GYO1119" s="898"/>
      <c r="GYP1119" s="898"/>
      <c r="GYQ1119" s="898"/>
      <c r="GYR1119" s="898"/>
      <c r="GYS1119" s="898"/>
      <c r="GYT1119" s="898"/>
      <c r="GYU1119" s="898"/>
      <c r="GYV1119" s="898"/>
      <c r="GYW1119" s="898"/>
      <c r="GYX1119" s="898"/>
      <c r="GYY1119" s="898"/>
      <c r="GYZ1119" s="898"/>
      <c r="GZA1119" s="898"/>
      <c r="GZB1119" s="898"/>
      <c r="GZC1119" s="898"/>
      <c r="GZD1119" s="898"/>
      <c r="GZE1119" s="898"/>
      <c r="GZF1119" s="898"/>
      <c r="GZG1119" s="898"/>
      <c r="GZH1119" s="898"/>
      <c r="GZI1119" s="898"/>
      <c r="GZJ1119" s="898"/>
      <c r="GZK1119" s="898"/>
      <c r="GZL1119" s="898"/>
      <c r="GZM1119" s="898"/>
      <c r="GZN1119" s="898"/>
      <c r="GZO1119" s="898"/>
      <c r="GZP1119" s="898"/>
      <c r="GZQ1119" s="898"/>
      <c r="GZR1119" s="898"/>
      <c r="GZS1119" s="898"/>
      <c r="GZT1119" s="898"/>
      <c r="GZU1119" s="898"/>
      <c r="GZV1119" s="898"/>
      <c r="GZW1119" s="898"/>
      <c r="GZX1119" s="898"/>
      <c r="GZY1119" s="898"/>
      <c r="GZZ1119" s="898"/>
      <c r="HAA1119" s="898"/>
      <c r="HAB1119" s="898"/>
      <c r="HAC1119" s="898"/>
      <c r="HAD1119" s="898"/>
      <c r="HAE1119" s="898"/>
      <c r="HAF1119" s="898"/>
      <c r="HAG1119" s="898"/>
      <c r="HAH1119" s="898"/>
      <c r="HAI1119" s="898"/>
      <c r="HAJ1119" s="898"/>
      <c r="HAK1119" s="898"/>
      <c r="HAL1119" s="898"/>
      <c r="HAM1119" s="898"/>
      <c r="HAN1119" s="898"/>
      <c r="HAO1119" s="898"/>
      <c r="HAP1119" s="898"/>
      <c r="HAQ1119" s="898"/>
      <c r="HAR1119" s="898"/>
      <c r="HAS1119" s="898"/>
      <c r="HAT1119" s="898"/>
      <c r="HAU1119" s="898"/>
      <c r="HAV1119" s="898"/>
      <c r="HAW1119" s="898"/>
      <c r="HAX1119" s="898"/>
      <c r="HAY1119" s="898"/>
      <c r="HAZ1119" s="898"/>
      <c r="HBA1119" s="898"/>
      <c r="HBB1119" s="898"/>
      <c r="HBC1119" s="898"/>
      <c r="HBD1119" s="898"/>
      <c r="HBE1119" s="898"/>
      <c r="HBF1119" s="898"/>
      <c r="HBG1119" s="898"/>
      <c r="HBH1119" s="898"/>
      <c r="HBI1119" s="898"/>
      <c r="HBJ1119" s="898"/>
      <c r="HBK1119" s="898"/>
      <c r="HBL1119" s="898"/>
      <c r="HBM1119" s="898"/>
      <c r="HBN1119" s="898"/>
      <c r="HBO1119" s="898"/>
      <c r="HBP1119" s="898"/>
      <c r="HBQ1119" s="898"/>
      <c r="HBR1119" s="898"/>
      <c r="HBS1119" s="898"/>
      <c r="HBT1119" s="898"/>
      <c r="HBU1119" s="898"/>
      <c r="HBV1119" s="898"/>
      <c r="HBW1119" s="898"/>
      <c r="HBX1119" s="898"/>
      <c r="HBY1119" s="898"/>
      <c r="HBZ1119" s="898"/>
      <c r="HCA1119" s="898"/>
      <c r="HCB1119" s="898"/>
      <c r="HCC1119" s="898"/>
      <c r="HCD1119" s="898"/>
      <c r="HCE1119" s="898"/>
      <c r="HCF1119" s="898"/>
      <c r="HCG1119" s="898"/>
      <c r="HCH1119" s="898"/>
      <c r="HCI1119" s="898"/>
      <c r="HCJ1119" s="898"/>
      <c r="HCK1119" s="898"/>
      <c r="HCL1119" s="898"/>
      <c r="HCM1119" s="898"/>
      <c r="HCN1119" s="898"/>
      <c r="HCO1119" s="898"/>
      <c r="HCP1119" s="898"/>
      <c r="HCQ1119" s="898"/>
      <c r="HCR1119" s="898"/>
      <c r="HCS1119" s="898"/>
      <c r="HCT1119" s="898"/>
      <c r="HCU1119" s="898"/>
      <c r="HCV1119" s="898"/>
      <c r="HCW1119" s="898"/>
      <c r="HCX1119" s="898"/>
      <c r="HCY1119" s="898"/>
      <c r="HCZ1119" s="898"/>
      <c r="HDA1119" s="898"/>
      <c r="HDB1119" s="898"/>
      <c r="HDC1119" s="898"/>
      <c r="HDD1119" s="898"/>
      <c r="HDE1119" s="898"/>
      <c r="HDF1119" s="898"/>
      <c r="HDG1119" s="898"/>
      <c r="HDH1119" s="898"/>
      <c r="HDI1119" s="898"/>
      <c r="HDJ1119" s="898"/>
      <c r="HDK1119" s="898"/>
      <c r="HDL1119" s="898"/>
      <c r="HDM1119" s="898"/>
      <c r="HDN1119" s="898"/>
      <c r="HDO1119" s="898"/>
      <c r="HDP1119" s="898"/>
      <c r="HDQ1119" s="898"/>
      <c r="HDR1119" s="898"/>
      <c r="HDS1119" s="898"/>
      <c r="HDT1119" s="898"/>
      <c r="HDU1119" s="898"/>
      <c r="HDV1119" s="898"/>
      <c r="HDW1119" s="898"/>
      <c r="HDX1119" s="898"/>
      <c r="HDY1119" s="898"/>
      <c r="HDZ1119" s="898"/>
      <c r="HEA1119" s="898"/>
      <c r="HEB1119" s="898"/>
      <c r="HEC1119" s="898"/>
      <c r="HED1119" s="898"/>
      <c r="HEE1119" s="898"/>
      <c r="HEF1119" s="898"/>
      <c r="HEG1119" s="898"/>
      <c r="HEH1119" s="898"/>
      <c r="HEI1119" s="898"/>
      <c r="HEJ1119" s="898"/>
      <c r="HEK1119" s="898"/>
      <c r="HEL1119" s="898"/>
      <c r="HEM1119" s="898"/>
      <c r="HEN1119" s="898"/>
      <c r="HEO1119" s="898"/>
      <c r="HEP1119" s="898"/>
      <c r="HEQ1119" s="898"/>
      <c r="HER1119" s="898"/>
      <c r="HES1119" s="898"/>
      <c r="HET1119" s="898"/>
      <c r="HEU1119" s="898"/>
      <c r="HEV1119" s="898"/>
      <c r="HEW1119" s="898"/>
      <c r="HEX1119" s="898"/>
      <c r="HEY1119" s="898"/>
      <c r="HEZ1119" s="898"/>
      <c r="HFA1119" s="898"/>
      <c r="HFB1119" s="898"/>
      <c r="HFC1119" s="898"/>
      <c r="HFD1119" s="898"/>
      <c r="HFE1119" s="898"/>
      <c r="HFF1119" s="898"/>
      <c r="HFG1119" s="898"/>
      <c r="HFH1119" s="898"/>
      <c r="HFI1119" s="898"/>
      <c r="HFJ1119" s="898"/>
      <c r="HFK1119" s="898"/>
      <c r="HFL1119" s="898"/>
      <c r="HFM1119" s="898"/>
      <c r="HFN1119" s="898"/>
      <c r="HFO1119" s="898"/>
      <c r="HFP1119" s="898"/>
      <c r="HFQ1119" s="898"/>
      <c r="HFR1119" s="898"/>
      <c r="HFS1119" s="898"/>
      <c r="HFT1119" s="898"/>
      <c r="HFU1119" s="898"/>
      <c r="HFV1119" s="898"/>
      <c r="HFW1119" s="898"/>
      <c r="HFX1119" s="898"/>
      <c r="HFY1119" s="898"/>
      <c r="HFZ1119" s="898"/>
      <c r="HGA1119" s="898"/>
      <c r="HGB1119" s="898"/>
      <c r="HGC1119" s="898"/>
      <c r="HGD1119" s="898"/>
      <c r="HGE1119" s="898"/>
      <c r="HGF1119" s="898"/>
      <c r="HGG1119" s="898"/>
      <c r="HGH1119" s="898"/>
      <c r="HGI1119" s="898"/>
      <c r="HGJ1119" s="898"/>
      <c r="HGK1119" s="898"/>
      <c r="HGL1119" s="898"/>
      <c r="HGM1119" s="898"/>
      <c r="HGN1119" s="898"/>
      <c r="HGO1119" s="898"/>
      <c r="HGP1119" s="898"/>
      <c r="HGQ1119" s="898"/>
      <c r="HGR1119" s="898"/>
      <c r="HGS1119" s="898"/>
      <c r="HGT1119" s="898"/>
      <c r="HGU1119" s="898"/>
      <c r="HGV1119" s="898"/>
      <c r="HGW1119" s="898"/>
      <c r="HGX1119" s="898"/>
      <c r="HGY1119" s="898"/>
      <c r="HGZ1119" s="898"/>
      <c r="HHA1119" s="898"/>
      <c r="HHB1119" s="898"/>
      <c r="HHC1119" s="898"/>
      <c r="HHD1119" s="898"/>
      <c r="HHE1119" s="898"/>
      <c r="HHF1119" s="898"/>
      <c r="HHG1119" s="898"/>
      <c r="HHH1119" s="898"/>
      <c r="HHI1119" s="898"/>
      <c r="HHJ1119" s="898"/>
      <c r="HHK1119" s="898"/>
      <c r="HHL1119" s="898"/>
      <c r="HHM1119" s="898"/>
      <c r="HHN1119" s="898"/>
      <c r="HHO1119" s="898"/>
      <c r="HHP1119" s="898"/>
      <c r="HHQ1119" s="898"/>
      <c r="HHR1119" s="898"/>
      <c r="HHS1119" s="898"/>
      <c r="HHT1119" s="898"/>
      <c r="HHU1119" s="898"/>
      <c r="HHV1119" s="898"/>
      <c r="HHW1119" s="898"/>
      <c r="HHX1119" s="898"/>
      <c r="HHY1119" s="898"/>
      <c r="HHZ1119" s="898"/>
      <c r="HIA1119" s="898"/>
      <c r="HIB1119" s="898"/>
      <c r="HIC1119" s="898"/>
      <c r="HID1119" s="898"/>
      <c r="HIE1119" s="898"/>
      <c r="HIF1119" s="898"/>
      <c r="HIG1119" s="898"/>
      <c r="HIH1119" s="898"/>
      <c r="HII1119" s="898"/>
      <c r="HIJ1119" s="898"/>
      <c r="HIK1119" s="898"/>
      <c r="HIL1119" s="898"/>
      <c r="HIM1119" s="898"/>
      <c r="HIN1119" s="898"/>
      <c r="HIO1119" s="898"/>
      <c r="HIP1119" s="898"/>
      <c r="HIQ1119" s="898"/>
      <c r="HIR1119" s="898"/>
      <c r="HIS1119" s="898"/>
      <c r="HIT1119" s="898"/>
      <c r="HIU1119" s="898"/>
      <c r="HIV1119" s="898"/>
      <c r="HIW1119" s="898"/>
      <c r="HIX1119" s="898"/>
      <c r="HIY1119" s="898"/>
      <c r="HIZ1119" s="898"/>
      <c r="HJA1119" s="898"/>
      <c r="HJB1119" s="898"/>
      <c r="HJC1119" s="898"/>
      <c r="HJD1119" s="898"/>
      <c r="HJE1119" s="898"/>
      <c r="HJF1119" s="898"/>
      <c r="HJG1119" s="898"/>
      <c r="HJH1119" s="898"/>
      <c r="HJI1119" s="898"/>
      <c r="HJJ1119" s="898"/>
      <c r="HJK1119" s="898"/>
      <c r="HJL1119" s="898"/>
      <c r="HJM1119" s="898"/>
      <c r="HJN1119" s="898"/>
      <c r="HJO1119" s="898"/>
      <c r="HJP1119" s="898"/>
      <c r="HJQ1119" s="898"/>
      <c r="HJR1119" s="898"/>
      <c r="HJS1119" s="898"/>
      <c r="HJT1119" s="898"/>
      <c r="HJU1119" s="898"/>
      <c r="HJV1119" s="898"/>
      <c r="HJW1119" s="898"/>
      <c r="HJX1119" s="898"/>
      <c r="HJY1119" s="898"/>
      <c r="HJZ1119" s="898"/>
      <c r="HKA1119" s="898"/>
      <c r="HKB1119" s="898"/>
      <c r="HKC1119" s="898"/>
      <c r="HKD1119" s="898"/>
      <c r="HKE1119" s="898"/>
      <c r="HKF1119" s="898"/>
      <c r="HKG1119" s="898"/>
      <c r="HKH1119" s="898"/>
      <c r="HKI1119" s="898"/>
      <c r="HKJ1119" s="898"/>
      <c r="HKK1119" s="898"/>
      <c r="HKL1119" s="898"/>
      <c r="HKM1119" s="898"/>
      <c r="HKN1119" s="898"/>
      <c r="HKO1119" s="898"/>
      <c r="HKP1119" s="898"/>
      <c r="HKQ1119" s="898"/>
      <c r="HKR1119" s="898"/>
      <c r="HKS1119" s="898"/>
      <c r="HKT1119" s="898"/>
      <c r="HKU1119" s="898"/>
      <c r="HKV1119" s="898"/>
      <c r="HKW1119" s="898"/>
      <c r="HKX1119" s="898"/>
      <c r="HKY1119" s="898"/>
      <c r="HKZ1119" s="898"/>
      <c r="HLA1119" s="898"/>
      <c r="HLB1119" s="898"/>
      <c r="HLC1119" s="898"/>
      <c r="HLD1119" s="898"/>
      <c r="HLE1119" s="898"/>
      <c r="HLF1119" s="898"/>
      <c r="HLG1119" s="898"/>
      <c r="HLH1119" s="898"/>
      <c r="HLI1119" s="898"/>
      <c r="HLJ1119" s="898"/>
      <c r="HLK1119" s="898"/>
      <c r="HLL1119" s="898"/>
      <c r="HLM1119" s="898"/>
      <c r="HLN1119" s="898"/>
      <c r="HLO1119" s="898"/>
      <c r="HLP1119" s="898"/>
      <c r="HLQ1119" s="898"/>
      <c r="HLR1119" s="898"/>
      <c r="HLS1119" s="898"/>
      <c r="HLT1119" s="898"/>
      <c r="HLU1119" s="898"/>
      <c r="HLV1119" s="898"/>
      <c r="HLW1119" s="898"/>
      <c r="HLX1119" s="898"/>
      <c r="HLY1119" s="898"/>
      <c r="HLZ1119" s="898"/>
      <c r="HMA1119" s="898"/>
      <c r="HMB1119" s="898"/>
      <c r="HMC1119" s="898"/>
      <c r="HMD1119" s="898"/>
      <c r="HME1119" s="898"/>
      <c r="HMF1119" s="898"/>
      <c r="HMG1119" s="898"/>
      <c r="HMH1119" s="898"/>
      <c r="HMI1119" s="898"/>
      <c r="HMJ1119" s="898"/>
      <c r="HMK1119" s="898"/>
      <c r="HML1119" s="898"/>
      <c r="HMM1119" s="898"/>
      <c r="HMN1119" s="898"/>
      <c r="HMO1119" s="898"/>
      <c r="HMP1119" s="898"/>
      <c r="HMQ1119" s="898"/>
      <c r="HMR1119" s="898"/>
      <c r="HMS1119" s="898"/>
      <c r="HMT1119" s="898"/>
      <c r="HMU1119" s="898"/>
      <c r="HMV1119" s="898"/>
      <c r="HMW1119" s="898"/>
      <c r="HMX1119" s="898"/>
      <c r="HMY1119" s="898"/>
      <c r="HMZ1119" s="898"/>
      <c r="HNA1119" s="898"/>
      <c r="HNB1119" s="898"/>
      <c r="HNC1119" s="898"/>
      <c r="HND1119" s="898"/>
      <c r="HNE1119" s="898"/>
      <c r="HNF1119" s="898"/>
      <c r="HNG1119" s="898"/>
      <c r="HNH1119" s="898"/>
      <c r="HNI1119" s="898"/>
      <c r="HNJ1119" s="898"/>
      <c r="HNK1119" s="898"/>
      <c r="HNL1119" s="898"/>
      <c r="HNM1119" s="898"/>
      <c r="HNN1119" s="898"/>
      <c r="HNO1119" s="898"/>
      <c r="HNP1119" s="898"/>
      <c r="HNQ1119" s="898"/>
      <c r="HNR1119" s="898"/>
      <c r="HNS1119" s="898"/>
      <c r="HNT1119" s="898"/>
      <c r="HNU1119" s="898"/>
      <c r="HNV1119" s="898"/>
      <c r="HNW1119" s="898"/>
      <c r="HNX1119" s="898"/>
      <c r="HNY1119" s="898"/>
      <c r="HNZ1119" s="898"/>
      <c r="HOA1119" s="898"/>
      <c r="HOB1119" s="898"/>
      <c r="HOC1119" s="898"/>
      <c r="HOD1119" s="898"/>
      <c r="HOE1119" s="898"/>
      <c r="HOF1119" s="898"/>
      <c r="HOG1119" s="898"/>
      <c r="HOH1119" s="898"/>
      <c r="HOI1119" s="898"/>
      <c r="HOJ1119" s="898"/>
      <c r="HOK1119" s="898"/>
      <c r="HOL1119" s="898"/>
      <c r="HOM1119" s="898"/>
      <c r="HON1119" s="898"/>
      <c r="HOO1119" s="898"/>
      <c r="HOP1119" s="898"/>
      <c r="HOQ1119" s="898"/>
      <c r="HOR1119" s="898"/>
      <c r="HOS1119" s="898"/>
      <c r="HOT1119" s="898"/>
      <c r="HOU1119" s="898"/>
      <c r="HOV1119" s="898"/>
      <c r="HOW1119" s="898"/>
      <c r="HOX1119" s="898"/>
      <c r="HOY1119" s="898"/>
      <c r="HOZ1119" s="898"/>
      <c r="HPA1119" s="898"/>
      <c r="HPB1119" s="898"/>
      <c r="HPC1119" s="898"/>
      <c r="HPD1119" s="898"/>
      <c r="HPE1119" s="898"/>
      <c r="HPF1119" s="898"/>
      <c r="HPG1119" s="898"/>
      <c r="HPH1119" s="898"/>
      <c r="HPI1119" s="898"/>
      <c r="HPJ1119" s="898"/>
      <c r="HPK1119" s="898"/>
      <c r="HPL1119" s="898"/>
      <c r="HPM1119" s="898"/>
      <c r="HPN1119" s="898"/>
      <c r="HPO1119" s="898"/>
      <c r="HPP1119" s="898"/>
      <c r="HPQ1119" s="898"/>
      <c r="HPR1119" s="898"/>
      <c r="HPS1119" s="898"/>
      <c r="HPT1119" s="898"/>
      <c r="HPU1119" s="898"/>
      <c r="HPV1119" s="898"/>
      <c r="HPW1119" s="898"/>
      <c r="HPX1119" s="898"/>
      <c r="HPY1119" s="898"/>
      <c r="HPZ1119" s="898"/>
      <c r="HQA1119" s="898"/>
      <c r="HQB1119" s="898"/>
      <c r="HQC1119" s="898"/>
      <c r="HQD1119" s="898"/>
      <c r="HQE1119" s="898"/>
      <c r="HQF1119" s="898"/>
      <c r="HQG1119" s="898"/>
      <c r="HQH1119" s="898"/>
      <c r="HQI1119" s="898"/>
      <c r="HQJ1119" s="898"/>
      <c r="HQK1119" s="898"/>
      <c r="HQL1119" s="898"/>
      <c r="HQM1119" s="898"/>
      <c r="HQN1119" s="898"/>
      <c r="HQO1119" s="898"/>
      <c r="HQP1119" s="898"/>
      <c r="HQQ1119" s="898"/>
      <c r="HQR1119" s="898"/>
      <c r="HQS1119" s="898"/>
      <c r="HQT1119" s="898"/>
      <c r="HQU1119" s="898"/>
      <c r="HQV1119" s="898"/>
      <c r="HQW1119" s="898"/>
      <c r="HQX1119" s="898"/>
      <c r="HQY1119" s="898"/>
      <c r="HQZ1119" s="898"/>
      <c r="HRA1119" s="898"/>
      <c r="HRB1119" s="898"/>
      <c r="HRC1119" s="898"/>
      <c r="HRD1119" s="898"/>
      <c r="HRE1119" s="898"/>
      <c r="HRF1119" s="898"/>
      <c r="HRG1119" s="898"/>
      <c r="HRH1119" s="898"/>
      <c r="HRI1119" s="898"/>
      <c r="HRJ1119" s="898"/>
      <c r="HRK1119" s="898"/>
      <c r="HRL1119" s="898"/>
      <c r="HRM1119" s="898"/>
      <c r="HRN1119" s="898"/>
      <c r="HRO1119" s="898"/>
      <c r="HRP1119" s="898"/>
      <c r="HRQ1119" s="898"/>
      <c r="HRR1119" s="898"/>
      <c r="HRS1119" s="898"/>
      <c r="HRT1119" s="898"/>
      <c r="HRU1119" s="898"/>
      <c r="HRV1119" s="898"/>
      <c r="HRW1119" s="898"/>
      <c r="HRX1119" s="898"/>
      <c r="HRY1119" s="898"/>
      <c r="HRZ1119" s="898"/>
      <c r="HSA1119" s="898"/>
      <c r="HSB1119" s="898"/>
      <c r="HSC1119" s="898"/>
      <c r="HSD1119" s="898"/>
      <c r="HSE1119" s="898"/>
      <c r="HSF1119" s="898"/>
      <c r="HSG1119" s="898"/>
      <c r="HSH1119" s="898"/>
      <c r="HSI1119" s="898"/>
      <c r="HSJ1119" s="898"/>
      <c r="HSK1119" s="898"/>
      <c r="HSL1119" s="898"/>
      <c r="HSM1119" s="898"/>
      <c r="HSN1119" s="898"/>
      <c r="HSO1119" s="898"/>
      <c r="HSP1119" s="898"/>
      <c r="HSQ1119" s="898"/>
      <c r="HSR1119" s="898"/>
      <c r="HSS1119" s="898"/>
      <c r="HST1119" s="898"/>
      <c r="HSU1119" s="898"/>
      <c r="HSV1119" s="898"/>
      <c r="HSW1119" s="898"/>
      <c r="HSX1119" s="898"/>
      <c r="HSY1119" s="898"/>
      <c r="HSZ1119" s="898"/>
      <c r="HTA1119" s="898"/>
      <c r="HTB1119" s="898"/>
      <c r="HTC1119" s="898"/>
      <c r="HTD1119" s="898"/>
      <c r="HTE1119" s="898"/>
      <c r="HTF1119" s="898"/>
      <c r="HTG1119" s="898"/>
      <c r="HTH1119" s="898"/>
      <c r="HTI1119" s="898"/>
      <c r="HTJ1119" s="898"/>
      <c r="HTK1119" s="898"/>
      <c r="HTL1119" s="898"/>
      <c r="HTM1119" s="898"/>
      <c r="HTN1119" s="898"/>
      <c r="HTO1119" s="898"/>
      <c r="HTP1119" s="898"/>
      <c r="HTQ1119" s="898"/>
      <c r="HTR1119" s="898"/>
      <c r="HTS1119" s="898"/>
      <c r="HTT1119" s="898"/>
      <c r="HTU1119" s="898"/>
      <c r="HTV1119" s="898"/>
      <c r="HTW1119" s="898"/>
      <c r="HTX1119" s="898"/>
      <c r="HTY1119" s="898"/>
      <c r="HTZ1119" s="898"/>
      <c r="HUA1119" s="898"/>
      <c r="HUB1119" s="898"/>
      <c r="HUC1119" s="898"/>
      <c r="HUD1119" s="898"/>
      <c r="HUE1119" s="898"/>
      <c r="HUF1119" s="898"/>
      <c r="HUG1119" s="898"/>
      <c r="HUH1119" s="898"/>
      <c r="HUI1119" s="898"/>
      <c r="HUJ1119" s="898"/>
      <c r="HUK1119" s="898"/>
      <c r="HUL1119" s="898"/>
      <c r="HUM1119" s="898"/>
      <c r="HUN1119" s="898"/>
      <c r="HUO1119" s="898"/>
      <c r="HUP1119" s="898"/>
      <c r="HUQ1119" s="898"/>
      <c r="HUR1119" s="898"/>
      <c r="HUS1119" s="898"/>
      <c r="HUT1119" s="898"/>
      <c r="HUU1119" s="898"/>
      <c r="HUV1119" s="898"/>
      <c r="HUW1119" s="898"/>
      <c r="HUX1119" s="898"/>
      <c r="HUY1119" s="898"/>
      <c r="HUZ1119" s="898"/>
      <c r="HVA1119" s="898"/>
      <c r="HVB1119" s="898"/>
      <c r="HVC1119" s="898"/>
      <c r="HVD1119" s="898"/>
      <c r="HVE1119" s="898"/>
      <c r="HVF1119" s="898"/>
      <c r="HVG1119" s="898"/>
      <c r="HVH1119" s="898"/>
      <c r="HVI1119" s="898"/>
      <c r="HVJ1119" s="898"/>
      <c r="HVK1119" s="898"/>
      <c r="HVL1119" s="898"/>
      <c r="HVM1119" s="898"/>
      <c r="HVN1119" s="898"/>
      <c r="HVO1119" s="898"/>
      <c r="HVP1119" s="898"/>
      <c r="HVQ1119" s="898"/>
      <c r="HVR1119" s="898"/>
      <c r="HVS1119" s="898"/>
      <c r="HVT1119" s="898"/>
      <c r="HVU1119" s="898"/>
      <c r="HVV1119" s="898"/>
      <c r="HVW1119" s="898"/>
      <c r="HVX1119" s="898"/>
      <c r="HVY1119" s="898"/>
      <c r="HVZ1119" s="898"/>
      <c r="HWA1119" s="898"/>
      <c r="HWB1119" s="898"/>
      <c r="HWC1119" s="898"/>
      <c r="HWD1119" s="898"/>
      <c r="HWE1119" s="898"/>
      <c r="HWF1119" s="898"/>
      <c r="HWG1119" s="898"/>
      <c r="HWH1119" s="898"/>
      <c r="HWI1119" s="898"/>
      <c r="HWJ1119" s="898"/>
      <c r="HWK1119" s="898"/>
      <c r="HWL1119" s="898"/>
      <c r="HWM1119" s="898"/>
      <c r="HWN1119" s="898"/>
      <c r="HWO1119" s="898"/>
      <c r="HWP1119" s="898"/>
      <c r="HWQ1119" s="898"/>
      <c r="HWR1119" s="898"/>
      <c r="HWS1119" s="898"/>
      <c r="HWT1119" s="898"/>
      <c r="HWU1119" s="898"/>
      <c r="HWV1119" s="898"/>
      <c r="HWW1119" s="898"/>
      <c r="HWX1119" s="898"/>
      <c r="HWY1119" s="898"/>
      <c r="HWZ1119" s="898"/>
      <c r="HXA1119" s="898"/>
      <c r="HXB1119" s="898"/>
      <c r="HXC1119" s="898"/>
      <c r="HXD1119" s="898"/>
      <c r="HXE1119" s="898"/>
      <c r="HXF1119" s="898"/>
      <c r="HXG1119" s="898"/>
      <c r="HXH1119" s="898"/>
      <c r="HXI1119" s="898"/>
      <c r="HXJ1119" s="898"/>
      <c r="HXK1119" s="898"/>
      <c r="HXL1119" s="898"/>
      <c r="HXM1119" s="898"/>
      <c r="HXN1119" s="898"/>
      <c r="HXO1119" s="898"/>
      <c r="HXP1119" s="898"/>
      <c r="HXQ1119" s="898"/>
      <c r="HXR1119" s="898"/>
      <c r="HXS1119" s="898"/>
      <c r="HXT1119" s="898"/>
      <c r="HXU1119" s="898"/>
      <c r="HXV1119" s="898"/>
      <c r="HXW1119" s="898"/>
      <c r="HXX1119" s="898"/>
      <c r="HXY1119" s="898"/>
      <c r="HXZ1119" s="898"/>
      <c r="HYA1119" s="898"/>
      <c r="HYB1119" s="898"/>
      <c r="HYC1119" s="898"/>
      <c r="HYD1119" s="898"/>
      <c r="HYE1119" s="898"/>
      <c r="HYF1119" s="898"/>
      <c r="HYG1119" s="898"/>
      <c r="HYH1119" s="898"/>
      <c r="HYI1119" s="898"/>
      <c r="HYJ1119" s="898"/>
      <c r="HYK1119" s="898"/>
      <c r="HYL1119" s="898"/>
      <c r="HYM1119" s="898"/>
      <c r="HYN1119" s="898"/>
      <c r="HYO1119" s="898"/>
      <c r="HYP1119" s="898"/>
      <c r="HYQ1119" s="898"/>
      <c r="HYR1119" s="898"/>
      <c r="HYS1119" s="898"/>
      <c r="HYT1119" s="898"/>
      <c r="HYU1119" s="898"/>
      <c r="HYV1119" s="898"/>
      <c r="HYW1119" s="898"/>
      <c r="HYX1119" s="898"/>
      <c r="HYY1119" s="898"/>
      <c r="HYZ1119" s="898"/>
      <c r="HZA1119" s="898"/>
      <c r="HZB1119" s="898"/>
      <c r="HZC1119" s="898"/>
      <c r="HZD1119" s="898"/>
      <c r="HZE1119" s="898"/>
      <c r="HZF1119" s="898"/>
      <c r="HZG1119" s="898"/>
      <c r="HZH1119" s="898"/>
      <c r="HZI1119" s="898"/>
      <c r="HZJ1119" s="898"/>
      <c r="HZK1119" s="898"/>
      <c r="HZL1119" s="898"/>
      <c r="HZM1119" s="898"/>
      <c r="HZN1119" s="898"/>
      <c r="HZO1119" s="898"/>
      <c r="HZP1119" s="898"/>
      <c r="HZQ1119" s="898"/>
      <c r="HZR1119" s="898"/>
      <c r="HZS1119" s="898"/>
      <c r="HZT1119" s="898"/>
      <c r="HZU1119" s="898"/>
      <c r="HZV1119" s="898"/>
      <c r="HZW1119" s="898"/>
      <c r="HZX1119" s="898"/>
      <c r="HZY1119" s="898"/>
      <c r="HZZ1119" s="898"/>
      <c r="IAA1119" s="898"/>
      <c r="IAB1119" s="898"/>
      <c r="IAC1119" s="898"/>
      <c r="IAD1119" s="898"/>
      <c r="IAE1119" s="898"/>
      <c r="IAF1119" s="898"/>
      <c r="IAG1119" s="898"/>
      <c r="IAH1119" s="898"/>
      <c r="IAI1119" s="898"/>
      <c r="IAJ1119" s="898"/>
      <c r="IAK1119" s="898"/>
      <c r="IAL1119" s="898"/>
      <c r="IAM1119" s="898"/>
      <c r="IAN1119" s="898"/>
      <c r="IAO1119" s="898"/>
      <c r="IAP1119" s="898"/>
      <c r="IAQ1119" s="898"/>
      <c r="IAR1119" s="898"/>
      <c r="IAS1119" s="898"/>
      <c r="IAT1119" s="898"/>
      <c r="IAU1119" s="898"/>
      <c r="IAV1119" s="898"/>
      <c r="IAW1119" s="898"/>
      <c r="IAX1119" s="898"/>
      <c r="IAY1119" s="898"/>
      <c r="IAZ1119" s="898"/>
      <c r="IBA1119" s="898"/>
      <c r="IBB1119" s="898"/>
      <c r="IBC1119" s="898"/>
      <c r="IBD1119" s="898"/>
      <c r="IBE1119" s="898"/>
      <c r="IBF1119" s="898"/>
      <c r="IBG1119" s="898"/>
      <c r="IBH1119" s="898"/>
      <c r="IBI1119" s="898"/>
      <c r="IBJ1119" s="898"/>
      <c r="IBK1119" s="898"/>
      <c r="IBL1119" s="898"/>
      <c r="IBM1119" s="898"/>
      <c r="IBN1119" s="898"/>
      <c r="IBO1119" s="898"/>
      <c r="IBP1119" s="898"/>
      <c r="IBQ1119" s="898"/>
      <c r="IBR1119" s="898"/>
      <c r="IBS1119" s="898"/>
      <c r="IBT1119" s="898"/>
      <c r="IBU1119" s="898"/>
      <c r="IBV1119" s="898"/>
      <c r="IBW1119" s="898"/>
      <c r="IBX1119" s="898"/>
      <c r="IBY1119" s="898"/>
      <c r="IBZ1119" s="898"/>
      <c r="ICA1119" s="898"/>
      <c r="ICB1119" s="898"/>
      <c r="ICC1119" s="898"/>
      <c r="ICD1119" s="898"/>
      <c r="ICE1119" s="898"/>
      <c r="ICF1119" s="898"/>
      <c r="ICG1119" s="898"/>
      <c r="ICH1119" s="898"/>
      <c r="ICI1119" s="898"/>
      <c r="ICJ1119" s="898"/>
      <c r="ICK1119" s="898"/>
      <c r="ICL1119" s="898"/>
      <c r="ICM1119" s="898"/>
      <c r="ICN1119" s="898"/>
      <c r="ICO1119" s="898"/>
      <c r="ICP1119" s="898"/>
      <c r="ICQ1119" s="898"/>
      <c r="ICR1119" s="898"/>
      <c r="ICS1119" s="898"/>
      <c r="ICT1119" s="898"/>
      <c r="ICU1119" s="898"/>
      <c r="ICV1119" s="898"/>
      <c r="ICW1119" s="898"/>
      <c r="ICX1119" s="898"/>
      <c r="ICY1119" s="898"/>
      <c r="ICZ1119" s="898"/>
      <c r="IDA1119" s="898"/>
      <c r="IDB1119" s="898"/>
      <c r="IDC1119" s="898"/>
      <c r="IDD1119" s="898"/>
      <c r="IDE1119" s="898"/>
      <c r="IDF1119" s="898"/>
      <c r="IDG1119" s="898"/>
      <c r="IDH1119" s="898"/>
      <c r="IDI1119" s="898"/>
      <c r="IDJ1119" s="898"/>
      <c r="IDK1119" s="898"/>
      <c r="IDL1119" s="898"/>
      <c r="IDM1119" s="898"/>
      <c r="IDN1119" s="898"/>
      <c r="IDO1119" s="898"/>
      <c r="IDP1119" s="898"/>
      <c r="IDQ1119" s="898"/>
      <c r="IDR1119" s="898"/>
      <c r="IDS1119" s="898"/>
      <c r="IDT1119" s="898"/>
      <c r="IDU1119" s="898"/>
      <c r="IDV1119" s="898"/>
      <c r="IDW1119" s="898"/>
      <c r="IDX1119" s="898"/>
      <c r="IDY1119" s="898"/>
      <c r="IDZ1119" s="898"/>
      <c r="IEA1119" s="898"/>
      <c r="IEB1119" s="898"/>
      <c r="IEC1119" s="898"/>
      <c r="IED1119" s="898"/>
      <c r="IEE1119" s="898"/>
      <c r="IEF1119" s="898"/>
      <c r="IEG1119" s="898"/>
      <c r="IEH1119" s="898"/>
      <c r="IEI1119" s="898"/>
      <c r="IEJ1119" s="898"/>
      <c r="IEK1119" s="898"/>
      <c r="IEL1119" s="898"/>
      <c r="IEM1119" s="898"/>
      <c r="IEN1119" s="898"/>
      <c r="IEO1119" s="898"/>
      <c r="IEP1119" s="898"/>
      <c r="IEQ1119" s="898"/>
      <c r="IER1119" s="898"/>
      <c r="IES1119" s="898"/>
      <c r="IET1119" s="898"/>
      <c r="IEU1119" s="898"/>
      <c r="IEV1119" s="898"/>
      <c r="IEW1119" s="898"/>
      <c r="IEX1119" s="898"/>
      <c r="IEY1119" s="898"/>
      <c r="IEZ1119" s="898"/>
      <c r="IFA1119" s="898"/>
      <c r="IFB1119" s="898"/>
      <c r="IFC1119" s="898"/>
      <c r="IFD1119" s="898"/>
      <c r="IFE1119" s="898"/>
      <c r="IFF1119" s="898"/>
      <c r="IFG1119" s="898"/>
      <c r="IFH1119" s="898"/>
      <c r="IFI1119" s="898"/>
      <c r="IFJ1119" s="898"/>
      <c r="IFK1119" s="898"/>
      <c r="IFL1119" s="898"/>
      <c r="IFM1119" s="898"/>
      <c r="IFN1119" s="898"/>
      <c r="IFO1119" s="898"/>
      <c r="IFP1119" s="898"/>
      <c r="IFQ1119" s="898"/>
      <c r="IFR1119" s="898"/>
      <c r="IFS1119" s="898"/>
      <c r="IFT1119" s="898"/>
      <c r="IFU1119" s="898"/>
      <c r="IFV1119" s="898"/>
      <c r="IFW1119" s="898"/>
      <c r="IFX1119" s="898"/>
      <c r="IFY1119" s="898"/>
      <c r="IFZ1119" s="898"/>
      <c r="IGA1119" s="898"/>
      <c r="IGB1119" s="898"/>
      <c r="IGC1119" s="898"/>
      <c r="IGD1119" s="898"/>
      <c r="IGE1119" s="898"/>
      <c r="IGF1119" s="898"/>
      <c r="IGG1119" s="898"/>
      <c r="IGH1119" s="898"/>
      <c r="IGI1119" s="898"/>
      <c r="IGJ1119" s="898"/>
      <c r="IGK1119" s="898"/>
      <c r="IGL1119" s="898"/>
      <c r="IGM1119" s="898"/>
      <c r="IGN1119" s="898"/>
      <c r="IGO1119" s="898"/>
      <c r="IGP1119" s="898"/>
      <c r="IGQ1119" s="898"/>
      <c r="IGR1119" s="898"/>
      <c r="IGS1119" s="898"/>
      <c r="IGT1119" s="898"/>
      <c r="IGU1119" s="898"/>
      <c r="IGV1119" s="898"/>
      <c r="IGW1119" s="898"/>
      <c r="IGX1119" s="898"/>
      <c r="IGY1119" s="898"/>
      <c r="IGZ1119" s="898"/>
      <c r="IHA1119" s="898"/>
      <c r="IHB1119" s="898"/>
      <c r="IHC1119" s="898"/>
      <c r="IHD1119" s="898"/>
      <c r="IHE1119" s="898"/>
      <c r="IHF1119" s="898"/>
      <c r="IHG1119" s="898"/>
      <c r="IHH1119" s="898"/>
      <c r="IHI1119" s="898"/>
      <c r="IHJ1119" s="898"/>
      <c r="IHK1119" s="898"/>
      <c r="IHL1119" s="898"/>
      <c r="IHM1119" s="898"/>
      <c r="IHN1119" s="898"/>
      <c r="IHO1119" s="898"/>
      <c r="IHP1119" s="898"/>
      <c r="IHQ1119" s="898"/>
      <c r="IHR1119" s="898"/>
      <c r="IHS1119" s="898"/>
      <c r="IHT1119" s="898"/>
      <c r="IHU1119" s="898"/>
      <c r="IHV1119" s="898"/>
      <c r="IHW1119" s="898"/>
      <c r="IHX1119" s="898"/>
      <c r="IHY1119" s="898"/>
      <c r="IHZ1119" s="898"/>
      <c r="IIA1119" s="898"/>
      <c r="IIB1119" s="898"/>
      <c r="IIC1119" s="898"/>
      <c r="IID1119" s="898"/>
      <c r="IIE1119" s="898"/>
      <c r="IIF1119" s="898"/>
      <c r="IIG1119" s="898"/>
      <c r="IIH1119" s="898"/>
      <c r="III1119" s="898"/>
      <c r="IIJ1119" s="898"/>
      <c r="IIK1119" s="898"/>
      <c r="IIL1119" s="898"/>
      <c r="IIM1119" s="898"/>
      <c r="IIN1119" s="898"/>
      <c r="IIO1119" s="898"/>
      <c r="IIP1119" s="898"/>
      <c r="IIQ1119" s="898"/>
      <c r="IIR1119" s="898"/>
      <c r="IIS1119" s="898"/>
      <c r="IIT1119" s="898"/>
      <c r="IIU1119" s="898"/>
      <c r="IIV1119" s="898"/>
      <c r="IIW1119" s="898"/>
      <c r="IIX1119" s="898"/>
      <c r="IIY1119" s="898"/>
      <c r="IIZ1119" s="898"/>
      <c r="IJA1119" s="898"/>
      <c r="IJB1119" s="898"/>
      <c r="IJC1119" s="898"/>
      <c r="IJD1119" s="898"/>
      <c r="IJE1119" s="898"/>
      <c r="IJF1119" s="898"/>
      <c r="IJG1119" s="898"/>
      <c r="IJH1119" s="898"/>
      <c r="IJI1119" s="898"/>
      <c r="IJJ1119" s="898"/>
      <c r="IJK1119" s="898"/>
      <c r="IJL1119" s="898"/>
      <c r="IJM1119" s="898"/>
      <c r="IJN1119" s="898"/>
      <c r="IJO1119" s="898"/>
      <c r="IJP1119" s="898"/>
      <c r="IJQ1119" s="898"/>
      <c r="IJR1119" s="898"/>
      <c r="IJS1119" s="898"/>
      <c r="IJT1119" s="898"/>
      <c r="IJU1119" s="898"/>
      <c r="IJV1119" s="898"/>
      <c r="IJW1119" s="898"/>
      <c r="IJX1119" s="898"/>
      <c r="IJY1119" s="898"/>
      <c r="IJZ1119" s="898"/>
      <c r="IKA1119" s="898"/>
      <c r="IKB1119" s="898"/>
      <c r="IKC1119" s="898"/>
      <c r="IKD1119" s="898"/>
      <c r="IKE1119" s="898"/>
      <c r="IKF1119" s="898"/>
      <c r="IKG1119" s="898"/>
      <c r="IKH1119" s="898"/>
      <c r="IKI1119" s="898"/>
      <c r="IKJ1119" s="898"/>
      <c r="IKK1119" s="898"/>
      <c r="IKL1119" s="898"/>
      <c r="IKM1119" s="898"/>
      <c r="IKN1119" s="898"/>
      <c r="IKO1119" s="898"/>
      <c r="IKP1119" s="898"/>
      <c r="IKQ1119" s="898"/>
      <c r="IKR1119" s="898"/>
      <c r="IKS1119" s="898"/>
      <c r="IKT1119" s="898"/>
      <c r="IKU1119" s="898"/>
      <c r="IKV1119" s="898"/>
      <c r="IKW1119" s="898"/>
      <c r="IKX1119" s="898"/>
      <c r="IKY1119" s="898"/>
      <c r="IKZ1119" s="898"/>
      <c r="ILA1119" s="898"/>
      <c r="ILB1119" s="898"/>
      <c r="ILC1119" s="898"/>
      <c r="ILD1119" s="898"/>
      <c r="ILE1119" s="898"/>
      <c r="ILF1119" s="898"/>
      <c r="ILG1119" s="898"/>
      <c r="ILH1119" s="898"/>
      <c r="ILI1119" s="898"/>
      <c r="ILJ1119" s="898"/>
      <c r="ILK1119" s="898"/>
      <c r="ILL1119" s="898"/>
      <c r="ILM1119" s="898"/>
      <c r="ILN1119" s="898"/>
      <c r="ILO1119" s="898"/>
      <c r="ILP1119" s="898"/>
      <c r="ILQ1119" s="898"/>
      <c r="ILR1119" s="898"/>
      <c r="ILS1119" s="898"/>
      <c r="ILT1119" s="898"/>
      <c r="ILU1119" s="898"/>
      <c r="ILV1119" s="898"/>
      <c r="ILW1119" s="898"/>
      <c r="ILX1119" s="898"/>
      <c r="ILY1119" s="898"/>
      <c r="ILZ1119" s="898"/>
      <c r="IMA1119" s="898"/>
      <c r="IMB1119" s="898"/>
      <c r="IMC1119" s="898"/>
      <c r="IMD1119" s="898"/>
      <c r="IME1119" s="898"/>
      <c r="IMF1119" s="898"/>
      <c r="IMG1119" s="898"/>
      <c r="IMH1119" s="898"/>
      <c r="IMI1119" s="898"/>
      <c r="IMJ1119" s="898"/>
      <c r="IMK1119" s="898"/>
      <c r="IML1119" s="898"/>
      <c r="IMM1119" s="898"/>
      <c r="IMN1119" s="898"/>
      <c r="IMO1119" s="898"/>
      <c r="IMP1119" s="898"/>
      <c r="IMQ1119" s="898"/>
      <c r="IMR1119" s="898"/>
      <c r="IMS1119" s="898"/>
      <c r="IMT1119" s="898"/>
      <c r="IMU1119" s="898"/>
      <c r="IMV1119" s="898"/>
      <c r="IMW1119" s="898"/>
      <c r="IMX1119" s="898"/>
      <c r="IMY1119" s="898"/>
      <c r="IMZ1119" s="898"/>
      <c r="INA1119" s="898"/>
      <c r="INB1119" s="898"/>
      <c r="INC1119" s="898"/>
      <c r="IND1119" s="898"/>
      <c r="INE1119" s="898"/>
      <c r="INF1119" s="898"/>
      <c r="ING1119" s="898"/>
      <c r="INH1119" s="898"/>
      <c r="INI1119" s="898"/>
      <c r="INJ1119" s="898"/>
      <c r="INK1119" s="898"/>
      <c r="INL1119" s="898"/>
      <c r="INM1119" s="898"/>
      <c r="INN1119" s="898"/>
      <c r="INO1119" s="898"/>
      <c r="INP1119" s="898"/>
      <c r="INQ1119" s="898"/>
      <c r="INR1119" s="898"/>
      <c r="INS1119" s="898"/>
      <c r="INT1119" s="898"/>
      <c r="INU1119" s="898"/>
      <c r="INV1119" s="898"/>
      <c r="INW1119" s="898"/>
      <c r="INX1119" s="898"/>
      <c r="INY1119" s="898"/>
      <c r="INZ1119" s="898"/>
      <c r="IOA1119" s="898"/>
      <c r="IOB1119" s="898"/>
      <c r="IOC1119" s="898"/>
      <c r="IOD1119" s="898"/>
      <c r="IOE1119" s="898"/>
      <c r="IOF1119" s="898"/>
      <c r="IOG1119" s="898"/>
      <c r="IOH1119" s="898"/>
      <c r="IOI1119" s="898"/>
      <c r="IOJ1119" s="898"/>
      <c r="IOK1119" s="898"/>
      <c r="IOL1119" s="898"/>
      <c r="IOM1119" s="898"/>
      <c r="ION1119" s="898"/>
      <c r="IOO1119" s="898"/>
      <c r="IOP1119" s="898"/>
      <c r="IOQ1119" s="898"/>
      <c r="IOR1119" s="898"/>
      <c r="IOS1119" s="898"/>
      <c r="IOT1119" s="898"/>
      <c r="IOU1119" s="898"/>
      <c r="IOV1119" s="898"/>
      <c r="IOW1119" s="898"/>
      <c r="IOX1119" s="898"/>
      <c r="IOY1119" s="898"/>
      <c r="IOZ1119" s="898"/>
      <c r="IPA1119" s="898"/>
      <c r="IPB1119" s="898"/>
      <c r="IPC1119" s="898"/>
      <c r="IPD1119" s="898"/>
      <c r="IPE1119" s="898"/>
      <c r="IPF1119" s="898"/>
      <c r="IPG1119" s="898"/>
      <c r="IPH1119" s="898"/>
      <c r="IPI1119" s="898"/>
      <c r="IPJ1119" s="898"/>
      <c r="IPK1119" s="898"/>
      <c r="IPL1119" s="898"/>
      <c r="IPM1119" s="898"/>
      <c r="IPN1119" s="898"/>
      <c r="IPO1119" s="898"/>
      <c r="IPP1119" s="898"/>
      <c r="IPQ1119" s="898"/>
      <c r="IPR1119" s="898"/>
      <c r="IPS1119" s="898"/>
      <c r="IPT1119" s="898"/>
      <c r="IPU1119" s="898"/>
      <c r="IPV1119" s="898"/>
      <c r="IPW1119" s="898"/>
      <c r="IPX1119" s="898"/>
      <c r="IPY1119" s="898"/>
      <c r="IPZ1119" s="898"/>
      <c r="IQA1119" s="898"/>
      <c r="IQB1119" s="898"/>
      <c r="IQC1119" s="898"/>
      <c r="IQD1119" s="898"/>
      <c r="IQE1119" s="898"/>
      <c r="IQF1119" s="898"/>
      <c r="IQG1119" s="898"/>
      <c r="IQH1119" s="898"/>
      <c r="IQI1119" s="898"/>
      <c r="IQJ1119" s="898"/>
      <c r="IQK1119" s="898"/>
      <c r="IQL1119" s="898"/>
      <c r="IQM1119" s="898"/>
      <c r="IQN1119" s="898"/>
      <c r="IQO1119" s="898"/>
      <c r="IQP1119" s="898"/>
      <c r="IQQ1119" s="898"/>
      <c r="IQR1119" s="898"/>
      <c r="IQS1119" s="898"/>
      <c r="IQT1119" s="898"/>
      <c r="IQU1119" s="898"/>
      <c r="IQV1119" s="898"/>
      <c r="IQW1119" s="898"/>
      <c r="IQX1119" s="898"/>
      <c r="IQY1119" s="898"/>
      <c r="IQZ1119" s="898"/>
      <c r="IRA1119" s="898"/>
      <c r="IRB1119" s="898"/>
      <c r="IRC1119" s="898"/>
      <c r="IRD1119" s="898"/>
      <c r="IRE1119" s="898"/>
      <c r="IRF1119" s="898"/>
      <c r="IRG1119" s="898"/>
      <c r="IRH1119" s="898"/>
      <c r="IRI1119" s="898"/>
      <c r="IRJ1119" s="898"/>
      <c r="IRK1119" s="898"/>
      <c r="IRL1119" s="898"/>
      <c r="IRM1119" s="898"/>
      <c r="IRN1119" s="898"/>
      <c r="IRO1119" s="898"/>
      <c r="IRP1119" s="898"/>
      <c r="IRQ1119" s="898"/>
      <c r="IRR1119" s="898"/>
      <c r="IRS1119" s="898"/>
      <c r="IRT1119" s="898"/>
      <c r="IRU1119" s="898"/>
      <c r="IRV1119" s="898"/>
      <c r="IRW1119" s="898"/>
      <c r="IRX1119" s="898"/>
      <c r="IRY1119" s="898"/>
      <c r="IRZ1119" s="898"/>
      <c r="ISA1119" s="898"/>
      <c r="ISB1119" s="898"/>
      <c r="ISC1119" s="898"/>
      <c r="ISD1119" s="898"/>
      <c r="ISE1119" s="898"/>
      <c r="ISF1119" s="898"/>
      <c r="ISG1119" s="898"/>
      <c r="ISH1119" s="898"/>
      <c r="ISI1119" s="898"/>
      <c r="ISJ1119" s="898"/>
      <c r="ISK1119" s="898"/>
      <c r="ISL1119" s="898"/>
      <c r="ISM1119" s="898"/>
      <c r="ISN1119" s="898"/>
      <c r="ISO1119" s="898"/>
      <c r="ISP1119" s="898"/>
      <c r="ISQ1119" s="898"/>
      <c r="ISR1119" s="898"/>
      <c r="ISS1119" s="898"/>
      <c r="IST1119" s="898"/>
      <c r="ISU1119" s="898"/>
      <c r="ISV1119" s="898"/>
      <c r="ISW1119" s="898"/>
      <c r="ISX1119" s="898"/>
      <c r="ISY1119" s="898"/>
      <c r="ISZ1119" s="898"/>
      <c r="ITA1119" s="898"/>
      <c r="ITB1119" s="898"/>
      <c r="ITC1119" s="898"/>
      <c r="ITD1119" s="898"/>
      <c r="ITE1119" s="898"/>
      <c r="ITF1119" s="898"/>
      <c r="ITG1119" s="898"/>
      <c r="ITH1119" s="898"/>
      <c r="ITI1119" s="898"/>
      <c r="ITJ1119" s="898"/>
      <c r="ITK1119" s="898"/>
      <c r="ITL1119" s="898"/>
      <c r="ITM1119" s="898"/>
      <c r="ITN1119" s="898"/>
      <c r="ITO1119" s="898"/>
      <c r="ITP1119" s="898"/>
      <c r="ITQ1119" s="898"/>
      <c r="ITR1119" s="898"/>
      <c r="ITS1119" s="898"/>
      <c r="ITT1119" s="898"/>
      <c r="ITU1119" s="898"/>
      <c r="ITV1119" s="898"/>
      <c r="ITW1119" s="898"/>
      <c r="ITX1119" s="898"/>
      <c r="ITY1119" s="898"/>
      <c r="ITZ1119" s="898"/>
      <c r="IUA1119" s="898"/>
      <c r="IUB1119" s="898"/>
      <c r="IUC1119" s="898"/>
      <c r="IUD1119" s="898"/>
      <c r="IUE1119" s="898"/>
      <c r="IUF1119" s="898"/>
      <c r="IUG1119" s="898"/>
      <c r="IUH1119" s="898"/>
      <c r="IUI1119" s="898"/>
      <c r="IUJ1119" s="898"/>
      <c r="IUK1119" s="898"/>
      <c r="IUL1119" s="898"/>
      <c r="IUM1119" s="898"/>
      <c r="IUN1119" s="898"/>
      <c r="IUO1119" s="898"/>
      <c r="IUP1119" s="898"/>
      <c r="IUQ1119" s="898"/>
      <c r="IUR1119" s="898"/>
      <c r="IUS1119" s="898"/>
      <c r="IUT1119" s="898"/>
      <c r="IUU1119" s="898"/>
      <c r="IUV1119" s="898"/>
      <c r="IUW1119" s="898"/>
      <c r="IUX1119" s="898"/>
      <c r="IUY1119" s="898"/>
      <c r="IUZ1119" s="898"/>
      <c r="IVA1119" s="898"/>
      <c r="IVB1119" s="898"/>
      <c r="IVC1119" s="898"/>
      <c r="IVD1119" s="898"/>
      <c r="IVE1119" s="898"/>
      <c r="IVF1119" s="898"/>
      <c r="IVG1119" s="898"/>
      <c r="IVH1119" s="898"/>
      <c r="IVI1119" s="898"/>
      <c r="IVJ1119" s="898"/>
      <c r="IVK1119" s="898"/>
      <c r="IVL1119" s="898"/>
      <c r="IVM1119" s="898"/>
      <c r="IVN1119" s="898"/>
      <c r="IVO1119" s="898"/>
      <c r="IVP1119" s="898"/>
      <c r="IVQ1119" s="898"/>
      <c r="IVR1119" s="898"/>
      <c r="IVS1119" s="898"/>
      <c r="IVT1119" s="898"/>
      <c r="IVU1119" s="898"/>
      <c r="IVV1119" s="898"/>
      <c r="IVW1119" s="898"/>
      <c r="IVX1119" s="898"/>
      <c r="IVY1119" s="898"/>
      <c r="IVZ1119" s="898"/>
      <c r="IWA1119" s="898"/>
      <c r="IWB1119" s="898"/>
      <c r="IWC1119" s="898"/>
      <c r="IWD1119" s="898"/>
      <c r="IWE1119" s="898"/>
      <c r="IWF1119" s="898"/>
      <c r="IWG1119" s="898"/>
      <c r="IWH1119" s="898"/>
      <c r="IWI1119" s="898"/>
      <c r="IWJ1119" s="898"/>
      <c r="IWK1119" s="898"/>
      <c r="IWL1119" s="898"/>
      <c r="IWM1119" s="898"/>
      <c r="IWN1119" s="898"/>
      <c r="IWO1119" s="898"/>
      <c r="IWP1119" s="898"/>
      <c r="IWQ1119" s="898"/>
      <c r="IWR1119" s="898"/>
      <c r="IWS1119" s="898"/>
      <c r="IWT1119" s="898"/>
      <c r="IWU1119" s="898"/>
      <c r="IWV1119" s="898"/>
      <c r="IWW1119" s="898"/>
      <c r="IWX1119" s="898"/>
      <c r="IWY1119" s="898"/>
      <c r="IWZ1119" s="898"/>
      <c r="IXA1119" s="898"/>
      <c r="IXB1119" s="898"/>
      <c r="IXC1119" s="898"/>
      <c r="IXD1119" s="898"/>
      <c r="IXE1119" s="898"/>
      <c r="IXF1119" s="898"/>
      <c r="IXG1119" s="898"/>
      <c r="IXH1119" s="898"/>
      <c r="IXI1119" s="898"/>
      <c r="IXJ1119" s="898"/>
      <c r="IXK1119" s="898"/>
      <c r="IXL1119" s="898"/>
      <c r="IXM1119" s="898"/>
      <c r="IXN1119" s="898"/>
      <c r="IXO1119" s="898"/>
      <c r="IXP1119" s="898"/>
      <c r="IXQ1119" s="898"/>
      <c r="IXR1119" s="898"/>
      <c r="IXS1119" s="898"/>
      <c r="IXT1119" s="898"/>
      <c r="IXU1119" s="898"/>
      <c r="IXV1119" s="898"/>
      <c r="IXW1119" s="898"/>
      <c r="IXX1119" s="898"/>
      <c r="IXY1119" s="898"/>
      <c r="IXZ1119" s="898"/>
      <c r="IYA1119" s="898"/>
      <c r="IYB1119" s="898"/>
      <c r="IYC1119" s="898"/>
      <c r="IYD1119" s="898"/>
      <c r="IYE1119" s="898"/>
      <c r="IYF1119" s="898"/>
      <c r="IYG1119" s="898"/>
      <c r="IYH1119" s="898"/>
      <c r="IYI1119" s="898"/>
      <c r="IYJ1119" s="898"/>
      <c r="IYK1119" s="898"/>
      <c r="IYL1119" s="898"/>
      <c r="IYM1119" s="898"/>
      <c r="IYN1119" s="898"/>
      <c r="IYO1119" s="898"/>
      <c r="IYP1119" s="898"/>
      <c r="IYQ1119" s="898"/>
      <c r="IYR1119" s="898"/>
      <c r="IYS1119" s="898"/>
      <c r="IYT1119" s="898"/>
      <c r="IYU1119" s="898"/>
      <c r="IYV1119" s="898"/>
      <c r="IYW1119" s="898"/>
      <c r="IYX1119" s="898"/>
      <c r="IYY1119" s="898"/>
      <c r="IYZ1119" s="898"/>
      <c r="IZA1119" s="898"/>
      <c r="IZB1119" s="898"/>
      <c r="IZC1119" s="898"/>
      <c r="IZD1119" s="898"/>
      <c r="IZE1119" s="898"/>
      <c r="IZF1119" s="898"/>
      <c r="IZG1119" s="898"/>
      <c r="IZH1119" s="898"/>
      <c r="IZI1119" s="898"/>
      <c r="IZJ1119" s="898"/>
      <c r="IZK1119" s="898"/>
      <c r="IZL1119" s="898"/>
      <c r="IZM1119" s="898"/>
      <c r="IZN1119" s="898"/>
      <c r="IZO1119" s="898"/>
      <c r="IZP1119" s="898"/>
      <c r="IZQ1119" s="898"/>
      <c r="IZR1119" s="898"/>
      <c r="IZS1119" s="898"/>
      <c r="IZT1119" s="898"/>
      <c r="IZU1119" s="898"/>
      <c r="IZV1119" s="898"/>
      <c r="IZW1119" s="898"/>
      <c r="IZX1119" s="898"/>
      <c r="IZY1119" s="898"/>
      <c r="IZZ1119" s="898"/>
      <c r="JAA1119" s="898"/>
      <c r="JAB1119" s="898"/>
      <c r="JAC1119" s="898"/>
      <c r="JAD1119" s="898"/>
      <c r="JAE1119" s="898"/>
      <c r="JAF1119" s="898"/>
      <c r="JAG1119" s="898"/>
      <c r="JAH1119" s="898"/>
      <c r="JAI1119" s="898"/>
      <c r="JAJ1119" s="898"/>
      <c r="JAK1119" s="898"/>
      <c r="JAL1119" s="898"/>
      <c r="JAM1119" s="898"/>
      <c r="JAN1119" s="898"/>
      <c r="JAO1119" s="898"/>
      <c r="JAP1119" s="898"/>
      <c r="JAQ1119" s="898"/>
      <c r="JAR1119" s="898"/>
      <c r="JAS1119" s="898"/>
      <c r="JAT1119" s="898"/>
      <c r="JAU1119" s="898"/>
      <c r="JAV1119" s="898"/>
      <c r="JAW1119" s="898"/>
      <c r="JAX1119" s="898"/>
      <c r="JAY1119" s="898"/>
      <c r="JAZ1119" s="898"/>
      <c r="JBA1119" s="898"/>
      <c r="JBB1119" s="898"/>
      <c r="JBC1119" s="898"/>
      <c r="JBD1119" s="898"/>
      <c r="JBE1119" s="898"/>
      <c r="JBF1119" s="898"/>
      <c r="JBG1119" s="898"/>
      <c r="JBH1119" s="898"/>
      <c r="JBI1119" s="898"/>
      <c r="JBJ1119" s="898"/>
      <c r="JBK1119" s="898"/>
      <c r="JBL1119" s="898"/>
      <c r="JBM1119" s="898"/>
      <c r="JBN1119" s="898"/>
      <c r="JBO1119" s="898"/>
      <c r="JBP1119" s="898"/>
      <c r="JBQ1119" s="898"/>
      <c r="JBR1119" s="898"/>
      <c r="JBS1119" s="898"/>
      <c r="JBT1119" s="898"/>
      <c r="JBU1119" s="898"/>
      <c r="JBV1119" s="898"/>
      <c r="JBW1119" s="898"/>
      <c r="JBX1119" s="898"/>
      <c r="JBY1119" s="898"/>
      <c r="JBZ1119" s="898"/>
      <c r="JCA1119" s="898"/>
      <c r="JCB1119" s="898"/>
      <c r="JCC1119" s="898"/>
      <c r="JCD1119" s="898"/>
      <c r="JCE1119" s="898"/>
      <c r="JCF1119" s="898"/>
      <c r="JCG1119" s="898"/>
      <c r="JCH1119" s="898"/>
      <c r="JCI1119" s="898"/>
      <c r="JCJ1119" s="898"/>
      <c r="JCK1119" s="898"/>
      <c r="JCL1119" s="898"/>
      <c r="JCM1119" s="898"/>
      <c r="JCN1119" s="898"/>
      <c r="JCO1119" s="898"/>
      <c r="JCP1119" s="898"/>
      <c r="JCQ1119" s="898"/>
      <c r="JCR1119" s="898"/>
      <c r="JCS1119" s="898"/>
      <c r="JCT1119" s="898"/>
      <c r="JCU1119" s="898"/>
      <c r="JCV1119" s="898"/>
      <c r="JCW1119" s="898"/>
      <c r="JCX1119" s="898"/>
      <c r="JCY1119" s="898"/>
      <c r="JCZ1119" s="898"/>
      <c r="JDA1119" s="898"/>
      <c r="JDB1119" s="898"/>
      <c r="JDC1119" s="898"/>
      <c r="JDD1119" s="898"/>
      <c r="JDE1119" s="898"/>
      <c r="JDF1119" s="898"/>
      <c r="JDG1119" s="898"/>
      <c r="JDH1119" s="898"/>
      <c r="JDI1119" s="898"/>
      <c r="JDJ1119" s="898"/>
      <c r="JDK1119" s="898"/>
      <c r="JDL1119" s="898"/>
      <c r="JDM1119" s="898"/>
      <c r="JDN1119" s="898"/>
      <c r="JDO1119" s="898"/>
      <c r="JDP1119" s="898"/>
      <c r="JDQ1119" s="898"/>
      <c r="JDR1119" s="898"/>
      <c r="JDS1119" s="898"/>
      <c r="JDT1119" s="898"/>
      <c r="JDU1119" s="898"/>
      <c r="JDV1119" s="898"/>
      <c r="JDW1119" s="898"/>
      <c r="JDX1119" s="898"/>
      <c r="JDY1119" s="898"/>
      <c r="JDZ1119" s="898"/>
      <c r="JEA1119" s="898"/>
      <c r="JEB1119" s="898"/>
      <c r="JEC1119" s="898"/>
      <c r="JED1119" s="898"/>
      <c r="JEE1119" s="898"/>
      <c r="JEF1119" s="898"/>
      <c r="JEG1119" s="898"/>
      <c r="JEH1119" s="898"/>
      <c r="JEI1119" s="898"/>
      <c r="JEJ1119" s="898"/>
      <c r="JEK1119" s="898"/>
      <c r="JEL1119" s="898"/>
      <c r="JEM1119" s="898"/>
      <c r="JEN1119" s="898"/>
      <c r="JEO1119" s="898"/>
      <c r="JEP1119" s="898"/>
      <c r="JEQ1119" s="898"/>
      <c r="JER1119" s="898"/>
      <c r="JES1119" s="898"/>
      <c r="JET1119" s="898"/>
      <c r="JEU1119" s="898"/>
      <c r="JEV1119" s="898"/>
      <c r="JEW1119" s="898"/>
      <c r="JEX1119" s="898"/>
      <c r="JEY1119" s="898"/>
      <c r="JEZ1119" s="898"/>
      <c r="JFA1119" s="898"/>
      <c r="JFB1119" s="898"/>
      <c r="JFC1119" s="898"/>
      <c r="JFD1119" s="898"/>
      <c r="JFE1119" s="898"/>
      <c r="JFF1119" s="898"/>
      <c r="JFG1119" s="898"/>
      <c r="JFH1119" s="898"/>
      <c r="JFI1119" s="898"/>
      <c r="JFJ1119" s="898"/>
      <c r="JFK1119" s="898"/>
      <c r="JFL1119" s="898"/>
      <c r="JFM1119" s="898"/>
      <c r="JFN1119" s="898"/>
      <c r="JFO1119" s="898"/>
      <c r="JFP1119" s="898"/>
      <c r="JFQ1119" s="898"/>
      <c r="JFR1119" s="898"/>
      <c r="JFS1119" s="898"/>
      <c r="JFT1119" s="898"/>
      <c r="JFU1119" s="898"/>
      <c r="JFV1119" s="898"/>
      <c r="JFW1119" s="898"/>
      <c r="JFX1119" s="898"/>
      <c r="JFY1119" s="898"/>
      <c r="JFZ1119" s="898"/>
      <c r="JGA1119" s="898"/>
      <c r="JGB1119" s="898"/>
      <c r="JGC1119" s="898"/>
      <c r="JGD1119" s="898"/>
      <c r="JGE1119" s="898"/>
      <c r="JGF1119" s="898"/>
      <c r="JGG1119" s="898"/>
      <c r="JGH1119" s="898"/>
      <c r="JGI1119" s="898"/>
      <c r="JGJ1119" s="898"/>
      <c r="JGK1119" s="898"/>
      <c r="JGL1119" s="898"/>
      <c r="JGM1119" s="898"/>
      <c r="JGN1119" s="898"/>
      <c r="JGO1119" s="898"/>
      <c r="JGP1119" s="898"/>
      <c r="JGQ1119" s="898"/>
      <c r="JGR1119" s="898"/>
      <c r="JGS1119" s="898"/>
      <c r="JGT1119" s="898"/>
      <c r="JGU1119" s="898"/>
      <c r="JGV1119" s="898"/>
      <c r="JGW1119" s="898"/>
      <c r="JGX1119" s="898"/>
      <c r="JGY1119" s="898"/>
      <c r="JGZ1119" s="898"/>
      <c r="JHA1119" s="898"/>
      <c r="JHB1119" s="898"/>
      <c r="JHC1119" s="898"/>
      <c r="JHD1119" s="898"/>
      <c r="JHE1119" s="898"/>
      <c r="JHF1119" s="898"/>
      <c r="JHG1119" s="898"/>
      <c r="JHH1119" s="898"/>
      <c r="JHI1119" s="898"/>
      <c r="JHJ1119" s="898"/>
      <c r="JHK1119" s="898"/>
      <c r="JHL1119" s="898"/>
      <c r="JHM1119" s="898"/>
      <c r="JHN1119" s="898"/>
      <c r="JHO1119" s="898"/>
      <c r="JHP1119" s="898"/>
      <c r="JHQ1119" s="898"/>
      <c r="JHR1119" s="898"/>
      <c r="JHS1119" s="898"/>
      <c r="JHT1119" s="898"/>
      <c r="JHU1119" s="898"/>
      <c r="JHV1119" s="898"/>
      <c r="JHW1119" s="898"/>
      <c r="JHX1119" s="898"/>
      <c r="JHY1119" s="898"/>
      <c r="JHZ1119" s="898"/>
      <c r="JIA1119" s="898"/>
      <c r="JIB1119" s="898"/>
      <c r="JIC1119" s="898"/>
      <c r="JID1119" s="898"/>
      <c r="JIE1119" s="898"/>
      <c r="JIF1119" s="898"/>
      <c r="JIG1119" s="898"/>
      <c r="JIH1119" s="898"/>
      <c r="JII1119" s="898"/>
      <c r="JIJ1119" s="898"/>
      <c r="JIK1119" s="898"/>
      <c r="JIL1119" s="898"/>
      <c r="JIM1119" s="898"/>
      <c r="JIN1119" s="898"/>
      <c r="JIO1119" s="898"/>
      <c r="JIP1119" s="898"/>
      <c r="JIQ1119" s="898"/>
      <c r="JIR1119" s="898"/>
      <c r="JIS1119" s="898"/>
      <c r="JIT1119" s="898"/>
      <c r="JIU1119" s="898"/>
      <c r="JIV1119" s="898"/>
      <c r="JIW1119" s="898"/>
      <c r="JIX1119" s="898"/>
      <c r="JIY1119" s="898"/>
      <c r="JIZ1119" s="898"/>
      <c r="JJA1119" s="898"/>
      <c r="JJB1119" s="898"/>
      <c r="JJC1119" s="898"/>
      <c r="JJD1119" s="898"/>
      <c r="JJE1119" s="898"/>
      <c r="JJF1119" s="898"/>
      <c r="JJG1119" s="898"/>
      <c r="JJH1119" s="898"/>
      <c r="JJI1119" s="898"/>
      <c r="JJJ1119" s="898"/>
      <c r="JJK1119" s="898"/>
      <c r="JJL1119" s="898"/>
      <c r="JJM1119" s="898"/>
      <c r="JJN1119" s="898"/>
      <c r="JJO1119" s="898"/>
      <c r="JJP1119" s="898"/>
      <c r="JJQ1119" s="898"/>
      <c r="JJR1119" s="898"/>
      <c r="JJS1119" s="898"/>
      <c r="JJT1119" s="898"/>
      <c r="JJU1119" s="898"/>
      <c r="JJV1119" s="898"/>
      <c r="JJW1119" s="898"/>
      <c r="JJX1119" s="898"/>
      <c r="JJY1119" s="898"/>
      <c r="JJZ1119" s="898"/>
      <c r="JKA1119" s="898"/>
      <c r="JKB1119" s="898"/>
      <c r="JKC1119" s="898"/>
      <c r="JKD1119" s="898"/>
      <c r="JKE1119" s="898"/>
      <c r="JKF1119" s="898"/>
      <c r="JKG1119" s="898"/>
      <c r="JKH1119" s="898"/>
      <c r="JKI1119" s="898"/>
      <c r="JKJ1119" s="898"/>
      <c r="JKK1119" s="898"/>
      <c r="JKL1119" s="898"/>
      <c r="JKM1119" s="898"/>
      <c r="JKN1119" s="898"/>
      <c r="JKO1119" s="898"/>
      <c r="JKP1119" s="898"/>
      <c r="JKQ1119" s="898"/>
      <c r="JKR1119" s="898"/>
      <c r="JKS1119" s="898"/>
      <c r="JKT1119" s="898"/>
      <c r="JKU1119" s="898"/>
      <c r="JKV1119" s="898"/>
      <c r="JKW1119" s="898"/>
      <c r="JKX1119" s="898"/>
      <c r="JKY1119" s="898"/>
      <c r="JKZ1119" s="898"/>
      <c r="JLA1119" s="898"/>
      <c r="JLB1119" s="898"/>
      <c r="JLC1119" s="898"/>
      <c r="JLD1119" s="898"/>
      <c r="JLE1119" s="898"/>
      <c r="JLF1119" s="898"/>
      <c r="JLG1119" s="898"/>
      <c r="JLH1119" s="898"/>
      <c r="JLI1119" s="898"/>
      <c r="JLJ1119" s="898"/>
      <c r="JLK1119" s="898"/>
      <c r="JLL1119" s="898"/>
      <c r="JLM1119" s="898"/>
      <c r="JLN1119" s="898"/>
      <c r="JLO1119" s="898"/>
      <c r="JLP1119" s="898"/>
      <c r="JLQ1119" s="898"/>
      <c r="JLR1119" s="898"/>
      <c r="JLS1119" s="898"/>
      <c r="JLT1119" s="898"/>
      <c r="JLU1119" s="898"/>
      <c r="JLV1119" s="898"/>
      <c r="JLW1119" s="898"/>
      <c r="JLX1119" s="898"/>
      <c r="JLY1119" s="898"/>
      <c r="JLZ1119" s="898"/>
      <c r="JMA1119" s="898"/>
      <c r="JMB1119" s="898"/>
      <c r="JMC1119" s="898"/>
      <c r="JMD1119" s="898"/>
      <c r="JME1119" s="898"/>
      <c r="JMF1119" s="898"/>
      <c r="JMG1119" s="898"/>
      <c r="JMH1119" s="898"/>
      <c r="JMI1119" s="898"/>
      <c r="JMJ1119" s="898"/>
      <c r="JMK1119" s="898"/>
      <c r="JML1119" s="898"/>
      <c r="JMM1119" s="898"/>
      <c r="JMN1119" s="898"/>
      <c r="JMO1119" s="898"/>
      <c r="JMP1119" s="898"/>
      <c r="JMQ1119" s="898"/>
      <c r="JMR1119" s="898"/>
      <c r="JMS1119" s="898"/>
      <c r="JMT1119" s="898"/>
      <c r="JMU1119" s="898"/>
      <c r="JMV1119" s="898"/>
      <c r="JMW1119" s="898"/>
      <c r="JMX1119" s="898"/>
      <c r="JMY1119" s="898"/>
      <c r="JMZ1119" s="898"/>
      <c r="JNA1119" s="898"/>
      <c r="JNB1119" s="898"/>
      <c r="JNC1119" s="898"/>
      <c r="JND1119" s="898"/>
      <c r="JNE1119" s="898"/>
      <c r="JNF1119" s="898"/>
      <c r="JNG1119" s="898"/>
      <c r="JNH1119" s="898"/>
      <c r="JNI1119" s="898"/>
      <c r="JNJ1119" s="898"/>
      <c r="JNK1119" s="898"/>
      <c r="JNL1119" s="898"/>
      <c r="JNM1119" s="898"/>
      <c r="JNN1119" s="898"/>
      <c r="JNO1119" s="898"/>
      <c r="JNP1119" s="898"/>
      <c r="JNQ1119" s="898"/>
      <c r="JNR1119" s="898"/>
      <c r="JNS1119" s="898"/>
      <c r="JNT1119" s="898"/>
      <c r="JNU1119" s="898"/>
      <c r="JNV1119" s="898"/>
      <c r="JNW1119" s="898"/>
      <c r="JNX1119" s="898"/>
      <c r="JNY1119" s="898"/>
      <c r="JNZ1119" s="898"/>
      <c r="JOA1119" s="898"/>
      <c r="JOB1119" s="898"/>
      <c r="JOC1119" s="898"/>
      <c r="JOD1119" s="898"/>
      <c r="JOE1119" s="898"/>
      <c r="JOF1119" s="898"/>
      <c r="JOG1119" s="898"/>
      <c r="JOH1119" s="898"/>
      <c r="JOI1119" s="898"/>
      <c r="JOJ1119" s="898"/>
      <c r="JOK1119" s="898"/>
      <c r="JOL1119" s="898"/>
      <c r="JOM1119" s="898"/>
      <c r="JON1119" s="898"/>
      <c r="JOO1119" s="898"/>
      <c r="JOP1119" s="898"/>
      <c r="JOQ1119" s="898"/>
      <c r="JOR1119" s="898"/>
      <c r="JOS1119" s="898"/>
      <c r="JOT1119" s="898"/>
      <c r="JOU1119" s="898"/>
      <c r="JOV1119" s="898"/>
      <c r="JOW1119" s="898"/>
      <c r="JOX1119" s="898"/>
      <c r="JOY1119" s="898"/>
      <c r="JOZ1119" s="898"/>
      <c r="JPA1119" s="898"/>
      <c r="JPB1119" s="898"/>
      <c r="JPC1119" s="898"/>
      <c r="JPD1119" s="898"/>
      <c r="JPE1119" s="898"/>
      <c r="JPF1119" s="898"/>
      <c r="JPG1119" s="898"/>
      <c r="JPH1119" s="898"/>
      <c r="JPI1119" s="898"/>
      <c r="JPJ1119" s="898"/>
      <c r="JPK1119" s="898"/>
      <c r="JPL1119" s="898"/>
      <c r="JPM1119" s="898"/>
      <c r="JPN1119" s="898"/>
      <c r="JPO1119" s="898"/>
      <c r="JPP1119" s="898"/>
      <c r="JPQ1119" s="898"/>
      <c r="JPR1119" s="898"/>
      <c r="JPS1119" s="898"/>
      <c r="JPT1119" s="898"/>
      <c r="JPU1119" s="898"/>
      <c r="JPV1119" s="898"/>
      <c r="JPW1119" s="898"/>
      <c r="JPX1119" s="898"/>
      <c r="JPY1119" s="898"/>
      <c r="JPZ1119" s="898"/>
      <c r="JQA1119" s="898"/>
      <c r="JQB1119" s="898"/>
      <c r="JQC1119" s="898"/>
      <c r="JQD1119" s="898"/>
      <c r="JQE1119" s="898"/>
      <c r="JQF1119" s="898"/>
      <c r="JQG1119" s="898"/>
      <c r="JQH1119" s="898"/>
      <c r="JQI1119" s="898"/>
      <c r="JQJ1119" s="898"/>
      <c r="JQK1119" s="898"/>
      <c r="JQL1119" s="898"/>
      <c r="JQM1119" s="898"/>
      <c r="JQN1119" s="898"/>
      <c r="JQO1119" s="898"/>
      <c r="JQP1119" s="898"/>
      <c r="JQQ1119" s="898"/>
      <c r="JQR1119" s="898"/>
      <c r="JQS1119" s="898"/>
      <c r="JQT1119" s="898"/>
      <c r="JQU1119" s="898"/>
      <c r="JQV1119" s="898"/>
      <c r="JQW1119" s="898"/>
      <c r="JQX1119" s="898"/>
      <c r="JQY1119" s="898"/>
      <c r="JQZ1119" s="898"/>
      <c r="JRA1119" s="898"/>
      <c r="JRB1119" s="898"/>
      <c r="JRC1119" s="898"/>
      <c r="JRD1119" s="898"/>
      <c r="JRE1119" s="898"/>
      <c r="JRF1119" s="898"/>
      <c r="JRG1119" s="898"/>
      <c r="JRH1119" s="898"/>
      <c r="JRI1119" s="898"/>
      <c r="JRJ1119" s="898"/>
      <c r="JRK1119" s="898"/>
      <c r="JRL1119" s="898"/>
      <c r="JRM1119" s="898"/>
      <c r="JRN1119" s="898"/>
      <c r="JRO1119" s="898"/>
      <c r="JRP1119" s="898"/>
      <c r="JRQ1119" s="898"/>
      <c r="JRR1119" s="898"/>
      <c r="JRS1119" s="898"/>
      <c r="JRT1119" s="898"/>
      <c r="JRU1119" s="898"/>
      <c r="JRV1119" s="898"/>
      <c r="JRW1119" s="898"/>
      <c r="JRX1119" s="898"/>
      <c r="JRY1119" s="898"/>
      <c r="JRZ1119" s="898"/>
      <c r="JSA1119" s="898"/>
      <c r="JSB1119" s="898"/>
      <c r="JSC1119" s="898"/>
      <c r="JSD1119" s="898"/>
      <c r="JSE1119" s="898"/>
      <c r="JSF1119" s="898"/>
      <c r="JSG1119" s="898"/>
      <c r="JSH1119" s="898"/>
      <c r="JSI1119" s="898"/>
      <c r="JSJ1119" s="898"/>
      <c r="JSK1119" s="898"/>
      <c r="JSL1119" s="898"/>
      <c r="JSM1119" s="898"/>
      <c r="JSN1119" s="898"/>
      <c r="JSO1119" s="898"/>
      <c r="JSP1119" s="898"/>
      <c r="JSQ1119" s="898"/>
      <c r="JSR1119" s="898"/>
      <c r="JSS1119" s="898"/>
      <c r="JST1119" s="898"/>
      <c r="JSU1119" s="898"/>
      <c r="JSV1119" s="898"/>
      <c r="JSW1119" s="898"/>
      <c r="JSX1119" s="898"/>
      <c r="JSY1119" s="898"/>
      <c r="JSZ1119" s="898"/>
      <c r="JTA1119" s="898"/>
      <c r="JTB1119" s="898"/>
      <c r="JTC1119" s="898"/>
      <c r="JTD1119" s="898"/>
      <c r="JTE1119" s="898"/>
      <c r="JTF1119" s="898"/>
      <c r="JTG1119" s="898"/>
      <c r="JTH1119" s="898"/>
      <c r="JTI1119" s="898"/>
      <c r="JTJ1119" s="898"/>
      <c r="JTK1119" s="898"/>
      <c r="JTL1119" s="898"/>
      <c r="JTM1119" s="898"/>
      <c r="JTN1119" s="898"/>
      <c r="JTO1119" s="898"/>
      <c r="JTP1119" s="898"/>
      <c r="JTQ1119" s="898"/>
      <c r="JTR1119" s="898"/>
      <c r="JTS1119" s="898"/>
      <c r="JTT1119" s="898"/>
      <c r="JTU1119" s="898"/>
      <c r="JTV1119" s="898"/>
      <c r="JTW1119" s="898"/>
      <c r="JTX1119" s="898"/>
      <c r="JTY1119" s="898"/>
      <c r="JTZ1119" s="898"/>
      <c r="JUA1119" s="898"/>
      <c r="JUB1119" s="898"/>
      <c r="JUC1119" s="898"/>
      <c r="JUD1119" s="898"/>
      <c r="JUE1119" s="898"/>
      <c r="JUF1119" s="898"/>
      <c r="JUG1119" s="898"/>
      <c r="JUH1119" s="898"/>
      <c r="JUI1119" s="898"/>
      <c r="JUJ1119" s="898"/>
      <c r="JUK1119" s="898"/>
      <c r="JUL1119" s="898"/>
      <c r="JUM1119" s="898"/>
      <c r="JUN1119" s="898"/>
      <c r="JUO1119" s="898"/>
      <c r="JUP1119" s="898"/>
      <c r="JUQ1119" s="898"/>
      <c r="JUR1119" s="898"/>
      <c r="JUS1119" s="898"/>
      <c r="JUT1119" s="898"/>
      <c r="JUU1119" s="898"/>
      <c r="JUV1119" s="898"/>
      <c r="JUW1119" s="898"/>
      <c r="JUX1119" s="898"/>
      <c r="JUY1119" s="898"/>
      <c r="JUZ1119" s="898"/>
      <c r="JVA1119" s="898"/>
      <c r="JVB1119" s="898"/>
      <c r="JVC1119" s="898"/>
      <c r="JVD1119" s="898"/>
      <c r="JVE1119" s="898"/>
      <c r="JVF1119" s="898"/>
      <c r="JVG1119" s="898"/>
      <c r="JVH1119" s="898"/>
      <c r="JVI1119" s="898"/>
      <c r="JVJ1119" s="898"/>
      <c r="JVK1119" s="898"/>
      <c r="JVL1119" s="898"/>
      <c r="JVM1119" s="898"/>
      <c r="JVN1119" s="898"/>
      <c r="JVO1119" s="898"/>
      <c r="JVP1119" s="898"/>
      <c r="JVQ1119" s="898"/>
      <c r="JVR1119" s="898"/>
      <c r="JVS1119" s="898"/>
      <c r="JVT1119" s="898"/>
      <c r="JVU1119" s="898"/>
      <c r="JVV1119" s="898"/>
      <c r="JVW1119" s="898"/>
      <c r="JVX1119" s="898"/>
      <c r="JVY1119" s="898"/>
      <c r="JVZ1119" s="898"/>
      <c r="JWA1119" s="898"/>
      <c r="JWB1119" s="898"/>
      <c r="JWC1119" s="898"/>
      <c r="JWD1119" s="898"/>
      <c r="JWE1119" s="898"/>
      <c r="JWF1119" s="898"/>
      <c r="JWG1119" s="898"/>
      <c r="JWH1119" s="898"/>
      <c r="JWI1119" s="898"/>
      <c r="JWJ1119" s="898"/>
      <c r="JWK1119" s="898"/>
      <c r="JWL1119" s="898"/>
      <c r="JWM1119" s="898"/>
      <c r="JWN1119" s="898"/>
      <c r="JWO1119" s="898"/>
      <c r="JWP1119" s="898"/>
      <c r="JWQ1119" s="898"/>
      <c r="JWR1119" s="898"/>
      <c r="JWS1119" s="898"/>
      <c r="JWT1119" s="898"/>
      <c r="JWU1119" s="898"/>
      <c r="JWV1119" s="898"/>
      <c r="JWW1119" s="898"/>
      <c r="JWX1119" s="898"/>
      <c r="JWY1119" s="898"/>
      <c r="JWZ1119" s="898"/>
      <c r="JXA1119" s="898"/>
      <c r="JXB1119" s="898"/>
      <c r="JXC1119" s="898"/>
      <c r="JXD1119" s="898"/>
      <c r="JXE1119" s="898"/>
      <c r="JXF1119" s="898"/>
      <c r="JXG1119" s="898"/>
      <c r="JXH1119" s="898"/>
      <c r="JXI1119" s="898"/>
      <c r="JXJ1119" s="898"/>
      <c r="JXK1119" s="898"/>
      <c r="JXL1119" s="898"/>
      <c r="JXM1119" s="898"/>
      <c r="JXN1119" s="898"/>
      <c r="JXO1119" s="898"/>
      <c r="JXP1119" s="898"/>
      <c r="JXQ1119" s="898"/>
      <c r="JXR1119" s="898"/>
      <c r="JXS1119" s="898"/>
      <c r="JXT1119" s="898"/>
      <c r="JXU1119" s="898"/>
      <c r="JXV1119" s="898"/>
      <c r="JXW1119" s="898"/>
      <c r="JXX1119" s="898"/>
      <c r="JXY1119" s="898"/>
      <c r="JXZ1119" s="898"/>
      <c r="JYA1119" s="898"/>
      <c r="JYB1119" s="898"/>
      <c r="JYC1119" s="898"/>
      <c r="JYD1119" s="898"/>
      <c r="JYE1119" s="898"/>
      <c r="JYF1119" s="898"/>
      <c r="JYG1119" s="898"/>
      <c r="JYH1119" s="898"/>
      <c r="JYI1119" s="898"/>
      <c r="JYJ1119" s="898"/>
      <c r="JYK1119" s="898"/>
      <c r="JYL1119" s="898"/>
      <c r="JYM1119" s="898"/>
      <c r="JYN1119" s="898"/>
      <c r="JYO1119" s="898"/>
      <c r="JYP1119" s="898"/>
      <c r="JYQ1119" s="898"/>
      <c r="JYR1119" s="898"/>
      <c r="JYS1119" s="898"/>
      <c r="JYT1119" s="898"/>
      <c r="JYU1119" s="898"/>
      <c r="JYV1119" s="898"/>
      <c r="JYW1119" s="898"/>
      <c r="JYX1119" s="898"/>
      <c r="JYY1119" s="898"/>
      <c r="JYZ1119" s="898"/>
      <c r="JZA1119" s="898"/>
      <c r="JZB1119" s="898"/>
      <c r="JZC1119" s="898"/>
      <c r="JZD1119" s="898"/>
      <c r="JZE1119" s="898"/>
      <c r="JZF1119" s="898"/>
      <c r="JZG1119" s="898"/>
      <c r="JZH1119" s="898"/>
      <c r="JZI1119" s="898"/>
      <c r="JZJ1119" s="898"/>
      <c r="JZK1119" s="898"/>
      <c r="JZL1119" s="898"/>
      <c r="JZM1119" s="898"/>
      <c r="JZN1119" s="898"/>
      <c r="JZO1119" s="898"/>
      <c r="JZP1119" s="898"/>
      <c r="JZQ1119" s="898"/>
      <c r="JZR1119" s="898"/>
      <c r="JZS1119" s="898"/>
      <c r="JZT1119" s="898"/>
      <c r="JZU1119" s="898"/>
      <c r="JZV1119" s="898"/>
      <c r="JZW1119" s="898"/>
      <c r="JZX1119" s="898"/>
      <c r="JZY1119" s="898"/>
      <c r="JZZ1119" s="898"/>
      <c r="KAA1119" s="898"/>
      <c r="KAB1119" s="898"/>
      <c r="KAC1119" s="898"/>
      <c r="KAD1119" s="898"/>
      <c r="KAE1119" s="898"/>
      <c r="KAF1119" s="898"/>
      <c r="KAG1119" s="898"/>
      <c r="KAH1119" s="898"/>
      <c r="KAI1119" s="898"/>
      <c r="KAJ1119" s="898"/>
      <c r="KAK1119" s="898"/>
      <c r="KAL1119" s="898"/>
      <c r="KAM1119" s="898"/>
      <c r="KAN1119" s="898"/>
      <c r="KAO1119" s="898"/>
      <c r="KAP1119" s="898"/>
      <c r="KAQ1119" s="898"/>
      <c r="KAR1119" s="898"/>
      <c r="KAS1119" s="898"/>
      <c r="KAT1119" s="898"/>
      <c r="KAU1119" s="898"/>
      <c r="KAV1119" s="898"/>
      <c r="KAW1119" s="898"/>
      <c r="KAX1119" s="898"/>
      <c r="KAY1119" s="898"/>
      <c r="KAZ1119" s="898"/>
      <c r="KBA1119" s="898"/>
      <c r="KBB1119" s="898"/>
      <c r="KBC1119" s="898"/>
      <c r="KBD1119" s="898"/>
      <c r="KBE1119" s="898"/>
      <c r="KBF1119" s="898"/>
      <c r="KBG1119" s="898"/>
      <c r="KBH1119" s="898"/>
      <c r="KBI1119" s="898"/>
      <c r="KBJ1119" s="898"/>
      <c r="KBK1119" s="898"/>
      <c r="KBL1119" s="898"/>
      <c r="KBM1119" s="898"/>
      <c r="KBN1119" s="898"/>
      <c r="KBO1119" s="898"/>
      <c r="KBP1119" s="898"/>
      <c r="KBQ1119" s="898"/>
      <c r="KBR1119" s="898"/>
      <c r="KBS1119" s="898"/>
      <c r="KBT1119" s="898"/>
      <c r="KBU1119" s="898"/>
      <c r="KBV1119" s="898"/>
      <c r="KBW1119" s="898"/>
      <c r="KBX1119" s="898"/>
      <c r="KBY1119" s="898"/>
      <c r="KBZ1119" s="898"/>
      <c r="KCA1119" s="898"/>
      <c r="KCB1119" s="898"/>
      <c r="KCC1119" s="898"/>
      <c r="KCD1119" s="898"/>
      <c r="KCE1119" s="898"/>
      <c r="KCF1119" s="898"/>
      <c r="KCG1119" s="898"/>
      <c r="KCH1119" s="898"/>
      <c r="KCI1119" s="898"/>
      <c r="KCJ1119" s="898"/>
      <c r="KCK1119" s="898"/>
      <c r="KCL1119" s="898"/>
      <c r="KCM1119" s="898"/>
      <c r="KCN1119" s="898"/>
      <c r="KCO1119" s="898"/>
      <c r="KCP1119" s="898"/>
      <c r="KCQ1119" s="898"/>
      <c r="KCR1119" s="898"/>
      <c r="KCS1119" s="898"/>
      <c r="KCT1119" s="898"/>
      <c r="KCU1119" s="898"/>
      <c r="KCV1119" s="898"/>
      <c r="KCW1119" s="898"/>
      <c r="KCX1119" s="898"/>
      <c r="KCY1119" s="898"/>
      <c r="KCZ1119" s="898"/>
      <c r="KDA1119" s="898"/>
      <c r="KDB1119" s="898"/>
      <c r="KDC1119" s="898"/>
      <c r="KDD1119" s="898"/>
      <c r="KDE1119" s="898"/>
      <c r="KDF1119" s="898"/>
      <c r="KDG1119" s="898"/>
      <c r="KDH1119" s="898"/>
      <c r="KDI1119" s="898"/>
      <c r="KDJ1119" s="898"/>
      <c r="KDK1119" s="898"/>
      <c r="KDL1119" s="898"/>
      <c r="KDM1119" s="898"/>
      <c r="KDN1119" s="898"/>
      <c r="KDO1119" s="898"/>
      <c r="KDP1119" s="898"/>
      <c r="KDQ1119" s="898"/>
      <c r="KDR1119" s="898"/>
      <c r="KDS1119" s="898"/>
      <c r="KDT1119" s="898"/>
      <c r="KDU1119" s="898"/>
      <c r="KDV1119" s="898"/>
      <c r="KDW1119" s="898"/>
      <c r="KDX1119" s="898"/>
      <c r="KDY1119" s="898"/>
      <c r="KDZ1119" s="898"/>
      <c r="KEA1119" s="898"/>
      <c r="KEB1119" s="898"/>
      <c r="KEC1119" s="898"/>
      <c r="KED1119" s="898"/>
      <c r="KEE1119" s="898"/>
      <c r="KEF1119" s="898"/>
      <c r="KEG1119" s="898"/>
      <c r="KEH1119" s="898"/>
      <c r="KEI1119" s="898"/>
      <c r="KEJ1119" s="898"/>
      <c r="KEK1119" s="898"/>
      <c r="KEL1119" s="898"/>
      <c r="KEM1119" s="898"/>
      <c r="KEN1119" s="898"/>
      <c r="KEO1119" s="898"/>
      <c r="KEP1119" s="898"/>
      <c r="KEQ1119" s="898"/>
      <c r="KER1119" s="898"/>
      <c r="KES1119" s="898"/>
      <c r="KET1119" s="898"/>
      <c r="KEU1119" s="898"/>
      <c r="KEV1119" s="898"/>
      <c r="KEW1119" s="898"/>
      <c r="KEX1119" s="898"/>
      <c r="KEY1119" s="898"/>
      <c r="KEZ1119" s="898"/>
      <c r="KFA1119" s="898"/>
      <c r="KFB1119" s="898"/>
      <c r="KFC1119" s="898"/>
      <c r="KFD1119" s="898"/>
      <c r="KFE1119" s="898"/>
      <c r="KFF1119" s="898"/>
      <c r="KFG1119" s="898"/>
      <c r="KFH1119" s="898"/>
      <c r="KFI1119" s="898"/>
      <c r="KFJ1119" s="898"/>
      <c r="KFK1119" s="898"/>
      <c r="KFL1119" s="898"/>
      <c r="KFM1119" s="898"/>
      <c r="KFN1119" s="898"/>
      <c r="KFO1119" s="898"/>
      <c r="KFP1119" s="898"/>
      <c r="KFQ1119" s="898"/>
      <c r="KFR1119" s="898"/>
      <c r="KFS1119" s="898"/>
      <c r="KFT1119" s="898"/>
      <c r="KFU1119" s="898"/>
      <c r="KFV1119" s="898"/>
      <c r="KFW1119" s="898"/>
      <c r="KFX1119" s="898"/>
      <c r="KFY1119" s="898"/>
      <c r="KFZ1119" s="898"/>
      <c r="KGA1119" s="898"/>
      <c r="KGB1119" s="898"/>
      <c r="KGC1119" s="898"/>
      <c r="KGD1119" s="898"/>
      <c r="KGE1119" s="898"/>
      <c r="KGF1119" s="898"/>
      <c r="KGG1119" s="898"/>
      <c r="KGH1119" s="898"/>
      <c r="KGI1119" s="898"/>
      <c r="KGJ1119" s="898"/>
      <c r="KGK1119" s="898"/>
      <c r="KGL1119" s="898"/>
      <c r="KGM1119" s="898"/>
      <c r="KGN1119" s="898"/>
      <c r="KGO1119" s="898"/>
      <c r="KGP1119" s="898"/>
      <c r="KGQ1119" s="898"/>
      <c r="KGR1119" s="898"/>
      <c r="KGS1119" s="898"/>
      <c r="KGT1119" s="898"/>
      <c r="KGU1119" s="898"/>
      <c r="KGV1119" s="898"/>
      <c r="KGW1119" s="898"/>
      <c r="KGX1119" s="898"/>
      <c r="KGY1119" s="898"/>
      <c r="KGZ1119" s="898"/>
      <c r="KHA1119" s="898"/>
      <c r="KHB1119" s="898"/>
      <c r="KHC1119" s="898"/>
      <c r="KHD1119" s="898"/>
      <c r="KHE1119" s="898"/>
      <c r="KHF1119" s="898"/>
      <c r="KHG1119" s="898"/>
      <c r="KHH1119" s="898"/>
      <c r="KHI1119" s="898"/>
      <c r="KHJ1119" s="898"/>
      <c r="KHK1119" s="898"/>
      <c r="KHL1119" s="898"/>
      <c r="KHM1119" s="898"/>
      <c r="KHN1119" s="898"/>
      <c r="KHO1119" s="898"/>
      <c r="KHP1119" s="898"/>
      <c r="KHQ1119" s="898"/>
      <c r="KHR1119" s="898"/>
      <c r="KHS1119" s="898"/>
      <c r="KHT1119" s="898"/>
      <c r="KHU1119" s="898"/>
      <c r="KHV1119" s="898"/>
      <c r="KHW1119" s="898"/>
      <c r="KHX1119" s="898"/>
      <c r="KHY1119" s="898"/>
      <c r="KHZ1119" s="898"/>
      <c r="KIA1119" s="898"/>
      <c r="KIB1119" s="898"/>
      <c r="KIC1119" s="898"/>
      <c r="KID1119" s="898"/>
      <c r="KIE1119" s="898"/>
      <c r="KIF1119" s="898"/>
      <c r="KIG1119" s="898"/>
      <c r="KIH1119" s="898"/>
      <c r="KII1119" s="898"/>
      <c r="KIJ1119" s="898"/>
      <c r="KIK1119" s="898"/>
      <c r="KIL1119" s="898"/>
      <c r="KIM1119" s="898"/>
      <c r="KIN1119" s="898"/>
      <c r="KIO1119" s="898"/>
      <c r="KIP1119" s="898"/>
      <c r="KIQ1119" s="898"/>
      <c r="KIR1119" s="898"/>
      <c r="KIS1119" s="898"/>
      <c r="KIT1119" s="898"/>
      <c r="KIU1119" s="898"/>
      <c r="KIV1119" s="898"/>
      <c r="KIW1119" s="898"/>
      <c r="KIX1119" s="898"/>
      <c r="KIY1119" s="898"/>
      <c r="KIZ1119" s="898"/>
      <c r="KJA1119" s="898"/>
      <c r="KJB1119" s="898"/>
      <c r="KJC1119" s="898"/>
      <c r="KJD1119" s="898"/>
      <c r="KJE1119" s="898"/>
      <c r="KJF1119" s="898"/>
      <c r="KJG1119" s="898"/>
      <c r="KJH1119" s="898"/>
      <c r="KJI1119" s="898"/>
      <c r="KJJ1119" s="898"/>
      <c r="KJK1119" s="898"/>
      <c r="KJL1119" s="898"/>
      <c r="KJM1119" s="898"/>
      <c r="KJN1119" s="898"/>
      <c r="KJO1119" s="898"/>
      <c r="KJP1119" s="898"/>
      <c r="KJQ1119" s="898"/>
      <c r="KJR1119" s="898"/>
      <c r="KJS1119" s="898"/>
      <c r="KJT1119" s="898"/>
      <c r="KJU1119" s="898"/>
      <c r="KJV1119" s="898"/>
      <c r="KJW1119" s="898"/>
      <c r="KJX1119" s="898"/>
      <c r="KJY1119" s="898"/>
      <c r="KJZ1119" s="898"/>
      <c r="KKA1119" s="898"/>
      <c r="KKB1119" s="898"/>
      <c r="KKC1119" s="898"/>
      <c r="KKD1119" s="898"/>
      <c r="KKE1119" s="898"/>
      <c r="KKF1119" s="898"/>
      <c r="KKG1119" s="898"/>
      <c r="KKH1119" s="898"/>
      <c r="KKI1119" s="898"/>
      <c r="KKJ1119" s="898"/>
      <c r="KKK1119" s="898"/>
      <c r="KKL1119" s="898"/>
      <c r="KKM1119" s="898"/>
      <c r="KKN1119" s="898"/>
      <c r="KKO1119" s="898"/>
      <c r="KKP1119" s="898"/>
      <c r="KKQ1119" s="898"/>
      <c r="KKR1119" s="898"/>
      <c r="KKS1119" s="898"/>
      <c r="KKT1119" s="898"/>
      <c r="KKU1119" s="898"/>
      <c r="KKV1119" s="898"/>
      <c r="KKW1119" s="898"/>
      <c r="KKX1119" s="898"/>
      <c r="KKY1119" s="898"/>
      <c r="KKZ1119" s="898"/>
      <c r="KLA1119" s="898"/>
      <c r="KLB1119" s="898"/>
      <c r="KLC1119" s="898"/>
      <c r="KLD1119" s="898"/>
      <c r="KLE1119" s="898"/>
      <c r="KLF1119" s="898"/>
      <c r="KLG1119" s="898"/>
      <c r="KLH1119" s="898"/>
      <c r="KLI1119" s="898"/>
      <c r="KLJ1119" s="898"/>
      <c r="KLK1119" s="898"/>
      <c r="KLL1119" s="898"/>
      <c r="KLM1119" s="898"/>
      <c r="KLN1119" s="898"/>
      <c r="KLO1119" s="898"/>
      <c r="KLP1119" s="898"/>
      <c r="KLQ1119" s="898"/>
      <c r="KLR1119" s="898"/>
      <c r="KLS1119" s="898"/>
      <c r="KLT1119" s="898"/>
      <c r="KLU1119" s="898"/>
      <c r="KLV1119" s="898"/>
      <c r="KLW1119" s="898"/>
      <c r="KLX1119" s="898"/>
      <c r="KLY1119" s="898"/>
      <c r="KLZ1119" s="898"/>
      <c r="KMA1119" s="898"/>
      <c r="KMB1119" s="898"/>
      <c r="KMC1119" s="898"/>
      <c r="KMD1119" s="898"/>
      <c r="KME1119" s="898"/>
      <c r="KMF1119" s="898"/>
      <c r="KMG1119" s="898"/>
      <c r="KMH1119" s="898"/>
      <c r="KMI1119" s="898"/>
      <c r="KMJ1119" s="898"/>
      <c r="KMK1119" s="898"/>
      <c r="KML1119" s="898"/>
      <c r="KMM1119" s="898"/>
      <c r="KMN1119" s="898"/>
      <c r="KMO1119" s="898"/>
      <c r="KMP1119" s="898"/>
      <c r="KMQ1119" s="898"/>
      <c r="KMR1119" s="898"/>
      <c r="KMS1119" s="898"/>
      <c r="KMT1119" s="898"/>
      <c r="KMU1119" s="898"/>
      <c r="KMV1119" s="898"/>
      <c r="KMW1119" s="898"/>
      <c r="KMX1119" s="898"/>
      <c r="KMY1119" s="898"/>
      <c r="KMZ1119" s="898"/>
      <c r="KNA1119" s="898"/>
      <c r="KNB1119" s="898"/>
      <c r="KNC1119" s="898"/>
      <c r="KND1119" s="898"/>
      <c r="KNE1119" s="898"/>
      <c r="KNF1119" s="898"/>
      <c r="KNG1119" s="898"/>
      <c r="KNH1119" s="898"/>
      <c r="KNI1119" s="898"/>
      <c r="KNJ1119" s="898"/>
      <c r="KNK1119" s="898"/>
      <c r="KNL1119" s="898"/>
      <c r="KNM1119" s="898"/>
      <c r="KNN1119" s="898"/>
      <c r="KNO1119" s="898"/>
      <c r="KNP1119" s="898"/>
      <c r="KNQ1119" s="898"/>
      <c r="KNR1119" s="898"/>
      <c r="KNS1119" s="898"/>
      <c r="KNT1119" s="898"/>
      <c r="KNU1119" s="898"/>
      <c r="KNV1119" s="898"/>
      <c r="KNW1119" s="898"/>
      <c r="KNX1119" s="898"/>
      <c r="KNY1119" s="898"/>
      <c r="KNZ1119" s="898"/>
      <c r="KOA1119" s="898"/>
      <c r="KOB1119" s="898"/>
      <c r="KOC1119" s="898"/>
      <c r="KOD1119" s="898"/>
      <c r="KOE1119" s="898"/>
      <c r="KOF1119" s="898"/>
      <c r="KOG1119" s="898"/>
      <c r="KOH1119" s="898"/>
      <c r="KOI1119" s="898"/>
      <c r="KOJ1119" s="898"/>
      <c r="KOK1119" s="898"/>
      <c r="KOL1119" s="898"/>
      <c r="KOM1119" s="898"/>
      <c r="KON1119" s="898"/>
      <c r="KOO1119" s="898"/>
      <c r="KOP1119" s="898"/>
      <c r="KOQ1119" s="898"/>
      <c r="KOR1119" s="898"/>
      <c r="KOS1119" s="898"/>
      <c r="KOT1119" s="898"/>
      <c r="KOU1119" s="898"/>
      <c r="KOV1119" s="898"/>
      <c r="KOW1119" s="898"/>
      <c r="KOX1119" s="898"/>
      <c r="KOY1119" s="898"/>
      <c r="KOZ1119" s="898"/>
      <c r="KPA1119" s="898"/>
      <c r="KPB1119" s="898"/>
      <c r="KPC1119" s="898"/>
      <c r="KPD1119" s="898"/>
      <c r="KPE1119" s="898"/>
      <c r="KPF1119" s="898"/>
      <c r="KPG1119" s="898"/>
      <c r="KPH1119" s="898"/>
      <c r="KPI1119" s="898"/>
      <c r="KPJ1119" s="898"/>
      <c r="KPK1119" s="898"/>
      <c r="KPL1119" s="898"/>
      <c r="KPM1119" s="898"/>
      <c r="KPN1119" s="898"/>
      <c r="KPO1119" s="898"/>
      <c r="KPP1119" s="898"/>
      <c r="KPQ1119" s="898"/>
      <c r="KPR1119" s="898"/>
      <c r="KPS1119" s="898"/>
      <c r="KPT1119" s="898"/>
      <c r="KPU1119" s="898"/>
      <c r="KPV1119" s="898"/>
      <c r="KPW1119" s="898"/>
      <c r="KPX1119" s="898"/>
      <c r="KPY1119" s="898"/>
      <c r="KPZ1119" s="898"/>
      <c r="KQA1119" s="898"/>
      <c r="KQB1119" s="898"/>
      <c r="KQC1119" s="898"/>
      <c r="KQD1119" s="898"/>
      <c r="KQE1119" s="898"/>
      <c r="KQF1119" s="898"/>
      <c r="KQG1119" s="898"/>
      <c r="KQH1119" s="898"/>
      <c r="KQI1119" s="898"/>
      <c r="KQJ1119" s="898"/>
      <c r="KQK1119" s="898"/>
      <c r="KQL1119" s="898"/>
      <c r="KQM1119" s="898"/>
      <c r="KQN1119" s="898"/>
      <c r="KQO1119" s="898"/>
      <c r="KQP1119" s="898"/>
      <c r="KQQ1119" s="898"/>
      <c r="KQR1119" s="898"/>
      <c r="KQS1119" s="898"/>
      <c r="KQT1119" s="898"/>
      <c r="KQU1119" s="898"/>
      <c r="KQV1119" s="898"/>
      <c r="KQW1119" s="898"/>
      <c r="KQX1119" s="898"/>
      <c r="KQY1119" s="898"/>
      <c r="KQZ1119" s="898"/>
      <c r="KRA1119" s="898"/>
      <c r="KRB1119" s="898"/>
      <c r="KRC1119" s="898"/>
      <c r="KRD1119" s="898"/>
      <c r="KRE1119" s="898"/>
      <c r="KRF1119" s="898"/>
      <c r="KRG1119" s="898"/>
      <c r="KRH1119" s="898"/>
      <c r="KRI1119" s="898"/>
      <c r="KRJ1119" s="898"/>
      <c r="KRK1119" s="898"/>
      <c r="KRL1119" s="898"/>
      <c r="KRM1119" s="898"/>
      <c r="KRN1119" s="898"/>
      <c r="KRO1119" s="898"/>
      <c r="KRP1119" s="898"/>
      <c r="KRQ1119" s="898"/>
      <c r="KRR1119" s="898"/>
      <c r="KRS1119" s="898"/>
      <c r="KRT1119" s="898"/>
      <c r="KRU1119" s="898"/>
      <c r="KRV1119" s="898"/>
      <c r="KRW1119" s="898"/>
      <c r="KRX1119" s="898"/>
      <c r="KRY1119" s="898"/>
      <c r="KRZ1119" s="898"/>
      <c r="KSA1119" s="898"/>
      <c r="KSB1119" s="898"/>
      <c r="KSC1119" s="898"/>
      <c r="KSD1119" s="898"/>
      <c r="KSE1119" s="898"/>
      <c r="KSF1119" s="898"/>
      <c r="KSG1119" s="898"/>
      <c r="KSH1119" s="898"/>
      <c r="KSI1119" s="898"/>
      <c r="KSJ1119" s="898"/>
      <c r="KSK1119" s="898"/>
      <c r="KSL1119" s="898"/>
      <c r="KSM1119" s="898"/>
      <c r="KSN1119" s="898"/>
      <c r="KSO1119" s="898"/>
      <c r="KSP1119" s="898"/>
      <c r="KSQ1119" s="898"/>
      <c r="KSR1119" s="898"/>
      <c r="KSS1119" s="898"/>
      <c r="KST1119" s="898"/>
      <c r="KSU1119" s="898"/>
      <c r="KSV1119" s="898"/>
      <c r="KSW1119" s="898"/>
      <c r="KSX1119" s="898"/>
      <c r="KSY1119" s="898"/>
      <c r="KSZ1119" s="898"/>
      <c r="KTA1119" s="898"/>
      <c r="KTB1119" s="898"/>
      <c r="KTC1119" s="898"/>
      <c r="KTD1119" s="898"/>
      <c r="KTE1119" s="898"/>
      <c r="KTF1119" s="898"/>
      <c r="KTG1119" s="898"/>
      <c r="KTH1119" s="898"/>
      <c r="KTI1119" s="898"/>
      <c r="KTJ1119" s="898"/>
      <c r="KTK1119" s="898"/>
      <c r="KTL1119" s="898"/>
      <c r="KTM1119" s="898"/>
      <c r="KTN1119" s="898"/>
      <c r="KTO1119" s="898"/>
      <c r="KTP1119" s="898"/>
      <c r="KTQ1119" s="898"/>
      <c r="KTR1119" s="898"/>
      <c r="KTS1119" s="898"/>
      <c r="KTT1119" s="898"/>
      <c r="KTU1119" s="898"/>
      <c r="KTV1119" s="898"/>
      <c r="KTW1119" s="898"/>
      <c r="KTX1119" s="898"/>
      <c r="KTY1119" s="898"/>
      <c r="KTZ1119" s="898"/>
      <c r="KUA1119" s="898"/>
      <c r="KUB1119" s="898"/>
      <c r="KUC1119" s="898"/>
      <c r="KUD1119" s="898"/>
      <c r="KUE1119" s="898"/>
      <c r="KUF1119" s="898"/>
      <c r="KUG1119" s="898"/>
      <c r="KUH1119" s="898"/>
      <c r="KUI1119" s="898"/>
      <c r="KUJ1119" s="898"/>
      <c r="KUK1119" s="898"/>
      <c r="KUL1119" s="898"/>
      <c r="KUM1119" s="898"/>
      <c r="KUN1119" s="898"/>
      <c r="KUO1119" s="898"/>
      <c r="KUP1119" s="898"/>
      <c r="KUQ1119" s="898"/>
      <c r="KUR1119" s="898"/>
      <c r="KUS1119" s="898"/>
      <c r="KUT1119" s="898"/>
      <c r="KUU1119" s="898"/>
      <c r="KUV1119" s="898"/>
      <c r="KUW1119" s="898"/>
      <c r="KUX1119" s="898"/>
      <c r="KUY1119" s="898"/>
      <c r="KUZ1119" s="898"/>
      <c r="KVA1119" s="898"/>
      <c r="KVB1119" s="898"/>
      <c r="KVC1119" s="898"/>
      <c r="KVD1119" s="898"/>
      <c r="KVE1119" s="898"/>
      <c r="KVF1119" s="898"/>
      <c r="KVG1119" s="898"/>
      <c r="KVH1119" s="898"/>
      <c r="KVI1119" s="898"/>
      <c r="KVJ1119" s="898"/>
      <c r="KVK1119" s="898"/>
      <c r="KVL1119" s="898"/>
      <c r="KVM1119" s="898"/>
      <c r="KVN1119" s="898"/>
      <c r="KVO1119" s="898"/>
      <c r="KVP1119" s="898"/>
      <c r="KVQ1119" s="898"/>
      <c r="KVR1119" s="898"/>
      <c r="KVS1119" s="898"/>
      <c r="KVT1119" s="898"/>
      <c r="KVU1119" s="898"/>
      <c r="KVV1119" s="898"/>
      <c r="KVW1119" s="898"/>
      <c r="KVX1119" s="898"/>
      <c r="KVY1119" s="898"/>
      <c r="KVZ1119" s="898"/>
      <c r="KWA1119" s="898"/>
      <c r="KWB1119" s="898"/>
      <c r="KWC1119" s="898"/>
      <c r="KWD1119" s="898"/>
      <c r="KWE1119" s="898"/>
      <c r="KWF1119" s="898"/>
      <c r="KWG1119" s="898"/>
      <c r="KWH1119" s="898"/>
      <c r="KWI1119" s="898"/>
      <c r="KWJ1119" s="898"/>
      <c r="KWK1119" s="898"/>
      <c r="KWL1119" s="898"/>
      <c r="KWM1119" s="898"/>
      <c r="KWN1119" s="898"/>
      <c r="KWO1119" s="898"/>
      <c r="KWP1119" s="898"/>
      <c r="KWQ1119" s="898"/>
      <c r="KWR1119" s="898"/>
      <c r="KWS1119" s="898"/>
      <c r="KWT1119" s="898"/>
      <c r="KWU1119" s="898"/>
      <c r="KWV1119" s="898"/>
      <c r="KWW1119" s="898"/>
      <c r="KWX1119" s="898"/>
      <c r="KWY1119" s="898"/>
      <c r="KWZ1119" s="898"/>
      <c r="KXA1119" s="898"/>
      <c r="KXB1119" s="898"/>
      <c r="KXC1119" s="898"/>
      <c r="KXD1119" s="898"/>
      <c r="KXE1119" s="898"/>
      <c r="KXF1119" s="898"/>
      <c r="KXG1119" s="898"/>
      <c r="KXH1119" s="898"/>
      <c r="KXI1119" s="898"/>
      <c r="KXJ1119" s="898"/>
      <c r="KXK1119" s="898"/>
      <c r="KXL1119" s="898"/>
      <c r="KXM1119" s="898"/>
      <c r="KXN1119" s="898"/>
      <c r="KXO1119" s="898"/>
      <c r="KXP1119" s="898"/>
      <c r="KXQ1119" s="898"/>
      <c r="KXR1119" s="898"/>
      <c r="KXS1119" s="898"/>
      <c r="KXT1119" s="898"/>
      <c r="KXU1119" s="898"/>
      <c r="KXV1119" s="898"/>
      <c r="KXW1119" s="898"/>
      <c r="KXX1119" s="898"/>
      <c r="KXY1119" s="898"/>
      <c r="KXZ1119" s="898"/>
      <c r="KYA1119" s="898"/>
      <c r="KYB1119" s="898"/>
      <c r="KYC1119" s="898"/>
      <c r="KYD1119" s="898"/>
      <c r="KYE1119" s="898"/>
      <c r="KYF1119" s="898"/>
      <c r="KYG1119" s="898"/>
      <c r="KYH1119" s="898"/>
      <c r="KYI1119" s="898"/>
      <c r="KYJ1119" s="898"/>
      <c r="KYK1119" s="898"/>
      <c r="KYL1119" s="898"/>
      <c r="KYM1119" s="898"/>
      <c r="KYN1119" s="898"/>
      <c r="KYO1119" s="898"/>
      <c r="KYP1119" s="898"/>
      <c r="KYQ1119" s="898"/>
      <c r="KYR1119" s="898"/>
      <c r="KYS1119" s="898"/>
      <c r="KYT1119" s="898"/>
      <c r="KYU1119" s="898"/>
      <c r="KYV1119" s="898"/>
      <c r="KYW1119" s="898"/>
      <c r="KYX1119" s="898"/>
      <c r="KYY1119" s="898"/>
      <c r="KYZ1119" s="898"/>
      <c r="KZA1119" s="898"/>
      <c r="KZB1119" s="898"/>
      <c r="KZC1119" s="898"/>
      <c r="KZD1119" s="898"/>
      <c r="KZE1119" s="898"/>
      <c r="KZF1119" s="898"/>
      <c r="KZG1119" s="898"/>
      <c r="KZH1119" s="898"/>
      <c r="KZI1119" s="898"/>
      <c r="KZJ1119" s="898"/>
      <c r="KZK1119" s="898"/>
      <c r="KZL1119" s="898"/>
      <c r="KZM1119" s="898"/>
      <c r="KZN1119" s="898"/>
      <c r="KZO1119" s="898"/>
      <c r="KZP1119" s="898"/>
      <c r="KZQ1119" s="898"/>
      <c r="KZR1119" s="898"/>
      <c r="KZS1119" s="898"/>
      <c r="KZT1119" s="898"/>
      <c r="KZU1119" s="898"/>
      <c r="KZV1119" s="898"/>
      <c r="KZW1119" s="898"/>
      <c r="KZX1119" s="898"/>
      <c r="KZY1119" s="898"/>
      <c r="KZZ1119" s="898"/>
      <c r="LAA1119" s="898"/>
      <c r="LAB1119" s="898"/>
      <c r="LAC1119" s="898"/>
      <c r="LAD1119" s="898"/>
      <c r="LAE1119" s="898"/>
      <c r="LAF1119" s="898"/>
      <c r="LAG1119" s="898"/>
      <c r="LAH1119" s="898"/>
      <c r="LAI1119" s="898"/>
      <c r="LAJ1119" s="898"/>
      <c r="LAK1119" s="898"/>
      <c r="LAL1119" s="898"/>
      <c r="LAM1119" s="898"/>
      <c r="LAN1119" s="898"/>
      <c r="LAO1119" s="898"/>
      <c r="LAP1119" s="898"/>
      <c r="LAQ1119" s="898"/>
      <c r="LAR1119" s="898"/>
      <c r="LAS1119" s="898"/>
      <c r="LAT1119" s="898"/>
      <c r="LAU1119" s="898"/>
      <c r="LAV1119" s="898"/>
      <c r="LAW1119" s="898"/>
      <c r="LAX1119" s="898"/>
      <c r="LAY1119" s="898"/>
      <c r="LAZ1119" s="898"/>
      <c r="LBA1119" s="898"/>
      <c r="LBB1119" s="898"/>
      <c r="LBC1119" s="898"/>
      <c r="LBD1119" s="898"/>
      <c r="LBE1119" s="898"/>
      <c r="LBF1119" s="898"/>
      <c r="LBG1119" s="898"/>
      <c r="LBH1119" s="898"/>
      <c r="LBI1119" s="898"/>
      <c r="LBJ1119" s="898"/>
      <c r="LBK1119" s="898"/>
      <c r="LBL1119" s="898"/>
      <c r="LBM1119" s="898"/>
      <c r="LBN1119" s="898"/>
      <c r="LBO1119" s="898"/>
      <c r="LBP1119" s="898"/>
      <c r="LBQ1119" s="898"/>
      <c r="LBR1119" s="898"/>
      <c r="LBS1119" s="898"/>
      <c r="LBT1119" s="898"/>
      <c r="LBU1119" s="898"/>
      <c r="LBV1119" s="898"/>
      <c r="LBW1119" s="898"/>
      <c r="LBX1119" s="898"/>
      <c r="LBY1119" s="898"/>
      <c r="LBZ1119" s="898"/>
      <c r="LCA1119" s="898"/>
      <c r="LCB1119" s="898"/>
      <c r="LCC1119" s="898"/>
      <c r="LCD1119" s="898"/>
      <c r="LCE1119" s="898"/>
      <c r="LCF1119" s="898"/>
      <c r="LCG1119" s="898"/>
      <c r="LCH1119" s="898"/>
      <c r="LCI1119" s="898"/>
      <c r="LCJ1119" s="898"/>
      <c r="LCK1119" s="898"/>
      <c r="LCL1119" s="898"/>
      <c r="LCM1119" s="898"/>
      <c r="LCN1119" s="898"/>
      <c r="LCO1119" s="898"/>
      <c r="LCP1119" s="898"/>
      <c r="LCQ1119" s="898"/>
      <c r="LCR1119" s="898"/>
      <c r="LCS1119" s="898"/>
      <c r="LCT1119" s="898"/>
      <c r="LCU1119" s="898"/>
      <c r="LCV1119" s="898"/>
      <c r="LCW1119" s="898"/>
      <c r="LCX1119" s="898"/>
      <c r="LCY1119" s="898"/>
      <c r="LCZ1119" s="898"/>
      <c r="LDA1119" s="898"/>
      <c r="LDB1119" s="898"/>
      <c r="LDC1119" s="898"/>
      <c r="LDD1119" s="898"/>
      <c r="LDE1119" s="898"/>
      <c r="LDF1119" s="898"/>
      <c r="LDG1119" s="898"/>
      <c r="LDH1119" s="898"/>
      <c r="LDI1119" s="898"/>
      <c r="LDJ1119" s="898"/>
      <c r="LDK1119" s="898"/>
      <c r="LDL1119" s="898"/>
      <c r="LDM1119" s="898"/>
      <c r="LDN1119" s="898"/>
      <c r="LDO1119" s="898"/>
      <c r="LDP1119" s="898"/>
      <c r="LDQ1119" s="898"/>
      <c r="LDR1119" s="898"/>
      <c r="LDS1119" s="898"/>
      <c r="LDT1119" s="898"/>
      <c r="LDU1119" s="898"/>
      <c r="LDV1119" s="898"/>
      <c r="LDW1119" s="898"/>
      <c r="LDX1119" s="898"/>
      <c r="LDY1119" s="898"/>
      <c r="LDZ1119" s="898"/>
      <c r="LEA1119" s="898"/>
      <c r="LEB1119" s="898"/>
      <c r="LEC1119" s="898"/>
      <c r="LED1119" s="898"/>
      <c r="LEE1119" s="898"/>
      <c r="LEF1119" s="898"/>
      <c r="LEG1119" s="898"/>
      <c r="LEH1119" s="898"/>
      <c r="LEI1119" s="898"/>
      <c r="LEJ1119" s="898"/>
      <c r="LEK1119" s="898"/>
      <c r="LEL1119" s="898"/>
      <c r="LEM1119" s="898"/>
      <c r="LEN1119" s="898"/>
      <c r="LEO1119" s="898"/>
      <c r="LEP1119" s="898"/>
      <c r="LEQ1119" s="898"/>
      <c r="LER1119" s="898"/>
      <c r="LES1119" s="898"/>
      <c r="LET1119" s="898"/>
      <c r="LEU1119" s="898"/>
      <c r="LEV1119" s="898"/>
      <c r="LEW1119" s="898"/>
      <c r="LEX1119" s="898"/>
      <c r="LEY1119" s="898"/>
      <c r="LEZ1119" s="898"/>
      <c r="LFA1119" s="898"/>
      <c r="LFB1119" s="898"/>
      <c r="LFC1119" s="898"/>
      <c r="LFD1119" s="898"/>
      <c r="LFE1119" s="898"/>
      <c r="LFF1119" s="898"/>
      <c r="LFG1119" s="898"/>
      <c r="LFH1119" s="898"/>
      <c r="LFI1119" s="898"/>
      <c r="LFJ1119" s="898"/>
      <c r="LFK1119" s="898"/>
      <c r="LFL1119" s="898"/>
      <c r="LFM1119" s="898"/>
      <c r="LFN1119" s="898"/>
      <c r="LFO1119" s="898"/>
      <c r="LFP1119" s="898"/>
      <c r="LFQ1119" s="898"/>
      <c r="LFR1119" s="898"/>
      <c r="LFS1119" s="898"/>
      <c r="LFT1119" s="898"/>
      <c r="LFU1119" s="898"/>
      <c r="LFV1119" s="898"/>
      <c r="LFW1119" s="898"/>
      <c r="LFX1119" s="898"/>
      <c r="LFY1119" s="898"/>
      <c r="LFZ1119" s="898"/>
      <c r="LGA1119" s="898"/>
      <c r="LGB1119" s="898"/>
      <c r="LGC1119" s="898"/>
      <c r="LGD1119" s="898"/>
      <c r="LGE1119" s="898"/>
      <c r="LGF1119" s="898"/>
      <c r="LGG1119" s="898"/>
      <c r="LGH1119" s="898"/>
      <c r="LGI1119" s="898"/>
      <c r="LGJ1119" s="898"/>
      <c r="LGK1119" s="898"/>
      <c r="LGL1119" s="898"/>
      <c r="LGM1119" s="898"/>
      <c r="LGN1119" s="898"/>
      <c r="LGO1119" s="898"/>
      <c r="LGP1119" s="898"/>
      <c r="LGQ1119" s="898"/>
      <c r="LGR1119" s="898"/>
      <c r="LGS1119" s="898"/>
      <c r="LGT1119" s="898"/>
      <c r="LGU1119" s="898"/>
      <c r="LGV1119" s="898"/>
      <c r="LGW1119" s="898"/>
      <c r="LGX1119" s="898"/>
      <c r="LGY1119" s="898"/>
      <c r="LGZ1119" s="898"/>
      <c r="LHA1119" s="898"/>
      <c r="LHB1119" s="898"/>
      <c r="LHC1119" s="898"/>
      <c r="LHD1119" s="898"/>
      <c r="LHE1119" s="898"/>
      <c r="LHF1119" s="898"/>
      <c r="LHG1119" s="898"/>
      <c r="LHH1119" s="898"/>
      <c r="LHI1119" s="898"/>
      <c r="LHJ1119" s="898"/>
      <c r="LHK1119" s="898"/>
      <c r="LHL1119" s="898"/>
      <c r="LHM1119" s="898"/>
      <c r="LHN1119" s="898"/>
      <c r="LHO1119" s="898"/>
      <c r="LHP1119" s="898"/>
      <c r="LHQ1119" s="898"/>
      <c r="LHR1119" s="898"/>
      <c r="LHS1119" s="898"/>
      <c r="LHT1119" s="898"/>
      <c r="LHU1119" s="898"/>
      <c r="LHV1119" s="898"/>
      <c r="LHW1119" s="898"/>
      <c r="LHX1119" s="898"/>
      <c r="LHY1119" s="898"/>
      <c r="LHZ1119" s="898"/>
      <c r="LIA1119" s="898"/>
      <c r="LIB1119" s="898"/>
      <c r="LIC1119" s="898"/>
      <c r="LID1119" s="898"/>
      <c r="LIE1119" s="898"/>
      <c r="LIF1119" s="898"/>
      <c r="LIG1119" s="898"/>
      <c r="LIH1119" s="898"/>
      <c r="LII1119" s="898"/>
      <c r="LIJ1119" s="898"/>
      <c r="LIK1119" s="898"/>
      <c r="LIL1119" s="898"/>
      <c r="LIM1119" s="898"/>
      <c r="LIN1119" s="898"/>
      <c r="LIO1119" s="898"/>
      <c r="LIP1119" s="898"/>
      <c r="LIQ1119" s="898"/>
      <c r="LIR1119" s="898"/>
      <c r="LIS1119" s="898"/>
      <c r="LIT1119" s="898"/>
      <c r="LIU1119" s="898"/>
      <c r="LIV1119" s="898"/>
      <c r="LIW1119" s="898"/>
      <c r="LIX1119" s="898"/>
      <c r="LIY1119" s="898"/>
      <c r="LIZ1119" s="898"/>
      <c r="LJA1119" s="898"/>
      <c r="LJB1119" s="898"/>
      <c r="LJC1119" s="898"/>
      <c r="LJD1119" s="898"/>
      <c r="LJE1119" s="898"/>
      <c r="LJF1119" s="898"/>
      <c r="LJG1119" s="898"/>
      <c r="LJH1119" s="898"/>
      <c r="LJI1119" s="898"/>
      <c r="LJJ1119" s="898"/>
      <c r="LJK1119" s="898"/>
      <c r="LJL1119" s="898"/>
      <c r="LJM1119" s="898"/>
      <c r="LJN1119" s="898"/>
      <c r="LJO1119" s="898"/>
      <c r="LJP1119" s="898"/>
      <c r="LJQ1119" s="898"/>
      <c r="LJR1119" s="898"/>
      <c r="LJS1119" s="898"/>
      <c r="LJT1119" s="898"/>
      <c r="LJU1119" s="898"/>
      <c r="LJV1119" s="898"/>
      <c r="LJW1119" s="898"/>
      <c r="LJX1119" s="898"/>
      <c r="LJY1119" s="898"/>
      <c r="LJZ1119" s="898"/>
      <c r="LKA1119" s="898"/>
      <c r="LKB1119" s="898"/>
      <c r="LKC1119" s="898"/>
      <c r="LKD1119" s="898"/>
      <c r="LKE1119" s="898"/>
      <c r="LKF1119" s="898"/>
      <c r="LKG1119" s="898"/>
      <c r="LKH1119" s="898"/>
      <c r="LKI1119" s="898"/>
      <c r="LKJ1119" s="898"/>
      <c r="LKK1119" s="898"/>
      <c r="LKL1119" s="898"/>
      <c r="LKM1119" s="898"/>
      <c r="LKN1119" s="898"/>
      <c r="LKO1119" s="898"/>
      <c r="LKP1119" s="898"/>
      <c r="LKQ1119" s="898"/>
      <c r="LKR1119" s="898"/>
      <c r="LKS1119" s="898"/>
      <c r="LKT1119" s="898"/>
      <c r="LKU1119" s="898"/>
      <c r="LKV1119" s="898"/>
      <c r="LKW1119" s="898"/>
      <c r="LKX1119" s="898"/>
      <c r="LKY1119" s="898"/>
      <c r="LKZ1119" s="898"/>
      <c r="LLA1119" s="898"/>
      <c r="LLB1119" s="898"/>
      <c r="LLC1119" s="898"/>
      <c r="LLD1119" s="898"/>
      <c r="LLE1119" s="898"/>
      <c r="LLF1119" s="898"/>
      <c r="LLG1119" s="898"/>
      <c r="LLH1119" s="898"/>
      <c r="LLI1119" s="898"/>
      <c r="LLJ1119" s="898"/>
      <c r="LLK1119" s="898"/>
      <c r="LLL1119" s="898"/>
      <c r="LLM1119" s="898"/>
      <c r="LLN1119" s="898"/>
      <c r="LLO1119" s="898"/>
      <c r="LLP1119" s="898"/>
      <c r="LLQ1119" s="898"/>
      <c r="LLR1119" s="898"/>
      <c r="LLS1119" s="898"/>
      <c r="LLT1119" s="898"/>
      <c r="LLU1119" s="898"/>
      <c r="LLV1119" s="898"/>
      <c r="LLW1119" s="898"/>
      <c r="LLX1119" s="898"/>
      <c r="LLY1119" s="898"/>
      <c r="LLZ1119" s="898"/>
      <c r="LMA1119" s="898"/>
      <c r="LMB1119" s="898"/>
      <c r="LMC1119" s="898"/>
      <c r="LMD1119" s="898"/>
      <c r="LME1119" s="898"/>
      <c r="LMF1119" s="898"/>
      <c r="LMG1119" s="898"/>
      <c r="LMH1119" s="898"/>
      <c r="LMI1119" s="898"/>
      <c r="LMJ1119" s="898"/>
      <c r="LMK1119" s="898"/>
      <c r="LML1119" s="898"/>
      <c r="LMM1119" s="898"/>
      <c r="LMN1119" s="898"/>
      <c r="LMO1119" s="898"/>
      <c r="LMP1119" s="898"/>
      <c r="LMQ1119" s="898"/>
      <c r="LMR1119" s="898"/>
      <c r="LMS1119" s="898"/>
      <c r="LMT1119" s="898"/>
      <c r="LMU1119" s="898"/>
      <c r="LMV1119" s="898"/>
      <c r="LMW1119" s="898"/>
      <c r="LMX1119" s="898"/>
      <c r="LMY1119" s="898"/>
      <c r="LMZ1119" s="898"/>
      <c r="LNA1119" s="898"/>
      <c r="LNB1119" s="898"/>
      <c r="LNC1119" s="898"/>
      <c r="LND1119" s="898"/>
      <c r="LNE1119" s="898"/>
      <c r="LNF1119" s="898"/>
      <c r="LNG1119" s="898"/>
      <c r="LNH1119" s="898"/>
      <c r="LNI1119" s="898"/>
      <c r="LNJ1119" s="898"/>
      <c r="LNK1119" s="898"/>
      <c r="LNL1119" s="898"/>
      <c r="LNM1119" s="898"/>
      <c r="LNN1119" s="898"/>
      <c r="LNO1119" s="898"/>
      <c r="LNP1119" s="898"/>
      <c r="LNQ1119" s="898"/>
      <c r="LNR1119" s="898"/>
      <c r="LNS1119" s="898"/>
      <c r="LNT1119" s="898"/>
      <c r="LNU1119" s="898"/>
      <c r="LNV1119" s="898"/>
      <c r="LNW1119" s="898"/>
      <c r="LNX1119" s="898"/>
      <c r="LNY1119" s="898"/>
      <c r="LNZ1119" s="898"/>
      <c r="LOA1119" s="898"/>
      <c r="LOB1119" s="898"/>
      <c r="LOC1119" s="898"/>
      <c r="LOD1119" s="898"/>
      <c r="LOE1119" s="898"/>
      <c r="LOF1119" s="898"/>
      <c r="LOG1119" s="898"/>
      <c r="LOH1119" s="898"/>
      <c r="LOI1119" s="898"/>
      <c r="LOJ1119" s="898"/>
      <c r="LOK1119" s="898"/>
      <c r="LOL1119" s="898"/>
      <c r="LOM1119" s="898"/>
      <c r="LON1119" s="898"/>
      <c r="LOO1119" s="898"/>
      <c r="LOP1119" s="898"/>
      <c r="LOQ1119" s="898"/>
      <c r="LOR1119" s="898"/>
      <c r="LOS1119" s="898"/>
      <c r="LOT1119" s="898"/>
      <c r="LOU1119" s="898"/>
      <c r="LOV1119" s="898"/>
      <c r="LOW1119" s="898"/>
      <c r="LOX1119" s="898"/>
      <c r="LOY1119" s="898"/>
      <c r="LOZ1119" s="898"/>
      <c r="LPA1119" s="898"/>
      <c r="LPB1119" s="898"/>
      <c r="LPC1119" s="898"/>
      <c r="LPD1119" s="898"/>
      <c r="LPE1119" s="898"/>
      <c r="LPF1119" s="898"/>
      <c r="LPG1119" s="898"/>
      <c r="LPH1119" s="898"/>
      <c r="LPI1119" s="898"/>
      <c r="LPJ1119" s="898"/>
      <c r="LPK1119" s="898"/>
      <c r="LPL1119" s="898"/>
      <c r="LPM1119" s="898"/>
      <c r="LPN1119" s="898"/>
      <c r="LPO1119" s="898"/>
      <c r="LPP1119" s="898"/>
      <c r="LPQ1119" s="898"/>
      <c r="LPR1119" s="898"/>
      <c r="LPS1119" s="898"/>
      <c r="LPT1119" s="898"/>
      <c r="LPU1119" s="898"/>
      <c r="LPV1119" s="898"/>
      <c r="LPW1119" s="898"/>
      <c r="LPX1119" s="898"/>
      <c r="LPY1119" s="898"/>
      <c r="LPZ1119" s="898"/>
      <c r="LQA1119" s="898"/>
      <c r="LQB1119" s="898"/>
      <c r="LQC1119" s="898"/>
      <c r="LQD1119" s="898"/>
      <c r="LQE1119" s="898"/>
      <c r="LQF1119" s="898"/>
      <c r="LQG1119" s="898"/>
      <c r="LQH1119" s="898"/>
      <c r="LQI1119" s="898"/>
      <c r="LQJ1119" s="898"/>
      <c r="LQK1119" s="898"/>
      <c r="LQL1119" s="898"/>
      <c r="LQM1119" s="898"/>
      <c r="LQN1119" s="898"/>
      <c r="LQO1119" s="898"/>
      <c r="LQP1119" s="898"/>
      <c r="LQQ1119" s="898"/>
      <c r="LQR1119" s="898"/>
      <c r="LQS1119" s="898"/>
      <c r="LQT1119" s="898"/>
      <c r="LQU1119" s="898"/>
      <c r="LQV1119" s="898"/>
      <c r="LQW1119" s="898"/>
      <c r="LQX1119" s="898"/>
      <c r="LQY1119" s="898"/>
      <c r="LQZ1119" s="898"/>
      <c r="LRA1119" s="898"/>
      <c r="LRB1119" s="898"/>
      <c r="LRC1119" s="898"/>
      <c r="LRD1119" s="898"/>
      <c r="LRE1119" s="898"/>
      <c r="LRF1119" s="898"/>
      <c r="LRG1119" s="898"/>
      <c r="LRH1119" s="898"/>
      <c r="LRI1119" s="898"/>
      <c r="LRJ1119" s="898"/>
      <c r="LRK1119" s="898"/>
      <c r="LRL1119" s="898"/>
      <c r="LRM1119" s="898"/>
      <c r="LRN1119" s="898"/>
      <c r="LRO1119" s="898"/>
      <c r="LRP1119" s="898"/>
      <c r="LRQ1119" s="898"/>
      <c r="LRR1119" s="898"/>
      <c r="LRS1119" s="898"/>
      <c r="LRT1119" s="898"/>
      <c r="LRU1119" s="898"/>
      <c r="LRV1119" s="898"/>
      <c r="LRW1119" s="898"/>
      <c r="LRX1119" s="898"/>
      <c r="LRY1119" s="898"/>
      <c r="LRZ1119" s="898"/>
      <c r="LSA1119" s="898"/>
      <c r="LSB1119" s="898"/>
      <c r="LSC1119" s="898"/>
      <c r="LSD1119" s="898"/>
      <c r="LSE1119" s="898"/>
      <c r="LSF1119" s="898"/>
      <c r="LSG1119" s="898"/>
      <c r="LSH1119" s="898"/>
      <c r="LSI1119" s="898"/>
      <c r="LSJ1119" s="898"/>
      <c r="LSK1119" s="898"/>
      <c r="LSL1119" s="898"/>
      <c r="LSM1119" s="898"/>
      <c r="LSN1119" s="898"/>
      <c r="LSO1119" s="898"/>
      <c r="LSP1119" s="898"/>
      <c r="LSQ1119" s="898"/>
      <c r="LSR1119" s="898"/>
      <c r="LSS1119" s="898"/>
      <c r="LST1119" s="898"/>
      <c r="LSU1119" s="898"/>
      <c r="LSV1119" s="898"/>
      <c r="LSW1119" s="898"/>
      <c r="LSX1119" s="898"/>
      <c r="LSY1119" s="898"/>
      <c r="LSZ1119" s="898"/>
      <c r="LTA1119" s="898"/>
      <c r="LTB1119" s="898"/>
      <c r="LTC1119" s="898"/>
      <c r="LTD1119" s="898"/>
      <c r="LTE1119" s="898"/>
      <c r="LTF1119" s="898"/>
      <c r="LTG1119" s="898"/>
      <c r="LTH1119" s="898"/>
      <c r="LTI1119" s="898"/>
      <c r="LTJ1119" s="898"/>
      <c r="LTK1119" s="898"/>
      <c r="LTL1119" s="898"/>
      <c r="LTM1119" s="898"/>
      <c r="LTN1119" s="898"/>
      <c r="LTO1119" s="898"/>
      <c r="LTP1119" s="898"/>
      <c r="LTQ1119" s="898"/>
      <c r="LTR1119" s="898"/>
      <c r="LTS1119" s="898"/>
      <c r="LTT1119" s="898"/>
      <c r="LTU1119" s="898"/>
      <c r="LTV1119" s="898"/>
      <c r="LTW1119" s="898"/>
      <c r="LTX1119" s="898"/>
      <c r="LTY1119" s="898"/>
      <c r="LTZ1119" s="898"/>
      <c r="LUA1119" s="898"/>
      <c r="LUB1119" s="898"/>
      <c r="LUC1119" s="898"/>
      <c r="LUD1119" s="898"/>
      <c r="LUE1119" s="898"/>
      <c r="LUF1119" s="898"/>
      <c r="LUG1119" s="898"/>
      <c r="LUH1119" s="898"/>
      <c r="LUI1119" s="898"/>
      <c r="LUJ1119" s="898"/>
      <c r="LUK1119" s="898"/>
      <c r="LUL1119" s="898"/>
      <c r="LUM1119" s="898"/>
      <c r="LUN1119" s="898"/>
      <c r="LUO1119" s="898"/>
      <c r="LUP1119" s="898"/>
      <c r="LUQ1119" s="898"/>
      <c r="LUR1119" s="898"/>
      <c r="LUS1119" s="898"/>
      <c r="LUT1119" s="898"/>
      <c r="LUU1119" s="898"/>
      <c r="LUV1119" s="898"/>
      <c r="LUW1119" s="898"/>
      <c r="LUX1119" s="898"/>
      <c r="LUY1119" s="898"/>
      <c r="LUZ1119" s="898"/>
      <c r="LVA1119" s="898"/>
      <c r="LVB1119" s="898"/>
      <c r="LVC1119" s="898"/>
      <c r="LVD1119" s="898"/>
      <c r="LVE1119" s="898"/>
      <c r="LVF1119" s="898"/>
      <c r="LVG1119" s="898"/>
      <c r="LVH1119" s="898"/>
      <c r="LVI1119" s="898"/>
      <c r="LVJ1119" s="898"/>
      <c r="LVK1119" s="898"/>
      <c r="LVL1119" s="898"/>
      <c r="LVM1119" s="898"/>
      <c r="LVN1119" s="898"/>
      <c r="LVO1119" s="898"/>
      <c r="LVP1119" s="898"/>
      <c r="LVQ1119" s="898"/>
      <c r="LVR1119" s="898"/>
      <c r="LVS1119" s="898"/>
      <c r="LVT1119" s="898"/>
      <c r="LVU1119" s="898"/>
      <c r="LVV1119" s="898"/>
      <c r="LVW1119" s="898"/>
      <c r="LVX1119" s="898"/>
      <c r="LVY1119" s="898"/>
      <c r="LVZ1119" s="898"/>
      <c r="LWA1119" s="898"/>
      <c r="LWB1119" s="898"/>
      <c r="LWC1119" s="898"/>
      <c r="LWD1119" s="898"/>
      <c r="LWE1119" s="898"/>
      <c r="LWF1119" s="898"/>
      <c r="LWG1119" s="898"/>
      <c r="LWH1119" s="898"/>
      <c r="LWI1119" s="898"/>
      <c r="LWJ1119" s="898"/>
      <c r="LWK1119" s="898"/>
      <c r="LWL1119" s="898"/>
      <c r="LWM1119" s="898"/>
      <c r="LWN1119" s="898"/>
      <c r="LWO1119" s="898"/>
      <c r="LWP1119" s="898"/>
      <c r="LWQ1119" s="898"/>
      <c r="LWR1119" s="898"/>
      <c r="LWS1119" s="898"/>
      <c r="LWT1119" s="898"/>
      <c r="LWU1119" s="898"/>
      <c r="LWV1119" s="898"/>
      <c r="LWW1119" s="898"/>
      <c r="LWX1119" s="898"/>
      <c r="LWY1119" s="898"/>
      <c r="LWZ1119" s="898"/>
      <c r="LXA1119" s="898"/>
      <c r="LXB1119" s="898"/>
      <c r="LXC1119" s="898"/>
      <c r="LXD1119" s="898"/>
      <c r="LXE1119" s="898"/>
      <c r="LXF1119" s="898"/>
      <c r="LXG1119" s="898"/>
      <c r="LXH1119" s="898"/>
      <c r="LXI1119" s="898"/>
      <c r="LXJ1119" s="898"/>
      <c r="LXK1119" s="898"/>
      <c r="LXL1119" s="898"/>
      <c r="LXM1119" s="898"/>
      <c r="LXN1119" s="898"/>
      <c r="LXO1119" s="898"/>
      <c r="LXP1119" s="898"/>
      <c r="LXQ1119" s="898"/>
      <c r="LXR1119" s="898"/>
      <c r="LXS1119" s="898"/>
      <c r="LXT1119" s="898"/>
      <c r="LXU1119" s="898"/>
      <c r="LXV1119" s="898"/>
      <c r="LXW1119" s="898"/>
      <c r="LXX1119" s="898"/>
      <c r="LXY1119" s="898"/>
      <c r="LXZ1119" s="898"/>
      <c r="LYA1119" s="898"/>
      <c r="LYB1119" s="898"/>
      <c r="LYC1119" s="898"/>
      <c r="LYD1119" s="898"/>
      <c r="LYE1119" s="898"/>
      <c r="LYF1119" s="898"/>
      <c r="LYG1119" s="898"/>
      <c r="LYH1119" s="898"/>
      <c r="LYI1119" s="898"/>
      <c r="LYJ1119" s="898"/>
      <c r="LYK1119" s="898"/>
      <c r="LYL1119" s="898"/>
      <c r="LYM1119" s="898"/>
      <c r="LYN1119" s="898"/>
      <c r="LYO1119" s="898"/>
      <c r="LYP1119" s="898"/>
      <c r="LYQ1119" s="898"/>
      <c r="LYR1119" s="898"/>
      <c r="LYS1119" s="898"/>
      <c r="LYT1119" s="898"/>
      <c r="LYU1119" s="898"/>
      <c r="LYV1119" s="898"/>
      <c r="LYW1119" s="898"/>
      <c r="LYX1119" s="898"/>
      <c r="LYY1119" s="898"/>
      <c r="LYZ1119" s="898"/>
      <c r="LZA1119" s="898"/>
      <c r="LZB1119" s="898"/>
      <c r="LZC1119" s="898"/>
      <c r="LZD1119" s="898"/>
      <c r="LZE1119" s="898"/>
      <c r="LZF1119" s="898"/>
      <c r="LZG1119" s="898"/>
      <c r="LZH1119" s="898"/>
      <c r="LZI1119" s="898"/>
      <c r="LZJ1119" s="898"/>
      <c r="LZK1119" s="898"/>
      <c r="LZL1119" s="898"/>
      <c r="LZM1119" s="898"/>
      <c r="LZN1119" s="898"/>
      <c r="LZO1119" s="898"/>
      <c r="LZP1119" s="898"/>
      <c r="LZQ1119" s="898"/>
      <c r="LZR1119" s="898"/>
      <c r="LZS1119" s="898"/>
      <c r="LZT1119" s="898"/>
      <c r="LZU1119" s="898"/>
      <c r="LZV1119" s="898"/>
      <c r="LZW1119" s="898"/>
      <c r="LZX1119" s="898"/>
      <c r="LZY1119" s="898"/>
      <c r="LZZ1119" s="898"/>
      <c r="MAA1119" s="898"/>
      <c r="MAB1119" s="898"/>
      <c r="MAC1119" s="898"/>
      <c r="MAD1119" s="898"/>
      <c r="MAE1119" s="898"/>
      <c r="MAF1119" s="898"/>
      <c r="MAG1119" s="898"/>
      <c r="MAH1119" s="898"/>
      <c r="MAI1119" s="898"/>
      <c r="MAJ1119" s="898"/>
      <c r="MAK1119" s="898"/>
      <c r="MAL1119" s="898"/>
      <c r="MAM1119" s="898"/>
      <c r="MAN1119" s="898"/>
      <c r="MAO1119" s="898"/>
      <c r="MAP1119" s="898"/>
      <c r="MAQ1119" s="898"/>
      <c r="MAR1119" s="898"/>
      <c r="MAS1119" s="898"/>
      <c r="MAT1119" s="898"/>
      <c r="MAU1119" s="898"/>
      <c r="MAV1119" s="898"/>
      <c r="MAW1119" s="898"/>
      <c r="MAX1119" s="898"/>
      <c r="MAY1119" s="898"/>
      <c r="MAZ1119" s="898"/>
      <c r="MBA1119" s="898"/>
      <c r="MBB1119" s="898"/>
      <c r="MBC1119" s="898"/>
      <c r="MBD1119" s="898"/>
      <c r="MBE1119" s="898"/>
      <c r="MBF1119" s="898"/>
      <c r="MBG1119" s="898"/>
      <c r="MBH1119" s="898"/>
      <c r="MBI1119" s="898"/>
      <c r="MBJ1119" s="898"/>
      <c r="MBK1119" s="898"/>
      <c r="MBL1119" s="898"/>
      <c r="MBM1119" s="898"/>
      <c r="MBN1119" s="898"/>
      <c r="MBO1119" s="898"/>
      <c r="MBP1119" s="898"/>
      <c r="MBQ1119" s="898"/>
      <c r="MBR1119" s="898"/>
      <c r="MBS1119" s="898"/>
      <c r="MBT1119" s="898"/>
      <c r="MBU1119" s="898"/>
      <c r="MBV1119" s="898"/>
      <c r="MBW1119" s="898"/>
      <c r="MBX1119" s="898"/>
      <c r="MBY1119" s="898"/>
      <c r="MBZ1119" s="898"/>
      <c r="MCA1119" s="898"/>
      <c r="MCB1119" s="898"/>
      <c r="MCC1119" s="898"/>
      <c r="MCD1119" s="898"/>
      <c r="MCE1119" s="898"/>
      <c r="MCF1119" s="898"/>
      <c r="MCG1119" s="898"/>
      <c r="MCH1119" s="898"/>
      <c r="MCI1119" s="898"/>
      <c r="MCJ1119" s="898"/>
      <c r="MCK1119" s="898"/>
      <c r="MCL1119" s="898"/>
      <c r="MCM1119" s="898"/>
      <c r="MCN1119" s="898"/>
      <c r="MCO1119" s="898"/>
      <c r="MCP1119" s="898"/>
      <c r="MCQ1119" s="898"/>
      <c r="MCR1119" s="898"/>
      <c r="MCS1119" s="898"/>
      <c r="MCT1119" s="898"/>
      <c r="MCU1119" s="898"/>
      <c r="MCV1119" s="898"/>
      <c r="MCW1119" s="898"/>
      <c r="MCX1119" s="898"/>
      <c r="MCY1119" s="898"/>
      <c r="MCZ1119" s="898"/>
      <c r="MDA1119" s="898"/>
      <c r="MDB1119" s="898"/>
      <c r="MDC1119" s="898"/>
      <c r="MDD1119" s="898"/>
      <c r="MDE1119" s="898"/>
      <c r="MDF1119" s="898"/>
      <c r="MDG1119" s="898"/>
      <c r="MDH1119" s="898"/>
      <c r="MDI1119" s="898"/>
      <c r="MDJ1119" s="898"/>
      <c r="MDK1119" s="898"/>
      <c r="MDL1119" s="898"/>
      <c r="MDM1119" s="898"/>
      <c r="MDN1119" s="898"/>
      <c r="MDO1119" s="898"/>
      <c r="MDP1119" s="898"/>
      <c r="MDQ1119" s="898"/>
      <c r="MDR1119" s="898"/>
      <c r="MDS1119" s="898"/>
      <c r="MDT1119" s="898"/>
      <c r="MDU1119" s="898"/>
      <c r="MDV1119" s="898"/>
      <c r="MDW1119" s="898"/>
      <c r="MDX1119" s="898"/>
      <c r="MDY1119" s="898"/>
      <c r="MDZ1119" s="898"/>
      <c r="MEA1119" s="898"/>
      <c r="MEB1119" s="898"/>
      <c r="MEC1119" s="898"/>
      <c r="MED1119" s="898"/>
      <c r="MEE1119" s="898"/>
      <c r="MEF1119" s="898"/>
      <c r="MEG1119" s="898"/>
      <c r="MEH1119" s="898"/>
      <c r="MEI1119" s="898"/>
      <c r="MEJ1119" s="898"/>
      <c r="MEK1119" s="898"/>
      <c r="MEL1119" s="898"/>
      <c r="MEM1119" s="898"/>
      <c r="MEN1119" s="898"/>
      <c r="MEO1119" s="898"/>
      <c r="MEP1119" s="898"/>
      <c r="MEQ1119" s="898"/>
      <c r="MER1119" s="898"/>
      <c r="MES1119" s="898"/>
      <c r="MET1119" s="898"/>
      <c r="MEU1119" s="898"/>
      <c r="MEV1119" s="898"/>
      <c r="MEW1119" s="898"/>
      <c r="MEX1119" s="898"/>
      <c r="MEY1119" s="898"/>
      <c r="MEZ1119" s="898"/>
      <c r="MFA1119" s="898"/>
      <c r="MFB1119" s="898"/>
      <c r="MFC1119" s="898"/>
      <c r="MFD1119" s="898"/>
      <c r="MFE1119" s="898"/>
      <c r="MFF1119" s="898"/>
      <c r="MFG1119" s="898"/>
      <c r="MFH1119" s="898"/>
      <c r="MFI1119" s="898"/>
      <c r="MFJ1119" s="898"/>
      <c r="MFK1119" s="898"/>
      <c r="MFL1119" s="898"/>
      <c r="MFM1119" s="898"/>
      <c r="MFN1119" s="898"/>
      <c r="MFO1119" s="898"/>
      <c r="MFP1119" s="898"/>
      <c r="MFQ1119" s="898"/>
      <c r="MFR1119" s="898"/>
      <c r="MFS1119" s="898"/>
      <c r="MFT1119" s="898"/>
      <c r="MFU1119" s="898"/>
      <c r="MFV1119" s="898"/>
      <c r="MFW1119" s="898"/>
      <c r="MFX1119" s="898"/>
      <c r="MFY1119" s="898"/>
      <c r="MFZ1119" s="898"/>
      <c r="MGA1119" s="898"/>
      <c r="MGB1119" s="898"/>
      <c r="MGC1119" s="898"/>
      <c r="MGD1119" s="898"/>
      <c r="MGE1119" s="898"/>
      <c r="MGF1119" s="898"/>
      <c r="MGG1119" s="898"/>
      <c r="MGH1119" s="898"/>
      <c r="MGI1119" s="898"/>
      <c r="MGJ1119" s="898"/>
      <c r="MGK1119" s="898"/>
      <c r="MGL1119" s="898"/>
      <c r="MGM1119" s="898"/>
      <c r="MGN1119" s="898"/>
      <c r="MGO1119" s="898"/>
      <c r="MGP1119" s="898"/>
      <c r="MGQ1119" s="898"/>
      <c r="MGR1119" s="898"/>
      <c r="MGS1119" s="898"/>
      <c r="MGT1119" s="898"/>
      <c r="MGU1119" s="898"/>
      <c r="MGV1119" s="898"/>
      <c r="MGW1119" s="898"/>
      <c r="MGX1119" s="898"/>
      <c r="MGY1119" s="898"/>
      <c r="MGZ1119" s="898"/>
      <c r="MHA1119" s="898"/>
      <c r="MHB1119" s="898"/>
      <c r="MHC1119" s="898"/>
      <c r="MHD1119" s="898"/>
      <c r="MHE1119" s="898"/>
      <c r="MHF1119" s="898"/>
      <c r="MHG1119" s="898"/>
      <c r="MHH1119" s="898"/>
      <c r="MHI1119" s="898"/>
      <c r="MHJ1119" s="898"/>
      <c r="MHK1119" s="898"/>
      <c r="MHL1119" s="898"/>
      <c r="MHM1119" s="898"/>
      <c r="MHN1119" s="898"/>
      <c r="MHO1119" s="898"/>
      <c r="MHP1119" s="898"/>
      <c r="MHQ1119" s="898"/>
      <c r="MHR1119" s="898"/>
      <c r="MHS1119" s="898"/>
      <c r="MHT1119" s="898"/>
      <c r="MHU1119" s="898"/>
      <c r="MHV1119" s="898"/>
      <c r="MHW1119" s="898"/>
      <c r="MHX1119" s="898"/>
      <c r="MHY1119" s="898"/>
      <c r="MHZ1119" s="898"/>
      <c r="MIA1119" s="898"/>
      <c r="MIB1119" s="898"/>
      <c r="MIC1119" s="898"/>
      <c r="MID1119" s="898"/>
      <c r="MIE1119" s="898"/>
      <c r="MIF1119" s="898"/>
      <c r="MIG1119" s="898"/>
      <c r="MIH1119" s="898"/>
      <c r="MII1119" s="898"/>
      <c r="MIJ1119" s="898"/>
      <c r="MIK1119" s="898"/>
      <c r="MIL1119" s="898"/>
      <c r="MIM1119" s="898"/>
      <c r="MIN1119" s="898"/>
      <c r="MIO1119" s="898"/>
      <c r="MIP1119" s="898"/>
      <c r="MIQ1119" s="898"/>
      <c r="MIR1119" s="898"/>
      <c r="MIS1119" s="898"/>
      <c r="MIT1119" s="898"/>
      <c r="MIU1119" s="898"/>
      <c r="MIV1119" s="898"/>
      <c r="MIW1119" s="898"/>
      <c r="MIX1119" s="898"/>
      <c r="MIY1119" s="898"/>
      <c r="MIZ1119" s="898"/>
      <c r="MJA1119" s="898"/>
      <c r="MJB1119" s="898"/>
      <c r="MJC1119" s="898"/>
      <c r="MJD1119" s="898"/>
      <c r="MJE1119" s="898"/>
      <c r="MJF1119" s="898"/>
      <c r="MJG1119" s="898"/>
      <c r="MJH1119" s="898"/>
      <c r="MJI1119" s="898"/>
      <c r="MJJ1119" s="898"/>
      <c r="MJK1119" s="898"/>
      <c r="MJL1119" s="898"/>
      <c r="MJM1119" s="898"/>
      <c r="MJN1119" s="898"/>
      <c r="MJO1119" s="898"/>
      <c r="MJP1119" s="898"/>
      <c r="MJQ1119" s="898"/>
      <c r="MJR1119" s="898"/>
      <c r="MJS1119" s="898"/>
      <c r="MJT1119" s="898"/>
      <c r="MJU1119" s="898"/>
      <c r="MJV1119" s="898"/>
      <c r="MJW1119" s="898"/>
      <c r="MJX1119" s="898"/>
      <c r="MJY1119" s="898"/>
      <c r="MJZ1119" s="898"/>
      <c r="MKA1119" s="898"/>
      <c r="MKB1119" s="898"/>
      <c r="MKC1119" s="898"/>
      <c r="MKD1119" s="898"/>
      <c r="MKE1119" s="898"/>
      <c r="MKF1119" s="898"/>
      <c r="MKG1119" s="898"/>
      <c r="MKH1119" s="898"/>
      <c r="MKI1119" s="898"/>
      <c r="MKJ1119" s="898"/>
      <c r="MKK1119" s="898"/>
      <c r="MKL1119" s="898"/>
      <c r="MKM1119" s="898"/>
      <c r="MKN1119" s="898"/>
      <c r="MKO1119" s="898"/>
      <c r="MKP1119" s="898"/>
      <c r="MKQ1119" s="898"/>
      <c r="MKR1119" s="898"/>
      <c r="MKS1119" s="898"/>
      <c r="MKT1119" s="898"/>
      <c r="MKU1119" s="898"/>
      <c r="MKV1119" s="898"/>
      <c r="MKW1119" s="898"/>
      <c r="MKX1119" s="898"/>
      <c r="MKY1119" s="898"/>
      <c r="MKZ1119" s="898"/>
      <c r="MLA1119" s="898"/>
      <c r="MLB1119" s="898"/>
      <c r="MLC1119" s="898"/>
      <c r="MLD1119" s="898"/>
      <c r="MLE1119" s="898"/>
      <c r="MLF1119" s="898"/>
      <c r="MLG1119" s="898"/>
      <c r="MLH1119" s="898"/>
      <c r="MLI1119" s="898"/>
      <c r="MLJ1119" s="898"/>
      <c r="MLK1119" s="898"/>
      <c r="MLL1119" s="898"/>
      <c r="MLM1119" s="898"/>
      <c r="MLN1119" s="898"/>
      <c r="MLO1119" s="898"/>
      <c r="MLP1119" s="898"/>
      <c r="MLQ1119" s="898"/>
      <c r="MLR1119" s="898"/>
      <c r="MLS1119" s="898"/>
      <c r="MLT1119" s="898"/>
      <c r="MLU1119" s="898"/>
      <c r="MLV1119" s="898"/>
      <c r="MLW1119" s="898"/>
      <c r="MLX1119" s="898"/>
      <c r="MLY1119" s="898"/>
      <c r="MLZ1119" s="898"/>
      <c r="MMA1119" s="898"/>
      <c r="MMB1119" s="898"/>
      <c r="MMC1119" s="898"/>
      <c r="MMD1119" s="898"/>
      <c r="MME1119" s="898"/>
      <c r="MMF1119" s="898"/>
      <c r="MMG1119" s="898"/>
      <c r="MMH1119" s="898"/>
      <c r="MMI1119" s="898"/>
      <c r="MMJ1119" s="898"/>
      <c r="MMK1119" s="898"/>
      <c r="MML1119" s="898"/>
      <c r="MMM1119" s="898"/>
      <c r="MMN1119" s="898"/>
      <c r="MMO1119" s="898"/>
      <c r="MMP1119" s="898"/>
      <c r="MMQ1119" s="898"/>
      <c r="MMR1119" s="898"/>
      <c r="MMS1119" s="898"/>
      <c r="MMT1119" s="898"/>
      <c r="MMU1119" s="898"/>
      <c r="MMV1119" s="898"/>
      <c r="MMW1119" s="898"/>
      <c r="MMX1119" s="898"/>
      <c r="MMY1119" s="898"/>
      <c r="MMZ1119" s="898"/>
      <c r="MNA1119" s="898"/>
      <c r="MNB1119" s="898"/>
      <c r="MNC1119" s="898"/>
      <c r="MND1119" s="898"/>
      <c r="MNE1119" s="898"/>
      <c r="MNF1119" s="898"/>
      <c r="MNG1119" s="898"/>
      <c r="MNH1119" s="898"/>
      <c r="MNI1119" s="898"/>
      <c r="MNJ1119" s="898"/>
      <c r="MNK1119" s="898"/>
      <c r="MNL1119" s="898"/>
      <c r="MNM1119" s="898"/>
      <c r="MNN1119" s="898"/>
      <c r="MNO1119" s="898"/>
      <c r="MNP1119" s="898"/>
      <c r="MNQ1119" s="898"/>
      <c r="MNR1119" s="898"/>
      <c r="MNS1119" s="898"/>
      <c r="MNT1119" s="898"/>
      <c r="MNU1119" s="898"/>
      <c r="MNV1119" s="898"/>
      <c r="MNW1119" s="898"/>
      <c r="MNX1119" s="898"/>
      <c r="MNY1119" s="898"/>
      <c r="MNZ1119" s="898"/>
      <c r="MOA1119" s="898"/>
      <c r="MOB1119" s="898"/>
      <c r="MOC1119" s="898"/>
      <c r="MOD1119" s="898"/>
      <c r="MOE1119" s="898"/>
      <c r="MOF1119" s="898"/>
      <c r="MOG1119" s="898"/>
      <c r="MOH1119" s="898"/>
      <c r="MOI1119" s="898"/>
      <c r="MOJ1119" s="898"/>
      <c r="MOK1119" s="898"/>
      <c r="MOL1119" s="898"/>
      <c r="MOM1119" s="898"/>
      <c r="MON1119" s="898"/>
      <c r="MOO1119" s="898"/>
      <c r="MOP1119" s="898"/>
      <c r="MOQ1119" s="898"/>
      <c r="MOR1119" s="898"/>
      <c r="MOS1119" s="898"/>
      <c r="MOT1119" s="898"/>
      <c r="MOU1119" s="898"/>
      <c r="MOV1119" s="898"/>
      <c r="MOW1119" s="898"/>
      <c r="MOX1119" s="898"/>
      <c r="MOY1119" s="898"/>
      <c r="MOZ1119" s="898"/>
      <c r="MPA1119" s="898"/>
      <c r="MPB1119" s="898"/>
      <c r="MPC1119" s="898"/>
      <c r="MPD1119" s="898"/>
      <c r="MPE1119" s="898"/>
      <c r="MPF1119" s="898"/>
      <c r="MPG1119" s="898"/>
      <c r="MPH1119" s="898"/>
      <c r="MPI1119" s="898"/>
      <c r="MPJ1119" s="898"/>
      <c r="MPK1119" s="898"/>
      <c r="MPL1119" s="898"/>
      <c r="MPM1119" s="898"/>
      <c r="MPN1119" s="898"/>
      <c r="MPO1119" s="898"/>
      <c r="MPP1119" s="898"/>
      <c r="MPQ1119" s="898"/>
      <c r="MPR1119" s="898"/>
      <c r="MPS1119" s="898"/>
      <c r="MPT1119" s="898"/>
      <c r="MPU1119" s="898"/>
      <c r="MPV1119" s="898"/>
      <c r="MPW1119" s="898"/>
      <c r="MPX1119" s="898"/>
      <c r="MPY1119" s="898"/>
      <c r="MPZ1119" s="898"/>
      <c r="MQA1119" s="898"/>
      <c r="MQB1119" s="898"/>
      <c r="MQC1119" s="898"/>
      <c r="MQD1119" s="898"/>
      <c r="MQE1119" s="898"/>
      <c r="MQF1119" s="898"/>
      <c r="MQG1119" s="898"/>
      <c r="MQH1119" s="898"/>
      <c r="MQI1119" s="898"/>
      <c r="MQJ1119" s="898"/>
      <c r="MQK1119" s="898"/>
      <c r="MQL1119" s="898"/>
      <c r="MQM1119" s="898"/>
      <c r="MQN1119" s="898"/>
      <c r="MQO1119" s="898"/>
      <c r="MQP1119" s="898"/>
      <c r="MQQ1119" s="898"/>
      <c r="MQR1119" s="898"/>
      <c r="MQS1119" s="898"/>
      <c r="MQT1119" s="898"/>
      <c r="MQU1119" s="898"/>
      <c r="MQV1119" s="898"/>
      <c r="MQW1119" s="898"/>
      <c r="MQX1119" s="898"/>
      <c r="MQY1119" s="898"/>
      <c r="MQZ1119" s="898"/>
      <c r="MRA1119" s="898"/>
      <c r="MRB1119" s="898"/>
      <c r="MRC1119" s="898"/>
      <c r="MRD1119" s="898"/>
      <c r="MRE1119" s="898"/>
      <c r="MRF1119" s="898"/>
      <c r="MRG1119" s="898"/>
      <c r="MRH1119" s="898"/>
      <c r="MRI1119" s="898"/>
      <c r="MRJ1119" s="898"/>
      <c r="MRK1119" s="898"/>
      <c r="MRL1119" s="898"/>
      <c r="MRM1119" s="898"/>
      <c r="MRN1119" s="898"/>
      <c r="MRO1119" s="898"/>
      <c r="MRP1119" s="898"/>
      <c r="MRQ1119" s="898"/>
      <c r="MRR1119" s="898"/>
      <c r="MRS1119" s="898"/>
      <c r="MRT1119" s="898"/>
      <c r="MRU1119" s="898"/>
      <c r="MRV1119" s="898"/>
      <c r="MRW1119" s="898"/>
      <c r="MRX1119" s="898"/>
      <c r="MRY1119" s="898"/>
      <c r="MRZ1119" s="898"/>
      <c r="MSA1119" s="898"/>
      <c r="MSB1119" s="898"/>
      <c r="MSC1119" s="898"/>
      <c r="MSD1119" s="898"/>
      <c r="MSE1119" s="898"/>
      <c r="MSF1119" s="898"/>
      <c r="MSG1119" s="898"/>
      <c r="MSH1119" s="898"/>
      <c r="MSI1119" s="898"/>
      <c r="MSJ1119" s="898"/>
      <c r="MSK1119" s="898"/>
      <c r="MSL1119" s="898"/>
      <c r="MSM1119" s="898"/>
      <c r="MSN1119" s="898"/>
      <c r="MSO1119" s="898"/>
      <c r="MSP1119" s="898"/>
      <c r="MSQ1119" s="898"/>
      <c r="MSR1119" s="898"/>
      <c r="MSS1119" s="898"/>
      <c r="MST1119" s="898"/>
      <c r="MSU1119" s="898"/>
      <c r="MSV1119" s="898"/>
      <c r="MSW1119" s="898"/>
      <c r="MSX1119" s="898"/>
      <c r="MSY1119" s="898"/>
      <c r="MSZ1119" s="898"/>
      <c r="MTA1119" s="898"/>
      <c r="MTB1119" s="898"/>
      <c r="MTC1119" s="898"/>
      <c r="MTD1119" s="898"/>
      <c r="MTE1119" s="898"/>
      <c r="MTF1119" s="898"/>
      <c r="MTG1119" s="898"/>
      <c r="MTH1119" s="898"/>
      <c r="MTI1119" s="898"/>
      <c r="MTJ1119" s="898"/>
      <c r="MTK1119" s="898"/>
      <c r="MTL1119" s="898"/>
      <c r="MTM1119" s="898"/>
      <c r="MTN1119" s="898"/>
      <c r="MTO1119" s="898"/>
      <c r="MTP1119" s="898"/>
      <c r="MTQ1119" s="898"/>
      <c r="MTR1119" s="898"/>
      <c r="MTS1119" s="898"/>
      <c r="MTT1119" s="898"/>
      <c r="MTU1119" s="898"/>
      <c r="MTV1119" s="898"/>
      <c r="MTW1119" s="898"/>
      <c r="MTX1119" s="898"/>
      <c r="MTY1119" s="898"/>
      <c r="MTZ1119" s="898"/>
      <c r="MUA1119" s="898"/>
      <c r="MUB1119" s="898"/>
      <c r="MUC1119" s="898"/>
      <c r="MUD1119" s="898"/>
      <c r="MUE1119" s="898"/>
      <c r="MUF1119" s="898"/>
      <c r="MUG1119" s="898"/>
      <c r="MUH1119" s="898"/>
      <c r="MUI1119" s="898"/>
      <c r="MUJ1119" s="898"/>
      <c r="MUK1119" s="898"/>
      <c r="MUL1119" s="898"/>
      <c r="MUM1119" s="898"/>
      <c r="MUN1119" s="898"/>
      <c r="MUO1119" s="898"/>
      <c r="MUP1119" s="898"/>
      <c r="MUQ1119" s="898"/>
      <c r="MUR1119" s="898"/>
      <c r="MUS1119" s="898"/>
      <c r="MUT1119" s="898"/>
      <c r="MUU1119" s="898"/>
      <c r="MUV1119" s="898"/>
      <c r="MUW1119" s="898"/>
      <c r="MUX1119" s="898"/>
      <c r="MUY1119" s="898"/>
      <c r="MUZ1119" s="898"/>
      <c r="MVA1119" s="898"/>
      <c r="MVB1119" s="898"/>
      <c r="MVC1119" s="898"/>
      <c r="MVD1119" s="898"/>
      <c r="MVE1119" s="898"/>
      <c r="MVF1119" s="898"/>
      <c r="MVG1119" s="898"/>
      <c r="MVH1119" s="898"/>
      <c r="MVI1119" s="898"/>
      <c r="MVJ1119" s="898"/>
      <c r="MVK1119" s="898"/>
      <c r="MVL1119" s="898"/>
      <c r="MVM1119" s="898"/>
      <c r="MVN1119" s="898"/>
      <c r="MVO1119" s="898"/>
      <c r="MVP1119" s="898"/>
      <c r="MVQ1119" s="898"/>
      <c r="MVR1119" s="898"/>
      <c r="MVS1119" s="898"/>
      <c r="MVT1119" s="898"/>
      <c r="MVU1119" s="898"/>
      <c r="MVV1119" s="898"/>
      <c r="MVW1119" s="898"/>
      <c r="MVX1119" s="898"/>
      <c r="MVY1119" s="898"/>
      <c r="MVZ1119" s="898"/>
      <c r="MWA1119" s="898"/>
      <c r="MWB1119" s="898"/>
      <c r="MWC1119" s="898"/>
      <c r="MWD1119" s="898"/>
      <c r="MWE1119" s="898"/>
      <c r="MWF1119" s="898"/>
      <c r="MWG1119" s="898"/>
      <c r="MWH1119" s="898"/>
      <c r="MWI1119" s="898"/>
      <c r="MWJ1119" s="898"/>
      <c r="MWK1119" s="898"/>
      <c r="MWL1119" s="898"/>
      <c r="MWM1119" s="898"/>
      <c r="MWN1119" s="898"/>
      <c r="MWO1119" s="898"/>
      <c r="MWP1119" s="898"/>
      <c r="MWQ1119" s="898"/>
      <c r="MWR1119" s="898"/>
      <c r="MWS1119" s="898"/>
      <c r="MWT1119" s="898"/>
      <c r="MWU1119" s="898"/>
      <c r="MWV1119" s="898"/>
      <c r="MWW1119" s="898"/>
      <c r="MWX1119" s="898"/>
      <c r="MWY1119" s="898"/>
      <c r="MWZ1119" s="898"/>
      <c r="MXA1119" s="898"/>
      <c r="MXB1119" s="898"/>
      <c r="MXC1119" s="898"/>
      <c r="MXD1119" s="898"/>
      <c r="MXE1119" s="898"/>
      <c r="MXF1119" s="898"/>
      <c r="MXG1119" s="898"/>
      <c r="MXH1119" s="898"/>
      <c r="MXI1119" s="898"/>
      <c r="MXJ1119" s="898"/>
      <c r="MXK1119" s="898"/>
      <c r="MXL1119" s="898"/>
      <c r="MXM1119" s="898"/>
      <c r="MXN1119" s="898"/>
      <c r="MXO1119" s="898"/>
      <c r="MXP1119" s="898"/>
      <c r="MXQ1119" s="898"/>
      <c r="MXR1119" s="898"/>
      <c r="MXS1119" s="898"/>
      <c r="MXT1119" s="898"/>
      <c r="MXU1119" s="898"/>
      <c r="MXV1119" s="898"/>
      <c r="MXW1119" s="898"/>
      <c r="MXX1119" s="898"/>
      <c r="MXY1119" s="898"/>
      <c r="MXZ1119" s="898"/>
      <c r="MYA1119" s="898"/>
      <c r="MYB1119" s="898"/>
      <c r="MYC1119" s="898"/>
      <c r="MYD1119" s="898"/>
      <c r="MYE1119" s="898"/>
      <c r="MYF1119" s="898"/>
      <c r="MYG1119" s="898"/>
      <c r="MYH1119" s="898"/>
      <c r="MYI1119" s="898"/>
      <c r="MYJ1119" s="898"/>
      <c r="MYK1119" s="898"/>
      <c r="MYL1119" s="898"/>
      <c r="MYM1119" s="898"/>
      <c r="MYN1119" s="898"/>
      <c r="MYO1119" s="898"/>
      <c r="MYP1119" s="898"/>
      <c r="MYQ1119" s="898"/>
      <c r="MYR1119" s="898"/>
      <c r="MYS1119" s="898"/>
      <c r="MYT1119" s="898"/>
      <c r="MYU1119" s="898"/>
      <c r="MYV1119" s="898"/>
      <c r="MYW1119" s="898"/>
      <c r="MYX1119" s="898"/>
      <c r="MYY1119" s="898"/>
      <c r="MYZ1119" s="898"/>
      <c r="MZA1119" s="898"/>
      <c r="MZB1119" s="898"/>
      <c r="MZC1119" s="898"/>
      <c r="MZD1119" s="898"/>
      <c r="MZE1119" s="898"/>
      <c r="MZF1119" s="898"/>
      <c r="MZG1119" s="898"/>
      <c r="MZH1119" s="898"/>
      <c r="MZI1119" s="898"/>
      <c r="MZJ1119" s="898"/>
      <c r="MZK1119" s="898"/>
      <c r="MZL1119" s="898"/>
      <c r="MZM1119" s="898"/>
      <c r="MZN1119" s="898"/>
      <c r="MZO1119" s="898"/>
      <c r="MZP1119" s="898"/>
      <c r="MZQ1119" s="898"/>
      <c r="MZR1119" s="898"/>
      <c r="MZS1119" s="898"/>
      <c r="MZT1119" s="898"/>
      <c r="MZU1119" s="898"/>
      <c r="MZV1119" s="898"/>
      <c r="MZW1119" s="898"/>
      <c r="MZX1119" s="898"/>
      <c r="MZY1119" s="898"/>
      <c r="MZZ1119" s="898"/>
      <c r="NAA1119" s="898"/>
      <c r="NAB1119" s="898"/>
      <c r="NAC1119" s="898"/>
      <c r="NAD1119" s="898"/>
      <c r="NAE1119" s="898"/>
      <c r="NAF1119" s="898"/>
      <c r="NAG1119" s="898"/>
      <c r="NAH1119" s="898"/>
      <c r="NAI1119" s="898"/>
      <c r="NAJ1119" s="898"/>
      <c r="NAK1119" s="898"/>
      <c r="NAL1119" s="898"/>
      <c r="NAM1119" s="898"/>
      <c r="NAN1119" s="898"/>
      <c r="NAO1119" s="898"/>
      <c r="NAP1119" s="898"/>
      <c r="NAQ1119" s="898"/>
      <c r="NAR1119" s="898"/>
      <c r="NAS1119" s="898"/>
      <c r="NAT1119" s="898"/>
      <c r="NAU1119" s="898"/>
      <c r="NAV1119" s="898"/>
      <c r="NAW1119" s="898"/>
      <c r="NAX1119" s="898"/>
      <c r="NAY1119" s="898"/>
      <c r="NAZ1119" s="898"/>
      <c r="NBA1119" s="898"/>
      <c r="NBB1119" s="898"/>
      <c r="NBC1119" s="898"/>
      <c r="NBD1119" s="898"/>
      <c r="NBE1119" s="898"/>
      <c r="NBF1119" s="898"/>
      <c r="NBG1119" s="898"/>
      <c r="NBH1119" s="898"/>
      <c r="NBI1119" s="898"/>
      <c r="NBJ1119" s="898"/>
      <c r="NBK1119" s="898"/>
      <c r="NBL1119" s="898"/>
      <c r="NBM1119" s="898"/>
      <c r="NBN1119" s="898"/>
      <c r="NBO1119" s="898"/>
      <c r="NBP1119" s="898"/>
      <c r="NBQ1119" s="898"/>
      <c r="NBR1119" s="898"/>
      <c r="NBS1119" s="898"/>
      <c r="NBT1119" s="898"/>
      <c r="NBU1119" s="898"/>
      <c r="NBV1119" s="898"/>
      <c r="NBW1119" s="898"/>
      <c r="NBX1119" s="898"/>
      <c r="NBY1119" s="898"/>
      <c r="NBZ1119" s="898"/>
      <c r="NCA1119" s="898"/>
      <c r="NCB1119" s="898"/>
      <c r="NCC1119" s="898"/>
      <c r="NCD1119" s="898"/>
      <c r="NCE1119" s="898"/>
      <c r="NCF1119" s="898"/>
      <c r="NCG1119" s="898"/>
      <c r="NCH1119" s="898"/>
      <c r="NCI1119" s="898"/>
      <c r="NCJ1119" s="898"/>
      <c r="NCK1119" s="898"/>
      <c r="NCL1119" s="898"/>
      <c r="NCM1119" s="898"/>
      <c r="NCN1119" s="898"/>
      <c r="NCO1119" s="898"/>
      <c r="NCP1119" s="898"/>
      <c r="NCQ1119" s="898"/>
      <c r="NCR1119" s="898"/>
      <c r="NCS1119" s="898"/>
      <c r="NCT1119" s="898"/>
      <c r="NCU1119" s="898"/>
      <c r="NCV1119" s="898"/>
      <c r="NCW1119" s="898"/>
      <c r="NCX1119" s="898"/>
      <c r="NCY1119" s="898"/>
      <c r="NCZ1119" s="898"/>
      <c r="NDA1119" s="898"/>
      <c r="NDB1119" s="898"/>
      <c r="NDC1119" s="898"/>
      <c r="NDD1119" s="898"/>
      <c r="NDE1119" s="898"/>
      <c r="NDF1119" s="898"/>
      <c r="NDG1119" s="898"/>
      <c r="NDH1119" s="898"/>
      <c r="NDI1119" s="898"/>
      <c r="NDJ1119" s="898"/>
      <c r="NDK1119" s="898"/>
      <c r="NDL1119" s="898"/>
      <c r="NDM1119" s="898"/>
      <c r="NDN1119" s="898"/>
      <c r="NDO1119" s="898"/>
      <c r="NDP1119" s="898"/>
      <c r="NDQ1119" s="898"/>
      <c r="NDR1119" s="898"/>
      <c r="NDS1119" s="898"/>
      <c r="NDT1119" s="898"/>
      <c r="NDU1119" s="898"/>
      <c r="NDV1119" s="898"/>
      <c r="NDW1119" s="898"/>
      <c r="NDX1119" s="898"/>
      <c r="NDY1119" s="898"/>
      <c r="NDZ1119" s="898"/>
      <c r="NEA1119" s="898"/>
      <c r="NEB1119" s="898"/>
      <c r="NEC1119" s="898"/>
      <c r="NED1119" s="898"/>
      <c r="NEE1119" s="898"/>
      <c r="NEF1119" s="898"/>
      <c r="NEG1119" s="898"/>
      <c r="NEH1119" s="898"/>
      <c r="NEI1119" s="898"/>
      <c r="NEJ1119" s="898"/>
      <c r="NEK1119" s="898"/>
      <c r="NEL1119" s="898"/>
      <c r="NEM1119" s="898"/>
      <c r="NEN1119" s="898"/>
      <c r="NEO1119" s="898"/>
      <c r="NEP1119" s="898"/>
      <c r="NEQ1119" s="898"/>
      <c r="NER1119" s="898"/>
      <c r="NES1119" s="898"/>
      <c r="NET1119" s="898"/>
      <c r="NEU1119" s="898"/>
      <c r="NEV1119" s="898"/>
      <c r="NEW1119" s="898"/>
      <c r="NEX1119" s="898"/>
      <c r="NEY1119" s="898"/>
      <c r="NEZ1119" s="898"/>
      <c r="NFA1119" s="898"/>
      <c r="NFB1119" s="898"/>
      <c r="NFC1119" s="898"/>
      <c r="NFD1119" s="898"/>
      <c r="NFE1119" s="898"/>
      <c r="NFF1119" s="898"/>
      <c r="NFG1119" s="898"/>
      <c r="NFH1119" s="898"/>
      <c r="NFI1119" s="898"/>
      <c r="NFJ1119" s="898"/>
      <c r="NFK1119" s="898"/>
      <c r="NFL1119" s="898"/>
      <c r="NFM1119" s="898"/>
      <c r="NFN1119" s="898"/>
      <c r="NFO1119" s="898"/>
      <c r="NFP1119" s="898"/>
      <c r="NFQ1119" s="898"/>
      <c r="NFR1119" s="898"/>
      <c r="NFS1119" s="898"/>
      <c r="NFT1119" s="898"/>
      <c r="NFU1119" s="898"/>
      <c r="NFV1119" s="898"/>
      <c r="NFW1119" s="898"/>
      <c r="NFX1119" s="898"/>
      <c r="NFY1119" s="898"/>
      <c r="NFZ1119" s="898"/>
      <c r="NGA1119" s="898"/>
      <c r="NGB1119" s="898"/>
      <c r="NGC1119" s="898"/>
      <c r="NGD1119" s="898"/>
      <c r="NGE1119" s="898"/>
      <c r="NGF1119" s="898"/>
      <c r="NGG1119" s="898"/>
      <c r="NGH1119" s="898"/>
      <c r="NGI1119" s="898"/>
      <c r="NGJ1119" s="898"/>
      <c r="NGK1119" s="898"/>
      <c r="NGL1119" s="898"/>
      <c r="NGM1119" s="898"/>
      <c r="NGN1119" s="898"/>
      <c r="NGO1119" s="898"/>
      <c r="NGP1119" s="898"/>
      <c r="NGQ1119" s="898"/>
      <c r="NGR1119" s="898"/>
      <c r="NGS1119" s="898"/>
      <c r="NGT1119" s="898"/>
      <c r="NGU1119" s="898"/>
      <c r="NGV1119" s="898"/>
      <c r="NGW1119" s="898"/>
      <c r="NGX1119" s="898"/>
      <c r="NGY1119" s="898"/>
      <c r="NGZ1119" s="898"/>
      <c r="NHA1119" s="898"/>
      <c r="NHB1119" s="898"/>
      <c r="NHC1119" s="898"/>
      <c r="NHD1119" s="898"/>
      <c r="NHE1119" s="898"/>
      <c r="NHF1119" s="898"/>
      <c r="NHG1119" s="898"/>
      <c r="NHH1119" s="898"/>
      <c r="NHI1119" s="898"/>
      <c r="NHJ1119" s="898"/>
      <c r="NHK1119" s="898"/>
      <c r="NHL1119" s="898"/>
      <c r="NHM1119" s="898"/>
      <c r="NHN1119" s="898"/>
      <c r="NHO1119" s="898"/>
      <c r="NHP1119" s="898"/>
      <c r="NHQ1119" s="898"/>
      <c r="NHR1119" s="898"/>
      <c r="NHS1119" s="898"/>
      <c r="NHT1119" s="898"/>
      <c r="NHU1119" s="898"/>
      <c r="NHV1119" s="898"/>
      <c r="NHW1119" s="898"/>
      <c r="NHX1119" s="898"/>
      <c r="NHY1119" s="898"/>
      <c r="NHZ1119" s="898"/>
      <c r="NIA1119" s="898"/>
      <c r="NIB1119" s="898"/>
      <c r="NIC1119" s="898"/>
      <c r="NID1119" s="898"/>
      <c r="NIE1119" s="898"/>
      <c r="NIF1119" s="898"/>
      <c r="NIG1119" s="898"/>
      <c r="NIH1119" s="898"/>
      <c r="NII1119" s="898"/>
      <c r="NIJ1119" s="898"/>
      <c r="NIK1119" s="898"/>
      <c r="NIL1119" s="898"/>
      <c r="NIM1119" s="898"/>
      <c r="NIN1119" s="898"/>
      <c r="NIO1119" s="898"/>
      <c r="NIP1119" s="898"/>
      <c r="NIQ1119" s="898"/>
      <c r="NIR1119" s="898"/>
      <c r="NIS1119" s="898"/>
      <c r="NIT1119" s="898"/>
      <c r="NIU1119" s="898"/>
      <c r="NIV1119" s="898"/>
      <c r="NIW1119" s="898"/>
      <c r="NIX1119" s="898"/>
      <c r="NIY1119" s="898"/>
      <c r="NIZ1119" s="898"/>
      <c r="NJA1119" s="898"/>
      <c r="NJB1119" s="898"/>
      <c r="NJC1119" s="898"/>
      <c r="NJD1119" s="898"/>
      <c r="NJE1119" s="898"/>
      <c r="NJF1119" s="898"/>
      <c r="NJG1119" s="898"/>
      <c r="NJH1119" s="898"/>
      <c r="NJI1119" s="898"/>
      <c r="NJJ1119" s="898"/>
      <c r="NJK1119" s="898"/>
      <c r="NJL1119" s="898"/>
      <c r="NJM1119" s="898"/>
      <c r="NJN1119" s="898"/>
      <c r="NJO1119" s="898"/>
      <c r="NJP1119" s="898"/>
      <c r="NJQ1119" s="898"/>
      <c r="NJR1119" s="898"/>
      <c r="NJS1119" s="898"/>
      <c r="NJT1119" s="898"/>
      <c r="NJU1119" s="898"/>
      <c r="NJV1119" s="898"/>
      <c r="NJW1119" s="898"/>
      <c r="NJX1119" s="898"/>
      <c r="NJY1119" s="898"/>
      <c r="NJZ1119" s="898"/>
      <c r="NKA1119" s="898"/>
      <c r="NKB1119" s="898"/>
      <c r="NKC1119" s="898"/>
      <c r="NKD1119" s="898"/>
      <c r="NKE1119" s="898"/>
      <c r="NKF1119" s="898"/>
      <c r="NKG1119" s="898"/>
      <c r="NKH1119" s="898"/>
      <c r="NKI1119" s="898"/>
      <c r="NKJ1119" s="898"/>
      <c r="NKK1119" s="898"/>
      <c r="NKL1119" s="898"/>
      <c r="NKM1119" s="898"/>
      <c r="NKN1119" s="898"/>
      <c r="NKO1119" s="898"/>
      <c r="NKP1119" s="898"/>
      <c r="NKQ1119" s="898"/>
      <c r="NKR1119" s="898"/>
      <c r="NKS1119" s="898"/>
      <c r="NKT1119" s="898"/>
      <c r="NKU1119" s="898"/>
      <c r="NKV1119" s="898"/>
      <c r="NKW1119" s="898"/>
      <c r="NKX1119" s="898"/>
      <c r="NKY1119" s="898"/>
      <c r="NKZ1119" s="898"/>
      <c r="NLA1119" s="898"/>
      <c r="NLB1119" s="898"/>
      <c r="NLC1119" s="898"/>
      <c r="NLD1119" s="898"/>
      <c r="NLE1119" s="898"/>
      <c r="NLF1119" s="898"/>
      <c r="NLG1119" s="898"/>
      <c r="NLH1119" s="898"/>
      <c r="NLI1119" s="898"/>
      <c r="NLJ1119" s="898"/>
      <c r="NLK1119" s="898"/>
      <c r="NLL1119" s="898"/>
      <c r="NLM1119" s="898"/>
      <c r="NLN1119" s="898"/>
      <c r="NLO1119" s="898"/>
      <c r="NLP1119" s="898"/>
      <c r="NLQ1119" s="898"/>
      <c r="NLR1119" s="898"/>
      <c r="NLS1119" s="898"/>
      <c r="NLT1119" s="898"/>
      <c r="NLU1119" s="898"/>
      <c r="NLV1119" s="898"/>
      <c r="NLW1119" s="898"/>
      <c r="NLX1119" s="898"/>
      <c r="NLY1119" s="898"/>
      <c r="NLZ1119" s="898"/>
      <c r="NMA1119" s="898"/>
      <c r="NMB1119" s="898"/>
      <c r="NMC1119" s="898"/>
      <c r="NMD1119" s="898"/>
      <c r="NME1119" s="898"/>
      <c r="NMF1119" s="898"/>
      <c r="NMG1119" s="898"/>
      <c r="NMH1119" s="898"/>
      <c r="NMI1119" s="898"/>
      <c r="NMJ1119" s="898"/>
      <c r="NMK1119" s="898"/>
      <c r="NML1119" s="898"/>
      <c r="NMM1119" s="898"/>
      <c r="NMN1119" s="898"/>
      <c r="NMO1119" s="898"/>
      <c r="NMP1119" s="898"/>
      <c r="NMQ1119" s="898"/>
      <c r="NMR1119" s="898"/>
      <c r="NMS1119" s="898"/>
      <c r="NMT1119" s="898"/>
      <c r="NMU1119" s="898"/>
      <c r="NMV1119" s="898"/>
      <c r="NMW1119" s="898"/>
      <c r="NMX1119" s="898"/>
      <c r="NMY1119" s="898"/>
      <c r="NMZ1119" s="898"/>
      <c r="NNA1119" s="898"/>
      <c r="NNB1119" s="898"/>
      <c r="NNC1119" s="898"/>
      <c r="NND1119" s="898"/>
      <c r="NNE1119" s="898"/>
      <c r="NNF1119" s="898"/>
      <c r="NNG1119" s="898"/>
      <c r="NNH1119" s="898"/>
      <c r="NNI1119" s="898"/>
      <c r="NNJ1119" s="898"/>
      <c r="NNK1119" s="898"/>
      <c r="NNL1119" s="898"/>
      <c r="NNM1119" s="898"/>
      <c r="NNN1119" s="898"/>
      <c r="NNO1119" s="898"/>
      <c r="NNP1119" s="898"/>
      <c r="NNQ1119" s="898"/>
      <c r="NNR1119" s="898"/>
      <c r="NNS1119" s="898"/>
      <c r="NNT1119" s="898"/>
      <c r="NNU1119" s="898"/>
      <c r="NNV1119" s="898"/>
      <c r="NNW1119" s="898"/>
      <c r="NNX1119" s="898"/>
      <c r="NNY1119" s="898"/>
      <c r="NNZ1119" s="898"/>
      <c r="NOA1119" s="898"/>
      <c r="NOB1119" s="898"/>
      <c r="NOC1119" s="898"/>
      <c r="NOD1119" s="898"/>
      <c r="NOE1119" s="898"/>
      <c r="NOF1119" s="898"/>
      <c r="NOG1119" s="898"/>
      <c r="NOH1119" s="898"/>
      <c r="NOI1119" s="898"/>
      <c r="NOJ1119" s="898"/>
      <c r="NOK1119" s="898"/>
      <c r="NOL1119" s="898"/>
      <c r="NOM1119" s="898"/>
      <c r="NON1119" s="898"/>
      <c r="NOO1119" s="898"/>
      <c r="NOP1119" s="898"/>
      <c r="NOQ1119" s="898"/>
      <c r="NOR1119" s="898"/>
      <c r="NOS1119" s="898"/>
      <c r="NOT1119" s="898"/>
      <c r="NOU1119" s="898"/>
      <c r="NOV1119" s="898"/>
      <c r="NOW1119" s="898"/>
      <c r="NOX1119" s="898"/>
      <c r="NOY1119" s="898"/>
      <c r="NOZ1119" s="898"/>
      <c r="NPA1119" s="898"/>
      <c r="NPB1119" s="898"/>
      <c r="NPC1119" s="898"/>
      <c r="NPD1119" s="898"/>
      <c r="NPE1119" s="898"/>
      <c r="NPF1119" s="898"/>
      <c r="NPG1119" s="898"/>
      <c r="NPH1119" s="898"/>
      <c r="NPI1119" s="898"/>
      <c r="NPJ1119" s="898"/>
      <c r="NPK1119" s="898"/>
      <c r="NPL1119" s="898"/>
      <c r="NPM1119" s="898"/>
      <c r="NPN1119" s="898"/>
      <c r="NPO1119" s="898"/>
      <c r="NPP1119" s="898"/>
      <c r="NPQ1119" s="898"/>
      <c r="NPR1119" s="898"/>
      <c r="NPS1119" s="898"/>
      <c r="NPT1119" s="898"/>
      <c r="NPU1119" s="898"/>
      <c r="NPV1119" s="898"/>
      <c r="NPW1119" s="898"/>
      <c r="NPX1119" s="898"/>
      <c r="NPY1119" s="898"/>
      <c r="NPZ1119" s="898"/>
      <c r="NQA1119" s="898"/>
      <c r="NQB1119" s="898"/>
      <c r="NQC1119" s="898"/>
      <c r="NQD1119" s="898"/>
      <c r="NQE1119" s="898"/>
      <c r="NQF1119" s="898"/>
      <c r="NQG1119" s="898"/>
      <c r="NQH1119" s="898"/>
      <c r="NQI1119" s="898"/>
      <c r="NQJ1119" s="898"/>
      <c r="NQK1119" s="898"/>
      <c r="NQL1119" s="898"/>
      <c r="NQM1119" s="898"/>
      <c r="NQN1119" s="898"/>
      <c r="NQO1119" s="898"/>
      <c r="NQP1119" s="898"/>
      <c r="NQQ1119" s="898"/>
      <c r="NQR1119" s="898"/>
      <c r="NQS1119" s="898"/>
      <c r="NQT1119" s="898"/>
      <c r="NQU1119" s="898"/>
      <c r="NQV1119" s="898"/>
      <c r="NQW1119" s="898"/>
      <c r="NQX1119" s="898"/>
      <c r="NQY1119" s="898"/>
      <c r="NQZ1119" s="898"/>
      <c r="NRA1119" s="898"/>
      <c r="NRB1119" s="898"/>
      <c r="NRC1119" s="898"/>
      <c r="NRD1119" s="898"/>
      <c r="NRE1119" s="898"/>
      <c r="NRF1119" s="898"/>
      <c r="NRG1119" s="898"/>
      <c r="NRH1119" s="898"/>
      <c r="NRI1119" s="898"/>
      <c r="NRJ1119" s="898"/>
      <c r="NRK1119" s="898"/>
      <c r="NRL1119" s="898"/>
      <c r="NRM1119" s="898"/>
      <c r="NRN1119" s="898"/>
      <c r="NRO1119" s="898"/>
      <c r="NRP1119" s="898"/>
      <c r="NRQ1119" s="898"/>
      <c r="NRR1119" s="898"/>
      <c r="NRS1119" s="898"/>
      <c r="NRT1119" s="898"/>
      <c r="NRU1119" s="898"/>
      <c r="NRV1119" s="898"/>
      <c r="NRW1119" s="898"/>
      <c r="NRX1119" s="898"/>
      <c r="NRY1119" s="898"/>
      <c r="NRZ1119" s="898"/>
      <c r="NSA1119" s="898"/>
      <c r="NSB1119" s="898"/>
      <c r="NSC1119" s="898"/>
      <c r="NSD1119" s="898"/>
      <c r="NSE1119" s="898"/>
      <c r="NSF1119" s="898"/>
      <c r="NSG1119" s="898"/>
      <c r="NSH1119" s="898"/>
      <c r="NSI1119" s="898"/>
      <c r="NSJ1119" s="898"/>
      <c r="NSK1119" s="898"/>
      <c r="NSL1119" s="898"/>
      <c r="NSM1119" s="898"/>
      <c r="NSN1119" s="898"/>
      <c r="NSO1119" s="898"/>
      <c r="NSP1119" s="898"/>
      <c r="NSQ1119" s="898"/>
      <c r="NSR1119" s="898"/>
      <c r="NSS1119" s="898"/>
      <c r="NST1119" s="898"/>
      <c r="NSU1119" s="898"/>
      <c r="NSV1119" s="898"/>
      <c r="NSW1119" s="898"/>
      <c r="NSX1119" s="898"/>
      <c r="NSY1119" s="898"/>
      <c r="NSZ1119" s="898"/>
      <c r="NTA1119" s="898"/>
      <c r="NTB1119" s="898"/>
      <c r="NTC1119" s="898"/>
      <c r="NTD1119" s="898"/>
      <c r="NTE1119" s="898"/>
      <c r="NTF1119" s="898"/>
      <c r="NTG1119" s="898"/>
      <c r="NTH1119" s="898"/>
      <c r="NTI1119" s="898"/>
      <c r="NTJ1119" s="898"/>
      <c r="NTK1119" s="898"/>
      <c r="NTL1119" s="898"/>
      <c r="NTM1119" s="898"/>
      <c r="NTN1119" s="898"/>
      <c r="NTO1119" s="898"/>
      <c r="NTP1119" s="898"/>
      <c r="NTQ1119" s="898"/>
      <c r="NTR1119" s="898"/>
      <c r="NTS1119" s="898"/>
      <c r="NTT1119" s="898"/>
      <c r="NTU1119" s="898"/>
      <c r="NTV1119" s="898"/>
      <c r="NTW1119" s="898"/>
      <c r="NTX1119" s="898"/>
      <c r="NTY1119" s="898"/>
      <c r="NTZ1119" s="898"/>
      <c r="NUA1119" s="898"/>
      <c r="NUB1119" s="898"/>
      <c r="NUC1119" s="898"/>
      <c r="NUD1119" s="898"/>
      <c r="NUE1119" s="898"/>
      <c r="NUF1119" s="898"/>
      <c r="NUG1119" s="898"/>
      <c r="NUH1119" s="898"/>
      <c r="NUI1119" s="898"/>
      <c r="NUJ1119" s="898"/>
      <c r="NUK1119" s="898"/>
      <c r="NUL1119" s="898"/>
      <c r="NUM1119" s="898"/>
      <c r="NUN1119" s="898"/>
      <c r="NUO1119" s="898"/>
      <c r="NUP1119" s="898"/>
      <c r="NUQ1119" s="898"/>
      <c r="NUR1119" s="898"/>
      <c r="NUS1119" s="898"/>
      <c r="NUT1119" s="898"/>
      <c r="NUU1119" s="898"/>
      <c r="NUV1119" s="898"/>
      <c r="NUW1119" s="898"/>
      <c r="NUX1119" s="898"/>
      <c r="NUY1119" s="898"/>
      <c r="NUZ1119" s="898"/>
      <c r="NVA1119" s="898"/>
      <c r="NVB1119" s="898"/>
      <c r="NVC1119" s="898"/>
      <c r="NVD1119" s="898"/>
      <c r="NVE1119" s="898"/>
      <c r="NVF1119" s="898"/>
      <c r="NVG1119" s="898"/>
      <c r="NVH1119" s="898"/>
      <c r="NVI1119" s="898"/>
      <c r="NVJ1119" s="898"/>
      <c r="NVK1119" s="898"/>
      <c r="NVL1119" s="898"/>
      <c r="NVM1119" s="898"/>
      <c r="NVN1119" s="898"/>
      <c r="NVO1119" s="898"/>
      <c r="NVP1119" s="898"/>
      <c r="NVQ1119" s="898"/>
      <c r="NVR1119" s="898"/>
      <c r="NVS1119" s="898"/>
      <c r="NVT1119" s="898"/>
      <c r="NVU1119" s="898"/>
      <c r="NVV1119" s="898"/>
      <c r="NVW1119" s="898"/>
      <c r="NVX1119" s="898"/>
      <c r="NVY1119" s="898"/>
      <c r="NVZ1119" s="898"/>
      <c r="NWA1119" s="898"/>
      <c r="NWB1119" s="898"/>
      <c r="NWC1119" s="898"/>
      <c r="NWD1119" s="898"/>
      <c r="NWE1119" s="898"/>
      <c r="NWF1119" s="898"/>
      <c r="NWG1119" s="898"/>
      <c r="NWH1119" s="898"/>
      <c r="NWI1119" s="898"/>
      <c r="NWJ1119" s="898"/>
      <c r="NWK1119" s="898"/>
      <c r="NWL1119" s="898"/>
      <c r="NWM1119" s="898"/>
      <c r="NWN1119" s="898"/>
      <c r="NWO1119" s="898"/>
      <c r="NWP1119" s="898"/>
      <c r="NWQ1119" s="898"/>
      <c r="NWR1119" s="898"/>
      <c r="NWS1119" s="898"/>
      <c r="NWT1119" s="898"/>
      <c r="NWU1119" s="898"/>
      <c r="NWV1119" s="898"/>
      <c r="NWW1119" s="898"/>
      <c r="NWX1119" s="898"/>
      <c r="NWY1119" s="898"/>
      <c r="NWZ1119" s="898"/>
      <c r="NXA1119" s="898"/>
      <c r="NXB1119" s="898"/>
      <c r="NXC1119" s="898"/>
      <c r="NXD1119" s="898"/>
      <c r="NXE1119" s="898"/>
      <c r="NXF1119" s="898"/>
      <c r="NXG1119" s="898"/>
      <c r="NXH1119" s="898"/>
      <c r="NXI1119" s="898"/>
      <c r="NXJ1119" s="898"/>
      <c r="NXK1119" s="898"/>
      <c r="NXL1119" s="898"/>
      <c r="NXM1119" s="898"/>
      <c r="NXN1119" s="898"/>
      <c r="NXO1119" s="898"/>
      <c r="NXP1119" s="898"/>
      <c r="NXQ1119" s="898"/>
      <c r="NXR1119" s="898"/>
      <c r="NXS1119" s="898"/>
      <c r="NXT1119" s="898"/>
      <c r="NXU1119" s="898"/>
      <c r="NXV1119" s="898"/>
      <c r="NXW1119" s="898"/>
      <c r="NXX1119" s="898"/>
      <c r="NXY1119" s="898"/>
      <c r="NXZ1119" s="898"/>
      <c r="NYA1119" s="898"/>
      <c r="NYB1119" s="898"/>
      <c r="NYC1119" s="898"/>
      <c r="NYD1119" s="898"/>
      <c r="NYE1119" s="898"/>
      <c r="NYF1119" s="898"/>
      <c r="NYG1119" s="898"/>
      <c r="NYH1119" s="898"/>
      <c r="NYI1119" s="898"/>
      <c r="NYJ1119" s="898"/>
      <c r="NYK1119" s="898"/>
      <c r="NYL1119" s="898"/>
      <c r="NYM1119" s="898"/>
      <c r="NYN1119" s="898"/>
      <c r="NYO1119" s="898"/>
      <c r="NYP1119" s="898"/>
      <c r="NYQ1119" s="898"/>
      <c r="NYR1119" s="898"/>
      <c r="NYS1119" s="898"/>
      <c r="NYT1119" s="898"/>
      <c r="NYU1119" s="898"/>
      <c r="NYV1119" s="898"/>
      <c r="NYW1119" s="898"/>
      <c r="NYX1119" s="898"/>
      <c r="NYY1119" s="898"/>
      <c r="NYZ1119" s="898"/>
      <c r="NZA1119" s="898"/>
      <c r="NZB1119" s="898"/>
      <c r="NZC1119" s="898"/>
      <c r="NZD1119" s="898"/>
      <c r="NZE1119" s="898"/>
      <c r="NZF1119" s="898"/>
      <c r="NZG1119" s="898"/>
      <c r="NZH1119" s="898"/>
      <c r="NZI1119" s="898"/>
      <c r="NZJ1119" s="898"/>
      <c r="NZK1119" s="898"/>
      <c r="NZL1119" s="898"/>
      <c r="NZM1119" s="898"/>
      <c r="NZN1119" s="898"/>
      <c r="NZO1119" s="898"/>
      <c r="NZP1119" s="898"/>
      <c r="NZQ1119" s="898"/>
      <c r="NZR1119" s="898"/>
      <c r="NZS1119" s="898"/>
      <c r="NZT1119" s="898"/>
      <c r="NZU1119" s="898"/>
      <c r="NZV1119" s="898"/>
      <c r="NZW1119" s="898"/>
      <c r="NZX1119" s="898"/>
      <c r="NZY1119" s="898"/>
      <c r="NZZ1119" s="898"/>
      <c r="OAA1119" s="898"/>
      <c r="OAB1119" s="898"/>
      <c r="OAC1119" s="898"/>
      <c r="OAD1119" s="898"/>
      <c r="OAE1119" s="898"/>
      <c r="OAF1119" s="898"/>
      <c r="OAG1119" s="898"/>
      <c r="OAH1119" s="898"/>
      <c r="OAI1119" s="898"/>
      <c r="OAJ1119" s="898"/>
      <c r="OAK1119" s="898"/>
      <c r="OAL1119" s="898"/>
      <c r="OAM1119" s="898"/>
      <c r="OAN1119" s="898"/>
      <c r="OAO1119" s="898"/>
      <c r="OAP1119" s="898"/>
      <c r="OAQ1119" s="898"/>
      <c r="OAR1119" s="898"/>
      <c r="OAS1119" s="898"/>
      <c r="OAT1119" s="898"/>
      <c r="OAU1119" s="898"/>
      <c r="OAV1119" s="898"/>
      <c r="OAW1119" s="898"/>
      <c r="OAX1119" s="898"/>
      <c r="OAY1119" s="898"/>
      <c r="OAZ1119" s="898"/>
      <c r="OBA1119" s="898"/>
      <c r="OBB1119" s="898"/>
      <c r="OBC1119" s="898"/>
      <c r="OBD1119" s="898"/>
      <c r="OBE1119" s="898"/>
      <c r="OBF1119" s="898"/>
      <c r="OBG1119" s="898"/>
      <c r="OBH1119" s="898"/>
      <c r="OBI1119" s="898"/>
      <c r="OBJ1119" s="898"/>
      <c r="OBK1119" s="898"/>
      <c r="OBL1119" s="898"/>
      <c r="OBM1119" s="898"/>
      <c r="OBN1119" s="898"/>
      <c r="OBO1119" s="898"/>
      <c r="OBP1119" s="898"/>
      <c r="OBQ1119" s="898"/>
      <c r="OBR1119" s="898"/>
      <c r="OBS1119" s="898"/>
      <c r="OBT1119" s="898"/>
      <c r="OBU1119" s="898"/>
      <c r="OBV1119" s="898"/>
      <c r="OBW1119" s="898"/>
      <c r="OBX1119" s="898"/>
      <c r="OBY1119" s="898"/>
      <c r="OBZ1119" s="898"/>
      <c r="OCA1119" s="898"/>
      <c r="OCB1119" s="898"/>
      <c r="OCC1119" s="898"/>
      <c r="OCD1119" s="898"/>
      <c r="OCE1119" s="898"/>
      <c r="OCF1119" s="898"/>
      <c r="OCG1119" s="898"/>
      <c r="OCH1119" s="898"/>
      <c r="OCI1119" s="898"/>
      <c r="OCJ1119" s="898"/>
      <c r="OCK1119" s="898"/>
      <c r="OCL1119" s="898"/>
      <c r="OCM1119" s="898"/>
      <c r="OCN1119" s="898"/>
      <c r="OCO1119" s="898"/>
      <c r="OCP1119" s="898"/>
      <c r="OCQ1119" s="898"/>
      <c r="OCR1119" s="898"/>
      <c r="OCS1119" s="898"/>
      <c r="OCT1119" s="898"/>
      <c r="OCU1119" s="898"/>
      <c r="OCV1119" s="898"/>
      <c r="OCW1119" s="898"/>
      <c r="OCX1119" s="898"/>
      <c r="OCY1119" s="898"/>
      <c r="OCZ1119" s="898"/>
      <c r="ODA1119" s="898"/>
      <c r="ODB1119" s="898"/>
      <c r="ODC1119" s="898"/>
      <c r="ODD1119" s="898"/>
      <c r="ODE1119" s="898"/>
      <c r="ODF1119" s="898"/>
      <c r="ODG1119" s="898"/>
      <c r="ODH1119" s="898"/>
      <c r="ODI1119" s="898"/>
      <c r="ODJ1119" s="898"/>
      <c r="ODK1119" s="898"/>
      <c r="ODL1119" s="898"/>
      <c r="ODM1119" s="898"/>
      <c r="ODN1119" s="898"/>
      <c r="ODO1119" s="898"/>
      <c r="ODP1119" s="898"/>
      <c r="ODQ1119" s="898"/>
      <c r="ODR1119" s="898"/>
      <c r="ODS1119" s="898"/>
      <c r="ODT1119" s="898"/>
      <c r="ODU1119" s="898"/>
      <c r="ODV1119" s="898"/>
      <c r="ODW1119" s="898"/>
      <c r="ODX1119" s="898"/>
      <c r="ODY1119" s="898"/>
      <c r="ODZ1119" s="898"/>
      <c r="OEA1119" s="898"/>
      <c r="OEB1119" s="898"/>
      <c r="OEC1119" s="898"/>
      <c r="OED1119" s="898"/>
      <c r="OEE1119" s="898"/>
      <c r="OEF1119" s="898"/>
      <c r="OEG1119" s="898"/>
      <c r="OEH1119" s="898"/>
      <c r="OEI1119" s="898"/>
      <c r="OEJ1119" s="898"/>
      <c r="OEK1119" s="898"/>
      <c r="OEL1119" s="898"/>
      <c r="OEM1119" s="898"/>
      <c r="OEN1119" s="898"/>
      <c r="OEO1119" s="898"/>
      <c r="OEP1119" s="898"/>
      <c r="OEQ1119" s="898"/>
      <c r="OER1119" s="898"/>
      <c r="OES1119" s="898"/>
      <c r="OET1119" s="898"/>
      <c r="OEU1119" s="898"/>
      <c r="OEV1119" s="898"/>
      <c r="OEW1119" s="898"/>
      <c r="OEX1119" s="898"/>
      <c r="OEY1119" s="898"/>
      <c r="OEZ1119" s="898"/>
      <c r="OFA1119" s="898"/>
      <c r="OFB1119" s="898"/>
      <c r="OFC1119" s="898"/>
      <c r="OFD1119" s="898"/>
      <c r="OFE1119" s="898"/>
      <c r="OFF1119" s="898"/>
      <c r="OFG1119" s="898"/>
      <c r="OFH1119" s="898"/>
      <c r="OFI1119" s="898"/>
      <c r="OFJ1119" s="898"/>
      <c r="OFK1119" s="898"/>
      <c r="OFL1119" s="898"/>
      <c r="OFM1119" s="898"/>
      <c r="OFN1119" s="898"/>
      <c r="OFO1119" s="898"/>
      <c r="OFP1119" s="898"/>
      <c r="OFQ1119" s="898"/>
      <c r="OFR1119" s="898"/>
      <c r="OFS1119" s="898"/>
      <c r="OFT1119" s="898"/>
      <c r="OFU1119" s="898"/>
      <c r="OFV1119" s="898"/>
      <c r="OFW1119" s="898"/>
      <c r="OFX1119" s="898"/>
      <c r="OFY1119" s="898"/>
      <c r="OFZ1119" s="898"/>
      <c r="OGA1119" s="898"/>
      <c r="OGB1119" s="898"/>
      <c r="OGC1119" s="898"/>
      <c r="OGD1119" s="898"/>
      <c r="OGE1119" s="898"/>
      <c r="OGF1119" s="898"/>
      <c r="OGG1119" s="898"/>
      <c r="OGH1119" s="898"/>
      <c r="OGI1119" s="898"/>
      <c r="OGJ1119" s="898"/>
      <c r="OGK1119" s="898"/>
      <c r="OGL1119" s="898"/>
      <c r="OGM1119" s="898"/>
      <c r="OGN1119" s="898"/>
      <c r="OGO1119" s="898"/>
      <c r="OGP1119" s="898"/>
      <c r="OGQ1119" s="898"/>
      <c r="OGR1119" s="898"/>
      <c r="OGS1119" s="898"/>
      <c r="OGT1119" s="898"/>
      <c r="OGU1119" s="898"/>
      <c r="OGV1119" s="898"/>
      <c r="OGW1119" s="898"/>
      <c r="OGX1119" s="898"/>
      <c r="OGY1119" s="898"/>
      <c r="OGZ1119" s="898"/>
      <c r="OHA1119" s="898"/>
      <c r="OHB1119" s="898"/>
      <c r="OHC1119" s="898"/>
      <c r="OHD1119" s="898"/>
      <c r="OHE1119" s="898"/>
      <c r="OHF1119" s="898"/>
      <c r="OHG1119" s="898"/>
      <c r="OHH1119" s="898"/>
      <c r="OHI1119" s="898"/>
      <c r="OHJ1119" s="898"/>
      <c r="OHK1119" s="898"/>
      <c r="OHL1119" s="898"/>
      <c r="OHM1119" s="898"/>
      <c r="OHN1119" s="898"/>
      <c r="OHO1119" s="898"/>
      <c r="OHP1119" s="898"/>
      <c r="OHQ1119" s="898"/>
      <c r="OHR1119" s="898"/>
      <c r="OHS1119" s="898"/>
      <c r="OHT1119" s="898"/>
      <c r="OHU1119" s="898"/>
      <c r="OHV1119" s="898"/>
      <c r="OHW1119" s="898"/>
      <c r="OHX1119" s="898"/>
      <c r="OHY1119" s="898"/>
      <c r="OHZ1119" s="898"/>
      <c r="OIA1119" s="898"/>
      <c r="OIB1119" s="898"/>
      <c r="OIC1119" s="898"/>
      <c r="OID1119" s="898"/>
      <c r="OIE1119" s="898"/>
      <c r="OIF1119" s="898"/>
      <c r="OIG1119" s="898"/>
      <c r="OIH1119" s="898"/>
      <c r="OII1119" s="898"/>
      <c r="OIJ1119" s="898"/>
      <c r="OIK1119" s="898"/>
      <c r="OIL1119" s="898"/>
      <c r="OIM1119" s="898"/>
      <c r="OIN1119" s="898"/>
      <c r="OIO1119" s="898"/>
      <c r="OIP1119" s="898"/>
      <c r="OIQ1119" s="898"/>
      <c r="OIR1119" s="898"/>
      <c r="OIS1119" s="898"/>
      <c r="OIT1119" s="898"/>
      <c r="OIU1119" s="898"/>
      <c r="OIV1119" s="898"/>
      <c r="OIW1119" s="898"/>
      <c r="OIX1119" s="898"/>
      <c r="OIY1119" s="898"/>
      <c r="OIZ1119" s="898"/>
      <c r="OJA1119" s="898"/>
      <c r="OJB1119" s="898"/>
      <c r="OJC1119" s="898"/>
      <c r="OJD1119" s="898"/>
      <c r="OJE1119" s="898"/>
      <c r="OJF1119" s="898"/>
      <c r="OJG1119" s="898"/>
      <c r="OJH1119" s="898"/>
      <c r="OJI1119" s="898"/>
      <c r="OJJ1119" s="898"/>
      <c r="OJK1119" s="898"/>
      <c r="OJL1119" s="898"/>
      <c r="OJM1119" s="898"/>
      <c r="OJN1119" s="898"/>
      <c r="OJO1119" s="898"/>
      <c r="OJP1119" s="898"/>
      <c r="OJQ1119" s="898"/>
      <c r="OJR1119" s="898"/>
      <c r="OJS1119" s="898"/>
      <c r="OJT1119" s="898"/>
      <c r="OJU1119" s="898"/>
      <c r="OJV1119" s="898"/>
      <c r="OJW1119" s="898"/>
      <c r="OJX1119" s="898"/>
      <c r="OJY1119" s="898"/>
      <c r="OJZ1119" s="898"/>
      <c r="OKA1119" s="898"/>
      <c r="OKB1119" s="898"/>
      <c r="OKC1119" s="898"/>
      <c r="OKD1119" s="898"/>
      <c r="OKE1119" s="898"/>
      <c r="OKF1119" s="898"/>
      <c r="OKG1119" s="898"/>
      <c r="OKH1119" s="898"/>
      <c r="OKI1119" s="898"/>
      <c r="OKJ1119" s="898"/>
      <c r="OKK1119" s="898"/>
      <c r="OKL1119" s="898"/>
      <c r="OKM1119" s="898"/>
      <c r="OKN1119" s="898"/>
      <c r="OKO1119" s="898"/>
      <c r="OKP1119" s="898"/>
      <c r="OKQ1119" s="898"/>
      <c r="OKR1119" s="898"/>
      <c r="OKS1119" s="898"/>
      <c r="OKT1119" s="898"/>
      <c r="OKU1119" s="898"/>
      <c r="OKV1119" s="898"/>
      <c r="OKW1119" s="898"/>
      <c r="OKX1119" s="898"/>
      <c r="OKY1119" s="898"/>
      <c r="OKZ1119" s="898"/>
      <c r="OLA1119" s="898"/>
      <c r="OLB1119" s="898"/>
      <c r="OLC1119" s="898"/>
      <c r="OLD1119" s="898"/>
      <c r="OLE1119" s="898"/>
      <c r="OLF1119" s="898"/>
      <c r="OLG1119" s="898"/>
      <c r="OLH1119" s="898"/>
      <c r="OLI1119" s="898"/>
      <c r="OLJ1119" s="898"/>
      <c r="OLK1119" s="898"/>
      <c r="OLL1119" s="898"/>
      <c r="OLM1119" s="898"/>
      <c r="OLN1119" s="898"/>
      <c r="OLO1119" s="898"/>
      <c r="OLP1119" s="898"/>
      <c r="OLQ1119" s="898"/>
      <c r="OLR1119" s="898"/>
      <c r="OLS1119" s="898"/>
      <c r="OLT1119" s="898"/>
      <c r="OLU1119" s="898"/>
      <c r="OLV1119" s="898"/>
      <c r="OLW1119" s="898"/>
      <c r="OLX1119" s="898"/>
      <c r="OLY1119" s="898"/>
      <c r="OLZ1119" s="898"/>
      <c r="OMA1119" s="898"/>
      <c r="OMB1119" s="898"/>
      <c r="OMC1119" s="898"/>
      <c r="OMD1119" s="898"/>
      <c r="OME1119" s="898"/>
      <c r="OMF1119" s="898"/>
      <c r="OMG1119" s="898"/>
      <c r="OMH1119" s="898"/>
      <c r="OMI1119" s="898"/>
      <c r="OMJ1119" s="898"/>
      <c r="OMK1119" s="898"/>
      <c r="OML1119" s="898"/>
      <c r="OMM1119" s="898"/>
      <c r="OMN1119" s="898"/>
      <c r="OMO1119" s="898"/>
      <c r="OMP1119" s="898"/>
      <c r="OMQ1119" s="898"/>
      <c r="OMR1119" s="898"/>
      <c r="OMS1119" s="898"/>
      <c r="OMT1119" s="898"/>
      <c r="OMU1119" s="898"/>
      <c r="OMV1119" s="898"/>
      <c r="OMW1119" s="898"/>
      <c r="OMX1119" s="898"/>
      <c r="OMY1119" s="898"/>
      <c r="OMZ1119" s="898"/>
      <c r="ONA1119" s="898"/>
      <c r="ONB1119" s="898"/>
      <c r="ONC1119" s="898"/>
      <c r="OND1119" s="898"/>
      <c r="ONE1119" s="898"/>
      <c r="ONF1119" s="898"/>
      <c r="ONG1119" s="898"/>
      <c r="ONH1119" s="898"/>
      <c r="ONI1119" s="898"/>
      <c r="ONJ1119" s="898"/>
      <c r="ONK1119" s="898"/>
      <c r="ONL1119" s="898"/>
      <c r="ONM1119" s="898"/>
      <c r="ONN1119" s="898"/>
      <c r="ONO1119" s="898"/>
      <c r="ONP1119" s="898"/>
      <c r="ONQ1119" s="898"/>
      <c r="ONR1119" s="898"/>
      <c r="ONS1119" s="898"/>
      <c r="ONT1119" s="898"/>
      <c r="ONU1119" s="898"/>
      <c r="ONV1119" s="898"/>
      <c r="ONW1119" s="898"/>
      <c r="ONX1119" s="898"/>
      <c r="ONY1119" s="898"/>
      <c r="ONZ1119" s="898"/>
      <c r="OOA1119" s="898"/>
      <c r="OOB1119" s="898"/>
      <c r="OOC1119" s="898"/>
      <c r="OOD1119" s="898"/>
      <c r="OOE1119" s="898"/>
      <c r="OOF1119" s="898"/>
      <c r="OOG1119" s="898"/>
      <c r="OOH1119" s="898"/>
      <c r="OOI1119" s="898"/>
      <c r="OOJ1119" s="898"/>
      <c r="OOK1119" s="898"/>
      <c r="OOL1119" s="898"/>
      <c r="OOM1119" s="898"/>
      <c r="OON1119" s="898"/>
      <c r="OOO1119" s="898"/>
      <c r="OOP1119" s="898"/>
      <c r="OOQ1119" s="898"/>
      <c r="OOR1119" s="898"/>
      <c r="OOS1119" s="898"/>
      <c r="OOT1119" s="898"/>
      <c r="OOU1119" s="898"/>
      <c r="OOV1119" s="898"/>
      <c r="OOW1119" s="898"/>
      <c r="OOX1119" s="898"/>
      <c r="OOY1119" s="898"/>
      <c r="OOZ1119" s="898"/>
      <c r="OPA1119" s="898"/>
      <c r="OPB1119" s="898"/>
      <c r="OPC1119" s="898"/>
      <c r="OPD1119" s="898"/>
      <c r="OPE1119" s="898"/>
      <c r="OPF1119" s="898"/>
      <c r="OPG1119" s="898"/>
      <c r="OPH1119" s="898"/>
      <c r="OPI1119" s="898"/>
      <c r="OPJ1119" s="898"/>
      <c r="OPK1119" s="898"/>
      <c r="OPL1119" s="898"/>
      <c r="OPM1119" s="898"/>
      <c r="OPN1119" s="898"/>
      <c r="OPO1119" s="898"/>
      <c r="OPP1119" s="898"/>
      <c r="OPQ1119" s="898"/>
      <c r="OPR1119" s="898"/>
      <c r="OPS1119" s="898"/>
      <c r="OPT1119" s="898"/>
      <c r="OPU1119" s="898"/>
      <c r="OPV1119" s="898"/>
      <c r="OPW1119" s="898"/>
      <c r="OPX1119" s="898"/>
      <c r="OPY1119" s="898"/>
      <c r="OPZ1119" s="898"/>
      <c r="OQA1119" s="898"/>
      <c r="OQB1119" s="898"/>
      <c r="OQC1119" s="898"/>
      <c r="OQD1119" s="898"/>
      <c r="OQE1119" s="898"/>
      <c r="OQF1119" s="898"/>
      <c r="OQG1119" s="898"/>
      <c r="OQH1119" s="898"/>
      <c r="OQI1119" s="898"/>
      <c r="OQJ1119" s="898"/>
      <c r="OQK1119" s="898"/>
      <c r="OQL1119" s="898"/>
      <c r="OQM1119" s="898"/>
      <c r="OQN1119" s="898"/>
      <c r="OQO1119" s="898"/>
      <c r="OQP1119" s="898"/>
      <c r="OQQ1119" s="898"/>
      <c r="OQR1119" s="898"/>
      <c r="OQS1119" s="898"/>
      <c r="OQT1119" s="898"/>
      <c r="OQU1119" s="898"/>
      <c r="OQV1119" s="898"/>
      <c r="OQW1119" s="898"/>
      <c r="OQX1119" s="898"/>
      <c r="OQY1119" s="898"/>
      <c r="OQZ1119" s="898"/>
      <c r="ORA1119" s="898"/>
      <c r="ORB1119" s="898"/>
      <c r="ORC1119" s="898"/>
      <c r="ORD1119" s="898"/>
      <c r="ORE1119" s="898"/>
      <c r="ORF1119" s="898"/>
      <c r="ORG1119" s="898"/>
      <c r="ORH1119" s="898"/>
      <c r="ORI1119" s="898"/>
      <c r="ORJ1119" s="898"/>
      <c r="ORK1119" s="898"/>
      <c r="ORL1119" s="898"/>
      <c r="ORM1119" s="898"/>
      <c r="ORN1119" s="898"/>
      <c r="ORO1119" s="898"/>
      <c r="ORP1119" s="898"/>
      <c r="ORQ1119" s="898"/>
      <c r="ORR1119" s="898"/>
      <c r="ORS1119" s="898"/>
      <c r="ORT1119" s="898"/>
      <c r="ORU1119" s="898"/>
      <c r="ORV1119" s="898"/>
      <c r="ORW1119" s="898"/>
      <c r="ORX1119" s="898"/>
      <c r="ORY1119" s="898"/>
      <c r="ORZ1119" s="898"/>
      <c r="OSA1119" s="898"/>
      <c r="OSB1119" s="898"/>
      <c r="OSC1119" s="898"/>
      <c r="OSD1119" s="898"/>
      <c r="OSE1119" s="898"/>
      <c r="OSF1119" s="898"/>
      <c r="OSG1119" s="898"/>
      <c r="OSH1119" s="898"/>
      <c r="OSI1119" s="898"/>
      <c r="OSJ1119" s="898"/>
      <c r="OSK1119" s="898"/>
      <c r="OSL1119" s="898"/>
      <c r="OSM1119" s="898"/>
      <c r="OSN1119" s="898"/>
      <c r="OSO1119" s="898"/>
      <c r="OSP1119" s="898"/>
      <c r="OSQ1119" s="898"/>
      <c r="OSR1119" s="898"/>
      <c r="OSS1119" s="898"/>
      <c r="OST1119" s="898"/>
      <c r="OSU1119" s="898"/>
      <c r="OSV1119" s="898"/>
      <c r="OSW1119" s="898"/>
      <c r="OSX1119" s="898"/>
      <c r="OSY1119" s="898"/>
      <c r="OSZ1119" s="898"/>
      <c r="OTA1119" s="898"/>
      <c r="OTB1119" s="898"/>
      <c r="OTC1119" s="898"/>
      <c r="OTD1119" s="898"/>
      <c r="OTE1119" s="898"/>
      <c r="OTF1119" s="898"/>
      <c r="OTG1119" s="898"/>
      <c r="OTH1119" s="898"/>
      <c r="OTI1119" s="898"/>
      <c r="OTJ1119" s="898"/>
      <c r="OTK1119" s="898"/>
      <c r="OTL1119" s="898"/>
      <c r="OTM1119" s="898"/>
      <c r="OTN1119" s="898"/>
      <c r="OTO1119" s="898"/>
      <c r="OTP1119" s="898"/>
      <c r="OTQ1119" s="898"/>
      <c r="OTR1119" s="898"/>
      <c r="OTS1119" s="898"/>
      <c r="OTT1119" s="898"/>
      <c r="OTU1119" s="898"/>
      <c r="OTV1119" s="898"/>
      <c r="OTW1119" s="898"/>
      <c r="OTX1119" s="898"/>
      <c r="OTY1119" s="898"/>
      <c r="OTZ1119" s="898"/>
      <c r="OUA1119" s="898"/>
      <c r="OUB1119" s="898"/>
      <c r="OUC1119" s="898"/>
      <c r="OUD1119" s="898"/>
      <c r="OUE1119" s="898"/>
      <c r="OUF1119" s="898"/>
      <c r="OUG1119" s="898"/>
      <c r="OUH1119" s="898"/>
      <c r="OUI1119" s="898"/>
      <c r="OUJ1119" s="898"/>
      <c r="OUK1119" s="898"/>
      <c r="OUL1119" s="898"/>
      <c r="OUM1119" s="898"/>
      <c r="OUN1119" s="898"/>
      <c r="OUO1119" s="898"/>
      <c r="OUP1119" s="898"/>
      <c r="OUQ1119" s="898"/>
      <c r="OUR1119" s="898"/>
      <c r="OUS1119" s="898"/>
      <c r="OUT1119" s="898"/>
      <c r="OUU1119" s="898"/>
      <c r="OUV1119" s="898"/>
      <c r="OUW1119" s="898"/>
      <c r="OUX1119" s="898"/>
      <c r="OUY1119" s="898"/>
      <c r="OUZ1119" s="898"/>
      <c r="OVA1119" s="898"/>
      <c r="OVB1119" s="898"/>
      <c r="OVC1119" s="898"/>
      <c r="OVD1119" s="898"/>
      <c r="OVE1119" s="898"/>
      <c r="OVF1119" s="898"/>
      <c r="OVG1119" s="898"/>
      <c r="OVH1119" s="898"/>
      <c r="OVI1119" s="898"/>
      <c r="OVJ1119" s="898"/>
      <c r="OVK1119" s="898"/>
      <c r="OVL1119" s="898"/>
      <c r="OVM1119" s="898"/>
      <c r="OVN1119" s="898"/>
      <c r="OVO1119" s="898"/>
      <c r="OVP1119" s="898"/>
      <c r="OVQ1119" s="898"/>
      <c r="OVR1119" s="898"/>
      <c r="OVS1119" s="898"/>
      <c r="OVT1119" s="898"/>
      <c r="OVU1119" s="898"/>
      <c r="OVV1119" s="898"/>
      <c r="OVW1119" s="898"/>
      <c r="OVX1119" s="898"/>
      <c r="OVY1119" s="898"/>
      <c r="OVZ1119" s="898"/>
      <c r="OWA1119" s="898"/>
      <c r="OWB1119" s="898"/>
      <c r="OWC1119" s="898"/>
      <c r="OWD1119" s="898"/>
      <c r="OWE1119" s="898"/>
      <c r="OWF1119" s="898"/>
      <c r="OWG1119" s="898"/>
      <c r="OWH1119" s="898"/>
      <c r="OWI1119" s="898"/>
      <c r="OWJ1119" s="898"/>
      <c r="OWK1119" s="898"/>
      <c r="OWL1119" s="898"/>
      <c r="OWM1119" s="898"/>
      <c r="OWN1119" s="898"/>
      <c r="OWO1119" s="898"/>
      <c r="OWP1119" s="898"/>
      <c r="OWQ1119" s="898"/>
      <c r="OWR1119" s="898"/>
      <c r="OWS1119" s="898"/>
      <c r="OWT1119" s="898"/>
      <c r="OWU1119" s="898"/>
      <c r="OWV1119" s="898"/>
      <c r="OWW1119" s="898"/>
      <c r="OWX1119" s="898"/>
      <c r="OWY1119" s="898"/>
      <c r="OWZ1119" s="898"/>
      <c r="OXA1119" s="898"/>
      <c r="OXB1119" s="898"/>
      <c r="OXC1119" s="898"/>
      <c r="OXD1119" s="898"/>
      <c r="OXE1119" s="898"/>
      <c r="OXF1119" s="898"/>
      <c r="OXG1119" s="898"/>
      <c r="OXH1119" s="898"/>
      <c r="OXI1119" s="898"/>
      <c r="OXJ1119" s="898"/>
      <c r="OXK1119" s="898"/>
      <c r="OXL1119" s="898"/>
      <c r="OXM1119" s="898"/>
      <c r="OXN1119" s="898"/>
      <c r="OXO1119" s="898"/>
      <c r="OXP1119" s="898"/>
      <c r="OXQ1119" s="898"/>
      <c r="OXR1119" s="898"/>
      <c r="OXS1119" s="898"/>
      <c r="OXT1119" s="898"/>
      <c r="OXU1119" s="898"/>
      <c r="OXV1119" s="898"/>
      <c r="OXW1119" s="898"/>
      <c r="OXX1119" s="898"/>
      <c r="OXY1119" s="898"/>
      <c r="OXZ1119" s="898"/>
      <c r="OYA1119" s="898"/>
      <c r="OYB1119" s="898"/>
      <c r="OYC1119" s="898"/>
      <c r="OYD1119" s="898"/>
      <c r="OYE1119" s="898"/>
      <c r="OYF1119" s="898"/>
      <c r="OYG1119" s="898"/>
      <c r="OYH1119" s="898"/>
      <c r="OYI1119" s="898"/>
      <c r="OYJ1119" s="898"/>
      <c r="OYK1119" s="898"/>
      <c r="OYL1119" s="898"/>
      <c r="OYM1119" s="898"/>
      <c r="OYN1119" s="898"/>
      <c r="OYO1119" s="898"/>
      <c r="OYP1119" s="898"/>
      <c r="OYQ1119" s="898"/>
      <c r="OYR1119" s="898"/>
      <c r="OYS1119" s="898"/>
      <c r="OYT1119" s="898"/>
      <c r="OYU1119" s="898"/>
      <c r="OYV1119" s="898"/>
      <c r="OYW1119" s="898"/>
      <c r="OYX1119" s="898"/>
      <c r="OYY1119" s="898"/>
      <c r="OYZ1119" s="898"/>
      <c r="OZA1119" s="898"/>
      <c r="OZB1119" s="898"/>
      <c r="OZC1119" s="898"/>
      <c r="OZD1119" s="898"/>
      <c r="OZE1119" s="898"/>
      <c r="OZF1119" s="898"/>
      <c r="OZG1119" s="898"/>
      <c r="OZH1119" s="898"/>
      <c r="OZI1119" s="898"/>
      <c r="OZJ1119" s="898"/>
      <c r="OZK1119" s="898"/>
      <c r="OZL1119" s="898"/>
      <c r="OZM1119" s="898"/>
      <c r="OZN1119" s="898"/>
      <c r="OZO1119" s="898"/>
      <c r="OZP1119" s="898"/>
      <c r="OZQ1119" s="898"/>
      <c r="OZR1119" s="898"/>
      <c r="OZS1119" s="898"/>
      <c r="OZT1119" s="898"/>
      <c r="OZU1119" s="898"/>
      <c r="OZV1119" s="898"/>
      <c r="OZW1119" s="898"/>
      <c r="OZX1119" s="898"/>
      <c r="OZY1119" s="898"/>
      <c r="OZZ1119" s="898"/>
      <c r="PAA1119" s="898"/>
      <c r="PAB1119" s="898"/>
      <c r="PAC1119" s="898"/>
      <c r="PAD1119" s="898"/>
      <c r="PAE1119" s="898"/>
      <c r="PAF1119" s="898"/>
      <c r="PAG1119" s="898"/>
      <c r="PAH1119" s="898"/>
      <c r="PAI1119" s="898"/>
      <c r="PAJ1119" s="898"/>
      <c r="PAK1119" s="898"/>
      <c r="PAL1119" s="898"/>
      <c r="PAM1119" s="898"/>
      <c r="PAN1119" s="898"/>
      <c r="PAO1119" s="898"/>
      <c r="PAP1119" s="898"/>
      <c r="PAQ1119" s="898"/>
      <c r="PAR1119" s="898"/>
      <c r="PAS1119" s="898"/>
      <c r="PAT1119" s="898"/>
      <c r="PAU1119" s="898"/>
      <c r="PAV1119" s="898"/>
      <c r="PAW1119" s="898"/>
      <c r="PAX1119" s="898"/>
      <c r="PAY1119" s="898"/>
      <c r="PAZ1119" s="898"/>
      <c r="PBA1119" s="898"/>
      <c r="PBB1119" s="898"/>
      <c r="PBC1119" s="898"/>
      <c r="PBD1119" s="898"/>
      <c r="PBE1119" s="898"/>
      <c r="PBF1119" s="898"/>
      <c r="PBG1119" s="898"/>
      <c r="PBH1119" s="898"/>
      <c r="PBI1119" s="898"/>
      <c r="PBJ1119" s="898"/>
      <c r="PBK1119" s="898"/>
      <c r="PBL1119" s="898"/>
      <c r="PBM1119" s="898"/>
      <c r="PBN1119" s="898"/>
      <c r="PBO1119" s="898"/>
      <c r="PBP1119" s="898"/>
      <c r="PBQ1119" s="898"/>
      <c r="PBR1119" s="898"/>
      <c r="PBS1119" s="898"/>
      <c r="PBT1119" s="898"/>
      <c r="PBU1119" s="898"/>
      <c r="PBV1119" s="898"/>
      <c r="PBW1119" s="898"/>
      <c r="PBX1119" s="898"/>
      <c r="PBY1119" s="898"/>
      <c r="PBZ1119" s="898"/>
      <c r="PCA1119" s="898"/>
      <c r="PCB1119" s="898"/>
      <c r="PCC1119" s="898"/>
      <c r="PCD1119" s="898"/>
      <c r="PCE1119" s="898"/>
      <c r="PCF1119" s="898"/>
      <c r="PCG1119" s="898"/>
      <c r="PCH1119" s="898"/>
      <c r="PCI1119" s="898"/>
      <c r="PCJ1119" s="898"/>
      <c r="PCK1119" s="898"/>
      <c r="PCL1119" s="898"/>
      <c r="PCM1119" s="898"/>
      <c r="PCN1119" s="898"/>
      <c r="PCO1119" s="898"/>
      <c r="PCP1119" s="898"/>
      <c r="PCQ1119" s="898"/>
      <c r="PCR1119" s="898"/>
      <c r="PCS1119" s="898"/>
      <c r="PCT1119" s="898"/>
      <c r="PCU1119" s="898"/>
      <c r="PCV1119" s="898"/>
      <c r="PCW1119" s="898"/>
      <c r="PCX1119" s="898"/>
      <c r="PCY1119" s="898"/>
      <c r="PCZ1119" s="898"/>
      <c r="PDA1119" s="898"/>
      <c r="PDB1119" s="898"/>
      <c r="PDC1119" s="898"/>
      <c r="PDD1119" s="898"/>
      <c r="PDE1119" s="898"/>
      <c r="PDF1119" s="898"/>
      <c r="PDG1119" s="898"/>
      <c r="PDH1119" s="898"/>
      <c r="PDI1119" s="898"/>
      <c r="PDJ1119" s="898"/>
      <c r="PDK1119" s="898"/>
      <c r="PDL1119" s="898"/>
      <c r="PDM1119" s="898"/>
      <c r="PDN1119" s="898"/>
      <c r="PDO1119" s="898"/>
      <c r="PDP1119" s="898"/>
      <c r="PDQ1119" s="898"/>
      <c r="PDR1119" s="898"/>
      <c r="PDS1119" s="898"/>
      <c r="PDT1119" s="898"/>
      <c r="PDU1119" s="898"/>
      <c r="PDV1119" s="898"/>
      <c r="PDW1119" s="898"/>
      <c r="PDX1119" s="898"/>
      <c r="PDY1119" s="898"/>
      <c r="PDZ1119" s="898"/>
      <c r="PEA1119" s="898"/>
      <c r="PEB1119" s="898"/>
      <c r="PEC1119" s="898"/>
      <c r="PED1119" s="898"/>
      <c r="PEE1119" s="898"/>
      <c r="PEF1119" s="898"/>
      <c r="PEG1119" s="898"/>
      <c r="PEH1119" s="898"/>
      <c r="PEI1119" s="898"/>
      <c r="PEJ1119" s="898"/>
      <c r="PEK1119" s="898"/>
      <c r="PEL1119" s="898"/>
      <c r="PEM1119" s="898"/>
      <c r="PEN1119" s="898"/>
      <c r="PEO1119" s="898"/>
      <c r="PEP1119" s="898"/>
      <c r="PEQ1119" s="898"/>
      <c r="PER1119" s="898"/>
      <c r="PES1119" s="898"/>
      <c r="PET1119" s="898"/>
      <c r="PEU1119" s="898"/>
      <c r="PEV1119" s="898"/>
      <c r="PEW1119" s="898"/>
      <c r="PEX1119" s="898"/>
      <c r="PEY1119" s="898"/>
      <c r="PEZ1119" s="898"/>
      <c r="PFA1119" s="898"/>
      <c r="PFB1119" s="898"/>
      <c r="PFC1119" s="898"/>
      <c r="PFD1119" s="898"/>
      <c r="PFE1119" s="898"/>
      <c r="PFF1119" s="898"/>
      <c r="PFG1119" s="898"/>
      <c r="PFH1119" s="898"/>
      <c r="PFI1119" s="898"/>
      <c r="PFJ1119" s="898"/>
      <c r="PFK1119" s="898"/>
      <c r="PFL1119" s="898"/>
      <c r="PFM1119" s="898"/>
      <c r="PFN1119" s="898"/>
      <c r="PFO1119" s="898"/>
      <c r="PFP1119" s="898"/>
      <c r="PFQ1119" s="898"/>
      <c r="PFR1119" s="898"/>
      <c r="PFS1119" s="898"/>
      <c r="PFT1119" s="898"/>
      <c r="PFU1119" s="898"/>
      <c r="PFV1119" s="898"/>
      <c r="PFW1119" s="898"/>
      <c r="PFX1119" s="898"/>
      <c r="PFY1119" s="898"/>
      <c r="PFZ1119" s="898"/>
      <c r="PGA1119" s="898"/>
      <c r="PGB1119" s="898"/>
      <c r="PGC1119" s="898"/>
      <c r="PGD1119" s="898"/>
      <c r="PGE1119" s="898"/>
      <c r="PGF1119" s="898"/>
      <c r="PGG1119" s="898"/>
      <c r="PGH1119" s="898"/>
      <c r="PGI1119" s="898"/>
      <c r="PGJ1119" s="898"/>
      <c r="PGK1119" s="898"/>
      <c r="PGL1119" s="898"/>
      <c r="PGM1119" s="898"/>
      <c r="PGN1119" s="898"/>
      <c r="PGO1119" s="898"/>
      <c r="PGP1119" s="898"/>
      <c r="PGQ1119" s="898"/>
      <c r="PGR1119" s="898"/>
      <c r="PGS1119" s="898"/>
      <c r="PGT1119" s="898"/>
      <c r="PGU1119" s="898"/>
      <c r="PGV1119" s="898"/>
      <c r="PGW1119" s="898"/>
      <c r="PGX1119" s="898"/>
      <c r="PGY1119" s="898"/>
      <c r="PGZ1119" s="898"/>
      <c r="PHA1119" s="898"/>
      <c r="PHB1119" s="898"/>
      <c r="PHC1119" s="898"/>
      <c r="PHD1119" s="898"/>
      <c r="PHE1119" s="898"/>
      <c r="PHF1119" s="898"/>
      <c r="PHG1119" s="898"/>
      <c r="PHH1119" s="898"/>
      <c r="PHI1119" s="898"/>
      <c r="PHJ1119" s="898"/>
      <c r="PHK1119" s="898"/>
      <c r="PHL1119" s="898"/>
      <c r="PHM1119" s="898"/>
      <c r="PHN1119" s="898"/>
      <c r="PHO1119" s="898"/>
      <c r="PHP1119" s="898"/>
      <c r="PHQ1119" s="898"/>
      <c r="PHR1119" s="898"/>
      <c r="PHS1119" s="898"/>
      <c r="PHT1119" s="898"/>
      <c r="PHU1119" s="898"/>
      <c r="PHV1119" s="898"/>
      <c r="PHW1119" s="898"/>
      <c r="PHX1119" s="898"/>
      <c r="PHY1119" s="898"/>
      <c r="PHZ1119" s="898"/>
      <c r="PIA1119" s="898"/>
      <c r="PIB1119" s="898"/>
      <c r="PIC1119" s="898"/>
      <c r="PID1119" s="898"/>
      <c r="PIE1119" s="898"/>
      <c r="PIF1119" s="898"/>
      <c r="PIG1119" s="898"/>
      <c r="PIH1119" s="898"/>
      <c r="PII1119" s="898"/>
      <c r="PIJ1119" s="898"/>
      <c r="PIK1119" s="898"/>
      <c r="PIL1119" s="898"/>
      <c r="PIM1119" s="898"/>
      <c r="PIN1119" s="898"/>
      <c r="PIO1119" s="898"/>
      <c r="PIP1119" s="898"/>
      <c r="PIQ1119" s="898"/>
      <c r="PIR1119" s="898"/>
      <c r="PIS1119" s="898"/>
      <c r="PIT1119" s="898"/>
      <c r="PIU1119" s="898"/>
      <c r="PIV1119" s="898"/>
      <c r="PIW1119" s="898"/>
      <c r="PIX1119" s="898"/>
      <c r="PIY1119" s="898"/>
      <c r="PIZ1119" s="898"/>
      <c r="PJA1119" s="898"/>
      <c r="PJB1119" s="898"/>
      <c r="PJC1119" s="898"/>
      <c r="PJD1119" s="898"/>
      <c r="PJE1119" s="898"/>
      <c r="PJF1119" s="898"/>
      <c r="PJG1119" s="898"/>
      <c r="PJH1119" s="898"/>
      <c r="PJI1119" s="898"/>
      <c r="PJJ1119" s="898"/>
      <c r="PJK1119" s="898"/>
      <c r="PJL1119" s="898"/>
      <c r="PJM1119" s="898"/>
      <c r="PJN1119" s="898"/>
      <c r="PJO1119" s="898"/>
      <c r="PJP1119" s="898"/>
      <c r="PJQ1119" s="898"/>
      <c r="PJR1119" s="898"/>
      <c r="PJS1119" s="898"/>
      <c r="PJT1119" s="898"/>
      <c r="PJU1119" s="898"/>
      <c r="PJV1119" s="898"/>
      <c r="PJW1119" s="898"/>
      <c r="PJX1119" s="898"/>
      <c r="PJY1119" s="898"/>
      <c r="PJZ1119" s="898"/>
      <c r="PKA1119" s="898"/>
      <c r="PKB1119" s="898"/>
      <c r="PKC1119" s="898"/>
      <c r="PKD1119" s="898"/>
      <c r="PKE1119" s="898"/>
      <c r="PKF1119" s="898"/>
      <c r="PKG1119" s="898"/>
      <c r="PKH1119" s="898"/>
      <c r="PKI1119" s="898"/>
      <c r="PKJ1119" s="898"/>
      <c r="PKK1119" s="898"/>
      <c r="PKL1119" s="898"/>
      <c r="PKM1119" s="898"/>
      <c r="PKN1119" s="898"/>
      <c r="PKO1119" s="898"/>
      <c r="PKP1119" s="898"/>
      <c r="PKQ1119" s="898"/>
      <c r="PKR1119" s="898"/>
      <c r="PKS1119" s="898"/>
      <c r="PKT1119" s="898"/>
      <c r="PKU1119" s="898"/>
      <c r="PKV1119" s="898"/>
      <c r="PKW1119" s="898"/>
      <c r="PKX1119" s="898"/>
      <c r="PKY1119" s="898"/>
      <c r="PKZ1119" s="898"/>
      <c r="PLA1119" s="898"/>
      <c r="PLB1119" s="898"/>
      <c r="PLC1119" s="898"/>
      <c r="PLD1119" s="898"/>
      <c r="PLE1119" s="898"/>
      <c r="PLF1119" s="898"/>
      <c r="PLG1119" s="898"/>
      <c r="PLH1119" s="898"/>
      <c r="PLI1119" s="898"/>
      <c r="PLJ1119" s="898"/>
      <c r="PLK1119" s="898"/>
      <c r="PLL1119" s="898"/>
      <c r="PLM1119" s="898"/>
      <c r="PLN1119" s="898"/>
      <c r="PLO1119" s="898"/>
      <c r="PLP1119" s="898"/>
      <c r="PLQ1119" s="898"/>
      <c r="PLR1119" s="898"/>
      <c r="PLS1119" s="898"/>
      <c r="PLT1119" s="898"/>
      <c r="PLU1119" s="898"/>
      <c r="PLV1119" s="898"/>
      <c r="PLW1119" s="898"/>
      <c r="PLX1119" s="898"/>
      <c r="PLY1119" s="898"/>
      <c r="PLZ1119" s="898"/>
      <c r="PMA1119" s="898"/>
      <c r="PMB1119" s="898"/>
      <c r="PMC1119" s="898"/>
      <c r="PMD1119" s="898"/>
      <c r="PME1119" s="898"/>
      <c r="PMF1119" s="898"/>
      <c r="PMG1119" s="898"/>
      <c r="PMH1119" s="898"/>
      <c r="PMI1119" s="898"/>
      <c r="PMJ1119" s="898"/>
      <c r="PMK1119" s="898"/>
      <c r="PML1119" s="898"/>
      <c r="PMM1119" s="898"/>
      <c r="PMN1119" s="898"/>
      <c r="PMO1119" s="898"/>
      <c r="PMP1119" s="898"/>
      <c r="PMQ1119" s="898"/>
      <c r="PMR1119" s="898"/>
      <c r="PMS1119" s="898"/>
      <c r="PMT1119" s="898"/>
      <c r="PMU1119" s="898"/>
      <c r="PMV1119" s="898"/>
      <c r="PMW1119" s="898"/>
      <c r="PMX1119" s="898"/>
      <c r="PMY1119" s="898"/>
      <c r="PMZ1119" s="898"/>
      <c r="PNA1119" s="898"/>
      <c r="PNB1119" s="898"/>
      <c r="PNC1119" s="898"/>
      <c r="PND1119" s="898"/>
      <c r="PNE1119" s="898"/>
      <c r="PNF1119" s="898"/>
      <c r="PNG1119" s="898"/>
      <c r="PNH1119" s="898"/>
      <c r="PNI1119" s="898"/>
      <c r="PNJ1119" s="898"/>
      <c r="PNK1119" s="898"/>
      <c r="PNL1119" s="898"/>
      <c r="PNM1119" s="898"/>
      <c r="PNN1119" s="898"/>
      <c r="PNO1119" s="898"/>
      <c r="PNP1119" s="898"/>
      <c r="PNQ1119" s="898"/>
      <c r="PNR1119" s="898"/>
      <c r="PNS1119" s="898"/>
      <c r="PNT1119" s="898"/>
      <c r="PNU1119" s="898"/>
      <c r="PNV1119" s="898"/>
      <c r="PNW1119" s="898"/>
      <c r="PNX1119" s="898"/>
      <c r="PNY1119" s="898"/>
      <c r="PNZ1119" s="898"/>
      <c r="POA1119" s="898"/>
      <c r="POB1119" s="898"/>
      <c r="POC1119" s="898"/>
      <c r="POD1119" s="898"/>
      <c r="POE1119" s="898"/>
      <c r="POF1119" s="898"/>
      <c r="POG1119" s="898"/>
      <c r="POH1119" s="898"/>
      <c r="POI1119" s="898"/>
      <c r="POJ1119" s="898"/>
      <c r="POK1119" s="898"/>
      <c r="POL1119" s="898"/>
      <c r="POM1119" s="898"/>
      <c r="PON1119" s="898"/>
      <c r="POO1119" s="898"/>
      <c r="POP1119" s="898"/>
      <c r="POQ1119" s="898"/>
      <c r="POR1119" s="898"/>
      <c r="POS1119" s="898"/>
      <c r="POT1119" s="898"/>
      <c r="POU1119" s="898"/>
      <c r="POV1119" s="898"/>
      <c r="POW1119" s="898"/>
      <c r="POX1119" s="898"/>
      <c r="POY1119" s="898"/>
      <c r="POZ1119" s="898"/>
      <c r="PPA1119" s="898"/>
      <c r="PPB1119" s="898"/>
      <c r="PPC1119" s="898"/>
      <c r="PPD1119" s="898"/>
      <c r="PPE1119" s="898"/>
      <c r="PPF1119" s="898"/>
      <c r="PPG1119" s="898"/>
      <c r="PPH1119" s="898"/>
      <c r="PPI1119" s="898"/>
      <c r="PPJ1119" s="898"/>
      <c r="PPK1119" s="898"/>
      <c r="PPL1119" s="898"/>
      <c r="PPM1119" s="898"/>
      <c r="PPN1119" s="898"/>
      <c r="PPO1119" s="898"/>
      <c r="PPP1119" s="898"/>
      <c r="PPQ1119" s="898"/>
      <c r="PPR1119" s="898"/>
      <c r="PPS1119" s="898"/>
      <c r="PPT1119" s="898"/>
      <c r="PPU1119" s="898"/>
      <c r="PPV1119" s="898"/>
      <c r="PPW1119" s="898"/>
      <c r="PPX1119" s="898"/>
      <c r="PPY1119" s="898"/>
      <c r="PPZ1119" s="898"/>
      <c r="PQA1119" s="898"/>
      <c r="PQB1119" s="898"/>
      <c r="PQC1119" s="898"/>
      <c r="PQD1119" s="898"/>
      <c r="PQE1119" s="898"/>
      <c r="PQF1119" s="898"/>
      <c r="PQG1119" s="898"/>
      <c r="PQH1119" s="898"/>
      <c r="PQI1119" s="898"/>
      <c r="PQJ1119" s="898"/>
      <c r="PQK1119" s="898"/>
      <c r="PQL1119" s="898"/>
      <c r="PQM1119" s="898"/>
      <c r="PQN1119" s="898"/>
      <c r="PQO1119" s="898"/>
      <c r="PQP1119" s="898"/>
      <c r="PQQ1119" s="898"/>
      <c r="PQR1119" s="898"/>
      <c r="PQS1119" s="898"/>
      <c r="PQT1119" s="898"/>
      <c r="PQU1119" s="898"/>
      <c r="PQV1119" s="898"/>
      <c r="PQW1119" s="898"/>
      <c r="PQX1119" s="898"/>
      <c r="PQY1119" s="898"/>
      <c r="PQZ1119" s="898"/>
      <c r="PRA1119" s="898"/>
      <c r="PRB1119" s="898"/>
      <c r="PRC1119" s="898"/>
      <c r="PRD1119" s="898"/>
      <c r="PRE1119" s="898"/>
      <c r="PRF1119" s="898"/>
      <c r="PRG1119" s="898"/>
      <c r="PRH1119" s="898"/>
      <c r="PRI1119" s="898"/>
      <c r="PRJ1119" s="898"/>
      <c r="PRK1119" s="898"/>
      <c r="PRL1119" s="898"/>
      <c r="PRM1119" s="898"/>
      <c r="PRN1119" s="898"/>
      <c r="PRO1119" s="898"/>
      <c r="PRP1119" s="898"/>
      <c r="PRQ1119" s="898"/>
      <c r="PRR1119" s="898"/>
      <c r="PRS1119" s="898"/>
      <c r="PRT1119" s="898"/>
      <c r="PRU1119" s="898"/>
      <c r="PRV1119" s="898"/>
      <c r="PRW1119" s="898"/>
      <c r="PRX1119" s="898"/>
      <c r="PRY1119" s="898"/>
      <c r="PRZ1119" s="898"/>
      <c r="PSA1119" s="898"/>
      <c r="PSB1119" s="898"/>
      <c r="PSC1119" s="898"/>
      <c r="PSD1119" s="898"/>
      <c r="PSE1119" s="898"/>
      <c r="PSF1119" s="898"/>
      <c r="PSG1119" s="898"/>
      <c r="PSH1119" s="898"/>
      <c r="PSI1119" s="898"/>
      <c r="PSJ1119" s="898"/>
      <c r="PSK1119" s="898"/>
      <c r="PSL1119" s="898"/>
      <c r="PSM1119" s="898"/>
      <c r="PSN1119" s="898"/>
      <c r="PSO1119" s="898"/>
      <c r="PSP1119" s="898"/>
      <c r="PSQ1119" s="898"/>
      <c r="PSR1119" s="898"/>
      <c r="PSS1119" s="898"/>
      <c r="PST1119" s="898"/>
      <c r="PSU1119" s="898"/>
      <c r="PSV1119" s="898"/>
      <c r="PSW1119" s="898"/>
      <c r="PSX1119" s="898"/>
      <c r="PSY1119" s="898"/>
      <c r="PSZ1119" s="898"/>
      <c r="PTA1119" s="898"/>
      <c r="PTB1119" s="898"/>
      <c r="PTC1119" s="898"/>
      <c r="PTD1119" s="898"/>
      <c r="PTE1119" s="898"/>
      <c r="PTF1119" s="898"/>
      <c r="PTG1119" s="898"/>
      <c r="PTH1119" s="898"/>
      <c r="PTI1119" s="898"/>
      <c r="PTJ1119" s="898"/>
      <c r="PTK1119" s="898"/>
      <c r="PTL1119" s="898"/>
      <c r="PTM1119" s="898"/>
      <c r="PTN1119" s="898"/>
      <c r="PTO1119" s="898"/>
      <c r="PTP1119" s="898"/>
      <c r="PTQ1119" s="898"/>
      <c r="PTR1119" s="898"/>
      <c r="PTS1119" s="898"/>
      <c r="PTT1119" s="898"/>
      <c r="PTU1119" s="898"/>
      <c r="PTV1119" s="898"/>
      <c r="PTW1119" s="898"/>
      <c r="PTX1119" s="898"/>
      <c r="PTY1119" s="898"/>
      <c r="PTZ1119" s="898"/>
      <c r="PUA1119" s="898"/>
      <c r="PUB1119" s="898"/>
      <c r="PUC1119" s="898"/>
      <c r="PUD1119" s="898"/>
      <c r="PUE1119" s="898"/>
      <c r="PUF1119" s="898"/>
      <c r="PUG1119" s="898"/>
      <c r="PUH1119" s="898"/>
      <c r="PUI1119" s="898"/>
      <c r="PUJ1119" s="898"/>
      <c r="PUK1119" s="898"/>
      <c r="PUL1119" s="898"/>
      <c r="PUM1119" s="898"/>
      <c r="PUN1119" s="898"/>
      <c r="PUO1119" s="898"/>
      <c r="PUP1119" s="898"/>
      <c r="PUQ1119" s="898"/>
      <c r="PUR1119" s="898"/>
      <c r="PUS1119" s="898"/>
      <c r="PUT1119" s="898"/>
      <c r="PUU1119" s="898"/>
      <c r="PUV1119" s="898"/>
      <c r="PUW1119" s="898"/>
      <c r="PUX1119" s="898"/>
      <c r="PUY1119" s="898"/>
      <c r="PUZ1119" s="898"/>
      <c r="PVA1119" s="898"/>
      <c r="PVB1119" s="898"/>
      <c r="PVC1119" s="898"/>
      <c r="PVD1119" s="898"/>
      <c r="PVE1119" s="898"/>
      <c r="PVF1119" s="898"/>
      <c r="PVG1119" s="898"/>
      <c r="PVH1119" s="898"/>
      <c r="PVI1119" s="898"/>
      <c r="PVJ1119" s="898"/>
      <c r="PVK1119" s="898"/>
      <c r="PVL1119" s="898"/>
      <c r="PVM1119" s="898"/>
      <c r="PVN1119" s="898"/>
      <c r="PVO1119" s="898"/>
      <c r="PVP1119" s="898"/>
      <c r="PVQ1119" s="898"/>
      <c r="PVR1119" s="898"/>
      <c r="PVS1119" s="898"/>
      <c r="PVT1119" s="898"/>
      <c r="PVU1119" s="898"/>
      <c r="PVV1119" s="898"/>
      <c r="PVW1119" s="898"/>
      <c r="PVX1119" s="898"/>
      <c r="PVY1119" s="898"/>
      <c r="PVZ1119" s="898"/>
      <c r="PWA1119" s="898"/>
      <c r="PWB1119" s="898"/>
      <c r="PWC1119" s="898"/>
      <c r="PWD1119" s="898"/>
      <c r="PWE1119" s="898"/>
      <c r="PWF1119" s="898"/>
      <c r="PWG1119" s="898"/>
      <c r="PWH1119" s="898"/>
      <c r="PWI1119" s="898"/>
      <c r="PWJ1119" s="898"/>
      <c r="PWK1119" s="898"/>
      <c r="PWL1119" s="898"/>
      <c r="PWM1119" s="898"/>
      <c r="PWN1119" s="898"/>
      <c r="PWO1119" s="898"/>
      <c r="PWP1119" s="898"/>
      <c r="PWQ1119" s="898"/>
      <c r="PWR1119" s="898"/>
      <c r="PWS1119" s="898"/>
      <c r="PWT1119" s="898"/>
      <c r="PWU1119" s="898"/>
      <c r="PWV1119" s="898"/>
      <c r="PWW1119" s="898"/>
      <c r="PWX1119" s="898"/>
      <c r="PWY1119" s="898"/>
      <c r="PWZ1119" s="898"/>
      <c r="PXA1119" s="898"/>
      <c r="PXB1119" s="898"/>
      <c r="PXC1119" s="898"/>
      <c r="PXD1119" s="898"/>
      <c r="PXE1119" s="898"/>
      <c r="PXF1119" s="898"/>
      <c r="PXG1119" s="898"/>
      <c r="PXH1119" s="898"/>
      <c r="PXI1119" s="898"/>
      <c r="PXJ1119" s="898"/>
      <c r="PXK1119" s="898"/>
      <c r="PXL1119" s="898"/>
      <c r="PXM1119" s="898"/>
      <c r="PXN1119" s="898"/>
      <c r="PXO1119" s="898"/>
      <c r="PXP1119" s="898"/>
      <c r="PXQ1119" s="898"/>
      <c r="PXR1119" s="898"/>
      <c r="PXS1119" s="898"/>
      <c r="PXT1119" s="898"/>
      <c r="PXU1119" s="898"/>
      <c r="PXV1119" s="898"/>
      <c r="PXW1119" s="898"/>
      <c r="PXX1119" s="898"/>
      <c r="PXY1119" s="898"/>
      <c r="PXZ1119" s="898"/>
      <c r="PYA1119" s="898"/>
      <c r="PYB1119" s="898"/>
      <c r="PYC1119" s="898"/>
      <c r="PYD1119" s="898"/>
      <c r="PYE1119" s="898"/>
      <c r="PYF1119" s="898"/>
      <c r="PYG1119" s="898"/>
      <c r="PYH1119" s="898"/>
      <c r="PYI1119" s="898"/>
      <c r="PYJ1119" s="898"/>
      <c r="PYK1119" s="898"/>
      <c r="PYL1119" s="898"/>
      <c r="PYM1119" s="898"/>
      <c r="PYN1119" s="898"/>
      <c r="PYO1119" s="898"/>
      <c r="PYP1119" s="898"/>
      <c r="PYQ1119" s="898"/>
      <c r="PYR1119" s="898"/>
      <c r="PYS1119" s="898"/>
      <c r="PYT1119" s="898"/>
      <c r="PYU1119" s="898"/>
      <c r="PYV1119" s="898"/>
      <c r="PYW1119" s="898"/>
      <c r="PYX1119" s="898"/>
      <c r="PYY1119" s="898"/>
      <c r="PYZ1119" s="898"/>
      <c r="PZA1119" s="898"/>
      <c r="PZB1119" s="898"/>
      <c r="PZC1119" s="898"/>
      <c r="PZD1119" s="898"/>
      <c r="PZE1119" s="898"/>
      <c r="PZF1119" s="898"/>
      <c r="PZG1119" s="898"/>
      <c r="PZH1119" s="898"/>
      <c r="PZI1119" s="898"/>
      <c r="PZJ1119" s="898"/>
      <c r="PZK1119" s="898"/>
      <c r="PZL1119" s="898"/>
      <c r="PZM1119" s="898"/>
      <c r="PZN1119" s="898"/>
      <c r="PZO1119" s="898"/>
      <c r="PZP1119" s="898"/>
      <c r="PZQ1119" s="898"/>
      <c r="PZR1119" s="898"/>
      <c r="PZS1119" s="898"/>
      <c r="PZT1119" s="898"/>
      <c r="PZU1119" s="898"/>
      <c r="PZV1119" s="898"/>
      <c r="PZW1119" s="898"/>
      <c r="PZX1119" s="898"/>
      <c r="PZY1119" s="898"/>
      <c r="PZZ1119" s="898"/>
      <c r="QAA1119" s="898"/>
      <c r="QAB1119" s="898"/>
      <c r="QAC1119" s="898"/>
      <c r="QAD1119" s="898"/>
      <c r="QAE1119" s="898"/>
      <c r="QAF1119" s="898"/>
      <c r="QAG1119" s="898"/>
      <c r="QAH1119" s="898"/>
      <c r="QAI1119" s="898"/>
      <c r="QAJ1119" s="898"/>
      <c r="QAK1119" s="898"/>
      <c r="QAL1119" s="898"/>
      <c r="QAM1119" s="898"/>
      <c r="QAN1119" s="898"/>
      <c r="QAO1119" s="898"/>
      <c r="QAP1119" s="898"/>
      <c r="QAQ1119" s="898"/>
      <c r="QAR1119" s="898"/>
      <c r="QAS1119" s="898"/>
      <c r="QAT1119" s="898"/>
      <c r="QAU1119" s="898"/>
      <c r="QAV1119" s="898"/>
      <c r="QAW1119" s="898"/>
      <c r="QAX1119" s="898"/>
      <c r="QAY1119" s="898"/>
      <c r="QAZ1119" s="898"/>
      <c r="QBA1119" s="898"/>
      <c r="QBB1119" s="898"/>
      <c r="QBC1119" s="898"/>
      <c r="QBD1119" s="898"/>
      <c r="QBE1119" s="898"/>
      <c r="QBF1119" s="898"/>
      <c r="QBG1119" s="898"/>
      <c r="QBH1119" s="898"/>
      <c r="QBI1119" s="898"/>
      <c r="QBJ1119" s="898"/>
      <c r="QBK1119" s="898"/>
      <c r="QBL1119" s="898"/>
      <c r="QBM1119" s="898"/>
      <c r="QBN1119" s="898"/>
      <c r="QBO1119" s="898"/>
      <c r="QBP1119" s="898"/>
      <c r="QBQ1119" s="898"/>
      <c r="QBR1119" s="898"/>
      <c r="QBS1119" s="898"/>
      <c r="QBT1119" s="898"/>
      <c r="QBU1119" s="898"/>
      <c r="QBV1119" s="898"/>
      <c r="QBW1119" s="898"/>
      <c r="QBX1119" s="898"/>
      <c r="QBY1119" s="898"/>
      <c r="QBZ1119" s="898"/>
      <c r="QCA1119" s="898"/>
      <c r="QCB1119" s="898"/>
      <c r="QCC1119" s="898"/>
      <c r="QCD1119" s="898"/>
      <c r="QCE1119" s="898"/>
      <c r="QCF1119" s="898"/>
      <c r="QCG1119" s="898"/>
      <c r="QCH1119" s="898"/>
      <c r="QCI1119" s="898"/>
      <c r="QCJ1119" s="898"/>
      <c r="QCK1119" s="898"/>
      <c r="QCL1119" s="898"/>
      <c r="QCM1119" s="898"/>
      <c r="QCN1119" s="898"/>
      <c r="QCO1119" s="898"/>
      <c r="QCP1119" s="898"/>
      <c r="QCQ1119" s="898"/>
      <c r="QCR1119" s="898"/>
      <c r="QCS1119" s="898"/>
      <c r="QCT1119" s="898"/>
      <c r="QCU1119" s="898"/>
      <c r="QCV1119" s="898"/>
      <c r="QCW1119" s="898"/>
      <c r="QCX1119" s="898"/>
      <c r="QCY1119" s="898"/>
      <c r="QCZ1119" s="898"/>
      <c r="QDA1119" s="898"/>
      <c r="QDB1119" s="898"/>
      <c r="QDC1119" s="898"/>
      <c r="QDD1119" s="898"/>
      <c r="QDE1119" s="898"/>
      <c r="QDF1119" s="898"/>
      <c r="QDG1119" s="898"/>
      <c r="QDH1119" s="898"/>
      <c r="QDI1119" s="898"/>
      <c r="QDJ1119" s="898"/>
      <c r="QDK1119" s="898"/>
      <c r="QDL1119" s="898"/>
      <c r="QDM1119" s="898"/>
      <c r="QDN1119" s="898"/>
      <c r="QDO1119" s="898"/>
      <c r="QDP1119" s="898"/>
      <c r="QDQ1119" s="898"/>
      <c r="QDR1119" s="898"/>
      <c r="QDS1119" s="898"/>
      <c r="QDT1119" s="898"/>
      <c r="QDU1119" s="898"/>
      <c r="QDV1119" s="898"/>
      <c r="QDW1119" s="898"/>
      <c r="QDX1119" s="898"/>
      <c r="QDY1119" s="898"/>
      <c r="QDZ1119" s="898"/>
      <c r="QEA1119" s="898"/>
      <c r="QEB1119" s="898"/>
      <c r="QEC1119" s="898"/>
      <c r="QED1119" s="898"/>
      <c r="QEE1119" s="898"/>
      <c r="QEF1119" s="898"/>
      <c r="QEG1119" s="898"/>
      <c r="QEH1119" s="898"/>
      <c r="QEI1119" s="898"/>
      <c r="QEJ1119" s="898"/>
      <c r="QEK1119" s="898"/>
      <c r="QEL1119" s="898"/>
      <c r="QEM1119" s="898"/>
      <c r="QEN1119" s="898"/>
      <c r="QEO1119" s="898"/>
      <c r="QEP1119" s="898"/>
      <c r="QEQ1119" s="898"/>
      <c r="QER1119" s="898"/>
      <c r="QES1119" s="898"/>
      <c r="QET1119" s="898"/>
      <c r="QEU1119" s="898"/>
      <c r="QEV1119" s="898"/>
      <c r="QEW1119" s="898"/>
      <c r="QEX1119" s="898"/>
      <c r="QEY1119" s="898"/>
      <c r="QEZ1119" s="898"/>
      <c r="QFA1119" s="898"/>
      <c r="QFB1119" s="898"/>
      <c r="QFC1119" s="898"/>
      <c r="QFD1119" s="898"/>
      <c r="QFE1119" s="898"/>
      <c r="QFF1119" s="898"/>
      <c r="QFG1119" s="898"/>
      <c r="QFH1119" s="898"/>
      <c r="QFI1119" s="898"/>
      <c r="QFJ1119" s="898"/>
      <c r="QFK1119" s="898"/>
      <c r="QFL1119" s="898"/>
      <c r="QFM1119" s="898"/>
      <c r="QFN1119" s="898"/>
      <c r="QFO1119" s="898"/>
      <c r="QFP1119" s="898"/>
      <c r="QFQ1119" s="898"/>
      <c r="QFR1119" s="898"/>
      <c r="QFS1119" s="898"/>
      <c r="QFT1119" s="898"/>
      <c r="QFU1119" s="898"/>
      <c r="QFV1119" s="898"/>
      <c r="QFW1119" s="898"/>
      <c r="QFX1119" s="898"/>
      <c r="QFY1119" s="898"/>
      <c r="QFZ1119" s="898"/>
      <c r="QGA1119" s="898"/>
      <c r="QGB1119" s="898"/>
      <c r="QGC1119" s="898"/>
      <c r="QGD1119" s="898"/>
      <c r="QGE1119" s="898"/>
      <c r="QGF1119" s="898"/>
      <c r="QGG1119" s="898"/>
      <c r="QGH1119" s="898"/>
      <c r="QGI1119" s="898"/>
      <c r="QGJ1119" s="898"/>
      <c r="QGK1119" s="898"/>
      <c r="QGL1119" s="898"/>
      <c r="QGM1119" s="898"/>
      <c r="QGN1119" s="898"/>
      <c r="QGO1119" s="898"/>
      <c r="QGP1119" s="898"/>
      <c r="QGQ1119" s="898"/>
      <c r="QGR1119" s="898"/>
      <c r="QGS1119" s="898"/>
      <c r="QGT1119" s="898"/>
      <c r="QGU1119" s="898"/>
      <c r="QGV1119" s="898"/>
      <c r="QGW1119" s="898"/>
      <c r="QGX1119" s="898"/>
      <c r="QGY1119" s="898"/>
      <c r="QGZ1119" s="898"/>
      <c r="QHA1119" s="898"/>
      <c r="QHB1119" s="898"/>
      <c r="QHC1119" s="898"/>
      <c r="QHD1119" s="898"/>
      <c r="QHE1119" s="898"/>
      <c r="QHF1119" s="898"/>
      <c r="QHG1119" s="898"/>
      <c r="QHH1119" s="898"/>
      <c r="QHI1119" s="898"/>
      <c r="QHJ1119" s="898"/>
      <c r="QHK1119" s="898"/>
      <c r="QHL1119" s="898"/>
      <c r="QHM1119" s="898"/>
      <c r="QHN1119" s="898"/>
      <c r="QHO1119" s="898"/>
      <c r="QHP1119" s="898"/>
      <c r="QHQ1119" s="898"/>
      <c r="QHR1119" s="898"/>
      <c r="QHS1119" s="898"/>
      <c r="QHT1119" s="898"/>
      <c r="QHU1119" s="898"/>
      <c r="QHV1119" s="898"/>
      <c r="QHW1119" s="898"/>
      <c r="QHX1119" s="898"/>
      <c r="QHY1119" s="898"/>
      <c r="QHZ1119" s="898"/>
      <c r="QIA1119" s="898"/>
      <c r="QIB1119" s="898"/>
      <c r="QIC1119" s="898"/>
      <c r="QID1119" s="898"/>
      <c r="QIE1119" s="898"/>
      <c r="QIF1119" s="898"/>
      <c r="QIG1119" s="898"/>
      <c r="QIH1119" s="898"/>
      <c r="QII1119" s="898"/>
      <c r="QIJ1119" s="898"/>
      <c r="QIK1119" s="898"/>
      <c r="QIL1119" s="898"/>
      <c r="QIM1119" s="898"/>
      <c r="QIN1119" s="898"/>
      <c r="QIO1119" s="898"/>
      <c r="QIP1119" s="898"/>
      <c r="QIQ1119" s="898"/>
      <c r="QIR1119" s="898"/>
      <c r="QIS1119" s="898"/>
      <c r="QIT1119" s="898"/>
      <c r="QIU1119" s="898"/>
      <c r="QIV1119" s="898"/>
      <c r="QIW1119" s="898"/>
      <c r="QIX1119" s="898"/>
      <c r="QIY1119" s="898"/>
      <c r="QIZ1119" s="898"/>
      <c r="QJA1119" s="898"/>
      <c r="QJB1119" s="898"/>
      <c r="QJC1119" s="898"/>
      <c r="QJD1119" s="898"/>
      <c r="QJE1119" s="898"/>
      <c r="QJF1119" s="898"/>
      <c r="QJG1119" s="898"/>
      <c r="QJH1119" s="898"/>
      <c r="QJI1119" s="898"/>
      <c r="QJJ1119" s="898"/>
      <c r="QJK1119" s="898"/>
      <c r="QJL1119" s="898"/>
      <c r="QJM1119" s="898"/>
      <c r="QJN1119" s="898"/>
      <c r="QJO1119" s="898"/>
      <c r="QJP1119" s="898"/>
      <c r="QJQ1119" s="898"/>
      <c r="QJR1119" s="898"/>
      <c r="QJS1119" s="898"/>
      <c r="QJT1119" s="898"/>
      <c r="QJU1119" s="898"/>
      <c r="QJV1119" s="898"/>
      <c r="QJW1119" s="898"/>
      <c r="QJX1119" s="898"/>
      <c r="QJY1119" s="898"/>
      <c r="QJZ1119" s="898"/>
      <c r="QKA1119" s="898"/>
      <c r="QKB1119" s="898"/>
      <c r="QKC1119" s="898"/>
      <c r="QKD1119" s="898"/>
      <c r="QKE1119" s="898"/>
      <c r="QKF1119" s="898"/>
      <c r="QKG1119" s="898"/>
      <c r="QKH1119" s="898"/>
      <c r="QKI1119" s="898"/>
      <c r="QKJ1119" s="898"/>
      <c r="QKK1119" s="898"/>
      <c r="QKL1119" s="898"/>
      <c r="QKM1119" s="898"/>
      <c r="QKN1119" s="898"/>
      <c r="QKO1119" s="898"/>
      <c r="QKP1119" s="898"/>
      <c r="QKQ1119" s="898"/>
      <c r="QKR1119" s="898"/>
      <c r="QKS1119" s="898"/>
      <c r="QKT1119" s="898"/>
      <c r="QKU1119" s="898"/>
      <c r="QKV1119" s="898"/>
      <c r="QKW1119" s="898"/>
      <c r="QKX1119" s="898"/>
      <c r="QKY1119" s="898"/>
      <c r="QKZ1119" s="898"/>
      <c r="QLA1119" s="898"/>
      <c r="QLB1119" s="898"/>
      <c r="QLC1119" s="898"/>
      <c r="QLD1119" s="898"/>
      <c r="QLE1119" s="898"/>
      <c r="QLF1119" s="898"/>
      <c r="QLG1119" s="898"/>
      <c r="QLH1119" s="898"/>
      <c r="QLI1119" s="898"/>
      <c r="QLJ1119" s="898"/>
      <c r="QLK1119" s="898"/>
      <c r="QLL1119" s="898"/>
      <c r="QLM1119" s="898"/>
      <c r="QLN1119" s="898"/>
      <c r="QLO1119" s="898"/>
      <c r="QLP1119" s="898"/>
      <c r="QLQ1119" s="898"/>
      <c r="QLR1119" s="898"/>
      <c r="QLS1119" s="898"/>
      <c r="QLT1119" s="898"/>
      <c r="QLU1119" s="898"/>
      <c r="QLV1119" s="898"/>
      <c r="QLW1119" s="898"/>
      <c r="QLX1119" s="898"/>
      <c r="QLY1119" s="898"/>
      <c r="QLZ1119" s="898"/>
      <c r="QMA1119" s="898"/>
      <c r="QMB1119" s="898"/>
      <c r="QMC1119" s="898"/>
      <c r="QMD1119" s="898"/>
      <c r="QME1119" s="898"/>
      <c r="QMF1119" s="898"/>
      <c r="QMG1119" s="898"/>
      <c r="QMH1119" s="898"/>
      <c r="QMI1119" s="898"/>
      <c r="QMJ1119" s="898"/>
      <c r="QMK1119" s="898"/>
      <c r="QML1119" s="898"/>
      <c r="QMM1119" s="898"/>
      <c r="QMN1119" s="898"/>
      <c r="QMO1119" s="898"/>
      <c r="QMP1119" s="898"/>
      <c r="QMQ1119" s="898"/>
      <c r="QMR1119" s="898"/>
      <c r="QMS1119" s="898"/>
      <c r="QMT1119" s="898"/>
      <c r="QMU1119" s="898"/>
      <c r="QMV1119" s="898"/>
      <c r="QMW1119" s="898"/>
      <c r="QMX1119" s="898"/>
      <c r="QMY1119" s="898"/>
      <c r="QMZ1119" s="898"/>
      <c r="QNA1119" s="898"/>
      <c r="QNB1119" s="898"/>
      <c r="QNC1119" s="898"/>
      <c r="QND1119" s="898"/>
      <c r="QNE1119" s="898"/>
      <c r="QNF1119" s="898"/>
      <c r="QNG1119" s="898"/>
      <c r="QNH1119" s="898"/>
      <c r="QNI1119" s="898"/>
      <c r="QNJ1119" s="898"/>
      <c r="QNK1119" s="898"/>
      <c r="QNL1119" s="898"/>
      <c r="QNM1119" s="898"/>
      <c r="QNN1119" s="898"/>
      <c r="QNO1119" s="898"/>
      <c r="QNP1119" s="898"/>
      <c r="QNQ1119" s="898"/>
      <c r="QNR1119" s="898"/>
      <c r="QNS1119" s="898"/>
      <c r="QNT1119" s="898"/>
      <c r="QNU1119" s="898"/>
      <c r="QNV1119" s="898"/>
      <c r="QNW1119" s="898"/>
      <c r="QNX1119" s="898"/>
      <c r="QNY1119" s="898"/>
      <c r="QNZ1119" s="898"/>
      <c r="QOA1119" s="898"/>
      <c r="QOB1119" s="898"/>
      <c r="QOC1119" s="898"/>
      <c r="QOD1119" s="898"/>
      <c r="QOE1119" s="898"/>
      <c r="QOF1119" s="898"/>
      <c r="QOG1119" s="898"/>
      <c r="QOH1119" s="898"/>
      <c r="QOI1119" s="898"/>
      <c r="QOJ1119" s="898"/>
      <c r="QOK1119" s="898"/>
      <c r="QOL1119" s="898"/>
      <c r="QOM1119" s="898"/>
      <c r="QON1119" s="898"/>
      <c r="QOO1119" s="898"/>
      <c r="QOP1119" s="898"/>
      <c r="QOQ1119" s="898"/>
      <c r="QOR1119" s="898"/>
      <c r="QOS1119" s="898"/>
      <c r="QOT1119" s="898"/>
      <c r="QOU1119" s="898"/>
      <c r="QOV1119" s="898"/>
      <c r="QOW1119" s="898"/>
      <c r="QOX1119" s="898"/>
      <c r="QOY1119" s="898"/>
      <c r="QOZ1119" s="898"/>
      <c r="QPA1119" s="898"/>
      <c r="QPB1119" s="898"/>
      <c r="QPC1119" s="898"/>
      <c r="QPD1119" s="898"/>
      <c r="QPE1119" s="898"/>
      <c r="QPF1119" s="898"/>
      <c r="QPG1119" s="898"/>
      <c r="QPH1119" s="898"/>
      <c r="QPI1119" s="898"/>
      <c r="QPJ1119" s="898"/>
      <c r="QPK1119" s="898"/>
      <c r="QPL1119" s="898"/>
      <c r="QPM1119" s="898"/>
      <c r="QPN1119" s="898"/>
      <c r="QPO1119" s="898"/>
      <c r="QPP1119" s="898"/>
      <c r="QPQ1119" s="898"/>
      <c r="QPR1119" s="898"/>
      <c r="QPS1119" s="898"/>
      <c r="QPT1119" s="898"/>
      <c r="QPU1119" s="898"/>
      <c r="QPV1119" s="898"/>
      <c r="QPW1119" s="898"/>
      <c r="QPX1119" s="898"/>
      <c r="QPY1119" s="898"/>
      <c r="QPZ1119" s="898"/>
      <c r="QQA1119" s="898"/>
      <c r="QQB1119" s="898"/>
      <c r="QQC1119" s="898"/>
      <c r="QQD1119" s="898"/>
      <c r="QQE1119" s="898"/>
      <c r="QQF1119" s="898"/>
      <c r="QQG1119" s="898"/>
      <c r="QQH1119" s="898"/>
      <c r="QQI1119" s="898"/>
      <c r="QQJ1119" s="898"/>
      <c r="QQK1119" s="898"/>
      <c r="QQL1119" s="898"/>
      <c r="QQM1119" s="898"/>
      <c r="QQN1119" s="898"/>
      <c r="QQO1119" s="898"/>
      <c r="QQP1119" s="898"/>
      <c r="QQQ1119" s="898"/>
      <c r="QQR1119" s="898"/>
      <c r="QQS1119" s="898"/>
      <c r="QQT1119" s="898"/>
      <c r="QQU1119" s="898"/>
      <c r="QQV1119" s="898"/>
      <c r="QQW1119" s="898"/>
      <c r="QQX1119" s="898"/>
      <c r="QQY1119" s="898"/>
      <c r="QQZ1119" s="898"/>
      <c r="QRA1119" s="898"/>
      <c r="QRB1119" s="898"/>
      <c r="QRC1119" s="898"/>
      <c r="QRD1119" s="898"/>
      <c r="QRE1119" s="898"/>
      <c r="QRF1119" s="898"/>
      <c r="QRG1119" s="898"/>
      <c r="QRH1119" s="898"/>
      <c r="QRI1119" s="898"/>
      <c r="QRJ1119" s="898"/>
      <c r="QRK1119" s="898"/>
      <c r="QRL1119" s="898"/>
      <c r="QRM1119" s="898"/>
      <c r="QRN1119" s="898"/>
      <c r="QRO1119" s="898"/>
      <c r="QRP1119" s="898"/>
      <c r="QRQ1119" s="898"/>
      <c r="QRR1119" s="898"/>
      <c r="QRS1119" s="898"/>
      <c r="QRT1119" s="898"/>
      <c r="QRU1119" s="898"/>
      <c r="QRV1119" s="898"/>
      <c r="QRW1119" s="898"/>
      <c r="QRX1119" s="898"/>
      <c r="QRY1119" s="898"/>
      <c r="QRZ1119" s="898"/>
      <c r="QSA1119" s="898"/>
      <c r="QSB1119" s="898"/>
      <c r="QSC1119" s="898"/>
      <c r="QSD1119" s="898"/>
      <c r="QSE1119" s="898"/>
      <c r="QSF1119" s="898"/>
      <c r="QSG1119" s="898"/>
      <c r="QSH1119" s="898"/>
      <c r="QSI1119" s="898"/>
      <c r="QSJ1119" s="898"/>
      <c r="QSK1119" s="898"/>
      <c r="QSL1119" s="898"/>
      <c r="QSM1119" s="898"/>
      <c r="QSN1119" s="898"/>
      <c r="QSO1119" s="898"/>
      <c r="QSP1119" s="898"/>
      <c r="QSQ1119" s="898"/>
      <c r="QSR1119" s="898"/>
      <c r="QSS1119" s="898"/>
      <c r="QST1119" s="898"/>
      <c r="QSU1119" s="898"/>
      <c r="QSV1119" s="898"/>
      <c r="QSW1119" s="898"/>
      <c r="QSX1119" s="898"/>
      <c r="QSY1119" s="898"/>
      <c r="QSZ1119" s="898"/>
      <c r="QTA1119" s="898"/>
      <c r="QTB1119" s="898"/>
      <c r="QTC1119" s="898"/>
      <c r="QTD1119" s="898"/>
      <c r="QTE1119" s="898"/>
      <c r="QTF1119" s="898"/>
      <c r="QTG1119" s="898"/>
      <c r="QTH1119" s="898"/>
      <c r="QTI1119" s="898"/>
      <c r="QTJ1119" s="898"/>
      <c r="QTK1119" s="898"/>
      <c r="QTL1119" s="898"/>
      <c r="QTM1119" s="898"/>
      <c r="QTN1119" s="898"/>
      <c r="QTO1119" s="898"/>
      <c r="QTP1119" s="898"/>
      <c r="QTQ1119" s="898"/>
      <c r="QTR1119" s="898"/>
      <c r="QTS1119" s="898"/>
      <c r="QTT1119" s="898"/>
      <c r="QTU1119" s="898"/>
      <c r="QTV1119" s="898"/>
      <c r="QTW1119" s="898"/>
      <c r="QTX1119" s="898"/>
      <c r="QTY1119" s="898"/>
      <c r="QTZ1119" s="898"/>
      <c r="QUA1119" s="898"/>
      <c r="QUB1119" s="898"/>
      <c r="QUC1119" s="898"/>
      <c r="QUD1119" s="898"/>
      <c r="QUE1119" s="898"/>
      <c r="QUF1119" s="898"/>
      <c r="QUG1119" s="898"/>
      <c r="QUH1119" s="898"/>
      <c r="QUI1119" s="898"/>
      <c r="QUJ1119" s="898"/>
      <c r="QUK1119" s="898"/>
      <c r="QUL1119" s="898"/>
      <c r="QUM1119" s="898"/>
      <c r="QUN1119" s="898"/>
      <c r="QUO1119" s="898"/>
      <c r="QUP1119" s="898"/>
      <c r="QUQ1119" s="898"/>
      <c r="QUR1119" s="898"/>
      <c r="QUS1119" s="898"/>
      <c r="QUT1119" s="898"/>
      <c r="QUU1119" s="898"/>
      <c r="QUV1119" s="898"/>
      <c r="QUW1119" s="898"/>
      <c r="QUX1119" s="898"/>
      <c r="QUY1119" s="898"/>
      <c r="QUZ1119" s="898"/>
      <c r="QVA1119" s="898"/>
      <c r="QVB1119" s="898"/>
      <c r="QVC1119" s="898"/>
      <c r="QVD1119" s="898"/>
      <c r="QVE1119" s="898"/>
      <c r="QVF1119" s="898"/>
      <c r="QVG1119" s="898"/>
      <c r="QVH1119" s="898"/>
      <c r="QVI1119" s="898"/>
      <c r="QVJ1119" s="898"/>
      <c r="QVK1119" s="898"/>
      <c r="QVL1119" s="898"/>
      <c r="QVM1119" s="898"/>
      <c r="QVN1119" s="898"/>
      <c r="QVO1119" s="898"/>
      <c r="QVP1119" s="898"/>
      <c r="QVQ1119" s="898"/>
      <c r="QVR1119" s="898"/>
      <c r="QVS1119" s="898"/>
      <c r="QVT1119" s="898"/>
      <c r="QVU1119" s="898"/>
      <c r="QVV1119" s="898"/>
      <c r="QVW1119" s="898"/>
      <c r="QVX1119" s="898"/>
      <c r="QVY1119" s="898"/>
      <c r="QVZ1119" s="898"/>
      <c r="QWA1119" s="898"/>
      <c r="QWB1119" s="898"/>
      <c r="QWC1119" s="898"/>
      <c r="QWD1119" s="898"/>
      <c r="QWE1119" s="898"/>
      <c r="QWF1119" s="898"/>
      <c r="QWG1119" s="898"/>
      <c r="QWH1119" s="898"/>
      <c r="QWI1119" s="898"/>
      <c r="QWJ1119" s="898"/>
      <c r="QWK1119" s="898"/>
      <c r="QWL1119" s="898"/>
      <c r="QWM1119" s="898"/>
      <c r="QWN1119" s="898"/>
      <c r="QWO1119" s="898"/>
      <c r="QWP1119" s="898"/>
      <c r="QWQ1119" s="898"/>
      <c r="QWR1119" s="898"/>
      <c r="QWS1119" s="898"/>
      <c r="QWT1119" s="898"/>
      <c r="QWU1119" s="898"/>
      <c r="QWV1119" s="898"/>
      <c r="QWW1119" s="898"/>
      <c r="QWX1119" s="898"/>
      <c r="QWY1119" s="898"/>
      <c r="QWZ1119" s="898"/>
      <c r="QXA1119" s="898"/>
      <c r="QXB1119" s="898"/>
      <c r="QXC1119" s="898"/>
      <c r="QXD1119" s="898"/>
      <c r="QXE1119" s="898"/>
      <c r="QXF1119" s="898"/>
      <c r="QXG1119" s="898"/>
      <c r="QXH1119" s="898"/>
      <c r="QXI1119" s="898"/>
      <c r="QXJ1119" s="898"/>
      <c r="QXK1119" s="898"/>
      <c r="QXL1119" s="898"/>
      <c r="QXM1119" s="898"/>
      <c r="QXN1119" s="898"/>
      <c r="QXO1119" s="898"/>
      <c r="QXP1119" s="898"/>
      <c r="QXQ1119" s="898"/>
      <c r="QXR1119" s="898"/>
      <c r="QXS1119" s="898"/>
      <c r="QXT1119" s="898"/>
      <c r="QXU1119" s="898"/>
      <c r="QXV1119" s="898"/>
      <c r="QXW1119" s="898"/>
      <c r="QXX1119" s="898"/>
      <c r="QXY1119" s="898"/>
      <c r="QXZ1119" s="898"/>
      <c r="QYA1119" s="898"/>
      <c r="QYB1119" s="898"/>
      <c r="QYC1119" s="898"/>
      <c r="QYD1119" s="898"/>
      <c r="QYE1119" s="898"/>
      <c r="QYF1119" s="898"/>
      <c r="QYG1119" s="898"/>
      <c r="QYH1119" s="898"/>
      <c r="QYI1119" s="898"/>
      <c r="QYJ1119" s="898"/>
      <c r="QYK1119" s="898"/>
      <c r="QYL1119" s="898"/>
      <c r="QYM1119" s="898"/>
      <c r="QYN1119" s="898"/>
      <c r="QYO1119" s="898"/>
      <c r="QYP1119" s="898"/>
      <c r="QYQ1119" s="898"/>
      <c r="QYR1119" s="898"/>
      <c r="QYS1119" s="898"/>
      <c r="QYT1119" s="898"/>
      <c r="QYU1119" s="898"/>
      <c r="QYV1119" s="898"/>
      <c r="QYW1119" s="898"/>
      <c r="QYX1119" s="898"/>
      <c r="QYY1119" s="898"/>
      <c r="QYZ1119" s="898"/>
      <c r="QZA1119" s="898"/>
      <c r="QZB1119" s="898"/>
      <c r="QZC1119" s="898"/>
      <c r="QZD1119" s="898"/>
      <c r="QZE1119" s="898"/>
      <c r="QZF1119" s="898"/>
      <c r="QZG1119" s="898"/>
      <c r="QZH1119" s="898"/>
      <c r="QZI1119" s="898"/>
      <c r="QZJ1119" s="898"/>
      <c r="QZK1119" s="898"/>
      <c r="QZL1119" s="898"/>
      <c r="QZM1119" s="898"/>
      <c r="QZN1119" s="898"/>
      <c r="QZO1119" s="898"/>
      <c r="QZP1119" s="898"/>
      <c r="QZQ1119" s="898"/>
      <c r="QZR1119" s="898"/>
      <c r="QZS1119" s="898"/>
      <c r="QZT1119" s="898"/>
      <c r="QZU1119" s="898"/>
      <c r="QZV1119" s="898"/>
      <c r="QZW1119" s="898"/>
      <c r="QZX1119" s="898"/>
      <c r="QZY1119" s="898"/>
      <c r="QZZ1119" s="898"/>
      <c r="RAA1119" s="898"/>
      <c r="RAB1119" s="898"/>
      <c r="RAC1119" s="898"/>
      <c r="RAD1119" s="898"/>
      <c r="RAE1119" s="898"/>
      <c r="RAF1119" s="898"/>
      <c r="RAG1119" s="898"/>
      <c r="RAH1119" s="898"/>
      <c r="RAI1119" s="898"/>
      <c r="RAJ1119" s="898"/>
      <c r="RAK1119" s="898"/>
      <c r="RAL1119" s="898"/>
      <c r="RAM1119" s="898"/>
      <c r="RAN1119" s="898"/>
      <c r="RAO1119" s="898"/>
      <c r="RAP1119" s="898"/>
      <c r="RAQ1119" s="898"/>
      <c r="RAR1119" s="898"/>
      <c r="RAS1119" s="898"/>
      <c r="RAT1119" s="898"/>
      <c r="RAU1119" s="898"/>
      <c r="RAV1119" s="898"/>
      <c r="RAW1119" s="898"/>
      <c r="RAX1119" s="898"/>
      <c r="RAY1119" s="898"/>
      <c r="RAZ1119" s="898"/>
      <c r="RBA1119" s="898"/>
      <c r="RBB1119" s="898"/>
      <c r="RBC1119" s="898"/>
      <c r="RBD1119" s="898"/>
      <c r="RBE1119" s="898"/>
      <c r="RBF1119" s="898"/>
      <c r="RBG1119" s="898"/>
      <c r="RBH1119" s="898"/>
      <c r="RBI1119" s="898"/>
      <c r="RBJ1119" s="898"/>
      <c r="RBK1119" s="898"/>
      <c r="RBL1119" s="898"/>
      <c r="RBM1119" s="898"/>
      <c r="RBN1119" s="898"/>
      <c r="RBO1119" s="898"/>
      <c r="RBP1119" s="898"/>
      <c r="RBQ1119" s="898"/>
      <c r="RBR1119" s="898"/>
      <c r="RBS1119" s="898"/>
      <c r="RBT1119" s="898"/>
      <c r="RBU1119" s="898"/>
      <c r="RBV1119" s="898"/>
      <c r="RBW1119" s="898"/>
      <c r="RBX1119" s="898"/>
      <c r="RBY1119" s="898"/>
      <c r="RBZ1119" s="898"/>
      <c r="RCA1119" s="898"/>
      <c r="RCB1119" s="898"/>
      <c r="RCC1119" s="898"/>
      <c r="RCD1119" s="898"/>
      <c r="RCE1119" s="898"/>
      <c r="RCF1119" s="898"/>
      <c r="RCG1119" s="898"/>
      <c r="RCH1119" s="898"/>
      <c r="RCI1119" s="898"/>
      <c r="RCJ1119" s="898"/>
      <c r="RCK1119" s="898"/>
      <c r="RCL1119" s="898"/>
      <c r="RCM1119" s="898"/>
      <c r="RCN1119" s="898"/>
      <c r="RCO1119" s="898"/>
      <c r="RCP1119" s="898"/>
      <c r="RCQ1119" s="898"/>
      <c r="RCR1119" s="898"/>
      <c r="RCS1119" s="898"/>
      <c r="RCT1119" s="898"/>
      <c r="RCU1119" s="898"/>
      <c r="RCV1119" s="898"/>
      <c r="RCW1119" s="898"/>
      <c r="RCX1119" s="898"/>
      <c r="RCY1119" s="898"/>
      <c r="RCZ1119" s="898"/>
      <c r="RDA1119" s="898"/>
      <c r="RDB1119" s="898"/>
      <c r="RDC1119" s="898"/>
      <c r="RDD1119" s="898"/>
      <c r="RDE1119" s="898"/>
      <c r="RDF1119" s="898"/>
      <c r="RDG1119" s="898"/>
      <c r="RDH1119" s="898"/>
      <c r="RDI1119" s="898"/>
      <c r="RDJ1119" s="898"/>
      <c r="RDK1119" s="898"/>
      <c r="RDL1119" s="898"/>
      <c r="RDM1119" s="898"/>
      <c r="RDN1119" s="898"/>
      <c r="RDO1119" s="898"/>
      <c r="RDP1119" s="898"/>
      <c r="RDQ1119" s="898"/>
      <c r="RDR1119" s="898"/>
      <c r="RDS1119" s="898"/>
      <c r="RDT1119" s="898"/>
      <c r="RDU1119" s="898"/>
      <c r="RDV1119" s="898"/>
      <c r="RDW1119" s="898"/>
      <c r="RDX1119" s="898"/>
      <c r="RDY1119" s="898"/>
      <c r="RDZ1119" s="898"/>
      <c r="REA1119" s="898"/>
      <c r="REB1119" s="898"/>
      <c r="REC1119" s="898"/>
      <c r="RED1119" s="898"/>
      <c r="REE1119" s="898"/>
      <c r="REF1119" s="898"/>
      <c r="REG1119" s="898"/>
      <c r="REH1119" s="898"/>
      <c r="REI1119" s="898"/>
      <c r="REJ1119" s="898"/>
      <c r="REK1119" s="898"/>
      <c r="REL1119" s="898"/>
      <c r="REM1119" s="898"/>
      <c r="REN1119" s="898"/>
      <c r="REO1119" s="898"/>
      <c r="REP1119" s="898"/>
      <c r="REQ1119" s="898"/>
      <c r="RER1119" s="898"/>
      <c r="RES1119" s="898"/>
      <c r="RET1119" s="898"/>
      <c r="REU1119" s="898"/>
      <c r="REV1119" s="898"/>
      <c r="REW1119" s="898"/>
      <c r="REX1119" s="898"/>
      <c r="REY1119" s="898"/>
      <c r="REZ1119" s="898"/>
      <c r="RFA1119" s="898"/>
      <c r="RFB1119" s="898"/>
      <c r="RFC1119" s="898"/>
      <c r="RFD1119" s="898"/>
      <c r="RFE1119" s="898"/>
      <c r="RFF1119" s="898"/>
      <c r="RFG1119" s="898"/>
      <c r="RFH1119" s="898"/>
      <c r="RFI1119" s="898"/>
      <c r="RFJ1119" s="898"/>
      <c r="RFK1119" s="898"/>
      <c r="RFL1119" s="898"/>
      <c r="RFM1119" s="898"/>
      <c r="RFN1119" s="898"/>
      <c r="RFO1119" s="898"/>
      <c r="RFP1119" s="898"/>
      <c r="RFQ1119" s="898"/>
      <c r="RFR1119" s="898"/>
      <c r="RFS1119" s="898"/>
      <c r="RFT1119" s="898"/>
      <c r="RFU1119" s="898"/>
      <c r="RFV1119" s="898"/>
      <c r="RFW1119" s="898"/>
      <c r="RFX1119" s="898"/>
      <c r="RFY1119" s="898"/>
      <c r="RFZ1119" s="898"/>
      <c r="RGA1119" s="898"/>
      <c r="RGB1119" s="898"/>
      <c r="RGC1119" s="898"/>
      <c r="RGD1119" s="898"/>
      <c r="RGE1119" s="898"/>
      <c r="RGF1119" s="898"/>
      <c r="RGG1119" s="898"/>
      <c r="RGH1119" s="898"/>
      <c r="RGI1119" s="898"/>
      <c r="RGJ1119" s="898"/>
      <c r="RGK1119" s="898"/>
      <c r="RGL1119" s="898"/>
      <c r="RGM1119" s="898"/>
      <c r="RGN1119" s="898"/>
      <c r="RGO1119" s="898"/>
      <c r="RGP1119" s="898"/>
      <c r="RGQ1119" s="898"/>
      <c r="RGR1119" s="898"/>
      <c r="RGS1119" s="898"/>
      <c r="RGT1119" s="898"/>
      <c r="RGU1119" s="898"/>
      <c r="RGV1119" s="898"/>
      <c r="RGW1119" s="898"/>
      <c r="RGX1119" s="898"/>
      <c r="RGY1119" s="898"/>
      <c r="RGZ1119" s="898"/>
      <c r="RHA1119" s="898"/>
      <c r="RHB1119" s="898"/>
      <c r="RHC1119" s="898"/>
      <c r="RHD1119" s="898"/>
      <c r="RHE1119" s="898"/>
      <c r="RHF1119" s="898"/>
      <c r="RHG1119" s="898"/>
      <c r="RHH1119" s="898"/>
      <c r="RHI1119" s="898"/>
      <c r="RHJ1119" s="898"/>
      <c r="RHK1119" s="898"/>
      <c r="RHL1119" s="898"/>
      <c r="RHM1119" s="898"/>
      <c r="RHN1119" s="898"/>
      <c r="RHO1119" s="898"/>
      <c r="RHP1119" s="898"/>
      <c r="RHQ1119" s="898"/>
      <c r="RHR1119" s="898"/>
      <c r="RHS1119" s="898"/>
      <c r="RHT1119" s="898"/>
      <c r="RHU1119" s="898"/>
      <c r="RHV1119" s="898"/>
      <c r="RHW1119" s="898"/>
      <c r="RHX1119" s="898"/>
      <c r="RHY1119" s="898"/>
      <c r="RHZ1119" s="898"/>
      <c r="RIA1119" s="898"/>
      <c r="RIB1119" s="898"/>
      <c r="RIC1119" s="898"/>
      <c r="RID1119" s="898"/>
      <c r="RIE1119" s="898"/>
      <c r="RIF1119" s="898"/>
      <c r="RIG1119" s="898"/>
      <c r="RIH1119" s="898"/>
      <c r="RII1119" s="898"/>
      <c r="RIJ1119" s="898"/>
      <c r="RIK1119" s="898"/>
      <c r="RIL1119" s="898"/>
      <c r="RIM1119" s="898"/>
      <c r="RIN1119" s="898"/>
      <c r="RIO1119" s="898"/>
      <c r="RIP1119" s="898"/>
      <c r="RIQ1119" s="898"/>
      <c r="RIR1119" s="898"/>
      <c r="RIS1119" s="898"/>
      <c r="RIT1119" s="898"/>
      <c r="RIU1119" s="898"/>
      <c r="RIV1119" s="898"/>
      <c r="RIW1119" s="898"/>
      <c r="RIX1119" s="898"/>
      <c r="RIY1119" s="898"/>
      <c r="RIZ1119" s="898"/>
      <c r="RJA1119" s="898"/>
      <c r="RJB1119" s="898"/>
      <c r="RJC1119" s="898"/>
      <c r="RJD1119" s="898"/>
      <c r="RJE1119" s="898"/>
      <c r="RJF1119" s="898"/>
      <c r="RJG1119" s="898"/>
      <c r="RJH1119" s="898"/>
      <c r="RJI1119" s="898"/>
      <c r="RJJ1119" s="898"/>
      <c r="RJK1119" s="898"/>
      <c r="RJL1119" s="898"/>
      <c r="RJM1119" s="898"/>
      <c r="RJN1119" s="898"/>
      <c r="RJO1119" s="898"/>
      <c r="RJP1119" s="898"/>
      <c r="RJQ1119" s="898"/>
      <c r="RJR1119" s="898"/>
      <c r="RJS1119" s="898"/>
      <c r="RJT1119" s="898"/>
      <c r="RJU1119" s="898"/>
      <c r="RJV1119" s="898"/>
      <c r="RJW1119" s="898"/>
      <c r="RJX1119" s="898"/>
      <c r="RJY1119" s="898"/>
      <c r="RJZ1119" s="898"/>
      <c r="RKA1119" s="898"/>
      <c r="RKB1119" s="898"/>
      <c r="RKC1119" s="898"/>
      <c r="RKD1119" s="898"/>
      <c r="RKE1119" s="898"/>
      <c r="RKF1119" s="898"/>
      <c r="RKG1119" s="898"/>
      <c r="RKH1119" s="898"/>
      <c r="RKI1119" s="898"/>
      <c r="RKJ1119" s="898"/>
      <c r="RKK1119" s="898"/>
      <c r="RKL1119" s="898"/>
      <c r="RKM1119" s="898"/>
      <c r="RKN1119" s="898"/>
      <c r="RKO1119" s="898"/>
      <c r="RKP1119" s="898"/>
      <c r="RKQ1119" s="898"/>
      <c r="RKR1119" s="898"/>
      <c r="RKS1119" s="898"/>
      <c r="RKT1119" s="898"/>
      <c r="RKU1119" s="898"/>
      <c r="RKV1119" s="898"/>
      <c r="RKW1119" s="898"/>
      <c r="RKX1119" s="898"/>
      <c r="RKY1119" s="898"/>
      <c r="RKZ1119" s="898"/>
      <c r="RLA1119" s="898"/>
      <c r="RLB1119" s="898"/>
      <c r="RLC1119" s="898"/>
      <c r="RLD1119" s="898"/>
      <c r="RLE1119" s="898"/>
      <c r="RLF1119" s="898"/>
      <c r="RLG1119" s="898"/>
      <c r="RLH1119" s="898"/>
      <c r="RLI1119" s="898"/>
      <c r="RLJ1119" s="898"/>
      <c r="RLK1119" s="898"/>
      <c r="RLL1119" s="898"/>
      <c r="RLM1119" s="898"/>
      <c r="RLN1119" s="898"/>
      <c r="RLO1119" s="898"/>
      <c r="RLP1119" s="898"/>
      <c r="RLQ1119" s="898"/>
      <c r="RLR1119" s="898"/>
      <c r="RLS1119" s="898"/>
      <c r="RLT1119" s="898"/>
      <c r="RLU1119" s="898"/>
      <c r="RLV1119" s="898"/>
      <c r="RLW1119" s="898"/>
      <c r="RLX1119" s="898"/>
      <c r="RLY1119" s="898"/>
      <c r="RLZ1119" s="898"/>
      <c r="RMA1119" s="898"/>
      <c r="RMB1119" s="898"/>
      <c r="RMC1119" s="898"/>
      <c r="RMD1119" s="898"/>
      <c r="RME1119" s="898"/>
      <c r="RMF1119" s="898"/>
      <c r="RMG1119" s="898"/>
      <c r="RMH1119" s="898"/>
      <c r="RMI1119" s="898"/>
      <c r="RMJ1119" s="898"/>
      <c r="RMK1119" s="898"/>
      <c r="RML1119" s="898"/>
      <c r="RMM1119" s="898"/>
      <c r="RMN1119" s="898"/>
      <c r="RMO1119" s="898"/>
      <c r="RMP1119" s="898"/>
      <c r="RMQ1119" s="898"/>
      <c r="RMR1119" s="898"/>
      <c r="RMS1119" s="898"/>
      <c r="RMT1119" s="898"/>
      <c r="RMU1119" s="898"/>
      <c r="RMV1119" s="898"/>
      <c r="RMW1119" s="898"/>
      <c r="RMX1119" s="898"/>
      <c r="RMY1119" s="898"/>
      <c r="RMZ1119" s="898"/>
      <c r="RNA1119" s="898"/>
      <c r="RNB1119" s="898"/>
      <c r="RNC1119" s="898"/>
      <c r="RND1119" s="898"/>
      <c r="RNE1119" s="898"/>
      <c r="RNF1119" s="898"/>
      <c r="RNG1119" s="898"/>
      <c r="RNH1119" s="898"/>
      <c r="RNI1119" s="898"/>
      <c r="RNJ1119" s="898"/>
      <c r="RNK1119" s="898"/>
      <c r="RNL1119" s="898"/>
      <c r="RNM1119" s="898"/>
      <c r="RNN1119" s="898"/>
      <c r="RNO1119" s="898"/>
      <c r="RNP1119" s="898"/>
      <c r="RNQ1119" s="898"/>
      <c r="RNR1119" s="898"/>
      <c r="RNS1119" s="898"/>
      <c r="RNT1119" s="898"/>
      <c r="RNU1119" s="898"/>
      <c r="RNV1119" s="898"/>
      <c r="RNW1119" s="898"/>
      <c r="RNX1119" s="898"/>
      <c r="RNY1119" s="898"/>
      <c r="RNZ1119" s="898"/>
      <c r="ROA1119" s="898"/>
      <c r="ROB1119" s="898"/>
      <c r="ROC1119" s="898"/>
      <c r="ROD1119" s="898"/>
      <c r="ROE1119" s="898"/>
      <c r="ROF1119" s="898"/>
      <c r="ROG1119" s="898"/>
      <c r="ROH1119" s="898"/>
      <c r="ROI1119" s="898"/>
      <c r="ROJ1119" s="898"/>
      <c r="ROK1119" s="898"/>
      <c r="ROL1119" s="898"/>
      <c r="ROM1119" s="898"/>
      <c r="RON1119" s="898"/>
      <c r="ROO1119" s="898"/>
      <c r="ROP1119" s="898"/>
      <c r="ROQ1119" s="898"/>
      <c r="ROR1119" s="898"/>
      <c r="ROS1119" s="898"/>
      <c r="ROT1119" s="898"/>
      <c r="ROU1119" s="898"/>
      <c r="ROV1119" s="898"/>
      <c r="ROW1119" s="898"/>
      <c r="ROX1119" s="898"/>
      <c r="ROY1119" s="898"/>
      <c r="ROZ1119" s="898"/>
      <c r="RPA1119" s="898"/>
      <c r="RPB1119" s="898"/>
      <c r="RPC1119" s="898"/>
      <c r="RPD1119" s="898"/>
      <c r="RPE1119" s="898"/>
      <c r="RPF1119" s="898"/>
      <c r="RPG1119" s="898"/>
      <c r="RPH1119" s="898"/>
      <c r="RPI1119" s="898"/>
      <c r="RPJ1119" s="898"/>
      <c r="RPK1119" s="898"/>
      <c r="RPL1119" s="898"/>
      <c r="RPM1119" s="898"/>
      <c r="RPN1119" s="898"/>
      <c r="RPO1119" s="898"/>
      <c r="RPP1119" s="898"/>
      <c r="RPQ1119" s="898"/>
      <c r="RPR1119" s="898"/>
      <c r="RPS1119" s="898"/>
      <c r="RPT1119" s="898"/>
      <c r="RPU1119" s="898"/>
      <c r="RPV1119" s="898"/>
      <c r="RPW1119" s="898"/>
      <c r="RPX1119" s="898"/>
      <c r="RPY1119" s="898"/>
      <c r="RPZ1119" s="898"/>
      <c r="RQA1119" s="898"/>
      <c r="RQB1119" s="898"/>
      <c r="RQC1119" s="898"/>
      <c r="RQD1119" s="898"/>
      <c r="RQE1119" s="898"/>
      <c r="RQF1119" s="898"/>
      <c r="RQG1119" s="898"/>
      <c r="RQH1119" s="898"/>
      <c r="RQI1119" s="898"/>
      <c r="RQJ1119" s="898"/>
      <c r="RQK1119" s="898"/>
      <c r="RQL1119" s="898"/>
      <c r="RQM1119" s="898"/>
      <c r="RQN1119" s="898"/>
      <c r="RQO1119" s="898"/>
      <c r="RQP1119" s="898"/>
      <c r="RQQ1119" s="898"/>
      <c r="RQR1119" s="898"/>
      <c r="RQS1119" s="898"/>
      <c r="RQT1119" s="898"/>
      <c r="RQU1119" s="898"/>
      <c r="RQV1119" s="898"/>
      <c r="RQW1119" s="898"/>
      <c r="RQX1119" s="898"/>
      <c r="RQY1119" s="898"/>
      <c r="RQZ1119" s="898"/>
      <c r="RRA1119" s="898"/>
      <c r="RRB1119" s="898"/>
      <c r="RRC1119" s="898"/>
      <c r="RRD1119" s="898"/>
      <c r="RRE1119" s="898"/>
      <c r="RRF1119" s="898"/>
      <c r="RRG1119" s="898"/>
      <c r="RRH1119" s="898"/>
      <c r="RRI1119" s="898"/>
      <c r="RRJ1119" s="898"/>
      <c r="RRK1119" s="898"/>
      <c r="RRL1119" s="898"/>
      <c r="RRM1119" s="898"/>
      <c r="RRN1119" s="898"/>
      <c r="RRO1119" s="898"/>
      <c r="RRP1119" s="898"/>
      <c r="RRQ1119" s="898"/>
      <c r="RRR1119" s="898"/>
      <c r="RRS1119" s="898"/>
      <c r="RRT1119" s="898"/>
      <c r="RRU1119" s="898"/>
      <c r="RRV1119" s="898"/>
      <c r="RRW1119" s="898"/>
      <c r="RRX1119" s="898"/>
      <c r="RRY1119" s="898"/>
      <c r="RRZ1119" s="898"/>
      <c r="RSA1119" s="898"/>
      <c r="RSB1119" s="898"/>
      <c r="RSC1119" s="898"/>
      <c r="RSD1119" s="898"/>
      <c r="RSE1119" s="898"/>
      <c r="RSF1119" s="898"/>
      <c r="RSG1119" s="898"/>
      <c r="RSH1119" s="898"/>
      <c r="RSI1119" s="898"/>
      <c r="RSJ1119" s="898"/>
      <c r="RSK1119" s="898"/>
      <c r="RSL1119" s="898"/>
      <c r="RSM1119" s="898"/>
      <c r="RSN1119" s="898"/>
      <c r="RSO1119" s="898"/>
      <c r="RSP1119" s="898"/>
      <c r="RSQ1119" s="898"/>
      <c r="RSR1119" s="898"/>
      <c r="RSS1119" s="898"/>
      <c r="RST1119" s="898"/>
      <c r="RSU1119" s="898"/>
      <c r="RSV1119" s="898"/>
      <c r="RSW1119" s="898"/>
      <c r="RSX1119" s="898"/>
      <c r="RSY1119" s="898"/>
      <c r="RSZ1119" s="898"/>
      <c r="RTA1119" s="898"/>
      <c r="RTB1119" s="898"/>
      <c r="RTC1119" s="898"/>
      <c r="RTD1119" s="898"/>
      <c r="RTE1119" s="898"/>
      <c r="RTF1119" s="898"/>
      <c r="RTG1119" s="898"/>
      <c r="RTH1119" s="898"/>
      <c r="RTI1119" s="898"/>
      <c r="RTJ1119" s="898"/>
      <c r="RTK1119" s="898"/>
      <c r="RTL1119" s="898"/>
      <c r="RTM1119" s="898"/>
      <c r="RTN1119" s="898"/>
      <c r="RTO1119" s="898"/>
      <c r="RTP1119" s="898"/>
      <c r="RTQ1119" s="898"/>
      <c r="RTR1119" s="898"/>
      <c r="RTS1119" s="898"/>
      <c r="RTT1119" s="898"/>
      <c r="RTU1119" s="898"/>
      <c r="RTV1119" s="898"/>
      <c r="RTW1119" s="898"/>
      <c r="RTX1119" s="898"/>
      <c r="RTY1119" s="898"/>
      <c r="RTZ1119" s="898"/>
      <c r="RUA1119" s="898"/>
      <c r="RUB1119" s="898"/>
      <c r="RUC1119" s="898"/>
      <c r="RUD1119" s="898"/>
      <c r="RUE1119" s="898"/>
      <c r="RUF1119" s="898"/>
      <c r="RUG1119" s="898"/>
      <c r="RUH1119" s="898"/>
      <c r="RUI1119" s="898"/>
      <c r="RUJ1119" s="898"/>
      <c r="RUK1119" s="898"/>
      <c r="RUL1119" s="898"/>
      <c r="RUM1119" s="898"/>
      <c r="RUN1119" s="898"/>
      <c r="RUO1119" s="898"/>
      <c r="RUP1119" s="898"/>
      <c r="RUQ1119" s="898"/>
      <c r="RUR1119" s="898"/>
      <c r="RUS1119" s="898"/>
      <c r="RUT1119" s="898"/>
      <c r="RUU1119" s="898"/>
      <c r="RUV1119" s="898"/>
      <c r="RUW1119" s="898"/>
      <c r="RUX1119" s="898"/>
      <c r="RUY1119" s="898"/>
      <c r="RUZ1119" s="898"/>
      <c r="RVA1119" s="898"/>
      <c r="RVB1119" s="898"/>
      <c r="RVC1119" s="898"/>
      <c r="RVD1119" s="898"/>
      <c r="RVE1119" s="898"/>
      <c r="RVF1119" s="898"/>
      <c r="RVG1119" s="898"/>
      <c r="RVH1119" s="898"/>
      <c r="RVI1119" s="898"/>
      <c r="RVJ1119" s="898"/>
      <c r="RVK1119" s="898"/>
      <c r="RVL1119" s="898"/>
      <c r="RVM1119" s="898"/>
      <c r="RVN1119" s="898"/>
      <c r="RVO1119" s="898"/>
      <c r="RVP1119" s="898"/>
      <c r="RVQ1119" s="898"/>
      <c r="RVR1119" s="898"/>
      <c r="RVS1119" s="898"/>
      <c r="RVT1119" s="898"/>
      <c r="RVU1119" s="898"/>
      <c r="RVV1119" s="898"/>
      <c r="RVW1119" s="898"/>
      <c r="RVX1119" s="898"/>
      <c r="RVY1119" s="898"/>
      <c r="RVZ1119" s="898"/>
      <c r="RWA1119" s="898"/>
      <c r="RWB1119" s="898"/>
      <c r="RWC1119" s="898"/>
      <c r="RWD1119" s="898"/>
      <c r="RWE1119" s="898"/>
      <c r="RWF1119" s="898"/>
      <c r="RWG1119" s="898"/>
      <c r="RWH1119" s="898"/>
      <c r="RWI1119" s="898"/>
      <c r="RWJ1119" s="898"/>
      <c r="RWK1119" s="898"/>
      <c r="RWL1119" s="898"/>
      <c r="RWM1119" s="898"/>
      <c r="RWN1119" s="898"/>
      <c r="RWO1119" s="898"/>
      <c r="RWP1119" s="898"/>
      <c r="RWQ1119" s="898"/>
      <c r="RWR1119" s="898"/>
      <c r="RWS1119" s="898"/>
      <c r="RWT1119" s="898"/>
      <c r="RWU1119" s="898"/>
      <c r="RWV1119" s="898"/>
      <c r="RWW1119" s="898"/>
      <c r="RWX1119" s="898"/>
      <c r="RWY1119" s="898"/>
      <c r="RWZ1119" s="898"/>
      <c r="RXA1119" s="898"/>
      <c r="RXB1119" s="898"/>
      <c r="RXC1119" s="898"/>
      <c r="RXD1119" s="898"/>
      <c r="RXE1119" s="898"/>
      <c r="RXF1119" s="898"/>
      <c r="RXG1119" s="898"/>
      <c r="RXH1119" s="898"/>
      <c r="RXI1119" s="898"/>
      <c r="RXJ1119" s="898"/>
      <c r="RXK1119" s="898"/>
      <c r="RXL1119" s="898"/>
      <c r="RXM1119" s="898"/>
      <c r="RXN1119" s="898"/>
      <c r="RXO1119" s="898"/>
      <c r="RXP1119" s="898"/>
      <c r="RXQ1119" s="898"/>
      <c r="RXR1119" s="898"/>
      <c r="RXS1119" s="898"/>
      <c r="RXT1119" s="898"/>
      <c r="RXU1119" s="898"/>
      <c r="RXV1119" s="898"/>
      <c r="RXW1119" s="898"/>
      <c r="RXX1119" s="898"/>
      <c r="RXY1119" s="898"/>
      <c r="RXZ1119" s="898"/>
      <c r="RYA1119" s="898"/>
      <c r="RYB1119" s="898"/>
      <c r="RYC1119" s="898"/>
      <c r="RYD1119" s="898"/>
      <c r="RYE1119" s="898"/>
      <c r="RYF1119" s="898"/>
      <c r="RYG1119" s="898"/>
      <c r="RYH1119" s="898"/>
      <c r="RYI1119" s="898"/>
      <c r="RYJ1119" s="898"/>
      <c r="RYK1119" s="898"/>
      <c r="RYL1119" s="898"/>
      <c r="RYM1119" s="898"/>
      <c r="RYN1119" s="898"/>
      <c r="RYO1119" s="898"/>
      <c r="RYP1119" s="898"/>
      <c r="RYQ1119" s="898"/>
      <c r="RYR1119" s="898"/>
      <c r="RYS1119" s="898"/>
      <c r="RYT1119" s="898"/>
      <c r="RYU1119" s="898"/>
      <c r="RYV1119" s="898"/>
      <c r="RYW1119" s="898"/>
      <c r="RYX1119" s="898"/>
      <c r="RYY1119" s="898"/>
      <c r="RYZ1119" s="898"/>
      <c r="RZA1119" s="898"/>
      <c r="RZB1119" s="898"/>
      <c r="RZC1119" s="898"/>
      <c r="RZD1119" s="898"/>
      <c r="RZE1119" s="898"/>
      <c r="RZF1119" s="898"/>
      <c r="RZG1119" s="898"/>
      <c r="RZH1119" s="898"/>
      <c r="RZI1119" s="898"/>
      <c r="RZJ1119" s="898"/>
      <c r="RZK1119" s="898"/>
      <c r="RZL1119" s="898"/>
      <c r="RZM1119" s="898"/>
      <c r="RZN1119" s="898"/>
      <c r="RZO1119" s="898"/>
      <c r="RZP1119" s="898"/>
      <c r="RZQ1119" s="898"/>
      <c r="RZR1119" s="898"/>
      <c r="RZS1119" s="898"/>
      <c r="RZT1119" s="898"/>
      <c r="RZU1119" s="898"/>
      <c r="RZV1119" s="898"/>
      <c r="RZW1119" s="898"/>
      <c r="RZX1119" s="898"/>
      <c r="RZY1119" s="898"/>
      <c r="RZZ1119" s="898"/>
      <c r="SAA1119" s="898"/>
      <c r="SAB1119" s="898"/>
      <c r="SAC1119" s="898"/>
      <c r="SAD1119" s="898"/>
      <c r="SAE1119" s="898"/>
      <c r="SAF1119" s="898"/>
      <c r="SAG1119" s="898"/>
      <c r="SAH1119" s="898"/>
      <c r="SAI1119" s="898"/>
      <c r="SAJ1119" s="898"/>
      <c r="SAK1119" s="898"/>
      <c r="SAL1119" s="898"/>
      <c r="SAM1119" s="898"/>
      <c r="SAN1119" s="898"/>
      <c r="SAO1119" s="898"/>
      <c r="SAP1119" s="898"/>
      <c r="SAQ1119" s="898"/>
      <c r="SAR1119" s="898"/>
      <c r="SAS1119" s="898"/>
      <c r="SAT1119" s="898"/>
      <c r="SAU1119" s="898"/>
      <c r="SAV1119" s="898"/>
      <c r="SAW1119" s="898"/>
      <c r="SAX1119" s="898"/>
      <c r="SAY1119" s="898"/>
      <c r="SAZ1119" s="898"/>
      <c r="SBA1119" s="898"/>
      <c r="SBB1119" s="898"/>
      <c r="SBC1119" s="898"/>
      <c r="SBD1119" s="898"/>
      <c r="SBE1119" s="898"/>
      <c r="SBF1119" s="898"/>
      <c r="SBG1119" s="898"/>
      <c r="SBH1119" s="898"/>
      <c r="SBI1119" s="898"/>
      <c r="SBJ1119" s="898"/>
      <c r="SBK1119" s="898"/>
      <c r="SBL1119" s="898"/>
      <c r="SBM1119" s="898"/>
      <c r="SBN1119" s="898"/>
      <c r="SBO1119" s="898"/>
      <c r="SBP1119" s="898"/>
      <c r="SBQ1119" s="898"/>
      <c r="SBR1119" s="898"/>
      <c r="SBS1119" s="898"/>
      <c r="SBT1119" s="898"/>
      <c r="SBU1119" s="898"/>
      <c r="SBV1119" s="898"/>
      <c r="SBW1119" s="898"/>
      <c r="SBX1119" s="898"/>
      <c r="SBY1119" s="898"/>
      <c r="SBZ1119" s="898"/>
      <c r="SCA1119" s="898"/>
      <c r="SCB1119" s="898"/>
      <c r="SCC1119" s="898"/>
      <c r="SCD1119" s="898"/>
      <c r="SCE1119" s="898"/>
      <c r="SCF1119" s="898"/>
      <c r="SCG1119" s="898"/>
      <c r="SCH1119" s="898"/>
      <c r="SCI1119" s="898"/>
      <c r="SCJ1119" s="898"/>
      <c r="SCK1119" s="898"/>
      <c r="SCL1119" s="898"/>
      <c r="SCM1119" s="898"/>
      <c r="SCN1119" s="898"/>
      <c r="SCO1119" s="898"/>
      <c r="SCP1119" s="898"/>
      <c r="SCQ1119" s="898"/>
      <c r="SCR1119" s="898"/>
      <c r="SCS1119" s="898"/>
      <c r="SCT1119" s="898"/>
      <c r="SCU1119" s="898"/>
      <c r="SCV1119" s="898"/>
      <c r="SCW1119" s="898"/>
      <c r="SCX1119" s="898"/>
      <c r="SCY1119" s="898"/>
      <c r="SCZ1119" s="898"/>
      <c r="SDA1119" s="898"/>
      <c r="SDB1119" s="898"/>
      <c r="SDC1119" s="898"/>
      <c r="SDD1119" s="898"/>
      <c r="SDE1119" s="898"/>
      <c r="SDF1119" s="898"/>
      <c r="SDG1119" s="898"/>
      <c r="SDH1119" s="898"/>
      <c r="SDI1119" s="898"/>
      <c r="SDJ1119" s="898"/>
      <c r="SDK1119" s="898"/>
      <c r="SDL1119" s="898"/>
      <c r="SDM1119" s="898"/>
      <c r="SDN1119" s="898"/>
      <c r="SDO1119" s="898"/>
      <c r="SDP1119" s="898"/>
      <c r="SDQ1119" s="898"/>
      <c r="SDR1119" s="898"/>
      <c r="SDS1119" s="898"/>
      <c r="SDT1119" s="898"/>
      <c r="SDU1119" s="898"/>
      <c r="SDV1119" s="898"/>
      <c r="SDW1119" s="898"/>
      <c r="SDX1119" s="898"/>
      <c r="SDY1119" s="898"/>
      <c r="SDZ1119" s="898"/>
      <c r="SEA1119" s="898"/>
      <c r="SEB1119" s="898"/>
      <c r="SEC1119" s="898"/>
      <c r="SED1119" s="898"/>
      <c r="SEE1119" s="898"/>
      <c r="SEF1119" s="898"/>
      <c r="SEG1119" s="898"/>
      <c r="SEH1119" s="898"/>
      <c r="SEI1119" s="898"/>
      <c r="SEJ1119" s="898"/>
      <c r="SEK1119" s="898"/>
      <c r="SEL1119" s="898"/>
      <c r="SEM1119" s="898"/>
      <c r="SEN1119" s="898"/>
      <c r="SEO1119" s="898"/>
      <c r="SEP1119" s="898"/>
      <c r="SEQ1119" s="898"/>
      <c r="SER1119" s="898"/>
      <c r="SES1119" s="898"/>
      <c r="SET1119" s="898"/>
      <c r="SEU1119" s="898"/>
      <c r="SEV1119" s="898"/>
      <c r="SEW1119" s="898"/>
      <c r="SEX1119" s="898"/>
      <c r="SEY1119" s="898"/>
      <c r="SEZ1119" s="898"/>
      <c r="SFA1119" s="898"/>
      <c r="SFB1119" s="898"/>
      <c r="SFC1119" s="898"/>
      <c r="SFD1119" s="898"/>
      <c r="SFE1119" s="898"/>
      <c r="SFF1119" s="898"/>
      <c r="SFG1119" s="898"/>
      <c r="SFH1119" s="898"/>
      <c r="SFI1119" s="898"/>
      <c r="SFJ1119" s="898"/>
      <c r="SFK1119" s="898"/>
      <c r="SFL1119" s="898"/>
      <c r="SFM1119" s="898"/>
      <c r="SFN1119" s="898"/>
      <c r="SFO1119" s="898"/>
      <c r="SFP1119" s="898"/>
      <c r="SFQ1119" s="898"/>
      <c r="SFR1119" s="898"/>
      <c r="SFS1119" s="898"/>
      <c r="SFT1119" s="898"/>
      <c r="SFU1119" s="898"/>
      <c r="SFV1119" s="898"/>
      <c r="SFW1119" s="898"/>
      <c r="SFX1119" s="898"/>
      <c r="SFY1119" s="898"/>
      <c r="SFZ1119" s="898"/>
      <c r="SGA1119" s="898"/>
      <c r="SGB1119" s="898"/>
      <c r="SGC1119" s="898"/>
      <c r="SGD1119" s="898"/>
      <c r="SGE1119" s="898"/>
      <c r="SGF1119" s="898"/>
      <c r="SGG1119" s="898"/>
      <c r="SGH1119" s="898"/>
      <c r="SGI1119" s="898"/>
      <c r="SGJ1119" s="898"/>
      <c r="SGK1119" s="898"/>
      <c r="SGL1119" s="898"/>
      <c r="SGM1119" s="898"/>
      <c r="SGN1119" s="898"/>
      <c r="SGO1119" s="898"/>
      <c r="SGP1119" s="898"/>
      <c r="SGQ1119" s="898"/>
      <c r="SGR1119" s="898"/>
      <c r="SGS1119" s="898"/>
      <c r="SGT1119" s="898"/>
      <c r="SGU1119" s="898"/>
      <c r="SGV1119" s="898"/>
      <c r="SGW1119" s="898"/>
      <c r="SGX1119" s="898"/>
      <c r="SGY1119" s="898"/>
      <c r="SGZ1119" s="898"/>
      <c r="SHA1119" s="898"/>
      <c r="SHB1119" s="898"/>
      <c r="SHC1119" s="898"/>
      <c r="SHD1119" s="898"/>
      <c r="SHE1119" s="898"/>
      <c r="SHF1119" s="898"/>
      <c r="SHG1119" s="898"/>
      <c r="SHH1119" s="898"/>
      <c r="SHI1119" s="898"/>
      <c r="SHJ1119" s="898"/>
      <c r="SHK1119" s="898"/>
      <c r="SHL1119" s="898"/>
      <c r="SHM1119" s="898"/>
      <c r="SHN1119" s="898"/>
      <c r="SHO1119" s="898"/>
      <c r="SHP1119" s="898"/>
      <c r="SHQ1119" s="898"/>
      <c r="SHR1119" s="898"/>
      <c r="SHS1119" s="898"/>
      <c r="SHT1119" s="898"/>
      <c r="SHU1119" s="898"/>
      <c r="SHV1119" s="898"/>
      <c r="SHW1119" s="898"/>
      <c r="SHX1119" s="898"/>
      <c r="SHY1119" s="898"/>
      <c r="SHZ1119" s="898"/>
      <c r="SIA1119" s="898"/>
      <c r="SIB1119" s="898"/>
      <c r="SIC1119" s="898"/>
      <c r="SID1119" s="898"/>
      <c r="SIE1119" s="898"/>
      <c r="SIF1119" s="898"/>
      <c r="SIG1119" s="898"/>
      <c r="SIH1119" s="898"/>
      <c r="SII1119" s="898"/>
      <c r="SIJ1119" s="898"/>
      <c r="SIK1119" s="898"/>
      <c r="SIL1119" s="898"/>
      <c r="SIM1119" s="898"/>
      <c r="SIN1119" s="898"/>
      <c r="SIO1119" s="898"/>
      <c r="SIP1119" s="898"/>
      <c r="SIQ1119" s="898"/>
      <c r="SIR1119" s="898"/>
      <c r="SIS1119" s="898"/>
      <c r="SIT1119" s="898"/>
      <c r="SIU1119" s="898"/>
      <c r="SIV1119" s="898"/>
      <c r="SIW1119" s="898"/>
      <c r="SIX1119" s="898"/>
      <c r="SIY1119" s="898"/>
      <c r="SIZ1119" s="898"/>
      <c r="SJA1119" s="898"/>
      <c r="SJB1119" s="898"/>
      <c r="SJC1119" s="898"/>
      <c r="SJD1119" s="898"/>
      <c r="SJE1119" s="898"/>
      <c r="SJF1119" s="898"/>
      <c r="SJG1119" s="898"/>
      <c r="SJH1119" s="898"/>
      <c r="SJI1119" s="898"/>
      <c r="SJJ1119" s="898"/>
      <c r="SJK1119" s="898"/>
      <c r="SJL1119" s="898"/>
      <c r="SJM1119" s="898"/>
      <c r="SJN1119" s="898"/>
      <c r="SJO1119" s="898"/>
      <c r="SJP1119" s="898"/>
      <c r="SJQ1119" s="898"/>
      <c r="SJR1119" s="898"/>
      <c r="SJS1119" s="898"/>
      <c r="SJT1119" s="898"/>
      <c r="SJU1119" s="898"/>
      <c r="SJV1119" s="898"/>
      <c r="SJW1119" s="898"/>
      <c r="SJX1119" s="898"/>
      <c r="SJY1119" s="898"/>
      <c r="SJZ1119" s="898"/>
      <c r="SKA1119" s="898"/>
      <c r="SKB1119" s="898"/>
      <c r="SKC1119" s="898"/>
      <c r="SKD1119" s="898"/>
      <c r="SKE1119" s="898"/>
      <c r="SKF1119" s="898"/>
      <c r="SKG1119" s="898"/>
      <c r="SKH1119" s="898"/>
      <c r="SKI1119" s="898"/>
      <c r="SKJ1119" s="898"/>
      <c r="SKK1119" s="898"/>
      <c r="SKL1119" s="898"/>
      <c r="SKM1119" s="898"/>
      <c r="SKN1119" s="898"/>
      <c r="SKO1119" s="898"/>
      <c r="SKP1119" s="898"/>
      <c r="SKQ1119" s="898"/>
      <c r="SKR1119" s="898"/>
      <c r="SKS1119" s="898"/>
      <c r="SKT1119" s="898"/>
      <c r="SKU1119" s="898"/>
      <c r="SKV1119" s="898"/>
      <c r="SKW1119" s="898"/>
      <c r="SKX1119" s="898"/>
      <c r="SKY1119" s="898"/>
      <c r="SKZ1119" s="898"/>
      <c r="SLA1119" s="898"/>
      <c r="SLB1119" s="898"/>
      <c r="SLC1119" s="898"/>
      <c r="SLD1119" s="898"/>
      <c r="SLE1119" s="898"/>
      <c r="SLF1119" s="898"/>
      <c r="SLG1119" s="898"/>
      <c r="SLH1119" s="898"/>
      <c r="SLI1119" s="898"/>
      <c r="SLJ1119" s="898"/>
      <c r="SLK1119" s="898"/>
      <c r="SLL1119" s="898"/>
      <c r="SLM1119" s="898"/>
      <c r="SLN1119" s="898"/>
      <c r="SLO1119" s="898"/>
      <c r="SLP1119" s="898"/>
      <c r="SLQ1119" s="898"/>
      <c r="SLR1119" s="898"/>
      <c r="SLS1119" s="898"/>
      <c r="SLT1119" s="898"/>
      <c r="SLU1119" s="898"/>
      <c r="SLV1119" s="898"/>
      <c r="SLW1119" s="898"/>
      <c r="SLX1119" s="898"/>
      <c r="SLY1119" s="898"/>
      <c r="SLZ1119" s="898"/>
      <c r="SMA1119" s="898"/>
      <c r="SMB1119" s="898"/>
      <c r="SMC1119" s="898"/>
      <c r="SMD1119" s="898"/>
      <c r="SME1119" s="898"/>
      <c r="SMF1119" s="898"/>
      <c r="SMG1119" s="898"/>
      <c r="SMH1119" s="898"/>
      <c r="SMI1119" s="898"/>
      <c r="SMJ1119" s="898"/>
      <c r="SMK1119" s="898"/>
      <c r="SML1119" s="898"/>
      <c r="SMM1119" s="898"/>
      <c r="SMN1119" s="898"/>
      <c r="SMO1119" s="898"/>
      <c r="SMP1119" s="898"/>
      <c r="SMQ1119" s="898"/>
      <c r="SMR1119" s="898"/>
      <c r="SMS1119" s="898"/>
      <c r="SMT1119" s="898"/>
      <c r="SMU1119" s="898"/>
      <c r="SMV1119" s="898"/>
      <c r="SMW1119" s="898"/>
      <c r="SMX1119" s="898"/>
      <c r="SMY1119" s="898"/>
      <c r="SMZ1119" s="898"/>
      <c r="SNA1119" s="898"/>
      <c r="SNB1119" s="898"/>
      <c r="SNC1119" s="898"/>
      <c r="SND1119" s="898"/>
      <c r="SNE1119" s="898"/>
      <c r="SNF1119" s="898"/>
      <c r="SNG1119" s="898"/>
      <c r="SNH1119" s="898"/>
      <c r="SNI1119" s="898"/>
      <c r="SNJ1119" s="898"/>
      <c r="SNK1119" s="898"/>
      <c r="SNL1119" s="898"/>
      <c r="SNM1119" s="898"/>
      <c r="SNN1119" s="898"/>
      <c r="SNO1119" s="898"/>
      <c r="SNP1119" s="898"/>
      <c r="SNQ1119" s="898"/>
      <c r="SNR1119" s="898"/>
      <c r="SNS1119" s="898"/>
      <c r="SNT1119" s="898"/>
      <c r="SNU1119" s="898"/>
      <c r="SNV1119" s="898"/>
      <c r="SNW1119" s="898"/>
      <c r="SNX1119" s="898"/>
      <c r="SNY1119" s="898"/>
      <c r="SNZ1119" s="898"/>
      <c r="SOA1119" s="898"/>
      <c r="SOB1119" s="898"/>
      <c r="SOC1119" s="898"/>
      <c r="SOD1119" s="898"/>
      <c r="SOE1119" s="898"/>
      <c r="SOF1119" s="898"/>
      <c r="SOG1119" s="898"/>
      <c r="SOH1119" s="898"/>
      <c r="SOI1119" s="898"/>
      <c r="SOJ1119" s="898"/>
      <c r="SOK1119" s="898"/>
      <c r="SOL1119" s="898"/>
      <c r="SOM1119" s="898"/>
      <c r="SON1119" s="898"/>
      <c r="SOO1119" s="898"/>
      <c r="SOP1119" s="898"/>
      <c r="SOQ1119" s="898"/>
      <c r="SOR1119" s="898"/>
      <c r="SOS1119" s="898"/>
      <c r="SOT1119" s="898"/>
      <c r="SOU1119" s="898"/>
      <c r="SOV1119" s="898"/>
      <c r="SOW1119" s="898"/>
      <c r="SOX1119" s="898"/>
      <c r="SOY1119" s="898"/>
      <c r="SOZ1119" s="898"/>
      <c r="SPA1119" s="898"/>
      <c r="SPB1119" s="898"/>
      <c r="SPC1119" s="898"/>
      <c r="SPD1119" s="898"/>
      <c r="SPE1119" s="898"/>
      <c r="SPF1119" s="898"/>
      <c r="SPG1119" s="898"/>
      <c r="SPH1119" s="898"/>
      <c r="SPI1119" s="898"/>
      <c r="SPJ1119" s="898"/>
      <c r="SPK1119" s="898"/>
      <c r="SPL1119" s="898"/>
      <c r="SPM1119" s="898"/>
      <c r="SPN1119" s="898"/>
      <c r="SPO1119" s="898"/>
      <c r="SPP1119" s="898"/>
      <c r="SPQ1119" s="898"/>
      <c r="SPR1119" s="898"/>
      <c r="SPS1119" s="898"/>
      <c r="SPT1119" s="898"/>
      <c r="SPU1119" s="898"/>
      <c r="SPV1119" s="898"/>
      <c r="SPW1119" s="898"/>
      <c r="SPX1119" s="898"/>
      <c r="SPY1119" s="898"/>
      <c r="SPZ1119" s="898"/>
      <c r="SQA1119" s="898"/>
      <c r="SQB1119" s="898"/>
      <c r="SQC1119" s="898"/>
      <c r="SQD1119" s="898"/>
      <c r="SQE1119" s="898"/>
      <c r="SQF1119" s="898"/>
      <c r="SQG1119" s="898"/>
      <c r="SQH1119" s="898"/>
      <c r="SQI1119" s="898"/>
      <c r="SQJ1119" s="898"/>
      <c r="SQK1119" s="898"/>
      <c r="SQL1119" s="898"/>
      <c r="SQM1119" s="898"/>
      <c r="SQN1119" s="898"/>
      <c r="SQO1119" s="898"/>
      <c r="SQP1119" s="898"/>
      <c r="SQQ1119" s="898"/>
      <c r="SQR1119" s="898"/>
      <c r="SQS1119" s="898"/>
      <c r="SQT1119" s="898"/>
      <c r="SQU1119" s="898"/>
      <c r="SQV1119" s="898"/>
      <c r="SQW1119" s="898"/>
      <c r="SQX1119" s="898"/>
      <c r="SQY1119" s="898"/>
      <c r="SQZ1119" s="898"/>
      <c r="SRA1119" s="898"/>
      <c r="SRB1119" s="898"/>
      <c r="SRC1119" s="898"/>
      <c r="SRD1119" s="898"/>
      <c r="SRE1119" s="898"/>
      <c r="SRF1119" s="898"/>
      <c r="SRG1119" s="898"/>
      <c r="SRH1119" s="898"/>
      <c r="SRI1119" s="898"/>
      <c r="SRJ1119" s="898"/>
      <c r="SRK1119" s="898"/>
      <c r="SRL1119" s="898"/>
      <c r="SRM1119" s="898"/>
      <c r="SRN1119" s="898"/>
      <c r="SRO1119" s="898"/>
      <c r="SRP1119" s="898"/>
      <c r="SRQ1119" s="898"/>
      <c r="SRR1119" s="898"/>
      <c r="SRS1119" s="898"/>
      <c r="SRT1119" s="898"/>
      <c r="SRU1119" s="898"/>
      <c r="SRV1119" s="898"/>
      <c r="SRW1119" s="898"/>
      <c r="SRX1119" s="898"/>
      <c r="SRY1119" s="898"/>
      <c r="SRZ1119" s="898"/>
      <c r="SSA1119" s="898"/>
      <c r="SSB1119" s="898"/>
      <c r="SSC1119" s="898"/>
      <c r="SSD1119" s="898"/>
      <c r="SSE1119" s="898"/>
      <c r="SSF1119" s="898"/>
      <c r="SSG1119" s="898"/>
      <c r="SSH1119" s="898"/>
      <c r="SSI1119" s="898"/>
      <c r="SSJ1119" s="898"/>
      <c r="SSK1119" s="898"/>
      <c r="SSL1119" s="898"/>
      <c r="SSM1119" s="898"/>
      <c r="SSN1119" s="898"/>
      <c r="SSO1119" s="898"/>
      <c r="SSP1119" s="898"/>
      <c r="SSQ1119" s="898"/>
      <c r="SSR1119" s="898"/>
      <c r="SSS1119" s="898"/>
      <c r="SST1119" s="898"/>
      <c r="SSU1119" s="898"/>
      <c r="SSV1119" s="898"/>
      <c r="SSW1119" s="898"/>
      <c r="SSX1119" s="898"/>
      <c r="SSY1119" s="898"/>
      <c r="SSZ1119" s="898"/>
      <c r="STA1119" s="898"/>
      <c r="STB1119" s="898"/>
      <c r="STC1119" s="898"/>
      <c r="STD1119" s="898"/>
      <c r="STE1119" s="898"/>
      <c r="STF1119" s="898"/>
      <c r="STG1119" s="898"/>
      <c r="STH1119" s="898"/>
      <c r="STI1119" s="898"/>
      <c r="STJ1119" s="898"/>
      <c r="STK1119" s="898"/>
      <c r="STL1119" s="898"/>
      <c r="STM1119" s="898"/>
      <c r="STN1119" s="898"/>
      <c r="STO1119" s="898"/>
      <c r="STP1119" s="898"/>
      <c r="STQ1119" s="898"/>
      <c r="STR1119" s="898"/>
      <c r="STS1119" s="898"/>
      <c r="STT1119" s="898"/>
      <c r="STU1119" s="898"/>
      <c r="STV1119" s="898"/>
      <c r="STW1119" s="898"/>
      <c r="STX1119" s="898"/>
      <c r="STY1119" s="898"/>
      <c r="STZ1119" s="898"/>
      <c r="SUA1119" s="898"/>
      <c r="SUB1119" s="898"/>
      <c r="SUC1119" s="898"/>
      <c r="SUD1119" s="898"/>
      <c r="SUE1119" s="898"/>
      <c r="SUF1119" s="898"/>
      <c r="SUG1119" s="898"/>
      <c r="SUH1119" s="898"/>
      <c r="SUI1119" s="898"/>
      <c r="SUJ1119" s="898"/>
      <c r="SUK1119" s="898"/>
      <c r="SUL1119" s="898"/>
      <c r="SUM1119" s="898"/>
      <c r="SUN1119" s="898"/>
      <c r="SUO1119" s="898"/>
      <c r="SUP1119" s="898"/>
      <c r="SUQ1119" s="898"/>
      <c r="SUR1119" s="898"/>
      <c r="SUS1119" s="898"/>
      <c r="SUT1119" s="898"/>
      <c r="SUU1119" s="898"/>
      <c r="SUV1119" s="898"/>
      <c r="SUW1119" s="898"/>
      <c r="SUX1119" s="898"/>
      <c r="SUY1119" s="898"/>
      <c r="SUZ1119" s="898"/>
      <c r="SVA1119" s="898"/>
      <c r="SVB1119" s="898"/>
      <c r="SVC1119" s="898"/>
      <c r="SVD1119" s="898"/>
      <c r="SVE1119" s="898"/>
      <c r="SVF1119" s="898"/>
      <c r="SVG1119" s="898"/>
      <c r="SVH1119" s="898"/>
      <c r="SVI1119" s="898"/>
      <c r="SVJ1119" s="898"/>
      <c r="SVK1119" s="898"/>
      <c r="SVL1119" s="898"/>
      <c r="SVM1119" s="898"/>
      <c r="SVN1119" s="898"/>
      <c r="SVO1119" s="898"/>
      <c r="SVP1119" s="898"/>
      <c r="SVQ1119" s="898"/>
      <c r="SVR1119" s="898"/>
      <c r="SVS1119" s="898"/>
      <c r="SVT1119" s="898"/>
      <c r="SVU1119" s="898"/>
      <c r="SVV1119" s="898"/>
      <c r="SVW1119" s="898"/>
      <c r="SVX1119" s="898"/>
      <c r="SVY1119" s="898"/>
      <c r="SVZ1119" s="898"/>
      <c r="SWA1119" s="898"/>
      <c r="SWB1119" s="898"/>
      <c r="SWC1119" s="898"/>
      <c r="SWD1119" s="898"/>
      <c r="SWE1119" s="898"/>
      <c r="SWF1119" s="898"/>
      <c r="SWG1119" s="898"/>
      <c r="SWH1119" s="898"/>
      <c r="SWI1119" s="898"/>
      <c r="SWJ1119" s="898"/>
      <c r="SWK1119" s="898"/>
      <c r="SWL1119" s="898"/>
      <c r="SWM1119" s="898"/>
      <c r="SWN1119" s="898"/>
      <c r="SWO1119" s="898"/>
      <c r="SWP1119" s="898"/>
      <c r="SWQ1119" s="898"/>
      <c r="SWR1119" s="898"/>
      <c r="SWS1119" s="898"/>
      <c r="SWT1119" s="898"/>
      <c r="SWU1119" s="898"/>
      <c r="SWV1119" s="898"/>
      <c r="SWW1119" s="898"/>
      <c r="SWX1119" s="898"/>
      <c r="SWY1119" s="898"/>
      <c r="SWZ1119" s="898"/>
      <c r="SXA1119" s="898"/>
      <c r="SXB1119" s="898"/>
      <c r="SXC1119" s="898"/>
      <c r="SXD1119" s="898"/>
      <c r="SXE1119" s="898"/>
      <c r="SXF1119" s="898"/>
      <c r="SXG1119" s="898"/>
      <c r="SXH1119" s="898"/>
      <c r="SXI1119" s="898"/>
      <c r="SXJ1119" s="898"/>
      <c r="SXK1119" s="898"/>
      <c r="SXL1119" s="898"/>
      <c r="SXM1119" s="898"/>
      <c r="SXN1119" s="898"/>
      <c r="SXO1119" s="898"/>
      <c r="SXP1119" s="898"/>
      <c r="SXQ1119" s="898"/>
      <c r="SXR1119" s="898"/>
      <c r="SXS1119" s="898"/>
      <c r="SXT1119" s="898"/>
      <c r="SXU1119" s="898"/>
      <c r="SXV1119" s="898"/>
      <c r="SXW1119" s="898"/>
      <c r="SXX1119" s="898"/>
      <c r="SXY1119" s="898"/>
      <c r="SXZ1119" s="898"/>
      <c r="SYA1119" s="898"/>
      <c r="SYB1119" s="898"/>
      <c r="SYC1119" s="898"/>
      <c r="SYD1119" s="898"/>
      <c r="SYE1119" s="898"/>
      <c r="SYF1119" s="898"/>
      <c r="SYG1119" s="898"/>
      <c r="SYH1119" s="898"/>
      <c r="SYI1119" s="898"/>
      <c r="SYJ1119" s="898"/>
      <c r="SYK1119" s="898"/>
      <c r="SYL1119" s="898"/>
      <c r="SYM1119" s="898"/>
      <c r="SYN1119" s="898"/>
      <c r="SYO1119" s="898"/>
      <c r="SYP1119" s="898"/>
      <c r="SYQ1119" s="898"/>
      <c r="SYR1119" s="898"/>
      <c r="SYS1119" s="898"/>
      <c r="SYT1119" s="898"/>
      <c r="SYU1119" s="898"/>
      <c r="SYV1119" s="898"/>
      <c r="SYW1119" s="898"/>
      <c r="SYX1119" s="898"/>
      <c r="SYY1119" s="898"/>
      <c r="SYZ1119" s="898"/>
      <c r="SZA1119" s="898"/>
      <c r="SZB1119" s="898"/>
      <c r="SZC1119" s="898"/>
      <c r="SZD1119" s="898"/>
      <c r="SZE1119" s="898"/>
      <c r="SZF1119" s="898"/>
      <c r="SZG1119" s="898"/>
      <c r="SZH1119" s="898"/>
      <c r="SZI1119" s="898"/>
      <c r="SZJ1119" s="898"/>
      <c r="SZK1119" s="898"/>
      <c r="SZL1119" s="898"/>
      <c r="SZM1119" s="898"/>
      <c r="SZN1119" s="898"/>
      <c r="SZO1119" s="898"/>
      <c r="SZP1119" s="898"/>
      <c r="SZQ1119" s="898"/>
      <c r="SZR1119" s="898"/>
      <c r="SZS1119" s="898"/>
      <c r="SZT1119" s="898"/>
      <c r="SZU1119" s="898"/>
      <c r="SZV1119" s="898"/>
      <c r="SZW1119" s="898"/>
      <c r="SZX1119" s="898"/>
      <c r="SZY1119" s="898"/>
      <c r="SZZ1119" s="898"/>
      <c r="TAA1119" s="898"/>
      <c r="TAB1119" s="898"/>
      <c r="TAC1119" s="898"/>
      <c r="TAD1119" s="898"/>
      <c r="TAE1119" s="898"/>
      <c r="TAF1119" s="898"/>
      <c r="TAG1119" s="898"/>
      <c r="TAH1119" s="898"/>
      <c r="TAI1119" s="898"/>
      <c r="TAJ1119" s="898"/>
      <c r="TAK1119" s="898"/>
      <c r="TAL1119" s="898"/>
      <c r="TAM1119" s="898"/>
      <c r="TAN1119" s="898"/>
      <c r="TAO1119" s="898"/>
      <c r="TAP1119" s="898"/>
      <c r="TAQ1119" s="898"/>
      <c r="TAR1119" s="898"/>
      <c r="TAS1119" s="898"/>
      <c r="TAT1119" s="898"/>
      <c r="TAU1119" s="898"/>
      <c r="TAV1119" s="898"/>
      <c r="TAW1119" s="898"/>
      <c r="TAX1119" s="898"/>
      <c r="TAY1119" s="898"/>
      <c r="TAZ1119" s="898"/>
      <c r="TBA1119" s="898"/>
      <c r="TBB1119" s="898"/>
      <c r="TBC1119" s="898"/>
      <c r="TBD1119" s="898"/>
      <c r="TBE1119" s="898"/>
      <c r="TBF1119" s="898"/>
      <c r="TBG1119" s="898"/>
      <c r="TBH1119" s="898"/>
      <c r="TBI1119" s="898"/>
      <c r="TBJ1119" s="898"/>
      <c r="TBK1119" s="898"/>
      <c r="TBL1119" s="898"/>
      <c r="TBM1119" s="898"/>
      <c r="TBN1119" s="898"/>
      <c r="TBO1119" s="898"/>
      <c r="TBP1119" s="898"/>
      <c r="TBQ1119" s="898"/>
      <c r="TBR1119" s="898"/>
      <c r="TBS1119" s="898"/>
      <c r="TBT1119" s="898"/>
      <c r="TBU1119" s="898"/>
      <c r="TBV1119" s="898"/>
      <c r="TBW1119" s="898"/>
      <c r="TBX1119" s="898"/>
      <c r="TBY1119" s="898"/>
      <c r="TBZ1119" s="898"/>
      <c r="TCA1119" s="898"/>
      <c r="TCB1119" s="898"/>
      <c r="TCC1119" s="898"/>
      <c r="TCD1119" s="898"/>
      <c r="TCE1119" s="898"/>
      <c r="TCF1119" s="898"/>
      <c r="TCG1119" s="898"/>
      <c r="TCH1119" s="898"/>
      <c r="TCI1119" s="898"/>
      <c r="TCJ1119" s="898"/>
      <c r="TCK1119" s="898"/>
      <c r="TCL1119" s="898"/>
      <c r="TCM1119" s="898"/>
      <c r="TCN1119" s="898"/>
      <c r="TCO1119" s="898"/>
      <c r="TCP1119" s="898"/>
      <c r="TCQ1119" s="898"/>
      <c r="TCR1119" s="898"/>
      <c r="TCS1119" s="898"/>
      <c r="TCT1119" s="898"/>
      <c r="TCU1119" s="898"/>
      <c r="TCV1119" s="898"/>
      <c r="TCW1119" s="898"/>
      <c r="TCX1119" s="898"/>
      <c r="TCY1119" s="898"/>
      <c r="TCZ1119" s="898"/>
      <c r="TDA1119" s="898"/>
      <c r="TDB1119" s="898"/>
      <c r="TDC1119" s="898"/>
      <c r="TDD1119" s="898"/>
      <c r="TDE1119" s="898"/>
      <c r="TDF1119" s="898"/>
      <c r="TDG1119" s="898"/>
      <c r="TDH1119" s="898"/>
      <c r="TDI1119" s="898"/>
      <c r="TDJ1119" s="898"/>
      <c r="TDK1119" s="898"/>
      <c r="TDL1119" s="898"/>
      <c r="TDM1119" s="898"/>
      <c r="TDN1119" s="898"/>
      <c r="TDO1119" s="898"/>
      <c r="TDP1119" s="898"/>
      <c r="TDQ1119" s="898"/>
      <c r="TDR1119" s="898"/>
      <c r="TDS1119" s="898"/>
      <c r="TDT1119" s="898"/>
      <c r="TDU1119" s="898"/>
      <c r="TDV1119" s="898"/>
      <c r="TDW1119" s="898"/>
      <c r="TDX1119" s="898"/>
      <c r="TDY1119" s="898"/>
      <c r="TDZ1119" s="898"/>
      <c r="TEA1119" s="898"/>
      <c r="TEB1119" s="898"/>
      <c r="TEC1119" s="898"/>
      <c r="TED1119" s="898"/>
      <c r="TEE1119" s="898"/>
      <c r="TEF1119" s="898"/>
      <c r="TEG1119" s="898"/>
      <c r="TEH1119" s="898"/>
      <c r="TEI1119" s="898"/>
      <c r="TEJ1119" s="898"/>
      <c r="TEK1119" s="898"/>
      <c r="TEL1119" s="898"/>
      <c r="TEM1119" s="898"/>
      <c r="TEN1119" s="898"/>
      <c r="TEO1119" s="898"/>
      <c r="TEP1119" s="898"/>
      <c r="TEQ1119" s="898"/>
      <c r="TER1119" s="898"/>
      <c r="TES1119" s="898"/>
      <c r="TET1119" s="898"/>
      <c r="TEU1119" s="898"/>
      <c r="TEV1119" s="898"/>
      <c r="TEW1119" s="898"/>
      <c r="TEX1119" s="898"/>
      <c r="TEY1119" s="898"/>
      <c r="TEZ1119" s="898"/>
      <c r="TFA1119" s="898"/>
      <c r="TFB1119" s="898"/>
      <c r="TFC1119" s="898"/>
      <c r="TFD1119" s="898"/>
      <c r="TFE1119" s="898"/>
      <c r="TFF1119" s="898"/>
      <c r="TFG1119" s="898"/>
      <c r="TFH1119" s="898"/>
      <c r="TFI1119" s="898"/>
      <c r="TFJ1119" s="898"/>
      <c r="TFK1119" s="898"/>
      <c r="TFL1119" s="898"/>
      <c r="TFM1119" s="898"/>
      <c r="TFN1119" s="898"/>
      <c r="TFO1119" s="898"/>
      <c r="TFP1119" s="898"/>
      <c r="TFQ1119" s="898"/>
      <c r="TFR1119" s="898"/>
      <c r="TFS1119" s="898"/>
      <c r="TFT1119" s="898"/>
      <c r="TFU1119" s="898"/>
      <c r="TFV1119" s="898"/>
      <c r="TFW1119" s="898"/>
      <c r="TFX1119" s="898"/>
      <c r="TFY1119" s="898"/>
      <c r="TFZ1119" s="898"/>
      <c r="TGA1119" s="898"/>
      <c r="TGB1119" s="898"/>
      <c r="TGC1119" s="898"/>
      <c r="TGD1119" s="898"/>
      <c r="TGE1119" s="898"/>
      <c r="TGF1119" s="898"/>
      <c r="TGG1119" s="898"/>
      <c r="TGH1119" s="898"/>
      <c r="TGI1119" s="898"/>
      <c r="TGJ1119" s="898"/>
      <c r="TGK1119" s="898"/>
      <c r="TGL1119" s="898"/>
      <c r="TGM1119" s="898"/>
      <c r="TGN1119" s="898"/>
      <c r="TGO1119" s="898"/>
      <c r="TGP1119" s="898"/>
      <c r="TGQ1119" s="898"/>
      <c r="TGR1119" s="898"/>
      <c r="TGS1119" s="898"/>
      <c r="TGT1119" s="898"/>
      <c r="TGU1119" s="898"/>
      <c r="TGV1119" s="898"/>
      <c r="TGW1119" s="898"/>
      <c r="TGX1119" s="898"/>
      <c r="TGY1119" s="898"/>
      <c r="TGZ1119" s="898"/>
      <c r="THA1119" s="898"/>
      <c r="THB1119" s="898"/>
      <c r="THC1119" s="898"/>
      <c r="THD1119" s="898"/>
      <c r="THE1119" s="898"/>
      <c r="THF1119" s="898"/>
      <c r="THG1119" s="898"/>
      <c r="THH1119" s="898"/>
      <c r="THI1119" s="898"/>
      <c r="THJ1119" s="898"/>
      <c r="THK1119" s="898"/>
      <c r="THL1119" s="898"/>
      <c r="THM1119" s="898"/>
      <c r="THN1119" s="898"/>
      <c r="THO1119" s="898"/>
      <c r="THP1119" s="898"/>
      <c r="THQ1119" s="898"/>
      <c r="THR1119" s="898"/>
      <c r="THS1119" s="898"/>
      <c r="THT1119" s="898"/>
      <c r="THU1119" s="898"/>
      <c r="THV1119" s="898"/>
      <c r="THW1119" s="898"/>
      <c r="THX1119" s="898"/>
      <c r="THY1119" s="898"/>
      <c r="THZ1119" s="898"/>
      <c r="TIA1119" s="898"/>
      <c r="TIB1119" s="898"/>
      <c r="TIC1119" s="898"/>
      <c r="TID1119" s="898"/>
      <c r="TIE1119" s="898"/>
      <c r="TIF1119" s="898"/>
      <c r="TIG1119" s="898"/>
      <c r="TIH1119" s="898"/>
      <c r="TII1119" s="898"/>
      <c r="TIJ1119" s="898"/>
      <c r="TIK1119" s="898"/>
      <c r="TIL1119" s="898"/>
      <c r="TIM1119" s="898"/>
      <c r="TIN1119" s="898"/>
      <c r="TIO1119" s="898"/>
      <c r="TIP1119" s="898"/>
      <c r="TIQ1119" s="898"/>
      <c r="TIR1119" s="898"/>
      <c r="TIS1119" s="898"/>
      <c r="TIT1119" s="898"/>
      <c r="TIU1119" s="898"/>
      <c r="TIV1119" s="898"/>
      <c r="TIW1119" s="898"/>
      <c r="TIX1119" s="898"/>
      <c r="TIY1119" s="898"/>
      <c r="TIZ1119" s="898"/>
      <c r="TJA1119" s="898"/>
      <c r="TJB1119" s="898"/>
      <c r="TJC1119" s="898"/>
      <c r="TJD1119" s="898"/>
      <c r="TJE1119" s="898"/>
      <c r="TJF1119" s="898"/>
      <c r="TJG1119" s="898"/>
      <c r="TJH1119" s="898"/>
      <c r="TJI1119" s="898"/>
      <c r="TJJ1119" s="898"/>
      <c r="TJK1119" s="898"/>
      <c r="TJL1119" s="898"/>
      <c r="TJM1119" s="898"/>
      <c r="TJN1119" s="898"/>
      <c r="TJO1119" s="898"/>
      <c r="TJP1119" s="898"/>
      <c r="TJQ1119" s="898"/>
      <c r="TJR1119" s="898"/>
      <c r="TJS1119" s="898"/>
      <c r="TJT1119" s="898"/>
      <c r="TJU1119" s="898"/>
      <c r="TJV1119" s="898"/>
      <c r="TJW1119" s="898"/>
      <c r="TJX1119" s="898"/>
      <c r="TJY1119" s="898"/>
      <c r="TJZ1119" s="898"/>
      <c r="TKA1119" s="898"/>
      <c r="TKB1119" s="898"/>
      <c r="TKC1119" s="898"/>
      <c r="TKD1119" s="898"/>
      <c r="TKE1119" s="898"/>
      <c r="TKF1119" s="898"/>
      <c r="TKG1119" s="898"/>
      <c r="TKH1119" s="898"/>
      <c r="TKI1119" s="898"/>
      <c r="TKJ1119" s="898"/>
      <c r="TKK1119" s="898"/>
      <c r="TKL1119" s="898"/>
      <c r="TKM1119" s="898"/>
      <c r="TKN1119" s="898"/>
      <c r="TKO1119" s="898"/>
      <c r="TKP1119" s="898"/>
      <c r="TKQ1119" s="898"/>
      <c r="TKR1119" s="898"/>
      <c r="TKS1119" s="898"/>
      <c r="TKT1119" s="898"/>
      <c r="TKU1119" s="898"/>
      <c r="TKV1119" s="898"/>
      <c r="TKW1119" s="898"/>
      <c r="TKX1119" s="898"/>
      <c r="TKY1119" s="898"/>
      <c r="TKZ1119" s="898"/>
      <c r="TLA1119" s="898"/>
      <c r="TLB1119" s="898"/>
      <c r="TLC1119" s="898"/>
      <c r="TLD1119" s="898"/>
      <c r="TLE1119" s="898"/>
      <c r="TLF1119" s="898"/>
      <c r="TLG1119" s="898"/>
      <c r="TLH1119" s="898"/>
      <c r="TLI1119" s="898"/>
      <c r="TLJ1119" s="898"/>
      <c r="TLK1119" s="898"/>
      <c r="TLL1119" s="898"/>
      <c r="TLM1119" s="898"/>
      <c r="TLN1119" s="898"/>
      <c r="TLO1119" s="898"/>
      <c r="TLP1119" s="898"/>
      <c r="TLQ1119" s="898"/>
      <c r="TLR1119" s="898"/>
      <c r="TLS1119" s="898"/>
      <c r="TLT1119" s="898"/>
      <c r="TLU1119" s="898"/>
      <c r="TLV1119" s="898"/>
      <c r="TLW1119" s="898"/>
      <c r="TLX1119" s="898"/>
      <c r="TLY1119" s="898"/>
      <c r="TLZ1119" s="898"/>
      <c r="TMA1119" s="898"/>
      <c r="TMB1119" s="898"/>
      <c r="TMC1119" s="898"/>
      <c r="TMD1119" s="898"/>
      <c r="TME1119" s="898"/>
      <c r="TMF1119" s="898"/>
      <c r="TMG1119" s="898"/>
      <c r="TMH1119" s="898"/>
      <c r="TMI1119" s="898"/>
      <c r="TMJ1119" s="898"/>
      <c r="TMK1119" s="898"/>
      <c r="TML1119" s="898"/>
      <c r="TMM1119" s="898"/>
      <c r="TMN1119" s="898"/>
      <c r="TMO1119" s="898"/>
      <c r="TMP1119" s="898"/>
      <c r="TMQ1119" s="898"/>
      <c r="TMR1119" s="898"/>
      <c r="TMS1119" s="898"/>
      <c r="TMT1119" s="898"/>
      <c r="TMU1119" s="898"/>
      <c r="TMV1119" s="898"/>
      <c r="TMW1119" s="898"/>
      <c r="TMX1119" s="898"/>
      <c r="TMY1119" s="898"/>
      <c r="TMZ1119" s="898"/>
      <c r="TNA1119" s="898"/>
      <c r="TNB1119" s="898"/>
      <c r="TNC1119" s="898"/>
      <c r="TND1119" s="898"/>
      <c r="TNE1119" s="898"/>
      <c r="TNF1119" s="898"/>
      <c r="TNG1119" s="898"/>
      <c r="TNH1119" s="898"/>
      <c r="TNI1119" s="898"/>
      <c r="TNJ1119" s="898"/>
      <c r="TNK1119" s="898"/>
      <c r="TNL1119" s="898"/>
      <c r="TNM1119" s="898"/>
      <c r="TNN1119" s="898"/>
      <c r="TNO1119" s="898"/>
      <c r="TNP1119" s="898"/>
      <c r="TNQ1119" s="898"/>
      <c r="TNR1119" s="898"/>
      <c r="TNS1119" s="898"/>
      <c r="TNT1119" s="898"/>
      <c r="TNU1119" s="898"/>
      <c r="TNV1119" s="898"/>
      <c r="TNW1119" s="898"/>
      <c r="TNX1119" s="898"/>
      <c r="TNY1119" s="898"/>
      <c r="TNZ1119" s="898"/>
      <c r="TOA1119" s="898"/>
      <c r="TOB1119" s="898"/>
      <c r="TOC1119" s="898"/>
      <c r="TOD1119" s="898"/>
      <c r="TOE1119" s="898"/>
      <c r="TOF1119" s="898"/>
      <c r="TOG1119" s="898"/>
      <c r="TOH1119" s="898"/>
      <c r="TOI1119" s="898"/>
      <c r="TOJ1119" s="898"/>
      <c r="TOK1119" s="898"/>
      <c r="TOL1119" s="898"/>
      <c r="TOM1119" s="898"/>
      <c r="TON1119" s="898"/>
      <c r="TOO1119" s="898"/>
      <c r="TOP1119" s="898"/>
      <c r="TOQ1119" s="898"/>
      <c r="TOR1119" s="898"/>
      <c r="TOS1119" s="898"/>
      <c r="TOT1119" s="898"/>
      <c r="TOU1119" s="898"/>
      <c r="TOV1119" s="898"/>
      <c r="TOW1119" s="898"/>
      <c r="TOX1119" s="898"/>
      <c r="TOY1119" s="898"/>
      <c r="TOZ1119" s="898"/>
      <c r="TPA1119" s="898"/>
      <c r="TPB1119" s="898"/>
      <c r="TPC1119" s="898"/>
      <c r="TPD1119" s="898"/>
      <c r="TPE1119" s="898"/>
      <c r="TPF1119" s="898"/>
      <c r="TPG1119" s="898"/>
      <c r="TPH1119" s="898"/>
      <c r="TPI1119" s="898"/>
      <c r="TPJ1119" s="898"/>
      <c r="TPK1119" s="898"/>
      <c r="TPL1119" s="898"/>
      <c r="TPM1119" s="898"/>
      <c r="TPN1119" s="898"/>
      <c r="TPO1119" s="898"/>
      <c r="TPP1119" s="898"/>
      <c r="TPQ1119" s="898"/>
      <c r="TPR1119" s="898"/>
      <c r="TPS1119" s="898"/>
      <c r="TPT1119" s="898"/>
      <c r="TPU1119" s="898"/>
      <c r="TPV1119" s="898"/>
      <c r="TPW1119" s="898"/>
      <c r="TPX1119" s="898"/>
      <c r="TPY1119" s="898"/>
      <c r="TPZ1119" s="898"/>
      <c r="TQA1119" s="898"/>
      <c r="TQB1119" s="898"/>
      <c r="TQC1119" s="898"/>
      <c r="TQD1119" s="898"/>
      <c r="TQE1119" s="898"/>
      <c r="TQF1119" s="898"/>
      <c r="TQG1119" s="898"/>
      <c r="TQH1119" s="898"/>
      <c r="TQI1119" s="898"/>
      <c r="TQJ1119" s="898"/>
      <c r="TQK1119" s="898"/>
      <c r="TQL1119" s="898"/>
      <c r="TQM1119" s="898"/>
      <c r="TQN1119" s="898"/>
      <c r="TQO1119" s="898"/>
      <c r="TQP1119" s="898"/>
      <c r="TQQ1119" s="898"/>
      <c r="TQR1119" s="898"/>
      <c r="TQS1119" s="898"/>
      <c r="TQT1119" s="898"/>
      <c r="TQU1119" s="898"/>
      <c r="TQV1119" s="898"/>
      <c r="TQW1119" s="898"/>
      <c r="TQX1119" s="898"/>
      <c r="TQY1119" s="898"/>
      <c r="TQZ1119" s="898"/>
      <c r="TRA1119" s="898"/>
      <c r="TRB1119" s="898"/>
      <c r="TRC1119" s="898"/>
      <c r="TRD1119" s="898"/>
      <c r="TRE1119" s="898"/>
      <c r="TRF1119" s="898"/>
      <c r="TRG1119" s="898"/>
      <c r="TRH1119" s="898"/>
      <c r="TRI1119" s="898"/>
      <c r="TRJ1119" s="898"/>
      <c r="TRK1119" s="898"/>
      <c r="TRL1119" s="898"/>
      <c r="TRM1119" s="898"/>
      <c r="TRN1119" s="898"/>
      <c r="TRO1119" s="898"/>
      <c r="TRP1119" s="898"/>
      <c r="TRQ1119" s="898"/>
      <c r="TRR1119" s="898"/>
      <c r="TRS1119" s="898"/>
      <c r="TRT1119" s="898"/>
      <c r="TRU1119" s="898"/>
      <c r="TRV1119" s="898"/>
      <c r="TRW1119" s="898"/>
      <c r="TRX1119" s="898"/>
      <c r="TRY1119" s="898"/>
      <c r="TRZ1119" s="898"/>
      <c r="TSA1119" s="898"/>
      <c r="TSB1119" s="898"/>
      <c r="TSC1119" s="898"/>
      <c r="TSD1119" s="898"/>
      <c r="TSE1119" s="898"/>
      <c r="TSF1119" s="898"/>
      <c r="TSG1119" s="898"/>
      <c r="TSH1119" s="898"/>
      <c r="TSI1119" s="898"/>
      <c r="TSJ1119" s="898"/>
      <c r="TSK1119" s="898"/>
      <c r="TSL1119" s="898"/>
      <c r="TSM1119" s="898"/>
      <c r="TSN1119" s="898"/>
      <c r="TSO1119" s="898"/>
      <c r="TSP1119" s="898"/>
      <c r="TSQ1119" s="898"/>
      <c r="TSR1119" s="898"/>
      <c r="TSS1119" s="898"/>
      <c r="TST1119" s="898"/>
      <c r="TSU1119" s="898"/>
      <c r="TSV1119" s="898"/>
      <c r="TSW1119" s="898"/>
      <c r="TSX1119" s="898"/>
      <c r="TSY1119" s="898"/>
      <c r="TSZ1119" s="898"/>
      <c r="TTA1119" s="898"/>
      <c r="TTB1119" s="898"/>
      <c r="TTC1119" s="898"/>
      <c r="TTD1119" s="898"/>
      <c r="TTE1119" s="898"/>
      <c r="TTF1119" s="898"/>
      <c r="TTG1119" s="898"/>
      <c r="TTH1119" s="898"/>
      <c r="TTI1119" s="898"/>
      <c r="TTJ1119" s="898"/>
      <c r="TTK1119" s="898"/>
      <c r="TTL1119" s="898"/>
      <c r="TTM1119" s="898"/>
      <c r="TTN1119" s="898"/>
      <c r="TTO1119" s="898"/>
      <c r="TTP1119" s="898"/>
      <c r="TTQ1119" s="898"/>
      <c r="TTR1119" s="898"/>
      <c r="TTS1119" s="898"/>
      <c r="TTT1119" s="898"/>
      <c r="TTU1119" s="898"/>
      <c r="TTV1119" s="898"/>
      <c r="TTW1119" s="898"/>
      <c r="TTX1119" s="898"/>
      <c r="TTY1119" s="898"/>
      <c r="TTZ1119" s="898"/>
      <c r="TUA1119" s="898"/>
      <c r="TUB1119" s="898"/>
      <c r="TUC1119" s="898"/>
      <c r="TUD1119" s="898"/>
      <c r="TUE1119" s="898"/>
      <c r="TUF1119" s="898"/>
      <c r="TUG1119" s="898"/>
      <c r="TUH1119" s="898"/>
      <c r="TUI1119" s="898"/>
      <c r="TUJ1119" s="898"/>
      <c r="TUK1119" s="898"/>
      <c r="TUL1119" s="898"/>
      <c r="TUM1119" s="898"/>
      <c r="TUN1119" s="898"/>
      <c r="TUO1119" s="898"/>
      <c r="TUP1119" s="898"/>
      <c r="TUQ1119" s="898"/>
      <c r="TUR1119" s="898"/>
      <c r="TUS1119" s="898"/>
      <c r="TUT1119" s="898"/>
      <c r="TUU1119" s="898"/>
      <c r="TUV1119" s="898"/>
      <c r="TUW1119" s="898"/>
      <c r="TUX1119" s="898"/>
      <c r="TUY1119" s="898"/>
      <c r="TUZ1119" s="898"/>
      <c r="TVA1119" s="898"/>
      <c r="TVB1119" s="898"/>
      <c r="TVC1119" s="898"/>
      <c r="TVD1119" s="898"/>
      <c r="TVE1119" s="898"/>
      <c r="TVF1119" s="898"/>
      <c r="TVG1119" s="898"/>
      <c r="TVH1119" s="898"/>
      <c r="TVI1119" s="898"/>
      <c r="TVJ1119" s="898"/>
      <c r="TVK1119" s="898"/>
      <c r="TVL1119" s="898"/>
      <c r="TVM1119" s="898"/>
      <c r="TVN1119" s="898"/>
      <c r="TVO1119" s="898"/>
      <c r="TVP1119" s="898"/>
      <c r="TVQ1119" s="898"/>
      <c r="TVR1119" s="898"/>
      <c r="TVS1119" s="898"/>
      <c r="TVT1119" s="898"/>
      <c r="TVU1119" s="898"/>
      <c r="TVV1119" s="898"/>
      <c r="TVW1119" s="898"/>
      <c r="TVX1119" s="898"/>
      <c r="TVY1119" s="898"/>
      <c r="TVZ1119" s="898"/>
      <c r="TWA1119" s="898"/>
      <c r="TWB1119" s="898"/>
      <c r="TWC1119" s="898"/>
      <c r="TWD1119" s="898"/>
      <c r="TWE1119" s="898"/>
      <c r="TWF1119" s="898"/>
      <c r="TWG1119" s="898"/>
      <c r="TWH1119" s="898"/>
      <c r="TWI1119" s="898"/>
      <c r="TWJ1119" s="898"/>
      <c r="TWK1119" s="898"/>
      <c r="TWL1119" s="898"/>
      <c r="TWM1119" s="898"/>
      <c r="TWN1119" s="898"/>
      <c r="TWO1119" s="898"/>
      <c r="TWP1119" s="898"/>
      <c r="TWQ1119" s="898"/>
      <c r="TWR1119" s="898"/>
      <c r="TWS1119" s="898"/>
      <c r="TWT1119" s="898"/>
      <c r="TWU1119" s="898"/>
      <c r="TWV1119" s="898"/>
      <c r="TWW1119" s="898"/>
      <c r="TWX1119" s="898"/>
      <c r="TWY1119" s="898"/>
      <c r="TWZ1119" s="898"/>
      <c r="TXA1119" s="898"/>
      <c r="TXB1119" s="898"/>
      <c r="TXC1119" s="898"/>
      <c r="TXD1119" s="898"/>
      <c r="TXE1119" s="898"/>
      <c r="TXF1119" s="898"/>
      <c r="TXG1119" s="898"/>
      <c r="TXH1119" s="898"/>
      <c r="TXI1119" s="898"/>
      <c r="TXJ1119" s="898"/>
      <c r="TXK1119" s="898"/>
      <c r="TXL1119" s="898"/>
      <c r="TXM1119" s="898"/>
      <c r="TXN1119" s="898"/>
      <c r="TXO1119" s="898"/>
      <c r="TXP1119" s="898"/>
      <c r="TXQ1119" s="898"/>
      <c r="TXR1119" s="898"/>
      <c r="TXS1119" s="898"/>
      <c r="TXT1119" s="898"/>
      <c r="TXU1119" s="898"/>
      <c r="TXV1119" s="898"/>
      <c r="TXW1119" s="898"/>
      <c r="TXX1119" s="898"/>
      <c r="TXY1119" s="898"/>
      <c r="TXZ1119" s="898"/>
      <c r="TYA1119" s="898"/>
      <c r="TYB1119" s="898"/>
      <c r="TYC1119" s="898"/>
      <c r="TYD1119" s="898"/>
      <c r="TYE1119" s="898"/>
      <c r="TYF1119" s="898"/>
      <c r="TYG1119" s="898"/>
      <c r="TYH1119" s="898"/>
      <c r="TYI1119" s="898"/>
      <c r="TYJ1119" s="898"/>
      <c r="TYK1119" s="898"/>
      <c r="TYL1119" s="898"/>
      <c r="TYM1119" s="898"/>
      <c r="TYN1119" s="898"/>
      <c r="TYO1119" s="898"/>
      <c r="TYP1119" s="898"/>
      <c r="TYQ1119" s="898"/>
      <c r="TYR1119" s="898"/>
      <c r="TYS1119" s="898"/>
      <c r="TYT1119" s="898"/>
      <c r="TYU1119" s="898"/>
      <c r="TYV1119" s="898"/>
      <c r="TYW1119" s="898"/>
      <c r="TYX1119" s="898"/>
      <c r="TYY1119" s="898"/>
      <c r="TYZ1119" s="898"/>
      <c r="TZA1119" s="898"/>
      <c r="TZB1119" s="898"/>
      <c r="TZC1119" s="898"/>
      <c r="TZD1119" s="898"/>
      <c r="TZE1119" s="898"/>
      <c r="TZF1119" s="898"/>
      <c r="TZG1119" s="898"/>
      <c r="TZH1119" s="898"/>
      <c r="TZI1119" s="898"/>
      <c r="TZJ1119" s="898"/>
      <c r="TZK1119" s="898"/>
      <c r="TZL1119" s="898"/>
      <c r="TZM1119" s="898"/>
      <c r="TZN1119" s="898"/>
      <c r="TZO1119" s="898"/>
      <c r="TZP1119" s="898"/>
      <c r="TZQ1119" s="898"/>
      <c r="TZR1119" s="898"/>
      <c r="TZS1119" s="898"/>
      <c r="TZT1119" s="898"/>
      <c r="TZU1119" s="898"/>
      <c r="TZV1119" s="898"/>
      <c r="TZW1119" s="898"/>
      <c r="TZX1119" s="898"/>
      <c r="TZY1119" s="898"/>
      <c r="TZZ1119" s="898"/>
      <c r="UAA1119" s="898"/>
      <c r="UAB1119" s="898"/>
      <c r="UAC1119" s="898"/>
      <c r="UAD1119" s="898"/>
      <c r="UAE1119" s="898"/>
      <c r="UAF1119" s="898"/>
      <c r="UAG1119" s="898"/>
      <c r="UAH1119" s="898"/>
      <c r="UAI1119" s="898"/>
      <c r="UAJ1119" s="898"/>
      <c r="UAK1119" s="898"/>
      <c r="UAL1119" s="898"/>
      <c r="UAM1119" s="898"/>
      <c r="UAN1119" s="898"/>
      <c r="UAO1119" s="898"/>
      <c r="UAP1119" s="898"/>
      <c r="UAQ1119" s="898"/>
      <c r="UAR1119" s="898"/>
      <c r="UAS1119" s="898"/>
      <c r="UAT1119" s="898"/>
      <c r="UAU1119" s="898"/>
      <c r="UAV1119" s="898"/>
      <c r="UAW1119" s="898"/>
      <c r="UAX1119" s="898"/>
      <c r="UAY1119" s="898"/>
      <c r="UAZ1119" s="898"/>
      <c r="UBA1119" s="898"/>
      <c r="UBB1119" s="898"/>
      <c r="UBC1119" s="898"/>
      <c r="UBD1119" s="898"/>
      <c r="UBE1119" s="898"/>
      <c r="UBF1119" s="898"/>
      <c r="UBG1119" s="898"/>
      <c r="UBH1119" s="898"/>
      <c r="UBI1119" s="898"/>
      <c r="UBJ1119" s="898"/>
      <c r="UBK1119" s="898"/>
      <c r="UBL1119" s="898"/>
      <c r="UBM1119" s="898"/>
      <c r="UBN1119" s="898"/>
      <c r="UBO1119" s="898"/>
      <c r="UBP1119" s="898"/>
      <c r="UBQ1119" s="898"/>
      <c r="UBR1119" s="898"/>
      <c r="UBS1119" s="898"/>
      <c r="UBT1119" s="898"/>
      <c r="UBU1119" s="898"/>
      <c r="UBV1119" s="898"/>
      <c r="UBW1119" s="898"/>
      <c r="UBX1119" s="898"/>
      <c r="UBY1119" s="898"/>
      <c r="UBZ1119" s="898"/>
      <c r="UCA1119" s="898"/>
      <c r="UCB1119" s="898"/>
      <c r="UCC1119" s="898"/>
      <c r="UCD1119" s="898"/>
      <c r="UCE1119" s="898"/>
      <c r="UCF1119" s="898"/>
      <c r="UCG1119" s="898"/>
      <c r="UCH1119" s="898"/>
      <c r="UCI1119" s="898"/>
      <c r="UCJ1119" s="898"/>
      <c r="UCK1119" s="898"/>
      <c r="UCL1119" s="898"/>
      <c r="UCM1119" s="898"/>
      <c r="UCN1119" s="898"/>
      <c r="UCO1119" s="898"/>
      <c r="UCP1119" s="898"/>
      <c r="UCQ1119" s="898"/>
      <c r="UCR1119" s="898"/>
      <c r="UCS1119" s="898"/>
      <c r="UCT1119" s="898"/>
      <c r="UCU1119" s="898"/>
      <c r="UCV1119" s="898"/>
      <c r="UCW1119" s="898"/>
      <c r="UCX1119" s="898"/>
      <c r="UCY1119" s="898"/>
      <c r="UCZ1119" s="898"/>
      <c r="UDA1119" s="898"/>
      <c r="UDB1119" s="898"/>
      <c r="UDC1119" s="898"/>
      <c r="UDD1119" s="898"/>
      <c r="UDE1119" s="898"/>
      <c r="UDF1119" s="898"/>
      <c r="UDG1119" s="898"/>
      <c r="UDH1119" s="898"/>
      <c r="UDI1119" s="898"/>
      <c r="UDJ1119" s="898"/>
      <c r="UDK1119" s="898"/>
      <c r="UDL1119" s="898"/>
      <c r="UDM1119" s="898"/>
      <c r="UDN1119" s="898"/>
      <c r="UDO1119" s="898"/>
      <c r="UDP1119" s="898"/>
      <c r="UDQ1119" s="898"/>
      <c r="UDR1119" s="898"/>
      <c r="UDS1119" s="898"/>
      <c r="UDT1119" s="898"/>
      <c r="UDU1119" s="898"/>
      <c r="UDV1119" s="898"/>
      <c r="UDW1119" s="898"/>
      <c r="UDX1119" s="898"/>
      <c r="UDY1119" s="898"/>
      <c r="UDZ1119" s="898"/>
      <c r="UEA1119" s="898"/>
      <c r="UEB1119" s="898"/>
      <c r="UEC1119" s="898"/>
      <c r="UED1119" s="898"/>
      <c r="UEE1119" s="898"/>
      <c r="UEF1119" s="898"/>
      <c r="UEG1119" s="898"/>
      <c r="UEH1119" s="898"/>
      <c r="UEI1119" s="898"/>
      <c r="UEJ1119" s="898"/>
      <c r="UEK1119" s="898"/>
      <c r="UEL1119" s="898"/>
      <c r="UEM1119" s="898"/>
      <c r="UEN1119" s="898"/>
      <c r="UEO1119" s="898"/>
      <c r="UEP1119" s="898"/>
      <c r="UEQ1119" s="898"/>
      <c r="UER1119" s="898"/>
      <c r="UES1119" s="898"/>
      <c r="UET1119" s="898"/>
      <c r="UEU1119" s="898"/>
      <c r="UEV1119" s="898"/>
      <c r="UEW1119" s="898"/>
      <c r="UEX1119" s="898"/>
      <c r="UEY1119" s="898"/>
      <c r="UEZ1119" s="898"/>
      <c r="UFA1119" s="898"/>
      <c r="UFB1119" s="898"/>
      <c r="UFC1119" s="898"/>
      <c r="UFD1119" s="898"/>
      <c r="UFE1119" s="898"/>
      <c r="UFF1119" s="898"/>
      <c r="UFG1119" s="898"/>
      <c r="UFH1119" s="898"/>
      <c r="UFI1119" s="898"/>
      <c r="UFJ1119" s="898"/>
      <c r="UFK1119" s="898"/>
      <c r="UFL1119" s="898"/>
      <c r="UFM1119" s="898"/>
      <c r="UFN1119" s="898"/>
      <c r="UFO1119" s="898"/>
      <c r="UFP1119" s="898"/>
      <c r="UFQ1119" s="898"/>
      <c r="UFR1119" s="898"/>
      <c r="UFS1119" s="898"/>
      <c r="UFT1119" s="898"/>
      <c r="UFU1119" s="898"/>
      <c r="UFV1119" s="898"/>
      <c r="UFW1119" s="898"/>
      <c r="UFX1119" s="898"/>
      <c r="UFY1119" s="898"/>
      <c r="UFZ1119" s="898"/>
      <c r="UGA1119" s="898"/>
      <c r="UGB1119" s="898"/>
      <c r="UGC1119" s="898"/>
      <c r="UGD1119" s="898"/>
      <c r="UGE1119" s="898"/>
      <c r="UGF1119" s="898"/>
      <c r="UGG1119" s="898"/>
      <c r="UGH1119" s="898"/>
      <c r="UGI1119" s="898"/>
      <c r="UGJ1119" s="898"/>
      <c r="UGK1119" s="898"/>
      <c r="UGL1119" s="898"/>
      <c r="UGM1119" s="898"/>
      <c r="UGN1119" s="898"/>
      <c r="UGO1119" s="898"/>
      <c r="UGP1119" s="898"/>
      <c r="UGQ1119" s="898"/>
      <c r="UGR1119" s="898"/>
      <c r="UGS1119" s="898"/>
      <c r="UGT1119" s="898"/>
      <c r="UGU1119" s="898"/>
      <c r="UGV1119" s="898"/>
      <c r="UGW1119" s="898"/>
      <c r="UGX1119" s="898"/>
      <c r="UGY1119" s="898"/>
      <c r="UGZ1119" s="898"/>
      <c r="UHA1119" s="898"/>
      <c r="UHB1119" s="898"/>
      <c r="UHC1119" s="898"/>
      <c r="UHD1119" s="898"/>
      <c r="UHE1119" s="898"/>
      <c r="UHF1119" s="898"/>
      <c r="UHG1119" s="898"/>
      <c r="UHH1119" s="898"/>
      <c r="UHI1119" s="898"/>
      <c r="UHJ1119" s="898"/>
      <c r="UHK1119" s="898"/>
      <c r="UHL1119" s="898"/>
      <c r="UHM1119" s="898"/>
      <c r="UHN1119" s="898"/>
      <c r="UHO1119" s="898"/>
      <c r="UHP1119" s="898"/>
      <c r="UHQ1119" s="898"/>
      <c r="UHR1119" s="898"/>
      <c r="UHS1119" s="898"/>
      <c r="UHT1119" s="898"/>
      <c r="UHU1119" s="898"/>
      <c r="UHV1119" s="898"/>
      <c r="UHW1119" s="898"/>
      <c r="UHX1119" s="898"/>
      <c r="UHY1119" s="898"/>
      <c r="UHZ1119" s="898"/>
      <c r="UIA1119" s="898"/>
      <c r="UIB1119" s="898"/>
      <c r="UIC1119" s="898"/>
      <c r="UID1119" s="898"/>
      <c r="UIE1119" s="898"/>
      <c r="UIF1119" s="898"/>
      <c r="UIG1119" s="898"/>
      <c r="UIH1119" s="898"/>
      <c r="UII1119" s="898"/>
      <c r="UIJ1119" s="898"/>
      <c r="UIK1119" s="898"/>
      <c r="UIL1119" s="898"/>
      <c r="UIM1119" s="898"/>
      <c r="UIN1119" s="898"/>
      <c r="UIO1119" s="898"/>
      <c r="UIP1119" s="898"/>
      <c r="UIQ1119" s="898"/>
      <c r="UIR1119" s="898"/>
      <c r="UIS1119" s="898"/>
      <c r="UIT1119" s="898"/>
      <c r="UIU1119" s="898"/>
      <c r="UIV1119" s="898"/>
      <c r="UIW1119" s="898"/>
      <c r="UIX1119" s="898"/>
      <c r="UIY1119" s="898"/>
      <c r="UIZ1119" s="898"/>
      <c r="UJA1119" s="898"/>
      <c r="UJB1119" s="898"/>
      <c r="UJC1119" s="898"/>
      <c r="UJD1119" s="898"/>
      <c r="UJE1119" s="898"/>
      <c r="UJF1119" s="898"/>
      <c r="UJG1119" s="898"/>
      <c r="UJH1119" s="898"/>
      <c r="UJI1119" s="898"/>
      <c r="UJJ1119" s="898"/>
      <c r="UJK1119" s="898"/>
      <c r="UJL1119" s="898"/>
      <c r="UJM1119" s="898"/>
      <c r="UJN1119" s="898"/>
      <c r="UJO1119" s="898"/>
      <c r="UJP1119" s="898"/>
      <c r="UJQ1119" s="898"/>
      <c r="UJR1119" s="898"/>
      <c r="UJS1119" s="898"/>
      <c r="UJT1119" s="898"/>
      <c r="UJU1119" s="898"/>
      <c r="UJV1119" s="898"/>
      <c r="UJW1119" s="898"/>
      <c r="UJX1119" s="898"/>
      <c r="UJY1119" s="898"/>
      <c r="UJZ1119" s="898"/>
      <c r="UKA1119" s="898"/>
      <c r="UKB1119" s="898"/>
      <c r="UKC1119" s="898"/>
      <c r="UKD1119" s="898"/>
      <c r="UKE1119" s="898"/>
      <c r="UKF1119" s="898"/>
      <c r="UKG1119" s="898"/>
      <c r="UKH1119" s="898"/>
      <c r="UKI1119" s="898"/>
      <c r="UKJ1119" s="898"/>
      <c r="UKK1119" s="898"/>
      <c r="UKL1119" s="898"/>
      <c r="UKM1119" s="898"/>
      <c r="UKN1119" s="898"/>
      <c r="UKO1119" s="898"/>
      <c r="UKP1119" s="898"/>
      <c r="UKQ1119" s="898"/>
      <c r="UKR1119" s="898"/>
      <c r="UKS1119" s="898"/>
      <c r="UKT1119" s="898"/>
      <c r="UKU1119" s="898"/>
      <c r="UKV1119" s="898"/>
      <c r="UKW1119" s="898"/>
      <c r="UKX1119" s="898"/>
      <c r="UKY1119" s="898"/>
      <c r="UKZ1119" s="898"/>
      <c r="ULA1119" s="898"/>
      <c r="ULB1119" s="898"/>
      <c r="ULC1119" s="898"/>
      <c r="ULD1119" s="898"/>
      <c r="ULE1119" s="898"/>
      <c r="ULF1119" s="898"/>
      <c r="ULG1119" s="898"/>
      <c r="ULH1119" s="898"/>
      <c r="ULI1119" s="898"/>
      <c r="ULJ1119" s="898"/>
      <c r="ULK1119" s="898"/>
      <c r="ULL1119" s="898"/>
      <c r="ULM1119" s="898"/>
      <c r="ULN1119" s="898"/>
      <c r="ULO1119" s="898"/>
      <c r="ULP1119" s="898"/>
      <c r="ULQ1119" s="898"/>
      <c r="ULR1119" s="898"/>
      <c r="ULS1119" s="898"/>
      <c r="ULT1119" s="898"/>
      <c r="ULU1119" s="898"/>
      <c r="ULV1119" s="898"/>
      <c r="ULW1119" s="898"/>
      <c r="ULX1119" s="898"/>
      <c r="ULY1119" s="898"/>
      <c r="ULZ1119" s="898"/>
      <c r="UMA1119" s="898"/>
      <c r="UMB1119" s="898"/>
      <c r="UMC1119" s="898"/>
      <c r="UMD1119" s="898"/>
      <c r="UME1119" s="898"/>
      <c r="UMF1119" s="898"/>
      <c r="UMG1119" s="898"/>
      <c r="UMH1119" s="898"/>
      <c r="UMI1119" s="898"/>
      <c r="UMJ1119" s="898"/>
      <c r="UMK1119" s="898"/>
      <c r="UML1119" s="898"/>
      <c r="UMM1119" s="898"/>
      <c r="UMN1119" s="898"/>
      <c r="UMO1119" s="898"/>
      <c r="UMP1119" s="898"/>
      <c r="UMQ1119" s="898"/>
      <c r="UMR1119" s="898"/>
      <c r="UMS1119" s="898"/>
      <c r="UMT1119" s="898"/>
      <c r="UMU1119" s="898"/>
      <c r="UMV1119" s="898"/>
      <c r="UMW1119" s="898"/>
      <c r="UMX1119" s="898"/>
      <c r="UMY1119" s="898"/>
      <c r="UMZ1119" s="898"/>
      <c r="UNA1119" s="898"/>
      <c r="UNB1119" s="898"/>
      <c r="UNC1119" s="898"/>
      <c r="UND1119" s="898"/>
      <c r="UNE1119" s="898"/>
      <c r="UNF1119" s="898"/>
      <c r="UNG1119" s="898"/>
      <c r="UNH1119" s="898"/>
      <c r="UNI1119" s="898"/>
      <c r="UNJ1119" s="898"/>
      <c r="UNK1119" s="898"/>
      <c r="UNL1119" s="898"/>
      <c r="UNM1119" s="898"/>
      <c r="UNN1119" s="898"/>
      <c r="UNO1119" s="898"/>
      <c r="UNP1119" s="898"/>
      <c r="UNQ1119" s="898"/>
      <c r="UNR1119" s="898"/>
      <c r="UNS1119" s="898"/>
      <c r="UNT1119" s="898"/>
      <c r="UNU1119" s="898"/>
      <c r="UNV1119" s="898"/>
      <c r="UNW1119" s="898"/>
      <c r="UNX1119" s="898"/>
      <c r="UNY1119" s="898"/>
      <c r="UNZ1119" s="898"/>
      <c r="UOA1119" s="898"/>
      <c r="UOB1119" s="898"/>
      <c r="UOC1119" s="898"/>
      <c r="UOD1119" s="898"/>
      <c r="UOE1119" s="898"/>
      <c r="UOF1119" s="898"/>
      <c r="UOG1119" s="898"/>
      <c r="UOH1119" s="898"/>
      <c r="UOI1119" s="898"/>
      <c r="UOJ1119" s="898"/>
      <c r="UOK1119" s="898"/>
      <c r="UOL1119" s="898"/>
      <c r="UOM1119" s="898"/>
      <c r="UON1119" s="898"/>
      <c r="UOO1119" s="898"/>
      <c r="UOP1119" s="898"/>
      <c r="UOQ1119" s="898"/>
      <c r="UOR1119" s="898"/>
      <c r="UOS1119" s="898"/>
      <c r="UOT1119" s="898"/>
      <c r="UOU1119" s="898"/>
      <c r="UOV1119" s="898"/>
      <c r="UOW1119" s="898"/>
      <c r="UOX1119" s="898"/>
      <c r="UOY1119" s="898"/>
      <c r="UOZ1119" s="898"/>
      <c r="UPA1119" s="898"/>
      <c r="UPB1119" s="898"/>
      <c r="UPC1119" s="898"/>
      <c r="UPD1119" s="898"/>
      <c r="UPE1119" s="898"/>
      <c r="UPF1119" s="898"/>
      <c r="UPG1119" s="898"/>
      <c r="UPH1119" s="898"/>
      <c r="UPI1119" s="898"/>
      <c r="UPJ1119" s="898"/>
      <c r="UPK1119" s="898"/>
      <c r="UPL1119" s="898"/>
      <c r="UPM1119" s="898"/>
      <c r="UPN1119" s="898"/>
      <c r="UPO1119" s="898"/>
      <c r="UPP1119" s="898"/>
      <c r="UPQ1119" s="898"/>
      <c r="UPR1119" s="898"/>
      <c r="UPS1119" s="898"/>
      <c r="UPT1119" s="898"/>
      <c r="UPU1119" s="898"/>
      <c r="UPV1119" s="898"/>
      <c r="UPW1119" s="898"/>
      <c r="UPX1119" s="898"/>
      <c r="UPY1119" s="898"/>
      <c r="UPZ1119" s="898"/>
      <c r="UQA1119" s="898"/>
      <c r="UQB1119" s="898"/>
      <c r="UQC1119" s="898"/>
      <c r="UQD1119" s="898"/>
      <c r="UQE1119" s="898"/>
      <c r="UQF1119" s="898"/>
      <c r="UQG1119" s="898"/>
      <c r="UQH1119" s="898"/>
      <c r="UQI1119" s="898"/>
      <c r="UQJ1119" s="898"/>
      <c r="UQK1119" s="898"/>
      <c r="UQL1119" s="898"/>
      <c r="UQM1119" s="898"/>
      <c r="UQN1119" s="898"/>
      <c r="UQO1119" s="898"/>
      <c r="UQP1119" s="898"/>
      <c r="UQQ1119" s="898"/>
      <c r="UQR1119" s="898"/>
      <c r="UQS1119" s="898"/>
      <c r="UQT1119" s="898"/>
      <c r="UQU1119" s="898"/>
      <c r="UQV1119" s="898"/>
      <c r="UQW1119" s="898"/>
      <c r="UQX1119" s="898"/>
      <c r="UQY1119" s="898"/>
      <c r="UQZ1119" s="898"/>
      <c r="URA1119" s="898"/>
      <c r="URB1119" s="898"/>
      <c r="URC1119" s="898"/>
      <c r="URD1119" s="898"/>
      <c r="URE1119" s="898"/>
      <c r="URF1119" s="898"/>
      <c r="URG1119" s="898"/>
      <c r="URH1119" s="898"/>
      <c r="URI1119" s="898"/>
      <c r="URJ1119" s="898"/>
      <c r="URK1119" s="898"/>
      <c r="URL1119" s="898"/>
      <c r="URM1119" s="898"/>
      <c r="URN1119" s="898"/>
      <c r="URO1119" s="898"/>
      <c r="URP1119" s="898"/>
      <c r="URQ1119" s="898"/>
      <c r="URR1119" s="898"/>
      <c r="URS1119" s="898"/>
      <c r="URT1119" s="898"/>
      <c r="URU1119" s="898"/>
      <c r="URV1119" s="898"/>
      <c r="URW1119" s="898"/>
      <c r="URX1119" s="898"/>
      <c r="URY1119" s="898"/>
      <c r="URZ1119" s="898"/>
      <c r="USA1119" s="898"/>
      <c r="USB1119" s="898"/>
      <c r="USC1119" s="898"/>
      <c r="USD1119" s="898"/>
      <c r="USE1119" s="898"/>
      <c r="USF1119" s="898"/>
      <c r="USG1119" s="898"/>
      <c r="USH1119" s="898"/>
      <c r="USI1119" s="898"/>
      <c r="USJ1119" s="898"/>
      <c r="USK1119" s="898"/>
      <c r="USL1119" s="898"/>
      <c r="USM1119" s="898"/>
      <c r="USN1119" s="898"/>
      <c r="USO1119" s="898"/>
      <c r="USP1119" s="898"/>
      <c r="USQ1119" s="898"/>
      <c r="USR1119" s="898"/>
      <c r="USS1119" s="898"/>
      <c r="UST1119" s="898"/>
      <c r="USU1119" s="898"/>
      <c r="USV1119" s="898"/>
      <c r="USW1119" s="898"/>
      <c r="USX1119" s="898"/>
      <c r="USY1119" s="898"/>
      <c r="USZ1119" s="898"/>
      <c r="UTA1119" s="898"/>
      <c r="UTB1119" s="898"/>
      <c r="UTC1119" s="898"/>
      <c r="UTD1119" s="898"/>
      <c r="UTE1119" s="898"/>
      <c r="UTF1119" s="898"/>
      <c r="UTG1119" s="898"/>
      <c r="UTH1119" s="898"/>
      <c r="UTI1119" s="898"/>
      <c r="UTJ1119" s="898"/>
      <c r="UTK1119" s="898"/>
      <c r="UTL1119" s="898"/>
      <c r="UTM1119" s="898"/>
      <c r="UTN1119" s="898"/>
      <c r="UTO1119" s="898"/>
      <c r="UTP1119" s="898"/>
      <c r="UTQ1119" s="898"/>
      <c r="UTR1119" s="898"/>
      <c r="UTS1119" s="898"/>
      <c r="UTT1119" s="898"/>
      <c r="UTU1119" s="898"/>
      <c r="UTV1119" s="898"/>
      <c r="UTW1119" s="898"/>
      <c r="UTX1119" s="898"/>
      <c r="UTY1119" s="898"/>
      <c r="UTZ1119" s="898"/>
      <c r="UUA1119" s="898"/>
      <c r="UUB1119" s="898"/>
      <c r="UUC1119" s="898"/>
      <c r="UUD1119" s="898"/>
      <c r="UUE1119" s="898"/>
      <c r="UUF1119" s="898"/>
      <c r="UUG1119" s="898"/>
      <c r="UUH1119" s="898"/>
      <c r="UUI1119" s="898"/>
      <c r="UUJ1119" s="898"/>
      <c r="UUK1119" s="898"/>
      <c r="UUL1119" s="898"/>
      <c r="UUM1119" s="898"/>
      <c r="UUN1119" s="898"/>
      <c r="UUO1119" s="898"/>
      <c r="UUP1119" s="898"/>
      <c r="UUQ1119" s="898"/>
      <c r="UUR1119" s="898"/>
      <c r="UUS1119" s="898"/>
      <c r="UUT1119" s="898"/>
      <c r="UUU1119" s="898"/>
      <c r="UUV1119" s="898"/>
      <c r="UUW1119" s="898"/>
      <c r="UUX1119" s="898"/>
      <c r="UUY1119" s="898"/>
      <c r="UUZ1119" s="898"/>
      <c r="UVA1119" s="898"/>
      <c r="UVB1119" s="898"/>
      <c r="UVC1119" s="898"/>
      <c r="UVD1119" s="898"/>
      <c r="UVE1119" s="898"/>
      <c r="UVF1119" s="898"/>
      <c r="UVG1119" s="898"/>
      <c r="UVH1119" s="898"/>
      <c r="UVI1119" s="898"/>
      <c r="UVJ1119" s="898"/>
      <c r="UVK1119" s="898"/>
      <c r="UVL1119" s="898"/>
      <c r="UVM1119" s="898"/>
      <c r="UVN1119" s="898"/>
      <c r="UVO1119" s="898"/>
      <c r="UVP1119" s="898"/>
      <c r="UVQ1119" s="898"/>
      <c r="UVR1119" s="898"/>
      <c r="UVS1119" s="898"/>
      <c r="UVT1119" s="898"/>
      <c r="UVU1119" s="898"/>
      <c r="UVV1119" s="898"/>
      <c r="UVW1119" s="898"/>
      <c r="UVX1119" s="898"/>
      <c r="UVY1119" s="898"/>
      <c r="UVZ1119" s="898"/>
      <c r="UWA1119" s="898"/>
      <c r="UWB1119" s="898"/>
      <c r="UWC1119" s="898"/>
      <c r="UWD1119" s="898"/>
      <c r="UWE1119" s="898"/>
      <c r="UWF1119" s="898"/>
      <c r="UWG1119" s="898"/>
      <c r="UWH1119" s="898"/>
      <c r="UWI1119" s="898"/>
      <c r="UWJ1119" s="898"/>
      <c r="UWK1119" s="898"/>
      <c r="UWL1119" s="898"/>
      <c r="UWM1119" s="898"/>
      <c r="UWN1119" s="898"/>
      <c r="UWO1119" s="898"/>
      <c r="UWP1119" s="898"/>
      <c r="UWQ1119" s="898"/>
      <c r="UWR1119" s="898"/>
      <c r="UWS1119" s="898"/>
      <c r="UWT1119" s="898"/>
      <c r="UWU1119" s="898"/>
      <c r="UWV1119" s="898"/>
      <c r="UWW1119" s="898"/>
      <c r="UWX1119" s="898"/>
      <c r="UWY1119" s="898"/>
      <c r="UWZ1119" s="898"/>
      <c r="UXA1119" s="898"/>
      <c r="UXB1119" s="898"/>
      <c r="UXC1119" s="898"/>
      <c r="UXD1119" s="898"/>
      <c r="UXE1119" s="898"/>
      <c r="UXF1119" s="898"/>
      <c r="UXG1119" s="898"/>
      <c r="UXH1119" s="898"/>
      <c r="UXI1119" s="898"/>
      <c r="UXJ1119" s="898"/>
      <c r="UXK1119" s="898"/>
      <c r="UXL1119" s="898"/>
      <c r="UXM1119" s="898"/>
      <c r="UXN1119" s="898"/>
      <c r="UXO1119" s="898"/>
      <c r="UXP1119" s="898"/>
      <c r="UXQ1119" s="898"/>
      <c r="UXR1119" s="898"/>
      <c r="UXS1119" s="898"/>
      <c r="UXT1119" s="898"/>
      <c r="UXU1119" s="898"/>
      <c r="UXV1119" s="898"/>
      <c r="UXW1119" s="898"/>
      <c r="UXX1119" s="898"/>
      <c r="UXY1119" s="898"/>
      <c r="UXZ1119" s="898"/>
      <c r="UYA1119" s="898"/>
      <c r="UYB1119" s="898"/>
      <c r="UYC1119" s="898"/>
      <c r="UYD1119" s="898"/>
      <c r="UYE1119" s="898"/>
      <c r="UYF1119" s="898"/>
      <c r="UYG1119" s="898"/>
      <c r="UYH1119" s="898"/>
      <c r="UYI1119" s="898"/>
      <c r="UYJ1119" s="898"/>
      <c r="UYK1119" s="898"/>
      <c r="UYL1119" s="898"/>
      <c r="UYM1119" s="898"/>
      <c r="UYN1119" s="898"/>
      <c r="UYO1119" s="898"/>
      <c r="UYP1119" s="898"/>
      <c r="UYQ1119" s="898"/>
      <c r="UYR1119" s="898"/>
      <c r="UYS1119" s="898"/>
      <c r="UYT1119" s="898"/>
      <c r="UYU1119" s="898"/>
      <c r="UYV1119" s="898"/>
      <c r="UYW1119" s="898"/>
      <c r="UYX1119" s="898"/>
      <c r="UYY1119" s="898"/>
      <c r="UYZ1119" s="898"/>
      <c r="UZA1119" s="898"/>
      <c r="UZB1119" s="898"/>
      <c r="UZC1119" s="898"/>
      <c r="UZD1119" s="898"/>
      <c r="UZE1119" s="898"/>
      <c r="UZF1119" s="898"/>
      <c r="UZG1119" s="898"/>
      <c r="UZH1119" s="898"/>
      <c r="UZI1119" s="898"/>
      <c r="UZJ1119" s="898"/>
      <c r="UZK1119" s="898"/>
      <c r="UZL1119" s="898"/>
      <c r="UZM1119" s="898"/>
      <c r="UZN1119" s="898"/>
      <c r="UZO1119" s="898"/>
      <c r="UZP1119" s="898"/>
      <c r="UZQ1119" s="898"/>
      <c r="UZR1119" s="898"/>
      <c r="UZS1119" s="898"/>
      <c r="UZT1119" s="898"/>
      <c r="UZU1119" s="898"/>
      <c r="UZV1119" s="898"/>
      <c r="UZW1119" s="898"/>
      <c r="UZX1119" s="898"/>
      <c r="UZY1119" s="898"/>
      <c r="UZZ1119" s="898"/>
      <c r="VAA1119" s="898"/>
      <c r="VAB1119" s="898"/>
      <c r="VAC1119" s="898"/>
      <c r="VAD1119" s="898"/>
      <c r="VAE1119" s="898"/>
      <c r="VAF1119" s="898"/>
      <c r="VAG1119" s="898"/>
      <c r="VAH1119" s="898"/>
      <c r="VAI1119" s="898"/>
      <c r="VAJ1119" s="898"/>
      <c r="VAK1119" s="898"/>
      <c r="VAL1119" s="898"/>
      <c r="VAM1119" s="898"/>
      <c r="VAN1119" s="898"/>
      <c r="VAO1119" s="898"/>
      <c r="VAP1119" s="898"/>
      <c r="VAQ1119" s="898"/>
      <c r="VAR1119" s="898"/>
      <c r="VAS1119" s="898"/>
      <c r="VAT1119" s="898"/>
      <c r="VAU1119" s="898"/>
      <c r="VAV1119" s="898"/>
      <c r="VAW1119" s="898"/>
      <c r="VAX1119" s="898"/>
      <c r="VAY1119" s="898"/>
      <c r="VAZ1119" s="898"/>
      <c r="VBA1119" s="898"/>
      <c r="VBB1119" s="898"/>
      <c r="VBC1119" s="898"/>
      <c r="VBD1119" s="898"/>
      <c r="VBE1119" s="898"/>
      <c r="VBF1119" s="898"/>
      <c r="VBG1119" s="898"/>
      <c r="VBH1119" s="898"/>
      <c r="VBI1119" s="898"/>
      <c r="VBJ1119" s="898"/>
      <c r="VBK1119" s="898"/>
      <c r="VBL1119" s="898"/>
      <c r="VBM1119" s="898"/>
      <c r="VBN1119" s="898"/>
      <c r="VBO1119" s="898"/>
      <c r="VBP1119" s="898"/>
      <c r="VBQ1119" s="898"/>
      <c r="VBR1119" s="898"/>
      <c r="VBS1119" s="898"/>
      <c r="VBT1119" s="898"/>
      <c r="VBU1119" s="898"/>
      <c r="VBV1119" s="898"/>
      <c r="VBW1119" s="898"/>
      <c r="VBX1119" s="898"/>
      <c r="VBY1119" s="898"/>
      <c r="VBZ1119" s="898"/>
      <c r="VCA1119" s="898"/>
      <c r="VCB1119" s="898"/>
      <c r="VCC1119" s="898"/>
      <c r="VCD1119" s="898"/>
      <c r="VCE1119" s="898"/>
      <c r="VCF1119" s="898"/>
      <c r="VCG1119" s="898"/>
      <c r="VCH1119" s="898"/>
      <c r="VCI1119" s="898"/>
      <c r="VCJ1119" s="898"/>
      <c r="VCK1119" s="898"/>
      <c r="VCL1119" s="898"/>
      <c r="VCM1119" s="898"/>
      <c r="VCN1119" s="898"/>
      <c r="VCO1119" s="898"/>
      <c r="VCP1119" s="898"/>
      <c r="VCQ1119" s="898"/>
      <c r="VCR1119" s="898"/>
      <c r="VCS1119" s="898"/>
      <c r="VCT1119" s="898"/>
      <c r="VCU1119" s="898"/>
      <c r="VCV1119" s="898"/>
      <c r="VCW1119" s="898"/>
      <c r="VCX1119" s="898"/>
      <c r="VCY1119" s="898"/>
      <c r="VCZ1119" s="898"/>
      <c r="VDA1119" s="898"/>
      <c r="VDB1119" s="898"/>
      <c r="VDC1119" s="898"/>
      <c r="VDD1119" s="898"/>
      <c r="VDE1119" s="898"/>
      <c r="VDF1119" s="898"/>
      <c r="VDG1119" s="898"/>
      <c r="VDH1119" s="898"/>
      <c r="VDI1119" s="898"/>
      <c r="VDJ1119" s="898"/>
      <c r="VDK1119" s="898"/>
      <c r="VDL1119" s="898"/>
      <c r="VDM1119" s="898"/>
      <c r="VDN1119" s="898"/>
      <c r="VDO1119" s="898"/>
      <c r="VDP1119" s="898"/>
      <c r="VDQ1119" s="898"/>
      <c r="VDR1119" s="898"/>
      <c r="VDS1119" s="898"/>
      <c r="VDT1119" s="898"/>
      <c r="VDU1119" s="898"/>
      <c r="VDV1119" s="898"/>
      <c r="VDW1119" s="898"/>
      <c r="VDX1119" s="898"/>
      <c r="VDY1119" s="898"/>
      <c r="VDZ1119" s="898"/>
      <c r="VEA1119" s="898"/>
      <c r="VEB1119" s="898"/>
      <c r="VEC1119" s="898"/>
      <c r="VED1119" s="898"/>
      <c r="VEE1119" s="898"/>
      <c r="VEF1119" s="898"/>
      <c r="VEG1119" s="898"/>
      <c r="VEH1119" s="898"/>
      <c r="VEI1119" s="898"/>
      <c r="VEJ1119" s="898"/>
      <c r="VEK1119" s="898"/>
      <c r="VEL1119" s="898"/>
      <c r="VEM1119" s="898"/>
      <c r="VEN1119" s="898"/>
      <c r="VEO1119" s="898"/>
      <c r="VEP1119" s="898"/>
      <c r="VEQ1119" s="898"/>
      <c r="VER1119" s="898"/>
      <c r="VES1119" s="898"/>
      <c r="VET1119" s="898"/>
      <c r="VEU1119" s="898"/>
      <c r="VEV1119" s="898"/>
      <c r="VEW1119" s="898"/>
      <c r="VEX1119" s="898"/>
      <c r="VEY1119" s="898"/>
      <c r="VEZ1119" s="898"/>
      <c r="VFA1119" s="898"/>
      <c r="VFB1119" s="898"/>
      <c r="VFC1119" s="898"/>
      <c r="VFD1119" s="898"/>
      <c r="VFE1119" s="898"/>
      <c r="VFF1119" s="898"/>
      <c r="VFG1119" s="898"/>
      <c r="VFH1119" s="898"/>
      <c r="VFI1119" s="898"/>
      <c r="VFJ1119" s="898"/>
      <c r="VFK1119" s="898"/>
      <c r="VFL1119" s="898"/>
      <c r="VFM1119" s="898"/>
      <c r="VFN1119" s="898"/>
      <c r="VFO1119" s="898"/>
      <c r="VFP1119" s="898"/>
      <c r="VFQ1119" s="898"/>
      <c r="VFR1119" s="898"/>
      <c r="VFS1119" s="898"/>
      <c r="VFT1119" s="898"/>
      <c r="VFU1119" s="898"/>
      <c r="VFV1119" s="898"/>
      <c r="VFW1119" s="898"/>
      <c r="VFX1119" s="898"/>
      <c r="VFY1119" s="898"/>
      <c r="VFZ1119" s="898"/>
      <c r="VGA1119" s="898"/>
      <c r="VGB1119" s="898"/>
      <c r="VGC1119" s="898"/>
      <c r="VGD1119" s="898"/>
      <c r="VGE1119" s="898"/>
      <c r="VGF1119" s="898"/>
      <c r="VGG1119" s="898"/>
      <c r="VGH1119" s="898"/>
      <c r="VGI1119" s="898"/>
      <c r="VGJ1119" s="898"/>
      <c r="VGK1119" s="898"/>
      <c r="VGL1119" s="898"/>
      <c r="VGM1119" s="898"/>
      <c r="VGN1119" s="898"/>
      <c r="VGO1119" s="898"/>
      <c r="VGP1119" s="898"/>
      <c r="VGQ1119" s="898"/>
      <c r="VGR1119" s="898"/>
      <c r="VGS1119" s="898"/>
      <c r="VGT1119" s="898"/>
      <c r="VGU1119" s="898"/>
      <c r="VGV1119" s="898"/>
      <c r="VGW1119" s="898"/>
      <c r="VGX1119" s="898"/>
      <c r="VGY1119" s="898"/>
      <c r="VGZ1119" s="898"/>
      <c r="VHA1119" s="898"/>
      <c r="VHB1119" s="898"/>
      <c r="VHC1119" s="898"/>
      <c r="VHD1119" s="898"/>
      <c r="VHE1119" s="898"/>
      <c r="VHF1119" s="898"/>
      <c r="VHG1119" s="898"/>
      <c r="VHH1119" s="898"/>
      <c r="VHI1119" s="898"/>
      <c r="VHJ1119" s="898"/>
      <c r="VHK1119" s="898"/>
      <c r="VHL1119" s="898"/>
      <c r="VHM1119" s="898"/>
      <c r="VHN1119" s="898"/>
      <c r="VHO1119" s="898"/>
      <c r="VHP1119" s="898"/>
      <c r="VHQ1119" s="898"/>
      <c r="VHR1119" s="898"/>
      <c r="VHS1119" s="898"/>
      <c r="VHT1119" s="898"/>
      <c r="VHU1119" s="898"/>
      <c r="VHV1119" s="898"/>
      <c r="VHW1119" s="898"/>
      <c r="VHX1119" s="898"/>
      <c r="VHY1119" s="898"/>
      <c r="VHZ1119" s="898"/>
      <c r="VIA1119" s="898"/>
      <c r="VIB1119" s="898"/>
      <c r="VIC1119" s="898"/>
      <c r="VID1119" s="898"/>
      <c r="VIE1119" s="898"/>
      <c r="VIF1119" s="898"/>
      <c r="VIG1119" s="898"/>
      <c r="VIH1119" s="898"/>
      <c r="VII1119" s="898"/>
      <c r="VIJ1119" s="898"/>
      <c r="VIK1119" s="898"/>
      <c r="VIL1119" s="898"/>
      <c r="VIM1119" s="898"/>
      <c r="VIN1119" s="898"/>
      <c r="VIO1119" s="898"/>
      <c r="VIP1119" s="898"/>
      <c r="VIQ1119" s="898"/>
      <c r="VIR1119" s="898"/>
      <c r="VIS1119" s="898"/>
      <c r="VIT1119" s="898"/>
      <c r="VIU1119" s="898"/>
      <c r="VIV1119" s="898"/>
      <c r="VIW1119" s="898"/>
      <c r="VIX1119" s="898"/>
      <c r="VIY1119" s="898"/>
      <c r="VIZ1119" s="898"/>
      <c r="VJA1119" s="898"/>
      <c r="VJB1119" s="898"/>
      <c r="VJC1119" s="898"/>
      <c r="VJD1119" s="898"/>
      <c r="VJE1119" s="898"/>
      <c r="VJF1119" s="898"/>
      <c r="VJG1119" s="898"/>
      <c r="VJH1119" s="898"/>
      <c r="VJI1119" s="898"/>
      <c r="VJJ1119" s="898"/>
      <c r="VJK1119" s="898"/>
      <c r="VJL1119" s="898"/>
      <c r="VJM1119" s="898"/>
      <c r="VJN1119" s="898"/>
      <c r="VJO1119" s="898"/>
      <c r="VJP1119" s="898"/>
      <c r="VJQ1119" s="898"/>
      <c r="VJR1119" s="898"/>
      <c r="VJS1119" s="898"/>
      <c r="VJT1119" s="898"/>
      <c r="VJU1119" s="898"/>
      <c r="VJV1119" s="898"/>
      <c r="VJW1119" s="898"/>
      <c r="VJX1119" s="898"/>
      <c r="VJY1119" s="898"/>
      <c r="VJZ1119" s="898"/>
      <c r="VKA1119" s="898"/>
      <c r="VKB1119" s="898"/>
      <c r="VKC1119" s="898"/>
      <c r="VKD1119" s="898"/>
      <c r="VKE1119" s="898"/>
      <c r="VKF1119" s="898"/>
      <c r="VKG1119" s="898"/>
      <c r="VKH1119" s="898"/>
      <c r="VKI1119" s="898"/>
      <c r="VKJ1119" s="898"/>
      <c r="VKK1119" s="898"/>
      <c r="VKL1119" s="898"/>
      <c r="VKM1119" s="898"/>
      <c r="VKN1119" s="898"/>
      <c r="VKO1119" s="898"/>
      <c r="VKP1119" s="898"/>
      <c r="VKQ1119" s="898"/>
      <c r="VKR1119" s="898"/>
      <c r="VKS1119" s="898"/>
      <c r="VKT1119" s="898"/>
      <c r="VKU1119" s="898"/>
      <c r="VKV1119" s="898"/>
      <c r="VKW1119" s="898"/>
      <c r="VKX1119" s="898"/>
      <c r="VKY1119" s="898"/>
      <c r="VKZ1119" s="898"/>
      <c r="VLA1119" s="898"/>
      <c r="VLB1119" s="898"/>
      <c r="VLC1119" s="898"/>
      <c r="VLD1119" s="898"/>
      <c r="VLE1119" s="898"/>
      <c r="VLF1119" s="898"/>
      <c r="VLG1119" s="898"/>
      <c r="VLH1119" s="898"/>
      <c r="VLI1119" s="898"/>
      <c r="VLJ1119" s="898"/>
      <c r="VLK1119" s="898"/>
      <c r="VLL1119" s="898"/>
      <c r="VLM1119" s="898"/>
      <c r="VLN1119" s="898"/>
      <c r="VLO1119" s="898"/>
      <c r="VLP1119" s="898"/>
      <c r="VLQ1119" s="898"/>
      <c r="VLR1119" s="898"/>
      <c r="VLS1119" s="898"/>
      <c r="VLT1119" s="898"/>
      <c r="VLU1119" s="898"/>
      <c r="VLV1119" s="898"/>
      <c r="VLW1119" s="898"/>
      <c r="VLX1119" s="898"/>
      <c r="VLY1119" s="898"/>
      <c r="VLZ1119" s="898"/>
      <c r="VMA1119" s="898"/>
      <c r="VMB1119" s="898"/>
      <c r="VMC1119" s="898"/>
      <c r="VMD1119" s="898"/>
      <c r="VME1119" s="898"/>
      <c r="VMF1119" s="898"/>
      <c r="VMG1119" s="898"/>
      <c r="VMH1119" s="898"/>
      <c r="VMI1119" s="898"/>
      <c r="VMJ1119" s="898"/>
      <c r="VMK1119" s="898"/>
      <c r="VML1119" s="898"/>
      <c r="VMM1119" s="898"/>
      <c r="VMN1119" s="898"/>
      <c r="VMO1119" s="898"/>
      <c r="VMP1119" s="898"/>
      <c r="VMQ1119" s="898"/>
      <c r="VMR1119" s="898"/>
      <c r="VMS1119" s="898"/>
      <c r="VMT1119" s="898"/>
      <c r="VMU1119" s="898"/>
      <c r="VMV1119" s="898"/>
      <c r="VMW1119" s="898"/>
      <c r="VMX1119" s="898"/>
      <c r="VMY1119" s="898"/>
      <c r="VMZ1119" s="898"/>
      <c r="VNA1119" s="898"/>
      <c r="VNB1119" s="898"/>
      <c r="VNC1119" s="898"/>
      <c r="VND1119" s="898"/>
      <c r="VNE1119" s="898"/>
      <c r="VNF1119" s="898"/>
      <c r="VNG1119" s="898"/>
      <c r="VNH1119" s="898"/>
      <c r="VNI1119" s="898"/>
      <c r="VNJ1119" s="898"/>
      <c r="VNK1119" s="898"/>
      <c r="VNL1119" s="898"/>
      <c r="VNM1119" s="898"/>
      <c r="VNN1119" s="898"/>
      <c r="VNO1119" s="898"/>
      <c r="VNP1119" s="898"/>
      <c r="VNQ1119" s="898"/>
      <c r="VNR1119" s="898"/>
      <c r="VNS1119" s="898"/>
      <c r="VNT1119" s="898"/>
      <c r="VNU1119" s="898"/>
      <c r="VNV1119" s="898"/>
      <c r="VNW1119" s="898"/>
      <c r="VNX1119" s="898"/>
      <c r="VNY1119" s="898"/>
      <c r="VNZ1119" s="898"/>
      <c r="VOA1119" s="898"/>
      <c r="VOB1119" s="898"/>
      <c r="VOC1119" s="898"/>
      <c r="VOD1119" s="898"/>
      <c r="VOE1119" s="898"/>
      <c r="VOF1119" s="898"/>
      <c r="VOG1119" s="898"/>
      <c r="VOH1119" s="898"/>
      <c r="VOI1119" s="898"/>
      <c r="VOJ1119" s="898"/>
      <c r="VOK1119" s="898"/>
      <c r="VOL1119" s="898"/>
      <c r="VOM1119" s="898"/>
      <c r="VON1119" s="898"/>
      <c r="VOO1119" s="898"/>
      <c r="VOP1119" s="898"/>
      <c r="VOQ1119" s="898"/>
      <c r="VOR1119" s="898"/>
      <c r="VOS1119" s="898"/>
      <c r="VOT1119" s="898"/>
      <c r="VOU1119" s="898"/>
      <c r="VOV1119" s="898"/>
      <c r="VOW1119" s="898"/>
      <c r="VOX1119" s="898"/>
      <c r="VOY1119" s="898"/>
      <c r="VOZ1119" s="898"/>
      <c r="VPA1119" s="898"/>
      <c r="VPB1119" s="898"/>
      <c r="VPC1119" s="898"/>
      <c r="VPD1119" s="898"/>
      <c r="VPE1119" s="898"/>
      <c r="VPF1119" s="898"/>
      <c r="VPG1119" s="898"/>
      <c r="VPH1119" s="898"/>
      <c r="VPI1119" s="898"/>
      <c r="VPJ1119" s="898"/>
      <c r="VPK1119" s="898"/>
      <c r="VPL1119" s="898"/>
      <c r="VPM1119" s="898"/>
      <c r="VPN1119" s="898"/>
      <c r="VPO1119" s="898"/>
      <c r="VPP1119" s="898"/>
      <c r="VPQ1119" s="898"/>
      <c r="VPR1119" s="898"/>
      <c r="VPS1119" s="898"/>
      <c r="VPT1119" s="898"/>
      <c r="VPU1119" s="898"/>
      <c r="VPV1119" s="898"/>
      <c r="VPW1119" s="898"/>
      <c r="VPX1119" s="898"/>
      <c r="VPY1119" s="898"/>
      <c r="VPZ1119" s="898"/>
      <c r="VQA1119" s="898"/>
      <c r="VQB1119" s="898"/>
      <c r="VQC1119" s="898"/>
      <c r="VQD1119" s="898"/>
      <c r="VQE1119" s="898"/>
      <c r="VQF1119" s="898"/>
      <c r="VQG1119" s="898"/>
      <c r="VQH1119" s="898"/>
      <c r="VQI1119" s="898"/>
      <c r="VQJ1119" s="898"/>
      <c r="VQK1119" s="898"/>
      <c r="VQL1119" s="898"/>
      <c r="VQM1119" s="898"/>
      <c r="VQN1119" s="898"/>
      <c r="VQO1119" s="898"/>
      <c r="VQP1119" s="898"/>
      <c r="VQQ1119" s="898"/>
      <c r="VQR1119" s="898"/>
      <c r="VQS1119" s="898"/>
      <c r="VQT1119" s="898"/>
      <c r="VQU1119" s="898"/>
      <c r="VQV1119" s="898"/>
      <c r="VQW1119" s="898"/>
      <c r="VQX1119" s="898"/>
      <c r="VQY1119" s="898"/>
      <c r="VQZ1119" s="898"/>
      <c r="VRA1119" s="898"/>
      <c r="VRB1119" s="898"/>
      <c r="VRC1119" s="898"/>
      <c r="VRD1119" s="898"/>
      <c r="VRE1119" s="898"/>
      <c r="VRF1119" s="898"/>
      <c r="VRG1119" s="898"/>
      <c r="VRH1119" s="898"/>
      <c r="VRI1119" s="898"/>
      <c r="VRJ1119" s="898"/>
      <c r="VRK1119" s="898"/>
      <c r="VRL1119" s="898"/>
      <c r="VRM1119" s="898"/>
      <c r="VRN1119" s="898"/>
      <c r="VRO1119" s="898"/>
      <c r="VRP1119" s="898"/>
      <c r="VRQ1119" s="898"/>
      <c r="VRR1119" s="898"/>
      <c r="VRS1119" s="898"/>
      <c r="VRT1119" s="898"/>
      <c r="VRU1119" s="898"/>
      <c r="VRV1119" s="898"/>
      <c r="VRW1119" s="898"/>
      <c r="VRX1119" s="898"/>
      <c r="VRY1119" s="898"/>
      <c r="VRZ1119" s="898"/>
      <c r="VSA1119" s="898"/>
      <c r="VSB1119" s="898"/>
      <c r="VSC1119" s="898"/>
      <c r="VSD1119" s="898"/>
      <c r="VSE1119" s="898"/>
      <c r="VSF1119" s="898"/>
      <c r="VSG1119" s="898"/>
      <c r="VSH1119" s="898"/>
      <c r="VSI1119" s="898"/>
      <c r="VSJ1119" s="898"/>
      <c r="VSK1119" s="898"/>
      <c r="VSL1119" s="898"/>
      <c r="VSM1119" s="898"/>
      <c r="VSN1119" s="898"/>
      <c r="VSO1119" s="898"/>
      <c r="VSP1119" s="898"/>
      <c r="VSQ1119" s="898"/>
      <c r="VSR1119" s="898"/>
      <c r="VSS1119" s="898"/>
      <c r="VST1119" s="898"/>
      <c r="VSU1119" s="898"/>
      <c r="VSV1119" s="898"/>
      <c r="VSW1119" s="898"/>
      <c r="VSX1119" s="898"/>
      <c r="VSY1119" s="898"/>
      <c r="VSZ1119" s="898"/>
      <c r="VTA1119" s="898"/>
      <c r="VTB1119" s="898"/>
      <c r="VTC1119" s="898"/>
      <c r="VTD1119" s="898"/>
      <c r="VTE1119" s="898"/>
      <c r="VTF1119" s="898"/>
      <c r="VTG1119" s="898"/>
      <c r="VTH1119" s="898"/>
      <c r="VTI1119" s="898"/>
      <c r="VTJ1119" s="898"/>
      <c r="VTK1119" s="898"/>
      <c r="VTL1119" s="898"/>
      <c r="VTM1119" s="898"/>
      <c r="VTN1119" s="898"/>
      <c r="VTO1119" s="898"/>
      <c r="VTP1119" s="898"/>
      <c r="VTQ1119" s="898"/>
      <c r="VTR1119" s="898"/>
      <c r="VTS1119" s="898"/>
      <c r="VTT1119" s="898"/>
      <c r="VTU1119" s="898"/>
      <c r="VTV1119" s="898"/>
      <c r="VTW1119" s="898"/>
      <c r="VTX1119" s="898"/>
      <c r="VTY1119" s="898"/>
      <c r="VTZ1119" s="898"/>
      <c r="VUA1119" s="898"/>
      <c r="VUB1119" s="898"/>
      <c r="VUC1119" s="898"/>
      <c r="VUD1119" s="898"/>
      <c r="VUE1119" s="898"/>
      <c r="VUF1119" s="898"/>
      <c r="VUG1119" s="898"/>
      <c r="VUH1119" s="898"/>
      <c r="VUI1119" s="898"/>
      <c r="VUJ1119" s="898"/>
      <c r="VUK1119" s="898"/>
      <c r="VUL1119" s="898"/>
      <c r="VUM1119" s="898"/>
      <c r="VUN1119" s="898"/>
      <c r="VUO1119" s="898"/>
      <c r="VUP1119" s="898"/>
      <c r="VUQ1119" s="898"/>
      <c r="VUR1119" s="898"/>
      <c r="VUS1119" s="898"/>
      <c r="VUT1119" s="898"/>
      <c r="VUU1119" s="898"/>
      <c r="VUV1119" s="898"/>
      <c r="VUW1119" s="898"/>
      <c r="VUX1119" s="898"/>
      <c r="VUY1119" s="898"/>
      <c r="VUZ1119" s="898"/>
      <c r="VVA1119" s="898"/>
      <c r="VVB1119" s="898"/>
      <c r="VVC1119" s="898"/>
      <c r="VVD1119" s="898"/>
      <c r="VVE1119" s="898"/>
      <c r="VVF1119" s="898"/>
      <c r="VVG1119" s="898"/>
      <c r="VVH1119" s="898"/>
      <c r="VVI1119" s="898"/>
      <c r="VVJ1119" s="898"/>
      <c r="VVK1119" s="898"/>
      <c r="VVL1119" s="898"/>
      <c r="VVM1119" s="898"/>
      <c r="VVN1119" s="898"/>
      <c r="VVO1119" s="898"/>
      <c r="VVP1119" s="898"/>
      <c r="VVQ1119" s="898"/>
      <c r="VVR1119" s="898"/>
      <c r="VVS1119" s="898"/>
      <c r="VVT1119" s="898"/>
      <c r="VVU1119" s="898"/>
      <c r="VVV1119" s="898"/>
      <c r="VVW1119" s="898"/>
      <c r="VVX1119" s="898"/>
      <c r="VVY1119" s="898"/>
      <c r="VVZ1119" s="898"/>
      <c r="VWA1119" s="898"/>
      <c r="VWB1119" s="898"/>
      <c r="VWC1119" s="898"/>
      <c r="VWD1119" s="898"/>
      <c r="VWE1119" s="898"/>
      <c r="VWF1119" s="898"/>
      <c r="VWG1119" s="898"/>
      <c r="VWH1119" s="898"/>
      <c r="VWI1119" s="898"/>
      <c r="VWJ1119" s="898"/>
      <c r="VWK1119" s="898"/>
      <c r="VWL1119" s="898"/>
      <c r="VWM1119" s="898"/>
      <c r="VWN1119" s="898"/>
      <c r="VWO1119" s="898"/>
      <c r="VWP1119" s="898"/>
      <c r="VWQ1119" s="898"/>
      <c r="VWR1119" s="898"/>
      <c r="VWS1119" s="898"/>
      <c r="VWT1119" s="898"/>
      <c r="VWU1119" s="898"/>
      <c r="VWV1119" s="898"/>
      <c r="VWW1119" s="898"/>
      <c r="VWX1119" s="898"/>
      <c r="VWY1119" s="898"/>
      <c r="VWZ1119" s="898"/>
      <c r="VXA1119" s="898"/>
      <c r="VXB1119" s="898"/>
      <c r="VXC1119" s="898"/>
      <c r="VXD1119" s="898"/>
      <c r="VXE1119" s="898"/>
      <c r="VXF1119" s="898"/>
      <c r="VXG1119" s="898"/>
      <c r="VXH1119" s="898"/>
      <c r="VXI1119" s="898"/>
      <c r="VXJ1119" s="898"/>
      <c r="VXK1119" s="898"/>
      <c r="VXL1119" s="898"/>
      <c r="VXM1119" s="898"/>
      <c r="VXN1119" s="898"/>
      <c r="VXO1119" s="898"/>
      <c r="VXP1119" s="898"/>
      <c r="VXQ1119" s="898"/>
      <c r="VXR1119" s="898"/>
      <c r="VXS1119" s="898"/>
      <c r="VXT1119" s="898"/>
      <c r="VXU1119" s="898"/>
      <c r="VXV1119" s="898"/>
      <c r="VXW1119" s="898"/>
      <c r="VXX1119" s="898"/>
      <c r="VXY1119" s="898"/>
      <c r="VXZ1119" s="898"/>
      <c r="VYA1119" s="898"/>
      <c r="VYB1119" s="898"/>
      <c r="VYC1119" s="898"/>
      <c r="VYD1119" s="898"/>
      <c r="VYE1119" s="898"/>
      <c r="VYF1119" s="898"/>
      <c r="VYG1119" s="898"/>
      <c r="VYH1119" s="898"/>
      <c r="VYI1119" s="898"/>
      <c r="VYJ1119" s="898"/>
      <c r="VYK1119" s="898"/>
      <c r="VYL1119" s="898"/>
      <c r="VYM1119" s="898"/>
      <c r="VYN1119" s="898"/>
      <c r="VYO1119" s="898"/>
      <c r="VYP1119" s="898"/>
      <c r="VYQ1119" s="898"/>
      <c r="VYR1119" s="898"/>
      <c r="VYS1119" s="898"/>
      <c r="VYT1119" s="898"/>
      <c r="VYU1119" s="898"/>
      <c r="VYV1119" s="898"/>
      <c r="VYW1119" s="898"/>
      <c r="VYX1119" s="898"/>
      <c r="VYY1119" s="898"/>
      <c r="VYZ1119" s="898"/>
      <c r="VZA1119" s="898"/>
      <c r="VZB1119" s="898"/>
      <c r="VZC1119" s="898"/>
      <c r="VZD1119" s="898"/>
      <c r="VZE1119" s="898"/>
      <c r="VZF1119" s="898"/>
      <c r="VZG1119" s="898"/>
      <c r="VZH1119" s="898"/>
      <c r="VZI1119" s="898"/>
      <c r="VZJ1119" s="898"/>
      <c r="VZK1119" s="898"/>
      <c r="VZL1119" s="898"/>
      <c r="VZM1119" s="898"/>
      <c r="VZN1119" s="898"/>
      <c r="VZO1119" s="898"/>
      <c r="VZP1119" s="898"/>
      <c r="VZQ1119" s="898"/>
      <c r="VZR1119" s="898"/>
      <c r="VZS1119" s="898"/>
      <c r="VZT1119" s="898"/>
      <c r="VZU1119" s="898"/>
      <c r="VZV1119" s="898"/>
      <c r="VZW1119" s="898"/>
      <c r="VZX1119" s="898"/>
      <c r="VZY1119" s="898"/>
      <c r="VZZ1119" s="898"/>
      <c r="WAA1119" s="898"/>
      <c r="WAB1119" s="898"/>
      <c r="WAC1119" s="898"/>
      <c r="WAD1119" s="898"/>
      <c r="WAE1119" s="898"/>
      <c r="WAF1119" s="898"/>
      <c r="WAG1119" s="898"/>
      <c r="WAH1119" s="898"/>
      <c r="WAI1119" s="898"/>
      <c r="WAJ1119" s="898"/>
      <c r="WAK1119" s="898"/>
      <c r="WAL1119" s="898"/>
      <c r="WAM1119" s="898"/>
      <c r="WAN1119" s="898"/>
      <c r="WAO1119" s="898"/>
      <c r="WAP1119" s="898"/>
      <c r="WAQ1119" s="898"/>
      <c r="WAR1119" s="898"/>
      <c r="WAS1119" s="898"/>
      <c r="WAT1119" s="898"/>
      <c r="WAU1119" s="898"/>
      <c r="WAV1119" s="898"/>
      <c r="WAW1119" s="898"/>
      <c r="WAX1119" s="898"/>
      <c r="WAY1119" s="898"/>
      <c r="WAZ1119" s="898"/>
      <c r="WBA1119" s="898"/>
      <c r="WBB1119" s="898"/>
      <c r="WBC1119" s="898"/>
      <c r="WBD1119" s="898"/>
      <c r="WBE1119" s="898"/>
      <c r="WBF1119" s="898"/>
      <c r="WBG1119" s="898"/>
      <c r="WBH1119" s="898"/>
      <c r="WBI1119" s="898"/>
      <c r="WBJ1119" s="898"/>
      <c r="WBK1119" s="898"/>
      <c r="WBL1119" s="898"/>
      <c r="WBM1119" s="898"/>
      <c r="WBN1119" s="898"/>
      <c r="WBO1119" s="898"/>
      <c r="WBP1119" s="898"/>
      <c r="WBQ1119" s="898"/>
      <c r="WBR1119" s="898"/>
      <c r="WBS1119" s="898"/>
      <c r="WBT1119" s="898"/>
      <c r="WBU1119" s="898"/>
      <c r="WBV1119" s="898"/>
      <c r="WBW1119" s="898"/>
      <c r="WBX1119" s="898"/>
      <c r="WBY1119" s="898"/>
      <c r="WBZ1119" s="898"/>
      <c r="WCA1119" s="898"/>
      <c r="WCB1119" s="898"/>
      <c r="WCC1119" s="898"/>
      <c r="WCD1119" s="898"/>
      <c r="WCE1119" s="898"/>
      <c r="WCF1119" s="898"/>
      <c r="WCG1119" s="898"/>
      <c r="WCH1119" s="898"/>
      <c r="WCI1119" s="898"/>
      <c r="WCJ1119" s="898"/>
      <c r="WCK1119" s="898"/>
      <c r="WCL1119" s="898"/>
      <c r="WCM1119" s="898"/>
      <c r="WCN1119" s="898"/>
      <c r="WCO1119" s="898"/>
      <c r="WCP1119" s="898"/>
      <c r="WCQ1119" s="898"/>
      <c r="WCR1119" s="898"/>
      <c r="WCS1119" s="898"/>
      <c r="WCT1119" s="898"/>
      <c r="WCU1119" s="898"/>
      <c r="WCV1119" s="898"/>
      <c r="WCW1119" s="898"/>
      <c r="WCX1119" s="898"/>
      <c r="WCY1119" s="898"/>
      <c r="WCZ1119" s="898"/>
      <c r="WDA1119" s="898"/>
      <c r="WDB1119" s="898"/>
      <c r="WDC1119" s="898"/>
      <c r="WDD1119" s="898"/>
      <c r="WDE1119" s="898"/>
      <c r="WDF1119" s="898"/>
      <c r="WDG1119" s="898"/>
      <c r="WDH1119" s="898"/>
      <c r="WDI1119" s="898"/>
      <c r="WDJ1119" s="898"/>
      <c r="WDK1119" s="898"/>
      <c r="WDL1119" s="898"/>
      <c r="WDM1119" s="898"/>
      <c r="WDN1119" s="898"/>
      <c r="WDO1119" s="898"/>
      <c r="WDP1119" s="898"/>
      <c r="WDQ1119" s="898"/>
      <c r="WDR1119" s="898"/>
      <c r="WDS1119" s="898"/>
      <c r="WDT1119" s="898"/>
      <c r="WDU1119" s="898"/>
      <c r="WDV1119" s="898"/>
      <c r="WDW1119" s="898"/>
      <c r="WDX1119" s="898"/>
      <c r="WDY1119" s="898"/>
      <c r="WDZ1119" s="898"/>
      <c r="WEA1119" s="898"/>
      <c r="WEB1119" s="898"/>
      <c r="WEC1119" s="898"/>
      <c r="WED1119" s="898"/>
      <c r="WEE1119" s="898"/>
      <c r="WEF1119" s="898"/>
      <c r="WEG1119" s="898"/>
      <c r="WEH1119" s="898"/>
      <c r="WEI1119" s="898"/>
      <c r="WEJ1119" s="898"/>
      <c r="WEK1119" s="898"/>
      <c r="WEL1119" s="898"/>
      <c r="WEM1119" s="898"/>
      <c r="WEN1119" s="898"/>
      <c r="WEO1119" s="898"/>
      <c r="WEP1119" s="898"/>
      <c r="WEQ1119" s="898"/>
      <c r="WER1119" s="898"/>
      <c r="WES1119" s="898"/>
      <c r="WET1119" s="898"/>
      <c r="WEU1119" s="898"/>
      <c r="WEV1119" s="898"/>
      <c r="WEW1119" s="898"/>
      <c r="WEX1119" s="898"/>
      <c r="WEY1119" s="898"/>
      <c r="WEZ1119" s="898"/>
      <c r="WFA1119" s="898"/>
      <c r="WFB1119" s="898"/>
      <c r="WFC1119" s="898"/>
      <c r="WFD1119" s="898"/>
      <c r="WFE1119" s="898"/>
      <c r="WFF1119" s="898"/>
      <c r="WFG1119" s="898"/>
      <c r="WFH1119" s="898"/>
      <c r="WFI1119" s="898"/>
      <c r="WFJ1119" s="898"/>
      <c r="WFK1119" s="898"/>
      <c r="WFL1119" s="898"/>
      <c r="WFM1119" s="898"/>
      <c r="WFN1119" s="898"/>
      <c r="WFO1119" s="898"/>
      <c r="WFP1119" s="898"/>
      <c r="WFQ1119" s="898"/>
      <c r="WFR1119" s="898"/>
      <c r="WFS1119" s="898"/>
      <c r="WFT1119" s="898"/>
      <c r="WFU1119" s="898"/>
      <c r="WFV1119" s="898"/>
      <c r="WFW1119" s="898"/>
      <c r="WFX1119" s="898"/>
      <c r="WFY1119" s="898"/>
      <c r="WFZ1119" s="898"/>
      <c r="WGA1119" s="898"/>
      <c r="WGB1119" s="898"/>
      <c r="WGC1119" s="898"/>
      <c r="WGD1119" s="898"/>
      <c r="WGE1119" s="898"/>
      <c r="WGF1119" s="898"/>
      <c r="WGG1119" s="898"/>
      <c r="WGH1119" s="898"/>
      <c r="WGI1119" s="898"/>
      <c r="WGJ1119" s="898"/>
      <c r="WGK1119" s="898"/>
      <c r="WGL1119" s="898"/>
      <c r="WGM1119" s="898"/>
      <c r="WGN1119" s="898"/>
      <c r="WGO1119" s="898"/>
      <c r="WGP1119" s="898"/>
      <c r="WGQ1119" s="898"/>
      <c r="WGR1119" s="898"/>
      <c r="WGS1119" s="898"/>
      <c r="WGT1119" s="898"/>
      <c r="WGU1119" s="898"/>
      <c r="WGV1119" s="898"/>
      <c r="WGW1119" s="898"/>
      <c r="WGX1119" s="898"/>
      <c r="WGY1119" s="898"/>
      <c r="WGZ1119" s="898"/>
      <c r="WHA1119" s="898"/>
      <c r="WHB1119" s="898"/>
      <c r="WHC1119" s="898"/>
      <c r="WHD1119" s="898"/>
      <c r="WHE1119" s="898"/>
      <c r="WHF1119" s="898"/>
      <c r="WHG1119" s="898"/>
      <c r="WHH1119" s="898"/>
      <c r="WHI1119" s="898"/>
      <c r="WHJ1119" s="898"/>
      <c r="WHK1119" s="898"/>
      <c r="WHL1119" s="898"/>
      <c r="WHM1119" s="898"/>
      <c r="WHN1119" s="898"/>
      <c r="WHO1119" s="898"/>
      <c r="WHP1119" s="898"/>
      <c r="WHQ1119" s="898"/>
      <c r="WHR1119" s="898"/>
      <c r="WHS1119" s="898"/>
      <c r="WHT1119" s="898"/>
      <c r="WHU1119" s="898"/>
      <c r="WHV1119" s="898"/>
      <c r="WHW1119" s="898"/>
      <c r="WHX1119" s="898"/>
      <c r="WHY1119" s="898"/>
      <c r="WHZ1119" s="898"/>
      <c r="WIA1119" s="898"/>
      <c r="WIB1119" s="898"/>
      <c r="WIC1119" s="898"/>
      <c r="WID1119" s="898"/>
      <c r="WIE1119" s="898"/>
      <c r="WIF1119" s="898"/>
      <c r="WIG1119" s="898"/>
      <c r="WIH1119" s="898"/>
      <c r="WII1119" s="898"/>
      <c r="WIJ1119" s="898"/>
      <c r="WIK1119" s="898"/>
      <c r="WIL1119" s="898"/>
      <c r="WIM1119" s="898"/>
      <c r="WIN1119" s="898"/>
      <c r="WIO1119" s="898"/>
      <c r="WIP1119" s="898"/>
      <c r="WIQ1119" s="898"/>
      <c r="WIR1119" s="898"/>
      <c r="WIS1119" s="898"/>
      <c r="WIT1119" s="898"/>
      <c r="WIU1119" s="898"/>
      <c r="WIV1119" s="898"/>
      <c r="WIW1119" s="898"/>
      <c r="WIX1119" s="898"/>
      <c r="WIY1119" s="898"/>
      <c r="WIZ1119" s="898"/>
      <c r="WJA1119" s="898"/>
      <c r="WJB1119" s="898"/>
      <c r="WJC1119" s="898"/>
      <c r="WJD1119" s="898"/>
      <c r="WJE1119" s="898"/>
      <c r="WJF1119" s="898"/>
      <c r="WJG1119" s="898"/>
      <c r="WJH1119" s="898"/>
      <c r="WJI1119" s="898"/>
      <c r="WJJ1119" s="898"/>
      <c r="WJK1119" s="898"/>
      <c r="WJL1119" s="898"/>
      <c r="WJM1119" s="898"/>
      <c r="WJN1119" s="898"/>
      <c r="WJO1119" s="898"/>
      <c r="WJP1119" s="898"/>
      <c r="WJQ1119" s="898"/>
      <c r="WJR1119" s="898"/>
      <c r="WJS1119" s="898"/>
      <c r="WJT1119" s="898"/>
      <c r="WJU1119" s="898"/>
      <c r="WJV1119" s="898"/>
      <c r="WJW1119" s="898"/>
      <c r="WJX1119" s="898"/>
      <c r="WJY1119" s="898"/>
      <c r="WJZ1119" s="898"/>
      <c r="WKA1119" s="898"/>
      <c r="WKB1119" s="898"/>
      <c r="WKC1119" s="898"/>
      <c r="WKD1119" s="898"/>
      <c r="WKE1119" s="898"/>
      <c r="WKF1119" s="898"/>
      <c r="WKG1119" s="898"/>
      <c r="WKH1119" s="898"/>
      <c r="WKI1119" s="898"/>
      <c r="WKJ1119" s="898"/>
      <c r="WKK1119" s="898"/>
      <c r="WKL1119" s="898"/>
      <c r="WKM1119" s="898"/>
      <c r="WKN1119" s="898"/>
      <c r="WKO1119" s="898"/>
      <c r="WKP1119" s="898"/>
      <c r="WKQ1119" s="898"/>
      <c r="WKR1119" s="898"/>
      <c r="WKS1119" s="898"/>
      <c r="WKT1119" s="898"/>
      <c r="WKU1119" s="898"/>
      <c r="WKV1119" s="898"/>
      <c r="WKW1119" s="898"/>
      <c r="WKX1119" s="898"/>
      <c r="WKY1119" s="898"/>
      <c r="WKZ1119" s="898"/>
      <c r="WLA1119" s="898"/>
      <c r="WLB1119" s="898"/>
      <c r="WLC1119" s="898"/>
      <c r="WLD1119" s="898"/>
      <c r="WLE1119" s="898"/>
      <c r="WLF1119" s="898"/>
      <c r="WLG1119" s="898"/>
      <c r="WLH1119" s="898"/>
      <c r="WLI1119" s="898"/>
      <c r="WLJ1119" s="898"/>
      <c r="WLK1119" s="898"/>
      <c r="WLL1119" s="898"/>
      <c r="WLM1119" s="898"/>
      <c r="WLN1119" s="898"/>
      <c r="WLO1119" s="898"/>
      <c r="WLP1119" s="898"/>
      <c r="WLQ1119" s="898"/>
      <c r="WLR1119" s="898"/>
      <c r="WLS1119" s="898"/>
      <c r="WLT1119" s="898"/>
      <c r="WLU1119" s="898"/>
      <c r="WLV1119" s="898"/>
      <c r="WLW1119" s="898"/>
      <c r="WLX1119" s="898"/>
      <c r="WLY1119" s="898"/>
      <c r="WLZ1119" s="898"/>
      <c r="WMA1119" s="898"/>
      <c r="WMB1119" s="898"/>
      <c r="WMC1119" s="898"/>
      <c r="WMD1119" s="898"/>
      <c r="WME1119" s="898"/>
      <c r="WMF1119" s="898"/>
      <c r="WMG1119" s="898"/>
      <c r="WMH1119" s="898"/>
      <c r="WMI1119" s="898"/>
      <c r="WMJ1119" s="898"/>
      <c r="WMK1119" s="898"/>
      <c r="WML1119" s="898"/>
      <c r="WMM1119" s="898"/>
      <c r="WMN1119" s="898"/>
      <c r="WMO1119" s="898"/>
      <c r="WMP1119" s="898"/>
      <c r="WMQ1119" s="898"/>
      <c r="WMR1119" s="898"/>
      <c r="WMS1119" s="898"/>
      <c r="WMT1119" s="898"/>
      <c r="WMU1119" s="898"/>
      <c r="WMV1119" s="898"/>
      <c r="WMW1119" s="898"/>
      <c r="WMX1119" s="898"/>
      <c r="WMY1119" s="898"/>
      <c r="WMZ1119" s="898"/>
      <c r="WNA1119" s="898"/>
      <c r="WNB1119" s="898"/>
      <c r="WNC1119" s="898"/>
      <c r="WND1119" s="898"/>
      <c r="WNE1119" s="898"/>
      <c r="WNF1119" s="898"/>
      <c r="WNG1119" s="898"/>
      <c r="WNH1119" s="898"/>
      <c r="WNI1119" s="898"/>
      <c r="WNJ1119" s="898"/>
      <c r="WNK1119" s="898"/>
      <c r="WNL1119" s="898"/>
      <c r="WNM1119" s="898"/>
      <c r="WNN1119" s="898"/>
      <c r="WNO1119" s="898"/>
      <c r="WNP1119" s="898"/>
      <c r="WNQ1119" s="898"/>
      <c r="WNR1119" s="898"/>
      <c r="WNS1119" s="898"/>
      <c r="WNT1119" s="898"/>
      <c r="WNU1119" s="898"/>
      <c r="WNV1119" s="898"/>
      <c r="WNW1119" s="898"/>
      <c r="WNX1119" s="898"/>
      <c r="WNY1119" s="898"/>
      <c r="WNZ1119" s="898"/>
      <c r="WOA1119" s="898"/>
      <c r="WOB1119" s="898"/>
      <c r="WOC1119" s="898"/>
      <c r="WOD1119" s="898"/>
      <c r="WOE1119" s="898"/>
      <c r="WOF1119" s="898"/>
      <c r="WOG1119" s="898"/>
      <c r="WOH1119" s="898"/>
      <c r="WOI1119" s="898"/>
      <c r="WOJ1119" s="898"/>
      <c r="WOK1119" s="898"/>
      <c r="WOL1119" s="898"/>
      <c r="WOM1119" s="898"/>
      <c r="WON1119" s="898"/>
      <c r="WOO1119" s="898"/>
      <c r="WOP1119" s="898"/>
      <c r="WOQ1119" s="898"/>
      <c r="WOR1119" s="898"/>
      <c r="WOS1119" s="898"/>
      <c r="WOT1119" s="898"/>
      <c r="WOU1119" s="898"/>
      <c r="WOV1119" s="898"/>
      <c r="WOW1119" s="898"/>
      <c r="WOX1119" s="898"/>
      <c r="WOY1119" s="898"/>
      <c r="WOZ1119" s="898"/>
      <c r="WPA1119" s="898"/>
      <c r="WPB1119" s="898"/>
      <c r="WPC1119" s="898"/>
      <c r="WPD1119" s="898"/>
      <c r="WPE1119" s="898"/>
      <c r="WPF1119" s="898"/>
      <c r="WPG1119" s="898"/>
      <c r="WPH1119" s="898"/>
      <c r="WPI1119" s="898"/>
      <c r="WPJ1119" s="898"/>
      <c r="WPK1119" s="898"/>
      <c r="WPL1119" s="898"/>
      <c r="WPM1119" s="898"/>
      <c r="WPN1119" s="898"/>
      <c r="WPO1119" s="898"/>
      <c r="WPP1119" s="898"/>
      <c r="WPQ1119" s="898"/>
      <c r="WPR1119" s="898"/>
      <c r="WPS1119" s="898"/>
      <c r="WPT1119" s="898"/>
      <c r="WPU1119" s="898"/>
      <c r="WPV1119" s="898"/>
      <c r="WPW1119" s="898"/>
      <c r="WPX1119" s="898"/>
      <c r="WPY1119" s="898"/>
      <c r="WPZ1119" s="898"/>
      <c r="WQA1119" s="898"/>
      <c r="WQB1119" s="898"/>
      <c r="WQC1119" s="898"/>
      <c r="WQD1119" s="898"/>
      <c r="WQE1119" s="898"/>
      <c r="WQF1119" s="898"/>
      <c r="WQG1119" s="898"/>
      <c r="WQH1119" s="898"/>
      <c r="WQI1119" s="898"/>
      <c r="WQJ1119" s="898"/>
      <c r="WQK1119" s="898"/>
      <c r="WQL1119" s="898"/>
      <c r="WQM1119" s="898"/>
      <c r="WQN1119" s="898"/>
      <c r="WQO1119" s="898"/>
      <c r="WQP1119" s="898"/>
      <c r="WQQ1119" s="898"/>
      <c r="WQR1119" s="898"/>
      <c r="WQS1119" s="898"/>
      <c r="WQT1119" s="898"/>
      <c r="WQU1119" s="898"/>
      <c r="WQV1119" s="898"/>
      <c r="WQW1119" s="898"/>
      <c r="WQX1119" s="898"/>
      <c r="WQY1119" s="898"/>
      <c r="WQZ1119" s="898"/>
      <c r="WRA1119" s="898"/>
      <c r="WRB1119" s="898"/>
      <c r="WRC1119" s="898"/>
      <c r="WRD1119" s="898"/>
      <c r="WRE1119" s="898"/>
      <c r="WRF1119" s="898"/>
      <c r="WRG1119" s="898"/>
      <c r="WRH1119" s="898"/>
      <c r="WRI1119" s="898"/>
      <c r="WRJ1119" s="898"/>
      <c r="WRK1119" s="898"/>
      <c r="WRL1119" s="898"/>
      <c r="WRM1119" s="898"/>
      <c r="WRN1119" s="898"/>
      <c r="WRO1119" s="898"/>
      <c r="WRP1119" s="898"/>
      <c r="WRQ1119" s="898"/>
      <c r="WRR1119" s="898"/>
      <c r="WRS1119" s="898"/>
      <c r="WRT1119" s="898"/>
      <c r="WRU1119" s="898"/>
      <c r="WRV1119" s="898"/>
      <c r="WRW1119" s="898"/>
      <c r="WRX1119" s="898"/>
      <c r="WRY1119" s="898"/>
      <c r="WRZ1119" s="898"/>
      <c r="WSA1119" s="898"/>
      <c r="WSB1119" s="898"/>
      <c r="WSC1119" s="898"/>
      <c r="WSD1119" s="898"/>
      <c r="WSE1119" s="898"/>
      <c r="WSF1119" s="898"/>
      <c r="WSG1119" s="898"/>
      <c r="WSH1119" s="898"/>
      <c r="WSI1119" s="898"/>
      <c r="WSJ1119" s="898"/>
      <c r="WSK1119" s="898"/>
      <c r="WSL1119" s="898"/>
      <c r="WSM1119" s="898"/>
      <c r="WSN1119" s="898"/>
      <c r="WSO1119" s="898"/>
      <c r="WSP1119" s="898"/>
      <c r="WSQ1119" s="898"/>
      <c r="WSR1119" s="898"/>
      <c r="WSS1119" s="898"/>
      <c r="WST1119" s="898"/>
      <c r="WSU1119" s="898"/>
      <c r="WSV1119" s="898"/>
      <c r="WSW1119" s="898"/>
      <c r="WSX1119" s="898"/>
      <c r="WSY1119" s="898"/>
      <c r="WSZ1119" s="898"/>
      <c r="WTA1119" s="898"/>
      <c r="WTB1119" s="898"/>
      <c r="WTC1119" s="898"/>
      <c r="WTD1119" s="898"/>
      <c r="WTE1119" s="898"/>
      <c r="WTF1119" s="898"/>
      <c r="WTG1119" s="898"/>
      <c r="WTH1119" s="898"/>
      <c r="WTI1119" s="898"/>
      <c r="WTJ1119" s="898"/>
      <c r="WTK1119" s="898"/>
      <c r="WTL1119" s="898"/>
      <c r="WTM1119" s="898"/>
      <c r="WTN1119" s="898"/>
      <c r="WTO1119" s="898"/>
      <c r="WTP1119" s="898"/>
      <c r="WTQ1119" s="898"/>
      <c r="WTR1119" s="898"/>
      <c r="WTS1119" s="898"/>
      <c r="WTT1119" s="898"/>
      <c r="WTU1119" s="898"/>
      <c r="WTV1119" s="898"/>
      <c r="WTW1119" s="898"/>
      <c r="WTX1119" s="898"/>
      <c r="WTY1119" s="898"/>
      <c r="WTZ1119" s="898"/>
      <c r="WUA1119" s="898"/>
      <c r="WUB1119" s="898"/>
      <c r="WUC1119" s="898"/>
      <c r="WUD1119" s="898"/>
      <c r="WUE1119" s="898"/>
      <c r="WUF1119" s="898"/>
      <c r="WUG1119" s="898"/>
      <c r="WUH1119" s="898"/>
      <c r="WUI1119" s="898"/>
      <c r="WUJ1119" s="898"/>
      <c r="WUK1119" s="898"/>
      <c r="WUL1119" s="898"/>
      <c r="WUM1119" s="898"/>
      <c r="WUN1119" s="898"/>
      <c r="WUO1119" s="898"/>
      <c r="WUP1119" s="898"/>
      <c r="WUQ1119" s="898"/>
      <c r="WUR1119" s="898"/>
      <c r="WUS1119" s="898"/>
      <c r="WUT1119" s="898"/>
      <c r="WUU1119" s="898"/>
      <c r="WUV1119" s="898"/>
      <c r="WUW1119" s="898"/>
      <c r="WUX1119" s="898"/>
      <c r="WUY1119" s="898"/>
      <c r="WUZ1119" s="898"/>
      <c r="WVA1119" s="898"/>
      <c r="WVB1119" s="898"/>
      <c r="WVC1119" s="898"/>
      <c r="WVD1119" s="898"/>
      <c r="WVE1119" s="898"/>
      <c r="WVF1119" s="898"/>
      <c r="WVG1119" s="898"/>
      <c r="WVH1119" s="898"/>
      <c r="WVI1119" s="898"/>
      <c r="WVJ1119" s="898"/>
      <c r="WVK1119" s="898"/>
      <c r="WVL1119" s="898"/>
      <c r="WVM1119" s="898"/>
      <c r="WVN1119" s="898"/>
      <c r="WVO1119" s="898"/>
      <c r="WVP1119" s="898"/>
      <c r="WVQ1119" s="898"/>
      <c r="WVR1119" s="898"/>
      <c r="WVS1119" s="898"/>
      <c r="WVT1119" s="898"/>
      <c r="WVU1119" s="898"/>
      <c r="WVV1119" s="898"/>
      <c r="WVW1119" s="898"/>
      <c r="WVX1119" s="898"/>
      <c r="WVY1119" s="898"/>
      <c r="WVZ1119" s="898"/>
      <c r="WWA1119" s="898"/>
      <c r="WWB1119" s="898"/>
      <c r="WWC1119" s="898"/>
      <c r="WWD1119" s="898"/>
      <c r="WWE1119" s="898"/>
      <c r="WWF1119" s="898"/>
      <c r="WWG1119" s="898"/>
      <c r="WWH1119" s="898"/>
      <c r="WWI1119" s="898"/>
      <c r="WWJ1119" s="898"/>
      <c r="WWK1119" s="898"/>
      <c r="WWL1119" s="898"/>
      <c r="WWM1119" s="898"/>
      <c r="WWN1119" s="898"/>
      <c r="WWO1119" s="898"/>
      <c r="WWP1119" s="898"/>
      <c r="WWQ1119" s="898"/>
      <c r="WWR1119" s="898"/>
      <c r="WWS1119" s="898"/>
      <c r="WWT1119" s="898"/>
      <c r="WWU1119" s="898"/>
      <c r="WWV1119" s="898"/>
      <c r="WWW1119" s="898"/>
      <c r="WWX1119" s="898"/>
      <c r="WWY1119" s="898"/>
      <c r="WWZ1119" s="898"/>
      <c r="WXA1119" s="898"/>
      <c r="WXB1119" s="898"/>
      <c r="WXC1119" s="898"/>
      <c r="WXD1119" s="898"/>
      <c r="WXE1119" s="898"/>
      <c r="WXF1119" s="898"/>
      <c r="WXG1119" s="898"/>
      <c r="WXH1119" s="898"/>
      <c r="WXI1119" s="898"/>
      <c r="WXJ1119" s="898"/>
      <c r="WXK1119" s="898"/>
      <c r="WXL1119" s="898"/>
      <c r="WXM1119" s="898"/>
      <c r="WXN1119" s="898"/>
      <c r="WXO1119" s="898"/>
      <c r="WXP1119" s="898"/>
      <c r="WXQ1119" s="898"/>
      <c r="WXR1119" s="898"/>
      <c r="WXS1119" s="898"/>
      <c r="WXT1119" s="898"/>
      <c r="WXU1119" s="898"/>
      <c r="WXV1119" s="898"/>
      <c r="WXW1119" s="898"/>
      <c r="WXX1119" s="898"/>
      <c r="WXY1119" s="898"/>
      <c r="WXZ1119" s="898"/>
      <c r="WYA1119" s="898"/>
      <c r="WYB1119" s="898"/>
      <c r="WYC1119" s="898"/>
      <c r="WYD1119" s="898"/>
      <c r="WYE1119" s="898"/>
      <c r="WYF1119" s="898"/>
      <c r="WYG1119" s="898"/>
      <c r="WYH1119" s="898"/>
      <c r="WYI1119" s="898"/>
      <c r="WYJ1119" s="898"/>
      <c r="WYK1119" s="898"/>
      <c r="WYL1119" s="898"/>
      <c r="WYM1119" s="898"/>
      <c r="WYN1119" s="898"/>
      <c r="WYO1119" s="898"/>
      <c r="WYP1119" s="898"/>
      <c r="WYQ1119" s="898"/>
      <c r="WYR1119" s="898"/>
      <c r="WYS1119" s="898"/>
      <c r="WYT1119" s="898"/>
      <c r="WYU1119" s="898"/>
      <c r="WYV1119" s="898"/>
      <c r="WYW1119" s="898"/>
      <c r="WYX1119" s="898"/>
      <c r="WYY1119" s="898"/>
      <c r="WYZ1119" s="898"/>
      <c r="WZA1119" s="898"/>
      <c r="WZB1119" s="898"/>
      <c r="WZC1119" s="898"/>
      <c r="WZD1119" s="898"/>
      <c r="WZE1119" s="898"/>
      <c r="WZF1119" s="898"/>
      <c r="WZG1119" s="898"/>
      <c r="WZH1119" s="898"/>
      <c r="WZI1119" s="898"/>
      <c r="WZJ1119" s="898"/>
      <c r="WZK1119" s="898"/>
      <c r="WZL1119" s="898"/>
      <c r="WZM1119" s="898"/>
      <c r="WZN1119" s="898"/>
      <c r="WZO1119" s="898"/>
      <c r="WZP1119" s="898"/>
      <c r="WZQ1119" s="898"/>
      <c r="WZR1119" s="898"/>
      <c r="WZS1119" s="898"/>
      <c r="WZT1119" s="898"/>
      <c r="WZU1119" s="898"/>
      <c r="WZV1119" s="898"/>
      <c r="WZW1119" s="898"/>
      <c r="WZX1119" s="898"/>
      <c r="WZY1119" s="898"/>
      <c r="WZZ1119" s="898"/>
      <c r="XAA1119" s="898"/>
      <c r="XAB1119" s="898"/>
      <c r="XAC1119" s="898"/>
      <c r="XAD1119" s="898"/>
      <c r="XAE1119" s="898"/>
      <c r="XAF1119" s="898"/>
      <c r="XAG1119" s="898"/>
      <c r="XAH1119" s="898"/>
      <c r="XAI1119" s="898"/>
      <c r="XAJ1119" s="898"/>
      <c r="XAK1119" s="898"/>
      <c r="XAL1119" s="898"/>
      <c r="XAM1119" s="898"/>
      <c r="XAN1119" s="898"/>
      <c r="XAO1119" s="898"/>
      <c r="XAP1119" s="898"/>
      <c r="XAQ1119" s="898"/>
      <c r="XAR1119" s="898"/>
      <c r="XAS1119" s="898"/>
      <c r="XAT1119" s="898"/>
      <c r="XAU1119" s="898"/>
      <c r="XAV1119" s="898"/>
      <c r="XAW1119" s="898"/>
      <c r="XAX1119" s="898"/>
      <c r="XAY1119" s="898"/>
      <c r="XAZ1119" s="898"/>
      <c r="XBA1119" s="898"/>
      <c r="XBB1119" s="898"/>
      <c r="XBC1119" s="898"/>
      <c r="XBD1119" s="898"/>
      <c r="XBE1119" s="898"/>
      <c r="XBF1119" s="898"/>
      <c r="XBG1119" s="898"/>
      <c r="XBH1119" s="898"/>
      <c r="XBI1119" s="898"/>
      <c r="XBJ1119" s="898"/>
      <c r="XBK1119" s="898"/>
      <c r="XBL1119" s="898"/>
      <c r="XBM1119" s="898"/>
      <c r="XBN1119" s="898"/>
      <c r="XBO1119" s="898"/>
      <c r="XBP1119" s="898"/>
      <c r="XBQ1119" s="898"/>
      <c r="XBR1119" s="898"/>
      <c r="XBS1119" s="898"/>
      <c r="XBT1119" s="898"/>
      <c r="XBU1119" s="898"/>
      <c r="XBV1119" s="898"/>
      <c r="XBW1119" s="898"/>
      <c r="XBX1119" s="898"/>
      <c r="XBY1119" s="898"/>
      <c r="XBZ1119" s="898"/>
      <c r="XCA1119" s="898"/>
      <c r="XCB1119" s="898"/>
      <c r="XCC1119" s="898"/>
      <c r="XCD1119" s="898"/>
      <c r="XCE1119" s="898"/>
      <c r="XCF1119" s="898"/>
      <c r="XCG1119" s="898"/>
      <c r="XCH1119" s="898"/>
      <c r="XCI1119" s="898"/>
      <c r="XCJ1119" s="898"/>
      <c r="XCK1119" s="898"/>
      <c r="XCL1119" s="898"/>
      <c r="XCM1119" s="898"/>
      <c r="XCN1119" s="898"/>
      <c r="XCO1119" s="898"/>
      <c r="XCP1119" s="898"/>
      <c r="XCQ1119" s="898"/>
      <c r="XCR1119" s="898"/>
      <c r="XCS1119" s="898"/>
      <c r="XCT1119" s="898"/>
      <c r="XCU1119" s="898"/>
      <c r="XCV1119" s="898"/>
      <c r="XCW1119" s="898"/>
      <c r="XCX1119" s="898"/>
      <c r="XCY1119" s="898"/>
      <c r="XCZ1119" s="898"/>
      <c r="XDA1119" s="898"/>
      <c r="XDB1119" s="898"/>
      <c r="XDC1119" s="898"/>
      <c r="XDD1119" s="898"/>
      <c r="XDE1119" s="898"/>
      <c r="XDF1119" s="898"/>
      <c r="XDG1119" s="898"/>
      <c r="XDH1119" s="898"/>
      <c r="XDI1119" s="898"/>
      <c r="XDJ1119" s="898"/>
      <c r="XDK1119" s="898"/>
      <c r="XDL1119" s="898"/>
      <c r="XDM1119" s="898"/>
      <c r="XDN1119" s="898"/>
      <c r="XDO1119" s="898"/>
      <c r="XDP1119" s="898"/>
      <c r="XDQ1119" s="898"/>
      <c r="XDR1119" s="898"/>
      <c r="XDS1119" s="898"/>
      <c r="XDT1119" s="898"/>
      <c r="XDU1119" s="898"/>
      <c r="XDV1119" s="898"/>
      <c r="XDW1119" s="898"/>
      <c r="XDX1119" s="898"/>
      <c r="XDY1119" s="898"/>
      <c r="XDZ1119" s="898"/>
      <c r="XEA1119" s="898"/>
      <c r="XEB1119" s="898"/>
      <c r="XEC1119" s="898"/>
      <c r="XED1119" s="898"/>
      <c r="XEE1119" s="898"/>
      <c r="XEF1119" s="898"/>
      <c r="XEG1119" s="898"/>
      <c r="XEH1119" s="898"/>
      <c r="XEI1119" s="898"/>
      <c r="XEJ1119" s="898"/>
      <c r="XEK1119" s="898"/>
      <c r="XEL1119" s="898"/>
      <c r="XEM1119" s="898"/>
      <c r="XEN1119" s="898"/>
      <c r="XEO1119" s="898"/>
      <c r="XEP1119" s="898"/>
      <c r="XEQ1119" s="898"/>
      <c r="XER1119" s="898"/>
      <c r="XES1119" s="898"/>
      <c r="XET1119" s="898"/>
      <c r="XEU1119" s="898"/>
      <c r="XEV1119" s="898"/>
      <c r="XEW1119" s="898"/>
      <c r="XEX1119" s="898"/>
      <c r="XEY1119" s="898"/>
      <c r="XEZ1119" s="898"/>
      <c r="XFA1119" s="898"/>
      <c r="XFB1119" s="898"/>
      <c r="XFC1119" s="898"/>
      <c r="XFD1119" s="898"/>
    </row>
    <row r="1120" spans="1:16384">
      <c r="A1120" s="880" t="s">
        <v>2237</v>
      </c>
      <c r="B1120" s="946">
        <v>15.77</v>
      </c>
      <c r="C1120" s="946">
        <v>0</v>
      </c>
      <c r="D1120" s="893">
        <v>9</v>
      </c>
      <c r="E1120" s="893">
        <v>0</v>
      </c>
      <c r="F1120" s="893">
        <v>141.93</v>
      </c>
      <c r="G1120" s="945">
        <v>15</v>
      </c>
      <c r="H1120" s="893">
        <v>2</v>
      </c>
      <c r="I1120" s="893">
        <v>0</v>
      </c>
      <c r="J1120" s="893">
        <v>2</v>
      </c>
      <c r="K1120" s="944">
        <v>120</v>
      </c>
      <c r="L1120" s="943">
        <v>261.93</v>
      </c>
      <c r="M1120" s="892">
        <v>0</v>
      </c>
      <c r="N1120" s="892">
        <v>0</v>
      </c>
      <c r="O1120" s="892">
        <v>261.93</v>
      </c>
      <c r="P1120" s="942">
        <v>0</v>
      </c>
      <c r="Q1120" s="892">
        <v>0</v>
      </c>
      <c r="R1120" s="892">
        <v>0</v>
      </c>
      <c r="S1120" s="892">
        <v>0</v>
      </c>
      <c r="T1120" s="892">
        <v>0</v>
      </c>
      <c r="U1120" s="892">
        <v>0</v>
      </c>
      <c r="V1120" s="926">
        <v>0</v>
      </c>
      <c r="W1120" s="898"/>
      <c r="X1120" s="898"/>
      <c r="Y1120" s="898"/>
      <c r="Z1120" s="898"/>
      <c r="AA1120" s="898"/>
      <c r="AB1120" s="898"/>
      <c r="AC1120" s="898"/>
      <c r="AD1120" s="898"/>
      <c r="AE1120" s="898"/>
      <c r="AF1120" s="898"/>
      <c r="AG1120" s="898"/>
      <c r="AH1120" s="898"/>
      <c r="AI1120" s="898"/>
      <c r="AJ1120" s="898"/>
      <c r="AK1120" s="898"/>
      <c r="AL1120" s="898"/>
      <c r="AM1120" s="898"/>
      <c r="AN1120" s="898"/>
      <c r="AO1120" s="898"/>
      <c r="AP1120" s="898"/>
      <c r="AQ1120" s="898"/>
      <c r="AR1120" s="898"/>
      <c r="AS1120" s="898"/>
      <c r="AT1120" s="898"/>
      <c r="AU1120" s="898"/>
      <c r="AV1120" s="898"/>
      <c r="AW1120" s="898"/>
      <c r="AX1120" s="898"/>
      <c r="AY1120" s="898"/>
      <c r="AZ1120" s="898"/>
      <c r="BA1120" s="898"/>
      <c r="BB1120" s="898"/>
      <c r="BC1120" s="898"/>
      <c r="BD1120" s="898"/>
      <c r="BE1120" s="898"/>
      <c r="BF1120" s="898"/>
      <c r="BG1120" s="898"/>
      <c r="BH1120" s="898"/>
      <c r="BI1120" s="898"/>
      <c r="BJ1120" s="898"/>
      <c r="BK1120" s="898"/>
      <c r="BL1120" s="898"/>
      <c r="BM1120" s="898"/>
      <c r="BN1120" s="898"/>
      <c r="BO1120" s="898"/>
      <c r="BP1120" s="898"/>
      <c r="BQ1120" s="898"/>
      <c r="BR1120" s="898"/>
      <c r="BS1120" s="898"/>
      <c r="BT1120" s="898"/>
      <c r="BU1120" s="898"/>
      <c r="BV1120" s="898"/>
      <c r="BW1120" s="898"/>
      <c r="BX1120" s="898"/>
      <c r="BY1120" s="898"/>
      <c r="BZ1120" s="898"/>
      <c r="CA1120" s="898"/>
      <c r="CB1120" s="898"/>
      <c r="CC1120" s="898"/>
      <c r="CD1120" s="898"/>
      <c r="CE1120" s="898"/>
      <c r="CF1120" s="898"/>
      <c r="CG1120" s="898"/>
      <c r="CH1120" s="898"/>
      <c r="CI1120" s="898"/>
      <c r="CJ1120" s="898"/>
      <c r="CK1120" s="898"/>
      <c r="CL1120" s="898"/>
      <c r="CM1120" s="898"/>
      <c r="CN1120" s="898"/>
      <c r="CO1120" s="898"/>
      <c r="CP1120" s="898"/>
      <c r="CQ1120" s="898"/>
      <c r="CR1120" s="898"/>
      <c r="CS1120" s="898"/>
      <c r="CT1120" s="898"/>
      <c r="CU1120" s="898"/>
      <c r="CV1120" s="898"/>
      <c r="CW1120" s="898"/>
      <c r="CX1120" s="898"/>
      <c r="CY1120" s="898"/>
      <c r="CZ1120" s="898"/>
      <c r="DA1120" s="898"/>
      <c r="DB1120" s="898"/>
      <c r="DC1120" s="898"/>
      <c r="DD1120" s="898"/>
      <c r="DE1120" s="898"/>
      <c r="DF1120" s="898"/>
      <c r="DG1120" s="898"/>
      <c r="DH1120" s="898"/>
      <c r="DI1120" s="898"/>
      <c r="DJ1120" s="898"/>
      <c r="DK1120" s="898"/>
      <c r="DL1120" s="898"/>
      <c r="DM1120" s="898"/>
      <c r="DN1120" s="898"/>
      <c r="DO1120" s="898"/>
      <c r="DP1120" s="898"/>
      <c r="DQ1120" s="898"/>
      <c r="DR1120" s="898"/>
      <c r="DS1120" s="898"/>
      <c r="DT1120" s="898"/>
      <c r="DU1120" s="898"/>
      <c r="DV1120" s="898"/>
      <c r="DW1120" s="898"/>
      <c r="DX1120" s="898"/>
      <c r="DY1120" s="898"/>
      <c r="DZ1120" s="898"/>
      <c r="EA1120" s="898"/>
      <c r="EB1120" s="898"/>
      <c r="EC1120" s="898"/>
      <c r="ED1120" s="898"/>
      <c r="EE1120" s="898"/>
      <c r="EF1120" s="898"/>
      <c r="EG1120" s="898"/>
      <c r="EH1120" s="898"/>
      <c r="EI1120" s="898"/>
      <c r="EJ1120" s="898"/>
      <c r="EK1120" s="898"/>
      <c r="EL1120" s="898"/>
      <c r="EM1120" s="898"/>
      <c r="EN1120" s="898"/>
      <c r="EO1120" s="898"/>
      <c r="EP1120" s="898"/>
      <c r="EQ1120" s="898"/>
      <c r="ER1120" s="898"/>
      <c r="ES1120" s="898"/>
      <c r="ET1120" s="898"/>
      <c r="EU1120" s="898"/>
      <c r="EV1120" s="898"/>
      <c r="EW1120" s="898"/>
      <c r="EX1120" s="898"/>
      <c r="EY1120" s="898"/>
      <c r="EZ1120" s="898"/>
      <c r="FA1120" s="898"/>
      <c r="FB1120" s="898"/>
      <c r="FC1120" s="898"/>
      <c r="FD1120" s="898"/>
      <c r="FE1120" s="898"/>
      <c r="FF1120" s="898"/>
      <c r="FG1120" s="898"/>
      <c r="FH1120" s="898"/>
      <c r="FI1120" s="898"/>
      <c r="FJ1120" s="898"/>
      <c r="FK1120" s="898"/>
      <c r="FL1120" s="898"/>
      <c r="FM1120" s="898"/>
      <c r="FN1120" s="898"/>
      <c r="FO1120" s="898"/>
      <c r="FP1120" s="898"/>
      <c r="FQ1120" s="898"/>
      <c r="FR1120" s="898"/>
      <c r="FS1120" s="898"/>
      <c r="FT1120" s="898"/>
      <c r="FU1120" s="898"/>
      <c r="FV1120" s="898"/>
      <c r="FW1120" s="898"/>
      <c r="FX1120" s="898"/>
      <c r="FY1120" s="898"/>
      <c r="FZ1120" s="898"/>
      <c r="GA1120" s="898"/>
      <c r="GB1120" s="898"/>
      <c r="GC1120" s="898"/>
      <c r="GD1120" s="898"/>
      <c r="GE1120" s="898"/>
      <c r="GF1120" s="898"/>
      <c r="GG1120" s="898"/>
      <c r="GH1120" s="898"/>
      <c r="GI1120" s="898"/>
      <c r="GJ1120" s="898"/>
      <c r="GK1120" s="898"/>
      <c r="GL1120" s="898"/>
      <c r="GM1120" s="898"/>
      <c r="GN1120" s="898"/>
      <c r="GO1120" s="898"/>
      <c r="GP1120" s="898"/>
      <c r="GQ1120" s="898"/>
      <c r="GR1120" s="898"/>
      <c r="GS1120" s="898"/>
      <c r="GT1120" s="898"/>
      <c r="GU1120" s="898"/>
      <c r="GV1120" s="898"/>
      <c r="GW1120" s="898"/>
      <c r="GX1120" s="898"/>
      <c r="GY1120" s="898"/>
      <c r="GZ1120" s="898"/>
      <c r="HA1120" s="898"/>
      <c r="HB1120" s="898"/>
      <c r="HC1120" s="898"/>
      <c r="HD1120" s="898"/>
      <c r="HE1120" s="898"/>
      <c r="HF1120" s="898"/>
      <c r="HG1120" s="898"/>
      <c r="HH1120" s="898"/>
      <c r="HI1120" s="898"/>
      <c r="HJ1120" s="898"/>
      <c r="HK1120" s="898"/>
      <c r="HL1120" s="898"/>
      <c r="HM1120" s="898"/>
      <c r="HN1120" s="898"/>
      <c r="HO1120" s="898"/>
      <c r="HP1120" s="898"/>
      <c r="HQ1120" s="898"/>
      <c r="HR1120" s="898"/>
      <c r="HS1120" s="898"/>
      <c r="HT1120" s="898"/>
      <c r="HU1120" s="898"/>
      <c r="HV1120" s="898"/>
      <c r="HW1120" s="898"/>
      <c r="HX1120" s="898"/>
      <c r="HY1120" s="898"/>
      <c r="HZ1120" s="898"/>
      <c r="IA1120" s="898"/>
      <c r="IB1120" s="898"/>
      <c r="IC1120" s="898"/>
      <c r="ID1120" s="898"/>
      <c r="IE1120" s="898"/>
      <c r="IF1120" s="898"/>
      <c r="IG1120" s="898"/>
      <c r="IH1120" s="898"/>
      <c r="II1120" s="898"/>
      <c r="IJ1120" s="898"/>
      <c r="IK1120" s="898"/>
      <c r="IL1120" s="898"/>
      <c r="IM1120" s="898"/>
      <c r="IN1120" s="898"/>
      <c r="IO1120" s="898"/>
      <c r="IP1120" s="898"/>
      <c r="IQ1120" s="898"/>
      <c r="IR1120" s="898"/>
      <c r="IS1120" s="898"/>
      <c r="IT1120" s="898"/>
      <c r="IU1120" s="898"/>
      <c r="IV1120" s="898"/>
      <c r="IW1120" s="898"/>
      <c r="IX1120" s="898"/>
      <c r="IY1120" s="898"/>
      <c r="IZ1120" s="898"/>
      <c r="JA1120" s="898"/>
      <c r="JB1120" s="898"/>
      <c r="JC1120" s="898"/>
      <c r="JD1120" s="898"/>
      <c r="JE1120" s="898"/>
      <c r="JF1120" s="898"/>
      <c r="JG1120" s="898"/>
      <c r="JH1120" s="898"/>
      <c r="JI1120" s="898"/>
      <c r="JJ1120" s="898"/>
      <c r="JK1120" s="898"/>
      <c r="JL1120" s="898"/>
      <c r="JM1120" s="898"/>
      <c r="JN1120" s="898"/>
      <c r="JO1120" s="898"/>
      <c r="JP1120" s="898"/>
      <c r="JQ1120" s="898"/>
      <c r="JR1120" s="898"/>
      <c r="JS1120" s="898"/>
      <c r="JT1120" s="898"/>
      <c r="JU1120" s="898"/>
      <c r="JV1120" s="898"/>
      <c r="JW1120" s="898"/>
      <c r="JX1120" s="898"/>
      <c r="JY1120" s="898"/>
      <c r="JZ1120" s="898"/>
      <c r="KA1120" s="898"/>
      <c r="KB1120" s="898"/>
      <c r="KC1120" s="898"/>
      <c r="KD1120" s="898"/>
      <c r="KE1120" s="898"/>
      <c r="KF1120" s="898"/>
      <c r="KG1120" s="898"/>
      <c r="KH1120" s="898"/>
      <c r="KI1120" s="898"/>
      <c r="KJ1120" s="898"/>
      <c r="KK1120" s="898"/>
      <c r="KL1120" s="898"/>
      <c r="KM1120" s="898"/>
      <c r="KN1120" s="898"/>
      <c r="KO1120" s="898"/>
      <c r="KP1120" s="898"/>
      <c r="KQ1120" s="898"/>
      <c r="KR1120" s="898"/>
      <c r="KS1120" s="898"/>
      <c r="KT1120" s="898"/>
      <c r="KU1120" s="898"/>
      <c r="KV1120" s="898"/>
      <c r="KW1120" s="898"/>
      <c r="KX1120" s="898"/>
      <c r="KY1120" s="898"/>
      <c r="KZ1120" s="898"/>
      <c r="LA1120" s="898"/>
      <c r="LB1120" s="898"/>
      <c r="LC1120" s="898"/>
      <c r="LD1120" s="898"/>
      <c r="LE1120" s="898"/>
      <c r="LF1120" s="898"/>
      <c r="LG1120" s="898"/>
      <c r="LH1120" s="898"/>
      <c r="LI1120" s="898"/>
      <c r="LJ1120" s="898"/>
      <c r="LK1120" s="898"/>
      <c r="LL1120" s="898"/>
      <c r="LM1120" s="898"/>
      <c r="LN1120" s="898"/>
      <c r="LO1120" s="898"/>
      <c r="LP1120" s="898"/>
      <c r="LQ1120" s="898"/>
      <c r="LR1120" s="898"/>
      <c r="LS1120" s="898"/>
      <c r="LT1120" s="898"/>
      <c r="LU1120" s="898"/>
      <c r="LV1120" s="898"/>
      <c r="LW1120" s="898"/>
      <c r="LX1120" s="898"/>
      <c r="LY1120" s="898"/>
      <c r="LZ1120" s="898"/>
      <c r="MA1120" s="898"/>
      <c r="MB1120" s="898"/>
      <c r="MC1120" s="898"/>
      <c r="MD1120" s="898"/>
      <c r="ME1120" s="898"/>
      <c r="MF1120" s="898"/>
      <c r="MG1120" s="898"/>
      <c r="MH1120" s="898"/>
      <c r="MI1120" s="898"/>
      <c r="MJ1120" s="898"/>
      <c r="MK1120" s="898"/>
      <c r="ML1120" s="898"/>
      <c r="MM1120" s="898"/>
      <c r="MN1120" s="898"/>
      <c r="MO1120" s="898"/>
      <c r="MP1120" s="898"/>
      <c r="MQ1120" s="898"/>
      <c r="MR1120" s="898"/>
      <c r="MS1120" s="898"/>
      <c r="MT1120" s="898"/>
      <c r="MU1120" s="898"/>
      <c r="MV1120" s="898"/>
      <c r="MW1120" s="898"/>
      <c r="MX1120" s="898"/>
      <c r="MY1120" s="898"/>
      <c r="MZ1120" s="898"/>
      <c r="NA1120" s="898"/>
      <c r="NB1120" s="898"/>
      <c r="NC1120" s="898"/>
      <c r="ND1120" s="898"/>
      <c r="NE1120" s="898"/>
      <c r="NF1120" s="898"/>
      <c r="NG1120" s="898"/>
      <c r="NH1120" s="898"/>
      <c r="NI1120" s="898"/>
      <c r="NJ1120" s="898"/>
      <c r="NK1120" s="898"/>
      <c r="NL1120" s="898"/>
      <c r="NM1120" s="898"/>
      <c r="NN1120" s="898"/>
      <c r="NO1120" s="898"/>
      <c r="NP1120" s="898"/>
      <c r="NQ1120" s="898"/>
      <c r="NR1120" s="898"/>
      <c r="NS1120" s="898"/>
      <c r="NT1120" s="898"/>
      <c r="NU1120" s="898"/>
      <c r="NV1120" s="898"/>
      <c r="NW1120" s="898"/>
      <c r="NX1120" s="898"/>
      <c r="NY1120" s="898"/>
      <c r="NZ1120" s="898"/>
      <c r="OA1120" s="898"/>
      <c r="OB1120" s="898"/>
      <c r="OC1120" s="898"/>
      <c r="OD1120" s="898"/>
      <c r="OE1120" s="898"/>
      <c r="OF1120" s="898"/>
      <c r="OG1120" s="898"/>
      <c r="OH1120" s="898"/>
      <c r="OI1120" s="898"/>
      <c r="OJ1120" s="898"/>
      <c r="OK1120" s="898"/>
      <c r="OL1120" s="898"/>
      <c r="OM1120" s="898"/>
      <c r="ON1120" s="898"/>
      <c r="OO1120" s="898"/>
      <c r="OP1120" s="898"/>
      <c r="OQ1120" s="898"/>
      <c r="OR1120" s="898"/>
      <c r="OS1120" s="898"/>
      <c r="OT1120" s="898"/>
      <c r="OU1120" s="898"/>
      <c r="OV1120" s="898"/>
      <c r="OW1120" s="898"/>
      <c r="OX1120" s="898"/>
      <c r="OY1120" s="898"/>
      <c r="OZ1120" s="898"/>
      <c r="PA1120" s="898"/>
      <c r="PB1120" s="898"/>
      <c r="PC1120" s="898"/>
      <c r="PD1120" s="898"/>
      <c r="PE1120" s="898"/>
      <c r="PF1120" s="898"/>
      <c r="PG1120" s="898"/>
      <c r="PH1120" s="898"/>
      <c r="PI1120" s="898"/>
      <c r="PJ1120" s="898"/>
      <c r="PK1120" s="898"/>
      <c r="PL1120" s="898"/>
      <c r="PM1120" s="898"/>
      <c r="PN1120" s="898"/>
      <c r="PO1120" s="898"/>
      <c r="PP1120" s="898"/>
      <c r="PQ1120" s="898"/>
      <c r="PR1120" s="898"/>
      <c r="PS1120" s="898"/>
      <c r="PT1120" s="898"/>
      <c r="PU1120" s="898"/>
      <c r="PV1120" s="898"/>
      <c r="PW1120" s="898"/>
      <c r="PX1120" s="898"/>
      <c r="PY1120" s="898"/>
      <c r="PZ1120" s="898"/>
      <c r="QA1120" s="898"/>
      <c r="QB1120" s="898"/>
      <c r="QC1120" s="898"/>
      <c r="QD1120" s="898"/>
      <c r="QE1120" s="898"/>
      <c r="QF1120" s="898"/>
      <c r="QG1120" s="898"/>
      <c r="QH1120" s="898"/>
      <c r="QI1120" s="898"/>
      <c r="QJ1120" s="898"/>
      <c r="QK1120" s="898"/>
      <c r="QL1120" s="898"/>
      <c r="QM1120" s="898"/>
      <c r="QN1120" s="898"/>
      <c r="QO1120" s="898"/>
      <c r="QP1120" s="898"/>
      <c r="QQ1120" s="898"/>
      <c r="QR1120" s="898"/>
      <c r="QS1120" s="898"/>
      <c r="QT1120" s="898"/>
      <c r="QU1120" s="898"/>
      <c r="QV1120" s="898"/>
      <c r="QW1120" s="898"/>
      <c r="QX1120" s="898"/>
      <c r="QY1120" s="898"/>
      <c r="QZ1120" s="898"/>
      <c r="RA1120" s="898"/>
      <c r="RB1120" s="898"/>
      <c r="RC1120" s="898"/>
      <c r="RD1120" s="898"/>
      <c r="RE1120" s="898"/>
      <c r="RF1120" s="898"/>
      <c r="RG1120" s="898"/>
      <c r="RH1120" s="898"/>
      <c r="RI1120" s="898"/>
      <c r="RJ1120" s="898"/>
      <c r="RK1120" s="898"/>
      <c r="RL1120" s="898"/>
      <c r="RM1120" s="898"/>
      <c r="RN1120" s="898"/>
      <c r="RO1120" s="898"/>
      <c r="RP1120" s="898"/>
      <c r="RQ1120" s="898"/>
      <c r="RR1120" s="898"/>
      <c r="RS1120" s="898"/>
      <c r="RT1120" s="898"/>
      <c r="RU1120" s="898"/>
      <c r="RV1120" s="898"/>
      <c r="RW1120" s="898"/>
      <c r="RX1120" s="898"/>
      <c r="RY1120" s="898"/>
      <c r="RZ1120" s="898"/>
      <c r="SA1120" s="898"/>
      <c r="SB1120" s="898"/>
      <c r="SC1120" s="898"/>
      <c r="SD1120" s="898"/>
      <c r="SE1120" s="898"/>
      <c r="SF1120" s="898"/>
      <c r="SG1120" s="898"/>
      <c r="SH1120" s="898"/>
      <c r="SI1120" s="898"/>
      <c r="SJ1120" s="898"/>
      <c r="SK1120" s="898"/>
      <c r="SL1120" s="898"/>
      <c r="SM1120" s="898"/>
      <c r="SN1120" s="898"/>
      <c r="SO1120" s="898"/>
      <c r="SP1120" s="898"/>
      <c r="SQ1120" s="898"/>
      <c r="SR1120" s="898"/>
      <c r="SS1120" s="898"/>
      <c r="ST1120" s="898"/>
      <c r="SU1120" s="898"/>
      <c r="SV1120" s="898"/>
      <c r="SW1120" s="898"/>
      <c r="SX1120" s="898"/>
      <c r="SY1120" s="898"/>
      <c r="SZ1120" s="898"/>
      <c r="TA1120" s="898"/>
      <c r="TB1120" s="898"/>
      <c r="TC1120" s="898"/>
      <c r="TD1120" s="898"/>
      <c r="TE1120" s="898"/>
      <c r="TF1120" s="898"/>
      <c r="TG1120" s="898"/>
      <c r="TH1120" s="898"/>
      <c r="TI1120" s="898"/>
      <c r="TJ1120" s="898"/>
      <c r="TK1120" s="898"/>
      <c r="TL1120" s="898"/>
      <c r="TM1120" s="898"/>
      <c r="TN1120" s="898"/>
      <c r="TO1120" s="898"/>
      <c r="TP1120" s="898"/>
      <c r="TQ1120" s="898"/>
      <c r="TR1120" s="898"/>
      <c r="TS1120" s="898"/>
      <c r="TT1120" s="898"/>
      <c r="TU1120" s="898"/>
      <c r="TV1120" s="898"/>
      <c r="TW1120" s="898"/>
      <c r="TX1120" s="898"/>
      <c r="TY1120" s="898"/>
      <c r="TZ1120" s="898"/>
      <c r="UA1120" s="898"/>
      <c r="UB1120" s="898"/>
      <c r="UC1120" s="898"/>
      <c r="UD1120" s="898"/>
      <c r="UE1120" s="898"/>
      <c r="UF1120" s="898"/>
      <c r="UG1120" s="898"/>
      <c r="UH1120" s="898"/>
      <c r="UI1120" s="898"/>
      <c r="UJ1120" s="898"/>
      <c r="UK1120" s="898"/>
      <c r="UL1120" s="898"/>
      <c r="UM1120" s="898"/>
      <c r="UN1120" s="898"/>
      <c r="UO1120" s="898"/>
      <c r="UP1120" s="898"/>
      <c r="UQ1120" s="898"/>
      <c r="UR1120" s="898"/>
      <c r="US1120" s="898"/>
      <c r="UT1120" s="898"/>
      <c r="UU1120" s="898"/>
      <c r="UV1120" s="898"/>
      <c r="UW1120" s="898"/>
      <c r="UX1120" s="898"/>
      <c r="UY1120" s="898"/>
      <c r="UZ1120" s="898"/>
      <c r="VA1120" s="898"/>
      <c r="VB1120" s="898"/>
      <c r="VC1120" s="898"/>
      <c r="VD1120" s="898"/>
      <c r="VE1120" s="898"/>
      <c r="VF1120" s="898"/>
      <c r="VG1120" s="898"/>
      <c r="VH1120" s="898"/>
      <c r="VI1120" s="898"/>
      <c r="VJ1120" s="898"/>
      <c r="VK1120" s="898"/>
      <c r="VL1120" s="898"/>
      <c r="VM1120" s="898"/>
      <c r="VN1120" s="898"/>
      <c r="VO1120" s="898"/>
      <c r="VP1120" s="898"/>
      <c r="VQ1120" s="898"/>
      <c r="VR1120" s="898"/>
      <c r="VS1120" s="898"/>
      <c r="VT1120" s="898"/>
      <c r="VU1120" s="898"/>
      <c r="VV1120" s="898"/>
      <c r="VW1120" s="898"/>
      <c r="VX1120" s="898"/>
      <c r="VY1120" s="898"/>
      <c r="VZ1120" s="898"/>
      <c r="WA1120" s="898"/>
      <c r="WB1120" s="898"/>
      <c r="WC1120" s="898"/>
      <c r="WD1120" s="898"/>
      <c r="WE1120" s="898"/>
      <c r="WF1120" s="898"/>
      <c r="WG1120" s="898"/>
      <c r="WH1120" s="898"/>
      <c r="WI1120" s="898"/>
      <c r="WJ1120" s="898"/>
      <c r="WK1120" s="898"/>
      <c r="WL1120" s="898"/>
      <c r="WM1120" s="898"/>
      <c r="WN1120" s="898"/>
      <c r="WO1120" s="898"/>
      <c r="WP1120" s="898"/>
      <c r="WQ1120" s="898"/>
      <c r="WR1120" s="898"/>
      <c r="WS1120" s="898"/>
      <c r="WT1120" s="898"/>
      <c r="WU1120" s="898"/>
      <c r="WV1120" s="898"/>
      <c r="WW1120" s="898"/>
      <c r="WX1120" s="898"/>
      <c r="WY1120" s="898"/>
      <c r="WZ1120" s="898"/>
      <c r="XA1120" s="898"/>
      <c r="XB1120" s="898"/>
      <c r="XC1120" s="898"/>
      <c r="XD1120" s="898"/>
      <c r="XE1120" s="898"/>
      <c r="XF1120" s="898"/>
      <c r="XG1120" s="898"/>
      <c r="XH1120" s="898"/>
      <c r="XI1120" s="898"/>
      <c r="XJ1120" s="898"/>
      <c r="XK1120" s="898"/>
      <c r="XL1120" s="898"/>
      <c r="XM1120" s="898"/>
      <c r="XN1120" s="898"/>
      <c r="XO1120" s="898"/>
      <c r="XP1120" s="898"/>
      <c r="XQ1120" s="898"/>
      <c r="XR1120" s="898"/>
      <c r="XS1120" s="898"/>
      <c r="XT1120" s="898"/>
      <c r="XU1120" s="898"/>
      <c r="XV1120" s="898"/>
      <c r="XW1120" s="898"/>
      <c r="XX1120" s="898"/>
      <c r="XY1120" s="898"/>
      <c r="XZ1120" s="898"/>
      <c r="YA1120" s="898"/>
      <c r="YB1120" s="898"/>
      <c r="YC1120" s="898"/>
      <c r="YD1120" s="898"/>
      <c r="YE1120" s="898"/>
      <c r="YF1120" s="898"/>
      <c r="YG1120" s="898"/>
      <c r="YH1120" s="898"/>
      <c r="YI1120" s="898"/>
      <c r="YJ1120" s="898"/>
      <c r="YK1120" s="898"/>
      <c r="YL1120" s="898"/>
      <c r="YM1120" s="898"/>
      <c r="YN1120" s="898"/>
      <c r="YO1120" s="898"/>
      <c r="YP1120" s="898"/>
      <c r="YQ1120" s="898"/>
      <c r="YR1120" s="898"/>
      <c r="YS1120" s="898"/>
      <c r="YT1120" s="898"/>
      <c r="YU1120" s="898"/>
      <c r="YV1120" s="898"/>
      <c r="YW1120" s="898"/>
      <c r="YX1120" s="898"/>
      <c r="YY1120" s="898"/>
      <c r="YZ1120" s="898"/>
      <c r="ZA1120" s="898"/>
      <c r="ZB1120" s="898"/>
      <c r="ZC1120" s="898"/>
      <c r="ZD1120" s="898"/>
      <c r="ZE1120" s="898"/>
      <c r="ZF1120" s="898"/>
      <c r="ZG1120" s="898"/>
      <c r="ZH1120" s="898"/>
      <c r="ZI1120" s="898"/>
      <c r="ZJ1120" s="898"/>
      <c r="ZK1120" s="898"/>
      <c r="ZL1120" s="898"/>
      <c r="ZM1120" s="898"/>
      <c r="ZN1120" s="898"/>
      <c r="ZO1120" s="898"/>
      <c r="ZP1120" s="898"/>
      <c r="ZQ1120" s="898"/>
      <c r="ZR1120" s="898"/>
      <c r="ZS1120" s="898"/>
      <c r="ZT1120" s="898"/>
      <c r="ZU1120" s="898"/>
      <c r="ZV1120" s="898"/>
      <c r="ZW1120" s="898"/>
      <c r="ZX1120" s="898"/>
      <c r="ZY1120" s="898"/>
      <c r="ZZ1120" s="898"/>
      <c r="AAA1120" s="898"/>
      <c r="AAB1120" s="898"/>
      <c r="AAC1120" s="898"/>
      <c r="AAD1120" s="898"/>
      <c r="AAE1120" s="898"/>
      <c r="AAF1120" s="898"/>
      <c r="AAG1120" s="898"/>
      <c r="AAH1120" s="898"/>
      <c r="AAI1120" s="898"/>
      <c r="AAJ1120" s="898"/>
      <c r="AAK1120" s="898"/>
      <c r="AAL1120" s="898"/>
      <c r="AAM1120" s="898"/>
      <c r="AAN1120" s="898"/>
      <c r="AAO1120" s="898"/>
      <c r="AAP1120" s="898"/>
      <c r="AAQ1120" s="898"/>
      <c r="AAR1120" s="898"/>
      <c r="AAS1120" s="898"/>
      <c r="AAT1120" s="898"/>
      <c r="AAU1120" s="898"/>
      <c r="AAV1120" s="898"/>
      <c r="AAW1120" s="898"/>
      <c r="AAX1120" s="898"/>
      <c r="AAY1120" s="898"/>
      <c r="AAZ1120" s="898"/>
      <c r="ABA1120" s="898"/>
      <c r="ABB1120" s="898"/>
      <c r="ABC1120" s="898"/>
      <c r="ABD1120" s="898"/>
      <c r="ABE1120" s="898"/>
      <c r="ABF1120" s="898"/>
      <c r="ABG1120" s="898"/>
      <c r="ABH1120" s="898"/>
      <c r="ABI1120" s="898"/>
      <c r="ABJ1120" s="898"/>
      <c r="ABK1120" s="898"/>
      <c r="ABL1120" s="898"/>
      <c r="ABM1120" s="898"/>
      <c r="ABN1120" s="898"/>
      <c r="ABO1120" s="898"/>
      <c r="ABP1120" s="898"/>
      <c r="ABQ1120" s="898"/>
      <c r="ABR1120" s="898"/>
      <c r="ABS1120" s="898"/>
      <c r="ABT1120" s="898"/>
      <c r="ABU1120" s="898"/>
      <c r="ABV1120" s="898"/>
      <c r="ABW1120" s="898"/>
      <c r="ABX1120" s="898"/>
      <c r="ABY1120" s="898"/>
      <c r="ABZ1120" s="898"/>
      <c r="ACA1120" s="898"/>
      <c r="ACB1120" s="898"/>
      <c r="ACC1120" s="898"/>
      <c r="ACD1120" s="898"/>
      <c r="ACE1120" s="898"/>
      <c r="ACF1120" s="898"/>
      <c r="ACG1120" s="898"/>
      <c r="ACH1120" s="898"/>
      <c r="ACI1120" s="898"/>
      <c r="ACJ1120" s="898"/>
      <c r="ACK1120" s="898"/>
      <c r="ACL1120" s="898"/>
      <c r="ACM1120" s="898"/>
      <c r="ACN1120" s="898"/>
      <c r="ACO1120" s="898"/>
      <c r="ACP1120" s="898"/>
      <c r="ACQ1120" s="898"/>
      <c r="ACR1120" s="898"/>
      <c r="ACS1120" s="898"/>
      <c r="ACT1120" s="898"/>
      <c r="ACU1120" s="898"/>
      <c r="ACV1120" s="898"/>
      <c r="ACW1120" s="898"/>
      <c r="ACX1120" s="898"/>
      <c r="ACY1120" s="898"/>
      <c r="ACZ1120" s="898"/>
      <c r="ADA1120" s="898"/>
      <c r="ADB1120" s="898"/>
      <c r="ADC1120" s="898"/>
      <c r="ADD1120" s="898"/>
      <c r="ADE1120" s="898"/>
      <c r="ADF1120" s="898"/>
      <c r="ADG1120" s="898"/>
      <c r="ADH1120" s="898"/>
      <c r="ADI1120" s="898"/>
      <c r="ADJ1120" s="898"/>
      <c r="ADK1120" s="898"/>
      <c r="ADL1120" s="898"/>
      <c r="ADM1120" s="898"/>
      <c r="ADN1120" s="898"/>
      <c r="ADO1120" s="898"/>
      <c r="ADP1120" s="898"/>
      <c r="ADQ1120" s="898"/>
      <c r="ADR1120" s="898"/>
      <c r="ADS1120" s="898"/>
      <c r="ADT1120" s="898"/>
      <c r="ADU1120" s="898"/>
      <c r="ADV1120" s="898"/>
      <c r="ADW1120" s="898"/>
      <c r="ADX1120" s="898"/>
      <c r="ADY1120" s="898"/>
      <c r="ADZ1120" s="898"/>
      <c r="AEA1120" s="898"/>
      <c r="AEB1120" s="898"/>
      <c r="AEC1120" s="898"/>
      <c r="AED1120" s="898"/>
      <c r="AEE1120" s="898"/>
      <c r="AEF1120" s="898"/>
      <c r="AEG1120" s="898"/>
      <c r="AEH1120" s="898"/>
      <c r="AEI1120" s="898"/>
      <c r="AEJ1120" s="898"/>
      <c r="AEK1120" s="898"/>
      <c r="AEL1120" s="898"/>
      <c r="AEM1120" s="898"/>
      <c r="AEN1120" s="898"/>
      <c r="AEO1120" s="898"/>
      <c r="AEP1120" s="898"/>
      <c r="AEQ1120" s="898"/>
      <c r="AER1120" s="898"/>
      <c r="AES1120" s="898"/>
      <c r="AET1120" s="898"/>
      <c r="AEU1120" s="898"/>
      <c r="AEV1120" s="898"/>
      <c r="AEW1120" s="898"/>
      <c r="AEX1120" s="898"/>
      <c r="AEY1120" s="898"/>
      <c r="AEZ1120" s="898"/>
      <c r="AFA1120" s="898"/>
      <c r="AFB1120" s="898"/>
      <c r="AFC1120" s="898"/>
      <c r="AFD1120" s="898"/>
      <c r="AFE1120" s="898"/>
      <c r="AFF1120" s="898"/>
      <c r="AFG1120" s="898"/>
      <c r="AFH1120" s="898"/>
      <c r="AFI1120" s="898"/>
      <c r="AFJ1120" s="898"/>
      <c r="AFK1120" s="898"/>
      <c r="AFL1120" s="898"/>
      <c r="AFM1120" s="898"/>
      <c r="AFN1120" s="898"/>
      <c r="AFO1120" s="898"/>
      <c r="AFP1120" s="898"/>
      <c r="AFQ1120" s="898"/>
      <c r="AFR1120" s="898"/>
      <c r="AFS1120" s="898"/>
      <c r="AFT1120" s="898"/>
      <c r="AFU1120" s="898"/>
      <c r="AFV1120" s="898"/>
      <c r="AFW1120" s="898"/>
      <c r="AFX1120" s="898"/>
      <c r="AFY1120" s="898"/>
      <c r="AFZ1120" s="898"/>
      <c r="AGA1120" s="898"/>
      <c r="AGB1120" s="898"/>
      <c r="AGC1120" s="898"/>
      <c r="AGD1120" s="898"/>
      <c r="AGE1120" s="898"/>
      <c r="AGF1120" s="898"/>
      <c r="AGG1120" s="898"/>
      <c r="AGH1120" s="898"/>
      <c r="AGI1120" s="898"/>
      <c r="AGJ1120" s="898"/>
      <c r="AGK1120" s="898"/>
      <c r="AGL1120" s="898"/>
      <c r="AGM1120" s="898"/>
      <c r="AGN1120" s="898"/>
      <c r="AGO1120" s="898"/>
      <c r="AGP1120" s="898"/>
      <c r="AGQ1120" s="898"/>
      <c r="AGR1120" s="898"/>
      <c r="AGS1120" s="898"/>
      <c r="AGT1120" s="898"/>
      <c r="AGU1120" s="898"/>
      <c r="AGV1120" s="898"/>
      <c r="AGW1120" s="898"/>
      <c r="AGX1120" s="898"/>
      <c r="AGY1120" s="898"/>
      <c r="AGZ1120" s="898"/>
      <c r="AHA1120" s="898"/>
      <c r="AHB1120" s="898"/>
      <c r="AHC1120" s="898"/>
      <c r="AHD1120" s="898"/>
      <c r="AHE1120" s="898"/>
      <c r="AHF1120" s="898"/>
      <c r="AHG1120" s="898"/>
      <c r="AHH1120" s="898"/>
      <c r="AHI1120" s="898"/>
      <c r="AHJ1120" s="898"/>
      <c r="AHK1120" s="898"/>
      <c r="AHL1120" s="898"/>
      <c r="AHM1120" s="898"/>
      <c r="AHN1120" s="898"/>
      <c r="AHO1120" s="898"/>
      <c r="AHP1120" s="898"/>
      <c r="AHQ1120" s="898"/>
      <c r="AHR1120" s="898"/>
      <c r="AHS1120" s="898"/>
      <c r="AHT1120" s="898"/>
      <c r="AHU1120" s="898"/>
      <c r="AHV1120" s="898"/>
      <c r="AHW1120" s="898"/>
      <c r="AHX1120" s="898"/>
      <c r="AHY1120" s="898"/>
      <c r="AHZ1120" s="898"/>
      <c r="AIA1120" s="898"/>
      <c r="AIB1120" s="898"/>
      <c r="AIC1120" s="898"/>
      <c r="AID1120" s="898"/>
      <c r="AIE1120" s="898"/>
      <c r="AIF1120" s="898"/>
      <c r="AIG1120" s="898"/>
      <c r="AIH1120" s="898"/>
      <c r="AII1120" s="898"/>
      <c r="AIJ1120" s="898"/>
      <c r="AIK1120" s="898"/>
      <c r="AIL1120" s="898"/>
      <c r="AIM1120" s="898"/>
      <c r="AIN1120" s="898"/>
      <c r="AIO1120" s="898"/>
      <c r="AIP1120" s="898"/>
      <c r="AIQ1120" s="898"/>
      <c r="AIR1120" s="898"/>
      <c r="AIS1120" s="898"/>
      <c r="AIT1120" s="898"/>
      <c r="AIU1120" s="898"/>
      <c r="AIV1120" s="898"/>
      <c r="AIW1120" s="898"/>
      <c r="AIX1120" s="898"/>
      <c r="AIY1120" s="898"/>
      <c r="AIZ1120" s="898"/>
      <c r="AJA1120" s="898"/>
      <c r="AJB1120" s="898"/>
      <c r="AJC1120" s="898"/>
      <c r="AJD1120" s="898"/>
      <c r="AJE1120" s="898"/>
      <c r="AJF1120" s="898"/>
      <c r="AJG1120" s="898"/>
      <c r="AJH1120" s="898"/>
      <c r="AJI1120" s="898"/>
      <c r="AJJ1120" s="898"/>
      <c r="AJK1120" s="898"/>
      <c r="AJL1120" s="898"/>
      <c r="AJM1120" s="898"/>
      <c r="AJN1120" s="898"/>
      <c r="AJO1120" s="898"/>
      <c r="AJP1120" s="898"/>
      <c r="AJQ1120" s="898"/>
      <c r="AJR1120" s="898"/>
      <c r="AJS1120" s="898"/>
      <c r="AJT1120" s="898"/>
      <c r="AJU1120" s="898"/>
      <c r="AJV1120" s="898"/>
      <c r="AJW1120" s="898"/>
      <c r="AJX1120" s="898"/>
      <c r="AJY1120" s="898"/>
      <c r="AJZ1120" s="898"/>
      <c r="AKA1120" s="898"/>
      <c r="AKB1120" s="898"/>
      <c r="AKC1120" s="898"/>
      <c r="AKD1120" s="898"/>
      <c r="AKE1120" s="898"/>
      <c r="AKF1120" s="898"/>
      <c r="AKG1120" s="898"/>
      <c r="AKH1120" s="898"/>
      <c r="AKI1120" s="898"/>
      <c r="AKJ1120" s="898"/>
      <c r="AKK1120" s="898"/>
      <c r="AKL1120" s="898"/>
      <c r="AKM1120" s="898"/>
      <c r="AKN1120" s="898"/>
      <c r="AKO1120" s="898"/>
      <c r="AKP1120" s="898"/>
      <c r="AKQ1120" s="898"/>
      <c r="AKR1120" s="898"/>
      <c r="AKS1120" s="898"/>
      <c r="AKT1120" s="898"/>
      <c r="AKU1120" s="898"/>
      <c r="AKV1120" s="898"/>
      <c r="AKW1120" s="898"/>
      <c r="AKX1120" s="898"/>
      <c r="AKY1120" s="898"/>
      <c r="AKZ1120" s="898"/>
      <c r="ALA1120" s="898"/>
      <c r="ALB1120" s="898"/>
      <c r="ALC1120" s="898"/>
      <c r="ALD1120" s="898"/>
      <c r="ALE1120" s="898"/>
      <c r="ALF1120" s="898"/>
      <c r="ALG1120" s="898"/>
      <c r="ALH1120" s="898"/>
      <c r="ALI1120" s="898"/>
      <c r="ALJ1120" s="898"/>
      <c r="ALK1120" s="898"/>
      <c r="ALL1120" s="898"/>
      <c r="ALM1120" s="898"/>
      <c r="ALN1120" s="898"/>
      <c r="ALO1120" s="898"/>
      <c r="ALP1120" s="898"/>
      <c r="ALQ1120" s="898"/>
      <c r="ALR1120" s="898"/>
      <c r="ALS1120" s="898"/>
      <c r="ALT1120" s="898"/>
      <c r="ALU1120" s="898"/>
      <c r="ALV1120" s="898"/>
      <c r="ALW1120" s="898"/>
      <c r="ALX1120" s="898"/>
      <c r="ALY1120" s="898"/>
      <c r="ALZ1120" s="898"/>
      <c r="AMA1120" s="898"/>
      <c r="AMB1120" s="898"/>
      <c r="AMC1120" s="898"/>
      <c r="AMD1120" s="898"/>
      <c r="AME1120" s="898"/>
      <c r="AMF1120" s="898"/>
      <c r="AMG1120" s="898"/>
      <c r="AMH1120" s="898"/>
      <c r="AMI1120" s="898"/>
      <c r="AMJ1120" s="898"/>
      <c r="AMK1120" s="898"/>
      <c r="AML1120" s="898"/>
      <c r="AMM1120" s="898"/>
      <c r="AMN1120" s="898"/>
      <c r="AMO1120" s="898"/>
      <c r="AMP1120" s="898"/>
      <c r="AMQ1120" s="898"/>
      <c r="AMR1120" s="898"/>
      <c r="AMS1120" s="898"/>
      <c r="AMT1120" s="898"/>
      <c r="AMU1120" s="898"/>
      <c r="AMV1120" s="898"/>
      <c r="AMW1120" s="898"/>
      <c r="AMX1120" s="898"/>
      <c r="AMY1120" s="898"/>
      <c r="AMZ1120" s="898"/>
      <c r="ANA1120" s="898"/>
      <c r="ANB1120" s="898"/>
      <c r="ANC1120" s="898"/>
      <c r="AND1120" s="898"/>
      <c r="ANE1120" s="898"/>
      <c r="ANF1120" s="898"/>
      <c r="ANG1120" s="898"/>
      <c r="ANH1120" s="898"/>
      <c r="ANI1120" s="898"/>
      <c r="ANJ1120" s="898"/>
      <c r="ANK1120" s="898"/>
      <c r="ANL1120" s="898"/>
      <c r="ANM1120" s="898"/>
      <c r="ANN1120" s="898"/>
      <c r="ANO1120" s="898"/>
      <c r="ANP1120" s="898"/>
      <c r="ANQ1120" s="898"/>
      <c r="ANR1120" s="898"/>
      <c r="ANS1120" s="898"/>
      <c r="ANT1120" s="898"/>
      <c r="ANU1120" s="898"/>
      <c r="ANV1120" s="898"/>
      <c r="ANW1120" s="898"/>
      <c r="ANX1120" s="898"/>
      <c r="ANY1120" s="898"/>
      <c r="ANZ1120" s="898"/>
      <c r="AOA1120" s="898"/>
      <c r="AOB1120" s="898"/>
      <c r="AOC1120" s="898"/>
      <c r="AOD1120" s="898"/>
      <c r="AOE1120" s="898"/>
      <c r="AOF1120" s="898"/>
      <c r="AOG1120" s="898"/>
      <c r="AOH1120" s="898"/>
      <c r="AOI1120" s="898"/>
      <c r="AOJ1120" s="898"/>
      <c r="AOK1120" s="898"/>
      <c r="AOL1120" s="898"/>
      <c r="AOM1120" s="898"/>
      <c r="AON1120" s="898"/>
      <c r="AOO1120" s="898"/>
      <c r="AOP1120" s="898"/>
      <c r="AOQ1120" s="898"/>
      <c r="AOR1120" s="898"/>
      <c r="AOS1120" s="898"/>
      <c r="AOT1120" s="898"/>
      <c r="AOU1120" s="898"/>
      <c r="AOV1120" s="898"/>
      <c r="AOW1120" s="898"/>
      <c r="AOX1120" s="898"/>
      <c r="AOY1120" s="898"/>
      <c r="AOZ1120" s="898"/>
      <c r="APA1120" s="898"/>
      <c r="APB1120" s="898"/>
      <c r="APC1120" s="898"/>
      <c r="APD1120" s="898"/>
      <c r="APE1120" s="898"/>
      <c r="APF1120" s="898"/>
      <c r="APG1120" s="898"/>
      <c r="APH1120" s="898"/>
      <c r="API1120" s="898"/>
      <c r="APJ1120" s="898"/>
      <c r="APK1120" s="898"/>
      <c r="APL1120" s="898"/>
      <c r="APM1120" s="898"/>
      <c r="APN1120" s="898"/>
      <c r="APO1120" s="898"/>
      <c r="APP1120" s="898"/>
      <c r="APQ1120" s="898"/>
      <c r="APR1120" s="898"/>
      <c r="APS1120" s="898"/>
      <c r="APT1120" s="898"/>
      <c r="APU1120" s="898"/>
      <c r="APV1120" s="898"/>
      <c r="APW1120" s="898"/>
      <c r="APX1120" s="898"/>
      <c r="APY1120" s="898"/>
      <c r="APZ1120" s="898"/>
      <c r="AQA1120" s="898"/>
      <c r="AQB1120" s="898"/>
      <c r="AQC1120" s="898"/>
      <c r="AQD1120" s="898"/>
      <c r="AQE1120" s="898"/>
      <c r="AQF1120" s="898"/>
      <c r="AQG1120" s="898"/>
      <c r="AQH1120" s="898"/>
      <c r="AQI1120" s="898"/>
      <c r="AQJ1120" s="898"/>
      <c r="AQK1120" s="898"/>
      <c r="AQL1120" s="898"/>
      <c r="AQM1120" s="898"/>
      <c r="AQN1120" s="898"/>
      <c r="AQO1120" s="898"/>
      <c r="AQP1120" s="898"/>
      <c r="AQQ1120" s="898"/>
      <c r="AQR1120" s="898"/>
      <c r="AQS1120" s="898"/>
      <c r="AQT1120" s="898"/>
      <c r="AQU1120" s="898"/>
      <c r="AQV1120" s="898"/>
      <c r="AQW1120" s="898"/>
      <c r="AQX1120" s="898"/>
      <c r="AQY1120" s="898"/>
      <c r="AQZ1120" s="898"/>
      <c r="ARA1120" s="898"/>
      <c r="ARB1120" s="898"/>
      <c r="ARC1120" s="898"/>
      <c r="ARD1120" s="898"/>
      <c r="ARE1120" s="898"/>
      <c r="ARF1120" s="898"/>
      <c r="ARG1120" s="898"/>
      <c r="ARH1120" s="898"/>
      <c r="ARI1120" s="898"/>
      <c r="ARJ1120" s="898"/>
      <c r="ARK1120" s="898"/>
      <c r="ARL1120" s="898"/>
      <c r="ARM1120" s="898"/>
      <c r="ARN1120" s="898"/>
      <c r="ARO1120" s="898"/>
      <c r="ARP1120" s="898"/>
      <c r="ARQ1120" s="898"/>
      <c r="ARR1120" s="898"/>
      <c r="ARS1120" s="898"/>
      <c r="ART1120" s="898"/>
      <c r="ARU1120" s="898"/>
      <c r="ARV1120" s="898"/>
      <c r="ARW1120" s="898"/>
      <c r="ARX1120" s="898"/>
      <c r="ARY1120" s="898"/>
      <c r="ARZ1120" s="898"/>
      <c r="ASA1120" s="898"/>
      <c r="ASB1120" s="898"/>
      <c r="ASC1120" s="898"/>
      <c r="ASD1120" s="898"/>
      <c r="ASE1120" s="898"/>
      <c r="ASF1120" s="898"/>
      <c r="ASG1120" s="898"/>
      <c r="ASH1120" s="898"/>
      <c r="ASI1120" s="898"/>
      <c r="ASJ1120" s="898"/>
      <c r="ASK1120" s="898"/>
      <c r="ASL1120" s="898"/>
      <c r="ASM1120" s="898"/>
      <c r="ASN1120" s="898"/>
      <c r="ASO1120" s="898"/>
      <c r="ASP1120" s="898"/>
      <c r="ASQ1120" s="898"/>
      <c r="ASR1120" s="898"/>
      <c r="ASS1120" s="898"/>
      <c r="AST1120" s="898"/>
      <c r="ASU1120" s="898"/>
      <c r="ASV1120" s="898"/>
      <c r="ASW1120" s="898"/>
      <c r="ASX1120" s="898"/>
      <c r="ASY1120" s="898"/>
      <c r="ASZ1120" s="898"/>
      <c r="ATA1120" s="898"/>
      <c r="ATB1120" s="898"/>
      <c r="ATC1120" s="898"/>
      <c r="ATD1120" s="898"/>
      <c r="ATE1120" s="898"/>
      <c r="ATF1120" s="898"/>
      <c r="ATG1120" s="898"/>
      <c r="ATH1120" s="898"/>
      <c r="ATI1120" s="898"/>
      <c r="ATJ1120" s="898"/>
      <c r="ATK1120" s="898"/>
      <c r="ATL1120" s="898"/>
      <c r="ATM1120" s="898"/>
      <c r="ATN1120" s="898"/>
      <c r="ATO1120" s="898"/>
      <c r="ATP1120" s="898"/>
      <c r="ATQ1120" s="898"/>
      <c r="ATR1120" s="898"/>
      <c r="ATS1120" s="898"/>
      <c r="ATT1120" s="898"/>
      <c r="ATU1120" s="898"/>
      <c r="ATV1120" s="898"/>
      <c r="ATW1120" s="898"/>
      <c r="ATX1120" s="898"/>
      <c r="ATY1120" s="898"/>
      <c r="ATZ1120" s="898"/>
      <c r="AUA1120" s="898"/>
      <c r="AUB1120" s="898"/>
      <c r="AUC1120" s="898"/>
      <c r="AUD1120" s="898"/>
      <c r="AUE1120" s="898"/>
      <c r="AUF1120" s="898"/>
      <c r="AUG1120" s="898"/>
      <c r="AUH1120" s="898"/>
      <c r="AUI1120" s="898"/>
      <c r="AUJ1120" s="898"/>
      <c r="AUK1120" s="898"/>
      <c r="AUL1120" s="898"/>
      <c r="AUM1120" s="898"/>
      <c r="AUN1120" s="898"/>
      <c r="AUO1120" s="898"/>
      <c r="AUP1120" s="898"/>
      <c r="AUQ1120" s="898"/>
      <c r="AUR1120" s="898"/>
      <c r="AUS1120" s="898"/>
      <c r="AUT1120" s="898"/>
      <c r="AUU1120" s="898"/>
      <c r="AUV1120" s="898"/>
      <c r="AUW1120" s="898"/>
      <c r="AUX1120" s="898"/>
      <c r="AUY1120" s="898"/>
      <c r="AUZ1120" s="898"/>
      <c r="AVA1120" s="898"/>
      <c r="AVB1120" s="898"/>
      <c r="AVC1120" s="898"/>
      <c r="AVD1120" s="898"/>
      <c r="AVE1120" s="898"/>
      <c r="AVF1120" s="898"/>
      <c r="AVG1120" s="898"/>
      <c r="AVH1120" s="898"/>
      <c r="AVI1120" s="898"/>
      <c r="AVJ1120" s="898"/>
      <c r="AVK1120" s="898"/>
      <c r="AVL1120" s="898"/>
      <c r="AVM1120" s="898"/>
      <c r="AVN1120" s="898"/>
      <c r="AVO1120" s="898"/>
      <c r="AVP1120" s="898"/>
      <c r="AVQ1120" s="898"/>
      <c r="AVR1120" s="898"/>
      <c r="AVS1120" s="898"/>
      <c r="AVT1120" s="898"/>
      <c r="AVU1120" s="898"/>
      <c r="AVV1120" s="898"/>
      <c r="AVW1120" s="898"/>
      <c r="AVX1120" s="898"/>
      <c r="AVY1120" s="898"/>
      <c r="AVZ1120" s="898"/>
      <c r="AWA1120" s="898"/>
      <c r="AWB1120" s="898"/>
      <c r="AWC1120" s="898"/>
      <c r="AWD1120" s="898"/>
      <c r="AWE1120" s="898"/>
      <c r="AWF1120" s="898"/>
      <c r="AWG1120" s="898"/>
      <c r="AWH1120" s="898"/>
      <c r="AWI1120" s="898"/>
      <c r="AWJ1120" s="898"/>
      <c r="AWK1120" s="898"/>
      <c r="AWL1120" s="898"/>
      <c r="AWM1120" s="898"/>
      <c r="AWN1120" s="898"/>
      <c r="AWO1120" s="898"/>
      <c r="AWP1120" s="898"/>
      <c r="AWQ1120" s="898"/>
      <c r="AWR1120" s="898"/>
      <c r="AWS1120" s="898"/>
      <c r="AWT1120" s="898"/>
      <c r="AWU1120" s="898"/>
      <c r="AWV1120" s="898"/>
      <c r="AWW1120" s="898"/>
      <c r="AWX1120" s="898"/>
      <c r="AWY1120" s="898"/>
      <c r="AWZ1120" s="898"/>
      <c r="AXA1120" s="898"/>
      <c r="AXB1120" s="898"/>
      <c r="AXC1120" s="898"/>
      <c r="AXD1120" s="898"/>
      <c r="AXE1120" s="898"/>
      <c r="AXF1120" s="898"/>
      <c r="AXG1120" s="898"/>
      <c r="AXH1120" s="898"/>
      <c r="AXI1120" s="898"/>
      <c r="AXJ1120" s="898"/>
      <c r="AXK1120" s="898"/>
      <c r="AXL1120" s="898"/>
      <c r="AXM1120" s="898"/>
      <c r="AXN1120" s="898"/>
      <c r="AXO1120" s="898"/>
      <c r="AXP1120" s="898"/>
      <c r="AXQ1120" s="898"/>
      <c r="AXR1120" s="898"/>
      <c r="AXS1120" s="898"/>
      <c r="AXT1120" s="898"/>
      <c r="AXU1120" s="898"/>
      <c r="AXV1120" s="898"/>
      <c r="AXW1120" s="898"/>
      <c r="AXX1120" s="898"/>
      <c r="AXY1120" s="898"/>
      <c r="AXZ1120" s="898"/>
      <c r="AYA1120" s="898"/>
      <c r="AYB1120" s="898"/>
      <c r="AYC1120" s="898"/>
      <c r="AYD1120" s="898"/>
      <c r="AYE1120" s="898"/>
      <c r="AYF1120" s="898"/>
      <c r="AYG1120" s="898"/>
      <c r="AYH1120" s="898"/>
      <c r="AYI1120" s="898"/>
      <c r="AYJ1120" s="898"/>
      <c r="AYK1120" s="898"/>
      <c r="AYL1120" s="898"/>
      <c r="AYM1120" s="898"/>
      <c r="AYN1120" s="898"/>
      <c r="AYO1120" s="898"/>
      <c r="AYP1120" s="898"/>
      <c r="AYQ1120" s="898"/>
      <c r="AYR1120" s="898"/>
      <c r="AYS1120" s="898"/>
      <c r="AYT1120" s="898"/>
      <c r="AYU1120" s="898"/>
      <c r="AYV1120" s="898"/>
      <c r="AYW1120" s="898"/>
      <c r="AYX1120" s="898"/>
      <c r="AYY1120" s="898"/>
      <c r="AYZ1120" s="898"/>
      <c r="AZA1120" s="898"/>
      <c r="AZB1120" s="898"/>
      <c r="AZC1120" s="898"/>
      <c r="AZD1120" s="898"/>
      <c r="AZE1120" s="898"/>
      <c r="AZF1120" s="898"/>
      <c r="AZG1120" s="898"/>
      <c r="AZH1120" s="898"/>
      <c r="AZI1120" s="898"/>
      <c r="AZJ1120" s="898"/>
      <c r="AZK1120" s="898"/>
      <c r="AZL1120" s="898"/>
      <c r="AZM1120" s="898"/>
      <c r="AZN1120" s="898"/>
      <c r="AZO1120" s="898"/>
      <c r="AZP1120" s="898"/>
      <c r="AZQ1120" s="898"/>
      <c r="AZR1120" s="898"/>
      <c r="AZS1120" s="898"/>
      <c r="AZT1120" s="898"/>
      <c r="AZU1120" s="898"/>
      <c r="AZV1120" s="898"/>
      <c r="AZW1120" s="898"/>
      <c r="AZX1120" s="898"/>
      <c r="AZY1120" s="898"/>
      <c r="AZZ1120" s="898"/>
      <c r="BAA1120" s="898"/>
      <c r="BAB1120" s="898"/>
      <c r="BAC1120" s="898"/>
      <c r="BAD1120" s="898"/>
      <c r="BAE1120" s="898"/>
      <c r="BAF1120" s="898"/>
      <c r="BAG1120" s="898"/>
      <c r="BAH1120" s="898"/>
      <c r="BAI1120" s="898"/>
      <c r="BAJ1120" s="898"/>
      <c r="BAK1120" s="898"/>
      <c r="BAL1120" s="898"/>
      <c r="BAM1120" s="898"/>
      <c r="BAN1120" s="898"/>
      <c r="BAO1120" s="898"/>
      <c r="BAP1120" s="898"/>
      <c r="BAQ1120" s="898"/>
      <c r="BAR1120" s="898"/>
      <c r="BAS1120" s="898"/>
      <c r="BAT1120" s="898"/>
      <c r="BAU1120" s="898"/>
      <c r="BAV1120" s="898"/>
      <c r="BAW1120" s="898"/>
      <c r="BAX1120" s="898"/>
      <c r="BAY1120" s="898"/>
      <c r="BAZ1120" s="898"/>
      <c r="BBA1120" s="898"/>
      <c r="BBB1120" s="898"/>
      <c r="BBC1120" s="898"/>
      <c r="BBD1120" s="898"/>
      <c r="BBE1120" s="898"/>
      <c r="BBF1120" s="898"/>
      <c r="BBG1120" s="898"/>
      <c r="BBH1120" s="898"/>
      <c r="BBI1120" s="898"/>
      <c r="BBJ1120" s="898"/>
      <c r="BBK1120" s="898"/>
      <c r="BBL1120" s="898"/>
      <c r="BBM1120" s="898"/>
      <c r="BBN1120" s="898"/>
      <c r="BBO1120" s="898"/>
      <c r="BBP1120" s="898"/>
      <c r="BBQ1120" s="898"/>
      <c r="BBR1120" s="898"/>
      <c r="BBS1120" s="898"/>
      <c r="BBT1120" s="898"/>
      <c r="BBU1120" s="898"/>
      <c r="BBV1120" s="898"/>
      <c r="BBW1120" s="898"/>
      <c r="BBX1120" s="898"/>
      <c r="BBY1120" s="898"/>
      <c r="BBZ1120" s="898"/>
      <c r="BCA1120" s="898"/>
      <c r="BCB1120" s="898"/>
      <c r="BCC1120" s="898"/>
      <c r="BCD1120" s="898"/>
      <c r="BCE1120" s="898"/>
      <c r="BCF1120" s="898"/>
      <c r="BCG1120" s="898"/>
      <c r="BCH1120" s="898"/>
      <c r="BCI1120" s="898"/>
      <c r="BCJ1120" s="898"/>
      <c r="BCK1120" s="898"/>
      <c r="BCL1120" s="898"/>
      <c r="BCM1120" s="898"/>
      <c r="BCN1120" s="898"/>
      <c r="BCO1120" s="898"/>
      <c r="BCP1120" s="898"/>
      <c r="BCQ1120" s="898"/>
      <c r="BCR1120" s="898"/>
      <c r="BCS1120" s="898"/>
      <c r="BCT1120" s="898"/>
      <c r="BCU1120" s="898"/>
      <c r="BCV1120" s="898"/>
      <c r="BCW1120" s="898"/>
      <c r="BCX1120" s="898"/>
      <c r="BCY1120" s="898"/>
      <c r="BCZ1120" s="898"/>
      <c r="BDA1120" s="898"/>
      <c r="BDB1120" s="898"/>
      <c r="BDC1120" s="898"/>
      <c r="BDD1120" s="898"/>
      <c r="BDE1120" s="898"/>
      <c r="BDF1120" s="898"/>
      <c r="BDG1120" s="898"/>
      <c r="BDH1120" s="898"/>
      <c r="BDI1120" s="898"/>
      <c r="BDJ1120" s="898"/>
      <c r="BDK1120" s="898"/>
      <c r="BDL1120" s="898"/>
      <c r="BDM1120" s="898"/>
      <c r="BDN1120" s="898"/>
      <c r="BDO1120" s="898"/>
      <c r="BDP1120" s="898"/>
      <c r="BDQ1120" s="898"/>
      <c r="BDR1120" s="898"/>
      <c r="BDS1120" s="898"/>
      <c r="BDT1120" s="898"/>
      <c r="BDU1120" s="898"/>
      <c r="BDV1120" s="898"/>
      <c r="BDW1120" s="898"/>
      <c r="BDX1120" s="898"/>
      <c r="BDY1120" s="898"/>
      <c r="BDZ1120" s="898"/>
      <c r="BEA1120" s="898"/>
      <c r="BEB1120" s="898"/>
      <c r="BEC1120" s="898"/>
      <c r="BED1120" s="898"/>
      <c r="BEE1120" s="898"/>
      <c r="BEF1120" s="898"/>
      <c r="BEG1120" s="898"/>
      <c r="BEH1120" s="898"/>
      <c r="BEI1120" s="898"/>
      <c r="BEJ1120" s="898"/>
      <c r="BEK1120" s="898"/>
      <c r="BEL1120" s="898"/>
      <c r="BEM1120" s="898"/>
      <c r="BEN1120" s="898"/>
      <c r="BEO1120" s="898"/>
      <c r="BEP1120" s="898"/>
      <c r="BEQ1120" s="898"/>
      <c r="BER1120" s="898"/>
      <c r="BES1120" s="898"/>
      <c r="BET1120" s="898"/>
      <c r="BEU1120" s="898"/>
      <c r="BEV1120" s="898"/>
      <c r="BEW1120" s="898"/>
      <c r="BEX1120" s="898"/>
      <c r="BEY1120" s="898"/>
      <c r="BEZ1120" s="898"/>
      <c r="BFA1120" s="898"/>
      <c r="BFB1120" s="898"/>
      <c r="BFC1120" s="898"/>
      <c r="BFD1120" s="898"/>
      <c r="BFE1120" s="898"/>
      <c r="BFF1120" s="898"/>
      <c r="BFG1120" s="898"/>
      <c r="BFH1120" s="898"/>
      <c r="BFI1120" s="898"/>
      <c r="BFJ1120" s="898"/>
      <c r="BFK1120" s="898"/>
      <c r="BFL1120" s="898"/>
      <c r="BFM1120" s="898"/>
      <c r="BFN1120" s="898"/>
      <c r="BFO1120" s="898"/>
      <c r="BFP1120" s="898"/>
      <c r="BFQ1120" s="898"/>
      <c r="BFR1120" s="898"/>
      <c r="BFS1120" s="898"/>
      <c r="BFT1120" s="898"/>
      <c r="BFU1120" s="898"/>
      <c r="BFV1120" s="898"/>
      <c r="BFW1120" s="898"/>
      <c r="BFX1120" s="898"/>
      <c r="BFY1120" s="898"/>
      <c r="BFZ1120" s="898"/>
      <c r="BGA1120" s="898"/>
      <c r="BGB1120" s="898"/>
      <c r="BGC1120" s="898"/>
      <c r="BGD1120" s="898"/>
      <c r="BGE1120" s="898"/>
      <c r="BGF1120" s="898"/>
      <c r="BGG1120" s="898"/>
      <c r="BGH1120" s="898"/>
      <c r="BGI1120" s="898"/>
      <c r="BGJ1120" s="898"/>
      <c r="BGK1120" s="898"/>
      <c r="BGL1120" s="898"/>
      <c r="BGM1120" s="898"/>
      <c r="BGN1120" s="898"/>
      <c r="BGO1120" s="898"/>
      <c r="BGP1120" s="898"/>
      <c r="BGQ1120" s="898"/>
      <c r="BGR1120" s="898"/>
      <c r="BGS1120" s="898"/>
      <c r="BGT1120" s="898"/>
      <c r="BGU1120" s="898"/>
      <c r="BGV1120" s="898"/>
      <c r="BGW1120" s="898"/>
      <c r="BGX1120" s="898"/>
      <c r="BGY1120" s="898"/>
      <c r="BGZ1120" s="898"/>
      <c r="BHA1120" s="898"/>
      <c r="BHB1120" s="898"/>
      <c r="BHC1120" s="898"/>
      <c r="BHD1120" s="898"/>
      <c r="BHE1120" s="898"/>
      <c r="BHF1120" s="898"/>
      <c r="BHG1120" s="898"/>
      <c r="BHH1120" s="898"/>
      <c r="BHI1120" s="898"/>
      <c r="BHJ1120" s="898"/>
      <c r="BHK1120" s="898"/>
      <c r="BHL1120" s="898"/>
      <c r="BHM1120" s="898"/>
      <c r="BHN1120" s="898"/>
      <c r="BHO1120" s="898"/>
      <c r="BHP1120" s="898"/>
      <c r="BHQ1120" s="898"/>
      <c r="BHR1120" s="898"/>
      <c r="BHS1120" s="898"/>
      <c r="BHT1120" s="898"/>
      <c r="BHU1120" s="898"/>
      <c r="BHV1120" s="898"/>
      <c r="BHW1120" s="898"/>
      <c r="BHX1120" s="898"/>
      <c r="BHY1120" s="898"/>
      <c r="BHZ1120" s="898"/>
      <c r="BIA1120" s="898"/>
      <c r="BIB1120" s="898"/>
      <c r="BIC1120" s="898"/>
      <c r="BID1120" s="898"/>
      <c r="BIE1120" s="898"/>
      <c r="BIF1120" s="898"/>
      <c r="BIG1120" s="898"/>
      <c r="BIH1120" s="898"/>
      <c r="BII1120" s="898"/>
      <c r="BIJ1120" s="898"/>
      <c r="BIK1120" s="898"/>
      <c r="BIL1120" s="898"/>
      <c r="BIM1120" s="898"/>
      <c r="BIN1120" s="898"/>
      <c r="BIO1120" s="898"/>
      <c r="BIP1120" s="898"/>
      <c r="BIQ1120" s="898"/>
      <c r="BIR1120" s="898"/>
      <c r="BIS1120" s="898"/>
      <c r="BIT1120" s="898"/>
      <c r="BIU1120" s="898"/>
      <c r="BIV1120" s="898"/>
      <c r="BIW1120" s="898"/>
      <c r="BIX1120" s="898"/>
      <c r="BIY1120" s="898"/>
      <c r="BIZ1120" s="898"/>
      <c r="BJA1120" s="898"/>
      <c r="BJB1120" s="898"/>
      <c r="BJC1120" s="898"/>
      <c r="BJD1120" s="898"/>
      <c r="BJE1120" s="898"/>
      <c r="BJF1120" s="898"/>
      <c r="BJG1120" s="898"/>
      <c r="BJH1120" s="898"/>
      <c r="BJI1120" s="898"/>
      <c r="BJJ1120" s="898"/>
      <c r="BJK1120" s="898"/>
      <c r="BJL1120" s="898"/>
      <c r="BJM1120" s="898"/>
      <c r="BJN1120" s="898"/>
      <c r="BJO1120" s="898"/>
      <c r="BJP1120" s="898"/>
      <c r="BJQ1120" s="898"/>
      <c r="BJR1120" s="898"/>
      <c r="BJS1120" s="898"/>
      <c r="BJT1120" s="898"/>
      <c r="BJU1120" s="898"/>
      <c r="BJV1120" s="898"/>
      <c r="BJW1120" s="898"/>
      <c r="BJX1120" s="898"/>
      <c r="BJY1120" s="898"/>
      <c r="BJZ1120" s="898"/>
      <c r="BKA1120" s="898"/>
      <c r="BKB1120" s="898"/>
      <c r="BKC1120" s="898"/>
      <c r="BKD1120" s="898"/>
      <c r="BKE1120" s="898"/>
      <c r="BKF1120" s="898"/>
      <c r="BKG1120" s="898"/>
      <c r="BKH1120" s="898"/>
      <c r="BKI1120" s="898"/>
      <c r="BKJ1120" s="898"/>
      <c r="BKK1120" s="898"/>
      <c r="BKL1120" s="898"/>
      <c r="BKM1120" s="898"/>
      <c r="BKN1120" s="898"/>
      <c r="BKO1120" s="898"/>
      <c r="BKP1120" s="898"/>
      <c r="BKQ1120" s="898"/>
      <c r="BKR1120" s="898"/>
      <c r="BKS1120" s="898"/>
      <c r="BKT1120" s="898"/>
      <c r="BKU1120" s="898"/>
      <c r="BKV1120" s="898"/>
      <c r="BKW1120" s="898"/>
      <c r="BKX1120" s="898"/>
      <c r="BKY1120" s="898"/>
      <c r="BKZ1120" s="898"/>
      <c r="BLA1120" s="898"/>
      <c r="BLB1120" s="898"/>
      <c r="BLC1120" s="898"/>
      <c r="BLD1120" s="898"/>
      <c r="BLE1120" s="898"/>
      <c r="BLF1120" s="898"/>
      <c r="BLG1120" s="898"/>
      <c r="BLH1120" s="898"/>
      <c r="BLI1120" s="898"/>
      <c r="BLJ1120" s="898"/>
      <c r="BLK1120" s="898"/>
      <c r="BLL1120" s="898"/>
      <c r="BLM1120" s="898"/>
      <c r="BLN1120" s="898"/>
      <c r="BLO1120" s="898"/>
      <c r="BLP1120" s="898"/>
      <c r="BLQ1120" s="898"/>
      <c r="BLR1120" s="898"/>
      <c r="BLS1120" s="898"/>
      <c r="BLT1120" s="898"/>
      <c r="BLU1120" s="898"/>
      <c r="BLV1120" s="898"/>
      <c r="BLW1120" s="898"/>
      <c r="BLX1120" s="898"/>
      <c r="BLY1120" s="898"/>
      <c r="BLZ1120" s="898"/>
      <c r="BMA1120" s="898"/>
      <c r="BMB1120" s="898"/>
      <c r="BMC1120" s="898"/>
      <c r="BMD1120" s="898"/>
      <c r="BME1120" s="898"/>
      <c r="BMF1120" s="898"/>
      <c r="BMG1120" s="898"/>
      <c r="BMH1120" s="898"/>
      <c r="BMI1120" s="898"/>
      <c r="BMJ1120" s="898"/>
      <c r="BMK1120" s="898"/>
      <c r="BML1120" s="898"/>
      <c r="BMM1120" s="898"/>
      <c r="BMN1120" s="898"/>
      <c r="BMO1120" s="898"/>
      <c r="BMP1120" s="898"/>
      <c r="BMQ1120" s="898"/>
      <c r="BMR1120" s="898"/>
      <c r="BMS1120" s="898"/>
      <c r="BMT1120" s="898"/>
      <c r="BMU1120" s="898"/>
      <c r="BMV1120" s="898"/>
      <c r="BMW1120" s="898"/>
      <c r="BMX1120" s="898"/>
      <c r="BMY1120" s="898"/>
      <c r="BMZ1120" s="898"/>
      <c r="BNA1120" s="898"/>
      <c r="BNB1120" s="898"/>
      <c r="BNC1120" s="898"/>
      <c r="BND1120" s="898"/>
      <c r="BNE1120" s="898"/>
      <c r="BNF1120" s="898"/>
      <c r="BNG1120" s="898"/>
      <c r="BNH1120" s="898"/>
      <c r="BNI1120" s="898"/>
      <c r="BNJ1120" s="898"/>
      <c r="BNK1120" s="898"/>
      <c r="BNL1120" s="898"/>
      <c r="BNM1120" s="898"/>
      <c r="BNN1120" s="898"/>
      <c r="BNO1120" s="898"/>
      <c r="BNP1120" s="898"/>
      <c r="BNQ1120" s="898"/>
      <c r="BNR1120" s="898"/>
      <c r="BNS1120" s="898"/>
      <c r="BNT1120" s="898"/>
      <c r="BNU1120" s="898"/>
      <c r="BNV1120" s="898"/>
      <c r="BNW1120" s="898"/>
      <c r="BNX1120" s="898"/>
      <c r="BNY1120" s="898"/>
      <c r="BNZ1120" s="898"/>
      <c r="BOA1120" s="898"/>
      <c r="BOB1120" s="898"/>
      <c r="BOC1120" s="898"/>
      <c r="BOD1120" s="898"/>
      <c r="BOE1120" s="898"/>
      <c r="BOF1120" s="898"/>
      <c r="BOG1120" s="898"/>
      <c r="BOH1120" s="898"/>
      <c r="BOI1120" s="898"/>
      <c r="BOJ1120" s="898"/>
      <c r="BOK1120" s="898"/>
      <c r="BOL1120" s="898"/>
      <c r="BOM1120" s="898"/>
      <c r="BON1120" s="898"/>
      <c r="BOO1120" s="898"/>
      <c r="BOP1120" s="898"/>
      <c r="BOQ1120" s="898"/>
      <c r="BOR1120" s="898"/>
      <c r="BOS1120" s="898"/>
      <c r="BOT1120" s="898"/>
      <c r="BOU1120" s="898"/>
      <c r="BOV1120" s="898"/>
      <c r="BOW1120" s="898"/>
      <c r="BOX1120" s="898"/>
      <c r="BOY1120" s="898"/>
      <c r="BOZ1120" s="898"/>
      <c r="BPA1120" s="898"/>
      <c r="BPB1120" s="898"/>
      <c r="BPC1120" s="898"/>
      <c r="BPD1120" s="898"/>
      <c r="BPE1120" s="898"/>
      <c r="BPF1120" s="898"/>
      <c r="BPG1120" s="898"/>
      <c r="BPH1120" s="898"/>
      <c r="BPI1120" s="898"/>
      <c r="BPJ1120" s="898"/>
      <c r="BPK1120" s="898"/>
      <c r="BPL1120" s="898"/>
      <c r="BPM1120" s="898"/>
      <c r="BPN1120" s="898"/>
      <c r="BPO1120" s="898"/>
      <c r="BPP1120" s="898"/>
      <c r="BPQ1120" s="898"/>
      <c r="BPR1120" s="898"/>
      <c r="BPS1120" s="898"/>
      <c r="BPT1120" s="898"/>
      <c r="BPU1120" s="898"/>
      <c r="BPV1120" s="898"/>
      <c r="BPW1120" s="898"/>
      <c r="BPX1120" s="898"/>
      <c r="BPY1120" s="898"/>
      <c r="BPZ1120" s="898"/>
      <c r="BQA1120" s="898"/>
      <c r="BQB1120" s="898"/>
      <c r="BQC1120" s="898"/>
      <c r="BQD1120" s="898"/>
      <c r="BQE1120" s="898"/>
      <c r="BQF1120" s="898"/>
      <c r="BQG1120" s="898"/>
      <c r="BQH1120" s="898"/>
      <c r="BQI1120" s="898"/>
      <c r="BQJ1120" s="898"/>
      <c r="BQK1120" s="898"/>
      <c r="BQL1120" s="898"/>
      <c r="BQM1120" s="898"/>
      <c r="BQN1120" s="898"/>
      <c r="BQO1120" s="898"/>
      <c r="BQP1120" s="898"/>
      <c r="BQQ1120" s="898"/>
      <c r="BQR1120" s="898"/>
      <c r="BQS1120" s="898"/>
      <c r="BQT1120" s="898"/>
      <c r="BQU1120" s="898"/>
      <c r="BQV1120" s="898"/>
      <c r="BQW1120" s="898"/>
      <c r="BQX1120" s="898"/>
      <c r="BQY1120" s="898"/>
      <c r="BQZ1120" s="898"/>
      <c r="BRA1120" s="898"/>
      <c r="BRB1120" s="898"/>
      <c r="BRC1120" s="898"/>
      <c r="BRD1120" s="898"/>
      <c r="BRE1120" s="898"/>
      <c r="BRF1120" s="898"/>
      <c r="BRG1120" s="898"/>
      <c r="BRH1120" s="898"/>
      <c r="BRI1120" s="898"/>
      <c r="BRJ1120" s="898"/>
      <c r="BRK1120" s="898"/>
      <c r="BRL1120" s="898"/>
      <c r="BRM1120" s="898"/>
      <c r="BRN1120" s="898"/>
      <c r="BRO1120" s="898"/>
      <c r="BRP1120" s="898"/>
      <c r="BRQ1120" s="898"/>
      <c r="BRR1120" s="898"/>
      <c r="BRS1120" s="898"/>
      <c r="BRT1120" s="898"/>
      <c r="BRU1120" s="898"/>
      <c r="BRV1120" s="898"/>
      <c r="BRW1120" s="898"/>
      <c r="BRX1120" s="898"/>
      <c r="BRY1120" s="898"/>
      <c r="BRZ1120" s="898"/>
      <c r="BSA1120" s="898"/>
      <c r="BSB1120" s="898"/>
      <c r="BSC1120" s="898"/>
      <c r="BSD1120" s="898"/>
      <c r="BSE1120" s="898"/>
      <c r="BSF1120" s="898"/>
      <c r="BSG1120" s="898"/>
      <c r="BSH1120" s="898"/>
      <c r="BSI1120" s="898"/>
      <c r="BSJ1120" s="898"/>
      <c r="BSK1120" s="898"/>
      <c r="BSL1120" s="898"/>
      <c r="BSM1120" s="898"/>
      <c r="BSN1120" s="898"/>
      <c r="BSO1120" s="898"/>
      <c r="BSP1120" s="898"/>
      <c r="BSQ1120" s="898"/>
      <c r="BSR1120" s="898"/>
      <c r="BSS1120" s="898"/>
      <c r="BST1120" s="898"/>
      <c r="BSU1120" s="898"/>
      <c r="BSV1120" s="898"/>
      <c r="BSW1120" s="898"/>
      <c r="BSX1120" s="898"/>
      <c r="BSY1120" s="898"/>
      <c r="BSZ1120" s="898"/>
      <c r="BTA1120" s="898"/>
      <c r="BTB1120" s="898"/>
      <c r="BTC1120" s="898"/>
      <c r="BTD1120" s="898"/>
      <c r="BTE1120" s="898"/>
      <c r="BTF1120" s="898"/>
      <c r="BTG1120" s="898"/>
      <c r="BTH1120" s="898"/>
      <c r="BTI1120" s="898"/>
      <c r="BTJ1120" s="898"/>
      <c r="BTK1120" s="898"/>
      <c r="BTL1120" s="898"/>
      <c r="BTM1120" s="898"/>
      <c r="BTN1120" s="898"/>
      <c r="BTO1120" s="898"/>
      <c r="BTP1120" s="898"/>
      <c r="BTQ1120" s="898"/>
      <c r="BTR1120" s="898"/>
      <c r="BTS1120" s="898"/>
      <c r="BTT1120" s="898"/>
      <c r="BTU1120" s="898"/>
      <c r="BTV1120" s="898"/>
      <c r="BTW1120" s="898"/>
      <c r="BTX1120" s="898"/>
      <c r="BTY1120" s="898"/>
      <c r="BTZ1120" s="898"/>
      <c r="BUA1120" s="898"/>
      <c r="BUB1120" s="898"/>
      <c r="BUC1120" s="898"/>
      <c r="BUD1120" s="898"/>
      <c r="BUE1120" s="898"/>
      <c r="BUF1120" s="898"/>
      <c r="BUG1120" s="898"/>
      <c r="BUH1120" s="898"/>
      <c r="BUI1120" s="898"/>
      <c r="BUJ1120" s="898"/>
      <c r="BUK1120" s="898"/>
      <c r="BUL1120" s="898"/>
      <c r="BUM1120" s="898"/>
      <c r="BUN1120" s="898"/>
      <c r="BUO1120" s="898"/>
      <c r="BUP1120" s="898"/>
      <c r="BUQ1120" s="898"/>
      <c r="BUR1120" s="898"/>
      <c r="BUS1120" s="898"/>
      <c r="BUT1120" s="898"/>
      <c r="BUU1120" s="898"/>
      <c r="BUV1120" s="898"/>
      <c r="BUW1120" s="898"/>
      <c r="BUX1120" s="898"/>
      <c r="BUY1120" s="898"/>
      <c r="BUZ1120" s="898"/>
      <c r="BVA1120" s="898"/>
      <c r="BVB1120" s="898"/>
      <c r="BVC1120" s="898"/>
      <c r="BVD1120" s="898"/>
      <c r="BVE1120" s="898"/>
      <c r="BVF1120" s="898"/>
      <c r="BVG1120" s="898"/>
      <c r="BVH1120" s="898"/>
      <c r="BVI1120" s="898"/>
      <c r="BVJ1120" s="898"/>
      <c r="BVK1120" s="898"/>
      <c r="BVL1120" s="898"/>
      <c r="BVM1120" s="898"/>
      <c r="BVN1120" s="898"/>
      <c r="BVO1120" s="898"/>
      <c r="BVP1120" s="898"/>
      <c r="BVQ1120" s="898"/>
      <c r="BVR1120" s="898"/>
      <c r="BVS1120" s="898"/>
      <c r="BVT1120" s="898"/>
      <c r="BVU1120" s="898"/>
      <c r="BVV1120" s="898"/>
      <c r="BVW1120" s="898"/>
      <c r="BVX1120" s="898"/>
      <c r="BVY1120" s="898"/>
      <c r="BVZ1120" s="898"/>
      <c r="BWA1120" s="898"/>
      <c r="BWB1120" s="898"/>
      <c r="BWC1120" s="898"/>
      <c r="BWD1120" s="898"/>
      <c r="BWE1120" s="898"/>
      <c r="BWF1120" s="898"/>
      <c r="BWG1120" s="898"/>
      <c r="BWH1120" s="898"/>
      <c r="BWI1120" s="898"/>
      <c r="BWJ1120" s="898"/>
      <c r="BWK1120" s="898"/>
      <c r="BWL1120" s="898"/>
      <c r="BWM1120" s="898"/>
      <c r="BWN1120" s="898"/>
      <c r="BWO1120" s="898"/>
      <c r="BWP1120" s="898"/>
      <c r="BWQ1120" s="898"/>
      <c r="BWR1120" s="898"/>
      <c r="BWS1120" s="898"/>
      <c r="BWT1120" s="898"/>
      <c r="BWU1120" s="898"/>
      <c r="BWV1120" s="898"/>
      <c r="BWW1120" s="898"/>
      <c r="BWX1120" s="898"/>
      <c r="BWY1120" s="898"/>
      <c r="BWZ1120" s="898"/>
      <c r="BXA1120" s="898"/>
      <c r="BXB1120" s="898"/>
      <c r="BXC1120" s="898"/>
      <c r="BXD1120" s="898"/>
      <c r="BXE1120" s="898"/>
      <c r="BXF1120" s="898"/>
      <c r="BXG1120" s="898"/>
      <c r="BXH1120" s="898"/>
      <c r="BXI1120" s="898"/>
      <c r="BXJ1120" s="898"/>
      <c r="BXK1120" s="898"/>
      <c r="BXL1120" s="898"/>
      <c r="BXM1120" s="898"/>
      <c r="BXN1120" s="898"/>
      <c r="BXO1120" s="898"/>
      <c r="BXP1120" s="898"/>
      <c r="BXQ1120" s="898"/>
      <c r="BXR1120" s="898"/>
      <c r="BXS1120" s="898"/>
      <c r="BXT1120" s="898"/>
      <c r="BXU1120" s="898"/>
      <c r="BXV1120" s="898"/>
      <c r="BXW1120" s="898"/>
      <c r="BXX1120" s="898"/>
      <c r="BXY1120" s="898"/>
      <c r="BXZ1120" s="898"/>
      <c r="BYA1120" s="898"/>
      <c r="BYB1120" s="898"/>
      <c r="BYC1120" s="898"/>
      <c r="BYD1120" s="898"/>
      <c r="BYE1120" s="898"/>
      <c r="BYF1120" s="898"/>
      <c r="BYG1120" s="898"/>
      <c r="BYH1120" s="898"/>
      <c r="BYI1120" s="898"/>
      <c r="BYJ1120" s="898"/>
      <c r="BYK1120" s="898"/>
      <c r="BYL1120" s="898"/>
      <c r="BYM1120" s="898"/>
      <c r="BYN1120" s="898"/>
      <c r="BYO1120" s="898"/>
      <c r="BYP1120" s="898"/>
      <c r="BYQ1120" s="898"/>
      <c r="BYR1120" s="898"/>
      <c r="BYS1120" s="898"/>
      <c r="BYT1120" s="898"/>
      <c r="BYU1120" s="898"/>
      <c r="BYV1120" s="898"/>
      <c r="BYW1120" s="898"/>
      <c r="BYX1120" s="898"/>
      <c r="BYY1120" s="898"/>
      <c r="BYZ1120" s="898"/>
      <c r="BZA1120" s="898"/>
      <c r="BZB1120" s="898"/>
      <c r="BZC1120" s="898"/>
      <c r="BZD1120" s="898"/>
      <c r="BZE1120" s="898"/>
      <c r="BZF1120" s="898"/>
      <c r="BZG1120" s="898"/>
      <c r="BZH1120" s="898"/>
      <c r="BZI1120" s="898"/>
      <c r="BZJ1120" s="898"/>
      <c r="BZK1120" s="898"/>
      <c r="BZL1120" s="898"/>
      <c r="BZM1120" s="898"/>
      <c r="BZN1120" s="898"/>
      <c r="BZO1120" s="898"/>
      <c r="BZP1120" s="898"/>
      <c r="BZQ1120" s="898"/>
      <c r="BZR1120" s="898"/>
      <c r="BZS1120" s="898"/>
      <c r="BZT1120" s="898"/>
      <c r="BZU1120" s="898"/>
      <c r="BZV1120" s="898"/>
      <c r="BZW1120" s="898"/>
      <c r="BZX1120" s="898"/>
      <c r="BZY1120" s="898"/>
      <c r="BZZ1120" s="898"/>
      <c r="CAA1120" s="898"/>
      <c r="CAB1120" s="898"/>
      <c r="CAC1120" s="898"/>
      <c r="CAD1120" s="898"/>
      <c r="CAE1120" s="898"/>
      <c r="CAF1120" s="898"/>
      <c r="CAG1120" s="898"/>
      <c r="CAH1120" s="898"/>
      <c r="CAI1120" s="898"/>
      <c r="CAJ1120" s="898"/>
      <c r="CAK1120" s="898"/>
      <c r="CAL1120" s="898"/>
      <c r="CAM1120" s="898"/>
      <c r="CAN1120" s="898"/>
      <c r="CAO1120" s="898"/>
      <c r="CAP1120" s="898"/>
      <c r="CAQ1120" s="898"/>
      <c r="CAR1120" s="898"/>
      <c r="CAS1120" s="898"/>
      <c r="CAT1120" s="898"/>
      <c r="CAU1120" s="898"/>
      <c r="CAV1120" s="898"/>
      <c r="CAW1120" s="898"/>
      <c r="CAX1120" s="898"/>
      <c r="CAY1120" s="898"/>
      <c r="CAZ1120" s="898"/>
      <c r="CBA1120" s="898"/>
      <c r="CBB1120" s="898"/>
      <c r="CBC1120" s="898"/>
      <c r="CBD1120" s="898"/>
      <c r="CBE1120" s="898"/>
      <c r="CBF1120" s="898"/>
      <c r="CBG1120" s="898"/>
      <c r="CBH1120" s="898"/>
      <c r="CBI1120" s="898"/>
      <c r="CBJ1120" s="898"/>
      <c r="CBK1120" s="898"/>
      <c r="CBL1120" s="898"/>
      <c r="CBM1120" s="898"/>
      <c r="CBN1120" s="898"/>
      <c r="CBO1120" s="898"/>
      <c r="CBP1120" s="898"/>
      <c r="CBQ1120" s="898"/>
      <c r="CBR1120" s="898"/>
      <c r="CBS1120" s="898"/>
      <c r="CBT1120" s="898"/>
      <c r="CBU1120" s="898"/>
      <c r="CBV1120" s="898"/>
      <c r="CBW1120" s="898"/>
      <c r="CBX1120" s="898"/>
      <c r="CBY1120" s="898"/>
      <c r="CBZ1120" s="898"/>
      <c r="CCA1120" s="898"/>
      <c r="CCB1120" s="898"/>
      <c r="CCC1120" s="898"/>
      <c r="CCD1120" s="898"/>
      <c r="CCE1120" s="898"/>
      <c r="CCF1120" s="898"/>
      <c r="CCG1120" s="898"/>
      <c r="CCH1120" s="898"/>
      <c r="CCI1120" s="898"/>
      <c r="CCJ1120" s="898"/>
      <c r="CCK1120" s="898"/>
      <c r="CCL1120" s="898"/>
      <c r="CCM1120" s="898"/>
      <c r="CCN1120" s="898"/>
      <c r="CCO1120" s="898"/>
      <c r="CCP1120" s="898"/>
      <c r="CCQ1120" s="898"/>
      <c r="CCR1120" s="898"/>
      <c r="CCS1120" s="898"/>
      <c r="CCT1120" s="898"/>
      <c r="CCU1120" s="898"/>
      <c r="CCV1120" s="898"/>
      <c r="CCW1120" s="898"/>
      <c r="CCX1120" s="898"/>
      <c r="CCY1120" s="898"/>
      <c r="CCZ1120" s="898"/>
      <c r="CDA1120" s="898"/>
      <c r="CDB1120" s="898"/>
      <c r="CDC1120" s="898"/>
      <c r="CDD1120" s="898"/>
      <c r="CDE1120" s="898"/>
      <c r="CDF1120" s="898"/>
      <c r="CDG1120" s="898"/>
      <c r="CDH1120" s="898"/>
      <c r="CDI1120" s="898"/>
      <c r="CDJ1120" s="898"/>
      <c r="CDK1120" s="898"/>
      <c r="CDL1120" s="898"/>
      <c r="CDM1120" s="898"/>
      <c r="CDN1120" s="898"/>
      <c r="CDO1120" s="898"/>
      <c r="CDP1120" s="898"/>
      <c r="CDQ1120" s="898"/>
      <c r="CDR1120" s="898"/>
      <c r="CDS1120" s="898"/>
      <c r="CDT1120" s="898"/>
      <c r="CDU1120" s="898"/>
      <c r="CDV1120" s="898"/>
      <c r="CDW1120" s="898"/>
      <c r="CDX1120" s="898"/>
      <c r="CDY1120" s="898"/>
      <c r="CDZ1120" s="898"/>
      <c r="CEA1120" s="898"/>
      <c r="CEB1120" s="898"/>
      <c r="CEC1120" s="898"/>
      <c r="CED1120" s="898"/>
      <c r="CEE1120" s="898"/>
      <c r="CEF1120" s="898"/>
      <c r="CEG1120" s="898"/>
      <c r="CEH1120" s="898"/>
      <c r="CEI1120" s="898"/>
      <c r="CEJ1120" s="898"/>
      <c r="CEK1120" s="898"/>
      <c r="CEL1120" s="898"/>
      <c r="CEM1120" s="898"/>
      <c r="CEN1120" s="898"/>
      <c r="CEO1120" s="898"/>
      <c r="CEP1120" s="898"/>
      <c r="CEQ1120" s="898"/>
      <c r="CER1120" s="898"/>
      <c r="CES1120" s="898"/>
      <c r="CET1120" s="898"/>
      <c r="CEU1120" s="898"/>
      <c r="CEV1120" s="898"/>
      <c r="CEW1120" s="898"/>
      <c r="CEX1120" s="898"/>
      <c r="CEY1120" s="898"/>
      <c r="CEZ1120" s="898"/>
      <c r="CFA1120" s="898"/>
      <c r="CFB1120" s="898"/>
      <c r="CFC1120" s="898"/>
      <c r="CFD1120" s="898"/>
      <c r="CFE1120" s="898"/>
      <c r="CFF1120" s="898"/>
      <c r="CFG1120" s="898"/>
      <c r="CFH1120" s="898"/>
      <c r="CFI1120" s="898"/>
      <c r="CFJ1120" s="898"/>
      <c r="CFK1120" s="898"/>
      <c r="CFL1120" s="898"/>
      <c r="CFM1120" s="898"/>
      <c r="CFN1120" s="898"/>
      <c r="CFO1120" s="898"/>
      <c r="CFP1120" s="898"/>
      <c r="CFQ1120" s="898"/>
      <c r="CFR1120" s="898"/>
      <c r="CFS1120" s="898"/>
      <c r="CFT1120" s="898"/>
      <c r="CFU1120" s="898"/>
      <c r="CFV1120" s="898"/>
      <c r="CFW1120" s="898"/>
      <c r="CFX1120" s="898"/>
      <c r="CFY1120" s="898"/>
      <c r="CFZ1120" s="898"/>
      <c r="CGA1120" s="898"/>
      <c r="CGB1120" s="898"/>
      <c r="CGC1120" s="898"/>
      <c r="CGD1120" s="898"/>
      <c r="CGE1120" s="898"/>
      <c r="CGF1120" s="898"/>
      <c r="CGG1120" s="898"/>
      <c r="CGH1120" s="898"/>
      <c r="CGI1120" s="898"/>
      <c r="CGJ1120" s="898"/>
      <c r="CGK1120" s="898"/>
      <c r="CGL1120" s="898"/>
      <c r="CGM1120" s="898"/>
      <c r="CGN1120" s="898"/>
      <c r="CGO1120" s="898"/>
      <c r="CGP1120" s="898"/>
      <c r="CGQ1120" s="898"/>
      <c r="CGR1120" s="898"/>
      <c r="CGS1120" s="898"/>
      <c r="CGT1120" s="898"/>
      <c r="CGU1120" s="898"/>
      <c r="CGV1120" s="898"/>
      <c r="CGW1120" s="898"/>
      <c r="CGX1120" s="898"/>
      <c r="CGY1120" s="898"/>
      <c r="CGZ1120" s="898"/>
      <c r="CHA1120" s="898"/>
      <c r="CHB1120" s="898"/>
      <c r="CHC1120" s="898"/>
      <c r="CHD1120" s="898"/>
      <c r="CHE1120" s="898"/>
      <c r="CHF1120" s="898"/>
      <c r="CHG1120" s="898"/>
      <c r="CHH1120" s="898"/>
      <c r="CHI1120" s="898"/>
      <c r="CHJ1120" s="898"/>
      <c r="CHK1120" s="898"/>
      <c r="CHL1120" s="898"/>
      <c r="CHM1120" s="898"/>
      <c r="CHN1120" s="898"/>
      <c r="CHO1120" s="898"/>
      <c r="CHP1120" s="898"/>
      <c r="CHQ1120" s="898"/>
      <c r="CHR1120" s="898"/>
      <c r="CHS1120" s="898"/>
      <c r="CHT1120" s="898"/>
      <c r="CHU1120" s="898"/>
      <c r="CHV1120" s="898"/>
      <c r="CHW1120" s="898"/>
      <c r="CHX1120" s="898"/>
      <c r="CHY1120" s="898"/>
      <c r="CHZ1120" s="898"/>
      <c r="CIA1120" s="898"/>
      <c r="CIB1120" s="898"/>
      <c r="CIC1120" s="898"/>
      <c r="CID1120" s="898"/>
      <c r="CIE1120" s="898"/>
      <c r="CIF1120" s="898"/>
      <c r="CIG1120" s="898"/>
      <c r="CIH1120" s="898"/>
      <c r="CII1120" s="898"/>
      <c r="CIJ1120" s="898"/>
      <c r="CIK1120" s="898"/>
      <c r="CIL1120" s="898"/>
      <c r="CIM1120" s="898"/>
      <c r="CIN1120" s="898"/>
      <c r="CIO1120" s="898"/>
      <c r="CIP1120" s="898"/>
      <c r="CIQ1120" s="898"/>
      <c r="CIR1120" s="898"/>
      <c r="CIS1120" s="898"/>
      <c r="CIT1120" s="898"/>
      <c r="CIU1120" s="898"/>
      <c r="CIV1120" s="898"/>
      <c r="CIW1120" s="898"/>
      <c r="CIX1120" s="898"/>
      <c r="CIY1120" s="898"/>
      <c r="CIZ1120" s="898"/>
      <c r="CJA1120" s="898"/>
      <c r="CJB1120" s="898"/>
      <c r="CJC1120" s="898"/>
      <c r="CJD1120" s="898"/>
      <c r="CJE1120" s="898"/>
      <c r="CJF1120" s="898"/>
      <c r="CJG1120" s="898"/>
      <c r="CJH1120" s="898"/>
      <c r="CJI1120" s="898"/>
      <c r="CJJ1120" s="898"/>
      <c r="CJK1120" s="898"/>
      <c r="CJL1120" s="898"/>
      <c r="CJM1120" s="898"/>
      <c r="CJN1120" s="898"/>
      <c r="CJO1120" s="898"/>
      <c r="CJP1120" s="898"/>
      <c r="CJQ1120" s="898"/>
      <c r="CJR1120" s="898"/>
      <c r="CJS1120" s="898"/>
      <c r="CJT1120" s="898"/>
      <c r="CJU1120" s="898"/>
      <c r="CJV1120" s="898"/>
      <c r="CJW1120" s="898"/>
      <c r="CJX1120" s="898"/>
      <c r="CJY1120" s="898"/>
      <c r="CJZ1120" s="898"/>
      <c r="CKA1120" s="898"/>
      <c r="CKB1120" s="898"/>
      <c r="CKC1120" s="898"/>
      <c r="CKD1120" s="898"/>
      <c r="CKE1120" s="898"/>
      <c r="CKF1120" s="898"/>
      <c r="CKG1120" s="898"/>
      <c r="CKH1120" s="898"/>
      <c r="CKI1120" s="898"/>
      <c r="CKJ1120" s="898"/>
      <c r="CKK1120" s="898"/>
      <c r="CKL1120" s="898"/>
      <c r="CKM1120" s="898"/>
      <c r="CKN1120" s="898"/>
      <c r="CKO1120" s="898"/>
      <c r="CKP1120" s="898"/>
      <c r="CKQ1120" s="898"/>
      <c r="CKR1120" s="898"/>
      <c r="CKS1120" s="898"/>
      <c r="CKT1120" s="898"/>
      <c r="CKU1120" s="898"/>
      <c r="CKV1120" s="898"/>
      <c r="CKW1120" s="898"/>
      <c r="CKX1120" s="898"/>
      <c r="CKY1120" s="898"/>
      <c r="CKZ1120" s="898"/>
      <c r="CLA1120" s="898"/>
      <c r="CLB1120" s="898"/>
      <c r="CLC1120" s="898"/>
      <c r="CLD1120" s="898"/>
      <c r="CLE1120" s="898"/>
      <c r="CLF1120" s="898"/>
      <c r="CLG1120" s="898"/>
      <c r="CLH1120" s="898"/>
      <c r="CLI1120" s="898"/>
      <c r="CLJ1120" s="898"/>
      <c r="CLK1120" s="898"/>
      <c r="CLL1120" s="898"/>
      <c r="CLM1120" s="898"/>
      <c r="CLN1120" s="898"/>
      <c r="CLO1120" s="898"/>
      <c r="CLP1120" s="898"/>
      <c r="CLQ1120" s="898"/>
      <c r="CLR1120" s="898"/>
      <c r="CLS1120" s="898"/>
      <c r="CLT1120" s="898"/>
      <c r="CLU1120" s="898"/>
      <c r="CLV1120" s="898"/>
      <c r="CLW1120" s="898"/>
      <c r="CLX1120" s="898"/>
      <c r="CLY1120" s="898"/>
      <c r="CLZ1120" s="898"/>
      <c r="CMA1120" s="898"/>
      <c r="CMB1120" s="898"/>
      <c r="CMC1120" s="898"/>
      <c r="CMD1120" s="898"/>
      <c r="CME1120" s="898"/>
      <c r="CMF1120" s="898"/>
      <c r="CMG1120" s="898"/>
      <c r="CMH1120" s="898"/>
      <c r="CMI1120" s="898"/>
      <c r="CMJ1120" s="898"/>
      <c r="CMK1120" s="898"/>
      <c r="CML1120" s="898"/>
      <c r="CMM1120" s="898"/>
      <c r="CMN1120" s="898"/>
      <c r="CMO1120" s="898"/>
      <c r="CMP1120" s="898"/>
      <c r="CMQ1120" s="898"/>
      <c r="CMR1120" s="898"/>
      <c r="CMS1120" s="898"/>
      <c r="CMT1120" s="898"/>
      <c r="CMU1120" s="898"/>
      <c r="CMV1120" s="898"/>
      <c r="CMW1120" s="898"/>
      <c r="CMX1120" s="898"/>
      <c r="CMY1120" s="898"/>
      <c r="CMZ1120" s="898"/>
      <c r="CNA1120" s="898"/>
      <c r="CNB1120" s="898"/>
      <c r="CNC1120" s="898"/>
      <c r="CND1120" s="898"/>
      <c r="CNE1120" s="898"/>
      <c r="CNF1120" s="898"/>
      <c r="CNG1120" s="898"/>
      <c r="CNH1120" s="898"/>
      <c r="CNI1120" s="898"/>
      <c r="CNJ1120" s="898"/>
      <c r="CNK1120" s="898"/>
      <c r="CNL1120" s="898"/>
      <c r="CNM1120" s="898"/>
      <c r="CNN1120" s="898"/>
      <c r="CNO1120" s="898"/>
      <c r="CNP1120" s="898"/>
      <c r="CNQ1120" s="898"/>
      <c r="CNR1120" s="898"/>
      <c r="CNS1120" s="898"/>
      <c r="CNT1120" s="898"/>
      <c r="CNU1120" s="898"/>
      <c r="CNV1120" s="898"/>
      <c r="CNW1120" s="898"/>
      <c r="CNX1120" s="898"/>
      <c r="CNY1120" s="898"/>
      <c r="CNZ1120" s="898"/>
      <c r="COA1120" s="898"/>
      <c r="COB1120" s="898"/>
      <c r="COC1120" s="898"/>
      <c r="COD1120" s="898"/>
      <c r="COE1120" s="898"/>
      <c r="COF1120" s="898"/>
      <c r="COG1120" s="898"/>
      <c r="COH1120" s="898"/>
      <c r="COI1120" s="898"/>
      <c r="COJ1120" s="898"/>
      <c r="COK1120" s="898"/>
      <c r="COL1120" s="898"/>
      <c r="COM1120" s="898"/>
      <c r="CON1120" s="898"/>
      <c r="COO1120" s="898"/>
      <c r="COP1120" s="898"/>
      <c r="COQ1120" s="898"/>
      <c r="COR1120" s="898"/>
      <c r="COS1120" s="898"/>
      <c r="COT1120" s="898"/>
      <c r="COU1120" s="898"/>
      <c r="COV1120" s="898"/>
      <c r="COW1120" s="898"/>
      <c r="COX1120" s="898"/>
      <c r="COY1120" s="898"/>
      <c r="COZ1120" s="898"/>
      <c r="CPA1120" s="898"/>
      <c r="CPB1120" s="898"/>
      <c r="CPC1120" s="898"/>
      <c r="CPD1120" s="898"/>
      <c r="CPE1120" s="898"/>
      <c r="CPF1120" s="898"/>
      <c r="CPG1120" s="898"/>
      <c r="CPH1120" s="898"/>
      <c r="CPI1120" s="898"/>
      <c r="CPJ1120" s="898"/>
      <c r="CPK1120" s="898"/>
      <c r="CPL1120" s="898"/>
      <c r="CPM1120" s="898"/>
      <c r="CPN1120" s="898"/>
      <c r="CPO1120" s="898"/>
      <c r="CPP1120" s="898"/>
      <c r="CPQ1120" s="898"/>
      <c r="CPR1120" s="898"/>
      <c r="CPS1120" s="898"/>
      <c r="CPT1120" s="898"/>
      <c r="CPU1120" s="898"/>
      <c r="CPV1120" s="898"/>
      <c r="CPW1120" s="898"/>
      <c r="CPX1120" s="898"/>
      <c r="CPY1120" s="898"/>
      <c r="CPZ1120" s="898"/>
      <c r="CQA1120" s="898"/>
      <c r="CQB1120" s="898"/>
      <c r="CQC1120" s="898"/>
      <c r="CQD1120" s="898"/>
      <c r="CQE1120" s="898"/>
      <c r="CQF1120" s="898"/>
      <c r="CQG1120" s="898"/>
      <c r="CQH1120" s="898"/>
      <c r="CQI1120" s="898"/>
      <c r="CQJ1120" s="898"/>
      <c r="CQK1120" s="898"/>
      <c r="CQL1120" s="898"/>
      <c r="CQM1120" s="898"/>
      <c r="CQN1120" s="898"/>
      <c r="CQO1120" s="898"/>
      <c r="CQP1120" s="898"/>
      <c r="CQQ1120" s="898"/>
      <c r="CQR1120" s="898"/>
      <c r="CQS1120" s="898"/>
      <c r="CQT1120" s="898"/>
      <c r="CQU1120" s="898"/>
      <c r="CQV1120" s="898"/>
      <c r="CQW1120" s="898"/>
      <c r="CQX1120" s="898"/>
      <c r="CQY1120" s="898"/>
      <c r="CQZ1120" s="898"/>
      <c r="CRA1120" s="898"/>
      <c r="CRB1120" s="898"/>
      <c r="CRC1120" s="898"/>
      <c r="CRD1120" s="898"/>
      <c r="CRE1120" s="898"/>
      <c r="CRF1120" s="898"/>
      <c r="CRG1120" s="898"/>
      <c r="CRH1120" s="898"/>
      <c r="CRI1120" s="898"/>
      <c r="CRJ1120" s="898"/>
      <c r="CRK1120" s="898"/>
      <c r="CRL1120" s="898"/>
      <c r="CRM1120" s="898"/>
      <c r="CRN1120" s="898"/>
      <c r="CRO1120" s="898"/>
      <c r="CRP1120" s="898"/>
      <c r="CRQ1120" s="898"/>
      <c r="CRR1120" s="898"/>
      <c r="CRS1120" s="898"/>
      <c r="CRT1120" s="898"/>
      <c r="CRU1120" s="898"/>
      <c r="CRV1120" s="898"/>
      <c r="CRW1120" s="898"/>
      <c r="CRX1120" s="898"/>
      <c r="CRY1120" s="898"/>
      <c r="CRZ1120" s="898"/>
      <c r="CSA1120" s="898"/>
      <c r="CSB1120" s="898"/>
      <c r="CSC1120" s="898"/>
      <c r="CSD1120" s="898"/>
      <c r="CSE1120" s="898"/>
      <c r="CSF1120" s="898"/>
      <c r="CSG1120" s="898"/>
      <c r="CSH1120" s="898"/>
      <c r="CSI1120" s="898"/>
      <c r="CSJ1120" s="898"/>
      <c r="CSK1120" s="898"/>
      <c r="CSL1120" s="898"/>
      <c r="CSM1120" s="898"/>
      <c r="CSN1120" s="898"/>
      <c r="CSO1120" s="898"/>
      <c r="CSP1120" s="898"/>
      <c r="CSQ1120" s="898"/>
      <c r="CSR1120" s="898"/>
      <c r="CSS1120" s="898"/>
      <c r="CST1120" s="898"/>
      <c r="CSU1120" s="898"/>
      <c r="CSV1120" s="898"/>
      <c r="CSW1120" s="898"/>
      <c r="CSX1120" s="898"/>
      <c r="CSY1120" s="898"/>
      <c r="CSZ1120" s="898"/>
      <c r="CTA1120" s="898"/>
      <c r="CTB1120" s="898"/>
      <c r="CTC1120" s="898"/>
      <c r="CTD1120" s="898"/>
      <c r="CTE1120" s="898"/>
      <c r="CTF1120" s="898"/>
      <c r="CTG1120" s="898"/>
      <c r="CTH1120" s="898"/>
      <c r="CTI1120" s="898"/>
      <c r="CTJ1120" s="898"/>
      <c r="CTK1120" s="898"/>
      <c r="CTL1120" s="898"/>
      <c r="CTM1120" s="898"/>
      <c r="CTN1120" s="898"/>
      <c r="CTO1120" s="898"/>
      <c r="CTP1120" s="898"/>
      <c r="CTQ1120" s="898"/>
      <c r="CTR1120" s="898"/>
      <c r="CTS1120" s="898"/>
      <c r="CTT1120" s="898"/>
      <c r="CTU1120" s="898"/>
      <c r="CTV1120" s="898"/>
      <c r="CTW1120" s="898"/>
      <c r="CTX1120" s="898"/>
      <c r="CTY1120" s="898"/>
      <c r="CTZ1120" s="898"/>
      <c r="CUA1120" s="898"/>
      <c r="CUB1120" s="898"/>
      <c r="CUC1120" s="898"/>
      <c r="CUD1120" s="898"/>
      <c r="CUE1120" s="898"/>
      <c r="CUF1120" s="898"/>
      <c r="CUG1120" s="898"/>
      <c r="CUH1120" s="898"/>
      <c r="CUI1120" s="898"/>
      <c r="CUJ1120" s="898"/>
      <c r="CUK1120" s="898"/>
      <c r="CUL1120" s="898"/>
      <c r="CUM1120" s="898"/>
      <c r="CUN1120" s="898"/>
      <c r="CUO1120" s="898"/>
      <c r="CUP1120" s="898"/>
      <c r="CUQ1120" s="898"/>
      <c r="CUR1120" s="898"/>
      <c r="CUS1120" s="898"/>
      <c r="CUT1120" s="898"/>
      <c r="CUU1120" s="898"/>
      <c r="CUV1120" s="898"/>
      <c r="CUW1120" s="898"/>
      <c r="CUX1120" s="898"/>
      <c r="CUY1120" s="898"/>
      <c r="CUZ1120" s="898"/>
      <c r="CVA1120" s="898"/>
      <c r="CVB1120" s="898"/>
      <c r="CVC1120" s="898"/>
      <c r="CVD1120" s="898"/>
      <c r="CVE1120" s="898"/>
      <c r="CVF1120" s="898"/>
      <c r="CVG1120" s="898"/>
      <c r="CVH1120" s="898"/>
      <c r="CVI1120" s="898"/>
      <c r="CVJ1120" s="898"/>
      <c r="CVK1120" s="898"/>
      <c r="CVL1120" s="898"/>
      <c r="CVM1120" s="898"/>
      <c r="CVN1120" s="898"/>
      <c r="CVO1120" s="898"/>
      <c r="CVP1120" s="898"/>
      <c r="CVQ1120" s="898"/>
      <c r="CVR1120" s="898"/>
      <c r="CVS1120" s="898"/>
      <c r="CVT1120" s="898"/>
      <c r="CVU1120" s="898"/>
      <c r="CVV1120" s="898"/>
      <c r="CVW1120" s="898"/>
      <c r="CVX1120" s="898"/>
      <c r="CVY1120" s="898"/>
      <c r="CVZ1120" s="898"/>
      <c r="CWA1120" s="898"/>
      <c r="CWB1120" s="898"/>
      <c r="CWC1120" s="898"/>
      <c r="CWD1120" s="898"/>
      <c r="CWE1120" s="898"/>
      <c r="CWF1120" s="898"/>
      <c r="CWG1120" s="898"/>
      <c r="CWH1120" s="898"/>
      <c r="CWI1120" s="898"/>
      <c r="CWJ1120" s="898"/>
      <c r="CWK1120" s="898"/>
      <c r="CWL1120" s="898"/>
      <c r="CWM1120" s="898"/>
      <c r="CWN1120" s="898"/>
      <c r="CWO1120" s="898"/>
      <c r="CWP1120" s="898"/>
      <c r="CWQ1120" s="898"/>
      <c r="CWR1120" s="898"/>
      <c r="CWS1120" s="898"/>
      <c r="CWT1120" s="898"/>
      <c r="CWU1120" s="898"/>
      <c r="CWV1120" s="898"/>
      <c r="CWW1120" s="898"/>
      <c r="CWX1120" s="898"/>
      <c r="CWY1120" s="898"/>
      <c r="CWZ1120" s="898"/>
      <c r="CXA1120" s="898"/>
      <c r="CXB1120" s="898"/>
      <c r="CXC1120" s="898"/>
      <c r="CXD1120" s="898"/>
      <c r="CXE1120" s="898"/>
      <c r="CXF1120" s="898"/>
      <c r="CXG1120" s="898"/>
      <c r="CXH1120" s="898"/>
      <c r="CXI1120" s="898"/>
      <c r="CXJ1120" s="898"/>
      <c r="CXK1120" s="898"/>
      <c r="CXL1120" s="898"/>
      <c r="CXM1120" s="898"/>
      <c r="CXN1120" s="898"/>
      <c r="CXO1120" s="898"/>
      <c r="CXP1120" s="898"/>
      <c r="CXQ1120" s="898"/>
      <c r="CXR1120" s="898"/>
      <c r="CXS1120" s="898"/>
      <c r="CXT1120" s="898"/>
      <c r="CXU1120" s="898"/>
      <c r="CXV1120" s="898"/>
      <c r="CXW1120" s="898"/>
      <c r="CXX1120" s="898"/>
      <c r="CXY1120" s="898"/>
      <c r="CXZ1120" s="898"/>
      <c r="CYA1120" s="898"/>
      <c r="CYB1120" s="898"/>
      <c r="CYC1120" s="898"/>
      <c r="CYD1120" s="898"/>
      <c r="CYE1120" s="898"/>
      <c r="CYF1120" s="898"/>
      <c r="CYG1120" s="898"/>
      <c r="CYH1120" s="898"/>
      <c r="CYI1120" s="898"/>
      <c r="CYJ1120" s="898"/>
      <c r="CYK1120" s="898"/>
      <c r="CYL1120" s="898"/>
      <c r="CYM1120" s="898"/>
      <c r="CYN1120" s="898"/>
      <c r="CYO1120" s="898"/>
      <c r="CYP1120" s="898"/>
      <c r="CYQ1120" s="898"/>
      <c r="CYR1120" s="898"/>
      <c r="CYS1120" s="898"/>
      <c r="CYT1120" s="898"/>
      <c r="CYU1120" s="898"/>
      <c r="CYV1120" s="898"/>
      <c r="CYW1120" s="898"/>
      <c r="CYX1120" s="898"/>
      <c r="CYY1120" s="898"/>
      <c r="CYZ1120" s="898"/>
      <c r="CZA1120" s="898"/>
      <c r="CZB1120" s="898"/>
      <c r="CZC1120" s="898"/>
      <c r="CZD1120" s="898"/>
      <c r="CZE1120" s="898"/>
      <c r="CZF1120" s="898"/>
      <c r="CZG1120" s="898"/>
      <c r="CZH1120" s="898"/>
      <c r="CZI1120" s="898"/>
      <c r="CZJ1120" s="898"/>
      <c r="CZK1120" s="898"/>
      <c r="CZL1120" s="898"/>
      <c r="CZM1120" s="898"/>
      <c r="CZN1120" s="898"/>
      <c r="CZO1120" s="898"/>
      <c r="CZP1120" s="898"/>
      <c r="CZQ1120" s="898"/>
      <c r="CZR1120" s="898"/>
      <c r="CZS1120" s="898"/>
      <c r="CZT1120" s="898"/>
      <c r="CZU1120" s="898"/>
      <c r="CZV1120" s="898"/>
      <c r="CZW1120" s="898"/>
      <c r="CZX1120" s="898"/>
      <c r="CZY1120" s="898"/>
      <c r="CZZ1120" s="898"/>
      <c r="DAA1120" s="898"/>
      <c r="DAB1120" s="898"/>
      <c r="DAC1120" s="898"/>
      <c r="DAD1120" s="898"/>
      <c r="DAE1120" s="898"/>
      <c r="DAF1120" s="898"/>
      <c r="DAG1120" s="898"/>
      <c r="DAH1120" s="898"/>
      <c r="DAI1120" s="898"/>
      <c r="DAJ1120" s="898"/>
      <c r="DAK1120" s="898"/>
      <c r="DAL1120" s="898"/>
      <c r="DAM1120" s="898"/>
      <c r="DAN1120" s="898"/>
      <c r="DAO1120" s="898"/>
      <c r="DAP1120" s="898"/>
      <c r="DAQ1120" s="898"/>
      <c r="DAR1120" s="898"/>
      <c r="DAS1120" s="898"/>
      <c r="DAT1120" s="898"/>
      <c r="DAU1120" s="898"/>
      <c r="DAV1120" s="898"/>
      <c r="DAW1120" s="898"/>
      <c r="DAX1120" s="898"/>
      <c r="DAY1120" s="898"/>
      <c r="DAZ1120" s="898"/>
      <c r="DBA1120" s="898"/>
      <c r="DBB1120" s="898"/>
      <c r="DBC1120" s="898"/>
      <c r="DBD1120" s="898"/>
      <c r="DBE1120" s="898"/>
      <c r="DBF1120" s="898"/>
      <c r="DBG1120" s="898"/>
      <c r="DBH1120" s="898"/>
      <c r="DBI1120" s="898"/>
      <c r="DBJ1120" s="898"/>
      <c r="DBK1120" s="898"/>
      <c r="DBL1120" s="898"/>
      <c r="DBM1120" s="898"/>
      <c r="DBN1120" s="898"/>
      <c r="DBO1120" s="898"/>
      <c r="DBP1120" s="898"/>
      <c r="DBQ1120" s="898"/>
      <c r="DBR1120" s="898"/>
      <c r="DBS1120" s="898"/>
      <c r="DBT1120" s="898"/>
      <c r="DBU1120" s="898"/>
      <c r="DBV1120" s="898"/>
      <c r="DBW1120" s="898"/>
      <c r="DBX1120" s="898"/>
      <c r="DBY1120" s="898"/>
      <c r="DBZ1120" s="898"/>
      <c r="DCA1120" s="898"/>
      <c r="DCB1120" s="898"/>
      <c r="DCC1120" s="898"/>
      <c r="DCD1120" s="898"/>
      <c r="DCE1120" s="898"/>
      <c r="DCF1120" s="898"/>
      <c r="DCG1120" s="898"/>
      <c r="DCH1120" s="898"/>
      <c r="DCI1120" s="898"/>
      <c r="DCJ1120" s="898"/>
      <c r="DCK1120" s="898"/>
      <c r="DCL1120" s="898"/>
      <c r="DCM1120" s="898"/>
      <c r="DCN1120" s="898"/>
      <c r="DCO1120" s="898"/>
      <c r="DCP1120" s="898"/>
      <c r="DCQ1120" s="898"/>
      <c r="DCR1120" s="898"/>
      <c r="DCS1120" s="898"/>
      <c r="DCT1120" s="898"/>
      <c r="DCU1120" s="898"/>
      <c r="DCV1120" s="898"/>
      <c r="DCW1120" s="898"/>
      <c r="DCX1120" s="898"/>
      <c r="DCY1120" s="898"/>
      <c r="DCZ1120" s="898"/>
      <c r="DDA1120" s="898"/>
      <c r="DDB1120" s="898"/>
      <c r="DDC1120" s="898"/>
      <c r="DDD1120" s="898"/>
      <c r="DDE1120" s="898"/>
      <c r="DDF1120" s="898"/>
      <c r="DDG1120" s="898"/>
      <c r="DDH1120" s="898"/>
      <c r="DDI1120" s="898"/>
      <c r="DDJ1120" s="898"/>
      <c r="DDK1120" s="898"/>
      <c r="DDL1120" s="898"/>
      <c r="DDM1120" s="898"/>
      <c r="DDN1120" s="898"/>
      <c r="DDO1120" s="898"/>
      <c r="DDP1120" s="898"/>
      <c r="DDQ1120" s="898"/>
      <c r="DDR1120" s="898"/>
      <c r="DDS1120" s="898"/>
      <c r="DDT1120" s="898"/>
      <c r="DDU1120" s="898"/>
      <c r="DDV1120" s="898"/>
      <c r="DDW1120" s="898"/>
      <c r="DDX1120" s="898"/>
      <c r="DDY1120" s="898"/>
      <c r="DDZ1120" s="898"/>
      <c r="DEA1120" s="898"/>
      <c r="DEB1120" s="898"/>
      <c r="DEC1120" s="898"/>
      <c r="DED1120" s="898"/>
      <c r="DEE1120" s="898"/>
      <c r="DEF1120" s="898"/>
      <c r="DEG1120" s="898"/>
      <c r="DEH1120" s="898"/>
      <c r="DEI1120" s="898"/>
      <c r="DEJ1120" s="898"/>
      <c r="DEK1120" s="898"/>
      <c r="DEL1120" s="898"/>
      <c r="DEM1120" s="898"/>
      <c r="DEN1120" s="898"/>
      <c r="DEO1120" s="898"/>
      <c r="DEP1120" s="898"/>
      <c r="DEQ1120" s="898"/>
      <c r="DER1120" s="898"/>
      <c r="DES1120" s="898"/>
      <c r="DET1120" s="898"/>
      <c r="DEU1120" s="898"/>
      <c r="DEV1120" s="898"/>
      <c r="DEW1120" s="898"/>
      <c r="DEX1120" s="898"/>
      <c r="DEY1120" s="898"/>
      <c r="DEZ1120" s="898"/>
      <c r="DFA1120" s="898"/>
      <c r="DFB1120" s="898"/>
      <c r="DFC1120" s="898"/>
      <c r="DFD1120" s="898"/>
      <c r="DFE1120" s="898"/>
      <c r="DFF1120" s="898"/>
      <c r="DFG1120" s="898"/>
      <c r="DFH1120" s="898"/>
      <c r="DFI1120" s="898"/>
      <c r="DFJ1120" s="898"/>
      <c r="DFK1120" s="898"/>
      <c r="DFL1120" s="898"/>
      <c r="DFM1120" s="898"/>
      <c r="DFN1120" s="898"/>
      <c r="DFO1120" s="898"/>
      <c r="DFP1120" s="898"/>
      <c r="DFQ1120" s="898"/>
      <c r="DFR1120" s="898"/>
      <c r="DFS1120" s="898"/>
      <c r="DFT1120" s="898"/>
      <c r="DFU1120" s="898"/>
      <c r="DFV1120" s="898"/>
      <c r="DFW1120" s="898"/>
      <c r="DFX1120" s="898"/>
      <c r="DFY1120" s="898"/>
      <c r="DFZ1120" s="898"/>
      <c r="DGA1120" s="898"/>
      <c r="DGB1120" s="898"/>
      <c r="DGC1120" s="898"/>
      <c r="DGD1120" s="898"/>
      <c r="DGE1120" s="898"/>
      <c r="DGF1120" s="898"/>
      <c r="DGG1120" s="898"/>
      <c r="DGH1120" s="898"/>
      <c r="DGI1120" s="898"/>
      <c r="DGJ1120" s="898"/>
      <c r="DGK1120" s="898"/>
      <c r="DGL1120" s="898"/>
      <c r="DGM1120" s="898"/>
      <c r="DGN1120" s="898"/>
      <c r="DGO1120" s="898"/>
      <c r="DGP1120" s="898"/>
      <c r="DGQ1120" s="898"/>
      <c r="DGR1120" s="898"/>
      <c r="DGS1120" s="898"/>
      <c r="DGT1120" s="898"/>
      <c r="DGU1120" s="898"/>
      <c r="DGV1120" s="898"/>
      <c r="DGW1120" s="898"/>
      <c r="DGX1120" s="898"/>
      <c r="DGY1120" s="898"/>
      <c r="DGZ1120" s="898"/>
      <c r="DHA1120" s="898"/>
      <c r="DHB1120" s="898"/>
      <c r="DHC1120" s="898"/>
      <c r="DHD1120" s="898"/>
      <c r="DHE1120" s="898"/>
      <c r="DHF1120" s="898"/>
      <c r="DHG1120" s="898"/>
      <c r="DHH1120" s="898"/>
      <c r="DHI1120" s="898"/>
      <c r="DHJ1120" s="898"/>
      <c r="DHK1120" s="898"/>
      <c r="DHL1120" s="898"/>
      <c r="DHM1120" s="898"/>
      <c r="DHN1120" s="898"/>
      <c r="DHO1120" s="898"/>
      <c r="DHP1120" s="898"/>
      <c r="DHQ1120" s="898"/>
      <c r="DHR1120" s="898"/>
      <c r="DHS1120" s="898"/>
      <c r="DHT1120" s="898"/>
      <c r="DHU1120" s="898"/>
      <c r="DHV1120" s="898"/>
      <c r="DHW1120" s="898"/>
      <c r="DHX1120" s="898"/>
      <c r="DHY1120" s="898"/>
      <c r="DHZ1120" s="898"/>
      <c r="DIA1120" s="898"/>
      <c r="DIB1120" s="898"/>
      <c r="DIC1120" s="898"/>
      <c r="DID1120" s="898"/>
      <c r="DIE1120" s="898"/>
      <c r="DIF1120" s="898"/>
      <c r="DIG1120" s="898"/>
      <c r="DIH1120" s="898"/>
      <c r="DII1120" s="898"/>
      <c r="DIJ1120" s="898"/>
      <c r="DIK1120" s="898"/>
      <c r="DIL1120" s="898"/>
      <c r="DIM1120" s="898"/>
      <c r="DIN1120" s="898"/>
      <c r="DIO1120" s="898"/>
      <c r="DIP1120" s="898"/>
      <c r="DIQ1120" s="898"/>
      <c r="DIR1120" s="898"/>
      <c r="DIS1120" s="898"/>
      <c r="DIT1120" s="898"/>
      <c r="DIU1120" s="898"/>
      <c r="DIV1120" s="898"/>
      <c r="DIW1120" s="898"/>
      <c r="DIX1120" s="898"/>
      <c r="DIY1120" s="898"/>
      <c r="DIZ1120" s="898"/>
      <c r="DJA1120" s="898"/>
      <c r="DJB1120" s="898"/>
      <c r="DJC1120" s="898"/>
      <c r="DJD1120" s="898"/>
      <c r="DJE1120" s="898"/>
      <c r="DJF1120" s="898"/>
      <c r="DJG1120" s="898"/>
      <c r="DJH1120" s="898"/>
      <c r="DJI1120" s="898"/>
      <c r="DJJ1120" s="898"/>
      <c r="DJK1120" s="898"/>
      <c r="DJL1120" s="898"/>
      <c r="DJM1120" s="898"/>
      <c r="DJN1120" s="898"/>
      <c r="DJO1120" s="898"/>
      <c r="DJP1120" s="898"/>
      <c r="DJQ1120" s="898"/>
      <c r="DJR1120" s="898"/>
      <c r="DJS1120" s="898"/>
      <c r="DJT1120" s="898"/>
      <c r="DJU1120" s="898"/>
      <c r="DJV1120" s="898"/>
      <c r="DJW1120" s="898"/>
      <c r="DJX1120" s="898"/>
      <c r="DJY1120" s="898"/>
      <c r="DJZ1120" s="898"/>
      <c r="DKA1120" s="898"/>
      <c r="DKB1120" s="898"/>
      <c r="DKC1120" s="898"/>
      <c r="DKD1120" s="898"/>
      <c r="DKE1120" s="898"/>
      <c r="DKF1120" s="898"/>
      <c r="DKG1120" s="898"/>
      <c r="DKH1120" s="898"/>
      <c r="DKI1120" s="898"/>
      <c r="DKJ1120" s="898"/>
      <c r="DKK1120" s="898"/>
      <c r="DKL1120" s="898"/>
      <c r="DKM1120" s="898"/>
      <c r="DKN1120" s="898"/>
      <c r="DKO1120" s="898"/>
      <c r="DKP1120" s="898"/>
      <c r="DKQ1120" s="898"/>
      <c r="DKR1120" s="898"/>
      <c r="DKS1120" s="898"/>
      <c r="DKT1120" s="898"/>
      <c r="DKU1120" s="898"/>
      <c r="DKV1120" s="898"/>
      <c r="DKW1120" s="898"/>
      <c r="DKX1120" s="898"/>
      <c r="DKY1120" s="898"/>
      <c r="DKZ1120" s="898"/>
      <c r="DLA1120" s="898"/>
      <c r="DLB1120" s="898"/>
      <c r="DLC1120" s="898"/>
      <c r="DLD1120" s="898"/>
      <c r="DLE1120" s="898"/>
      <c r="DLF1120" s="898"/>
      <c r="DLG1120" s="898"/>
      <c r="DLH1120" s="898"/>
      <c r="DLI1120" s="898"/>
      <c r="DLJ1120" s="898"/>
      <c r="DLK1120" s="898"/>
      <c r="DLL1120" s="898"/>
      <c r="DLM1120" s="898"/>
      <c r="DLN1120" s="898"/>
      <c r="DLO1120" s="898"/>
      <c r="DLP1120" s="898"/>
      <c r="DLQ1120" s="898"/>
      <c r="DLR1120" s="898"/>
      <c r="DLS1120" s="898"/>
      <c r="DLT1120" s="898"/>
      <c r="DLU1120" s="898"/>
      <c r="DLV1120" s="898"/>
      <c r="DLW1120" s="898"/>
      <c r="DLX1120" s="898"/>
      <c r="DLY1120" s="898"/>
      <c r="DLZ1120" s="898"/>
      <c r="DMA1120" s="898"/>
      <c r="DMB1120" s="898"/>
      <c r="DMC1120" s="898"/>
      <c r="DMD1120" s="898"/>
      <c r="DME1120" s="898"/>
      <c r="DMF1120" s="898"/>
      <c r="DMG1120" s="898"/>
      <c r="DMH1120" s="898"/>
      <c r="DMI1120" s="898"/>
      <c r="DMJ1120" s="898"/>
      <c r="DMK1120" s="898"/>
      <c r="DML1120" s="898"/>
      <c r="DMM1120" s="898"/>
      <c r="DMN1120" s="898"/>
      <c r="DMO1120" s="898"/>
      <c r="DMP1120" s="898"/>
      <c r="DMQ1120" s="898"/>
      <c r="DMR1120" s="898"/>
      <c r="DMS1120" s="898"/>
      <c r="DMT1120" s="898"/>
      <c r="DMU1120" s="898"/>
      <c r="DMV1120" s="898"/>
      <c r="DMW1120" s="898"/>
      <c r="DMX1120" s="898"/>
      <c r="DMY1120" s="898"/>
      <c r="DMZ1120" s="898"/>
      <c r="DNA1120" s="898"/>
      <c r="DNB1120" s="898"/>
      <c r="DNC1120" s="898"/>
      <c r="DND1120" s="898"/>
      <c r="DNE1120" s="898"/>
      <c r="DNF1120" s="898"/>
      <c r="DNG1120" s="898"/>
      <c r="DNH1120" s="898"/>
      <c r="DNI1120" s="898"/>
      <c r="DNJ1120" s="898"/>
      <c r="DNK1120" s="898"/>
      <c r="DNL1120" s="898"/>
      <c r="DNM1120" s="898"/>
      <c r="DNN1120" s="898"/>
      <c r="DNO1120" s="898"/>
      <c r="DNP1120" s="898"/>
      <c r="DNQ1120" s="898"/>
      <c r="DNR1120" s="898"/>
      <c r="DNS1120" s="898"/>
      <c r="DNT1120" s="898"/>
      <c r="DNU1120" s="898"/>
      <c r="DNV1120" s="898"/>
      <c r="DNW1120" s="898"/>
      <c r="DNX1120" s="898"/>
      <c r="DNY1120" s="898"/>
      <c r="DNZ1120" s="898"/>
      <c r="DOA1120" s="898"/>
      <c r="DOB1120" s="898"/>
      <c r="DOC1120" s="898"/>
      <c r="DOD1120" s="898"/>
      <c r="DOE1120" s="898"/>
      <c r="DOF1120" s="898"/>
      <c r="DOG1120" s="898"/>
      <c r="DOH1120" s="898"/>
      <c r="DOI1120" s="898"/>
      <c r="DOJ1120" s="898"/>
      <c r="DOK1120" s="898"/>
      <c r="DOL1120" s="898"/>
      <c r="DOM1120" s="898"/>
      <c r="DON1120" s="898"/>
      <c r="DOO1120" s="898"/>
      <c r="DOP1120" s="898"/>
      <c r="DOQ1120" s="898"/>
      <c r="DOR1120" s="898"/>
      <c r="DOS1120" s="898"/>
      <c r="DOT1120" s="898"/>
      <c r="DOU1120" s="898"/>
      <c r="DOV1120" s="898"/>
      <c r="DOW1120" s="898"/>
      <c r="DOX1120" s="898"/>
      <c r="DOY1120" s="898"/>
      <c r="DOZ1120" s="898"/>
      <c r="DPA1120" s="898"/>
      <c r="DPB1120" s="898"/>
      <c r="DPC1120" s="898"/>
      <c r="DPD1120" s="898"/>
      <c r="DPE1120" s="898"/>
      <c r="DPF1120" s="898"/>
      <c r="DPG1120" s="898"/>
      <c r="DPH1120" s="898"/>
      <c r="DPI1120" s="898"/>
      <c r="DPJ1120" s="898"/>
      <c r="DPK1120" s="898"/>
      <c r="DPL1120" s="898"/>
      <c r="DPM1120" s="898"/>
      <c r="DPN1120" s="898"/>
      <c r="DPO1120" s="898"/>
      <c r="DPP1120" s="898"/>
      <c r="DPQ1120" s="898"/>
      <c r="DPR1120" s="898"/>
      <c r="DPS1120" s="898"/>
      <c r="DPT1120" s="898"/>
      <c r="DPU1120" s="898"/>
      <c r="DPV1120" s="898"/>
      <c r="DPW1120" s="898"/>
      <c r="DPX1120" s="898"/>
      <c r="DPY1120" s="898"/>
      <c r="DPZ1120" s="898"/>
      <c r="DQA1120" s="898"/>
      <c r="DQB1120" s="898"/>
      <c r="DQC1120" s="898"/>
      <c r="DQD1120" s="898"/>
      <c r="DQE1120" s="898"/>
      <c r="DQF1120" s="898"/>
      <c r="DQG1120" s="898"/>
      <c r="DQH1120" s="898"/>
      <c r="DQI1120" s="898"/>
      <c r="DQJ1120" s="898"/>
      <c r="DQK1120" s="898"/>
      <c r="DQL1120" s="898"/>
      <c r="DQM1120" s="898"/>
      <c r="DQN1120" s="898"/>
      <c r="DQO1120" s="898"/>
      <c r="DQP1120" s="898"/>
      <c r="DQQ1120" s="898"/>
      <c r="DQR1120" s="898"/>
      <c r="DQS1120" s="898"/>
      <c r="DQT1120" s="898"/>
      <c r="DQU1120" s="898"/>
      <c r="DQV1120" s="898"/>
      <c r="DQW1120" s="898"/>
      <c r="DQX1120" s="898"/>
      <c r="DQY1120" s="898"/>
      <c r="DQZ1120" s="898"/>
      <c r="DRA1120" s="898"/>
      <c r="DRB1120" s="898"/>
      <c r="DRC1120" s="898"/>
      <c r="DRD1120" s="898"/>
      <c r="DRE1120" s="898"/>
      <c r="DRF1120" s="898"/>
      <c r="DRG1120" s="898"/>
      <c r="DRH1120" s="898"/>
      <c r="DRI1120" s="898"/>
      <c r="DRJ1120" s="898"/>
      <c r="DRK1120" s="898"/>
      <c r="DRL1120" s="898"/>
      <c r="DRM1120" s="898"/>
      <c r="DRN1120" s="898"/>
      <c r="DRO1120" s="898"/>
      <c r="DRP1120" s="898"/>
      <c r="DRQ1120" s="898"/>
      <c r="DRR1120" s="898"/>
      <c r="DRS1120" s="898"/>
      <c r="DRT1120" s="898"/>
      <c r="DRU1120" s="898"/>
      <c r="DRV1120" s="898"/>
      <c r="DRW1120" s="898"/>
      <c r="DRX1120" s="898"/>
      <c r="DRY1120" s="898"/>
      <c r="DRZ1120" s="898"/>
      <c r="DSA1120" s="898"/>
      <c r="DSB1120" s="898"/>
      <c r="DSC1120" s="898"/>
      <c r="DSD1120" s="898"/>
      <c r="DSE1120" s="898"/>
      <c r="DSF1120" s="898"/>
      <c r="DSG1120" s="898"/>
      <c r="DSH1120" s="898"/>
      <c r="DSI1120" s="898"/>
      <c r="DSJ1120" s="898"/>
      <c r="DSK1120" s="898"/>
      <c r="DSL1120" s="898"/>
      <c r="DSM1120" s="898"/>
      <c r="DSN1120" s="898"/>
      <c r="DSO1120" s="898"/>
      <c r="DSP1120" s="898"/>
      <c r="DSQ1120" s="898"/>
      <c r="DSR1120" s="898"/>
      <c r="DSS1120" s="898"/>
      <c r="DST1120" s="898"/>
      <c r="DSU1120" s="898"/>
      <c r="DSV1120" s="898"/>
      <c r="DSW1120" s="898"/>
      <c r="DSX1120" s="898"/>
      <c r="DSY1120" s="898"/>
      <c r="DSZ1120" s="898"/>
      <c r="DTA1120" s="898"/>
      <c r="DTB1120" s="898"/>
      <c r="DTC1120" s="898"/>
      <c r="DTD1120" s="898"/>
      <c r="DTE1120" s="898"/>
      <c r="DTF1120" s="898"/>
      <c r="DTG1120" s="898"/>
      <c r="DTH1120" s="898"/>
      <c r="DTI1120" s="898"/>
      <c r="DTJ1120" s="898"/>
      <c r="DTK1120" s="898"/>
      <c r="DTL1120" s="898"/>
      <c r="DTM1120" s="898"/>
      <c r="DTN1120" s="898"/>
      <c r="DTO1120" s="898"/>
      <c r="DTP1120" s="898"/>
      <c r="DTQ1120" s="898"/>
      <c r="DTR1120" s="898"/>
      <c r="DTS1120" s="898"/>
      <c r="DTT1120" s="898"/>
      <c r="DTU1120" s="898"/>
      <c r="DTV1120" s="898"/>
      <c r="DTW1120" s="898"/>
      <c r="DTX1120" s="898"/>
      <c r="DTY1120" s="898"/>
      <c r="DTZ1120" s="898"/>
      <c r="DUA1120" s="898"/>
      <c r="DUB1120" s="898"/>
      <c r="DUC1120" s="898"/>
      <c r="DUD1120" s="898"/>
      <c r="DUE1120" s="898"/>
      <c r="DUF1120" s="898"/>
      <c r="DUG1120" s="898"/>
      <c r="DUH1120" s="898"/>
      <c r="DUI1120" s="898"/>
      <c r="DUJ1120" s="898"/>
      <c r="DUK1120" s="898"/>
      <c r="DUL1120" s="898"/>
      <c r="DUM1120" s="898"/>
      <c r="DUN1120" s="898"/>
      <c r="DUO1120" s="898"/>
      <c r="DUP1120" s="898"/>
      <c r="DUQ1120" s="898"/>
      <c r="DUR1120" s="898"/>
      <c r="DUS1120" s="898"/>
      <c r="DUT1120" s="898"/>
      <c r="DUU1120" s="898"/>
      <c r="DUV1120" s="898"/>
      <c r="DUW1120" s="898"/>
      <c r="DUX1120" s="898"/>
      <c r="DUY1120" s="898"/>
      <c r="DUZ1120" s="898"/>
      <c r="DVA1120" s="898"/>
      <c r="DVB1120" s="898"/>
      <c r="DVC1120" s="898"/>
      <c r="DVD1120" s="898"/>
      <c r="DVE1120" s="898"/>
      <c r="DVF1120" s="898"/>
      <c r="DVG1120" s="898"/>
      <c r="DVH1120" s="898"/>
      <c r="DVI1120" s="898"/>
      <c r="DVJ1120" s="898"/>
      <c r="DVK1120" s="898"/>
      <c r="DVL1120" s="898"/>
      <c r="DVM1120" s="898"/>
      <c r="DVN1120" s="898"/>
      <c r="DVO1120" s="898"/>
      <c r="DVP1120" s="898"/>
      <c r="DVQ1120" s="898"/>
      <c r="DVR1120" s="898"/>
      <c r="DVS1120" s="898"/>
      <c r="DVT1120" s="898"/>
      <c r="DVU1120" s="898"/>
      <c r="DVV1120" s="898"/>
      <c r="DVW1120" s="898"/>
      <c r="DVX1120" s="898"/>
      <c r="DVY1120" s="898"/>
      <c r="DVZ1120" s="898"/>
      <c r="DWA1120" s="898"/>
      <c r="DWB1120" s="898"/>
      <c r="DWC1120" s="898"/>
      <c r="DWD1120" s="898"/>
      <c r="DWE1120" s="898"/>
      <c r="DWF1120" s="898"/>
      <c r="DWG1120" s="898"/>
      <c r="DWH1120" s="898"/>
      <c r="DWI1120" s="898"/>
      <c r="DWJ1120" s="898"/>
      <c r="DWK1120" s="898"/>
      <c r="DWL1120" s="898"/>
      <c r="DWM1120" s="898"/>
      <c r="DWN1120" s="898"/>
      <c r="DWO1120" s="898"/>
      <c r="DWP1120" s="898"/>
      <c r="DWQ1120" s="898"/>
      <c r="DWR1120" s="898"/>
      <c r="DWS1120" s="898"/>
      <c r="DWT1120" s="898"/>
      <c r="DWU1120" s="898"/>
      <c r="DWV1120" s="898"/>
      <c r="DWW1120" s="898"/>
      <c r="DWX1120" s="898"/>
      <c r="DWY1120" s="898"/>
      <c r="DWZ1120" s="898"/>
      <c r="DXA1120" s="898"/>
      <c r="DXB1120" s="898"/>
      <c r="DXC1120" s="898"/>
      <c r="DXD1120" s="898"/>
      <c r="DXE1120" s="898"/>
      <c r="DXF1120" s="898"/>
      <c r="DXG1120" s="898"/>
      <c r="DXH1120" s="898"/>
      <c r="DXI1120" s="898"/>
      <c r="DXJ1120" s="898"/>
      <c r="DXK1120" s="898"/>
      <c r="DXL1120" s="898"/>
      <c r="DXM1120" s="898"/>
      <c r="DXN1120" s="898"/>
      <c r="DXO1120" s="898"/>
      <c r="DXP1120" s="898"/>
      <c r="DXQ1120" s="898"/>
      <c r="DXR1120" s="898"/>
      <c r="DXS1120" s="898"/>
      <c r="DXT1120" s="898"/>
      <c r="DXU1120" s="898"/>
      <c r="DXV1120" s="898"/>
      <c r="DXW1120" s="898"/>
      <c r="DXX1120" s="898"/>
      <c r="DXY1120" s="898"/>
      <c r="DXZ1120" s="898"/>
      <c r="DYA1120" s="898"/>
      <c r="DYB1120" s="898"/>
      <c r="DYC1120" s="898"/>
      <c r="DYD1120" s="898"/>
      <c r="DYE1120" s="898"/>
      <c r="DYF1120" s="898"/>
      <c r="DYG1120" s="898"/>
      <c r="DYH1120" s="898"/>
      <c r="DYI1120" s="898"/>
      <c r="DYJ1120" s="898"/>
      <c r="DYK1120" s="898"/>
      <c r="DYL1120" s="898"/>
      <c r="DYM1120" s="898"/>
      <c r="DYN1120" s="898"/>
      <c r="DYO1120" s="898"/>
      <c r="DYP1120" s="898"/>
      <c r="DYQ1120" s="898"/>
      <c r="DYR1120" s="898"/>
      <c r="DYS1120" s="898"/>
      <c r="DYT1120" s="898"/>
      <c r="DYU1120" s="898"/>
      <c r="DYV1120" s="898"/>
      <c r="DYW1120" s="898"/>
      <c r="DYX1120" s="898"/>
      <c r="DYY1120" s="898"/>
      <c r="DYZ1120" s="898"/>
      <c r="DZA1120" s="898"/>
      <c r="DZB1120" s="898"/>
      <c r="DZC1120" s="898"/>
      <c r="DZD1120" s="898"/>
      <c r="DZE1120" s="898"/>
      <c r="DZF1120" s="898"/>
      <c r="DZG1120" s="898"/>
      <c r="DZH1120" s="898"/>
      <c r="DZI1120" s="898"/>
      <c r="DZJ1120" s="898"/>
      <c r="DZK1120" s="898"/>
      <c r="DZL1120" s="898"/>
      <c r="DZM1120" s="898"/>
      <c r="DZN1120" s="898"/>
      <c r="DZO1120" s="898"/>
      <c r="DZP1120" s="898"/>
      <c r="DZQ1120" s="898"/>
      <c r="DZR1120" s="898"/>
      <c r="DZS1120" s="898"/>
      <c r="DZT1120" s="898"/>
      <c r="DZU1120" s="898"/>
      <c r="DZV1120" s="898"/>
      <c r="DZW1120" s="898"/>
      <c r="DZX1120" s="898"/>
      <c r="DZY1120" s="898"/>
      <c r="DZZ1120" s="898"/>
      <c r="EAA1120" s="898"/>
      <c r="EAB1120" s="898"/>
      <c r="EAC1120" s="898"/>
      <c r="EAD1120" s="898"/>
      <c r="EAE1120" s="898"/>
      <c r="EAF1120" s="898"/>
      <c r="EAG1120" s="898"/>
      <c r="EAH1120" s="898"/>
      <c r="EAI1120" s="898"/>
      <c r="EAJ1120" s="898"/>
      <c r="EAK1120" s="898"/>
      <c r="EAL1120" s="898"/>
      <c r="EAM1120" s="898"/>
      <c r="EAN1120" s="898"/>
      <c r="EAO1120" s="898"/>
      <c r="EAP1120" s="898"/>
      <c r="EAQ1120" s="898"/>
      <c r="EAR1120" s="898"/>
      <c r="EAS1120" s="898"/>
      <c r="EAT1120" s="898"/>
      <c r="EAU1120" s="898"/>
      <c r="EAV1120" s="898"/>
      <c r="EAW1120" s="898"/>
      <c r="EAX1120" s="898"/>
      <c r="EAY1120" s="898"/>
      <c r="EAZ1120" s="898"/>
      <c r="EBA1120" s="898"/>
      <c r="EBB1120" s="898"/>
      <c r="EBC1120" s="898"/>
      <c r="EBD1120" s="898"/>
      <c r="EBE1120" s="898"/>
      <c r="EBF1120" s="898"/>
      <c r="EBG1120" s="898"/>
      <c r="EBH1120" s="898"/>
      <c r="EBI1120" s="898"/>
      <c r="EBJ1120" s="898"/>
      <c r="EBK1120" s="898"/>
      <c r="EBL1120" s="898"/>
      <c r="EBM1120" s="898"/>
      <c r="EBN1120" s="898"/>
      <c r="EBO1120" s="898"/>
      <c r="EBP1120" s="898"/>
      <c r="EBQ1120" s="898"/>
      <c r="EBR1120" s="898"/>
      <c r="EBS1120" s="898"/>
      <c r="EBT1120" s="898"/>
      <c r="EBU1120" s="898"/>
      <c r="EBV1120" s="898"/>
      <c r="EBW1120" s="898"/>
      <c r="EBX1120" s="898"/>
      <c r="EBY1120" s="898"/>
      <c r="EBZ1120" s="898"/>
      <c r="ECA1120" s="898"/>
      <c r="ECB1120" s="898"/>
      <c r="ECC1120" s="898"/>
      <c r="ECD1120" s="898"/>
      <c r="ECE1120" s="898"/>
      <c r="ECF1120" s="898"/>
      <c r="ECG1120" s="898"/>
      <c r="ECH1120" s="898"/>
      <c r="ECI1120" s="898"/>
      <c r="ECJ1120" s="898"/>
      <c r="ECK1120" s="898"/>
      <c r="ECL1120" s="898"/>
      <c r="ECM1120" s="898"/>
      <c r="ECN1120" s="898"/>
      <c r="ECO1120" s="898"/>
      <c r="ECP1120" s="898"/>
      <c r="ECQ1120" s="898"/>
      <c r="ECR1120" s="898"/>
      <c r="ECS1120" s="898"/>
      <c r="ECT1120" s="898"/>
      <c r="ECU1120" s="898"/>
      <c r="ECV1120" s="898"/>
      <c r="ECW1120" s="898"/>
      <c r="ECX1120" s="898"/>
      <c r="ECY1120" s="898"/>
      <c r="ECZ1120" s="898"/>
      <c r="EDA1120" s="898"/>
      <c r="EDB1120" s="898"/>
      <c r="EDC1120" s="898"/>
      <c r="EDD1120" s="898"/>
      <c r="EDE1120" s="898"/>
      <c r="EDF1120" s="898"/>
      <c r="EDG1120" s="898"/>
      <c r="EDH1120" s="898"/>
      <c r="EDI1120" s="898"/>
      <c r="EDJ1120" s="898"/>
      <c r="EDK1120" s="898"/>
      <c r="EDL1120" s="898"/>
      <c r="EDM1120" s="898"/>
      <c r="EDN1120" s="898"/>
      <c r="EDO1120" s="898"/>
      <c r="EDP1120" s="898"/>
      <c r="EDQ1120" s="898"/>
      <c r="EDR1120" s="898"/>
      <c r="EDS1120" s="898"/>
      <c r="EDT1120" s="898"/>
      <c r="EDU1120" s="898"/>
      <c r="EDV1120" s="898"/>
      <c r="EDW1120" s="898"/>
      <c r="EDX1120" s="898"/>
      <c r="EDY1120" s="898"/>
      <c r="EDZ1120" s="898"/>
      <c r="EEA1120" s="898"/>
      <c r="EEB1120" s="898"/>
      <c r="EEC1120" s="898"/>
      <c r="EED1120" s="898"/>
      <c r="EEE1120" s="898"/>
      <c r="EEF1120" s="898"/>
      <c r="EEG1120" s="898"/>
      <c r="EEH1120" s="898"/>
      <c r="EEI1120" s="898"/>
      <c r="EEJ1120" s="898"/>
      <c r="EEK1120" s="898"/>
      <c r="EEL1120" s="898"/>
      <c r="EEM1120" s="898"/>
      <c r="EEN1120" s="898"/>
      <c r="EEO1120" s="898"/>
      <c r="EEP1120" s="898"/>
      <c r="EEQ1120" s="898"/>
      <c r="EER1120" s="898"/>
      <c r="EES1120" s="898"/>
      <c r="EET1120" s="898"/>
      <c r="EEU1120" s="898"/>
      <c r="EEV1120" s="898"/>
      <c r="EEW1120" s="898"/>
      <c r="EEX1120" s="898"/>
      <c r="EEY1120" s="898"/>
      <c r="EEZ1120" s="898"/>
      <c r="EFA1120" s="898"/>
      <c r="EFB1120" s="898"/>
      <c r="EFC1120" s="898"/>
      <c r="EFD1120" s="898"/>
      <c r="EFE1120" s="898"/>
      <c r="EFF1120" s="898"/>
      <c r="EFG1120" s="898"/>
      <c r="EFH1120" s="898"/>
      <c r="EFI1120" s="898"/>
      <c r="EFJ1120" s="898"/>
      <c r="EFK1120" s="898"/>
      <c r="EFL1120" s="898"/>
      <c r="EFM1120" s="898"/>
      <c r="EFN1120" s="898"/>
      <c r="EFO1120" s="898"/>
      <c r="EFP1120" s="898"/>
      <c r="EFQ1120" s="898"/>
      <c r="EFR1120" s="898"/>
      <c r="EFS1120" s="898"/>
      <c r="EFT1120" s="898"/>
      <c r="EFU1120" s="898"/>
      <c r="EFV1120" s="898"/>
      <c r="EFW1120" s="898"/>
      <c r="EFX1120" s="898"/>
      <c r="EFY1120" s="898"/>
      <c r="EFZ1120" s="898"/>
      <c r="EGA1120" s="898"/>
      <c r="EGB1120" s="898"/>
      <c r="EGC1120" s="898"/>
      <c r="EGD1120" s="898"/>
      <c r="EGE1120" s="898"/>
      <c r="EGF1120" s="898"/>
      <c r="EGG1120" s="898"/>
      <c r="EGH1120" s="898"/>
      <c r="EGI1120" s="898"/>
      <c r="EGJ1120" s="898"/>
      <c r="EGK1120" s="898"/>
      <c r="EGL1120" s="898"/>
      <c r="EGM1120" s="898"/>
      <c r="EGN1120" s="898"/>
      <c r="EGO1120" s="898"/>
      <c r="EGP1120" s="898"/>
      <c r="EGQ1120" s="898"/>
      <c r="EGR1120" s="898"/>
      <c r="EGS1120" s="898"/>
      <c r="EGT1120" s="898"/>
      <c r="EGU1120" s="898"/>
      <c r="EGV1120" s="898"/>
      <c r="EGW1120" s="898"/>
      <c r="EGX1120" s="898"/>
      <c r="EGY1120" s="898"/>
      <c r="EGZ1120" s="898"/>
      <c r="EHA1120" s="898"/>
      <c r="EHB1120" s="898"/>
      <c r="EHC1120" s="898"/>
      <c r="EHD1120" s="898"/>
      <c r="EHE1120" s="898"/>
      <c r="EHF1120" s="898"/>
      <c r="EHG1120" s="898"/>
      <c r="EHH1120" s="898"/>
      <c r="EHI1120" s="898"/>
      <c r="EHJ1120" s="898"/>
      <c r="EHK1120" s="898"/>
      <c r="EHL1120" s="898"/>
      <c r="EHM1120" s="898"/>
      <c r="EHN1120" s="898"/>
      <c r="EHO1120" s="898"/>
      <c r="EHP1120" s="898"/>
      <c r="EHQ1120" s="898"/>
      <c r="EHR1120" s="898"/>
      <c r="EHS1120" s="898"/>
      <c r="EHT1120" s="898"/>
      <c r="EHU1120" s="898"/>
      <c r="EHV1120" s="898"/>
      <c r="EHW1120" s="898"/>
      <c r="EHX1120" s="898"/>
      <c r="EHY1120" s="898"/>
      <c r="EHZ1120" s="898"/>
      <c r="EIA1120" s="898"/>
      <c r="EIB1120" s="898"/>
      <c r="EIC1120" s="898"/>
      <c r="EID1120" s="898"/>
      <c r="EIE1120" s="898"/>
      <c r="EIF1120" s="898"/>
      <c r="EIG1120" s="898"/>
      <c r="EIH1120" s="898"/>
      <c r="EII1120" s="898"/>
      <c r="EIJ1120" s="898"/>
      <c r="EIK1120" s="898"/>
      <c r="EIL1120" s="898"/>
      <c r="EIM1120" s="898"/>
      <c r="EIN1120" s="898"/>
      <c r="EIO1120" s="898"/>
      <c r="EIP1120" s="898"/>
      <c r="EIQ1120" s="898"/>
      <c r="EIR1120" s="898"/>
      <c r="EIS1120" s="898"/>
      <c r="EIT1120" s="898"/>
      <c r="EIU1120" s="898"/>
      <c r="EIV1120" s="898"/>
      <c r="EIW1120" s="898"/>
      <c r="EIX1120" s="898"/>
      <c r="EIY1120" s="898"/>
      <c r="EIZ1120" s="898"/>
      <c r="EJA1120" s="898"/>
      <c r="EJB1120" s="898"/>
      <c r="EJC1120" s="898"/>
      <c r="EJD1120" s="898"/>
      <c r="EJE1120" s="898"/>
      <c r="EJF1120" s="898"/>
      <c r="EJG1120" s="898"/>
      <c r="EJH1120" s="898"/>
      <c r="EJI1120" s="898"/>
      <c r="EJJ1120" s="898"/>
      <c r="EJK1120" s="898"/>
      <c r="EJL1120" s="898"/>
      <c r="EJM1120" s="898"/>
      <c r="EJN1120" s="898"/>
      <c r="EJO1120" s="898"/>
      <c r="EJP1120" s="898"/>
      <c r="EJQ1120" s="898"/>
      <c r="EJR1120" s="898"/>
      <c r="EJS1120" s="898"/>
      <c r="EJT1120" s="898"/>
      <c r="EJU1120" s="898"/>
      <c r="EJV1120" s="898"/>
      <c r="EJW1120" s="898"/>
      <c r="EJX1120" s="898"/>
      <c r="EJY1120" s="898"/>
      <c r="EJZ1120" s="898"/>
      <c r="EKA1120" s="898"/>
      <c r="EKB1120" s="898"/>
      <c r="EKC1120" s="898"/>
      <c r="EKD1120" s="898"/>
      <c r="EKE1120" s="898"/>
      <c r="EKF1120" s="898"/>
      <c r="EKG1120" s="898"/>
      <c r="EKH1120" s="898"/>
      <c r="EKI1120" s="898"/>
      <c r="EKJ1120" s="898"/>
      <c r="EKK1120" s="898"/>
      <c r="EKL1120" s="898"/>
      <c r="EKM1120" s="898"/>
      <c r="EKN1120" s="898"/>
      <c r="EKO1120" s="898"/>
      <c r="EKP1120" s="898"/>
      <c r="EKQ1120" s="898"/>
      <c r="EKR1120" s="898"/>
      <c r="EKS1120" s="898"/>
      <c r="EKT1120" s="898"/>
      <c r="EKU1120" s="898"/>
      <c r="EKV1120" s="898"/>
      <c r="EKW1120" s="898"/>
      <c r="EKX1120" s="898"/>
      <c r="EKY1120" s="898"/>
      <c r="EKZ1120" s="898"/>
      <c r="ELA1120" s="898"/>
      <c r="ELB1120" s="898"/>
      <c r="ELC1120" s="898"/>
      <c r="ELD1120" s="898"/>
      <c r="ELE1120" s="898"/>
      <c r="ELF1120" s="898"/>
      <c r="ELG1120" s="898"/>
      <c r="ELH1120" s="898"/>
      <c r="ELI1120" s="898"/>
      <c r="ELJ1120" s="898"/>
      <c r="ELK1120" s="898"/>
      <c r="ELL1120" s="898"/>
      <c r="ELM1120" s="898"/>
      <c r="ELN1120" s="898"/>
      <c r="ELO1120" s="898"/>
      <c r="ELP1120" s="898"/>
      <c r="ELQ1120" s="898"/>
      <c r="ELR1120" s="898"/>
      <c r="ELS1120" s="898"/>
      <c r="ELT1120" s="898"/>
      <c r="ELU1120" s="898"/>
      <c r="ELV1120" s="898"/>
      <c r="ELW1120" s="898"/>
      <c r="ELX1120" s="898"/>
      <c r="ELY1120" s="898"/>
      <c r="ELZ1120" s="898"/>
      <c r="EMA1120" s="898"/>
      <c r="EMB1120" s="898"/>
      <c r="EMC1120" s="898"/>
      <c r="EMD1120" s="898"/>
      <c r="EME1120" s="898"/>
      <c r="EMF1120" s="898"/>
      <c r="EMG1120" s="898"/>
      <c r="EMH1120" s="898"/>
      <c r="EMI1120" s="898"/>
      <c r="EMJ1120" s="898"/>
      <c r="EMK1120" s="898"/>
      <c r="EML1120" s="898"/>
      <c r="EMM1120" s="898"/>
      <c r="EMN1120" s="898"/>
      <c r="EMO1120" s="898"/>
      <c r="EMP1120" s="898"/>
      <c r="EMQ1120" s="898"/>
      <c r="EMR1120" s="898"/>
      <c r="EMS1120" s="898"/>
      <c r="EMT1120" s="898"/>
      <c r="EMU1120" s="898"/>
      <c r="EMV1120" s="898"/>
      <c r="EMW1120" s="898"/>
      <c r="EMX1120" s="898"/>
      <c r="EMY1120" s="898"/>
      <c r="EMZ1120" s="898"/>
      <c r="ENA1120" s="898"/>
      <c r="ENB1120" s="898"/>
      <c r="ENC1120" s="898"/>
      <c r="END1120" s="898"/>
      <c r="ENE1120" s="898"/>
      <c r="ENF1120" s="898"/>
      <c r="ENG1120" s="898"/>
      <c r="ENH1120" s="898"/>
      <c r="ENI1120" s="898"/>
      <c r="ENJ1120" s="898"/>
      <c r="ENK1120" s="898"/>
      <c r="ENL1120" s="898"/>
      <c r="ENM1120" s="898"/>
      <c r="ENN1120" s="898"/>
      <c r="ENO1120" s="898"/>
      <c r="ENP1120" s="898"/>
      <c r="ENQ1120" s="898"/>
      <c r="ENR1120" s="898"/>
      <c r="ENS1120" s="898"/>
      <c r="ENT1120" s="898"/>
      <c r="ENU1120" s="898"/>
      <c r="ENV1120" s="898"/>
      <c r="ENW1120" s="898"/>
      <c r="ENX1120" s="898"/>
      <c r="ENY1120" s="898"/>
      <c r="ENZ1120" s="898"/>
      <c r="EOA1120" s="898"/>
      <c r="EOB1120" s="898"/>
      <c r="EOC1120" s="898"/>
      <c r="EOD1120" s="898"/>
      <c r="EOE1120" s="898"/>
      <c r="EOF1120" s="898"/>
      <c r="EOG1120" s="898"/>
      <c r="EOH1120" s="898"/>
      <c r="EOI1120" s="898"/>
      <c r="EOJ1120" s="898"/>
      <c r="EOK1120" s="898"/>
      <c r="EOL1120" s="898"/>
      <c r="EOM1120" s="898"/>
      <c r="EON1120" s="898"/>
      <c r="EOO1120" s="898"/>
      <c r="EOP1120" s="898"/>
      <c r="EOQ1120" s="898"/>
      <c r="EOR1120" s="898"/>
      <c r="EOS1120" s="898"/>
      <c r="EOT1120" s="898"/>
      <c r="EOU1120" s="898"/>
      <c r="EOV1120" s="898"/>
      <c r="EOW1120" s="898"/>
      <c r="EOX1120" s="898"/>
      <c r="EOY1120" s="898"/>
      <c r="EOZ1120" s="898"/>
      <c r="EPA1120" s="898"/>
      <c r="EPB1120" s="898"/>
      <c r="EPC1120" s="898"/>
      <c r="EPD1120" s="898"/>
      <c r="EPE1120" s="898"/>
      <c r="EPF1120" s="898"/>
      <c r="EPG1120" s="898"/>
      <c r="EPH1120" s="898"/>
      <c r="EPI1120" s="898"/>
      <c r="EPJ1120" s="898"/>
      <c r="EPK1120" s="898"/>
      <c r="EPL1120" s="898"/>
      <c r="EPM1120" s="898"/>
      <c r="EPN1120" s="898"/>
      <c r="EPO1120" s="898"/>
      <c r="EPP1120" s="898"/>
      <c r="EPQ1120" s="898"/>
      <c r="EPR1120" s="898"/>
      <c r="EPS1120" s="898"/>
      <c r="EPT1120" s="898"/>
      <c r="EPU1120" s="898"/>
      <c r="EPV1120" s="898"/>
      <c r="EPW1120" s="898"/>
      <c r="EPX1120" s="898"/>
      <c r="EPY1120" s="898"/>
      <c r="EPZ1120" s="898"/>
      <c r="EQA1120" s="898"/>
      <c r="EQB1120" s="898"/>
      <c r="EQC1120" s="898"/>
      <c r="EQD1120" s="898"/>
      <c r="EQE1120" s="898"/>
      <c r="EQF1120" s="898"/>
      <c r="EQG1120" s="898"/>
      <c r="EQH1120" s="898"/>
      <c r="EQI1120" s="898"/>
      <c r="EQJ1120" s="898"/>
      <c r="EQK1120" s="898"/>
      <c r="EQL1120" s="898"/>
      <c r="EQM1120" s="898"/>
      <c r="EQN1120" s="898"/>
      <c r="EQO1120" s="898"/>
      <c r="EQP1120" s="898"/>
      <c r="EQQ1120" s="898"/>
      <c r="EQR1120" s="898"/>
      <c r="EQS1120" s="898"/>
      <c r="EQT1120" s="898"/>
      <c r="EQU1120" s="898"/>
      <c r="EQV1120" s="898"/>
      <c r="EQW1120" s="898"/>
      <c r="EQX1120" s="898"/>
      <c r="EQY1120" s="898"/>
      <c r="EQZ1120" s="898"/>
      <c r="ERA1120" s="898"/>
      <c r="ERB1120" s="898"/>
      <c r="ERC1120" s="898"/>
      <c r="ERD1120" s="898"/>
      <c r="ERE1120" s="898"/>
      <c r="ERF1120" s="898"/>
      <c r="ERG1120" s="898"/>
      <c r="ERH1120" s="898"/>
      <c r="ERI1120" s="898"/>
      <c r="ERJ1120" s="898"/>
      <c r="ERK1120" s="898"/>
      <c r="ERL1120" s="898"/>
      <c r="ERM1120" s="898"/>
      <c r="ERN1120" s="898"/>
      <c r="ERO1120" s="898"/>
      <c r="ERP1120" s="898"/>
      <c r="ERQ1120" s="898"/>
      <c r="ERR1120" s="898"/>
      <c r="ERS1120" s="898"/>
      <c r="ERT1120" s="898"/>
      <c r="ERU1120" s="898"/>
      <c r="ERV1120" s="898"/>
      <c r="ERW1120" s="898"/>
      <c r="ERX1120" s="898"/>
      <c r="ERY1120" s="898"/>
      <c r="ERZ1120" s="898"/>
      <c r="ESA1120" s="898"/>
      <c r="ESB1120" s="898"/>
      <c r="ESC1120" s="898"/>
      <c r="ESD1120" s="898"/>
      <c r="ESE1120" s="898"/>
      <c r="ESF1120" s="898"/>
      <c r="ESG1120" s="898"/>
      <c r="ESH1120" s="898"/>
      <c r="ESI1120" s="898"/>
      <c r="ESJ1120" s="898"/>
      <c r="ESK1120" s="898"/>
      <c r="ESL1120" s="898"/>
      <c r="ESM1120" s="898"/>
      <c r="ESN1120" s="898"/>
      <c r="ESO1120" s="898"/>
      <c r="ESP1120" s="898"/>
      <c r="ESQ1120" s="898"/>
      <c r="ESR1120" s="898"/>
      <c r="ESS1120" s="898"/>
      <c r="EST1120" s="898"/>
      <c r="ESU1120" s="898"/>
      <c r="ESV1120" s="898"/>
      <c r="ESW1120" s="898"/>
      <c r="ESX1120" s="898"/>
      <c r="ESY1120" s="898"/>
      <c r="ESZ1120" s="898"/>
      <c r="ETA1120" s="898"/>
      <c r="ETB1120" s="898"/>
      <c r="ETC1120" s="898"/>
      <c r="ETD1120" s="898"/>
      <c r="ETE1120" s="898"/>
      <c r="ETF1120" s="898"/>
      <c r="ETG1120" s="898"/>
      <c r="ETH1120" s="898"/>
      <c r="ETI1120" s="898"/>
      <c r="ETJ1120" s="898"/>
      <c r="ETK1120" s="898"/>
      <c r="ETL1120" s="898"/>
      <c r="ETM1120" s="898"/>
      <c r="ETN1120" s="898"/>
      <c r="ETO1120" s="898"/>
      <c r="ETP1120" s="898"/>
      <c r="ETQ1120" s="898"/>
      <c r="ETR1120" s="898"/>
      <c r="ETS1120" s="898"/>
      <c r="ETT1120" s="898"/>
      <c r="ETU1120" s="898"/>
      <c r="ETV1120" s="898"/>
      <c r="ETW1120" s="898"/>
      <c r="ETX1120" s="898"/>
      <c r="ETY1120" s="898"/>
      <c r="ETZ1120" s="898"/>
      <c r="EUA1120" s="898"/>
      <c r="EUB1120" s="898"/>
      <c r="EUC1120" s="898"/>
      <c r="EUD1120" s="898"/>
      <c r="EUE1120" s="898"/>
      <c r="EUF1120" s="898"/>
      <c r="EUG1120" s="898"/>
      <c r="EUH1120" s="898"/>
      <c r="EUI1120" s="898"/>
      <c r="EUJ1120" s="898"/>
      <c r="EUK1120" s="898"/>
      <c r="EUL1120" s="898"/>
      <c r="EUM1120" s="898"/>
      <c r="EUN1120" s="898"/>
      <c r="EUO1120" s="898"/>
      <c r="EUP1120" s="898"/>
      <c r="EUQ1120" s="898"/>
      <c r="EUR1120" s="898"/>
      <c r="EUS1120" s="898"/>
      <c r="EUT1120" s="898"/>
      <c r="EUU1120" s="898"/>
      <c r="EUV1120" s="898"/>
      <c r="EUW1120" s="898"/>
      <c r="EUX1120" s="898"/>
      <c r="EUY1120" s="898"/>
      <c r="EUZ1120" s="898"/>
      <c r="EVA1120" s="898"/>
      <c r="EVB1120" s="898"/>
      <c r="EVC1120" s="898"/>
      <c r="EVD1120" s="898"/>
      <c r="EVE1120" s="898"/>
      <c r="EVF1120" s="898"/>
      <c r="EVG1120" s="898"/>
      <c r="EVH1120" s="898"/>
      <c r="EVI1120" s="898"/>
      <c r="EVJ1120" s="898"/>
      <c r="EVK1120" s="898"/>
      <c r="EVL1120" s="898"/>
      <c r="EVM1120" s="898"/>
      <c r="EVN1120" s="898"/>
      <c r="EVO1120" s="898"/>
      <c r="EVP1120" s="898"/>
      <c r="EVQ1120" s="898"/>
      <c r="EVR1120" s="898"/>
      <c r="EVS1120" s="898"/>
      <c r="EVT1120" s="898"/>
      <c r="EVU1120" s="898"/>
      <c r="EVV1120" s="898"/>
      <c r="EVW1120" s="898"/>
      <c r="EVX1120" s="898"/>
      <c r="EVY1120" s="898"/>
      <c r="EVZ1120" s="898"/>
      <c r="EWA1120" s="898"/>
      <c r="EWB1120" s="898"/>
      <c r="EWC1120" s="898"/>
      <c r="EWD1120" s="898"/>
      <c r="EWE1120" s="898"/>
      <c r="EWF1120" s="898"/>
      <c r="EWG1120" s="898"/>
      <c r="EWH1120" s="898"/>
      <c r="EWI1120" s="898"/>
      <c r="EWJ1120" s="898"/>
      <c r="EWK1120" s="898"/>
      <c r="EWL1120" s="898"/>
      <c r="EWM1120" s="898"/>
      <c r="EWN1120" s="898"/>
      <c r="EWO1120" s="898"/>
      <c r="EWP1120" s="898"/>
      <c r="EWQ1120" s="898"/>
      <c r="EWR1120" s="898"/>
      <c r="EWS1120" s="898"/>
      <c r="EWT1120" s="898"/>
      <c r="EWU1120" s="898"/>
      <c r="EWV1120" s="898"/>
      <c r="EWW1120" s="898"/>
      <c r="EWX1120" s="898"/>
      <c r="EWY1120" s="898"/>
      <c r="EWZ1120" s="898"/>
      <c r="EXA1120" s="898"/>
      <c r="EXB1120" s="898"/>
      <c r="EXC1120" s="898"/>
      <c r="EXD1120" s="898"/>
      <c r="EXE1120" s="898"/>
      <c r="EXF1120" s="898"/>
      <c r="EXG1120" s="898"/>
      <c r="EXH1120" s="898"/>
      <c r="EXI1120" s="898"/>
      <c r="EXJ1120" s="898"/>
      <c r="EXK1120" s="898"/>
      <c r="EXL1120" s="898"/>
      <c r="EXM1120" s="898"/>
      <c r="EXN1120" s="898"/>
      <c r="EXO1120" s="898"/>
      <c r="EXP1120" s="898"/>
      <c r="EXQ1120" s="898"/>
      <c r="EXR1120" s="898"/>
      <c r="EXS1120" s="898"/>
      <c r="EXT1120" s="898"/>
      <c r="EXU1120" s="898"/>
      <c r="EXV1120" s="898"/>
      <c r="EXW1120" s="898"/>
      <c r="EXX1120" s="898"/>
      <c r="EXY1120" s="898"/>
      <c r="EXZ1120" s="898"/>
      <c r="EYA1120" s="898"/>
      <c r="EYB1120" s="898"/>
      <c r="EYC1120" s="898"/>
      <c r="EYD1120" s="898"/>
      <c r="EYE1120" s="898"/>
      <c r="EYF1120" s="898"/>
      <c r="EYG1120" s="898"/>
      <c r="EYH1120" s="898"/>
      <c r="EYI1120" s="898"/>
      <c r="EYJ1120" s="898"/>
      <c r="EYK1120" s="898"/>
      <c r="EYL1120" s="898"/>
      <c r="EYM1120" s="898"/>
      <c r="EYN1120" s="898"/>
      <c r="EYO1120" s="898"/>
      <c r="EYP1120" s="898"/>
      <c r="EYQ1120" s="898"/>
      <c r="EYR1120" s="898"/>
      <c r="EYS1120" s="898"/>
      <c r="EYT1120" s="898"/>
      <c r="EYU1120" s="898"/>
      <c r="EYV1120" s="898"/>
      <c r="EYW1120" s="898"/>
      <c r="EYX1120" s="898"/>
      <c r="EYY1120" s="898"/>
      <c r="EYZ1120" s="898"/>
      <c r="EZA1120" s="898"/>
      <c r="EZB1120" s="898"/>
      <c r="EZC1120" s="898"/>
      <c r="EZD1120" s="898"/>
      <c r="EZE1120" s="898"/>
      <c r="EZF1120" s="898"/>
      <c r="EZG1120" s="898"/>
      <c r="EZH1120" s="898"/>
      <c r="EZI1120" s="898"/>
      <c r="EZJ1120" s="898"/>
      <c r="EZK1120" s="898"/>
      <c r="EZL1120" s="898"/>
      <c r="EZM1120" s="898"/>
      <c r="EZN1120" s="898"/>
      <c r="EZO1120" s="898"/>
      <c r="EZP1120" s="898"/>
      <c r="EZQ1120" s="898"/>
      <c r="EZR1120" s="898"/>
      <c r="EZS1120" s="898"/>
      <c r="EZT1120" s="898"/>
      <c r="EZU1120" s="898"/>
      <c r="EZV1120" s="898"/>
      <c r="EZW1120" s="898"/>
      <c r="EZX1120" s="898"/>
      <c r="EZY1120" s="898"/>
      <c r="EZZ1120" s="898"/>
      <c r="FAA1120" s="898"/>
      <c r="FAB1120" s="898"/>
      <c r="FAC1120" s="898"/>
      <c r="FAD1120" s="898"/>
      <c r="FAE1120" s="898"/>
      <c r="FAF1120" s="898"/>
      <c r="FAG1120" s="898"/>
      <c r="FAH1120" s="898"/>
      <c r="FAI1120" s="898"/>
      <c r="FAJ1120" s="898"/>
      <c r="FAK1120" s="898"/>
      <c r="FAL1120" s="898"/>
      <c r="FAM1120" s="898"/>
      <c r="FAN1120" s="898"/>
      <c r="FAO1120" s="898"/>
      <c r="FAP1120" s="898"/>
      <c r="FAQ1120" s="898"/>
      <c r="FAR1120" s="898"/>
      <c r="FAS1120" s="898"/>
      <c r="FAT1120" s="898"/>
      <c r="FAU1120" s="898"/>
      <c r="FAV1120" s="898"/>
      <c r="FAW1120" s="898"/>
      <c r="FAX1120" s="898"/>
      <c r="FAY1120" s="898"/>
      <c r="FAZ1120" s="898"/>
      <c r="FBA1120" s="898"/>
      <c r="FBB1120" s="898"/>
      <c r="FBC1120" s="898"/>
      <c r="FBD1120" s="898"/>
      <c r="FBE1120" s="898"/>
      <c r="FBF1120" s="898"/>
      <c r="FBG1120" s="898"/>
      <c r="FBH1120" s="898"/>
      <c r="FBI1120" s="898"/>
      <c r="FBJ1120" s="898"/>
      <c r="FBK1120" s="898"/>
      <c r="FBL1120" s="898"/>
      <c r="FBM1120" s="898"/>
      <c r="FBN1120" s="898"/>
      <c r="FBO1120" s="898"/>
      <c r="FBP1120" s="898"/>
      <c r="FBQ1120" s="898"/>
      <c r="FBR1120" s="898"/>
      <c r="FBS1120" s="898"/>
      <c r="FBT1120" s="898"/>
      <c r="FBU1120" s="898"/>
      <c r="FBV1120" s="898"/>
      <c r="FBW1120" s="898"/>
      <c r="FBX1120" s="898"/>
      <c r="FBY1120" s="898"/>
      <c r="FBZ1120" s="898"/>
      <c r="FCA1120" s="898"/>
      <c r="FCB1120" s="898"/>
      <c r="FCC1120" s="898"/>
      <c r="FCD1120" s="898"/>
      <c r="FCE1120" s="898"/>
      <c r="FCF1120" s="898"/>
      <c r="FCG1120" s="898"/>
      <c r="FCH1120" s="898"/>
      <c r="FCI1120" s="898"/>
      <c r="FCJ1120" s="898"/>
      <c r="FCK1120" s="898"/>
      <c r="FCL1120" s="898"/>
      <c r="FCM1120" s="898"/>
      <c r="FCN1120" s="898"/>
      <c r="FCO1120" s="898"/>
      <c r="FCP1120" s="898"/>
      <c r="FCQ1120" s="898"/>
      <c r="FCR1120" s="898"/>
      <c r="FCS1120" s="898"/>
      <c r="FCT1120" s="898"/>
      <c r="FCU1120" s="898"/>
      <c r="FCV1120" s="898"/>
      <c r="FCW1120" s="898"/>
      <c r="FCX1120" s="898"/>
      <c r="FCY1120" s="898"/>
      <c r="FCZ1120" s="898"/>
      <c r="FDA1120" s="898"/>
      <c r="FDB1120" s="898"/>
      <c r="FDC1120" s="898"/>
      <c r="FDD1120" s="898"/>
      <c r="FDE1120" s="898"/>
      <c r="FDF1120" s="898"/>
      <c r="FDG1120" s="898"/>
      <c r="FDH1120" s="898"/>
      <c r="FDI1120" s="898"/>
      <c r="FDJ1120" s="898"/>
      <c r="FDK1120" s="898"/>
      <c r="FDL1120" s="898"/>
      <c r="FDM1120" s="898"/>
      <c r="FDN1120" s="898"/>
      <c r="FDO1120" s="898"/>
      <c r="FDP1120" s="898"/>
      <c r="FDQ1120" s="898"/>
      <c r="FDR1120" s="898"/>
      <c r="FDS1120" s="898"/>
      <c r="FDT1120" s="898"/>
      <c r="FDU1120" s="898"/>
      <c r="FDV1120" s="898"/>
      <c r="FDW1120" s="898"/>
      <c r="FDX1120" s="898"/>
      <c r="FDY1120" s="898"/>
      <c r="FDZ1120" s="898"/>
      <c r="FEA1120" s="898"/>
      <c r="FEB1120" s="898"/>
      <c r="FEC1120" s="898"/>
      <c r="FED1120" s="898"/>
      <c r="FEE1120" s="898"/>
      <c r="FEF1120" s="898"/>
      <c r="FEG1120" s="898"/>
      <c r="FEH1120" s="898"/>
      <c r="FEI1120" s="898"/>
      <c r="FEJ1120" s="898"/>
      <c r="FEK1120" s="898"/>
      <c r="FEL1120" s="898"/>
      <c r="FEM1120" s="898"/>
      <c r="FEN1120" s="898"/>
      <c r="FEO1120" s="898"/>
      <c r="FEP1120" s="898"/>
      <c r="FEQ1120" s="898"/>
      <c r="FER1120" s="898"/>
      <c r="FES1120" s="898"/>
      <c r="FET1120" s="898"/>
      <c r="FEU1120" s="898"/>
      <c r="FEV1120" s="898"/>
      <c r="FEW1120" s="898"/>
      <c r="FEX1120" s="898"/>
      <c r="FEY1120" s="898"/>
      <c r="FEZ1120" s="898"/>
      <c r="FFA1120" s="898"/>
      <c r="FFB1120" s="898"/>
      <c r="FFC1120" s="898"/>
      <c r="FFD1120" s="898"/>
      <c r="FFE1120" s="898"/>
      <c r="FFF1120" s="898"/>
      <c r="FFG1120" s="898"/>
      <c r="FFH1120" s="898"/>
      <c r="FFI1120" s="898"/>
      <c r="FFJ1120" s="898"/>
      <c r="FFK1120" s="898"/>
      <c r="FFL1120" s="898"/>
      <c r="FFM1120" s="898"/>
      <c r="FFN1120" s="898"/>
      <c r="FFO1120" s="898"/>
      <c r="FFP1120" s="898"/>
      <c r="FFQ1120" s="898"/>
      <c r="FFR1120" s="898"/>
      <c r="FFS1120" s="898"/>
      <c r="FFT1120" s="898"/>
      <c r="FFU1120" s="898"/>
      <c r="FFV1120" s="898"/>
      <c r="FFW1120" s="898"/>
      <c r="FFX1120" s="898"/>
      <c r="FFY1120" s="898"/>
      <c r="FFZ1120" s="898"/>
      <c r="FGA1120" s="898"/>
      <c r="FGB1120" s="898"/>
      <c r="FGC1120" s="898"/>
      <c r="FGD1120" s="898"/>
      <c r="FGE1120" s="898"/>
      <c r="FGF1120" s="898"/>
      <c r="FGG1120" s="898"/>
      <c r="FGH1120" s="898"/>
      <c r="FGI1120" s="898"/>
      <c r="FGJ1120" s="898"/>
      <c r="FGK1120" s="898"/>
      <c r="FGL1120" s="898"/>
      <c r="FGM1120" s="898"/>
      <c r="FGN1120" s="898"/>
      <c r="FGO1120" s="898"/>
      <c r="FGP1120" s="898"/>
      <c r="FGQ1120" s="898"/>
      <c r="FGR1120" s="898"/>
      <c r="FGS1120" s="898"/>
      <c r="FGT1120" s="898"/>
      <c r="FGU1120" s="898"/>
      <c r="FGV1120" s="898"/>
      <c r="FGW1120" s="898"/>
      <c r="FGX1120" s="898"/>
      <c r="FGY1120" s="898"/>
      <c r="FGZ1120" s="898"/>
      <c r="FHA1120" s="898"/>
      <c r="FHB1120" s="898"/>
      <c r="FHC1120" s="898"/>
      <c r="FHD1120" s="898"/>
      <c r="FHE1120" s="898"/>
      <c r="FHF1120" s="898"/>
      <c r="FHG1120" s="898"/>
      <c r="FHH1120" s="898"/>
      <c r="FHI1120" s="898"/>
      <c r="FHJ1120" s="898"/>
      <c r="FHK1120" s="898"/>
      <c r="FHL1120" s="898"/>
      <c r="FHM1120" s="898"/>
      <c r="FHN1120" s="898"/>
      <c r="FHO1120" s="898"/>
      <c r="FHP1120" s="898"/>
      <c r="FHQ1120" s="898"/>
      <c r="FHR1120" s="898"/>
      <c r="FHS1120" s="898"/>
      <c r="FHT1120" s="898"/>
      <c r="FHU1120" s="898"/>
      <c r="FHV1120" s="898"/>
      <c r="FHW1120" s="898"/>
      <c r="FHX1120" s="898"/>
      <c r="FHY1120" s="898"/>
      <c r="FHZ1120" s="898"/>
      <c r="FIA1120" s="898"/>
      <c r="FIB1120" s="898"/>
      <c r="FIC1120" s="898"/>
      <c r="FID1120" s="898"/>
      <c r="FIE1120" s="898"/>
      <c r="FIF1120" s="898"/>
      <c r="FIG1120" s="898"/>
      <c r="FIH1120" s="898"/>
      <c r="FII1120" s="898"/>
      <c r="FIJ1120" s="898"/>
      <c r="FIK1120" s="898"/>
      <c r="FIL1120" s="898"/>
      <c r="FIM1120" s="898"/>
      <c r="FIN1120" s="898"/>
      <c r="FIO1120" s="898"/>
      <c r="FIP1120" s="898"/>
      <c r="FIQ1120" s="898"/>
      <c r="FIR1120" s="898"/>
      <c r="FIS1120" s="898"/>
      <c r="FIT1120" s="898"/>
      <c r="FIU1120" s="898"/>
      <c r="FIV1120" s="898"/>
      <c r="FIW1120" s="898"/>
      <c r="FIX1120" s="898"/>
      <c r="FIY1120" s="898"/>
      <c r="FIZ1120" s="898"/>
      <c r="FJA1120" s="898"/>
      <c r="FJB1120" s="898"/>
      <c r="FJC1120" s="898"/>
      <c r="FJD1120" s="898"/>
      <c r="FJE1120" s="898"/>
      <c r="FJF1120" s="898"/>
      <c r="FJG1120" s="898"/>
      <c r="FJH1120" s="898"/>
      <c r="FJI1120" s="898"/>
      <c r="FJJ1120" s="898"/>
      <c r="FJK1120" s="898"/>
      <c r="FJL1120" s="898"/>
      <c r="FJM1120" s="898"/>
      <c r="FJN1120" s="898"/>
      <c r="FJO1120" s="898"/>
      <c r="FJP1120" s="898"/>
      <c r="FJQ1120" s="898"/>
      <c r="FJR1120" s="898"/>
      <c r="FJS1120" s="898"/>
      <c r="FJT1120" s="898"/>
      <c r="FJU1120" s="898"/>
      <c r="FJV1120" s="898"/>
      <c r="FJW1120" s="898"/>
      <c r="FJX1120" s="898"/>
      <c r="FJY1120" s="898"/>
      <c r="FJZ1120" s="898"/>
      <c r="FKA1120" s="898"/>
      <c r="FKB1120" s="898"/>
      <c r="FKC1120" s="898"/>
      <c r="FKD1120" s="898"/>
      <c r="FKE1120" s="898"/>
      <c r="FKF1120" s="898"/>
      <c r="FKG1120" s="898"/>
      <c r="FKH1120" s="898"/>
      <c r="FKI1120" s="898"/>
      <c r="FKJ1120" s="898"/>
      <c r="FKK1120" s="898"/>
      <c r="FKL1120" s="898"/>
      <c r="FKM1120" s="898"/>
      <c r="FKN1120" s="898"/>
      <c r="FKO1120" s="898"/>
      <c r="FKP1120" s="898"/>
      <c r="FKQ1120" s="898"/>
      <c r="FKR1120" s="898"/>
      <c r="FKS1120" s="898"/>
      <c r="FKT1120" s="898"/>
      <c r="FKU1120" s="898"/>
      <c r="FKV1120" s="898"/>
      <c r="FKW1120" s="898"/>
      <c r="FKX1120" s="898"/>
      <c r="FKY1120" s="898"/>
      <c r="FKZ1120" s="898"/>
      <c r="FLA1120" s="898"/>
      <c r="FLB1120" s="898"/>
      <c r="FLC1120" s="898"/>
      <c r="FLD1120" s="898"/>
      <c r="FLE1120" s="898"/>
      <c r="FLF1120" s="898"/>
      <c r="FLG1120" s="898"/>
      <c r="FLH1120" s="898"/>
      <c r="FLI1120" s="898"/>
      <c r="FLJ1120" s="898"/>
      <c r="FLK1120" s="898"/>
      <c r="FLL1120" s="898"/>
      <c r="FLM1120" s="898"/>
      <c r="FLN1120" s="898"/>
      <c r="FLO1120" s="898"/>
      <c r="FLP1120" s="898"/>
      <c r="FLQ1120" s="898"/>
      <c r="FLR1120" s="898"/>
      <c r="FLS1120" s="898"/>
      <c r="FLT1120" s="898"/>
      <c r="FLU1120" s="898"/>
      <c r="FLV1120" s="898"/>
      <c r="FLW1120" s="898"/>
      <c r="FLX1120" s="898"/>
      <c r="FLY1120" s="898"/>
      <c r="FLZ1120" s="898"/>
      <c r="FMA1120" s="898"/>
      <c r="FMB1120" s="898"/>
      <c r="FMC1120" s="898"/>
      <c r="FMD1120" s="898"/>
      <c r="FME1120" s="898"/>
      <c r="FMF1120" s="898"/>
      <c r="FMG1120" s="898"/>
      <c r="FMH1120" s="898"/>
      <c r="FMI1120" s="898"/>
      <c r="FMJ1120" s="898"/>
      <c r="FMK1120" s="898"/>
      <c r="FML1120" s="898"/>
      <c r="FMM1120" s="898"/>
      <c r="FMN1120" s="898"/>
      <c r="FMO1120" s="898"/>
      <c r="FMP1120" s="898"/>
      <c r="FMQ1120" s="898"/>
      <c r="FMR1120" s="898"/>
      <c r="FMS1120" s="898"/>
      <c r="FMT1120" s="898"/>
      <c r="FMU1120" s="898"/>
      <c r="FMV1120" s="898"/>
      <c r="FMW1120" s="898"/>
      <c r="FMX1120" s="898"/>
      <c r="FMY1120" s="898"/>
      <c r="FMZ1120" s="898"/>
      <c r="FNA1120" s="898"/>
      <c r="FNB1120" s="898"/>
      <c r="FNC1120" s="898"/>
      <c r="FND1120" s="898"/>
      <c r="FNE1120" s="898"/>
      <c r="FNF1120" s="898"/>
      <c r="FNG1120" s="898"/>
      <c r="FNH1120" s="898"/>
      <c r="FNI1120" s="898"/>
      <c r="FNJ1120" s="898"/>
      <c r="FNK1120" s="898"/>
      <c r="FNL1120" s="898"/>
      <c r="FNM1120" s="898"/>
      <c r="FNN1120" s="898"/>
      <c r="FNO1120" s="898"/>
      <c r="FNP1120" s="898"/>
      <c r="FNQ1120" s="898"/>
      <c r="FNR1120" s="898"/>
      <c r="FNS1120" s="898"/>
      <c r="FNT1120" s="898"/>
      <c r="FNU1120" s="898"/>
      <c r="FNV1120" s="898"/>
      <c r="FNW1120" s="898"/>
      <c r="FNX1120" s="898"/>
      <c r="FNY1120" s="898"/>
      <c r="FNZ1120" s="898"/>
      <c r="FOA1120" s="898"/>
      <c r="FOB1120" s="898"/>
      <c r="FOC1120" s="898"/>
      <c r="FOD1120" s="898"/>
      <c r="FOE1120" s="898"/>
      <c r="FOF1120" s="898"/>
      <c r="FOG1120" s="898"/>
      <c r="FOH1120" s="898"/>
      <c r="FOI1120" s="898"/>
      <c r="FOJ1120" s="898"/>
      <c r="FOK1120" s="898"/>
      <c r="FOL1120" s="898"/>
      <c r="FOM1120" s="898"/>
      <c r="FON1120" s="898"/>
      <c r="FOO1120" s="898"/>
      <c r="FOP1120" s="898"/>
      <c r="FOQ1120" s="898"/>
      <c r="FOR1120" s="898"/>
      <c r="FOS1120" s="898"/>
      <c r="FOT1120" s="898"/>
      <c r="FOU1120" s="898"/>
      <c r="FOV1120" s="898"/>
      <c r="FOW1120" s="898"/>
      <c r="FOX1120" s="898"/>
      <c r="FOY1120" s="898"/>
      <c r="FOZ1120" s="898"/>
      <c r="FPA1120" s="898"/>
      <c r="FPB1120" s="898"/>
      <c r="FPC1120" s="898"/>
      <c r="FPD1120" s="898"/>
      <c r="FPE1120" s="898"/>
      <c r="FPF1120" s="898"/>
      <c r="FPG1120" s="898"/>
      <c r="FPH1120" s="898"/>
      <c r="FPI1120" s="898"/>
      <c r="FPJ1120" s="898"/>
      <c r="FPK1120" s="898"/>
      <c r="FPL1120" s="898"/>
      <c r="FPM1120" s="898"/>
      <c r="FPN1120" s="898"/>
      <c r="FPO1120" s="898"/>
      <c r="FPP1120" s="898"/>
      <c r="FPQ1120" s="898"/>
      <c r="FPR1120" s="898"/>
      <c r="FPS1120" s="898"/>
      <c r="FPT1120" s="898"/>
      <c r="FPU1120" s="898"/>
      <c r="FPV1120" s="898"/>
      <c r="FPW1120" s="898"/>
      <c r="FPX1120" s="898"/>
      <c r="FPY1120" s="898"/>
      <c r="FPZ1120" s="898"/>
      <c r="FQA1120" s="898"/>
      <c r="FQB1120" s="898"/>
      <c r="FQC1120" s="898"/>
      <c r="FQD1120" s="898"/>
      <c r="FQE1120" s="898"/>
      <c r="FQF1120" s="898"/>
      <c r="FQG1120" s="898"/>
      <c r="FQH1120" s="898"/>
      <c r="FQI1120" s="898"/>
      <c r="FQJ1120" s="898"/>
      <c r="FQK1120" s="898"/>
      <c r="FQL1120" s="898"/>
      <c r="FQM1120" s="898"/>
      <c r="FQN1120" s="898"/>
      <c r="FQO1120" s="898"/>
      <c r="FQP1120" s="898"/>
      <c r="FQQ1120" s="898"/>
      <c r="FQR1120" s="898"/>
      <c r="FQS1120" s="898"/>
      <c r="FQT1120" s="898"/>
      <c r="FQU1120" s="898"/>
      <c r="FQV1120" s="898"/>
      <c r="FQW1120" s="898"/>
      <c r="FQX1120" s="898"/>
      <c r="FQY1120" s="898"/>
      <c r="FQZ1120" s="898"/>
      <c r="FRA1120" s="898"/>
      <c r="FRB1120" s="898"/>
      <c r="FRC1120" s="898"/>
      <c r="FRD1120" s="898"/>
      <c r="FRE1120" s="898"/>
      <c r="FRF1120" s="898"/>
      <c r="FRG1120" s="898"/>
      <c r="FRH1120" s="898"/>
      <c r="FRI1120" s="898"/>
      <c r="FRJ1120" s="898"/>
      <c r="FRK1120" s="898"/>
      <c r="FRL1120" s="898"/>
      <c r="FRM1120" s="898"/>
      <c r="FRN1120" s="898"/>
      <c r="FRO1120" s="898"/>
      <c r="FRP1120" s="898"/>
      <c r="FRQ1120" s="898"/>
      <c r="FRR1120" s="898"/>
      <c r="FRS1120" s="898"/>
      <c r="FRT1120" s="898"/>
      <c r="FRU1120" s="898"/>
      <c r="FRV1120" s="898"/>
      <c r="FRW1120" s="898"/>
      <c r="FRX1120" s="898"/>
      <c r="FRY1120" s="898"/>
      <c r="FRZ1120" s="898"/>
      <c r="FSA1120" s="898"/>
      <c r="FSB1120" s="898"/>
      <c r="FSC1120" s="898"/>
      <c r="FSD1120" s="898"/>
      <c r="FSE1120" s="898"/>
      <c r="FSF1120" s="898"/>
      <c r="FSG1120" s="898"/>
      <c r="FSH1120" s="898"/>
      <c r="FSI1120" s="898"/>
      <c r="FSJ1120" s="898"/>
      <c r="FSK1120" s="898"/>
      <c r="FSL1120" s="898"/>
      <c r="FSM1120" s="898"/>
      <c r="FSN1120" s="898"/>
      <c r="FSO1120" s="898"/>
      <c r="FSP1120" s="898"/>
      <c r="FSQ1120" s="898"/>
      <c r="FSR1120" s="898"/>
      <c r="FSS1120" s="898"/>
      <c r="FST1120" s="898"/>
      <c r="FSU1120" s="898"/>
      <c r="FSV1120" s="898"/>
      <c r="FSW1120" s="898"/>
      <c r="FSX1120" s="898"/>
      <c r="FSY1120" s="898"/>
      <c r="FSZ1120" s="898"/>
      <c r="FTA1120" s="898"/>
      <c r="FTB1120" s="898"/>
      <c r="FTC1120" s="898"/>
      <c r="FTD1120" s="898"/>
      <c r="FTE1120" s="898"/>
      <c r="FTF1120" s="898"/>
      <c r="FTG1120" s="898"/>
      <c r="FTH1120" s="898"/>
      <c r="FTI1120" s="898"/>
      <c r="FTJ1120" s="898"/>
      <c r="FTK1120" s="898"/>
      <c r="FTL1120" s="898"/>
      <c r="FTM1120" s="898"/>
      <c r="FTN1120" s="898"/>
      <c r="FTO1120" s="898"/>
      <c r="FTP1120" s="898"/>
      <c r="FTQ1120" s="898"/>
      <c r="FTR1120" s="898"/>
      <c r="FTS1120" s="898"/>
      <c r="FTT1120" s="898"/>
      <c r="FTU1120" s="898"/>
      <c r="FTV1120" s="898"/>
      <c r="FTW1120" s="898"/>
      <c r="FTX1120" s="898"/>
      <c r="FTY1120" s="898"/>
      <c r="FTZ1120" s="898"/>
      <c r="FUA1120" s="898"/>
      <c r="FUB1120" s="898"/>
      <c r="FUC1120" s="898"/>
      <c r="FUD1120" s="898"/>
      <c r="FUE1120" s="898"/>
      <c r="FUF1120" s="898"/>
      <c r="FUG1120" s="898"/>
      <c r="FUH1120" s="898"/>
      <c r="FUI1120" s="898"/>
      <c r="FUJ1120" s="898"/>
      <c r="FUK1120" s="898"/>
      <c r="FUL1120" s="898"/>
      <c r="FUM1120" s="898"/>
      <c r="FUN1120" s="898"/>
      <c r="FUO1120" s="898"/>
      <c r="FUP1120" s="898"/>
      <c r="FUQ1120" s="898"/>
      <c r="FUR1120" s="898"/>
      <c r="FUS1120" s="898"/>
      <c r="FUT1120" s="898"/>
      <c r="FUU1120" s="898"/>
      <c r="FUV1120" s="898"/>
      <c r="FUW1120" s="898"/>
      <c r="FUX1120" s="898"/>
      <c r="FUY1120" s="898"/>
      <c r="FUZ1120" s="898"/>
      <c r="FVA1120" s="898"/>
      <c r="FVB1120" s="898"/>
      <c r="FVC1120" s="898"/>
      <c r="FVD1120" s="898"/>
      <c r="FVE1120" s="898"/>
      <c r="FVF1120" s="898"/>
      <c r="FVG1120" s="898"/>
      <c r="FVH1120" s="898"/>
      <c r="FVI1120" s="898"/>
      <c r="FVJ1120" s="898"/>
      <c r="FVK1120" s="898"/>
      <c r="FVL1120" s="898"/>
      <c r="FVM1120" s="898"/>
      <c r="FVN1120" s="898"/>
      <c r="FVO1120" s="898"/>
      <c r="FVP1120" s="898"/>
      <c r="FVQ1120" s="898"/>
      <c r="FVR1120" s="898"/>
      <c r="FVS1120" s="898"/>
      <c r="FVT1120" s="898"/>
      <c r="FVU1120" s="898"/>
      <c r="FVV1120" s="898"/>
      <c r="FVW1120" s="898"/>
      <c r="FVX1120" s="898"/>
      <c r="FVY1120" s="898"/>
      <c r="FVZ1120" s="898"/>
      <c r="FWA1120" s="898"/>
      <c r="FWB1120" s="898"/>
      <c r="FWC1120" s="898"/>
      <c r="FWD1120" s="898"/>
      <c r="FWE1120" s="898"/>
      <c r="FWF1120" s="898"/>
      <c r="FWG1120" s="898"/>
      <c r="FWH1120" s="898"/>
      <c r="FWI1120" s="898"/>
      <c r="FWJ1120" s="898"/>
      <c r="FWK1120" s="898"/>
      <c r="FWL1120" s="898"/>
      <c r="FWM1120" s="898"/>
      <c r="FWN1120" s="898"/>
      <c r="FWO1120" s="898"/>
      <c r="FWP1120" s="898"/>
      <c r="FWQ1120" s="898"/>
      <c r="FWR1120" s="898"/>
      <c r="FWS1120" s="898"/>
      <c r="FWT1120" s="898"/>
      <c r="FWU1120" s="898"/>
      <c r="FWV1120" s="898"/>
      <c r="FWW1120" s="898"/>
      <c r="FWX1120" s="898"/>
      <c r="FWY1120" s="898"/>
      <c r="FWZ1120" s="898"/>
      <c r="FXA1120" s="898"/>
      <c r="FXB1120" s="898"/>
      <c r="FXC1120" s="898"/>
      <c r="FXD1120" s="898"/>
      <c r="FXE1120" s="898"/>
      <c r="FXF1120" s="898"/>
      <c r="FXG1120" s="898"/>
      <c r="FXH1120" s="898"/>
      <c r="FXI1120" s="898"/>
      <c r="FXJ1120" s="898"/>
      <c r="FXK1120" s="898"/>
      <c r="FXL1120" s="898"/>
      <c r="FXM1120" s="898"/>
      <c r="FXN1120" s="898"/>
      <c r="FXO1120" s="898"/>
      <c r="FXP1120" s="898"/>
      <c r="FXQ1120" s="898"/>
      <c r="FXR1120" s="898"/>
      <c r="FXS1120" s="898"/>
      <c r="FXT1120" s="898"/>
      <c r="FXU1120" s="898"/>
      <c r="FXV1120" s="898"/>
      <c r="FXW1120" s="898"/>
      <c r="FXX1120" s="898"/>
      <c r="FXY1120" s="898"/>
      <c r="FXZ1120" s="898"/>
      <c r="FYA1120" s="898"/>
      <c r="FYB1120" s="898"/>
      <c r="FYC1120" s="898"/>
      <c r="FYD1120" s="898"/>
      <c r="FYE1120" s="898"/>
      <c r="FYF1120" s="898"/>
      <c r="FYG1120" s="898"/>
      <c r="FYH1120" s="898"/>
      <c r="FYI1120" s="898"/>
      <c r="FYJ1120" s="898"/>
      <c r="FYK1120" s="898"/>
      <c r="FYL1120" s="898"/>
      <c r="FYM1120" s="898"/>
      <c r="FYN1120" s="898"/>
      <c r="FYO1120" s="898"/>
      <c r="FYP1120" s="898"/>
      <c r="FYQ1120" s="898"/>
      <c r="FYR1120" s="898"/>
      <c r="FYS1120" s="898"/>
      <c r="FYT1120" s="898"/>
      <c r="FYU1120" s="898"/>
      <c r="FYV1120" s="898"/>
      <c r="FYW1120" s="898"/>
      <c r="FYX1120" s="898"/>
      <c r="FYY1120" s="898"/>
      <c r="FYZ1120" s="898"/>
      <c r="FZA1120" s="898"/>
      <c r="FZB1120" s="898"/>
      <c r="FZC1120" s="898"/>
      <c r="FZD1120" s="898"/>
      <c r="FZE1120" s="898"/>
      <c r="FZF1120" s="898"/>
      <c r="FZG1120" s="898"/>
      <c r="FZH1120" s="898"/>
      <c r="FZI1120" s="898"/>
      <c r="FZJ1120" s="898"/>
      <c r="FZK1120" s="898"/>
      <c r="FZL1120" s="898"/>
      <c r="FZM1120" s="898"/>
      <c r="FZN1120" s="898"/>
      <c r="FZO1120" s="898"/>
      <c r="FZP1120" s="898"/>
      <c r="FZQ1120" s="898"/>
      <c r="FZR1120" s="898"/>
      <c r="FZS1120" s="898"/>
      <c r="FZT1120" s="898"/>
      <c r="FZU1120" s="898"/>
      <c r="FZV1120" s="898"/>
      <c r="FZW1120" s="898"/>
      <c r="FZX1120" s="898"/>
      <c r="FZY1120" s="898"/>
      <c r="FZZ1120" s="898"/>
      <c r="GAA1120" s="898"/>
      <c r="GAB1120" s="898"/>
      <c r="GAC1120" s="898"/>
      <c r="GAD1120" s="898"/>
      <c r="GAE1120" s="898"/>
      <c r="GAF1120" s="898"/>
      <c r="GAG1120" s="898"/>
      <c r="GAH1120" s="898"/>
      <c r="GAI1120" s="898"/>
      <c r="GAJ1120" s="898"/>
      <c r="GAK1120" s="898"/>
      <c r="GAL1120" s="898"/>
      <c r="GAM1120" s="898"/>
      <c r="GAN1120" s="898"/>
      <c r="GAO1120" s="898"/>
      <c r="GAP1120" s="898"/>
      <c r="GAQ1120" s="898"/>
      <c r="GAR1120" s="898"/>
      <c r="GAS1120" s="898"/>
      <c r="GAT1120" s="898"/>
      <c r="GAU1120" s="898"/>
      <c r="GAV1120" s="898"/>
      <c r="GAW1120" s="898"/>
      <c r="GAX1120" s="898"/>
      <c r="GAY1120" s="898"/>
      <c r="GAZ1120" s="898"/>
      <c r="GBA1120" s="898"/>
      <c r="GBB1120" s="898"/>
      <c r="GBC1120" s="898"/>
      <c r="GBD1120" s="898"/>
      <c r="GBE1120" s="898"/>
      <c r="GBF1120" s="898"/>
      <c r="GBG1120" s="898"/>
      <c r="GBH1120" s="898"/>
      <c r="GBI1120" s="898"/>
      <c r="GBJ1120" s="898"/>
      <c r="GBK1120" s="898"/>
      <c r="GBL1120" s="898"/>
      <c r="GBM1120" s="898"/>
      <c r="GBN1120" s="898"/>
      <c r="GBO1120" s="898"/>
      <c r="GBP1120" s="898"/>
      <c r="GBQ1120" s="898"/>
      <c r="GBR1120" s="898"/>
      <c r="GBS1120" s="898"/>
      <c r="GBT1120" s="898"/>
      <c r="GBU1120" s="898"/>
      <c r="GBV1120" s="898"/>
      <c r="GBW1120" s="898"/>
      <c r="GBX1120" s="898"/>
      <c r="GBY1120" s="898"/>
      <c r="GBZ1120" s="898"/>
      <c r="GCA1120" s="898"/>
      <c r="GCB1120" s="898"/>
      <c r="GCC1120" s="898"/>
      <c r="GCD1120" s="898"/>
      <c r="GCE1120" s="898"/>
      <c r="GCF1120" s="898"/>
      <c r="GCG1120" s="898"/>
      <c r="GCH1120" s="898"/>
      <c r="GCI1120" s="898"/>
      <c r="GCJ1120" s="898"/>
      <c r="GCK1120" s="898"/>
      <c r="GCL1120" s="898"/>
      <c r="GCM1120" s="898"/>
      <c r="GCN1120" s="898"/>
      <c r="GCO1120" s="898"/>
      <c r="GCP1120" s="898"/>
      <c r="GCQ1120" s="898"/>
      <c r="GCR1120" s="898"/>
      <c r="GCS1120" s="898"/>
      <c r="GCT1120" s="898"/>
      <c r="GCU1120" s="898"/>
      <c r="GCV1120" s="898"/>
      <c r="GCW1120" s="898"/>
      <c r="GCX1120" s="898"/>
      <c r="GCY1120" s="898"/>
      <c r="GCZ1120" s="898"/>
      <c r="GDA1120" s="898"/>
      <c r="GDB1120" s="898"/>
      <c r="GDC1120" s="898"/>
      <c r="GDD1120" s="898"/>
      <c r="GDE1120" s="898"/>
      <c r="GDF1120" s="898"/>
      <c r="GDG1120" s="898"/>
      <c r="GDH1120" s="898"/>
      <c r="GDI1120" s="898"/>
      <c r="GDJ1120" s="898"/>
      <c r="GDK1120" s="898"/>
      <c r="GDL1120" s="898"/>
      <c r="GDM1120" s="898"/>
      <c r="GDN1120" s="898"/>
      <c r="GDO1120" s="898"/>
      <c r="GDP1120" s="898"/>
      <c r="GDQ1120" s="898"/>
      <c r="GDR1120" s="898"/>
      <c r="GDS1120" s="898"/>
      <c r="GDT1120" s="898"/>
      <c r="GDU1120" s="898"/>
      <c r="GDV1120" s="898"/>
      <c r="GDW1120" s="898"/>
      <c r="GDX1120" s="898"/>
      <c r="GDY1120" s="898"/>
      <c r="GDZ1120" s="898"/>
      <c r="GEA1120" s="898"/>
      <c r="GEB1120" s="898"/>
      <c r="GEC1120" s="898"/>
      <c r="GED1120" s="898"/>
      <c r="GEE1120" s="898"/>
      <c r="GEF1120" s="898"/>
      <c r="GEG1120" s="898"/>
      <c r="GEH1120" s="898"/>
      <c r="GEI1120" s="898"/>
      <c r="GEJ1120" s="898"/>
      <c r="GEK1120" s="898"/>
      <c r="GEL1120" s="898"/>
      <c r="GEM1120" s="898"/>
      <c r="GEN1120" s="898"/>
      <c r="GEO1120" s="898"/>
      <c r="GEP1120" s="898"/>
      <c r="GEQ1120" s="898"/>
      <c r="GER1120" s="898"/>
      <c r="GES1120" s="898"/>
      <c r="GET1120" s="898"/>
      <c r="GEU1120" s="898"/>
      <c r="GEV1120" s="898"/>
      <c r="GEW1120" s="898"/>
      <c r="GEX1120" s="898"/>
      <c r="GEY1120" s="898"/>
      <c r="GEZ1120" s="898"/>
      <c r="GFA1120" s="898"/>
      <c r="GFB1120" s="898"/>
      <c r="GFC1120" s="898"/>
      <c r="GFD1120" s="898"/>
      <c r="GFE1120" s="898"/>
      <c r="GFF1120" s="898"/>
      <c r="GFG1120" s="898"/>
      <c r="GFH1120" s="898"/>
      <c r="GFI1120" s="898"/>
      <c r="GFJ1120" s="898"/>
      <c r="GFK1120" s="898"/>
      <c r="GFL1120" s="898"/>
      <c r="GFM1120" s="898"/>
      <c r="GFN1120" s="898"/>
      <c r="GFO1120" s="898"/>
      <c r="GFP1120" s="898"/>
      <c r="GFQ1120" s="898"/>
      <c r="GFR1120" s="898"/>
      <c r="GFS1120" s="898"/>
      <c r="GFT1120" s="898"/>
      <c r="GFU1120" s="898"/>
      <c r="GFV1120" s="898"/>
      <c r="GFW1120" s="898"/>
      <c r="GFX1120" s="898"/>
      <c r="GFY1120" s="898"/>
      <c r="GFZ1120" s="898"/>
      <c r="GGA1120" s="898"/>
      <c r="GGB1120" s="898"/>
      <c r="GGC1120" s="898"/>
      <c r="GGD1120" s="898"/>
      <c r="GGE1120" s="898"/>
      <c r="GGF1120" s="898"/>
      <c r="GGG1120" s="898"/>
      <c r="GGH1120" s="898"/>
      <c r="GGI1120" s="898"/>
      <c r="GGJ1120" s="898"/>
      <c r="GGK1120" s="898"/>
      <c r="GGL1120" s="898"/>
      <c r="GGM1120" s="898"/>
      <c r="GGN1120" s="898"/>
      <c r="GGO1120" s="898"/>
      <c r="GGP1120" s="898"/>
      <c r="GGQ1120" s="898"/>
      <c r="GGR1120" s="898"/>
      <c r="GGS1120" s="898"/>
      <c r="GGT1120" s="898"/>
      <c r="GGU1120" s="898"/>
      <c r="GGV1120" s="898"/>
      <c r="GGW1120" s="898"/>
      <c r="GGX1120" s="898"/>
      <c r="GGY1120" s="898"/>
      <c r="GGZ1120" s="898"/>
      <c r="GHA1120" s="898"/>
      <c r="GHB1120" s="898"/>
      <c r="GHC1120" s="898"/>
      <c r="GHD1120" s="898"/>
      <c r="GHE1120" s="898"/>
      <c r="GHF1120" s="898"/>
      <c r="GHG1120" s="898"/>
      <c r="GHH1120" s="898"/>
      <c r="GHI1120" s="898"/>
      <c r="GHJ1120" s="898"/>
      <c r="GHK1120" s="898"/>
      <c r="GHL1120" s="898"/>
      <c r="GHM1120" s="898"/>
      <c r="GHN1120" s="898"/>
      <c r="GHO1120" s="898"/>
      <c r="GHP1120" s="898"/>
      <c r="GHQ1120" s="898"/>
      <c r="GHR1120" s="898"/>
      <c r="GHS1120" s="898"/>
      <c r="GHT1120" s="898"/>
      <c r="GHU1120" s="898"/>
      <c r="GHV1120" s="898"/>
      <c r="GHW1120" s="898"/>
      <c r="GHX1120" s="898"/>
      <c r="GHY1120" s="898"/>
      <c r="GHZ1120" s="898"/>
      <c r="GIA1120" s="898"/>
      <c r="GIB1120" s="898"/>
      <c r="GIC1120" s="898"/>
      <c r="GID1120" s="898"/>
      <c r="GIE1120" s="898"/>
      <c r="GIF1120" s="898"/>
      <c r="GIG1120" s="898"/>
      <c r="GIH1120" s="898"/>
      <c r="GII1120" s="898"/>
      <c r="GIJ1120" s="898"/>
      <c r="GIK1120" s="898"/>
      <c r="GIL1120" s="898"/>
      <c r="GIM1120" s="898"/>
      <c r="GIN1120" s="898"/>
      <c r="GIO1120" s="898"/>
      <c r="GIP1120" s="898"/>
      <c r="GIQ1120" s="898"/>
      <c r="GIR1120" s="898"/>
      <c r="GIS1120" s="898"/>
      <c r="GIT1120" s="898"/>
      <c r="GIU1120" s="898"/>
      <c r="GIV1120" s="898"/>
      <c r="GIW1120" s="898"/>
      <c r="GIX1120" s="898"/>
      <c r="GIY1120" s="898"/>
      <c r="GIZ1120" s="898"/>
      <c r="GJA1120" s="898"/>
      <c r="GJB1120" s="898"/>
      <c r="GJC1120" s="898"/>
      <c r="GJD1120" s="898"/>
      <c r="GJE1120" s="898"/>
      <c r="GJF1120" s="898"/>
      <c r="GJG1120" s="898"/>
      <c r="GJH1120" s="898"/>
      <c r="GJI1120" s="898"/>
      <c r="GJJ1120" s="898"/>
      <c r="GJK1120" s="898"/>
      <c r="GJL1120" s="898"/>
      <c r="GJM1120" s="898"/>
      <c r="GJN1120" s="898"/>
      <c r="GJO1120" s="898"/>
      <c r="GJP1120" s="898"/>
      <c r="GJQ1120" s="898"/>
      <c r="GJR1120" s="898"/>
      <c r="GJS1120" s="898"/>
      <c r="GJT1120" s="898"/>
      <c r="GJU1120" s="898"/>
      <c r="GJV1120" s="898"/>
      <c r="GJW1120" s="898"/>
      <c r="GJX1120" s="898"/>
      <c r="GJY1120" s="898"/>
      <c r="GJZ1120" s="898"/>
      <c r="GKA1120" s="898"/>
      <c r="GKB1120" s="898"/>
      <c r="GKC1120" s="898"/>
      <c r="GKD1120" s="898"/>
      <c r="GKE1120" s="898"/>
      <c r="GKF1120" s="898"/>
      <c r="GKG1120" s="898"/>
      <c r="GKH1120" s="898"/>
      <c r="GKI1120" s="898"/>
      <c r="GKJ1120" s="898"/>
      <c r="GKK1120" s="898"/>
      <c r="GKL1120" s="898"/>
      <c r="GKM1120" s="898"/>
      <c r="GKN1120" s="898"/>
      <c r="GKO1120" s="898"/>
      <c r="GKP1120" s="898"/>
      <c r="GKQ1120" s="898"/>
      <c r="GKR1120" s="898"/>
      <c r="GKS1120" s="898"/>
      <c r="GKT1120" s="898"/>
      <c r="GKU1120" s="898"/>
      <c r="GKV1120" s="898"/>
      <c r="GKW1120" s="898"/>
      <c r="GKX1120" s="898"/>
      <c r="GKY1120" s="898"/>
      <c r="GKZ1120" s="898"/>
      <c r="GLA1120" s="898"/>
      <c r="GLB1120" s="898"/>
      <c r="GLC1120" s="898"/>
      <c r="GLD1120" s="898"/>
      <c r="GLE1120" s="898"/>
      <c r="GLF1120" s="898"/>
      <c r="GLG1120" s="898"/>
      <c r="GLH1120" s="898"/>
      <c r="GLI1120" s="898"/>
      <c r="GLJ1120" s="898"/>
      <c r="GLK1120" s="898"/>
      <c r="GLL1120" s="898"/>
      <c r="GLM1120" s="898"/>
      <c r="GLN1120" s="898"/>
      <c r="GLO1120" s="898"/>
      <c r="GLP1120" s="898"/>
      <c r="GLQ1120" s="898"/>
      <c r="GLR1120" s="898"/>
      <c r="GLS1120" s="898"/>
      <c r="GLT1120" s="898"/>
      <c r="GLU1120" s="898"/>
      <c r="GLV1120" s="898"/>
      <c r="GLW1120" s="898"/>
      <c r="GLX1120" s="898"/>
      <c r="GLY1120" s="898"/>
      <c r="GLZ1120" s="898"/>
      <c r="GMA1120" s="898"/>
      <c r="GMB1120" s="898"/>
      <c r="GMC1120" s="898"/>
      <c r="GMD1120" s="898"/>
      <c r="GME1120" s="898"/>
      <c r="GMF1120" s="898"/>
      <c r="GMG1120" s="898"/>
      <c r="GMH1120" s="898"/>
      <c r="GMI1120" s="898"/>
      <c r="GMJ1120" s="898"/>
      <c r="GMK1120" s="898"/>
      <c r="GML1120" s="898"/>
      <c r="GMM1120" s="898"/>
      <c r="GMN1120" s="898"/>
      <c r="GMO1120" s="898"/>
      <c r="GMP1120" s="898"/>
      <c r="GMQ1120" s="898"/>
      <c r="GMR1120" s="898"/>
      <c r="GMS1120" s="898"/>
      <c r="GMT1120" s="898"/>
      <c r="GMU1120" s="898"/>
      <c r="GMV1120" s="898"/>
      <c r="GMW1120" s="898"/>
      <c r="GMX1120" s="898"/>
      <c r="GMY1120" s="898"/>
      <c r="GMZ1120" s="898"/>
      <c r="GNA1120" s="898"/>
      <c r="GNB1120" s="898"/>
      <c r="GNC1120" s="898"/>
      <c r="GND1120" s="898"/>
      <c r="GNE1120" s="898"/>
      <c r="GNF1120" s="898"/>
      <c r="GNG1120" s="898"/>
      <c r="GNH1120" s="898"/>
      <c r="GNI1120" s="898"/>
      <c r="GNJ1120" s="898"/>
      <c r="GNK1120" s="898"/>
      <c r="GNL1120" s="898"/>
      <c r="GNM1120" s="898"/>
      <c r="GNN1120" s="898"/>
      <c r="GNO1120" s="898"/>
      <c r="GNP1120" s="898"/>
      <c r="GNQ1120" s="898"/>
      <c r="GNR1120" s="898"/>
      <c r="GNS1120" s="898"/>
      <c r="GNT1120" s="898"/>
      <c r="GNU1120" s="898"/>
      <c r="GNV1120" s="898"/>
      <c r="GNW1120" s="898"/>
      <c r="GNX1120" s="898"/>
      <c r="GNY1120" s="898"/>
      <c r="GNZ1120" s="898"/>
      <c r="GOA1120" s="898"/>
      <c r="GOB1120" s="898"/>
      <c r="GOC1120" s="898"/>
      <c r="GOD1120" s="898"/>
      <c r="GOE1120" s="898"/>
      <c r="GOF1120" s="898"/>
      <c r="GOG1120" s="898"/>
      <c r="GOH1120" s="898"/>
      <c r="GOI1120" s="898"/>
      <c r="GOJ1120" s="898"/>
      <c r="GOK1120" s="898"/>
      <c r="GOL1120" s="898"/>
      <c r="GOM1120" s="898"/>
      <c r="GON1120" s="898"/>
      <c r="GOO1120" s="898"/>
      <c r="GOP1120" s="898"/>
      <c r="GOQ1120" s="898"/>
      <c r="GOR1120" s="898"/>
      <c r="GOS1120" s="898"/>
      <c r="GOT1120" s="898"/>
      <c r="GOU1120" s="898"/>
      <c r="GOV1120" s="898"/>
      <c r="GOW1120" s="898"/>
      <c r="GOX1120" s="898"/>
      <c r="GOY1120" s="898"/>
      <c r="GOZ1120" s="898"/>
      <c r="GPA1120" s="898"/>
      <c r="GPB1120" s="898"/>
      <c r="GPC1120" s="898"/>
      <c r="GPD1120" s="898"/>
      <c r="GPE1120" s="898"/>
      <c r="GPF1120" s="898"/>
      <c r="GPG1120" s="898"/>
      <c r="GPH1120" s="898"/>
      <c r="GPI1120" s="898"/>
      <c r="GPJ1120" s="898"/>
      <c r="GPK1120" s="898"/>
      <c r="GPL1120" s="898"/>
      <c r="GPM1120" s="898"/>
      <c r="GPN1120" s="898"/>
      <c r="GPO1120" s="898"/>
      <c r="GPP1120" s="898"/>
      <c r="GPQ1120" s="898"/>
      <c r="GPR1120" s="898"/>
      <c r="GPS1120" s="898"/>
      <c r="GPT1120" s="898"/>
      <c r="GPU1120" s="898"/>
      <c r="GPV1120" s="898"/>
      <c r="GPW1120" s="898"/>
      <c r="GPX1120" s="898"/>
      <c r="GPY1120" s="898"/>
      <c r="GPZ1120" s="898"/>
      <c r="GQA1120" s="898"/>
      <c r="GQB1120" s="898"/>
      <c r="GQC1120" s="898"/>
      <c r="GQD1120" s="898"/>
      <c r="GQE1120" s="898"/>
      <c r="GQF1120" s="898"/>
      <c r="GQG1120" s="898"/>
      <c r="GQH1120" s="898"/>
      <c r="GQI1120" s="898"/>
      <c r="GQJ1120" s="898"/>
      <c r="GQK1120" s="898"/>
      <c r="GQL1120" s="898"/>
      <c r="GQM1120" s="898"/>
      <c r="GQN1120" s="898"/>
      <c r="GQO1120" s="898"/>
      <c r="GQP1120" s="898"/>
      <c r="GQQ1120" s="898"/>
      <c r="GQR1120" s="898"/>
      <c r="GQS1120" s="898"/>
      <c r="GQT1120" s="898"/>
      <c r="GQU1120" s="898"/>
      <c r="GQV1120" s="898"/>
      <c r="GQW1120" s="898"/>
      <c r="GQX1120" s="898"/>
      <c r="GQY1120" s="898"/>
      <c r="GQZ1120" s="898"/>
      <c r="GRA1120" s="898"/>
      <c r="GRB1120" s="898"/>
      <c r="GRC1120" s="898"/>
      <c r="GRD1120" s="898"/>
      <c r="GRE1120" s="898"/>
      <c r="GRF1120" s="898"/>
      <c r="GRG1120" s="898"/>
      <c r="GRH1120" s="898"/>
      <c r="GRI1120" s="898"/>
      <c r="GRJ1120" s="898"/>
      <c r="GRK1120" s="898"/>
      <c r="GRL1120" s="898"/>
      <c r="GRM1120" s="898"/>
      <c r="GRN1120" s="898"/>
      <c r="GRO1120" s="898"/>
      <c r="GRP1120" s="898"/>
      <c r="GRQ1120" s="898"/>
      <c r="GRR1120" s="898"/>
      <c r="GRS1120" s="898"/>
      <c r="GRT1120" s="898"/>
      <c r="GRU1120" s="898"/>
      <c r="GRV1120" s="898"/>
      <c r="GRW1120" s="898"/>
      <c r="GRX1120" s="898"/>
      <c r="GRY1120" s="898"/>
      <c r="GRZ1120" s="898"/>
      <c r="GSA1120" s="898"/>
      <c r="GSB1120" s="898"/>
      <c r="GSC1120" s="898"/>
      <c r="GSD1120" s="898"/>
      <c r="GSE1120" s="898"/>
      <c r="GSF1120" s="898"/>
      <c r="GSG1120" s="898"/>
      <c r="GSH1120" s="898"/>
      <c r="GSI1120" s="898"/>
      <c r="GSJ1120" s="898"/>
      <c r="GSK1120" s="898"/>
      <c r="GSL1120" s="898"/>
      <c r="GSM1120" s="898"/>
      <c r="GSN1120" s="898"/>
      <c r="GSO1120" s="898"/>
      <c r="GSP1120" s="898"/>
      <c r="GSQ1120" s="898"/>
      <c r="GSR1120" s="898"/>
      <c r="GSS1120" s="898"/>
      <c r="GST1120" s="898"/>
      <c r="GSU1120" s="898"/>
      <c r="GSV1120" s="898"/>
      <c r="GSW1120" s="898"/>
      <c r="GSX1120" s="898"/>
      <c r="GSY1120" s="898"/>
      <c r="GSZ1120" s="898"/>
      <c r="GTA1120" s="898"/>
      <c r="GTB1120" s="898"/>
      <c r="GTC1120" s="898"/>
      <c r="GTD1120" s="898"/>
      <c r="GTE1120" s="898"/>
      <c r="GTF1120" s="898"/>
      <c r="GTG1120" s="898"/>
      <c r="GTH1120" s="898"/>
      <c r="GTI1120" s="898"/>
      <c r="GTJ1120" s="898"/>
      <c r="GTK1120" s="898"/>
      <c r="GTL1120" s="898"/>
      <c r="GTM1120" s="898"/>
      <c r="GTN1120" s="898"/>
      <c r="GTO1120" s="898"/>
      <c r="GTP1120" s="898"/>
      <c r="GTQ1120" s="898"/>
      <c r="GTR1120" s="898"/>
      <c r="GTS1120" s="898"/>
      <c r="GTT1120" s="898"/>
      <c r="GTU1120" s="898"/>
      <c r="GTV1120" s="898"/>
      <c r="GTW1120" s="898"/>
      <c r="GTX1120" s="898"/>
      <c r="GTY1120" s="898"/>
      <c r="GTZ1120" s="898"/>
      <c r="GUA1120" s="898"/>
      <c r="GUB1120" s="898"/>
      <c r="GUC1120" s="898"/>
      <c r="GUD1120" s="898"/>
      <c r="GUE1120" s="898"/>
      <c r="GUF1120" s="898"/>
      <c r="GUG1120" s="898"/>
      <c r="GUH1120" s="898"/>
      <c r="GUI1120" s="898"/>
      <c r="GUJ1120" s="898"/>
      <c r="GUK1120" s="898"/>
      <c r="GUL1120" s="898"/>
      <c r="GUM1120" s="898"/>
      <c r="GUN1120" s="898"/>
      <c r="GUO1120" s="898"/>
      <c r="GUP1120" s="898"/>
      <c r="GUQ1120" s="898"/>
      <c r="GUR1120" s="898"/>
      <c r="GUS1120" s="898"/>
      <c r="GUT1120" s="898"/>
      <c r="GUU1120" s="898"/>
      <c r="GUV1120" s="898"/>
      <c r="GUW1120" s="898"/>
      <c r="GUX1120" s="898"/>
      <c r="GUY1120" s="898"/>
      <c r="GUZ1120" s="898"/>
      <c r="GVA1120" s="898"/>
      <c r="GVB1120" s="898"/>
      <c r="GVC1120" s="898"/>
      <c r="GVD1120" s="898"/>
      <c r="GVE1120" s="898"/>
      <c r="GVF1120" s="898"/>
      <c r="GVG1120" s="898"/>
      <c r="GVH1120" s="898"/>
      <c r="GVI1120" s="898"/>
      <c r="GVJ1120" s="898"/>
      <c r="GVK1120" s="898"/>
      <c r="GVL1120" s="898"/>
      <c r="GVM1120" s="898"/>
      <c r="GVN1120" s="898"/>
      <c r="GVO1120" s="898"/>
      <c r="GVP1120" s="898"/>
      <c r="GVQ1120" s="898"/>
      <c r="GVR1120" s="898"/>
      <c r="GVS1120" s="898"/>
      <c r="GVT1120" s="898"/>
      <c r="GVU1120" s="898"/>
      <c r="GVV1120" s="898"/>
      <c r="GVW1120" s="898"/>
      <c r="GVX1120" s="898"/>
      <c r="GVY1120" s="898"/>
      <c r="GVZ1120" s="898"/>
      <c r="GWA1120" s="898"/>
      <c r="GWB1120" s="898"/>
      <c r="GWC1120" s="898"/>
      <c r="GWD1120" s="898"/>
      <c r="GWE1120" s="898"/>
      <c r="GWF1120" s="898"/>
      <c r="GWG1120" s="898"/>
      <c r="GWH1120" s="898"/>
      <c r="GWI1120" s="898"/>
      <c r="GWJ1120" s="898"/>
      <c r="GWK1120" s="898"/>
      <c r="GWL1120" s="898"/>
      <c r="GWM1120" s="898"/>
      <c r="GWN1120" s="898"/>
      <c r="GWO1120" s="898"/>
      <c r="GWP1120" s="898"/>
      <c r="GWQ1120" s="898"/>
      <c r="GWR1120" s="898"/>
      <c r="GWS1120" s="898"/>
      <c r="GWT1120" s="898"/>
      <c r="GWU1120" s="898"/>
      <c r="GWV1120" s="898"/>
      <c r="GWW1120" s="898"/>
      <c r="GWX1120" s="898"/>
      <c r="GWY1120" s="898"/>
      <c r="GWZ1120" s="898"/>
      <c r="GXA1120" s="898"/>
      <c r="GXB1120" s="898"/>
      <c r="GXC1120" s="898"/>
      <c r="GXD1120" s="898"/>
      <c r="GXE1120" s="898"/>
      <c r="GXF1120" s="898"/>
      <c r="GXG1120" s="898"/>
      <c r="GXH1120" s="898"/>
      <c r="GXI1120" s="898"/>
      <c r="GXJ1120" s="898"/>
      <c r="GXK1120" s="898"/>
      <c r="GXL1120" s="898"/>
      <c r="GXM1120" s="898"/>
      <c r="GXN1120" s="898"/>
      <c r="GXO1120" s="898"/>
      <c r="GXP1120" s="898"/>
      <c r="GXQ1120" s="898"/>
      <c r="GXR1120" s="898"/>
      <c r="GXS1120" s="898"/>
      <c r="GXT1120" s="898"/>
      <c r="GXU1120" s="898"/>
      <c r="GXV1120" s="898"/>
      <c r="GXW1120" s="898"/>
      <c r="GXX1120" s="898"/>
      <c r="GXY1120" s="898"/>
      <c r="GXZ1120" s="898"/>
      <c r="GYA1120" s="898"/>
      <c r="GYB1120" s="898"/>
      <c r="GYC1120" s="898"/>
      <c r="GYD1120" s="898"/>
      <c r="GYE1120" s="898"/>
      <c r="GYF1120" s="898"/>
      <c r="GYG1120" s="898"/>
      <c r="GYH1120" s="898"/>
      <c r="GYI1120" s="898"/>
      <c r="GYJ1120" s="898"/>
      <c r="GYK1120" s="898"/>
      <c r="GYL1120" s="898"/>
      <c r="GYM1120" s="898"/>
      <c r="GYN1120" s="898"/>
      <c r="GYO1120" s="898"/>
      <c r="GYP1120" s="898"/>
      <c r="GYQ1120" s="898"/>
      <c r="GYR1120" s="898"/>
      <c r="GYS1120" s="898"/>
      <c r="GYT1120" s="898"/>
      <c r="GYU1120" s="898"/>
      <c r="GYV1120" s="898"/>
      <c r="GYW1120" s="898"/>
      <c r="GYX1120" s="898"/>
      <c r="GYY1120" s="898"/>
      <c r="GYZ1120" s="898"/>
      <c r="GZA1120" s="898"/>
      <c r="GZB1120" s="898"/>
      <c r="GZC1120" s="898"/>
      <c r="GZD1120" s="898"/>
      <c r="GZE1120" s="898"/>
      <c r="GZF1120" s="898"/>
      <c r="GZG1120" s="898"/>
      <c r="GZH1120" s="898"/>
      <c r="GZI1120" s="898"/>
      <c r="GZJ1120" s="898"/>
      <c r="GZK1120" s="898"/>
      <c r="GZL1120" s="898"/>
      <c r="GZM1120" s="898"/>
      <c r="GZN1120" s="898"/>
      <c r="GZO1120" s="898"/>
      <c r="GZP1120" s="898"/>
      <c r="GZQ1120" s="898"/>
      <c r="GZR1120" s="898"/>
      <c r="GZS1120" s="898"/>
      <c r="GZT1120" s="898"/>
      <c r="GZU1120" s="898"/>
      <c r="GZV1120" s="898"/>
      <c r="GZW1120" s="898"/>
      <c r="GZX1120" s="898"/>
      <c r="GZY1120" s="898"/>
      <c r="GZZ1120" s="898"/>
      <c r="HAA1120" s="898"/>
      <c r="HAB1120" s="898"/>
      <c r="HAC1120" s="898"/>
      <c r="HAD1120" s="898"/>
      <c r="HAE1120" s="898"/>
      <c r="HAF1120" s="898"/>
      <c r="HAG1120" s="898"/>
      <c r="HAH1120" s="898"/>
      <c r="HAI1120" s="898"/>
      <c r="HAJ1120" s="898"/>
      <c r="HAK1120" s="898"/>
      <c r="HAL1120" s="898"/>
      <c r="HAM1120" s="898"/>
      <c r="HAN1120" s="898"/>
      <c r="HAO1120" s="898"/>
      <c r="HAP1120" s="898"/>
      <c r="HAQ1120" s="898"/>
      <c r="HAR1120" s="898"/>
      <c r="HAS1120" s="898"/>
      <c r="HAT1120" s="898"/>
      <c r="HAU1120" s="898"/>
      <c r="HAV1120" s="898"/>
      <c r="HAW1120" s="898"/>
      <c r="HAX1120" s="898"/>
      <c r="HAY1120" s="898"/>
      <c r="HAZ1120" s="898"/>
      <c r="HBA1120" s="898"/>
      <c r="HBB1120" s="898"/>
      <c r="HBC1120" s="898"/>
      <c r="HBD1120" s="898"/>
      <c r="HBE1120" s="898"/>
      <c r="HBF1120" s="898"/>
      <c r="HBG1120" s="898"/>
      <c r="HBH1120" s="898"/>
      <c r="HBI1120" s="898"/>
      <c r="HBJ1120" s="898"/>
      <c r="HBK1120" s="898"/>
      <c r="HBL1120" s="898"/>
      <c r="HBM1120" s="898"/>
      <c r="HBN1120" s="898"/>
      <c r="HBO1120" s="898"/>
      <c r="HBP1120" s="898"/>
      <c r="HBQ1120" s="898"/>
      <c r="HBR1120" s="898"/>
      <c r="HBS1120" s="898"/>
      <c r="HBT1120" s="898"/>
      <c r="HBU1120" s="898"/>
      <c r="HBV1120" s="898"/>
      <c r="HBW1120" s="898"/>
      <c r="HBX1120" s="898"/>
      <c r="HBY1120" s="898"/>
      <c r="HBZ1120" s="898"/>
      <c r="HCA1120" s="898"/>
      <c r="HCB1120" s="898"/>
      <c r="HCC1120" s="898"/>
      <c r="HCD1120" s="898"/>
      <c r="HCE1120" s="898"/>
      <c r="HCF1120" s="898"/>
      <c r="HCG1120" s="898"/>
      <c r="HCH1120" s="898"/>
      <c r="HCI1120" s="898"/>
      <c r="HCJ1120" s="898"/>
      <c r="HCK1120" s="898"/>
      <c r="HCL1120" s="898"/>
      <c r="HCM1120" s="898"/>
      <c r="HCN1120" s="898"/>
      <c r="HCO1120" s="898"/>
      <c r="HCP1120" s="898"/>
      <c r="HCQ1120" s="898"/>
      <c r="HCR1120" s="898"/>
      <c r="HCS1120" s="898"/>
      <c r="HCT1120" s="898"/>
      <c r="HCU1120" s="898"/>
      <c r="HCV1120" s="898"/>
      <c r="HCW1120" s="898"/>
      <c r="HCX1120" s="898"/>
      <c r="HCY1120" s="898"/>
      <c r="HCZ1120" s="898"/>
      <c r="HDA1120" s="898"/>
      <c r="HDB1120" s="898"/>
      <c r="HDC1120" s="898"/>
      <c r="HDD1120" s="898"/>
      <c r="HDE1120" s="898"/>
      <c r="HDF1120" s="898"/>
      <c r="HDG1120" s="898"/>
      <c r="HDH1120" s="898"/>
      <c r="HDI1120" s="898"/>
      <c r="HDJ1120" s="898"/>
      <c r="HDK1120" s="898"/>
      <c r="HDL1120" s="898"/>
      <c r="HDM1120" s="898"/>
      <c r="HDN1120" s="898"/>
      <c r="HDO1120" s="898"/>
      <c r="HDP1120" s="898"/>
      <c r="HDQ1120" s="898"/>
      <c r="HDR1120" s="898"/>
      <c r="HDS1120" s="898"/>
      <c r="HDT1120" s="898"/>
      <c r="HDU1120" s="898"/>
      <c r="HDV1120" s="898"/>
      <c r="HDW1120" s="898"/>
      <c r="HDX1120" s="898"/>
      <c r="HDY1120" s="898"/>
      <c r="HDZ1120" s="898"/>
      <c r="HEA1120" s="898"/>
      <c r="HEB1120" s="898"/>
      <c r="HEC1120" s="898"/>
      <c r="HED1120" s="898"/>
      <c r="HEE1120" s="898"/>
      <c r="HEF1120" s="898"/>
      <c r="HEG1120" s="898"/>
      <c r="HEH1120" s="898"/>
      <c r="HEI1120" s="898"/>
      <c r="HEJ1120" s="898"/>
      <c r="HEK1120" s="898"/>
      <c r="HEL1120" s="898"/>
      <c r="HEM1120" s="898"/>
      <c r="HEN1120" s="898"/>
      <c r="HEO1120" s="898"/>
      <c r="HEP1120" s="898"/>
      <c r="HEQ1120" s="898"/>
      <c r="HER1120" s="898"/>
      <c r="HES1120" s="898"/>
      <c r="HET1120" s="898"/>
      <c r="HEU1120" s="898"/>
      <c r="HEV1120" s="898"/>
      <c r="HEW1120" s="898"/>
      <c r="HEX1120" s="898"/>
      <c r="HEY1120" s="898"/>
      <c r="HEZ1120" s="898"/>
      <c r="HFA1120" s="898"/>
      <c r="HFB1120" s="898"/>
      <c r="HFC1120" s="898"/>
      <c r="HFD1120" s="898"/>
      <c r="HFE1120" s="898"/>
      <c r="HFF1120" s="898"/>
      <c r="HFG1120" s="898"/>
      <c r="HFH1120" s="898"/>
      <c r="HFI1120" s="898"/>
      <c r="HFJ1120" s="898"/>
      <c r="HFK1120" s="898"/>
      <c r="HFL1120" s="898"/>
      <c r="HFM1120" s="898"/>
      <c r="HFN1120" s="898"/>
      <c r="HFO1120" s="898"/>
      <c r="HFP1120" s="898"/>
      <c r="HFQ1120" s="898"/>
      <c r="HFR1120" s="898"/>
      <c r="HFS1120" s="898"/>
      <c r="HFT1120" s="898"/>
      <c r="HFU1120" s="898"/>
      <c r="HFV1120" s="898"/>
      <c r="HFW1120" s="898"/>
      <c r="HFX1120" s="898"/>
      <c r="HFY1120" s="898"/>
      <c r="HFZ1120" s="898"/>
      <c r="HGA1120" s="898"/>
      <c r="HGB1120" s="898"/>
      <c r="HGC1120" s="898"/>
      <c r="HGD1120" s="898"/>
      <c r="HGE1120" s="898"/>
      <c r="HGF1120" s="898"/>
      <c r="HGG1120" s="898"/>
      <c r="HGH1120" s="898"/>
      <c r="HGI1120" s="898"/>
      <c r="HGJ1120" s="898"/>
      <c r="HGK1120" s="898"/>
      <c r="HGL1120" s="898"/>
      <c r="HGM1120" s="898"/>
      <c r="HGN1120" s="898"/>
      <c r="HGO1120" s="898"/>
      <c r="HGP1120" s="898"/>
      <c r="HGQ1120" s="898"/>
      <c r="HGR1120" s="898"/>
      <c r="HGS1120" s="898"/>
      <c r="HGT1120" s="898"/>
      <c r="HGU1120" s="898"/>
      <c r="HGV1120" s="898"/>
      <c r="HGW1120" s="898"/>
      <c r="HGX1120" s="898"/>
      <c r="HGY1120" s="898"/>
      <c r="HGZ1120" s="898"/>
      <c r="HHA1120" s="898"/>
      <c r="HHB1120" s="898"/>
      <c r="HHC1120" s="898"/>
      <c r="HHD1120" s="898"/>
      <c r="HHE1120" s="898"/>
      <c r="HHF1120" s="898"/>
      <c r="HHG1120" s="898"/>
      <c r="HHH1120" s="898"/>
      <c r="HHI1120" s="898"/>
      <c r="HHJ1120" s="898"/>
      <c r="HHK1120" s="898"/>
      <c r="HHL1120" s="898"/>
      <c r="HHM1120" s="898"/>
      <c r="HHN1120" s="898"/>
      <c r="HHO1120" s="898"/>
      <c r="HHP1120" s="898"/>
      <c r="HHQ1120" s="898"/>
      <c r="HHR1120" s="898"/>
      <c r="HHS1120" s="898"/>
      <c r="HHT1120" s="898"/>
      <c r="HHU1120" s="898"/>
      <c r="HHV1120" s="898"/>
      <c r="HHW1120" s="898"/>
      <c r="HHX1120" s="898"/>
      <c r="HHY1120" s="898"/>
      <c r="HHZ1120" s="898"/>
      <c r="HIA1120" s="898"/>
      <c r="HIB1120" s="898"/>
      <c r="HIC1120" s="898"/>
      <c r="HID1120" s="898"/>
      <c r="HIE1120" s="898"/>
      <c r="HIF1120" s="898"/>
      <c r="HIG1120" s="898"/>
      <c r="HIH1120" s="898"/>
      <c r="HII1120" s="898"/>
      <c r="HIJ1120" s="898"/>
      <c r="HIK1120" s="898"/>
      <c r="HIL1120" s="898"/>
      <c r="HIM1120" s="898"/>
      <c r="HIN1120" s="898"/>
      <c r="HIO1120" s="898"/>
      <c r="HIP1120" s="898"/>
      <c r="HIQ1120" s="898"/>
      <c r="HIR1120" s="898"/>
      <c r="HIS1120" s="898"/>
      <c r="HIT1120" s="898"/>
      <c r="HIU1120" s="898"/>
      <c r="HIV1120" s="898"/>
      <c r="HIW1120" s="898"/>
      <c r="HIX1120" s="898"/>
      <c r="HIY1120" s="898"/>
      <c r="HIZ1120" s="898"/>
      <c r="HJA1120" s="898"/>
      <c r="HJB1120" s="898"/>
      <c r="HJC1120" s="898"/>
      <c r="HJD1120" s="898"/>
      <c r="HJE1120" s="898"/>
      <c r="HJF1120" s="898"/>
      <c r="HJG1120" s="898"/>
      <c r="HJH1120" s="898"/>
      <c r="HJI1120" s="898"/>
      <c r="HJJ1120" s="898"/>
      <c r="HJK1120" s="898"/>
      <c r="HJL1120" s="898"/>
      <c r="HJM1120" s="898"/>
      <c r="HJN1120" s="898"/>
      <c r="HJO1120" s="898"/>
      <c r="HJP1120" s="898"/>
      <c r="HJQ1120" s="898"/>
      <c r="HJR1120" s="898"/>
      <c r="HJS1120" s="898"/>
      <c r="HJT1120" s="898"/>
      <c r="HJU1120" s="898"/>
      <c r="HJV1120" s="898"/>
      <c r="HJW1120" s="898"/>
      <c r="HJX1120" s="898"/>
      <c r="HJY1120" s="898"/>
      <c r="HJZ1120" s="898"/>
      <c r="HKA1120" s="898"/>
      <c r="HKB1120" s="898"/>
      <c r="HKC1120" s="898"/>
      <c r="HKD1120" s="898"/>
      <c r="HKE1120" s="898"/>
      <c r="HKF1120" s="898"/>
      <c r="HKG1120" s="898"/>
      <c r="HKH1120" s="898"/>
      <c r="HKI1120" s="898"/>
      <c r="HKJ1120" s="898"/>
      <c r="HKK1120" s="898"/>
      <c r="HKL1120" s="898"/>
      <c r="HKM1120" s="898"/>
      <c r="HKN1120" s="898"/>
      <c r="HKO1120" s="898"/>
      <c r="HKP1120" s="898"/>
      <c r="HKQ1120" s="898"/>
      <c r="HKR1120" s="898"/>
      <c r="HKS1120" s="898"/>
      <c r="HKT1120" s="898"/>
      <c r="HKU1120" s="898"/>
      <c r="HKV1120" s="898"/>
      <c r="HKW1120" s="898"/>
      <c r="HKX1120" s="898"/>
      <c r="HKY1120" s="898"/>
      <c r="HKZ1120" s="898"/>
      <c r="HLA1120" s="898"/>
      <c r="HLB1120" s="898"/>
      <c r="HLC1120" s="898"/>
      <c r="HLD1120" s="898"/>
      <c r="HLE1120" s="898"/>
      <c r="HLF1120" s="898"/>
      <c r="HLG1120" s="898"/>
      <c r="HLH1120" s="898"/>
      <c r="HLI1120" s="898"/>
      <c r="HLJ1120" s="898"/>
      <c r="HLK1120" s="898"/>
      <c r="HLL1120" s="898"/>
      <c r="HLM1120" s="898"/>
      <c r="HLN1120" s="898"/>
      <c r="HLO1120" s="898"/>
      <c r="HLP1120" s="898"/>
      <c r="HLQ1120" s="898"/>
      <c r="HLR1120" s="898"/>
      <c r="HLS1120" s="898"/>
      <c r="HLT1120" s="898"/>
      <c r="HLU1120" s="898"/>
      <c r="HLV1120" s="898"/>
      <c r="HLW1120" s="898"/>
      <c r="HLX1120" s="898"/>
      <c r="HLY1120" s="898"/>
      <c r="HLZ1120" s="898"/>
      <c r="HMA1120" s="898"/>
      <c r="HMB1120" s="898"/>
      <c r="HMC1120" s="898"/>
      <c r="HMD1120" s="898"/>
      <c r="HME1120" s="898"/>
      <c r="HMF1120" s="898"/>
      <c r="HMG1120" s="898"/>
      <c r="HMH1120" s="898"/>
      <c r="HMI1120" s="898"/>
      <c r="HMJ1120" s="898"/>
      <c r="HMK1120" s="898"/>
      <c r="HML1120" s="898"/>
      <c r="HMM1120" s="898"/>
      <c r="HMN1120" s="898"/>
      <c r="HMO1120" s="898"/>
      <c r="HMP1120" s="898"/>
      <c r="HMQ1120" s="898"/>
      <c r="HMR1120" s="898"/>
      <c r="HMS1120" s="898"/>
      <c r="HMT1120" s="898"/>
      <c r="HMU1120" s="898"/>
      <c r="HMV1120" s="898"/>
      <c r="HMW1120" s="898"/>
      <c r="HMX1120" s="898"/>
      <c r="HMY1120" s="898"/>
      <c r="HMZ1120" s="898"/>
      <c r="HNA1120" s="898"/>
      <c r="HNB1120" s="898"/>
      <c r="HNC1120" s="898"/>
      <c r="HND1120" s="898"/>
      <c r="HNE1120" s="898"/>
      <c r="HNF1120" s="898"/>
      <c r="HNG1120" s="898"/>
      <c r="HNH1120" s="898"/>
      <c r="HNI1120" s="898"/>
      <c r="HNJ1120" s="898"/>
      <c r="HNK1120" s="898"/>
      <c r="HNL1120" s="898"/>
      <c r="HNM1120" s="898"/>
      <c r="HNN1120" s="898"/>
      <c r="HNO1120" s="898"/>
      <c r="HNP1120" s="898"/>
      <c r="HNQ1120" s="898"/>
      <c r="HNR1120" s="898"/>
      <c r="HNS1120" s="898"/>
      <c r="HNT1120" s="898"/>
      <c r="HNU1120" s="898"/>
      <c r="HNV1120" s="898"/>
      <c r="HNW1120" s="898"/>
      <c r="HNX1120" s="898"/>
      <c r="HNY1120" s="898"/>
      <c r="HNZ1120" s="898"/>
      <c r="HOA1120" s="898"/>
      <c r="HOB1120" s="898"/>
      <c r="HOC1120" s="898"/>
      <c r="HOD1120" s="898"/>
      <c r="HOE1120" s="898"/>
      <c r="HOF1120" s="898"/>
      <c r="HOG1120" s="898"/>
      <c r="HOH1120" s="898"/>
      <c r="HOI1120" s="898"/>
      <c r="HOJ1120" s="898"/>
      <c r="HOK1120" s="898"/>
      <c r="HOL1120" s="898"/>
      <c r="HOM1120" s="898"/>
      <c r="HON1120" s="898"/>
      <c r="HOO1120" s="898"/>
      <c r="HOP1120" s="898"/>
      <c r="HOQ1120" s="898"/>
      <c r="HOR1120" s="898"/>
      <c r="HOS1120" s="898"/>
      <c r="HOT1120" s="898"/>
      <c r="HOU1120" s="898"/>
      <c r="HOV1120" s="898"/>
      <c r="HOW1120" s="898"/>
      <c r="HOX1120" s="898"/>
      <c r="HOY1120" s="898"/>
      <c r="HOZ1120" s="898"/>
      <c r="HPA1120" s="898"/>
      <c r="HPB1120" s="898"/>
      <c r="HPC1120" s="898"/>
      <c r="HPD1120" s="898"/>
      <c r="HPE1120" s="898"/>
      <c r="HPF1120" s="898"/>
      <c r="HPG1120" s="898"/>
      <c r="HPH1120" s="898"/>
      <c r="HPI1120" s="898"/>
      <c r="HPJ1120" s="898"/>
      <c r="HPK1120" s="898"/>
      <c r="HPL1120" s="898"/>
      <c r="HPM1120" s="898"/>
      <c r="HPN1120" s="898"/>
      <c r="HPO1120" s="898"/>
      <c r="HPP1120" s="898"/>
      <c r="HPQ1120" s="898"/>
      <c r="HPR1120" s="898"/>
      <c r="HPS1120" s="898"/>
      <c r="HPT1120" s="898"/>
      <c r="HPU1120" s="898"/>
      <c r="HPV1120" s="898"/>
      <c r="HPW1120" s="898"/>
      <c r="HPX1120" s="898"/>
      <c r="HPY1120" s="898"/>
      <c r="HPZ1120" s="898"/>
      <c r="HQA1120" s="898"/>
      <c r="HQB1120" s="898"/>
      <c r="HQC1120" s="898"/>
      <c r="HQD1120" s="898"/>
      <c r="HQE1120" s="898"/>
      <c r="HQF1120" s="898"/>
      <c r="HQG1120" s="898"/>
      <c r="HQH1120" s="898"/>
      <c r="HQI1120" s="898"/>
      <c r="HQJ1120" s="898"/>
      <c r="HQK1120" s="898"/>
      <c r="HQL1120" s="898"/>
      <c r="HQM1120" s="898"/>
      <c r="HQN1120" s="898"/>
      <c r="HQO1120" s="898"/>
      <c r="HQP1120" s="898"/>
      <c r="HQQ1120" s="898"/>
      <c r="HQR1120" s="898"/>
      <c r="HQS1120" s="898"/>
      <c r="HQT1120" s="898"/>
      <c r="HQU1120" s="898"/>
      <c r="HQV1120" s="898"/>
      <c r="HQW1120" s="898"/>
      <c r="HQX1120" s="898"/>
      <c r="HQY1120" s="898"/>
      <c r="HQZ1120" s="898"/>
      <c r="HRA1120" s="898"/>
      <c r="HRB1120" s="898"/>
      <c r="HRC1120" s="898"/>
      <c r="HRD1120" s="898"/>
      <c r="HRE1120" s="898"/>
      <c r="HRF1120" s="898"/>
      <c r="HRG1120" s="898"/>
      <c r="HRH1120" s="898"/>
      <c r="HRI1120" s="898"/>
      <c r="HRJ1120" s="898"/>
      <c r="HRK1120" s="898"/>
      <c r="HRL1120" s="898"/>
      <c r="HRM1120" s="898"/>
      <c r="HRN1120" s="898"/>
      <c r="HRO1120" s="898"/>
      <c r="HRP1120" s="898"/>
      <c r="HRQ1120" s="898"/>
      <c r="HRR1120" s="898"/>
      <c r="HRS1120" s="898"/>
      <c r="HRT1120" s="898"/>
      <c r="HRU1120" s="898"/>
      <c r="HRV1120" s="898"/>
      <c r="HRW1120" s="898"/>
      <c r="HRX1120" s="898"/>
      <c r="HRY1120" s="898"/>
      <c r="HRZ1120" s="898"/>
      <c r="HSA1120" s="898"/>
      <c r="HSB1120" s="898"/>
      <c r="HSC1120" s="898"/>
      <c r="HSD1120" s="898"/>
      <c r="HSE1120" s="898"/>
      <c r="HSF1120" s="898"/>
      <c r="HSG1120" s="898"/>
      <c r="HSH1120" s="898"/>
      <c r="HSI1120" s="898"/>
      <c r="HSJ1120" s="898"/>
      <c r="HSK1120" s="898"/>
      <c r="HSL1120" s="898"/>
      <c r="HSM1120" s="898"/>
      <c r="HSN1120" s="898"/>
      <c r="HSO1120" s="898"/>
      <c r="HSP1120" s="898"/>
      <c r="HSQ1120" s="898"/>
      <c r="HSR1120" s="898"/>
      <c r="HSS1120" s="898"/>
      <c r="HST1120" s="898"/>
      <c r="HSU1120" s="898"/>
      <c r="HSV1120" s="898"/>
      <c r="HSW1120" s="898"/>
      <c r="HSX1120" s="898"/>
      <c r="HSY1120" s="898"/>
      <c r="HSZ1120" s="898"/>
      <c r="HTA1120" s="898"/>
      <c r="HTB1120" s="898"/>
      <c r="HTC1120" s="898"/>
      <c r="HTD1120" s="898"/>
      <c r="HTE1120" s="898"/>
      <c r="HTF1120" s="898"/>
      <c r="HTG1120" s="898"/>
      <c r="HTH1120" s="898"/>
      <c r="HTI1120" s="898"/>
      <c r="HTJ1120" s="898"/>
      <c r="HTK1120" s="898"/>
      <c r="HTL1120" s="898"/>
      <c r="HTM1120" s="898"/>
      <c r="HTN1120" s="898"/>
      <c r="HTO1120" s="898"/>
      <c r="HTP1120" s="898"/>
      <c r="HTQ1120" s="898"/>
      <c r="HTR1120" s="898"/>
      <c r="HTS1120" s="898"/>
      <c r="HTT1120" s="898"/>
      <c r="HTU1120" s="898"/>
      <c r="HTV1120" s="898"/>
      <c r="HTW1120" s="898"/>
      <c r="HTX1120" s="898"/>
      <c r="HTY1120" s="898"/>
      <c r="HTZ1120" s="898"/>
      <c r="HUA1120" s="898"/>
      <c r="HUB1120" s="898"/>
      <c r="HUC1120" s="898"/>
      <c r="HUD1120" s="898"/>
      <c r="HUE1120" s="898"/>
      <c r="HUF1120" s="898"/>
      <c r="HUG1120" s="898"/>
      <c r="HUH1120" s="898"/>
      <c r="HUI1120" s="898"/>
      <c r="HUJ1120" s="898"/>
      <c r="HUK1120" s="898"/>
      <c r="HUL1120" s="898"/>
      <c r="HUM1120" s="898"/>
      <c r="HUN1120" s="898"/>
      <c r="HUO1120" s="898"/>
      <c r="HUP1120" s="898"/>
      <c r="HUQ1120" s="898"/>
      <c r="HUR1120" s="898"/>
      <c r="HUS1120" s="898"/>
      <c r="HUT1120" s="898"/>
      <c r="HUU1120" s="898"/>
      <c r="HUV1120" s="898"/>
      <c r="HUW1120" s="898"/>
      <c r="HUX1120" s="898"/>
      <c r="HUY1120" s="898"/>
      <c r="HUZ1120" s="898"/>
      <c r="HVA1120" s="898"/>
      <c r="HVB1120" s="898"/>
      <c r="HVC1120" s="898"/>
      <c r="HVD1120" s="898"/>
      <c r="HVE1120" s="898"/>
      <c r="HVF1120" s="898"/>
      <c r="HVG1120" s="898"/>
      <c r="HVH1120" s="898"/>
      <c r="HVI1120" s="898"/>
      <c r="HVJ1120" s="898"/>
      <c r="HVK1120" s="898"/>
      <c r="HVL1120" s="898"/>
      <c r="HVM1120" s="898"/>
      <c r="HVN1120" s="898"/>
      <c r="HVO1120" s="898"/>
      <c r="HVP1120" s="898"/>
      <c r="HVQ1120" s="898"/>
      <c r="HVR1120" s="898"/>
      <c r="HVS1120" s="898"/>
      <c r="HVT1120" s="898"/>
      <c r="HVU1120" s="898"/>
      <c r="HVV1120" s="898"/>
      <c r="HVW1120" s="898"/>
      <c r="HVX1120" s="898"/>
      <c r="HVY1120" s="898"/>
      <c r="HVZ1120" s="898"/>
      <c r="HWA1120" s="898"/>
      <c r="HWB1120" s="898"/>
      <c r="HWC1120" s="898"/>
      <c r="HWD1120" s="898"/>
      <c r="HWE1120" s="898"/>
      <c r="HWF1120" s="898"/>
      <c r="HWG1120" s="898"/>
      <c r="HWH1120" s="898"/>
      <c r="HWI1120" s="898"/>
      <c r="HWJ1120" s="898"/>
      <c r="HWK1120" s="898"/>
      <c r="HWL1120" s="898"/>
      <c r="HWM1120" s="898"/>
      <c r="HWN1120" s="898"/>
      <c r="HWO1120" s="898"/>
      <c r="HWP1120" s="898"/>
      <c r="HWQ1120" s="898"/>
      <c r="HWR1120" s="898"/>
      <c r="HWS1120" s="898"/>
      <c r="HWT1120" s="898"/>
      <c r="HWU1120" s="898"/>
      <c r="HWV1120" s="898"/>
      <c r="HWW1120" s="898"/>
      <c r="HWX1120" s="898"/>
      <c r="HWY1120" s="898"/>
      <c r="HWZ1120" s="898"/>
      <c r="HXA1120" s="898"/>
      <c r="HXB1120" s="898"/>
      <c r="HXC1120" s="898"/>
      <c r="HXD1120" s="898"/>
      <c r="HXE1120" s="898"/>
      <c r="HXF1120" s="898"/>
      <c r="HXG1120" s="898"/>
      <c r="HXH1120" s="898"/>
      <c r="HXI1120" s="898"/>
      <c r="HXJ1120" s="898"/>
      <c r="HXK1120" s="898"/>
      <c r="HXL1120" s="898"/>
      <c r="HXM1120" s="898"/>
      <c r="HXN1120" s="898"/>
      <c r="HXO1120" s="898"/>
      <c r="HXP1120" s="898"/>
      <c r="HXQ1120" s="898"/>
      <c r="HXR1120" s="898"/>
      <c r="HXS1120" s="898"/>
      <c r="HXT1120" s="898"/>
      <c r="HXU1120" s="898"/>
      <c r="HXV1120" s="898"/>
      <c r="HXW1120" s="898"/>
      <c r="HXX1120" s="898"/>
      <c r="HXY1120" s="898"/>
      <c r="HXZ1120" s="898"/>
      <c r="HYA1120" s="898"/>
      <c r="HYB1120" s="898"/>
      <c r="HYC1120" s="898"/>
      <c r="HYD1120" s="898"/>
      <c r="HYE1120" s="898"/>
      <c r="HYF1120" s="898"/>
      <c r="HYG1120" s="898"/>
      <c r="HYH1120" s="898"/>
      <c r="HYI1120" s="898"/>
      <c r="HYJ1120" s="898"/>
      <c r="HYK1120" s="898"/>
      <c r="HYL1120" s="898"/>
      <c r="HYM1120" s="898"/>
      <c r="HYN1120" s="898"/>
      <c r="HYO1120" s="898"/>
      <c r="HYP1120" s="898"/>
      <c r="HYQ1120" s="898"/>
      <c r="HYR1120" s="898"/>
      <c r="HYS1120" s="898"/>
      <c r="HYT1120" s="898"/>
      <c r="HYU1120" s="898"/>
      <c r="HYV1120" s="898"/>
      <c r="HYW1120" s="898"/>
      <c r="HYX1120" s="898"/>
      <c r="HYY1120" s="898"/>
      <c r="HYZ1120" s="898"/>
      <c r="HZA1120" s="898"/>
      <c r="HZB1120" s="898"/>
      <c r="HZC1120" s="898"/>
      <c r="HZD1120" s="898"/>
      <c r="HZE1120" s="898"/>
      <c r="HZF1120" s="898"/>
      <c r="HZG1120" s="898"/>
      <c r="HZH1120" s="898"/>
      <c r="HZI1120" s="898"/>
      <c r="HZJ1120" s="898"/>
      <c r="HZK1120" s="898"/>
      <c r="HZL1120" s="898"/>
      <c r="HZM1120" s="898"/>
      <c r="HZN1120" s="898"/>
      <c r="HZO1120" s="898"/>
      <c r="HZP1120" s="898"/>
      <c r="HZQ1120" s="898"/>
      <c r="HZR1120" s="898"/>
      <c r="HZS1120" s="898"/>
      <c r="HZT1120" s="898"/>
      <c r="HZU1120" s="898"/>
      <c r="HZV1120" s="898"/>
      <c r="HZW1120" s="898"/>
      <c r="HZX1120" s="898"/>
      <c r="HZY1120" s="898"/>
      <c r="HZZ1120" s="898"/>
      <c r="IAA1120" s="898"/>
      <c r="IAB1120" s="898"/>
      <c r="IAC1120" s="898"/>
      <c r="IAD1120" s="898"/>
      <c r="IAE1120" s="898"/>
      <c r="IAF1120" s="898"/>
      <c r="IAG1120" s="898"/>
      <c r="IAH1120" s="898"/>
      <c r="IAI1120" s="898"/>
      <c r="IAJ1120" s="898"/>
      <c r="IAK1120" s="898"/>
      <c r="IAL1120" s="898"/>
      <c r="IAM1120" s="898"/>
      <c r="IAN1120" s="898"/>
      <c r="IAO1120" s="898"/>
      <c r="IAP1120" s="898"/>
      <c r="IAQ1120" s="898"/>
      <c r="IAR1120" s="898"/>
      <c r="IAS1120" s="898"/>
      <c r="IAT1120" s="898"/>
      <c r="IAU1120" s="898"/>
      <c r="IAV1120" s="898"/>
      <c r="IAW1120" s="898"/>
      <c r="IAX1120" s="898"/>
      <c r="IAY1120" s="898"/>
      <c r="IAZ1120" s="898"/>
      <c r="IBA1120" s="898"/>
      <c r="IBB1120" s="898"/>
      <c r="IBC1120" s="898"/>
      <c r="IBD1120" s="898"/>
      <c r="IBE1120" s="898"/>
      <c r="IBF1120" s="898"/>
      <c r="IBG1120" s="898"/>
      <c r="IBH1120" s="898"/>
      <c r="IBI1120" s="898"/>
      <c r="IBJ1120" s="898"/>
      <c r="IBK1120" s="898"/>
      <c r="IBL1120" s="898"/>
      <c r="IBM1120" s="898"/>
      <c r="IBN1120" s="898"/>
      <c r="IBO1120" s="898"/>
      <c r="IBP1120" s="898"/>
      <c r="IBQ1120" s="898"/>
      <c r="IBR1120" s="898"/>
      <c r="IBS1120" s="898"/>
      <c r="IBT1120" s="898"/>
      <c r="IBU1120" s="898"/>
      <c r="IBV1120" s="898"/>
      <c r="IBW1120" s="898"/>
      <c r="IBX1120" s="898"/>
      <c r="IBY1120" s="898"/>
      <c r="IBZ1120" s="898"/>
      <c r="ICA1120" s="898"/>
      <c r="ICB1120" s="898"/>
      <c r="ICC1120" s="898"/>
      <c r="ICD1120" s="898"/>
      <c r="ICE1120" s="898"/>
      <c r="ICF1120" s="898"/>
      <c r="ICG1120" s="898"/>
      <c r="ICH1120" s="898"/>
      <c r="ICI1120" s="898"/>
      <c r="ICJ1120" s="898"/>
      <c r="ICK1120" s="898"/>
      <c r="ICL1120" s="898"/>
      <c r="ICM1120" s="898"/>
      <c r="ICN1120" s="898"/>
      <c r="ICO1120" s="898"/>
      <c r="ICP1120" s="898"/>
      <c r="ICQ1120" s="898"/>
      <c r="ICR1120" s="898"/>
      <c r="ICS1120" s="898"/>
      <c r="ICT1120" s="898"/>
      <c r="ICU1120" s="898"/>
      <c r="ICV1120" s="898"/>
      <c r="ICW1120" s="898"/>
      <c r="ICX1120" s="898"/>
      <c r="ICY1120" s="898"/>
      <c r="ICZ1120" s="898"/>
      <c r="IDA1120" s="898"/>
      <c r="IDB1120" s="898"/>
      <c r="IDC1120" s="898"/>
      <c r="IDD1120" s="898"/>
      <c r="IDE1120" s="898"/>
      <c r="IDF1120" s="898"/>
      <c r="IDG1120" s="898"/>
      <c r="IDH1120" s="898"/>
      <c r="IDI1120" s="898"/>
      <c r="IDJ1120" s="898"/>
      <c r="IDK1120" s="898"/>
      <c r="IDL1120" s="898"/>
      <c r="IDM1120" s="898"/>
      <c r="IDN1120" s="898"/>
      <c r="IDO1120" s="898"/>
      <c r="IDP1120" s="898"/>
      <c r="IDQ1120" s="898"/>
      <c r="IDR1120" s="898"/>
      <c r="IDS1120" s="898"/>
      <c r="IDT1120" s="898"/>
      <c r="IDU1120" s="898"/>
      <c r="IDV1120" s="898"/>
      <c r="IDW1120" s="898"/>
      <c r="IDX1120" s="898"/>
      <c r="IDY1120" s="898"/>
      <c r="IDZ1120" s="898"/>
      <c r="IEA1120" s="898"/>
      <c r="IEB1120" s="898"/>
      <c r="IEC1120" s="898"/>
      <c r="IED1120" s="898"/>
      <c r="IEE1120" s="898"/>
      <c r="IEF1120" s="898"/>
      <c r="IEG1120" s="898"/>
      <c r="IEH1120" s="898"/>
      <c r="IEI1120" s="898"/>
      <c r="IEJ1120" s="898"/>
      <c r="IEK1120" s="898"/>
      <c r="IEL1120" s="898"/>
      <c r="IEM1120" s="898"/>
      <c r="IEN1120" s="898"/>
      <c r="IEO1120" s="898"/>
      <c r="IEP1120" s="898"/>
      <c r="IEQ1120" s="898"/>
      <c r="IER1120" s="898"/>
      <c r="IES1120" s="898"/>
      <c r="IET1120" s="898"/>
      <c r="IEU1120" s="898"/>
      <c r="IEV1120" s="898"/>
      <c r="IEW1120" s="898"/>
      <c r="IEX1120" s="898"/>
      <c r="IEY1120" s="898"/>
      <c r="IEZ1120" s="898"/>
      <c r="IFA1120" s="898"/>
      <c r="IFB1120" s="898"/>
      <c r="IFC1120" s="898"/>
      <c r="IFD1120" s="898"/>
      <c r="IFE1120" s="898"/>
      <c r="IFF1120" s="898"/>
      <c r="IFG1120" s="898"/>
      <c r="IFH1120" s="898"/>
      <c r="IFI1120" s="898"/>
      <c r="IFJ1120" s="898"/>
      <c r="IFK1120" s="898"/>
      <c r="IFL1120" s="898"/>
      <c r="IFM1120" s="898"/>
      <c r="IFN1120" s="898"/>
      <c r="IFO1120" s="898"/>
      <c r="IFP1120" s="898"/>
      <c r="IFQ1120" s="898"/>
      <c r="IFR1120" s="898"/>
      <c r="IFS1120" s="898"/>
      <c r="IFT1120" s="898"/>
      <c r="IFU1120" s="898"/>
      <c r="IFV1120" s="898"/>
      <c r="IFW1120" s="898"/>
      <c r="IFX1120" s="898"/>
      <c r="IFY1120" s="898"/>
      <c r="IFZ1120" s="898"/>
      <c r="IGA1120" s="898"/>
      <c r="IGB1120" s="898"/>
      <c r="IGC1120" s="898"/>
      <c r="IGD1120" s="898"/>
      <c r="IGE1120" s="898"/>
      <c r="IGF1120" s="898"/>
      <c r="IGG1120" s="898"/>
      <c r="IGH1120" s="898"/>
      <c r="IGI1120" s="898"/>
      <c r="IGJ1120" s="898"/>
      <c r="IGK1120" s="898"/>
      <c r="IGL1120" s="898"/>
      <c r="IGM1120" s="898"/>
      <c r="IGN1120" s="898"/>
      <c r="IGO1120" s="898"/>
      <c r="IGP1120" s="898"/>
      <c r="IGQ1120" s="898"/>
      <c r="IGR1120" s="898"/>
      <c r="IGS1120" s="898"/>
      <c r="IGT1120" s="898"/>
      <c r="IGU1120" s="898"/>
      <c r="IGV1120" s="898"/>
      <c r="IGW1120" s="898"/>
      <c r="IGX1120" s="898"/>
      <c r="IGY1120" s="898"/>
      <c r="IGZ1120" s="898"/>
      <c r="IHA1120" s="898"/>
      <c r="IHB1120" s="898"/>
      <c r="IHC1120" s="898"/>
      <c r="IHD1120" s="898"/>
      <c r="IHE1120" s="898"/>
      <c r="IHF1120" s="898"/>
      <c r="IHG1120" s="898"/>
      <c r="IHH1120" s="898"/>
      <c r="IHI1120" s="898"/>
      <c r="IHJ1120" s="898"/>
      <c r="IHK1120" s="898"/>
      <c r="IHL1120" s="898"/>
      <c r="IHM1120" s="898"/>
      <c r="IHN1120" s="898"/>
      <c r="IHO1120" s="898"/>
      <c r="IHP1120" s="898"/>
      <c r="IHQ1120" s="898"/>
      <c r="IHR1120" s="898"/>
      <c r="IHS1120" s="898"/>
      <c r="IHT1120" s="898"/>
      <c r="IHU1120" s="898"/>
      <c r="IHV1120" s="898"/>
      <c r="IHW1120" s="898"/>
      <c r="IHX1120" s="898"/>
      <c r="IHY1120" s="898"/>
      <c r="IHZ1120" s="898"/>
      <c r="IIA1120" s="898"/>
      <c r="IIB1120" s="898"/>
      <c r="IIC1120" s="898"/>
      <c r="IID1120" s="898"/>
      <c r="IIE1120" s="898"/>
      <c r="IIF1120" s="898"/>
      <c r="IIG1120" s="898"/>
      <c r="IIH1120" s="898"/>
      <c r="III1120" s="898"/>
      <c r="IIJ1120" s="898"/>
      <c r="IIK1120" s="898"/>
      <c r="IIL1120" s="898"/>
      <c r="IIM1120" s="898"/>
      <c r="IIN1120" s="898"/>
      <c r="IIO1120" s="898"/>
      <c r="IIP1120" s="898"/>
      <c r="IIQ1120" s="898"/>
      <c r="IIR1120" s="898"/>
      <c r="IIS1120" s="898"/>
      <c r="IIT1120" s="898"/>
      <c r="IIU1120" s="898"/>
      <c r="IIV1120" s="898"/>
      <c r="IIW1120" s="898"/>
      <c r="IIX1120" s="898"/>
      <c r="IIY1120" s="898"/>
      <c r="IIZ1120" s="898"/>
      <c r="IJA1120" s="898"/>
      <c r="IJB1120" s="898"/>
      <c r="IJC1120" s="898"/>
      <c r="IJD1120" s="898"/>
      <c r="IJE1120" s="898"/>
      <c r="IJF1120" s="898"/>
      <c r="IJG1120" s="898"/>
      <c r="IJH1120" s="898"/>
      <c r="IJI1120" s="898"/>
      <c r="IJJ1120" s="898"/>
      <c r="IJK1120" s="898"/>
      <c r="IJL1120" s="898"/>
      <c r="IJM1120" s="898"/>
      <c r="IJN1120" s="898"/>
      <c r="IJO1120" s="898"/>
      <c r="IJP1120" s="898"/>
      <c r="IJQ1120" s="898"/>
      <c r="IJR1120" s="898"/>
      <c r="IJS1120" s="898"/>
      <c r="IJT1120" s="898"/>
      <c r="IJU1120" s="898"/>
      <c r="IJV1120" s="898"/>
      <c r="IJW1120" s="898"/>
      <c r="IJX1120" s="898"/>
      <c r="IJY1120" s="898"/>
      <c r="IJZ1120" s="898"/>
      <c r="IKA1120" s="898"/>
      <c r="IKB1120" s="898"/>
      <c r="IKC1120" s="898"/>
      <c r="IKD1120" s="898"/>
      <c r="IKE1120" s="898"/>
      <c r="IKF1120" s="898"/>
      <c r="IKG1120" s="898"/>
      <c r="IKH1120" s="898"/>
      <c r="IKI1120" s="898"/>
      <c r="IKJ1120" s="898"/>
      <c r="IKK1120" s="898"/>
      <c r="IKL1120" s="898"/>
      <c r="IKM1120" s="898"/>
      <c r="IKN1120" s="898"/>
      <c r="IKO1120" s="898"/>
      <c r="IKP1120" s="898"/>
      <c r="IKQ1120" s="898"/>
      <c r="IKR1120" s="898"/>
      <c r="IKS1120" s="898"/>
      <c r="IKT1120" s="898"/>
      <c r="IKU1120" s="898"/>
      <c r="IKV1120" s="898"/>
      <c r="IKW1120" s="898"/>
      <c r="IKX1120" s="898"/>
      <c r="IKY1120" s="898"/>
      <c r="IKZ1120" s="898"/>
      <c r="ILA1120" s="898"/>
      <c r="ILB1120" s="898"/>
      <c r="ILC1120" s="898"/>
      <c r="ILD1120" s="898"/>
      <c r="ILE1120" s="898"/>
      <c r="ILF1120" s="898"/>
      <c r="ILG1120" s="898"/>
      <c r="ILH1120" s="898"/>
      <c r="ILI1120" s="898"/>
      <c r="ILJ1120" s="898"/>
      <c r="ILK1120" s="898"/>
      <c r="ILL1120" s="898"/>
      <c r="ILM1120" s="898"/>
      <c r="ILN1120" s="898"/>
      <c r="ILO1120" s="898"/>
      <c r="ILP1120" s="898"/>
      <c r="ILQ1120" s="898"/>
      <c r="ILR1120" s="898"/>
      <c r="ILS1120" s="898"/>
      <c r="ILT1120" s="898"/>
      <c r="ILU1120" s="898"/>
      <c r="ILV1120" s="898"/>
      <c r="ILW1120" s="898"/>
      <c r="ILX1120" s="898"/>
      <c r="ILY1120" s="898"/>
      <c r="ILZ1120" s="898"/>
      <c r="IMA1120" s="898"/>
      <c r="IMB1120" s="898"/>
      <c r="IMC1120" s="898"/>
      <c r="IMD1120" s="898"/>
      <c r="IME1120" s="898"/>
      <c r="IMF1120" s="898"/>
      <c r="IMG1120" s="898"/>
      <c r="IMH1120" s="898"/>
      <c r="IMI1120" s="898"/>
      <c r="IMJ1120" s="898"/>
      <c r="IMK1120" s="898"/>
      <c r="IML1120" s="898"/>
      <c r="IMM1120" s="898"/>
      <c r="IMN1120" s="898"/>
      <c r="IMO1120" s="898"/>
      <c r="IMP1120" s="898"/>
      <c r="IMQ1120" s="898"/>
      <c r="IMR1120" s="898"/>
      <c r="IMS1120" s="898"/>
      <c r="IMT1120" s="898"/>
      <c r="IMU1120" s="898"/>
      <c r="IMV1120" s="898"/>
      <c r="IMW1120" s="898"/>
      <c r="IMX1120" s="898"/>
      <c r="IMY1120" s="898"/>
      <c r="IMZ1120" s="898"/>
      <c r="INA1120" s="898"/>
      <c r="INB1120" s="898"/>
      <c r="INC1120" s="898"/>
      <c r="IND1120" s="898"/>
      <c r="INE1120" s="898"/>
      <c r="INF1120" s="898"/>
      <c r="ING1120" s="898"/>
      <c r="INH1120" s="898"/>
      <c r="INI1120" s="898"/>
      <c r="INJ1120" s="898"/>
      <c r="INK1120" s="898"/>
      <c r="INL1120" s="898"/>
      <c r="INM1120" s="898"/>
      <c r="INN1120" s="898"/>
      <c r="INO1120" s="898"/>
      <c r="INP1120" s="898"/>
      <c r="INQ1120" s="898"/>
      <c r="INR1120" s="898"/>
      <c r="INS1120" s="898"/>
      <c r="INT1120" s="898"/>
      <c r="INU1120" s="898"/>
      <c r="INV1120" s="898"/>
      <c r="INW1120" s="898"/>
      <c r="INX1120" s="898"/>
      <c r="INY1120" s="898"/>
      <c r="INZ1120" s="898"/>
      <c r="IOA1120" s="898"/>
      <c r="IOB1120" s="898"/>
      <c r="IOC1120" s="898"/>
      <c r="IOD1120" s="898"/>
      <c r="IOE1120" s="898"/>
      <c r="IOF1120" s="898"/>
      <c r="IOG1120" s="898"/>
      <c r="IOH1120" s="898"/>
      <c r="IOI1120" s="898"/>
      <c r="IOJ1120" s="898"/>
      <c r="IOK1120" s="898"/>
      <c r="IOL1120" s="898"/>
      <c r="IOM1120" s="898"/>
      <c r="ION1120" s="898"/>
      <c r="IOO1120" s="898"/>
      <c r="IOP1120" s="898"/>
      <c r="IOQ1120" s="898"/>
      <c r="IOR1120" s="898"/>
      <c r="IOS1120" s="898"/>
      <c r="IOT1120" s="898"/>
      <c r="IOU1120" s="898"/>
      <c r="IOV1120" s="898"/>
      <c r="IOW1120" s="898"/>
      <c r="IOX1120" s="898"/>
      <c r="IOY1120" s="898"/>
      <c r="IOZ1120" s="898"/>
      <c r="IPA1120" s="898"/>
      <c r="IPB1120" s="898"/>
      <c r="IPC1120" s="898"/>
      <c r="IPD1120" s="898"/>
      <c r="IPE1120" s="898"/>
      <c r="IPF1120" s="898"/>
      <c r="IPG1120" s="898"/>
      <c r="IPH1120" s="898"/>
      <c r="IPI1120" s="898"/>
      <c r="IPJ1120" s="898"/>
      <c r="IPK1120" s="898"/>
      <c r="IPL1120" s="898"/>
      <c r="IPM1120" s="898"/>
      <c r="IPN1120" s="898"/>
      <c r="IPO1120" s="898"/>
      <c r="IPP1120" s="898"/>
      <c r="IPQ1120" s="898"/>
      <c r="IPR1120" s="898"/>
      <c r="IPS1120" s="898"/>
      <c r="IPT1120" s="898"/>
      <c r="IPU1120" s="898"/>
      <c r="IPV1120" s="898"/>
      <c r="IPW1120" s="898"/>
      <c r="IPX1120" s="898"/>
      <c r="IPY1120" s="898"/>
      <c r="IPZ1120" s="898"/>
      <c r="IQA1120" s="898"/>
      <c r="IQB1120" s="898"/>
      <c r="IQC1120" s="898"/>
      <c r="IQD1120" s="898"/>
      <c r="IQE1120" s="898"/>
      <c r="IQF1120" s="898"/>
      <c r="IQG1120" s="898"/>
      <c r="IQH1120" s="898"/>
      <c r="IQI1120" s="898"/>
      <c r="IQJ1120" s="898"/>
      <c r="IQK1120" s="898"/>
      <c r="IQL1120" s="898"/>
      <c r="IQM1120" s="898"/>
      <c r="IQN1120" s="898"/>
      <c r="IQO1120" s="898"/>
      <c r="IQP1120" s="898"/>
      <c r="IQQ1120" s="898"/>
      <c r="IQR1120" s="898"/>
      <c r="IQS1120" s="898"/>
      <c r="IQT1120" s="898"/>
      <c r="IQU1120" s="898"/>
      <c r="IQV1120" s="898"/>
      <c r="IQW1120" s="898"/>
      <c r="IQX1120" s="898"/>
      <c r="IQY1120" s="898"/>
      <c r="IQZ1120" s="898"/>
      <c r="IRA1120" s="898"/>
      <c r="IRB1120" s="898"/>
      <c r="IRC1120" s="898"/>
      <c r="IRD1120" s="898"/>
      <c r="IRE1120" s="898"/>
      <c r="IRF1120" s="898"/>
      <c r="IRG1120" s="898"/>
      <c r="IRH1120" s="898"/>
      <c r="IRI1120" s="898"/>
      <c r="IRJ1120" s="898"/>
      <c r="IRK1120" s="898"/>
      <c r="IRL1120" s="898"/>
      <c r="IRM1120" s="898"/>
      <c r="IRN1120" s="898"/>
      <c r="IRO1120" s="898"/>
      <c r="IRP1120" s="898"/>
      <c r="IRQ1120" s="898"/>
      <c r="IRR1120" s="898"/>
      <c r="IRS1120" s="898"/>
      <c r="IRT1120" s="898"/>
      <c r="IRU1120" s="898"/>
      <c r="IRV1120" s="898"/>
      <c r="IRW1120" s="898"/>
      <c r="IRX1120" s="898"/>
      <c r="IRY1120" s="898"/>
      <c r="IRZ1120" s="898"/>
      <c r="ISA1120" s="898"/>
      <c r="ISB1120" s="898"/>
      <c r="ISC1120" s="898"/>
      <c r="ISD1120" s="898"/>
      <c r="ISE1120" s="898"/>
      <c r="ISF1120" s="898"/>
      <c r="ISG1120" s="898"/>
      <c r="ISH1120" s="898"/>
      <c r="ISI1120" s="898"/>
      <c r="ISJ1120" s="898"/>
      <c r="ISK1120" s="898"/>
      <c r="ISL1120" s="898"/>
      <c r="ISM1120" s="898"/>
      <c r="ISN1120" s="898"/>
      <c r="ISO1120" s="898"/>
      <c r="ISP1120" s="898"/>
      <c r="ISQ1120" s="898"/>
      <c r="ISR1120" s="898"/>
      <c r="ISS1120" s="898"/>
      <c r="IST1120" s="898"/>
      <c r="ISU1120" s="898"/>
      <c r="ISV1120" s="898"/>
      <c r="ISW1120" s="898"/>
      <c r="ISX1120" s="898"/>
      <c r="ISY1120" s="898"/>
      <c r="ISZ1120" s="898"/>
      <c r="ITA1120" s="898"/>
      <c r="ITB1120" s="898"/>
      <c r="ITC1120" s="898"/>
      <c r="ITD1120" s="898"/>
      <c r="ITE1120" s="898"/>
      <c r="ITF1120" s="898"/>
      <c r="ITG1120" s="898"/>
      <c r="ITH1120" s="898"/>
      <c r="ITI1120" s="898"/>
      <c r="ITJ1120" s="898"/>
      <c r="ITK1120" s="898"/>
      <c r="ITL1120" s="898"/>
      <c r="ITM1120" s="898"/>
      <c r="ITN1120" s="898"/>
      <c r="ITO1120" s="898"/>
      <c r="ITP1120" s="898"/>
      <c r="ITQ1120" s="898"/>
      <c r="ITR1120" s="898"/>
      <c r="ITS1120" s="898"/>
      <c r="ITT1120" s="898"/>
      <c r="ITU1120" s="898"/>
      <c r="ITV1120" s="898"/>
      <c r="ITW1120" s="898"/>
      <c r="ITX1120" s="898"/>
      <c r="ITY1120" s="898"/>
      <c r="ITZ1120" s="898"/>
      <c r="IUA1120" s="898"/>
      <c r="IUB1120" s="898"/>
      <c r="IUC1120" s="898"/>
      <c r="IUD1120" s="898"/>
      <c r="IUE1120" s="898"/>
      <c r="IUF1120" s="898"/>
      <c r="IUG1120" s="898"/>
      <c r="IUH1120" s="898"/>
      <c r="IUI1120" s="898"/>
      <c r="IUJ1120" s="898"/>
      <c r="IUK1120" s="898"/>
      <c r="IUL1120" s="898"/>
      <c r="IUM1120" s="898"/>
      <c r="IUN1120" s="898"/>
      <c r="IUO1120" s="898"/>
      <c r="IUP1120" s="898"/>
      <c r="IUQ1120" s="898"/>
      <c r="IUR1120" s="898"/>
      <c r="IUS1120" s="898"/>
      <c r="IUT1120" s="898"/>
      <c r="IUU1120" s="898"/>
      <c r="IUV1120" s="898"/>
      <c r="IUW1120" s="898"/>
      <c r="IUX1120" s="898"/>
      <c r="IUY1120" s="898"/>
      <c r="IUZ1120" s="898"/>
      <c r="IVA1120" s="898"/>
      <c r="IVB1120" s="898"/>
      <c r="IVC1120" s="898"/>
      <c r="IVD1120" s="898"/>
      <c r="IVE1120" s="898"/>
      <c r="IVF1120" s="898"/>
      <c r="IVG1120" s="898"/>
      <c r="IVH1120" s="898"/>
      <c r="IVI1120" s="898"/>
      <c r="IVJ1120" s="898"/>
      <c r="IVK1120" s="898"/>
      <c r="IVL1120" s="898"/>
      <c r="IVM1120" s="898"/>
      <c r="IVN1120" s="898"/>
      <c r="IVO1120" s="898"/>
      <c r="IVP1120" s="898"/>
      <c r="IVQ1120" s="898"/>
      <c r="IVR1120" s="898"/>
      <c r="IVS1120" s="898"/>
      <c r="IVT1120" s="898"/>
      <c r="IVU1120" s="898"/>
      <c r="IVV1120" s="898"/>
      <c r="IVW1120" s="898"/>
      <c r="IVX1120" s="898"/>
      <c r="IVY1120" s="898"/>
      <c r="IVZ1120" s="898"/>
      <c r="IWA1120" s="898"/>
      <c r="IWB1120" s="898"/>
      <c r="IWC1120" s="898"/>
      <c r="IWD1120" s="898"/>
      <c r="IWE1120" s="898"/>
      <c r="IWF1120" s="898"/>
      <c r="IWG1120" s="898"/>
      <c r="IWH1120" s="898"/>
      <c r="IWI1120" s="898"/>
      <c r="IWJ1120" s="898"/>
      <c r="IWK1120" s="898"/>
      <c r="IWL1120" s="898"/>
      <c r="IWM1120" s="898"/>
      <c r="IWN1120" s="898"/>
      <c r="IWO1120" s="898"/>
      <c r="IWP1120" s="898"/>
      <c r="IWQ1120" s="898"/>
      <c r="IWR1120" s="898"/>
      <c r="IWS1120" s="898"/>
      <c r="IWT1120" s="898"/>
      <c r="IWU1120" s="898"/>
      <c r="IWV1120" s="898"/>
      <c r="IWW1120" s="898"/>
      <c r="IWX1120" s="898"/>
      <c r="IWY1120" s="898"/>
      <c r="IWZ1120" s="898"/>
      <c r="IXA1120" s="898"/>
      <c r="IXB1120" s="898"/>
      <c r="IXC1120" s="898"/>
      <c r="IXD1120" s="898"/>
      <c r="IXE1120" s="898"/>
      <c r="IXF1120" s="898"/>
      <c r="IXG1120" s="898"/>
      <c r="IXH1120" s="898"/>
      <c r="IXI1120" s="898"/>
      <c r="IXJ1120" s="898"/>
      <c r="IXK1120" s="898"/>
      <c r="IXL1120" s="898"/>
      <c r="IXM1120" s="898"/>
      <c r="IXN1120" s="898"/>
      <c r="IXO1120" s="898"/>
      <c r="IXP1120" s="898"/>
      <c r="IXQ1120" s="898"/>
      <c r="IXR1120" s="898"/>
      <c r="IXS1120" s="898"/>
      <c r="IXT1120" s="898"/>
      <c r="IXU1120" s="898"/>
      <c r="IXV1120" s="898"/>
      <c r="IXW1120" s="898"/>
      <c r="IXX1120" s="898"/>
      <c r="IXY1120" s="898"/>
      <c r="IXZ1120" s="898"/>
      <c r="IYA1120" s="898"/>
      <c r="IYB1120" s="898"/>
      <c r="IYC1120" s="898"/>
      <c r="IYD1120" s="898"/>
      <c r="IYE1120" s="898"/>
      <c r="IYF1120" s="898"/>
      <c r="IYG1120" s="898"/>
      <c r="IYH1120" s="898"/>
      <c r="IYI1120" s="898"/>
      <c r="IYJ1120" s="898"/>
      <c r="IYK1120" s="898"/>
      <c r="IYL1120" s="898"/>
      <c r="IYM1120" s="898"/>
      <c r="IYN1120" s="898"/>
      <c r="IYO1120" s="898"/>
      <c r="IYP1120" s="898"/>
      <c r="IYQ1120" s="898"/>
      <c r="IYR1120" s="898"/>
      <c r="IYS1120" s="898"/>
      <c r="IYT1120" s="898"/>
      <c r="IYU1120" s="898"/>
      <c r="IYV1120" s="898"/>
      <c r="IYW1120" s="898"/>
      <c r="IYX1120" s="898"/>
      <c r="IYY1120" s="898"/>
      <c r="IYZ1120" s="898"/>
      <c r="IZA1120" s="898"/>
      <c r="IZB1120" s="898"/>
      <c r="IZC1120" s="898"/>
      <c r="IZD1120" s="898"/>
      <c r="IZE1120" s="898"/>
      <c r="IZF1120" s="898"/>
      <c r="IZG1120" s="898"/>
      <c r="IZH1120" s="898"/>
      <c r="IZI1120" s="898"/>
      <c r="IZJ1120" s="898"/>
      <c r="IZK1120" s="898"/>
      <c r="IZL1120" s="898"/>
      <c r="IZM1120" s="898"/>
      <c r="IZN1120" s="898"/>
      <c r="IZO1120" s="898"/>
      <c r="IZP1120" s="898"/>
      <c r="IZQ1120" s="898"/>
      <c r="IZR1120" s="898"/>
      <c r="IZS1120" s="898"/>
      <c r="IZT1120" s="898"/>
      <c r="IZU1120" s="898"/>
      <c r="IZV1120" s="898"/>
      <c r="IZW1120" s="898"/>
      <c r="IZX1120" s="898"/>
      <c r="IZY1120" s="898"/>
      <c r="IZZ1120" s="898"/>
      <c r="JAA1120" s="898"/>
      <c r="JAB1120" s="898"/>
      <c r="JAC1120" s="898"/>
      <c r="JAD1120" s="898"/>
      <c r="JAE1120" s="898"/>
      <c r="JAF1120" s="898"/>
      <c r="JAG1120" s="898"/>
      <c r="JAH1120" s="898"/>
      <c r="JAI1120" s="898"/>
      <c r="JAJ1120" s="898"/>
      <c r="JAK1120" s="898"/>
      <c r="JAL1120" s="898"/>
      <c r="JAM1120" s="898"/>
      <c r="JAN1120" s="898"/>
      <c r="JAO1120" s="898"/>
      <c r="JAP1120" s="898"/>
      <c r="JAQ1120" s="898"/>
      <c r="JAR1120" s="898"/>
      <c r="JAS1120" s="898"/>
      <c r="JAT1120" s="898"/>
      <c r="JAU1120" s="898"/>
      <c r="JAV1120" s="898"/>
      <c r="JAW1120" s="898"/>
      <c r="JAX1120" s="898"/>
      <c r="JAY1120" s="898"/>
      <c r="JAZ1120" s="898"/>
      <c r="JBA1120" s="898"/>
      <c r="JBB1120" s="898"/>
      <c r="JBC1120" s="898"/>
      <c r="JBD1120" s="898"/>
      <c r="JBE1120" s="898"/>
      <c r="JBF1120" s="898"/>
      <c r="JBG1120" s="898"/>
      <c r="JBH1120" s="898"/>
      <c r="JBI1120" s="898"/>
      <c r="JBJ1120" s="898"/>
      <c r="JBK1120" s="898"/>
      <c r="JBL1120" s="898"/>
      <c r="JBM1120" s="898"/>
      <c r="JBN1120" s="898"/>
      <c r="JBO1120" s="898"/>
      <c r="JBP1120" s="898"/>
      <c r="JBQ1120" s="898"/>
      <c r="JBR1120" s="898"/>
      <c r="JBS1120" s="898"/>
      <c r="JBT1120" s="898"/>
      <c r="JBU1120" s="898"/>
      <c r="JBV1120" s="898"/>
      <c r="JBW1120" s="898"/>
      <c r="JBX1120" s="898"/>
      <c r="JBY1120" s="898"/>
      <c r="JBZ1120" s="898"/>
      <c r="JCA1120" s="898"/>
      <c r="JCB1120" s="898"/>
      <c r="JCC1120" s="898"/>
      <c r="JCD1120" s="898"/>
      <c r="JCE1120" s="898"/>
      <c r="JCF1120" s="898"/>
      <c r="JCG1120" s="898"/>
      <c r="JCH1120" s="898"/>
      <c r="JCI1120" s="898"/>
      <c r="JCJ1120" s="898"/>
      <c r="JCK1120" s="898"/>
      <c r="JCL1120" s="898"/>
      <c r="JCM1120" s="898"/>
      <c r="JCN1120" s="898"/>
      <c r="JCO1120" s="898"/>
      <c r="JCP1120" s="898"/>
      <c r="JCQ1120" s="898"/>
      <c r="JCR1120" s="898"/>
      <c r="JCS1120" s="898"/>
      <c r="JCT1120" s="898"/>
      <c r="JCU1120" s="898"/>
      <c r="JCV1120" s="898"/>
      <c r="JCW1120" s="898"/>
      <c r="JCX1120" s="898"/>
      <c r="JCY1120" s="898"/>
      <c r="JCZ1120" s="898"/>
      <c r="JDA1120" s="898"/>
      <c r="JDB1120" s="898"/>
      <c r="JDC1120" s="898"/>
      <c r="JDD1120" s="898"/>
      <c r="JDE1120" s="898"/>
      <c r="JDF1120" s="898"/>
      <c r="JDG1120" s="898"/>
      <c r="JDH1120" s="898"/>
      <c r="JDI1120" s="898"/>
      <c r="JDJ1120" s="898"/>
      <c r="JDK1120" s="898"/>
      <c r="JDL1120" s="898"/>
      <c r="JDM1120" s="898"/>
      <c r="JDN1120" s="898"/>
      <c r="JDO1120" s="898"/>
      <c r="JDP1120" s="898"/>
      <c r="JDQ1120" s="898"/>
      <c r="JDR1120" s="898"/>
      <c r="JDS1120" s="898"/>
      <c r="JDT1120" s="898"/>
      <c r="JDU1120" s="898"/>
      <c r="JDV1120" s="898"/>
      <c r="JDW1120" s="898"/>
      <c r="JDX1120" s="898"/>
      <c r="JDY1120" s="898"/>
      <c r="JDZ1120" s="898"/>
      <c r="JEA1120" s="898"/>
      <c r="JEB1120" s="898"/>
      <c r="JEC1120" s="898"/>
      <c r="JED1120" s="898"/>
      <c r="JEE1120" s="898"/>
      <c r="JEF1120" s="898"/>
      <c r="JEG1120" s="898"/>
      <c r="JEH1120" s="898"/>
      <c r="JEI1120" s="898"/>
      <c r="JEJ1120" s="898"/>
      <c r="JEK1120" s="898"/>
      <c r="JEL1120" s="898"/>
      <c r="JEM1120" s="898"/>
      <c r="JEN1120" s="898"/>
      <c r="JEO1120" s="898"/>
      <c r="JEP1120" s="898"/>
      <c r="JEQ1120" s="898"/>
      <c r="JER1120" s="898"/>
      <c r="JES1120" s="898"/>
      <c r="JET1120" s="898"/>
      <c r="JEU1120" s="898"/>
      <c r="JEV1120" s="898"/>
      <c r="JEW1120" s="898"/>
      <c r="JEX1120" s="898"/>
      <c r="JEY1120" s="898"/>
      <c r="JEZ1120" s="898"/>
      <c r="JFA1120" s="898"/>
      <c r="JFB1120" s="898"/>
      <c r="JFC1120" s="898"/>
      <c r="JFD1120" s="898"/>
      <c r="JFE1120" s="898"/>
      <c r="JFF1120" s="898"/>
      <c r="JFG1120" s="898"/>
      <c r="JFH1120" s="898"/>
      <c r="JFI1120" s="898"/>
      <c r="JFJ1120" s="898"/>
      <c r="JFK1120" s="898"/>
      <c r="JFL1120" s="898"/>
      <c r="JFM1120" s="898"/>
      <c r="JFN1120" s="898"/>
      <c r="JFO1120" s="898"/>
      <c r="JFP1120" s="898"/>
      <c r="JFQ1120" s="898"/>
      <c r="JFR1120" s="898"/>
      <c r="JFS1120" s="898"/>
      <c r="JFT1120" s="898"/>
      <c r="JFU1120" s="898"/>
      <c r="JFV1120" s="898"/>
      <c r="JFW1120" s="898"/>
      <c r="JFX1120" s="898"/>
      <c r="JFY1120" s="898"/>
      <c r="JFZ1120" s="898"/>
      <c r="JGA1120" s="898"/>
      <c r="JGB1120" s="898"/>
      <c r="JGC1120" s="898"/>
      <c r="JGD1120" s="898"/>
      <c r="JGE1120" s="898"/>
      <c r="JGF1120" s="898"/>
      <c r="JGG1120" s="898"/>
      <c r="JGH1120" s="898"/>
      <c r="JGI1120" s="898"/>
      <c r="JGJ1120" s="898"/>
      <c r="JGK1120" s="898"/>
      <c r="JGL1120" s="898"/>
      <c r="JGM1120" s="898"/>
      <c r="JGN1120" s="898"/>
      <c r="JGO1120" s="898"/>
      <c r="JGP1120" s="898"/>
      <c r="JGQ1120" s="898"/>
      <c r="JGR1120" s="898"/>
      <c r="JGS1120" s="898"/>
      <c r="JGT1120" s="898"/>
      <c r="JGU1120" s="898"/>
      <c r="JGV1120" s="898"/>
      <c r="JGW1120" s="898"/>
      <c r="JGX1120" s="898"/>
      <c r="JGY1120" s="898"/>
      <c r="JGZ1120" s="898"/>
      <c r="JHA1120" s="898"/>
      <c r="JHB1120" s="898"/>
      <c r="JHC1120" s="898"/>
      <c r="JHD1120" s="898"/>
      <c r="JHE1120" s="898"/>
      <c r="JHF1120" s="898"/>
      <c r="JHG1120" s="898"/>
      <c r="JHH1120" s="898"/>
      <c r="JHI1120" s="898"/>
      <c r="JHJ1120" s="898"/>
      <c r="JHK1120" s="898"/>
      <c r="JHL1120" s="898"/>
      <c r="JHM1120" s="898"/>
      <c r="JHN1120" s="898"/>
      <c r="JHO1120" s="898"/>
      <c r="JHP1120" s="898"/>
      <c r="JHQ1120" s="898"/>
      <c r="JHR1120" s="898"/>
      <c r="JHS1120" s="898"/>
      <c r="JHT1120" s="898"/>
      <c r="JHU1120" s="898"/>
      <c r="JHV1120" s="898"/>
      <c r="JHW1120" s="898"/>
      <c r="JHX1120" s="898"/>
      <c r="JHY1120" s="898"/>
      <c r="JHZ1120" s="898"/>
      <c r="JIA1120" s="898"/>
      <c r="JIB1120" s="898"/>
      <c r="JIC1120" s="898"/>
      <c r="JID1120" s="898"/>
      <c r="JIE1120" s="898"/>
      <c r="JIF1120" s="898"/>
      <c r="JIG1120" s="898"/>
      <c r="JIH1120" s="898"/>
      <c r="JII1120" s="898"/>
      <c r="JIJ1120" s="898"/>
      <c r="JIK1120" s="898"/>
      <c r="JIL1120" s="898"/>
      <c r="JIM1120" s="898"/>
      <c r="JIN1120" s="898"/>
      <c r="JIO1120" s="898"/>
      <c r="JIP1120" s="898"/>
      <c r="JIQ1120" s="898"/>
      <c r="JIR1120" s="898"/>
      <c r="JIS1120" s="898"/>
      <c r="JIT1120" s="898"/>
      <c r="JIU1120" s="898"/>
      <c r="JIV1120" s="898"/>
      <c r="JIW1120" s="898"/>
      <c r="JIX1120" s="898"/>
      <c r="JIY1120" s="898"/>
      <c r="JIZ1120" s="898"/>
      <c r="JJA1120" s="898"/>
      <c r="JJB1120" s="898"/>
      <c r="JJC1120" s="898"/>
      <c r="JJD1120" s="898"/>
      <c r="JJE1120" s="898"/>
      <c r="JJF1120" s="898"/>
      <c r="JJG1120" s="898"/>
      <c r="JJH1120" s="898"/>
      <c r="JJI1120" s="898"/>
      <c r="JJJ1120" s="898"/>
      <c r="JJK1120" s="898"/>
      <c r="JJL1120" s="898"/>
      <c r="JJM1120" s="898"/>
      <c r="JJN1120" s="898"/>
      <c r="JJO1120" s="898"/>
      <c r="JJP1120" s="898"/>
      <c r="JJQ1120" s="898"/>
      <c r="JJR1120" s="898"/>
      <c r="JJS1120" s="898"/>
      <c r="JJT1120" s="898"/>
      <c r="JJU1120" s="898"/>
      <c r="JJV1120" s="898"/>
      <c r="JJW1120" s="898"/>
      <c r="JJX1120" s="898"/>
      <c r="JJY1120" s="898"/>
      <c r="JJZ1120" s="898"/>
      <c r="JKA1120" s="898"/>
      <c r="JKB1120" s="898"/>
      <c r="JKC1120" s="898"/>
      <c r="JKD1120" s="898"/>
      <c r="JKE1120" s="898"/>
      <c r="JKF1120" s="898"/>
      <c r="JKG1120" s="898"/>
      <c r="JKH1120" s="898"/>
      <c r="JKI1120" s="898"/>
      <c r="JKJ1120" s="898"/>
      <c r="JKK1120" s="898"/>
      <c r="JKL1120" s="898"/>
      <c r="JKM1120" s="898"/>
      <c r="JKN1120" s="898"/>
      <c r="JKO1120" s="898"/>
      <c r="JKP1120" s="898"/>
      <c r="JKQ1120" s="898"/>
      <c r="JKR1120" s="898"/>
      <c r="JKS1120" s="898"/>
      <c r="JKT1120" s="898"/>
      <c r="JKU1120" s="898"/>
      <c r="JKV1120" s="898"/>
      <c r="JKW1120" s="898"/>
      <c r="JKX1120" s="898"/>
      <c r="JKY1120" s="898"/>
      <c r="JKZ1120" s="898"/>
      <c r="JLA1120" s="898"/>
      <c r="JLB1120" s="898"/>
      <c r="JLC1120" s="898"/>
      <c r="JLD1120" s="898"/>
      <c r="JLE1120" s="898"/>
      <c r="JLF1120" s="898"/>
      <c r="JLG1120" s="898"/>
      <c r="JLH1120" s="898"/>
      <c r="JLI1120" s="898"/>
      <c r="JLJ1120" s="898"/>
      <c r="JLK1120" s="898"/>
      <c r="JLL1120" s="898"/>
      <c r="JLM1120" s="898"/>
      <c r="JLN1120" s="898"/>
      <c r="JLO1120" s="898"/>
      <c r="JLP1120" s="898"/>
      <c r="JLQ1120" s="898"/>
      <c r="JLR1120" s="898"/>
      <c r="JLS1120" s="898"/>
      <c r="JLT1120" s="898"/>
      <c r="JLU1120" s="898"/>
      <c r="JLV1120" s="898"/>
      <c r="JLW1120" s="898"/>
      <c r="JLX1120" s="898"/>
      <c r="JLY1120" s="898"/>
      <c r="JLZ1120" s="898"/>
      <c r="JMA1120" s="898"/>
      <c r="JMB1120" s="898"/>
      <c r="JMC1120" s="898"/>
      <c r="JMD1120" s="898"/>
      <c r="JME1120" s="898"/>
      <c r="JMF1120" s="898"/>
      <c r="JMG1120" s="898"/>
      <c r="JMH1120" s="898"/>
      <c r="JMI1120" s="898"/>
      <c r="JMJ1120" s="898"/>
      <c r="JMK1120" s="898"/>
      <c r="JML1120" s="898"/>
      <c r="JMM1120" s="898"/>
      <c r="JMN1120" s="898"/>
      <c r="JMO1120" s="898"/>
      <c r="JMP1120" s="898"/>
      <c r="JMQ1120" s="898"/>
      <c r="JMR1120" s="898"/>
      <c r="JMS1120" s="898"/>
      <c r="JMT1120" s="898"/>
      <c r="JMU1120" s="898"/>
      <c r="JMV1120" s="898"/>
      <c r="JMW1120" s="898"/>
      <c r="JMX1120" s="898"/>
      <c r="JMY1120" s="898"/>
      <c r="JMZ1120" s="898"/>
      <c r="JNA1120" s="898"/>
      <c r="JNB1120" s="898"/>
      <c r="JNC1120" s="898"/>
      <c r="JND1120" s="898"/>
      <c r="JNE1120" s="898"/>
      <c r="JNF1120" s="898"/>
      <c r="JNG1120" s="898"/>
      <c r="JNH1120" s="898"/>
      <c r="JNI1120" s="898"/>
      <c r="JNJ1120" s="898"/>
      <c r="JNK1120" s="898"/>
      <c r="JNL1120" s="898"/>
      <c r="JNM1120" s="898"/>
      <c r="JNN1120" s="898"/>
      <c r="JNO1120" s="898"/>
      <c r="JNP1120" s="898"/>
      <c r="JNQ1120" s="898"/>
      <c r="JNR1120" s="898"/>
      <c r="JNS1120" s="898"/>
      <c r="JNT1120" s="898"/>
      <c r="JNU1120" s="898"/>
      <c r="JNV1120" s="898"/>
      <c r="JNW1120" s="898"/>
      <c r="JNX1120" s="898"/>
      <c r="JNY1120" s="898"/>
      <c r="JNZ1120" s="898"/>
      <c r="JOA1120" s="898"/>
      <c r="JOB1120" s="898"/>
      <c r="JOC1120" s="898"/>
      <c r="JOD1120" s="898"/>
      <c r="JOE1120" s="898"/>
      <c r="JOF1120" s="898"/>
      <c r="JOG1120" s="898"/>
      <c r="JOH1120" s="898"/>
      <c r="JOI1120" s="898"/>
      <c r="JOJ1120" s="898"/>
      <c r="JOK1120" s="898"/>
      <c r="JOL1120" s="898"/>
      <c r="JOM1120" s="898"/>
      <c r="JON1120" s="898"/>
      <c r="JOO1120" s="898"/>
      <c r="JOP1120" s="898"/>
      <c r="JOQ1120" s="898"/>
      <c r="JOR1120" s="898"/>
      <c r="JOS1120" s="898"/>
      <c r="JOT1120" s="898"/>
      <c r="JOU1120" s="898"/>
      <c r="JOV1120" s="898"/>
      <c r="JOW1120" s="898"/>
      <c r="JOX1120" s="898"/>
      <c r="JOY1120" s="898"/>
      <c r="JOZ1120" s="898"/>
      <c r="JPA1120" s="898"/>
      <c r="JPB1120" s="898"/>
      <c r="JPC1120" s="898"/>
      <c r="JPD1120" s="898"/>
      <c r="JPE1120" s="898"/>
      <c r="JPF1120" s="898"/>
      <c r="JPG1120" s="898"/>
      <c r="JPH1120" s="898"/>
      <c r="JPI1120" s="898"/>
      <c r="JPJ1120" s="898"/>
      <c r="JPK1120" s="898"/>
      <c r="JPL1120" s="898"/>
      <c r="JPM1120" s="898"/>
      <c r="JPN1120" s="898"/>
      <c r="JPO1120" s="898"/>
      <c r="JPP1120" s="898"/>
      <c r="JPQ1120" s="898"/>
      <c r="JPR1120" s="898"/>
      <c r="JPS1120" s="898"/>
      <c r="JPT1120" s="898"/>
      <c r="JPU1120" s="898"/>
      <c r="JPV1120" s="898"/>
      <c r="JPW1120" s="898"/>
      <c r="JPX1120" s="898"/>
      <c r="JPY1120" s="898"/>
      <c r="JPZ1120" s="898"/>
      <c r="JQA1120" s="898"/>
      <c r="JQB1120" s="898"/>
      <c r="JQC1120" s="898"/>
      <c r="JQD1120" s="898"/>
      <c r="JQE1120" s="898"/>
      <c r="JQF1120" s="898"/>
      <c r="JQG1120" s="898"/>
      <c r="JQH1120" s="898"/>
      <c r="JQI1120" s="898"/>
      <c r="JQJ1120" s="898"/>
      <c r="JQK1120" s="898"/>
      <c r="JQL1120" s="898"/>
      <c r="JQM1120" s="898"/>
      <c r="JQN1120" s="898"/>
      <c r="JQO1120" s="898"/>
      <c r="JQP1120" s="898"/>
      <c r="JQQ1120" s="898"/>
      <c r="JQR1120" s="898"/>
      <c r="JQS1120" s="898"/>
      <c r="JQT1120" s="898"/>
      <c r="JQU1120" s="898"/>
      <c r="JQV1120" s="898"/>
      <c r="JQW1120" s="898"/>
      <c r="JQX1120" s="898"/>
      <c r="JQY1120" s="898"/>
      <c r="JQZ1120" s="898"/>
      <c r="JRA1120" s="898"/>
      <c r="JRB1120" s="898"/>
      <c r="JRC1120" s="898"/>
      <c r="JRD1120" s="898"/>
      <c r="JRE1120" s="898"/>
      <c r="JRF1120" s="898"/>
      <c r="JRG1120" s="898"/>
      <c r="JRH1120" s="898"/>
      <c r="JRI1120" s="898"/>
      <c r="JRJ1120" s="898"/>
      <c r="JRK1120" s="898"/>
      <c r="JRL1120" s="898"/>
      <c r="JRM1120" s="898"/>
      <c r="JRN1120" s="898"/>
      <c r="JRO1120" s="898"/>
      <c r="JRP1120" s="898"/>
      <c r="JRQ1120" s="898"/>
      <c r="JRR1120" s="898"/>
      <c r="JRS1120" s="898"/>
      <c r="JRT1120" s="898"/>
      <c r="JRU1120" s="898"/>
      <c r="JRV1120" s="898"/>
      <c r="JRW1120" s="898"/>
      <c r="JRX1120" s="898"/>
      <c r="JRY1120" s="898"/>
      <c r="JRZ1120" s="898"/>
      <c r="JSA1120" s="898"/>
      <c r="JSB1120" s="898"/>
      <c r="JSC1120" s="898"/>
      <c r="JSD1120" s="898"/>
      <c r="JSE1120" s="898"/>
      <c r="JSF1120" s="898"/>
      <c r="JSG1120" s="898"/>
      <c r="JSH1120" s="898"/>
      <c r="JSI1120" s="898"/>
      <c r="JSJ1120" s="898"/>
      <c r="JSK1120" s="898"/>
      <c r="JSL1120" s="898"/>
      <c r="JSM1120" s="898"/>
      <c r="JSN1120" s="898"/>
      <c r="JSO1120" s="898"/>
      <c r="JSP1120" s="898"/>
      <c r="JSQ1120" s="898"/>
      <c r="JSR1120" s="898"/>
      <c r="JSS1120" s="898"/>
      <c r="JST1120" s="898"/>
      <c r="JSU1120" s="898"/>
      <c r="JSV1120" s="898"/>
      <c r="JSW1120" s="898"/>
      <c r="JSX1120" s="898"/>
      <c r="JSY1120" s="898"/>
      <c r="JSZ1120" s="898"/>
      <c r="JTA1120" s="898"/>
      <c r="JTB1120" s="898"/>
      <c r="JTC1120" s="898"/>
      <c r="JTD1120" s="898"/>
      <c r="JTE1120" s="898"/>
      <c r="JTF1120" s="898"/>
      <c r="JTG1120" s="898"/>
      <c r="JTH1120" s="898"/>
      <c r="JTI1120" s="898"/>
      <c r="JTJ1120" s="898"/>
      <c r="JTK1120" s="898"/>
      <c r="JTL1120" s="898"/>
      <c r="JTM1120" s="898"/>
      <c r="JTN1120" s="898"/>
      <c r="JTO1120" s="898"/>
      <c r="JTP1120" s="898"/>
      <c r="JTQ1120" s="898"/>
      <c r="JTR1120" s="898"/>
      <c r="JTS1120" s="898"/>
      <c r="JTT1120" s="898"/>
      <c r="JTU1120" s="898"/>
      <c r="JTV1120" s="898"/>
      <c r="JTW1120" s="898"/>
      <c r="JTX1120" s="898"/>
      <c r="JTY1120" s="898"/>
      <c r="JTZ1120" s="898"/>
      <c r="JUA1120" s="898"/>
      <c r="JUB1120" s="898"/>
      <c r="JUC1120" s="898"/>
      <c r="JUD1120" s="898"/>
      <c r="JUE1120" s="898"/>
      <c r="JUF1120" s="898"/>
      <c r="JUG1120" s="898"/>
      <c r="JUH1120" s="898"/>
      <c r="JUI1120" s="898"/>
      <c r="JUJ1120" s="898"/>
      <c r="JUK1120" s="898"/>
      <c r="JUL1120" s="898"/>
      <c r="JUM1120" s="898"/>
      <c r="JUN1120" s="898"/>
      <c r="JUO1120" s="898"/>
      <c r="JUP1120" s="898"/>
      <c r="JUQ1120" s="898"/>
      <c r="JUR1120" s="898"/>
      <c r="JUS1120" s="898"/>
      <c r="JUT1120" s="898"/>
      <c r="JUU1120" s="898"/>
      <c r="JUV1120" s="898"/>
      <c r="JUW1120" s="898"/>
      <c r="JUX1120" s="898"/>
      <c r="JUY1120" s="898"/>
      <c r="JUZ1120" s="898"/>
      <c r="JVA1120" s="898"/>
      <c r="JVB1120" s="898"/>
      <c r="JVC1120" s="898"/>
      <c r="JVD1120" s="898"/>
      <c r="JVE1120" s="898"/>
      <c r="JVF1120" s="898"/>
      <c r="JVG1120" s="898"/>
      <c r="JVH1120" s="898"/>
      <c r="JVI1120" s="898"/>
      <c r="JVJ1120" s="898"/>
      <c r="JVK1120" s="898"/>
      <c r="JVL1120" s="898"/>
      <c r="JVM1120" s="898"/>
      <c r="JVN1120" s="898"/>
      <c r="JVO1120" s="898"/>
      <c r="JVP1120" s="898"/>
      <c r="JVQ1120" s="898"/>
      <c r="JVR1120" s="898"/>
      <c r="JVS1120" s="898"/>
      <c r="JVT1120" s="898"/>
      <c r="JVU1120" s="898"/>
      <c r="JVV1120" s="898"/>
      <c r="JVW1120" s="898"/>
      <c r="JVX1120" s="898"/>
      <c r="JVY1120" s="898"/>
      <c r="JVZ1120" s="898"/>
      <c r="JWA1120" s="898"/>
      <c r="JWB1120" s="898"/>
      <c r="JWC1120" s="898"/>
      <c r="JWD1120" s="898"/>
      <c r="JWE1120" s="898"/>
      <c r="JWF1120" s="898"/>
      <c r="JWG1120" s="898"/>
      <c r="JWH1120" s="898"/>
      <c r="JWI1120" s="898"/>
      <c r="JWJ1120" s="898"/>
      <c r="JWK1120" s="898"/>
      <c r="JWL1120" s="898"/>
      <c r="JWM1120" s="898"/>
      <c r="JWN1120" s="898"/>
      <c r="JWO1120" s="898"/>
      <c r="JWP1120" s="898"/>
      <c r="JWQ1120" s="898"/>
      <c r="JWR1120" s="898"/>
      <c r="JWS1120" s="898"/>
      <c r="JWT1120" s="898"/>
      <c r="JWU1120" s="898"/>
      <c r="JWV1120" s="898"/>
      <c r="JWW1120" s="898"/>
      <c r="JWX1120" s="898"/>
      <c r="JWY1120" s="898"/>
      <c r="JWZ1120" s="898"/>
      <c r="JXA1120" s="898"/>
      <c r="JXB1120" s="898"/>
      <c r="JXC1120" s="898"/>
      <c r="JXD1120" s="898"/>
      <c r="JXE1120" s="898"/>
      <c r="JXF1120" s="898"/>
      <c r="JXG1120" s="898"/>
      <c r="JXH1120" s="898"/>
      <c r="JXI1120" s="898"/>
      <c r="JXJ1120" s="898"/>
      <c r="JXK1120" s="898"/>
      <c r="JXL1120" s="898"/>
      <c r="JXM1120" s="898"/>
      <c r="JXN1120" s="898"/>
      <c r="JXO1120" s="898"/>
      <c r="JXP1120" s="898"/>
      <c r="JXQ1120" s="898"/>
      <c r="JXR1120" s="898"/>
      <c r="JXS1120" s="898"/>
      <c r="JXT1120" s="898"/>
      <c r="JXU1120" s="898"/>
      <c r="JXV1120" s="898"/>
      <c r="JXW1120" s="898"/>
      <c r="JXX1120" s="898"/>
      <c r="JXY1120" s="898"/>
      <c r="JXZ1120" s="898"/>
      <c r="JYA1120" s="898"/>
      <c r="JYB1120" s="898"/>
      <c r="JYC1120" s="898"/>
      <c r="JYD1120" s="898"/>
      <c r="JYE1120" s="898"/>
      <c r="JYF1120" s="898"/>
      <c r="JYG1120" s="898"/>
      <c r="JYH1120" s="898"/>
      <c r="JYI1120" s="898"/>
      <c r="JYJ1120" s="898"/>
      <c r="JYK1120" s="898"/>
      <c r="JYL1120" s="898"/>
      <c r="JYM1120" s="898"/>
      <c r="JYN1120" s="898"/>
      <c r="JYO1120" s="898"/>
      <c r="JYP1120" s="898"/>
      <c r="JYQ1120" s="898"/>
      <c r="JYR1120" s="898"/>
      <c r="JYS1120" s="898"/>
      <c r="JYT1120" s="898"/>
      <c r="JYU1120" s="898"/>
      <c r="JYV1120" s="898"/>
      <c r="JYW1120" s="898"/>
      <c r="JYX1120" s="898"/>
      <c r="JYY1120" s="898"/>
      <c r="JYZ1120" s="898"/>
      <c r="JZA1120" s="898"/>
      <c r="JZB1120" s="898"/>
      <c r="JZC1120" s="898"/>
      <c r="JZD1120" s="898"/>
      <c r="JZE1120" s="898"/>
      <c r="JZF1120" s="898"/>
      <c r="JZG1120" s="898"/>
      <c r="JZH1120" s="898"/>
      <c r="JZI1120" s="898"/>
      <c r="JZJ1120" s="898"/>
      <c r="JZK1120" s="898"/>
      <c r="JZL1120" s="898"/>
      <c r="JZM1120" s="898"/>
      <c r="JZN1120" s="898"/>
      <c r="JZO1120" s="898"/>
      <c r="JZP1120" s="898"/>
      <c r="JZQ1120" s="898"/>
      <c r="JZR1120" s="898"/>
      <c r="JZS1120" s="898"/>
      <c r="JZT1120" s="898"/>
      <c r="JZU1120" s="898"/>
      <c r="JZV1120" s="898"/>
      <c r="JZW1120" s="898"/>
      <c r="JZX1120" s="898"/>
      <c r="JZY1120" s="898"/>
      <c r="JZZ1120" s="898"/>
      <c r="KAA1120" s="898"/>
      <c r="KAB1120" s="898"/>
      <c r="KAC1120" s="898"/>
      <c r="KAD1120" s="898"/>
      <c r="KAE1120" s="898"/>
      <c r="KAF1120" s="898"/>
      <c r="KAG1120" s="898"/>
      <c r="KAH1120" s="898"/>
      <c r="KAI1120" s="898"/>
      <c r="KAJ1120" s="898"/>
      <c r="KAK1120" s="898"/>
      <c r="KAL1120" s="898"/>
      <c r="KAM1120" s="898"/>
      <c r="KAN1120" s="898"/>
      <c r="KAO1120" s="898"/>
      <c r="KAP1120" s="898"/>
      <c r="KAQ1120" s="898"/>
      <c r="KAR1120" s="898"/>
      <c r="KAS1120" s="898"/>
      <c r="KAT1120" s="898"/>
      <c r="KAU1120" s="898"/>
      <c r="KAV1120" s="898"/>
      <c r="KAW1120" s="898"/>
      <c r="KAX1120" s="898"/>
      <c r="KAY1120" s="898"/>
      <c r="KAZ1120" s="898"/>
      <c r="KBA1120" s="898"/>
      <c r="KBB1120" s="898"/>
      <c r="KBC1120" s="898"/>
      <c r="KBD1120" s="898"/>
      <c r="KBE1120" s="898"/>
      <c r="KBF1120" s="898"/>
      <c r="KBG1120" s="898"/>
      <c r="KBH1120" s="898"/>
      <c r="KBI1120" s="898"/>
      <c r="KBJ1120" s="898"/>
      <c r="KBK1120" s="898"/>
      <c r="KBL1120" s="898"/>
      <c r="KBM1120" s="898"/>
      <c r="KBN1120" s="898"/>
      <c r="KBO1120" s="898"/>
      <c r="KBP1120" s="898"/>
      <c r="KBQ1120" s="898"/>
      <c r="KBR1120" s="898"/>
      <c r="KBS1120" s="898"/>
      <c r="KBT1120" s="898"/>
      <c r="KBU1120" s="898"/>
      <c r="KBV1120" s="898"/>
      <c r="KBW1120" s="898"/>
      <c r="KBX1120" s="898"/>
      <c r="KBY1120" s="898"/>
      <c r="KBZ1120" s="898"/>
      <c r="KCA1120" s="898"/>
      <c r="KCB1120" s="898"/>
      <c r="KCC1120" s="898"/>
      <c r="KCD1120" s="898"/>
      <c r="KCE1120" s="898"/>
      <c r="KCF1120" s="898"/>
      <c r="KCG1120" s="898"/>
      <c r="KCH1120" s="898"/>
      <c r="KCI1120" s="898"/>
      <c r="KCJ1120" s="898"/>
      <c r="KCK1120" s="898"/>
      <c r="KCL1120" s="898"/>
      <c r="KCM1120" s="898"/>
      <c r="KCN1120" s="898"/>
      <c r="KCO1120" s="898"/>
      <c r="KCP1120" s="898"/>
      <c r="KCQ1120" s="898"/>
      <c r="KCR1120" s="898"/>
      <c r="KCS1120" s="898"/>
      <c r="KCT1120" s="898"/>
      <c r="KCU1120" s="898"/>
      <c r="KCV1120" s="898"/>
      <c r="KCW1120" s="898"/>
      <c r="KCX1120" s="898"/>
      <c r="KCY1120" s="898"/>
      <c r="KCZ1120" s="898"/>
      <c r="KDA1120" s="898"/>
      <c r="KDB1120" s="898"/>
      <c r="KDC1120" s="898"/>
      <c r="KDD1120" s="898"/>
      <c r="KDE1120" s="898"/>
      <c r="KDF1120" s="898"/>
      <c r="KDG1120" s="898"/>
      <c r="KDH1120" s="898"/>
      <c r="KDI1120" s="898"/>
      <c r="KDJ1120" s="898"/>
      <c r="KDK1120" s="898"/>
      <c r="KDL1120" s="898"/>
      <c r="KDM1120" s="898"/>
      <c r="KDN1120" s="898"/>
      <c r="KDO1120" s="898"/>
      <c r="KDP1120" s="898"/>
      <c r="KDQ1120" s="898"/>
      <c r="KDR1120" s="898"/>
      <c r="KDS1120" s="898"/>
      <c r="KDT1120" s="898"/>
      <c r="KDU1120" s="898"/>
      <c r="KDV1120" s="898"/>
      <c r="KDW1120" s="898"/>
      <c r="KDX1120" s="898"/>
      <c r="KDY1120" s="898"/>
      <c r="KDZ1120" s="898"/>
      <c r="KEA1120" s="898"/>
      <c r="KEB1120" s="898"/>
      <c r="KEC1120" s="898"/>
      <c r="KED1120" s="898"/>
      <c r="KEE1120" s="898"/>
      <c r="KEF1120" s="898"/>
      <c r="KEG1120" s="898"/>
      <c r="KEH1120" s="898"/>
      <c r="KEI1120" s="898"/>
      <c r="KEJ1120" s="898"/>
      <c r="KEK1120" s="898"/>
      <c r="KEL1120" s="898"/>
      <c r="KEM1120" s="898"/>
      <c r="KEN1120" s="898"/>
      <c r="KEO1120" s="898"/>
      <c r="KEP1120" s="898"/>
      <c r="KEQ1120" s="898"/>
      <c r="KER1120" s="898"/>
      <c r="KES1120" s="898"/>
      <c r="KET1120" s="898"/>
      <c r="KEU1120" s="898"/>
      <c r="KEV1120" s="898"/>
      <c r="KEW1120" s="898"/>
      <c r="KEX1120" s="898"/>
      <c r="KEY1120" s="898"/>
      <c r="KEZ1120" s="898"/>
      <c r="KFA1120" s="898"/>
      <c r="KFB1120" s="898"/>
      <c r="KFC1120" s="898"/>
      <c r="KFD1120" s="898"/>
      <c r="KFE1120" s="898"/>
      <c r="KFF1120" s="898"/>
      <c r="KFG1120" s="898"/>
      <c r="KFH1120" s="898"/>
      <c r="KFI1120" s="898"/>
      <c r="KFJ1120" s="898"/>
      <c r="KFK1120" s="898"/>
      <c r="KFL1120" s="898"/>
      <c r="KFM1120" s="898"/>
      <c r="KFN1120" s="898"/>
      <c r="KFO1120" s="898"/>
      <c r="KFP1120" s="898"/>
      <c r="KFQ1120" s="898"/>
      <c r="KFR1120" s="898"/>
      <c r="KFS1120" s="898"/>
      <c r="KFT1120" s="898"/>
      <c r="KFU1120" s="898"/>
      <c r="KFV1120" s="898"/>
      <c r="KFW1120" s="898"/>
      <c r="KFX1120" s="898"/>
      <c r="KFY1120" s="898"/>
      <c r="KFZ1120" s="898"/>
      <c r="KGA1120" s="898"/>
      <c r="KGB1120" s="898"/>
      <c r="KGC1120" s="898"/>
      <c r="KGD1120" s="898"/>
      <c r="KGE1120" s="898"/>
      <c r="KGF1120" s="898"/>
      <c r="KGG1120" s="898"/>
      <c r="KGH1120" s="898"/>
      <c r="KGI1120" s="898"/>
      <c r="KGJ1120" s="898"/>
      <c r="KGK1120" s="898"/>
      <c r="KGL1120" s="898"/>
      <c r="KGM1120" s="898"/>
      <c r="KGN1120" s="898"/>
      <c r="KGO1120" s="898"/>
      <c r="KGP1120" s="898"/>
      <c r="KGQ1120" s="898"/>
      <c r="KGR1120" s="898"/>
      <c r="KGS1120" s="898"/>
      <c r="KGT1120" s="898"/>
      <c r="KGU1120" s="898"/>
      <c r="KGV1120" s="898"/>
      <c r="KGW1120" s="898"/>
      <c r="KGX1120" s="898"/>
      <c r="KGY1120" s="898"/>
      <c r="KGZ1120" s="898"/>
      <c r="KHA1120" s="898"/>
      <c r="KHB1120" s="898"/>
      <c r="KHC1120" s="898"/>
      <c r="KHD1120" s="898"/>
      <c r="KHE1120" s="898"/>
      <c r="KHF1120" s="898"/>
      <c r="KHG1120" s="898"/>
      <c r="KHH1120" s="898"/>
      <c r="KHI1120" s="898"/>
      <c r="KHJ1120" s="898"/>
      <c r="KHK1120" s="898"/>
      <c r="KHL1120" s="898"/>
      <c r="KHM1120" s="898"/>
      <c r="KHN1120" s="898"/>
      <c r="KHO1120" s="898"/>
      <c r="KHP1120" s="898"/>
      <c r="KHQ1120" s="898"/>
      <c r="KHR1120" s="898"/>
      <c r="KHS1120" s="898"/>
      <c r="KHT1120" s="898"/>
      <c r="KHU1120" s="898"/>
      <c r="KHV1120" s="898"/>
      <c r="KHW1120" s="898"/>
      <c r="KHX1120" s="898"/>
      <c r="KHY1120" s="898"/>
      <c r="KHZ1120" s="898"/>
      <c r="KIA1120" s="898"/>
      <c r="KIB1120" s="898"/>
      <c r="KIC1120" s="898"/>
      <c r="KID1120" s="898"/>
      <c r="KIE1120" s="898"/>
      <c r="KIF1120" s="898"/>
      <c r="KIG1120" s="898"/>
      <c r="KIH1120" s="898"/>
      <c r="KII1120" s="898"/>
      <c r="KIJ1120" s="898"/>
      <c r="KIK1120" s="898"/>
      <c r="KIL1120" s="898"/>
      <c r="KIM1120" s="898"/>
      <c r="KIN1120" s="898"/>
      <c r="KIO1120" s="898"/>
      <c r="KIP1120" s="898"/>
      <c r="KIQ1120" s="898"/>
      <c r="KIR1120" s="898"/>
      <c r="KIS1120" s="898"/>
      <c r="KIT1120" s="898"/>
      <c r="KIU1120" s="898"/>
      <c r="KIV1120" s="898"/>
      <c r="KIW1120" s="898"/>
      <c r="KIX1120" s="898"/>
      <c r="KIY1120" s="898"/>
      <c r="KIZ1120" s="898"/>
      <c r="KJA1120" s="898"/>
      <c r="KJB1120" s="898"/>
      <c r="KJC1120" s="898"/>
      <c r="KJD1120" s="898"/>
      <c r="KJE1120" s="898"/>
      <c r="KJF1120" s="898"/>
      <c r="KJG1120" s="898"/>
      <c r="KJH1120" s="898"/>
      <c r="KJI1120" s="898"/>
      <c r="KJJ1120" s="898"/>
      <c r="KJK1120" s="898"/>
      <c r="KJL1120" s="898"/>
      <c r="KJM1120" s="898"/>
      <c r="KJN1120" s="898"/>
      <c r="KJO1120" s="898"/>
      <c r="KJP1120" s="898"/>
      <c r="KJQ1120" s="898"/>
      <c r="KJR1120" s="898"/>
      <c r="KJS1120" s="898"/>
      <c r="KJT1120" s="898"/>
      <c r="KJU1120" s="898"/>
      <c r="KJV1120" s="898"/>
      <c r="KJW1120" s="898"/>
      <c r="KJX1120" s="898"/>
      <c r="KJY1120" s="898"/>
      <c r="KJZ1120" s="898"/>
      <c r="KKA1120" s="898"/>
      <c r="KKB1120" s="898"/>
      <c r="KKC1120" s="898"/>
      <c r="KKD1120" s="898"/>
      <c r="KKE1120" s="898"/>
      <c r="KKF1120" s="898"/>
      <c r="KKG1120" s="898"/>
      <c r="KKH1120" s="898"/>
      <c r="KKI1120" s="898"/>
      <c r="KKJ1120" s="898"/>
      <c r="KKK1120" s="898"/>
      <c r="KKL1120" s="898"/>
      <c r="KKM1120" s="898"/>
      <c r="KKN1120" s="898"/>
      <c r="KKO1120" s="898"/>
      <c r="KKP1120" s="898"/>
      <c r="KKQ1120" s="898"/>
      <c r="KKR1120" s="898"/>
      <c r="KKS1120" s="898"/>
      <c r="KKT1120" s="898"/>
      <c r="KKU1120" s="898"/>
      <c r="KKV1120" s="898"/>
      <c r="KKW1120" s="898"/>
      <c r="KKX1120" s="898"/>
      <c r="KKY1120" s="898"/>
      <c r="KKZ1120" s="898"/>
      <c r="KLA1120" s="898"/>
      <c r="KLB1120" s="898"/>
      <c r="KLC1120" s="898"/>
      <c r="KLD1120" s="898"/>
      <c r="KLE1120" s="898"/>
      <c r="KLF1120" s="898"/>
      <c r="KLG1120" s="898"/>
      <c r="KLH1120" s="898"/>
      <c r="KLI1120" s="898"/>
      <c r="KLJ1120" s="898"/>
      <c r="KLK1120" s="898"/>
      <c r="KLL1120" s="898"/>
      <c r="KLM1120" s="898"/>
      <c r="KLN1120" s="898"/>
      <c r="KLO1120" s="898"/>
      <c r="KLP1120" s="898"/>
      <c r="KLQ1120" s="898"/>
      <c r="KLR1120" s="898"/>
      <c r="KLS1120" s="898"/>
      <c r="KLT1120" s="898"/>
      <c r="KLU1120" s="898"/>
      <c r="KLV1120" s="898"/>
      <c r="KLW1120" s="898"/>
      <c r="KLX1120" s="898"/>
      <c r="KLY1120" s="898"/>
      <c r="KLZ1120" s="898"/>
      <c r="KMA1120" s="898"/>
      <c r="KMB1120" s="898"/>
      <c r="KMC1120" s="898"/>
      <c r="KMD1120" s="898"/>
      <c r="KME1120" s="898"/>
      <c r="KMF1120" s="898"/>
      <c r="KMG1120" s="898"/>
      <c r="KMH1120" s="898"/>
      <c r="KMI1120" s="898"/>
      <c r="KMJ1120" s="898"/>
      <c r="KMK1120" s="898"/>
      <c r="KML1120" s="898"/>
      <c r="KMM1120" s="898"/>
      <c r="KMN1120" s="898"/>
      <c r="KMO1120" s="898"/>
      <c r="KMP1120" s="898"/>
      <c r="KMQ1120" s="898"/>
      <c r="KMR1120" s="898"/>
      <c r="KMS1120" s="898"/>
      <c r="KMT1120" s="898"/>
      <c r="KMU1120" s="898"/>
      <c r="KMV1120" s="898"/>
      <c r="KMW1120" s="898"/>
      <c r="KMX1120" s="898"/>
      <c r="KMY1120" s="898"/>
      <c r="KMZ1120" s="898"/>
      <c r="KNA1120" s="898"/>
      <c r="KNB1120" s="898"/>
      <c r="KNC1120" s="898"/>
      <c r="KND1120" s="898"/>
      <c r="KNE1120" s="898"/>
      <c r="KNF1120" s="898"/>
      <c r="KNG1120" s="898"/>
      <c r="KNH1120" s="898"/>
      <c r="KNI1120" s="898"/>
      <c r="KNJ1120" s="898"/>
      <c r="KNK1120" s="898"/>
      <c r="KNL1120" s="898"/>
      <c r="KNM1120" s="898"/>
      <c r="KNN1120" s="898"/>
      <c r="KNO1120" s="898"/>
      <c r="KNP1120" s="898"/>
      <c r="KNQ1120" s="898"/>
      <c r="KNR1120" s="898"/>
      <c r="KNS1120" s="898"/>
      <c r="KNT1120" s="898"/>
      <c r="KNU1120" s="898"/>
      <c r="KNV1120" s="898"/>
      <c r="KNW1120" s="898"/>
      <c r="KNX1120" s="898"/>
      <c r="KNY1120" s="898"/>
      <c r="KNZ1120" s="898"/>
      <c r="KOA1120" s="898"/>
      <c r="KOB1120" s="898"/>
      <c r="KOC1120" s="898"/>
      <c r="KOD1120" s="898"/>
      <c r="KOE1120" s="898"/>
      <c r="KOF1120" s="898"/>
      <c r="KOG1120" s="898"/>
      <c r="KOH1120" s="898"/>
      <c r="KOI1120" s="898"/>
      <c r="KOJ1120" s="898"/>
      <c r="KOK1120" s="898"/>
      <c r="KOL1120" s="898"/>
      <c r="KOM1120" s="898"/>
      <c r="KON1120" s="898"/>
      <c r="KOO1120" s="898"/>
      <c r="KOP1120" s="898"/>
      <c r="KOQ1120" s="898"/>
      <c r="KOR1120" s="898"/>
      <c r="KOS1120" s="898"/>
      <c r="KOT1120" s="898"/>
      <c r="KOU1120" s="898"/>
      <c r="KOV1120" s="898"/>
      <c r="KOW1120" s="898"/>
      <c r="KOX1120" s="898"/>
      <c r="KOY1120" s="898"/>
      <c r="KOZ1120" s="898"/>
      <c r="KPA1120" s="898"/>
      <c r="KPB1120" s="898"/>
      <c r="KPC1120" s="898"/>
      <c r="KPD1120" s="898"/>
      <c r="KPE1120" s="898"/>
      <c r="KPF1120" s="898"/>
      <c r="KPG1120" s="898"/>
      <c r="KPH1120" s="898"/>
      <c r="KPI1120" s="898"/>
      <c r="KPJ1120" s="898"/>
      <c r="KPK1120" s="898"/>
      <c r="KPL1120" s="898"/>
      <c r="KPM1120" s="898"/>
      <c r="KPN1120" s="898"/>
      <c r="KPO1120" s="898"/>
      <c r="KPP1120" s="898"/>
      <c r="KPQ1120" s="898"/>
      <c r="KPR1120" s="898"/>
      <c r="KPS1120" s="898"/>
      <c r="KPT1120" s="898"/>
      <c r="KPU1120" s="898"/>
      <c r="KPV1120" s="898"/>
      <c r="KPW1120" s="898"/>
      <c r="KPX1120" s="898"/>
      <c r="KPY1120" s="898"/>
      <c r="KPZ1120" s="898"/>
      <c r="KQA1120" s="898"/>
      <c r="KQB1120" s="898"/>
      <c r="KQC1120" s="898"/>
      <c r="KQD1120" s="898"/>
      <c r="KQE1120" s="898"/>
      <c r="KQF1120" s="898"/>
      <c r="KQG1120" s="898"/>
      <c r="KQH1120" s="898"/>
      <c r="KQI1120" s="898"/>
      <c r="KQJ1120" s="898"/>
      <c r="KQK1120" s="898"/>
      <c r="KQL1120" s="898"/>
      <c r="KQM1120" s="898"/>
      <c r="KQN1120" s="898"/>
      <c r="KQO1120" s="898"/>
      <c r="KQP1120" s="898"/>
      <c r="KQQ1120" s="898"/>
      <c r="KQR1120" s="898"/>
      <c r="KQS1120" s="898"/>
      <c r="KQT1120" s="898"/>
      <c r="KQU1120" s="898"/>
      <c r="KQV1120" s="898"/>
      <c r="KQW1120" s="898"/>
      <c r="KQX1120" s="898"/>
      <c r="KQY1120" s="898"/>
      <c r="KQZ1120" s="898"/>
      <c r="KRA1120" s="898"/>
      <c r="KRB1120" s="898"/>
      <c r="KRC1120" s="898"/>
      <c r="KRD1120" s="898"/>
      <c r="KRE1120" s="898"/>
      <c r="KRF1120" s="898"/>
      <c r="KRG1120" s="898"/>
      <c r="KRH1120" s="898"/>
      <c r="KRI1120" s="898"/>
      <c r="KRJ1120" s="898"/>
      <c r="KRK1120" s="898"/>
      <c r="KRL1120" s="898"/>
      <c r="KRM1120" s="898"/>
      <c r="KRN1120" s="898"/>
      <c r="KRO1120" s="898"/>
      <c r="KRP1120" s="898"/>
      <c r="KRQ1120" s="898"/>
      <c r="KRR1120" s="898"/>
      <c r="KRS1120" s="898"/>
      <c r="KRT1120" s="898"/>
      <c r="KRU1120" s="898"/>
      <c r="KRV1120" s="898"/>
      <c r="KRW1120" s="898"/>
      <c r="KRX1120" s="898"/>
      <c r="KRY1120" s="898"/>
      <c r="KRZ1120" s="898"/>
      <c r="KSA1120" s="898"/>
      <c r="KSB1120" s="898"/>
      <c r="KSC1120" s="898"/>
      <c r="KSD1120" s="898"/>
      <c r="KSE1120" s="898"/>
      <c r="KSF1120" s="898"/>
      <c r="KSG1120" s="898"/>
      <c r="KSH1120" s="898"/>
      <c r="KSI1120" s="898"/>
      <c r="KSJ1120" s="898"/>
      <c r="KSK1120" s="898"/>
      <c r="KSL1120" s="898"/>
      <c r="KSM1120" s="898"/>
      <c r="KSN1120" s="898"/>
      <c r="KSO1120" s="898"/>
      <c r="KSP1120" s="898"/>
      <c r="KSQ1120" s="898"/>
      <c r="KSR1120" s="898"/>
      <c r="KSS1120" s="898"/>
      <c r="KST1120" s="898"/>
      <c r="KSU1120" s="898"/>
      <c r="KSV1120" s="898"/>
      <c r="KSW1120" s="898"/>
      <c r="KSX1120" s="898"/>
      <c r="KSY1120" s="898"/>
      <c r="KSZ1120" s="898"/>
      <c r="KTA1120" s="898"/>
      <c r="KTB1120" s="898"/>
      <c r="KTC1120" s="898"/>
      <c r="KTD1120" s="898"/>
      <c r="KTE1120" s="898"/>
      <c r="KTF1120" s="898"/>
      <c r="KTG1120" s="898"/>
      <c r="KTH1120" s="898"/>
      <c r="KTI1120" s="898"/>
      <c r="KTJ1120" s="898"/>
      <c r="KTK1120" s="898"/>
      <c r="KTL1120" s="898"/>
      <c r="KTM1120" s="898"/>
      <c r="KTN1120" s="898"/>
      <c r="KTO1120" s="898"/>
      <c r="KTP1120" s="898"/>
      <c r="KTQ1120" s="898"/>
      <c r="KTR1120" s="898"/>
      <c r="KTS1120" s="898"/>
      <c r="KTT1120" s="898"/>
      <c r="KTU1120" s="898"/>
      <c r="KTV1120" s="898"/>
      <c r="KTW1120" s="898"/>
      <c r="KTX1120" s="898"/>
      <c r="KTY1120" s="898"/>
      <c r="KTZ1120" s="898"/>
      <c r="KUA1120" s="898"/>
      <c r="KUB1120" s="898"/>
      <c r="KUC1120" s="898"/>
      <c r="KUD1120" s="898"/>
      <c r="KUE1120" s="898"/>
      <c r="KUF1120" s="898"/>
      <c r="KUG1120" s="898"/>
      <c r="KUH1120" s="898"/>
      <c r="KUI1120" s="898"/>
      <c r="KUJ1120" s="898"/>
      <c r="KUK1120" s="898"/>
      <c r="KUL1120" s="898"/>
      <c r="KUM1120" s="898"/>
      <c r="KUN1120" s="898"/>
      <c r="KUO1120" s="898"/>
      <c r="KUP1120" s="898"/>
      <c r="KUQ1120" s="898"/>
      <c r="KUR1120" s="898"/>
      <c r="KUS1120" s="898"/>
      <c r="KUT1120" s="898"/>
      <c r="KUU1120" s="898"/>
      <c r="KUV1120" s="898"/>
      <c r="KUW1120" s="898"/>
      <c r="KUX1120" s="898"/>
      <c r="KUY1120" s="898"/>
      <c r="KUZ1120" s="898"/>
      <c r="KVA1120" s="898"/>
      <c r="KVB1120" s="898"/>
      <c r="KVC1120" s="898"/>
      <c r="KVD1120" s="898"/>
      <c r="KVE1120" s="898"/>
      <c r="KVF1120" s="898"/>
      <c r="KVG1120" s="898"/>
      <c r="KVH1120" s="898"/>
      <c r="KVI1120" s="898"/>
      <c r="KVJ1120" s="898"/>
      <c r="KVK1120" s="898"/>
      <c r="KVL1120" s="898"/>
      <c r="KVM1120" s="898"/>
      <c r="KVN1120" s="898"/>
      <c r="KVO1120" s="898"/>
      <c r="KVP1120" s="898"/>
      <c r="KVQ1120" s="898"/>
      <c r="KVR1120" s="898"/>
      <c r="KVS1120" s="898"/>
      <c r="KVT1120" s="898"/>
      <c r="KVU1120" s="898"/>
      <c r="KVV1120" s="898"/>
      <c r="KVW1120" s="898"/>
      <c r="KVX1120" s="898"/>
      <c r="KVY1120" s="898"/>
      <c r="KVZ1120" s="898"/>
      <c r="KWA1120" s="898"/>
      <c r="KWB1120" s="898"/>
      <c r="KWC1120" s="898"/>
      <c r="KWD1120" s="898"/>
      <c r="KWE1120" s="898"/>
      <c r="KWF1120" s="898"/>
      <c r="KWG1120" s="898"/>
      <c r="KWH1120" s="898"/>
      <c r="KWI1120" s="898"/>
      <c r="KWJ1120" s="898"/>
      <c r="KWK1120" s="898"/>
      <c r="KWL1120" s="898"/>
      <c r="KWM1120" s="898"/>
      <c r="KWN1120" s="898"/>
      <c r="KWO1120" s="898"/>
      <c r="KWP1120" s="898"/>
      <c r="KWQ1120" s="898"/>
      <c r="KWR1120" s="898"/>
      <c r="KWS1120" s="898"/>
      <c r="KWT1120" s="898"/>
      <c r="KWU1120" s="898"/>
      <c r="KWV1120" s="898"/>
      <c r="KWW1120" s="898"/>
      <c r="KWX1120" s="898"/>
      <c r="KWY1120" s="898"/>
      <c r="KWZ1120" s="898"/>
      <c r="KXA1120" s="898"/>
      <c r="KXB1120" s="898"/>
      <c r="KXC1120" s="898"/>
      <c r="KXD1120" s="898"/>
      <c r="KXE1120" s="898"/>
      <c r="KXF1120" s="898"/>
      <c r="KXG1120" s="898"/>
      <c r="KXH1120" s="898"/>
      <c r="KXI1120" s="898"/>
      <c r="KXJ1120" s="898"/>
      <c r="KXK1120" s="898"/>
      <c r="KXL1120" s="898"/>
      <c r="KXM1120" s="898"/>
      <c r="KXN1120" s="898"/>
      <c r="KXO1120" s="898"/>
      <c r="KXP1120" s="898"/>
      <c r="KXQ1120" s="898"/>
      <c r="KXR1120" s="898"/>
      <c r="KXS1120" s="898"/>
      <c r="KXT1120" s="898"/>
      <c r="KXU1120" s="898"/>
      <c r="KXV1120" s="898"/>
      <c r="KXW1120" s="898"/>
      <c r="KXX1120" s="898"/>
      <c r="KXY1120" s="898"/>
      <c r="KXZ1120" s="898"/>
      <c r="KYA1120" s="898"/>
      <c r="KYB1120" s="898"/>
      <c r="KYC1120" s="898"/>
      <c r="KYD1120" s="898"/>
      <c r="KYE1120" s="898"/>
      <c r="KYF1120" s="898"/>
      <c r="KYG1120" s="898"/>
      <c r="KYH1120" s="898"/>
      <c r="KYI1120" s="898"/>
      <c r="KYJ1120" s="898"/>
      <c r="KYK1120" s="898"/>
      <c r="KYL1120" s="898"/>
      <c r="KYM1120" s="898"/>
      <c r="KYN1120" s="898"/>
      <c r="KYO1120" s="898"/>
      <c r="KYP1120" s="898"/>
      <c r="KYQ1120" s="898"/>
      <c r="KYR1120" s="898"/>
      <c r="KYS1120" s="898"/>
      <c r="KYT1120" s="898"/>
      <c r="KYU1120" s="898"/>
      <c r="KYV1120" s="898"/>
      <c r="KYW1120" s="898"/>
      <c r="KYX1120" s="898"/>
      <c r="KYY1120" s="898"/>
      <c r="KYZ1120" s="898"/>
      <c r="KZA1120" s="898"/>
      <c r="KZB1120" s="898"/>
      <c r="KZC1120" s="898"/>
      <c r="KZD1120" s="898"/>
      <c r="KZE1120" s="898"/>
      <c r="KZF1120" s="898"/>
      <c r="KZG1120" s="898"/>
      <c r="KZH1120" s="898"/>
      <c r="KZI1120" s="898"/>
      <c r="KZJ1120" s="898"/>
      <c r="KZK1120" s="898"/>
      <c r="KZL1120" s="898"/>
      <c r="KZM1120" s="898"/>
      <c r="KZN1120" s="898"/>
      <c r="KZO1120" s="898"/>
      <c r="KZP1120" s="898"/>
      <c r="KZQ1120" s="898"/>
      <c r="KZR1120" s="898"/>
      <c r="KZS1120" s="898"/>
      <c r="KZT1120" s="898"/>
      <c r="KZU1120" s="898"/>
      <c r="KZV1120" s="898"/>
      <c r="KZW1120" s="898"/>
      <c r="KZX1120" s="898"/>
      <c r="KZY1120" s="898"/>
      <c r="KZZ1120" s="898"/>
      <c r="LAA1120" s="898"/>
      <c r="LAB1120" s="898"/>
      <c r="LAC1120" s="898"/>
      <c r="LAD1120" s="898"/>
      <c r="LAE1120" s="898"/>
      <c r="LAF1120" s="898"/>
      <c r="LAG1120" s="898"/>
      <c r="LAH1120" s="898"/>
      <c r="LAI1120" s="898"/>
      <c r="LAJ1120" s="898"/>
      <c r="LAK1120" s="898"/>
      <c r="LAL1120" s="898"/>
      <c r="LAM1120" s="898"/>
      <c r="LAN1120" s="898"/>
      <c r="LAO1120" s="898"/>
      <c r="LAP1120" s="898"/>
      <c r="LAQ1120" s="898"/>
      <c r="LAR1120" s="898"/>
      <c r="LAS1120" s="898"/>
      <c r="LAT1120" s="898"/>
      <c r="LAU1120" s="898"/>
      <c r="LAV1120" s="898"/>
      <c r="LAW1120" s="898"/>
      <c r="LAX1120" s="898"/>
      <c r="LAY1120" s="898"/>
      <c r="LAZ1120" s="898"/>
      <c r="LBA1120" s="898"/>
      <c r="LBB1120" s="898"/>
      <c r="LBC1120" s="898"/>
      <c r="LBD1120" s="898"/>
      <c r="LBE1120" s="898"/>
      <c r="LBF1120" s="898"/>
      <c r="LBG1120" s="898"/>
      <c r="LBH1120" s="898"/>
      <c r="LBI1120" s="898"/>
      <c r="LBJ1120" s="898"/>
      <c r="LBK1120" s="898"/>
      <c r="LBL1120" s="898"/>
      <c r="LBM1120" s="898"/>
      <c r="LBN1120" s="898"/>
      <c r="LBO1120" s="898"/>
      <c r="LBP1120" s="898"/>
      <c r="LBQ1120" s="898"/>
      <c r="LBR1120" s="898"/>
      <c r="LBS1120" s="898"/>
      <c r="LBT1120" s="898"/>
      <c r="LBU1120" s="898"/>
      <c r="LBV1120" s="898"/>
      <c r="LBW1120" s="898"/>
      <c r="LBX1120" s="898"/>
      <c r="LBY1120" s="898"/>
      <c r="LBZ1120" s="898"/>
      <c r="LCA1120" s="898"/>
      <c r="LCB1120" s="898"/>
      <c r="LCC1120" s="898"/>
      <c r="LCD1120" s="898"/>
      <c r="LCE1120" s="898"/>
      <c r="LCF1120" s="898"/>
      <c r="LCG1120" s="898"/>
      <c r="LCH1120" s="898"/>
      <c r="LCI1120" s="898"/>
      <c r="LCJ1120" s="898"/>
      <c r="LCK1120" s="898"/>
      <c r="LCL1120" s="898"/>
      <c r="LCM1120" s="898"/>
      <c r="LCN1120" s="898"/>
      <c r="LCO1120" s="898"/>
      <c r="LCP1120" s="898"/>
      <c r="LCQ1120" s="898"/>
      <c r="LCR1120" s="898"/>
      <c r="LCS1120" s="898"/>
      <c r="LCT1120" s="898"/>
      <c r="LCU1120" s="898"/>
      <c r="LCV1120" s="898"/>
      <c r="LCW1120" s="898"/>
      <c r="LCX1120" s="898"/>
      <c r="LCY1120" s="898"/>
      <c r="LCZ1120" s="898"/>
      <c r="LDA1120" s="898"/>
      <c r="LDB1120" s="898"/>
      <c r="LDC1120" s="898"/>
      <c r="LDD1120" s="898"/>
      <c r="LDE1120" s="898"/>
      <c r="LDF1120" s="898"/>
      <c r="LDG1120" s="898"/>
      <c r="LDH1120" s="898"/>
      <c r="LDI1120" s="898"/>
      <c r="LDJ1120" s="898"/>
      <c r="LDK1120" s="898"/>
      <c r="LDL1120" s="898"/>
      <c r="LDM1120" s="898"/>
      <c r="LDN1120" s="898"/>
      <c r="LDO1120" s="898"/>
      <c r="LDP1120" s="898"/>
      <c r="LDQ1120" s="898"/>
      <c r="LDR1120" s="898"/>
      <c r="LDS1120" s="898"/>
      <c r="LDT1120" s="898"/>
      <c r="LDU1120" s="898"/>
      <c r="LDV1120" s="898"/>
      <c r="LDW1120" s="898"/>
      <c r="LDX1120" s="898"/>
      <c r="LDY1120" s="898"/>
      <c r="LDZ1120" s="898"/>
      <c r="LEA1120" s="898"/>
      <c r="LEB1120" s="898"/>
      <c r="LEC1120" s="898"/>
      <c r="LED1120" s="898"/>
      <c r="LEE1120" s="898"/>
      <c r="LEF1120" s="898"/>
      <c r="LEG1120" s="898"/>
      <c r="LEH1120" s="898"/>
      <c r="LEI1120" s="898"/>
      <c r="LEJ1120" s="898"/>
      <c r="LEK1120" s="898"/>
      <c r="LEL1120" s="898"/>
      <c r="LEM1120" s="898"/>
      <c r="LEN1120" s="898"/>
      <c r="LEO1120" s="898"/>
      <c r="LEP1120" s="898"/>
      <c r="LEQ1120" s="898"/>
      <c r="LER1120" s="898"/>
      <c r="LES1120" s="898"/>
      <c r="LET1120" s="898"/>
      <c r="LEU1120" s="898"/>
      <c r="LEV1120" s="898"/>
      <c r="LEW1120" s="898"/>
      <c r="LEX1120" s="898"/>
      <c r="LEY1120" s="898"/>
      <c r="LEZ1120" s="898"/>
      <c r="LFA1120" s="898"/>
      <c r="LFB1120" s="898"/>
      <c r="LFC1120" s="898"/>
      <c r="LFD1120" s="898"/>
      <c r="LFE1120" s="898"/>
      <c r="LFF1120" s="898"/>
      <c r="LFG1120" s="898"/>
      <c r="LFH1120" s="898"/>
      <c r="LFI1120" s="898"/>
      <c r="LFJ1120" s="898"/>
      <c r="LFK1120" s="898"/>
      <c r="LFL1120" s="898"/>
      <c r="LFM1120" s="898"/>
      <c r="LFN1120" s="898"/>
      <c r="LFO1120" s="898"/>
      <c r="LFP1120" s="898"/>
      <c r="LFQ1120" s="898"/>
      <c r="LFR1120" s="898"/>
      <c r="LFS1120" s="898"/>
      <c r="LFT1120" s="898"/>
      <c r="LFU1120" s="898"/>
      <c r="LFV1120" s="898"/>
      <c r="LFW1120" s="898"/>
      <c r="LFX1120" s="898"/>
      <c r="LFY1120" s="898"/>
      <c r="LFZ1120" s="898"/>
      <c r="LGA1120" s="898"/>
      <c r="LGB1120" s="898"/>
      <c r="LGC1120" s="898"/>
      <c r="LGD1120" s="898"/>
      <c r="LGE1120" s="898"/>
      <c r="LGF1120" s="898"/>
      <c r="LGG1120" s="898"/>
      <c r="LGH1120" s="898"/>
      <c r="LGI1120" s="898"/>
      <c r="LGJ1120" s="898"/>
      <c r="LGK1120" s="898"/>
      <c r="LGL1120" s="898"/>
      <c r="LGM1120" s="898"/>
      <c r="LGN1120" s="898"/>
      <c r="LGO1120" s="898"/>
      <c r="LGP1120" s="898"/>
      <c r="LGQ1120" s="898"/>
      <c r="LGR1120" s="898"/>
      <c r="LGS1120" s="898"/>
      <c r="LGT1120" s="898"/>
      <c r="LGU1120" s="898"/>
      <c r="LGV1120" s="898"/>
      <c r="LGW1120" s="898"/>
      <c r="LGX1120" s="898"/>
      <c r="LGY1120" s="898"/>
      <c r="LGZ1120" s="898"/>
      <c r="LHA1120" s="898"/>
      <c r="LHB1120" s="898"/>
      <c r="LHC1120" s="898"/>
      <c r="LHD1120" s="898"/>
      <c r="LHE1120" s="898"/>
      <c r="LHF1120" s="898"/>
      <c r="LHG1120" s="898"/>
      <c r="LHH1120" s="898"/>
      <c r="LHI1120" s="898"/>
      <c r="LHJ1120" s="898"/>
      <c r="LHK1120" s="898"/>
      <c r="LHL1120" s="898"/>
      <c r="LHM1120" s="898"/>
      <c r="LHN1120" s="898"/>
      <c r="LHO1120" s="898"/>
      <c r="LHP1120" s="898"/>
      <c r="LHQ1120" s="898"/>
      <c r="LHR1120" s="898"/>
      <c r="LHS1120" s="898"/>
      <c r="LHT1120" s="898"/>
      <c r="LHU1120" s="898"/>
      <c r="LHV1120" s="898"/>
      <c r="LHW1120" s="898"/>
      <c r="LHX1120" s="898"/>
      <c r="LHY1120" s="898"/>
      <c r="LHZ1120" s="898"/>
      <c r="LIA1120" s="898"/>
      <c r="LIB1120" s="898"/>
      <c r="LIC1120" s="898"/>
      <c r="LID1120" s="898"/>
      <c r="LIE1120" s="898"/>
      <c r="LIF1120" s="898"/>
      <c r="LIG1120" s="898"/>
      <c r="LIH1120" s="898"/>
      <c r="LII1120" s="898"/>
      <c r="LIJ1120" s="898"/>
      <c r="LIK1120" s="898"/>
      <c r="LIL1120" s="898"/>
      <c r="LIM1120" s="898"/>
      <c r="LIN1120" s="898"/>
      <c r="LIO1120" s="898"/>
      <c r="LIP1120" s="898"/>
      <c r="LIQ1120" s="898"/>
      <c r="LIR1120" s="898"/>
      <c r="LIS1120" s="898"/>
      <c r="LIT1120" s="898"/>
      <c r="LIU1120" s="898"/>
      <c r="LIV1120" s="898"/>
      <c r="LIW1120" s="898"/>
      <c r="LIX1120" s="898"/>
      <c r="LIY1120" s="898"/>
      <c r="LIZ1120" s="898"/>
      <c r="LJA1120" s="898"/>
      <c r="LJB1120" s="898"/>
      <c r="LJC1120" s="898"/>
      <c r="LJD1120" s="898"/>
      <c r="LJE1120" s="898"/>
      <c r="LJF1120" s="898"/>
      <c r="LJG1120" s="898"/>
      <c r="LJH1120" s="898"/>
      <c r="LJI1120" s="898"/>
      <c r="LJJ1120" s="898"/>
      <c r="LJK1120" s="898"/>
      <c r="LJL1120" s="898"/>
      <c r="LJM1120" s="898"/>
      <c r="LJN1120" s="898"/>
      <c r="LJO1120" s="898"/>
      <c r="LJP1120" s="898"/>
      <c r="LJQ1120" s="898"/>
      <c r="LJR1120" s="898"/>
      <c r="LJS1120" s="898"/>
      <c r="LJT1120" s="898"/>
      <c r="LJU1120" s="898"/>
      <c r="LJV1120" s="898"/>
      <c r="LJW1120" s="898"/>
      <c r="LJX1120" s="898"/>
      <c r="LJY1120" s="898"/>
      <c r="LJZ1120" s="898"/>
      <c r="LKA1120" s="898"/>
      <c r="LKB1120" s="898"/>
      <c r="LKC1120" s="898"/>
      <c r="LKD1120" s="898"/>
      <c r="LKE1120" s="898"/>
      <c r="LKF1120" s="898"/>
      <c r="LKG1120" s="898"/>
      <c r="LKH1120" s="898"/>
      <c r="LKI1120" s="898"/>
      <c r="LKJ1120" s="898"/>
      <c r="LKK1120" s="898"/>
      <c r="LKL1120" s="898"/>
      <c r="LKM1120" s="898"/>
      <c r="LKN1120" s="898"/>
      <c r="LKO1120" s="898"/>
      <c r="LKP1120" s="898"/>
      <c r="LKQ1120" s="898"/>
      <c r="LKR1120" s="898"/>
      <c r="LKS1120" s="898"/>
      <c r="LKT1120" s="898"/>
      <c r="LKU1120" s="898"/>
      <c r="LKV1120" s="898"/>
      <c r="LKW1120" s="898"/>
      <c r="LKX1120" s="898"/>
      <c r="LKY1120" s="898"/>
      <c r="LKZ1120" s="898"/>
      <c r="LLA1120" s="898"/>
      <c r="LLB1120" s="898"/>
      <c r="LLC1120" s="898"/>
      <c r="LLD1120" s="898"/>
      <c r="LLE1120" s="898"/>
      <c r="LLF1120" s="898"/>
      <c r="LLG1120" s="898"/>
      <c r="LLH1120" s="898"/>
      <c r="LLI1120" s="898"/>
      <c r="LLJ1120" s="898"/>
      <c r="LLK1120" s="898"/>
      <c r="LLL1120" s="898"/>
      <c r="LLM1120" s="898"/>
      <c r="LLN1120" s="898"/>
      <c r="LLO1120" s="898"/>
      <c r="LLP1120" s="898"/>
      <c r="LLQ1120" s="898"/>
      <c r="LLR1120" s="898"/>
      <c r="LLS1120" s="898"/>
      <c r="LLT1120" s="898"/>
      <c r="LLU1120" s="898"/>
      <c r="LLV1120" s="898"/>
      <c r="LLW1120" s="898"/>
      <c r="LLX1120" s="898"/>
      <c r="LLY1120" s="898"/>
      <c r="LLZ1120" s="898"/>
      <c r="LMA1120" s="898"/>
      <c r="LMB1120" s="898"/>
      <c r="LMC1120" s="898"/>
      <c r="LMD1120" s="898"/>
      <c r="LME1120" s="898"/>
      <c r="LMF1120" s="898"/>
      <c r="LMG1120" s="898"/>
      <c r="LMH1120" s="898"/>
      <c r="LMI1120" s="898"/>
      <c r="LMJ1120" s="898"/>
      <c r="LMK1120" s="898"/>
      <c r="LML1120" s="898"/>
      <c r="LMM1120" s="898"/>
      <c r="LMN1120" s="898"/>
      <c r="LMO1120" s="898"/>
      <c r="LMP1120" s="898"/>
      <c r="LMQ1120" s="898"/>
      <c r="LMR1120" s="898"/>
      <c r="LMS1120" s="898"/>
      <c r="LMT1120" s="898"/>
      <c r="LMU1120" s="898"/>
      <c r="LMV1120" s="898"/>
      <c r="LMW1120" s="898"/>
      <c r="LMX1120" s="898"/>
      <c r="LMY1120" s="898"/>
      <c r="LMZ1120" s="898"/>
      <c r="LNA1120" s="898"/>
      <c r="LNB1120" s="898"/>
      <c r="LNC1120" s="898"/>
      <c r="LND1120" s="898"/>
      <c r="LNE1120" s="898"/>
      <c r="LNF1120" s="898"/>
      <c r="LNG1120" s="898"/>
      <c r="LNH1120" s="898"/>
      <c r="LNI1120" s="898"/>
      <c r="LNJ1120" s="898"/>
      <c r="LNK1120" s="898"/>
      <c r="LNL1120" s="898"/>
      <c r="LNM1120" s="898"/>
      <c r="LNN1120" s="898"/>
      <c r="LNO1120" s="898"/>
      <c r="LNP1120" s="898"/>
      <c r="LNQ1120" s="898"/>
      <c r="LNR1120" s="898"/>
      <c r="LNS1120" s="898"/>
      <c r="LNT1120" s="898"/>
      <c r="LNU1120" s="898"/>
      <c r="LNV1120" s="898"/>
      <c r="LNW1120" s="898"/>
      <c r="LNX1120" s="898"/>
      <c r="LNY1120" s="898"/>
      <c r="LNZ1120" s="898"/>
      <c r="LOA1120" s="898"/>
      <c r="LOB1120" s="898"/>
      <c r="LOC1120" s="898"/>
      <c r="LOD1120" s="898"/>
      <c r="LOE1120" s="898"/>
      <c r="LOF1120" s="898"/>
      <c r="LOG1120" s="898"/>
      <c r="LOH1120" s="898"/>
      <c r="LOI1120" s="898"/>
      <c r="LOJ1120" s="898"/>
      <c r="LOK1120" s="898"/>
      <c r="LOL1120" s="898"/>
      <c r="LOM1120" s="898"/>
      <c r="LON1120" s="898"/>
      <c r="LOO1120" s="898"/>
      <c r="LOP1120" s="898"/>
      <c r="LOQ1120" s="898"/>
      <c r="LOR1120" s="898"/>
      <c r="LOS1120" s="898"/>
      <c r="LOT1120" s="898"/>
      <c r="LOU1120" s="898"/>
      <c r="LOV1120" s="898"/>
      <c r="LOW1120" s="898"/>
      <c r="LOX1120" s="898"/>
      <c r="LOY1120" s="898"/>
      <c r="LOZ1120" s="898"/>
      <c r="LPA1120" s="898"/>
      <c r="LPB1120" s="898"/>
      <c r="LPC1120" s="898"/>
      <c r="LPD1120" s="898"/>
      <c r="LPE1120" s="898"/>
      <c r="LPF1120" s="898"/>
      <c r="LPG1120" s="898"/>
      <c r="LPH1120" s="898"/>
      <c r="LPI1120" s="898"/>
      <c r="LPJ1120" s="898"/>
      <c r="LPK1120" s="898"/>
      <c r="LPL1120" s="898"/>
      <c r="LPM1120" s="898"/>
      <c r="LPN1120" s="898"/>
      <c r="LPO1120" s="898"/>
      <c r="LPP1120" s="898"/>
      <c r="LPQ1120" s="898"/>
      <c r="LPR1120" s="898"/>
      <c r="LPS1120" s="898"/>
      <c r="LPT1120" s="898"/>
      <c r="LPU1120" s="898"/>
      <c r="LPV1120" s="898"/>
      <c r="LPW1120" s="898"/>
      <c r="LPX1120" s="898"/>
      <c r="LPY1120" s="898"/>
      <c r="LPZ1120" s="898"/>
      <c r="LQA1120" s="898"/>
      <c r="LQB1120" s="898"/>
      <c r="LQC1120" s="898"/>
      <c r="LQD1120" s="898"/>
      <c r="LQE1120" s="898"/>
      <c r="LQF1120" s="898"/>
      <c r="LQG1120" s="898"/>
      <c r="LQH1120" s="898"/>
      <c r="LQI1120" s="898"/>
      <c r="LQJ1120" s="898"/>
      <c r="LQK1120" s="898"/>
      <c r="LQL1120" s="898"/>
      <c r="LQM1120" s="898"/>
      <c r="LQN1120" s="898"/>
      <c r="LQO1120" s="898"/>
      <c r="LQP1120" s="898"/>
      <c r="LQQ1120" s="898"/>
      <c r="LQR1120" s="898"/>
      <c r="LQS1120" s="898"/>
      <c r="LQT1120" s="898"/>
      <c r="LQU1120" s="898"/>
      <c r="LQV1120" s="898"/>
      <c r="LQW1120" s="898"/>
      <c r="LQX1120" s="898"/>
      <c r="LQY1120" s="898"/>
      <c r="LQZ1120" s="898"/>
      <c r="LRA1120" s="898"/>
      <c r="LRB1120" s="898"/>
      <c r="LRC1120" s="898"/>
      <c r="LRD1120" s="898"/>
      <c r="LRE1120" s="898"/>
      <c r="LRF1120" s="898"/>
      <c r="LRG1120" s="898"/>
      <c r="LRH1120" s="898"/>
      <c r="LRI1120" s="898"/>
      <c r="LRJ1120" s="898"/>
      <c r="LRK1120" s="898"/>
      <c r="LRL1120" s="898"/>
      <c r="LRM1120" s="898"/>
      <c r="LRN1120" s="898"/>
      <c r="LRO1120" s="898"/>
      <c r="LRP1120" s="898"/>
      <c r="LRQ1120" s="898"/>
      <c r="LRR1120" s="898"/>
      <c r="LRS1120" s="898"/>
      <c r="LRT1120" s="898"/>
      <c r="LRU1120" s="898"/>
      <c r="LRV1120" s="898"/>
      <c r="LRW1120" s="898"/>
      <c r="LRX1120" s="898"/>
      <c r="LRY1120" s="898"/>
      <c r="LRZ1120" s="898"/>
      <c r="LSA1120" s="898"/>
      <c r="LSB1120" s="898"/>
      <c r="LSC1120" s="898"/>
      <c r="LSD1120" s="898"/>
      <c r="LSE1120" s="898"/>
      <c r="LSF1120" s="898"/>
      <c r="LSG1120" s="898"/>
      <c r="LSH1120" s="898"/>
      <c r="LSI1120" s="898"/>
      <c r="LSJ1120" s="898"/>
      <c r="LSK1120" s="898"/>
      <c r="LSL1120" s="898"/>
      <c r="LSM1120" s="898"/>
      <c r="LSN1120" s="898"/>
      <c r="LSO1120" s="898"/>
      <c r="LSP1120" s="898"/>
      <c r="LSQ1120" s="898"/>
      <c r="LSR1120" s="898"/>
      <c r="LSS1120" s="898"/>
      <c r="LST1120" s="898"/>
      <c r="LSU1120" s="898"/>
      <c r="LSV1120" s="898"/>
      <c r="LSW1120" s="898"/>
      <c r="LSX1120" s="898"/>
      <c r="LSY1120" s="898"/>
      <c r="LSZ1120" s="898"/>
      <c r="LTA1120" s="898"/>
      <c r="LTB1120" s="898"/>
      <c r="LTC1120" s="898"/>
      <c r="LTD1120" s="898"/>
      <c r="LTE1120" s="898"/>
      <c r="LTF1120" s="898"/>
      <c r="LTG1120" s="898"/>
      <c r="LTH1120" s="898"/>
      <c r="LTI1120" s="898"/>
      <c r="LTJ1120" s="898"/>
      <c r="LTK1120" s="898"/>
      <c r="LTL1120" s="898"/>
      <c r="LTM1120" s="898"/>
      <c r="LTN1120" s="898"/>
      <c r="LTO1120" s="898"/>
      <c r="LTP1120" s="898"/>
      <c r="LTQ1120" s="898"/>
      <c r="LTR1120" s="898"/>
      <c r="LTS1120" s="898"/>
      <c r="LTT1120" s="898"/>
      <c r="LTU1120" s="898"/>
      <c r="LTV1120" s="898"/>
      <c r="LTW1120" s="898"/>
      <c r="LTX1120" s="898"/>
      <c r="LTY1120" s="898"/>
      <c r="LTZ1120" s="898"/>
      <c r="LUA1120" s="898"/>
      <c r="LUB1120" s="898"/>
      <c r="LUC1120" s="898"/>
      <c r="LUD1120" s="898"/>
      <c r="LUE1120" s="898"/>
      <c r="LUF1120" s="898"/>
      <c r="LUG1120" s="898"/>
      <c r="LUH1120" s="898"/>
      <c r="LUI1120" s="898"/>
      <c r="LUJ1120" s="898"/>
      <c r="LUK1120" s="898"/>
      <c r="LUL1120" s="898"/>
      <c r="LUM1120" s="898"/>
      <c r="LUN1120" s="898"/>
      <c r="LUO1120" s="898"/>
      <c r="LUP1120" s="898"/>
      <c r="LUQ1120" s="898"/>
      <c r="LUR1120" s="898"/>
      <c r="LUS1120" s="898"/>
      <c r="LUT1120" s="898"/>
      <c r="LUU1120" s="898"/>
      <c r="LUV1120" s="898"/>
      <c r="LUW1120" s="898"/>
      <c r="LUX1120" s="898"/>
      <c r="LUY1120" s="898"/>
      <c r="LUZ1120" s="898"/>
      <c r="LVA1120" s="898"/>
      <c r="LVB1120" s="898"/>
      <c r="LVC1120" s="898"/>
      <c r="LVD1120" s="898"/>
      <c r="LVE1120" s="898"/>
      <c r="LVF1120" s="898"/>
      <c r="LVG1120" s="898"/>
      <c r="LVH1120" s="898"/>
      <c r="LVI1120" s="898"/>
      <c r="LVJ1120" s="898"/>
      <c r="LVK1120" s="898"/>
      <c r="LVL1120" s="898"/>
      <c r="LVM1120" s="898"/>
      <c r="LVN1120" s="898"/>
      <c r="LVO1120" s="898"/>
      <c r="LVP1120" s="898"/>
      <c r="LVQ1120" s="898"/>
      <c r="LVR1120" s="898"/>
      <c r="LVS1120" s="898"/>
      <c r="LVT1120" s="898"/>
      <c r="LVU1120" s="898"/>
      <c r="LVV1120" s="898"/>
      <c r="LVW1120" s="898"/>
      <c r="LVX1120" s="898"/>
      <c r="LVY1120" s="898"/>
      <c r="LVZ1120" s="898"/>
      <c r="LWA1120" s="898"/>
      <c r="LWB1120" s="898"/>
      <c r="LWC1120" s="898"/>
      <c r="LWD1120" s="898"/>
      <c r="LWE1120" s="898"/>
      <c r="LWF1120" s="898"/>
      <c r="LWG1120" s="898"/>
      <c r="LWH1120" s="898"/>
      <c r="LWI1120" s="898"/>
      <c r="LWJ1120" s="898"/>
      <c r="LWK1120" s="898"/>
      <c r="LWL1120" s="898"/>
      <c r="LWM1120" s="898"/>
      <c r="LWN1120" s="898"/>
      <c r="LWO1120" s="898"/>
      <c r="LWP1120" s="898"/>
      <c r="LWQ1120" s="898"/>
      <c r="LWR1120" s="898"/>
      <c r="LWS1120" s="898"/>
      <c r="LWT1120" s="898"/>
      <c r="LWU1120" s="898"/>
      <c r="LWV1120" s="898"/>
      <c r="LWW1120" s="898"/>
      <c r="LWX1120" s="898"/>
      <c r="LWY1120" s="898"/>
      <c r="LWZ1120" s="898"/>
      <c r="LXA1120" s="898"/>
      <c r="LXB1120" s="898"/>
      <c r="LXC1120" s="898"/>
      <c r="LXD1120" s="898"/>
      <c r="LXE1120" s="898"/>
      <c r="LXF1120" s="898"/>
      <c r="LXG1120" s="898"/>
      <c r="LXH1120" s="898"/>
      <c r="LXI1120" s="898"/>
      <c r="LXJ1120" s="898"/>
      <c r="LXK1120" s="898"/>
      <c r="LXL1120" s="898"/>
      <c r="LXM1120" s="898"/>
      <c r="LXN1120" s="898"/>
      <c r="LXO1120" s="898"/>
      <c r="LXP1120" s="898"/>
      <c r="LXQ1120" s="898"/>
      <c r="LXR1120" s="898"/>
      <c r="LXS1120" s="898"/>
      <c r="LXT1120" s="898"/>
      <c r="LXU1120" s="898"/>
      <c r="LXV1120" s="898"/>
      <c r="LXW1120" s="898"/>
      <c r="LXX1120" s="898"/>
      <c r="LXY1120" s="898"/>
      <c r="LXZ1120" s="898"/>
      <c r="LYA1120" s="898"/>
      <c r="LYB1120" s="898"/>
      <c r="LYC1120" s="898"/>
      <c r="LYD1120" s="898"/>
      <c r="LYE1120" s="898"/>
      <c r="LYF1120" s="898"/>
      <c r="LYG1120" s="898"/>
      <c r="LYH1120" s="898"/>
      <c r="LYI1120" s="898"/>
      <c r="LYJ1120" s="898"/>
      <c r="LYK1120" s="898"/>
      <c r="LYL1120" s="898"/>
      <c r="LYM1120" s="898"/>
      <c r="LYN1120" s="898"/>
      <c r="LYO1120" s="898"/>
      <c r="LYP1120" s="898"/>
      <c r="LYQ1120" s="898"/>
      <c r="LYR1120" s="898"/>
      <c r="LYS1120" s="898"/>
      <c r="LYT1120" s="898"/>
      <c r="LYU1120" s="898"/>
      <c r="LYV1120" s="898"/>
      <c r="LYW1120" s="898"/>
      <c r="LYX1120" s="898"/>
      <c r="LYY1120" s="898"/>
      <c r="LYZ1120" s="898"/>
      <c r="LZA1120" s="898"/>
      <c r="LZB1120" s="898"/>
      <c r="LZC1120" s="898"/>
      <c r="LZD1120" s="898"/>
      <c r="LZE1120" s="898"/>
      <c r="LZF1120" s="898"/>
      <c r="LZG1120" s="898"/>
      <c r="LZH1120" s="898"/>
      <c r="LZI1120" s="898"/>
      <c r="LZJ1120" s="898"/>
      <c r="LZK1120" s="898"/>
      <c r="LZL1120" s="898"/>
      <c r="LZM1120" s="898"/>
      <c r="LZN1120" s="898"/>
      <c r="LZO1120" s="898"/>
      <c r="LZP1120" s="898"/>
      <c r="LZQ1120" s="898"/>
      <c r="LZR1120" s="898"/>
      <c r="LZS1120" s="898"/>
      <c r="LZT1120" s="898"/>
      <c r="LZU1120" s="898"/>
      <c r="LZV1120" s="898"/>
      <c r="LZW1120" s="898"/>
      <c r="LZX1120" s="898"/>
      <c r="LZY1120" s="898"/>
      <c r="LZZ1120" s="898"/>
      <c r="MAA1120" s="898"/>
      <c r="MAB1120" s="898"/>
      <c r="MAC1120" s="898"/>
      <c r="MAD1120" s="898"/>
      <c r="MAE1120" s="898"/>
      <c r="MAF1120" s="898"/>
      <c r="MAG1120" s="898"/>
      <c r="MAH1120" s="898"/>
      <c r="MAI1120" s="898"/>
      <c r="MAJ1120" s="898"/>
      <c r="MAK1120" s="898"/>
      <c r="MAL1120" s="898"/>
      <c r="MAM1120" s="898"/>
      <c r="MAN1120" s="898"/>
      <c r="MAO1120" s="898"/>
      <c r="MAP1120" s="898"/>
      <c r="MAQ1120" s="898"/>
      <c r="MAR1120" s="898"/>
      <c r="MAS1120" s="898"/>
      <c r="MAT1120" s="898"/>
      <c r="MAU1120" s="898"/>
      <c r="MAV1120" s="898"/>
      <c r="MAW1120" s="898"/>
      <c r="MAX1120" s="898"/>
      <c r="MAY1120" s="898"/>
      <c r="MAZ1120" s="898"/>
      <c r="MBA1120" s="898"/>
      <c r="MBB1120" s="898"/>
      <c r="MBC1120" s="898"/>
      <c r="MBD1120" s="898"/>
      <c r="MBE1120" s="898"/>
      <c r="MBF1120" s="898"/>
      <c r="MBG1120" s="898"/>
      <c r="MBH1120" s="898"/>
      <c r="MBI1120" s="898"/>
      <c r="MBJ1120" s="898"/>
      <c r="MBK1120" s="898"/>
      <c r="MBL1120" s="898"/>
      <c r="MBM1120" s="898"/>
      <c r="MBN1120" s="898"/>
      <c r="MBO1120" s="898"/>
      <c r="MBP1120" s="898"/>
      <c r="MBQ1120" s="898"/>
      <c r="MBR1120" s="898"/>
      <c r="MBS1120" s="898"/>
      <c r="MBT1120" s="898"/>
      <c r="MBU1120" s="898"/>
      <c r="MBV1120" s="898"/>
      <c r="MBW1120" s="898"/>
      <c r="MBX1120" s="898"/>
      <c r="MBY1120" s="898"/>
      <c r="MBZ1120" s="898"/>
      <c r="MCA1120" s="898"/>
      <c r="MCB1120" s="898"/>
      <c r="MCC1120" s="898"/>
      <c r="MCD1120" s="898"/>
      <c r="MCE1120" s="898"/>
      <c r="MCF1120" s="898"/>
      <c r="MCG1120" s="898"/>
      <c r="MCH1120" s="898"/>
      <c r="MCI1120" s="898"/>
      <c r="MCJ1120" s="898"/>
      <c r="MCK1120" s="898"/>
      <c r="MCL1120" s="898"/>
      <c r="MCM1120" s="898"/>
      <c r="MCN1120" s="898"/>
      <c r="MCO1120" s="898"/>
      <c r="MCP1120" s="898"/>
      <c r="MCQ1120" s="898"/>
      <c r="MCR1120" s="898"/>
      <c r="MCS1120" s="898"/>
      <c r="MCT1120" s="898"/>
      <c r="MCU1120" s="898"/>
      <c r="MCV1120" s="898"/>
      <c r="MCW1120" s="898"/>
      <c r="MCX1120" s="898"/>
      <c r="MCY1120" s="898"/>
      <c r="MCZ1120" s="898"/>
      <c r="MDA1120" s="898"/>
      <c r="MDB1120" s="898"/>
      <c r="MDC1120" s="898"/>
      <c r="MDD1120" s="898"/>
      <c r="MDE1120" s="898"/>
      <c r="MDF1120" s="898"/>
      <c r="MDG1120" s="898"/>
      <c r="MDH1120" s="898"/>
      <c r="MDI1120" s="898"/>
      <c r="MDJ1120" s="898"/>
      <c r="MDK1120" s="898"/>
      <c r="MDL1120" s="898"/>
      <c r="MDM1120" s="898"/>
      <c r="MDN1120" s="898"/>
      <c r="MDO1120" s="898"/>
      <c r="MDP1120" s="898"/>
      <c r="MDQ1120" s="898"/>
      <c r="MDR1120" s="898"/>
      <c r="MDS1120" s="898"/>
      <c r="MDT1120" s="898"/>
      <c r="MDU1120" s="898"/>
      <c r="MDV1120" s="898"/>
      <c r="MDW1120" s="898"/>
      <c r="MDX1120" s="898"/>
      <c r="MDY1120" s="898"/>
      <c r="MDZ1120" s="898"/>
      <c r="MEA1120" s="898"/>
      <c r="MEB1120" s="898"/>
      <c r="MEC1120" s="898"/>
      <c r="MED1120" s="898"/>
      <c r="MEE1120" s="898"/>
      <c r="MEF1120" s="898"/>
      <c r="MEG1120" s="898"/>
      <c r="MEH1120" s="898"/>
      <c r="MEI1120" s="898"/>
      <c r="MEJ1120" s="898"/>
      <c r="MEK1120" s="898"/>
      <c r="MEL1120" s="898"/>
      <c r="MEM1120" s="898"/>
      <c r="MEN1120" s="898"/>
      <c r="MEO1120" s="898"/>
      <c r="MEP1120" s="898"/>
      <c r="MEQ1120" s="898"/>
      <c r="MER1120" s="898"/>
      <c r="MES1120" s="898"/>
      <c r="MET1120" s="898"/>
      <c r="MEU1120" s="898"/>
      <c r="MEV1120" s="898"/>
      <c r="MEW1120" s="898"/>
      <c r="MEX1120" s="898"/>
      <c r="MEY1120" s="898"/>
      <c r="MEZ1120" s="898"/>
      <c r="MFA1120" s="898"/>
      <c r="MFB1120" s="898"/>
      <c r="MFC1120" s="898"/>
      <c r="MFD1120" s="898"/>
      <c r="MFE1120" s="898"/>
      <c r="MFF1120" s="898"/>
      <c r="MFG1120" s="898"/>
      <c r="MFH1120" s="898"/>
      <c r="MFI1120" s="898"/>
      <c r="MFJ1120" s="898"/>
      <c r="MFK1120" s="898"/>
      <c r="MFL1120" s="898"/>
      <c r="MFM1120" s="898"/>
      <c r="MFN1120" s="898"/>
      <c r="MFO1120" s="898"/>
      <c r="MFP1120" s="898"/>
      <c r="MFQ1120" s="898"/>
      <c r="MFR1120" s="898"/>
      <c r="MFS1120" s="898"/>
      <c r="MFT1120" s="898"/>
      <c r="MFU1120" s="898"/>
      <c r="MFV1120" s="898"/>
      <c r="MFW1120" s="898"/>
      <c r="MFX1120" s="898"/>
      <c r="MFY1120" s="898"/>
      <c r="MFZ1120" s="898"/>
      <c r="MGA1120" s="898"/>
      <c r="MGB1120" s="898"/>
      <c r="MGC1120" s="898"/>
      <c r="MGD1120" s="898"/>
      <c r="MGE1120" s="898"/>
      <c r="MGF1120" s="898"/>
      <c r="MGG1120" s="898"/>
      <c r="MGH1120" s="898"/>
      <c r="MGI1120" s="898"/>
      <c r="MGJ1120" s="898"/>
      <c r="MGK1120" s="898"/>
      <c r="MGL1120" s="898"/>
      <c r="MGM1120" s="898"/>
      <c r="MGN1120" s="898"/>
      <c r="MGO1120" s="898"/>
      <c r="MGP1120" s="898"/>
      <c r="MGQ1120" s="898"/>
      <c r="MGR1120" s="898"/>
      <c r="MGS1120" s="898"/>
      <c r="MGT1120" s="898"/>
      <c r="MGU1120" s="898"/>
      <c r="MGV1120" s="898"/>
      <c r="MGW1120" s="898"/>
      <c r="MGX1120" s="898"/>
      <c r="MGY1120" s="898"/>
      <c r="MGZ1120" s="898"/>
      <c r="MHA1120" s="898"/>
      <c r="MHB1120" s="898"/>
      <c r="MHC1120" s="898"/>
      <c r="MHD1120" s="898"/>
      <c r="MHE1120" s="898"/>
      <c r="MHF1120" s="898"/>
      <c r="MHG1120" s="898"/>
      <c r="MHH1120" s="898"/>
      <c r="MHI1120" s="898"/>
      <c r="MHJ1120" s="898"/>
      <c r="MHK1120" s="898"/>
      <c r="MHL1120" s="898"/>
      <c r="MHM1120" s="898"/>
      <c r="MHN1120" s="898"/>
      <c r="MHO1120" s="898"/>
      <c r="MHP1120" s="898"/>
      <c r="MHQ1120" s="898"/>
      <c r="MHR1120" s="898"/>
      <c r="MHS1120" s="898"/>
      <c r="MHT1120" s="898"/>
      <c r="MHU1120" s="898"/>
      <c r="MHV1120" s="898"/>
      <c r="MHW1120" s="898"/>
      <c r="MHX1120" s="898"/>
      <c r="MHY1120" s="898"/>
      <c r="MHZ1120" s="898"/>
      <c r="MIA1120" s="898"/>
      <c r="MIB1120" s="898"/>
      <c r="MIC1120" s="898"/>
      <c r="MID1120" s="898"/>
      <c r="MIE1120" s="898"/>
      <c r="MIF1120" s="898"/>
      <c r="MIG1120" s="898"/>
      <c r="MIH1120" s="898"/>
      <c r="MII1120" s="898"/>
      <c r="MIJ1120" s="898"/>
      <c r="MIK1120" s="898"/>
      <c r="MIL1120" s="898"/>
      <c r="MIM1120" s="898"/>
      <c r="MIN1120" s="898"/>
      <c r="MIO1120" s="898"/>
      <c r="MIP1120" s="898"/>
      <c r="MIQ1120" s="898"/>
      <c r="MIR1120" s="898"/>
      <c r="MIS1120" s="898"/>
      <c r="MIT1120" s="898"/>
      <c r="MIU1120" s="898"/>
      <c r="MIV1120" s="898"/>
      <c r="MIW1120" s="898"/>
      <c r="MIX1120" s="898"/>
      <c r="MIY1120" s="898"/>
      <c r="MIZ1120" s="898"/>
      <c r="MJA1120" s="898"/>
      <c r="MJB1120" s="898"/>
      <c r="MJC1120" s="898"/>
      <c r="MJD1120" s="898"/>
      <c r="MJE1120" s="898"/>
      <c r="MJF1120" s="898"/>
      <c r="MJG1120" s="898"/>
      <c r="MJH1120" s="898"/>
      <c r="MJI1120" s="898"/>
      <c r="MJJ1120" s="898"/>
      <c r="MJK1120" s="898"/>
      <c r="MJL1120" s="898"/>
      <c r="MJM1120" s="898"/>
      <c r="MJN1120" s="898"/>
      <c r="MJO1120" s="898"/>
      <c r="MJP1120" s="898"/>
      <c r="MJQ1120" s="898"/>
      <c r="MJR1120" s="898"/>
      <c r="MJS1120" s="898"/>
      <c r="MJT1120" s="898"/>
      <c r="MJU1120" s="898"/>
      <c r="MJV1120" s="898"/>
      <c r="MJW1120" s="898"/>
      <c r="MJX1120" s="898"/>
      <c r="MJY1120" s="898"/>
      <c r="MJZ1120" s="898"/>
      <c r="MKA1120" s="898"/>
      <c r="MKB1120" s="898"/>
      <c r="MKC1120" s="898"/>
      <c r="MKD1120" s="898"/>
      <c r="MKE1120" s="898"/>
      <c r="MKF1120" s="898"/>
      <c r="MKG1120" s="898"/>
      <c r="MKH1120" s="898"/>
      <c r="MKI1120" s="898"/>
      <c r="MKJ1120" s="898"/>
      <c r="MKK1120" s="898"/>
      <c r="MKL1120" s="898"/>
      <c r="MKM1120" s="898"/>
      <c r="MKN1120" s="898"/>
      <c r="MKO1120" s="898"/>
      <c r="MKP1120" s="898"/>
      <c r="MKQ1120" s="898"/>
      <c r="MKR1120" s="898"/>
      <c r="MKS1120" s="898"/>
      <c r="MKT1120" s="898"/>
      <c r="MKU1120" s="898"/>
      <c r="MKV1120" s="898"/>
      <c r="MKW1120" s="898"/>
      <c r="MKX1120" s="898"/>
      <c r="MKY1120" s="898"/>
      <c r="MKZ1120" s="898"/>
      <c r="MLA1120" s="898"/>
      <c r="MLB1120" s="898"/>
      <c r="MLC1120" s="898"/>
      <c r="MLD1120" s="898"/>
      <c r="MLE1120" s="898"/>
      <c r="MLF1120" s="898"/>
      <c r="MLG1120" s="898"/>
      <c r="MLH1120" s="898"/>
      <c r="MLI1120" s="898"/>
      <c r="MLJ1120" s="898"/>
      <c r="MLK1120" s="898"/>
      <c r="MLL1120" s="898"/>
      <c r="MLM1120" s="898"/>
      <c r="MLN1120" s="898"/>
      <c r="MLO1120" s="898"/>
      <c r="MLP1120" s="898"/>
      <c r="MLQ1120" s="898"/>
      <c r="MLR1120" s="898"/>
      <c r="MLS1120" s="898"/>
      <c r="MLT1120" s="898"/>
      <c r="MLU1120" s="898"/>
      <c r="MLV1120" s="898"/>
      <c r="MLW1120" s="898"/>
      <c r="MLX1120" s="898"/>
      <c r="MLY1120" s="898"/>
      <c r="MLZ1120" s="898"/>
      <c r="MMA1120" s="898"/>
      <c r="MMB1120" s="898"/>
      <c r="MMC1120" s="898"/>
      <c r="MMD1120" s="898"/>
      <c r="MME1120" s="898"/>
      <c r="MMF1120" s="898"/>
      <c r="MMG1120" s="898"/>
      <c r="MMH1120" s="898"/>
      <c r="MMI1120" s="898"/>
      <c r="MMJ1120" s="898"/>
      <c r="MMK1120" s="898"/>
      <c r="MML1120" s="898"/>
      <c r="MMM1120" s="898"/>
      <c r="MMN1120" s="898"/>
      <c r="MMO1120" s="898"/>
      <c r="MMP1120" s="898"/>
      <c r="MMQ1120" s="898"/>
      <c r="MMR1120" s="898"/>
      <c r="MMS1120" s="898"/>
      <c r="MMT1120" s="898"/>
      <c r="MMU1120" s="898"/>
      <c r="MMV1120" s="898"/>
      <c r="MMW1120" s="898"/>
      <c r="MMX1120" s="898"/>
      <c r="MMY1120" s="898"/>
      <c r="MMZ1120" s="898"/>
      <c r="MNA1120" s="898"/>
      <c r="MNB1120" s="898"/>
      <c r="MNC1120" s="898"/>
      <c r="MND1120" s="898"/>
      <c r="MNE1120" s="898"/>
      <c r="MNF1120" s="898"/>
      <c r="MNG1120" s="898"/>
      <c r="MNH1120" s="898"/>
      <c r="MNI1120" s="898"/>
      <c r="MNJ1120" s="898"/>
      <c r="MNK1120" s="898"/>
      <c r="MNL1120" s="898"/>
      <c r="MNM1120" s="898"/>
      <c r="MNN1120" s="898"/>
      <c r="MNO1120" s="898"/>
      <c r="MNP1120" s="898"/>
      <c r="MNQ1120" s="898"/>
      <c r="MNR1120" s="898"/>
      <c r="MNS1120" s="898"/>
      <c r="MNT1120" s="898"/>
      <c r="MNU1120" s="898"/>
      <c r="MNV1120" s="898"/>
      <c r="MNW1120" s="898"/>
      <c r="MNX1120" s="898"/>
      <c r="MNY1120" s="898"/>
      <c r="MNZ1120" s="898"/>
      <c r="MOA1120" s="898"/>
      <c r="MOB1120" s="898"/>
      <c r="MOC1120" s="898"/>
      <c r="MOD1120" s="898"/>
      <c r="MOE1120" s="898"/>
      <c r="MOF1120" s="898"/>
      <c r="MOG1120" s="898"/>
      <c r="MOH1120" s="898"/>
      <c r="MOI1120" s="898"/>
      <c r="MOJ1120" s="898"/>
      <c r="MOK1120" s="898"/>
      <c r="MOL1120" s="898"/>
      <c r="MOM1120" s="898"/>
      <c r="MON1120" s="898"/>
      <c r="MOO1120" s="898"/>
      <c r="MOP1120" s="898"/>
      <c r="MOQ1120" s="898"/>
      <c r="MOR1120" s="898"/>
      <c r="MOS1120" s="898"/>
      <c r="MOT1120" s="898"/>
      <c r="MOU1120" s="898"/>
      <c r="MOV1120" s="898"/>
      <c r="MOW1120" s="898"/>
      <c r="MOX1120" s="898"/>
      <c r="MOY1120" s="898"/>
      <c r="MOZ1120" s="898"/>
      <c r="MPA1120" s="898"/>
      <c r="MPB1120" s="898"/>
      <c r="MPC1120" s="898"/>
      <c r="MPD1120" s="898"/>
      <c r="MPE1120" s="898"/>
      <c r="MPF1120" s="898"/>
      <c r="MPG1120" s="898"/>
      <c r="MPH1120" s="898"/>
      <c r="MPI1120" s="898"/>
      <c r="MPJ1120" s="898"/>
      <c r="MPK1120" s="898"/>
      <c r="MPL1120" s="898"/>
      <c r="MPM1120" s="898"/>
      <c r="MPN1120" s="898"/>
      <c r="MPO1120" s="898"/>
      <c r="MPP1120" s="898"/>
      <c r="MPQ1120" s="898"/>
      <c r="MPR1120" s="898"/>
      <c r="MPS1120" s="898"/>
      <c r="MPT1120" s="898"/>
      <c r="MPU1120" s="898"/>
      <c r="MPV1120" s="898"/>
      <c r="MPW1120" s="898"/>
      <c r="MPX1120" s="898"/>
      <c r="MPY1120" s="898"/>
      <c r="MPZ1120" s="898"/>
      <c r="MQA1120" s="898"/>
      <c r="MQB1120" s="898"/>
      <c r="MQC1120" s="898"/>
      <c r="MQD1120" s="898"/>
      <c r="MQE1120" s="898"/>
      <c r="MQF1120" s="898"/>
      <c r="MQG1120" s="898"/>
      <c r="MQH1120" s="898"/>
      <c r="MQI1120" s="898"/>
      <c r="MQJ1120" s="898"/>
      <c r="MQK1120" s="898"/>
      <c r="MQL1120" s="898"/>
      <c r="MQM1120" s="898"/>
      <c r="MQN1120" s="898"/>
      <c r="MQO1120" s="898"/>
      <c r="MQP1120" s="898"/>
      <c r="MQQ1120" s="898"/>
      <c r="MQR1120" s="898"/>
      <c r="MQS1120" s="898"/>
      <c r="MQT1120" s="898"/>
      <c r="MQU1120" s="898"/>
      <c r="MQV1120" s="898"/>
      <c r="MQW1120" s="898"/>
      <c r="MQX1120" s="898"/>
      <c r="MQY1120" s="898"/>
      <c r="MQZ1120" s="898"/>
      <c r="MRA1120" s="898"/>
      <c r="MRB1120" s="898"/>
      <c r="MRC1120" s="898"/>
      <c r="MRD1120" s="898"/>
      <c r="MRE1120" s="898"/>
      <c r="MRF1120" s="898"/>
      <c r="MRG1120" s="898"/>
      <c r="MRH1120" s="898"/>
      <c r="MRI1120" s="898"/>
      <c r="MRJ1120" s="898"/>
      <c r="MRK1120" s="898"/>
      <c r="MRL1120" s="898"/>
      <c r="MRM1120" s="898"/>
      <c r="MRN1120" s="898"/>
      <c r="MRO1120" s="898"/>
      <c r="MRP1120" s="898"/>
      <c r="MRQ1120" s="898"/>
      <c r="MRR1120" s="898"/>
      <c r="MRS1120" s="898"/>
      <c r="MRT1120" s="898"/>
      <c r="MRU1120" s="898"/>
      <c r="MRV1120" s="898"/>
      <c r="MRW1120" s="898"/>
      <c r="MRX1120" s="898"/>
      <c r="MRY1120" s="898"/>
      <c r="MRZ1120" s="898"/>
      <c r="MSA1120" s="898"/>
      <c r="MSB1120" s="898"/>
      <c r="MSC1120" s="898"/>
      <c r="MSD1120" s="898"/>
      <c r="MSE1120" s="898"/>
      <c r="MSF1120" s="898"/>
      <c r="MSG1120" s="898"/>
      <c r="MSH1120" s="898"/>
      <c r="MSI1120" s="898"/>
      <c r="MSJ1120" s="898"/>
      <c r="MSK1120" s="898"/>
      <c r="MSL1120" s="898"/>
      <c r="MSM1120" s="898"/>
      <c r="MSN1120" s="898"/>
      <c r="MSO1120" s="898"/>
      <c r="MSP1120" s="898"/>
      <c r="MSQ1120" s="898"/>
      <c r="MSR1120" s="898"/>
      <c r="MSS1120" s="898"/>
      <c r="MST1120" s="898"/>
      <c r="MSU1120" s="898"/>
      <c r="MSV1120" s="898"/>
      <c r="MSW1120" s="898"/>
      <c r="MSX1120" s="898"/>
      <c r="MSY1120" s="898"/>
      <c r="MSZ1120" s="898"/>
      <c r="MTA1120" s="898"/>
      <c r="MTB1120" s="898"/>
      <c r="MTC1120" s="898"/>
      <c r="MTD1120" s="898"/>
      <c r="MTE1120" s="898"/>
      <c r="MTF1120" s="898"/>
      <c r="MTG1120" s="898"/>
      <c r="MTH1120" s="898"/>
      <c r="MTI1120" s="898"/>
      <c r="MTJ1120" s="898"/>
      <c r="MTK1120" s="898"/>
      <c r="MTL1120" s="898"/>
      <c r="MTM1120" s="898"/>
      <c r="MTN1120" s="898"/>
      <c r="MTO1120" s="898"/>
      <c r="MTP1120" s="898"/>
      <c r="MTQ1120" s="898"/>
      <c r="MTR1120" s="898"/>
      <c r="MTS1120" s="898"/>
      <c r="MTT1120" s="898"/>
      <c r="MTU1120" s="898"/>
      <c r="MTV1120" s="898"/>
      <c r="MTW1120" s="898"/>
      <c r="MTX1120" s="898"/>
      <c r="MTY1120" s="898"/>
      <c r="MTZ1120" s="898"/>
      <c r="MUA1120" s="898"/>
      <c r="MUB1120" s="898"/>
      <c r="MUC1120" s="898"/>
      <c r="MUD1120" s="898"/>
      <c r="MUE1120" s="898"/>
      <c r="MUF1120" s="898"/>
      <c r="MUG1120" s="898"/>
      <c r="MUH1120" s="898"/>
      <c r="MUI1120" s="898"/>
      <c r="MUJ1120" s="898"/>
      <c r="MUK1120" s="898"/>
      <c r="MUL1120" s="898"/>
      <c r="MUM1120" s="898"/>
      <c r="MUN1120" s="898"/>
      <c r="MUO1120" s="898"/>
      <c r="MUP1120" s="898"/>
      <c r="MUQ1120" s="898"/>
      <c r="MUR1120" s="898"/>
      <c r="MUS1120" s="898"/>
      <c r="MUT1120" s="898"/>
      <c r="MUU1120" s="898"/>
      <c r="MUV1120" s="898"/>
      <c r="MUW1120" s="898"/>
      <c r="MUX1120" s="898"/>
      <c r="MUY1120" s="898"/>
      <c r="MUZ1120" s="898"/>
      <c r="MVA1120" s="898"/>
      <c r="MVB1120" s="898"/>
      <c r="MVC1120" s="898"/>
      <c r="MVD1120" s="898"/>
      <c r="MVE1120" s="898"/>
      <c r="MVF1120" s="898"/>
      <c r="MVG1120" s="898"/>
      <c r="MVH1120" s="898"/>
      <c r="MVI1120" s="898"/>
      <c r="MVJ1120" s="898"/>
      <c r="MVK1120" s="898"/>
      <c r="MVL1120" s="898"/>
      <c r="MVM1120" s="898"/>
      <c r="MVN1120" s="898"/>
      <c r="MVO1120" s="898"/>
      <c r="MVP1120" s="898"/>
      <c r="MVQ1120" s="898"/>
      <c r="MVR1120" s="898"/>
      <c r="MVS1120" s="898"/>
      <c r="MVT1120" s="898"/>
      <c r="MVU1120" s="898"/>
      <c r="MVV1120" s="898"/>
      <c r="MVW1120" s="898"/>
      <c r="MVX1120" s="898"/>
      <c r="MVY1120" s="898"/>
      <c r="MVZ1120" s="898"/>
      <c r="MWA1120" s="898"/>
      <c r="MWB1120" s="898"/>
      <c r="MWC1120" s="898"/>
      <c r="MWD1120" s="898"/>
      <c r="MWE1120" s="898"/>
      <c r="MWF1120" s="898"/>
      <c r="MWG1120" s="898"/>
      <c r="MWH1120" s="898"/>
      <c r="MWI1120" s="898"/>
      <c r="MWJ1120" s="898"/>
      <c r="MWK1120" s="898"/>
      <c r="MWL1120" s="898"/>
      <c r="MWM1120" s="898"/>
      <c r="MWN1120" s="898"/>
      <c r="MWO1120" s="898"/>
      <c r="MWP1120" s="898"/>
      <c r="MWQ1120" s="898"/>
      <c r="MWR1120" s="898"/>
      <c r="MWS1120" s="898"/>
      <c r="MWT1120" s="898"/>
      <c r="MWU1120" s="898"/>
      <c r="MWV1120" s="898"/>
      <c r="MWW1120" s="898"/>
      <c r="MWX1120" s="898"/>
      <c r="MWY1120" s="898"/>
      <c r="MWZ1120" s="898"/>
      <c r="MXA1120" s="898"/>
      <c r="MXB1120" s="898"/>
      <c r="MXC1120" s="898"/>
      <c r="MXD1120" s="898"/>
      <c r="MXE1120" s="898"/>
      <c r="MXF1120" s="898"/>
      <c r="MXG1120" s="898"/>
      <c r="MXH1120" s="898"/>
      <c r="MXI1120" s="898"/>
      <c r="MXJ1120" s="898"/>
      <c r="MXK1120" s="898"/>
      <c r="MXL1120" s="898"/>
      <c r="MXM1120" s="898"/>
      <c r="MXN1120" s="898"/>
      <c r="MXO1120" s="898"/>
      <c r="MXP1120" s="898"/>
      <c r="MXQ1120" s="898"/>
      <c r="MXR1120" s="898"/>
      <c r="MXS1120" s="898"/>
      <c r="MXT1120" s="898"/>
      <c r="MXU1120" s="898"/>
      <c r="MXV1120" s="898"/>
      <c r="MXW1120" s="898"/>
      <c r="MXX1120" s="898"/>
      <c r="MXY1120" s="898"/>
      <c r="MXZ1120" s="898"/>
      <c r="MYA1120" s="898"/>
      <c r="MYB1120" s="898"/>
      <c r="MYC1120" s="898"/>
      <c r="MYD1120" s="898"/>
      <c r="MYE1120" s="898"/>
      <c r="MYF1120" s="898"/>
      <c r="MYG1120" s="898"/>
      <c r="MYH1120" s="898"/>
      <c r="MYI1120" s="898"/>
      <c r="MYJ1120" s="898"/>
      <c r="MYK1120" s="898"/>
      <c r="MYL1120" s="898"/>
      <c r="MYM1120" s="898"/>
      <c r="MYN1120" s="898"/>
      <c r="MYO1120" s="898"/>
      <c r="MYP1120" s="898"/>
      <c r="MYQ1120" s="898"/>
      <c r="MYR1120" s="898"/>
      <c r="MYS1120" s="898"/>
      <c r="MYT1120" s="898"/>
      <c r="MYU1120" s="898"/>
      <c r="MYV1120" s="898"/>
      <c r="MYW1120" s="898"/>
      <c r="MYX1120" s="898"/>
      <c r="MYY1120" s="898"/>
      <c r="MYZ1120" s="898"/>
      <c r="MZA1120" s="898"/>
      <c r="MZB1120" s="898"/>
      <c r="MZC1120" s="898"/>
      <c r="MZD1120" s="898"/>
      <c r="MZE1120" s="898"/>
      <c r="MZF1120" s="898"/>
      <c r="MZG1120" s="898"/>
      <c r="MZH1120" s="898"/>
      <c r="MZI1120" s="898"/>
      <c r="MZJ1120" s="898"/>
      <c r="MZK1120" s="898"/>
      <c r="MZL1120" s="898"/>
      <c r="MZM1120" s="898"/>
      <c r="MZN1120" s="898"/>
      <c r="MZO1120" s="898"/>
      <c r="MZP1120" s="898"/>
      <c r="MZQ1120" s="898"/>
      <c r="MZR1120" s="898"/>
      <c r="MZS1120" s="898"/>
      <c r="MZT1120" s="898"/>
      <c r="MZU1120" s="898"/>
      <c r="MZV1120" s="898"/>
      <c r="MZW1120" s="898"/>
      <c r="MZX1120" s="898"/>
      <c r="MZY1120" s="898"/>
      <c r="MZZ1120" s="898"/>
      <c r="NAA1120" s="898"/>
      <c r="NAB1120" s="898"/>
      <c r="NAC1120" s="898"/>
      <c r="NAD1120" s="898"/>
      <c r="NAE1120" s="898"/>
      <c r="NAF1120" s="898"/>
      <c r="NAG1120" s="898"/>
      <c r="NAH1120" s="898"/>
      <c r="NAI1120" s="898"/>
      <c r="NAJ1120" s="898"/>
      <c r="NAK1120" s="898"/>
      <c r="NAL1120" s="898"/>
      <c r="NAM1120" s="898"/>
      <c r="NAN1120" s="898"/>
      <c r="NAO1120" s="898"/>
      <c r="NAP1120" s="898"/>
      <c r="NAQ1120" s="898"/>
      <c r="NAR1120" s="898"/>
      <c r="NAS1120" s="898"/>
      <c r="NAT1120" s="898"/>
      <c r="NAU1120" s="898"/>
      <c r="NAV1120" s="898"/>
      <c r="NAW1120" s="898"/>
      <c r="NAX1120" s="898"/>
      <c r="NAY1120" s="898"/>
      <c r="NAZ1120" s="898"/>
      <c r="NBA1120" s="898"/>
      <c r="NBB1120" s="898"/>
      <c r="NBC1120" s="898"/>
      <c r="NBD1120" s="898"/>
      <c r="NBE1120" s="898"/>
      <c r="NBF1120" s="898"/>
      <c r="NBG1120" s="898"/>
      <c r="NBH1120" s="898"/>
      <c r="NBI1120" s="898"/>
      <c r="NBJ1120" s="898"/>
      <c r="NBK1120" s="898"/>
      <c r="NBL1120" s="898"/>
      <c r="NBM1120" s="898"/>
      <c r="NBN1120" s="898"/>
      <c r="NBO1120" s="898"/>
      <c r="NBP1120" s="898"/>
      <c r="NBQ1120" s="898"/>
      <c r="NBR1120" s="898"/>
      <c r="NBS1120" s="898"/>
      <c r="NBT1120" s="898"/>
      <c r="NBU1120" s="898"/>
      <c r="NBV1120" s="898"/>
      <c r="NBW1120" s="898"/>
      <c r="NBX1120" s="898"/>
      <c r="NBY1120" s="898"/>
      <c r="NBZ1120" s="898"/>
      <c r="NCA1120" s="898"/>
      <c r="NCB1120" s="898"/>
      <c r="NCC1120" s="898"/>
      <c r="NCD1120" s="898"/>
      <c r="NCE1120" s="898"/>
      <c r="NCF1120" s="898"/>
      <c r="NCG1120" s="898"/>
      <c r="NCH1120" s="898"/>
      <c r="NCI1120" s="898"/>
      <c r="NCJ1120" s="898"/>
      <c r="NCK1120" s="898"/>
      <c r="NCL1120" s="898"/>
      <c r="NCM1120" s="898"/>
      <c r="NCN1120" s="898"/>
      <c r="NCO1120" s="898"/>
      <c r="NCP1120" s="898"/>
      <c r="NCQ1120" s="898"/>
      <c r="NCR1120" s="898"/>
      <c r="NCS1120" s="898"/>
      <c r="NCT1120" s="898"/>
      <c r="NCU1120" s="898"/>
      <c r="NCV1120" s="898"/>
      <c r="NCW1120" s="898"/>
      <c r="NCX1120" s="898"/>
      <c r="NCY1120" s="898"/>
      <c r="NCZ1120" s="898"/>
      <c r="NDA1120" s="898"/>
      <c r="NDB1120" s="898"/>
      <c r="NDC1120" s="898"/>
      <c r="NDD1120" s="898"/>
      <c r="NDE1120" s="898"/>
      <c r="NDF1120" s="898"/>
      <c r="NDG1120" s="898"/>
      <c r="NDH1120" s="898"/>
      <c r="NDI1120" s="898"/>
      <c r="NDJ1120" s="898"/>
      <c r="NDK1120" s="898"/>
      <c r="NDL1120" s="898"/>
      <c r="NDM1120" s="898"/>
      <c r="NDN1120" s="898"/>
      <c r="NDO1120" s="898"/>
      <c r="NDP1120" s="898"/>
      <c r="NDQ1120" s="898"/>
      <c r="NDR1120" s="898"/>
      <c r="NDS1120" s="898"/>
      <c r="NDT1120" s="898"/>
      <c r="NDU1120" s="898"/>
      <c r="NDV1120" s="898"/>
      <c r="NDW1120" s="898"/>
      <c r="NDX1120" s="898"/>
      <c r="NDY1120" s="898"/>
      <c r="NDZ1120" s="898"/>
      <c r="NEA1120" s="898"/>
      <c r="NEB1120" s="898"/>
      <c r="NEC1120" s="898"/>
      <c r="NED1120" s="898"/>
      <c r="NEE1120" s="898"/>
      <c r="NEF1120" s="898"/>
      <c r="NEG1120" s="898"/>
      <c r="NEH1120" s="898"/>
      <c r="NEI1120" s="898"/>
      <c r="NEJ1120" s="898"/>
      <c r="NEK1120" s="898"/>
      <c r="NEL1120" s="898"/>
      <c r="NEM1120" s="898"/>
      <c r="NEN1120" s="898"/>
      <c r="NEO1120" s="898"/>
      <c r="NEP1120" s="898"/>
      <c r="NEQ1120" s="898"/>
      <c r="NER1120" s="898"/>
      <c r="NES1120" s="898"/>
      <c r="NET1120" s="898"/>
      <c r="NEU1120" s="898"/>
      <c r="NEV1120" s="898"/>
      <c r="NEW1120" s="898"/>
      <c r="NEX1120" s="898"/>
      <c r="NEY1120" s="898"/>
      <c r="NEZ1120" s="898"/>
      <c r="NFA1120" s="898"/>
      <c r="NFB1120" s="898"/>
      <c r="NFC1120" s="898"/>
      <c r="NFD1120" s="898"/>
      <c r="NFE1120" s="898"/>
      <c r="NFF1120" s="898"/>
      <c r="NFG1120" s="898"/>
      <c r="NFH1120" s="898"/>
      <c r="NFI1120" s="898"/>
      <c r="NFJ1120" s="898"/>
      <c r="NFK1120" s="898"/>
      <c r="NFL1120" s="898"/>
      <c r="NFM1120" s="898"/>
      <c r="NFN1120" s="898"/>
      <c r="NFO1120" s="898"/>
      <c r="NFP1120" s="898"/>
      <c r="NFQ1120" s="898"/>
      <c r="NFR1120" s="898"/>
      <c r="NFS1120" s="898"/>
      <c r="NFT1120" s="898"/>
      <c r="NFU1120" s="898"/>
      <c r="NFV1120" s="898"/>
      <c r="NFW1120" s="898"/>
      <c r="NFX1120" s="898"/>
      <c r="NFY1120" s="898"/>
      <c r="NFZ1120" s="898"/>
      <c r="NGA1120" s="898"/>
      <c r="NGB1120" s="898"/>
      <c r="NGC1120" s="898"/>
      <c r="NGD1120" s="898"/>
      <c r="NGE1120" s="898"/>
      <c r="NGF1120" s="898"/>
      <c r="NGG1120" s="898"/>
      <c r="NGH1120" s="898"/>
      <c r="NGI1120" s="898"/>
      <c r="NGJ1120" s="898"/>
      <c r="NGK1120" s="898"/>
      <c r="NGL1120" s="898"/>
      <c r="NGM1120" s="898"/>
      <c r="NGN1120" s="898"/>
      <c r="NGO1120" s="898"/>
      <c r="NGP1120" s="898"/>
      <c r="NGQ1120" s="898"/>
      <c r="NGR1120" s="898"/>
      <c r="NGS1120" s="898"/>
      <c r="NGT1120" s="898"/>
      <c r="NGU1120" s="898"/>
      <c r="NGV1120" s="898"/>
      <c r="NGW1120" s="898"/>
      <c r="NGX1120" s="898"/>
      <c r="NGY1120" s="898"/>
      <c r="NGZ1120" s="898"/>
      <c r="NHA1120" s="898"/>
      <c r="NHB1120" s="898"/>
      <c r="NHC1120" s="898"/>
      <c r="NHD1120" s="898"/>
      <c r="NHE1120" s="898"/>
      <c r="NHF1120" s="898"/>
      <c r="NHG1120" s="898"/>
      <c r="NHH1120" s="898"/>
      <c r="NHI1120" s="898"/>
      <c r="NHJ1120" s="898"/>
      <c r="NHK1120" s="898"/>
      <c r="NHL1120" s="898"/>
      <c r="NHM1120" s="898"/>
      <c r="NHN1120" s="898"/>
      <c r="NHO1120" s="898"/>
      <c r="NHP1120" s="898"/>
      <c r="NHQ1120" s="898"/>
      <c r="NHR1120" s="898"/>
      <c r="NHS1120" s="898"/>
      <c r="NHT1120" s="898"/>
      <c r="NHU1120" s="898"/>
      <c r="NHV1120" s="898"/>
      <c r="NHW1120" s="898"/>
      <c r="NHX1120" s="898"/>
      <c r="NHY1120" s="898"/>
      <c r="NHZ1120" s="898"/>
      <c r="NIA1120" s="898"/>
      <c r="NIB1120" s="898"/>
      <c r="NIC1120" s="898"/>
      <c r="NID1120" s="898"/>
      <c r="NIE1120" s="898"/>
      <c r="NIF1120" s="898"/>
      <c r="NIG1120" s="898"/>
      <c r="NIH1120" s="898"/>
      <c r="NII1120" s="898"/>
      <c r="NIJ1120" s="898"/>
      <c r="NIK1120" s="898"/>
      <c r="NIL1120" s="898"/>
      <c r="NIM1120" s="898"/>
      <c r="NIN1120" s="898"/>
      <c r="NIO1120" s="898"/>
      <c r="NIP1120" s="898"/>
      <c r="NIQ1120" s="898"/>
      <c r="NIR1120" s="898"/>
      <c r="NIS1120" s="898"/>
      <c r="NIT1120" s="898"/>
      <c r="NIU1120" s="898"/>
      <c r="NIV1120" s="898"/>
      <c r="NIW1120" s="898"/>
      <c r="NIX1120" s="898"/>
      <c r="NIY1120" s="898"/>
      <c r="NIZ1120" s="898"/>
      <c r="NJA1120" s="898"/>
      <c r="NJB1120" s="898"/>
      <c r="NJC1120" s="898"/>
      <c r="NJD1120" s="898"/>
      <c r="NJE1120" s="898"/>
      <c r="NJF1120" s="898"/>
      <c r="NJG1120" s="898"/>
      <c r="NJH1120" s="898"/>
      <c r="NJI1120" s="898"/>
      <c r="NJJ1120" s="898"/>
      <c r="NJK1120" s="898"/>
      <c r="NJL1120" s="898"/>
      <c r="NJM1120" s="898"/>
      <c r="NJN1120" s="898"/>
      <c r="NJO1120" s="898"/>
      <c r="NJP1120" s="898"/>
      <c r="NJQ1120" s="898"/>
      <c r="NJR1120" s="898"/>
      <c r="NJS1120" s="898"/>
      <c r="NJT1120" s="898"/>
      <c r="NJU1120" s="898"/>
      <c r="NJV1120" s="898"/>
      <c r="NJW1120" s="898"/>
      <c r="NJX1120" s="898"/>
      <c r="NJY1120" s="898"/>
      <c r="NJZ1120" s="898"/>
      <c r="NKA1120" s="898"/>
      <c r="NKB1120" s="898"/>
      <c r="NKC1120" s="898"/>
      <c r="NKD1120" s="898"/>
      <c r="NKE1120" s="898"/>
      <c r="NKF1120" s="898"/>
      <c r="NKG1120" s="898"/>
      <c r="NKH1120" s="898"/>
      <c r="NKI1120" s="898"/>
      <c r="NKJ1120" s="898"/>
      <c r="NKK1120" s="898"/>
      <c r="NKL1120" s="898"/>
      <c r="NKM1120" s="898"/>
      <c r="NKN1120" s="898"/>
      <c r="NKO1120" s="898"/>
      <c r="NKP1120" s="898"/>
      <c r="NKQ1120" s="898"/>
      <c r="NKR1120" s="898"/>
      <c r="NKS1120" s="898"/>
      <c r="NKT1120" s="898"/>
      <c r="NKU1120" s="898"/>
      <c r="NKV1120" s="898"/>
      <c r="NKW1120" s="898"/>
      <c r="NKX1120" s="898"/>
      <c r="NKY1120" s="898"/>
      <c r="NKZ1120" s="898"/>
      <c r="NLA1120" s="898"/>
      <c r="NLB1120" s="898"/>
      <c r="NLC1120" s="898"/>
      <c r="NLD1120" s="898"/>
      <c r="NLE1120" s="898"/>
      <c r="NLF1120" s="898"/>
      <c r="NLG1120" s="898"/>
      <c r="NLH1120" s="898"/>
      <c r="NLI1120" s="898"/>
      <c r="NLJ1120" s="898"/>
      <c r="NLK1120" s="898"/>
      <c r="NLL1120" s="898"/>
      <c r="NLM1120" s="898"/>
      <c r="NLN1120" s="898"/>
      <c r="NLO1120" s="898"/>
      <c r="NLP1120" s="898"/>
      <c r="NLQ1120" s="898"/>
      <c r="NLR1120" s="898"/>
      <c r="NLS1120" s="898"/>
      <c r="NLT1120" s="898"/>
      <c r="NLU1120" s="898"/>
      <c r="NLV1120" s="898"/>
      <c r="NLW1120" s="898"/>
      <c r="NLX1120" s="898"/>
      <c r="NLY1120" s="898"/>
      <c r="NLZ1120" s="898"/>
      <c r="NMA1120" s="898"/>
      <c r="NMB1120" s="898"/>
      <c r="NMC1120" s="898"/>
      <c r="NMD1120" s="898"/>
      <c r="NME1120" s="898"/>
      <c r="NMF1120" s="898"/>
      <c r="NMG1120" s="898"/>
      <c r="NMH1120" s="898"/>
      <c r="NMI1120" s="898"/>
      <c r="NMJ1120" s="898"/>
      <c r="NMK1120" s="898"/>
      <c r="NML1120" s="898"/>
      <c r="NMM1120" s="898"/>
      <c r="NMN1120" s="898"/>
      <c r="NMO1120" s="898"/>
      <c r="NMP1120" s="898"/>
      <c r="NMQ1120" s="898"/>
      <c r="NMR1120" s="898"/>
      <c r="NMS1120" s="898"/>
      <c r="NMT1120" s="898"/>
      <c r="NMU1120" s="898"/>
      <c r="NMV1120" s="898"/>
      <c r="NMW1120" s="898"/>
      <c r="NMX1120" s="898"/>
      <c r="NMY1120" s="898"/>
      <c r="NMZ1120" s="898"/>
      <c r="NNA1120" s="898"/>
      <c r="NNB1120" s="898"/>
      <c r="NNC1120" s="898"/>
      <c r="NND1120" s="898"/>
      <c r="NNE1120" s="898"/>
      <c r="NNF1120" s="898"/>
      <c r="NNG1120" s="898"/>
      <c r="NNH1120" s="898"/>
      <c r="NNI1120" s="898"/>
      <c r="NNJ1120" s="898"/>
      <c r="NNK1120" s="898"/>
      <c r="NNL1120" s="898"/>
      <c r="NNM1120" s="898"/>
      <c r="NNN1120" s="898"/>
      <c r="NNO1120" s="898"/>
      <c r="NNP1120" s="898"/>
      <c r="NNQ1120" s="898"/>
      <c r="NNR1120" s="898"/>
      <c r="NNS1120" s="898"/>
      <c r="NNT1120" s="898"/>
      <c r="NNU1120" s="898"/>
      <c r="NNV1120" s="898"/>
      <c r="NNW1120" s="898"/>
      <c r="NNX1120" s="898"/>
      <c r="NNY1120" s="898"/>
      <c r="NNZ1120" s="898"/>
      <c r="NOA1120" s="898"/>
      <c r="NOB1120" s="898"/>
      <c r="NOC1120" s="898"/>
      <c r="NOD1120" s="898"/>
      <c r="NOE1120" s="898"/>
      <c r="NOF1120" s="898"/>
      <c r="NOG1120" s="898"/>
      <c r="NOH1120" s="898"/>
      <c r="NOI1120" s="898"/>
      <c r="NOJ1120" s="898"/>
      <c r="NOK1120" s="898"/>
      <c r="NOL1120" s="898"/>
      <c r="NOM1120" s="898"/>
      <c r="NON1120" s="898"/>
      <c r="NOO1120" s="898"/>
      <c r="NOP1120" s="898"/>
      <c r="NOQ1120" s="898"/>
      <c r="NOR1120" s="898"/>
      <c r="NOS1120" s="898"/>
      <c r="NOT1120" s="898"/>
      <c r="NOU1120" s="898"/>
      <c r="NOV1120" s="898"/>
      <c r="NOW1120" s="898"/>
      <c r="NOX1120" s="898"/>
      <c r="NOY1120" s="898"/>
      <c r="NOZ1120" s="898"/>
      <c r="NPA1120" s="898"/>
      <c r="NPB1120" s="898"/>
      <c r="NPC1120" s="898"/>
      <c r="NPD1120" s="898"/>
      <c r="NPE1120" s="898"/>
      <c r="NPF1120" s="898"/>
      <c r="NPG1120" s="898"/>
      <c r="NPH1120" s="898"/>
      <c r="NPI1120" s="898"/>
      <c r="NPJ1120" s="898"/>
      <c r="NPK1120" s="898"/>
      <c r="NPL1120" s="898"/>
      <c r="NPM1120" s="898"/>
      <c r="NPN1120" s="898"/>
      <c r="NPO1120" s="898"/>
      <c r="NPP1120" s="898"/>
      <c r="NPQ1120" s="898"/>
      <c r="NPR1120" s="898"/>
      <c r="NPS1120" s="898"/>
      <c r="NPT1120" s="898"/>
      <c r="NPU1120" s="898"/>
      <c r="NPV1120" s="898"/>
      <c r="NPW1120" s="898"/>
      <c r="NPX1120" s="898"/>
      <c r="NPY1120" s="898"/>
      <c r="NPZ1120" s="898"/>
      <c r="NQA1120" s="898"/>
      <c r="NQB1120" s="898"/>
      <c r="NQC1120" s="898"/>
      <c r="NQD1120" s="898"/>
      <c r="NQE1120" s="898"/>
      <c r="NQF1120" s="898"/>
      <c r="NQG1120" s="898"/>
      <c r="NQH1120" s="898"/>
      <c r="NQI1120" s="898"/>
      <c r="NQJ1120" s="898"/>
      <c r="NQK1120" s="898"/>
      <c r="NQL1120" s="898"/>
      <c r="NQM1120" s="898"/>
      <c r="NQN1120" s="898"/>
      <c r="NQO1120" s="898"/>
      <c r="NQP1120" s="898"/>
      <c r="NQQ1120" s="898"/>
      <c r="NQR1120" s="898"/>
      <c r="NQS1120" s="898"/>
      <c r="NQT1120" s="898"/>
      <c r="NQU1120" s="898"/>
      <c r="NQV1120" s="898"/>
      <c r="NQW1120" s="898"/>
      <c r="NQX1120" s="898"/>
      <c r="NQY1120" s="898"/>
      <c r="NQZ1120" s="898"/>
      <c r="NRA1120" s="898"/>
      <c r="NRB1120" s="898"/>
      <c r="NRC1120" s="898"/>
      <c r="NRD1120" s="898"/>
      <c r="NRE1120" s="898"/>
      <c r="NRF1120" s="898"/>
      <c r="NRG1120" s="898"/>
      <c r="NRH1120" s="898"/>
      <c r="NRI1120" s="898"/>
      <c r="NRJ1120" s="898"/>
      <c r="NRK1120" s="898"/>
      <c r="NRL1120" s="898"/>
      <c r="NRM1120" s="898"/>
      <c r="NRN1120" s="898"/>
      <c r="NRO1120" s="898"/>
      <c r="NRP1120" s="898"/>
      <c r="NRQ1120" s="898"/>
      <c r="NRR1120" s="898"/>
      <c r="NRS1120" s="898"/>
      <c r="NRT1120" s="898"/>
      <c r="NRU1120" s="898"/>
      <c r="NRV1120" s="898"/>
      <c r="NRW1120" s="898"/>
      <c r="NRX1120" s="898"/>
      <c r="NRY1120" s="898"/>
      <c r="NRZ1120" s="898"/>
      <c r="NSA1120" s="898"/>
      <c r="NSB1120" s="898"/>
      <c r="NSC1120" s="898"/>
      <c r="NSD1120" s="898"/>
      <c r="NSE1120" s="898"/>
      <c r="NSF1120" s="898"/>
      <c r="NSG1120" s="898"/>
      <c r="NSH1120" s="898"/>
      <c r="NSI1120" s="898"/>
      <c r="NSJ1120" s="898"/>
      <c r="NSK1120" s="898"/>
      <c r="NSL1120" s="898"/>
      <c r="NSM1120" s="898"/>
      <c r="NSN1120" s="898"/>
      <c r="NSO1120" s="898"/>
      <c r="NSP1120" s="898"/>
      <c r="NSQ1120" s="898"/>
      <c r="NSR1120" s="898"/>
      <c r="NSS1120" s="898"/>
      <c r="NST1120" s="898"/>
      <c r="NSU1120" s="898"/>
      <c r="NSV1120" s="898"/>
      <c r="NSW1120" s="898"/>
      <c r="NSX1120" s="898"/>
      <c r="NSY1120" s="898"/>
      <c r="NSZ1120" s="898"/>
      <c r="NTA1120" s="898"/>
      <c r="NTB1120" s="898"/>
      <c r="NTC1120" s="898"/>
      <c r="NTD1120" s="898"/>
      <c r="NTE1120" s="898"/>
      <c r="NTF1120" s="898"/>
      <c r="NTG1120" s="898"/>
      <c r="NTH1120" s="898"/>
      <c r="NTI1120" s="898"/>
      <c r="NTJ1120" s="898"/>
      <c r="NTK1120" s="898"/>
      <c r="NTL1120" s="898"/>
      <c r="NTM1120" s="898"/>
      <c r="NTN1120" s="898"/>
      <c r="NTO1120" s="898"/>
      <c r="NTP1120" s="898"/>
      <c r="NTQ1120" s="898"/>
      <c r="NTR1120" s="898"/>
      <c r="NTS1120" s="898"/>
      <c r="NTT1120" s="898"/>
      <c r="NTU1120" s="898"/>
      <c r="NTV1120" s="898"/>
      <c r="NTW1120" s="898"/>
      <c r="NTX1120" s="898"/>
      <c r="NTY1120" s="898"/>
      <c r="NTZ1120" s="898"/>
      <c r="NUA1120" s="898"/>
      <c r="NUB1120" s="898"/>
      <c r="NUC1120" s="898"/>
      <c r="NUD1120" s="898"/>
      <c r="NUE1120" s="898"/>
      <c r="NUF1120" s="898"/>
      <c r="NUG1120" s="898"/>
      <c r="NUH1120" s="898"/>
      <c r="NUI1120" s="898"/>
      <c r="NUJ1120" s="898"/>
      <c r="NUK1120" s="898"/>
      <c r="NUL1120" s="898"/>
      <c r="NUM1120" s="898"/>
      <c r="NUN1120" s="898"/>
      <c r="NUO1120" s="898"/>
      <c r="NUP1120" s="898"/>
      <c r="NUQ1120" s="898"/>
      <c r="NUR1120" s="898"/>
      <c r="NUS1120" s="898"/>
      <c r="NUT1120" s="898"/>
      <c r="NUU1120" s="898"/>
      <c r="NUV1120" s="898"/>
      <c r="NUW1120" s="898"/>
      <c r="NUX1120" s="898"/>
      <c r="NUY1120" s="898"/>
      <c r="NUZ1120" s="898"/>
      <c r="NVA1120" s="898"/>
      <c r="NVB1120" s="898"/>
      <c r="NVC1120" s="898"/>
      <c r="NVD1120" s="898"/>
      <c r="NVE1120" s="898"/>
      <c r="NVF1120" s="898"/>
      <c r="NVG1120" s="898"/>
      <c r="NVH1120" s="898"/>
      <c r="NVI1120" s="898"/>
      <c r="NVJ1120" s="898"/>
      <c r="NVK1120" s="898"/>
      <c r="NVL1120" s="898"/>
      <c r="NVM1120" s="898"/>
      <c r="NVN1120" s="898"/>
      <c r="NVO1120" s="898"/>
      <c r="NVP1120" s="898"/>
      <c r="NVQ1120" s="898"/>
      <c r="NVR1120" s="898"/>
      <c r="NVS1120" s="898"/>
      <c r="NVT1120" s="898"/>
      <c r="NVU1120" s="898"/>
      <c r="NVV1120" s="898"/>
      <c r="NVW1120" s="898"/>
      <c r="NVX1120" s="898"/>
      <c r="NVY1120" s="898"/>
      <c r="NVZ1120" s="898"/>
      <c r="NWA1120" s="898"/>
      <c r="NWB1120" s="898"/>
      <c r="NWC1120" s="898"/>
      <c r="NWD1120" s="898"/>
      <c r="NWE1120" s="898"/>
      <c r="NWF1120" s="898"/>
      <c r="NWG1120" s="898"/>
      <c r="NWH1120" s="898"/>
      <c r="NWI1120" s="898"/>
      <c r="NWJ1120" s="898"/>
      <c r="NWK1120" s="898"/>
      <c r="NWL1120" s="898"/>
      <c r="NWM1120" s="898"/>
      <c r="NWN1120" s="898"/>
      <c r="NWO1120" s="898"/>
      <c r="NWP1120" s="898"/>
      <c r="NWQ1120" s="898"/>
      <c r="NWR1120" s="898"/>
      <c r="NWS1120" s="898"/>
      <c r="NWT1120" s="898"/>
      <c r="NWU1120" s="898"/>
      <c r="NWV1120" s="898"/>
      <c r="NWW1120" s="898"/>
      <c r="NWX1120" s="898"/>
      <c r="NWY1120" s="898"/>
      <c r="NWZ1120" s="898"/>
      <c r="NXA1120" s="898"/>
      <c r="NXB1120" s="898"/>
      <c r="NXC1120" s="898"/>
      <c r="NXD1120" s="898"/>
      <c r="NXE1120" s="898"/>
      <c r="NXF1120" s="898"/>
      <c r="NXG1120" s="898"/>
      <c r="NXH1120" s="898"/>
      <c r="NXI1120" s="898"/>
      <c r="NXJ1120" s="898"/>
      <c r="NXK1120" s="898"/>
      <c r="NXL1120" s="898"/>
      <c r="NXM1120" s="898"/>
      <c r="NXN1120" s="898"/>
      <c r="NXO1120" s="898"/>
      <c r="NXP1120" s="898"/>
      <c r="NXQ1120" s="898"/>
      <c r="NXR1120" s="898"/>
      <c r="NXS1120" s="898"/>
      <c r="NXT1120" s="898"/>
      <c r="NXU1120" s="898"/>
      <c r="NXV1120" s="898"/>
      <c r="NXW1120" s="898"/>
      <c r="NXX1120" s="898"/>
      <c r="NXY1120" s="898"/>
      <c r="NXZ1120" s="898"/>
      <c r="NYA1120" s="898"/>
      <c r="NYB1120" s="898"/>
      <c r="NYC1120" s="898"/>
      <c r="NYD1120" s="898"/>
      <c r="NYE1120" s="898"/>
      <c r="NYF1120" s="898"/>
      <c r="NYG1120" s="898"/>
      <c r="NYH1120" s="898"/>
      <c r="NYI1120" s="898"/>
      <c r="NYJ1120" s="898"/>
      <c r="NYK1120" s="898"/>
      <c r="NYL1120" s="898"/>
      <c r="NYM1120" s="898"/>
      <c r="NYN1120" s="898"/>
      <c r="NYO1120" s="898"/>
      <c r="NYP1120" s="898"/>
      <c r="NYQ1120" s="898"/>
      <c r="NYR1120" s="898"/>
      <c r="NYS1120" s="898"/>
      <c r="NYT1120" s="898"/>
      <c r="NYU1120" s="898"/>
      <c r="NYV1120" s="898"/>
      <c r="NYW1120" s="898"/>
      <c r="NYX1120" s="898"/>
      <c r="NYY1120" s="898"/>
      <c r="NYZ1120" s="898"/>
      <c r="NZA1120" s="898"/>
      <c r="NZB1120" s="898"/>
      <c r="NZC1120" s="898"/>
      <c r="NZD1120" s="898"/>
      <c r="NZE1120" s="898"/>
      <c r="NZF1120" s="898"/>
      <c r="NZG1120" s="898"/>
      <c r="NZH1120" s="898"/>
      <c r="NZI1120" s="898"/>
      <c r="NZJ1120" s="898"/>
      <c r="NZK1120" s="898"/>
      <c r="NZL1120" s="898"/>
      <c r="NZM1120" s="898"/>
      <c r="NZN1120" s="898"/>
      <c r="NZO1120" s="898"/>
      <c r="NZP1120" s="898"/>
      <c r="NZQ1120" s="898"/>
      <c r="NZR1120" s="898"/>
      <c r="NZS1120" s="898"/>
      <c r="NZT1120" s="898"/>
      <c r="NZU1120" s="898"/>
      <c r="NZV1120" s="898"/>
      <c r="NZW1120" s="898"/>
      <c r="NZX1120" s="898"/>
      <c r="NZY1120" s="898"/>
      <c r="NZZ1120" s="898"/>
      <c r="OAA1120" s="898"/>
      <c r="OAB1120" s="898"/>
      <c r="OAC1120" s="898"/>
      <c r="OAD1120" s="898"/>
      <c r="OAE1120" s="898"/>
      <c r="OAF1120" s="898"/>
      <c r="OAG1120" s="898"/>
      <c r="OAH1120" s="898"/>
      <c r="OAI1120" s="898"/>
      <c r="OAJ1120" s="898"/>
      <c r="OAK1120" s="898"/>
      <c r="OAL1120" s="898"/>
      <c r="OAM1120" s="898"/>
      <c r="OAN1120" s="898"/>
      <c r="OAO1120" s="898"/>
      <c r="OAP1120" s="898"/>
      <c r="OAQ1120" s="898"/>
      <c r="OAR1120" s="898"/>
      <c r="OAS1120" s="898"/>
      <c r="OAT1120" s="898"/>
      <c r="OAU1120" s="898"/>
      <c r="OAV1120" s="898"/>
      <c r="OAW1120" s="898"/>
      <c r="OAX1120" s="898"/>
      <c r="OAY1120" s="898"/>
      <c r="OAZ1120" s="898"/>
      <c r="OBA1120" s="898"/>
      <c r="OBB1120" s="898"/>
      <c r="OBC1120" s="898"/>
      <c r="OBD1120" s="898"/>
      <c r="OBE1120" s="898"/>
      <c r="OBF1120" s="898"/>
      <c r="OBG1120" s="898"/>
      <c r="OBH1120" s="898"/>
      <c r="OBI1120" s="898"/>
      <c r="OBJ1120" s="898"/>
      <c r="OBK1120" s="898"/>
      <c r="OBL1120" s="898"/>
      <c r="OBM1120" s="898"/>
      <c r="OBN1120" s="898"/>
      <c r="OBO1120" s="898"/>
      <c r="OBP1120" s="898"/>
      <c r="OBQ1120" s="898"/>
      <c r="OBR1120" s="898"/>
      <c r="OBS1120" s="898"/>
      <c r="OBT1120" s="898"/>
      <c r="OBU1120" s="898"/>
      <c r="OBV1120" s="898"/>
      <c r="OBW1120" s="898"/>
      <c r="OBX1120" s="898"/>
      <c r="OBY1120" s="898"/>
      <c r="OBZ1120" s="898"/>
      <c r="OCA1120" s="898"/>
      <c r="OCB1120" s="898"/>
      <c r="OCC1120" s="898"/>
      <c r="OCD1120" s="898"/>
      <c r="OCE1120" s="898"/>
      <c r="OCF1120" s="898"/>
      <c r="OCG1120" s="898"/>
      <c r="OCH1120" s="898"/>
      <c r="OCI1120" s="898"/>
      <c r="OCJ1120" s="898"/>
      <c r="OCK1120" s="898"/>
      <c r="OCL1120" s="898"/>
      <c r="OCM1120" s="898"/>
      <c r="OCN1120" s="898"/>
      <c r="OCO1120" s="898"/>
      <c r="OCP1120" s="898"/>
      <c r="OCQ1120" s="898"/>
      <c r="OCR1120" s="898"/>
      <c r="OCS1120" s="898"/>
      <c r="OCT1120" s="898"/>
      <c r="OCU1120" s="898"/>
      <c r="OCV1120" s="898"/>
      <c r="OCW1120" s="898"/>
      <c r="OCX1120" s="898"/>
      <c r="OCY1120" s="898"/>
      <c r="OCZ1120" s="898"/>
      <c r="ODA1120" s="898"/>
      <c r="ODB1120" s="898"/>
      <c r="ODC1120" s="898"/>
      <c r="ODD1120" s="898"/>
      <c r="ODE1120" s="898"/>
      <c r="ODF1120" s="898"/>
      <c r="ODG1120" s="898"/>
      <c r="ODH1120" s="898"/>
      <c r="ODI1120" s="898"/>
      <c r="ODJ1120" s="898"/>
      <c r="ODK1120" s="898"/>
      <c r="ODL1120" s="898"/>
      <c r="ODM1120" s="898"/>
      <c r="ODN1120" s="898"/>
      <c r="ODO1120" s="898"/>
      <c r="ODP1120" s="898"/>
      <c r="ODQ1120" s="898"/>
      <c r="ODR1120" s="898"/>
      <c r="ODS1120" s="898"/>
      <c r="ODT1120" s="898"/>
      <c r="ODU1120" s="898"/>
      <c r="ODV1120" s="898"/>
      <c r="ODW1120" s="898"/>
      <c r="ODX1120" s="898"/>
      <c r="ODY1120" s="898"/>
      <c r="ODZ1120" s="898"/>
      <c r="OEA1120" s="898"/>
      <c r="OEB1120" s="898"/>
      <c r="OEC1120" s="898"/>
      <c r="OED1120" s="898"/>
      <c r="OEE1120" s="898"/>
      <c r="OEF1120" s="898"/>
      <c r="OEG1120" s="898"/>
      <c r="OEH1120" s="898"/>
      <c r="OEI1120" s="898"/>
      <c r="OEJ1120" s="898"/>
      <c r="OEK1120" s="898"/>
      <c r="OEL1120" s="898"/>
      <c r="OEM1120" s="898"/>
      <c r="OEN1120" s="898"/>
      <c r="OEO1120" s="898"/>
      <c r="OEP1120" s="898"/>
      <c r="OEQ1120" s="898"/>
      <c r="OER1120" s="898"/>
      <c r="OES1120" s="898"/>
      <c r="OET1120" s="898"/>
      <c r="OEU1120" s="898"/>
      <c r="OEV1120" s="898"/>
      <c r="OEW1120" s="898"/>
      <c r="OEX1120" s="898"/>
      <c r="OEY1120" s="898"/>
      <c r="OEZ1120" s="898"/>
      <c r="OFA1120" s="898"/>
      <c r="OFB1120" s="898"/>
      <c r="OFC1120" s="898"/>
      <c r="OFD1120" s="898"/>
      <c r="OFE1120" s="898"/>
      <c r="OFF1120" s="898"/>
      <c r="OFG1120" s="898"/>
      <c r="OFH1120" s="898"/>
      <c r="OFI1120" s="898"/>
      <c r="OFJ1120" s="898"/>
      <c r="OFK1120" s="898"/>
      <c r="OFL1120" s="898"/>
      <c r="OFM1120" s="898"/>
      <c r="OFN1120" s="898"/>
      <c r="OFO1120" s="898"/>
      <c r="OFP1120" s="898"/>
      <c r="OFQ1120" s="898"/>
      <c r="OFR1120" s="898"/>
      <c r="OFS1120" s="898"/>
      <c r="OFT1120" s="898"/>
      <c r="OFU1120" s="898"/>
      <c r="OFV1120" s="898"/>
      <c r="OFW1120" s="898"/>
      <c r="OFX1120" s="898"/>
      <c r="OFY1120" s="898"/>
      <c r="OFZ1120" s="898"/>
      <c r="OGA1120" s="898"/>
      <c r="OGB1120" s="898"/>
      <c r="OGC1120" s="898"/>
      <c r="OGD1120" s="898"/>
      <c r="OGE1120" s="898"/>
      <c r="OGF1120" s="898"/>
      <c r="OGG1120" s="898"/>
      <c r="OGH1120" s="898"/>
      <c r="OGI1120" s="898"/>
      <c r="OGJ1120" s="898"/>
      <c r="OGK1120" s="898"/>
      <c r="OGL1120" s="898"/>
      <c r="OGM1120" s="898"/>
      <c r="OGN1120" s="898"/>
      <c r="OGO1120" s="898"/>
      <c r="OGP1120" s="898"/>
      <c r="OGQ1120" s="898"/>
      <c r="OGR1120" s="898"/>
      <c r="OGS1120" s="898"/>
      <c r="OGT1120" s="898"/>
      <c r="OGU1120" s="898"/>
      <c r="OGV1120" s="898"/>
      <c r="OGW1120" s="898"/>
      <c r="OGX1120" s="898"/>
      <c r="OGY1120" s="898"/>
      <c r="OGZ1120" s="898"/>
      <c r="OHA1120" s="898"/>
      <c r="OHB1120" s="898"/>
      <c r="OHC1120" s="898"/>
      <c r="OHD1120" s="898"/>
      <c r="OHE1120" s="898"/>
      <c r="OHF1120" s="898"/>
      <c r="OHG1120" s="898"/>
      <c r="OHH1120" s="898"/>
      <c r="OHI1120" s="898"/>
      <c r="OHJ1120" s="898"/>
      <c r="OHK1120" s="898"/>
      <c r="OHL1120" s="898"/>
      <c r="OHM1120" s="898"/>
      <c r="OHN1120" s="898"/>
      <c r="OHO1120" s="898"/>
      <c r="OHP1120" s="898"/>
      <c r="OHQ1120" s="898"/>
      <c r="OHR1120" s="898"/>
      <c r="OHS1120" s="898"/>
      <c r="OHT1120" s="898"/>
      <c r="OHU1120" s="898"/>
      <c r="OHV1120" s="898"/>
      <c r="OHW1120" s="898"/>
      <c r="OHX1120" s="898"/>
      <c r="OHY1120" s="898"/>
      <c r="OHZ1120" s="898"/>
      <c r="OIA1120" s="898"/>
      <c r="OIB1120" s="898"/>
      <c r="OIC1120" s="898"/>
      <c r="OID1120" s="898"/>
      <c r="OIE1120" s="898"/>
      <c r="OIF1120" s="898"/>
      <c r="OIG1120" s="898"/>
      <c r="OIH1120" s="898"/>
      <c r="OII1120" s="898"/>
      <c r="OIJ1120" s="898"/>
      <c r="OIK1120" s="898"/>
      <c r="OIL1120" s="898"/>
      <c r="OIM1120" s="898"/>
      <c r="OIN1120" s="898"/>
      <c r="OIO1120" s="898"/>
      <c r="OIP1120" s="898"/>
      <c r="OIQ1120" s="898"/>
      <c r="OIR1120" s="898"/>
      <c r="OIS1120" s="898"/>
      <c r="OIT1120" s="898"/>
      <c r="OIU1120" s="898"/>
      <c r="OIV1120" s="898"/>
      <c r="OIW1120" s="898"/>
      <c r="OIX1120" s="898"/>
      <c r="OIY1120" s="898"/>
      <c r="OIZ1120" s="898"/>
      <c r="OJA1120" s="898"/>
      <c r="OJB1120" s="898"/>
      <c r="OJC1120" s="898"/>
      <c r="OJD1120" s="898"/>
      <c r="OJE1120" s="898"/>
      <c r="OJF1120" s="898"/>
      <c r="OJG1120" s="898"/>
      <c r="OJH1120" s="898"/>
      <c r="OJI1120" s="898"/>
      <c r="OJJ1120" s="898"/>
      <c r="OJK1120" s="898"/>
      <c r="OJL1120" s="898"/>
      <c r="OJM1120" s="898"/>
      <c r="OJN1120" s="898"/>
      <c r="OJO1120" s="898"/>
      <c r="OJP1120" s="898"/>
      <c r="OJQ1120" s="898"/>
      <c r="OJR1120" s="898"/>
      <c r="OJS1120" s="898"/>
      <c r="OJT1120" s="898"/>
      <c r="OJU1120" s="898"/>
      <c r="OJV1120" s="898"/>
      <c r="OJW1120" s="898"/>
      <c r="OJX1120" s="898"/>
      <c r="OJY1120" s="898"/>
      <c r="OJZ1120" s="898"/>
      <c r="OKA1120" s="898"/>
      <c r="OKB1120" s="898"/>
      <c r="OKC1120" s="898"/>
      <c r="OKD1120" s="898"/>
      <c r="OKE1120" s="898"/>
      <c r="OKF1120" s="898"/>
      <c r="OKG1120" s="898"/>
      <c r="OKH1120" s="898"/>
      <c r="OKI1120" s="898"/>
      <c r="OKJ1120" s="898"/>
      <c r="OKK1120" s="898"/>
      <c r="OKL1120" s="898"/>
      <c r="OKM1120" s="898"/>
      <c r="OKN1120" s="898"/>
      <c r="OKO1120" s="898"/>
      <c r="OKP1120" s="898"/>
      <c r="OKQ1120" s="898"/>
      <c r="OKR1120" s="898"/>
      <c r="OKS1120" s="898"/>
      <c r="OKT1120" s="898"/>
      <c r="OKU1120" s="898"/>
      <c r="OKV1120" s="898"/>
      <c r="OKW1120" s="898"/>
      <c r="OKX1120" s="898"/>
      <c r="OKY1120" s="898"/>
      <c r="OKZ1120" s="898"/>
      <c r="OLA1120" s="898"/>
      <c r="OLB1120" s="898"/>
      <c r="OLC1120" s="898"/>
      <c r="OLD1120" s="898"/>
      <c r="OLE1120" s="898"/>
      <c r="OLF1120" s="898"/>
      <c r="OLG1120" s="898"/>
      <c r="OLH1120" s="898"/>
      <c r="OLI1120" s="898"/>
      <c r="OLJ1120" s="898"/>
      <c r="OLK1120" s="898"/>
      <c r="OLL1120" s="898"/>
      <c r="OLM1120" s="898"/>
      <c r="OLN1120" s="898"/>
      <c r="OLO1120" s="898"/>
      <c r="OLP1120" s="898"/>
      <c r="OLQ1120" s="898"/>
      <c r="OLR1120" s="898"/>
      <c r="OLS1120" s="898"/>
      <c r="OLT1120" s="898"/>
      <c r="OLU1120" s="898"/>
      <c r="OLV1120" s="898"/>
      <c r="OLW1120" s="898"/>
      <c r="OLX1120" s="898"/>
      <c r="OLY1120" s="898"/>
      <c r="OLZ1120" s="898"/>
      <c r="OMA1120" s="898"/>
      <c r="OMB1120" s="898"/>
      <c r="OMC1120" s="898"/>
      <c r="OMD1120" s="898"/>
      <c r="OME1120" s="898"/>
      <c r="OMF1120" s="898"/>
      <c r="OMG1120" s="898"/>
      <c r="OMH1120" s="898"/>
      <c r="OMI1120" s="898"/>
      <c r="OMJ1120" s="898"/>
      <c r="OMK1120" s="898"/>
      <c r="OML1120" s="898"/>
      <c r="OMM1120" s="898"/>
      <c r="OMN1120" s="898"/>
      <c r="OMO1120" s="898"/>
      <c r="OMP1120" s="898"/>
      <c r="OMQ1120" s="898"/>
      <c r="OMR1120" s="898"/>
      <c r="OMS1120" s="898"/>
      <c r="OMT1120" s="898"/>
      <c r="OMU1120" s="898"/>
      <c r="OMV1120" s="898"/>
      <c r="OMW1120" s="898"/>
      <c r="OMX1120" s="898"/>
      <c r="OMY1120" s="898"/>
      <c r="OMZ1120" s="898"/>
      <c r="ONA1120" s="898"/>
      <c r="ONB1120" s="898"/>
      <c r="ONC1120" s="898"/>
      <c r="OND1120" s="898"/>
      <c r="ONE1120" s="898"/>
      <c r="ONF1120" s="898"/>
      <c r="ONG1120" s="898"/>
      <c r="ONH1120" s="898"/>
      <c r="ONI1120" s="898"/>
      <c r="ONJ1120" s="898"/>
      <c r="ONK1120" s="898"/>
      <c r="ONL1120" s="898"/>
      <c r="ONM1120" s="898"/>
      <c r="ONN1120" s="898"/>
      <c r="ONO1120" s="898"/>
      <c r="ONP1120" s="898"/>
      <c r="ONQ1120" s="898"/>
      <c r="ONR1120" s="898"/>
      <c r="ONS1120" s="898"/>
      <c r="ONT1120" s="898"/>
      <c r="ONU1120" s="898"/>
      <c r="ONV1120" s="898"/>
      <c r="ONW1120" s="898"/>
      <c r="ONX1120" s="898"/>
      <c r="ONY1120" s="898"/>
      <c r="ONZ1120" s="898"/>
      <c r="OOA1120" s="898"/>
      <c r="OOB1120" s="898"/>
      <c r="OOC1120" s="898"/>
      <c r="OOD1120" s="898"/>
      <c r="OOE1120" s="898"/>
      <c r="OOF1120" s="898"/>
      <c r="OOG1120" s="898"/>
      <c r="OOH1120" s="898"/>
      <c r="OOI1120" s="898"/>
      <c r="OOJ1120" s="898"/>
      <c r="OOK1120" s="898"/>
      <c r="OOL1120" s="898"/>
      <c r="OOM1120" s="898"/>
      <c r="OON1120" s="898"/>
      <c r="OOO1120" s="898"/>
      <c r="OOP1120" s="898"/>
      <c r="OOQ1120" s="898"/>
      <c r="OOR1120" s="898"/>
      <c r="OOS1120" s="898"/>
      <c r="OOT1120" s="898"/>
      <c r="OOU1120" s="898"/>
      <c r="OOV1120" s="898"/>
      <c r="OOW1120" s="898"/>
      <c r="OOX1120" s="898"/>
      <c r="OOY1120" s="898"/>
      <c r="OOZ1120" s="898"/>
      <c r="OPA1120" s="898"/>
      <c r="OPB1120" s="898"/>
      <c r="OPC1120" s="898"/>
      <c r="OPD1120" s="898"/>
      <c r="OPE1120" s="898"/>
      <c r="OPF1120" s="898"/>
      <c r="OPG1120" s="898"/>
      <c r="OPH1120" s="898"/>
      <c r="OPI1120" s="898"/>
      <c r="OPJ1120" s="898"/>
      <c r="OPK1120" s="898"/>
      <c r="OPL1120" s="898"/>
      <c r="OPM1120" s="898"/>
      <c r="OPN1120" s="898"/>
      <c r="OPO1120" s="898"/>
      <c r="OPP1120" s="898"/>
      <c r="OPQ1120" s="898"/>
      <c r="OPR1120" s="898"/>
      <c r="OPS1120" s="898"/>
      <c r="OPT1120" s="898"/>
      <c r="OPU1120" s="898"/>
      <c r="OPV1120" s="898"/>
      <c r="OPW1120" s="898"/>
      <c r="OPX1120" s="898"/>
      <c r="OPY1120" s="898"/>
      <c r="OPZ1120" s="898"/>
      <c r="OQA1120" s="898"/>
      <c r="OQB1120" s="898"/>
      <c r="OQC1120" s="898"/>
      <c r="OQD1120" s="898"/>
      <c r="OQE1120" s="898"/>
      <c r="OQF1120" s="898"/>
      <c r="OQG1120" s="898"/>
      <c r="OQH1120" s="898"/>
      <c r="OQI1120" s="898"/>
      <c r="OQJ1120" s="898"/>
      <c r="OQK1120" s="898"/>
      <c r="OQL1120" s="898"/>
      <c r="OQM1120" s="898"/>
      <c r="OQN1120" s="898"/>
      <c r="OQO1120" s="898"/>
      <c r="OQP1120" s="898"/>
      <c r="OQQ1120" s="898"/>
      <c r="OQR1120" s="898"/>
      <c r="OQS1120" s="898"/>
      <c r="OQT1120" s="898"/>
      <c r="OQU1120" s="898"/>
      <c r="OQV1120" s="898"/>
      <c r="OQW1120" s="898"/>
      <c r="OQX1120" s="898"/>
      <c r="OQY1120" s="898"/>
      <c r="OQZ1120" s="898"/>
      <c r="ORA1120" s="898"/>
      <c r="ORB1120" s="898"/>
      <c r="ORC1120" s="898"/>
      <c r="ORD1120" s="898"/>
      <c r="ORE1120" s="898"/>
      <c r="ORF1120" s="898"/>
      <c r="ORG1120" s="898"/>
      <c r="ORH1120" s="898"/>
      <c r="ORI1120" s="898"/>
      <c r="ORJ1120" s="898"/>
      <c r="ORK1120" s="898"/>
      <c r="ORL1120" s="898"/>
      <c r="ORM1120" s="898"/>
      <c r="ORN1120" s="898"/>
      <c r="ORO1120" s="898"/>
      <c r="ORP1120" s="898"/>
      <c r="ORQ1120" s="898"/>
      <c r="ORR1120" s="898"/>
      <c r="ORS1120" s="898"/>
      <c r="ORT1120" s="898"/>
      <c r="ORU1120" s="898"/>
      <c r="ORV1120" s="898"/>
      <c r="ORW1120" s="898"/>
      <c r="ORX1120" s="898"/>
      <c r="ORY1120" s="898"/>
      <c r="ORZ1120" s="898"/>
      <c r="OSA1120" s="898"/>
      <c r="OSB1120" s="898"/>
      <c r="OSC1120" s="898"/>
      <c r="OSD1120" s="898"/>
      <c r="OSE1120" s="898"/>
      <c r="OSF1120" s="898"/>
      <c r="OSG1120" s="898"/>
      <c r="OSH1120" s="898"/>
      <c r="OSI1120" s="898"/>
      <c r="OSJ1120" s="898"/>
      <c r="OSK1120" s="898"/>
      <c r="OSL1120" s="898"/>
      <c r="OSM1120" s="898"/>
      <c r="OSN1120" s="898"/>
      <c r="OSO1120" s="898"/>
      <c r="OSP1120" s="898"/>
      <c r="OSQ1120" s="898"/>
      <c r="OSR1120" s="898"/>
      <c r="OSS1120" s="898"/>
      <c r="OST1120" s="898"/>
      <c r="OSU1120" s="898"/>
      <c r="OSV1120" s="898"/>
      <c r="OSW1120" s="898"/>
      <c r="OSX1120" s="898"/>
      <c r="OSY1120" s="898"/>
      <c r="OSZ1120" s="898"/>
      <c r="OTA1120" s="898"/>
      <c r="OTB1120" s="898"/>
      <c r="OTC1120" s="898"/>
      <c r="OTD1120" s="898"/>
      <c r="OTE1120" s="898"/>
      <c r="OTF1120" s="898"/>
      <c r="OTG1120" s="898"/>
      <c r="OTH1120" s="898"/>
      <c r="OTI1120" s="898"/>
      <c r="OTJ1120" s="898"/>
      <c r="OTK1120" s="898"/>
      <c r="OTL1120" s="898"/>
      <c r="OTM1120" s="898"/>
      <c r="OTN1120" s="898"/>
      <c r="OTO1120" s="898"/>
      <c r="OTP1120" s="898"/>
      <c r="OTQ1120" s="898"/>
      <c r="OTR1120" s="898"/>
      <c r="OTS1120" s="898"/>
      <c r="OTT1120" s="898"/>
      <c r="OTU1120" s="898"/>
      <c r="OTV1120" s="898"/>
      <c r="OTW1120" s="898"/>
      <c r="OTX1120" s="898"/>
      <c r="OTY1120" s="898"/>
      <c r="OTZ1120" s="898"/>
      <c r="OUA1120" s="898"/>
      <c r="OUB1120" s="898"/>
      <c r="OUC1120" s="898"/>
      <c r="OUD1120" s="898"/>
      <c r="OUE1120" s="898"/>
      <c r="OUF1120" s="898"/>
      <c r="OUG1120" s="898"/>
      <c r="OUH1120" s="898"/>
      <c r="OUI1120" s="898"/>
      <c r="OUJ1120" s="898"/>
      <c r="OUK1120" s="898"/>
      <c r="OUL1120" s="898"/>
      <c r="OUM1120" s="898"/>
      <c r="OUN1120" s="898"/>
      <c r="OUO1120" s="898"/>
      <c r="OUP1120" s="898"/>
      <c r="OUQ1120" s="898"/>
      <c r="OUR1120" s="898"/>
      <c r="OUS1120" s="898"/>
      <c r="OUT1120" s="898"/>
      <c r="OUU1120" s="898"/>
      <c r="OUV1120" s="898"/>
      <c r="OUW1120" s="898"/>
      <c r="OUX1120" s="898"/>
      <c r="OUY1120" s="898"/>
      <c r="OUZ1120" s="898"/>
      <c r="OVA1120" s="898"/>
      <c r="OVB1120" s="898"/>
      <c r="OVC1120" s="898"/>
      <c r="OVD1120" s="898"/>
      <c r="OVE1120" s="898"/>
      <c r="OVF1120" s="898"/>
      <c r="OVG1120" s="898"/>
      <c r="OVH1120" s="898"/>
      <c r="OVI1120" s="898"/>
      <c r="OVJ1120" s="898"/>
      <c r="OVK1120" s="898"/>
      <c r="OVL1120" s="898"/>
      <c r="OVM1120" s="898"/>
      <c r="OVN1120" s="898"/>
      <c r="OVO1120" s="898"/>
      <c r="OVP1120" s="898"/>
      <c r="OVQ1120" s="898"/>
      <c r="OVR1120" s="898"/>
      <c r="OVS1120" s="898"/>
      <c r="OVT1120" s="898"/>
      <c r="OVU1120" s="898"/>
      <c r="OVV1120" s="898"/>
      <c r="OVW1120" s="898"/>
      <c r="OVX1120" s="898"/>
      <c r="OVY1120" s="898"/>
      <c r="OVZ1120" s="898"/>
      <c r="OWA1120" s="898"/>
      <c r="OWB1120" s="898"/>
      <c r="OWC1120" s="898"/>
      <c r="OWD1120" s="898"/>
      <c r="OWE1120" s="898"/>
      <c r="OWF1120" s="898"/>
      <c r="OWG1120" s="898"/>
      <c r="OWH1120" s="898"/>
      <c r="OWI1120" s="898"/>
      <c r="OWJ1120" s="898"/>
      <c r="OWK1120" s="898"/>
      <c r="OWL1120" s="898"/>
      <c r="OWM1120" s="898"/>
      <c r="OWN1120" s="898"/>
      <c r="OWO1120" s="898"/>
      <c r="OWP1120" s="898"/>
      <c r="OWQ1120" s="898"/>
      <c r="OWR1120" s="898"/>
      <c r="OWS1120" s="898"/>
      <c r="OWT1120" s="898"/>
      <c r="OWU1120" s="898"/>
      <c r="OWV1120" s="898"/>
      <c r="OWW1120" s="898"/>
      <c r="OWX1120" s="898"/>
      <c r="OWY1120" s="898"/>
      <c r="OWZ1120" s="898"/>
      <c r="OXA1120" s="898"/>
      <c r="OXB1120" s="898"/>
      <c r="OXC1120" s="898"/>
      <c r="OXD1120" s="898"/>
      <c r="OXE1120" s="898"/>
      <c r="OXF1120" s="898"/>
      <c r="OXG1120" s="898"/>
      <c r="OXH1120" s="898"/>
      <c r="OXI1120" s="898"/>
      <c r="OXJ1120" s="898"/>
      <c r="OXK1120" s="898"/>
      <c r="OXL1120" s="898"/>
      <c r="OXM1120" s="898"/>
      <c r="OXN1120" s="898"/>
      <c r="OXO1120" s="898"/>
      <c r="OXP1120" s="898"/>
      <c r="OXQ1120" s="898"/>
      <c r="OXR1120" s="898"/>
      <c r="OXS1120" s="898"/>
      <c r="OXT1120" s="898"/>
      <c r="OXU1120" s="898"/>
      <c r="OXV1120" s="898"/>
      <c r="OXW1120" s="898"/>
      <c r="OXX1120" s="898"/>
      <c r="OXY1120" s="898"/>
      <c r="OXZ1120" s="898"/>
      <c r="OYA1120" s="898"/>
      <c r="OYB1120" s="898"/>
      <c r="OYC1120" s="898"/>
      <c r="OYD1120" s="898"/>
      <c r="OYE1120" s="898"/>
      <c r="OYF1120" s="898"/>
      <c r="OYG1120" s="898"/>
      <c r="OYH1120" s="898"/>
      <c r="OYI1120" s="898"/>
      <c r="OYJ1120" s="898"/>
      <c r="OYK1120" s="898"/>
      <c r="OYL1120" s="898"/>
      <c r="OYM1120" s="898"/>
      <c r="OYN1120" s="898"/>
      <c r="OYO1120" s="898"/>
      <c r="OYP1120" s="898"/>
      <c r="OYQ1120" s="898"/>
      <c r="OYR1120" s="898"/>
      <c r="OYS1120" s="898"/>
      <c r="OYT1120" s="898"/>
      <c r="OYU1120" s="898"/>
      <c r="OYV1120" s="898"/>
      <c r="OYW1120" s="898"/>
      <c r="OYX1120" s="898"/>
      <c r="OYY1120" s="898"/>
      <c r="OYZ1120" s="898"/>
      <c r="OZA1120" s="898"/>
      <c r="OZB1120" s="898"/>
      <c r="OZC1120" s="898"/>
      <c r="OZD1120" s="898"/>
      <c r="OZE1120" s="898"/>
      <c r="OZF1120" s="898"/>
      <c r="OZG1120" s="898"/>
      <c r="OZH1120" s="898"/>
      <c r="OZI1120" s="898"/>
      <c r="OZJ1120" s="898"/>
      <c r="OZK1120" s="898"/>
      <c r="OZL1120" s="898"/>
      <c r="OZM1120" s="898"/>
      <c r="OZN1120" s="898"/>
      <c r="OZO1120" s="898"/>
      <c r="OZP1120" s="898"/>
      <c r="OZQ1120" s="898"/>
      <c r="OZR1120" s="898"/>
      <c r="OZS1120" s="898"/>
      <c r="OZT1120" s="898"/>
      <c r="OZU1120" s="898"/>
      <c r="OZV1120" s="898"/>
      <c r="OZW1120" s="898"/>
      <c r="OZX1120" s="898"/>
      <c r="OZY1120" s="898"/>
      <c r="OZZ1120" s="898"/>
      <c r="PAA1120" s="898"/>
      <c r="PAB1120" s="898"/>
      <c r="PAC1120" s="898"/>
      <c r="PAD1120" s="898"/>
      <c r="PAE1120" s="898"/>
      <c r="PAF1120" s="898"/>
      <c r="PAG1120" s="898"/>
      <c r="PAH1120" s="898"/>
      <c r="PAI1120" s="898"/>
      <c r="PAJ1120" s="898"/>
      <c r="PAK1120" s="898"/>
      <c r="PAL1120" s="898"/>
      <c r="PAM1120" s="898"/>
      <c r="PAN1120" s="898"/>
      <c r="PAO1120" s="898"/>
      <c r="PAP1120" s="898"/>
      <c r="PAQ1120" s="898"/>
      <c r="PAR1120" s="898"/>
      <c r="PAS1120" s="898"/>
      <c r="PAT1120" s="898"/>
      <c r="PAU1120" s="898"/>
      <c r="PAV1120" s="898"/>
      <c r="PAW1120" s="898"/>
      <c r="PAX1120" s="898"/>
      <c r="PAY1120" s="898"/>
      <c r="PAZ1120" s="898"/>
      <c r="PBA1120" s="898"/>
      <c r="PBB1120" s="898"/>
      <c r="PBC1120" s="898"/>
      <c r="PBD1120" s="898"/>
      <c r="PBE1120" s="898"/>
      <c r="PBF1120" s="898"/>
      <c r="PBG1120" s="898"/>
      <c r="PBH1120" s="898"/>
      <c r="PBI1120" s="898"/>
      <c r="PBJ1120" s="898"/>
      <c r="PBK1120" s="898"/>
      <c r="PBL1120" s="898"/>
      <c r="PBM1120" s="898"/>
      <c r="PBN1120" s="898"/>
      <c r="PBO1120" s="898"/>
      <c r="PBP1120" s="898"/>
      <c r="PBQ1120" s="898"/>
      <c r="PBR1120" s="898"/>
      <c r="PBS1120" s="898"/>
      <c r="PBT1120" s="898"/>
      <c r="PBU1120" s="898"/>
      <c r="PBV1120" s="898"/>
      <c r="PBW1120" s="898"/>
      <c r="PBX1120" s="898"/>
      <c r="PBY1120" s="898"/>
      <c r="PBZ1120" s="898"/>
      <c r="PCA1120" s="898"/>
      <c r="PCB1120" s="898"/>
      <c r="PCC1120" s="898"/>
      <c r="PCD1120" s="898"/>
      <c r="PCE1120" s="898"/>
      <c r="PCF1120" s="898"/>
      <c r="PCG1120" s="898"/>
      <c r="PCH1120" s="898"/>
      <c r="PCI1120" s="898"/>
      <c r="PCJ1120" s="898"/>
      <c r="PCK1120" s="898"/>
      <c r="PCL1120" s="898"/>
      <c r="PCM1120" s="898"/>
      <c r="PCN1120" s="898"/>
      <c r="PCO1120" s="898"/>
      <c r="PCP1120" s="898"/>
      <c r="PCQ1120" s="898"/>
      <c r="PCR1120" s="898"/>
      <c r="PCS1120" s="898"/>
      <c r="PCT1120" s="898"/>
      <c r="PCU1120" s="898"/>
      <c r="PCV1120" s="898"/>
      <c r="PCW1120" s="898"/>
      <c r="PCX1120" s="898"/>
      <c r="PCY1120" s="898"/>
      <c r="PCZ1120" s="898"/>
      <c r="PDA1120" s="898"/>
      <c r="PDB1120" s="898"/>
      <c r="PDC1120" s="898"/>
      <c r="PDD1120" s="898"/>
      <c r="PDE1120" s="898"/>
      <c r="PDF1120" s="898"/>
      <c r="PDG1120" s="898"/>
      <c r="PDH1120" s="898"/>
      <c r="PDI1120" s="898"/>
      <c r="PDJ1120" s="898"/>
      <c r="PDK1120" s="898"/>
      <c r="PDL1120" s="898"/>
      <c r="PDM1120" s="898"/>
      <c r="PDN1120" s="898"/>
      <c r="PDO1120" s="898"/>
      <c r="PDP1120" s="898"/>
      <c r="PDQ1120" s="898"/>
      <c r="PDR1120" s="898"/>
      <c r="PDS1120" s="898"/>
      <c r="PDT1120" s="898"/>
      <c r="PDU1120" s="898"/>
      <c r="PDV1120" s="898"/>
      <c r="PDW1120" s="898"/>
      <c r="PDX1120" s="898"/>
      <c r="PDY1120" s="898"/>
      <c r="PDZ1120" s="898"/>
      <c r="PEA1120" s="898"/>
      <c r="PEB1120" s="898"/>
      <c r="PEC1120" s="898"/>
      <c r="PED1120" s="898"/>
      <c r="PEE1120" s="898"/>
      <c r="PEF1120" s="898"/>
      <c r="PEG1120" s="898"/>
      <c r="PEH1120" s="898"/>
      <c r="PEI1120" s="898"/>
      <c r="PEJ1120" s="898"/>
      <c r="PEK1120" s="898"/>
      <c r="PEL1120" s="898"/>
      <c r="PEM1120" s="898"/>
      <c r="PEN1120" s="898"/>
      <c r="PEO1120" s="898"/>
      <c r="PEP1120" s="898"/>
      <c r="PEQ1120" s="898"/>
      <c r="PER1120" s="898"/>
      <c r="PES1120" s="898"/>
      <c r="PET1120" s="898"/>
      <c r="PEU1120" s="898"/>
      <c r="PEV1120" s="898"/>
      <c r="PEW1120" s="898"/>
      <c r="PEX1120" s="898"/>
      <c r="PEY1120" s="898"/>
      <c r="PEZ1120" s="898"/>
      <c r="PFA1120" s="898"/>
      <c r="PFB1120" s="898"/>
      <c r="PFC1120" s="898"/>
      <c r="PFD1120" s="898"/>
      <c r="PFE1120" s="898"/>
      <c r="PFF1120" s="898"/>
      <c r="PFG1120" s="898"/>
      <c r="PFH1120" s="898"/>
      <c r="PFI1120" s="898"/>
      <c r="PFJ1120" s="898"/>
      <c r="PFK1120" s="898"/>
      <c r="PFL1120" s="898"/>
      <c r="PFM1120" s="898"/>
      <c r="PFN1120" s="898"/>
      <c r="PFO1120" s="898"/>
      <c r="PFP1120" s="898"/>
      <c r="PFQ1120" s="898"/>
      <c r="PFR1120" s="898"/>
      <c r="PFS1120" s="898"/>
      <c r="PFT1120" s="898"/>
      <c r="PFU1120" s="898"/>
      <c r="PFV1120" s="898"/>
      <c r="PFW1120" s="898"/>
      <c r="PFX1120" s="898"/>
      <c r="PFY1120" s="898"/>
      <c r="PFZ1120" s="898"/>
      <c r="PGA1120" s="898"/>
      <c r="PGB1120" s="898"/>
      <c r="PGC1120" s="898"/>
      <c r="PGD1120" s="898"/>
      <c r="PGE1120" s="898"/>
      <c r="PGF1120" s="898"/>
      <c r="PGG1120" s="898"/>
      <c r="PGH1120" s="898"/>
      <c r="PGI1120" s="898"/>
      <c r="PGJ1120" s="898"/>
      <c r="PGK1120" s="898"/>
      <c r="PGL1120" s="898"/>
      <c r="PGM1120" s="898"/>
      <c r="PGN1120" s="898"/>
      <c r="PGO1120" s="898"/>
      <c r="PGP1120" s="898"/>
      <c r="PGQ1120" s="898"/>
      <c r="PGR1120" s="898"/>
      <c r="PGS1120" s="898"/>
      <c r="PGT1120" s="898"/>
      <c r="PGU1120" s="898"/>
      <c r="PGV1120" s="898"/>
      <c r="PGW1120" s="898"/>
      <c r="PGX1120" s="898"/>
      <c r="PGY1120" s="898"/>
      <c r="PGZ1120" s="898"/>
      <c r="PHA1120" s="898"/>
      <c r="PHB1120" s="898"/>
      <c r="PHC1120" s="898"/>
      <c r="PHD1120" s="898"/>
      <c r="PHE1120" s="898"/>
      <c r="PHF1120" s="898"/>
      <c r="PHG1120" s="898"/>
      <c r="PHH1120" s="898"/>
      <c r="PHI1120" s="898"/>
      <c r="PHJ1120" s="898"/>
      <c r="PHK1120" s="898"/>
      <c r="PHL1120" s="898"/>
      <c r="PHM1120" s="898"/>
      <c r="PHN1120" s="898"/>
      <c r="PHO1120" s="898"/>
      <c r="PHP1120" s="898"/>
      <c r="PHQ1120" s="898"/>
      <c r="PHR1120" s="898"/>
      <c r="PHS1120" s="898"/>
      <c r="PHT1120" s="898"/>
      <c r="PHU1120" s="898"/>
      <c r="PHV1120" s="898"/>
      <c r="PHW1120" s="898"/>
      <c r="PHX1120" s="898"/>
      <c r="PHY1120" s="898"/>
      <c r="PHZ1120" s="898"/>
      <c r="PIA1120" s="898"/>
      <c r="PIB1120" s="898"/>
      <c r="PIC1120" s="898"/>
      <c r="PID1120" s="898"/>
      <c r="PIE1120" s="898"/>
      <c r="PIF1120" s="898"/>
      <c r="PIG1120" s="898"/>
      <c r="PIH1120" s="898"/>
      <c r="PII1120" s="898"/>
      <c r="PIJ1120" s="898"/>
      <c r="PIK1120" s="898"/>
      <c r="PIL1120" s="898"/>
      <c r="PIM1120" s="898"/>
      <c r="PIN1120" s="898"/>
      <c r="PIO1120" s="898"/>
      <c r="PIP1120" s="898"/>
      <c r="PIQ1120" s="898"/>
      <c r="PIR1120" s="898"/>
      <c r="PIS1120" s="898"/>
      <c r="PIT1120" s="898"/>
      <c r="PIU1120" s="898"/>
      <c r="PIV1120" s="898"/>
      <c r="PIW1120" s="898"/>
      <c r="PIX1120" s="898"/>
      <c r="PIY1120" s="898"/>
      <c r="PIZ1120" s="898"/>
      <c r="PJA1120" s="898"/>
      <c r="PJB1120" s="898"/>
      <c r="PJC1120" s="898"/>
      <c r="PJD1120" s="898"/>
      <c r="PJE1120" s="898"/>
      <c r="PJF1120" s="898"/>
      <c r="PJG1120" s="898"/>
      <c r="PJH1120" s="898"/>
      <c r="PJI1120" s="898"/>
      <c r="PJJ1120" s="898"/>
      <c r="PJK1120" s="898"/>
      <c r="PJL1120" s="898"/>
      <c r="PJM1120" s="898"/>
      <c r="PJN1120" s="898"/>
      <c r="PJO1120" s="898"/>
      <c r="PJP1120" s="898"/>
      <c r="PJQ1120" s="898"/>
      <c r="PJR1120" s="898"/>
      <c r="PJS1120" s="898"/>
      <c r="PJT1120" s="898"/>
      <c r="PJU1120" s="898"/>
      <c r="PJV1120" s="898"/>
      <c r="PJW1120" s="898"/>
      <c r="PJX1120" s="898"/>
      <c r="PJY1120" s="898"/>
      <c r="PJZ1120" s="898"/>
      <c r="PKA1120" s="898"/>
      <c r="PKB1120" s="898"/>
      <c r="PKC1120" s="898"/>
      <c r="PKD1120" s="898"/>
      <c r="PKE1120" s="898"/>
      <c r="PKF1120" s="898"/>
      <c r="PKG1120" s="898"/>
      <c r="PKH1120" s="898"/>
      <c r="PKI1120" s="898"/>
      <c r="PKJ1120" s="898"/>
      <c r="PKK1120" s="898"/>
      <c r="PKL1120" s="898"/>
      <c r="PKM1120" s="898"/>
      <c r="PKN1120" s="898"/>
      <c r="PKO1120" s="898"/>
      <c r="PKP1120" s="898"/>
      <c r="PKQ1120" s="898"/>
      <c r="PKR1120" s="898"/>
      <c r="PKS1120" s="898"/>
      <c r="PKT1120" s="898"/>
      <c r="PKU1120" s="898"/>
      <c r="PKV1120" s="898"/>
      <c r="PKW1120" s="898"/>
      <c r="PKX1120" s="898"/>
      <c r="PKY1120" s="898"/>
      <c r="PKZ1120" s="898"/>
      <c r="PLA1120" s="898"/>
      <c r="PLB1120" s="898"/>
      <c r="PLC1120" s="898"/>
      <c r="PLD1120" s="898"/>
      <c r="PLE1120" s="898"/>
      <c r="PLF1120" s="898"/>
      <c r="PLG1120" s="898"/>
      <c r="PLH1120" s="898"/>
      <c r="PLI1120" s="898"/>
      <c r="PLJ1120" s="898"/>
      <c r="PLK1120" s="898"/>
      <c r="PLL1120" s="898"/>
      <c r="PLM1120" s="898"/>
      <c r="PLN1120" s="898"/>
      <c r="PLO1120" s="898"/>
      <c r="PLP1120" s="898"/>
      <c r="PLQ1120" s="898"/>
      <c r="PLR1120" s="898"/>
      <c r="PLS1120" s="898"/>
      <c r="PLT1120" s="898"/>
      <c r="PLU1120" s="898"/>
      <c r="PLV1120" s="898"/>
      <c r="PLW1120" s="898"/>
      <c r="PLX1120" s="898"/>
      <c r="PLY1120" s="898"/>
      <c r="PLZ1120" s="898"/>
      <c r="PMA1120" s="898"/>
      <c r="PMB1120" s="898"/>
      <c r="PMC1120" s="898"/>
      <c r="PMD1120" s="898"/>
      <c r="PME1120" s="898"/>
      <c r="PMF1120" s="898"/>
      <c r="PMG1120" s="898"/>
      <c r="PMH1120" s="898"/>
      <c r="PMI1120" s="898"/>
      <c r="PMJ1120" s="898"/>
      <c r="PMK1120" s="898"/>
      <c r="PML1120" s="898"/>
      <c r="PMM1120" s="898"/>
      <c r="PMN1120" s="898"/>
      <c r="PMO1120" s="898"/>
      <c r="PMP1120" s="898"/>
      <c r="PMQ1120" s="898"/>
      <c r="PMR1120" s="898"/>
      <c r="PMS1120" s="898"/>
      <c r="PMT1120" s="898"/>
      <c r="PMU1120" s="898"/>
      <c r="PMV1120" s="898"/>
      <c r="PMW1120" s="898"/>
      <c r="PMX1120" s="898"/>
      <c r="PMY1120" s="898"/>
      <c r="PMZ1120" s="898"/>
      <c r="PNA1120" s="898"/>
      <c r="PNB1120" s="898"/>
      <c r="PNC1120" s="898"/>
      <c r="PND1120" s="898"/>
      <c r="PNE1120" s="898"/>
      <c r="PNF1120" s="898"/>
      <c r="PNG1120" s="898"/>
      <c r="PNH1120" s="898"/>
      <c r="PNI1120" s="898"/>
      <c r="PNJ1120" s="898"/>
      <c r="PNK1120" s="898"/>
      <c r="PNL1120" s="898"/>
      <c r="PNM1120" s="898"/>
      <c r="PNN1120" s="898"/>
      <c r="PNO1120" s="898"/>
      <c r="PNP1120" s="898"/>
      <c r="PNQ1120" s="898"/>
      <c r="PNR1120" s="898"/>
      <c r="PNS1120" s="898"/>
      <c r="PNT1120" s="898"/>
      <c r="PNU1120" s="898"/>
      <c r="PNV1120" s="898"/>
      <c r="PNW1120" s="898"/>
      <c r="PNX1120" s="898"/>
      <c r="PNY1120" s="898"/>
      <c r="PNZ1120" s="898"/>
      <c r="POA1120" s="898"/>
      <c r="POB1120" s="898"/>
      <c r="POC1120" s="898"/>
      <c r="POD1120" s="898"/>
      <c r="POE1120" s="898"/>
      <c r="POF1120" s="898"/>
      <c r="POG1120" s="898"/>
      <c r="POH1120" s="898"/>
      <c r="POI1120" s="898"/>
      <c r="POJ1120" s="898"/>
      <c r="POK1120" s="898"/>
      <c r="POL1120" s="898"/>
      <c r="POM1120" s="898"/>
      <c r="PON1120" s="898"/>
      <c r="POO1120" s="898"/>
      <c r="POP1120" s="898"/>
      <c r="POQ1120" s="898"/>
      <c r="POR1120" s="898"/>
      <c r="POS1120" s="898"/>
      <c r="POT1120" s="898"/>
      <c r="POU1120" s="898"/>
      <c r="POV1120" s="898"/>
      <c r="POW1120" s="898"/>
      <c r="POX1120" s="898"/>
      <c r="POY1120" s="898"/>
      <c r="POZ1120" s="898"/>
      <c r="PPA1120" s="898"/>
      <c r="PPB1120" s="898"/>
      <c r="PPC1120" s="898"/>
      <c r="PPD1120" s="898"/>
      <c r="PPE1120" s="898"/>
      <c r="PPF1120" s="898"/>
      <c r="PPG1120" s="898"/>
      <c r="PPH1120" s="898"/>
      <c r="PPI1120" s="898"/>
      <c r="PPJ1120" s="898"/>
      <c r="PPK1120" s="898"/>
      <c r="PPL1120" s="898"/>
      <c r="PPM1120" s="898"/>
      <c r="PPN1120" s="898"/>
      <c r="PPO1120" s="898"/>
      <c r="PPP1120" s="898"/>
      <c r="PPQ1120" s="898"/>
      <c r="PPR1120" s="898"/>
      <c r="PPS1120" s="898"/>
      <c r="PPT1120" s="898"/>
      <c r="PPU1120" s="898"/>
      <c r="PPV1120" s="898"/>
      <c r="PPW1120" s="898"/>
      <c r="PPX1120" s="898"/>
      <c r="PPY1120" s="898"/>
      <c r="PPZ1120" s="898"/>
      <c r="PQA1120" s="898"/>
      <c r="PQB1120" s="898"/>
      <c r="PQC1120" s="898"/>
      <c r="PQD1120" s="898"/>
      <c r="PQE1120" s="898"/>
      <c r="PQF1120" s="898"/>
      <c r="PQG1120" s="898"/>
      <c r="PQH1120" s="898"/>
      <c r="PQI1120" s="898"/>
      <c r="PQJ1120" s="898"/>
      <c r="PQK1120" s="898"/>
      <c r="PQL1120" s="898"/>
      <c r="PQM1120" s="898"/>
      <c r="PQN1120" s="898"/>
      <c r="PQO1120" s="898"/>
      <c r="PQP1120" s="898"/>
      <c r="PQQ1120" s="898"/>
      <c r="PQR1120" s="898"/>
      <c r="PQS1120" s="898"/>
      <c r="PQT1120" s="898"/>
      <c r="PQU1120" s="898"/>
      <c r="PQV1120" s="898"/>
      <c r="PQW1120" s="898"/>
      <c r="PQX1120" s="898"/>
      <c r="PQY1120" s="898"/>
      <c r="PQZ1120" s="898"/>
      <c r="PRA1120" s="898"/>
      <c r="PRB1120" s="898"/>
      <c r="PRC1120" s="898"/>
      <c r="PRD1120" s="898"/>
      <c r="PRE1120" s="898"/>
      <c r="PRF1120" s="898"/>
      <c r="PRG1120" s="898"/>
      <c r="PRH1120" s="898"/>
      <c r="PRI1120" s="898"/>
      <c r="PRJ1120" s="898"/>
      <c r="PRK1120" s="898"/>
      <c r="PRL1120" s="898"/>
      <c r="PRM1120" s="898"/>
      <c r="PRN1120" s="898"/>
      <c r="PRO1120" s="898"/>
      <c r="PRP1120" s="898"/>
      <c r="PRQ1120" s="898"/>
      <c r="PRR1120" s="898"/>
      <c r="PRS1120" s="898"/>
      <c r="PRT1120" s="898"/>
      <c r="PRU1120" s="898"/>
      <c r="PRV1120" s="898"/>
      <c r="PRW1120" s="898"/>
      <c r="PRX1120" s="898"/>
      <c r="PRY1120" s="898"/>
      <c r="PRZ1120" s="898"/>
      <c r="PSA1120" s="898"/>
      <c r="PSB1120" s="898"/>
      <c r="PSC1120" s="898"/>
      <c r="PSD1120" s="898"/>
      <c r="PSE1120" s="898"/>
      <c r="PSF1120" s="898"/>
      <c r="PSG1120" s="898"/>
      <c r="PSH1120" s="898"/>
      <c r="PSI1120" s="898"/>
      <c r="PSJ1120" s="898"/>
      <c r="PSK1120" s="898"/>
      <c r="PSL1120" s="898"/>
      <c r="PSM1120" s="898"/>
      <c r="PSN1120" s="898"/>
      <c r="PSO1120" s="898"/>
      <c r="PSP1120" s="898"/>
      <c r="PSQ1120" s="898"/>
      <c r="PSR1120" s="898"/>
      <c r="PSS1120" s="898"/>
      <c r="PST1120" s="898"/>
      <c r="PSU1120" s="898"/>
      <c r="PSV1120" s="898"/>
      <c r="PSW1120" s="898"/>
      <c r="PSX1120" s="898"/>
      <c r="PSY1120" s="898"/>
      <c r="PSZ1120" s="898"/>
      <c r="PTA1120" s="898"/>
      <c r="PTB1120" s="898"/>
      <c r="PTC1120" s="898"/>
      <c r="PTD1120" s="898"/>
      <c r="PTE1120" s="898"/>
      <c r="PTF1120" s="898"/>
      <c r="PTG1120" s="898"/>
      <c r="PTH1120" s="898"/>
      <c r="PTI1120" s="898"/>
      <c r="PTJ1120" s="898"/>
      <c r="PTK1120" s="898"/>
      <c r="PTL1120" s="898"/>
      <c r="PTM1120" s="898"/>
      <c r="PTN1120" s="898"/>
      <c r="PTO1120" s="898"/>
      <c r="PTP1120" s="898"/>
      <c r="PTQ1120" s="898"/>
      <c r="PTR1120" s="898"/>
      <c r="PTS1120" s="898"/>
      <c r="PTT1120" s="898"/>
      <c r="PTU1120" s="898"/>
      <c r="PTV1120" s="898"/>
      <c r="PTW1120" s="898"/>
      <c r="PTX1120" s="898"/>
      <c r="PTY1120" s="898"/>
      <c r="PTZ1120" s="898"/>
      <c r="PUA1120" s="898"/>
      <c r="PUB1120" s="898"/>
      <c r="PUC1120" s="898"/>
      <c r="PUD1120" s="898"/>
      <c r="PUE1120" s="898"/>
      <c r="PUF1120" s="898"/>
      <c r="PUG1120" s="898"/>
      <c r="PUH1120" s="898"/>
      <c r="PUI1120" s="898"/>
      <c r="PUJ1120" s="898"/>
      <c r="PUK1120" s="898"/>
      <c r="PUL1120" s="898"/>
      <c r="PUM1120" s="898"/>
      <c r="PUN1120" s="898"/>
      <c r="PUO1120" s="898"/>
      <c r="PUP1120" s="898"/>
      <c r="PUQ1120" s="898"/>
      <c r="PUR1120" s="898"/>
      <c r="PUS1120" s="898"/>
      <c r="PUT1120" s="898"/>
      <c r="PUU1120" s="898"/>
      <c r="PUV1120" s="898"/>
      <c r="PUW1120" s="898"/>
      <c r="PUX1120" s="898"/>
      <c r="PUY1120" s="898"/>
      <c r="PUZ1120" s="898"/>
      <c r="PVA1120" s="898"/>
      <c r="PVB1120" s="898"/>
      <c r="PVC1120" s="898"/>
      <c r="PVD1120" s="898"/>
      <c r="PVE1120" s="898"/>
      <c r="PVF1120" s="898"/>
      <c r="PVG1120" s="898"/>
      <c r="PVH1120" s="898"/>
      <c r="PVI1120" s="898"/>
      <c r="PVJ1120" s="898"/>
      <c r="PVK1120" s="898"/>
      <c r="PVL1120" s="898"/>
      <c r="PVM1120" s="898"/>
      <c r="PVN1120" s="898"/>
      <c r="PVO1120" s="898"/>
      <c r="PVP1120" s="898"/>
      <c r="PVQ1120" s="898"/>
      <c r="PVR1120" s="898"/>
      <c r="PVS1120" s="898"/>
      <c r="PVT1120" s="898"/>
      <c r="PVU1120" s="898"/>
      <c r="PVV1120" s="898"/>
      <c r="PVW1120" s="898"/>
      <c r="PVX1120" s="898"/>
      <c r="PVY1120" s="898"/>
      <c r="PVZ1120" s="898"/>
      <c r="PWA1120" s="898"/>
      <c r="PWB1120" s="898"/>
      <c r="PWC1120" s="898"/>
      <c r="PWD1120" s="898"/>
      <c r="PWE1120" s="898"/>
      <c r="PWF1120" s="898"/>
      <c r="PWG1120" s="898"/>
      <c r="PWH1120" s="898"/>
      <c r="PWI1120" s="898"/>
      <c r="PWJ1120" s="898"/>
      <c r="PWK1120" s="898"/>
      <c r="PWL1120" s="898"/>
      <c r="PWM1120" s="898"/>
      <c r="PWN1120" s="898"/>
      <c r="PWO1120" s="898"/>
      <c r="PWP1120" s="898"/>
      <c r="PWQ1120" s="898"/>
      <c r="PWR1120" s="898"/>
      <c r="PWS1120" s="898"/>
      <c r="PWT1120" s="898"/>
      <c r="PWU1120" s="898"/>
      <c r="PWV1120" s="898"/>
      <c r="PWW1120" s="898"/>
      <c r="PWX1120" s="898"/>
      <c r="PWY1120" s="898"/>
      <c r="PWZ1120" s="898"/>
      <c r="PXA1120" s="898"/>
      <c r="PXB1120" s="898"/>
      <c r="PXC1120" s="898"/>
      <c r="PXD1120" s="898"/>
      <c r="PXE1120" s="898"/>
      <c r="PXF1120" s="898"/>
      <c r="PXG1120" s="898"/>
      <c r="PXH1120" s="898"/>
      <c r="PXI1120" s="898"/>
      <c r="PXJ1120" s="898"/>
      <c r="PXK1120" s="898"/>
      <c r="PXL1120" s="898"/>
      <c r="PXM1120" s="898"/>
      <c r="PXN1120" s="898"/>
      <c r="PXO1120" s="898"/>
      <c r="PXP1120" s="898"/>
      <c r="PXQ1120" s="898"/>
      <c r="PXR1120" s="898"/>
      <c r="PXS1120" s="898"/>
      <c r="PXT1120" s="898"/>
      <c r="PXU1120" s="898"/>
      <c r="PXV1120" s="898"/>
      <c r="PXW1120" s="898"/>
      <c r="PXX1120" s="898"/>
      <c r="PXY1120" s="898"/>
      <c r="PXZ1120" s="898"/>
      <c r="PYA1120" s="898"/>
      <c r="PYB1120" s="898"/>
      <c r="PYC1120" s="898"/>
      <c r="PYD1120" s="898"/>
      <c r="PYE1120" s="898"/>
      <c r="PYF1120" s="898"/>
      <c r="PYG1120" s="898"/>
      <c r="PYH1120" s="898"/>
      <c r="PYI1120" s="898"/>
      <c r="PYJ1120" s="898"/>
      <c r="PYK1120" s="898"/>
      <c r="PYL1120" s="898"/>
      <c r="PYM1120" s="898"/>
      <c r="PYN1120" s="898"/>
      <c r="PYO1120" s="898"/>
      <c r="PYP1120" s="898"/>
      <c r="PYQ1120" s="898"/>
      <c r="PYR1120" s="898"/>
      <c r="PYS1120" s="898"/>
      <c r="PYT1120" s="898"/>
      <c r="PYU1120" s="898"/>
      <c r="PYV1120" s="898"/>
      <c r="PYW1120" s="898"/>
      <c r="PYX1120" s="898"/>
      <c r="PYY1120" s="898"/>
      <c r="PYZ1120" s="898"/>
      <c r="PZA1120" s="898"/>
      <c r="PZB1120" s="898"/>
      <c r="PZC1120" s="898"/>
      <c r="PZD1120" s="898"/>
      <c r="PZE1120" s="898"/>
      <c r="PZF1120" s="898"/>
      <c r="PZG1120" s="898"/>
      <c r="PZH1120" s="898"/>
      <c r="PZI1120" s="898"/>
      <c r="PZJ1120" s="898"/>
      <c r="PZK1120" s="898"/>
      <c r="PZL1120" s="898"/>
      <c r="PZM1120" s="898"/>
      <c r="PZN1120" s="898"/>
      <c r="PZO1120" s="898"/>
      <c r="PZP1120" s="898"/>
      <c r="PZQ1120" s="898"/>
      <c r="PZR1120" s="898"/>
      <c r="PZS1120" s="898"/>
      <c r="PZT1120" s="898"/>
      <c r="PZU1120" s="898"/>
      <c r="PZV1120" s="898"/>
      <c r="PZW1120" s="898"/>
      <c r="PZX1120" s="898"/>
      <c r="PZY1120" s="898"/>
      <c r="PZZ1120" s="898"/>
      <c r="QAA1120" s="898"/>
      <c r="QAB1120" s="898"/>
      <c r="QAC1120" s="898"/>
      <c r="QAD1120" s="898"/>
      <c r="QAE1120" s="898"/>
      <c r="QAF1120" s="898"/>
      <c r="QAG1120" s="898"/>
      <c r="QAH1120" s="898"/>
      <c r="QAI1120" s="898"/>
      <c r="QAJ1120" s="898"/>
      <c r="QAK1120" s="898"/>
      <c r="QAL1120" s="898"/>
      <c r="QAM1120" s="898"/>
      <c r="QAN1120" s="898"/>
      <c r="QAO1120" s="898"/>
      <c r="QAP1120" s="898"/>
      <c r="QAQ1120" s="898"/>
      <c r="QAR1120" s="898"/>
      <c r="QAS1120" s="898"/>
      <c r="QAT1120" s="898"/>
      <c r="QAU1120" s="898"/>
      <c r="QAV1120" s="898"/>
      <c r="QAW1120" s="898"/>
      <c r="QAX1120" s="898"/>
      <c r="QAY1120" s="898"/>
      <c r="QAZ1120" s="898"/>
      <c r="QBA1120" s="898"/>
      <c r="QBB1120" s="898"/>
      <c r="QBC1120" s="898"/>
      <c r="QBD1120" s="898"/>
      <c r="QBE1120" s="898"/>
      <c r="QBF1120" s="898"/>
      <c r="QBG1120" s="898"/>
      <c r="QBH1120" s="898"/>
      <c r="QBI1120" s="898"/>
      <c r="QBJ1120" s="898"/>
      <c r="QBK1120" s="898"/>
      <c r="QBL1120" s="898"/>
      <c r="QBM1120" s="898"/>
      <c r="QBN1120" s="898"/>
      <c r="QBO1120" s="898"/>
      <c r="QBP1120" s="898"/>
      <c r="QBQ1120" s="898"/>
      <c r="QBR1120" s="898"/>
      <c r="QBS1120" s="898"/>
      <c r="QBT1120" s="898"/>
      <c r="QBU1120" s="898"/>
      <c r="QBV1120" s="898"/>
      <c r="QBW1120" s="898"/>
      <c r="QBX1120" s="898"/>
      <c r="QBY1120" s="898"/>
      <c r="QBZ1120" s="898"/>
      <c r="QCA1120" s="898"/>
      <c r="QCB1120" s="898"/>
      <c r="QCC1120" s="898"/>
      <c r="QCD1120" s="898"/>
      <c r="QCE1120" s="898"/>
      <c r="QCF1120" s="898"/>
      <c r="QCG1120" s="898"/>
      <c r="QCH1120" s="898"/>
      <c r="QCI1120" s="898"/>
      <c r="QCJ1120" s="898"/>
      <c r="QCK1120" s="898"/>
      <c r="QCL1120" s="898"/>
      <c r="QCM1120" s="898"/>
      <c r="QCN1120" s="898"/>
      <c r="QCO1120" s="898"/>
      <c r="QCP1120" s="898"/>
      <c r="QCQ1120" s="898"/>
      <c r="QCR1120" s="898"/>
      <c r="QCS1120" s="898"/>
      <c r="QCT1120" s="898"/>
      <c r="QCU1120" s="898"/>
      <c r="QCV1120" s="898"/>
      <c r="QCW1120" s="898"/>
      <c r="QCX1120" s="898"/>
      <c r="QCY1120" s="898"/>
      <c r="QCZ1120" s="898"/>
      <c r="QDA1120" s="898"/>
      <c r="QDB1120" s="898"/>
      <c r="QDC1120" s="898"/>
      <c r="QDD1120" s="898"/>
      <c r="QDE1120" s="898"/>
      <c r="QDF1120" s="898"/>
      <c r="QDG1120" s="898"/>
      <c r="QDH1120" s="898"/>
      <c r="QDI1120" s="898"/>
      <c r="QDJ1120" s="898"/>
      <c r="QDK1120" s="898"/>
      <c r="QDL1120" s="898"/>
      <c r="QDM1120" s="898"/>
      <c r="QDN1120" s="898"/>
      <c r="QDO1120" s="898"/>
      <c r="QDP1120" s="898"/>
      <c r="QDQ1120" s="898"/>
      <c r="QDR1120" s="898"/>
      <c r="QDS1120" s="898"/>
      <c r="QDT1120" s="898"/>
      <c r="QDU1120" s="898"/>
      <c r="QDV1120" s="898"/>
      <c r="QDW1120" s="898"/>
      <c r="QDX1120" s="898"/>
      <c r="QDY1120" s="898"/>
      <c r="QDZ1120" s="898"/>
      <c r="QEA1120" s="898"/>
      <c r="QEB1120" s="898"/>
      <c r="QEC1120" s="898"/>
      <c r="QED1120" s="898"/>
      <c r="QEE1120" s="898"/>
      <c r="QEF1120" s="898"/>
      <c r="QEG1120" s="898"/>
      <c r="QEH1120" s="898"/>
      <c r="QEI1120" s="898"/>
      <c r="QEJ1120" s="898"/>
      <c r="QEK1120" s="898"/>
      <c r="QEL1120" s="898"/>
      <c r="QEM1120" s="898"/>
      <c r="QEN1120" s="898"/>
      <c r="QEO1120" s="898"/>
      <c r="QEP1120" s="898"/>
      <c r="QEQ1120" s="898"/>
      <c r="QER1120" s="898"/>
      <c r="QES1120" s="898"/>
      <c r="QET1120" s="898"/>
      <c r="QEU1120" s="898"/>
      <c r="QEV1120" s="898"/>
      <c r="QEW1120" s="898"/>
      <c r="QEX1120" s="898"/>
      <c r="QEY1120" s="898"/>
      <c r="QEZ1120" s="898"/>
      <c r="QFA1120" s="898"/>
      <c r="QFB1120" s="898"/>
      <c r="QFC1120" s="898"/>
      <c r="QFD1120" s="898"/>
      <c r="QFE1120" s="898"/>
      <c r="QFF1120" s="898"/>
      <c r="QFG1120" s="898"/>
      <c r="QFH1120" s="898"/>
      <c r="QFI1120" s="898"/>
      <c r="QFJ1120" s="898"/>
      <c r="QFK1120" s="898"/>
      <c r="QFL1120" s="898"/>
      <c r="QFM1120" s="898"/>
      <c r="QFN1120" s="898"/>
      <c r="QFO1120" s="898"/>
      <c r="QFP1120" s="898"/>
      <c r="QFQ1120" s="898"/>
      <c r="QFR1120" s="898"/>
      <c r="QFS1120" s="898"/>
      <c r="QFT1120" s="898"/>
      <c r="QFU1120" s="898"/>
      <c r="QFV1120" s="898"/>
      <c r="QFW1120" s="898"/>
      <c r="QFX1120" s="898"/>
      <c r="QFY1120" s="898"/>
      <c r="QFZ1120" s="898"/>
      <c r="QGA1120" s="898"/>
      <c r="QGB1120" s="898"/>
      <c r="QGC1120" s="898"/>
      <c r="QGD1120" s="898"/>
      <c r="QGE1120" s="898"/>
      <c r="QGF1120" s="898"/>
      <c r="QGG1120" s="898"/>
      <c r="QGH1120" s="898"/>
      <c r="QGI1120" s="898"/>
      <c r="QGJ1120" s="898"/>
      <c r="QGK1120" s="898"/>
      <c r="QGL1120" s="898"/>
      <c r="QGM1120" s="898"/>
      <c r="QGN1120" s="898"/>
      <c r="QGO1120" s="898"/>
      <c r="QGP1120" s="898"/>
      <c r="QGQ1120" s="898"/>
      <c r="QGR1120" s="898"/>
      <c r="QGS1120" s="898"/>
      <c r="QGT1120" s="898"/>
      <c r="QGU1120" s="898"/>
      <c r="QGV1120" s="898"/>
      <c r="QGW1120" s="898"/>
      <c r="QGX1120" s="898"/>
      <c r="QGY1120" s="898"/>
      <c r="QGZ1120" s="898"/>
      <c r="QHA1120" s="898"/>
      <c r="QHB1120" s="898"/>
      <c r="QHC1120" s="898"/>
      <c r="QHD1120" s="898"/>
      <c r="QHE1120" s="898"/>
      <c r="QHF1120" s="898"/>
      <c r="QHG1120" s="898"/>
      <c r="QHH1120" s="898"/>
      <c r="QHI1120" s="898"/>
      <c r="QHJ1120" s="898"/>
      <c r="QHK1120" s="898"/>
      <c r="QHL1120" s="898"/>
      <c r="QHM1120" s="898"/>
      <c r="QHN1120" s="898"/>
      <c r="QHO1120" s="898"/>
      <c r="QHP1120" s="898"/>
      <c r="QHQ1120" s="898"/>
      <c r="QHR1120" s="898"/>
      <c r="QHS1120" s="898"/>
      <c r="QHT1120" s="898"/>
      <c r="QHU1120" s="898"/>
      <c r="QHV1120" s="898"/>
      <c r="QHW1120" s="898"/>
      <c r="QHX1120" s="898"/>
      <c r="QHY1120" s="898"/>
      <c r="QHZ1120" s="898"/>
      <c r="QIA1120" s="898"/>
      <c r="QIB1120" s="898"/>
      <c r="QIC1120" s="898"/>
      <c r="QID1120" s="898"/>
      <c r="QIE1120" s="898"/>
      <c r="QIF1120" s="898"/>
      <c r="QIG1120" s="898"/>
      <c r="QIH1120" s="898"/>
      <c r="QII1120" s="898"/>
      <c r="QIJ1120" s="898"/>
      <c r="QIK1120" s="898"/>
      <c r="QIL1120" s="898"/>
      <c r="QIM1120" s="898"/>
      <c r="QIN1120" s="898"/>
      <c r="QIO1120" s="898"/>
      <c r="QIP1120" s="898"/>
      <c r="QIQ1120" s="898"/>
      <c r="QIR1120" s="898"/>
      <c r="QIS1120" s="898"/>
      <c r="QIT1120" s="898"/>
      <c r="QIU1120" s="898"/>
      <c r="QIV1120" s="898"/>
      <c r="QIW1120" s="898"/>
      <c r="QIX1120" s="898"/>
      <c r="QIY1120" s="898"/>
      <c r="QIZ1120" s="898"/>
      <c r="QJA1120" s="898"/>
      <c r="QJB1120" s="898"/>
      <c r="QJC1120" s="898"/>
      <c r="QJD1120" s="898"/>
      <c r="QJE1120" s="898"/>
      <c r="QJF1120" s="898"/>
      <c r="QJG1120" s="898"/>
      <c r="QJH1120" s="898"/>
      <c r="QJI1120" s="898"/>
      <c r="QJJ1120" s="898"/>
      <c r="QJK1120" s="898"/>
      <c r="QJL1120" s="898"/>
      <c r="QJM1120" s="898"/>
      <c r="QJN1120" s="898"/>
      <c r="QJO1120" s="898"/>
      <c r="QJP1120" s="898"/>
      <c r="QJQ1120" s="898"/>
      <c r="QJR1120" s="898"/>
      <c r="QJS1120" s="898"/>
      <c r="QJT1120" s="898"/>
      <c r="QJU1120" s="898"/>
      <c r="QJV1120" s="898"/>
      <c r="QJW1120" s="898"/>
      <c r="QJX1120" s="898"/>
      <c r="QJY1120" s="898"/>
      <c r="QJZ1120" s="898"/>
      <c r="QKA1120" s="898"/>
      <c r="QKB1120" s="898"/>
      <c r="QKC1120" s="898"/>
      <c r="QKD1120" s="898"/>
      <c r="QKE1120" s="898"/>
      <c r="QKF1120" s="898"/>
      <c r="QKG1120" s="898"/>
      <c r="QKH1120" s="898"/>
      <c r="QKI1120" s="898"/>
      <c r="QKJ1120" s="898"/>
      <c r="QKK1120" s="898"/>
      <c r="QKL1120" s="898"/>
      <c r="QKM1120" s="898"/>
      <c r="QKN1120" s="898"/>
      <c r="QKO1120" s="898"/>
      <c r="QKP1120" s="898"/>
      <c r="QKQ1120" s="898"/>
      <c r="QKR1120" s="898"/>
      <c r="QKS1120" s="898"/>
      <c r="QKT1120" s="898"/>
      <c r="QKU1120" s="898"/>
      <c r="QKV1120" s="898"/>
      <c r="QKW1120" s="898"/>
      <c r="QKX1120" s="898"/>
      <c r="QKY1120" s="898"/>
      <c r="QKZ1120" s="898"/>
      <c r="QLA1120" s="898"/>
      <c r="QLB1120" s="898"/>
      <c r="QLC1120" s="898"/>
      <c r="QLD1120" s="898"/>
      <c r="QLE1120" s="898"/>
      <c r="QLF1120" s="898"/>
      <c r="QLG1120" s="898"/>
      <c r="QLH1120" s="898"/>
      <c r="QLI1120" s="898"/>
      <c r="QLJ1120" s="898"/>
      <c r="QLK1120" s="898"/>
      <c r="QLL1120" s="898"/>
      <c r="QLM1120" s="898"/>
      <c r="QLN1120" s="898"/>
      <c r="QLO1120" s="898"/>
      <c r="QLP1120" s="898"/>
      <c r="QLQ1120" s="898"/>
      <c r="QLR1120" s="898"/>
      <c r="QLS1120" s="898"/>
      <c r="QLT1120" s="898"/>
      <c r="QLU1120" s="898"/>
      <c r="QLV1120" s="898"/>
      <c r="QLW1120" s="898"/>
      <c r="QLX1120" s="898"/>
      <c r="QLY1120" s="898"/>
      <c r="QLZ1120" s="898"/>
      <c r="QMA1120" s="898"/>
      <c r="QMB1120" s="898"/>
      <c r="QMC1120" s="898"/>
      <c r="QMD1120" s="898"/>
      <c r="QME1120" s="898"/>
      <c r="QMF1120" s="898"/>
      <c r="QMG1120" s="898"/>
      <c r="QMH1120" s="898"/>
      <c r="QMI1120" s="898"/>
      <c r="QMJ1120" s="898"/>
      <c r="QMK1120" s="898"/>
      <c r="QML1120" s="898"/>
      <c r="QMM1120" s="898"/>
      <c r="QMN1120" s="898"/>
      <c r="QMO1120" s="898"/>
      <c r="QMP1120" s="898"/>
      <c r="QMQ1120" s="898"/>
      <c r="QMR1120" s="898"/>
      <c r="QMS1120" s="898"/>
      <c r="QMT1120" s="898"/>
      <c r="QMU1120" s="898"/>
      <c r="QMV1120" s="898"/>
      <c r="QMW1120" s="898"/>
      <c r="QMX1120" s="898"/>
      <c r="QMY1120" s="898"/>
      <c r="QMZ1120" s="898"/>
      <c r="QNA1120" s="898"/>
      <c r="QNB1120" s="898"/>
      <c r="QNC1120" s="898"/>
      <c r="QND1120" s="898"/>
      <c r="QNE1120" s="898"/>
      <c r="QNF1120" s="898"/>
      <c r="QNG1120" s="898"/>
      <c r="QNH1120" s="898"/>
      <c r="QNI1120" s="898"/>
      <c r="QNJ1120" s="898"/>
      <c r="QNK1120" s="898"/>
      <c r="QNL1120" s="898"/>
      <c r="QNM1120" s="898"/>
      <c r="QNN1120" s="898"/>
      <c r="QNO1120" s="898"/>
      <c r="QNP1120" s="898"/>
      <c r="QNQ1120" s="898"/>
      <c r="QNR1120" s="898"/>
      <c r="QNS1120" s="898"/>
      <c r="QNT1120" s="898"/>
      <c r="QNU1120" s="898"/>
      <c r="QNV1120" s="898"/>
      <c r="QNW1120" s="898"/>
      <c r="QNX1120" s="898"/>
      <c r="QNY1120" s="898"/>
      <c r="QNZ1120" s="898"/>
      <c r="QOA1120" s="898"/>
      <c r="QOB1120" s="898"/>
      <c r="QOC1120" s="898"/>
      <c r="QOD1120" s="898"/>
      <c r="QOE1120" s="898"/>
      <c r="QOF1120" s="898"/>
      <c r="QOG1120" s="898"/>
      <c r="QOH1120" s="898"/>
      <c r="QOI1120" s="898"/>
      <c r="QOJ1120" s="898"/>
      <c r="QOK1120" s="898"/>
      <c r="QOL1120" s="898"/>
      <c r="QOM1120" s="898"/>
      <c r="QON1120" s="898"/>
      <c r="QOO1120" s="898"/>
      <c r="QOP1120" s="898"/>
      <c r="QOQ1120" s="898"/>
      <c r="QOR1120" s="898"/>
      <c r="QOS1120" s="898"/>
      <c r="QOT1120" s="898"/>
      <c r="QOU1120" s="898"/>
      <c r="QOV1120" s="898"/>
      <c r="QOW1120" s="898"/>
      <c r="QOX1120" s="898"/>
      <c r="QOY1120" s="898"/>
      <c r="QOZ1120" s="898"/>
      <c r="QPA1120" s="898"/>
      <c r="QPB1120" s="898"/>
      <c r="QPC1120" s="898"/>
      <c r="QPD1120" s="898"/>
      <c r="QPE1120" s="898"/>
      <c r="QPF1120" s="898"/>
      <c r="QPG1120" s="898"/>
      <c r="QPH1120" s="898"/>
      <c r="QPI1120" s="898"/>
      <c r="QPJ1120" s="898"/>
      <c r="QPK1120" s="898"/>
      <c r="QPL1120" s="898"/>
      <c r="QPM1120" s="898"/>
      <c r="QPN1120" s="898"/>
      <c r="QPO1120" s="898"/>
      <c r="QPP1120" s="898"/>
      <c r="QPQ1120" s="898"/>
      <c r="QPR1120" s="898"/>
      <c r="QPS1120" s="898"/>
      <c r="QPT1120" s="898"/>
      <c r="QPU1120" s="898"/>
      <c r="QPV1120" s="898"/>
      <c r="QPW1120" s="898"/>
      <c r="QPX1120" s="898"/>
      <c r="QPY1120" s="898"/>
      <c r="QPZ1120" s="898"/>
      <c r="QQA1120" s="898"/>
      <c r="QQB1120" s="898"/>
      <c r="QQC1120" s="898"/>
      <c r="QQD1120" s="898"/>
      <c r="QQE1120" s="898"/>
      <c r="QQF1120" s="898"/>
      <c r="QQG1120" s="898"/>
      <c r="QQH1120" s="898"/>
      <c r="QQI1120" s="898"/>
      <c r="QQJ1120" s="898"/>
      <c r="QQK1120" s="898"/>
      <c r="QQL1120" s="898"/>
      <c r="QQM1120" s="898"/>
      <c r="QQN1120" s="898"/>
      <c r="QQO1120" s="898"/>
      <c r="QQP1120" s="898"/>
      <c r="QQQ1120" s="898"/>
      <c r="QQR1120" s="898"/>
      <c r="QQS1120" s="898"/>
      <c r="QQT1120" s="898"/>
      <c r="QQU1120" s="898"/>
      <c r="QQV1120" s="898"/>
      <c r="QQW1120" s="898"/>
      <c r="QQX1120" s="898"/>
      <c r="QQY1120" s="898"/>
      <c r="QQZ1120" s="898"/>
      <c r="QRA1120" s="898"/>
      <c r="QRB1120" s="898"/>
      <c r="QRC1120" s="898"/>
      <c r="QRD1120" s="898"/>
      <c r="QRE1120" s="898"/>
      <c r="QRF1120" s="898"/>
      <c r="QRG1120" s="898"/>
      <c r="QRH1120" s="898"/>
      <c r="QRI1120" s="898"/>
      <c r="QRJ1120" s="898"/>
      <c r="QRK1120" s="898"/>
      <c r="QRL1120" s="898"/>
      <c r="QRM1120" s="898"/>
      <c r="QRN1120" s="898"/>
      <c r="QRO1120" s="898"/>
      <c r="QRP1120" s="898"/>
      <c r="QRQ1120" s="898"/>
      <c r="QRR1120" s="898"/>
      <c r="QRS1120" s="898"/>
      <c r="QRT1120" s="898"/>
      <c r="QRU1120" s="898"/>
      <c r="QRV1120" s="898"/>
      <c r="QRW1120" s="898"/>
      <c r="QRX1120" s="898"/>
      <c r="QRY1120" s="898"/>
      <c r="QRZ1120" s="898"/>
      <c r="QSA1120" s="898"/>
      <c r="QSB1120" s="898"/>
      <c r="QSC1120" s="898"/>
      <c r="QSD1120" s="898"/>
      <c r="QSE1120" s="898"/>
      <c r="QSF1120" s="898"/>
      <c r="QSG1120" s="898"/>
      <c r="QSH1120" s="898"/>
      <c r="QSI1120" s="898"/>
      <c r="QSJ1120" s="898"/>
      <c r="QSK1120" s="898"/>
      <c r="QSL1120" s="898"/>
      <c r="QSM1120" s="898"/>
      <c r="QSN1120" s="898"/>
      <c r="QSO1120" s="898"/>
      <c r="QSP1120" s="898"/>
      <c r="QSQ1120" s="898"/>
      <c r="QSR1120" s="898"/>
      <c r="QSS1120" s="898"/>
      <c r="QST1120" s="898"/>
      <c r="QSU1120" s="898"/>
      <c r="QSV1120" s="898"/>
      <c r="QSW1120" s="898"/>
      <c r="QSX1120" s="898"/>
      <c r="QSY1120" s="898"/>
      <c r="QSZ1120" s="898"/>
      <c r="QTA1120" s="898"/>
      <c r="QTB1120" s="898"/>
      <c r="QTC1120" s="898"/>
      <c r="QTD1120" s="898"/>
      <c r="QTE1120" s="898"/>
      <c r="QTF1120" s="898"/>
      <c r="QTG1120" s="898"/>
      <c r="QTH1120" s="898"/>
      <c r="QTI1120" s="898"/>
      <c r="QTJ1120" s="898"/>
      <c r="QTK1120" s="898"/>
      <c r="QTL1120" s="898"/>
      <c r="QTM1120" s="898"/>
      <c r="QTN1120" s="898"/>
      <c r="QTO1120" s="898"/>
      <c r="QTP1120" s="898"/>
      <c r="QTQ1120" s="898"/>
      <c r="QTR1120" s="898"/>
      <c r="QTS1120" s="898"/>
      <c r="QTT1120" s="898"/>
      <c r="QTU1120" s="898"/>
      <c r="QTV1120" s="898"/>
      <c r="QTW1120" s="898"/>
      <c r="QTX1120" s="898"/>
      <c r="QTY1120" s="898"/>
      <c r="QTZ1120" s="898"/>
      <c r="QUA1120" s="898"/>
      <c r="QUB1120" s="898"/>
      <c r="QUC1120" s="898"/>
      <c r="QUD1120" s="898"/>
      <c r="QUE1120" s="898"/>
      <c r="QUF1120" s="898"/>
      <c r="QUG1120" s="898"/>
      <c r="QUH1120" s="898"/>
      <c r="QUI1120" s="898"/>
      <c r="QUJ1120" s="898"/>
      <c r="QUK1120" s="898"/>
      <c r="QUL1120" s="898"/>
      <c r="QUM1120" s="898"/>
      <c r="QUN1120" s="898"/>
      <c r="QUO1120" s="898"/>
      <c r="QUP1120" s="898"/>
      <c r="QUQ1120" s="898"/>
      <c r="QUR1120" s="898"/>
      <c r="QUS1120" s="898"/>
      <c r="QUT1120" s="898"/>
      <c r="QUU1120" s="898"/>
      <c r="QUV1120" s="898"/>
      <c r="QUW1120" s="898"/>
      <c r="QUX1120" s="898"/>
      <c r="QUY1120" s="898"/>
      <c r="QUZ1120" s="898"/>
      <c r="QVA1120" s="898"/>
      <c r="QVB1120" s="898"/>
      <c r="QVC1120" s="898"/>
      <c r="QVD1120" s="898"/>
      <c r="QVE1120" s="898"/>
      <c r="QVF1120" s="898"/>
      <c r="QVG1120" s="898"/>
      <c r="QVH1120" s="898"/>
      <c r="QVI1120" s="898"/>
      <c r="QVJ1120" s="898"/>
      <c r="QVK1120" s="898"/>
      <c r="QVL1120" s="898"/>
      <c r="QVM1120" s="898"/>
      <c r="QVN1120" s="898"/>
      <c r="QVO1120" s="898"/>
      <c r="QVP1120" s="898"/>
      <c r="QVQ1120" s="898"/>
      <c r="QVR1120" s="898"/>
      <c r="QVS1120" s="898"/>
      <c r="QVT1120" s="898"/>
      <c r="QVU1120" s="898"/>
      <c r="QVV1120" s="898"/>
      <c r="QVW1120" s="898"/>
      <c r="QVX1120" s="898"/>
      <c r="QVY1120" s="898"/>
      <c r="QVZ1120" s="898"/>
      <c r="QWA1120" s="898"/>
      <c r="QWB1120" s="898"/>
      <c r="QWC1120" s="898"/>
      <c r="QWD1120" s="898"/>
      <c r="QWE1120" s="898"/>
      <c r="QWF1120" s="898"/>
      <c r="QWG1120" s="898"/>
      <c r="QWH1120" s="898"/>
      <c r="QWI1120" s="898"/>
      <c r="QWJ1120" s="898"/>
      <c r="QWK1120" s="898"/>
      <c r="QWL1120" s="898"/>
      <c r="QWM1120" s="898"/>
      <c r="QWN1120" s="898"/>
      <c r="QWO1120" s="898"/>
      <c r="QWP1120" s="898"/>
      <c r="QWQ1120" s="898"/>
      <c r="QWR1120" s="898"/>
      <c r="QWS1120" s="898"/>
      <c r="QWT1120" s="898"/>
      <c r="QWU1120" s="898"/>
      <c r="QWV1120" s="898"/>
      <c r="QWW1120" s="898"/>
      <c r="QWX1120" s="898"/>
      <c r="QWY1120" s="898"/>
      <c r="QWZ1120" s="898"/>
      <c r="QXA1120" s="898"/>
      <c r="QXB1120" s="898"/>
      <c r="QXC1120" s="898"/>
      <c r="QXD1120" s="898"/>
      <c r="QXE1120" s="898"/>
      <c r="QXF1120" s="898"/>
      <c r="QXG1120" s="898"/>
      <c r="QXH1120" s="898"/>
      <c r="QXI1120" s="898"/>
      <c r="QXJ1120" s="898"/>
      <c r="QXK1120" s="898"/>
      <c r="QXL1120" s="898"/>
      <c r="QXM1120" s="898"/>
      <c r="QXN1120" s="898"/>
      <c r="QXO1120" s="898"/>
      <c r="QXP1120" s="898"/>
      <c r="QXQ1120" s="898"/>
      <c r="QXR1120" s="898"/>
      <c r="QXS1120" s="898"/>
      <c r="QXT1120" s="898"/>
      <c r="QXU1120" s="898"/>
      <c r="QXV1120" s="898"/>
      <c r="QXW1120" s="898"/>
      <c r="QXX1120" s="898"/>
      <c r="QXY1120" s="898"/>
      <c r="QXZ1120" s="898"/>
      <c r="QYA1120" s="898"/>
      <c r="QYB1120" s="898"/>
      <c r="QYC1120" s="898"/>
      <c r="QYD1120" s="898"/>
      <c r="QYE1120" s="898"/>
      <c r="QYF1120" s="898"/>
      <c r="QYG1120" s="898"/>
      <c r="QYH1120" s="898"/>
      <c r="QYI1120" s="898"/>
      <c r="QYJ1120" s="898"/>
      <c r="QYK1120" s="898"/>
      <c r="QYL1120" s="898"/>
      <c r="QYM1120" s="898"/>
      <c r="QYN1120" s="898"/>
      <c r="QYO1120" s="898"/>
      <c r="QYP1120" s="898"/>
      <c r="QYQ1120" s="898"/>
      <c r="QYR1120" s="898"/>
      <c r="QYS1120" s="898"/>
      <c r="QYT1120" s="898"/>
      <c r="QYU1120" s="898"/>
      <c r="QYV1120" s="898"/>
      <c r="QYW1120" s="898"/>
      <c r="QYX1120" s="898"/>
      <c r="QYY1120" s="898"/>
      <c r="QYZ1120" s="898"/>
      <c r="QZA1120" s="898"/>
      <c r="QZB1120" s="898"/>
      <c r="QZC1120" s="898"/>
      <c r="QZD1120" s="898"/>
      <c r="QZE1120" s="898"/>
      <c r="QZF1120" s="898"/>
      <c r="QZG1120" s="898"/>
      <c r="QZH1120" s="898"/>
      <c r="QZI1120" s="898"/>
      <c r="QZJ1120" s="898"/>
      <c r="QZK1120" s="898"/>
      <c r="QZL1120" s="898"/>
      <c r="QZM1120" s="898"/>
      <c r="QZN1120" s="898"/>
      <c r="QZO1120" s="898"/>
      <c r="QZP1120" s="898"/>
      <c r="QZQ1120" s="898"/>
      <c r="QZR1120" s="898"/>
      <c r="QZS1120" s="898"/>
      <c r="QZT1120" s="898"/>
      <c r="QZU1120" s="898"/>
      <c r="QZV1120" s="898"/>
      <c r="QZW1120" s="898"/>
      <c r="QZX1120" s="898"/>
      <c r="QZY1120" s="898"/>
      <c r="QZZ1120" s="898"/>
      <c r="RAA1120" s="898"/>
      <c r="RAB1120" s="898"/>
      <c r="RAC1120" s="898"/>
      <c r="RAD1120" s="898"/>
      <c r="RAE1120" s="898"/>
      <c r="RAF1120" s="898"/>
      <c r="RAG1120" s="898"/>
      <c r="RAH1120" s="898"/>
      <c r="RAI1120" s="898"/>
      <c r="RAJ1120" s="898"/>
      <c r="RAK1120" s="898"/>
      <c r="RAL1120" s="898"/>
      <c r="RAM1120" s="898"/>
      <c r="RAN1120" s="898"/>
      <c r="RAO1120" s="898"/>
      <c r="RAP1120" s="898"/>
      <c r="RAQ1120" s="898"/>
      <c r="RAR1120" s="898"/>
      <c r="RAS1120" s="898"/>
      <c r="RAT1120" s="898"/>
      <c r="RAU1120" s="898"/>
      <c r="RAV1120" s="898"/>
      <c r="RAW1120" s="898"/>
      <c r="RAX1120" s="898"/>
      <c r="RAY1120" s="898"/>
      <c r="RAZ1120" s="898"/>
      <c r="RBA1120" s="898"/>
      <c r="RBB1120" s="898"/>
      <c r="RBC1120" s="898"/>
      <c r="RBD1120" s="898"/>
      <c r="RBE1120" s="898"/>
      <c r="RBF1120" s="898"/>
      <c r="RBG1120" s="898"/>
      <c r="RBH1120" s="898"/>
      <c r="RBI1120" s="898"/>
      <c r="RBJ1120" s="898"/>
      <c r="RBK1120" s="898"/>
      <c r="RBL1120" s="898"/>
      <c r="RBM1120" s="898"/>
      <c r="RBN1120" s="898"/>
      <c r="RBO1120" s="898"/>
      <c r="RBP1120" s="898"/>
      <c r="RBQ1120" s="898"/>
      <c r="RBR1120" s="898"/>
      <c r="RBS1120" s="898"/>
      <c r="RBT1120" s="898"/>
      <c r="RBU1120" s="898"/>
      <c r="RBV1120" s="898"/>
      <c r="RBW1120" s="898"/>
      <c r="RBX1120" s="898"/>
      <c r="RBY1120" s="898"/>
      <c r="RBZ1120" s="898"/>
      <c r="RCA1120" s="898"/>
      <c r="RCB1120" s="898"/>
      <c r="RCC1120" s="898"/>
      <c r="RCD1120" s="898"/>
      <c r="RCE1120" s="898"/>
      <c r="RCF1120" s="898"/>
      <c r="RCG1120" s="898"/>
      <c r="RCH1120" s="898"/>
      <c r="RCI1120" s="898"/>
      <c r="RCJ1120" s="898"/>
      <c r="RCK1120" s="898"/>
      <c r="RCL1120" s="898"/>
      <c r="RCM1120" s="898"/>
      <c r="RCN1120" s="898"/>
      <c r="RCO1120" s="898"/>
      <c r="RCP1120" s="898"/>
      <c r="RCQ1120" s="898"/>
      <c r="RCR1120" s="898"/>
      <c r="RCS1120" s="898"/>
      <c r="RCT1120" s="898"/>
      <c r="RCU1120" s="898"/>
      <c r="RCV1120" s="898"/>
      <c r="RCW1120" s="898"/>
      <c r="RCX1120" s="898"/>
      <c r="RCY1120" s="898"/>
      <c r="RCZ1120" s="898"/>
      <c r="RDA1120" s="898"/>
      <c r="RDB1120" s="898"/>
      <c r="RDC1120" s="898"/>
      <c r="RDD1120" s="898"/>
      <c r="RDE1120" s="898"/>
      <c r="RDF1120" s="898"/>
      <c r="RDG1120" s="898"/>
      <c r="RDH1120" s="898"/>
      <c r="RDI1120" s="898"/>
      <c r="RDJ1120" s="898"/>
      <c r="RDK1120" s="898"/>
      <c r="RDL1120" s="898"/>
      <c r="RDM1120" s="898"/>
      <c r="RDN1120" s="898"/>
      <c r="RDO1120" s="898"/>
      <c r="RDP1120" s="898"/>
      <c r="RDQ1120" s="898"/>
      <c r="RDR1120" s="898"/>
      <c r="RDS1120" s="898"/>
      <c r="RDT1120" s="898"/>
      <c r="RDU1120" s="898"/>
      <c r="RDV1120" s="898"/>
      <c r="RDW1120" s="898"/>
      <c r="RDX1120" s="898"/>
      <c r="RDY1120" s="898"/>
      <c r="RDZ1120" s="898"/>
      <c r="REA1120" s="898"/>
      <c r="REB1120" s="898"/>
      <c r="REC1120" s="898"/>
      <c r="RED1120" s="898"/>
      <c r="REE1120" s="898"/>
      <c r="REF1120" s="898"/>
      <c r="REG1120" s="898"/>
      <c r="REH1120" s="898"/>
      <c r="REI1120" s="898"/>
      <c r="REJ1120" s="898"/>
      <c r="REK1120" s="898"/>
      <c r="REL1120" s="898"/>
      <c r="REM1120" s="898"/>
      <c r="REN1120" s="898"/>
      <c r="REO1120" s="898"/>
      <c r="REP1120" s="898"/>
      <c r="REQ1120" s="898"/>
      <c r="RER1120" s="898"/>
      <c r="RES1120" s="898"/>
      <c r="RET1120" s="898"/>
      <c r="REU1120" s="898"/>
      <c r="REV1120" s="898"/>
      <c r="REW1120" s="898"/>
      <c r="REX1120" s="898"/>
      <c r="REY1120" s="898"/>
      <c r="REZ1120" s="898"/>
      <c r="RFA1120" s="898"/>
      <c r="RFB1120" s="898"/>
      <c r="RFC1120" s="898"/>
      <c r="RFD1120" s="898"/>
      <c r="RFE1120" s="898"/>
      <c r="RFF1120" s="898"/>
      <c r="RFG1120" s="898"/>
      <c r="RFH1120" s="898"/>
      <c r="RFI1120" s="898"/>
      <c r="RFJ1120" s="898"/>
      <c r="RFK1120" s="898"/>
      <c r="RFL1120" s="898"/>
      <c r="RFM1120" s="898"/>
      <c r="RFN1120" s="898"/>
      <c r="RFO1120" s="898"/>
      <c r="RFP1120" s="898"/>
      <c r="RFQ1120" s="898"/>
      <c r="RFR1120" s="898"/>
      <c r="RFS1120" s="898"/>
      <c r="RFT1120" s="898"/>
      <c r="RFU1120" s="898"/>
      <c r="RFV1120" s="898"/>
      <c r="RFW1120" s="898"/>
      <c r="RFX1120" s="898"/>
      <c r="RFY1120" s="898"/>
      <c r="RFZ1120" s="898"/>
      <c r="RGA1120" s="898"/>
      <c r="RGB1120" s="898"/>
      <c r="RGC1120" s="898"/>
      <c r="RGD1120" s="898"/>
      <c r="RGE1120" s="898"/>
      <c r="RGF1120" s="898"/>
      <c r="RGG1120" s="898"/>
      <c r="RGH1120" s="898"/>
      <c r="RGI1120" s="898"/>
      <c r="RGJ1120" s="898"/>
      <c r="RGK1120" s="898"/>
      <c r="RGL1120" s="898"/>
      <c r="RGM1120" s="898"/>
      <c r="RGN1120" s="898"/>
      <c r="RGO1120" s="898"/>
      <c r="RGP1120" s="898"/>
      <c r="RGQ1120" s="898"/>
      <c r="RGR1120" s="898"/>
      <c r="RGS1120" s="898"/>
      <c r="RGT1120" s="898"/>
      <c r="RGU1120" s="898"/>
      <c r="RGV1120" s="898"/>
      <c r="RGW1120" s="898"/>
      <c r="RGX1120" s="898"/>
      <c r="RGY1120" s="898"/>
      <c r="RGZ1120" s="898"/>
      <c r="RHA1120" s="898"/>
      <c r="RHB1120" s="898"/>
      <c r="RHC1120" s="898"/>
      <c r="RHD1120" s="898"/>
      <c r="RHE1120" s="898"/>
      <c r="RHF1120" s="898"/>
      <c r="RHG1120" s="898"/>
      <c r="RHH1120" s="898"/>
      <c r="RHI1120" s="898"/>
      <c r="RHJ1120" s="898"/>
      <c r="RHK1120" s="898"/>
      <c r="RHL1120" s="898"/>
      <c r="RHM1120" s="898"/>
      <c r="RHN1120" s="898"/>
      <c r="RHO1120" s="898"/>
      <c r="RHP1120" s="898"/>
      <c r="RHQ1120" s="898"/>
      <c r="RHR1120" s="898"/>
      <c r="RHS1120" s="898"/>
      <c r="RHT1120" s="898"/>
      <c r="RHU1120" s="898"/>
      <c r="RHV1120" s="898"/>
      <c r="RHW1120" s="898"/>
      <c r="RHX1120" s="898"/>
      <c r="RHY1120" s="898"/>
      <c r="RHZ1120" s="898"/>
      <c r="RIA1120" s="898"/>
      <c r="RIB1120" s="898"/>
      <c r="RIC1120" s="898"/>
      <c r="RID1120" s="898"/>
      <c r="RIE1120" s="898"/>
      <c r="RIF1120" s="898"/>
      <c r="RIG1120" s="898"/>
      <c r="RIH1120" s="898"/>
      <c r="RII1120" s="898"/>
      <c r="RIJ1120" s="898"/>
      <c r="RIK1120" s="898"/>
      <c r="RIL1120" s="898"/>
      <c r="RIM1120" s="898"/>
      <c r="RIN1120" s="898"/>
      <c r="RIO1120" s="898"/>
      <c r="RIP1120" s="898"/>
      <c r="RIQ1120" s="898"/>
      <c r="RIR1120" s="898"/>
      <c r="RIS1120" s="898"/>
      <c r="RIT1120" s="898"/>
      <c r="RIU1120" s="898"/>
      <c r="RIV1120" s="898"/>
      <c r="RIW1120" s="898"/>
      <c r="RIX1120" s="898"/>
      <c r="RIY1120" s="898"/>
      <c r="RIZ1120" s="898"/>
      <c r="RJA1120" s="898"/>
      <c r="RJB1120" s="898"/>
      <c r="RJC1120" s="898"/>
      <c r="RJD1120" s="898"/>
      <c r="RJE1120" s="898"/>
      <c r="RJF1120" s="898"/>
      <c r="RJG1120" s="898"/>
      <c r="RJH1120" s="898"/>
      <c r="RJI1120" s="898"/>
      <c r="RJJ1120" s="898"/>
      <c r="RJK1120" s="898"/>
      <c r="RJL1120" s="898"/>
      <c r="RJM1120" s="898"/>
      <c r="RJN1120" s="898"/>
      <c r="RJO1120" s="898"/>
      <c r="RJP1120" s="898"/>
      <c r="RJQ1120" s="898"/>
      <c r="RJR1120" s="898"/>
      <c r="RJS1120" s="898"/>
      <c r="RJT1120" s="898"/>
      <c r="RJU1120" s="898"/>
      <c r="RJV1120" s="898"/>
      <c r="RJW1120" s="898"/>
      <c r="RJX1120" s="898"/>
      <c r="RJY1120" s="898"/>
      <c r="RJZ1120" s="898"/>
      <c r="RKA1120" s="898"/>
      <c r="RKB1120" s="898"/>
      <c r="RKC1120" s="898"/>
      <c r="RKD1120" s="898"/>
      <c r="RKE1120" s="898"/>
      <c r="RKF1120" s="898"/>
      <c r="RKG1120" s="898"/>
      <c r="RKH1120" s="898"/>
      <c r="RKI1120" s="898"/>
      <c r="RKJ1120" s="898"/>
      <c r="RKK1120" s="898"/>
      <c r="RKL1120" s="898"/>
      <c r="RKM1120" s="898"/>
      <c r="RKN1120" s="898"/>
      <c r="RKO1120" s="898"/>
      <c r="RKP1120" s="898"/>
      <c r="RKQ1120" s="898"/>
      <c r="RKR1120" s="898"/>
      <c r="RKS1120" s="898"/>
      <c r="RKT1120" s="898"/>
      <c r="RKU1120" s="898"/>
      <c r="RKV1120" s="898"/>
      <c r="RKW1120" s="898"/>
      <c r="RKX1120" s="898"/>
      <c r="RKY1120" s="898"/>
      <c r="RKZ1120" s="898"/>
      <c r="RLA1120" s="898"/>
      <c r="RLB1120" s="898"/>
      <c r="RLC1120" s="898"/>
      <c r="RLD1120" s="898"/>
      <c r="RLE1120" s="898"/>
      <c r="RLF1120" s="898"/>
      <c r="RLG1120" s="898"/>
      <c r="RLH1120" s="898"/>
      <c r="RLI1120" s="898"/>
      <c r="RLJ1120" s="898"/>
      <c r="RLK1120" s="898"/>
      <c r="RLL1120" s="898"/>
      <c r="RLM1120" s="898"/>
      <c r="RLN1120" s="898"/>
      <c r="RLO1120" s="898"/>
      <c r="RLP1120" s="898"/>
      <c r="RLQ1120" s="898"/>
      <c r="RLR1120" s="898"/>
      <c r="RLS1120" s="898"/>
      <c r="RLT1120" s="898"/>
      <c r="RLU1120" s="898"/>
      <c r="RLV1120" s="898"/>
      <c r="RLW1120" s="898"/>
      <c r="RLX1120" s="898"/>
      <c r="RLY1120" s="898"/>
      <c r="RLZ1120" s="898"/>
      <c r="RMA1120" s="898"/>
      <c r="RMB1120" s="898"/>
      <c r="RMC1120" s="898"/>
      <c r="RMD1120" s="898"/>
      <c r="RME1120" s="898"/>
      <c r="RMF1120" s="898"/>
      <c r="RMG1120" s="898"/>
      <c r="RMH1120" s="898"/>
      <c r="RMI1120" s="898"/>
      <c r="RMJ1120" s="898"/>
      <c r="RMK1120" s="898"/>
      <c r="RML1120" s="898"/>
      <c r="RMM1120" s="898"/>
      <c r="RMN1120" s="898"/>
      <c r="RMO1120" s="898"/>
      <c r="RMP1120" s="898"/>
      <c r="RMQ1120" s="898"/>
      <c r="RMR1120" s="898"/>
      <c r="RMS1120" s="898"/>
      <c r="RMT1120" s="898"/>
      <c r="RMU1120" s="898"/>
      <c r="RMV1120" s="898"/>
      <c r="RMW1120" s="898"/>
      <c r="RMX1120" s="898"/>
      <c r="RMY1120" s="898"/>
      <c r="RMZ1120" s="898"/>
      <c r="RNA1120" s="898"/>
      <c r="RNB1120" s="898"/>
      <c r="RNC1120" s="898"/>
      <c r="RND1120" s="898"/>
      <c r="RNE1120" s="898"/>
      <c r="RNF1120" s="898"/>
      <c r="RNG1120" s="898"/>
      <c r="RNH1120" s="898"/>
      <c r="RNI1120" s="898"/>
      <c r="RNJ1120" s="898"/>
      <c r="RNK1120" s="898"/>
      <c r="RNL1120" s="898"/>
      <c r="RNM1120" s="898"/>
      <c r="RNN1120" s="898"/>
      <c r="RNO1120" s="898"/>
      <c r="RNP1120" s="898"/>
      <c r="RNQ1120" s="898"/>
      <c r="RNR1120" s="898"/>
      <c r="RNS1120" s="898"/>
      <c r="RNT1120" s="898"/>
      <c r="RNU1120" s="898"/>
      <c r="RNV1120" s="898"/>
      <c r="RNW1120" s="898"/>
      <c r="RNX1120" s="898"/>
      <c r="RNY1120" s="898"/>
      <c r="RNZ1120" s="898"/>
      <c r="ROA1120" s="898"/>
      <c r="ROB1120" s="898"/>
      <c r="ROC1120" s="898"/>
      <c r="ROD1120" s="898"/>
      <c r="ROE1120" s="898"/>
      <c r="ROF1120" s="898"/>
      <c r="ROG1120" s="898"/>
      <c r="ROH1120" s="898"/>
      <c r="ROI1120" s="898"/>
      <c r="ROJ1120" s="898"/>
      <c r="ROK1120" s="898"/>
      <c r="ROL1120" s="898"/>
      <c r="ROM1120" s="898"/>
      <c r="RON1120" s="898"/>
      <c r="ROO1120" s="898"/>
      <c r="ROP1120" s="898"/>
      <c r="ROQ1120" s="898"/>
      <c r="ROR1120" s="898"/>
      <c r="ROS1120" s="898"/>
      <c r="ROT1120" s="898"/>
      <c r="ROU1120" s="898"/>
      <c r="ROV1120" s="898"/>
      <c r="ROW1120" s="898"/>
      <c r="ROX1120" s="898"/>
      <c r="ROY1120" s="898"/>
      <c r="ROZ1120" s="898"/>
      <c r="RPA1120" s="898"/>
      <c r="RPB1120" s="898"/>
      <c r="RPC1120" s="898"/>
      <c r="RPD1120" s="898"/>
      <c r="RPE1120" s="898"/>
      <c r="RPF1120" s="898"/>
      <c r="RPG1120" s="898"/>
      <c r="RPH1120" s="898"/>
      <c r="RPI1120" s="898"/>
      <c r="RPJ1120" s="898"/>
      <c r="RPK1120" s="898"/>
      <c r="RPL1120" s="898"/>
      <c r="RPM1120" s="898"/>
      <c r="RPN1120" s="898"/>
      <c r="RPO1120" s="898"/>
      <c r="RPP1120" s="898"/>
      <c r="RPQ1120" s="898"/>
      <c r="RPR1120" s="898"/>
      <c r="RPS1120" s="898"/>
      <c r="RPT1120" s="898"/>
      <c r="RPU1120" s="898"/>
      <c r="RPV1120" s="898"/>
      <c r="RPW1120" s="898"/>
      <c r="RPX1120" s="898"/>
      <c r="RPY1120" s="898"/>
      <c r="RPZ1120" s="898"/>
      <c r="RQA1120" s="898"/>
      <c r="RQB1120" s="898"/>
      <c r="RQC1120" s="898"/>
      <c r="RQD1120" s="898"/>
      <c r="RQE1120" s="898"/>
      <c r="RQF1120" s="898"/>
      <c r="RQG1120" s="898"/>
      <c r="RQH1120" s="898"/>
      <c r="RQI1120" s="898"/>
      <c r="RQJ1120" s="898"/>
      <c r="RQK1120" s="898"/>
      <c r="RQL1120" s="898"/>
      <c r="RQM1120" s="898"/>
      <c r="RQN1120" s="898"/>
      <c r="RQO1120" s="898"/>
      <c r="RQP1120" s="898"/>
      <c r="RQQ1120" s="898"/>
      <c r="RQR1120" s="898"/>
      <c r="RQS1120" s="898"/>
      <c r="RQT1120" s="898"/>
      <c r="RQU1120" s="898"/>
      <c r="RQV1120" s="898"/>
      <c r="RQW1120" s="898"/>
      <c r="RQX1120" s="898"/>
      <c r="RQY1120" s="898"/>
      <c r="RQZ1120" s="898"/>
      <c r="RRA1120" s="898"/>
      <c r="RRB1120" s="898"/>
      <c r="RRC1120" s="898"/>
      <c r="RRD1120" s="898"/>
      <c r="RRE1120" s="898"/>
      <c r="RRF1120" s="898"/>
      <c r="RRG1120" s="898"/>
      <c r="RRH1120" s="898"/>
      <c r="RRI1120" s="898"/>
      <c r="RRJ1120" s="898"/>
      <c r="RRK1120" s="898"/>
      <c r="RRL1120" s="898"/>
      <c r="RRM1120" s="898"/>
      <c r="RRN1120" s="898"/>
      <c r="RRO1120" s="898"/>
      <c r="RRP1120" s="898"/>
      <c r="RRQ1120" s="898"/>
      <c r="RRR1120" s="898"/>
      <c r="RRS1120" s="898"/>
      <c r="RRT1120" s="898"/>
      <c r="RRU1120" s="898"/>
      <c r="RRV1120" s="898"/>
      <c r="RRW1120" s="898"/>
      <c r="RRX1120" s="898"/>
      <c r="RRY1120" s="898"/>
      <c r="RRZ1120" s="898"/>
      <c r="RSA1120" s="898"/>
      <c r="RSB1120" s="898"/>
      <c r="RSC1120" s="898"/>
      <c r="RSD1120" s="898"/>
      <c r="RSE1120" s="898"/>
      <c r="RSF1120" s="898"/>
      <c r="RSG1120" s="898"/>
      <c r="RSH1120" s="898"/>
      <c r="RSI1120" s="898"/>
      <c r="RSJ1120" s="898"/>
      <c r="RSK1120" s="898"/>
      <c r="RSL1120" s="898"/>
      <c r="RSM1120" s="898"/>
      <c r="RSN1120" s="898"/>
      <c r="RSO1120" s="898"/>
      <c r="RSP1120" s="898"/>
      <c r="RSQ1120" s="898"/>
      <c r="RSR1120" s="898"/>
      <c r="RSS1120" s="898"/>
      <c r="RST1120" s="898"/>
      <c r="RSU1120" s="898"/>
      <c r="RSV1120" s="898"/>
      <c r="RSW1120" s="898"/>
      <c r="RSX1120" s="898"/>
      <c r="RSY1120" s="898"/>
      <c r="RSZ1120" s="898"/>
      <c r="RTA1120" s="898"/>
      <c r="RTB1120" s="898"/>
      <c r="RTC1120" s="898"/>
      <c r="RTD1120" s="898"/>
      <c r="RTE1120" s="898"/>
      <c r="RTF1120" s="898"/>
      <c r="RTG1120" s="898"/>
      <c r="RTH1120" s="898"/>
      <c r="RTI1120" s="898"/>
      <c r="RTJ1120" s="898"/>
      <c r="RTK1120" s="898"/>
      <c r="RTL1120" s="898"/>
      <c r="RTM1120" s="898"/>
      <c r="RTN1120" s="898"/>
      <c r="RTO1120" s="898"/>
      <c r="RTP1120" s="898"/>
      <c r="RTQ1120" s="898"/>
      <c r="RTR1120" s="898"/>
      <c r="RTS1120" s="898"/>
      <c r="RTT1120" s="898"/>
      <c r="RTU1120" s="898"/>
      <c r="RTV1120" s="898"/>
      <c r="RTW1120" s="898"/>
      <c r="RTX1120" s="898"/>
      <c r="RTY1120" s="898"/>
      <c r="RTZ1120" s="898"/>
      <c r="RUA1120" s="898"/>
      <c r="RUB1120" s="898"/>
      <c r="RUC1120" s="898"/>
      <c r="RUD1120" s="898"/>
      <c r="RUE1120" s="898"/>
      <c r="RUF1120" s="898"/>
      <c r="RUG1120" s="898"/>
      <c r="RUH1120" s="898"/>
      <c r="RUI1120" s="898"/>
      <c r="RUJ1120" s="898"/>
      <c r="RUK1120" s="898"/>
      <c r="RUL1120" s="898"/>
      <c r="RUM1120" s="898"/>
      <c r="RUN1120" s="898"/>
      <c r="RUO1120" s="898"/>
      <c r="RUP1120" s="898"/>
      <c r="RUQ1120" s="898"/>
      <c r="RUR1120" s="898"/>
      <c r="RUS1120" s="898"/>
      <c r="RUT1120" s="898"/>
      <c r="RUU1120" s="898"/>
      <c r="RUV1120" s="898"/>
      <c r="RUW1120" s="898"/>
      <c r="RUX1120" s="898"/>
      <c r="RUY1120" s="898"/>
      <c r="RUZ1120" s="898"/>
      <c r="RVA1120" s="898"/>
      <c r="RVB1120" s="898"/>
      <c r="RVC1120" s="898"/>
      <c r="RVD1120" s="898"/>
      <c r="RVE1120" s="898"/>
      <c r="RVF1120" s="898"/>
      <c r="RVG1120" s="898"/>
      <c r="RVH1120" s="898"/>
      <c r="RVI1120" s="898"/>
      <c r="RVJ1120" s="898"/>
      <c r="RVK1120" s="898"/>
      <c r="RVL1120" s="898"/>
      <c r="RVM1120" s="898"/>
      <c r="RVN1120" s="898"/>
      <c r="RVO1120" s="898"/>
      <c r="RVP1120" s="898"/>
      <c r="RVQ1120" s="898"/>
      <c r="RVR1120" s="898"/>
      <c r="RVS1120" s="898"/>
      <c r="RVT1120" s="898"/>
      <c r="RVU1120" s="898"/>
      <c r="RVV1120" s="898"/>
      <c r="RVW1120" s="898"/>
      <c r="RVX1120" s="898"/>
      <c r="RVY1120" s="898"/>
      <c r="RVZ1120" s="898"/>
      <c r="RWA1120" s="898"/>
      <c r="RWB1120" s="898"/>
      <c r="RWC1120" s="898"/>
      <c r="RWD1120" s="898"/>
      <c r="RWE1120" s="898"/>
      <c r="RWF1120" s="898"/>
      <c r="RWG1120" s="898"/>
      <c r="RWH1120" s="898"/>
      <c r="RWI1120" s="898"/>
      <c r="RWJ1120" s="898"/>
      <c r="RWK1120" s="898"/>
      <c r="RWL1120" s="898"/>
      <c r="RWM1120" s="898"/>
      <c r="RWN1120" s="898"/>
      <c r="RWO1120" s="898"/>
      <c r="RWP1120" s="898"/>
      <c r="RWQ1120" s="898"/>
      <c r="RWR1120" s="898"/>
      <c r="RWS1120" s="898"/>
      <c r="RWT1120" s="898"/>
      <c r="RWU1120" s="898"/>
      <c r="RWV1120" s="898"/>
      <c r="RWW1120" s="898"/>
      <c r="RWX1120" s="898"/>
      <c r="RWY1120" s="898"/>
      <c r="RWZ1120" s="898"/>
      <c r="RXA1120" s="898"/>
      <c r="RXB1120" s="898"/>
      <c r="RXC1120" s="898"/>
      <c r="RXD1120" s="898"/>
      <c r="RXE1120" s="898"/>
      <c r="RXF1120" s="898"/>
      <c r="RXG1120" s="898"/>
      <c r="RXH1120" s="898"/>
      <c r="RXI1120" s="898"/>
      <c r="RXJ1120" s="898"/>
      <c r="RXK1120" s="898"/>
      <c r="RXL1120" s="898"/>
      <c r="RXM1120" s="898"/>
      <c r="RXN1120" s="898"/>
      <c r="RXO1120" s="898"/>
      <c r="RXP1120" s="898"/>
      <c r="RXQ1120" s="898"/>
      <c r="RXR1120" s="898"/>
      <c r="RXS1120" s="898"/>
      <c r="RXT1120" s="898"/>
      <c r="RXU1120" s="898"/>
      <c r="RXV1120" s="898"/>
      <c r="RXW1120" s="898"/>
      <c r="RXX1120" s="898"/>
      <c r="RXY1120" s="898"/>
      <c r="RXZ1120" s="898"/>
      <c r="RYA1120" s="898"/>
      <c r="RYB1120" s="898"/>
      <c r="RYC1120" s="898"/>
      <c r="RYD1120" s="898"/>
      <c r="RYE1120" s="898"/>
      <c r="RYF1120" s="898"/>
      <c r="RYG1120" s="898"/>
      <c r="RYH1120" s="898"/>
      <c r="RYI1120" s="898"/>
      <c r="RYJ1120" s="898"/>
      <c r="RYK1120" s="898"/>
      <c r="RYL1120" s="898"/>
      <c r="RYM1120" s="898"/>
      <c r="RYN1120" s="898"/>
      <c r="RYO1120" s="898"/>
      <c r="RYP1120" s="898"/>
      <c r="RYQ1120" s="898"/>
      <c r="RYR1120" s="898"/>
      <c r="RYS1120" s="898"/>
      <c r="RYT1120" s="898"/>
      <c r="RYU1120" s="898"/>
      <c r="RYV1120" s="898"/>
      <c r="RYW1120" s="898"/>
      <c r="RYX1120" s="898"/>
      <c r="RYY1120" s="898"/>
      <c r="RYZ1120" s="898"/>
      <c r="RZA1120" s="898"/>
      <c r="RZB1120" s="898"/>
      <c r="RZC1120" s="898"/>
      <c r="RZD1120" s="898"/>
      <c r="RZE1120" s="898"/>
      <c r="RZF1120" s="898"/>
      <c r="RZG1120" s="898"/>
      <c r="RZH1120" s="898"/>
      <c r="RZI1120" s="898"/>
      <c r="RZJ1120" s="898"/>
      <c r="RZK1120" s="898"/>
      <c r="RZL1120" s="898"/>
      <c r="RZM1120" s="898"/>
      <c r="RZN1120" s="898"/>
      <c r="RZO1120" s="898"/>
      <c r="RZP1120" s="898"/>
      <c r="RZQ1120" s="898"/>
      <c r="RZR1120" s="898"/>
      <c r="RZS1120" s="898"/>
      <c r="RZT1120" s="898"/>
      <c r="RZU1120" s="898"/>
      <c r="RZV1120" s="898"/>
      <c r="RZW1120" s="898"/>
      <c r="RZX1120" s="898"/>
      <c r="RZY1120" s="898"/>
      <c r="RZZ1120" s="898"/>
      <c r="SAA1120" s="898"/>
      <c r="SAB1120" s="898"/>
      <c r="SAC1120" s="898"/>
      <c r="SAD1120" s="898"/>
      <c r="SAE1120" s="898"/>
      <c r="SAF1120" s="898"/>
      <c r="SAG1120" s="898"/>
      <c r="SAH1120" s="898"/>
      <c r="SAI1120" s="898"/>
      <c r="SAJ1120" s="898"/>
      <c r="SAK1120" s="898"/>
      <c r="SAL1120" s="898"/>
      <c r="SAM1120" s="898"/>
      <c r="SAN1120" s="898"/>
      <c r="SAO1120" s="898"/>
      <c r="SAP1120" s="898"/>
      <c r="SAQ1120" s="898"/>
      <c r="SAR1120" s="898"/>
      <c r="SAS1120" s="898"/>
      <c r="SAT1120" s="898"/>
      <c r="SAU1120" s="898"/>
      <c r="SAV1120" s="898"/>
      <c r="SAW1120" s="898"/>
      <c r="SAX1120" s="898"/>
      <c r="SAY1120" s="898"/>
      <c r="SAZ1120" s="898"/>
      <c r="SBA1120" s="898"/>
      <c r="SBB1120" s="898"/>
      <c r="SBC1120" s="898"/>
      <c r="SBD1120" s="898"/>
      <c r="SBE1120" s="898"/>
      <c r="SBF1120" s="898"/>
      <c r="SBG1120" s="898"/>
      <c r="SBH1120" s="898"/>
      <c r="SBI1120" s="898"/>
      <c r="SBJ1120" s="898"/>
      <c r="SBK1120" s="898"/>
      <c r="SBL1120" s="898"/>
      <c r="SBM1120" s="898"/>
      <c r="SBN1120" s="898"/>
      <c r="SBO1120" s="898"/>
      <c r="SBP1120" s="898"/>
      <c r="SBQ1120" s="898"/>
      <c r="SBR1120" s="898"/>
      <c r="SBS1120" s="898"/>
      <c r="SBT1120" s="898"/>
      <c r="SBU1120" s="898"/>
      <c r="SBV1120" s="898"/>
      <c r="SBW1120" s="898"/>
      <c r="SBX1120" s="898"/>
      <c r="SBY1120" s="898"/>
      <c r="SBZ1120" s="898"/>
      <c r="SCA1120" s="898"/>
      <c r="SCB1120" s="898"/>
      <c r="SCC1120" s="898"/>
      <c r="SCD1120" s="898"/>
      <c r="SCE1120" s="898"/>
      <c r="SCF1120" s="898"/>
      <c r="SCG1120" s="898"/>
      <c r="SCH1120" s="898"/>
      <c r="SCI1120" s="898"/>
      <c r="SCJ1120" s="898"/>
      <c r="SCK1120" s="898"/>
      <c r="SCL1120" s="898"/>
      <c r="SCM1120" s="898"/>
      <c r="SCN1120" s="898"/>
      <c r="SCO1120" s="898"/>
      <c r="SCP1120" s="898"/>
      <c r="SCQ1120" s="898"/>
      <c r="SCR1120" s="898"/>
      <c r="SCS1120" s="898"/>
      <c r="SCT1120" s="898"/>
      <c r="SCU1120" s="898"/>
      <c r="SCV1120" s="898"/>
      <c r="SCW1120" s="898"/>
      <c r="SCX1120" s="898"/>
      <c r="SCY1120" s="898"/>
      <c r="SCZ1120" s="898"/>
      <c r="SDA1120" s="898"/>
      <c r="SDB1120" s="898"/>
      <c r="SDC1120" s="898"/>
      <c r="SDD1120" s="898"/>
      <c r="SDE1120" s="898"/>
      <c r="SDF1120" s="898"/>
      <c r="SDG1120" s="898"/>
      <c r="SDH1120" s="898"/>
      <c r="SDI1120" s="898"/>
      <c r="SDJ1120" s="898"/>
      <c r="SDK1120" s="898"/>
      <c r="SDL1120" s="898"/>
      <c r="SDM1120" s="898"/>
      <c r="SDN1120" s="898"/>
      <c r="SDO1120" s="898"/>
      <c r="SDP1120" s="898"/>
      <c r="SDQ1120" s="898"/>
      <c r="SDR1120" s="898"/>
      <c r="SDS1120" s="898"/>
      <c r="SDT1120" s="898"/>
      <c r="SDU1120" s="898"/>
      <c r="SDV1120" s="898"/>
      <c r="SDW1120" s="898"/>
      <c r="SDX1120" s="898"/>
      <c r="SDY1120" s="898"/>
      <c r="SDZ1120" s="898"/>
      <c r="SEA1120" s="898"/>
      <c r="SEB1120" s="898"/>
      <c r="SEC1120" s="898"/>
      <c r="SED1120" s="898"/>
      <c r="SEE1120" s="898"/>
      <c r="SEF1120" s="898"/>
      <c r="SEG1120" s="898"/>
      <c r="SEH1120" s="898"/>
      <c r="SEI1120" s="898"/>
      <c r="SEJ1120" s="898"/>
      <c r="SEK1120" s="898"/>
      <c r="SEL1120" s="898"/>
      <c r="SEM1120" s="898"/>
      <c r="SEN1120" s="898"/>
      <c r="SEO1120" s="898"/>
      <c r="SEP1120" s="898"/>
      <c r="SEQ1120" s="898"/>
      <c r="SER1120" s="898"/>
      <c r="SES1120" s="898"/>
      <c r="SET1120" s="898"/>
      <c r="SEU1120" s="898"/>
      <c r="SEV1120" s="898"/>
      <c r="SEW1120" s="898"/>
      <c r="SEX1120" s="898"/>
      <c r="SEY1120" s="898"/>
      <c r="SEZ1120" s="898"/>
      <c r="SFA1120" s="898"/>
      <c r="SFB1120" s="898"/>
      <c r="SFC1120" s="898"/>
      <c r="SFD1120" s="898"/>
      <c r="SFE1120" s="898"/>
      <c r="SFF1120" s="898"/>
      <c r="SFG1120" s="898"/>
      <c r="SFH1120" s="898"/>
      <c r="SFI1120" s="898"/>
      <c r="SFJ1120" s="898"/>
      <c r="SFK1120" s="898"/>
      <c r="SFL1120" s="898"/>
      <c r="SFM1120" s="898"/>
      <c r="SFN1120" s="898"/>
      <c r="SFO1120" s="898"/>
      <c r="SFP1120" s="898"/>
      <c r="SFQ1120" s="898"/>
      <c r="SFR1120" s="898"/>
      <c r="SFS1120" s="898"/>
      <c r="SFT1120" s="898"/>
      <c r="SFU1120" s="898"/>
      <c r="SFV1120" s="898"/>
      <c r="SFW1120" s="898"/>
      <c r="SFX1120" s="898"/>
      <c r="SFY1120" s="898"/>
      <c r="SFZ1120" s="898"/>
      <c r="SGA1120" s="898"/>
      <c r="SGB1120" s="898"/>
      <c r="SGC1120" s="898"/>
      <c r="SGD1120" s="898"/>
      <c r="SGE1120" s="898"/>
      <c r="SGF1120" s="898"/>
      <c r="SGG1120" s="898"/>
      <c r="SGH1120" s="898"/>
      <c r="SGI1120" s="898"/>
      <c r="SGJ1120" s="898"/>
      <c r="SGK1120" s="898"/>
      <c r="SGL1120" s="898"/>
      <c r="SGM1120" s="898"/>
      <c r="SGN1120" s="898"/>
      <c r="SGO1120" s="898"/>
      <c r="SGP1120" s="898"/>
      <c r="SGQ1120" s="898"/>
      <c r="SGR1120" s="898"/>
      <c r="SGS1120" s="898"/>
      <c r="SGT1120" s="898"/>
      <c r="SGU1120" s="898"/>
      <c r="SGV1120" s="898"/>
      <c r="SGW1120" s="898"/>
      <c r="SGX1120" s="898"/>
      <c r="SGY1120" s="898"/>
      <c r="SGZ1120" s="898"/>
      <c r="SHA1120" s="898"/>
      <c r="SHB1120" s="898"/>
      <c r="SHC1120" s="898"/>
      <c r="SHD1120" s="898"/>
      <c r="SHE1120" s="898"/>
      <c r="SHF1120" s="898"/>
      <c r="SHG1120" s="898"/>
      <c r="SHH1120" s="898"/>
      <c r="SHI1120" s="898"/>
      <c r="SHJ1120" s="898"/>
      <c r="SHK1120" s="898"/>
      <c r="SHL1120" s="898"/>
      <c r="SHM1120" s="898"/>
      <c r="SHN1120" s="898"/>
      <c r="SHO1120" s="898"/>
      <c r="SHP1120" s="898"/>
      <c r="SHQ1120" s="898"/>
      <c r="SHR1120" s="898"/>
      <c r="SHS1120" s="898"/>
      <c r="SHT1120" s="898"/>
      <c r="SHU1120" s="898"/>
      <c r="SHV1120" s="898"/>
      <c r="SHW1120" s="898"/>
      <c r="SHX1120" s="898"/>
      <c r="SHY1120" s="898"/>
      <c r="SHZ1120" s="898"/>
      <c r="SIA1120" s="898"/>
      <c r="SIB1120" s="898"/>
      <c r="SIC1120" s="898"/>
      <c r="SID1120" s="898"/>
      <c r="SIE1120" s="898"/>
      <c r="SIF1120" s="898"/>
      <c r="SIG1120" s="898"/>
      <c r="SIH1120" s="898"/>
      <c r="SII1120" s="898"/>
      <c r="SIJ1120" s="898"/>
      <c r="SIK1120" s="898"/>
      <c r="SIL1120" s="898"/>
      <c r="SIM1120" s="898"/>
      <c r="SIN1120" s="898"/>
      <c r="SIO1120" s="898"/>
      <c r="SIP1120" s="898"/>
      <c r="SIQ1120" s="898"/>
      <c r="SIR1120" s="898"/>
      <c r="SIS1120" s="898"/>
      <c r="SIT1120" s="898"/>
      <c r="SIU1120" s="898"/>
      <c r="SIV1120" s="898"/>
      <c r="SIW1120" s="898"/>
      <c r="SIX1120" s="898"/>
      <c r="SIY1120" s="898"/>
      <c r="SIZ1120" s="898"/>
      <c r="SJA1120" s="898"/>
      <c r="SJB1120" s="898"/>
      <c r="SJC1120" s="898"/>
      <c r="SJD1120" s="898"/>
      <c r="SJE1120" s="898"/>
      <c r="SJF1120" s="898"/>
      <c r="SJG1120" s="898"/>
      <c r="SJH1120" s="898"/>
      <c r="SJI1120" s="898"/>
      <c r="SJJ1120" s="898"/>
      <c r="SJK1120" s="898"/>
      <c r="SJL1120" s="898"/>
      <c r="SJM1120" s="898"/>
      <c r="SJN1120" s="898"/>
      <c r="SJO1120" s="898"/>
      <c r="SJP1120" s="898"/>
      <c r="SJQ1120" s="898"/>
      <c r="SJR1120" s="898"/>
      <c r="SJS1120" s="898"/>
      <c r="SJT1120" s="898"/>
      <c r="SJU1120" s="898"/>
      <c r="SJV1120" s="898"/>
      <c r="SJW1120" s="898"/>
      <c r="SJX1120" s="898"/>
      <c r="SJY1120" s="898"/>
      <c r="SJZ1120" s="898"/>
      <c r="SKA1120" s="898"/>
      <c r="SKB1120" s="898"/>
      <c r="SKC1120" s="898"/>
      <c r="SKD1120" s="898"/>
      <c r="SKE1120" s="898"/>
      <c r="SKF1120" s="898"/>
      <c r="SKG1120" s="898"/>
      <c r="SKH1120" s="898"/>
      <c r="SKI1120" s="898"/>
      <c r="SKJ1120" s="898"/>
      <c r="SKK1120" s="898"/>
      <c r="SKL1120" s="898"/>
      <c r="SKM1120" s="898"/>
      <c r="SKN1120" s="898"/>
      <c r="SKO1120" s="898"/>
      <c r="SKP1120" s="898"/>
      <c r="SKQ1120" s="898"/>
      <c r="SKR1120" s="898"/>
      <c r="SKS1120" s="898"/>
      <c r="SKT1120" s="898"/>
      <c r="SKU1120" s="898"/>
      <c r="SKV1120" s="898"/>
      <c r="SKW1120" s="898"/>
      <c r="SKX1120" s="898"/>
      <c r="SKY1120" s="898"/>
      <c r="SKZ1120" s="898"/>
      <c r="SLA1120" s="898"/>
      <c r="SLB1120" s="898"/>
      <c r="SLC1120" s="898"/>
      <c r="SLD1120" s="898"/>
      <c r="SLE1120" s="898"/>
      <c r="SLF1120" s="898"/>
      <c r="SLG1120" s="898"/>
      <c r="SLH1120" s="898"/>
      <c r="SLI1120" s="898"/>
      <c r="SLJ1120" s="898"/>
      <c r="SLK1120" s="898"/>
      <c r="SLL1120" s="898"/>
      <c r="SLM1120" s="898"/>
      <c r="SLN1120" s="898"/>
      <c r="SLO1120" s="898"/>
      <c r="SLP1120" s="898"/>
      <c r="SLQ1120" s="898"/>
      <c r="SLR1120" s="898"/>
      <c r="SLS1120" s="898"/>
      <c r="SLT1120" s="898"/>
      <c r="SLU1120" s="898"/>
      <c r="SLV1120" s="898"/>
      <c r="SLW1120" s="898"/>
      <c r="SLX1120" s="898"/>
      <c r="SLY1120" s="898"/>
      <c r="SLZ1120" s="898"/>
      <c r="SMA1120" s="898"/>
      <c r="SMB1120" s="898"/>
      <c r="SMC1120" s="898"/>
      <c r="SMD1120" s="898"/>
      <c r="SME1120" s="898"/>
      <c r="SMF1120" s="898"/>
      <c r="SMG1120" s="898"/>
      <c r="SMH1120" s="898"/>
      <c r="SMI1120" s="898"/>
      <c r="SMJ1120" s="898"/>
      <c r="SMK1120" s="898"/>
      <c r="SML1120" s="898"/>
      <c r="SMM1120" s="898"/>
      <c r="SMN1120" s="898"/>
      <c r="SMO1120" s="898"/>
      <c r="SMP1120" s="898"/>
      <c r="SMQ1120" s="898"/>
      <c r="SMR1120" s="898"/>
      <c r="SMS1120" s="898"/>
      <c r="SMT1120" s="898"/>
      <c r="SMU1120" s="898"/>
      <c r="SMV1120" s="898"/>
      <c r="SMW1120" s="898"/>
      <c r="SMX1120" s="898"/>
      <c r="SMY1120" s="898"/>
      <c r="SMZ1120" s="898"/>
      <c r="SNA1120" s="898"/>
      <c r="SNB1120" s="898"/>
      <c r="SNC1120" s="898"/>
      <c r="SND1120" s="898"/>
      <c r="SNE1120" s="898"/>
      <c r="SNF1120" s="898"/>
      <c r="SNG1120" s="898"/>
      <c r="SNH1120" s="898"/>
      <c r="SNI1120" s="898"/>
      <c r="SNJ1120" s="898"/>
      <c r="SNK1120" s="898"/>
      <c r="SNL1120" s="898"/>
      <c r="SNM1120" s="898"/>
      <c r="SNN1120" s="898"/>
      <c r="SNO1120" s="898"/>
      <c r="SNP1120" s="898"/>
      <c r="SNQ1120" s="898"/>
      <c r="SNR1120" s="898"/>
      <c r="SNS1120" s="898"/>
      <c r="SNT1120" s="898"/>
      <c r="SNU1120" s="898"/>
      <c r="SNV1120" s="898"/>
      <c r="SNW1120" s="898"/>
      <c r="SNX1120" s="898"/>
      <c r="SNY1120" s="898"/>
      <c r="SNZ1120" s="898"/>
      <c r="SOA1120" s="898"/>
      <c r="SOB1120" s="898"/>
      <c r="SOC1120" s="898"/>
      <c r="SOD1120" s="898"/>
      <c r="SOE1120" s="898"/>
      <c r="SOF1120" s="898"/>
      <c r="SOG1120" s="898"/>
      <c r="SOH1120" s="898"/>
      <c r="SOI1120" s="898"/>
      <c r="SOJ1120" s="898"/>
      <c r="SOK1120" s="898"/>
      <c r="SOL1120" s="898"/>
      <c r="SOM1120" s="898"/>
      <c r="SON1120" s="898"/>
      <c r="SOO1120" s="898"/>
      <c r="SOP1120" s="898"/>
      <c r="SOQ1120" s="898"/>
      <c r="SOR1120" s="898"/>
      <c r="SOS1120" s="898"/>
      <c r="SOT1120" s="898"/>
      <c r="SOU1120" s="898"/>
      <c r="SOV1120" s="898"/>
      <c r="SOW1120" s="898"/>
      <c r="SOX1120" s="898"/>
      <c r="SOY1120" s="898"/>
      <c r="SOZ1120" s="898"/>
      <c r="SPA1120" s="898"/>
      <c r="SPB1120" s="898"/>
      <c r="SPC1120" s="898"/>
      <c r="SPD1120" s="898"/>
      <c r="SPE1120" s="898"/>
      <c r="SPF1120" s="898"/>
      <c r="SPG1120" s="898"/>
      <c r="SPH1120" s="898"/>
      <c r="SPI1120" s="898"/>
      <c r="SPJ1120" s="898"/>
      <c r="SPK1120" s="898"/>
      <c r="SPL1120" s="898"/>
      <c r="SPM1120" s="898"/>
      <c r="SPN1120" s="898"/>
      <c r="SPO1120" s="898"/>
      <c r="SPP1120" s="898"/>
      <c r="SPQ1120" s="898"/>
      <c r="SPR1120" s="898"/>
      <c r="SPS1120" s="898"/>
      <c r="SPT1120" s="898"/>
      <c r="SPU1120" s="898"/>
      <c r="SPV1120" s="898"/>
      <c r="SPW1120" s="898"/>
      <c r="SPX1120" s="898"/>
      <c r="SPY1120" s="898"/>
      <c r="SPZ1120" s="898"/>
      <c r="SQA1120" s="898"/>
      <c r="SQB1120" s="898"/>
      <c r="SQC1120" s="898"/>
      <c r="SQD1120" s="898"/>
      <c r="SQE1120" s="898"/>
      <c r="SQF1120" s="898"/>
      <c r="SQG1120" s="898"/>
      <c r="SQH1120" s="898"/>
      <c r="SQI1120" s="898"/>
      <c r="SQJ1120" s="898"/>
      <c r="SQK1120" s="898"/>
      <c r="SQL1120" s="898"/>
      <c r="SQM1120" s="898"/>
      <c r="SQN1120" s="898"/>
      <c r="SQO1120" s="898"/>
      <c r="SQP1120" s="898"/>
      <c r="SQQ1120" s="898"/>
      <c r="SQR1120" s="898"/>
      <c r="SQS1120" s="898"/>
      <c r="SQT1120" s="898"/>
      <c r="SQU1120" s="898"/>
      <c r="SQV1120" s="898"/>
      <c r="SQW1120" s="898"/>
      <c r="SQX1120" s="898"/>
      <c r="SQY1120" s="898"/>
      <c r="SQZ1120" s="898"/>
      <c r="SRA1120" s="898"/>
      <c r="SRB1120" s="898"/>
      <c r="SRC1120" s="898"/>
      <c r="SRD1120" s="898"/>
      <c r="SRE1120" s="898"/>
      <c r="SRF1120" s="898"/>
      <c r="SRG1120" s="898"/>
      <c r="SRH1120" s="898"/>
      <c r="SRI1120" s="898"/>
      <c r="SRJ1120" s="898"/>
      <c r="SRK1120" s="898"/>
      <c r="SRL1120" s="898"/>
      <c r="SRM1120" s="898"/>
      <c r="SRN1120" s="898"/>
      <c r="SRO1120" s="898"/>
      <c r="SRP1120" s="898"/>
      <c r="SRQ1120" s="898"/>
      <c r="SRR1120" s="898"/>
      <c r="SRS1120" s="898"/>
      <c r="SRT1120" s="898"/>
      <c r="SRU1120" s="898"/>
      <c r="SRV1120" s="898"/>
      <c r="SRW1120" s="898"/>
      <c r="SRX1120" s="898"/>
      <c r="SRY1120" s="898"/>
      <c r="SRZ1120" s="898"/>
      <c r="SSA1120" s="898"/>
      <c r="SSB1120" s="898"/>
      <c r="SSC1120" s="898"/>
      <c r="SSD1120" s="898"/>
      <c r="SSE1120" s="898"/>
      <c r="SSF1120" s="898"/>
      <c r="SSG1120" s="898"/>
      <c r="SSH1120" s="898"/>
      <c r="SSI1120" s="898"/>
      <c r="SSJ1120" s="898"/>
      <c r="SSK1120" s="898"/>
      <c r="SSL1120" s="898"/>
      <c r="SSM1120" s="898"/>
      <c r="SSN1120" s="898"/>
      <c r="SSO1120" s="898"/>
      <c r="SSP1120" s="898"/>
      <c r="SSQ1120" s="898"/>
      <c r="SSR1120" s="898"/>
      <c r="SSS1120" s="898"/>
      <c r="SST1120" s="898"/>
      <c r="SSU1120" s="898"/>
      <c r="SSV1120" s="898"/>
      <c r="SSW1120" s="898"/>
      <c r="SSX1120" s="898"/>
      <c r="SSY1120" s="898"/>
      <c r="SSZ1120" s="898"/>
      <c r="STA1120" s="898"/>
      <c r="STB1120" s="898"/>
      <c r="STC1120" s="898"/>
      <c r="STD1120" s="898"/>
      <c r="STE1120" s="898"/>
      <c r="STF1120" s="898"/>
      <c r="STG1120" s="898"/>
      <c r="STH1120" s="898"/>
      <c r="STI1120" s="898"/>
      <c r="STJ1120" s="898"/>
      <c r="STK1120" s="898"/>
      <c r="STL1120" s="898"/>
      <c r="STM1120" s="898"/>
      <c r="STN1120" s="898"/>
      <c r="STO1120" s="898"/>
      <c r="STP1120" s="898"/>
      <c r="STQ1120" s="898"/>
      <c r="STR1120" s="898"/>
      <c r="STS1120" s="898"/>
      <c r="STT1120" s="898"/>
      <c r="STU1120" s="898"/>
      <c r="STV1120" s="898"/>
      <c r="STW1120" s="898"/>
      <c r="STX1120" s="898"/>
      <c r="STY1120" s="898"/>
      <c r="STZ1120" s="898"/>
      <c r="SUA1120" s="898"/>
      <c r="SUB1120" s="898"/>
      <c r="SUC1120" s="898"/>
      <c r="SUD1120" s="898"/>
      <c r="SUE1120" s="898"/>
      <c r="SUF1120" s="898"/>
      <c r="SUG1120" s="898"/>
      <c r="SUH1120" s="898"/>
      <c r="SUI1120" s="898"/>
      <c r="SUJ1120" s="898"/>
      <c r="SUK1120" s="898"/>
      <c r="SUL1120" s="898"/>
      <c r="SUM1120" s="898"/>
      <c r="SUN1120" s="898"/>
      <c r="SUO1120" s="898"/>
      <c r="SUP1120" s="898"/>
      <c r="SUQ1120" s="898"/>
      <c r="SUR1120" s="898"/>
      <c r="SUS1120" s="898"/>
      <c r="SUT1120" s="898"/>
      <c r="SUU1120" s="898"/>
      <c r="SUV1120" s="898"/>
      <c r="SUW1120" s="898"/>
      <c r="SUX1120" s="898"/>
      <c r="SUY1120" s="898"/>
      <c r="SUZ1120" s="898"/>
      <c r="SVA1120" s="898"/>
      <c r="SVB1120" s="898"/>
      <c r="SVC1120" s="898"/>
      <c r="SVD1120" s="898"/>
      <c r="SVE1120" s="898"/>
      <c r="SVF1120" s="898"/>
      <c r="SVG1120" s="898"/>
      <c r="SVH1120" s="898"/>
      <c r="SVI1120" s="898"/>
      <c r="SVJ1120" s="898"/>
      <c r="SVK1120" s="898"/>
      <c r="SVL1120" s="898"/>
      <c r="SVM1120" s="898"/>
      <c r="SVN1120" s="898"/>
      <c r="SVO1120" s="898"/>
      <c r="SVP1120" s="898"/>
      <c r="SVQ1120" s="898"/>
      <c r="SVR1120" s="898"/>
      <c r="SVS1120" s="898"/>
      <c r="SVT1120" s="898"/>
      <c r="SVU1120" s="898"/>
      <c r="SVV1120" s="898"/>
      <c r="SVW1120" s="898"/>
      <c r="SVX1120" s="898"/>
      <c r="SVY1120" s="898"/>
      <c r="SVZ1120" s="898"/>
      <c r="SWA1120" s="898"/>
      <c r="SWB1120" s="898"/>
      <c r="SWC1120" s="898"/>
      <c r="SWD1120" s="898"/>
      <c r="SWE1120" s="898"/>
      <c r="SWF1120" s="898"/>
      <c r="SWG1120" s="898"/>
      <c r="SWH1120" s="898"/>
      <c r="SWI1120" s="898"/>
      <c r="SWJ1120" s="898"/>
      <c r="SWK1120" s="898"/>
      <c r="SWL1120" s="898"/>
      <c r="SWM1120" s="898"/>
      <c r="SWN1120" s="898"/>
      <c r="SWO1120" s="898"/>
      <c r="SWP1120" s="898"/>
      <c r="SWQ1120" s="898"/>
      <c r="SWR1120" s="898"/>
      <c r="SWS1120" s="898"/>
      <c r="SWT1120" s="898"/>
      <c r="SWU1120" s="898"/>
      <c r="SWV1120" s="898"/>
      <c r="SWW1120" s="898"/>
      <c r="SWX1120" s="898"/>
      <c r="SWY1120" s="898"/>
      <c r="SWZ1120" s="898"/>
      <c r="SXA1120" s="898"/>
      <c r="SXB1120" s="898"/>
      <c r="SXC1120" s="898"/>
      <c r="SXD1120" s="898"/>
      <c r="SXE1120" s="898"/>
      <c r="SXF1120" s="898"/>
      <c r="SXG1120" s="898"/>
      <c r="SXH1120" s="898"/>
      <c r="SXI1120" s="898"/>
      <c r="SXJ1120" s="898"/>
      <c r="SXK1120" s="898"/>
      <c r="SXL1120" s="898"/>
      <c r="SXM1120" s="898"/>
      <c r="SXN1120" s="898"/>
      <c r="SXO1120" s="898"/>
      <c r="SXP1120" s="898"/>
      <c r="SXQ1120" s="898"/>
      <c r="SXR1120" s="898"/>
      <c r="SXS1120" s="898"/>
      <c r="SXT1120" s="898"/>
      <c r="SXU1120" s="898"/>
      <c r="SXV1120" s="898"/>
      <c r="SXW1120" s="898"/>
      <c r="SXX1120" s="898"/>
      <c r="SXY1120" s="898"/>
      <c r="SXZ1120" s="898"/>
      <c r="SYA1120" s="898"/>
      <c r="SYB1120" s="898"/>
      <c r="SYC1120" s="898"/>
      <c r="SYD1120" s="898"/>
      <c r="SYE1120" s="898"/>
      <c r="SYF1120" s="898"/>
      <c r="SYG1120" s="898"/>
      <c r="SYH1120" s="898"/>
      <c r="SYI1120" s="898"/>
      <c r="SYJ1120" s="898"/>
      <c r="SYK1120" s="898"/>
      <c r="SYL1120" s="898"/>
      <c r="SYM1120" s="898"/>
      <c r="SYN1120" s="898"/>
      <c r="SYO1120" s="898"/>
      <c r="SYP1120" s="898"/>
      <c r="SYQ1120" s="898"/>
      <c r="SYR1120" s="898"/>
      <c r="SYS1120" s="898"/>
      <c r="SYT1120" s="898"/>
      <c r="SYU1120" s="898"/>
      <c r="SYV1120" s="898"/>
      <c r="SYW1120" s="898"/>
      <c r="SYX1120" s="898"/>
      <c r="SYY1120" s="898"/>
      <c r="SYZ1120" s="898"/>
      <c r="SZA1120" s="898"/>
      <c r="SZB1120" s="898"/>
      <c r="SZC1120" s="898"/>
      <c r="SZD1120" s="898"/>
      <c r="SZE1120" s="898"/>
      <c r="SZF1120" s="898"/>
      <c r="SZG1120" s="898"/>
      <c r="SZH1120" s="898"/>
      <c r="SZI1120" s="898"/>
      <c r="SZJ1120" s="898"/>
      <c r="SZK1120" s="898"/>
      <c r="SZL1120" s="898"/>
      <c r="SZM1120" s="898"/>
      <c r="SZN1120" s="898"/>
      <c r="SZO1120" s="898"/>
      <c r="SZP1120" s="898"/>
      <c r="SZQ1120" s="898"/>
      <c r="SZR1120" s="898"/>
      <c r="SZS1120" s="898"/>
      <c r="SZT1120" s="898"/>
      <c r="SZU1120" s="898"/>
      <c r="SZV1120" s="898"/>
      <c r="SZW1120" s="898"/>
      <c r="SZX1120" s="898"/>
      <c r="SZY1120" s="898"/>
      <c r="SZZ1120" s="898"/>
      <c r="TAA1120" s="898"/>
      <c r="TAB1120" s="898"/>
      <c r="TAC1120" s="898"/>
      <c r="TAD1120" s="898"/>
      <c r="TAE1120" s="898"/>
      <c r="TAF1120" s="898"/>
      <c r="TAG1120" s="898"/>
      <c r="TAH1120" s="898"/>
      <c r="TAI1120" s="898"/>
      <c r="TAJ1120" s="898"/>
      <c r="TAK1120" s="898"/>
      <c r="TAL1120" s="898"/>
      <c r="TAM1120" s="898"/>
      <c r="TAN1120" s="898"/>
      <c r="TAO1120" s="898"/>
      <c r="TAP1120" s="898"/>
      <c r="TAQ1120" s="898"/>
      <c r="TAR1120" s="898"/>
      <c r="TAS1120" s="898"/>
      <c r="TAT1120" s="898"/>
      <c r="TAU1120" s="898"/>
      <c r="TAV1120" s="898"/>
      <c r="TAW1120" s="898"/>
      <c r="TAX1120" s="898"/>
      <c r="TAY1120" s="898"/>
      <c r="TAZ1120" s="898"/>
      <c r="TBA1120" s="898"/>
      <c r="TBB1120" s="898"/>
      <c r="TBC1120" s="898"/>
      <c r="TBD1120" s="898"/>
      <c r="TBE1120" s="898"/>
      <c r="TBF1120" s="898"/>
      <c r="TBG1120" s="898"/>
      <c r="TBH1120" s="898"/>
      <c r="TBI1120" s="898"/>
      <c r="TBJ1120" s="898"/>
      <c r="TBK1120" s="898"/>
      <c r="TBL1120" s="898"/>
      <c r="TBM1120" s="898"/>
      <c r="TBN1120" s="898"/>
      <c r="TBO1120" s="898"/>
      <c r="TBP1120" s="898"/>
      <c r="TBQ1120" s="898"/>
      <c r="TBR1120" s="898"/>
      <c r="TBS1120" s="898"/>
      <c r="TBT1120" s="898"/>
      <c r="TBU1120" s="898"/>
      <c r="TBV1120" s="898"/>
      <c r="TBW1120" s="898"/>
      <c r="TBX1120" s="898"/>
      <c r="TBY1120" s="898"/>
      <c r="TBZ1120" s="898"/>
      <c r="TCA1120" s="898"/>
      <c r="TCB1120" s="898"/>
      <c r="TCC1120" s="898"/>
      <c r="TCD1120" s="898"/>
      <c r="TCE1120" s="898"/>
      <c r="TCF1120" s="898"/>
      <c r="TCG1120" s="898"/>
      <c r="TCH1120" s="898"/>
      <c r="TCI1120" s="898"/>
      <c r="TCJ1120" s="898"/>
      <c r="TCK1120" s="898"/>
      <c r="TCL1120" s="898"/>
      <c r="TCM1120" s="898"/>
      <c r="TCN1120" s="898"/>
      <c r="TCO1120" s="898"/>
      <c r="TCP1120" s="898"/>
      <c r="TCQ1120" s="898"/>
      <c r="TCR1120" s="898"/>
      <c r="TCS1120" s="898"/>
      <c r="TCT1120" s="898"/>
      <c r="TCU1120" s="898"/>
      <c r="TCV1120" s="898"/>
      <c r="TCW1120" s="898"/>
      <c r="TCX1120" s="898"/>
      <c r="TCY1120" s="898"/>
      <c r="TCZ1120" s="898"/>
      <c r="TDA1120" s="898"/>
      <c r="TDB1120" s="898"/>
      <c r="TDC1120" s="898"/>
      <c r="TDD1120" s="898"/>
      <c r="TDE1120" s="898"/>
      <c r="TDF1120" s="898"/>
      <c r="TDG1120" s="898"/>
      <c r="TDH1120" s="898"/>
      <c r="TDI1120" s="898"/>
      <c r="TDJ1120" s="898"/>
      <c r="TDK1120" s="898"/>
      <c r="TDL1120" s="898"/>
      <c r="TDM1120" s="898"/>
      <c r="TDN1120" s="898"/>
      <c r="TDO1120" s="898"/>
      <c r="TDP1120" s="898"/>
      <c r="TDQ1120" s="898"/>
      <c r="TDR1120" s="898"/>
      <c r="TDS1120" s="898"/>
      <c r="TDT1120" s="898"/>
      <c r="TDU1120" s="898"/>
      <c r="TDV1120" s="898"/>
      <c r="TDW1120" s="898"/>
      <c r="TDX1120" s="898"/>
      <c r="TDY1120" s="898"/>
      <c r="TDZ1120" s="898"/>
      <c r="TEA1120" s="898"/>
      <c r="TEB1120" s="898"/>
      <c r="TEC1120" s="898"/>
      <c r="TED1120" s="898"/>
      <c r="TEE1120" s="898"/>
      <c r="TEF1120" s="898"/>
      <c r="TEG1120" s="898"/>
      <c r="TEH1120" s="898"/>
      <c r="TEI1120" s="898"/>
      <c r="TEJ1120" s="898"/>
      <c r="TEK1120" s="898"/>
      <c r="TEL1120" s="898"/>
      <c r="TEM1120" s="898"/>
      <c r="TEN1120" s="898"/>
      <c r="TEO1120" s="898"/>
      <c r="TEP1120" s="898"/>
      <c r="TEQ1120" s="898"/>
      <c r="TER1120" s="898"/>
      <c r="TES1120" s="898"/>
      <c r="TET1120" s="898"/>
      <c r="TEU1120" s="898"/>
      <c r="TEV1120" s="898"/>
      <c r="TEW1120" s="898"/>
      <c r="TEX1120" s="898"/>
      <c r="TEY1120" s="898"/>
      <c r="TEZ1120" s="898"/>
      <c r="TFA1120" s="898"/>
      <c r="TFB1120" s="898"/>
      <c r="TFC1120" s="898"/>
      <c r="TFD1120" s="898"/>
      <c r="TFE1120" s="898"/>
      <c r="TFF1120" s="898"/>
      <c r="TFG1120" s="898"/>
      <c r="TFH1120" s="898"/>
      <c r="TFI1120" s="898"/>
      <c r="TFJ1120" s="898"/>
      <c r="TFK1120" s="898"/>
      <c r="TFL1120" s="898"/>
      <c r="TFM1120" s="898"/>
      <c r="TFN1120" s="898"/>
      <c r="TFO1120" s="898"/>
      <c r="TFP1120" s="898"/>
      <c r="TFQ1120" s="898"/>
      <c r="TFR1120" s="898"/>
      <c r="TFS1120" s="898"/>
      <c r="TFT1120" s="898"/>
      <c r="TFU1120" s="898"/>
      <c r="TFV1120" s="898"/>
      <c r="TFW1120" s="898"/>
      <c r="TFX1120" s="898"/>
      <c r="TFY1120" s="898"/>
      <c r="TFZ1120" s="898"/>
      <c r="TGA1120" s="898"/>
      <c r="TGB1120" s="898"/>
      <c r="TGC1120" s="898"/>
      <c r="TGD1120" s="898"/>
      <c r="TGE1120" s="898"/>
      <c r="TGF1120" s="898"/>
      <c r="TGG1120" s="898"/>
      <c r="TGH1120" s="898"/>
      <c r="TGI1120" s="898"/>
      <c r="TGJ1120" s="898"/>
      <c r="TGK1120" s="898"/>
      <c r="TGL1120" s="898"/>
      <c r="TGM1120" s="898"/>
      <c r="TGN1120" s="898"/>
      <c r="TGO1120" s="898"/>
      <c r="TGP1120" s="898"/>
      <c r="TGQ1120" s="898"/>
      <c r="TGR1120" s="898"/>
      <c r="TGS1120" s="898"/>
      <c r="TGT1120" s="898"/>
      <c r="TGU1120" s="898"/>
      <c r="TGV1120" s="898"/>
      <c r="TGW1120" s="898"/>
      <c r="TGX1120" s="898"/>
      <c r="TGY1120" s="898"/>
      <c r="TGZ1120" s="898"/>
      <c r="THA1120" s="898"/>
      <c r="THB1120" s="898"/>
      <c r="THC1120" s="898"/>
      <c r="THD1120" s="898"/>
      <c r="THE1120" s="898"/>
      <c r="THF1120" s="898"/>
      <c r="THG1120" s="898"/>
      <c r="THH1120" s="898"/>
      <c r="THI1120" s="898"/>
      <c r="THJ1120" s="898"/>
      <c r="THK1120" s="898"/>
      <c r="THL1120" s="898"/>
      <c r="THM1120" s="898"/>
      <c r="THN1120" s="898"/>
      <c r="THO1120" s="898"/>
      <c r="THP1120" s="898"/>
      <c r="THQ1120" s="898"/>
      <c r="THR1120" s="898"/>
      <c r="THS1120" s="898"/>
      <c r="THT1120" s="898"/>
      <c r="THU1120" s="898"/>
      <c r="THV1120" s="898"/>
      <c r="THW1120" s="898"/>
      <c r="THX1120" s="898"/>
      <c r="THY1120" s="898"/>
      <c r="THZ1120" s="898"/>
      <c r="TIA1120" s="898"/>
      <c r="TIB1120" s="898"/>
      <c r="TIC1120" s="898"/>
      <c r="TID1120" s="898"/>
      <c r="TIE1120" s="898"/>
      <c r="TIF1120" s="898"/>
      <c r="TIG1120" s="898"/>
      <c r="TIH1120" s="898"/>
      <c r="TII1120" s="898"/>
      <c r="TIJ1120" s="898"/>
      <c r="TIK1120" s="898"/>
      <c r="TIL1120" s="898"/>
      <c r="TIM1120" s="898"/>
      <c r="TIN1120" s="898"/>
      <c r="TIO1120" s="898"/>
      <c r="TIP1120" s="898"/>
      <c r="TIQ1120" s="898"/>
      <c r="TIR1120" s="898"/>
      <c r="TIS1120" s="898"/>
      <c r="TIT1120" s="898"/>
      <c r="TIU1120" s="898"/>
      <c r="TIV1120" s="898"/>
      <c r="TIW1120" s="898"/>
      <c r="TIX1120" s="898"/>
      <c r="TIY1120" s="898"/>
      <c r="TIZ1120" s="898"/>
      <c r="TJA1120" s="898"/>
      <c r="TJB1120" s="898"/>
      <c r="TJC1120" s="898"/>
      <c r="TJD1120" s="898"/>
      <c r="TJE1120" s="898"/>
      <c r="TJF1120" s="898"/>
      <c r="TJG1120" s="898"/>
      <c r="TJH1120" s="898"/>
      <c r="TJI1120" s="898"/>
      <c r="TJJ1120" s="898"/>
      <c r="TJK1120" s="898"/>
      <c r="TJL1120" s="898"/>
      <c r="TJM1120" s="898"/>
      <c r="TJN1120" s="898"/>
      <c r="TJO1120" s="898"/>
      <c r="TJP1120" s="898"/>
      <c r="TJQ1120" s="898"/>
      <c r="TJR1120" s="898"/>
      <c r="TJS1120" s="898"/>
      <c r="TJT1120" s="898"/>
      <c r="TJU1120" s="898"/>
      <c r="TJV1120" s="898"/>
      <c r="TJW1120" s="898"/>
      <c r="TJX1120" s="898"/>
      <c r="TJY1120" s="898"/>
      <c r="TJZ1120" s="898"/>
      <c r="TKA1120" s="898"/>
      <c r="TKB1120" s="898"/>
      <c r="TKC1120" s="898"/>
      <c r="TKD1120" s="898"/>
      <c r="TKE1120" s="898"/>
      <c r="TKF1120" s="898"/>
      <c r="TKG1120" s="898"/>
      <c r="TKH1120" s="898"/>
      <c r="TKI1120" s="898"/>
      <c r="TKJ1120" s="898"/>
      <c r="TKK1120" s="898"/>
      <c r="TKL1120" s="898"/>
      <c r="TKM1120" s="898"/>
      <c r="TKN1120" s="898"/>
      <c r="TKO1120" s="898"/>
      <c r="TKP1120" s="898"/>
      <c r="TKQ1120" s="898"/>
      <c r="TKR1120" s="898"/>
      <c r="TKS1120" s="898"/>
      <c r="TKT1120" s="898"/>
      <c r="TKU1120" s="898"/>
      <c r="TKV1120" s="898"/>
      <c r="TKW1120" s="898"/>
      <c r="TKX1120" s="898"/>
      <c r="TKY1120" s="898"/>
      <c r="TKZ1120" s="898"/>
      <c r="TLA1120" s="898"/>
      <c r="TLB1120" s="898"/>
      <c r="TLC1120" s="898"/>
      <c r="TLD1120" s="898"/>
      <c r="TLE1120" s="898"/>
      <c r="TLF1120" s="898"/>
      <c r="TLG1120" s="898"/>
      <c r="TLH1120" s="898"/>
      <c r="TLI1120" s="898"/>
      <c r="TLJ1120" s="898"/>
      <c r="TLK1120" s="898"/>
      <c r="TLL1120" s="898"/>
      <c r="TLM1120" s="898"/>
      <c r="TLN1120" s="898"/>
      <c r="TLO1120" s="898"/>
      <c r="TLP1120" s="898"/>
      <c r="TLQ1120" s="898"/>
      <c r="TLR1120" s="898"/>
      <c r="TLS1120" s="898"/>
      <c r="TLT1120" s="898"/>
      <c r="TLU1120" s="898"/>
      <c r="TLV1120" s="898"/>
      <c r="TLW1120" s="898"/>
      <c r="TLX1120" s="898"/>
      <c r="TLY1120" s="898"/>
      <c r="TLZ1120" s="898"/>
      <c r="TMA1120" s="898"/>
      <c r="TMB1120" s="898"/>
      <c r="TMC1120" s="898"/>
      <c r="TMD1120" s="898"/>
      <c r="TME1120" s="898"/>
      <c r="TMF1120" s="898"/>
      <c r="TMG1120" s="898"/>
      <c r="TMH1120" s="898"/>
      <c r="TMI1120" s="898"/>
      <c r="TMJ1120" s="898"/>
      <c r="TMK1120" s="898"/>
      <c r="TML1120" s="898"/>
      <c r="TMM1120" s="898"/>
      <c r="TMN1120" s="898"/>
      <c r="TMO1120" s="898"/>
      <c r="TMP1120" s="898"/>
      <c r="TMQ1120" s="898"/>
      <c r="TMR1120" s="898"/>
      <c r="TMS1120" s="898"/>
      <c r="TMT1120" s="898"/>
      <c r="TMU1120" s="898"/>
      <c r="TMV1120" s="898"/>
      <c r="TMW1120" s="898"/>
      <c r="TMX1120" s="898"/>
      <c r="TMY1120" s="898"/>
      <c r="TMZ1120" s="898"/>
      <c r="TNA1120" s="898"/>
      <c r="TNB1120" s="898"/>
      <c r="TNC1120" s="898"/>
      <c r="TND1120" s="898"/>
      <c r="TNE1120" s="898"/>
      <c r="TNF1120" s="898"/>
      <c r="TNG1120" s="898"/>
      <c r="TNH1120" s="898"/>
      <c r="TNI1120" s="898"/>
      <c r="TNJ1120" s="898"/>
      <c r="TNK1120" s="898"/>
      <c r="TNL1120" s="898"/>
      <c r="TNM1120" s="898"/>
      <c r="TNN1120" s="898"/>
      <c r="TNO1120" s="898"/>
      <c r="TNP1120" s="898"/>
      <c r="TNQ1120" s="898"/>
      <c r="TNR1120" s="898"/>
      <c r="TNS1120" s="898"/>
      <c r="TNT1120" s="898"/>
      <c r="TNU1120" s="898"/>
      <c r="TNV1120" s="898"/>
      <c r="TNW1120" s="898"/>
      <c r="TNX1120" s="898"/>
      <c r="TNY1120" s="898"/>
      <c r="TNZ1120" s="898"/>
      <c r="TOA1120" s="898"/>
      <c r="TOB1120" s="898"/>
      <c r="TOC1120" s="898"/>
      <c r="TOD1120" s="898"/>
      <c r="TOE1120" s="898"/>
      <c r="TOF1120" s="898"/>
      <c r="TOG1120" s="898"/>
      <c r="TOH1120" s="898"/>
      <c r="TOI1120" s="898"/>
      <c r="TOJ1120" s="898"/>
      <c r="TOK1120" s="898"/>
      <c r="TOL1120" s="898"/>
      <c r="TOM1120" s="898"/>
      <c r="TON1120" s="898"/>
      <c r="TOO1120" s="898"/>
      <c r="TOP1120" s="898"/>
      <c r="TOQ1120" s="898"/>
      <c r="TOR1120" s="898"/>
      <c r="TOS1120" s="898"/>
      <c r="TOT1120" s="898"/>
      <c r="TOU1120" s="898"/>
      <c r="TOV1120" s="898"/>
      <c r="TOW1120" s="898"/>
      <c r="TOX1120" s="898"/>
      <c r="TOY1120" s="898"/>
      <c r="TOZ1120" s="898"/>
      <c r="TPA1120" s="898"/>
      <c r="TPB1120" s="898"/>
      <c r="TPC1120" s="898"/>
      <c r="TPD1120" s="898"/>
      <c r="TPE1120" s="898"/>
      <c r="TPF1120" s="898"/>
      <c r="TPG1120" s="898"/>
      <c r="TPH1120" s="898"/>
      <c r="TPI1120" s="898"/>
      <c r="TPJ1120" s="898"/>
      <c r="TPK1120" s="898"/>
      <c r="TPL1120" s="898"/>
      <c r="TPM1120" s="898"/>
      <c r="TPN1120" s="898"/>
      <c r="TPO1120" s="898"/>
      <c r="TPP1120" s="898"/>
      <c r="TPQ1120" s="898"/>
      <c r="TPR1120" s="898"/>
      <c r="TPS1120" s="898"/>
      <c r="TPT1120" s="898"/>
      <c r="TPU1120" s="898"/>
      <c r="TPV1120" s="898"/>
      <c r="TPW1120" s="898"/>
      <c r="TPX1120" s="898"/>
      <c r="TPY1120" s="898"/>
      <c r="TPZ1120" s="898"/>
      <c r="TQA1120" s="898"/>
      <c r="TQB1120" s="898"/>
      <c r="TQC1120" s="898"/>
      <c r="TQD1120" s="898"/>
      <c r="TQE1120" s="898"/>
      <c r="TQF1120" s="898"/>
      <c r="TQG1120" s="898"/>
      <c r="TQH1120" s="898"/>
      <c r="TQI1120" s="898"/>
      <c r="TQJ1120" s="898"/>
      <c r="TQK1120" s="898"/>
      <c r="TQL1120" s="898"/>
      <c r="TQM1120" s="898"/>
      <c r="TQN1120" s="898"/>
      <c r="TQO1120" s="898"/>
      <c r="TQP1120" s="898"/>
      <c r="TQQ1120" s="898"/>
      <c r="TQR1120" s="898"/>
      <c r="TQS1120" s="898"/>
      <c r="TQT1120" s="898"/>
      <c r="TQU1120" s="898"/>
      <c r="TQV1120" s="898"/>
      <c r="TQW1120" s="898"/>
      <c r="TQX1120" s="898"/>
      <c r="TQY1120" s="898"/>
      <c r="TQZ1120" s="898"/>
      <c r="TRA1120" s="898"/>
      <c r="TRB1120" s="898"/>
      <c r="TRC1120" s="898"/>
      <c r="TRD1120" s="898"/>
      <c r="TRE1120" s="898"/>
      <c r="TRF1120" s="898"/>
      <c r="TRG1120" s="898"/>
      <c r="TRH1120" s="898"/>
      <c r="TRI1120" s="898"/>
      <c r="TRJ1120" s="898"/>
      <c r="TRK1120" s="898"/>
      <c r="TRL1120" s="898"/>
      <c r="TRM1120" s="898"/>
      <c r="TRN1120" s="898"/>
      <c r="TRO1120" s="898"/>
      <c r="TRP1120" s="898"/>
      <c r="TRQ1120" s="898"/>
      <c r="TRR1120" s="898"/>
      <c r="TRS1120" s="898"/>
      <c r="TRT1120" s="898"/>
      <c r="TRU1120" s="898"/>
      <c r="TRV1120" s="898"/>
      <c r="TRW1120" s="898"/>
      <c r="TRX1120" s="898"/>
      <c r="TRY1120" s="898"/>
      <c r="TRZ1120" s="898"/>
      <c r="TSA1120" s="898"/>
      <c r="TSB1120" s="898"/>
      <c r="TSC1120" s="898"/>
      <c r="TSD1120" s="898"/>
      <c r="TSE1120" s="898"/>
      <c r="TSF1120" s="898"/>
      <c r="TSG1120" s="898"/>
      <c r="TSH1120" s="898"/>
      <c r="TSI1120" s="898"/>
      <c r="TSJ1120" s="898"/>
      <c r="TSK1120" s="898"/>
      <c r="TSL1120" s="898"/>
      <c r="TSM1120" s="898"/>
      <c r="TSN1120" s="898"/>
      <c r="TSO1120" s="898"/>
      <c r="TSP1120" s="898"/>
      <c r="TSQ1120" s="898"/>
      <c r="TSR1120" s="898"/>
      <c r="TSS1120" s="898"/>
      <c r="TST1120" s="898"/>
      <c r="TSU1120" s="898"/>
      <c r="TSV1120" s="898"/>
      <c r="TSW1120" s="898"/>
      <c r="TSX1120" s="898"/>
      <c r="TSY1120" s="898"/>
      <c r="TSZ1120" s="898"/>
      <c r="TTA1120" s="898"/>
      <c r="TTB1120" s="898"/>
      <c r="TTC1120" s="898"/>
      <c r="TTD1120" s="898"/>
      <c r="TTE1120" s="898"/>
      <c r="TTF1120" s="898"/>
      <c r="TTG1120" s="898"/>
      <c r="TTH1120" s="898"/>
      <c r="TTI1120" s="898"/>
      <c r="TTJ1120" s="898"/>
      <c r="TTK1120" s="898"/>
      <c r="TTL1120" s="898"/>
      <c r="TTM1120" s="898"/>
      <c r="TTN1120" s="898"/>
      <c r="TTO1120" s="898"/>
      <c r="TTP1120" s="898"/>
      <c r="TTQ1120" s="898"/>
      <c r="TTR1120" s="898"/>
      <c r="TTS1120" s="898"/>
      <c r="TTT1120" s="898"/>
      <c r="TTU1120" s="898"/>
      <c r="TTV1120" s="898"/>
      <c r="TTW1120" s="898"/>
      <c r="TTX1120" s="898"/>
      <c r="TTY1120" s="898"/>
      <c r="TTZ1120" s="898"/>
      <c r="TUA1120" s="898"/>
      <c r="TUB1120" s="898"/>
      <c r="TUC1120" s="898"/>
      <c r="TUD1120" s="898"/>
      <c r="TUE1120" s="898"/>
      <c r="TUF1120" s="898"/>
      <c r="TUG1120" s="898"/>
      <c r="TUH1120" s="898"/>
      <c r="TUI1120" s="898"/>
      <c r="TUJ1120" s="898"/>
      <c r="TUK1120" s="898"/>
      <c r="TUL1120" s="898"/>
      <c r="TUM1120" s="898"/>
      <c r="TUN1120" s="898"/>
      <c r="TUO1120" s="898"/>
      <c r="TUP1120" s="898"/>
      <c r="TUQ1120" s="898"/>
      <c r="TUR1120" s="898"/>
      <c r="TUS1120" s="898"/>
      <c r="TUT1120" s="898"/>
      <c r="TUU1120" s="898"/>
      <c r="TUV1120" s="898"/>
      <c r="TUW1120" s="898"/>
      <c r="TUX1120" s="898"/>
      <c r="TUY1120" s="898"/>
      <c r="TUZ1120" s="898"/>
      <c r="TVA1120" s="898"/>
      <c r="TVB1120" s="898"/>
      <c r="TVC1120" s="898"/>
      <c r="TVD1120" s="898"/>
      <c r="TVE1120" s="898"/>
      <c r="TVF1120" s="898"/>
      <c r="TVG1120" s="898"/>
      <c r="TVH1120" s="898"/>
      <c r="TVI1120" s="898"/>
      <c r="TVJ1120" s="898"/>
      <c r="TVK1120" s="898"/>
      <c r="TVL1120" s="898"/>
      <c r="TVM1120" s="898"/>
      <c r="TVN1120" s="898"/>
      <c r="TVO1120" s="898"/>
      <c r="TVP1120" s="898"/>
      <c r="TVQ1120" s="898"/>
      <c r="TVR1120" s="898"/>
      <c r="TVS1120" s="898"/>
      <c r="TVT1120" s="898"/>
      <c r="TVU1120" s="898"/>
      <c r="TVV1120" s="898"/>
      <c r="TVW1120" s="898"/>
      <c r="TVX1120" s="898"/>
      <c r="TVY1120" s="898"/>
      <c r="TVZ1120" s="898"/>
      <c r="TWA1120" s="898"/>
      <c r="TWB1120" s="898"/>
      <c r="TWC1120" s="898"/>
      <c r="TWD1120" s="898"/>
      <c r="TWE1120" s="898"/>
      <c r="TWF1120" s="898"/>
      <c r="TWG1120" s="898"/>
      <c r="TWH1120" s="898"/>
      <c r="TWI1120" s="898"/>
      <c r="TWJ1120" s="898"/>
      <c r="TWK1120" s="898"/>
      <c r="TWL1120" s="898"/>
      <c r="TWM1120" s="898"/>
      <c r="TWN1120" s="898"/>
      <c r="TWO1120" s="898"/>
      <c r="TWP1120" s="898"/>
      <c r="TWQ1120" s="898"/>
      <c r="TWR1120" s="898"/>
      <c r="TWS1120" s="898"/>
      <c r="TWT1120" s="898"/>
      <c r="TWU1120" s="898"/>
      <c r="TWV1120" s="898"/>
      <c r="TWW1120" s="898"/>
      <c r="TWX1120" s="898"/>
      <c r="TWY1120" s="898"/>
      <c r="TWZ1120" s="898"/>
      <c r="TXA1120" s="898"/>
      <c r="TXB1120" s="898"/>
      <c r="TXC1120" s="898"/>
      <c r="TXD1120" s="898"/>
      <c r="TXE1120" s="898"/>
      <c r="TXF1120" s="898"/>
      <c r="TXG1120" s="898"/>
      <c r="TXH1120" s="898"/>
      <c r="TXI1120" s="898"/>
      <c r="TXJ1120" s="898"/>
      <c r="TXK1120" s="898"/>
      <c r="TXL1120" s="898"/>
      <c r="TXM1120" s="898"/>
      <c r="TXN1120" s="898"/>
      <c r="TXO1120" s="898"/>
      <c r="TXP1120" s="898"/>
      <c r="TXQ1120" s="898"/>
      <c r="TXR1120" s="898"/>
      <c r="TXS1120" s="898"/>
      <c r="TXT1120" s="898"/>
      <c r="TXU1120" s="898"/>
      <c r="TXV1120" s="898"/>
      <c r="TXW1120" s="898"/>
      <c r="TXX1120" s="898"/>
      <c r="TXY1120" s="898"/>
      <c r="TXZ1120" s="898"/>
      <c r="TYA1120" s="898"/>
      <c r="TYB1120" s="898"/>
      <c r="TYC1120" s="898"/>
      <c r="TYD1120" s="898"/>
      <c r="TYE1120" s="898"/>
      <c r="TYF1120" s="898"/>
      <c r="TYG1120" s="898"/>
      <c r="TYH1120" s="898"/>
      <c r="TYI1120" s="898"/>
      <c r="TYJ1120" s="898"/>
      <c r="TYK1120" s="898"/>
      <c r="TYL1120" s="898"/>
      <c r="TYM1120" s="898"/>
      <c r="TYN1120" s="898"/>
      <c r="TYO1120" s="898"/>
      <c r="TYP1120" s="898"/>
      <c r="TYQ1120" s="898"/>
      <c r="TYR1120" s="898"/>
      <c r="TYS1120" s="898"/>
      <c r="TYT1120" s="898"/>
      <c r="TYU1120" s="898"/>
      <c r="TYV1120" s="898"/>
      <c r="TYW1120" s="898"/>
      <c r="TYX1120" s="898"/>
      <c r="TYY1120" s="898"/>
      <c r="TYZ1120" s="898"/>
      <c r="TZA1120" s="898"/>
      <c r="TZB1120" s="898"/>
      <c r="TZC1120" s="898"/>
      <c r="TZD1120" s="898"/>
      <c r="TZE1120" s="898"/>
      <c r="TZF1120" s="898"/>
      <c r="TZG1120" s="898"/>
      <c r="TZH1120" s="898"/>
      <c r="TZI1120" s="898"/>
      <c r="TZJ1120" s="898"/>
      <c r="TZK1120" s="898"/>
      <c r="TZL1120" s="898"/>
      <c r="TZM1120" s="898"/>
      <c r="TZN1120" s="898"/>
      <c r="TZO1120" s="898"/>
      <c r="TZP1120" s="898"/>
      <c r="TZQ1120" s="898"/>
      <c r="TZR1120" s="898"/>
      <c r="TZS1120" s="898"/>
      <c r="TZT1120" s="898"/>
      <c r="TZU1120" s="898"/>
      <c r="TZV1120" s="898"/>
      <c r="TZW1120" s="898"/>
      <c r="TZX1120" s="898"/>
      <c r="TZY1120" s="898"/>
      <c r="TZZ1120" s="898"/>
      <c r="UAA1120" s="898"/>
      <c r="UAB1120" s="898"/>
      <c r="UAC1120" s="898"/>
      <c r="UAD1120" s="898"/>
      <c r="UAE1120" s="898"/>
      <c r="UAF1120" s="898"/>
      <c r="UAG1120" s="898"/>
      <c r="UAH1120" s="898"/>
      <c r="UAI1120" s="898"/>
      <c r="UAJ1120" s="898"/>
      <c r="UAK1120" s="898"/>
      <c r="UAL1120" s="898"/>
      <c r="UAM1120" s="898"/>
      <c r="UAN1120" s="898"/>
      <c r="UAO1120" s="898"/>
      <c r="UAP1120" s="898"/>
      <c r="UAQ1120" s="898"/>
      <c r="UAR1120" s="898"/>
      <c r="UAS1120" s="898"/>
      <c r="UAT1120" s="898"/>
      <c r="UAU1120" s="898"/>
      <c r="UAV1120" s="898"/>
      <c r="UAW1120" s="898"/>
      <c r="UAX1120" s="898"/>
      <c r="UAY1120" s="898"/>
      <c r="UAZ1120" s="898"/>
      <c r="UBA1120" s="898"/>
      <c r="UBB1120" s="898"/>
      <c r="UBC1120" s="898"/>
      <c r="UBD1120" s="898"/>
      <c r="UBE1120" s="898"/>
      <c r="UBF1120" s="898"/>
      <c r="UBG1120" s="898"/>
      <c r="UBH1120" s="898"/>
      <c r="UBI1120" s="898"/>
      <c r="UBJ1120" s="898"/>
      <c r="UBK1120" s="898"/>
      <c r="UBL1120" s="898"/>
      <c r="UBM1120" s="898"/>
      <c r="UBN1120" s="898"/>
      <c r="UBO1120" s="898"/>
      <c r="UBP1120" s="898"/>
      <c r="UBQ1120" s="898"/>
      <c r="UBR1120" s="898"/>
      <c r="UBS1120" s="898"/>
      <c r="UBT1120" s="898"/>
      <c r="UBU1120" s="898"/>
      <c r="UBV1120" s="898"/>
      <c r="UBW1120" s="898"/>
      <c r="UBX1120" s="898"/>
      <c r="UBY1120" s="898"/>
      <c r="UBZ1120" s="898"/>
      <c r="UCA1120" s="898"/>
      <c r="UCB1120" s="898"/>
      <c r="UCC1120" s="898"/>
      <c r="UCD1120" s="898"/>
      <c r="UCE1120" s="898"/>
      <c r="UCF1120" s="898"/>
      <c r="UCG1120" s="898"/>
      <c r="UCH1120" s="898"/>
      <c r="UCI1120" s="898"/>
      <c r="UCJ1120" s="898"/>
      <c r="UCK1120" s="898"/>
      <c r="UCL1120" s="898"/>
      <c r="UCM1120" s="898"/>
      <c r="UCN1120" s="898"/>
      <c r="UCO1120" s="898"/>
      <c r="UCP1120" s="898"/>
      <c r="UCQ1120" s="898"/>
      <c r="UCR1120" s="898"/>
      <c r="UCS1120" s="898"/>
      <c r="UCT1120" s="898"/>
      <c r="UCU1120" s="898"/>
      <c r="UCV1120" s="898"/>
      <c r="UCW1120" s="898"/>
      <c r="UCX1120" s="898"/>
      <c r="UCY1120" s="898"/>
      <c r="UCZ1120" s="898"/>
      <c r="UDA1120" s="898"/>
      <c r="UDB1120" s="898"/>
      <c r="UDC1120" s="898"/>
      <c r="UDD1120" s="898"/>
      <c r="UDE1120" s="898"/>
      <c r="UDF1120" s="898"/>
      <c r="UDG1120" s="898"/>
      <c r="UDH1120" s="898"/>
      <c r="UDI1120" s="898"/>
      <c r="UDJ1120" s="898"/>
      <c r="UDK1120" s="898"/>
      <c r="UDL1120" s="898"/>
      <c r="UDM1120" s="898"/>
      <c r="UDN1120" s="898"/>
      <c r="UDO1120" s="898"/>
      <c r="UDP1120" s="898"/>
      <c r="UDQ1120" s="898"/>
      <c r="UDR1120" s="898"/>
      <c r="UDS1120" s="898"/>
      <c r="UDT1120" s="898"/>
      <c r="UDU1120" s="898"/>
      <c r="UDV1120" s="898"/>
      <c r="UDW1120" s="898"/>
      <c r="UDX1120" s="898"/>
      <c r="UDY1120" s="898"/>
      <c r="UDZ1120" s="898"/>
      <c r="UEA1120" s="898"/>
      <c r="UEB1120" s="898"/>
      <c r="UEC1120" s="898"/>
      <c r="UED1120" s="898"/>
      <c r="UEE1120" s="898"/>
      <c r="UEF1120" s="898"/>
      <c r="UEG1120" s="898"/>
      <c r="UEH1120" s="898"/>
      <c r="UEI1120" s="898"/>
      <c r="UEJ1120" s="898"/>
      <c r="UEK1120" s="898"/>
      <c r="UEL1120" s="898"/>
      <c r="UEM1120" s="898"/>
      <c r="UEN1120" s="898"/>
      <c r="UEO1120" s="898"/>
      <c r="UEP1120" s="898"/>
      <c r="UEQ1120" s="898"/>
      <c r="UER1120" s="898"/>
      <c r="UES1120" s="898"/>
      <c r="UET1120" s="898"/>
      <c r="UEU1120" s="898"/>
      <c r="UEV1120" s="898"/>
      <c r="UEW1120" s="898"/>
      <c r="UEX1120" s="898"/>
      <c r="UEY1120" s="898"/>
      <c r="UEZ1120" s="898"/>
      <c r="UFA1120" s="898"/>
      <c r="UFB1120" s="898"/>
      <c r="UFC1120" s="898"/>
      <c r="UFD1120" s="898"/>
      <c r="UFE1120" s="898"/>
      <c r="UFF1120" s="898"/>
      <c r="UFG1120" s="898"/>
      <c r="UFH1120" s="898"/>
      <c r="UFI1120" s="898"/>
      <c r="UFJ1120" s="898"/>
      <c r="UFK1120" s="898"/>
      <c r="UFL1120" s="898"/>
      <c r="UFM1120" s="898"/>
      <c r="UFN1120" s="898"/>
      <c r="UFO1120" s="898"/>
      <c r="UFP1120" s="898"/>
      <c r="UFQ1120" s="898"/>
      <c r="UFR1120" s="898"/>
      <c r="UFS1120" s="898"/>
      <c r="UFT1120" s="898"/>
      <c r="UFU1120" s="898"/>
      <c r="UFV1120" s="898"/>
      <c r="UFW1120" s="898"/>
      <c r="UFX1120" s="898"/>
      <c r="UFY1120" s="898"/>
      <c r="UFZ1120" s="898"/>
      <c r="UGA1120" s="898"/>
      <c r="UGB1120" s="898"/>
      <c r="UGC1120" s="898"/>
      <c r="UGD1120" s="898"/>
      <c r="UGE1120" s="898"/>
      <c r="UGF1120" s="898"/>
      <c r="UGG1120" s="898"/>
      <c r="UGH1120" s="898"/>
      <c r="UGI1120" s="898"/>
      <c r="UGJ1120" s="898"/>
      <c r="UGK1120" s="898"/>
      <c r="UGL1120" s="898"/>
      <c r="UGM1120" s="898"/>
      <c r="UGN1120" s="898"/>
      <c r="UGO1120" s="898"/>
      <c r="UGP1120" s="898"/>
      <c r="UGQ1120" s="898"/>
      <c r="UGR1120" s="898"/>
      <c r="UGS1120" s="898"/>
      <c r="UGT1120" s="898"/>
      <c r="UGU1120" s="898"/>
      <c r="UGV1120" s="898"/>
      <c r="UGW1120" s="898"/>
      <c r="UGX1120" s="898"/>
      <c r="UGY1120" s="898"/>
      <c r="UGZ1120" s="898"/>
      <c r="UHA1120" s="898"/>
      <c r="UHB1120" s="898"/>
      <c r="UHC1120" s="898"/>
      <c r="UHD1120" s="898"/>
      <c r="UHE1120" s="898"/>
      <c r="UHF1120" s="898"/>
      <c r="UHG1120" s="898"/>
      <c r="UHH1120" s="898"/>
      <c r="UHI1120" s="898"/>
      <c r="UHJ1120" s="898"/>
      <c r="UHK1120" s="898"/>
      <c r="UHL1120" s="898"/>
      <c r="UHM1120" s="898"/>
      <c r="UHN1120" s="898"/>
      <c r="UHO1120" s="898"/>
      <c r="UHP1120" s="898"/>
      <c r="UHQ1120" s="898"/>
      <c r="UHR1120" s="898"/>
      <c r="UHS1120" s="898"/>
      <c r="UHT1120" s="898"/>
      <c r="UHU1120" s="898"/>
      <c r="UHV1120" s="898"/>
      <c r="UHW1120" s="898"/>
      <c r="UHX1120" s="898"/>
      <c r="UHY1120" s="898"/>
      <c r="UHZ1120" s="898"/>
      <c r="UIA1120" s="898"/>
      <c r="UIB1120" s="898"/>
      <c r="UIC1120" s="898"/>
      <c r="UID1120" s="898"/>
      <c r="UIE1120" s="898"/>
      <c r="UIF1120" s="898"/>
      <c r="UIG1120" s="898"/>
      <c r="UIH1120" s="898"/>
      <c r="UII1120" s="898"/>
      <c r="UIJ1120" s="898"/>
      <c r="UIK1120" s="898"/>
      <c r="UIL1120" s="898"/>
      <c r="UIM1120" s="898"/>
      <c r="UIN1120" s="898"/>
      <c r="UIO1120" s="898"/>
      <c r="UIP1120" s="898"/>
      <c r="UIQ1120" s="898"/>
      <c r="UIR1120" s="898"/>
      <c r="UIS1120" s="898"/>
      <c r="UIT1120" s="898"/>
      <c r="UIU1120" s="898"/>
      <c r="UIV1120" s="898"/>
      <c r="UIW1120" s="898"/>
      <c r="UIX1120" s="898"/>
      <c r="UIY1120" s="898"/>
      <c r="UIZ1120" s="898"/>
      <c r="UJA1120" s="898"/>
      <c r="UJB1120" s="898"/>
      <c r="UJC1120" s="898"/>
      <c r="UJD1120" s="898"/>
      <c r="UJE1120" s="898"/>
      <c r="UJF1120" s="898"/>
      <c r="UJG1120" s="898"/>
      <c r="UJH1120" s="898"/>
      <c r="UJI1120" s="898"/>
      <c r="UJJ1120" s="898"/>
      <c r="UJK1120" s="898"/>
      <c r="UJL1120" s="898"/>
      <c r="UJM1120" s="898"/>
      <c r="UJN1120" s="898"/>
      <c r="UJO1120" s="898"/>
      <c r="UJP1120" s="898"/>
      <c r="UJQ1120" s="898"/>
      <c r="UJR1120" s="898"/>
      <c r="UJS1120" s="898"/>
      <c r="UJT1120" s="898"/>
      <c r="UJU1120" s="898"/>
      <c r="UJV1120" s="898"/>
      <c r="UJW1120" s="898"/>
      <c r="UJX1120" s="898"/>
      <c r="UJY1120" s="898"/>
      <c r="UJZ1120" s="898"/>
      <c r="UKA1120" s="898"/>
      <c r="UKB1120" s="898"/>
      <c r="UKC1120" s="898"/>
      <c r="UKD1120" s="898"/>
      <c r="UKE1120" s="898"/>
      <c r="UKF1120" s="898"/>
      <c r="UKG1120" s="898"/>
      <c r="UKH1120" s="898"/>
      <c r="UKI1120" s="898"/>
      <c r="UKJ1120" s="898"/>
      <c r="UKK1120" s="898"/>
      <c r="UKL1120" s="898"/>
      <c r="UKM1120" s="898"/>
      <c r="UKN1120" s="898"/>
      <c r="UKO1120" s="898"/>
      <c r="UKP1120" s="898"/>
      <c r="UKQ1120" s="898"/>
      <c r="UKR1120" s="898"/>
      <c r="UKS1120" s="898"/>
      <c r="UKT1120" s="898"/>
      <c r="UKU1120" s="898"/>
      <c r="UKV1120" s="898"/>
      <c r="UKW1120" s="898"/>
      <c r="UKX1120" s="898"/>
      <c r="UKY1120" s="898"/>
      <c r="UKZ1120" s="898"/>
      <c r="ULA1120" s="898"/>
      <c r="ULB1120" s="898"/>
      <c r="ULC1120" s="898"/>
      <c r="ULD1120" s="898"/>
      <c r="ULE1120" s="898"/>
      <c r="ULF1120" s="898"/>
      <c r="ULG1120" s="898"/>
      <c r="ULH1120" s="898"/>
      <c r="ULI1120" s="898"/>
      <c r="ULJ1120" s="898"/>
      <c r="ULK1120" s="898"/>
      <c r="ULL1120" s="898"/>
      <c r="ULM1120" s="898"/>
      <c r="ULN1120" s="898"/>
      <c r="ULO1120" s="898"/>
      <c r="ULP1120" s="898"/>
      <c r="ULQ1120" s="898"/>
      <c r="ULR1120" s="898"/>
      <c r="ULS1120" s="898"/>
      <c r="ULT1120" s="898"/>
      <c r="ULU1120" s="898"/>
      <c r="ULV1120" s="898"/>
      <c r="ULW1120" s="898"/>
      <c r="ULX1120" s="898"/>
      <c r="ULY1120" s="898"/>
      <c r="ULZ1120" s="898"/>
      <c r="UMA1120" s="898"/>
      <c r="UMB1120" s="898"/>
      <c r="UMC1120" s="898"/>
      <c r="UMD1120" s="898"/>
      <c r="UME1120" s="898"/>
      <c r="UMF1120" s="898"/>
      <c r="UMG1120" s="898"/>
      <c r="UMH1120" s="898"/>
      <c r="UMI1120" s="898"/>
      <c r="UMJ1120" s="898"/>
      <c r="UMK1120" s="898"/>
      <c r="UML1120" s="898"/>
      <c r="UMM1120" s="898"/>
      <c r="UMN1120" s="898"/>
      <c r="UMO1120" s="898"/>
      <c r="UMP1120" s="898"/>
      <c r="UMQ1120" s="898"/>
      <c r="UMR1120" s="898"/>
      <c r="UMS1120" s="898"/>
      <c r="UMT1120" s="898"/>
      <c r="UMU1120" s="898"/>
      <c r="UMV1120" s="898"/>
      <c r="UMW1120" s="898"/>
      <c r="UMX1120" s="898"/>
      <c r="UMY1120" s="898"/>
      <c r="UMZ1120" s="898"/>
      <c r="UNA1120" s="898"/>
      <c r="UNB1120" s="898"/>
      <c r="UNC1120" s="898"/>
      <c r="UND1120" s="898"/>
      <c r="UNE1120" s="898"/>
      <c r="UNF1120" s="898"/>
      <c r="UNG1120" s="898"/>
      <c r="UNH1120" s="898"/>
      <c r="UNI1120" s="898"/>
      <c r="UNJ1120" s="898"/>
      <c r="UNK1120" s="898"/>
      <c r="UNL1120" s="898"/>
      <c r="UNM1120" s="898"/>
      <c r="UNN1120" s="898"/>
      <c r="UNO1120" s="898"/>
      <c r="UNP1120" s="898"/>
      <c r="UNQ1120" s="898"/>
      <c r="UNR1120" s="898"/>
      <c r="UNS1120" s="898"/>
      <c r="UNT1120" s="898"/>
      <c r="UNU1120" s="898"/>
      <c r="UNV1120" s="898"/>
      <c r="UNW1120" s="898"/>
      <c r="UNX1120" s="898"/>
      <c r="UNY1120" s="898"/>
      <c r="UNZ1120" s="898"/>
      <c r="UOA1120" s="898"/>
      <c r="UOB1120" s="898"/>
      <c r="UOC1120" s="898"/>
      <c r="UOD1120" s="898"/>
      <c r="UOE1120" s="898"/>
      <c r="UOF1120" s="898"/>
      <c r="UOG1120" s="898"/>
      <c r="UOH1120" s="898"/>
      <c r="UOI1120" s="898"/>
      <c r="UOJ1120" s="898"/>
      <c r="UOK1120" s="898"/>
      <c r="UOL1120" s="898"/>
      <c r="UOM1120" s="898"/>
      <c r="UON1120" s="898"/>
      <c r="UOO1120" s="898"/>
      <c r="UOP1120" s="898"/>
      <c r="UOQ1120" s="898"/>
      <c r="UOR1120" s="898"/>
      <c r="UOS1120" s="898"/>
      <c r="UOT1120" s="898"/>
      <c r="UOU1120" s="898"/>
      <c r="UOV1120" s="898"/>
      <c r="UOW1120" s="898"/>
      <c r="UOX1120" s="898"/>
      <c r="UOY1120" s="898"/>
      <c r="UOZ1120" s="898"/>
      <c r="UPA1120" s="898"/>
      <c r="UPB1120" s="898"/>
      <c r="UPC1120" s="898"/>
      <c r="UPD1120" s="898"/>
      <c r="UPE1120" s="898"/>
      <c r="UPF1120" s="898"/>
      <c r="UPG1120" s="898"/>
      <c r="UPH1120" s="898"/>
      <c r="UPI1120" s="898"/>
      <c r="UPJ1120" s="898"/>
      <c r="UPK1120" s="898"/>
      <c r="UPL1120" s="898"/>
      <c r="UPM1120" s="898"/>
      <c r="UPN1120" s="898"/>
      <c r="UPO1120" s="898"/>
      <c r="UPP1120" s="898"/>
      <c r="UPQ1120" s="898"/>
      <c r="UPR1120" s="898"/>
      <c r="UPS1120" s="898"/>
      <c r="UPT1120" s="898"/>
      <c r="UPU1120" s="898"/>
      <c r="UPV1120" s="898"/>
      <c r="UPW1120" s="898"/>
      <c r="UPX1120" s="898"/>
      <c r="UPY1120" s="898"/>
      <c r="UPZ1120" s="898"/>
      <c r="UQA1120" s="898"/>
      <c r="UQB1120" s="898"/>
      <c r="UQC1120" s="898"/>
      <c r="UQD1120" s="898"/>
      <c r="UQE1120" s="898"/>
      <c r="UQF1120" s="898"/>
      <c r="UQG1120" s="898"/>
      <c r="UQH1120" s="898"/>
      <c r="UQI1120" s="898"/>
      <c r="UQJ1120" s="898"/>
      <c r="UQK1120" s="898"/>
      <c r="UQL1120" s="898"/>
      <c r="UQM1120" s="898"/>
      <c r="UQN1120" s="898"/>
      <c r="UQO1120" s="898"/>
      <c r="UQP1120" s="898"/>
      <c r="UQQ1120" s="898"/>
      <c r="UQR1120" s="898"/>
      <c r="UQS1120" s="898"/>
      <c r="UQT1120" s="898"/>
      <c r="UQU1120" s="898"/>
      <c r="UQV1120" s="898"/>
      <c r="UQW1120" s="898"/>
      <c r="UQX1120" s="898"/>
      <c r="UQY1120" s="898"/>
      <c r="UQZ1120" s="898"/>
      <c r="URA1120" s="898"/>
      <c r="URB1120" s="898"/>
      <c r="URC1120" s="898"/>
      <c r="URD1120" s="898"/>
      <c r="URE1120" s="898"/>
      <c r="URF1120" s="898"/>
      <c r="URG1120" s="898"/>
      <c r="URH1120" s="898"/>
      <c r="URI1120" s="898"/>
      <c r="URJ1120" s="898"/>
      <c r="URK1120" s="898"/>
      <c r="URL1120" s="898"/>
      <c r="URM1120" s="898"/>
      <c r="URN1120" s="898"/>
      <c r="URO1120" s="898"/>
      <c r="URP1120" s="898"/>
      <c r="URQ1120" s="898"/>
      <c r="URR1120" s="898"/>
      <c r="URS1120" s="898"/>
      <c r="URT1120" s="898"/>
      <c r="URU1120" s="898"/>
      <c r="URV1120" s="898"/>
      <c r="URW1120" s="898"/>
      <c r="URX1120" s="898"/>
      <c r="URY1120" s="898"/>
      <c r="URZ1120" s="898"/>
      <c r="USA1120" s="898"/>
      <c r="USB1120" s="898"/>
      <c r="USC1120" s="898"/>
      <c r="USD1120" s="898"/>
      <c r="USE1120" s="898"/>
      <c r="USF1120" s="898"/>
      <c r="USG1120" s="898"/>
      <c r="USH1120" s="898"/>
      <c r="USI1120" s="898"/>
      <c r="USJ1120" s="898"/>
      <c r="USK1120" s="898"/>
      <c r="USL1120" s="898"/>
      <c r="USM1120" s="898"/>
      <c r="USN1120" s="898"/>
      <c r="USO1120" s="898"/>
      <c r="USP1120" s="898"/>
      <c r="USQ1120" s="898"/>
      <c r="USR1120" s="898"/>
      <c r="USS1120" s="898"/>
      <c r="UST1120" s="898"/>
      <c r="USU1120" s="898"/>
      <c r="USV1120" s="898"/>
      <c r="USW1120" s="898"/>
      <c r="USX1120" s="898"/>
      <c r="USY1120" s="898"/>
      <c r="USZ1120" s="898"/>
      <c r="UTA1120" s="898"/>
      <c r="UTB1120" s="898"/>
      <c r="UTC1120" s="898"/>
      <c r="UTD1120" s="898"/>
      <c r="UTE1120" s="898"/>
      <c r="UTF1120" s="898"/>
      <c r="UTG1120" s="898"/>
      <c r="UTH1120" s="898"/>
      <c r="UTI1120" s="898"/>
      <c r="UTJ1120" s="898"/>
      <c r="UTK1120" s="898"/>
      <c r="UTL1120" s="898"/>
      <c r="UTM1120" s="898"/>
      <c r="UTN1120" s="898"/>
      <c r="UTO1120" s="898"/>
      <c r="UTP1120" s="898"/>
      <c r="UTQ1120" s="898"/>
      <c r="UTR1120" s="898"/>
      <c r="UTS1120" s="898"/>
      <c r="UTT1120" s="898"/>
      <c r="UTU1120" s="898"/>
      <c r="UTV1120" s="898"/>
      <c r="UTW1120" s="898"/>
      <c r="UTX1120" s="898"/>
      <c r="UTY1120" s="898"/>
      <c r="UTZ1120" s="898"/>
      <c r="UUA1120" s="898"/>
      <c r="UUB1120" s="898"/>
      <c r="UUC1120" s="898"/>
      <c r="UUD1120" s="898"/>
      <c r="UUE1120" s="898"/>
      <c r="UUF1120" s="898"/>
      <c r="UUG1120" s="898"/>
      <c r="UUH1120" s="898"/>
      <c r="UUI1120" s="898"/>
      <c r="UUJ1120" s="898"/>
      <c r="UUK1120" s="898"/>
      <c r="UUL1120" s="898"/>
      <c r="UUM1120" s="898"/>
      <c r="UUN1120" s="898"/>
      <c r="UUO1120" s="898"/>
      <c r="UUP1120" s="898"/>
      <c r="UUQ1120" s="898"/>
      <c r="UUR1120" s="898"/>
      <c r="UUS1120" s="898"/>
      <c r="UUT1120" s="898"/>
      <c r="UUU1120" s="898"/>
      <c r="UUV1120" s="898"/>
      <c r="UUW1120" s="898"/>
      <c r="UUX1120" s="898"/>
      <c r="UUY1120" s="898"/>
      <c r="UUZ1120" s="898"/>
      <c r="UVA1120" s="898"/>
      <c r="UVB1120" s="898"/>
      <c r="UVC1120" s="898"/>
      <c r="UVD1120" s="898"/>
      <c r="UVE1120" s="898"/>
      <c r="UVF1120" s="898"/>
      <c r="UVG1120" s="898"/>
      <c r="UVH1120" s="898"/>
      <c r="UVI1120" s="898"/>
      <c r="UVJ1120" s="898"/>
      <c r="UVK1120" s="898"/>
      <c r="UVL1120" s="898"/>
      <c r="UVM1120" s="898"/>
      <c r="UVN1120" s="898"/>
      <c r="UVO1120" s="898"/>
      <c r="UVP1120" s="898"/>
      <c r="UVQ1120" s="898"/>
      <c r="UVR1120" s="898"/>
      <c r="UVS1120" s="898"/>
      <c r="UVT1120" s="898"/>
      <c r="UVU1120" s="898"/>
      <c r="UVV1120" s="898"/>
      <c r="UVW1120" s="898"/>
      <c r="UVX1120" s="898"/>
      <c r="UVY1120" s="898"/>
      <c r="UVZ1120" s="898"/>
      <c r="UWA1120" s="898"/>
      <c r="UWB1120" s="898"/>
      <c r="UWC1120" s="898"/>
      <c r="UWD1120" s="898"/>
      <c r="UWE1120" s="898"/>
      <c r="UWF1120" s="898"/>
      <c r="UWG1120" s="898"/>
      <c r="UWH1120" s="898"/>
      <c r="UWI1120" s="898"/>
      <c r="UWJ1120" s="898"/>
      <c r="UWK1120" s="898"/>
      <c r="UWL1120" s="898"/>
      <c r="UWM1120" s="898"/>
      <c r="UWN1120" s="898"/>
      <c r="UWO1120" s="898"/>
      <c r="UWP1120" s="898"/>
      <c r="UWQ1120" s="898"/>
      <c r="UWR1120" s="898"/>
      <c r="UWS1120" s="898"/>
      <c r="UWT1120" s="898"/>
      <c r="UWU1120" s="898"/>
      <c r="UWV1120" s="898"/>
      <c r="UWW1120" s="898"/>
      <c r="UWX1120" s="898"/>
      <c r="UWY1120" s="898"/>
      <c r="UWZ1120" s="898"/>
      <c r="UXA1120" s="898"/>
      <c r="UXB1120" s="898"/>
      <c r="UXC1120" s="898"/>
      <c r="UXD1120" s="898"/>
      <c r="UXE1120" s="898"/>
      <c r="UXF1120" s="898"/>
      <c r="UXG1120" s="898"/>
      <c r="UXH1120" s="898"/>
      <c r="UXI1120" s="898"/>
      <c r="UXJ1120" s="898"/>
      <c r="UXK1120" s="898"/>
      <c r="UXL1120" s="898"/>
      <c r="UXM1120" s="898"/>
      <c r="UXN1120" s="898"/>
      <c r="UXO1120" s="898"/>
      <c r="UXP1120" s="898"/>
      <c r="UXQ1120" s="898"/>
      <c r="UXR1120" s="898"/>
      <c r="UXS1120" s="898"/>
      <c r="UXT1120" s="898"/>
      <c r="UXU1120" s="898"/>
      <c r="UXV1120" s="898"/>
      <c r="UXW1120" s="898"/>
      <c r="UXX1120" s="898"/>
      <c r="UXY1120" s="898"/>
      <c r="UXZ1120" s="898"/>
      <c r="UYA1120" s="898"/>
      <c r="UYB1120" s="898"/>
      <c r="UYC1120" s="898"/>
      <c r="UYD1120" s="898"/>
      <c r="UYE1120" s="898"/>
      <c r="UYF1120" s="898"/>
      <c r="UYG1120" s="898"/>
      <c r="UYH1120" s="898"/>
      <c r="UYI1120" s="898"/>
      <c r="UYJ1120" s="898"/>
      <c r="UYK1120" s="898"/>
      <c r="UYL1120" s="898"/>
      <c r="UYM1120" s="898"/>
      <c r="UYN1120" s="898"/>
      <c r="UYO1120" s="898"/>
      <c r="UYP1120" s="898"/>
      <c r="UYQ1120" s="898"/>
      <c r="UYR1120" s="898"/>
      <c r="UYS1120" s="898"/>
      <c r="UYT1120" s="898"/>
      <c r="UYU1120" s="898"/>
      <c r="UYV1120" s="898"/>
      <c r="UYW1120" s="898"/>
      <c r="UYX1120" s="898"/>
      <c r="UYY1120" s="898"/>
      <c r="UYZ1120" s="898"/>
      <c r="UZA1120" s="898"/>
      <c r="UZB1120" s="898"/>
      <c r="UZC1120" s="898"/>
      <c r="UZD1120" s="898"/>
      <c r="UZE1120" s="898"/>
      <c r="UZF1120" s="898"/>
      <c r="UZG1120" s="898"/>
      <c r="UZH1120" s="898"/>
      <c r="UZI1120" s="898"/>
      <c r="UZJ1120" s="898"/>
      <c r="UZK1120" s="898"/>
      <c r="UZL1120" s="898"/>
      <c r="UZM1120" s="898"/>
      <c r="UZN1120" s="898"/>
      <c r="UZO1120" s="898"/>
      <c r="UZP1120" s="898"/>
      <c r="UZQ1120" s="898"/>
      <c r="UZR1120" s="898"/>
      <c r="UZS1120" s="898"/>
      <c r="UZT1120" s="898"/>
      <c r="UZU1120" s="898"/>
      <c r="UZV1120" s="898"/>
      <c r="UZW1120" s="898"/>
      <c r="UZX1120" s="898"/>
      <c r="UZY1120" s="898"/>
      <c r="UZZ1120" s="898"/>
      <c r="VAA1120" s="898"/>
      <c r="VAB1120" s="898"/>
      <c r="VAC1120" s="898"/>
      <c r="VAD1120" s="898"/>
      <c r="VAE1120" s="898"/>
      <c r="VAF1120" s="898"/>
      <c r="VAG1120" s="898"/>
      <c r="VAH1120" s="898"/>
      <c r="VAI1120" s="898"/>
      <c r="VAJ1120" s="898"/>
      <c r="VAK1120" s="898"/>
      <c r="VAL1120" s="898"/>
      <c r="VAM1120" s="898"/>
      <c r="VAN1120" s="898"/>
      <c r="VAO1120" s="898"/>
      <c r="VAP1120" s="898"/>
      <c r="VAQ1120" s="898"/>
      <c r="VAR1120" s="898"/>
      <c r="VAS1120" s="898"/>
      <c r="VAT1120" s="898"/>
      <c r="VAU1120" s="898"/>
      <c r="VAV1120" s="898"/>
      <c r="VAW1120" s="898"/>
      <c r="VAX1120" s="898"/>
      <c r="VAY1120" s="898"/>
      <c r="VAZ1120" s="898"/>
      <c r="VBA1120" s="898"/>
      <c r="VBB1120" s="898"/>
      <c r="VBC1120" s="898"/>
      <c r="VBD1120" s="898"/>
      <c r="VBE1120" s="898"/>
      <c r="VBF1120" s="898"/>
      <c r="VBG1120" s="898"/>
      <c r="VBH1120" s="898"/>
      <c r="VBI1120" s="898"/>
      <c r="VBJ1120" s="898"/>
      <c r="VBK1120" s="898"/>
      <c r="VBL1120" s="898"/>
      <c r="VBM1120" s="898"/>
      <c r="VBN1120" s="898"/>
      <c r="VBO1120" s="898"/>
      <c r="VBP1120" s="898"/>
      <c r="VBQ1120" s="898"/>
      <c r="VBR1120" s="898"/>
      <c r="VBS1120" s="898"/>
      <c r="VBT1120" s="898"/>
      <c r="VBU1120" s="898"/>
      <c r="VBV1120" s="898"/>
      <c r="VBW1120" s="898"/>
      <c r="VBX1120" s="898"/>
      <c r="VBY1120" s="898"/>
      <c r="VBZ1120" s="898"/>
      <c r="VCA1120" s="898"/>
      <c r="VCB1120" s="898"/>
      <c r="VCC1120" s="898"/>
      <c r="VCD1120" s="898"/>
      <c r="VCE1120" s="898"/>
      <c r="VCF1120" s="898"/>
      <c r="VCG1120" s="898"/>
      <c r="VCH1120" s="898"/>
      <c r="VCI1120" s="898"/>
      <c r="VCJ1120" s="898"/>
      <c r="VCK1120" s="898"/>
      <c r="VCL1120" s="898"/>
      <c r="VCM1120" s="898"/>
      <c r="VCN1120" s="898"/>
      <c r="VCO1120" s="898"/>
      <c r="VCP1120" s="898"/>
      <c r="VCQ1120" s="898"/>
      <c r="VCR1120" s="898"/>
      <c r="VCS1120" s="898"/>
      <c r="VCT1120" s="898"/>
      <c r="VCU1120" s="898"/>
      <c r="VCV1120" s="898"/>
      <c r="VCW1120" s="898"/>
      <c r="VCX1120" s="898"/>
      <c r="VCY1120" s="898"/>
      <c r="VCZ1120" s="898"/>
      <c r="VDA1120" s="898"/>
      <c r="VDB1120" s="898"/>
      <c r="VDC1120" s="898"/>
      <c r="VDD1120" s="898"/>
      <c r="VDE1120" s="898"/>
      <c r="VDF1120" s="898"/>
      <c r="VDG1120" s="898"/>
      <c r="VDH1120" s="898"/>
      <c r="VDI1120" s="898"/>
      <c r="VDJ1120" s="898"/>
      <c r="VDK1120" s="898"/>
      <c r="VDL1120" s="898"/>
      <c r="VDM1120" s="898"/>
      <c r="VDN1120" s="898"/>
      <c r="VDO1120" s="898"/>
      <c r="VDP1120" s="898"/>
      <c r="VDQ1120" s="898"/>
      <c r="VDR1120" s="898"/>
      <c r="VDS1120" s="898"/>
      <c r="VDT1120" s="898"/>
      <c r="VDU1120" s="898"/>
      <c r="VDV1120" s="898"/>
      <c r="VDW1120" s="898"/>
      <c r="VDX1120" s="898"/>
      <c r="VDY1120" s="898"/>
      <c r="VDZ1120" s="898"/>
      <c r="VEA1120" s="898"/>
      <c r="VEB1120" s="898"/>
      <c r="VEC1120" s="898"/>
      <c r="VED1120" s="898"/>
      <c r="VEE1120" s="898"/>
      <c r="VEF1120" s="898"/>
      <c r="VEG1120" s="898"/>
      <c r="VEH1120" s="898"/>
      <c r="VEI1120" s="898"/>
      <c r="VEJ1120" s="898"/>
      <c r="VEK1120" s="898"/>
      <c r="VEL1120" s="898"/>
      <c r="VEM1120" s="898"/>
      <c r="VEN1120" s="898"/>
      <c r="VEO1120" s="898"/>
      <c r="VEP1120" s="898"/>
      <c r="VEQ1120" s="898"/>
      <c r="VER1120" s="898"/>
      <c r="VES1120" s="898"/>
      <c r="VET1120" s="898"/>
      <c r="VEU1120" s="898"/>
      <c r="VEV1120" s="898"/>
      <c r="VEW1120" s="898"/>
      <c r="VEX1120" s="898"/>
      <c r="VEY1120" s="898"/>
      <c r="VEZ1120" s="898"/>
      <c r="VFA1120" s="898"/>
      <c r="VFB1120" s="898"/>
      <c r="VFC1120" s="898"/>
      <c r="VFD1120" s="898"/>
      <c r="VFE1120" s="898"/>
      <c r="VFF1120" s="898"/>
      <c r="VFG1120" s="898"/>
      <c r="VFH1120" s="898"/>
      <c r="VFI1120" s="898"/>
      <c r="VFJ1120" s="898"/>
      <c r="VFK1120" s="898"/>
      <c r="VFL1120" s="898"/>
      <c r="VFM1120" s="898"/>
      <c r="VFN1120" s="898"/>
      <c r="VFO1120" s="898"/>
      <c r="VFP1120" s="898"/>
      <c r="VFQ1120" s="898"/>
      <c r="VFR1120" s="898"/>
      <c r="VFS1120" s="898"/>
      <c r="VFT1120" s="898"/>
      <c r="VFU1120" s="898"/>
      <c r="VFV1120" s="898"/>
      <c r="VFW1120" s="898"/>
      <c r="VFX1120" s="898"/>
      <c r="VFY1120" s="898"/>
      <c r="VFZ1120" s="898"/>
      <c r="VGA1120" s="898"/>
      <c r="VGB1120" s="898"/>
      <c r="VGC1120" s="898"/>
      <c r="VGD1120" s="898"/>
      <c r="VGE1120" s="898"/>
      <c r="VGF1120" s="898"/>
      <c r="VGG1120" s="898"/>
      <c r="VGH1120" s="898"/>
      <c r="VGI1120" s="898"/>
      <c r="VGJ1120" s="898"/>
      <c r="VGK1120" s="898"/>
      <c r="VGL1120" s="898"/>
      <c r="VGM1120" s="898"/>
      <c r="VGN1120" s="898"/>
      <c r="VGO1120" s="898"/>
      <c r="VGP1120" s="898"/>
      <c r="VGQ1120" s="898"/>
      <c r="VGR1120" s="898"/>
      <c r="VGS1120" s="898"/>
      <c r="VGT1120" s="898"/>
      <c r="VGU1120" s="898"/>
      <c r="VGV1120" s="898"/>
      <c r="VGW1120" s="898"/>
      <c r="VGX1120" s="898"/>
      <c r="VGY1120" s="898"/>
      <c r="VGZ1120" s="898"/>
      <c r="VHA1120" s="898"/>
      <c r="VHB1120" s="898"/>
      <c r="VHC1120" s="898"/>
      <c r="VHD1120" s="898"/>
      <c r="VHE1120" s="898"/>
      <c r="VHF1120" s="898"/>
      <c r="VHG1120" s="898"/>
      <c r="VHH1120" s="898"/>
      <c r="VHI1120" s="898"/>
      <c r="VHJ1120" s="898"/>
      <c r="VHK1120" s="898"/>
      <c r="VHL1120" s="898"/>
      <c r="VHM1120" s="898"/>
      <c r="VHN1120" s="898"/>
      <c r="VHO1120" s="898"/>
      <c r="VHP1120" s="898"/>
      <c r="VHQ1120" s="898"/>
      <c r="VHR1120" s="898"/>
      <c r="VHS1120" s="898"/>
      <c r="VHT1120" s="898"/>
      <c r="VHU1120" s="898"/>
      <c r="VHV1120" s="898"/>
      <c r="VHW1120" s="898"/>
      <c r="VHX1120" s="898"/>
      <c r="VHY1120" s="898"/>
      <c r="VHZ1120" s="898"/>
      <c r="VIA1120" s="898"/>
      <c r="VIB1120" s="898"/>
      <c r="VIC1120" s="898"/>
      <c r="VID1120" s="898"/>
      <c r="VIE1120" s="898"/>
      <c r="VIF1120" s="898"/>
      <c r="VIG1120" s="898"/>
      <c r="VIH1120" s="898"/>
      <c r="VII1120" s="898"/>
      <c r="VIJ1120" s="898"/>
      <c r="VIK1120" s="898"/>
      <c r="VIL1120" s="898"/>
      <c r="VIM1120" s="898"/>
      <c r="VIN1120" s="898"/>
      <c r="VIO1120" s="898"/>
      <c r="VIP1120" s="898"/>
      <c r="VIQ1120" s="898"/>
      <c r="VIR1120" s="898"/>
      <c r="VIS1120" s="898"/>
      <c r="VIT1120" s="898"/>
      <c r="VIU1120" s="898"/>
      <c r="VIV1120" s="898"/>
      <c r="VIW1120" s="898"/>
      <c r="VIX1120" s="898"/>
      <c r="VIY1120" s="898"/>
      <c r="VIZ1120" s="898"/>
      <c r="VJA1120" s="898"/>
      <c r="VJB1120" s="898"/>
      <c r="VJC1120" s="898"/>
      <c r="VJD1120" s="898"/>
      <c r="VJE1120" s="898"/>
      <c r="VJF1120" s="898"/>
      <c r="VJG1120" s="898"/>
      <c r="VJH1120" s="898"/>
      <c r="VJI1120" s="898"/>
      <c r="VJJ1120" s="898"/>
      <c r="VJK1120" s="898"/>
      <c r="VJL1120" s="898"/>
      <c r="VJM1120" s="898"/>
      <c r="VJN1120" s="898"/>
      <c r="VJO1120" s="898"/>
      <c r="VJP1120" s="898"/>
      <c r="VJQ1120" s="898"/>
      <c r="VJR1120" s="898"/>
      <c r="VJS1120" s="898"/>
      <c r="VJT1120" s="898"/>
      <c r="VJU1120" s="898"/>
      <c r="VJV1120" s="898"/>
      <c r="VJW1120" s="898"/>
      <c r="VJX1120" s="898"/>
      <c r="VJY1120" s="898"/>
      <c r="VJZ1120" s="898"/>
      <c r="VKA1120" s="898"/>
      <c r="VKB1120" s="898"/>
      <c r="VKC1120" s="898"/>
      <c r="VKD1120" s="898"/>
      <c r="VKE1120" s="898"/>
      <c r="VKF1120" s="898"/>
      <c r="VKG1120" s="898"/>
      <c r="VKH1120" s="898"/>
      <c r="VKI1120" s="898"/>
      <c r="VKJ1120" s="898"/>
      <c r="VKK1120" s="898"/>
      <c r="VKL1120" s="898"/>
      <c r="VKM1120" s="898"/>
      <c r="VKN1120" s="898"/>
      <c r="VKO1120" s="898"/>
      <c r="VKP1120" s="898"/>
      <c r="VKQ1120" s="898"/>
      <c r="VKR1120" s="898"/>
      <c r="VKS1120" s="898"/>
      <c r="VKT1120" s="898"/>
      <c r="VKU1120" s="898"/>
      <c r="VKV1120" s="898"/>
      <c r="VKW1120" s="898"/>
      <c r="VKX1120" s="898"/>
      <c r="VKY1120" s="898"/>
      <c r="VKZ1120" s="898"/>
      <c r="VLA1120" s="898"/>
      <c r="VLB1120" s="898"/>
      <c r="VLC1120" s="898"/>
      <c r="VLD1120" s="898"/>
      <c r="VLE1120" s="898"/>
      <c r="VLF1120" s="898"/>
      <c r="VLG1120" s="898"/>
      <c r="VLH1120" s="898"/>
      <c r="VLI1120" s="898"/>
      <c r="VLJ1120" s="898"/>
      <c r="VLK1120" s="898"/>
      <c r="VLL1120" s="898"/>
      <c r="VLM1120" s="898"/>
      <c r="VLN1120" s="898"/>
      <c r="VLO1120" s="898"/>
      <c r="VLP1120" s="898"/>
      <c r="VLQ1120" s="898"/>
      <c r="VLR1120" s="898"/>
      <c r="VLS1120" s="898"/>
      <c r="VLT1120" s="898"/>
      <c r="VLU1120" s="898"/>
      <c r="VLV1120" s="898"/>
      <c r="VLW1120" s="898"/>
      <c r="VLX1120" s="898"/>
      <c r="VLY1120" s="898"/>
      <c r="VLZ1120" s="898"/>
      <c r="VMA1120" s="898"/>
      <c r="VMB1120" s="898"/>
      <c r="VMC1120" s="898"/>
      <c r="VMD1120" s="898"/>
      <c r="VME1120" s="898"/>
      <c r="VMF1120" s="898"/>
      <c r="VMG1120" s="898"/>
      <c r="VMH1120" s="898"/>
      <c r="VMI1120" s="898"/>
      <c r="VMJ1120" s="898"/>
      <c r="VMK1120" s="898"/>
      <c r="VML1120" s="898"/>
      <c r="VMM1120" s="898"/>
      <c r="VMN1120" s="898"/>
      <c r="VMO1120" s="898"/>
      <c r="VMP1120" s="898"/>
      <c r="VMQ1120" s="898"/>
      <c r="VMR1120" s="898"/>
      <c r="VMS1120" s="898"/>
      <c r="VMT1120" s="898"/>
      <c r="VMU1120" s="898"/>
      <c r="VMV1120" s="898"/>
      <c r="VMW1120" s="898"/>
      <c r="VMX1120" s="898"/>
      <c r="VMY1120" s="898"/>
      <c r="VMZ1120" s="898"/>
      <c r="VNA1120" s="898"/>
      <c r="VNB1120" s="898"/>
      <c r="VNC1120" s="898"/>
      <c r="VND1120" s="898"/>
      <c r="VNE1120" s="898"/>
      <c r="VNF1120" s="898"/>
      <c r="VNG1120" s="898"/>
      <c r="VNH1120" s="898"/>
      <c r="VNI1120" s="898"/>
      <c r="VNJ1120" s="898"/>
      <c r="VNK1120" s="898"/>
      <c r="VNL1120" s="898"/>
      <c r="VNM1120" s="898"/>
      <c r="VNN1120" s="898"/>
      <c r="VNO1120" s="898"/>
      <c r="VNP1120" s="898"/>
      <c r="VNQ1120" s="898"/>
      <c r="VNR1120" s="898"/>
      <c r="VNS1120" s="898"/>
      <c r="VNT1120" s="898"/>
      <c r="VNU1120" s="898"/>
      <c r="VNV1120" s="898"/>
      <c r="VNW1120" s="898"/>
      <c r="VNX1120" s="898"/>
      <c r="VNY1120" s="898"/>
      <c r="VNZ1120" s="898"/>
      <c r="VOA1120" s="898"/>
      <c r="VOB1120" s="898"/>
      <c r="VOC1120" s="898"/>
      <c r="VOD1120" s="898"/>
      <c r="VOE1120" s="898"/>
      <c r="VOF1120" s="898"/>
      <c r="VOG1120" s="898"/>
      <c r="VOH1120" s="898"/>
      <c r="VOI1120" s="898"/>
      <c r="VOJ1120" s="898"/>
      <c r="VOK1120" s="898"/>
      <c r="VOL1120" s="898"/>
      <c r="VOM1120" s="898"/>
      <c r="VON1120" s="898"/>
      <c r="VOO1120" s="898"/>
      <c r="VOP1120" s="898"/>
      <c r="VOQ1120" s="898"/>
      <c r="VOR1120" s="898"/>
      <c r="VOS1120" s="898"/>
      <c r="VOT1120" s="898"/>
      <c r="VOU1120" s="898"/>
      <c r="VOV1120" s="898"/>
      <c r="VOW1120" s="898"/>
      <c r="VOX1120" s="898"/>
      <c r="VOY1120" s="898"/>
      <c r="VOZ1120" s="898"/>
      <c r="VPA1120" s="898"/>
      <c r="VPB1120" s="898"/>
      <c r="VPC1120" s="898"/>
      <c r="VPD1120" s="898"/>
      <c r="VPE1120" s="898"/>
      <c r="VPF1120" s="898"/>
      <c r="VPG1120" s="898"/>
      <c r="VPH1120" s="898"/>
      <c r="VPI1120" s="898"/>
      <c r="VPJ1120" s="898"/>
      <c r="VPK1120" s="898"/>
      <c r="VPL1120" s="898"/>
      <c r="VPM1120" s="898"/>
      <c r="VPN1120" s="898"/>
      <c r="VPO1120" s="898"/>
      <c r="VPP1120" s="898"/>
      <c r="VPQ1120" s="898"/>
      <c r="VPR1120" s="898"/>
      <c r="VPS1120" s="898"/>
      <c r="VPT1120" s="898"/>
      <c r="VPU1120" s="898"/>
      <c r="VPV1120" s="898"/>
      <c r="VPW1120" s="898"/>
      <c r="VPX1120" s="898"/>
      <c r="VPY1120" s="898"/>
      <c r="VPZ1120" s="898"/>
      <c r="VQA1120" s="898"/>
      <c r="VQB1120" s="898"/>
      <c r="VQC1120" s="898"/>
      <c r="VQD1120" s="898"/>
      <c r="VQE1120" s="898"/>
      <c r="VQF1120" s="898"/>
      <c r="VQG1120" s="898"/>
      <c r="VQH1120" s="898"/>
      <c r="VQI1120" s="898"/>
      <c r="VQJ1120" s="898"/>
      <c r="VQK1120" s="898"/>
      <c r="VQL1120" s="898"/>
      <c r="VQM1120" s="898"/>
      <c r="VQN1120" s="898"/>
      <c r="VQO1120" s="898"/>
      <c r="VQP1120" s="898"/>
      <c r="VQQ1120" s="898"/>
      <c r="VQR1120" s="898"/>
      <c r="VQS1120" s="898"/>
      <c r="VQT1120" s="898"/>
      <c r="VQU1120" s="898"/>
      <c r="VQV1120" s="898"/>
      <c r="VQW1120" s="898"/>
      <c r="VQX1120" s="898"/>
      <c r="VQY1120" s="898"/>
      <c r="VQZ1120" s="898"/>
      <c r="VRA1120" s="898"/>
      <c r="VRB1120" s="898"/>
      <c r="VRC1120" s="898"/>
      <c r="VRD1120" s="898"/>
      <c r="VRE1120" s="898"/>
      <c r="VRF1120" s="898"/>
      <c r="VRG1120" s="898"/>
      <c r="VRH1120" s="898"/>
      <c r="VRI1120" s="898"/>
      <c r="VRJ1120" s="898"/>
      <c r="VRK1120" s="898"/>
      <c r="VRL1120" s="898"/>
      <c r="VRM1120" s="898"/>
      <c r="VRN1120" s="898"/>
      <c r="VRO1120" s="898"/>
      <c r="VRP1120" s="898"/>
      <c r="VRQ1120" s="898"/>
      <c r="VRR1120" s="898"/>
      <c r="VRS1120" s="898"/>
      <c r="VRT1120" s="898"/>
      <c r="VRU1120" s="898"/>
      <c r="VRV1120" s="898"/>
      <c r="VRW1120" s="898"/>
      <c r="VRX1120" s="898"/>
      <c r="VRY1120" s="898"/>
      <c r="VRZ1120" s="898"/>
      <c r="VSA1120" s="898"/>
      <c r="VSB1120" s="898"/>
      <c r="VSC1120" s="898"/>
      <c r="VSD1120" s="898"/>
      <c r="VSE1120" s="898"/>
      <c r="VSF1120" s="898"/>
      <c r="VSG1120" s="898"/>
      <c r="VSH1120" s="898"/>
      <c r="VSI1120" s="898"/>
      <c r="VSJ1120" s="898"/>
      <c r="VSK1120" s="898"/>
      <c r="VSL1120" s="898"/>
      <c r="VSM1120" s="898"/>
      <c r="VSN1120" s="898"/>
      <c r="VSO1120" s="898"/>
      <c r="VSP1120" s="898"/>
      <c r="VSQ1120" s="898"/>
      <c r="VSR1120" s="898"/>
      <c r="VSS1120" s="898"/>
      <c r="VST1120" s="898"/>
      <c r="VSU1120" s="898"/>
      <c r="VSV1120" s="898"/>
      <c r="VSW1120" s="898"/>
      <c r="VSX1120" s="898"/>
      <c r="VSY1120" s="898"/>
      <c r="VSZ1120" s="898"/>
      <c r="VTA1120" s="898"/>
      <c r="VTB1120" s="898"/>
      <c r="VTC1120" s="898"/>
      <c r="VTD1120" s="898"/>
      <c r="VTE1120" s="898"/>
      <c r="VTF1120" s="898"/>
      <c r="VTG1120" s="898"/>
      <c r="VTH1120" s="898"/>
      <c r="VTI1120" s="898"/>
      <c r="VTJ1120" s="898"/>
      <c r="VTK1120" s="898"/>
      <c r="VTL1120" s="898"/>
      <c r="VTM1120" s="898"/>
      <c r="VTN1120" s="898"/>
      <c r="VTO1120" s="898"/>
      <c r="VTP1120" s="898"/>
      <c r="VTQ1120" s="898"/>
      <c r="VTR1120" s="898"/>
      <c r="VTS1120" s="898"/>
      <c r="VTT1120" s="898"/>
      <c r="VTU1120" s="898"/>
      <c r="VTV1120" s="898"/>
      <c r="VTW1120" s="898"/>
      <c r="VTX1120" s="898"/>
      <c r="VTY1120" s="898"/>
      <c r="VTZ1120" s="898"/>
      <c r="VUA1120" s="898"/>
      <c r="VUB1120" s="898"/>
      <c r="VUC1120" s="898"/>
      <c r="VUD1120" s="898"/>
      <c r="VUE1120" s="898"/>
      <c r="VUF1120" s="898"/>
      <c r="VUG1120" s="898"/>
      <c r="VUH1120" s="898"/>
      <c r="VUI1120" s="898"/>
      <c r="VUJ1120" s="898"/>
      <c r="VUK1120" s="898"/>
      <c r="VUL1120" s="898"/>
      <c r="VUM1120" s="898"/>
      <c r="VUN1120" s="898"/>
      <c r="VUO1120" s="898"/>
      <c r="VUP1120" s="898"/>
      <c r="VUQ1120" s="898"/>
      <c r="VUR1120" s="898"/>
      <c r="VUS1120" s="898"/>
      <c r="VUT1120" s="898"/>
      <c r="VUU1120" s="898"/>
      <c r="VUV1120" s="898"/>
      <c r="VUW1120" s="898"/>
      <c r="VUX1120" s="898"/>
      <c r="VUY1120" s="898"/>
      <c r="VUZ1120" s="898"/>
      <c r="VVA1120" s="898"/>
      <c r="VVB1120" s="898"/>
      <c r="VVC1120" s="898"/>
      <c r="VVD1120" s="898"/>
      <c r="VVE1120" s="898"/>
      <c r="VVF1120" s="898"/>
      <c r="VVG1120" s="898"/>
      <c r="VVH1120" s="898"/>
      <c r="VVI1120" s="898"/>
      <c r="VVJ1120" s="898"/>
      <c r="VVK1120" s="898"/>
      <c r="VVL1120" s="898"/>
      <c r="VVM1120" s="898"/>
      <c r="VVN1120" s="898"/>
      <c r="VVO1120" s="898"/>
      <c r="VVP1120" s="898"/>
      <c r="VVQ1120" s="898"/>
      <c r="VVR1120" s="898"/>
      <c r="VVS1120" s="898"/>
      <c r="VVT1120" s="898"/>
      <c r="VVU1120" s="898"/>
      <c r="VVV1120" s="898"/>
      <c r="VVW1120" s="898"/>
      <c r="VVX1120" s="898"/>
      <c r="VVY1120" s="898"/>
      <c r="VVZ1120" s="898"/>
      <c r="VWA1120" s="898"/>
      <c r="VWB1120" s="898"/>
      <c r="VWC1120" s="898"/>
      <c r="VWD1120" s="898"/>
      <c r="VWE1120" s="898"/>
      <c r="VWF1120" s="898"/>
      <c r="VWG1120" s="898"/>
      <c r="VWH1120" s="898"/>
      <c r="VWI1120" s="898"/>
      <c r="VWJ1120" s="898"/>
      <c r="VWK1120" s="898"/>
      <c r="VWL1120" s="898"/>
      <c r="VWM1120" s="898"/>
      <c r="VWN1120" s="898"/>
      <c r="VWO1120" s="898"/>
      <c r="VWP1120" s="898"/>
      <c r="VWQ1120" s="898"/>
      <c r="VWR1120" s="898"/>
      <c r="VWS1120" s="898"/>
      <c r="VWT1120" s="898"/>
      <c r="VWU1120" s="898"/>
      <c r="VWV1120" s="898"/>
      <c r="VWW1120" s="898"/>
      <c r="VWX1120" s="898"/>
      <c r="VWY1120" s="898"/>
      <c r="VWZ1120" s="898"/>
      <c r="VXA1120" s="898"/>
      <c r="VXB1120" s="898"/>
      <c r="VXC1120" s="898"/>
      <c r="VXD1120" s="898"/>
      <c r="VXE1120" s="898"/>
      <c r="VXF1120" s="898"/>
      <c r="VXG1120" s="898"/>
      <c r="VXH1120" s="898"/>
      <c r="VXI1120" s="898"/>
      <c r="VXJ1120" s="898"/>
      <c r="VXK1120" s="898"/>
      <c r="VXL1120" s="898"/>
      <c r="VXM1120" s="898"/>
      <c r="VXN1120" s="898"/>
      <c r="VXO1120" s="898"/>
      <c r="VXP1120" s="898"/>
      <c r="VXQ1120" s="898"/>
      <c r="VXR1120" s="898"/>
      <c r="VXS1120" s="898"/>
      <c r="VXT1120" s="898"/>
      <c r="VXU1120" s="898"/>
      <c r="VXV1120" s="898"/>
      <c r="VXW1120" s="898"/>
      <c r="VXX1120" s="898"/>
      <c r="VXY1120" s="898"/>
      <c r="VXZ1120" s="898"/>
      <c r="VYA1120" s="898"/>
      <c r="VYB1120" s="898"/>
      <c r="VYC1120" s="898"/>
      <c r="VYD1120" s="898"/>
      <c r="VYE1120" s="898"/>
      <c r="VYF1120" s="898"/>
      <c r="VYG1120" s="898"/>
      <c r="VYH1120" s="898"/>
      <c r="VYI1120" s="898"/>
      <c r="VYJ1120" s="898"/>
      <c r="VYK1120" s="898"/>
      <c r="VYL1120" s="898"/>
      <c r="VYM1120" s="898"/>
      <c r="VYN1120" s="898"/>
      <c r="VYO1120" s="898"/>
      <c r="VYP1120" s="898"/>
      <c r="VYQ1120" s="898"/>
      <c r="VYR1120" s="898"/>
      <c r="VYS1120" s="898"/>
      <c r="VYT1120" s="898"/>
      <c r="VYU1120" s="898"/>
      <c r="VYV1120" s="898"/>
      <c r="VYW1120" s="898"/>
      <c r="VYX1120" s="898"/>
      <c r="VYY1120" s="898"/>
      <c r="VYZ1120" s="898"/>
      <c r="VZA1120" s="898"/>
      <c r="VZB1120" s="898"/>
      <c r="VZC1120" s="898"/>
      <c r="VZD1120" s="898"/>
      <c r="VZE1120" s="898"/>
      <c r="VZF1120" s="898"/>
      <c r="VZG1120" s="898"/>
      <c r="VZH1120" s="898"/>
      <c r="VZI1120" s="898"/>
      <c r="VZJ1120" s="898"/>
      <c r="VZK1120" s="898"/>
      <c r="VZL1120" s="898"/>
      <c r="VZM1120" s="898"/>
      <c r="VZN1120" s="898"/>
      <c r="VZO1120" s="898"/>
      <c r="VZP1120" s="898"/>
      <c r="VZQ1120" s="898"/>
      <c r="VZR1120" s="898"/>
      <c r="VZS1120" s="898"/>
      <c r="VZT1120" s="898"/>
      <c r="VZU1120" s="898"/>
      <c r="VZV1120" s="898"/>
      <c r="VZW1120" s="898"/>
      <c r="VZX1120" s="898"/>
      <c r="VZY1120" s="898"/>
      <c r="VZZ1120" s="898"/>
      <c r="WAA1120" s="898"/>
      <c r="WAB1120" s="898"/>
      <c r="WAC1120" s="898"/>
      <c r="WAD1120" s="898"/>
      <c r="WAE1120" s="898"/>
      <c r="WAF1120" s="898"/>
      <c r="WAG1120" s="898"/>
      <c r="WAH1120" s="898"/>
      <c r="WAI1120" s="898"/>
      <c r="WAJ1120" s="898"/>
      <c r="WAK1120" s="898"/>
      <c r="WAL1120" s="898"/>
      <c r="WAM1120" s="898"/>
      <c r="WAN1120" s="898"/>
      <c r="WAO1120" s="898"/>
      <c r="WAP1120" s="898"/>
      <c r="WAQ1120" s="898"/>
      <c r="WAR1120" s="898"/>
      <c r="WAS1120" s="898"/>
      <c r="WAT1120" s="898"/>
      <c r="WAU1120" s="898"/>
      <c r="WAV1120" s="898"/>
      <c r="WAW1120" s="898"/>
      <c r="WAX1120" s="898"/>
      <c r="WAY1120" s="898"/>
      <c r="WAZ1120" s="898"/>
      <c r="WBA1120" s="898"/>
      <c r="WBB1120" s="898"/>
      <c r="WBC1120" s="898"/>
      <c r="WBD1120" s="898"/>
      <c r="WBE1120" s="898"/>
      <c r="WBF1120" s="898"/>
      <c r="WBG1120" s="898"/>
      <c r="WBH1120" s="898"/>
      <c r="WBI1120" s="898"/>
      <c r="WBJ1120" s="898"/>
      <c r="WBK1120" s="898"/>
      <c r="WBL1120" s="898"/>
      <c r="WBM1120" s="898"/>
      <c r="WBN1120" s="898"/>
      <c r="WBO1120" s="898"/>
      <c r="WBP1120" s="898"/>
      <c r="WBQ1120" s="898"/>
      <c r="WBR1120" s="898"/>
      <c r="WBS1120" s="898"/>
      <c r="WBT1120" s="898"/>
      <c r="WBU1120" s="898"/>
      <c r="WBV1120" s="898"/>
      <c r="WBW1120" s="898"/>
      <c r="WBX1120" s="898"/>
      <c r="WBY1120" s="898"/>
      <c r="WBZ1120" s="898"/>
      <c r="WCA1120" s="898"/>
      <c r="WCB1120" s="898"/>
      <c r="WCC1120" s="898"/>
      <c r="WCD1120" s="898"/>
      <c r="WCE1120" s="898"/>
      <c r="WCF1120" s="898"/>
      <c r="WCG1120" s="898"/>
      <c r="WCH1120" s="898"/>
      <c r="WCI1120" s="898"/>
      <c r="WCJ1120" s="898"/>
      <c r="WCK1120" s="898"/>
      <c r="WCL1120" s="898"/>
      <c r="WCM1120" s="898"/>
      <c r="WCN1120" s="898"/>
      <c r="WCO1120" s="898"/>
      <c r="WCP1120" s="898"/>
      <c r="WCQ1120" s="898"/>
      <c r="WCR1120" s="898"/>
      <c r="WCS1120" s="898"/>
      <c r="WCT1120" s="898"/>
      <c r="WCU1120" s="898"/>
      <c r="WCV1120" s="898"/>
      <c r="WCW1120" s="898"/>
      <c r="WCX1120" s="898"/>
      <c r="WCY1120" s="898"/>
      <c r="WCZ1120" s="898"/>
      <c r="WDA1120" s="898"/>
      <c r="WDB1120" s="898"/>
      <c r="WDC1120" s="898"/>
      <c r="WDD1120" s="898"/>
      <c r="WDE1120" s="898"/>
      <c r="WDF1120" s="898"/>
      <c r="WDG1120" s="898"/>
      <c r="WDH1120" s="898"/>
      <c r="WDI1120" s="898"/>
      <c r="WDJ1120" s="898"/>
      <c r="WDK1120" s="898"/>
      <c r="WDL1120" s="898"/>
      <c r="WDM1120" s="898"/>
      <c r="WDN1120" s="898"/>
      <c r="WDO1120" s="898"/>
      <c r="WDP1120" s="898"/>
      <c r="WDQ1120" s="898"/>
      <c r="WDR1120" s="898"/>
      <c r="WDS1120" s="898"/>
      <c r="WDT1120" s="898"/>
      <c r="WDU1120" s="898"/>
      <c r="WDV1120" s="898"/>
      <c r="WDW1120" s="898"/>
      <c r="WDX1120" s="898"/>
      <c r="WDY1120" s="898"/>
      <c r="WDZ1120" s="898"/>
      <c r="WEA1120" s="898"/>
      <c r="WEB1120" s="898"/>
      <c r="WEC1120" s="898"/>
      <c r="WED1120" s="898"/>
      <c r="WEE1120" s="898"/>
      <c r="WEF1120" s="898"/>
      <c r="WEG1120" s="898"/>
      <c r="WEH1120" s="898"/>
      <c r="WEI1120" s="898"/>
      <c r="WEJ1120" s="898"/>
      <c r="WEK1120" s="898"/>
      <c r="WEL1120" s="898"/>
      <c r="WEM1120" s="898"/>
      <c r="WEN1120" s="898"/>
      <c r="WEO1120" s="898"/>
      <c r="WEP1120" s="898"/>
      <c r="WEQ1120" s="898"/>
      <c r="WER1120" s="898"/>
      <c r="WES1120" s="898"/>
      <c r="WET1120" s="898"/>
      <c r="WEU1120" s="898"/>
      <c r="WEV1120" s="898"/>
      <c r="WEW1120" s="898"/>
      <c r="WEX1120" s="898"/>
      <c r="WEY1120" s="898"/>
      <c r="WEZ1120" s="898"/>
      <c r="WFA1120" s="898"/>
      <c r="WFB1120" s="898"/>
      <c r="WFC1120" s="898"/>
      <c r="WFD1120" s="898"/>
      <c r="WFE1120" s="898"/>
      <c r="WFF1120" s="898"/>
      <c r="WFG1120" s="898"/>
      <c r="WFH1120" s="898"/>
      <c r="WFI1120" s="898"/>
      <c r="WFJ1120" s="898"/>
      <c r="WFK1120" s="898"/>
      <c r="WFL1120" s="898"/>
      <c r="WFM1120" s="898"/>
      <c r="WFN1120" s="898"/>
      <c r="WFO1120" s="898"/>
      <c r="WFP1120" s="898"/>
      <c r="WFQ1120" s="898"/>
      <c r="WFR1120" s="898"/>
      <c r="WFS1120" s="898"/>
      <c r="WFT1120" s="898"/>
      <c r="WFU1120" s="898"/>
      <c r="WFV1120" s="898"/>
      <c r="WFW1120" s="898"/>
      <c r="WFX1120" s="898"/>
      <c r="WFY1120" s="898"/>
      <c r="WFZ1120" s="898"/>
      <c r="WGA1120" s="898"/>
      <c r="WGB1120" s="898"/>
      <c r="WGC1120" s="898"/>
      <c r="WGD1120" s="898"/>
      <c r="WGE1120" s="898"/>
      <c r="WGF1120" s="898"/>
      <c r="WGG1120" s="898"/>
      <c r="WGH1120" s="898"/>
      <c r="WGI1120" s="898"/>
      <c r="WGJ1120" s="898"/>
      <c r="WGK1120" s="898"/>
      <c r="WGL1120" s="898"/>
      <c r="WGM1120" s="898"/>
      <c r="WGN1120" s="898"/>
      <c r="WGO1120" s="898"/>
      <c r="WGP1120" s="898"/>
      <c r="WGQ1120" s="898"/>
      <c r="WGR1120" s="898"/>
      <c r="WGS1120" s="898"/>
      <c r="WGT1120" s="898"/>
      <c r="WGU1120" s="898"/>
      <c r="WGV1120" s="898"/>
      <c r="WGW1120" s="898"/>
      <c r="WGX1120" s="898"/>
      <c r="WGY1120" s="898"/>
      <c r="WGZ1120" s="898"/>
      <c r="WHA1120" s="898"/>
      <c r="WHB1120" s="898"/>
      <c r="WHC1120" s="898"/>
      <c r="WHD1120" s="898"/>
      <c r="WHE1120" s="898"/>
      <c r="WHF1120" s="898"/>
      <c r="WHG1120" s="898"/>
      <c r="WHH1120" s="898"/>
      <c r="WHI1120" s="898"/>
      <c r="WHJ1120" s="898"/>
      <c r="WHK1120" s="898"/>
      <c r="WHL1120" s="898"/>
      <c r="WHM1120" s="898"/>
      <c r="WHN1120" s="898"/>
      <c r="WHO1120" s="898"/>
      <c r="WHP1120" s="898"/>
      <c r="WHQ1120" s="898"/>
      <c r="WHR1120" s="898"/>
      <c r="WHS1120" s="898"/>
      <c r="WHT1120" s="898"/>
      <c r="WHU1120" s="898"/>
      <c r="WHV1120" s="898"/>
      <c r="WHW1120" s="898"/>
      <c r="WHX1120" s="898"/>
      <c r="WHY1120" s="898"/>
      <c r="WHZ1120" s="898"/>
      <c r="WIA1120" s="898"/>
      <c r="WIB1120" s="898"/>
      <c r="WIC1120" s="898"/>
      <c r="WID1120" s="898"/>
      <c r="WIE1120" s="898"/>
      <c r="WIF1120" s="898"/>
      <c r="WIG1120" s="898"/>
      <c r="WIH1120" s="898"/>
      <c r="WII1120" s="898"/>
      <c r="WIJ1120" s="898"/>
      <c r="WIK1120" s="898"/>
      <c r="WIL1120" s="898"/>
      <c r="WIM1120" s="898"/>
      <c r="WIN1120" s="898"/>
      <c r="WIO1120" s="898"/>
      <c r="WIP1120" s="898"/>
      <c r="WIQ1120" s="898"/>
      <c r="WIR1120" s="898"/>
      <c r="WIS1120" s="898"/>
      <c r="WIT1120" s="898"/>
      <c r="WIU1120" s="898"/>
      <c r="WIV1120" s="898"/>
      <c r="WIW1120" s="898"/>
      <c r="WIX1120" s="898"/>
      <c r="WIY1120" s="898"/>
      <c r="WIZ1120" s="898"/>
      <c r="WJA1120" s="898"/>
      <c r="WJB1120" s="898"/>
      <c r="WJC1120" s="898"/>
      <c r="WJD1120" s="898"/>
      <c r="WJE1120" s="898"/>
      <c r="WJF1120" s="898"/>
      <c r="WJG1120" s="898"/>
      <c r="WJH1120" s="898"/>
      <c r="WJI1120" s="898"/>
      <c r="WJJ1120" s="898"/>
      <c r="WJK1120" s="898"/>
      <c r="WJL1120" s="898"/>
      <c r="WJM1120" s="898"/>
      <c r="WJN1120" s="898"/>
      <c r="WJO1120" s="898"/>
      <c r="WJP1120" s="898"/>
      <c r="WJQ1120" s="898"/>
      <c r="WJR1120" s="898"/>
      <c r="WJS1120" s="898"/>
      <c r="WJT1120" s="898"/>
      <c r="WJU1120" s="898"/>
      <c r="WJV1120" s="898"/>
      <c r="WJW1120" s="898"/>
      <c r="WJX1120" s="898"/>
      <c r="WJY1120" s="898"/>
      <c r="WJZ1120" s="898"/>
      <c r="WKA1120" s="898"/>
      <c r="WKB1120" s="898"/>
      <c r="WKC1120" s="898"/>
      <c r="WKD1120" s="898"/>
      <c r="WKE1120" s="898"/>
      <c r="WKF1120" s="898"/>
      <c r="WKG1120" s="898"/>
      <c r="WKH1120" s="898"/>
      <c r="WKI1120" s="898"/>
      <c r="WKJ1120" s="898"/>
      <c r="WKK1120" s="898"/>
      <c r="WKL1120" s="898"/>
      <c r="WKM1120" s="898"/>
      <c r="WKN1120" s="898"/>
      <c r="WKO1120" s="898"/>
      <c r="WKP1120" s="898"/>
      <c r="WKQ1120" s="898"/>
      <c r="WKR1120" s="898"/>
      <c r="WKS1120" s="898"/>
      <c r="WKT1120" s="898"/>
      <c r="WKU1120" s="898"/>
      <c r="WKV1120" s="898"/>
      <c r="WKW1120" s="898"/>
      <c r="WKX1120" s="898"/>
      <c r="WKY1120" s="898"/>
      <c r="WKZ1120" s="898"/>
      <c r="WLA1120" s="898"/>
      <c r="WLB1120" s="898"/>
      <c r="WLC1120" s="898"/>
      <c r="WLD1120" s="898"/>
      <c r="WLE1120" s="898"/>
      <c r="WLF1120" s="898"/>
      <c r="WLG1120" s="898"/>
      <c r="WLH1120" s="898"/>
      <c r="WLI1120" s="898"/>
      <c r="WLJ1120" s="898"/>
      <c r="WLK1120" s="898"/>
      <c r="WLL1120" s="898"/>
      <c r="WLM1120" s="898"/>
      <c r="WLN1120" s="898"/>
      <c r="WLO1120" s="898"/>
      <c r="WLP1120" s="898"/>
      <c r="WLQ1120" s="898"/>
      <c r="WLR1120" s="898"/>
      <c r="WLS1120" s="898"/>
      <c r="WLT1120" s="898"/>
      <c r="WLU1120" s="898"/>
      <c r="WLV1120" s="898"/>
      <c r="WLW1120" s="898"/>
      <c r="WLX1120" s="898"/>
      <c r="WLY1120" s="898"/>
      <c r="WLZ1120" s="898"/>
      <c r="WMA1120" s="898"/>
      <c r="WMB1120" s="898"/>
      <c r="WMC1120" s="898"/>
      <c r="WMD1120" s="898"/>
      <c r="WME1120" s="898"/>
      <c r="WMF1120" s="898"/>
      <c r="WMG1120" s="898"/>
      <c r="WMH1120" s="898"/>
      <c r="WMI1120" s="898"/>
      <c r="WMJ1120" s="898"/>
      <c r="WMK1120" s="898"/>
      <c r="WML1120" s="898"/>
      <c r="WMM1120" s="898"/>
      <c r="WMN1120" s="898"/>
      <c r="WMO1120" s="898"/>
      <c r="WMP1120" s="898"/>
      <c r="WMQ1120" s="898"/>
      <c r="WMR1120" s="898"/>
      <c r="WMS1120" s="898"/>
      <c r="WMT1120" s="898"/>
      <c r="WMU1120" s="898"/>
      <c r="WMV1120" s="898"/>
      <c r="WMW1120" s="898"/>
      <c r="WMX1120" s="898"/>
      <c r="WMY1120" s="898"/>
      <c r="WMZ1120" s="898"/>
      <c r="WNA1120" s="898"/>
      <c r="WNB1120" s="898"/>
      <c r="WNC1120" s="898"/>
      <c r="WND1120" s="898"/>
      <c r="WNE1120" s="898"/>
      <c r="WNF1120" s="898"/>
      <c r="WNG1120" s="898"/>
      <c r="WNH1120" s="898"/>
      <c r="WNI1120" s="898"/>
      <c r="WNJ1120" s="898"/>
      <c r="WNK1120" s="898"/>
      <c r="WNL1120" s="898"/>
      <c r="WNM1120" s="898"/>
      <c r="WNN1120" s="898"/>
      <c r="WNO1120" s="898"/>
      <c r="WNP1120" s="898"/>
      <c r="WNQ1120" s="898"/>
      <c r="WNR1120" s="898"/>
      <c r="WNS1120" s="898"/>
      <c r="WNT1120" s="898"/>
      <c r="WNU1120" s="898"/>
      <c r="WNV1120" s="898"/>
      <c r="WNW1120" s="898"/>
      <c r="WNX1120" s="898"/>
      <c r="WNY1120" s="898"/>
      <c r="WNZ1120" s="898"/>
      <c r="WOA1120" s="898"/>
      <c r="WOB1120" s="898"/>
      <c r="WOC1120" s="898"/>
      <c r="WOD1120" s="898"/>
      <c r="WOE1120" s="898"/>
      <c r="WOF1120" s="898"/>
      <c r="WOG1120" s="898"/>
      <c r="WOH1120" s="898"/>
      <c r="WOI1120" s="898"/>
      <c r="WOJ1120" s="898"/>
      <c r="WOK1120" s="898"/>
      <c r="WOL1120" s="898"/>
      <c r="WOM1120" s="898"/>
      <c r="WON1120" s="898"/>
      <c r="WOO1120" s="898"/>
      <c r="WOP1120" s="898"/>
      <c r="WOQ1120" s="898"/>
      <c r="WOR1120" s="898"/>
      <c r="WOS1120" s="898"/>
      <c r="WOT1120" s="898"/>
      <c r="WOU1120" s="898"/>
      <c r="WOV1120" s="898"/>
      <c r="WOW1120" s="898"/>
      <c r="WOX1120" s="898"/>
      <c r="WOY1120" s="898"/>
      <c r="WOZ1120" s="898"/>
      <c r="WPA1120" s="898"/>
      <c r="WPB1120" s="898"/>
      <c r="WPC1120" s="898"/>
      <c r="WPD1120" s="898"/>
      <c r="WPE1120" s="898"/>
      <c r="WPF1120" s="898"/>
      <c r="WPG1120" s="898"/>
      <c r="WPH1120" s="898"/>
      <c r="WPI1120" s="898"/>
      <c r="WPJ1120" s="898"/>
      <c r="WPK1120" s="898"/>
      <c r="WPL1120" s="898"/>
      <c r="WPM1120" s="898"/>
      <c r="WPN1120" s="898"/>
      <c r="WPO1120" s="898"/>
      <c r="WPP1120" s="898"/>
      <c r="WPQ1120" s="898"/>
      <c r="WPR1120" s="898"/>
      <c r="WPS1120" s="898"/>
      <c r="WPT1120" s="898"/>
      <c r="WPU1120" s="898"/>
      <c r="WPV1120" s="898"/>
      <c r="WPW1120" s="898"/>
      <c r="WPX1120" s="898"/>
      <c r="WPY1120" s="898"/>
      <c r="WPZ1120" s="898"/>
      <c r="WQA1120" s="898"/>
      <c r="WQB1120" s="898"/>
      <c r="WQC1120" s="898"/>
      <c r="WQD1120" s="898"/>
      <c r="WQE1120" s="898"/>
      <c r="WQF1120" s="898"/>
      <c r="WQG1120" s="898"/>
      <c r="WQH1120" s="898"/>
      <c r="WQI1120" s="898"/>
      <c r="WQJ1120" s="898"/>
      <c r="WQK1120" s="898"/>
      <c r="WQL1120" s="898"/>
      <c r="WQM1120" s="898"/>
      <c r="WQN1120" s="898"/>
      <c r="WQO1120" s="898"/>
      <c r="WQP1120" s="898"/>
      <c r="WQQ1120" s="898"/>
      <c r="WQR1120" s="898"/>
      <c r="WQS1120" s="898"/>
      <c r="WQT1120" s="898"/>
      <c r="WQU1120" s="898"/>
      <c r="WQV1120" s="898"/>
      <c r="WQW1120" s="898"/>
      <c r="WQX1120" s="898"/>
      <c r="WQY1120" s="898"/>
      <c r="WQZ1120" s="898"/>
      <c r="WRA1120" s="898"/>
      <c r="WRB1120" s="898"/>
      <c r="WRC1120" s="898"/>
      <c r="WRD1120" s="898"/>
      <c r="WRE1120" s="898"/>
      <c r="WRF1120" s="898"/>
      <c r="WRG1120" s="898"/>
      <c r="WRH1120" s="898"/>
      <c r="WRI1120" s="898"/>
      <c r="WRJ1120" s="898"/>
      <c r="WRK1120" s="898"/>
      <c r="WRL1120" s="898"/>
      <c r="WRM1120" s="898"/>
      <c r="WRN1120" s="898"/>
      <c r="WRO1120" s="898"/>
      <c r="WRP1120" s="898"/>
      <c r="WRQ1120" s="898"/>
      <c r="WRR1120" s="898"/>
      <c r="WRS1120" s="898"/>
      <c r="WRT1120" s="898"/>
      <c r="WRU1120" s="898"/>
      <c r="WRV1120" s="898"/>
      <c r="WRW1120" s="898"/>
      <c r="WRX1120" s="898"/>
      <c r="WRY1120" s="898"/>
      <c r="WRZ1120" s="898"/>
      <c r="WSA1120" s="898"/>
      <c r="WSB1120" s="898"/>
      <c r="WSC1120" s="898"/>
      <c r="WSD1120" s="898"/>
      <c r="WSE1120" s="898"/>
      <c r="WSF1120" s="898"/>
      <c r="WSG1120" s="898"/>
      <c r="WSH1120" s="898"/>
      <c r="WSI1120" s="898"/>
      <c r="WSJ1120" s="898"/>
      <c r="WSK1120" s="898"/>
      <c r="WSL1120" s="898"/>
      <c r="WSM1120" s="898"/>
      <c r="WSN1120" s="898"/>
      <c r="WSO1120" s="898"/>
      <c r="WSP1120" s="898"/>
      <c r="WSQ1120" s="898"/>
      <c r="WSR1120" s="898"/>
      <c r="WSS1120" s="898"/>
      <c r="WST1120" s="898"/>
      <c r="WSU1120" s="898"/>
      <c r="WSV1120" s="898"/>
      <c r="WSW1120" s="898"/>
      <c r="WSX1120" s="898"/>
      <c r="WSY1120" s="898"/>
      <c r="WSZ1120" s="898"/>
      <c r="WTA1120" s="898"/>
      <c r="WTB1120" s="898"/>
      <c r="WTC1120" s="898"/>
      <c r="WTD1120" s="898"/>
      <c r="WTE1120" s="898"/>
      <c r="WTF1120" s="898"/>
      <c r="WTG1120" s="898"/>
      <c r="WTH1120" s="898"/>
      <c r="WTI1120" s="898"/>
      <c r="WTJ1120" s="898"/>
      <c r="WTK1120" s="898"/>
      <c r="WTL1120" s="898"/>
      <c r="WTM1120" s="898"/>
      <c r="WTN1120" s="898"/>
      <c r="WTO1120" s="898"/>
      <c r="WTP1120" s="898"/>
      <c r="WTQ1120" s="898"/>
      <c r="WTR1120" s="898"/>
      <c r="WTS1120" s="898"/>
      <c r="WTT1120" s="898"/>
      <c r="WTU1120" s="898"/>
      <c r="WTV1120" s="898"/>
      <c r="WTW1120" s="898"/>
      <c r="WTX1120" s="898"/>
      <c r="WTY1120" s="898"/>
      <c r="WTZ1120" s="898"/>
      <c r="WUA1120" s="898"/>
      <c r="WUB1120" s="898"/>
      <c r="WUC1120" s="898"/>
      <c r="WUD1120" s="898"/>
      <c r="WUE1120" s="898"/>
      <c r="WUF1120" s="898"/>
      <c r="WUG1120" s="898"/>
      <c r="WUH1120" s="898"/>
      <c r="WUI1120" s="898"/>
      <c r="WUJ1120" s="898"/>
      <c r="WUK1120" s="898"/>
      <c r="WUL1120" s="898"/>
      <c r="WUM1120" s="898"/>
      <c r="WUN1120" s="898"/>
      <c r="WUO1120" s="898"/>
      <c r="WUP1120" s="898"/>
      <c r="WUQ1120" s="898"/>
      <c r="WUR1120" s="898"/>
      <c r="WUS1120" s="898"/>
      <c r="WUT1120" s="898"/>
      <c r="WUU1120" s="898"/>
      <c r="WUV1120" s="898"/>
      <c r="WUW1120" s="898"/>
      <c r="WUX1120" s="898"/>
      <c r="WUY1120" s="898"/>
      <c r="WUZ1120" s="898"/>
      <c r="WVA1120" s="898"/>
      <c r="WVB1120" s="898"/>
      <c r="WVC1120" s="898"/>
      <c r="WVD1120" s="898"/>
      <c r="WVE1120" s="898"/>
      <c r="WVF1120" s="898"/>
      <c r="WVG1120" s="898"/>
      <c r="WVH1120" s="898"/>
      <c r="WVI1120" s="898"/>
      <c r="WVJ1120" s="898"/>
      <c r="WVK1120" s="898"/>
      <c r="WVL1120" s="898"/>
      <c r="WVM1120" s="898"/>
      <c r="WVN1120" s="898"/>
      <c r="WVO1120" s="898"/>
      <c r="WVP1120" s="898"/>
      <c r="WVQ1120" s="898"/>
      <c r="WVR1120" s="898"/>
      <c r="WVS1120" s="898"/>
      <c r="WVT1120" s="898"/>
      <c r="WVU1120" s="898"/>
      <c r="WVV1120" s="898"/>
      <c r="WVW1120" s="898"/>
      <c r="WVX1120" s="898"/>
      <c r="WVY1120" s="898"/>
      <c r="WVZ1120" s="898"/>
      <c r="WWA1120" s="898"/>
      <c r="WWB1120" s="898"/>
      <c r="WWC1120" s="898"/>
      <c r="WWD1120" s="898"/>
      <c r="WWE1120" s="898"/>
      <c r="WWF1120" s="898"/>
      <c r="WWG1120" s="898"/>
      <c r="WWH1120" s="898"/>
      <c r="WWI1120" s="898"/>
      <c r="WWJ1120" s="898"/>
      <c r="WWK1120" s="898"/>
      <c r="WWL1120" s="898"/>
      <c r="WWM1120" s="898"/>
      <c r="WWN1120" s="898"/>
      <c r="WWO1120" s="898"/>
      <c r="WWP1120" s="898"/>
      <c r="WWQ1120" s="898"/>
      <c r="WWR1120" s="898"/>
      <c r="WWS1120" s="898"/>
      <c r="WWT1120" s="898"/>
      <c r="WWU1120" s="898"/>
      <c r="WWV1120" s="898"/>
      <c r="WWW1120" s="898"/>
      <c r="WWX1120" s="898"/>
      <c r="WWY1120" s="898"/>
      <c r="WWZ1120" s="898"/>
      <c r="WXA1120" s="898"/>
      <c r="WXB1120" s="898"/>
      <c r="WXC1120" s="898"/>
      <c r="WXD1120" s="898"/>
      <c r="WXE1120" s="898"/>
      <c r="WXF1120" s="898"/>
      <c r="WXG1120" s="898"/>
      <c r="WXH1120" s="898"/>
      <c r="WXI1120" s="898"/>
      <c r="WXJ1120" s="898"/>
      <c r="WXK1120" s="898"/>
      <c r="WXL1120" s="898"/>
      <c r="WXM1120" s="898"/>
      <c r="WXN1120" s="898"/>
      <c r="WXO1120" s="898"/>
      <c r="WXP1120" s="898"/>
      <c r="WXQ1120" s="898"/>
      <c r="WXR1120" s="898"/>
      <c r="WXS1120" s="898"/>
      <c r="WXT1120" s="898"/>
      <c r="WXU1120" s="898"/>
      <c r="WXV1120" s="898"/>
      <c r="WXW1120" s="898"/>
      <c r="WXX1120" s="898"/>
      <c r="WXY1120" s="898"/>
      <c r="WXZ1120" s="898"/>
      <c r="WYA1120" s="898"/>
      <c r="WYB1120" s="898"/>
      <c r="WYC1120" s="898"/>
      <c r="WYD1120" s="898"/>
      <c r="WYE1120" s="898"/>
      <c r="WYF1120" s="898"/>
      <c r="WYG1120" s="898"/>
      <c r="WYH1120" s="898"/>
      <c r="WYI1120" s="898"/>
      <c r="WYJ1120" s="898"/>
      <c r="WYK1120" s="898"/>
      <c r="WYL1120" s="898"/>
      <c r="WYM1120" s="898"/>
      <c r="WYN1120" s="898"/>
      <c r="WYO1120" s="898"/>
      <c r="WYP1120" s="898"/>
      <c r="WYQ1120" s="898"/>
      <c r="WYR1120" s="898"/>
      <c r="WYS1120" s="898"/>
      <c r="WYT1120" s="898"/>
      <c r="WYU1120" s="898"/>
      <c r="WYV1120" s="898"/>
      <c r="WYW1120" s="898"/>
      <c r="WYX1120" s="898"/>
      <c r="WYY1120" s="898"/>
      <c r="WYZ1120" s="898"/>
      <c r="WZA1120" s="898"/>
      <c r="WZB1120" s="898"/>
      <c r="WZC1120" s="898"/>
      <c r="WZD1120" s="898"/>
      <c r="WZE1120" s="898"/>
      <c r="WZF1120" s="898"/>
      <c r="WZG1120" s="898"/>
      <c r="WZH1120" s="898"/>
      <c r="WZI1120" s="898"/>
      <c r="WZJ1120" s="898"/>
      <c r="WZK1120" s="898"/>
      <c r="WZL1120" s="898"/>
      <c r="WZM1120" s="898"/>
      <c r="WZN1120" s="898"/>
      <c r="WZO1120" s="898"/>
      <c r="WZP1120" s="898"/>
      <c r="WZQ1120" s="898"/>
      <c r="WZR1120" s="898"/>
      <c r="WZS1120" s="898"/>
      <c r="WZT1120" s="898"/>
      <c r="WZU1120" s="898"/>
      <c r="WZV1120" s="898"/>
      <c r="WZW1120" s="898"/>
      <c r="WZX1120" s="898"/>
      <c r="WZY1120" s="898"/>
      <c r="WZZ1120" s="898"/>
      <c r="XAA1120" s="898"/>
      <c r="XAB1120" s="898"/>
      <c r="XAC1120" s="898"/>
      <c r="XAD1120" s="898"/>
      <c r="XAE1120" s="898"/>
      <c r="XAF1120" s="898"/>
      <c r="XAG1120" s="898"/>
      <c r="XAH1120" s="898"/>
      <c r="XAI1120" s="898"/>
      <c r="XAJ1120" s="898"/>
      <c r="XAK1120" s="898"/>
      <c r="XAL1120" s="898"/>
      <c r="XAM1120" s="898"/>
      <c r="XAN1120" s="898"/>
      <c r="XAO1120" s="898"/>
      <c r="XAP1120" s="898"/>
      <c r="XAQ1120" s="898"/>
      <c r="XAR1120" s="898"/>
      <c r="XAS1120" s="898"/>
      <c r="XAT1120" s="898"/>
      <c r="XAU1120" s="898"/>
      <c r="XAV1120" s="898"/>
      <c r="XAW1120" s="898"/>
      <c r="XAX1120" s="898"/>
      <c r="XAY1120" s="898"/>
      <c r="XAZ1120" s="898"/>
      <c r="XBA1120" s="898"/>
      <c r="XBB1120" s="898"/>
      <c r="XBC1120" s="898"/>
      <c r="XBD1120" s="898"/>
      <c r="XBE1120" s="898"/>
      <c r="XBF1120" s="898"/>
      <c r="XBG1120" s="898"/>
      <c r="XBH1120" s="898"/>
      <c r="XBI1120" s="898"/>
      <c r="XBJ1120" s="898"/>
      <c r="XBK1120" s="898"/>
      <c r="XBL1120" s="898"/>
      <c r="XBM1120" s="898"/>
      <c r="XBN1120" s="898"/>
      <c r="XBO1120" s="898"/>
      <c r="XBP1120" s="898"/>
      <c r="XBQ1120" s="898"/>
      <c r="XBR1120" s="898"/>
      <c r="XBS1120" s="898"/>
      <c r="XBT1120" s="898"/>
      <c r="XBU1120" s="898"/>
      <c r="XBV1120" s="898"/>
      <c r="XBW1120" s="898"/>
      <c r="XBX1120" s="898"/>
      <c r="XBY1120" s="898"/>
      <c r="XBZ1120" s="898"/>
      <c r="XCA1120" s="898"/>
      <c r="XCB1120" s="898"/>
      <c r="XCC1120" s="898"/>
      <c r="XCD1120" s="898"/>
      <c r="XCE1120" s="898"/>
      <c r="XCF1120" s="898"/>
      <c r="XCG1120" s="898"/>
      <c r="XCH1120" s="898"/>
      <c r="XCI1120" s="898"/>
      <c r="XCJ1120" s="898"/>
      <c r="XCK1120" s="898"/>
      <c r="XCL1120" s="898"/>
      <c r="XCM1120" s="898"/>
      <c r="XCN1120" s="898"/>
      <c r="XCO1120" s="898"/>
      <c r="XCP1120" s="898"/>
      <c r="XCQ1120" s="898"/>
      <c r="XCR1120" s="898"/>
      <c r="XCS1120" s="898"/>
      <c r="XCT1120" s="898"/>
      <c r="XCU1120" s="898"/>
      <c r="XCV1120" s="898"/>
      <c r="XCW1120" s="898"/>
      <c r="XCX1120" s="898"/>
      <c r="XCY1120" s="898"/>
      <c r="XCZ1120" s="898"/>
      <c r="XDA1120" s="898"/>
      <c r="XDB1120" s="898"/>
      <c r="XDC1120" s="898"/>
      <c r="XDD1120" s="898"/>
      <c r="XDE1120" s="898"/>
      <c r="XDF1120" s="898"/>
      <c r="XDG1120" s="898"/>
      <c r="XDH1120" s="898"/>
      <c r="XDI1120" s="898"/>
      <c r="XDJ1120" s="898"/>
      <c r="XDK1120" s="898"/>
      <c r="XDL1120" s="898"/>
      <c r="XDM1120" s="898"/>
      <c r="XDN1120" s="898"/>
      <c r="XDO1120" s="898"/>
      <c r="XDP1120" s="898"/>
      <c r="XDQ1120" s="898"/>
      <c r="XDR1120" s="898"/>
      <c r="XDS1120" s="898"/>
      <c r="XDT1120" s="898"/>
      <c r="XDU1120" s="898"/>
      <c r="XDV1120" s="898"/>
      <c r="XDW1120" s="898"/>
      <c r="XDX1120" s="898"/>
      <c r="XDY1120" s="898"/>
      <c r="XDZ1120" s="898"/>
      <c r="XEA1120" s="898"/>
      <c r="XEB1120" s="898"/>
      <c r="XEC1120" s="898"/>
      <c r="XED1120" s="898"/>
      <c r="XEE1120" s="898"/>
      <c r="XEF1120" s="898"/>
      <c r="XEG1120" s="898"/>
      <c r="XEH1120" s="898"/>
      <c r="XEI1120" s="898"/>
      <c r="XEJ1120" s="898"/>
      <c r="XEK1120" s="898"/>
      <c r="XEL1120" s="898"/>
      <c r="XEM1120" s="898"/>
      <c r="XEN1120" s="898"/>
      <c r="XEO1120" s="898"/>
      <c r="XEP1120" s="898"/>
      <c r="XEQ1120" s="898"/>
      <c r="XER1120" s="898"/>
      <c r="XES1120" s="898"/>
      <c r="XET1120" s="898"/>
      <c r="XEU1120" s="898"/>
      <c r="XEV1120" s="898"/>
      <c r="XEW1120" s="898"/>
      <c r="XEX1120" s="898"/>
      <c r="XEY1120" s="898"/>
      <c r="XEZ1120" s="898"/>
      <c r="XFA1120" s="898"/>
      <c r="XFB1120" s="898"/>
      <c r="XFC1120" s="898"/>
      <c r="XFD1120" s="898"/>
    </row>
    <row r="1121" spans="1:16384">
      <c r="A1121" s="882" t="s">
        <v>2236</v>
      </c>
      <c r="B1121" s="951">
        <v>47.6</v>
      </c>
      <c r="C1121" s="951">
        <v>0</v>
      </c>
      <c r="D1121" s="899">
        <v>9</v>
      </c>
      <c r="E1121" s="899">
        <v>0</v>
      </c>
      <c r="F1121" s="899">
        <v>428.40000000000003</v>
      </c>
      <c r="G1121" s="950">
        <v>6.1829999999999998</v>
      </c>
      <c r="H1121" s="899">
        <v>4</v>
      </c>
      <c r="I1121" s="899">
        <v>0</v>
      </c>
      <c r="J1121" s="899">
        <v>4</v>
      </c>
      <c r="K1121" s="949">
        <v>98.927999999999997</v>
      </c>
      <c r="L1121" s="948">
        <v>527.32799999999997</v>
      </c>
      <c r="M1121" s="898">
        <v>0</v>
      </c>
      <c r="N1121" s="898">
        <v>0</v>
      </c>
      <c r="O1121" s="898">
        <v>0</v>
      </c>
      <c r="P1121" s="947">
        <v>527.32799999999997</v>
      </c>
      <c r="Q1121" s="898">
        <v>0</v>
      </c>
      <c r="R1121" s="898">
        <v>0</v>
      </c>
      <c r="S1121" s="898">
        <v>0</v>
      </c>
      <c r="T1121" s="898">
        <v>0</v>
      </c>
      <c r="U1121" s="898">
        <v>0</v>
      </c>
      <c r="V1121" s="925">
        <v>0</v>
      </c>
      <c r="W1121" s="898"/>
      <c r="X1121" s="898"/>
      <c r="Y1121" s="898"/>
      <c r="Z1121" s="898"/>
      <c r="AA1121" s="898"/>
      <c r="AB1121" s="898"/>
      <c r="AC1121" s="898"/>
      <c r="AD1121" s="898"/>
      <c r="AE1121" s="898"/>
      <c r="AF1121" s="898"/>
      <c r="AG1121" s="898"/>
      <c r="AH1121" s="898"/>
      <c r="AI1121" s="898"/>
      <c r="AJ1121" s="898"/>
      <c r="AK1121" s="898"/>
      <c r="AL1121" s="898"/>
      <c r="AM1121" s="898"/>
      <c r="AN1121" s="898"/>
      <c r="AO1121" s="898"/>
      <c r="AP1121" s="898"/>
      <c r="AQ1121" s="898"/>
      <c r="AR1121" s="898"/>
      <c r="AS1121" s="898"/>
      <c r="AT1121" s="898"/>
      <c r="AU1121" s="898"/>
      <c r="AV1121" s="898"/>
      <c r="AW1121" s="898"/>
      <c r="AX1121" s="898"/>
      <c r="AY1121" s="898"/>
      <c r="AZ1121" s="898"/>
      <c r="BA1121" s="898"/>
      <c r="BB1121" s="898"/>
      <c r="BC1121" s="898"/>
      <c r="BD1121" s="898"/>
      <c r="BE1121" s="898"/>
      <c r="BF1121" s="898"/>
      <c r="BG1121" s="898"/>
      <c r="BH1121" s="898"/>
      <c r="BI1121" s="898"/>
      <c r="BJ1121" s="898"/>
      <c r="BK1121" s="898"/>
      <c r="BL1121" s="898"/>
      <c r="BM1121" s="898"/>
      <c r="BN1121" s="898"/>
      <c r="BO1121" s="898"/>
      <c r="BP1121" s="898"/>
      <c r="BQ1121" s="898"/>
      <c r="BR1121" s="898"/>
      <c r="BS1121" s="898"/>
      <c r="BT1121" s="898"/>
      <c r="BU1121" s="898"/>
      <c r="BV1121" s="898"/>
      <c r="BW1121" s="898"/>
      <c r="BX1121" s="898"/>
      <c r="BY1121" s="898"/>
      <c r="BZ1121" s="898"/>
      <c r="CA1121" s="898"/>
      <c r="CB1121" s="898"/>
      <c r="CC1121" s="898"/>
      <c r="CD1121" s="898"/>
      <c r="CE1121" s="898"/>
      <c r="CF1121" s="898"/>
      <c r="CG1121" s="898"/>
      <c r="CH1121" s="898"/>
      <c r="CI1121" s="898"/>
      <c r="CJ1121" s="898"/>
      <c r="CK1121" s="898"/>
      <c r="CL1121" s="898"/>
      <c r="CM1121" s="898"/>
      <c r="CN1121" s="898"/>
      <c r="CO1121" s="898"/>
      <c r="CP1121" s="898"/>
      <c r="CQ1121" s="898"/>
      <c r="CR1121" s="898"/>
      <c r="CS1121" s="898"/>
      <c r="CT1121" s="898"/>
      <c r="CU1121" s="898"/>
      <c r="CV1121" s="898"/>
      <c r="CW1121" s="898"/>
      <c r="CX1121" s="898"/>
      <c r="CY1121" s="898"/>
      <c r="CZ1121" s="898"/>
      <c r="DA1121" s="898"/>
      <c r="DB1121" s="898"/>
      <c r="DC1121" s="898"/>
      <c r="DD1121" s="898"/>
      <c r="DE1121" s="898"/>
      <c r="DF1121" s="898"/>
      <c r="DG1121" s="898"/>
      <c r="DH1121" s="898"/>
      <c r="DI1121" s="898"/>
      <c r="DJ1121" s="898"/>
      <c r="DK1121" s="898"/>
      <c r="DL1121" s="898"/>
      <c r="DM1121" s="898"/>
      <c r="DN1121" s="898"/>
      <c r="DO1121" s="898"/>
      <c r="DP1121" s="898"/>
      <c r="DQ1121" s="898"/>
      <c r="DR1121" s="898"/>
      <c r="DS1121" s="898"/>
      <c r="DT1121" s="898"/>
      <c r="DU1121" s="898"/>
      <c r="DV1121" s="898"/>
      <c r="DW1121" s="898"/>
      <c r="DX1121" s="898"/>
      <c r="DY1121" s="898"/>
      <c r="DZ1121" s="898"/>
      <c r="EA1121" s="898"/>
      <c r="EB1121" s="898"/>
      <c r="EC1121" s="898"/>
      <c r="ED1121" s="898"/>
      <c r="EE1121" s="898"/>
      <c r="EF1121" s="898"/>
      <c r="EG1121" s="898"/>
      <c r="EH1121" s="898"/>
      <c r="EI1121" s="898"/>
      <c r="EJ1121" s="898"/>
      <c r="EK1121" s="898"/>
      <c r="EL1121" s="898"/>
      <c r="EM1121" s="898"/>
      <c r="EN1121" s="898"/>
      <c r="EO1121" s="898"/>
      <c r="EP1121" s="898"/>
      <c r="EQ1121" s="898"/>
      <c r="ER1121" s="898"/>
      <c r="ES1121" s="898"/>
      <c r="ET1121" s="898"/>
      <c r="EU1121" s="898"/>
      <c r="EV1121" s="898"/>
      <c r="EW1121" s="898"/>
      <c r="EX1121" s="898"/>
      <c r="EY1121" s="898"/>
      <c r="EZ1121" s="898"/>
      <c r="FA1121" s="898"/>
      <c r="FB1121" s="898"/>
      <c r="FC1121" s="898"/>
      <c r="FD1121" s="898"/>
      <c r="FE1121" s="898"/>
      <c r="FF1121" s="898"/>
      <c r="FG1121" s="898"/>
      <c r="FH1121" s="898"/>
      <c r="FI1121" s="898"/>
      <c r="FJ1121" s="898"/>
      <c r="FK1121" s="898"/>
      <c r="FL1121" s="898"/>
      <c r="FM1121" s="898"/>
      <c r="FN1121" s="898"/>
      <c r="FO1121" s="898"/>
      <c r="FP1121" s="898"/>
      <c r="FQ1121" s="898"/>
      <c r="FR1121" s="898"/>
      <c r="FS1121" s="898"/>
      <c r="FT1121" s="898"/>
      <c r="FU1121" s="898"/>
      <c r="FV1121" s="898"/>
      <c r="FW1121" s="898"/>
      <c r="FX1121" s="898"/>
      <c r="FY1121" s="898"/>
      <c r="FZ1121" s="898"/>
      <c r="GA1121" s="898"/>
      <c r="GB1121" s="898"/>
      <c r="GC1121" s="898"/>
      <c r="GD1121" s="898"/>
      <c r="GE1121" s="898"/>
      <c r="GF1121" s="898"/>
      <c r="GG1121" s="898"/>
      <c r="GH1121" s="898"/>
      <c r="GI1121" s="898"/>
      <c r="GJ1121" s="898"/>
      <c r="GK1121" s="898"/>
      <c r="GL1121" s="898"/>
      <c r="GM1121" s="898"/>
      <c r="GN1121" s="898"/>
      <c r="GO1121" s="898"/>
      <c r="GP1121" s="898"/>
      <c r="GQ1121" s="898"/>
      <c r="GR1121" s="898"/>
      <c r="GS1121" s="898"/>
      <c r="GT1121" s="898"/>
      <c r="GU1121" s="898"/>
      <c r="GV1121" s="898"/>
      <c r="GW1121" s="898"/>
      <c r="GX1121" s="898"/>
      <c r="GY1121" s="898"/>
      <c r="GZ1121" s="898"/>
      <c r="HA1121" s="898"/>
      <c r="HB1121" s="898"/>
      <c r="HC1121" s="898"/>
      <c r="HD1121" s="898"/>
      <c r="HE1121" s="898"/>
      <c r="HF1121" s="898"/>
      <c r="HG1121" s="898"/>
      <c r="HH1121" s="898"/>
      <c r="HI1121" s="898"/>
      <c r="HJ1121" s="898"/>
      <c r="HK1121" s="898"/>
      <c r="HL1121" s="898"/>
      <c r="HM1121" s="898"/>
      <c r="HN1121" s="898"/>
      <c r="HO1121" s="898"/>
      <c r="HP1121" s="898"/>
      <c r="HQ1121" s="898"/>
      <c r="HR1121" s="898"/>
      <c r="HS1121" s="898"/>
      <c r="HT1121" s="898"/>
      <c r="HU1121" s="898"/>
      <c r="HV1121" s="898"/>
      <c r="HW1121" s="898"/>
      <c r="HX1121" s="898"/>
      <c r="HY1121" s="898"/>
      <c r="HZ1121" s="898"/>
      <c r="IA1121" s="898"/>
      <c r="IB1121" s="898"/>
      <c r="IC1121" s="898"/>
      <c r="ID1121" s="898"/>
      <c r="IE1121" s="898"/>
      <c r="IF1121" s="898"/>
      <c r="IG1121" s="898"/>
      <c r="IH1121" s="898"/>
      <c r="II1121" s="898"/>
      <c r="IJ1121" s="898"/>
      <c r="IK1121" s="898"/>
      <c r="IL1121" s="898"/>
      <c r="IM1121" s="898"/>
      <c r="IN1121" s="898"/>
      <c r="IO1121" s="898"/>
      <c r="IP1121" s="898"/>
      <c r="IQ1121" s="898"/>
      <c r="IR1121" s="898"/>
      <c r="IS1121" s="898"/>
      <c r="IT1121" s="898"/>
      <c r="IU1121" s="898"/>
      <c r="IV1121" s="898"/>
      <c r="IW1121" s="898"/>
      <c r="IX1121" s="898"/>
      <c r="IY1121" s="898"/>
      <c r="IZ1121" s="898"/>
      <c r="JA1121" s="898"/>
      <c r="JB1121" s="898"/>
      <c r="JC1121" s="898"/>
      <c r="JD1121" s="898"/>
      <c r="JE1121" s="898"/>
      <c r="JF1121" s="898"/>
      <c r="JG1121" s="898"/>
      <c r="JH1121" s="898"/>
      <c r="JI1121" s="898"/>
      <c r="JJ1121" s="898"/>
      <c r="JK1121" s="898"/>
      <c r="JL1121" s="898"/>
      <c r="JM1121" s="898"/>
      <c r="JN1121" s="898"/>
      <c r="JO1121" s="898"/>
      <c r="JP1121" s="898"/>
      <c r="JQ1121" s="898"/>
      <c r="JR1121" s="898"/>
      <c r="JS1121" s="898"/>
      <c r="JT1121" s="898"/>
      <c r="JU1121" s="898"/>
      <c r="JV1121" s="898"/>
      <c r="JW1121" s="898"/>
      <c r="JX1121" s="898"/>
      <c r="JY1121" s="898"/>
      <c r="JZ1121" s="898"/>
      <c r="KA1121" s="898"/>
      <c r="KB1121" s="898"/>
      <c r="KC1121" s="898"/>
      <c r="KD1121" s="898"/>
      <c r="KE1121" s="898"/>
      <c r="KF1121" s="898"/>
      <c r="KG1121" s="898"/>
      <c r="KH1121" s="898"/>
      <c r="KI1121" s="898"/>
      <c r="KJ1121" s="898"/>
      <c r="KK1121" s="898"/>
      <c r="KL1121" s="898"/>
      <c r="KM1121" s="898"/>
      <c r="KN1121" s="898"/>
      <c r="KO1121" s="898"/>
      <c r="KP1121" s="898"/>
      <c r="KQ1121" s="898"/>
      <c r="KR1121" s="898"/>
      <c r="KS1121" s="898"/>
      <c r="KT1121" s="898"/>
      <c r="KU1121" s="898"/>
      <c r="KV1121" s="898"/>
      <c r="KW1121" s="898"/>
      <c r="KX1121" s="898"/>
      <c r="KY1121" s="898"/>
      <c r="KZ1121" s="898"/>
      <c r="LA1121" s="898"/>
      <c r="LB1121" s="898"/>
      <c r="LC1121" s="898"/>
      <c r="LD1121" s="898"/>
      <c r="LE1121" s="898"/>
      <c r="LF1121" s="898"/>
      <c r="LG1121" s="898"/>
      <c r="LH1121" s="898"/>
      <c r="LI1121" s="898"/>
      <c r="LJ1121" s="898"/>
      <c r="LK1121" s="898"/>
      <c r="LL1121" s="898"/>
      <c r="LM1121" s="898"/>
      <c r="LN1121" s="898"/>
      <c r="LO1121" s="898"/>
      <c r="LP1121" s="898"/>
      <c r="LQ1121" s="898"/>
      <c r="LR1121" s="898"/>
      <c r="LS1121" s="898"/>
      <c r="LT1121" s="898"/>
      <c r="LU1121" s="898"/>
      <c r="LV1121" s="898"/>
      <c r="LW1121" s="898"/>
      <c r="LX1121" s="898"/>
      <c r="LY1121" s="898"/>
      <c r="LZ1121" s="898"/>
      <c r="MA1121" s="898"/>
      <c r="MB1121" s="898"/>
      <c r="MC1121" s="898"/>
      <c r="MD1121" s="898"/>
      <c r="ME1121" s="898"/>
      <c r="MF1121" s="898"/>
      <c r="MG1121" s="898"/>
      <c r="MH1121" s="898"/>
      <c r="MI1121" s="898"/>
      <c r="MJ1121" s="898"/>
      <c r="MK1121" s="898"/>
      <c r="ML1121" s="898"/>
      <c r="MM1121" s="898"/>
      <c r="MN1121" s="898"/>
      <c r="MO1121" s="898"/>
      <c r="MP1121" s="898"/>
      <c r="MQ1121" s="898"/>
      <c r="MR1121" s="898"/>
      <c r="MS1121" s="898"/>
      <c r="MT1121" s="898"/>
      <c r="MU1121" s="898"/>
      <c r="MV1121" s="898"/>
      <c r="MW1121" s="898"/>
      <c r="MX1121" s="898"/>
      <c r="MY1121" s="898"/>
      <c r="MZ1121" s="898"/>
      <c r="NA1121" s="898"/>
      <c r="NB1121" s="898"/>
      <c r="NC1121" s="898"/>
      <c r="ND1121" s="898"/>
      <c r="NE1121" s="898"/>
      <c r="NF1121" s="898"/>
      <c r="NG1121" s="898"/>
      <c r="NH1121" s="898"/>
      <c r="NI1121" s="898"/>
      <c r="NJ1121" s="898"/>
      <c r="NK1121" s="898"/>
      <c r="NL1121" s="898"/>
      <c r="NM1121" s="898"/>
      <c r="NN1121" s="898"/>
      <c r="NO1121" s="898"/>
      <c r="NP1121" s="898"/>
      <c r="NQ1121" s="898"/>
      <c r="NR1121" s="898"/>
      <c r="NS1121" s="898"/>
      <c r="NT1121" s="898"/>
      <c r="NU1121" s="898"/>
      <c r="NV1121" s="898"/>
      <c r="NW1121" s="898"/>
      <c r="NX1121" s="898"/>
      <c r="NY1121" s="898"/>
      <c r="NZ1121" s="898"/>
      <c r="OA1121" s="898"/>
      <c r="OB1121" s="898"/>
      <c r="OC1121" s="898"/>
      <c r="OD1121" s="898"/>
      <c r="OE1121" s="898"/>
      <c r="OF1121" s="898"/>
      <c r="OG1121" s="898"/>
      <c r="OH1121" s="898"/>
      <c r="OI1121" s="898"/>
      <c r="OJ1121" s="898"/>
      <c r="OK1121" s="898"/>
      <c r="OL1121" s="898"/>
      <c r="OM1121" s="898"/>
      <c r="ON1121" s="898"/>
      <c r="OO1121" s="898"/>
      <c r="OP1121" s="898"/>
      <c r="OQ1121" s="898"/>
      <c r="OR1121" s="898"/>
      <c r="OS1121" s="898"/>
      <c r="OT1121" s="898"/>
      <c r="OU1121" s="898"/>
      <c r="OV1121" s="898"/>
      <c r="OW1121" s="898"/>
      <c r="OX1121" s="898"/>
      <c r="OY1121" s="898"/>
      <c r="OZ1121" s="898"/>
      <c r="PA1121" s="898"/>
      <c r="PB1121" s="898"/>
      <c r="PC1121" s="898"/>
      <c r="PD1121" s="898"/>
      <c r="PE1121" s="898"/>
      <c r="PF1121" s="898"/>
      <c r="PG1121" s="898"/>
      <c r="PH1121" s="898"/>
      <c r="PI1121" s="898"/>
      <c r="PJ1121" s="898"/>
      <c r="PK1121" s="898"/>
      <c r="PL1121" s="898"/>
      <c r="PM1121" s="898"/>
      <c r="PN1121" s="898"/>
      <c r="PO1121" s="898"/>
      <c r="PP1121" s="898"/>
      <c r="PQ1121" s="898"/>
      <c r="PR1121" s="898"/>
      <c r="PS1121" s="898"/>
      <c r="PT1121" s="898"/>
      <c r="PU1121" s="898"/>
      <c r="PV1121" s="898"/>
      <c r="PW1121" s="898"/>
      <c r="PX1121" s="898"/>
      <c r="PY1121" s="898"/>
      <c r="PZ1121" s="898"/>
      <c r="QA1121" s="898"/>
      <c r="QB1121" s="898"/>
      <c r="QC1121" s="898"/>
      <c r="QD1121" s="898"/>
      <c r="QE1121" s="898"/>
      <c r="QF1121" s="898"/>
      <c r="QG1121" s="898"/>
      <c r="QH1121" s="898"/>
      <c r="QI1121" s="898"/>
      <c r="QJ1121" s="898"/>
      <c r="QK1121" s="898"/>
      <c r="QL1121" s="898"/>
      <c r="QM1121" s="898"/>
      <c r="QN1121" s="898"/>
      <c r="QO1121" s="898"/>
      <c r="QP1121" s="898"/>
      <c r="QQ1121" s="898"/>
      <c r="QR1121" s="898"/>
      <c r="QS1121" s="898"/>
      <c r="QT1121" s="898"/>
      <c r="QU1121" s="898"/>
      <c r="QV1121" s="898"/>
      <c r="QW1121" s="898"/>
      <c r="QX1121" s="898"/>
      <c r="QY1121" s="898"/>
      <c r="QZ1121" s="898"/>
      <c r="RA1121" s="898"/>
      <c r="RB1121" s="898"/>
      <c r="RC1121" s="898"/>
      <c r="RD1121" s="898"/>
      <c r="RE1121" s="898"/>
      <c r="RF1121" s="898"/>
      <c r="RG1121" s="898"/>
      <c r="RH1121" s="898"/>
      <c r="RI1121" s="898"/>
      <c r="RJ1121" s="898"/>
      <c r="RK1121" s="898"/>
      <c r="RL1121" s="898"/>
      <c r="RM1121" s="898"/>
      <c r="RN1121" s="898"/>
      <c r="RO1121" s="898"/>
      <c r="RP1121" s="898"/>
      <c r="RQ1121" s="898"/>
      <c r="RR1121" s="898"/>
      <c r="RS1121" s="898"/>
      <c r="RT1121" s="898"/>
      <c r="RU1121" s="898"/>
      <c r="RV1121" s="898"/>
      <c r="RW1121" s="898"/>
      <c r="RX1121" s="898"/>
      <c r="RY1121" s="898"/>
      <c r="RZ1121" s="898"/>
      <c r="SA1121" s="898"/>
      <c r="SB1121" s="898"/>
      <c r="SC1121" s="898"/>
      <c r="SD1121" s="898"/>
      <c r="SE1121" s="898"/>
      <c r="SF1121" s="898"/>
      <c r="SG1121" s="898"/>
      <c r="SH1121" s="898"/>
      <c r="SI1121" s="898"/>
      <c r="SJ1121" s="898"/>
      <c r="SK1121" s="898"/>
      <c r="SL1121" s="898"/>
      <c r="SM1121" s="898"/>
      <c r="SN1121" s="898"/>
      <c r="SO1121" s="898"/>
      <c r="SP1121" s="898"/>
      <c r="SQ1121" s="898"/>
      <c r="SR1121" s="898"/>
      <c r="SS1121" s="898"/>
      <c r="ST1121" s="898"/>
      <c r="SU1121" s="898"/>
      <c r="SV1121" s="898"/>
      <c r="SW1121" s="898"/>
      <c r="SX1121" s="898"/>
      <c r="SY1121" s="898"/>
      <c r="SZ1121" s="898"/>
      <c r="TA1121" s="898"/>
      <c r="TB1121" s="898"/>
      <c r="TC1121" s="898"/>
      <c r="TD1121" s="898"/>
      <c r="TE1121" s="898"/>
      <c r="TF1121" s="898"/>
      <c r="TG1121" s="898"/>
      <c r="TH1121" s="898"/>
      <c r="TI1121" s="898"/>
      <c r="TJ1121" s="898"/>
      <c r="TK1121" s="898"/>
      <c r="TL1121" s="898"/>
      <c r="TM1121" s="898"/>
      <c r="TN1121" s="898"/>
      <c r="TO1121" s="898"/>
      <c r="TP1121" s="898"/>
      <c r="TQ1121" s="898"/>
      <c r="TR1121" s="898"/>
      <c r="TS1121" s="898"/>
      <c r="TT1121" s="898"/>
      <c r="TU1121" s="898"/>
      <c r="TV1121" s="898"/>
      <c r="TW1121" s="898"/>
      <c r="TX1121" s="898"/>
      <c r="TY1121" s="898"/>
      <c r="TZ1121" s="898"/>
      <c r="UA1121" s="898"/>
      <c r="UB1121" s="898"/>
      <c r="UC1121" s="898"/>
      <c r="UD1121" s="898"/>
      <c r="UE1121" s="898"/>
      <c r="UF1121" s="898"/>
      <c r="UG1121" s="898"/>
      <c r="UH1121" s="898"/>
      <c r="UI1121" s="898"/>
      <c r="UJ1121" s="898"/>
      <c r="UK1121" s="898"/>
      <c r="UL1121" s="898"/>
      <c r="UM1121" s="898"/>
      <c r="UN1121" s="898"/>
      <c r="UO1121" s="898"/>
      <c r="UP1121" s="898"/>
      <c r="UQ1121" s="898"/>
      <c r="UR1121" s="898"/>
      <c r="US1121" s="898"/>
      <c r="UT1121" s="898"/>
      <c r="UU1121" s="898"/>
      <c r="UV1121" s="898"/>
      <c r="UW1121" s="898"/>
      <c r="UX1121" s="898"/>
      <c r="UY1121" s="898"/>
      <c r="UZ1121" s="898"/>
      <c r="VA1121" s="898"/>
      <c r="VB1121" s="898"/>
      <c r="VC1121" s="898"/>
      <c r="VD1121" s="898"/>
      <c r="VE1121" s="898"/>
      <c r="VF1121" s="898"/>
      <c r="VG1121" s="898"/>
      <c r="VH1121" s="898"/>
      <c r="VI1121" s="898"/>
      <c r="VJ1121" s="898"/>
      <c r="VK1121" s="898"/>
      <c r="VL1121" s="898"/>
      <c r="VM1121" s="898"/>
      <c r="VN1121" s="898"/>
      <c r="VO1121" s="898"/>
      <c r="VP1121" s="898"/>
      <c r="VQ1121" s="898"/>
      <c r="VR1121" s="898"/>
      <c r="VS1121" s="898"/>
      <c r="VT1121" s="898"/>
      <c r="VU1121" s="898"/>
      <c r="VV1121" s="898"/>
      <c r="VW1121" s="898"/>
      <c r="VX1121" s="898"/>
      <c r="VY1121" s="898"/>
      <c r="VZ1121" s="898"/>
      <c r="WA1121" s="898"/>
      <c r="WB1121" s="898"/>
      <c r="WC1121" s="898"/>
      <c r="WD1121" s="898"/>
      <c r="WE1121" s="898"/>
      <c r="WF1121" s="898"/>
      <c r="WG1121" s="898"/>
      <c r="WH1121" s="898"/>
      <c r="WI1121" s="898"/>
      <c r="WJ1121" s="898"/>
      <c r="WK1121" s="898"/>
      <c r="WL1121" s="898"/>
      <c r="WM1121" s="898"/>
      <c r="WN1121" s="898"/>
      <c r="WO1121" s="898"/>
      <c r="WP1121" s="898"/>
      <c r="WQ1121" s="898"/>
      <c r="WR1121" s="898"/>
      <c r="WS1121" s="898"/>
      <c r="WT1121" s="898"/>
      <c r="WU1121" s="898"/>
      <c r="WV1121" s="898"/>
      <c r="WW1121" s="898"/>
      <c r="WX1121" s="898"/>
      <c r="WY1121" s="898"/>
      <c r="WZ1121" s="898"/>
      <c r="XA1121" s="898"/>
      <c r="XB1121" s="898"/>
      <c r="XC1121" s="898"/>
      <c r="XD1121" s="898"/>
      <c r="XE1121" s="898"/>
      <c r="XF1121" s="898"/>
      <c r="XG1121" s="898"/>
      <c r="XH1121" s="898"/>
      <c r="XI1121" s="898"/>
      <c r="XJ1121" s="898"/>
      <c r="XK1121" s="898"/>
      <c r="XL1121" s="898"/>
      <c r="XM1121" s="898"/>
      <c r="XN1121" s="898"/>
      <c r="XO1121" s="898"/>
      <c r="XP1121" s="898"/>
      <c r="XQ1121" s="898"/>
      <c r="XR1121" s="898"/>
      <c r="XS1121" s="898"/>
      <c r="XT1121" s="898"/>
      <c r="XU1121" s="898"/>
      <c r="XV1121" s="898"/>
      <c r="XW1121" s="898"/>
      <c r="XX1121" s="898"/>
      <c r="XY1121" s="898"/>
      <c r="XZ1121" s="898"/>
      <c r="YA1121" s="898"/>
      <c r="YB1121" s="898"/>
      <c r="YC1121" s="898"/>
      <c r="YD1121" s="898"/>
      <c r="YE1121" s="898"/>
      <c r="YF1121" s="898"/>
      <c r="YG1121" s="898"/>
      <c r="YH1121" s="898"/>
      <c r="YI1121" s="898"/>
      <c r="YJ1121" s="898"/>
      <c r="YK1121" s="898"/>
      <c r="YL1121" s="898"/>
      <c r="YM1121" s="898"/>
      <c r="YN1121" s="898"/>
      <c r="YO1121" s="898"/>
      <c r="YP1121" s="898"/>
      <c r="YQ1121" s="898"/>
      <c r="YR1121" s="898"/>
      <c r="YS1121" s="898"/>
      <c r="YT1121" s="898"/>
      <c r="YU1121" s="898"/>
      <c r="YV1121" s="898"/>
      <c r="YW1121" s="898"/>
      <c r="YX1121" s="898"/>
      <c r="YY1121" s="898"/>
      <c r="YZ1121" s="898"/>
      <c r="ZA1121" s="898"/>
      <c r="ZB1121" s="898"/>
      <c r="ZC1121" s="898"/>
      <c r="ZD1121" s="898"/>
      <c r="ZE1121" s="898"/>
      <c r="ZF1121" s="898"/>
      <c r="ZG1121" s="898"/>
      <c r="ZH1121" s="898"/>
      <c r="ZI1121" s="898"/>
      <c r="ZJ1121" s="898"/>
      <c r="ZK1121" s="898"/>
      <c r="ZL1121" s="898"/>
      <c r="ZM1121" s="898"/>
      <c r="ZN1121" s="898"/>
      <c r="ZO1121" s="898"/>
      <c r="ZP1121" s="898"/>
      <c r="ZQ1121" s="898"/>
      <c r="ZR1121" s="898"/>
      <c r="ZS1121" s="898"/>
      <c r="ZT1121" s="898"/>
      <c r="ZU1121" s="898"/>
      <c r="ZV1121" s="898"/>
      <c r="ZW1121" s="898"/>
      <c r="ZX1121" s="898"/>
      <c r="ZY1121" s="898"/>
      <c r="ZZ1121" s="898"/>
      <c r="AAA1121" s="898"/>
      <c r="AAB1121" s="898"/>
      <c r="AAC1121" s="898"/>
      <c r="AAD1121" s="898"/>
      <c r="AAE1121" s="898"/>
      <c r="AAF1121" s="898"/>
      <c r="AAG1121" s="898"/>
      <c r="AAH1121" s="898"/>
      <c r="AAI1121" s="898"/>
      <c r="AAJ1121" s="898"/>
      <c r="AAK1121" s="898"/>
      <c r="AAL1121" s="898"/>
      <c r="AAM1121" s="898"/>
      <c r="AAN1121" s="898"/>
      <c r="AAO1121" s="898"/>
      <c r="AAP1121" s="898"/>
      <c r="AAQ1121" s="898"/>
      <c r="AAR1121" s="898"/>
      <c r="AAS1121" s="898"/>
      <c r="AAT1121" s="898"/>
      <c r="AAU1121" s="898"/>
      <c r="AAV1121" s="898"/>
      <c r="AAW1121" s="898"/>
      <c r="AAX1121" s="898"/>
      <c r="AAY1121" s="898"/>
      <c r="AAZ1121" s="898"/>
      <c r="ABA1121" s="898"/>
      <c r="ABB1121" s="898"/>
      <c r="ABC1121" s="898"/>
      <c r="ABD1121" s="898"/>
      <c r="ABE1121" s="898"/>
      <c r="ABF1121" s="898"/>
      <c r="ABG1121" s="898"/>
      <c r="ABH1121" s="898"/>
      <c r="ABI1121" s="898"/>
      <c r="ABJ1121" s="898"/>
      <c r="ABK1121" s="898"/>
      <c r="ABL1121" s="898"/>
      <c r="ABM1121" s="898"/>
      <c r="ABN1121" s="898"/>
      <c r="ABO1121" s="898"/>
      <c r="ABP1121" s="898"/>
      <c r="ABQ1121" s="898"/>
      <c r="ABR1121" s="898"/>
      <c r="ABS1121" s="898"/>
      <c r="ABT1121" s="898"/>
      <c r="ABU1121" s="898"/>
      <c r="ABV1121" s="898"/>
      <c r="ABW1121" s="898"/>
      <c r="ABX1121" s="898"/>
      <c r="ABY1121" s="898"/>
      <c r="ABZ1121" s="898"/>
      <c r="ACA1121" s="898"/>
      <c r="ACB1121" s="898"/>
      <c r="ACC1121" s="898"/>
      <c r="ACD1121" s="898"/>
      <c r="ACE1121" s="898"/>
      <c r="ACF1121" s="898"/>
      <c r="ACG1121" s="898"/>
      <c r="ACH1121" s="898"/>
      <c r="ACI1121" s="898"/>
      <c r="ACJ1121" s="898"/>
      <c r="ACK1121" s="898"/>
      <c r="ACL1121" s="898"/>
      <c r="ACM1121" s="898"/>
      <c r="ACN1121" s="898"/>
      <c r="ACO1121" s="898"/>
      <c r="ACP1121" s="898"/>
      <c r="ACQ1121" s="898"/>
      <c r="ACR1121" s="898"/>
      <c r="ACS1121" s="898"/>
      <c r="ACT1121" s="898"/>
      <c r="ACU1121" s="898"/>
      <c r="ACV1121" s="898"/>
      <c r="ACW1121" s="898"/>
      <c r="ACX1121" s="898"/>
      <c r="ACY1121" s="898"/>
      <c r="ACZ1121" s="898"/>
      <c r="ADA1121" s="898"/>
      <c r="ADB1121" s="898"/>
      <c r="ADC1121" s="898"/>
      <c r="ADD1121" s="898"/>
      <c r="ADE1121" s="898"/>
      <c r="ADF1121" s="898"/>
      <c r="ADG1121" s="898"/>
      <c r="ADH1121" s="898"/>
      <c r="ADI1121" s="898"/>
      <c r="ADJ1121" s="898"/>
      <c r="ADK1121" s="898"/>
      <c r="ADL1121" s="898"/>
      <c r="ADM1121" s="898"/>
      <c r="ADN1121" s="898"/>
      <c r="ADO1121" s="898"/>
      <c r="ADP1121" s="898"/>
      <c r="ADQ1121" s="898"/>
      <c r="ADR1121" s="898"/>
      <c r="ADS1121" s="898"/>
      <c r="ADT1121" s="898"/>
      <c r="ADU1121" s="898"/>
      <c r="ADV1121" s="898"/>
      <c r="ADW1121" s="898"/>
      <c r="ADX1121" s="898"/>
      <c r="ADY1121" s="898"/>
      <c r="ADZ1121" s="898"/>
      <c r="AEA1121" s="898"/>
      <c r="AEB1121" s="898"/>
      <c r="AEC1121" s="898"/>
      <c r="AED1121" s="898"/>
      <c r="AEE1121" s="898"/>
      <c r="AEF1121" s="898"/>
      <c r="AEG1121" s="898"/>
      <c r="AEH1121" s="898"/>
      <c r="AEI1121" s="898"/>
      <c r="AEJ1121" s="898"/>
      <c r="AEK1121" s="898"/>
      <c r="AEL1121" s="898"/>
      <c r="AEM1121" s="898"/>
      <c r="AEN1121" s="898"/>
      <c r="AEO1121" s="898"/>
      <c r="AEP1121" s="898"/>
      <c r="AEQ1121" s="898"/>
      <c r="AER1121" s="898"/>
      <c r="AES1121" s="898"/>
      <c r="AET1121" s="898"/>
      <c r="AEU1121" s="898"/>
      <c r="AEV1121" s="898"/>
      <c r="AEW1121" s="898"/>
      <c r="AEX1121" s="898"/>
      <c r="AEY1121" s="898"/>
      <c r="AEZ1121" s="898"/>
      <c r="AFA1121" s="898"/>
      <c r="AFB1121" s="898"/>
      <c r="AFC1121" s="898"/>
      <c r="AFD1121" s="898"/>
      <c r="AFE1121" s="898"/>
      <c r="AFF1121" s="898"/>
      <c r="AFG1121" s="898"/>
      <c r="AFH1121" s="898"/>
      <c r="AFI1121" s="898"/>
      <c r="AFJ1121" s="898"/>
      <c r="AFK1121" s="898"/>
      <c r="AFL1121" s="898"/>
      <c r="AFM1121" s="898"/>
      <c r="AFN1121" s="898"/>
      <c r="AFO1121" s="898"/>
      <c r="AFP1121" s="898"/>
      <c r="AFQ1121" s="898"/>
      <c r="AFR1121" s="898"/>
      <c r="AFS1121" s="898"/>
      <c r="AFT1121" s="898"/>
      <c r="AFU1121" s="898"/>
      <c r="AFV1121" s="898"/>
      <c r="AFW1121" s="898"/>
      <c r="AFX1121" s="898"/>
      <c r="AFY1121" s="898"/>
      <c r="AFZ1121" s="898"/>
      <c r="AGA1121" s="898"/>
      <c r="AGB1121" s="898"/>
      <c r="AGC1121" s="898"/>
      <c r="AGD1121" s="898"/>
      <c r="AGE1121" s="898"/>
      <c r="AGF1121" s="898"/>
      <c r="AGG1121" s="898"/>
      <c r="AGH1121" s="898"/>
      <c r="AGI1121" s="898"/>
      <c r="AGJ1121" s="898"/>
      <c r="AGK1121" s="898"/>
      <c r="AGL1121" s="898"/>
      <c r="AGM1121" s="898"/>
      <c r="AGN1121" s="898"/>
      <c r="AGO1121" s="898"/>
      <c r="AGP1121" s="898"/>
      <c r="AGQ1121" s="898"/>
      <c r="AGR1121" s="898"/>
      <c r="AGS1121" s="898"/>
      <c r="AGT1121" s="898"/>
      <c r="AGU1121" s="898"/>
      <c r="AGV1121" s="898"/>
      <c r="AGW1121" s="898"/>
      <c r="AGX1121" s="898"/>
      <c r="AGY1121" s="898"/>
      <c r="AGZ1121" s="898"/>
      <c r="AHA1121" s="898"/>
      <c r="AHB1121" s="898"/>
      <c r="AHC1121" s="898"/>
      <c r="AHD1121" s="898"/>
      <c r="AHE1121" s="898"/>
      <c r="AHF1121" s="898"/>
      <c r="AHG1121" s="898"/>
      <c r="AHH1121" s="898"/>
      <c r="AHI1121" s="898"/>
      <c r="AHJ1121" s="898"/>
      <c r="AHK1121" s="898"/>
      <c r="AHL1121" s="898"/>
      <c r="AHM1121" s="898"/>
      <c r="AHN1121" s="898"/>
      <c r="AHO1121" s="898"/>
      <c r="AHP1121" s="898"/>
      <c r="AHQ1121" s="898"/>
      <c r="AHR1121" s="898"/>
      <c r="AHS1121" s="898"/>
      <c r="AHT1121" s="898"/>
      <c r="AHU1121" s="898"/>
      <c r="AHV1121" s="898"/>
      <c r="AHW1121" s="898"/>
      <c r="AHX1121" s="898"/>
      <c r="AHY1121" s="898"/>
      <c r="AHZ1121" s="898"/>
      <c r="AIA1121" s="898"/>
      <c r="AIB1121" s="898"/>
      <c r="AIC1121" s="898"/>
      <c r="AID1121" s="898"/>
      <c r="AIE1121" s="898"/>
      <c r="AIF1121" s="898"/>
      <c r="AIG1121" s="898"/>
      <c r="AIH1121" s="898"/>
      <c r="AII1121" s="898"/>
      <c r="AIJ1121" s="898"/>
      <c r="AIK1121" s="898"/>
      <c r="AIL1121" s="898"/>
      <c r="AIM1121" s="898"/>
      <c r="AIN1121" s="898"/>
      <c r="AIO1121" s="898"/>
      <c r="AIP1121" s="898"/>
      <c r="AIQ1121" s="898"/>
      <c r="AIR1121" s="898"/>
      <c r="AIS1121" s="898"/>
      <c r="AIT1121" s="898"/>
      <c r="AIU1121" s="898"/>
      <c r="AIV1121" s="898"/>
      <c r="AIW1121" s="898"/>
      <c r="AIX1121" s="898"/>
      <c r="AIY1121" s="898"/>
      <c r="AIZ1121" s="898"/>
      <c r="AJA1121" s="898"/>
      <c r="AJB1121" s="898"/>
      <c r="AJC1121" s="898"/>
      <c r="AJD1121" s="898"/>
      <c r="AJE1121" s="898"/>
      <c r="AJF1121" s="898"/>
      <c r="AJG1121" s="898"/>
      <c r="AJH1121" s="898"/>
      <c r="AJI1121" s="898"/>
      <c r="AJJ1121" s="898"/>
      <c r="AJK1121" s="898"/>
      <c r="AJL1121" s="898"/>
      <c r="AJM1121" s="898"/>
      <c r="AJN1121" s="898"/>
      <c r="AJO1121" s="898"/>
      <c r="AJP1121" s="898"/>
      <c r="AJQ1121" s="898"/>
      <c r="AJR1121" s="898"/>
      <c r="AJS1121" s="898"/>
      <c r="AJT1121" s="898"/>
      <c r="AJU1121" s="898"/>
      <c r="AJV1121" s="898"/>
      <c r="AJW1121" s="898"/>
      <c r="AJX1121" s="898"/>
      <c r="AJY1121" s="898"/>
      <c r="AJZ1121" s="898"/>
      <c r="AKA1121" s="898"/>
      <c r="AKB1121" s="898"/>
      <c r="AKC1121" s="898"/>
      <c r="AKD1121" s="898"/>
      <c r="AKE1121" s="898"/>
      <c r="AKF1121" s="898"/>
      <c r="AKG1121" s="898"/>
      <c r="AKH1121" s="898"/>
      <c r="AKI1121" s="898"/>
      <c r="AKJ1121" s="898"/>
      <c r="AKK1121" s="898"/>
      <c r="AKL1121" s="898"/>
      <c r="AKM1121" s="898"/>
      <c r="AKN1121" s="898"/>
      <c r="AKO1121" s="898"/>
      <c r="AKP1121" s="898"/>
      <c r="AKQ1121" s="898"/>
      <c r="AKR1121" s="898"/>
      <c r="AKS1121" s="898"/>
      <c r="AKT1121" s="898"/>
      <c r="AKU1121" s="898"/>
      <c r="AKV1121" s="898"/>
      <c r="AKW1121" s="898"/>
      <c r="AKX1121" s="898"/>
      <c r="AKY1121" s="898"/>
      <c r="AKZ1121" s="898"/>
      <c r="ALA1121" s="898"/>
      <c r="ALB1121" s="898"/>
      <c r="ALC1121" s="898"/>
      <c r="ALD1121" s="898"/>
      <c r="ALE1121" s="898"/>
      <c r="ALF1121" s="898"/>
      <c r="ALG1121" s="898"/>
      <c r="ALH1121" s="898"/>
      <c r="ALI1121" s="898"/>
      <c r="ALJ1121" s="898"/>
      <c r="ALK1121" s="898"/>
      <c r="ALL1121" s="898"/>
      <c r="ALM1121" s="898"/>
      <c r="ALN1121" s="898"/>
      <c r="ALO1121" s="898"/>
      <c r="ALP1121" s="898"/>
      <c r="ALQ1121" s="898"/>
      <c r="ALR1121" s="898"/>
      <c r="ALS1121" s="898"/>
      <c r="ALT1121" s="898"/>
      <c r="ALU1121" s="898"/>
      <c r="ALV1121" s="898"/>
      <c r="ALW1121" s="898"/>
      <c r="ALX1121" s="898"/>
      <c r="ALY1121" s="898"/>
      <c r="ALZ1121" s="898"/>
      <c r="AMA1121" s="898"/>
      <c r="AMB1121" s="898"/>
      <c r="AMC1121" s="898"/>
      <c r="AMD1121" s="898"/>
      <c r="AME1121" s="898"/>
      <c r="AMF1121" s="898"/>
      <c r="AMG1121" s="898"/>
      <c r="AMH1121" s="898"/>
      <c r="AMI1121" s="898"/>
      <c r="AMJ1121" s="898"/>
      <c r="AMK1121" s="898"/>
      <c r="AML1121" s="898"/>
      <c r="AMM1121" s="898"/>
      <c r="AMN1121" s="898"/>
      <c r="AMO1121" s="898"/>
      <c r="AMP1121" s="898"/>
      <c r="AMQ1121" s="898"/>
      <c r="AMR1121" s="898"/>
      <c r="AMS1121" s="898"/>
      <c r="AMT1121" s="898"/>
      <c r="AMU1121" s="898"/>
      <c r="AMV1121" s="898"/>
      <c r="AMW1121" s="898"/>
      <c r="AMX1121" s="898"/>
      <c r="AMY1121" s="898"/>
      <c r="AMZ1121" s="898"/>
      <c r="ANA1121" s="898"/>
      <c r="ANB1121" s="898"/>
      <c r="ANC1121" s="898"/>
      <c r="AND1121" s="898"/>
      <c r="ANE1121" s="898"/>
      <c r="ANF1121" s="898"/>
      <c r="ANG1121" s="898"/>
      <c r="ANH1121" s="898"/>
      <c r="ANI1121" s="898"/>
      <c r="ANJ1121" s="898"/>
      <c r="ANK1121" s="898"/>
      <c r="ANL1121" s="898"/>
      <c r="ANM1121" s="898"/>
      <c r="ANN1121" s="898"/>
      <c r="ANO1121" s="898"/>
      <c r="ANP1121" s="898"/>
      <c r="ANQ1121" s="898"/>
      <c r="ANR1121" s="898"/>
      <c r="ANS1121" s="898"/>
      <c r="ANT1121" s="898"/>
      <c r="ANU1121" s="898"/>
      <c r="ANV1121" s="898"/>
      <c r="ANW1121" s="898"/>
      <c r="ANX1121" s="898"/>
      <c r="ANY1121" s="898"/>
      <c r="ANZ1121" s="898"/>
      <c r="AOA1121" s="898"/>
      <c r="AOB1121" s="898"/>
      <c r="AOC1121" s="898"/>
      <c r="AOD1121" s="898"/>
      <c r="AOE1121" s="898"/>
      <c r="AOF1121" s="898"/>
      <c r="AOG1121" s="898"/>
      <c r="AOH1121" s="898"/>
      <c r="AOI1121" s="898"/>
      <c r="AOJ1121" s="898"/>
      <c r="AOK1121" s="898"/>
      <c r="AOL1121" s="898"/>
      <c r="AOM1121" s="898"/>
      <c r="AON1121" s="898"/>
      <c r="AOO1121" s="898"/>
      <c r="AOP1121" s="898"/>
      <c r="AOQ1121" s="898"/>
      <c r="AOR1121" s="898"/>
      <c r="AOS1121" s="898"/>
      <c r="AOT1121" s="898"/>
      <c r="AOU1121" s="898"/>
      <c r="AOV1121" s="898"/>
      <c r="AOW1121" s="898"/>
      <c r="AOX1121" s="898"/>
      <c r="AOY1121" s="898"/>
      <c r="AOZ1121" s="898"/>
      <c r="APA1121" s="898"/>
      <c r="APB1121" s="898"/>
      <c r="APC1121" s="898"/>
      <c r="APD1121" s="898"/>
      <c r="APE1121" s="898"/>
      <c r="APF1121" s="898"/>
      <c r="APG1121" s="898"/>
      <c r="APH1121" s="898"/>
      <c r="API1121" s="898"/>
      <c r="APJ1121" s="898"/>
      <c r="APK1121" s="898"/>
      <c r="APL1121" s="898"/>
      <c r="APM1121" s="898"/>
      <c r="APN1121" s="898"/>
      <c r="APO1121" s="898"/>
      <c r="APP1121" s="898"/>
      <c r="APQ1121" s="898"/>
      <c r="APR1121" s="898"/>
      <c r="APS1121" s="898"/>
      <c r="APT1121" s="898"/>
      <c r="APU1121" s="898"/>
      <c r="APV1121" s="898"/>
      <c r="APW1121" s="898"/>
      <c r="APX1121" s="898"/>
      <c r="APY1121" s="898"/>
      <c r="APZ1121" s="898"/>
      <c r="AQA1121" s="898"/>
      <c r="AQB1121" s="898"/>
      <c r="AQC1121" s="898"/>
      <c r="AQD1121" s="898"/>
      <c r="AQE1121" s="898"/>
      <c r="AQF1121" s="898"/>
      <c r="AQG1121" s="898"/>
      <c r="AQH1121" s="898"/>
      <c r="AQI1121" s="898"/>
      <c r="AQJ1121" s="898"/>
      <c r="AQK1121" s="898"/>
      <c r="AQL1121" s="898"/>
      <c r="AQM1121" s="898"/>
      <c r="AQN1121" s="898"/>
      <c r="AQO1121" s="898"/>
      <c r="AQP1121" s="898"/>
      <c r="AQQ1121" s="898"/>
      <c r="AQR1121" s="898"/>
      <c r="AQS1121" s="898"/>
      <c r="AQT1121" s="898"/>
      <c r="AQU1121" s="898"/>
      <c r="AQV1121" s="898"/>
      <c r="AQW1121" s="898"/>
      <c r="AQX1121" s="898"/>
      <c r="AQY1121" s="898"/>
      <c r="AQZ1121" s="898"/>
      <c r="ARA1121" s="898"/>
      <c r="ARB1121" s="898"/>
      <c r="ARC1121" s="898"/>
      <c r="ARD1121" s="898"/>
      <c r="ARE1121" s="898"/>
      <c r="ARF1121" s="898"/>
      <c r="ARG1121" s="898"/>
      <c r="ARH1121" s="898"/>
      <c r="ARI1121" s="898"/>
      <c r="ARJ1121" s="898"/>
      <c r="ARK1121" s="898"/>
      <c r="ARL1121" s="898"/>
      <c r="ARM1121" s="898"/>
      <c r="ARN1121" s="898"/>
      <c r="ARO1121" s="898"/>
      <c r="ARP1121" s="898"/>
      <c r="ARQ1121" s="898"/>
      <c r="ARR1121" s="898"/>
      <c r="ARS1121" s="898"/>
      <c r="ART1121" s="898"/>
      <c r="ARU1121" s="898"/>
      <c r="ARV1121" s="898"/>
      <c r="ARW1121" s="898"/>
      <c r="ARX1121" s="898"/>
      <c r="ARY1121" s="898"/>
      <c r="ARZ1121" s="898"/>
      <c r="ASA1121" s="898"/>
      <c r="ASB1121" s="898"/>
      <c r="ASC1121" s="898"/>
      <c r="ASD1121" s="898"/>
      <c r="ASE1121" s="898"/>
      <c r="ASF1121" s="898"/>
      <c r="ASG1121" s="898"/>
      <c r="ASH1121" s="898"/>
      <c r="ASI1121" s="898"/>
      <c r="ASJ1121" s="898"/>
      <c r="ASK1121" s="898"/>
      <c r="ASL1121" s="898"/>
      <c r="ASM1121" s="898"/>
      <c r="ASN1121" s="898"/>
      <c r="ASO1121" s="898"/>
      <c r="ASP1121" s="898"/>
      <c r="ASQ1121" s="898"/>
      <c r="ASR1121" s="898"/>
      <c r="ASS1121" s="898"/>
      <c r="AST1121" s="898"/>
      <c r="ASU1121" s="898"/>
      <c r="ASV1121" s="898"/>
      <c r="ASW1121" s="898"/>
      <c r="ASX1121" s="898"/>
      <c r="ASY1121" s="898"/>
      <c r="ASZ1121" s="898"/>
      <c r="ATA1121" s="898"/>
      <c r="ATB1121" s="898"/>
      <c r="ATC1121" s="898"/>
      <c r="ATD1121" s="898"/>
      <c r="ATE1121" s="898"/>
      <c r="ATF1121" s="898"/>
      <c r="ATG1121" s="898"/>
      <c r="ATH1121" s="898"/>
      <c r="ATI1121" s="898"/>
      <c r="ATJ1121" s="898"/>
      <c r="ATK1121" s="898"/>
      <c r="ATL1121" s="898"/>
      <c r="ATM1121" s="898"/>
      <c r="ATN1121" s="898"/>
      <c r="ATO1121" s="898"/>
      <c r="ATP1121" s="898"/>
      <c r="ATQ1121" s="898"/>
      <c r="ATR1121" s="898"/>
      <c r="ATS1121" s="898"/>
      <c r="ATT1121" s="898"/>
      <c r="ATU1121" s="898"/>
      <c r="ATV1121" s="898"/>
      <c r="ATW1121" s="898"/>
      <c r="ATX1121" s="898"/>
      <c r="ATY1121" s="898"/>
      <c r="ATZ1121" s="898"/>
      <c r="AUA1121" s="898"/>
      <c r="AUB1121" s="898"/>
      <c r="AUC1121" s="898"/>
      <c r="AUD1121" s="898"/>
      <c r="AUE1121" s="898"/>
      <c r="AUF1121" s="898"/>
      <c r="AUG1121" s="898"/>
      <c r="AUH1121" s="898"/>
      <c r="AUI1121" s="898"/>
      <c r="AUJ1121" s="898"/>
      <c r="AUK1121" s="898"/>
      <c r="AUL1121" s="898"/>
      <c r="AUM1121" s="898"/>
      <c r="AUN1121" s="898"/>
      <c r="AUO1121" s="898"/>
      <c r="AUP1121" s="898"/>
      <c r="AUQ1121" s="898"/>
      <c r="AUR1121" s="898"/>
      <c r="AUS1121" s="898"/>
      <c r="AUT1121" s="898"/>
      <c r="AUU1121" s="898"/>
      <c r="AUV1121" s="898"/>
      <c r="AUW1121" s="898"/>
      <c r="AUX1121" s="898"/>
      <c r="AUY1121" s="898"/>
      <c r="AUZ1121" s="898"/>
      <c r="AVA1121" s="898"/>
      <c r="AVB1121" s="898"/>
      <c r="AVC1121" s="898"/>
      <c r="AVD1121" s="898"/>
      <c r="AVE1121" s="898"/>
      <c r="AVF1121" s="898"/>
      <c r="AVG1121" s="898"/>
      <c r="AVH1121" s="898"/>
      <c r="AVI1121" s="898"/>
      <c r="AVJ1121" s="898"/>
      <c r="AVK1121" s="898"/>
      <c r="AVL1121" s="898"/>
      <c r="AVM1121" s="898"/>
      <c r="AVN1121" s="898"/>
      <c r="AVO1121" s="898"/>
      <c r="AVP1121" s="898"/>
      <c r="AVQ1121" s="898"/>
      <c r="AVR1121" s="898"/>
      <c r="AVS1121" s="898"/>
      <c r="AVT1121" s="898"/>
      <c r="AVU1121" s="898"/>
      <c r="AVV1121" s="898"/>
      <c r="AVW1121" s="898"/>
      <c r="AVX1121" s="898"/>
      <c r="AVY1121" s="898"/>
      <c r="AVZ1121" s="898"/>
      <c r="AWA1121" s="898"/>
      <c r="AWB1121" s="898"/>
      <c r="AWC1121" s="898"/>
      <c r="AWD1121" s="898"/>
      <c r="AWE1121" s="898"/>
      <c r="AWF1121" s="898"/>
      <c r="AWG1121" s="898"/>
      <c r="AWH1121" s="898"/>
      <c r="AWI1121" s="898"/>
      <c r="AWJ1121" s="898"/>
      <c r="AWK1121" s="898"/>
      <c r="AWL1121" s="898"/>
      <c r="AWM1121" s="898"/>
      <c r="AWN1121" s="898"/>
      <c r="AWO1121" s="898"/>
      <c r="AWP1121" s="898"/>
      <c r="AWQ1121" s="898"/>
      <c r="AWR1121" s="898"/>
      <c r="AWS1121" s="898"/>
      <c r="AWT1121" s="898"/>
      <c r="AWU1121" s="898"/>
      <c r="AWV1121" s="898"/>
      <c r="AWW1121" s="898"/>
      <c r="AWX1121" s="898"/>
      <c r="AWY1121" s="898"/>
      <c r="AWZ1121" s="898"/>
      <c r="AXA1121" s="898"/>
      <c r="AXB1121" s="898"/>
      <c r="AXC1121" s="898"/>
      <c r="AXD1121" s="898"/>
      <c r="AXE1121" s="898"/>
      <c r="AXF1121" s="898"/>
      <c r="AXG1121" s="898"/>
      <c r="AXH1121" s="898"/>
      <c r="AXI1121" s="898"/>
      <c r="AXJ1121" s="898"/>
      <c r="AXK1121" s="898"/>
      <c r="AXL1121" s="898"/>
      <c r="AXM1121" s="898"/>
      <c r="AXN1121" s="898"/>
      <c r="AXO1121" s="898"/>
      <c r="AXP1121" s="898"/>
      <c r="AXQ1121" s="898"/>
      <c r="AXR1121" s="898"/>
      <c r="AXS1121" s="898"/>
      <c r="AXT1121" s="898"/>
      <c r="AXU1121" s="898"/>
      <c r="AXV1121" s="898"/>
      <c r="AXW1121" s="898"/>
      <c r="AXX1121" s="898"/>
      <c r="AXY1121" s="898"/>
      <c r="AXZ1121" s="898"/>
      <c r="AYA1121" s="898"/>
      <c r="AYB1121" s="898"/>
      <c r="AYC1121" s="898"/>
      <c r="AYD1121" s="898"/>
      <c r="AYE1121" s="898"/>
      <c r="AYF1121" s="898"/>
      <c r="AYG1121" s="898"/>
      <c r="AYH1121" s="898"/>
      <c r="AYI1121" s="898"/>
      <c r="AYJ1121" s="898"/>
      <c r="AYK1121" s="898"/>
      <c r="AYL1121" s="898"/>
      <c r="AYM1121" s="898"/>
      <c r="AYN1121" s="898"/>
      <c r="AYO1121" s="898"/>
      <c r="AYP1121" s="898"/>
      <c r="AYQ1121" s="898"/>
      <c r="AYR1121" s="898"/>
      <c r="AYS1121" s="898"/>
      <c r="AYT1121" s="898"/>
      <c r="AYU1121" s="898"/>
      <c r="AYV1121" s="898"/>
      <c r="AYW1121" s="898"/>
      <c r="AYX1121" s="898"/>
      <c r="AYY1121" s="898"/>
      <c r="AYZ1121" s="898"/>
      <c r="AZA1121" s="898"/>
      <c r="AZB1121" s="898"/>
      <c r="AZC1121" s="898"/>
      <c r="AZD1121" s="898"/>
      <c r="AZE1121" s="898"/>
      <c r="AZF1121" s="898"/>
      <c r="AZG1121" s="898"/>
      <c r="AZH1121" s="898"/>
      <c r="AZI1121" s="898"/>
      <c r="AZJ1121" s="898"/>
      <c r="AZK1121" s="898"/>
      <c r="AZL1121" s="898"/>
      <c r="AZM1121" s="898"/>
      <c r="AZN1121" s="898"/>
      <c r="AZO1121" s="898"/>
      <c r="AZP1121" s="898"/>
      <c r="AZQ1121" s="898"/>
      <c r="AZR1121" s="898"/>
      <c r="AZS1121" s="898"/>
      <c r="AZT1121" s="898"/>
      <c r="AZU1121" s="898"/>
      <c r="AZV1121" s="898"/>
      <c r="AZW1121" s="898"/>
      <c r="AZX1121" s="898"/>
      <c r="AZY1121" s="898"/>
      <c r="AZZ1121" s="898"/>
      <c r="BAA1121" s="898"/>
      <c r="BAB1121" s="898"/>
      <c r="BAC1121" s="898"/>
      <c r="BAD1121" s="898"/>
      <c r="BAE1121" s="898"/>
      <c r="BAF1121" s="898"/>
      <c r="BAG1121" s="898"/>
      <c r="BAH1121" s="898"/>
      <c r="BAI1121" s="898"/>
      <c r="BAJ1121" s="898"/>
      <c r="BAK1121" s="898"/>
      <c r="BAL1121" s="898"/>
      <c r="BAM1121" s="898"/>
      <c r="BAN1121" s="898"/>
      <c r="BAO1121" s="898"/>
      <c r="BAP1121" s="898"/>
      <c r="BAQ1121" s="898"/>
      <c r="BAR1121" s="898"/>
      <c r="BAS1121" s="898"/>
      <c r="BAT1121" s="898"/>
      <c r="BAU1121" s="898"/>
      <c r="BAV1121" s="898"/>
      <c r="BAW1121" s="898"/>
      <c r="BAX1121" s="898"/>
      <c r="BAY1121" s="898"/>
      <c r="BAZ1121" s="898"/>
      <c r="BBA1121" s="898"/>
      <c r="BBB1121" s="898"/>
      <c r="BBC1121" s="898"/>
      <c r="BBD1121" s="898"/>
      <c r="BBE1121" s="898"/>
      <c r="BBF1121" s="898"/>
      <c r="BBG1121" s="898"/>
      <c r="BBH1121" s="898"/>
      <c r="BBI1121" s="898"/>
      <c r="BBJ1121" s="898"/>
      <c r="BBK1121" s="898"/>
      <c r="BBL1121" s="898"/>
      <c r="BBM1121" s="898"/>
      <c r="BBN1121" s="898"/>
      <c r="BBO1121" s="898"/>
      <c r="BBP1121" s="898"/>
      <c r="BBQ1121" s="898"/>
      <c r="BBR1121" s="898"/>
      <c r="BBS1121" s="898"/>
      <c r="BBT1121" s="898"/>
      <c r="BBU1121" s="898"/>
      <c r="BBV1121" s="898"/>
      <c r="BBW1121" s="898"/>
      <c r="BBX1121" s="898"/>
      <c r="BBY1121" s="898"/>
      <c r="BBZ1121" s="898"/>
      <c r="BCA1121" s="898"/>
      <c r="BCB1121" s="898"/>
      <c r="BCC1121" s="898"/>
      <c r="BCD1121" s="898"/>
      <c r="BCE1121" s="898"/>
      <c r="BCF1121" s="898"/>
      <c r="BCG1121" s="898"/>
      <c r="BCH1121" s="898"/>
      <c r="BCI1121" s="898"/>
      <c r="BCJ1121" s="898"/>
      <c r="BCK1121" s="898"/>
      <c r="BCL1121" s="898"/>
      <c r="BCM1121" s="898"/>
      <c r="BCN1121" s="898"/>
      <c r="BCO1121" s="898"/>
      <c r="BCP1121" s="898"/>
      <c r="BCQ1121" s="898"/>
      <c r="BCR1121" s="898"/>
      <c r="BCS1121" s="898"/>
      <c r="BCT1121" s="898"/>
      <c r="BCU1121" s="898"/>
      <c r="BCV1121" s="898"/>
      <c r="BCW1121" s="898"/>
      <c r="BCX1121" s="898"/>
      <c r="BCY1121" s="898"/>
      <c r="BCZ1121" s="898"/>
      <c r="BDA1121" s="898"/>
      <c r="BDB1121" s="898"/>
      <c r="BDC1121" s="898"/>
      <c r="BDD1121" s="898"/>
      <c r="BDE1121" s="898"/>
      <c r="BDF1121" s="898"/>
      <c r="BDG1121" s="898"/>
      <c r="BDH1121" s="898"/>
      <c r="BDI1121" s="898"/>
      <c r="BDJ1121" s="898"/>
      <c r="BDK1121" s="898"/>
      <c r="BDL1121" s="898"/>
      <c r="BDM1121" s="898"/>
      <c r="BDN1121" s="898"/>
      <c r="BDO1121" s="898"/>
      <c r="BDP1121" s="898"/>
      <c r="BDQ1121" s="898"/>
      <c r="BDR1121" s="898"/>
      <c r="BDS1121" s="898"/>
      <c r="BDT1121" s="898"/>
      <c r="BDU1121" s="898"/>
      <c r="BDV1121" s="898"/>
      <c r="BDW1121" s="898"/>
      <c r="BDX1121" s="898"/>
      <c r="BDY1121" s="898"/>
      <c r="BDZ1121" s="898"/>
      <c r="BEA1121" s="898"/>
      <c r="BEB1121" s="898"/>
      <c r="BEC1121" s="898"/>
      <c r="BED1121" s="898"/>
      <c r="BEE1121" s="898"/>
      <c r="BEF1121" s="898"/>
      <c r="BEG1121" s="898"/>
      <c r="BEH1121" s="898"/>
      <c r="BEI1121" s="898"/>
      <c r="BEJ1121" s="898"/>
      <c r="BEK1121" s="898"/>
      <c r="BEL1121" s="898"/>
      <c r="BEM1121" s="898"/>
      <c r="BEN1121" s="898"/>
      <c r="BEO1121" s="898"/>
      <c r="BEP1121" s="898"/>
      <c r="BEQ1121" s="898"/>
      <c r="BER1121" s="898"/>
      <c r="BES1121" s="898"/>
      <c r="BET1121" s="898"/>
      <c r="BEU1121" s="898"/>
      <c r="BEV1121" s="898"/>
      <c r="BEW1121" s="898"/>
      <c r="BEX1121" s="898"/>
      <c r="BEY1121" s="898"/>
      <c r="BEZ1121" s="898"/>
      <c r="BFA1121" s="898"/>
      <c r="BFB1121" s="898"/>
      <c r="BFC1121" s="898"/>
      <c r="BFD1121" s="898"/>
      <c r="BFE1121" s="898"/>
      <c r="BFF1121" s="898"/>
      <c r="BFG1121" s="898"/>
      <c r="BFH1121" s="898"/>
      <c r="BFI1121" s="898"/>
      <c r="BFJ1121" s="898"/>
      <c r="BFK1121" s="898"/>
      <c r="BFL1121" s="898"/>
      <c r="BFM1121" s="898"/>
      <c r="BFN1121" s="898"/>
      <c r="BFO1121" s="898"/>
      <c r="BFP1121" s="898"/>
      <c r="BFQ1121" s="898"/>
      <c r="BFR1121" s="898"/>
      <c r="BFS1121" s="898"/>
      <c r="BFT1121" s="898"/>
      <c r="BFU1121" s="898"/>
      <c r="BFV1121" s="898"/>
      <c r="BFW1121" s="898"/>
      <c r="BFX1121" s="898"/>
      <c r="BFY1121" s="898"/>
      <c r="BFZ1121" s="898"/>
      <c r="BGA1121" s="898"/>
      <c r="BGB1121" s="898"/>
      <c r="BGC1121" s="898"/>
      <c r="BGD1121" s="898"/>
      <c r="BGE1121" s="898"/>
      <c r="BGF1121" s="898"/>
      <c r="BGG1121" s="898"/>
      <c r="BGH1121" s="898"/>
      <c r="BGI1121" s="898"/>
      <c r="BGJ1121" s="898"/>
      <c r="BGK1121" s="898"/>
      <c r="BGL1121" s="898"/>
      <c r="BGM1121" s="898"/>
      <c r="BGN1121" s="898"/>
      <c r="BGO1121" s="898"/>
      <c r="BGP1121" s="898"/>
      <c r="BGQ1121" s="898"/>
      <c r="BGR1121" s="898"/>
      <c r="BGS1121" s="898"/>
      <c r="BGT1121" s="898"/>
      <c r="BGU1121" s="898"/>
      <c r="BGV1121" s="898"/>
      <c r="BGW1121" s="898"/>
      <c r="BGX1121" s="898"/>
      <c r="BGY1121" s="898"/>
      <c r="BGZ1121" s="898"/>
      <c r="BHA1121" s="898"/>
      <c r="BHB1121" s="898"/>
      <c r="BHC1121" s="898"/>
      <c r="BHD1121" s="898"/>
      <c r="BHE1121" s="898"/>
      <c r="BHF1121" s="898"/>
      <c r="BHG1121" s="898"/>
      <c r="BHH1121" s="898"/>
      <c r="BHI1121" s="898"/>
      <c r="BHJ1121" s="898"/>
      <c r="BHK1121" s="898"/>
      <c r="BHL1121" s="898"/>
      <c r="BHM1121" s="898"/>
      <c r="BHN1121" s="898"/>
      <c r="BHO1121" s="898"/>
      <c r="BHP1121" s="898"/>
      <c r="BHQ1121" s="898"/>
      <c r="BHR1121" s="898"/>
      <c r="BHS1121" s="898"/>
      <c r="BHT1121" s="898"/>
      <c r="BHU1121" s="898"/>
      <c r="BHV1121" s="898"/>
      <c r="BHW1121" s="898"/>
      <c r="BHX1121" s="898"/>
      <c r="BHY1121" s="898"/>
      <c r="BHZ1121" s="898"/>
      <c r="BIA1121" s="898"/>
      <c r="BIB1121" s="898"/>
      <c r="BIC1121" s="898"/>
      <c r="BID1121" s="898"/>
      <c r="BIE1121" s="898"/>
      <c r="BIF1121" s="898"/>
      <c r="BIG1121" s="898"/>
      <c r="BIH1121" s="898"/>
      <c r="BII1121" s="898"/>
      <c r="BIJ1121" s="898"/>
      <c r="BIK1121" s="898"/>
      <c r="BIL1121" s="898"/>
      <c r="BIM1121" s="898"/>
      <c r="BIN1121" s="898"/>
      <c r="BIO1121" s="898"/>
      <c r="BIP1121" s="898"/>
      <c r="BIQ1121" s="898"/>
      <c r="BIR1121" s="898"/>
      <c r="BIS1121" s="898"/>
      <c r="BIT1121" s="898"/>
      <c r="BIU1121" s="898"/>
      <c r="BIV1121" s="898"/>
      <c r="BIW1121" s="898"/>
      <c r="BIX1121" s="898"/>
      <c r="BIY1121" s="898"/>
      <c r="BIZ1121" s="898"/>
      <c r="BJA1121" s="898"/>
      <c r="BJB1121" s="898"/>
      <c r="BJC1121" s="898"/>
      <c r="BJD1121" s="898"/>
      <c r="BJE1121" s="898"/>
      <c r="BJF1121" s="898"/>
      <c r="BJG1121" s="898"/>
      <c r="BJH1121" s="898"/>
      <c r="BJI1121" s="898"/>
      <c r="BJJ1121" s="898"/>
      <c r="BJK1121" s="898"/>
      <c r="BJL1121" s="898"/>
      <c r="BJM1121" s="898"/>
      <c r="BJN1121" s="898"/>
      <c r="BJO1121" s="898"/>
      <c r="BJP1121" s="898"/>
      <c r="BJQ1121" s="898"/>
      <c r="BJR1121" s="898"/>
      <c r="BJS1121" s="898"/>
      <c r="BJT1121" s="898"/>
      <c r="BJU1121" s="898"/>
      <c r="BJV1121" s="898"/>
      <c r="BJW1121" s="898"/>
      <c r="BJX1121" s="898"/>
      <c r="BJY1121" s="898"/>
      <c r="BJZ1121" s="898"/>
      <c r="BKA1121" s="898"/>
      <c r="BKB1121" s="898"/>
      <c r="BKC1121" s="898"/>
      <c r="BKD1121" s="898"/>
      <c r="BKE1121" s="898"/>
      <c r="BKF1121" s="898"/>
      <c r="BKG1121" s="898"/>
      <c r="BKH1121" s="898"/>
      <c r="BKI1121" s="898"/>
      <c r="BKJ1121" s="898"/>
      <c r="BKK1121" s="898"/>
      <c r="BKL1121" s="898"/>
      <c r="BKM1121" s="898"/>
      <c r="BKN1121" s="898"/>
      <c r="BKO1121" s="898"/>
      <c r="BKP1121" s="898"/>
      <c r="BKQ1121" s="898"/>
      <c r="BKR1121" s="898"/>
      <c r="BKS1121" s="898"/>
      <c r="BKT1121" s="898"/>
      <c r="BKU1121" s="898"/>
      <c r="BKV1121" s="898"/>
      <c r="BKW1121" s="898"/>
      <c r="BKX1121" s="898"/>
      <c r="BKY1121" s="898"/>
      <c r="BKZ1121" s="898"/>
      <c r="BLA1121" s="898"/>
      <c r="BLB1121" s="898"/>
      <c r="BLC1121" s="898"/>
      <c r="BLD1121" s="898"/>
      <c r="BLE1121" s="898"/>
      <c r="BLF1121" s="898"/>
      <c r="BLG1121" s="898"/>
      <c r="BLH1121" s="898"/>
      <c r="BLI1121" s="898"/>
      <c r="BLJ1121" s="898"/>
      <c r="BLK1121" s="898"/>
      <c r="BLL1121" s="898"/>
      <c r="BLM1121" s="898"/>
      <c r="BLN1121" s="898"/>
      <c r="BLO1121" s="898"/>
      <c r="BLP1121" s="898"/>
      <c r="BLQ1121" s="898"/>
      <c r="BLR1121" s="898"/>
      <c r="BLS1121" s="898"/>
      <c r="BLT1121" s="898"/>
      <c r="BLU1121" s="898"/>
      <c r="BLV1121" s="898"/>
      <c r="BLW1121" s="898"/>
      <c r="BLX1121" s="898"/>
      <c r="BLY1121" s="898"/>
      <c r="BLZ1121" s="898"/>
      <c r="BMA1121" s="898"/>
      <c r="BMB1121" s="898"/>
      <c r="BMC1121" s="898"/>
      <c r="BMD1121" s="898"/>
      <c r="BME1121" s="898"/>
      <c r="BMF1121" s="898"/>
      <c r="BMG1121" s="898"/>
      <c r="BMH1121" s="898"/>
      <c r="BMI1121" s="898"/>
      <c r="BMJ1121" s="898"/>
      <c r="BMK1121" s="898"/>
      <c r="BML1121" s="898"/>
      <c r="BMM1121" s="898"/>
      <c r="BMN1121" s="898"/>
      <c r="BMO1121" s="898"/>
      <c r="BMP1121" s="898"/>
      <c r="BMQ1121" s="898"/>
      <c r="BMR1121" s="898"/>
      <c r="BMS1121" s="898"/>
      <c r="BMT1121" s="898"/>
      <c r="BMU1121" s="898"/>
      <c r="BMV1121" s="898"/>
      <c r="BMW1121" s="898"/>
      <c r="BMX1121" s="898"/>
      <c r="BMY1121" s="898"/>
      <c r="BMZ1121" s="898"/>
      <c r="BNA1121" s="898"/>
      <c r="BNB1121" s="898"/>
      <c r="BNC1121" s="898"/>
      <c r="BND1121" s="898"/>
      <c r="BNE1121" s="898"/>
      <c r="BNF1121" s="898"/>
      <c r="BNG1121" s="898"/>
      <c r="BNH1121" s="898"/>
      <c r="BNI1121" s="898"/>
      <c r="BNJ1121" s="898"/>
      <c r="BNK1121" s="898"/>
      <c r="BNL1121" s="898"/>
      <c r="BNM1121" s="898"/>
      <c r="BNN1121" s="898"/>
      <c r="BNO1121" s="898"/>
      <c r="BNP1121" s="898"/>
      <c r="BNQ1121" s="898"/>
      <c r="BNR1121" s="898"/>
      <c r="BNS1121" s="898"/>
      <c r="BNT1121" s="898"/>
      <c r="BNU1121" s="898"/>
      <c r="BNV1121" s="898"/>
      <c r="BNW1121" s="898"/>
      <c r="BNX1121" s="898"/>
      <c r="BNY1121" s="898"/>
      <c r="BNZ1121" s="898"/>
      <c r="BOA1121" s="898"/>
      <c r="BOB1121" s="898"/>
      <c r="BOC1121" s="898"/>
      <c r="BOD1121" s="898"/>
      <c r="BOE1121" s="898"/>
      <c r="BOF1121" s="898"/>
      <c r="BOG1121" s="898"/>
      <c r="BOH1121" s="898"/>
      <c r="BOI1121" s="898"/>
      <c r="BOJ1121" s="898"/>
      <c r="BOK1121" s="898"/>
      <c r="BOL1121" s="898"/>
      <c r="BOM1121" s="898"/>
      <c r="BON1121" s="898"/>
      <c r="BOO1121" s="898"/>
      <c r="BOP1121" s="898"/>
      <c r="BOQ1121" s="898"/>
      <c r="BOR1121" s="898"/>
      <c r="BOS1121" s="898"/>
      <c r="BOT1121" s="898"/>
      <c r="BOU1121" s="898"/>
      <c r="BOV1121" s="898"/>
      <c r="BOW1121" s="898"/>
      <c r="BOX1121" s="898"/>
      <c r="BOY1121" s="898"/>
      <c r="BOZ1121" s="898"/>
      <c r="BPA1121" s="898"/>
      <c r="BPB1121" s="898"/>
      <c r="BPC1121" s="898"/>
      <c r="BPD1121" s="898"/>
      <c r="BPE1121" s="898"/>
      <c r="BPF1121" s="898"/>
      <c r="BPG1121" s="898"/>
      <c r="BPH1121" s="898"/>
      <c r="BPI1121" s="898"/>
      <c r="BPJ1121" s="898"/>
      <c r="BPK1121" s="898"/>
      <c r="BPL1121" s="898"/>
      <c r="BPM1121" s="898"/>
      <c r="BPN1121" s="898"/>
      <c r="BPO1121" s="898"/>
      <c r="BPP1121" s="898"/>
      <c r="BPQ1121" s="898"/>
      <c r="BPR1121" s="898"/>
      <c r="BPS1121" s="898"/>
      <c r="BPT1121" s="898"/>
      <c r="BPU1121" s="898"/>
      <c r="BPV1121" s="898"/>
      <c r="BPW1121" s="898"/>
      <c r="BPX1121" s="898"/>
      <c r="BPY1121" s="898"/>
      <c r="BPZ1121" s="898"/>
      <c r="BQA1121" s="898"/>
      <c r="BQB1121" s="898"/>
      <c r="BQC1121" s="898"/>
      <c r="BQD1121" s="898"/>
      <c r="BQE1121" s="898"/>
      <c r="BQF1121" s="898"/>
      <c r="BQG1121" s="898"/>
      <c r="BQH1121" s="898"/>
      <c r="BQI1121" s="898"/>
      <c r="BQJ1121" s="898"/>
      <c r="BQK1121" s="898"/>
      <c r="BQL1121" s="898"/>
      <c r="BQM1121" s="898"/>
      <c r="BQN1121" s="898"/>
      <c r="BQO1121" s="898"/>
      <c r="BQP1121" s="898"/>
      <c r="BQQ1121" s="898"/>
      <c r="BQR1121" s="898"/>
      <c r="BQS1121" s="898"/>
      <c r="BQT1121" s="898"/>
      <c r="BQU1121" s="898"/>
      <c r="BQV1121" s="898"/>
      <c r="BQW1121" s="898"/>
      <c r="BQX1121" s="898"/>
      <c r="BQY1121" s="898"/>
      <c r="BQZ1121" s="898"/>
      <c r="BRA1121" s="898"/>
      <c r="BRB1121" s="898"/>
      <c r="BRC1121" s="898"/>
      <c r="BRD1121" s="898"/>
      <c r="BRE1121" s="898"/>
      <c r="BRF1121" s="898"/>
      <c r="BRG1121" s="898"/>
      <c r="BRH1121" s="898"/>
      <c r="BRI1121" s="898"/>
      <c r="BRJ1121" s="898"/>
      <c r="BRK1121" s="898"/>
      <c r="BRL1121" s="898"/>
      <c r="BRM1121" s="898"/>
      <c r="BRN1121" s="898"/>
      <c r="BRO1121" s="898"/>
      <c r="BRP1121" s="898"/>
      <c r="BRQ1121" s="898"/>
      <c r="BRR1121" s="898"/>
      <c r="BRS1121" s="898"/>
      <c r="BRT1121" s="898"/>
      <c r="BRU1121" s="898"/>
      <c r="BRV1121" s="898"/>
      <c r="BRW1121" s="898"/>
      <c r="BRX1121" s="898"/>
      <c r="BRY1121" s="898"/>
      <c r="BRZ1121" s="898"/>
      <c r="BSA1121" s="898"/>
      <c r="BSB1121" s="898"/>
      <c r="BSC1121" s="898"/>
      <c r="BSD1121" s="898"/>
      <c r="BSE1121" s="898"/>
      <c r="BSF1121" s="898"/>
      <c r="BSG1121" s="898"/>
      <c r="BSH1121" s="898"/>
      <c r="BSI1121" s="898"/>
      <c r="BSJ1121" s="898"/>
      <c r="BSK1121" s="898"/>
      <c r="BSL1121" s="898"/>
      <c r="BSM1121" s="898"/>
      <c r="BSN1121" s="898"/>
      <c r="BSO1121" s="898"/>
      <c r="BSP1121" s="898"/>
      <c r="BSQ1121" s="898"/>
      <c r="BSR1121" s="898"/>
      <c r="BSS1121" s="898"/>
      <c r="BST1121" s="898"/>
      <c r="BSU1121" s="898"/>
      <c r="BSV1121" s="898"/>
      <c r="BSW1121" s="898"/>
      <c r="BSX1121" s="898"/>
      <c r="BSY1121" s="898"/>
      <c r="BSZ1121" s="898"/>
      <c r="BTA1121" s="898"/>
      <c r="BTB1121" s="898"/>
      <c r="BTC1121" s="898"/>
      <c r="BTD1121" s="898"/>
      <c r="BTE1121" s="898"/>
      <c r="BTF1121" s="898"/>
      <c r="BTG1121" s="898"/>
      <c r="BTH1121" s="898"/>
      <c r="BTI1121" s="898"/>
      <c r="BTJ1121" s="898"/>
      <c r="BTK1121" s="898"/>
      <c r="BTL1121" s="898"/>
      <c r="BTM1121" s="898"/>
      <c r="BTN1121" s="898"/>
      <c r="BTO1121" s="898"/>
      <c r="BTP1121" s="898"/>
      <c r="BTQ1121" s="898"/>
      <c r="BTR1121" s="898"/>
      <c r="BTS1121" s="898"/>
      <c r="BTT1121" s="898"/>
      <c r="BTU1121" s="898"/>
      <c r="BTV1121" s="898"/>
      <c r="BTW1121" s="898"/>
      <c r="BTX1121" s="898"/>
      <c r="BTY1121" s="898"/>
      <c r="BTZ1121" s="898"/>
      <c r="BUA1121" s="898"/>
      <c r="BUB1121" s="898"/>
      <c r="BUC1121" s="898"/>
      <c r="BUD1121" s="898"/>
      <c r="BUE1121" s="898"/>
      <c r="BUF1121" s="898"/>
      <c r="BUG1121" s="898"/>
      <c r="BUH1121" s="898"/>
      <c r="BUI1121" s="898"/>
      <c r="BUJ1121" s="898"/>
      <c r="BUK1121" s="898"/>
      <c r="BUL1121" s="898"/>
      <c r="BUM1121" s="898"/>
      <c r="BUN1121" s="898"/>
      <c r="BUO1121" s="898"/>
      <c r="BUP1121" s="898"/>
      <c r="BUQ1121" s="898"/>
      <c r="BUR1121" s="898"/>
      <c r="BUS1121" s="898"/>
      <c r="BUT1121" s="898"/>
      <c r="BUU1121" s="898"/>
      <c r="BUV1121" s="898"/>
      <c r="BUW1121" s="898"/>
      <c r="BUX1121" s="898"/>
      <c r="BUY1121" s="898"/>
      <c r="BUZ1121" s="898"/>
      <c r="BVA1121" s="898"/>
      <c r="BVB1121" s="898"/>
      <c r="BVC1121" s="898"/>
      <c r="BVD1121" s="898"/>
      <c r="BVE1121" s="898"/>
      <c r="BVF1121" s="898"/>
      <c r="BVG1121" s="898"/>
      <c r="BVH1121" s="898"/>
      <c r="BVI1121" s="898"/>
      <c r="BVJ1121" s="898"/>
      <c r="BVK1121" s="898"/>
      <c r="BVL1121" s="898"/>
      <c r="BVM1121" s="898"/>
      <c r="BVN1121" s="898"/>
      <c r="BVO1121" s="898"/>
      <c r="BVP1121" s="898"/>
      <c r="BVQ1121" s="898"/>
      <c r="BVR1121" s="898"/>
      <c r="BVS1121" s="898"/>
      <c r="BVT1121" s="898"/>
      <c r="BVU1121" s="898"/>
      <c r="BVV1121" s="898"/>
      <c r="BVW1121" s="898"/>
      <c r="BVX1121" s="898"/>
      <c r="BVY1121" s="898"/>
      <c r="BVZ1121" s="898"/>
      <c r="BWA1121" s="898"/>
      <c r="BWB1121" s="898"/>
      <c r="BWC1121" s="898"/>
      <c r="BWD1121" s="898"/>
      <c r="BWE1121" s="898"/>
      <c r="BWF1121" s="898"/>
      <c r="BWG1121" s="898"/>
      <c r="BWH1121" s="898"/>
      <c r="BWI1121" s="898"/>
      <c r="BWJ1121" s="898"/>
      <c r="BWK1121" s="898"/>
      <c r="BWL1121" s="898"/>
      <c r="BWM1121" s="898"/>
      <c r="BWN1121" s="898"/>
      <c r="BWO1121" s="898"/>
      <c r="BWP1121" s="898"/>
      <c r="BWQ1121" s="898"/>
      <c r="BWR1121" s="898"/>
      <c r="BWS1121" s="898"/>
      <c r="BWT1121" s="898"/>
      <c r="BWU1121" s="898"/>
      <c r="BWV1121" s="898"/>
      <c r="BWW1121" s="898"/>
      <c r="BWX1121" s="898"/>
      <c r="BWY1121" s="898"/>
      <c r="BWZ1121" s="898"/>
      <c r="BXA1121" s="898"/>
      <c r="BXB1121" s="898"/>
      <c r="BXC1121" s="898"/>
      <c r="BXD1121" s="898"/>
      <c r="BXE1121" s="898"/>
      <c r="BXF1121" s="898"/>
      <c r="BXG1121" s="898"/>
      <c r="BXH1121" s="898"/>
      <c r="BXI1121" s="898"/>
      <c r="BXJ1121" s="898"/>
      <c r="BXK1121" s="898"/>
      <c r="BXL1121" s="898"/>
      <c r="BXM1121" s="898"/>
      <c r="BXN1121" s="898"/>
      <c r="BXO1121" s="898"/>
      <c r="BXP1121" s="898"/>
      <c r="BXQ1121" s="898"/>
      <c r="BXR1121" s="898"/>
      <c r="BXS1121" s="898"/>
      <c r="BXT1121" s="898"/>
      <c r="BXU1121" s="898"/>
      <c r="BXV1121" s="898"/>
      <c r="BXW1121" s="898"/>
      <c r="BXX1121" s="898"/>
      <c r="BXY1121" s="898"/>
      <c r="BXZ1121" s="898"/>
      <c r="BYA1121" s="898"/>
      <c r="BYB1121" s="898"/>
      <c r="BYC1121" s="898"/>
      <c r="BYD1121" s="898"/>
      <c r="BYE1121" s="898"/>
      <c r="BYF1121" s="898"/>
      <c r="BYG1121" s="898"/>
      <c r="BYH1121" s="898"/>
      <c r="BYI1121" s="898"/>
      <c r="BYJ1121" s="898"/>
      <c r="BYK1121" s="898"/>
      <c r="BYL1121" s="898"/>
      <c r="BYM1121" s="898"/>
      <c r="BYN1121" s="898"/>
      <c r="BYO1121" s="898"/>
      <c r="BYP1121" s="898"/>
      <c r="BYQ1121" s="898"/>
      <c r="BYR1121" s="898"/>
      <c r="BYS1121" s="898"/>
      <c r="BYT1121" s="898"/>
      <c r="BYU1121" s="898"/>
      <c r="BYV1121" s="898"/>
      <c r="BYW1121" s="898"/>
      <c r="BYX1121" s="898"/>
      <c r="BYY1121" s="898"/>
      <c r="BYZ1121" s="898"/>
      <c r="BZA1121" s="898"/>
      <c r="BZB1121" s="898"/>
      <c r="BZC1121" s="898"/>
      <c r="BZD1121" s="898"/>
      <c r="BZE1121" s="898"/>
      <c r="BZF1121" s="898"/>
      <c r="BZG1121" s="898"/>
      <c r="BZH1121" s="898"/>
      <c r="BZI1121" s="898"/>
      <c r="BZJ1121" s="898"/>
      <c r="BZK1121" s="898"/>
      <c r="BZL1121" s="898"/>
      <c r="BZM1121" s="898"/>
      <c r="BZN1121" s="898"/>
      <c r="BZO1121" s="898"/>
      <c r="BZP1121" s="898"/>
      <c r="BZQ1121" s="898"/>
      <c r="BZR1121" s="898"/>
      <c r="BZS1121" s="898"/>
      <c r="BZT1121" s="898"/>
      <c r="BZU1121" s="898"/>
      <c r="BZV1121" s="898"/>
      <c r="BZW1121" s="898"/>
      <c r="BZX1121" s="898"/>
      <c r="BZY1121" s="898"/>
      <c r="BZZ1121" s="898"/>
      <c r="CAA1121" s="898"/>
      <c r="CAB1121" s="898"/>
      <c r="CAC1121" s="898"/>
      <c r="CAD1121" s="898"/>
      <c r="CAE1121" s="898"/>
      <c r="CAF1121" s="898"/>
      <c r="CAG1121" s="898"/>
      <c r="CAH1121" s="898"/>
      <c r="CAI1121" s="898"/>
      <c r="CAJ1121" s="898"/>
      <c r="CAK1121" s="898"/>
      <c r="CAL1121" s="898"/>
      <c r="CAM1121" s="898"/>
      <c r="CAN1121" s="898"/>
      <c r="CAO1121" s="898"/>
      <c r="CAP1121" s="898"/>
      <c r="CAQ1121" s="898"/>
      <c r="CAR1121" s="898"/>
      <c r="CAS1121" s="898"/>
      <c r="CAT1121" s="898"/>
      <c r="CAU1121" s="898"/>
      <c r="CAV1121" s="898"/>
      <c r="CAW1121" s="898"/>
      <c r="CAX1121" s="898"/>
      <c r="CAY1121" s="898"/>
      <c r="CAZ1121" s="898"/>
      <c r="CBA1121" s="898"/>
      <c r="CBB1121" s="898"/>
      <c r="CBC1121" s="898"/>
      <c r="CBD1121" s="898"/>
      <c r="CBE1121" s="898"/>
      <c r="CBF1121" s="898"/>
      <c r="CBG1121" s="898"/>
      <c r="CBH1121" s="898"/>
      <c r="CBI1121" s="898"/>
      <c r="CBJ1121" s="898"/>
      <c r="CBK1121" s="898"/>
      <c r="CBL1121" s="898"/>
      <c r="CBM1121" s="898"/>
      <c r="CBN1121" s="898"/>
      <c r="CBO1121" s="898"/>
      <c r="CBP1121" s="898"/>
      <c r="CBQ1121" s="898"/>
      <c r="CBR1121" s="898"/>
      <c r="CBS1121" s="898"/>
      <c r="CBT1121" s="898"/>
      <c r="CBU1121" s="898"/>
      <c r="CBV1121" s="898"/>
      <c r="CBW1121" s="898"/>
      <c r="CBX1121" s="898"/>
      <c r="CBY1121" s="898"/>
      <c r="CBZ1121" s="898"/>
      <c r="CCA1121" s="898"/>
      <c r="CCB1121" s="898"/>
      <c r="CCC1121" s="898"/>
      <c r="CCD1121" s="898"/>
      <c r="CCE1121" s="898"/>
      <c r="CCF1121" s="898"/>
      <c r="CCG1121" s="898"/>
      <c r="CCH1121" s="898"/>
      <c r="CCI1121" s="898"/>
      <c r="CCJ1121" s="898"/>
      <c r="CCK1121" s="898"/>
      <c r="CCL1121" s="898"/>
      <c r="CCM1121" s="898"/>
      <c r="CCN1121" s="898"/>
      <c r="CCO1121" s="898"/>
      <c r="CCP1121" s="898"/>
      <c r="CCQ1121" s="898"/>
      <c r="CCR1121" s="898"/>
      <c r="CCS1121" s="898"/>
      <c r="CCT1121" s="898"/>
      <c r="CCU1121" s="898"/>
      <c r="CCV1121" s="898"/>
      <c r="CCW1121" s="898"/>
      <c r="CCX1121" s="898"/>
      <c r="CCY1121" s="898"/>
      <c r="CCZ1121" s="898"/>
      <c r="CDA1121" s="898"/>
      <c r="CDB1121" s="898"/>
      <c r="CDC1121" s="898"/>
      <c r="CDD1121" s="898"/>
      <c r="CDE1121" s="898"/>
      <c r="CDF1121" s="898"/>
      <c r="CDG1121" s="898"/>
      <c r="CDH1121" s="898"/>
      <c r="CDI1121" s="898"/>
      <c r="CDJ1121" s="898"/>
      <c r="CDK1121" s="898"/>
      <c r="CDL1121" s="898"/>
      <c r="CDM1121" s="898"/>
      <c r="CDN1121" s="898"/>
      <c r="CDO1121" s="898"/>
      <c r="CDP1121" s="898"/>
      <c r="CDQ1121" s="898"/>
      <c r="CDR1121" s="898"/>
      <c r="CDS1121" s="898"/>
      <c r="CDT1121" s="898"/>
      <c r="CDU1121" s="898"/>
      <c r="CDV1121" s="898"/>
      <c r="CDW1121" s="898"/>
      <c r="CDX1121" s="898"/>
      <c r="CDY1121" s="898"/>
      <c r="CDZ1121" s="898"/>
      <c r="CEA1121" s="898"/>
      <c r="CEB1121" s="898"/>
      <c r="CEC1121" s="898"/>
      <c r="CED1121" s="898"/>
      <c r="CEE1121" s="898"/>
      <c r="CEF1121" s="898"/>
      <c r="CEG1121" s="898"/>
      <c r="CEH1121" s="898"/>
      <c r="CEI1121" s="898"/>
      <c r="CEJ1121" s="898"/>
      <c r="CEK1121" s="898"/>
      <c r="CEL1121" s="898"/>
      <c r="CEM1121" s="898"/>
      <c r="CEN1121" s="898"/>
      <c r="CEO1121" s="898"/>
      <c r="CEP1121" s="898"/>
      <c r="CEQ1121" s="898"/>
      <c r="CER1121" s="898"/>
      <c r="CES1121" s="898"/>
      <c r="CET1121" s="898"/>
      <c r="CEU1121" s="898"/>
      <c r="CEV1121" s="898"/>
      <c r="CEW1121" s="898"/>
      <c r="CEX1121" s="898"/>
      <c r="CEY1121" s="898"/>
      <c r="CEZ1121" s="898"/>
      <c r="CFA1121" s="898"/>
      <c r="CFB1121" s="898"/>
      <c r="CFC1121" s="898"/>
      <c r="CFD1121" s="898"/>
      <c r="CFE1121" s="898"/>
      <c r="CFF1121" s="898"/>
      <c r="CFG1121" s="898"/>
      <c r="CFH1121" s="898"/>
      <c r="CFI1121" s="898"/>
      <c r="CFJ1121" s="898"/>
      <c r="CFK1121" s="898"/>
      <c r="CFL1121" s="898"/>
      <c r="CFM1121" s="898"/>
      <c r="CFN1121" s="898"/>
      <c r="CFO1121" s="898"/>
      <c r="CFP1121" s="898"/>
      <c r="CFQ1121" s="898"/>
      <c r="CFR1121" s="898"/>
      <c r="CFS1121" s="898"/>
      <c r="CFT1121" s="898"/>
      <c r="CFU1121" s="898"/>
      <c r="CFV1121" s="898"/>
      <c r="CFW1121" s="898"/>
      <c r="CFX1121" s="898"/>
      <c r="CFY1121" s="898"/>
      <c r="CFZ1121" s="898"/>
      <c r="CGA1121" s="898"/>
      <c r="CGB1121" s="898"/>
      <c r="CGC1121" s="898"/>
      <c r="CGD1121" s="898"/>
      <c r="CGE1121" s="898"/>
      <c r="CGF1121" s="898"/>
      <c r="CGG1121" s="898"/>
      <c r="CGH1121" s="898"/>
      <c r="CGI1121" s="898"/>
      <c r="CGJ1121" s="898"/>
      <c r="CGK1121" s="898"/>
      <c r="CGL1121" s="898"/>
      <c r="CGM1121" s="898"/>
      <c r="CGN1121" s="898"/>
      <c r="CGO1121" s="898"/>
      <c r="CGP1121" s="898"/>
      <c r="CGQ1121" s="898"/>
      <c r="CGR1121" s="898"/>
      <c r="CGS1121" s="898"/>
      <c r="CGT1121" s="898"/>
      <c r="CGU1121" s="898"/>
      <c r="CGV1121" s="898"/>
      <c r="CGW1121" s="898"/>
      <c r="CGX1121" s="898"/>
      <c r="CGY1121" s="898"/>
      <c r="CGZ1121" s="898"/>
      <c r="CHA1121" s="898"/>
      <c r="CHB1121" s="898"/>
      <c r="CHC1121" s="898"/>
      <c r="CHD1121" s="898"/>
      <c r="CHE1121" s="898"/>
      <c r="CHF1121" s="898"/>
      <c r="CHG1121" s="898"/>
      <c r="CHH1121" s="898"/>
      <c r="CHI1121" s="898"/>
      <c r="CHJ1121" s="898"/>
      <c r="CHK1121" s="898"/>
      <c r="CHL1121" s="898"/>
      <c r="CHM1121" s="898"/>
      <c r="CHN1121" s="898"/>
      <c r="CHO1121" s="898"/>
      <c r="CHP1121" s="898"/>
      <c r="CHQ1121" s="898"/>
      <c r="CHR1121" s="898"/>
      <c r="CHS1121" s="898"/>
      <c r="CHT1121" s="898"/>
      <c r="CHU1121" s="898"/>
      <c r="CHV1121" s="898"/>
      <c r="CHW1121" s="898"/>
      <c r="CHX1121" s="898"/>
      <c r="CHY1121" s="898"/>
      <c r="CHZ1121" s="898"/>
      <c r="CIA1121" s="898"/>
      <c r="CIB1121" s="898"/>
      <c r="CIC1121" s="898"/>
      <c r="CID1121" s="898"/>
      <c r="CIE1121" s="898"/>
      <c r="CIF1121" s="898"/>
      <c r="CIG1121" s="898"/>
      <c r="CIH1121" s="898"/>
      <c r="CII1121" s="898"/>
      <c r="CIJ1121" s="898"/>
      <c r="CIK1121" s="898"/>
      <c r="CIL1121" s="898"/>
      <c r="CIM1121" s="898"/>
      <c r="CIN1121" s="898"/>
      <c r="CIO1121" s="898"/>
      <c r="CIP1121" s="898"/>
      <c r="CIQ1121" s="898"/>
      <c r="CIR1121" s="898"/>
      <c r="CIS1121" s="898"/>
      <c r="CIT1121" s="898"/>
      <c r="CIU1121" s="898"/>
      <c r="CIV1121" s="898"/>
      <c r="CIW1121" s="898"/>
      <c r="CIX1121" s="898"/>
      <c r="CIY1121" s="898"/>
      <c r="CIZ1121" s="898"/>
      <c r="CJA1121" s="898"/>
      <c r="CJB1121" s="898"/>
      <c r="CJC1121" s="898"/>
      <c r="CJD1121" s="898"/>
      <c r="CJE1121" s="898"/>
      <c r="CJF1121" s="898"/>
      <c r="CJG1121" s="898"/>
      <c r="CJH1121" s="898"/>
      <c r="CJI1121" s="898"/>
      <c r="CJJ1121" s="898"/>
      <c r="CJK1121" s="898"/>
      <c r="CJL1121" s="898"/>
      <c r="CJM1121" s="898"/>
      <c r="CJN1121" s="898"/>
      <c r="CJO1121" s="898"/>
      <c r="CJP1121" s="898"/>
      <c r="CJQ1121" s="898"/>
      <c r="CJR1121" s="898"/>
      <c r="CJS1121" s="898"/>
      <c r="CJT1121" s="898"/>
      <c r="CJU1121" s="898"/>
      <c r="CJV1121" s="898"/>
      <c r="CJW1121" s="898"/>
      <c r="CJX1121" s="898"/>
      <c r="CJY1121" s="898"/>
      <c r="CJZ1121" s="898"/>
      <c r="CKA1121" s="898"/>
      <c r="CKB1121" s="898"/>
      <c r="CKC1121" s="898"/>
      <c r="CKD1121" s="898"/>
      <c r="CKE1121" s="898"/>
      <c r="CKF1121" s="898"/>
      <c r="CKG1121" s="898"/>
      <c r="CKH1121" s="898"/>
      <c r="CKI1121" s="898"/>
      <c r="CKJ1121" s="898"/>
      <c r="CKK1121" s="898"/>
      <c r="CKL1121" s="898"/>
      <c r="CKM1121" s="898"/>
      <c r="CKN1121" s="898"/>
      <c r="CKO1121" s="898"/>
      <c r="CKP1121" s="898"/>
      <c r="CKQ1121" s="898"/>
      <c r="CKR1121" s="898"/>
      <c r="CKS1121" s="898"/>
      <c r="CKT1121" s="898"/>
      <c r="CKU1121" s="898"/>
      <c r="CKV1121" s="898"/>
      <c r="CKW1121" s="898"/>
      <c r="CKX1121" s="898"/>
      <c r="CKY1121" s="898"/>
      <c r="CKZ1121" s="898"/>
      <c r="CLA1121" s="898"/>
      <c r="CLB1121" s="898"/>
      <c r="CLC1121" s="898"/>
      <c r="CLD1121" s="898"/>
      <c r="CLE1121" s="898"/>
      <c r="CLF1121" s="898"/>
      <c r="CLG1121" s="898"/>
      <c r="CLH1121" s="898"/>
      <c r="CLI1121" s="898"/>
      <c r="CLJ1121" s="898"/>
      <c r="CLK1121" s="898"/>
      <c r="CLL1121" s="898"/>
      <c r="CLM1121" s="898"/>
      <c r="CLN1121" s="898"/>
      <c r="CLO1121" s="898"/>
      <c r="CLP1121" s="898"/>
      <c r="CLQ1121" s="898"/>
      <c r="CLR1121" s="898"/>
      <c r="CLS1121" s="898"/>
      <c r="CLT1121" s="898"/>
      <c r="CLU1121" s="898"/>
      <c r="CLV1121" s="898"/>
      <c r="CLW1121" s="898"/>
      <c r="CLX1121" s="898"/>
      <c r="CLY1121" s="898"/>
      <c r="CLZ1121" s="898"/>
      <c r="CMA1121" s="898"/>
      <c r="CMB1121" s="898"/>
      <c r="CMC1121" s="898"/>
      <c r="CMD1121" s="898"/>
      <c r="CME1121" s="898"/>
      <c r="CMF1121" s="898"/>
      <c r="CMG1121" s="898"/>
      <c r="CMH1121" s="898"/>
      <c r="CMI1121" s="898"/>
      <c r="CMJ1121" s="898"/>
      <c r="CMK1121" s="898"/>
      <c r="CML1121" s="898"/>
      <c r="CMM1121" s="898"/>
      <c r="CMN1121" s="898"/>
      <c r="CMO1121" s="898"/>
      <c r="CMP1121" s="898"/>
      <c r="CMQ1121" s="898"/>
      <c r="CMR1121" s="898"/>
      <c r="CMS1121" s="898"/>
      <c r="CMT1121" s="898"/>
      <c r="CMU1121" s="898"/>
      <c r="CMV1121" s="898"/>
      <c r="CMW1121" s="898"/>
      <c r="CMX1121" s="898"/>
      <c r="CMY1121" s="898"/>
      <c r="CMZ1121" s="898"/>
      <c r="CNA1121" s="898"/>
      <c r="CNB1121" s="898"/>
      <c r="CNC1121" s="898"/>
      <c r="CND1121" s="898"/>
      <c r="CNE1121" s="898"/>
      <c r="CNF1121" s="898"/>
      <c r="CNG1121" s="898"/>
      <c r="CNH1121" s="898"/>
      <c r="CNI1121" s="898"/>
      <c r="CNJ1121" s="898"/>
      <c r="CNK1121" s="898"/>
      <c r="CNL1121" s="898"/>
      <c r="CNM1121" s="898"/>
      <c r="CNN1121" s="898"/>
      <c r="CNO1121" s="898"/>
      <c r="CNP1121" s="898"/>
      <c r="CNQ1121" s="898"/>
      <c r="CNR1121" s="898"/>
      <c r="CNS1121" s="898"/>
      <c r="CNT1121" s="898"/>
      <c r="CNU1121" s="898"/>
      <c r="CNV1121" s="898"/>
      <c r="CNW1121" s="898"/>
      <c r="CNX1121" s="898"/>
      <c r="CNY1121" s="898"/>
      <c r="CNZ1121" s="898"/>
      <c r="COA1121" s="898"/>
      <c r="COB1121" s="898"/>
      <c r="COC1121" s="898"/>
      <c r="COD1121" s="898"/>
      <c r="COE1121" s="898"/>
      <c r="COF1121" s="898"/>
      <c r="COG1121" s="898"/>
      <c r="COH1121" s="898"/>
      <c r="COI1121" s="898"/>
      <c r="COJ1121" s="898"/>
      <c r="COK1121" s="898"/>
      <c r="COL1121" s="898"/>
      <c r="COM1121" s="898"/>
      <c r="CON1121" s="898"/>
      <c r="COO1121" s="898"/>
      <c r="COP1121" s="898"/>
      <c r="COQ1121" s="898"/>
      <c r="COR1121" s="898"/>
      <c r="COS1121" s="898"/>
      <c r="COT1121" s="898"/>
      <c r="COU1121" s="898"/>
      <c r="COV1121" s="898"/>
      <c r="COW1121" s="898"/>
      <c r="COX1121" s="898"/>
      <c r="COY1121" s="898"/>
      <c r="COZ1121" s="898"/>
      <c r="CPA1121" s="898"/>
      <c r="CPB1121" s="898"/>
      <c r="CPC1121" s="898"/>
      <c r="CPD1121" s="898"/>
      <c r="CPE1121" s="898"/>
      <c r="CPF1121" s="898"/>
      <c r="CPG1121" s="898"/>
      <c r="CPH1121" s="898"/>
      <c r="CPI1121" s="898"/>
      <c r="CPJ1121" s="898"/>
      <c r="CPK1121" s="898"/>
      <c r="CPL1121" s="898"/>
      <c r="CPM1121" s="898"/>
      <c r="CPN1121" s="898"/>
      <c r="CPO1121" s="898"/>
      <c r="CPP1121" s="898"/>
      <c r="CPQ1121" s="898"/>
      <c r="CPR1121" s="898"/>
      <c r="CPS1121" s="898"/>
      <c r="CPT1121" s="898"/>
      <c r="CPU1121" s="898"/>
      <c r="CPV1121" s="898"/>
      <c r="CPW1121" s="898"/>
      <c r="CPX1121" s="898"/>
      <c r="CPY1121" s="898"/>
      <c r="CPZ1121" s="898"/>
      <c r="CQA1121" s="898"/>
      <c r="CQB1121" s="898"/>
      <c r="CQC1121" s="898"/>
      <c r="CQD1121" s="898"/>
      <c r="CQE1121" s="898"/>
      <c r="CQF1121" s="898"/>
      <c r="CQG1121" s="898"/>
      <c r="CQH1121" s="898"/>
      <c r="CQI1121" s="898"/>
      <c r="CQJ1121" s="898"/>
      <c r="CQK1121" s="898"/>
      <c r="CQL1121" s="898"/>
      <c r="CQM1121" s="898"/>
      <c r="CQN1121" s="898"/>
      <c r="CQO1121" s="898"/>
      <c r="CQP1121" s="898"/>
      <c r="CQQ1121" s="898"/>
      <c r="CQR1121" s="898"/>
      <c r="CQS1121" s="898"/>
      <c r="CQT1121" s="898"/>
      <c r="CQU1121" s="898"/>
      <c r="CQV1121" s="898"/>
      <c r="CQW1121" s="898"/>
      <c r="CQX1121" s="898"/>
      <c r="CQY1121" s="898"/>
      <c r="CQZ1121" s="898"/>
      <c r="CRA1121" s="898"/>
      <c r="CRB1121" s="898"/>
      <c r="CRC1121" s="898"/>
      <c r="CRD1121" s="898"/>
      <c r="CRE1121" s="898"/>
      <c r="CRF1121" s="898"/>
      <c r="CRG1121" s="898"/>
      <c r="CRH1121" s="898"/>
      <c r="CRI1121" s="898"/>
      <c r="CRJ1121" s="898"/>
      <c r="CRK1121" s="898"/>
      <c r="CRL1121" s="898"/>
      <c r="CRM1121" s="898"/>
      <c r="CRN1121" s="898"/>
      <c r="CRO1121" s="898"/>
      <c r="CRP1121" s="898"/>
      <c r="CRQ1121" s="898"/>
      <c r="CRR1121" s="898"/>
      <c r="CRS1121" s="898"/>
      <c r="CRT1121" s="898"/>
      <c r="CRU1121" s="898"/>
      <c r="CRV1121" s="898"/>
      <c r="CRW1121" s="898"/>
      <c r="CRX1121" s="898"/>
      <c r="CRY1121" s="898"/>
      <c r="CRZ1121" s="898"/>
      <c r="CSA1121" s="898"/>
      <c r="CSB1121" s="898"/>
      <c r="CSC1121" s="898"/>
      <c r="CSD1121" s="898"/>
      <c r="CSE1121" s="898"/>
      <c r="CSF1121" s="898"/>
      <c r="CSG1121" s="898"/>
      <c r="CSH1121" s="898"/>
      <c r="CSI1121" s="898"/>
      <c r="CSJ1121" s="898"/>
      <c r="CSK1121" s="898"/>
      <c r="CSL1121" s="898"/>
      <c r="CSM1121" s="898"/>
      <c r="CSN1121" s="898"/>
      <c r="CSO1121" s="898"/>
      <c r="CSP1121" s="898"/>
      <c r="CSQ1121" s="898"/>
      <c r="CSR1121" s="898"/>
      <c r="CSS1121" s="898"/>
      <c r="CST1121" s="898"/>
      <c r="CSU1121" s="898"/>
      <c r="CSV1121" s="898"/>
      <c r="CSW1121" s="898"/>
      <c r="CSX1121" s="898"/>
      <c r="CSY1121" s="898"/>
      <c r="CSZ1121" s="898"/>
      <c r="CTA1121" s="898"/>
      <c r="CTB1121" s="898"/>
      <c r="CTC1121" s="898"/>
      <c r="CTD1121" s="898"/>
      <c r="CTE1121" s="898"/>
      <c r="CTF1121" s="898"/>
      <c r="CTG1121" s="898"/>
      <c r="CTH1121" s="898"/>
      <c r="CTI1121" s="898"/>
      <c r="CTJ1121" s="898"/>
      <c r="CTK1121" s="898"/>
      <c r="CTL1121" s="898"/>
      <c r="CTM1121" s="898"/>
      <c r="CTN1121" s="898"/>
      <c r="CTO1121" s="898"/>
      <c r="CTP1121" s="898"/>
      <c r="CTQ1121" s="898"/>
      <c r="CTR1121" s="898"/>
      <c r="CTS1121" s="898"/>
      <c r="CTT1121" s="898"/>
      <c r="CTU1121" s="898"/>
      <c r="CTV1121" s="898"/>
      <c r="CTW1121" s="898"/>
      <c r="CTX1121" s="898"/>
      <c r="CTY1121" s="898"/>
      <c r="CTZ1121" s="898"/>
      <c r="CUA1121" s="898"/>
      <c r="CUB1121" s="898"/>
      <c r="CUC1121" s="898"/>
      <c r="CUD1121" s="898"/>
      <c r="CUE1121" s="898"/>
      <c r="CUF1121" s="898"/>
      <c r="CUG1121" s="898"/>
      <c r="CUH1121" s="898"/>
      <c r="CUI1121" s="898"/>
      <c r="CUJ1121" s="898"/>
      <c r="CUK1121" s="898"/>
      <c r="CUL1121" s="898"/>
      <c r="CUM1121" s="898"/>
      <c r="CUN1121" s="898"/>
      <c r="CUO1121" s="898"/>
      <c r="CUP1121" s="898"/>
      <c r="CUQ1121" s="898"/>
      <c r="CUR1121" s="898"/>
      <c r="CUS1121" s="898"/>
      <c r="CUT1121" s="898"/>
      <c r="CUU1121" s="898"/>
      <c r="CUV1121" s="898"/>
      <c r="CUW1121" s="898"/>
      <c r="CUX1121" s="898"/>
      <c r="CUY1121" s="898"/>
      <c r="CUZ1121" s="898"/>
      <c r="CVA1121" s="898"/>
      <c r="CVB1121" s="898"/>
      <c r="CVC1121" s="898"/>
      <c r="CVD1121" s="898"/>
      <c r="CVE1121" s="898"/>
      <c r="CVF1121" s="898"/>
      <c r="CVG1121" s="898"/>
      <c r="CVH1121" s="898"/>
      <c r="CVI1121" s="898"/>
      <c r="CVJ1121" s="898"/>
      <c r="CVK1121" s="898"/>
      <c r="CVL1121" s="898"/>
      <c r="CVM1121" s="898"/>
      <c r="CVN1121" s="898"/>
      <c r="CVO1121" s="898"/>
      <c r="CVP1121" s="898"/>
      <c r="CVQ1121" s="898"/>
      <c r="CVR1121" s="898"/>
      <c r="CVS1121" s="898"/>
      <c r="CVT1121" s="898"/>
      <c r="CVU1121" s="898"/>
      <c r="CVV1121" s="898"/>
      <c r="CVW1121" s="898"/>
      <c r="CVX1121" s="898"/>
      <c r="CVY1121" s="898"/>
      <c r="CVZ1121" s="898"/>
      <c r="CWA1121" s="898"/>
      <c r="CWB1121" s="898"/>
      <c r="CWC1121" s="898"/>
      <c r="CWD1121" s="898"/>
      <c r="CWE1121" s="898"/>
      <c r="CWF1121" s="898"/>
      <c r="CWG1121" s="898"/>
      <c r="CWH1121" s="898"/>
      <c r="CWI1121" s="898"/>
      <c r="CWJ1121" s="898"/>
      <c r="CWK1121" s="898"/>
      <c r="CWL1121" s="898"/>
      <c r="CWM1121" s="898"/>
      <c r="CWN1121" s="898"/>
      <c r="CWO1121" s="898"/>
      <c r="CWP1121" s="898"/>
      <c r="CWQ1121" s="898"/>
      <c r="CWR1121" s="898"/>
      <c r="CWS1121" s="898"/>
      <c r="CWT1121" s="898"/>
      <c r="CWU1121" s="898"/>
      <c r="CWV1121" s="898"/>
      <c r="CWW1121" s="898"/>
      <c r="CWX1121" s="898"/>
      <c r="CWY1121" s="898"/>
      <c r="CWZ1121" s="898"/>
      <c r="CXA1121" s="898"/>
      <c r="CXB1121" s="898"/>
      <c r="CXC1121" s="898"/>
      <c r="CXD1121" s="898"/>
      <c r="CXE1121" s="898"/>
      <c r="CXF1121" s="898"/>
      <c r="CXG1121" s="898"/>
      <c r="CXH1121" s="898"/>
      <c r="CXI1121" s="898"/>
      <c r="CXJ1121" s="898"/>
      <c r="CXK1121" s="898"/>
      <c r="CXL1121" s="898"/>
      <c r="CXM1121" s="898"/>
      <c r="CXN1121" s="898"/>
      <c r="CXO1121" s="898"/>
      <c r="CXP1121" s="898"/>
      <c r="CXQ1121" s="898"/>
      <c r="CXR1121" s="898"/>
      <c r="CXS1121" s="898"/>
      <c r="CXT1121" s="898"/>
      <c r="CXU1121" s="898"/>
      <c r="CXV1121" s="898"/>
      <c r="CXW1121" s="898"/>
      <c r="CXX1121" s="898"/>
      <c r="CXY1121" s="898"/>
      <c r="CXZ1121" s="898"/>
      <c r="CYA1121" s="898"/>
      <c r="CYB1121" s="898"/>
      <c r="CYC1121" s="898"/>
      <c r="CYD1121" s="898"/>
      <c r="CYE1121" s="898"/>
      <c r="CYF1121" s="898"/>
      <c r="CYG1121" s="898"/>
      <c r="CYH1121" s="898"/>
      <c r="CYI1121" s="898"/>
      <c r="CYJ1121" s="898"/>
      <c r="CYK1121" s="898"/>
      <c r="CYL1121" s="898"/>
      <c r="CYM1121" s="898"/>
      <c r="CYN1121" s="898"/>
      <c r="CYO1121" s="898"/>
      <c r="CYP1121" s="898"/>
      <c r="CYQ1121" s="898"/>
      <c r="CYR1121" s="898"/>
      <c r="CYS1121" s="898"/>
      <c r="CYT1121" s="898"/>
      <c r="CYU1121" s="898"/>
      <c r="CYV1121" s="898"/>
      <c r="CYW1121" s="898"/>
      <c r="CYX1121" s="898"/>
      <c r="CYY1121" s="898"/>
      <c r="CYZ1121" s="898"/>
      <c r="CZA1121" s="898"/>
      <c r="CZB1121" s="898"/>
      <c r="CZC1121" s="898"/>
      <c r="CZD1121" s="898"/>
      <c r="CZE1121" s="898"/>
      <c r="CZF1121" s="898"/>
      <c r="CZG1121" s="898"/>
      <c r="CZH1121" s="898"/>
      <c r="CZI1121" s="898"/>
      <c r="CZJ1121" s="898"/>
      <c r="CZK1121" s="898"/>
      <c r="CZL1121" s="898"/>
      <c r="CZM1121" s="898"/>
      <c r="CZN1121" s="898"/>
      <c r="CZO1121" s="898"/>
      <c r="CZP1121" s="898"/>
      <c r="CZQ1121" s="898"/>
      <c r="CZR1121" s="898"/>
      <c r="CZS1121" s="898"/>
      <c r="CZT1121" s="898"/>
      <c r="CZU1121" s="898"/>
      <c r="CZV1121" s="898"/>
      <c r="CZW1121" s="898"/>
      <c r="CZX1121" s="898"/>
      <c r="CZY1121" s="898"/>
      <c r="CZZ1121" s="898"/>
      <c r="DAA1121" s="898"/>
      <c r="DAB1121" s="898"/>
      <c r="DAC1121" s="898"/>
      <c r="DAD1121" s="898"/>
      <c r="DAE1121" s="898"/>
      <c r="DAF1121" s="898"/>
      <c r="DAG1121" s="898"/>
      <c r="DAH1121" s="898"/>
      <c r="DAI1121" s="898"/>
      <c r="DAJ1121" s="898"/>
      <c r="DAK1121" s="898"/>
      <c r="DAL1121" s="898"/>
      <c r="DAM1121" s="898"/>
      <c r="DAN1121" s="898"/>
      <c r="DAO1121" s="898"/>
      <c r="DAP1121" s="898"/>
      <c r="DAQ1121" s="898"/>
      <c r="DAR1121" s="898"/>
      <c r="DAS1121" s="898"/>
      <c r="DAT1121" s="898"/>
      <c r="DAU1121" s="898"/>
      <c r="DAV1121" s="898"/>
      <c r="DAW1121" s="898"/>
      <c r="DAX1121" s="898"/>
      <c r="DAY1121" s="898"/>
      <c r="DAZ1121" s="898"/>
      <c r="DBA1121" s="898"/>
      <c r="DBB1121" s="898"/>
      <c r="DBC1121" s="898"/>
      <c r="DBD1121" s="898"/>
      <c r="DBE1121" s="898"/>
      <c r="DBF1121" s="898"/>
      <c r="DBG1121" s="898"/>
      <c r="DBH1121" s="898"/>
      <c r="DBI1121" s="898"/>
      <c r="DBJ1121" s="898"/>
      <c r="DBK1121" s="898"/>
      <c r="DBL1121" s="898"/>
      <c r="DBM1121" s="898"/>
      <c r="DBN1121" s="898"/>
      <c r="DBO1121" s="898"/>
      <c r="DBP1121" s="898"/>
      <c r="DBQ1121" s="898"/>
      <c r="DBR1121" s="898"/>
      <c r="DBS1121" s="898"/>
      <c r="DBT1121" s="898"/>
      <c r="DBU1121" s="898"/>
      <c r="DBV1121" s="898"/>
      <c r="DBW1121" s="898"/>
      <c r="DBX1121" s="898"/>
      <c r="DBY1121" s="898"/>
      <c r="DBZ1121" s="898"/>
      <c r="DCA1121" s="898"/>
      <c r="DCB1121" s="898"/>
      <c r="DCC1121" s="898"/>
      <c r="DCD1121" s="898"/>
      <c r="DCE1121" s="898"/>
      <c r="DCF1121" s="898"/>
      <c r="DCG1121" s="898"/>
      <c r="DCH1121" s="898"/>
      <c r="DCI1121" s="898"/>
      <c r="DCJ1121" s="898"/>
      <c r="DCK1121" s="898"/>
      <c r="DCL1121" s="898"/>
      <c r="DCM1121" s="898"/>
      <c r="DCN1121" s="898"/>
      <c r="DCO1121" s="898"/>
      <c r="DCP1121" s="898"/>
      <c r="DCQ1121" s="898"/>
      <c r="DCR1121" s="898"/>
      <c r="DCS1121" s="898"/>
      <c r="DCT1121" s="898"/>
      <c r="DCU1121" s="898"/>
      <c r="DCV1121" s="898"/>
      <c r="DCW1121" s="898"/>
      <c r="DCX1121" s="898"/>
      <c r="DCY1121" s="898"/>
      <c r="DCZ1121" s="898"/>
      <c r="DDA1121" s="898"/>
      <c r="DDB1121" s="898"/>
      <c r="DDC1121" s="898"/>
      <c r="DDD1121" s="898"/>
      <c r="DDE1121" s="898"/>
      <c r="DDF1121" s="898"/>
      <c r="DDG1121" s="898"/>
      <c r="DDH1121" s="898"/>
      <c r="DDI1121" s="898"/>
      <c r="DDJ1121" s="898"/>
      <c r="DDK1121" s="898"/>
      <c r="DDL1121" s="898"/>
      <c r="DDM1121" s="898"/>
      <c r="DDN1121" s="898"/>
      <c r="DDO1121" s="898"/>
      <c r="DDP1121" s="898"/>
      <c r="DDQ1121" s="898"/>
      <c r="DDR1121" s="898"/>
      <c r="DDS1121" s="898"/>
      <c r="DDT1121" s="898"/>
      <c r="DDU1121" s="898"/>
      <c r="DDV1121" s="898"/>
      <c r="DDW1121" s="898"/>
      <c r="DDX1121" s="898"/>
      <c r="DDY1121" s="898"/>
      <c r="DDZ1121" s="898"/>
      <c r="DEA1121" s="898"/>
      <c r="DEB1121" s="898"/>
      <c r="DEC1121" s="898"/>
      <c r="DED1121" s="898"/>
      <c r="DEE1121" s="898"/>
      <c r="DEF1121" s="898"/>
      <c r="DEG1121" s="898"/>
      <c r="DEH1121" s="898"/>
      <c r="DEI1121" s="898"/>
      <c r="DEJ1121" s="898"/>
      <c r="DEK1121" s="898"/>
      <c r="DEL1121" s="898"/>
      <c r="DEM1121" s="898"/>
      <c r="DEN1121" s="898"/>
      <c r="DEO1121" s="898"/>
      <c r="DEP1121" s="898"/>
      <c r="DEQ1121" s="898"/>
      <c r="DER1121" s="898"/>
      <c r="DES1121" s="898"/>
      <c r="DET1121" s="898"/>
      <c r="DEU1121" s="898"/>
      <c r="DEV1121" s="898"/>
      <c r="DEW1121" s="898"/>
      <c r="DEX1121" s="898"/>
      <c r="DEY1121" s="898"/>
      <c r="DEZ1121" s="898"/>
      <c r="DFA1121" s="898"/>
      <c r="DFB1121" s="898"/>
      <c r="DFC1121" s="898"/>
      <c r="DFD1121" s="898"/>
      <c r="DFE1121" s="898"/>
      <c r="DFF1121" s="898"/>
      <c r="DFG1121" s="898"/>
      <c r="DFH1121" s="898"/>
      <c r="DFI1121" s="898"/>
      <c r="DFJ1121" s="898"/>
      <c r="DFK1121" s="898"/>
      <c r="DFL1121" s="898"/>
      <c r="DFM1121" s="898"/>
      <c r="DFN1121" s="898"/>
      <c r="DFO1121" s="898"/>
      <c r="DFP1121" s="898"/>
      <c r="DFQ1121" s="898"/>
      <c r="DFR1121" s="898"/>
      <c r="DFS1121" s="898"/>
      <c r="DFT1121" s="898"/>
      <c r="DFU1121" s="898"/>
      <c r="DFV1121" s="898"/>
      <c r="DFW1121" s="898"/>
      <c r="DFX1121" s="898"/>
      <c r="DFY1121" s="898"/>
      <c r="DFZ1121" s="898"/>
      <c r="DGA1121" s="898"/>
      <c r="DGB1121" s="898"/>
      <c r="DGC1121" s="898"/>
      <c r="DGD1121" s="898"/>
      <c r="DGE1121" s="898"/>
      <c r="DGF1121" s="898"/>
      <c r="DGG1121" s="898"/>
      <c r="DGH1121" s="898"/>
      <c r="DGI1121" s="898"/>
      <c r="DGJ1121" s="898"/>
      <c r="DGK1121" s="898"/>
      <c r="DGL1121" s="898"/>
      <c r="DGM1121" s="898"/>
      <c r="DGN1121" s="898"/>
      <c r="DGO1121" s="898"/>
      <c r="DGP1121" s="898"/>
      <c r="DGQ1121" s="898"/>
      <c r="DGR1121" s="898"/>
      <c r="DGS1121" s="898"/>
      <c r="DGT1121" s="898"/>
      <c r="DGU1121" s="898"/>
      <c r="DGV1121" s="898"/>
      <c r="DGW1121" s="898"/>
      <c r="DGX1121" s="898"/>
      <c r="DGY1121" s="898"/>
      <c r="DGZ1121" s="898"/>
      <c r="DHA1121" s="898"/>
      <c r="DHB1121" s="898"/>
      <c r="DHC1121" s="898"/>
      <c r="DHD1121" s="898"/>
      <c r="DHE1121" s="898"/>
      <c r="DHF1121" s="898"/>
      <c r="DHG1121" s="898"/>
      <c r="DHH1121" s="898"/>
      <c r="DHI1121" s="898"/>
      <c r="DHJ1121" s="898"/>
      <c r="DHK1121" s="898"/>
      <c r="DHL1121" s="898"/>
      <c r="DHM1121" s="898"/>
      <c r="DHN1121" s="898"/>
      <c r="DHO1121" s="898"/>
      <c r="DHP1121" s="898"/>
      <c r="DHQ1121" s="898"/>
      <c r="DHR1121" s="898"/>
      <c r="DHS1121" s="898"/>
      <c r="DHT1121" s="898"/>
      <c r="DHU1121" s="898"/>
      <c r="DHV1121" s="898"/>
      <c r="DHW1121" s="898"/>
      <c r="DHX1121" s="898"/>
      <c r="DHY1121" s="898"/>
      <c r="DHZ1121" s="898"/>
      <c r="DIA1121" s="898"/>
      <c r="DIB1121" s="898"/>
      <c r="DIC1121" s="898"/>
      <c r="DID1121" s="898"/>
      <c r="DIE1121" s="898"/>
      <c r="DIF1121" s="898"/>
      <c r="DIG1121" s="898"/>
      <c r="DIH1121" s="898"/>
      <c r="DII1121" s="898"/>
      <c r="DIJ1121" s="898"/>
      <c r="DIK1121" s="898"/>
      <c r="DIL1121" s="898"/>
      <c r="DIM1121" s="898"/>
      <c r="DIN1121" s="898"/>
      <c r="DIO1121" s="898"/>
      <c r="DIP1121" s="898"/>
      <c r="DIQ1121" s="898"/>
      <c r="DIR1121" s="898"/>
      <c r="DIS1121" s="898"/>
      <c r="DIT1121" s="898"/>
      <c r="DIU1121" s="898"/>
      <c r="DIV1121" s="898"/>
      <c r="DIW1121" s="898"/>
      <c r="DIX1121" s="898"/>
      <c r="DIY1121" s="898"/>
      <c r="DIZ1121" s="898"/>
      <c r="DJA1121" s="898"/>
      <c r="DJB1121" s="898"/>
      <c r="DJC1121" s="898"/>
      <c r="DJD1121" s="898"/>
      <c r="DJE1121" s="898"/>
      <c r="DJF1121" s="898"/>
      <c r="DJG1121" s="898"/>
      <c r="DJH1121" s="898"/>
      <c r="DJI1121" s="898"/>
      <c r="DJJ1121" s="898"/>
      <c r="DJK1121" s="898"/>
      <c r="DJL1121" s="898"/>
      <c r="DJM1121" s="898"/>
      <c r="DJN1121" s="898"/>
      <c r="DJO1121" s="898"/>
      <c r="DJP1121" s="898"/>
      <c r="DJQ1121" s="898"/>
      <c r="DJR1121" s="898"/>
      <c r="DJS1121" s="898"/>
      <c r="DJT1121" s="898"/>
      <c r="DJU1121" s="898"/>
      <c r="DJV1121" s="898"/>
      <c r="DJW1121" s="898"/>
      <c r="DJX1121" s="898"/>
      <c r="DJY1121" s="898"/>
      <c r="DJZ1121" s="898"/>
      <c r="DKA1121" s="898"/>
      <c r="DKB1121" s="898"/>
      <c r="DKC1121" s="898"/>
      <c r="DKD1121" s="898"/>
      <c r="DKE1121" s="898"/>
      <c r="DKF1121" s="898"/>
      <c r="DKG1121" s="898"/>
      <c r="DKH1121" s="898"/>
      <c r="DKI1121" s="898"/>
      <c r="DKJ1121" s="898"/>
      <c r="DKK1121" s="898"/>
      <c r="DKL1121" s="898"/>
      <c r="DKM1121" s="898"/>
      <c r="DKN1121" s="898"/>
      <c r="DKO1121" s="898"/>
      <c r="DKP1121" s="898"/>
      <c r="DKQ1121" s="898"/>
      <c r="DKR1121" s="898"/>
      <c r="DKS1121" s="898"/>
      <c r="DKT1121" s="898"/>
      <c r="DKU1121" s="898"/>
      <c r="DKV1121" s="898"/>
      <c r="DKW1121" s="898"/>
      <c r="DKX1121" s="898"/>
      <c r="DKY1121" s="898"/>
      <c r="DKZ1121" s="898"/>
      <c r="DLA1121" s="898"/>
      <c r="DLB1121" s="898"/>
      <c r="DLC1121" s="898"/>
      <c r="DLD1121" s="898"/>
      <c r="DLE1121" s="898"/>
      <c r="DLF1121" s="898"/>
      <c r="DLG1121" s="898"/>
      <c r="DLH1121" s="898"/>
      <c r="DLI1121" s="898"/>
      <c r="DLJ1121" s="898"/>
      <c r="DLK1121" s="898"/>
      <c r="DLL1121" s="898"/>
      <c r="DLM1121" s="898"/>
      <c r="DLN1121" s="898"/>
      <c r="DLO1121" s="898"/>
      <c r="DLP1121" s="898"/>
      <c r="DLQ1121" s="898"/>
      <c r="DLR1121" s="898"/>
      <c r="DLS1121" s="898"/>
      <c r="DLT1121" s="898"/>
      <c r="DLU1121" s="898"/>
      <c r="DLV1121" s="898"/>
      <c r="DLW1121" s="898"/>
      <c r="DLX1121" s="898"/>
      <c r="DLY1121" s="898"/>
      <c r="DLZ1121" s="898"/>
      <c r="DMA1121" s="898"/>
      <c r="DMB1121" s="898"/>
      <c r="DMC1121" s="898"/>
      <c r="DMD1121" s="898"/>
      <c r="DME1121" s="898"/>
      <c r="DMF1121" s="898"/>
      <c r="DMG1121" s="898"/>
      <c r="DMH1121" s="898"/>
      <c r="DMI1121" s="898"/>
      <c r="DMJ1121" s="898"/>
      <c r="DMK1121" s="898"/>
      <c r="DML1121" s="898"/>
      <c r="DMM1121" s="898"/>
      <c r="DMN1121" s="898"/>
      <c r="DMO1121" s="898"/>
      <c r="DMP1121" s="898"/>
      <c r="DMQ1121" s="898"/>
      <c r="DMR1121" s="898"/>
      <c r="DMS1121" s="898"/>
      <c r="DMT1121" s="898"/>
      <c r="DMU1121" s="898"/>
      <c r="DMV1121" s="898"/>
      <c r="DMW1121" s="898"/>
      <c r="DMX1121" s="898"/>
      <c r="DMY1121" s="898"/>
      <c r="DMZ1121" s="898"/>
      <c r="DNA1121" s="898"/>
      <c r="DNB1121" s="898"/>
      <c r="DNC1121" s="898"/>
      <c r="DND1121" s="898"/>
      <c r="DNE1121" s="898"/>
      <c r="DNF1121" s="898"/>
      <c r="DNG1121" s="898"/>
      <c r="DNH1121" s="898"/>
      <c r="DNI1121" s="898"/>
      <c r="DNJ1121" s="898"/>
      <c r="DNK1121" s="898"/>
      <c r="DNL1121" s="898"/>
      <c r="DNM1121" s="898"/>
      <c r="DNN1121" s="898"/>
      <c r="DNO1121" s="898"/>
      <c r="DNP1121" s="898"/>
      <c r="DNQ1121" s="898"/>
      <c r="DNR1121" s="898"/>
      <c r="DNS1121" s="898"/>
      <c r="DNT1121" s="898"/>
      <c r="DNU1121" s="898"/>
      <c r="DNV1121" s="898"/>
      <c r="DNW1121" s="898"/>
      <c r="DNX1121" s="898"/>
      <c r="DNY1121" s="898"/>
      <c r="DNZ1121" s="898"/>
      <c r="DOA1121" s="898"/>
      <c r="DOB1121" s="898"/>
      <c r="DOC1121" s="898"/>
      <c r="DOD1121" s="898"/>
      <c r="DOE1121" s="898"/>
      <c r="DOF1121" s="898"/>
      <c r="DOG1121" s="898"/>
      <c r="DOH1121" s="898"/>
      <c r="DOI1121" s="898"/>
      <c r="DOJ1121" s="898"/>
      <c r="DOK1121" s="898"/>
      <c r="DOL1121" s="898"/>
      <c r="DOM1121" s="898"/>
      <c r="DON1121" s="898"/>
      <c r="DOO1121" s="898"/>
      <c r="DOP1121" s="898"/>
      <c r="DOQ1121" s="898"/>
      <c r="DOR1121" s="898"/>
      <c r="DOS1121" s="898"/>
      <c r="DOT1121" s="898"/>
      <c r="DOU1121" s="898"/>
      <c r="DOV1121" s="898"/>
      <c r="DOW1121" s="898"/>
      <c r="DOX1121" s="898"/>
      <c r="DOY1121" s="898"/>
      <c r="DOZ1121" s="898"/>
      <c r="DPA1121" s="898"/>
      <c r="DPB1121" s="898"/>
      <c r="DPC1121" s="898"/>
      <c r="DPD1121" s="898"/>
      <c r="DPE1121" s="898"/>
      <c r="DPF1121" s="898"/>
      <c r="DPG1121" s="898"/>
      <c r="DPH1121" s="898"/>
      <c r="DPI1121" s="898"/>
      <c r="DPJ1121" s="898"/>
      <c r="DPK1121" s="898"/>
      <c r="DPL1121" s="898"/>
      <c r="DPM1121" s="898"/>
      <c r="DPN1121" s="898"/>
      <c r="DPO1121" s="898"/>
      <c r="DPP1121" s="898"/>
      <c r="DPQ1121" s="898"/>
      <c r="DPR1121" s="898"/>
      <c r="DPS1121" s="898"/>
      <c r="DPT1121" s="898"/>
      <c r="DPU1121" s="898"/>
      <c r="DPV1121" s="898"/>
      <c r="DPW1121" s="898"/>
      <c r="DPX1121" s="898"/>
      <c r="DPY1121" s="898"/>
      <c r="DPZ1121" s="898"/>
      <c r="DQA1121" s="898"/>
      <c r="DQB1121" s="898"/>
      <c r="DQC1121" s="898"/>
      <c r="DQD1121" s="898"/>
      <c r="DQE1121" s="898"/>
      <c r="DQF1121" s="898"/>
      <c r="DQG1121" s="898"/>
      <c r="DQH1121" s="898"/>
      <c r="DQI1121" s="898"/>
      <c r="DQJ1121" s="898"/>
      <c r="DQK1121" s="898"/>
      <c r="DQL1121" s="898"/>
      <c r="DQM1121" s="898"/>
      <c r="DQN1121" s="898"/>
      <c r="DQO1121" s="898"/>
      <c r="DQP1121" s="898"/>
      <c r="DQQ1121" s="898"/>
      <c r="DQR1121" s="898"/>
      <c r="DQS1121" s="898"/>
      <c r="DQT1121" s="898"/>
      <c r="DQU1121" s="898"/>
      <c r="DQV1121" s="898"/>
      <c r="DQW1121" s="898"/>
      <c r="DQX1121" s="898"/>
      <c r="DQY1121" s="898"/>
      <c r="DQZ1121" s="898"/>
      <c r="DRA1121" s="898"/>
      <c r="DRB1121" s="898"/>
      <c r="DRC1121" s="898"/>
      <c r="DRD1121" s="898"/>
      <c r="DRE1121" s="898"/>
      <c r="DRF1121" s="898"/>
      <c r="DRG1121" s="898"/>
      <c r="DRH1121" s="898"/>
      <c r="DRI1121" s="898"/>
      <c r="DRJ1121" s="898"/>
      <c r="DRK1121" s="898"/>
      <c r="DRL1121" s="898"/>
      <c r="DRM1121" s="898"/>
      <c r="DRN1121" s="898"/>
      <c r="DRO1121" s="898"/>
      <c r="DRP1121" s="898"/>
      <c r="DRQ1121" s="898"/>
      <c r="DRR1121" s="898"/>
      <c r="DRS1121" s="898"/>
      <c r="DRT1121" s="898"/>
      <c r="DRU1121" s="898"/>
      <c r="DRV1121" s="898"/>
      <c r="DRW1121" s="898"/>
      <c r="DRX1121" s="898"/>
      <c r="DRY1121" s="898"/>
      <c r="DRZ1121" s="898"/>
      <c r="DSA1121" s="898"/>
      <c r="DSB1121" s="898"/>
      <c r="DSC1121" s="898"/>
      <c r="DSD1121" s="898"/>
      <c r="DSE1121" s="898"/>
      <c r="DSF1121" s="898"/>
      <c r="DSG1121" s="898"/>
      <c r="DSH1121" s="898"/>
      <c r="DSI1121" s="898"/>
      <c r="DSJ1121" s="898"/>
      <c r="DSK1121" s="898"/>
      <c r="DSL1121" s="898"/>
      <c r="DSM1121" s="898"/>
      <c r="DSN1121" s="898"/>
      <c r="DSO1121" s="898"/>
      <c r="DSP1121" s="898"/>
      <c r="DSQ1121" s="898"/>
      <c r="DSR1121" s="898"/>
      <c r="DSS1121" s="898"/>
      <c r="DST1121" s="898"/>
      <c r="DSU1121" s="898"/>
      <c r="DSV1121" s="898"/>
      <c r="DSW1121" s="898"/>
      <c r="DSX1121" s="898"/>
      <c r="DSY1121" s="898"/>
      <c r="DSZ1121" s="898"/>
      <c r="DTA1121" s="898"/>
      <c r="DTB1121" s="898"/>
      <c r="DTC1121" s="898"/>
      <c r="DTD1121" s="898"/>
      <c r="DTE1121" s="898"/>
      <c r="DTF1121" s="898"/>
      <c r="DTG1121" s="898"/>
      <c r="DTH1121" s="898"/>
      <c r="DTI1121" s="898"/>
      <c r="DTJ1121" s="898"/>
      <c r="DTK1121" s="898"/>
      <c r="DTL1121" s="898"/>
      <c r="DTM1121" s="898"/>
      <c r="DTN1121" s="898"/>
      <c r="DTO1121" s="898"/>
      <c r="DTP1121" s="898"/>
      <c r="DTQ1121" s="898"/>
      <c r="DTR1121" s="898"/>
      <c r="DTS1121" s="898"/>
      <c r="DTT1121" s="898"/>
      <c r="DTU1121" s="898"/>
      <c r="DTV1121" s="898"/>
      <c r="DTW1121" s="898"/>
      <c r="DTX1121" s="898"/>
      <c r="DTY1121" s="898"/>
      <c r="DTZ1121" s="898"/>
      <c r="DUA1121" s="898"/>
      <c r="DUB1121" s="898"/>
      <c r="DUC1121" s="898"/>
      <c r="DUD1121" s="898"/>
      <c r="DUE1121" s="898"/>
      <c r="DUF1121" s="898"/>
      <c r="DUG1121" s="898"/>
      <c r="DUH1121" s="898"/>
      <c r="DUI1121" s="898"/>
      <c r="DUJ1121" s="898"/>
      <c r="DUK1121" s="898"/>
      <c r="DUL1121" s="898"/>
      <c r="DUM1121" s="898"/>
      <c r="DUN1121" s="898"/>
      <c r="DUO1121" s="898"/>
      <c r="DUP1121" s="898"/>
      <c r="DUQ1121" s="898"/>
      <c r="DUR1121" s="898"/>
      <c r="DUS1121" s="898"/>
      <c r="DUT1121" s="898"/>
      <c r="DUU1121" s="898"/>
      <c r="DUV1121" s="898"/>
      <c r="DUW1121" s="898"/>
      <c r="DUX1121" s="898"/>
      <c r="DUY1121" s="898"/>
      <c r="DUZ1121" s="898"/>
      <c r="DVA1121" s="898"/>
      <c r="DVB1121" s="898"/>
      <c r="DVC1121" s="898"/>
      <c r="DVD1121" s="898"/>
      <c r="DVE1121" s="898"/>
      <c r="DVF1121" s="898"/>
      <c r="DVG1121" s="898"/>
      <c r="DVH1121" s="898"/>
      <c r="DVI1121" s="898"/>
      <c r="DVJ1121" s="898"/>
      <c r="DVK1121" s="898"/>
      <c r="DVL1121" s="898"/>
      <c r="DVM1121" s="898"/>
      <c r="DVN1121" s="898"/>
      <c r="DVO1121" s="898"/>
      <c r="DVP1121" s="898"/>
      <c r="DVQ1121" s="898"/>
      <c r="DVR1121" s="898"/>
      <c r="DVS1121" s="898"/>
      <c r="DVT1121" s="898"/>
      <c r="DVU1121" s="898"/>
      <c r="DVV1121" s="898"/>
      <c r="DVW1121" s="898"/>
      <c r="DVX1121" s="898"/>
      <c r="DVY1121" s="898"/>
      <c r="DVZ1121" s="898"/>
      <c r="DWA1121" s="898"/>
      <c r="DWB1121" s="898"/>
      <c r="DWC1121" s="898"/>
      <c r="DWD1121" s="898"/>
      <c r="DWE1121" s="898"/>
      <c r="DWF1121" s="898"/>
      <c r="DWG1121" s="898"/>
      <c r="DWH1121" s="898"/>
      <c r="DWI1121" s="898"/>
      <c r="DWJ1121" s="898"/>
      <c r="DWK1121" s="898"/>
      <c r="DWL1121" s="898"/>
      <c r="DWM1121" s="898"/>
      <c r="DWN1121" s="898"/>
      <c r="DWO1121" s="898"/>
      <c r="DWP1121" s="898"/>
      <c r="DWQ1121" s="898"/>
      <c r="DWR1121" s="898"/>
      <c r="DWS1121" s="898"/>
      <c r="DWT1121" s="898"/>
      <c r="DWU1121" s="898"/>
      <c r="DWV1121" s="898"/>
      <c r="DWW1121" s="898"/>
      <c r="DWX1121" s="898"/>
      <c r="DWY1121" s="898"/>
      <c r="DWZ1121" s="898"/>
      <c r="DXA1121" s="898"/>
      <c r="DXB1121" s="898"/>
      <c r="DXC1121" s="898"/>
      <c r="DXD1121" s="898"/>
      <c r="DXE1121" s="898"/>
      <c r="DXF1121" s="898"/>
      <c r="DXG1121" s="898"/>
      <c r="DXH1121" s="898"/>
      <c r="DXI1121" s="898"/>
      <c r="DXJ1121" s="898"/>
      <c r="DXK1121" s="898"/>
      <c r="DXL1121" s="898"/>
      <c r="DXM1121" s="898"/>
      <c r="DXN1121" s="898"/>
      <c r="DXO1121" s="898"/>
      <c r="DXP1121" s="898"/>
      <c r="DXQ1121" s="898"/>
      <c r="DXR1121" s="898"/>
      <c r="DXS1121" s="898"/>
      <c r="DXT1121" s="898"/>
      <c r="DXU1121" s="898"/>
      <c r="DXV1121" s="898"/>
      <c r="DXW1121" s="898"/>
      <c r="DXX1121" s="898"/>
      <c r="DXY1121" s="898"/>
      <c r="DXZ1121" s="898"/>
      <c r="DYA1121" s="898"/>
      <c r="DYB1121" s="898"/>
      <c r="DYC1121" s="898"/>
      <c r="DYD1121" s="898"/>
      <c r="DYE1121" s="898"/>
      <c r="DYF1121" s="898"/>
      <c r="DYG1121" s="898"/>
      <c r="DYH1121" s="898"/>
      <c r="DYI1121" s="898"/>
      <c r="DYJ1121" s="898"/>
      <c r="DYK1121" s="898"/>
      <c r="DYL1121" s="898"/>
      <c r="DYM1121" s="898"/>
      <c r="DYN1121" s="898"/>
      <c r="DYO1121" s="898"/>
      <c r="DYP1121" s="898"/>
      <c r="DYQ1121" s="898"/>
      <c r="DYR1121" s="898"/>
      <c r="DYS1121" s="898"/>
      <c r="DYT1121" s="898"/>
      <c r="DYU1121" s="898"/>
      <c r="DYV1121" s="898"/>
      <c r="DYW1121" s="898"/>
      <c r="DYX1121" s="898"/>
      <c r="DYY1121" s="898"/>
      <c r="DYZ1121" s="898"/>
      <c r="DZA1121" s="898"/>
      <c r="DZB1121" s="898"/>
      <c r="DZC1121" s="898"/>
      <c r="DZD1121" s="898"/>
      <c r="DZE1121" s="898"/>
      <c r="DZF1121" s="898"/>
      <c r="DZG1121" s="898"/>
      <c r="DZH1121" s="898"/>
      <c r="DZI1121" s="898"/>
      <c r="DZJ1121" s="898"/>
      <c r="DZK1121" s="898"/>
      <c r="DZL1121" s="898"/>
      <c r="DZM1121" s="898"/>
      <c r="DZN1121" s="898"/>
      <c r="DZO1121" s="898"/>
      <c r="DZP1121" s="898"/>
      <c r="DZQ1121" s="898"/>
      <c r="DZR1121" s="898"/>
      <c r="DZS1121" s="898"/>
      <c r="DZT1121" s="898"/>
      <c r="DZU1121" s="898"/>
      <c r="DZV1121" s="898"/>
      <c r="DZW1121" s="898"/>
      <c r="DZX1121" s="898"/>
      <c r="DZY1121" s="898"/>
      <c r="DZZ1121" s="898"/>
      <c r="EAA1121" s="898"/>
      <c r="EAB1121" s="898"/>
      <c r="EAC1121" s="898"/>
      <c r="EAD1121" s="898"/>
      <c r="EAE1121" s="898"/>
      <c r="EAF1121" s="898"/>
      <c r="EAG1121" s="898"/>
      <c r="EAH1121" s="898"/>
      <c r="EAI1121" s="898"/>
      <c r="EAJ1121" s="898"/>
      <c r="EAK1121" s="898"/>
      <c r="EAL1121" s="898"/>
      <c r="EAM1121" s="898"/>
      <c r="EAN1121" s="898"/>
      <c r="EAO1121" s="898"/>
      <c r="EAP1121" s="898"/>
      <c r="EAQ1121" s="898"/>
      <c r="EAR1121" s="898"/>
      <c r="EAS1121" s="898"/>
      <c r="EAT1121" s="898"/>
      <c r="EAU1121" s="898"/>
      <c r="EAV1121" s="898"/>
      <c r="EAW1121" s="898"/>
      <c r="EAX1121" s="898"/>
      <c r="EAY1121" s="898"/>
      <c r="EAZ1121" s="898"/>
      <c r="EBA1121" s="898"/>
      <c r="EBB1121" s="898"/>
      <c r="EBC1121" s="898"/>
      <c r="EBD1121" s="898"/>
      <c r="EBE1121" s="898"/>
      <c r="EBF1121" s="898"/>
      <c r="EBG1121" s="898"/>
      <c r="EBH1121" s="898"/>
      <c r="EBI1121" s="898"/>
      <c r="EBJ1121" s="898"/>
      <c r="EBK1121" s="898"/>
      <c r="EBL1121" s="898"/>
      <c r="EBM1121" s="898"/>
      <c r="EBN1121" s="898"/>
      <c r="EBO1121" s="898"/>
      <c r="EBP1121" s="898"/>
      <c r="EBQ1121" s="898"/>
      <c r="EBR1121" s="898"/>
      <c r="EBS1121" s="898"/>
      <c r="EBT1121" s="898"/>
      <c r="EBU1121" s="898"/>
      <c r="EBV1121" s="898"/>
      <c r="EBW1121" s="898"/>
      <c r="EBX1121" s="898"/>
      <c r="EBY1121" s="898"/>
      <c r="EBZ1121" s="898"/>
      <c r="ECA1121" s="898"/>
      <c r="ECB1121" s="898"/>
      <c r="ECC1121" s="898"/>
      <c r="ECD1121" s="898"/>
      <c r="ECE1121" s="898"/>
      <c r="ECF1121" s="898"/>
      <c r="ECG1121" s="898"/>
      <c r="ECH1121" s="898"/>
      <c r="ECI1121" s="898"/>
      <c r="ECJ1121" s="898"/>
      <c r="ECK1121" s="898"/>
      <c r="ECL1121" s="898"/>
      <c r="ECM1121" s="898"/>
      <c r="ECN1121" s="898"/>
      <c r="ECO1121" s="898"/>
      <c r="ECP1121" s="898"/>
      <c r="ECQ1121" s="898"/>
      <c r="ECR1121" s="898"/>
      <c r="ECS1121" s="898"/>
      <c r="ECT1121" s="898"/>
      <c r="ECU1121" s="898"/>
      <c r="ECV1121" s="898"/>
      <c r="ECW1121" s="898"/>
      <c r="ECX1121" s="898"/>
      <c r="ECY1121" s="898"/>
      <c r="ECZ1121" s="898"/>
      <c r="EDA1121" s="898"/>
      <c r="EDB1121" s="898"/>
      <c r="EDC1121" s="898"/>
      <c r="EDD1121" s="898"/>
      <c r="EDE1121" s="898"/>
      <c r="EDF1121" s="898"/>
      <c r="EDG1121" s="898"/>
      <c r="EDH1121" s="898"/>
      <c r="EDI1121" s="898"/>
      <c r="EDJ1121" s="898"/>
      <c r="EDK1121" s="898"/>
      <c r="EDL1121" s="898"/>
      <c r="EDM1121" s="898"/>
      <c r="EDN1121" s="898"/>
      <c r="EDO1121" s="898"/>
      <c r="EDP1121" s="898"/>
      <c r="EDQ1121" s="898"/>
      <c r="EDR1121" s="898"/>
      <c r="EDS1121" s="898"/>
      <c r="EDT1121" s="898"/>
      <c r="EDU1121" s="898"/>
      <c r="EDV1121" s="898"/>
      <c r="EDW1121" s="898"/>
      <c r="EDX1121" s="898"/>
      <c r="EDY1121" s="898"/>
      <c r="EDZ1121" s="898"/>
      <c r="EEA1121" s="898"/>
      <c r="EEB1121" s="898"/>
      <c r="EEC1121" s="898"/>
      <c r="EED1121" s="898"/>
      <c r="EEE1121" s="898"/>
      <c r="EEF1121" s="898"/>
      <c r="EEG1121" s="898"/>
      <c r="EEH1121" s="898"/>
      <c r="EEI1121" s="898"/>
      <c r="EEJ1121" s="898"/>
      <c r="EEK1121" s="898"/>
      <c r="EEL1121" s="898"/>
      <c r="EEM1121" s="898"/>
      <c r="EEN1121" s="898"/>
      <c r="EEO1121" s="898"/>
      <c r="EEP1121" s="898"/>
      <c r="EEQ1121" s="898"/>
      <c r="EER1121" s="898"/>
      <c r="EES1121" s="898"/>
      <c r="EET1121" s="898"/>
      <c r="EEU1121" s="898"/>
      <c r="EEV1121" s="898"/>
      <c r="EEW1121" s="898"/>
      <c r="EEX1121" s="898"/>
      <c r="EEY1121" s="898"/>
      <c r="EEZ1121" s="898"/>
      <c r="EFA1121" s="898"/>
      <c r="EFB1121" s="898"/>
      <c r="EFC1121" s="898"/>
      <c r="EFD1121" s="898"/>
      <c r="EFE1121" s="898"/>
      <c r="EFF1121" s="898"/>
      <c r="EFG1121" s="898"/>
      <c r="EFH1121" s="898"/>
      <c r="EFI1121" s="898"/>
      <c r="EFJ1121" s="898"/>
      <c r="EFK1121" s="898"/>
      <c r="EFL1121" s="898"/>
      <c r="EFM1121" s="898"/>
      <c r="EFN1121" s="898"/>
      <c r="EFO1121" s="898"/>
      <c r="EFP1121" s="898"/>
      <c r="EFQ1121" s="898"/>
      <c r="EFR1121" s="898"/>
      <c r="EFS1121" s="898"/>
      <c r="EFT1121" s="898"/>
      <c r="EFU1121" s="898"/>
      <c r="EFV1121" s="898"/>
      <c r="EFW1121" s="898"/>
      <c r="EFX1121" s="898"/>
      <c r="EFY1121" s="898"/>
      <c r="EFZ1121" s="898"/>
      <c r="EGA1121" s="898"/>
      <c r="EGB1121" s="898"/>
      <c r="EGC1121" s="898"/>
      <c r="EGD1121" s="898"/>
      <c r="EGE1121" s="898"/>
      <c r="EGF1121" s="898"/>
      <c r="EGG1121" s="898"/>
      <c r="EGH1121" s="898"/>
      <c r="EGI1121" s="898"/>
      <c r="EGJ1121" s="898"/>
      <c r="EGK1121" s="898"/>
      <c r="EGL1121" s="898"/>
      <c r="EGM1121" s="898"/>
      <c r="EGN1121" s="898"/>
      <c r="EGO1121" s="898"/>
      <c r="EGP1121" s="898"/>
      <c r="EGQ1121" s="898"/>
      <c r="EGR1121" s="898"/>
      <c r="EGS1121" s="898"/>
      <c r="EGT1121" s="898"/>
      <c r="EGU1121" s="898"/>
      <c r="EGV1121" s="898"/>
      <c r="EGW1121" s="898"/>
      <c r="EGX1121" s="898"/>
      <c r="EGY1121" s="898"/>
      <c r="EGZ1121" s="898"/>
      <c r="EHA1121" s="898"/>
      <c r="EHB1121" s="898"/>
      <c r="EHC1121" s="898"/>
      <c r="EHD1121" s="898"/>
      <c r="EHE1121" s="898"/>
      <c r="EHF1121" s="898"/>
      <c r="EHG1121" s="898"/>
      <c r="EHH1121" s="898"/>
      <c r="EHI1121" s="898"/>
      <c r="EHJ1121" s="898"/>
      <c r="EHK1121" s="898"/>
      <c r="EHL1121" s="898"/>
      <c r="EHM1121" s="898"/>
      <c r="EHN1121" s="898"/>
      <c r="EHO1121" s="898"/>
      <c r="EHP1121" s="898"/>
      <c r="EHQ1121" s="898"/>
      <c r="EHR1121" s="898"/>
      <c r="EHS1121" s="898"/>
      <c r="EHT1121" s="898"/>
      <c r="EHU1121" s="898"/>
      <c r="EHV1121" s="898"/>
      <c r="EHW1121" s="898"/>
      <c r="EHX1121" s="898"/>
      <c r="EHY1121" s="898"/>
      <c r="EHZ1121" s="898"/>
      <c r="EIA1121" s="898"/>
      <c r="EIB1121" s="898"/>
      <c r="EIC1121" s="898"/>
      <c r="EID1121" s="898"/>
      <c r="EIE1121" s="898"/>
      <c r="EIF1121" s="898"/>
      <c r="EIG1121" s="898"/>
      <c r="EIH1121" s="898"/>
      <c r="EII1121" s="898"/>
      <c r="EIJ1121" s="898"/>
      <c r="EIK1121" s="898"/>
      <c r="EIL1121" s="898"/>
      <c r="EIM1121" s="898"/>
      <c r="EIN1121" s="898"/>
      <c r="EIO1121" s="898"/>
      <c r="EIP1121" s="898"/>
      <c r="EIQ1121" s="898"/>
      <c r="EIR1121" s="898"/>
      <c r="EIS1121" s="898"/>
      <c r="EIT1121" s="898"/>
      <c r="EIU1121" s="898"/>
      <c r="EIV1121" s="898"/>
      <c r="EIW1121" s="898"/>
      <c r="EIX1121" s="898"/>
      <c r="EIY1121" s="898"/>
      <c r="EIZ1121" s="898"/>
      <c r="EJA1121" s="898"/>
      <c r="EJB1121" s="898"/>
      <c r="EJC1121" s="898"/>
      <c r="EJD1121" s="898"/>
      <c r="EJE1121" s="898"/>
      <c r="EJF1121" s="898"/>
      <c r="EJG1121" s="898"/>
      <c r="EJH1121" s="898"/>
      <c r="EJI1121" s="898"/>
      <c r="EJJ1121" s="898"/>
      <c r="EJK1121" s="898"/>
      <c r="EJL1121" s="898"/>
      <c r="EJM1121" s="898"/>
      <c r="EJN1121" s="898"/>
      <c r="EJO1121" s="898"/>
      <c r="EJP1121" s="898"/>
      <c r="EJQ1121" s="898"/>
      <c r="EJR1121" s="898"/>
      <c r="EJS1121" s="898"/>
      <c r="EJT1121" s="898"/>
      <c r="EJU1121" s="898"/>
      <c r="EJV1121" s="898"/>
      <c r="EJW1121" s="898"/>
      <c r="EJX1121" s="898"/>
      <c r="EJY1121" s="898"/>
      <c r="EJZ1121" s="898"/>
      <c r="EKA1121" s="898"/>
      <c r="EKB1121" s="898"/>
      <c r="EKC1121" s="898"/>
      <c r="EKD1121" s="898"/>
      <c r="EKE1121" s="898"/>
      <c r="EKF1121" s="898"/>
      <c r="EKG1121" s="898"/>
      <c r="EKH1121" s="898"/>
      <c r="EKI1121" s="898"/>
      <c r="EKJ1121" s="898"/>
      <c r="EKK1121" s="898"/>
      <c r="EKL1121" s="898"/>
      <c r="EKM1121" s="898"/>
      <c r="EKN1121" s="898"/>
      <c r="EKO1121" s="898"/>
      <c r="EKP1121" s="898"/>
      <c r="EKQ1121" s="898"/>
      <c r="EKR1121" s="898"/>
      <c r="EKS1121" s="898"/>
      <c r="EKT1121" s="898"/>
      <c r="EKU1121" s="898"/>
      <c r="EKV1121" s="898"/>
      <c r="EKW1121" s="898"/>
      <c r="EKX1121" s="898"/>
      <c r="EKY1121" s="898"/>
      <c r="EKZ1121" s="898"/>
      <c r="ELA1121" s="898"/>
      <c r="ELB1121" s="898"/>
      <c r="ELC1121" s="898"/>
      <c r="ELD1121" s="898"/>
      <c r="ELE1121" s="898"/>
      <c r="ELF1121" s="898"/>
      <c r="ELG1121" s="898"/>
      <c r="ELH1121" s="898"/>
      <c r="ELI1121" s="898"/>
      <c r="ELJ1121" s="898"/>
      <c r="ELK1121" s="898"/>
      <c r="ELL1121" s="898"/>
      <c r="ELM1121" s="898"/>
      <c r="ELN1121" s="898"/>
      <c r="ELO1121" s="898"/>
      <c r="ELP1121" s="898"/>
      <c r="ELQ1121" s="898"/>
      <c r="ELR1121" s="898"/>
      <c r="ELS1121" s="898"/>
      <c r="ELT1121" s="898"/>
      <c r="ELU1121" s="898"/>
      <c r="ELV1121" s="898"/>
      <c r="ELW1121" s="898"/>
      <c r="ELX1121" s="898"/>
      <c r="ELY1121" s="898"/>
      <c r="ELZ1121" s="898"/>
      <c r="EMA1121" s="898"/>
      <c r="EMB1121" s="898"/>
      <c r="EMC1121" s="898"/>
      <c r="EMD1121" s="898"/>
      <c r="EME1121" s="898"/>
      <c r="EMF1121" s="898"/>
      <c r="EMG1121" s="898"/>
      <c r="EMH1121" s="898"/>
      <c r="EMI1121" s="898"/>
      <c r="EMJ1121" s="898"/>
      <c r="EMK1121" s="898"/>
      <c r="EML1121" s="898"/>
      <c r="EMM1121" s="898"/>
      <c r="EMN1121" s="898"/>
      <c r="EMO1121" s="898"/>
      <c r="EMP1121" s="898"/>
      <c r="EMQ1121" s="898"/>
      <c r="EMR1121" s="898"/>
      <c r="EMS1121" s="898"/>
      <c r="EMT1121" s="898"/>
      <c r="EMU1121" s="898"/>
      <c r="EMV1121" s="898"/>
      <c r="EMW1121" s="898"/>
      <c r="EMX1121" s="898"/>
      <c r="EMY1121" s="898"/>
      <c r="EMZ1121" s="898"/>
      <c r="ENA1121" s="898"/>
      <c r="ENB1121" s="898"/>
      <c r="ENC1121" s="898"/>
      <c r="END1121" s="898"/>
      <c r="ENE1121" s="898"/>
      <c r="ENF1121" s="898"/>
      <c r="ENG1121" s="898"/>
      <c r="ENH1121" s="898"/>
      <c r="ENI1121" s="898"/>
      <c r="ENJ1121" s="898"/>
      <c r="ENK1121" s="898"/>
      <c r="ENL1121" s="898"/>
      <c r="ENM1121" s="898"/>
      <c r="ENN1121" s="898"/>
      <c r="ENO1121" s="898"/>
      <c r="ENP1121" s="898"/>
      <c r="ENQ1121" s="898"/>
      <c r="ENR1121" s="898"/>
      <c r="ENS1121" s="898"/>
      <c r="ENT1121" s="898"/>
      <c r="ENU1121" s="898"/>
      <c r="ENV1121" s="898"/>
      <c r="ENW1121" s="898"/>
      <c r="ENX1121" s="898"/>
      <c r="ENY1121" s="898"/>
      <c r="ENZ1121" s="898"/>
      <c r="EOA1121" s="898"/>
      <c r="EOB1121" s="898"/>
      <c r="EOC1121" s="898"/>
      <c r="EOD1121" s="898"/>
      <c r="EOE1121" s="898"/>
      <c r="EOF1121" s="898"/>
      <c r="EOG1121" s="898"/>
      <c r="EOH1121" s="898"/>
      <c r="EOI1121" s="898"/>
      <c r="EOJ1121" s="898"/>
      <c r="EOK1121" s="898"/>
      <c r="EOL1121" s="898"/>
      <c r="EOM1121" s="898"/>
      <c r="EON1121" s="898"/>
      <c r="EOO1121" s="898"/>
      <c r="EOP1121" s="898"/>
      <c r="EOQ1121" s="898"/>
      <c r="EOR1121" s="898"/>
      <c r="EOS1121" s="898"/>
      <c r="EOT1121" s="898"/>
      <c r="EOU1121" s="898"/>
      <c r="EOV1121" s="898"/>
      <c r="EOW1121" s="898"/>
      <c r="EOX1121" s="898"/>
      <c r="EOY1121" s="898"/>
      <c r="EOZ1121" s="898"/>
      <c r="EPA1121" s="898"/>
      <c r="EPB1121" s="898"/>
      <c r="EPC1121" s="898"/>
      <c r="EPD1121" s="898"/>
      <c r="EPE1121" s="898"/>
      <c r="EPF1121" s="898"/>
      <c r="EPG1121" s="898"/>
      <c r="EPH1121" s="898"/>
      <c r="EPI1121" s="898"/>
      <c r="EPJ1121" s="898"/>
      <c r="EPK1121" s="898"/>
      <c r="EPL1121" s="898"/>
      <c r="EPM1121" s="898"/>
      <c r="EPN1121" s="898"/>
      <c r="EPO1121" s="898"/>
      <c r="EPP1121" s="898"/>
      <c r="EPQ1121" s="898"/>
      <c r="EPR1121" s="898"/>
      <c r="EPS1121" s="898"/>
      <c r="EPT1121" s="898"/>
      <c r="EPU1121" s="898"/>
      <c r="EPV1121" s="898"/>
      <c r="EPW1121" s="898"/>
      <c r="EPX1121" s="898"/>
      <c r="EPY1121" s="898"/>
      <c r="EPZ1121" s="898"/>
      <c r="EQA1121" s="898"/>
      <c r="EQB1121" s="898"/>
      <c r="EQC1121" s="898"/>
      <c r="EQD1121" s="898"/>
      <c r="EQE1121" s="898"/>
      <c r="EQF1121" s="898"/>
      <c r="EQG1121" s="898"/>
      <c r="EQH1121" s="898"/>
      <c r="EQI1121" s="898"/>
      <c r="EQJ1121" s="898"/>
      <c r="EQK1121" s="898"/>
      <c r="EQL1121" s="898"/>
      <c r="EQM1121" s="898"/>
      <c r="EQN1121" s="898"/>
      <c r="EQO1121" s="898"/>
      <c r="EQP1121" s="898"/>
      <c r="EQQ1121" s="898"/>
      <c r="EQR1121" s="898"/>
      <c r="EQS1121" s="898"/>
      <c r="EQT1121" s="898"/>
      <c r="EQU1121" s="898"/>
      <c r="EQV1121" s="898"/>
      <c r="EQW1121" s="898"/>
      <c r="EQX1121" s="898"/>
      <c r="EQY1121" s="898"/>
      <c r="EQZ1121" s="898"/>
      <c r="ERA1121" s="898"/>
      <c r="ERB1121" s="898"/>
      <c r="ERC1121" s="898"/>
      <c r="ERD1121" s="898"/>
      <c r="ERE1121" s="898"/>
      <c r="ERF1121" s="898"/>
      <c r="ERG1121" s="898"/>
      <c r="ERH1121" s="898"/>
      <c r="ERI1121" s="898"/>
      <c r="ERJ1121" s="898"/>
      <c r="ERK1121" s="898"/>
      <c r="ERL1121" s="898"/>
      <c r="ERM1121" s="898"/>
      <c r="ERN1121" s="898"/>
      <c r="ERO1121" s="898"/>
      <c r="ERP1121" s="898"/>
      <c r="ERQ1121" s="898"/>
      <c r="ERR1121" s="898"/>
      <c r="ERS1121" s="898"/>
      <c r="ERT1121" s="898"/>
      <c r="ERU1121" s="898"/>
      <c r="ERV1121" s="898"/>
      <c r="ERW1121" s="898"/>
      <c r="ERX1121" s="898"/>
      <c r="ERY1121" s="898"/>
      <c r="ERZ1121" s="898"/>
      <c r="ESA1121" s="898"/>
      <c r="ESB1121" s="898"/>
      <c r="ESC1121" s="898"/>
      <c r="ESD1121" s="898"/>
      <c r="ESE1121" s="898"/>
      <c r="ESF1121" s="898"/>
      <c r="ESG1121" s="898"/>
      <c r="ESH1121" s="898"/>
      <c r="ESI1121" s="898"/>
      <c r="ESJ1121" s="898"/>
      <c r="ESK1121" s="898"/>
      <c r="ESL1121" s="898"/>
      <c r="ESM1121" s="898"/>
      <c r="ESN1121" s="898"/>
      <c r="ESO1121" s="898"/>
      <c r="ESP1121" s="898"/>
      <c r="ESQ1121" s="898"/>
      <c r="ESR1121" s="898"/>
      <c r="ESS1121" s="898"/>
      <c r="EST1121" s="898"/>
      <c r="ESU1121" s="898"/>
      <c r="ESV1121" s="898"/>
      <c r="ESW1121" s="898"/>
      <c r="ESX1121" s="898"/>
      <c r="ESY1121" s="898"/>
      <c r="ESZ1121" s="898"/>
      <c r="ETA1121" s="898"/>
      <c r="ETB1121" s="898"/>
      <c r="ETC1121" s="898"/>
      <c r="ETD1121" s="898"/>
      <c r="ETE1121" s="898"/>
      <c r="ETF1121" s="898"/>
      <c r="ETG1121" s="898"/>
      <c r="ETH1121" s="898"/>
      <c r="ETI1121" s="898"/>
      <c r="ETJ1121" s="898"/>
      <c r="ETK1121" s="898"/>
      <c r="ETL1121" s="898"/>
      <c r="ETM1121" s="898"/>
      <c r="ETN1121" s="898"/>
      <c r="ETO1121" s="898"/>
      <c r="ETP1121" s="898"/>
      <c r="ETQ1121" s="898"/>
      <c r="ETR1121" s="898"/>
      <c r="ETS1121" s="898"/>
      <c r="ETT1121" s="898"/>
      <c r="ETU1121" s="898"/>
      <c r="ETV1121" s="898"/>
      <c r="ETW1121" s="898"/>
      <c r="ETX1121" s="898"/>
      <c r="ETY1121" s="898"/>
      <c r="ETZ1121" s="898"/>
      <c r="EUA1121" s="898"/>
      <c r="EUB1121" s="898"/>
      <c r="EUC1121" s="898"/>
      <c r="EUD1121" s="898"/>
      <c r="EUE1121" s="898"/>
      <c r="EUF1121" s="898"/>
      <c r="EUG1121" s="898"/>
      <c r="EUH1121" s="898"/>
      <c r="EUI1121" s="898"/>
      <c r="EUJ1121" s="898"/>
      <c r="EUK1121" s="898"/>
      <c r="EUL1121" s="898"/>
      <c r="EUM1121" s="898"/>
      <c r="EUN1121" s="898"/>
      <c r="EUO1121" s="898"/>
      <c r="EUP1121" s="898"/>
      <c r="EUQ1121" s="898"/>
      <c r="EUR1121" s="898"/>
      <c r="EUS1121" s="898"/>
      <c r="EUT1121" s="898"/>
      <c r="EUU1121" s="898"/>
      <c r="EUV1121" s="898"/>
      <c r="EUW1121" s="898"/>
      <c r="EUX1121" s="898"/>
      <c r="EUY1121" s="898"/>
      <c r="EUZ1121" s="898"/>
      <c r="EVA1121" s="898"/>
      <c r="EVB1121" s="898"/>
      <c r="EVC1121" s="898"/>
      <c r="EVD1121" s="898"/>
      <c r="EVE1121" s="898"/>
      <c r="EVF1121" s="898"/>
      <c r="EVG1121" s="898"/>
      <c r="EVH1121" s="898"/>
      <c r="EVI1121" s="898"/>
      <c r="EVJ1121" s="898"/>
      <c r="EVK1121" s="898"/>
      <c r="EVL1121" s="898"/>
      <c r="EVM1121" s="898"/>
      <c r="EVN1121" s="898"/>
      <c r="EVO1121" s="898"/>
      <c r="EVP1121" s="898"/>
      <c r="EVQ1121" s="898"/>
      <c r="EVR1121" s="898"/>
      <c r="EVS1121" s="898"/>
      <c r="EVT1121" s="898"/>
      <c r="EVU1121" s="898"/>
      <c r="EVV1121" s="898"/>
      <c r="EVW1121" s="898"/>
      <c r="EVX1121" s="898"/>
      <c r="EVY1121" s="898"/>
      <c r="EVZ1121" s="898"/>
      <c r="EWA1121" s="898"/>
      <c r="EWB1121" s="898"/>
      <c r="EWC1121" s="898"/>
      <c r="EWD1121" s="898"/>
      <c r="EWE1121" s="898"/>
      <c r="EWF1121" s="898"/>
      <c r="EWG1121" s="898"/>
      <c r="EWH1121" s="898"/>
      <c r="EWI1121" s="898"/>
      <c r="EWJ1121" s="898"/>
      <c r="EWK1121" s="898"/>
      <c r="EWL1121" s="898"/>
      <c r="EWM1121" s="898"/>
      <c r="EWN1121" s="898"/>
      <c r="EWO1121" s="898"/>
      <c r="EWP1121" s="898"/>
      <c r="EWQ1121" s="898"/>
      <c r="EWR1121" s="898"/>
      <c r="EWS1121" s="898"/>
      <c r="EWT1121" s="898"/>
      <c r="EWU1121" s="898"/>
      <c r="EWV1121" s="898"/>
      <c r="EWW1121" s="898"/>
      <c r="EWX1121" s="898"/>
      <c r="EWY1121" s="898"/>
      <c r="EWZ1121" s="898"/>
      <c r="EXA1121" s="898"/>
      <c r="EXB1121" s="898"/>
      <c r="EXC1121" s="898"/>
      <c r="EXD1121" s="898"/>
      <c r="EXE1121" s="898"/>
      <c r="EXF1121" s="898"/>
      <c r="EXG1121" s="898"/>
      <c r="EXH1121" s="898"/>
      <c r="EXI1121" s="898"/>
      <c r="EXJ1121" s="898"/>
      <c r="EXK1121" s="898"/>
      <c r="EXL1121" s="898"/>
      <c r="EXM1121" s="898"/>
      <c r="EXN1121" s="898"/>
      <c r="EXO1121" s="898"/>
      <c r="EXP1121" s="898"/>
      <c r="EXQ1121" s="898"/>
      <c r="EXR1121" s="898"/>
      <c r="EXS1121" s="898"/>
      <c r="EXT1121" s="898"/>
      <c r="EXU1121" s="898"/>
      <c r="EXV1121" s="898"/>
      <c r="EXW1121" s="898"/>
      <c r="EXX1121" s="898"/>
      <c r="EXY1121" s="898"/>
      <c r="EXZ1121" s="898"/>
      <c r="EYA1121" s="898"/>
      <c r="EYB1121" s="898"/>
      <c r="EYC1121" s="898"/>
      <c r="EYD1121" s="898"/>
      <c r="EYE1121" s="898"/>
      <c r="EYF1121" s="898"/>
      <c r="EYG1121" s="898"/>
      <c r="EYH1121" s="898"/>
      <c r="EYI1121" s="898"/>
      <c r="EYJ1121" s="898"/>
      <c r="EYK1121" s="898"/>
      <c r="EYL1121" s="898"/>
      <c r="EYM1121" s="898"/>
      <c r="EYN1121" s="898"/>
      <c r="EYO1121" s="898"/>
      <c r="EYP1121" s="898"/>
      <c r="EYQ1121" s="898"/>
      <c r="EYR1121" s="898"/>
      <c r="EYS1121" s="898"/>
      <c r="EYT1121" s="898"/>
      <c r="EYU1121" s="898"/>
      <c r="EYV1121" s="898"/>
      <c r="EYW1121" s="898"/>
      <c r="EYX1121" s="898"/>
      <c r="EYY1121" s="898"/>
      <c r="EYZ1121" s="898"/>
      <c r="EZA1121" s="898"/>
      <c r="EZB1121" s="898"/>
      <c r="EZC1121" s="898"/>
      <c r="EZD1121" s="898"/>
      <c r="EZE1121" s="898"/>
      <c r="EZF1121" s="898"/>
      <c r="EZG1121" s="898"/>
      <c r="EZH1121" s="898"/>
      <c r="EZI1121" s="898"/>
      <c r="EZJ1121" s="898"/>
      <c r="EZK1121" s="898"/>
      <c r="EZL1121" s="898"/>
      <c r="EZM1121" s="898"/>
      <c r="EZN1121" s="898"/>
      <c r="EZO1121" s="898"/>
      <c r="EZP1121" s="898"/>
      <c r="EZQ1121" s="898"/>
      <c r="EZR1121" s="898"/>
      <c r="EZS1121" s="898"/>
      <c r="EZT1121" s="898"/>
      <c r="EZU1121" s="898"/>
      <c r="EZV1121" s="898"/>
      <c r="EZW1121" s="898"/>
      <c r="EZX1121" s="898"/>
      <c r="EZY1121" s="898"/>
      <c r="EZZ1121" s="898"/>
      <c r="FAA1121" s="898"/>
      <c r="FAB1121" s="898"/>
      <c r="FAC1121" s="898"/>
      <c r="FAD1121" s="898"/>
      <c r="FAE1121" s="898"/>
      <c r="FAF1121" s="898"/>
      <c r="FAG1121" s="898"/>
      <c r="FAH1121" s="898"/>
      <c r="FAI1121" s="898"/>
      <c r="FAJ1121" s="898"/>
      <c r="FAK1121" s="898"/>
      <c r="FAL1121" s="898"/>
      <c r="FAM1121" s="898"/>
      <c r="FAN1121" s="898"/>
      <c r="FAO1121" s="898"/>
      <c r="FAP1121" s="898"/>
      <c r="FAQ1121" s="898"/>
      <c r="FAR1121" s="898"/>
      <c r="FAS1121" s="898"/>
      <c r="FAT1121" s="898"/>
      <c r="FAU1121" s="898"/>
      <c r="FAV1121" s="898"/>
      <c r="FAW1121" s="898"/>
      <c r="FAX1121" s="898"/>
      <c r="FAY1121" s="898"/>
      <c r="FAZ1121" s="898"/>
      <c r="FBA1121" s="898"/>
      <c r="FBB1121" s="898"/>
      <c r="FBC1121" s="898"/>
      <c r="FBD1121" s="898"/>
      <c r="FBE1121" s="898"/>
      <c r="FBF1121" s="898"/>
      <c r="FBG1121" s="898"/>
      <c r="FBH1121" s="898"/>
      <c r="FBI1121" s="898"/>
      <c r="FBJ1121" s="898"/>
      <c r="FBK1121" s="898"/>
      <c r="FBL1121" s="898"/>
      <c r="FBM1121" s="898"/>
      <c r="FBN1121" s="898"/>
      <c r="FBO1121" s="898"/>
      <c r="FBP1121" s="898"/>
      <c r="FBQ1121" s="898"/>
      <c r="FBR1121" s="898"/>
      <c r="FBS1121" s="898"/>
      <c r="FBT1121" s="898"/>
      <c r="FBU1121" s="898"/>
      <c r="FBV1121" s="898"/>
      <c r="FBW1121" s="898"/>
      <c r="FBX1121" s="898"/>
      <c r="FBY1121" s="898"/>
      <c r="FBZ1121" s="898"/>
      <c r="FCA1121" s="898"/>
      <c r="FCB1121" s="898"/>
      <c r="FCC1121" s="898"/>
      <c r="FCD1121" s="898"/>
      <c r="FCE1121" s="898"/>
      <c r="FCF1121" s="898"/>
      <c r="FCG1121" s="898"/>
      <c r="FCH1121" s="898"/>
      <c r="FCI1121" s="898"/>
      <c r="FCJ1121" s="898"/>
      <c r="FCK1121" s="898"/>
      <c r="FCL1121" s="898"/>
      <c r="FCM1121" s="898"/>
      <c r="FCN1121" s="898"/>
      <c r="FCO1121" s="898"/>
      <c r="FCP1121" s="898"/>
      <c r="FCQ1121" s="898"/>
      <c r="FCR1121" s="898"/>
      <c r="FCS1121" s="898"/>
      <c r="FCT1121" s="898"/>
      <c r="FCU1121" s="898"/>
      <c r="FCV1121" s="898"/>
      <c r="FCW1121" s="898"/>
      <c r="FCX1121" s="898"/>
      <c r="FCY1121" s="898"/>
      <c r="FCZ1121" s="898"/>
      <c r="FDA1121" s="898"/>
      <c r="FDB1121" s="898"/>
      <c r="FDC1121" s="898"/>
      <c r="FDD1121" s="898"/>
      <c r="FDE1121" s="898"/>
      <c r="FDF1121" s="898"/>
      <c r="FDG1121" s="898"/>
      <c r="FDH1121" s="898"/>
      <c r="FDI1121" s="898"/>
      <c r="FDJ1121" s="898"/>
      <c r="FDK1121" s="898"/>
      <c r="FDL1121" s="898"/>
      <c r="FDM1121" s="898"/>
      <c r="FDN1121" s="898"/>
      <c r="FDO1121" s="898"/>
      <c r="FDP1121" s="898"/>
      <c r="FDQ1121" s="898"/>
      <c r="FDR1121" s="898"/>
      <c r="FDS1121" s="898"/>
      <c r="FDT1121" s="898"/>
      <c r="FDU1121" s="898"/>
      <c r="FDV1121" s="898"/>
      <c r="FDW1121" s="898"/>
      <c r="FDX1121" s="898"/>
      <c r="FDY1121" s="898"/>
      <c r="FDZ1121" s="898"/>
      <c r="FEA1121" s="898"/>
      <c r="FEB1121" s="898"/>
      <c r="FEC1121" s="898"/>
      <c r="FED1121" s="898"/>
      <c r="FEE1121" s="898"/>
      <c r="FEF1121" s="898"/>
      <c r="FEG1121" s="898"/>
      <c r="FEH1121" s="898"/>
      <c r="FEI1121" s="898"/>
      <c r="FEJ1121" s="898"/>
      <c r="FEK1121" s="898"/>
      <c r="FEL1121" s="898"/>
      <c r="FEM1121" s="898"/>
      <c r="FEN1121" s="898"/>
      <c r="FEO1121" s="898"/>
      <c r="FEP1121" s="898"/>
      <c r="FEQ1121" s="898"/>
      <c r="FER1121" s="898"/>
      <c r="FES1121" s="898"/>
      <c r="FET1121" s="898"/>
      <c r="FEU1121" s="898"/>
      <c r="FEV1121" s="898"/>
      <c r="FEW1121" s="898"/>
      <c r="FEX1121" s="898"/>
      <c r="FEY1121" s="898"/>
      <c r="FEZ1121" s="898"/>
      <c r="FFA1121" s="898"/>
      <c r="FFB1121" s="898"/>
      <c r="FFC1121" s="898"/>
      <c r="FFD1121" s="898"/>
      <c r="FFE1121" s="898"/>
      <c r="FFF1121" s="898"/>
      <c r="FFG1121" s="898"/>
      <c r="FFH1121" s="898"/>
      <c r="FFI1121" s="898"/>
      <c r="FFJ1121" s="898"/>
      <c r="FFK1121" s="898"/>
      <c r="FFL1121" s="898"/>
      <c r="FFM1121" s="898"/>
      <c r="FFN1121" s="898"/>
      <c r="FFO1121" s="898"/>
      <c r="FFP1121" s="898"/>
      <c r="FFQ1121" s="898"/>
      <c r="FFR1121" s="898"/>
      <c r="FFS1121" s="898"/>
      <c r="FFT1121" s="898"/>
      <c r="FFU1121" s="898"/>
      <c r="FFV1121" s="898"/>
      <c r="FFW1121" s="898"/>
      <c r="FFX1121" s="898"/>
      <c r="FFY1121" s="898"/>
      <c r="FFZ1121" s="898"/>
      <c r="FGA1121" s="898"/>
      <c r="FGB1121" s="898"/>
      <c r="FGC1121" s="898"/>
      <c r="FGD1121" s="898"/>
      <c r="FGE1121" s="898"/>
      <c r="FGF1121" s="898"/>
      <c r="FGG1121" s="898"/>
      <c r="FGH1121" s="898"/>
      <c r="FGI1121" s="898"/>
      <c r="FGJ1121" s="898"/>
      <c r="FGK1121" s="898"/>
      <c r="FGL1121" s="898"/>
      <c r="FGM1121" s="898"/>
      <c r="FGN1121" s="898"/>
      <c r="FGO1121" s="898"/>
      <c r="FGP1121" s="898"/>
      <c r="FGQ1121" s="898"/>
      <c r="FGR1121" s="898"/>
      <c r="FGS1121" s="898"/>
      <c r="FGT1121" s="898"/>
      <c r="FGU1121" s="898"/>
      <c r="FGV1121" s="898"/>
      <c r="FGW1121" s="898"/>
      <c r="FGX1121" s="898"/>
      <c r="FGY1121" s="898"/>
      <c r="FGZ1121" s="898"/>
      <c r="FHA1121" s="898"/>
      <c r="FHB1121" s="898"/>
      <c r="FHC1121" s="898"/>
      <c r="FHD1121" s="898"/>
      <c r="FHE1121" s="898"/>
      <c r="FHF1121" s="898"/>
      <c r="FHG1121" s="898"/>
      <c r="FHH1121" s="898"/>
      <c r="FHI1121" s="898"/>
      <c r="FHJ1121" s="898"/>
      <c r="FHK1121" s="898"/>
      <c r="FHL1121" s="898"/>
      <c r="FHM1121" s="898"/>
      <c r="FHN1121" s="898"/>
      <c r="FHO1121" s="898"/>
      <c r="FHP1121" s="898"/>
      <c r="FHQ1121" s="898"/>
      <c r="FHR1121" s="898"/>
      <c r="FHS1121" s="898"/>
      <c r="FHT1121" s="898"/>
      <c r="FHU1121" s="898"/>
      <c r="FHV1121" s="898"/>
      <c r="FHW1121" s="898"/>
      <c r="FHX1121" s="898"/>
      <c r="FHY1121" s="898"/>
      <c r="FHZ1121" s="898"/>
      <c r="FIA1121" s="898"/>
      <c r="FIB1121" s="898"/>
      <c r="FIC1121" s="898"/>
      <c r="FID1121" s="898"/>
      <c r="FIE1121" s="898"/>
      <c r="FIF1121" s="898"/>
      <c r="FIG1121" s="898"/>
      <c r="FIH1121" s="898"/>
      <c r="FII1121" s="898"/>
      <c r="FIJ1121" s="898"/>
      <c r="FIK1121" s="898"/>
      <c r="FIL1121" s="898"/>
      <c r="FIM1121" s="898"/>
      <c r="FIN1121" s="898"/>
      <c r="FIO1121" s="898"/>
      <c r="FIP1121" s="898"/>
      <c r="FIQ1121" s="898"/>
      <c r="FIR1121" s="898"/>
      <c r="FIS1121" s="898"/>
      <c r="FIT1121" s="898"/>
      <c r="FIU1121" s="898"/>
      <c r="FIV1121" s="898"/>
      <c r="FIW1121" s="898"/>
      <c r="FIX1121" s="898"/>
      <c r="FIY1121" s="898"/>
      <c r="FIZ1121" s="898"/>
      <c r="FJA1121" s="898"/>
      <c r="FJB1121" s="898"/>
      <c r="FJC1121" s="898"/>
      <c r="FJD1121" s="898"/>
      <c r="FJE1121" s="898"/>
      <c r="FJF1121" s="898"/>
      <c r="FJG1121" s="898"/>
      <c r="FJH1121" s="898"/>
      <c r="FJI1121" s="898"/>
      <c r="FJJ1121" s="898"/>
      <c r="FJK1121" s="898"/>
      <c r="FJL1121" s="898"/>
      <c r="FJM1121" s="898"/>
      <c r="FJN1121" s="898"/>
      <c r="FJO1121" s="898"/>
      <c r="FJP1121" s="898"/>
      <c r="FJQ1121" s="898"/>
      <c r="FJR1121" s="898"/>
      <c r="FJS1121" s="898"/>
      <c r="FJT1121" s="898"/>
      <c r="FJU1121" s="898"/>
      <c r="FJV1121" s="898"/>
      <c r="FJW1121" s="898"/>
      <c r="FJX1121" s="898"/>
      <c r="FJY1121" s="898"/>
      <c r="FJZ1121" s="898"/>
      <c r="FKA1121" s="898"/>
      <c r="FKB1121" s="898"/>
      <c r="FKC1121" s="898"/>
      <c r="FKD1121" s="898"/>
      <c r="FKE1121" s="898"/>
      <c r="FKF1121" s="898"/>
      <c r="FKG1121" s="898"/>
      <c r="FKH1121" s="898"/>
      <c r="FKI1121" s="898"/>
      <c r="FKJ1121" s="898"/>
      <c r="FKK1121" s="898"/>
      <c r="FKL1121" s="898"/>
      <c r="FKM1121" s="898"/>
      <c r="FKN1121" s="898"/>
      <c r="FKO1121" s="898"/>
      <c r="FKP1121" s="898"/>
      <c r="FKQ1121" s="898"/>
      <c r="FKR1121" s="898"/>
      <c r="FKS1121" s="898"/>
      <c r="FKT1121" s="898"/>
      <c r="FKU1121" s="898"/>
      <c r="FKV1121" s="898"/>
      <c r="FKW1121" s="898"/>
      <c r="FKX1121" s="898"/>
      <c r="FKY1121" s="898"/>
      <c r="FKZ1121" s="898"/>
      <c r="FLA1121" s="898"/>
      <c r="FLB1121" s="898"/>
      <c r="FLC1121" s="898"/>
      <c r="FLD1121" s="898"/>
      <c r="FLE1121" s="898"/>
      <c r="FLF1121" s="898"/>
      <c r="FLG1121" s="898"/>
      <c r="FLH1121" s="898"/>
      <c r="FLI1121" s="898"/>
      <c r="FLJ1121" s="898"/>
      <c r="FLK1121" s="898"/>
      <c r="FLL1121" s="898"/>
      <c r="FLM1121" s="898"/>
      <c r="FLN1121" s="898"/>
      <c r="FLO1121" s="898"/>
      <c r="FLP1121" s="898"/>
      <c r="FLQ1121" s="898"/>
      <c r="FLR1121" s="898"/>
      <c r="FLS1121" s="898"/>
      <c r="FLT1121" s="898"/>
      <c r="FLU1121" s="898"/>
      <c r="FLV1121" s="898"/>
      <c r="FLW1121" s="898"/>
      <c r="FLX1121" s="898"/>
      <c r="FLY1121" s="898"/>
      <c r="FLZ1121" s="898"/>
      <c r="FMA1121" s="898"/>
      <c r="FMB1121" s="898"/>
      <c r="FMC1121" s="898"/>
      <c r="FMD1121" s="898"/>
      <c r="FME1121" s="898"/>
      <c r="FMF1121" s="898"/>
      <c r="FMG1121" s="898"/>
      <c r="FMH1121" s="898"/>
      <c r="FMI1121" s="898"/>
      <c r="FMJ1121" s="898"/>
      <c r="FMK1121" s="898"/>
      <c r="FML1121" s="898"/>
      <c r="FMM1121" s="898"/>
      <c r="FMN1121" s="898"/>
      <c r="FMO1121" s="898"/>
      <c r="FMP1121" s="898"/>
      <c r="FMQ1121" s="898"/>
      <c r="FMR1121" s="898"/>
      <c r="FMS1121" s="898"/>
      <c r="FMT1121" s="898"/>
      <c r="FMU1121" s="898"/>
      <c r="FMV1121" s="898"/>
      <c r="FMW1121" s="898"/>
      <c r="FMX1121" s="898"/>
      <c r="FMY1121" s="898"/>
      <c r="FMZ1121" s="898"/>
      <c r="FNA1121" s="898"/>
      <c r="FNB1121" s="898"/>
      <c r="FNC1121" s="898"/>
      <c r="FND1121" s="898"/>
      <c r="FNE1121" s="898"/>
      <c r="FNF1121" s="898"/>
      <c r="FNG1121" s="898"/>
      <c r="FNH1121" s="898"/>
      <c r="FNI1121" s="898"/>
      <c r="FNJ1121" s="898"/>
      <c r="FNK1121" s="898"/>
      <c r="FNL1121" s="898"/>
      <c r="FNM1121" s="898"/>
      <c r="FNN1121" s="898"/>
      <c r="FNO1121" s="898"/>
      <c r="FNP1121" s="898"/>
      <c r="FNQ1121" s="898"/>
      <c r="FNR1121" s="898"/>
      <c r="FNS1121" s="898"/>
      <c r="FNT1121" s="898"/>
      <c r="FNU1121" s="898"/>
      <c r="FNV1121" s="898"/>
      <c r="FNW1121" s="898"/>
      <c r="FNX1121" s="898"/>
      <c r="FNY1121" s="898"/>
      <c r="FNZ1121" s="898"/>
      <c r="FOA1121" s="898"/>
      <c r="FOB1121" s="898"/>
      <c r="FOC1121" s="898"/>
      <c r="FOD1121" s="898"/>
      <c r="FOE1121" s="898"/>
      <c r="FOF1121" s="898"/>
      <c r="FOG1121" s="898"/>
      <c r="FOH1121" s="898"/>
      <c r="FOI1121" s="898"/>
      <c r="FOJ1121" s="898"/>
      <c r="FOK1121" s="898"/>
      <c r="FOL1121" s="898"/>
      <c r="FOM1121" s="898"/>
      <c r="FON1121" s="898"/>
      <c r="FOO1121" s="898"/>
      <c r="FOP1121" s="898"/>
      <c r="FOQ1121" s="898"/>
      <c r="FOR1121" s="898"/>
      <c r="FOS1121" s="898"/>
      <c r="FOT1121" s="898"/>
      <c r="FOU1121" s="898"/>
      <c r="FOV1121" s="898"/>
      <c r="FOW1121" s="898"/>
      <c r="FOX1121" s="898"/>
      <c r="FOY1121" s="898"/>
      <c r="FOZ1121" s="898"/>
      <c r="FPA1121" s="898"/>
      <c r="FPB1121" s="898"/>
      <c r="FPC1121" s="898"/>
      <c r="FPD1121" s="898"/>
      <c r="FPE1121" s="898"/>
      <c r="FPF1121" s="898"/>
      <c r="FPG1121" s="898"/>
      <c r="FPH1121" s="898"/>
      <c r="FPI1121" s="898"/>
      <c r="FPJ1121" s="898"/>
      <c r="FPK1121" s="898"/>
      <c r="FPL1121" s="898"/>
      <c r="FPM1121" s="898"/>
      <c r="FPN1121" s="898"/>
      <c r="FPO1121" s="898"/>
      <c r="FPP1121" s="898"/>
      <c r="FPQ1121" s="898"/>
      <c r="FPR1121" s="898"/>
      <c r="FPS1121" s="898"/>
      <c r="FPT1121" s="898"/>
      <c r="FPU1121" s="898"/>
      <c r="FPV1121" s="898"/>
      <c r="FPW1121" s="898"/>
      <c r="FPX1121" s="898"/>
      <c r="FPY1121" s="898"/>
      <c r="FPZ1121" s="898"/>
      <c r="FQA1121" s="898"/>
      <c r="FQB1121" s="898"/>
      <c r="FQC1121" s="898"/>
      <c r="FQD1121" s="898"/>
      <c r="FQE1121" s="898"/>
      <c r="FQF1121" s="898"/>
      <c r="FQG1121" s="898"/>
      <c r="FQH1121" s="898"/>
      <c r="FQI1121" s="898"/>
      <c r="FQJ1121" s="898"/>
      <c r="FQK1121" s="898"/>
      <c r="FQL1121" s="898"/>
      <c r="FQM1121" s="898"/>
      <c r="FQN1121" s="898"/>
      <c r="FQO1121" s="898"/>
      <c r="FQP1121" s="898"/>
      <c r="FQQ1121" s="898"/>
      <c r="FQR1121" s="898"/>
      <c r="FQS1121" s="898"/>
      <c r="FQT1121" s="898"/>
      <c r="FQU1121" s="898"/>
      <c r="FQV1121" s="898"/>
      <c r="FQW1121" s="898"/>
      <c r="FQX1121" s="898"/>
      <c r="FQY1121" s="898"/>
      <c r="FQZ1121" s="898"/>
      <c r="FRA1121" s="898"/>
      <c r="FRB1121" s="898"/>
      <c r="FRC1121" s="898"/>
      <c r="FRD1121" s="898"/>
      <c r="FRE1121" s="898"/>
      <c r="FRF1121" s="898"/>
      <c r="FRG1121" s="898"/>
      <c r="FRH1121" s="898"/>
      <c r="FRI1121" s="898"/>
      <c r="FRJ1121" s="898"/>
      <c r="FRK1121" s="898"/>
      <c r="FRL1121" s="898"/>
      <c r="FRM1121" s="898"/>
      <c r="FRN1121" s="898"/>
      <c r="FRO1121" s="898"/>
      <c r="FRP1121" s="898"/>
      <c r="FRQ1121" s="898"/>
      <c r="FRR1121" s="898"/>
      <c r="FRS1121" s="898"/>
      <c r="FRT1121" s="898"/>
      <c r="FRU1121" s="898"/>
      <c r="FRV1121" s="898"/>
      <c r="FRW1121" s="898"/>
      <c r="FRX1121" s="898"/>
      <c r="FRY1121" s="898"/>
      <c r="FRZ1121" s="898"/>
      <c r="FSA1121" s="898"/>
      <c r="FSB1121" s="898"/>
      <c r="FSC1121" s="898"/>
      <c r="FSD1121" s="898"/>
      <c r="FSE1121" s="898"/>
      <c r="FSF1121" s="898"/>
      <c r="FSG1121" s="898"/>
      <c r="FSH1121" s="898"/>
      <c r="FSI1121" s="898"/>
      <c r="FSJ1121" s="898"/>
      <c r="FSK1121" s="898"/>
      <c r="FSL1121" s="898"/>
      <c r="FSM1121" s="898"/>
      <c r="FSN1121" s="898"/>
      <c r="FSO1121" s="898"/>
      <c r="FSP1121" s="898"/>
      <c r="FSQ1121" s="898"/>
      <c r="FSR1121" s="898"/>
      <c r="FSS1121" s="898"/>
      <c r="FST1121" s="898"/>
      <c r="FSU1121" s="898"/>
      <c r="FSV1121" s="898"/>
      <c r="FSW1121" s="898"/>
      <c r="FSX1121" s="898"/>
      <c r="FSY1121" s="898"/>
      <c r="FSZ1121" s="898"/>
      <c r="FTA1121" s="898"/>
      <c r="FTB1121" s="898"/>
      <c r="FTC1121" s="898"/>
      <c r="FTD1121" s="898"/>
      <c r="FTE1121" s="898"/>
      <c r="FTF1121" s="898"/>
      <c r="FTG1121" s="898"/>
      <c r="FTH1121" s="898"/>
      <c r="FTI1121" s="898"/>
      <c r="FTJ1121" s="898"/>
      <c r="FTK1121" s="898"/>
      <c r="FTL1121" s="898"/>
      <c r="FTM1121" s="898"/>
      <c r="FTN1121" s="898"/>
      <c r="FTO1121" s="898"/>
      <c r="FTP1121" s="898"/>
      <c r="FTQ1121" s="898"/>
      <c r="FTR1121" s="898"/>
      <c r="FTS1121" s="898"/>
      <c r="FTT1121" s="898"/>
      <c r="FTU1121" s="898"/>
      <c r="FTV1121" s="898"/>
      <c r="FTW1121" s="898"/>
      <c r="FTX1121" s="898"/>
      <c r="FTY1121" s="898"/>
      <c r="FTZ1121" s="898"/>
      <c r="FUA1121" s="898"/>
      <c r="FUB1121" s="898"/>
      <c r="FUC1121" s="898"/>
      <c r="FUD1121" s="898"/>
      <c r="FUE1121" s="898"/>
      <c r="FUF1121" s="898"/>
      <c r="FUG1121" s="898"/>
      <c r="FUH1121" s="898"/>
      <c r="FUI1121" s="898"/>
      <c r="FUJ1121" s="898"/>
      <c r="FUK1121" s="898"/>
      <c r="FUL1121" s="898"/>
      <c r="FUM1121" s="898"/>
      <c r="FUN1121" s="898"/>
      <c r="FUO1121" s="898"/>
      <c r="FUP1121" s="898"/>
      <c r="FUQ1121" s="898"/>
      <c r="FUR1121" s="898"/>
      <c r="FUS1121" s="898"/>
      <c r="FUT1121" s="898"/>
      <c r="FUU1121" s="898"/>
      <c r="FUV1121" s="898"/>
      <c r="FUW1121" s="898"/>
      <c r="FUX1121" s="898"/>
      <c r="FUY1121" s="898"/>
      <c r="FUZ1121" s="898"/>
      <c r="FVA1121" s="898"/>
      <c r="FVB1121" s="898"/>
      <c r="FVC1121" s="898"/>
      <c r="FVD1121" s="898"/>
      <c r="FVE1121" s="898"/>
      <c r="FVF1121" s="898"/>
      <c r="FVG1121" s="898"/>
      <c r="FVH1121" s="898"/>
      <c r="FVI1121" s="898"/>
      <c r="FVJ1121" s="898"/>
      <c r="FVK1121" s="898"/>
      <c r="FVL1121" s="898"/>
      <c r="FVM1121" s="898"/>
      <c r="FVN1121" s="898"/>
      <c r="FVO1121" s="898"/>
      <c r="FVP1121" s="898"/>
      <c r="FVQ1121" s="898"/>
      <c r="FVR1121" s="898"/>
      <c r="FVS1121" s="898"/>
      <c r="FVT1121" s="898"/>
      <c r="FVU1121" s="898"/>
      <c r="FVV1121" s="898"/>
      <c r="FVW1121" s="898"/>
      <c r="FVX1121" s="898"/>
      <c r="FVY1121" s="898"/>
      <c r="FVZ1121" s="898"/>
      <c r="FWA1121" s="898"/>
      <c r="FWB1121" s="898"/>
      <c r="FWC1121" s="898"/>
      <c r="FWD1121" s="898"/>
      <c r="FWE1121" s="898"/>
      <c r="FWF1121" s="898"/>
      <c r="FWG1121" s="898"/>
      <c r="FWH1121" s="898"/>
      <c r="FWI1121" s="898"/>
      <c r="FWJ1121" s="898"/>
      <c r="FWK1121" s="898"/>
      <c r="FWL1121" s="898"/>
      <c r="FWM1121" s="898"/>
      <c r="FWN1121" s="898"/>
      <c r="FWO1121" s="898"/>
      <c r="FWP1121" s="898"/>
      <c r="FWQ1121" s="898"/>
      <c r="FWR1121" s="898"/>
      <c r="FWS1121" s="898"/>
      <c r="FWT1121" s="898"/>
      <c r="FWU1121" s="898"/>
      <c r="FWV1121" s="898"/>
      <c r="FWW1121" s="898"/>
      <c r="FWX1121" s="898"/>
      <c r="FWY1121" s="898"/>
      <c r="FWZ1121" s="898"/>
      <c r="FXA1121" s="898"/>
      <c r="FXB1121" s="898"/>
      <c r="FXC1121" s="898"/>
      <c r="FXD1121" s="898"/>
      <c r="FXE1121" s="898"/>
      <c r="FXF1121" s="898"/>
      <c r="FXG1121" s="898"/>
      <c r="FXH1121" s="898"/>
      <c r="FXI1121" s="898"/>
      <c r="FXJ1121" s="898"/>
      <c r="FXK1121" s="898"/>
      <c r="FXL1121" s="898"/>
      <c r="FXM1121" s="898"/>
      <c r="FXN1121" s="898"/>
      <c r="FXO1121" s="898"/>
      <c r="FXP1121" s="898"/>
      <c r="FXQ1121" s="898"/>
      <c r="FXR1121" s="898"/>
      <c r="FXS1121" s="898"/>
      <c r="FXT1121" s="898"/>
      <c r="FXU1121" s="898"/>
      <c r="FXV1121" s="898"/>
      <c r="FXW1121" s="898"/>
      <c r="FXX1121" s="898"/>
      <c r="FXY1121" s="898"/>
      <c r="FXZ1121" s="898"/>
      <c r="FYA1121" s="898"/>
      <c r="FYB1121" s="898"/>
      <c r="FYC1121" s="898"/>
      <c r="FYD1121" s="898"/>
      <c r="FYE1121" s="898"/>
      <c r="FYF1121" s="898"/>
      <c r="FYG1121" s="898"/>
      <c r="FYH1121" s="898"/>
      <c r="FYI1121" s="898"/>
      <c r="FYJ1121" s="898"/>
      <c r="FYK1121" s="898"/>
      <c r="FYL1121" s="898"/>
      <c r="FYM1121" s="898"/>
      <c r="FYN1121" s="898"/>
      <c r="FYO1121" s="898"/>
      <c r="FYP1121" s="898"/>
      <c r="FYQ1121" s="898"/>
      <c r="FYR1121" s="898"/>
      <c r="FYS1121" s="898"/>
      <c r="FYT1121" s="898"/>
      <c r="FYU1121" s="898"/>
      <c r="FYV1121" s="898"/>
      <c r="FYW1121" s="898"/>
      <c r="FYX1121" s="898"/>
      <c r="FYY1121" s="898"/>
      <c r="FYZ1121" s="898"/>
      <c r="FZA1121" s="898"/>
      <c r="FZB1121" s="898"/>
      <c r="FZC1121" s="898"/>
      <c r="FZD1121" s="898"/>
      <c r="FZE1121" s="898"/>
      <c r="FZF1121" s="898"/>
      <c r="FZG1121" s="898"/>
      <c r="FZH1121" s="898"/>
      <c r="FZI1121" s="898"/>
      <c r="FZJ1121" s="898"/>
      <c r="FZK1121" s="898"/>
      <c r="FZL1121" s="898"/>
      <c r="FZM1121" s="898"/>
      <c r="FZN1121" s="898"/>
      <c r="FZO1121" s="898"/>
      <c r="FZP1121" s="898"/>
      <c r="FZQ1121" s="898"/>
      <c r="FZR1121" s="898"/>
      <c r="FZS1121" s="898"/>
      <c r="FZT1121" s="898"/>
      <c r="FZU1121" s="898"/>
      <c r="FZV1121" s="898"/>
      <c r="FZW1121" s="898"/>
      <c r="FZX1121" s="898"/>
      <c r="FZY1121" s="898"/>
      <c r="FZZ1121" s="898"/>
      <c r="GAA1121" s="898"/>
      <c r="GAB1121" s="898"/>
      <c r="GAC1121" s="898"/>
      <c r="GAD1121" s="898"/>
      <c r="GAE1121" s="898"/>
      <c r="GAF1121" s="898"/>
      <c r="GAG1121" s="898"/>
      <c r="GAH1121" s="898"/>
      <c r="GAI1121" s="898"/>
      <c r="GAJ1121" s="898"/>
      <c r="GAK1121" s="898"/>
      <c r="GAL1121" s="898"/>
      <c r="GAM1121" s="898"/>
      <c r="GAN1121" s="898"/>
      <c r="GAO1121" s="898"/>
      <c r="GAP1121" s="898"/>
      <c r="GAQ1121" s="898"/>
      <c r="GAR1121" s="898"/>
      <c r="GAS1121" s="898"/>
      <c r="GAT1121" s="898"/>
      <c r="GAU1121" s="898"/>
      <c r="GAV1121" s="898"/>
      <c r="GAW1121" s="898"/>
      <c r="GAX1121" s="898"/>
      <c r="GAY1121" s="898"/>
      <c r="GAZ1121" s="898"/>
      <c r="GBA1121" s="898"/>
      <c r="GBB1121" s="898"/>
      <c r="GBC1121" s="898"/>
      <c r="GBD1121" s="898"/>
      <c r="GBE1121" s="898"/>
      <c r="GBF1121" s="898"/>
      <c r="GBG1121" s="898"/>
      <c r="GBH1121" s="898"/>
      <c r="GBI1121" s="898"/>
      <c r="GBJ1121" s="898"/>
      <c r="GBK1121" s="898"/>
      <c r="GBL1121" s="898"/>
      <c r="GBM1121" s="898"/>
      <c r="GBN1121" s="898"/>
      <c r="GBO1121" s="898"/>
      <c r="GBP1121" s="898"/>
      <c r="GBQ1121" s="898"/>
      <c r="GBR1121" s="898"/>
      <c r="GBS1121" s="898"/>
      <c r="GBT1121" s="898"/>
      <c r="GBU1121" s="898"/>
      <c r="GBV1121" s="898"/>
      <c r="GBW1121" s="898"/>
      <c r="GBX1121" s="898"/>
      <c r="GBY1121" s="898"/>
      <c r="GBZ1121" s="898"/>
      <c r="GCA1121" s="898"/>
      <c r="GCB1121" s="898"/>
      <c r="GCC1121" s="898"/>
      <c r="GCD1121" s="898"/>
      <c r="GCE1121" s="898"/>
      <c r="GCF1121" s="898"/>
      <c r="GCG1121" s="898"/>
      <c r="GCH1121" s="898"/>
      <c r="GCI1121" s="898"/>
      <c r="GCJ1121" s="898"/>
      <c r="GCK1121" s="898"/>
      <c r="GCL1121" s="898"/>
      <c r="GCM1121" s="898"/>
      <c r="GCN1121" s="898"/>
      <c r="GCO1121" s="898"/>
      <c r="GCP1121" s="898"/>
      <c r="GCQ1121" s="898"/>
      <c r="GCR1121" s="898"/>
      <c r="GCS1121" s="898"/>
      <c r="GCT1121" s="898"/>
      <c r="GCU1121" s="898"/>
      <c r="GCV1121" s="898"/>
      <c r="GCW1121" s="898"/>
      <c r="GCX1121" s="898"/>
      <c r="GCY1121" s="898"/>
      <c r="GCZ1121" s="898"/>
      <c r="GDA1121" s="898"/>
      <c r="GDB1121" s="898"/>
      <c r="GDC1121" s="898"/>
      <c r="GDD1121" s="898"/>
      <c r="GDE1121" s="898"/>
      <c r="GDF1121" s="898"/>
      <c r="GDG1121" s="898"/>
      <c r="GDH1121" s="898"/>
      <c r="GDI1121" s="898"/>
      <c r="GDJ1121" s="898"/>
      <c r="GDK1121" s="898"/>
      <c r="GDL1121" s="898"/>
      <c r="GDM1121" s="898"/>
      <c r="GDN1121" s="898"/>
      <c r="GDO1121" s="898"/>
      <c r="GDP1121" s="898"/>
      <c r="GDQ1121" s="898"/>
      <c r="GDR1121" s="898"/>
      <c r="GDS1121" s="898"/>
      <c r="GDT1121" s="898"/>
      <c r="GDU1121" s="898"/>
      <c r="GDV1121" s="898"/>
      <c r="GDW1121" s="898"/>
      <c r="GDX1121" s="898"/>
      <c r="GDY1121" s="898"/>
      <c r="GDZ1121" s="898"/>
      <c r="GEA1121" s="898"/>
      <c r="GEB1121" s="898"/>
      <c r="GEC1121" s="898"/>
      <c r="GED1121" s="898"/>
      <c r="GEE1121" s="898"/>
      <c r="GEF1121" s="898"/>
      <c r="GEG1121" s="898"/>
      <c r="GEH1121" s="898"/>
      <c r="GEI1121" s="898"/>
      <c r="GEJ1121" s="898"/>
      <c r="GEK1121" s="898"/>
      <c r="GEL1121" s="898"/>
      <c r="GEM1121" s="898"/>
      <c r="GEN1121" s="898"/>
      <c r="GEO1121" s="898"/>
      <c r="GEP1121" s="898"/>
      <c r="GEQ1121" s="898"/>
      <c r="GER1121" s="898"/>
      <c r="GES1121" s="898"/>
      <c r="GET1121" s="898"/>
      <c r="GEU1121" s="898"/>
      <c r="GEV1121" s="898"/>
      <c r="GEW1121" s="898"/>
      <c r="GEX1121" s="898"/>
      <c r="GEY1121" s="898"/>
      <c r="GEZ1121" s="898"/>
      <c r="GFA1121" s="898"/>
      <c r="GFB1121" s="898"/>
      <c r="GFC1121" s="898"/>
      <c r="GFD1121" s="898"/>
      <c r="GFE1121" s="898"/>
      <c r="GFF1121" s="898"/>
      <c r="GFG1121" s="898"/>
      <c r="GFH1121" s="898"/>
      <c r="GFI1121" s="898"/>
      <c r="GFJ1121" s="898"/>
      <c r="GFK1121" s="898"/>
      <c r="GFL1121" s="898"/>
      <c r="GFM1121" s="898"/>
      <c r="GFN1121" s="898"/>
      <c r="GFO1121" s="898"/>
      <c r="GFP1121" s="898"/>
      <c r="GFQ1121" s="898"/>
      <c r="GFR1121" s="898"/>
      <c r="GFS1121" s="898"/>
      <c r="GFT1121" s="898"/>
      <c r="GFU1121" s="898"/>
      <c r="GFV1121" s="898"/>
      <c r="GFW1121" s="898"/>
      <c r="GFX1121" s="898"/>
      <c r="GFY1121" s="898"/>
      <c r="GFZ1121" s="898"/>
      <c r="GGA1121" s="898"/>
      <c r="GGB1121" s="898"/>
      <c r="GGC1121" s="898"/>
      <c r="GGD1121" s="898"/>
      <c r="GGE1121" s="898"/>
      <c r="GGF1121" s="898"/>
      <c r="GGG1121" s="898"/>
      <c r="GGH1121" s="898"/>
      <c r="GGI1121" s="898"/>
      <c r="GGJ1121" s="898"/>
      <c r="GGK1121" s="898"/>
      <c r="GGL1121" s="898"/>
      <c r="GGM1121" s="898"/>
      <c r="GGN1121" s="898"/>
      <c r="GGO1121" s="898"/>
      <c r="GGP1121" s="898"/>
      <c r="GGQ1121" s="898"/>
      <c r="GGR1121" s="898"/>
      <c r="GGS1121" s="898"/>
      <c r="GGT1121" s="898"/>
      <c r="GGU1121" s="898"/>
      <c r="GGV1121" s="898"/>
      <c r="GGW1121" s="898"/>
      <c r="GGX1121" s="898"/>
      <c r="GGY1121" s="898"/>
      <c r="GGZ1121" s="898"/>
      <c r="GHA1121" s="898"/>
      <c r="GHB1121" s="898"/>
      <c r="GHC1121" s="898"/>
      <c r="GHD1121" s="898"/>
      <c r="GHE1121" s="898"/>
      <c r="GHF1121" s="898"/>
      <c r="GHG1121" s="898"/>
      <c r="GHH1121" s="898"/>
      <c r="GHI1121" s="898"/>
      <c r="GHJ1121" s="898"/>
      <c r="GHK1121" s="898"/>
      <c r="GHL1121" s="898"/>
      <c r="GHM1121" s="898"/>
      <c r="GHN1121" s="898"/>
      <c r="GHO1121" s="898"/>
      <c r="GHP1121" s="898"/>
      <c r="GHQ1121" s="898"/>
      <c r="GHR1121" s="898"/>
      <c r="GHS1121" s="898"/>
      <c r="GHT1121" s="898"/>
      <c r="GHU1121" s="898"/>
      <c r="GHV1121" s="898"/>
      <c r="GHW1121" s="898"/>
      <c r="GHX1121" s="898"/>
      <c r="GHY1121" s="898"/>
      <c r="GHZ1121" s="898"/>
      <c r="GIA1121" s="898"/>
      <c r="GIB1121" s="898"/>
      <c r="GIC1121" s="898"/>
      <c r="GID1121" s="898"/>
      <c r="GIE1121" s="898"/>
      <c r="GIF1121" s="898"/>
      <c r="GIG1121" s="898"/>
      <c r="GIH1121" s="898"/>
      <c r="GII1121" s="898"/>
      <c r="GIJ1121" s="898"/>
      <c r="GIK1121" s="898"/>
      <c r="GIL1121" s="898"/>
      <c r="GIM1121" s="898"/>
      <c r="GIN1121" s="898"/>
      <c r="GIO1121" s="898"/>
      <c r="GIP1121" s="898"/>
      <c r="GIQ1121" s="898"/>
      <c r="GIR1121" s="898"/>
      <c r="GIS1121" s="898"/>
      <c r="GIT1121" s="898"/>
      <c r="GIU1121" s="898"/>
      <c r="GIV1121" s="898"/>
      <c r="GIW1121" s="898"/>
      <c r="GIX1121" s="898"/>
      <c r="GIY1121" s="898"/>
      <c r="GIZ1121" s="898"/>
      <c r="GJA1121" s="898"/>
      <c r="GJB1121" s="898"/>
      <c r="GJC1121" s="898"/>
      <c r="GJD1121" s="898"/>
      <c r="GJE1121" s="898"/>
      <c r="GJF1121" s="898"/>
      <c r="GJG1121" s="898"/>
      <c r="GJH1121" s="898"/>
      <c r="GJI1121" s="898"/>
      <c r="GJJ1121" s="898"/>
      <c r="GJK1121" s="898"/>
      <c r="GJL1121" s="898"/>
      <c r="GJM1121" s="898"/>
      <c r="GJN1121" s="898"/>
      <c r="GJO1121" s="898"/>
      <c r="GJP1121" s="898"/>
      <c r="GJQ1121" s="898"/>
      <c r="GJR1121" s="898"/>
      <c r="GJS1121" s="898"/>
      <c r="GJT1121" s="898"/>
      <c r="GJU1121" s="898"/>
      <c r="GJV1121" s="898"/>
      <c r="GJW1121" s="898"/>
      <c r="GJX1121" s="898"/>
      <c r="GJY1121" s="898"/>
      <c r="GJZ1121" s="898"/>
      <c r="GKA1121" s="898"/>
      <c r="GKB1121" s="898"/>
      <c r="GKC1121" s="898"/>
      <c r="GKD1121" s="898"/>
      <c r="GKE1121" s="898"/>
      <c r="GKF1121" s="898"/>
      <c r="GKG1121" s="898"/>
      <c r="GKH1121" s="898"/>
      <c r="GKI1121" s="898"/>
      <c r="GKJ1121" s="898"/>
      <c r="GKK1121" s="898"/>
      <c r="GKL1121" s="898"/>
      <c r="GKM1121" s="898"/>
      <c r="GKN1121" s="898"/>
      <c r="GKO1121" s="898"/>
      <c r="GKP1121" s="898"/>
      <c r="GKQ1121" s="898"/>
      <c r="GKR1121" s="898"/>
      <c r="GKS1121" s="898"/>
      <c r="GKT1121" s="898"/>
      <c r="GKU1121" s="898"/>
      <c r="GKV1121" s="898"/>
      <c r="GKW1121" s="898"/>
      <c r="GKX1121" s="898"/>
      <c r="GKY1121" s="898"/>
      <c r="GKZ1121" s="898"/>
      <c r="GLA1121" s="898"/>
      <c r="GLB1121" s="898"/>
      <c r="GLC1121" s="898"/>
      <c r="GLD1121" s="898"/>
      <c r="GLE1121" s="898"/>
      <c r="GLF1121" s="898"/>
      <c r="GLG1121" s="898"/>
      <c r="GLH1121" s="898"/>
      <c r="GLI1121" s="898"/>
      <c r="GLJ1121" s="898"/>
      <c r="GLK1121" s="898"/>
      <c r="GLL1121" s="898"/>
      <c r="GLM1121" s="898"/>
      <c r="GLN1121" s="898"/>
      <c r="GLO1121" s="898"/>
      <c r="GLP1121" s="898"/>
      <c r="GLQ1121" s="898"/>
      <c r="GLR1121" s="898"/>
      <c r="GLS1121" s="898"/>
      <c r="GLT1121" s="898"/>
      <c r="GLU1121" s="898"/>
      <c r="GLV1121" s="898"/>
      <c r="GLW1121" s="898"/>
      <c r="GLX1121" s="898"/>
      <c r="GLY1121" s="898"/>
      <c r="GLZ1121" s="898"/>
      <c r="GMA1121" s="898"/>
      <c r="GMB1121" s="898"/>
      <c r="GMC1121" s="898"/>
      <c r="GMD1121" s="898"/>
      <c r="GME1121" s="898"/>
      <c r="GMF1121" s="898"/>
      <c r="GMG1121" s="898"/>
      <c r="GMH1121" s="898"/>
      <c r="GMI1121" s="898"/>
      <c r="GMJ1121" s="898"/>
      <c r="GMK1121" s="898"/>
      <c r="GML1121" s="898"/>
      <c r="GMM1121" s="898"/>
      <c r="GMN1121" s="898"/>
      <c r="GMO1121" s="898"/>
      <c r="GMP1121" s="898"/>
      <c r="GMQ1121" s="898"/>
      <c r="GMR1121" s="898"/>
      <c r="GMS1121" s="898"/>
      <c r="GMT1121" s="898"/>
      <c r="GMU1121" s="898"/>
      <c r="GMV1121" s="898"/>
      <c r="GMW1121" s="898"/>
      <c r="GMX1121" s="898"/>
      <c r="GMY1121" s="898"/>
      <c r="GMZ1121" s="898"/>
      <c r="GNA1121" s="898"/>
      <c r="GNB1121" s="898"/>
      <c r="GNC1121" s="898"/>
      <c r="GND1121" s="898"/>
      <c r="GNE1121" s="898"/>
      <c r="GNF1121" s="898"/>
      <c r="GNG1121" s="898"/>
      <c r="GNH1121" s="898"/>
      <c r="GNI1121" s="898"/>
      <c r="GNJ1121" s="898"/>
      <c r="GNK1121" s="898"/>
      <c r="GNL1121" s="898"/>
      <c r="GNM1121" s="898"/>
      <c r="GNN1121" s="898"/>
      <c r="GNO1121" s="898"/>
      <c r="GNP1121" s="898"/>
      <c r="GNQ1121" s="898"/>
      <c r="GNR1121" s="898"/>
      <c r="GNS1121" s="898"/>
      <c r="GNT1121" s="898"/>
      <c r="GNU1121" s="898"/>
      <c r="GNV1121" s="898"/>
      <c r="GNW1121" s="898"/>
      <c r="GNX1121" s="898"/>
      <c r="GNY1121" s="898"/>
      <c r="GNZ1121" s="898"/>
      <c r="GOA1121" s="898"/>
      <c r="GOB1121" s="898"/>
      <c r="GOC1121" s="898"/>
      <c r="GOD1121" s="898"/>
      <c r="GOE1121" s="898"/>
      <c r="GOF1121" s="898"/>
      <c r="GOG1121" s="898"/>
      <c r="GOH1121" s="898"/>
      <c r="GOI1121" s="898"/>
      <c r="GOJ1121" s="898"/>
      <c r="GOK1121" s="898"/>
      <c r="GOL1121" s="898"/>
      <c r="GOM1121" s="898"/>
      <c r="GON1121" s="898"/>
      <c r="GOO1121" s="898"/>
      <c r="GOP1121" s="898"/>
      <c r="GOQ1121" s="898"/>
      <c r="GOR1121" s="898"/>
      <c r="GOS1121" s="898"/>
      <c r="GOT1121" s="898"/>
      <c r="GOU1121" s="898"/>
      <c r="GOV1121" s="898"/>
      <c r="GOW1121" s="898"/>
      <c r="GOX1121" s="898"/>
      <c r="GOY1121" s="898"/>
      <c r="GOZ1121" s="898"/>
      <c r="GPA1121" s="898"/>
      <c r="GPB1121" s="898"/>
      <c r="GPC1121" s="898"/>
      <c r="GPD1121" s="898"/>
      <c r="GPE1121" s="898"/>
      <c r="GPF1121" s="898"/>
      <c r="GPG1121" s="898"/>
      <c r="GPH1121" s="898"/>
      <c r="GPI1121" s="898"/>
      <c r="GPJ1121" s="898"/>
      <c r="GPK1121" s="898"/>
      <c r="GPL1121" s="898"/>
      <c r="GPM1121" s="898"/>
      <c r="GPN1121" s="898"/>
      <c r="GPO1121" s="898"/>
      <c r="GPP1121" s="898"/>
      <c r="GPQ1121" s="898"/>
      <c r="GPR1121" s="898"/>
      <c r="GPS1121" s="898"/>
      <c r="GPT1121" s="898"/>
      <c r="GPU1121" s="898"/>
      <c r="GPV1121" s="898"/>
      <c r="GPW1121" s="898"/>
      <c r="GPX1121" s="898"/>
      <c r="GPY1121" s="898"/>
      <c r="GPZ1121" s="898"/>
      <c r="GQA1121" s="898"/>
      <c r="GQB1121" s="898"/>
      <c r="GQC1121" s="898"/>
      <c r="GQD1121" s="898"/>
      <c r="GQE1121" s="898"/>
      <c r="GQF1121" s="898"/>
      <c r="GQG1121" s="898"/>
      <c r="GQH1121" s="898"/>
      <c r="GQI1121" s="898"/>
      <c r="GQJ1121" s="898"/>
      <c r="GQK1121" s="898"/>
      <c r="GQL1121" s="898"/>
      <c r="GQM1121" s="898"/>
      <c r="GQN1121" s="898"/>
      <c r="GQO1121" s="898"/>
      <c r="GQP1121" s="898"/>
      <c r="GQQ1121" s="898"/>
      <c r="GQR1121" s="898"/>
      <c r="GQS1121" s="898"/>
      <c r="GQT1121" s="898"/>
      <c r="GQU1121" s="898"/>
      <c r="GQV1121" s="898"/>
      <c r="GQW1121" s="898"/>
      <c r="GQX1121" s="898"/>
      <c r="GQY1121" s="898"/>
      <c r="GQZ1121" s="898"/>
      <c r="GRA1121" s="898"/>
      <c r="GRB1121" s="898"/>
      <c r="GRC1121" s="898"/>
      <c r="GRD1121" s="898"/>
      <c r="GRE1121" s="898"/>
      <c r="GRF1121" s="898"/>
      <c r="GRG1121" s="898"/>
      <c r="GRH1121" s="898"/>
      <c r="GRI1121" s="898"/>
      <c r="GRJ1121" s="898"/>
      <c r="GRK1121" s="898"/>
      <c r="GRL1121" s="898"/>
      <c r="GRM1121" s="898"/>
      <c r="GRN1121" s="898"/>
      <c r="GRO1121" s="898"/>
      <c r="GRP1121" s="898"/>
      <c r="GRQ1121" s="898"/>
      <c r="GRR1121" s="898"/>
      <c r="GRS1121" s="898"/>
      <c r="GRT1121" s="898"/>
      <c r="GRU1121" s="898"/>
      <c r="GRV1121" s="898"/>
      <c r="GRW1121" s="898"/>
      <c r="GRX1121" s="898"/>
      <c r="GRY1121" s="898"/>
      <c r="GRZ1121" s="898"/>
      <c r="GSA1121" s="898"/>
      <c r="GSB1121" s="898"/>
      <c r="GSC1121" s="898"/>
      <c r="GSD1121" s="898"/>
      <c r="GSE1121" s="898"/>
      <c r="GSF1121" s="898"/>
      <c r="GSG1121" s="898"/>
      <c r="GSH1121" s="898"/>
      <c r="GSI1121" s="898"/>
      <c r="GSJ1121" s="898"/>
      <c r="GSK1121" s="898"/>
      <c r="GSL1121" s="898"/>
      <c r="GSM1121" s="898"/>
      <c r="GSN1121" s="898"/>
      <c r="GSO1121" s="898"/>
      <c r="GSP1121" s="898"/>
      <c r="GSQ1121" s="898"/>
      <c r="GSR1121" s="898"/>
      <c r="GSS1121" s="898"/>
      <c r="GST1121" s="898"/>
      <c r="GSU1121" s="898"/>
      <c r="GSV1121" s="898"/>
      <c r="GSW1121" s="898"/>
      <c r="GSX1121" s="898"/>
      <c r="GSY1121" s="898"/>
      <c r="GSZ1121" s="898"/>
      <c r="GTA1121" s="898"/>
      <c r="GTB1121" s="898"/>
      <c r="GTC1121" s="898"/>
      <c r="GTD1121" s="898"/>
      <c r="GTE1121" s="898"/>
      <c r="GTF1121" s="898"/>
      <c r="GTG1121" s="898"/>
      <c r="GTH1121" s="898"/>
      <c r="GTI1121" s="898"/>
      <c r="GTJ1121" s="898"/>
      <c r="GTK1121" s="898"/>
      <c r="GTL1121" s="898"/>
      <c r="GTM1121" s="898"/>
      <c r="GTN1121" s="898"/>
      <c r="GTO1121" s="898"/>
      <c r="GTP1121" s="898"/>
      <c r="GTQ1121" s="898"/>
      <c r="GTR1121" s="898"/>
      <c r="GTS1121" s="898"/>
      <c r="GTT1121" s="898"/>
      <c r="GTU1121" s="898"/>
      <c r="GTV1121" s="898"/>
      <c r="GTW1121" s="898"/>
      <c r="GTX1121" s="898"/>
      <c r="GTY1121" s="898"/>
      <c r="GTZ1121" s="898"/>
      <c r="GUA1121" s="898"/>
      <c r="GUB1121" s="898"/>
      <c r="GUC1121" s="898"/>
      <c r="GUD1121" s="898"/>
      <c r="GUE1121" s="898"/>
      <c r="GUF1121" s="898"/>
      <c r="GUG1121" s="898"/>
      <c r="GUH1121" s="898"/>
      <c r="GUI1121" s="898"/>
      <c r="GUJ1121" s="898"/>
      <c r="GUK1121" s="898"/>
      <c r="GUL1121" s="898"/>
      <c r="GUM1121" s="898"/>
      <c r="GUN1121" s="898"/>
      <c r="GUO1121" s="898"/>
      <c r="GUP1121" s="898"/>
      <c r="GUQ1121" s="898"/>
      <c r="GUR1121" s="898"/>
      <c r="GUS1121" s="898"/>
      <c r="GUT1121" s="898"/>
      <c r="GUU1121" s="898"/>
      <c r="GUV1121" s="898"/>
      <c r="GUW1121" s="898"/>
      <c r="GUX1121" s="898"/>
      <c r="GUY1121" s="898"/>
      <c r="GUZ1121" s="898"/>
      <c r="GVA1121" s="898"/>
      <c r="GVB1121" s="898"/>
      <c r="GVC1121" s="898"/>
      <c r="GVD1121" s="898"/>
      <c r="GVE1121" s="898"/>
      <c r="GVF1121" s="898"/>
      <c r="GVG1121" s="898"/>
      <c r="GVH1121" s="898"/>
      <c r="GVI1121" s="898"/>
      <c r="GVJ1121" s="898"/>
      <c r="GVK1121" s="898"/>
      <c r="GVL1121" s="898"/>
      <c r="GVM1121" s="898"/>
      <c r="GVN1121" s="898"/>
      <c r="GVO1121" s="898"/>
      <c r="GVP1121" s="898"/>
      <c r="GVQ1121" s="898"/>
      <c r="GVR1121" s="898"/>
      <c r="GVS1121" s="898"/>
      <c r="GVT1121" s="898"/>
      <c r="GVU1121" s="898"/>
      <c r="GVV1121" s="898"/>
      <c r="GVW1121" s="898"/>
      <c r="GVX1121" s="898"/>
      <c r="GVY1121" s="898"/>
      <c r="GVZ1121" s="898"/>
      <c r="GWA1121" s="898"/>
      <c r="GWB1121" s="898"/>
      <c r="GWC1121" s="898"/>
      <c r="GWD1121" s="898"/>
      <c r="GWE1121" s="898"/>
      <c r="GWF1121" s="898"/>
      <c r="GWG1121" s="898"/>
      <c r="GWH1121" s="898"/>
      <c r="GWI1121" s="898"/>
      <c r="GWJ1121" s="898"/>
      <c r="GWK1121" s="898"/>
      <c r="GWL1121" s="898"/>
      <c r="GWM1121" s="898"/>
      <c r="GWN1121" s="898"/>
      <c r="GWO1121" s="898"/>
      <c r="GWP1121" s="898"/>
      <c r="GWQ1121" s="898"/>
      <c r="GWR1121" s="898"/>
      <c r="GWS1121" s="898"/>
      <c r="GWT1121" s="898"/>
      <c r="GWU1121" s="898"/>
      <c r="GWV1121" s="898"/>
      <c r="GWW1121" s="898"/>
      <c r="GWX1121" s="898"/>
      <c r="GWY1121" s="898"/>
      <c r="GWZ1121" s="898"/>
      <c r="GXA1121" s="898"/>
      <c r="GXB1121" s="898"/>
      <c r="GXC1121" s="898"/>
      <c r="GXD1121" s="898"/>
      <c r="GXE1121" s="898"/>
      <c r="GXF1121" s="898"/>
      <c r="GXG1121" s="898"/>
      <c r="GXH1121" s="898"/>
      <c r="GXI1121" s="898"/>
      <c r="GXJ1121" s="898"/>
      <c r="GXK1121" s="898"/>
      <c r="GXL1121" s="898"/>
      <c r="GXM1121" s="898"/>
      <c r="GXN1121" s="898"/>
      <c r="GXO1121" s="898"/>
      <c r="GXP1121" s="898"/>
      <c r="GXQ1121" s="898"/>
      <c r="GXR1121" s="898"/>
      <c r="GXS1121" s="898"/>
      <c r="GXT1121" s="898"/>
      <c r="GXU1121" s="898"/>
      <c r="GXV1121" s="898"/>
      <c r="GXW1121" s="898"/>
      <c r="GXX1121" s="898"/>
      <c r="GXY1121" s="898"/>
      <c r="GXZ1121" s="898"/>
      <c r="GYA1121" s="898"/>
      <c r="GYB1121" s="898"/>
      <c r="GYC1121" s="898"/>
      <c r="GYD1121" s="898"/>
      <c r="GYE1121" s="898"/>
      <c r="GYF1121" s="898"/>
      <c r="GYG1121" s="898"/>
      <c r="GYH1121" s="898"/>
      <c r="GYI1121" s="898"/>
      <c r="GYJ1121" s="898"/>
      <c r="GYK1121" s="898"/>
      <c r="GYL1121" s="898"/>
      <c r="GYM1121" s="898"/>
      <c r="GYN1121" s="898"/>
      <c r="GYO1121" s="898"/>
      <c r="GYP1121" s="898"/>
      <c r="GYQ1121" s="898"/>
      <c r="GYR1121" s="898"/>
      <c r="GYS1121" s="898"/>
      <c r="GYT1121" s="898"/>
      <c r="GYU1121" s="898"/>
      <c r="GYV1121" s="898"/>
      <c r="GYW1121" s="898"/>
      <c r="GYX1121" s="898"/>
      <c r="GYY1121" s="898"/>
      <c r="GYZ1121" s="898"/>
      <c r="GZA1121" s="898"/>
      <c r="GZB1121" s="898"/>
      <c r="GZC1121" s="898"/>
      <c r="GZD1121" s="898"/>
      <c r="GZE1121" s="898"/>
      <c r="GZF1121" s="898"/>
      <c r="GZG1121" s="898"/>
      <c r="GZH1121" s="898"/>
      <c r="GZI1121" s="898"/>
      <c r="GZJ1121" s="898"/>
      <c r="GZK1121" s="898"/>
      <c r="GZL1121" s="898"/>
      <c r="GZM1121" s="898"/>
      <c r="GZN1121" s="898"/>
      <c r="GZO1121" s="898"/>
      <c r="GZP1121" s="898"/>
      <c r="GZQ1121" s="898"/>
      <c r="GZR1121" s="898"/>
      <c r="GZS1121" s="898"/>
      <c r="GZT1121" s="898"/>
      <c r="GZU1121" s="898"/>
      <c r="GZV1121" s="898"/>
      <c r="GZW1121" s="898"/>
      <c r="GZX1121" s="898"/>
      <c r="GZY1121" s="898"/>
      <c r="GZZ1121" s="898"/>
      <c r="HAA1121" s="898"/>
      <c r="HAB1121" s="898"/>
      <c r="HAC1121" s="898"/>
      <c r="HAD1121" s="898"/>
      <c r="HAE1121" s="898"/>
      <c r="HAF1121" s="898"/>
      <c r="HAG1121" s="898"/>
      <c r="HAH1121" s="898"/>
      <c r="HAI1121" s="898"/>
      <c r="HAJ1121" s="898"/>
      <c r="HAK1121" s="898"/>
      <c r="HAL1121" s="898"/>
      <c r="HAM1121" s="898"/>
      <c r="HAN1121" s="898"/>
      <c r="HAO1121" s="898"/>
      <c r="HAP1121" s="898"/>
      <c r="HAQ1121" s="898"/>
      <c r="HAR1121" s="898"/>
      <c r="HAS1121" s="898"/>
      <c r="HAT1121" s="898"/>
      <c r="HAU1121" s="898"/>
      <c r="HAV1121" s="898"/>
      <c r="HAW1121" s="898"/>
      <c r="HAX1121" s="898"/>
      <c r="HAY1121" s="898"/>
      <c r="HAZ1121" s="898"/>
      <c r="HBA1121" s="898"/>
      <c r="HBB1121" s="898"/>
      <c r="HBC1121" s="898"/>
      <c r="HBD1121" s="898"/>
      <c r="HBE1121" s="898"/>
      <c r="HBF1121" s="898"/>
      <c r="HBG1121" s="898"/>
      <c r="HBH1121" s="898"/>
      <c r="HBI1121" s="898"/>
      <c r="HBJ1121" s="898"/>
      <c r="HBK1121" s="898"/>
      <c r="HBL1121" s="898"/>
      <c r="HBM1121" s="898"/>
      <c r="HBN1121" s="898"/>
      <c r="HBO1121" s="898"/>
      <c r="HBP1121" s="898"/>
      <c r="HBQ1121" s="898"/>
      <c r="HBR1121" s="898"/>
      <c r="HBS1121" s="898"/>
      <c r="HBT1121" s="898"/>
      <c r="HBU1121" s="898"/>
      <c r="HBV1121" s="898"/>
      <c r="HBW1121" s="898"/>
      <c r="HBX1121" s="898"/>
      <c r="HBY1121" s="898"/>
      <c r="HBZ1121" s="898"/>
      <c r="HCA1121" s="898"/>
      <c r="HCB1121" s="898"/>
      <c r="HCC1121" s="898"/>
      <c r="HCD1121" s="898"/>
      <c r="HCE1121" s="898"/>
      <c r="HCF1121" s="898"/>
      <c r="HCG1121" s="898"/>
      <c r="HCH1121" s="898"/>
      <c r="HCI1121" s="898"/>
      <c r="HCJ1121" s="898"/>
      <c r="HCK1121" s="898"/>
      <c r="HCL1121" s="898"/>
      <c r="HCM1121" s="898"/>
      <c r="HCN1121" s="898"/>
      <c r="HCO1121" s="898"/>
      <c r="HCP1121" s="898"/>
      <c r="HCQ1121" s="898"/>
      <c r="HCR1121" s="898"/>
      <c r="HCS1121" s="898"/>
      <c r="HCT1121" s="898"/>
      <c r="HCU1121" s="898"/>
      <c r="HCV1121" s="898"/>
      <c r="HCW1121" s="898"/>
      <c r="HCX1121" s="898"/>
      <c r="HCY1121" s="898"/>
      <c r="HCZ1121" s="898"/>
      <c r="HDA1121" s="898"/>
      <c r="HDB1121" s="898"/>
      <c r="HDC1121" s="898"/>
      <c r="HDD1121" s="898"/>
      <c r="HDE1121" s="898"/>
      <c r="HDF1121" s="898"/>
      <c r="HDG1121" s="898"/>
      <c r="HDH1121" s="898"/>
      <c r="HDI1121" s="898"/>
      <c r="HDJ1121" s="898"/>
      <c r="HDK1121" s="898"/>
      <c r="HDL1121" s="898"/>
      <c r="HDM1121" s="898"/>
      <c r="HDN1121" s="898"/>
      <c r="HDO1121" s="898"/>
      <c r="HDP1121" s="898"/>
      <c r="HDQ1121" s="898"/>
      <c r="HDR1121" s="898"/>
      <c r="HDS1121" s="898"/>
      <c r="HDT1121" s="898"/>
      <c r="HDU1121" s="898"/>
      <c r="HDV1121" s="898"/>
      <c r="HDW1121" s="898"/>
      <c r="HDX1121" s="898"/>
      <c r="HDY1121" s="898"/>
      <c r="HDZ1121" s="898"/>
      <c r="HEA1121" s="898"/>
      <c r="HEB1121" s="898"/>
      <c r="HEC1121" s="898"/>
      <c r="HED1121" s="898"/>
      <c r="HEE1121" s="898"/>
      <c r="HEF1121" s="898"/>
      <c r="HEG1121" s="898"/>
      <c r="HEH1121" s="898"/>
      <c r="HEI1121" s="898"/>
      <c r="HEJ1121" s="898"/>
      <c r="HEK1121" s="898"/>
      <c r="HEL1121" s="898"/>
      <c r="HEM1121" s="898"/>
      <c r="HEN1121" s="898"/>
      <c r="HEO1121" s="898"/>
      <c r="HEP1121" s="898"/>
      <c r="HEQ1121" s="898"/>
      <c r="HER1121" s="898"/>
      <c r="HES1121" s="898"/>
      <c r="HET1121" s="898"/>
      <c r="HEU1121" s="898"/>
      <c r="HEV1121" s="898"/>
      <c r="HEW1121" s="898"/>
      <c r="HEX1121" s="898"/>
      <c r="HEY1121" s="898"/>
      <c r="HEZ1121" s="898"/>
      <c r="HFA1121" s="898"/>
      <c r="HFB1121" s="898"/>
      <c r="HFC1121" s="898"/>
      <c r="HFD1121" s="898"/>
      <c r="HFE1121" s="898"/>
      <c r="HFF1121" s="898"/>
      <c r="HFG1121" s="898"/>
      <c r="HFH1121" s="898"/>
      <c r="HFI1121" s="898"/>
      <c r="HFJ1121" s="898"/>
      <c r="HFK1121" s="898"/>
      <c r="HFL1121" s="898"/>
      <c r="HFM1121" s="898"/>
      <c r="HFN1121" s="898"/>
      <c r="HFO1121" s="898"/>
      <c r="HFP1121" s="898"/>
      <c r="HFQ1121" s="898"/>
      <c r="HFR1121" s="898"/>
      <c r="HFS1121" s="898"/>
      <c r="HFT1121" s="898"/>
      <c r="HFU1121" s="898"/>
      <c r="HFV1121" s="898"/>
      <c r="HFW1121" s="898"/>
      <c r="HFX1121" s="898"/>
      <c r="HFY1121" s="898"/>
      <c r="HFZ1121" s="898"/>
      <c r="HGA1121" s="898"/>
      <c r="HGB1121" s="898"/>
      <c r="HGC1121" s="898"/>
      <c r="HGD1121" s="898"/>
      <c r="HGE1121" s="898"/>
      <c r="HGF1121" s="898"/>
      <c r="HGG1121" s="898"/>
      <c r="HGH1121" s="898"/>
      <c r="HGI1121" s="898"/>
      <c r="HGJ1121" s="898"/>
      <c r="HGK1121" s="898"/>
      <c r="HGL1121" s="898"/>
      <c r="HGM1121" s="898"/>
      <c r="HGN1121" s="898"/>
      <c r="HGO1121" s="898"/>
      <c r="HGP1121" s="898"/>
      <c r="HGQ1121" s="898"/>
      <c r="HGR1121" s="898"/>
      <c r="HGS1121" s="898"/>
      <c r="HGT1121" s="898"/>
      <c r="HGU1121" s="898"/>
      <c r="HGV1121" s="898"/>
      <c r="HGW1121" s="898"/>
      <c r="HGX1121" s="898"/>
      <c r="HGY1121" s="898"/>
      <c r="HGZ1121" s="898"/>
      <c r="HHA1121" s="898"/>
      <c r="HHB1121" s="898"/>
      <c r="HHC1121" s="898"/>
      <c r="HHD1121" s="898"/>
      <c r="HHE1121" s="898"/>
      <c r="HHF1121" s="898"/>
      <c r="HHG1121" s="898"/>
      <c r="HHH1121" s="898"/>
      <c r="HHI1121" s="898"/>
      <c r="HHJ1121" s="898"/>
      <c r="HHK1121" s="898"/>
      <c r="HHL1121" s="898"/>
      <c r="HHM1121" s="898"/>
      <c r="HHN1121" s="898"/>
      <c r="HHO1121" s="898"/>
      <c r="HHP1121" s="898"/>
      <c r="HHQ1121" s="898"/>
      <c r="HHR1121" s="898"/>
      <c r="HHS1121" s="898"/>
      <c r="HHT1121" s="898"/>
      <c r="HHU1121" s="898"/>
      <c r="HHV1121" s="898"/>
      <c r="HHW1121" s="898"/>
      <c r="HHX1121" s="898"/>
      <c r="HHY1121" s="898"/>
      <c r="HHZ1121" s="898"/>
      <c r="HIA1121" s="898"/>
      <c r="HIB1121" s="898"/>
      <c r="HIC1121" s="898"/>
      <c r="HID1121" s="898"/>
      <c r="HIE1121" s="898"/>
      <c r="HIF1121" s="898"/>
      <c r="HIG1121" s="898"/>
      <c r="HIH1121" s="898"/>
      <c r="HII1121" s="898"/>
      <c r="HIJ1121" s="898"/>
      <c r="HIK1121" s="898"/>
      <c r="HIL1121" s="898"/>
      <c r="HIM1121" s="898"/>
      <c r="HIN1121" s="898"/>
      <c r="HIO1121" s="898"/>
      <c r="HIP1121" s="898"/>
      <c r="HIQ1121" s="898"/>
      <c r="HIR1121" s="898"/>
      <c r="HIS1121" s="898"/>
      <c r="HIT1121" s="898"/>
      <c r="HIU1121" s="898"/>
      <c r="HIV1121" s="898"/>
      <c r="HIW1121" s="898"/>
      <c r="HIX1121" s="898"/>
      <c r="HIY1121" s="898"/>
      <c r="HIZ1121" s="898"/>
      <c r="HJA1121" s="898"/>
      <c r="HJB1121" s="898"/>
      <c r="HJC1121" s="898"/>
      <c r="HJD1121" s="898"/>
      <c r="HJE1121" s="898"/>
      <c r="HJF1121" s="898"/>
      <c r="HJG1121" s="898"/>
      <c r="HJH1121" s="898"/>
      <c r="HJI1121" s="898"/>
      <c r="HJJ1121" s="898"/>
      <c r="HJK1121" s="898"/>
      <c r="HJL1121" s="898"/>
      <c r="HJM1121" s="898"/>
      <c r="HJN1121" s="898"/>
      <c r="HJO1121" s="898"/>
      <c r="HJP1121" s="898"/>
      <c r="HJQ1121" s="898"/>
      <c r="HJR1121" s="898"/>
      <c r="HJS1121" s="898"/>
      <c r="HJT1121" s="898"/>
      <c r="HJU1121" s="898"/>
      <c r="HJV1121" s="898"/>
      <c r="HJW1121" s="898"/>
      <c r="HJX1121" s="898"/>
      <c r="HJY1121" s="898"/>
      <c r="HJZ1121" s="898"/>
      <c r="HKA1121" s="898"/>
      <c r="HKB1121" s="898"/>
      <c r="HKC1121" s="898"/>
      <c r="HKD1121" s="898"/>
      <c r="HKE1121" s="898"/>
      <c r="HKF1121" s="898"/>
      <c r="HKG1121" s="898"/>
      <c r="HKH1121" s="898"/>
      <c r="HKI1121" s="898"/>
      <c r="HKJ1121" s="898"/>
      <c r="HKK1121" s="898"/>
      <c r="HKL1121" s="898"/>
      <c r="HKM1121" s="898"/>
      <c r="HKN1121" s="898"/>
      <c r="HKO1121" s="898"/>
      <c r="HKP1121" s="898"/>
      <c r="HKQ1121" s="898"/>
      <c r="HKR1121" s="898"/>
      <c r="HKS1121" s="898"/>
      <c r="HKT1121" s="898"/>
      <c r="HKU1121" s="898"/>
      <c r="HKV1121" s="898"/>
      <c r="HKW1121" s="898"/>
      <c r="HKX1121" s="898"/>
      <c r="HKY1121" s="898"/>
      <c r="HKZ1121" s="898"/>
      <c r="HLA1121" s="898"/>
      <c r="HLB1121" s="898"/>
      <c r="HLC1121" s="898"/>
      <c r="HLD1121" s="898"/>
      <c r="HLE1121" s="898"/>
      <c r="HLF1121" s="898"/>
      <c r="HLG1121" s="898"/>
      <c r="HLH1121" s="898"/>
      <c r="HLI1121" s="898"/>
      <c r="HLJ1121" s="898"/>
      <c r="HLK1121" s="898"/>
      <c r="HLL1121" s="898"/>
      <c r="HLM1121" s="898"/>
      <c r="HLN1121" s="898"/>
      <c r="HLO1121" s="898"/>
      <c r="HLP1121" s="898"/>
      <c r="HLQ1121" s="898"/>
      <c r="HLR1121" s="898"/>
      <c r="HLS1121" s="898"/>
      <c r="HLT1121" s="898"/>
      <c r="HLU1121" s="898"/>
      <c r="HLV1121" s="898"/>
      <c r="HLW1121" s="898"/>
      <c r="HLX1121" s="898"/>
      <c r="HLY1121" s="898"/>
      <c r="HLZ1121" s="898"/>
      <c r="HMA1121" s="898"/>
      <c r="HMB1121" s="898"/>
      <c r="HMC1121" s="898"/>
      <c r="HMD1121" s="898"/>
      <c r="HME1121" s="898"/>
      <c r="HMF1121" s="898"/>
      <c r="HMG1121" s="898"/>
      <c r="HMH1121" s="898"/>
      <c r="HMI1121" s="898"/>
      <c r="HMJ1121" s="898"/>
      <c r="HMK1121" s="898"/>
      <c r="HML1121" s="898"/>
      <c r="HMM1121" s="898"/>
      <c r="HMN1121" s="898"/>
      <c r="HMO1121" s="898"/>
      <c r="HMP1121" s="898"/>
      <c r="HMQ1121" s="898"/>
      <c r="HMR1121" s="898"/>
      <c r="HMS1121" s="898"/>
      <c r="HMT1121" s="898"/>
      <c r="HMU1121" s="898"/>
      <c r="HMV1121" s="898"/>
      <c r="HMW1121" s="898"/>
      <c r="HMX1121" s="898"/>
      <c r="HMY1121" s="898"/>
      <c r="HMZ1121" s="898"/>
      <c r="HNA1121" s="898"/>
      <c r="HNB1121" s="898"/>
      <c r="HNC1121" s="898"/>
      <c r="HND1121" s="898"/>
      <c r="HNE1121" s="898"/>
      <c r="HNF1121" s="898"/>
      <c r="HNG1121" s="898"/>
      <c r="HNH1121" s="898"/>
      <c r="HNI1121" s="898"/>
      <c r="HNJ1121" s="898"/>
      <c r="HNK1121" s="898"/>
      <c r="HNL1121" s="898"/>
      <c r="HNM1121" s="898"/>
      <c r="HNN1121" s="898"/>
      <c r="HNO1121" s="898"/>
      <c r="HNP1121" s="898"/>
      <c r="HNQ1121" s="898"/>
      <c r="HNR1121" s="898"/>
      <c r="HNS1121" s="898"/>
      <c r="HNT1121" s="898"/>
      <c r="HNU1121" s="898"/>
      <c r="HNV1121" s="898"/>
      <c r="HNW1121" s="898"/>
      <c r="HNX1121" s="898"/>
      <c r="HNY1121" s="898"/>
      <c r="HNZ1121" s="898"/>
      <c r="HOA1121" s="898"/>
      <c r="HOB1121" s="898"/>
      <c r="HOC1121" s="898"/>
      <c r="HOD1121" s="898"/>
      <c r="HOE1121" s="898"/>
      <c r="HOF1121" s="898"/>
      <c r="HOG1121" s="898"/>
      <c r="HOH1121" s="898"/>
      <c r="HOI1121" s="898"/>
      <c r="HOJ1121" s="898"/>
      <c r="HOK1121" s="898"/>
      <c r="HOL1121" s="898"/>
      <c r="HOM1121" s="898"/>
      <c r="HON1121" s="898"/>
      <c r="HOO1121" s="898"/>
      <c r="HOP1121" s="898"/>
      <c r="HOQ1121" s="898"/>
      <c r="HOR1121" s="898"/>
      <c r="HOS1121" s="898"/>
      <c r="HOT1121" s="898"/>
      <c r="HOU1121" s="898"/>
      <c r="HOV1121" s="898"/>
      <c r="HOW1121" s="898"/>
      <c r="HOX1121" s="898"/>
      <c r="HOY1121" s="898"/>
      <c r="HOZ1121" s="898"/>
      <c r="HPA1121" s="898"/>
      <c r="HPB1121" s="898"/>
      <c r="HPC1121" s="898"/>
      <c r="HPD1121" s="898"/>
      <c r="HPE1121" s="898"/>
      <c r="HPF1121" s="898"/>
      <c r="HPG1121" s="898"/>
      <c r="HPH1121" s="898"/>
      <c r="HPI1121" s="898"/>
      <c r="HPJ1121" s="898"/>
      <c r="HPK1121" s="898"/>
      <c r="HPL1121" s="898"/>
      <c r="HPM1121" s="898"/>
      <c r="HPN1121" s="898"/>
      <c r="HPO1121" s="898"/>
      <c r="HPP1121" s="898"/>
      <c r="HPQ1121" s="898"/>
      <c r="HPR1121" s="898"/>
      <c r="HPS1121" s="898"/>
      <c r="HPT1121" s="898"/>
      <c r="HPU1121" s="898"/>
      <c r="HPV1121" s="898"/>
      <c r="HPW1121" s="898"/>
      <c r="HPX1121" s="898"/>
      <c r="HPY1121" s="898"/>
      <c r="HPZ1121" s="898"/>
      <c r="HQA1121" s="898"/>
      <c r="HQB1121" s="898"/>
      <c r="HQC1121" s="898"/>
      <c r="HQD1121" s="898"/>
      <c r="HQE1121" s="898"/>
      <c r="HQF1121" s="898"/>
      <c r="HQG1121" s="898"/>
      <c r="HQH1121" s="898"/>
      <c r="HQI1121" s="898"/>
      <c r="HQJ1121" s="898"/>
      <c r="HQK1121" s="898"/>
      <c r="HQL1121" s="898"/>
      <c r="HQM1121" s="898"/>
      <c r="HQN1121" s="898"/>
      <c r="HQO1121" s="898"/>
      <c r="HQP1121" s="898"/>
      <c r="HQQ1121" s="898"/>
      <c r="HQR1121" s="898"/>
      <c r="HQS1121" s="898"/>
      <c r="HQT1121" s="898"/>
      <c r="HQU1121" s="898"/>
      <c r="HQV1121" s="898"/>
      <c r="HQW1121" s="898"/>
      <c r="HQX1121" s="898"/>
      <c r="HQY1121" s="898"/>
      <c r="HQZ1121" s="898"/>
      <c r="HRA1121" s="898"/>
      <c r="HRB1121" s="898"/>
      <c r="HRC1121" s="898"/>
      <c r="HRD1121" s="898"/>
      <c r="HRE1121" s="898"/>
      <c r="HRF1121" s="898"/>
      <c r="HRG1121" s="898"/>
      <c r="HRH1121" s="898"/>
      <c r="HRI1121" s="898"/>
      <c r="HRJ1121" s="898"/>
      <c r="HRK1121" s="898"/>
      <c r="HRL1121" s="898"/>
      <c r="HRM1121" s="898"/>
      <c r="HRN1121" s="898"/>
      <c r="HRO1121" s="898"/>
      <c r="HRP1121" s="898"/>
      <c r="HRQ1121" s="898"/>
      <c r="HRR1121" s="898"/>
      <c r="HRS1121" s="898"/>
      <c r="HRT1121" s="898"/>
      <c r="HRU1121" s="898"/>
      <c r="HRV1121" s="898"/>
      <c r="HRW1121" s="898"/>
      <c r="HRX1121" s="898"/>
      <c r="HRY1121" s="898"/>
      <c r="HRZ1121" s="898"/>
      <c r="HSA1121" s="898"/>
      <c r="HSB1121" s="898"/>
      <c r="HSC1121" s="898"/>
      <c r="HSD1121" s="898"/>
      <c r="HSE1121" s="898"/>
      <c r="HSF1121" s="898"/>
      <c r="HSG1121" s="898"/>
      <c r="HSH1121" s="898"/>
      <c r="HSI1121" s="898"/>
      <c r="HSJ1121" s="898"/>
      <c r="HSK1121" s="898"/>
      <c r="HSL1121" s="898"/>
      <c r="HSM1121" s="898"/>
      <c r="HSN1121" s="898"/>
      <c r="HSO1121" s="898"/>
      <c r="HSP1121" s="898"/>
      <c r="HSQ1121" s="898"/>
      <c r="HSR1121" s="898"/>
      <c r="HSS1121" s="898"/>
      <c r="HST1121" s="898"/>
      <c r="HSU1121" s="898"/>
      <c r="HSV1121" s="898"/>
      <c r="HSW1121" s="898"/>
      <c r="HSX1121" s="898"/>
      <c r="HSY1121" s="898"/>
      <c r="HSZ1121" s="898"/>
      <c r="HTA1121" s="898"/>
      <c r="HTB1121" s="898"/>
      <c r="HTC1121" s="898"/>
      <c r="HTD1121" s="898"/>
      <c r="HTE1121" s="898"/>
      <c r="HTF1121" s="898"/>
      <c r="HTG1121" s="898"/>
      <c r="HTH1121" s="898"/>
      <c r="HTI1121" s="898"/>
      <c r="HTJ1121" s="898"/>
      <c r="HTK1121" s="898"/>
      <c r="HTL1121" s="898"/>
      <c r="HTM1121" s="898"/>
      <c r="HTN1121" s="898"/>
      <c r="HTO1121" s="898"/>
      <c r="HTP1121" s="898"/>
      <c r="HTQ1121" s="898"/>
      <c r="HTR1121" s="898"/>
      <c r="HTS1121" s="898"/>
      <c r="HTT1121" s="898"/>
      <c r="HTU1121" s="898"/>
      <c r="HTV1121" s="898"/>
      <c r="HTW1121" s="898"/>
      <c r="HTX1121" s="898"/>
      <c r="HTY1121" s="898"/>
      <c r="HTZ1121" s="898"/>
      <c r="HUA1121" s="898"/>
      <c r="HUB1121" s="898"/>
      <c r="HUC1121" s="898"/>
      <c r="HUD1121" s="898"/>
      <c r="HUE1121" s="898"/>
      <c r="HUF1121" s="898"/>
      <c r="HUG1121" s="898"/>
      <c r="HUH1121" s="898"/>
      <c r="HUI1121" s="898"/>
      <c r="HUJ1121" s="898"/>
      <c r="HUK1121" s="898"/>
      <c r="HUL1121" s="898"/>
      <c r="HUM1121" s="898"/>
      <c r="HUN1121" s="898"/>
      <c r="HUO1121" s="898"/>
      <c r="HUP1121" s="898"/>
      <c r="HUQ1121" s="898"/>
      <c r="HUR1121" s="898"/>
      <c r="HUS1121" s="898"/>
      <c r="HUT1121" s="898"/>
      <c r="HUU1121" s="898"/>
      <c r="HUV1121" s="898"/>
      <c r="HUW1121" s="898"/>
      <c r="HUX1121" s="898"/>
      <c r="HUY1121" s="898"/>
      <c r="HUZ1121" s="898"/>
      <c r="HVA1121" s="898"/>
      <c r="HVB1121" s="898"/>
      <c r="HVC1121" s="898"/>
      <c r="HVD1121" s="898"/>
      <c r="HVE1121" s="898"/>
      <c r="HVF1121" s="898"/>
      <c r="HVG1121" s="898"/>
      <c r="HVH1121" s="898"/>
      <c r="HVI1121" s="898"/>
      <c r="HVJ1121" s="898"/>
      <c r="HVK1121" s="898"/>
      <c r="HVL1121" s="898"/>
      <c r="HVM1121" s="898"/>
      <c r="HVN1121" s="898"/>
      <c r="HVO1121" s="898"/>
      <c r="HVP1121" s="898"/>
      <c r="HVQ1121" s="898"/>
      <c r="HVR1121" s="898"/>
      <c r="HVS1121" s="898"/>
      <c r="HVT1121" s="898"/>
      <c r="HVU1121" s="898"/>
      <c r="HVV1121" s="898"/>
      <c r="HVW1121" s="898"/>
      <c r="HVX1121" s="898"/>
      <c r="HVY1121" s="898"/>
      <c r="HVZ1121" s="898"/>
      <c r="HWA1121" s="898"/>
      <c r="HWB1121" s="898"/>
      <c r="HWC1121" s="898"/>
      <c r="HWD1121" s="898"/>
      <c r="HWE1121" s="898"/>
      <c r="HWF1121" s="898"/>
      <c r="HWG1121" s="898"/>
      <c r="HWH1121" s="898"/>
      <c r="HWI1121" s="898"/>
      <c r="HWJ1121" s="898"/>
      <c r="HWK1121" s="898"/>
      <c r="HWL1121" s="898"/>
      <c r="HWM1121" s="898"/>
      <c r="HWN1121" s="898"/>
      <c r="HWO1121" s="898"/>
      <c r="HWP1121" s="898"/>
      <c r="HWQ1121" s="898"/>
      <c r="HWR1121" s="898"/>
      <c r="HWS1121" s="898"/>
      <c r="HWT1121" s="898"/>
      <c r="HWU1121" s="898"/>
      <c r="HWV1121" s="898"/>
      <c r="HWW1121" s="898"/>
      <c r="HWX1121" s="898"/>
      <c r="HWY1121" s="898"/>
      <c r="HWZ1121" s="898"/>
      <c r="HXA1121" s="898"/>
      <c r="HXB1121" s="898"/>
      <c r="HXC1121" s="898"/>
      <c r="HXD1121" s="898"/>
      <c r="HXE1121" s="898"/>
      <c r="HXF1121" s="898"/>
      <c r="HXG1121" s="898"/>
      <c r="HXH1121" s="898"/>
      <c r="HXI1121" s="898"/>
      <c r="HXJ1121" s="898"/>
      <c r="HXK1121" s="898"/>
      <c r="HXL1121" s="898"/>
      <c r="HXM1121" s="898"/>
      <c r="HXN1121" s="898"/>
      <c r="HXO1121" s="898"/>
      <c r="HXP1121" s="898"/>
      <c r="HXQ1121" s="898"/>
      <c r="HXR1121" s="898"/>
      <c r="HXS1121" s="898"/>
      <c r="HXT1121" s="898"/>
      <c r="HXU1121" s="898"/>
      <c r="HXV1121" s="898"/>
      <c r="HXW1121" s="898"/>
      <c r="HXX1121" s="898"/>
      <c r="HXY1121" s="898"/>
      <c r="HXZ1121" s="898"/>
      <c r="HYA1121" s="898"/>
      <c r="HYB1121" s="898"/>
      <c r="HYC1121" s="898"/>
      <c r="HYD1121" s="898"/>
      <c r="HYE1121" s="898"/>
      <c r="HYF1121" s="898"/>
      <c r="HYG1121" s="898"/>
      <c r="HYH1121" s="898"/>
      <c r="HYI1121" s="898"/>
      <c r="HYJ1121" s="898"/>
      <c r="HYK1121" s="898"/>
      <c r="HYL1121" s="898"/>
      <c r="HYM1121" s="898"/>
      <c r="HYN1121" s="898"/>
      <c r="HYO1121" s="898"/>
      <c r="HYP1121" s="898"/>
      <c r="HYQ1121" s="898"/>
      <c r="HYR1121" s="898"/>
      <c r="HYS1121" s="898"/>
      <c r="HYT1121" s="898"/>
      <c r="HYU1121" s="898"/>
      <c r="HYV1121" s="898"/>
      <c r="HYW1121" s="898"/>
      <c r="HYX1121" s="898"/>
      <c r="HYY1121" s="898"/>
      <c r="HYZ1121" s="898"/>
      <c r="HZA1121" s="898"/>
      <c r="HZB1121" s="898"/>
      <c r="HZC1121" s="898"/>
      <c r="HZD1121" s="898"/>
      <c r="HZE1121" s="898"/>
      <c r="HZF1121" s="898"/>
      <c r="HZG1121" s="898"/>
      <c r="HZH1121" s="898"/>
      <c r="HZI1121" s="898"/>
      <c r="HZJ1121" s="898"/>
      <c r="HZK1121" s="898"/>
      <c r="HZL1121" s="898"/>
      <c r="HZM1121" s="898"/>
      <c r="HZN1121" s="898"/>
      <c r="HZO1121" s="898"/>
      <c r="HZP1121" s="898"/>
      <c r="HZQ1121" s="898"/>
      <c r="HZR1121" s="898"/>
      <c r="HZS1121" s="898"/>
      <c r="HZT1121" s="898"/>
      <c r="HZU1121" s="898"/>
      <c r="HZV1121" s="898"/>
      <c r="HZW1121" s="898"/>
      <c r="HZX1121" s="898"/>
      <c r="HZY1121" s="898"/>
      <c r="HZZ1121" s="898"/>
      <c r="IAA1121" s="898"/>
      <c r="IAB1121" s="898"/>
      <c r="IAC1121" s="898"/>
      <c r="IAD1121" s="898"/>
      <c r="IAE1121" s="898"/>
      <c r="IAF1121" s="898"/>
      <c r="IAG1121" s="898"/>
      <c r="IAH1121" s="898"/>
      <c r="IAI1121" s="898"/>
      <c r="IAJ1121" s="898"/>
      <c r="IAK1121" s="898"/>
      <c r="IAL1121" s="898"/>
      <c r="IAM1121" s="898"/>
      <c r="IAN1121" s="898"/>
      <c r="IAO1121" s="898"/>
      <c r="IAP1121" s="898"/>
      <c r="IAQ1121" s="898"/>
      <c r="IAR1121" s="898"/>
      <c r="IAS1121" s="898"/>
      <c r="IAT1121" s="898"/>
      <c r="IAU1121" s="898"/>
      <c r="IAV1121" s="898"/>
      <c r="IAW1121" s="898"/>
      <c r="IAX1121" s="898"/>
      <c r="IAY1121" s="898"/>
      <c r="IAZ1121" s="898"/>
      <c r="IBA1121" s="898"/>
      <c r="IBB1121" s="898"/>
      <c r="IBC1121" s="898"/>
      <c r="IBD1121" s="898"/>
      <c r="IBE1121" s="898"/>
      <c r="IBF1121" s="898"/>
      <c r="IBG1121" s="898"/>
      <c r="IBH1121" s="898"/>
      <c r="IBI1121" s="898"/>
      <c r="IBJ1121" s="898"/>
      <c r="IBK1121" s="898"/>
      <c r="IBL1121" s="898"/>
      <c r="IBM1121" s="898"/>
      <c r="IBN1121" s="898"/>
      <c r="IBO1121" s="898"/>
      <c r="IBP1121" s="898"/>
      <c r="IBQ1121" s="898"/>
      <c r="IBR1121" s="898"/>
      <c r="IBS1121" s="898"/>
      <c r="IBT1121" s="898"/>
      <c r="IBU1121" s="898"/>
      <c r="IBV1121" s="898"/>
      <c r="IBW1121" s="898"/>
      <c r="IBX1121" s="898"/>
      <c r="IBY1121" s="898"/>
      <c r="IBZ1121" s="898"/>
      <c r="ICA1121" s="898"/>
      <c r="ICB1121" s="898"/>
      <c r="ICC1121" s="898"/>
      <c r="ICD1121" s="898"/>
      <c r="ICE1121" s="898"/>
      <c r="ICF1121" s="898"/>
      <c r="ICG1121" s="898"/>
      <c r="ICH1121" s="898"/>
      <c r="ICI1121" s="898"/>
      <c r="ICJ1121" s="898"/>
      <c r="ICK1121" s="898"/>
      <c r="ICL1121" s="898"/>
      <c r="ICM1121" s="898"/>
      <c r="ICN1121" s="898"/>
      <c r="ICO1121" s="898"/>
      <c r="ICP1121" s="898"/>
      <c r="ICQ1121" s="898"/>
      <c r="ICR1121" s="898"/>
      <c r="ICS1121" s="898"/>
      <c r="ICT1121" s="898"/>
      <c r="ICU1121" s="898"/>
      <c r="ICV1121" s="898"/>
      <c r="ICW1121" s="898"/>
      <c r="ICX1121" s="898"/>
      <c r="ICY1121" s="898"/>
      <c r="ICZ1121" s="898"/>
      <c r="IDA1121" s="898"/>
      <c r="IDB1121" s="898"/>
      <c r="IDC1121" s="898"/>
      <c r="IDD1121" s="898"/>
      <c r="IDE1121" s="898"/>
      <c r="IDF1121" s="898"/>
      <c r="IDG1121" s="898"/>
      <c r="IDH1121" s="898"/>
      <c r="IDI1121" s="898"/>
      <c r="IDJ1121" s="898"/>
      <c r="IDK1121" s="898"/>
      <c r="IDL1121" s="898"/>
      <c r="IDM1121" s="898"/>
      <c r="IDN1121" s="898"/>
      <c r="IDO1121" s="898"/>
      <c r="IDP1121" s="898"/>
      <c r="IDQ1121" s="898"/>
      <c r="IDR1121" s="898"/>
      <c r="IDS1121" s="898"/>
      <c r="IDT1121" s="898"/>
      <c r="IDU1121" s="898"/>
      <c r="IDV1121" s="898"/>
      <c r="IDW1121" s="898"/>
      <c r="IDX1121" s="898"/>
      <c r="IDY1121" s="898"/>
      <c r="IDZ1121" s="898"/>
      <c r="IEA1121" s="898"/>
      <c r="IEB1121" s="898"/>
      <c r="IEC1121" s="898"/>
      <c r="IED1121" s="898"/>
      <c r="IEE1121" s="898"/>
      <c r="IEF1121" s="898"/>
      <c r="IEG1121" s="898"/>
      <c r="IEH1121" s="898"/>
      <c r="IEI1121" s="898"/>
      <c r="IEJ1121" s="898"/>
      <c r="IEK1121" s="898"/>
      <c r="IEL1121" s="898"/>
      <c r="IEM1121" s="898"/>
      <c r="IEN1121" s="898"/>
      <c r="IEO1121" s="898"/>
      <c r="IEP1121" s="898"/>
      <c r="IEQ1121" s="898"/>
      <c r="IER1121" s="898"/>
      <c r="IES1121" s="898"/>
      <c r="IET1121" s="898"/>
      <c r="IEU1121" s="898"/>
      <c r="IEV1121" s="898"/>
      <c r="IEW1121" s="898"/>
      <c r="IEX1121" s="898"/>
      <c r="IEY1121" s="898"/>
      <c r="IEZ1121" s="898"/>
      <c r="IFA1121" s="898"/>
      <c r="IFB1121" s="898"/>
      <c r="IFC1121" s="898"/>
      <c r="IFD1121" s="898"/>
      <c r="IFE1121" s="898"/>
      <c r="IFF1121" s="898"/>
      <c r="IFG1121" s="898"/>
      <c r="IFH1121" s="898"/>
      <c r="IFI1121" s="898"/>
      <c r="IFJ1121" s="898"/>
      <c r="IFK1121" s="898"/>
      <c r="IFL1121" s="898"/>
      <c r="IFM1121" s="898"/>
      <c r="IFN1121" s="898"/>
      <c r="IFO1121" s="898"/>
      <c r="IFP1121" s="898"/>
      <c r="IFQ1121" s="898"/>
      <c r="IFR1121" s="898"/>
      <c r="IFS1121" s="898"/>
      <c r="IFT1121" s="898"/>
      <c r="IFU1121" s="898"/>
      <c r="IFV1121" s="898"/>
      <c r="IFW1121" s="898"/>
      <c r="IFX1121" s="898"/>
      <c r="IFY1121" s="898"/>
      <c r="IFZ1121" s="898"/>
      <c r="IGA1121" s="898"/>
      <c r="IGB1121" s="898"/>
      <c r="IGC1121" s="898"/>
      <c r="IGD1121" s="898"/>
      <c r="IGE1121" s="898"/>
      <c r="IGF1121" s="898"/>
      <c r="IGG1121" s="898"/>
      <c r="IGH1121" s="898"/>
      <c r="IGI1121" s="898"/>
      <c r="IGJ1121" s="898"/>
      <c r="IGK1121" s="898"/>
      <c r="IGL1121" s="898"/>
      <c r="IGM1121" s="898"/>
      <c r="IGN1121" s="898"/>
      <c r="IGO1121" s="898"/>
      <c r="IGP1121" s="898"/>
      <c r="IGQ1121" s="898"/>
      <c r="IGR1121" s="898"/>
      <c r="IGS1121" s="898"/>
      <c r="IGT1121" s="898"/>
      <c r="IGU1121" s="898"/>
      <c r="IGV1121" s="898"/>
      <c r="IGW1121" s="898"/>
      <c r="IGX1121" s="898"/>
      <c r="IGY1121" s="898"/>
      <c r="IGZ1121" s="898"/>
      <c r="IHA1121" s="898"/>
      <c r="IHB1121" s="898"/>
      <c r="IHC1121" s="898"/>
      <c r="IHD1121" s="898"/>
      <c r="IHE1121" s="898"/>
      <c r="IHF1121" s="898"/>
      <c r="IHG1121" s="898"/>
      <c r="IHH1121" s="898"/>
      <c r="IHI1121" s="898"/>
      <c r="IHJ1121" s="898"/>
      <c r="IHK1121" s="898"/>
      <c r="IHL1121" s="898"/>
      <c r="IHM1121" s="898"/>
      <c r="IHN1121" s="898"/>
      <c r="IHO1121" s="898"/>
      <c r="IHP1121" s="898"/>
      <c r="IHQ1121" s="898"/>
      <c r="IHR1121" s="898"/>
      <c r="IHS1121" s="898"/>
      <c r="IHT1121" s="898"/>
      <c r="IHU1121" s="898"/>
      <c r="IHV1121" s="898"/>
      <c r="IHW1121" s="898"/>
      <c r="IHX1121" s="898"/>
      <c r="IHY1121" s="898"/>
      <c r="IHZ1121" s="898"/>
      <c r="IIA1121" s="898"/>
      <c r="IIB1121" s="898"/>
      <c r="IIC1121" s="898"/>
      <c r="IID1121" s="898"/>
      <c r="IIE1121" s="898"/>
      <c r="IIF1121" s="898"/>
      <c r="IIG1121" s="898"/>
      <c r="IIH1121" s="898"/>
      <c r="III1121" s="898"/>
      <c r="IIJ1121" s="898"/>
      <c r="IIK1121" s="898"/>
      <c r="IIL1121" s="898"/>
      <c r="IIM1121" s="898"/>
      <c r="IIN1121" s="898"/>
      <c r="IIO1121" s="898"/>
      <c r="IIP1121" s="898"/>
      <c r="IIQ1121" s="898"/>
      <c r="IIR1121" s="898"/>
      <c r="IIS1121" s="898"/>
      <c r="IIT1121" s="898"/>
      <c r="IIU1121" s="898"/>
      <c r="IIV1121" s="898"/>
      <c r="IIW1121" s="898"/>
      <c r="IIX1121" s="898"/>
      <c r="IIY1121" s="898"/>
      <c r="IIZ1121" s="898"/>
      <c r="IJA1121" s="898"/>
      <c r="IJB1121" s="898"/>
      <c r="IJC1121" s="898"/>
      <c r="IJD1121" s="898"/>
      <c r="IJE1121" s="898"/>
      <c r="IJF1121" s="898"/>
      <c r="IJG1121" s="898"/>
      <c r="IJH1121" s="898"/>
      <c r="IJI1121" s="898"/>
      <c r="IJJ1121" s="898"/>
      <c r="IJK1121" s="898"/>
      <c r="IJL1121" s="898"/>
      <c r="IJM1121" s="898"/>
      <c r="IJN1121" s="898"/>
      <c r="IJO1121" s="898"/>
      <c r="IJP1121" s="898"/>
      <c r="IJQ1121" s="898"/>
      <c r="IJR1121" s="898"/>
      <c r="IJS1121" s="898"/>
      <c r="IJT1121" s="898"/>
      <c r="IJU1121" s="898"/>
      <c r="IJV1121" s="898"/>
      <c r="IJW1121" s="898"/>
      <c r="IJX1121" s="898"/>
      <c r="IJY1121" s="898"/>
      <c r="IJZ1121" s="898"/>
      <c r="IKA1121" s="898"/>
      <c r="IKB1121" s="898"/>
      <c r="IKC1121" s="898"/>
      <c r="IKD1121" s="898"/>
      <c r="IKE1121" s="898"/>
      <c r="IKF1121" s="898"/>
      <c r="IKG1121" s="898"/>
      <c r="IKH1121" s="898"/>
      <c r="IKI1121" s="898"/>
      <c r="IKJ1121" s="898"/>
      <c r="IKK1121" s="898"/>
      <c r="IKL1121" s="898"/>
      <c r="IKM1121" s="898"/>
      <c r="IKN1121" s="898"/>
      <c r="IKO1121" s="898"/>
      <c r="IKP1121" s="898"/>
      <c r="IKQ1121" s="898"/>
      <c r="IKR1121" s="898"/>
      <c r="IKS1121" s="898"/>
      <c r="IKT1121" s="898"/>
      <c r="IKU1121" s="898"/>
      <c r="IKV1121" s="898"/>
      <c r="IKW1121" s="898"/>
      <c r="IKX1121" s="898"/>
      <c r="IKY1121" s="898"/>
      <c r="IKZ1121" s="898"/>
      <c r="ILA1121" s="898"/>
      <c r="ILB1121" s="898"/>
      <c r="ILC1121" s="898"/>
      <c r="ILD1121" s="898"/>
      <c r="ILE1121" s="898"/>
      <c r="ILF1121" s="898"/>
      <c r="ILG1121" s="898"/>
      <c r="ILH1121" s="898"/>
      <c r="ILI1121" s="898"/>
      <c r="ILJ1121" s="898"/>
      <c r="ILK1121" s="898"/>
      <c r="ILL1121" s="898"/>
      <c r="ILM1121" s="898"/>
      <c r="ILN1121" s="898"/>
      <c r="ILO1121" s="898"/>
      <c r="ILP1121" s="898"/>
      <c r="ILQ1121" s="898"/>
      <c r="ILR1121" s="898"/>
      <c r="ILS1121" s="898"/>
      <c r="ILT1121" s="898"/>
      <c r="ILU1121" s="898"/>
      <c r="ILV1121" s="898"/>
      <c r="ILW1121" s="898"/>
      <c r="ILX1121" s="898"/>
      <c r="ILY1121" s="898"/>
      <c r="ILZ1121" s="898"/>
      <c r="IMA1121" s="898"/>
      <c r="IMB1121" s="898"/>
      <c r="IMC1121" s="898"/>
      <c r="IMD1121" s="898"/>
      <c r="IME1121" s="898"/>
      <c r="IMF1121" s="898"/>
      <c r="IMG1121" s="898"/>
      <c r="IMH1121" s="898"/>
      <c r="IMI1121" s="898"/>
      <c r="IMJ1121" s="898"/>
      <c r="IMK1121" s="898"/>
      <c r="IML1121" s="898"/>
      <c r="IMM1121" s="898"/>
      <c r="IMN1121" s="898"/>
      <c r="IMO1121" s="898"/>
      <c r="IMP1121" s="898"/>
      <c r="IMQ1121" s="898"/>
      <c r="IMR1121" s="898"/>
      <c r="IMS1121" s="898"/>
      <c r="IMT1121" s="898"/>
      <c r="IMU1121" s="898"/>
      <c r="IMV1121" s="898"/>
      <c r="IMW1121" s="898"/>
      <c r="IMX1121" s="898"/>
      <c r="IMY1121" s="898"/>
      <c r="IMZ1121" s="898"/>
      <c r="INA1121" s="898"/>
      <c r="INB1121" s="898"/>
      <c r="INC1121" s="898"/>
      <c r="IND1121" s="898"/>
      <c r="INE1121" s="898"/>
      <c r="INF1121" s="898"/>
      <c r="ING1121" s="898"/>
      <c r="INH1121" s="898"/>
      <c r="INI1121" s="898"/>
      <c r="INJ1121" s="898"/>
      <c r="INK1121" s="898"/>
      <c r="INL1121" s="898"/>
      <c r="INM1121" s="898"/>
      <c r="INN1121" s="898"/>
      <c r="INO1121" s="898"/>
      <c r="INP1121" s="898"/>
      <c r="INQ1121" s="898"/>
      <c r="INR1121" s="898"/>
      <c r="INS1121" s="898"/>
      <c r="INT1121" s="898"/>
      <c r="INU1121" s="898"/>
      <c r="INV1121" s="898"/>
      <c r="INW1121" s="898"/>
      <c r="INX1121" s="898"/>
      <c r="INY1121" s="898"/>
      <c r="INZ1121" s="898"/>
      <c r="IOA1121" s="898"/>
      <c r="IOB1121" s="898"/>
      <c r="IOC1121" s="898"/>
      <c r="IOD1121" s="898"/>
      <c r="IOE1121" s="898"/>
      <c r="IOF1121" s="898"/>
      <c r="IOG1121" s="898"/>
      <c r="IOH1121" s="898"/>
      <c r="IOI1121" s="898"/>
      <c r="IOJ1121" s="898"/>
      <c r="IOK1121" s="898"/>
      <c r="IOL1121" s="898"/>
      <c r="IOM1121" s="898"/>
      <c r="ION1121" s="898"/>
      <c r="IOO1121" s="898"/>
      <c r="IOP1121" s="898"/>
      <c r="IOQ1121" s="898"/>
      <c r="IOR1121" s="898"/>
      <c r="IOS1121" s="898"/>
      <c r="IOT1121" s="898"/>
      <c r="IOU1121" s="898"/>
      <c r="IOV1121" s="898"/>
      <c r="IOW1121" s="898"/>
      <c r="IOX1121" s="898"/>
      <c r="IOY1121" s="898"/>
      <c r="IOZ1121" s="898"/>
      <c r="IPA1121" s="898"/>
      <c r="IPB1121" s="898"/>
      <c r="IPC1121" s="898"/>
      <c r="IPD1121" s="898"/>
      <c r="IPE1121" s="898"/>
      <c r="IPF1121" s="898"/>
      <c r="IPG1121" s="898"/>
      <c r="IPH1121" s="898"/>
      <c r="IPI1121" s="898"/>
      <c r="IPJ1121" s="898"/>
      <c r="IPK1121" s="898"/>
      <c r="IPL1121" s="898"/>
      <c r="IPM1121" s="898"/>
      <c r="IPN1121" s="898"/>
      <c r="IPO1121" s="898"/>
      <c r="IPP1121" s="898"/>
      <c r="IPQ1121" s="898"/>
      <c r="IPR1121" s="898"/>
      <c r="IPS1121" s="898"/>
      <c r="IPT1121" s="898"/>
      <c r="IPU1121" s="898"/>
      <c r="IPV1121" s="898"/>
      <c r="IPW1121" s="898"/>
      <c r="IPX1121" s="898"/>
      <c r="IPY1121" s="898"/>
      <c r="IPZ1121" s="898"/>
      <c r="IQA1121" s="898"/>
      <c r="IQB1121" s="898"/>
      <c r="IQC1121" s="898"/>
      <c r="IQD1121" s="898"/>
      <c r="IQE1121" s="898"/>
      <c r="IQF1121" s="898"/>
      <c r="IQG1121" s="898"/>
      <c r="IQH1121" s="898"/>
      <c r="IQI1121" s="898"/>
      <c r="IQJ1121" s="898"/>
      <c r="IQK1121" s="898"/>
      <c r="IQL1121" s="898"/>
      <c r="IQM1121" s="898"/>
      <c r="IQN1121" s="898"/>
      <c r="IQO1121" s="898"/>
      <c r="IQP1121" s="898"/>
      <c r="IQQ1121" s="898"/>
      <c r="IQR1121" s="898"/>
      <c r="IQS1121" s="898"/>
      <c r="IQT1121" s="898"/>
      <c r="IQU1121" s="898"/>
      <c r="IQV1121" s="898"/>
      <c r="IQW1121" s="898"/>
      <c r="IQX1121" s="898"/>
      <c r="IQY1121" s="898"/>
      <c r="IQZ1121" s="898"/>
      <c r="IRA1121" s="898"/>
      <c r="IRB1121" s="898"/>
      <c r="IRC1121" s="898"/>
      <c r="IRD1121" s="898"/>
      <c r="IRE1121" s="898"/>
      <c r="IRF1121" s="898"/>
      <c r="IRG1121" s="898"/>
      <c r="IRH1121" s="898"/>
      <c r="IRI1121" s="898"/>
      <c r="IRJ1121" s="898"/>
      <c r="IRK1121" s="898"/>
      <c r="IRL1121" s="898"/>
      <c r="IRM1121" s="898"/>
      <c r="IRN1121" s="898"/>
      <c r="IRO1121" s="898"/>
      <c r="IRP1121" s="898"/>
      <c r="IRQ1121" s="898"/>
      <c r="IRR1121" s="898"/>
      <c r="IRS1121" s="898"/>
      <c r="IRT1121" s="898"/>
      <c r="IRU1121" s="898"/>
      <c r="IRV1121" s="898"/>
      <c r="IRW1121" s="898"/>
      <c r="IRX1121" s="898"/>
      <c r="IRY1121" s="898"/>
      <c r="IRZ1121" s="898"/>
      <c r="ISA1121" s="898"/>
      <c r="ISB1121" s="898"/>
      <c r="ISC1121" s="898"/>
      <c r="ISD1121" s="898"/>
      <c r="ISE1121" s="898"/>
      <c r="ISF1121" s="898"/>
      <c r="ISG1121" s="898"/>
      <c r="ISH1121" s="898"/>
      <c r="ISI1121" s="898"/>
      <c r="ISJ1121" s="898"/>
      <c r="ISK1121" s="898"/>
      <c r="ISL1121" s="898"/>
      <c r="ISM1121" s="898"/>
      <c r="ISN1121" s="898"/>
      <c r="ISO1121" s="898"/>
      <c r="ISP1121" s="898"/>
      <c r="ISQ1121" s="898"/>
      <c r="ISR1121" s="898"/>
      <c r="ISS1121" s="898"/>
      <c r="IST1121" s="898"/>
      <c r="ISU1121" s="898"/>
      <c r="ISV1121" s="898"/>
      <c r="ISW1121" s="898"/>
      <c r="ISX1121" s="898"/>
      <c r="ISY1121" s="898"/>
      <c r="ISZ1121" s="898"/>
      <c r="ITA1121" s="898"/>
      <c r="ITB1121" s="898"/>
      <c r="ITC1121" s="898"/>
      <c r="ITD1121" s="898"/>
      <c r="ITE1121" s="898"/>
      <c r="ITF1121" s="898"/>
      <c r="ITG1121" s="898"/>
      <c r="ITH1121" s="898"/>
      <c r="ITI1121" s="898"/>
      <c r="ITJ1121" s="898"/>
      <c r="ITK1121" s="898"/>
      <c r="ITL1121" s="898"/>
      <c r="ITM1121" s="898"/>
      <c r="ITN1121" s="898"/>
      <c r="ITO1121" s="898"/>
      <c r="ITP1121" s="898"/>
      <c r="ITQ1121" s="898"/>
      <c r="ITR1121" s="898"/>
      <c r="ITS1121" s="898"/>
      <c r="ITT1121" s="898"/>
      <c r="ITU1121" s="898"/>
      <c r="ITV1121" s="898"/>
      <c r="ITW1121" s="898"/>
      <c r="ITX1121" s="898"/>
      <c r="ITY1121" s="898"/>
      <c r="ITZ1121" s="898"/>
      <c r="IUA1121" s="898"/>
      <c r="IUB1121" s="898"/>
      <c r="IUC1121" s="898"/>
      <c r="IUD1121" s="898"/>
      <c r="IUE1121" s="898"/>
      <c r="IUF1121" s="898"/>
      <c r="IUG1121" s="898"/>
      <c r="IUH1121" s="898"/>
      <c r="IUI1121" s="898"/>
      <c r="IUJ1121" s="898"/>
      <c r="IUK1121" s="898"/>
      <c r="IUL1121" s="898"/>
      <c r="IUM1121" s="898"/>
      <c r="IUN1121" s="898"/>
      <c r="IUO1121" s="898"/>
      <c r="IUP1121" s="898"/>
      <c r="IUQ1121" s="898"/>
      <c r="IUR1121" s="898"/>
      <c r="IUS1121" s="898"/>
      <c r="IUT1121" s="898"/>
      <c r="IUU1121" s="898"/>
      <c r="IUV1121" s="898"/>
      <c r="IUW1121" s="898"/>
      <c r="IUX1121" s="898"/>
      <c r="IUY1121" s="898"/>
      <c r="IUZ1121" s="898"/>
      <c r="IVA1121" s="898"/>
      <c r="IVB1121" s="898"/>
      <c r="IVC1121" s="898"/>
      <c r="IVD1121" s="898"/>
      <c r="IVE1121" s="898"/>
      <c r="IVF1121" s="898"/>
      <c r="IVG1121" s="898"/>
      <c r="IVH1121" s="898"/>
      <c r="IVI1121" s="898"/>
      <c r="IVJ1121" s="898"/>
      <c r="IVK1121" s="898"/>
      <c r="IVL1121" s="898"/>
      <c r="IVM1121" s="898"/>
      <c r="IVN1121" s="898"/>
      <c r="IVO1121" s="898"/>
      <c r="IVP1121" s="898"/>
      <c r="IVQ1121" s="898"/>
      <c r="IVR1121" s="898"/>
      <c r="IVS1121" s="898"/>
      <c r="IVT1121" s="898"/>
      <c r="IVU1121" s="898"/>
      <c r="IVV1121" s="898"/>
      <c r="IVW1121" s="898"/>
      <c r="IVX1121" s="898"/>
      <c r="IVY1121" s="898"/>
      <c r="IVZ1121" s="898"/>
      <c r="IWA1121" s="898"/>
      <c r="IWB1121" s="898"/>
      <c r="IWC1121" s="898"/>
      <c r="IWD1121" s="898"/>
      <c r="IWE1121" s="898"/>
      <c r="IWF1121" s="898"/>
      <c r="IWG1121" s="898"/>
      <c r="IWH1121" s="898"/>
      <c r="IWI1121" s="898"/>
      <c r="IWJ1121" s="898"/>
      <c r="IWK1121" s="898"/>
      <c r="IWL1121" s="898"/>
      <c r="IWM1121" s="898"/>
      <c r="IWN1121" s="898"/>
      <c r="IWO1121" s="898"/>
      <c r="IWP1121" s="898"/>
      <c r="IWQ1121" s="898"/>
      <c r="IWR1121" s="898"/>
      <c r="IWS1121" s="898"/>
      <c r="IWT1121" s="898"/>
      <c r="IWU1121" s="898"/>
      <c r="IWV1121" s="898"/>
      <c r="IWW1121" s="898"/>
      <c r="IWX1121" s="898"/>
      <c r="IWY1121" s="898"/>
      <c r="IWZ1121" s="898"/>
      <c r="IXA1121" s="898"/>
      <c r="IXB1121" s="898"/>
      <c r="IXC1121" s="898"/>
      <c r="IXD1121" s="898"/>
      <c r="IXE1121" s="898"/>
      <c r="IXF1121" s="898"/>
      <c r="IXG1121" s="898"/>
      <c r="IXH1121" s="898"/>
      <c r="IXI1121" s="898"/>
      <c r="IXJ1121" s="898"/>
      <c r="IXK1121" s="898"/>
      <c r="IXL1121" s="898"/>
      <c r="IXM1121" s="898"/>
      <c r="IXN1121" s="898"/>
      <c r="IXO1121" s="898"/>
      <c r="IXP1121" s="898"/>
      <c r="IXQ1121" s="898"/>
      <c r="IXR1121" s="898"/>
      <c r="IXS1121" s="898"/>
      <c r="IXT1121" s="898"/>
      <c r="IXU1121" s="898"/>
      <c r="IXV1121" s="898"/>
      <c r="IXW1121" s="898"/>
      <c r="IXX1121" s="898"/>
      <c r="IXY1121" s="898"/>
      <c r="IXZ1121" s="898"/>
      <c r="IYA1121" s="898"/>
      <c r="IYB1121" s="898"/>
      <c r="IYC1121" s="898"/>
      <c r="IYD1121" s="898"/>
      <c r="IYE1121" s="898"/>
      <c r="IYF1121" s="898"/>
      <c r="IYG1121" s="898"/>
      <c r="IYH1121" s="898"/>
      <c r="IYI1121" s="898"/>
      <c r="IYJ1121" s="898"/>
      <c r="IYK1121" s="898"/>
      <c r="IYL1121" s="898"/>
      <c r="IYM1121" s="898"/>
      <c r="IYN1121" s="898"/>
      <c r="IYO1121" s="898"/>
      <c r="IYP1121" s="898"/>
      <c r="IYQ1121" s="898"/>
      <c r="IYR1121" s="898"/>
      <c r="IYS1121" s="898"/>
      <c r="IYT1121" s="898"/>
      <c r="IYU1121" s="898"/>
      <c r="IYV1121" s="898"/>
      <c r="IYW1121" s="898"/>
      <c r="IYX1121" s="898"/>
      <c r="IYY1121" s="898"/>
      <c r="IYZ1121" s="898"/>
      <c r="IZA1121" s="898"/>
      <c r="IZB1121" s="898"/>
      <c r="IZC1121" s="898"/>
      <c r="IZD1121" s="898"/>
      <c r="IZE1121" s="898"/>
      <c r="IZF1121" s="898"/>
      <c r="IZG1121" s="898"/>
      <c r="IZH1121" s="898"/>
      <c r="IZI1121" s="898"/>
      <c r="IZJ1121" s="898"/>
      <c r="IZK1121" s="898"/>
      <c r="IZL1121" s="898"/>
      <c r="IZM1121" s="898"/>
      <c r="IZN1121" s="898"/>
      <c r="IZO1121" s="898"/>
      <c r="IZP1121" s="898"/>
      <c r="IZQ1121" s="898"/>
      <c r="IZR1121" s="898"/>
      <c r="IZS1121" s="898"/>
      <c r="IZT1121" s="898"/>
      <c r="IZU1121" s="898"/>
      <c r="IZV1121" s="898"/>
      <c r="IZW1121" s="898"/>
      <c r="IZX1121" s="898"/>
      <c r="IZY1121" s="898"/>
      <c r="IZZ1121" s="898"/>
      <c r="JAA1121" s="898"/>
      <c r="JAB1121" s="898"/>
      <c r="JAC1121" s="898"/>
      <c r="JAD1121" s="898"/>
      <c r="JAE1121" s="898"/>
      <c r="JAF1121" s="898"/>
      <c r="JAG1121" s="898"/>
      <c r="JAH1121" s="898"/>
      <c r="JAI1121" s="898"/>
      <c r="JAJ1121" s="898"/>
      <c r="JAK1121" s="898"/>
      <c r="JAL1121" s="898"/>
      <c r="JAM1121" s="898"/>
      <c r="JAN1121" s="898"/>
      <c r="JAO1121" s="898"/>
      <c r="JAP1121" s="898"/>
      <c r="JAQ1121" s="898"/>
      <c r="JAR1121" s="898"/>
      <c r="JAS1121" s="898"/>
      <c r="JAT1121" s="898"/>
      <c r="JAU1121" s="898"/>
      <c r="JAV1121" s="898"/>
      <c r="JAW1121" s="898"/>
      <c r="JAX1121" s="898"/>
      <c r="JAY1121" s="898"/>
      <c r="JAZ1121" s="898"/>
      <c r="JBA1121" s="898"/>
      <c r="JBB1121" s="898"/>
      <c r="JBC1121" s="898"/>
      <c r="JBD1121" s="898"/>
      <c r="JBE1121" s="898"/>
      <c r="JBF1121" s="898"/>
      <c r="JBG1121" s="898"/>
      <c r="JBH1121" s="898"/>
      <c r="JBI1121" s="898"/>
      <c r="JBJ1121" s="898"/>
      <c r="JBK1121" s="898"/>
      <c r="JBL1121" s="898"/>
      <c r="JBM1121" s="898"/>
      <c r="JBN1121" s="898"/>
      <c r="JBO1121" s="898"/>
      <c r="JBP1121" s="898"/>
      <c r="JBQ1121" s="898"/>
      <c r="JBR1121" s="898"/>
      <c r="JBS1121" s="898"/>
      <c r="JBT1121" s="898"/>
      <c r="JBU1121" s="898"/>
      <c r="JBV1121" s="898"/>
      <c r="JBW1121" s="898"/>
      <c r="JBX1121" s="898"/>
      <c r="JBY1121" s="898"/>
      <c r="JBZ1121" s="898"/>
      <c r="JCA1121" s="898"/>
      <c r="JCB1121" s="898"/>
      <c r="JCC1121" s="898"/>
      <c r="JCD1121" s="898"/>
      <c r="JCE1121" s="898"/>
      <c r="JCF1121" s="898"/>
      <c r="JCG1121" s="898"/>
      <c r="JCH1121" s="898"/>
      <c r="JCI1121" s="898"/>
      <c r="JCJ1121" s="898"/>
      <c r="JCK1121" s="898"/>
      <c r="JCL1121" s="898"/>
      <c r="JCM1121" s="898"/>
      <c r="JCN1121" s="898"/>
      <c r="JCO1121" s="898"/>
      <c r="JCP1121" s="898"/>
      <c r="JCQ1121" s="898"/>
      <c r="JCR1121" s="898"/>
      <c r="JCS1121" s="898"/>
      <c r="JCT1121" s="898"/>
      <c r="JCU1121" s="898"/>
      <c r="JCV1121" s="898"/>
      <c r="JCW1121" s="898"/>
      <c r="JCX1121" s="898"/>
      <c r="JCY1121" s="898"/>
      <c r="JCZ1121" s="898"/>
      <c r="JDA1121" s="898"/>
      <c r="JDB1121" s="898"/>
      <c r="JDC1121" s="898"/>
      <c r="JDD1121" s="898"/>
      <c r="JDE1121" s="898"/>
      <c r="JDF1121" s="898"/>
      <c r="JDG1121" s="898"/>
      <c r="JDH1121" s="898"/>
      <c r="JDI1121" s="898"/>
      <c r="JDJ1121" s="898"/>
      <c r="JDK1121" s="898"/>
      <c r="JDL1121" s="898"/>
      <c r="JDM1121" s="898"/>
      <c r="JDN1121" s="898"/>
      <c r="JDO1121" s="898"/>
      <c r="JDP1121" s="898"/>
      <c r="JDQ1121" s="898"/>
      <c r="JDR1121" s="898"/>
      <c r="JDS1121" s="898"/>
      <c r="JDT1121" s="898"/>
      <c r="JDU1121" s="898"/>
      <c r="JDV1121" s="898"/>
      <c r="JDW1121" s="898"/>
      <c r="JDX1121" s="898"/>
      <c r="JDY1121" s="898"/>
      <c r="JDZ1121" s="898"/>
      <c r="JEA1121" s="898"/>
      <c r="JEB1121" s="898"/>
      <c r="JEC1121" s="898"/>
      <c r="JED1121" s="898"/>
      <c r="JEE1121" s="898"/>
      <c r="JEF1121" s="898"/>
      <c r="JEG1121" s="898"/>
      <c r="JEH1121" s="898"/>
      <c r="JEI1121" s="898"/>
      <c r="JEJ1121" s="898"/>
      <c r="JEK1121" s="898"/>
      <c r="JEL1121" s="898"/>
      <c r="JEM1121" s="898"/>
      <c r="JEN1121" s="898"/>
      <c r="JEO1121" s="898"/>
      <c r="JEP1121" s="898"/>
      <c r="JEQ1121" s="898"/>
      <c r="JER1121" s="898"/>
      <c r="JES1121" s="898"/>
      <c r="JET1121" s="898"/>
      <c r="JEU1121" s="898"/>
      <c r="JEV1121" s="898"/>
      <c r="JEW1121" s="898"/>
      <c r="JEX1121" s="898"/>
      <c r="JEY1121" s="898"/>
      <c r="JEZ1121" s="898"/>
      <c r="JFA1121" s="898"/>
      <c r="JFB1121" s="898"/>
      <c r="JFC1121" s="898"/>
      <c r="JFD1121" s="898"/>
      <c r="JFE1121" s="898"/>
      <c r="JFF1121" s="898"/>
      <c r="JFG1121" s="898"/>
      <c r="JFH1121" s="898"/>
      <c r="JFI1121" s="898"/>
      <c r="JFJ1121" s="898"/>
      <c r="JFK1121" s="898"/>
      <c r="JFL1121" s="898"/>
      <c r="JFM1121" s="898"/>
      <c r="JFN1121" s="898"/>
      <c r="JFO1121" s="898"/>
      <c r="JFP1121" s="898"/>
      <c r="JFQ1121" s="898"/>
      <c r="JFR1121" s="898"/>
      <c r="JFS1121" s="898"/>
      <c r="JFT1121" s="898"/>
      <c r="JFU1121" s="898"/>
      <c r="JFV1121" s="898"/>
      <c r="JFW1121" s="898"/>
      <c r="JFX1121" s="898"/>
      <c r="JFY1121" s="898"/>
      <c r="JFZ1121" s="898"/>
      <c r="JGA1121" s="898"/>
      <c r="JGB1121" s="898"/>
      <c r="JGC1121" s="898"/>
      <c r="JGD1121" s="898"/>
      <c r="JGE1121" s="898"/>
      <c r="JGF1121" s="898"/>
      <c r="JGG1121" s="898"/>
      <c r="JGH1121" s="898"/>
      <c r="JGI1121" s="898"/>
      <c r="JGJ1121" s="898"/>
      <c r="JGK1121" s="898"/>
      <c r="JGL1121" s="898"/>
      <c r="JGM1121" s="898"/>
      <c r="JGN1121" s="898"/>
      <c r="JGO1121" s="898"/>
      <c r="JGP1121" s="898"/>
      <c r="JGQ1121" s="898"/>
      <c r="JGR1121" s="898"/>
      <c r="JGS1121" s="898"/>
      <c r="JGT1121" s="898"/>
      <c r="JGU1121" s="898"/>
      <c r="JGV1121" s="898"/>
      <c r="JGW1121" s="898"/>
      <c r="JGX1121" s="898"/>
      <c r="JGY1121" s="898"/>
      <c r="JGZ1121" s="898"/>
      <c r="JHA1121" s="898"/>
      <c r="JHB1121" s="898"/>
      <c r="JHC1121" s="898"/>
      <c r="JHD1121" s="898"/>
      <c r="JHE1121" s="898"/>
      <c r="JHF1121" s="898"/>
      <c r="JHG1121" s="898"/>
      <c r="JHH1121" s="898"/>
      <c r="JHI1121" s="898"/>
      <c r="JHJ1121" s="898"/>
      <c r="JHK1121" s="898"/>
      <c r="JHL1121" s="898"/>
      <c r="JHM1121" s="898"/>
      <c r="JHN1121" s="898"/>
      <c r="JHO1121" s="898"/>
      <c r="JHP1121" s="898"/>
      <c r="JHQ1121" s="898"/>
      <c r="JHR1121" s="898"/>
      <c r="JHS1121" s="898"/>
      <c r="JHT1121" s="898"/>
      <c r="JHU1121" s="898"/>
      <c r="JHV1121" s="898"/>
      <c r="JHW1121" s="898"/>
      <c r="JHX1121" s="898"/>
      <c r="JHY1121" s="898"/>
      <c r="JHZ1121" s="898"/>
      <c r="JIA1121" s="898"/>
      <c r="JIB1121" s="898"/>
      <c r="JIC1121" s="898"/>
      <c r="JID1121" s="898"/>
      <c r="JIE1121" s="898"/>
      <c r="JIF1121" s="898"/>
      <c r="JIG1121" s="898"/>
      <c r="JIH1121" s="898"/>
      <c r="JII1121" s="898"/>
      <c r="JIJ1121" s="898"/>
      <c r="JIK1121" s="898"/>
      <c r="JIL1121" s="898"/>
      <c r="JIM1121" s="898"/>
      <c r="JIN1121" s="898"/>
      <c r="JIO1121" s="898"/>
      <c r="JIP1121" s="898"/>
      <c r="JIQ1121" s="898"/>
      <c r="JIR1121" s="898"/>
      <c r="JIS1121" s="898"/>
      <c r="JIT1121" s="898"/>
      <c r="JIU1121" s="898"/>
      <c r="JIV1121" s="898"/>
      <c r="JIW1121" s="898"/>
      <c r="JIX1121" s="898"/>
      <c r="JIY1121" s="898"/>
      <c r="JIZ1121" s="898"/>
      <c r="JJA1121" s="898"/>
      <c r="JJB1121" s="898"/>
      <c r="JJC1121" s="898"/>
      <c r="JJD1121" s="898"/>
      <c r="JJE1121" s="898"/>
      <c r="JJF1121" s="898"/>
      <c r="JJG1121" s="898"/>
      <c r="JJH1121" s="898"/>
      <c r="JJI1121" s="898"/>
      <c r="JJJ1121" s="898"/>
      <c r="JJK1121" s="898"/>
      <c r="JJL1121" s="898"/>
      <c r="JJM1121" s="898"/>
      <c r="JJN1121" s="898"/>
      <c r="JJO1121" s="898"/>
      <c r="JJP1121" s="898"/>
      <c r="JJQ1121" s="898"/>
      <c r="JJR1121" s="898"/>
      <c r="JJS1121" s="898"/>
      <c r="JJT1121" s="898"/>
      <c r="JJU1121" s="898"/>
      <c r="JJV1121" s="898"/>
      <c r="JJW1121" s="898"/>
      <c r="JJX1121" s="898"/>
      <c r="JJY1121" s="898"/>
      <c r="JJZ1121" s="898"/>
      <c r="JKA1121" s="898"/>
      <c r="JKB1121" s="898"/>
      <c r="JKC1121" s="898"/>
      <c r="JKD1121" s="898"/>
      <c r="JKE1121" s="898"/>
      <c r="JKF1121" s="898"/>
      <c r="JKG1121" s="898"/>
      <c r="JKH1121" s="898"/>
      <c r="JKI1121" s="898"/>
      <c r="JKJ1121" s="898"/>
      <c r="JKK1121" s="898"/>
      <c r="JKL1121" s="898"/>
      <c r="JKM1121" s="898"/>
      <c r="JKN1121" s="898"/>
      <c r="JKO1121" s="898"/>
      <c r="JKP1121" s="898"/>
      <c r="JKQ1121" s="898"/>
      <c r="JKR1121" s="898"/>
      <c r="JKS1121" s="898"/>
      <c r="JKT1121" s="898"/>
      <c r="JKU1121" s="898"/>
      <c r="JKV1121" s="898"/>
      <c r="JKW1121" s="898"/>
      <c r="JKX1121" s="898"/>
      <c r="JKY1121" s="898"/>
      <c r="JKZ1121" s="898"/>
      <c r="JLA1121" s="898"/>
      <c r="JLB1121" s="898"/>
      <c r="JLC1121" s="898"/>
      <c r="JLD1121" s="898"/>
      <c r="JLE1121" s="898"/>
      <c r="JLF1121" s="898"/>
      <c r="JLG1121" s="898"/>
      <c r="JLH1121" s="898"/>
      <c r="JLI1121" s="898"/>
      <c r="JLJ1121" s="898"/>
      <c r="JLK1121" s="898"/>
      <c r="JLL1121" s="898"/>
      <c r="JLM1121" s="898"/>
      <c r="JLN1121" s="898"/>
      <c r="JLO1121" s="898"/>
      <c r="JLP1121" s="898"/>
      <c r="JLQ1121" s="898"/>
      <c r="JLR1121" s="898"/>
      <c r="JLS1121" s="898"/>
      <c r="JLT1121" s="898"/>
      <c r="JLU1121" s="898"/>
      <c r="JLV1121" s="898"/>
      <c r="JLW1121" s="898"/>
      <c r="JLX1121" s="898"/>
      <c r="JLY1121" s="898"/>
      <c r="JLZ1121" s="898"/>
      <c r="JMA1121" s="898"/>
      <c r="JMB1121" s="898"/>
      <c r="JMC1121" s="898"/>
      <c r="JMD1121" s="898"/>
      <c r="JME1121" s="898"/>
      <c r="JMF1121" s="898"/>
      <c r="JMG1121" s="898"/>
      <c r="JMH1121" s="898"/>
      <c r="JMI1121" s="898"/>
      <c r="JMJ1121" s="898"/>
      <c r="JMK1121" s="898"/>
      <c r="JML1121" s="898"/>
      <c r="JMM1121" s="898"/>
      <c r="JMN1121" s="898"/>
      <c r="JMO1121" s="898"/>
      <c r="JMP1121" s="898"/>
      <c r="JMQ1121" s="898"/>
      <c r="JMR1121" s="898"/>
      <c r="JMS1121" s="898"/>
      <c r="JMT1121" s="898"/>
      <c r="JMU1121" s="898"/>
      <c r="JMV1121" s="898"/>
      <c r="JMW1121" s="898"/>
      <c r="JMX1121" s="898"/>
      <c r="JMY1121" s="898"/>
      <c r="JMZ1121" s="898"/>
      <c r="JNA1121" s="898"/>
      <c r="JNB1121" s="898"/>
      <c r="JNC1121" s="898"/>
      <c r="JND1121" s="898"/>
      <c r="JNE1121" s="898"/>
      <c r="JNF1121" s="898"/>
      <c r="JNG1121" s="898"/>
      <c r="JNH1121" s="898"/>
      <c r="JNI1121" s="898"/>
      <c r="JNJ1121" s="898"/>
      <c r="JNK1121" s="898"/>
      <c r="JNL1121" s="898"/>
      <c r="JNM1121" s="898"/>
      <c r="JNN1121" s="898"/>
      <c r="JNO1121" s="898"/>
      <c r="JNP1121" s="898"/>
      <c r="JNQ1121" s="898"/>
      <c r="JNR1121" s="898"/>
      <c r="JNS1121" s="898"/>
      <c r="JNT1121" s="898"/>
      <c r="JNU1121" s="898"/>
      <c r="JNV1121" s="898"/>
      <c r="JNW1121" s="898"/>
      <c r="JNX1121" s="898"/>
      <c r="JNY1121" s="898"/>
      <c r="JNZ1121" s="898"/>
      <c r="JOA1121" s="898"/>
      <c r="JOB1121" s="898"/>
      <c r="JOC1121" s="898"/>
      <c r="JOD1121" s="898"/>
      <c r="JOE1121" s="898"/>
      <c r="JOF1121" s="898"/>
      <c r="JOG1121" s="898"/>
      <c r="JOH1121" s="898"/>
      <c r="JOI1121" s="898"/>
      <c r="JOJ1121" s="898"/>
      <c r="JOK1121" s="898"/>
      <c r="JOL1121" s="898"/>
      <c r="JOM1121" s="898"/>
      <c r="JON1121" s="898"/>
      <c r="JOO1121" s="898"/>
      <c r="JOP1121" s="898"/>
      <c r="JOQ1121" s="898"/>
      <c r="JOR1121" s="898"/>
      <c r="JOS1121" s="898"/>
      <c r="JOT1121" s="898"/>
      <c r="JOU1121" s="898"/>
      <c r="JOV1121" s="898"/>
      <c r="JOW1121" s="898"/>
      <c r="JOX1121" s="898"/>
      <c r="JOY1121" s="898"/>
      <c r="JOZ1121" s="898"/>
      <c r="JPA1121" s="898"/>
      <c r="JPB1121" s="898"/>
      <c r="JPC1121" s="898"/>
      <c r="JPD1121" s="898"/>
      <c r="JPE1121" s="898"/>
      <c r="JPF1121" s="898"/>
      <c r="JPG1121" s="898"/>
      <c r="JPH1121" s="898"/>
      <c r="JPI1121" s="898"/>
      <c r="JPJ1121" s="898"/>
      <c r="JPK1121" s="898"/>
      <c r="JPL1121" s="898"/>
      <c r="JPM1121" s="898"/>
      <c r="JPN1121" s="898"/>
      <c r="JPO1121" s="898"/>
      <c r="JPP1121" s="898"/>
      <c r="JPQ1121" s="898"/>
      <c r="JPR1121" s="898"/>
      <c r="JPS1121" s="898"/>
      <c r="JPT1121" s="898"/>
      <c r="JPU1121" s="898"/>
      <c r="JPV1121" s="898"/>
      <c r="JPW1121" s="898"/>
      <c r="JPX1121" s="898"/>
      <c r="JPY1121" s="898"/>
      <c r="JPZ1121" s="898"/>
      <c r="JQA1121" s="898"/>
      <c r="JQB1121" s="898"/>
      <c r="JQC1121" s="898"/>
      <c r="JQD1121" s="898"/>
      <c r="JQE1121" s="898"/>
      <c r="JQF1121" s="898"/>
      <c r="JQG1121" s="898"/>
      <c r="JQH1121" s="898"/>
      <c r="JQI1121" s="898"/>
      <c r="JQJ1121" s="898"/>
      <c r="JQK1121" s="898"/>
      <c r="JQL1121" s="898"/>
      <c r="JQM1121" s="898"/>
      <c r="JQN1121" s="898"/>
      <c r="JQO1121" s="898"/>
      <c r="JQP1121" s="898"/>
      <c r="JQQ1121" s="898"/>
      <c r="JQR1121" s="898"/>
      <c r="JQS1121" s="898"/>
      <c r="JQT1121" s="898"/>
      <c r="JQU1121" s="898"/>
      <c r="JQV1121" s="898"/>
      <c r="JQW1121" s="898"/>
      <c r="JQX1121" s="898"/>
      <c r="JQY1121" s="898"/>
      <c r="JQZ1121" s="898"/>
      <c r="JRA1121" s="898"/>
      <c r="JRB1121" s="898"/>
      <c r="JRC1121" s="898"/>
      <c r="JRD1121" s="898"/>
      <c r="JRE1121" s="898"/>
      <c r="JRF1121" s="898"/>
      <c r="JRG1121" s="898"/>
      <c r="JRH1121" s="898"/>
      <c r="JRI1121" s="898"/>
      <c r="JRJ1121" s="898"/>
      <c r="JRK1121" s="898"/>
      <c r="JRL1121" s="898"/>
      <c r="JRM1121" s="898"/>
      <c r="JRN1121" s="898"/>
      <c r="JRO1121" s="898"/>
      <c r="JRP1121" s="898"/>
      <c r="JRQ1121" s="898"/>
      <c r="JRR1121" s="898"/>
      <c r="JRS1121" s="898"/>
      <c r="JRT1121" s="898"/>
      <c r="JRU1121" s="898"/>
      <c r="JRV1121" s="898"/>
      <c r="JRW1121" s="898"/>
      <c r="JRX1121" s="898"/>
      <c r="JRY1121" s="898"/>
      <c r="JRZ1121" s="898"/>
      <c r="JSA1121" s="898"/>
      <c r="JSB1121" s="898"/>
      <c r="JSC1121" s="898"/>
      <c r="JSD1121" s="898"/>
      <c r="JSE1121" s="898"/>
      <c r="JSF1121" s="898"/>
      <c r="JSG1121" s="898"/>
      <c r="JSH1121" s="898"/>
      <c r="JSI1121" s="898"/>
      <c r="JSJ1121" s="898"/>
      <c r="JSK1121" s="898"/>
      <c r="JSL1121" s="898"/>
      <c r="JSM1121" s="898"/>
      <c r="JSN1121" s="898"/>
      <c r="JSO1121" s="898"/>
      <c r="JSP1121" s="898"/>
      <c r="JSQ1121" s="898"/>
      <c r="JSR1121" s="898"/>
      <c r="JSS1121" s="898"/>
      <c r="JST1121" s="898"/>
      <c r="JSU1121" s="898"/>
      <c r="JSV1121" s="898"/>
      <c r="JSW1121" s="898"/>
      <c r="JSX1121" s="898"/>
      <c r="JSY1121" s="898"/>
      <c r="JSZ1121" s="898"/>
      <c r="JTA1121" s="898"/>
      <c r="JTB1121" s="898"/>
      <c r="JTC1121" s="898"/>
      <c r="JTD1121" s="898"/>
      <c r="JTE1121" s="898"/>
      <c r="JTF1121" s="898"/>
      <c r="JTG1121" s="898"/>
      <c r="JTH1121" s="898"/>
      <c r="JTI1121" s="898"/>
      <c r="JTJ1121" s="898"/>
      <c r="JTK1121" s="898"/>
      <c r="JTL1121" s="898"/>
      <c r="JTM1121" s="898"/>
      <c r="JTN1121" s="898"/>
      <c r="JTO1121" s="898"/>
      <c r="JTP1121" s="898"/>
      <c r="JTQ1121" s="898"/>
      <c r="JTR1121" s="898"/>
      <c r="JTS1121" s="898"/>
      <c r="JTT1121" s="898"/>
      <c r="JTU1121" s="898"/>
      <c r="JTV1121" s="898"/>
      <c r="JTW1121" s="898"/>
      <c r="JTX1121" s="898"/>
      <c r="JTY1121" s="898"/>
      <c r="JTZ1121" s="898"/>
      <c r="JUA1121" s="898"/>
      <c r="JUB1121" s="898"/>
      <c r="JUC1121" s="898"/>
      <c r="JUD1121" s="898"/>
      <c r="JUE1121" s="898"/>
      <c r="JUF1121" s="898"/>
      <c r="JUG1121" s="898"/>
      <c r="JUH1121" s="898"/>
      <c r="JUI1121" s="898"/>
      <c r="JUJ1121" s="898"/>
      <c r="JUK1121" s="898"/>
      <c r="JUL1121" s="898"/>
      <c r="JUM1121" s="898"/>
      <c r="JUN1121" s="898"/>
      <c r="JUO1121" s="898"/>
      <c r="JUP1121" s="898"/>
      <c r="JUQ1121" s="898"/>
      <c r="JUR1121" s="898"/>
      <c r="JUS1121" s="898"/>
      <c r="JUT1121" s="898"/>
      <c r="JUU1121" s="898"/>
      <c r="JUV1121" s="898"/>
      <c r="JUW1121" s="898"/>
      <c r="JUX1121" s="898"/>
      <c r="JUY1121" s="898"/>
      <c r="JUZ1121" s="898"/>
      <c r="JVA1121" s="898"/>
      <c r="JVB1121" s="898"/>
      <c r="JVC1121" s="898"/>
      <c r="JVD1121" s="898"/>
      <c r="JVE1121" s="898"/>
      <c r="JVF1121" s="898"/>
      <c r="JVG1121" s="898"/>
      <c r="JVH1121" s="898"/>
      <c r="JVI1121" s="898"/>
      <c r="JVJ1121" s="898"/>
      <c r="JVK1121" s="898"/>
      <c r="JVL1121" s="898"/>
      <c r="JVM1121" s="898"/>
      <c r="JVN1121" s="898"/>
      <c r="JVO1121" s="898"/>
      <c r="JVP1121" s="898"/>
      <c r="JVQ1121" s="898"/>
      <c r="JVR1121" s="898"/>
      <c r="JVS1121" s="898"/>
      <c r="JVT1121" s="898"/>
      <c r="JVU1121" s="898"/>
      <c r="JVV1121" s="898"/>
      <c r="JVW1121" s="898"/>
      <c r="JVX1121" s="898"/>
      <c r="JVY1121" s="898"/>
      <c r="JVZ1121" s="898"/>
      <c r="JWA1121" s="898"/>
      <c r="JWB1121" s="898"/>
      <c r="JWC1121" s="898"/>
      <c r="JWD1121" s="898"/>
      <c r="JWE1121" s="898"/>
      <c r="JWF1121" s="898"/>
      <c r="JWG1121" s="898"/>
      <c r="JWH1121" s="898"/>
      <c r="JWI1121" s="898"/>
      <c r="JWJ1121" s="898"/>
      <c r="JWK1121" s="898"/>
      <c r="JWL1121" s="898"/>
      <c r="JWM1121" s="898"/>
      <c r="JWN1121" s="898"/>
      <c r="JWO1121" s="898"/>
      <c r="JWP1121" s="898"/>
      <c r="JWQ1121" s="898"/>
      <c r="JWR1121" s="898"/>
      <c r="JWS1121" s="898"/>
      <c r="JWT1121" s="898"/>
      <c r="JWU1121" s="898"/>
      <c r="JWV1121" s="898"/>
      <c r="JWW1121" s="898"/>
      <c r="JWX1121" s="898"/>
      <c r="JWY1121" s="898"/>
      <c r="JWZ1121" s="898"/>
      <c r="JXA1121" s="898"/>
      <c r="JXB1121" s="898"/>
      <c r="JXC1121" s="898"/>
      <c r="JXD1121" s="898"/>
      <c r="JXE1121" s="898"/>
      <c r="JXF1121" s="898"/>
      <c r="JXG1121" s="898"/>
      <c r="JXH1121" s="898"/>
      <c r="JXI1121" s="898"/>
      <c r="JXJ1121" s="898"/>
      <c r="JXK1121" s="898"/>
      <c r="JXL1121" s="898"/>
      <c r="JXM1121" s="898"/>
      <c r="JXN1121" s="898"/>
      <c r="JXO1121" s="898"/>
      <c r="JXP1121" s="898"/>
      <c r="JXQ1121" s="898"/>
      <c r="JXR1121" s="898"/>
      <c r="JXS1121" s="898"/>
      <c r="JXT1121" s="898"/>
      <c r="JXU1121" s="898"/>
      <c r="JXV1121" s="898"/>
      <c r="JXW1121" s="898"/>
      <c r="JXX1121" s="898"/>
      <c r="JXY1121" s="898"/>
      <c r="JXZ1121" s="898"/>
      <c r="JYA1121" s="898"/>
      <c r="JYB1121" s="898"/>
      <c r="JYC1121" s="898"/>
      <c r="JYD1121" s="898"/>
      <c r="JYE1121" s="898"/>
      <c r="JYF1121" s="898"/>
      <c r="JYG1121" s="898"/>
      <c r="JYH1121" s="898"/>
      <c r="JYI1121" s="898"/>
      <c r="JYJ1121" s="898"/>
      <c r="JYK1121" s="898"/>
      <c r="JYL1121" s="898"/>
      <c r="JYM1121" s="898"/>
      <c r="JYN1121" s="898"/>
      <c r="JYO1121" s="898"/>
      <c r="JYP1121" s="898"/>
      <c r="JYQ1121" s="898"/>
      <c r="JYR1121" s="898"/>
      <c r="JYS1121" s="898"/>
      <c r="JYT1121" s="898"/>
      <c r="JYU1121" s="898"/>
      <c r="JYV1121" s="898"/>
      <c r="JYW1121" s="898"/>
      <c r="JYX1121" s="898"/>
      <c r="JYY1121" s="898"/>
      <c r="JYZ1121" s="898"/>
      <c r="JZA1121" s="898"/>
      <c r="JZB1121" s="898"/>
      <c r="JZC1121" s="898"/>
      <c r="JZD1121" s="898"/>
      <c r="JZE1121" s="898"/>
      <c r="JZF1121" s="898"/>
      <c r="JZG1121" s="898"/>
      <c r="JZH1121" s="898"/>
      <c r="JZI1121" s="898"/>
      <c r="JZJ1121" s="898"/>
      <c r="JZK1121" s="898"/>
      <c r="JZL1121" s="898"/>
      <c r="JZM1121" s="898"/>
      <c r="JZN1121" s="898"/>
      <c r="JZO1121" s="898"/>
      <c r="JZP1121" s="898"/>
      <c r="JZQ1121" s="898"/>
      <c r="JZR1121" s="898"/>
      <c r="JZS1121" s="898"/>
      <c r="JZT1121" s="898"/>
      <c r="JZU1121" s="898"/>
      <c r="JZV1121" s="898"/>
      <c r="JZW1121" s="898"/>
      <c r="JZX1121" s="898"/>
      <c r="JZY1121" s="898"/>
      <c r="JZZ1121" s="898"/>
      <c r="KAA1121" s="898"/>
      <c r="KAB1121" s="898"/>
      <c r="KAC1121" s="898"/>
      <c r="KAD1121" s="898"/>
      <c r="KAE1121" s="898"/>
      <c r="KAF1121" s="898"/>
      <c r="KAG1121" s="898"/>
      <c r="KAH1121" s="898"/>
      <c r="KAI1121" s="898"/>
      <c r="KAJ1121" s="898"/>
      <c r="KAK1121" s="898"/>
      <c r="KAL1121" s="898"/>
      <c r="KAM1121" s="898"/>
      <c r="KAN1121" s="898"/>
      <c r="KAO1121" s="898"/>
      <c r="KAP1121" s="898"/>
      <c r="KAQ1121" s="898"/>
      <c r="KAR1121" s="898"/>
      <c r="KAS1121" s="898"/>
      <c r="KAT1121" s="898"/>
      <c r="KAU1121" s="898"/>
      <c r="KAV1121" s="898"/>
      <c r="KAW1121" s="898"/>
      <c r="KAX1121" s="898"/>
      <c r="KAY1121" s="898"/>
      <c r="KAZ1121" s="898"/>
      <c r="KBA1121" s="898"/>
      <c r="KBB1121" s="898"/>
      <c r="KBC1121" s="898"/>
      <c r="KBD1121" s="898"/>
      <c r="KBE1121" s="898"/>
      <c r="KBF1121" s="898"/>
      <c r="KBG1121" s="898"/>
      <c r="KBH1121" s="898"/>
      <c r="KBI1121" s="898"/>
      <c r="KBJ1121" s="898"/>
      <c r="KBK1121" s="898"/>
      <c r="KBL1121" s="898"/>
      <c r="KBM1121" s="898"/>
      <c r="KBN1121" s="898"/>
      <c r="KBO1121" s="898"/>
      <c r="KBP1121" s="898"/>
      <c r="KBQ1121" s="898"/>
      <c r="KBR1121" s="898"/>
      <c r="KBS1121" s="898"/>
      <c r="KBT1121" s="898"/>
      <c r="KBU1121" s="898"/>
      <c r="KBV1121" s="898"/>
      <c r="KBW1121" s="898"/>
      <c r="KBX1121" s="898"/>
      <c r="KBY1121" s="898"/>
      <c r="KBZ1121" s="898"/>
      <c r="KCA1121" s="898"/>
      <c r="KCB1121" s="898"/>
      <c r="KCC1121" s="898"/>
      <c r="KCD1121" s="898"/>
      <c r="KCE1121" s="898"/>
      <c r="KCF1121" s="898"/>
      <c r="KCG1121" s="898"/>
      <c r="KCH1121" s="898"/>
      <c r="KCI1121" s="898"/>
      <c r="KCJ1121" s="898"/>
      <c r="KCK1121" s="898"/>
      <c r="KCL1121" s="898"/>
      <c r="KCM1121" s="898"/>
      <c r="KCN1121" s="898"/>
      <c r="KCO1121" s="898"/>
      <c r="KCP1121" s="898"/>
      <c r="KCQ1121" s="898"/>
      <c r="KCR1121" s="898"/>
      <c r="KCS1121" s="898"/>
      <c r="KCT1121" s="898"/>
      <c r="KCU1121" s="898"/>
      <c r="KCV1121" s="898"/>
      <c r="KCW1121" s="898"/>
      <c r="KCX1121" s="898"/>
      <c r="KCY1121" s="898"/>
      <c r="KCZ1121" s="898"/>
      <c r="KDA1121" s="898"/>
      <c r="KDB1121" s="898"/>
      <c r="KDC1121" s="898"/>
      <c r="KDD1121" s="898"/>
      <c r="KDE1121" s="898"/>
      <c r="KDF1121" s="898"/>
      <c r="KDG1121" s="898"/>
      <c r="KDH1121" s="898"/>
      <c r="KDI1121" s="898"/>
      <c r="KDJ1121" s="898"/>
      <c r="KDK1121" s="898"/>
      <c r="KDL1121" s="898"/>
      <c r="KDM1121" s="898"/>
      <c r="KDN1121" s="898"/>
      <c r="KDO1121" s="898"/>
      <c r="KDP1121" s="898"/>
      <c r="KDQ1121" s="898"/>
      <c r="KDR1121" s="898"/>
      <c r="KDS1121" s="898"/>
      <c r="KDT1121" s="898"/>
      <c r="KDU1121" s="898"/>
      <c r="KDV1121" s="898"/>
      <c r="KDW1121" s="898"/>
      <c r="KDX1121" s="898"/>
      <c r="KDY1121" s="898"/>
      <c r="KDZ1121" s="898"/>
      <c r="KEA1121" s="898"/>
      <c r="KEB1121" s="898"/>
      <c r="KEC1121" s="898"/>
      <c r="KED1121" s="898"/>
      <c r="KEE1121" s="898"/>
      <c r="KEF1121" s="898"/>
      <c r="KEG1121" s="898"/>
      <c r="KEH1121" s="898"/>
      <c r="KEI1121" s="898"/>
      <c r="KEJ1121" s="898"/>
      <c r="KEK1121" s="898"/>
      <c r="KEL1121" s="898"/>
      <c r="KEM1121" s="898"/>
      <c r="KEN1121" s="898"/>
      <c r="KEO1121" s="898"/>
      <c r="KEP1121" s="898"/>
      <c r="KEQ1121" s="898"/>
      <c r="KER1121" s="898"/>
      <c r="KES1121" s="898"/>
      <c r="KET1121" s="898"/>
      <c r="KEU1121" s="898"/>
      <c r="KEV1121" s="898"/>
      <c r="KEW1121" s="898"/>
      <c r="KEX1121" s="898"/>
      <c r="KEY1121" s="898"/>
      <c r="KEZ1121" s="898"/>
      <c r="KFA1121" s="898"/>
      <c r="KFB1121" s="898"/>
      <c r="KFC1121" s="898"/>
      <c r="KFD1121" s="898"/>
      <c r="KFE1121" s="898"/>
      <c r="KFF1121" s="898"/>
      <c r="KFG1121" s="898"/>
      <c r="KFH1121" s="898"/>
      <c r="KFI1121" s="898"/>
      <c r="KFJ1121" s="898"/>
      <c r="KFK1121" s="898"/>
      <c r="KFL1121" s="898"/>
      <c r="KFM1121" s="898"/>
      <c r="KFN1121" s="898"/>
      <c r="KFO1121" s="898"/>
      <c r="KFP1121" s="898"/>
      <c r="KFQ1121" s="898"/>
      <c r="KFR1121" s="898"/>
      <c r="KFS1121" s="898"/>
      <c r="KFT1121" s="898"/>
      <c r="KFU1121" s="898"/>
      <c r="KFV1121" s="898"/>
      <c r="KFW1121" s="898"/>
      <c r="KFX1121" s="898"/>
      <c r="KFY1121" s="898"/>
      <c r="KFZ1121" s="898"/>
      <c r="KGA1121" s="898"/>
      <c r="KGB1121" s="898"/>
      <c r="KGC1121" s="898"/>
      <c r="KGD1121" s="898"/>
      <c r="KGE1121" s="898"/>
      <c r="KGF1121" s="898"/>
      <c r="KGG1121" s="898"/>
      <c r="KGH1121" s="898"/>
      <c r="KGI1121" s="898"/>
      <c r="KGJ1121" s="898"/>
      <c r="KGK1121" s="898"/>
      <c r="KGL1121" s="898"/>
      <c r="KGM1121" s="898"/>
      <c r="KGN1121" s="898"/>
      <c r="KGO1121" s="898"/>
      <c r="KGP1121" s="898"/>
      <c r="KGQ1121" s="898"/>
      <c r="KGR1121" s="898"/>
      <c r="KGS1121" s="898"/>
      <c r="KGT1121" s="898"/>
      <c r="KGU1121" s="898"/>
      <c r="KGV1121" s="898"/>
      <c r="KGW1121" s="898"/>
      <c r="KGX1121" s="898"/>
      <c r="KGY1121" s="898"/>
      <c r="KGZ1121" s="898"/>
      <c r="KHA1121" s="898"/>
      <c r="KHB1121" s="898"/>
      <c r="KHC1121" s="898"/>
      <c r="KHD1121" s="898"/>
      <c r="KHE1121" s="898"/>
      <c r="KHF1121" s="898"/>
      <c r="KHG1121" s="898"/>
      <c r="KHH1121" s="898"/>
      <c r="KHI1121" s="898"/>
      <c r="KHJ1121" s="898"/>
      <c r="KHK1121" s="898"/>
      <c r="KHL1121" s="898"/>
      <c r="KHM1121" s="898"/>
      <c r="KHN1121" s="898"/>
      <c r="KHO1121" s="898"/>
      <c r="KHP1121" s="898"/>
      <c r="KHQ1121" s="898"/>
      <c r="KHR1121" s="898"/>
      <c r="KHS1121" s="898"/>
      <c r="KHT1121" s="898"/>
      <c r="KHU1121" s="898"/>
      <c r="KHV1121" s="898"/>
      <c r="KHW1121" s="898"/>
      <c r="KHX1121" s="898"/>
      <c r="KHY1121" s="898"/>
      <c r="KHZ1121" s="898"/>
      <c r="KIA1121" s="898"/>
      <c r="KIB1121" s="898"/>
      <c r="KIC1121" s="898"/>
      <c r="KID1121" s="898"/>
      <c r="KIE1121" s="898"/>
      <c r="KIF1121" s="898"/>
      <c r="KIG1121" s="898"/>
      <c r="KIH1121" s="898"/>
      <c r="KII1121" s="898"/>
      <c r="KIJ1121" s="898"/>
      <c r="KIK1121" s="898"/>
      <c r="KIL1121" s="898"/>
      <c r="KIM1121" s="898"/>
      <c r="KIN1121" s="898"/>
      <c r="KIO1121" s="898"/>
      <c r="KIP1121" s="898"/>
      <c r="KIQ1121" s="898"/>
      <c r="KIR1121" s="898"/>
      <c r="KIS1121" s="898"/>
      <c r="KIT1121" s="898"/>
      <c r="KIU1121" s="898"/>
      <c r="KIV1121" s="898"/>
      <c r="KIW1121" s="898"/>
      <c r="KIX1121" s="898"/>
      <c r="KIY1121" s="898"/>
      <c r="KIZ1121" s="898"/>
      <c r="KJA1121" s="898"/>
      <c r="KJB1121" s="898"/>
      <c r="KJC1121" s="898"/>
      <c r="KJD1121" s="898"/>
      <c r="KJE1121" s="898"/>
      <c r="KJF1121" s="898"/>
      <c r="KJG1121" s="898"/>
      <c r="KJH1121" s="898"/>
      <c r="KJI1121" s="898"/>
      <c r="KJJ1121" s="898"/>
      <c r="KJK1121" s="898"/>
      <c r="KJL1121" s="898"/>
      <c r="KJM1121" s="898"/>
      <c r="KJN1121" s="898"/>
      <c r="KJO1121" s="898"/>
      <c r="KJP1121" s="898"/>
      <c r="KJQ1121" s="898"/>
      <c r="KJR1121" s="898"/>
      <c r="KJS1121" s="898"/>
      <c r="KJT1121" s="898"/>
      <c r="KJU1121" s="898"/>
      <c r="KJV1121" s="898"/>
      <c r="KJW1121" s="898"/>
      <c r="KJX1121" s="898"/>
      <c r="KJY1121" s="898"/>
      <c r="KJZ1121" s="898"/>
      <c r="KKA1121" s="898"/>
      <c r="KKB1121" s="898"/>
      <c r="KKC1121" s="898"/>
      <c r="KKD1121" s="898"/>
      <c r="KKE1121" s="898"/>
      <c r="KKF1121" s="898"/>
      <c r="KKG1121" s="898"/>
      <c r="KKH1121" s="898"/>
      <c r="KKI1121" s="898"/>
      <c r="KKJ1121" s="898"/>
      <c r="KKK1121" s="898"/>
      <c r="KKL1121" s="898"/>
      <c r="KKM1121" s="898"/>
      <c r="KKN1121" s="898"/>
      <c r="KKO1121" s="898"/>
      <c r="KKP1121" s="898"/>
      <c r="KKQ1121" s="898"/>
      <c r="KKR1121" s="898"/>
      <c r="KKS1121" s="898"/>
      <c r="KKT1121" s="898"/>
      <c r="KKU1121" s="898"/>
      <c r="KKV1121" s="898"/>
      <c r="KKW1121" s="898"/>
      <c r="KKX1121" s="898"/>
      <c r="KKY1121" s="898"/>
      <c r="KKZ1121" s="898"/>
      <c r="KLA1121" s="898"/>
      <c r="KLB1121" s="898"/>
      <c r="KLC1121" s="898"/>
      <c r="KLD1121" s="898"/>
      <c r="KLE1121" s="898"/>
      <c r="KLF1121" s="898"/>
      <c r="KLG1121" s="898"/>
      <c r="KLH1121" s="898"/>
      <c r="KLI1121" s="898"/>
      <c r="KLJ1121" s="898"/>
      <c r="KLK1121" s="898"/>
      <c r="KLL1121" s="898"/>
      <c r="KLM1121" s="898"/>
      <c r="KLN1121" s="898"/>
      <c r="KLO1121" s="898"/>
      <c r="KLP1121" s="898"/>
      <c r="KLQ1121" s="898"/>
      <c r="KLR1121" s="898"/>
      <c r="KLS1121" s="898"/>
      <c r="KLT1121" s="898"/>
      <c r="KLU1121" s="898"/>
      <c r="KLV1121" s="898"/>
      <c r="KLW1121" s="898"/>
      <c r="KLX1121" s="898"/>
      <c r="KLY1121" s="898"/>
      <c r="KLZ1121" s="898"/>
      <c r="KMA1121" s="898"/>
      <c r="KMB1121" s="898"/>
      <c r="KMC1121" s="898"/>
      <c r="KMD1121" s="898"/>
      <c r="KME1121" s="898"/>
      <c r="KMF1121" s="898"/>
      <c r="KMG1121" s="898"/>
      <c r="KMH1121" s="898"/>
      <c r="KMI1121" s="898"/>
      <c r="KMJ1121" s="898"/>
      <c r="KMK1121" s="898"/>
      <c r="KML1121" s="898"/>
      <c r="KMM1121" s="898"/>
      <c r="KMN1121" s="898"/>
      <c r="KMO1121" s="898"/>
      <c r="KMP1121" s="898"/>
      <c r="KMQ1121" s="898"/>
      <c r="KMR1121" s="898"/>
      <c r="KMS1121" s="898"/>
      <c r="KMT1121" s="898"/>
      <c r="KMU1121" s="898"/>
      <c r="KMV1121" s="898"/>
      <c r="KMW1121" s="898"/>
      <c r="KMX1121" s="898"/>
      <c r="KMY1121" s="898"/>
      <c r="KMZ1121" s="898"/>
      <c r="KNA1121" s="898"/>
      <c r="KNB1121" s="898"/>
      <c r="KNC1121" s="898"/>
      <c r="KND1121" s="898"/>
      <c r="KNE1121" s="898"/>
      <c r="KNF1121" s="898"/>
      <c r="KNG1121" s="898"/>
      <c r="KNH1121" s="898"/>
      <c r="KNI1121" s="898"/>
      <c r="KNJ1121" s="898"/>
      <c r="KNK1121" s="898"/>
      <c r="KNL1121" s="898"/>
      <c r="KNM1121" s="898"/>
      <c r="KNN1121" s="898"/>
      <c r="KNO1121" s="898"/>
      <c r="KNP1121" s="898"/>
      <c r="KNQ1121" s="898"/>
      <c r="KNR1121" s="898"/>
      <c r="KNS1121" s="898"/>
      <c r="KNT1121" s="898"/>
      <c r="KNU1121" s="898"/>
      <c r="KNV1121" s="898"/>
      <c r="KNW1121" s="898"/>
      <c r="KNX1121" s="898"/>
      <c r="KNY1121" s="898"/>
      <c r="KNZ1121" s="898"/>
      <c r="KOA1121" s="898"/>
      <c r="KOB1121" s="898"/>
      <c r="KOC1121" s="898"/>
      <c r="KOD1121" s="898"/>
      <c r="KOE1121" s="898"/>
      <c r="KOF1121" s="898"/>
      <c r="KOG1121" s="898"/>
      <c r="KOH1121" s="898"/>
      <c r="KOI1121" s="898"/>
      <c r="KOJ1121" s="898"/>
      <c r="KOK1121" s="898"/>
      <c r="KOL1121" s="898"/>
      <c r="KOM1121" s="898"/>
      <c r="KON1121" s="898"/>
      <c r="KOO1121" s="898"/>
      <c r="KOP1121" s="898"/>
      <c r="KOQ1121" s="898"/>
      <c r="KOR1121" s="898"/>
      <c r="KOS1121" s="898"/>
      <c r="KOT1121" s="898"/>
      <c r="KOU1121" s="898"/>
      <c r="KOV1121" s="898"/>
      <c r="KOW1121" s="898"/>
      <c r="KOX1121" s="898"/>
      <c r="KOY1121" s="898"/>
      <c r="KOZ1121" s="898"/>
      <c r="KPA1121" s="898"/>
      <c r="KPB1121" s="898"/>
      <c r="KPC1121" s="898"/>
      <c r="KPD1121" s="898"/>
      <c r="KPE1121" s="898"/>
      <c r="KPF1121" s="898"/>
      <c r="KPG1121" s="898"/>
      <c r="KPH1121" s="898"/>
      <c r="KPI1121" s="898"/>
      <c r="KPJ1121" s="898"/>
      <c r="KPK1121" s="898"/>
      <c r="KPL1121" s="898"/>
      <c r="KPM1121" s="898"/>
      <c r="KPN1121" s="898"/>
      <c r="KPO1121" s="898"/>
      <c r="KPP1121" s="898"/>
      <c r="KPQ1121" s="898"/>
      <c r="KPR1121" s="898"/>
      <c r="KPS1121" s="898"/>
      <c r="KPT1121" s="898"/>
      <c r="KPU1121" s="898"/>
      <c r="KPV1121" s="898"/>
      <c r="KPW1121" s="898"/>
      <c r="KPX1121" s="898"/>
      <c r="KPY1121" s="898"/>
      <c r="KPZ1121" s="898"/>
      <c r="KQA1121" s="898"/>
      <c r="KQB1121" s="898"/>
      <c r="KQC1121" s="898"/>
      <c r="KQD1121" s="898"/>
      <c r="KQE1121" s="898"/>
      <c r="KQF1121" s="898"/>
      <c r="KQG1121" s="898"/>
      <c r="KQH1121" s="898"/>
      <c r="KQI1121" s="898"/>
      <c r="KQJ1121" s="898"/>
      <c r="KQK1121" s="898"/>
      <c r="KQL1121" s="898"/>
      <c r="KQM1121" s="898"/>
      <c r="KQN1121" s="898"/>
      <c r="KQO1121" s="898"/>
      <c r="KQP1121" s="898"/>
      <c r="KQQ1121" s="898"/>
      <c r="KQR1121" s="898"/>
      <c r="KQS1121" s="898"/>
      <c r="KQT1121" s="898"/>
      <c r="KQU1121" s="898"/>
      <c r="KQV1121" s="898"/>
      <c r="KQW1121" s="898"/>
      <c r="KQX1121" s="898"/>
      <c r="KQY1121" s="898"/>
      <c r="KQZ1121" s="898"/>
      <c r="KRA1121" s="898"/>
      <c r="KRB1121" s="898"/>
      <c r="KRC1121" s="898"/>
      <c r="KRD1121" s="898"/>
      <c r="KRE1121" s="898"/>
      <c r="KRF1121" s="898"/>
      <c r="KRG1121" s="898"/>
      <c r="KRH1121" s="898"/>
      <c r="KRI1121" s="898"/>
      <c r="KRJ1121" s="898"/>
      <c r="KRK1121" s="898"/>
      <c r="KRL1121" s="898"/>
      <c r="KRM1121" s="898"/>
      <c r="KRN1121" s="898"/>
      <c r="KRO1121" s="898"/>
      <c r="KRP1121" s="898"/>
      <c r="KRQ1121" s="898"/>
      <c r="KRR1121" s="898"/>
      <c r="KRS1121" s="898"/>
      <c r="KRT1121" s="898"/>
      <c r="KRU1121" s="898"/>
      <c r="KRV1121" s="898"/>
      <c r="KRW1121" s="898"/>
      <c r="KRX1121" s="898"/>
      <c r="KRY1121" s="898"/>
      <c r="KRZ1121" s="898"/>
      <c r="KSA1121" s="898"/>
      <c r="KSB1121" s="898"/>
      <c r="KSC1121" s="898"/>
      <c r="KSD1121" s="898"/>
      <c r="KSE1121" s="898"/>
      <c r="KSF1121" s="898"/>
      <c r="KSG1121" s="898"/>
      <c r="KSH1121" s="898"/>
      <c r="KSI1121" s="898"/>
      <c r="KSJ1121" s="898"/>
      <c r="KSK1121" s="898"/>
      <c r="KSL1121" s="898"/>
      <c r="KSM1121" s="898"/>
      <c r="KSN1121" s="898"/>
      <c r="KSO1121" s="898"/>
      <c r="KSP1121" s="898"/>
      <c r="KSQ1121" s="898"/>
      <c r="KSR1121" s="898"/>
      <c r="KSS1121" s="898"/>
      <c r="KST1121" s="898"/>
      <c r="KSU1121" s="898"/>
      <c r="KSV1121" s="898"/>
      <c r="KSW1121" s="898"/>
      <c r="KSX1121" s="898"/>
      <c r="KSY1121" s="898"/>
      <c r="KSZ1121" s="898"/>
      <c r="KTA1121" s="898"/>
      <c r="KTB1121" s="898"/>
      <c r="KTC1121" s="898"/>
      <c r="KTD1121" s="898"/>
      <c r="KTE1121" s="898"/>
      <c r="KTF1121" s="898"/>
      <c r="KTG1121" s="898"/>
      <c r="KTH1121" s="898"/>
      <c r="KTI1121" s="898"/>
      <c r="KTJ1121" s="898"/>
      <c r="KTK1121" s="898"/>
      <c r="KTL1121" s="898"/>
      <c r="KTM1121" s="898"/>
      <c r="KTN1121" s="898"/>
      <c r="KTO1121" s="898"/>
      <c r="KTP1121" s="898"/>
      <c r="KTQ1121" s="898"/>
      <c r="KTR1121" s="898"/>
      <c r="KTS1121" s="898"/>
      <c r="KTT1121" s="898"/>
      <c r="KTU1121" s="898"/>
      <c r="KTV1121" s="898"/>
      <c r="KTW1121" s="898"/>
      <c r="KTX1121" s="898"/>
      <c r="KTY1121" s="898"/>
      <c r="KTZ1121" s="898"/>
      <c r="KUA1121" s="898"/>
      <c r="KUB1121" s="898"/>
      <c r="KUC1121" s="898"/>
      <c r="KUD1121" s="898"/>
      <c r="KUE1121" s="898"/>
      <c r="KUF1121" s="898"/>
      <c r="KUG1121" s="898"/>
      <c r="KUH1121" s="898"/>
      <c r="KUI1121" s="898"/>
      <c r="KUJ1121" s="898"/>
      <c r="KUK1121" s="898"/>
      <c r="KUL1121" s="898"/>
      <c r="KUM1121" s="898"/>
      <c r="KUN1121" s="898"/>
      <c r="KUO1121" s="898"/>
      <c r="KUP1121" s="898"/>
      <c r="KUQ1121" s="898"/>
      <c r="KUR1121" s="898"/>
      <c r="KUS1121" s="898"/>
      <c r="KUT1121" s="898"/>
      <c r="KUU1121" s="898"/>
      <c r="KUV1121" s="898"/>
      <c r="KUW1121" s="898"/>
      <c r="KUX1121" s="898"/>
      <c r="KUY1121" s="898"/>
      <c r="KUZ1121" s="898"/>
      <c r="KVA1121" s="898"/>
      <c r="KVB1121" s="898"/>
      <c r="KVC1121" s="898"/>
      <c r="KVD1121" s="898"/>
      <c r="KVE1121" s="898"/>
      <c r="KVF1121" s="898"/>
      <c r="KVG1121" s="898"/>
      <c r="KVH1121" s="898"/>
      <c r="KVI1121" s="898"/>
      <c r="KVJ1121" s="898"/>
      <c r="KVK1121" s="898"/>
      <c r="KVL1121" s="898"/>
      <c r="KVM1121" s="898"/>
      <c r="KVN1121" s="898"/>
      <c r="KVO1121" s="898"/>
      <c r="KVP1121" s="898"/>
      <c r="KVQ1121" s="898"/>
      <c r="KVR1121" s="898"/>
      <c r="KVS1121" s="898"/>
      <c r="KVT1121" s="898"/>
      <c r="KVU1121" s="898"/>
      <c r="KVV1121" s="898"/>
      <c r="KVW1121" s="898"/>
      <c r="KVX1121" s="898"/>
      <c r="KVY1121" s="898"/>
      <c r="KVZ1121" s="898"/>
      <c r="KWA1121" s="898"/>
      <c r="KWB1121" s="898"/>
      <c r="KWC1121" s="898"/>
      <c r="KWD1121" s="898"/>
      <c r="KWE1121" s="898"/>
      <c r="KWF1121" s="898"/>
      <c r="KWG1121" s="898"/>
      <c r="KWH1121" s="898"/>
      <c r="KWI1121" s="898"/>
      <c r="KWJ1121" s="898"/>
      <c r="KWK1121" s="898"/>
      <c r="KWL1121" s="898"/>
      <c r="KWM1121" s="898"/>
      <c r="KWN1121" s="898"/>
      <c r="KWO1121" s="898"/>
      <c r="KWP1121" s="898"/>
      <c r="KWQ1121" s="898"/>
      <c r="KWR1121" s="898"/>
      <c r="KWS1121" s="898"/>
      <c r="KWT1121" s="898"/>
      <c r="KWU1121" s="898"/>
      <c r="KWV1121" s="898"/>
      <c r="KWW1121" s="898"/>
      <c r="KWX1121" s="898"/>
      <c r="KWY1121" s="898"/>
      <c r="KWZ1121" s="898"/>
      <c r="KXA1121" s="898"/>
      <c r="KXB1121" s="898"/>
      <c r="KXC1121" s="898"/>
      <c r="KXD1121" s="898"/>
      <c r="KXE1121" s="898"/>
      <c r="KXF1121" s="898"/>
      <c r="KXG1121" s="898"/>
      <c r="KXH1121" s="898"/>
      <c r="KXI1121" s="898"/>
      <c r="KXJ1121" s="898"/>
      <c r="KXK1121" s="898"/>
      <c r="KXL1121" s="898"/>
      <c r="KXM1121" s="898"/>
      <c r="KXN1121" s="898"/>
      <c r="KXO1121" s="898"/>
      <c r="KXP1121" s="898"/>
      <c r="KXQ1121" s="898"/>
      <c r="KXR1121" s="898"/>
      <c r="KXS1121" s="898"/>
      <c r="KXT1121" s="898"/>
      <c r="KXU1121" s="898"/>
      <c r="KXV1121" s="898"/>
      <c r="KXW1121" s="898"/>
      <c r="KXX1121" s="898"/>
      <c r="KXY1121" s="898"/>
      <c r="KXZ1121" s="898"/>
      <c r="KYA1121" s="898"/>
      <c r="KYB1121" s="898"/>
      <c r="KYC1121" s="898"/>
      <c r="KYD1121" s="898"/>
      <c r="KYE1121" s="898"/>
      <c r="KYF1121" s="898"/>
      <c r="KYG1121" s="898"/>
      <c r="KYH1121" s="898"/>
      <c r="KYI1121" s="898"/>
      <c r="KYJ1121" s="898"/>
      <c r="KYK1121" s="898"/>
      <c r="KYL1121" s="898"/>
      <c r="KYM1121" s="898"/>
      <c r="KYN1121" s="898"/>
      <c r="KYO1121" s="898"/>
      <c r="KYP1121" s="898"/>
      <c r="KYQ1121" s="898"/>
      <c r="KYR1121" s="898"/>
      <c r="KYS1121" s="898"/>
      <c r="KYT1121" s="898"/>
      <c r="KYU1121" s="898"/>
      <c r="KYV1121" s="898"/>
      <c r="KYW1121" s="898"/>
      <c r="KYX1121" s="898"/>
      <c r="KYY1121" s="898"/>
      <c r="KYZ1121" s="898"/>
      <c r="KZA1121" s="898"/>
      <c r="KZB1121" s="898"/>
      <c r="KZC1121" s="898"/>
      <c r="KZD1121" s="898"/>
      <c r="KZE1121" s="898"/>
      <c r="KZF1121" s="898"/>
      <c r="KZG1121" s="898"/>
      <c r="KZH1121" s="898"/>
      <c r="KZI1121" s="898"/>
      <c r="KZJ1121" s="898"/>
      <c r="KZK1121" s="898"/>
      <c r="KZL1121" s="898"/>
      <c r="KZM1121" s="898"/>
      <c r="KZN1121" s="898"/>
      <c r="KZO1121" s="898"/>
      <c r="KZP1121" s="898"/>
      <c r="KZQ1121" s="898"/>
      <c r="KZR1121" s="898"/>
      <c r="KZS1121" s="898"/>
      <c r="KZT1121" s="898"/>
      <c r="KZU1121" s="898"/>
      <c r="KZV1121" s="898"/>
      <c r="KZW1121" s="898"/>
      <c r="KZX1121" s="898"/>
      <c r="KZY1121" s="898"/>
      <c r="KZZ1121" s="898"/>
      <c r="LAA1121" s="898"/>
      <c r="LAB1121" s="898"/>
      <c r="LAC1121" s="898"/>
      <c r="LAD1121" s="898"/>
      <c r="LAE1121" s="898"/>
      <c r="LAF1121" s="898"/>
      <c r="LAG1121" s="898"/>
      <c r="LAH1121" s="898"/>
      <c r="LAI1121" s="898"/>
      <c r="LAJ1121" s="898"/>
      <c r="LAK1121" s="898"/>
      <c r="LAL1121" s="898"/>
      <c r="LAM1121" s="898"/>
      <c r="LAN1121" s="898"/>
      <c r="LAO1121" s="898"/>
      <c r="LAP1121" s="898"/>
      <c r="LAQ1121" s="898"/>
      <c r="LAR1121" s="898"/>
      <c r="LAS1121" s="898"/>
      <c r="LAT1121" s="898"/>
      <c r="LAU1121" s="898"/>
      <c r="LAV1121" s="898"/>
      <c r="LAW1121" s="898"/>
      <c r="LAX1121" s="898"/>
      <c r="LAY1121" s="898"/>
      <c r="LAZ1121" s="898"/>
      <c r="LBA1121" s="898"/>
      <c r="LBB1121" s="898"/>
      <c r="LBC1121" s="898"/>
      <c r="LBD1121" s="898"/>
      <c r="LBE1121" s="898"/>
      <c r="LBF1121" s="898"/>
      <c r="LBG1121" s="898"/>
      <c r="LBH1121" s="898"/>
      <c r="LBI1121" s="898"/>
      <c r="LBJ1121" s="898"/>
      <c r="LBK1121" s="898"/>
      <c r="LBL1121" s="898"/>
      <c r="LBM1121" s="898"/>
      <c r="LBN1121" s="898"/>
      <c r="LBO1121" s="898"/>
      <c r="LBP1121" s="898"/>
      <c r="LBQ1121" s="898"/>
      <c r="LBR1121" s="898"/>
      <c r="LBS1121" s="898"/>
      <c r="LBT1121" s="898"/>
      <c r="LBU1121" s="898"/>
      <c r="LBV1121" s="898"/>
      <c r="LBW1121" s="898"/>
      <c r="LBX1121" s="898"/>
      <c r="LBY1121" s="898"/>
      <c r="LBZ1121" s="898"/>
      <c r="LCA1121" s="898"/>
      <c r="LCB1121" s="898"/>
      <c r="LCC1121" s="898"/>
      <c r="LCD1121" s="898"/>
      <c r="LCE1121" s="898"/>
      <c r="LCF1121" s="898"/>
      <c r="LCG1121" s="898"/>
      <c r="LCH1121" s="898"/>
      <c r="LCI1121" s="898"/>
      <c r="LCJ1121" s="898"/>
      <c r="LCK1121" s="898"/>
      <c r="LCL1121" s="898"/>
      <c r="LCM1121" s="898"/>
      <c r="LCN1121" s="898"/>
      <c r="LCO1121" s="898"/>
      <c r="LCP1121" s="898"/>
      <c r="LCQ1121" s="898"/>
      <c r="LCR1121" s="898"/>
      <c r="LCS1121" s="898"/>
      <c r="LCT1121" s="898"/>
      <c r="LCU1121" s="898"/>
      <c r="LCV1121" s="898"/>
      <c r="LCW1121" s="898"/>
      <c r="LCX1121" s="898"/>
      <c r="LCY1121" s="898"/>
      <c r="LCZ1121" s="898"/>
      <c r="LDA1121" s="898"/>
      <c r="LDB1121" s="898"/>
      <c r="LDC1121" s="898"/>
      <c r="LDD1121" s="898"/>
      <c r="LDE1121" s="898"/>
      <c r="LDF1121" s="898"/>
      <c r="LDG1121" s="898"/>
      <c r="LDH1121" s="898"/>
      <c r="LDI1121" s="898"/>
      <c r="LDJ1121" s="898"/>
      <c r="LDK1121" s="898"/>
      <c r="LDL1121" s="898"/>
      <c r="LDM1121" s="898"/>
      <c r="LDN1121" s="898"/>
      <c r="LDO1121" s="898"/>
      <c r="LDP1121" s="898"/>
      <c r="LDQ1121" s="898"/>
      <c r="LDR1121" s="898"/>
      <c r="LDS1121" s="898"/>
      <c r="LDT1121" s="898"/>
      <c r="LDU1121" s="898"/>
      <c r="LDV1121" s="898"/>
      <c r="LDW1121" s="898"/>
      <c r="LDX1121" s="898"/>
      <c r="LDY1121" s="898"/>
      <c r="LDZ1121" s="898"/>
      <c r="LEA1121" s="898"/>
      <c r="LEB1121" s="898"/>
      <c r="LEC1121" s="898"/>
      <c r="LED1121" s="898"/>
      <c r="LEE1121" s="898"/>
      <c r="LEF1121" s="898"/>
      <c r="LEG1121" s="898"/>
      <c r="LEH1121" s="898"/>
      <c r="LEI1121" s="898"/>
      <c r="LEJ1121" s="898"/>
      <c r="LEK1121" s="898"/>
      <c r="LEL1121" s="898"/>
      <c r="LEM1121" s="898"/>
      <c r="LEN1121" s="898"/>
      <c r="LEO1121" s="898"/>
      <c r="LEP1121" s="898"/>
      <c r="LEQ1121" s="898"/>
      <c r="LER1121" s="898"/>
      <c r="LES1121" s="898"/>
      <c r="LET1121" s="898"/>
      <c r="LEU1121" s="898"/>
      <c r="LEV1121" s="898"/>
      <c r="LEW1121" s="898"/>
      <c r="LEX1121" s="898"/>
      <c r="LEY1121" s="898"/>
      <c r="LEZ1121" s="898"/>
      <c r="LFA1121" s="898"/>
      <c r="LFB1121" s="898"/>
      <c r="LFC1121" s="898"/>
      <c r="LFD1121" s="898"/>
      <c r="LFE1121" s="898"/>
      <c r="LFF1121" s="898"/>
      <c r="LFG1121" s="898"/>
      <c r="LFH1121" s="898"/>
      <c r="LFI1121" s="898"/>
      <c r="LFJ1121" s="898"/>
      <c r="LFK1121" s="898"/>
      <c r="LFL1121" s="898"/>
      <c r="LFM1121" s="898"/>
      <c r="LFN1121" s="898"/>
      <c r="LFO1121" s="898"/>
      <c r="LFP1121" s="898"/>
      <c r="LFQ1121" s="898"/>
      <c r="LFR1121" s="898"/>
      <c r="LFS1121" s="898"/>
      <c r="LFT1121" s="898"/>
      <c r="LFU1121" s="898"/>
      <c r="LFV1121" s="898"/>
      <c r="LFW1121" s="898"/>
      <c r="LFX1121" s="898"/>
      <c r="LFY1121" s="898"/>
      <c r="LFZ1121" s="898"/>
      <c r="LGA1121" s="898"/>
      <c r="LGB1121" s="898"/>
      <c r="LGC1121" s="898"/>
      <c r="LGD1121" s="898"/>
      <c r="LGE1121" s="898"/>
      <c r="LGF1121" s="898"/>
      <c r="LGG1121" s="898"/>
      <c r="LGH1121" s="898"/>
      <c r="LGI1121" s="898"/>
      <c r="LGJ1121" s="898"/>
      <c r="LGK1121" s="898"/>
      <c r="LGL1121" s="898"/>
      <c r="LGM1121" s="898"/>
      <c r="LGN1121" s="898"/>
      <c r="LGO1121" s="898"/>
      <c r="LGP1121" s="898"/>
      <c r="LGQ1121" s="898"/>
      <c r="LGR1121" s="898"/>
      <c r="LGS1121" s="898"/>
      <c r="LGT1121" s="898"/>
      <c r="LGU1121" s="898"/>
      <c r="LGV1121" s="898"/>
      <c r="LGW1121" s="898"/>
      <c r="LGX1121" s="898"/>
      <c r="LGY1121" s="898"/>
      <c r="LGZ1121" s="898"/>
      <c r="LHA1121" s="898"/>
      <c r="LHB1121" s="898"/>
      <c r="LHC1121" s="898"/>
      <c r="LHD1121" s="898"/>
      <c r="LHE1121" s="898"/>
      <c r="LHF1121" s="898"/>
      <c r="LHG1121" s="898"/>
      <c r="LHH1121" s="898"/>
      <c r="LHI1121" s="898"/>
      <c r="LHJ1121" s="898"/>
      <c r="LHK1121" s="898"/>
      <c r="LHL1121" s="898"/>
      <c r="LHM1121" s="898"/>
      <c r="LHN1121" s="898"/>
      <c r="LHO1121" s="898"/>
      <c r="LHP1121" s="898"/>
      <c r="LHQ1121" s="898"/>
      <c r="LHR1121" s="898"/>
      <c r="LHS1121" s="898"/>
      <c r="LHT1121" s="898"/>
      <c r="LHU1121" s="898"/>
      <c r="LHV1121" s="898"/>
      <c r="LHW1121" s="898"/>
      <c r="LHX1121" s="898"/>
      <c r="LHY1121" s="898"/>
      <c r="LHZ1121" s="898"/>
      <c r="LIA1121" s="898"/>
      <c r="LIB1121" s="898"/>
      <c r="LIC1121" s="898"/>
      <c r="LID1121" s="898"/>
      <c r="LIE1121" s="898"/>
      <c r="LIF1121" s="898"/>
      <c r="LIG1121" s="898"/>
      <c r="LIH1121" s="898"/>
      <c r="LII1121" s="898"/>
      <c r="LIJ1121" s="898"/>
      <c r="LIK1121" s="898"/>
      <c r="LIL1121" s="898"/>
      <c r="LIM1121" s="898"/>
      <c r="LIN1121" s="898"/>
      <c r="LIO1121" s="898"/>
      <c r="LIP1121" s="898"/>
      <c r="LIQ1121" s="898"/>
      <c r="LIR1121" s="898"/>
      <c r="LIS1121" s="898"/>
      <c r="LIT1121" s="898"/>
      <c r="LIU1121" s="898"/>
      <c r="LIV1121" s="898"/>
      <c r="LIW1121" s="898"/>
      <c r="LIX1121" s="898"/>
      <c r="LIY1121" s="898"/>
      <c r="LIZ1121" s="898"/>
      <c r="LJA1121" s="898"/>
      <c r="LJB1121" s="898"/>
      <c r="LJC1121" s="898"/>
      <c r="LJD1121" s="898"/>
      <c r="LJE1121" s="898"/>
      <c r="LJF1121" s="898"/>
      <c r="LJG1121" s="898"/>
      <c r="LJH1121" s="898"/>
      <c r="LJI1121" s="898"/>
      <c r="LJJ1121" s="898"/>
      <c r="LJK1121" s="898"/>
      <c r="LJL1121" s="898"/>
      <c r="LJM1121" s="898"/>
      <c r="LJN1121" s="898"/>
      <c r="LJO1121" s="898"/>
      <c r="LJP1121" s="898"/>
      <c r="LJQ1121" s="898"/>
      <c r="LJR1121" s="898"/>
      <c r="LJS1121" s="898"/>
      <c r="LJT1121" s="898"/>
      <c r="LJU1121" s="898"/>
      <c r="LJV1121" s="898"/>
      <c r="LJW1121" s="898"/>
      <c r="LJX1121" s="898"/>
      <c r="LJY1121" s="898"/>
      <c r="LJZ1121" s="898"/>
      <c r="LKA1121" s="898"/>
      <c r="LKB1121" s="898"/>
      <c r="LKC1121" s="898"/>
      <c r="LKD1121" s="898"/>
      <c r="LKE1121" s="898"/>
      <c r="LKF1121" s="898"/>
      <c r="LKG1121" s="898"/>
      <c r="LKH1121" s="898"/>
      <c r="LKI1121" s="898"/>
      <c r="LKJ1121" s="898"/>
      <c r="LKK1121" s="898"/>
      <c r="LKL1121" s="898"/>
      <c r="LKM1121" s="898"/>
      <c r="LKN1121" s="898"/>
      <c r="LKO1121" s="898"/>
      <c r="LKP1121" s="898"/>
      <c r="LKQ1121" s="898"/>
      <c r="LKR1121" s="898"/>
      <c r="LKS1121" s="898"/>
      <c r="LKT1121" s="898"/>
      <c r="LKU1121" s="898"/>
      <c r="LKV1121" s="898"/>
      <c r="LKW1121" s="898"/>
      <c r="LKX1121" s="898"/>
      <c r="LKY1121" s="898"/>
      <c r="LKZ1121" s="898"/>
      <c r="LLA1121" s="898"/>
      <c r="LLB1121" s="898"/>
      <c r="LLC1121" s="898"/>
      <c r="LLD1121" s="898"/>
      <c r="LLE1121" s="898"/>
      <c r="LLF1121" s="898"/>
      <c r="LLG1121" s="898"/>
      <c r="LLH1121" s="898"/>
      <c r="LLI1121" s="898"/>
      <c r="LLJ1121" s="898"/>
      <c r="LLK1121" s="898"/>
      <c r="LLL1121" s="898"/>
      <c r="LLM1121" s="898"/>
      <c r="LLN1121" s="898"/>
      <c r="LLO1121" s="898"/>
      <c r="LLP1121" s="898"/>
      <c r="LLQ1121" s="898"/>
      <c r="LLR1121" s="898"/>
      <c r="LLS1121" s="898"/>
      <c r="LLT1121" s="898"/>
      <c r="LLU1121" s="898"/>
      <c r="LLV1121" s="898"/>
      <c r="LLW1121" s="898"/>
      <c r="LLX1121" s="898"/>
      <c r="LLY1121" s="898"/>
      <c r="LLZ1121" s="898"/>
      <c r="LMA1121" s="898"/>
      <c r="LMB1121" s="898"/>
      <c r="LMC1121" s="898"/>
      <c r="LMD1121" s="898"/>
      <c r="LME1121" s="898"/>
      <c r="LMF1121" s="898"/>
      <c r="LMG1121" s="898"/>
      <c r="LMH1121" s="898"/>
      <c r="LMI1121" s="898"/>
      <c r="LMJ1121" s="898"/>
      <c r="LMK1121" s="898"/>
      <c r="LML1121" s="898"/>
      <c r="LMM1121" s="898"/>
      <c r="LMN1121" s="898"/>
      <c r="LMO1121" s="898"/>
      <c r="LMP1121" s="898"/>
      <c r="LMQ1121" s="898"/>
      <c r="LMR1121" s="898"/>
      <c r="LMS1121" s="898"/>
      <c r="LMT1121" s="898"/>
      <c r="LMU1121" s="898"/>
      <c r="LMV1121" s="898"/>
      <c r="LMW1121" s="898"/>
      <c r="LMX1121" s="898"/>
      <c r="LMY1121" s="898"/>
      <c r="LMZ1121" s="898"/>
      <c r="LNA1121" s="898"/>
      <c r="LNB1121" s="898"/>
      <c r="LNC1121" s="898"/>
      <c r="LND1121" s="898"/>
      <c r="LNE1121" s="898"/>
      <c r="LNF1121" s="898"/>
      <c r="LNG1121" s="898"/>
      <c r="LNH1121" s="898"/>
      <c r="LNI1121" s="898"/>
      <c r="LNJ1121" s="898"/>
      <c r="LNK1121" s="898"/>
      <c r="LNL1121" s="898"/>
      <c r="LNM1121" s="898"/>
      <c r="LNN1121" s="898"/>
      <c r="LNO1121" s="898"/>
      <c r="LNP1121" s="898"/>
      <c r="LNQ1121" s="898"/>
      <c r="LNR1121" s="898"/>
      <c r="LNS1121" s="898"/>
      <c r="LNT1121" s="898"/>
      <c r="LNU1121" s="898"/>
      <c r="LNV1121" s="898"/>
      <c r="LNW1121" s="898"/>
      <c r="LNX1121" s="898"/>
      <c r="LNY1121" s="898"/>
      <c r="LNZ1121" s="898"/>
      <c r="LOA1121" s="898"/>
      <c r="LOB1121" s="898"/>
      <c r="LOC1121" s="898"/>
      <c r="LOD1121" s="898"/>
      <c r="LOE1121" s="898"/>
      <c r="LOF1121" s="898"/>
      <c r="LOG1121" s="898"/>
      <c r="LOH1121" s="898"/>
      <c r="LOI1121" s="898"/>
      <c r="LOJ1121" s="898"/>
      <c r="LOK1121" s="898"/>
      <c r="LOL1121" s="898"/>
      <c r="LOM1121" s="898"/>
      <c r="LON1121" s="898"/>
      <c r="LOO1121" s="898"/>
      <c r="LOP1121" s="898"/>
      <c r="LOQ1121" s="898"/>
      <c r="LOR1121" s="898"/>
      <c r="LOS1121" s="898"/>
      <c r="LOT1121" s="898"/>
      <c r="LOU1121" s="898"/>
      <c r="LOV1121" s="898"/>
      <c r="LOW1121" s="898"/>
      <c r="LOX1121" s="898"/>
      <c r="LOY1121" s="898"/>
      <c r="LOZ1121" s="898"/>
      <c r="LPA1121" s="898"/>
      <c r="LPB1121" s="898"/>
      <c r="LPC1121" s="898"/>
      <c r="LPD1121" s="898"/>
      <c r="LPE1121" s="898"/>
      <c r="LPF1121" s="898"/>
      <c r="LPG1121" s="898"/>
      <c r="LPH1121" s="898"/>
      <c r="LPI1121" s="898"/>
      <c r="LPJ1121" s="898"/>
      <c r="LPK1121" s="898"/>
      <c r="LPL1121" s="898"/>
      <c r="LPM1121" s="898"/>
      <c r="LPN1121" s="898"/>
      <c r="LPO1121" s="898"/>
      <c r="LPP1121" s="898"/>
      <c r="LPQ1121" s="898"/>
      <c r="LPR1121" s="898"/>
      <c r="LPS1121" s="898"/>
      <c r="LPT1121" s="898"/>
      <c r="LPU1121" s="898"/>
      <c r="LPV1121" s="898"/>
      <c r="LPW1121" s="898"/>
      <c r="LPX1121" s="898"/>
      <c r="LPY1121" s="898"/>
      <c r="LPZ1121" s="898"/>
      <c r="LQA1121" s="898"/>
      <c r="LQB1121" s="898"/>
      <c r="LQC1121" s="898"/>
      <c r="LQD1121" s="898"/>
      <c r="LQE1121" s="898"/>
      <c r="LQF1121" s="898"/>
      <c r="LQG1121" s="898"/>
      <c r="LQH1121" s="898"/>
      <c r="LQI1121" s="898"/>
      <c r="LQJ1121" s="898"/>
      <c r="LQK1121" s="898"/>
      <c r="LQL1121" s="898"/>
      <c r="LQM1121" s="898"/>
      <c r="LQN1121" s="898"/>
      <c r="LQO1121" s="898"/>
      <c r="LQP1121" s="898"/>
      <c r="LQQ1121" s="898"/>
      <c r="LQR1121" s="898"/>
      <c r="LQS1121" s="898"/>
      <c r="LQT1121" s="898"/>
      <c r="LQU1121" s="898"/>
      <c r="LQV1121" s="898"/>
      <c r="LQW1121" s="898"/>
      <c r="LQX1121" s="898"/>
      <c r="LQY1121" s="898"/>
      <c r="LQZ1121" s="898"/>
      <c r="LRA1121" s="898"/>
      <c r="LRB1121" s="898"/>
      <c r="LRC1121" s="898"/>
      <c r="LRD1121" s="898"/>
      <c r="LRE1121" s="898"/>
      <c r="LRF1121" s="898"/>
      <c r="LRG1121" s="898"/>
      <c r="LRH1121" s="898"/>
      <c r="LRI1121" s="898"/>
      <c r="LRJ1121" s="898"/>
      <c r="LRK1121" s="898"/>
      <c r="LRL1121" s="898"/>
      <c r="LRM1121" s="898"/>
      <c r="LRN1121" s="898"/>
      <c r="LRO1121" s="898"/>
      <c r="LRP1121" s="898"/>
      <c r="LRQ1121" s="898"/>
      <c r="LRR1121" s="898"/>
      <c r="LRS1121" s="898"/>
      <c r="LRT1121" s="898"/>
      <c r="LRU1121" s="898"/>
      <c r="LRV1121" s="898"/>
      <c r="LRW1121" s="898"/>
      <c r="LRX1121" s="898"/>
      <c r="LRY1121" s="898"/>
      <c r="LRZ1121" s="898"/>
      <c r="LSA1121" s="898"/>
      <c r="LSB1121" s="898"/>
      <c r="LSC1121" s="898"/>
      <c r="LSD1121" s="898"/>
      <c r="LSE1121" s="898"/>
      <c r="LSF1121" s="898"/>
      <c r="LSG1121" s="898"/>
      <c r="LSH1121" s="898"/>
      <c r="LSI1121" s="898"/>
      <c r="LSJ1121" s="898"/>
      <c r="LSK1121" s="898"/>
      <c r="LSL1121" s="898"/>
      <c r="LSM1121" s="898"/>
      <c r="LSN1121" s="898"/>
      <c r="LSO1121" s="898"/>
      <c r="LSP1121" s="898"/>
      <c r="LSQ1121" s="898"/>
      <c r="LSR1121" s="898"/>
      <c r="LSS1121" s="898"/>
      <c r="LST1121" s="898"/>
      <c r="LSU1121" s="898"/>
      <c r="LSV1121" s="898"/>
      <c r="LSW1121" s="898"/>
      <c r="LSX1121" s="898"/>
      <c r="LSY1121" s="898"/>
      <c r="LSZ1121" s="898"/>
      <c r="LTA1121" s="898"/>
      <c r="LTB1121" s="898"/>
      <c r="LTC1121" s="898"/>
      <c r="LTD1121" s="898"/>
      <c r="LTE1121" s="898"/>
      <c r="LTF1121" s="898"/>
      <c r="LTG1121" s="898"/>
      <c r="LTH1121" s="898"/>
      <c r="LTI1121" s="898"/>
      <c r="LTJ1121" s="898"/>
      <c r="LTK1121" s="898"/>
      <c r="LTL1121" s="898"/>
      <c r="LTM1121" s="898"/>
      <c r="LTN1121" s="898"/>
      <c r="LTO1121" s="898"/>
      <c r="LTP1121" s="898"/>
      <c r="LTQ1121" s="898"/>
      <c r="LTR1121" s="898"/>
      <c r="LTS1121" s="898"/>
      <c r="LTT1121" s="898"/>
      <c r="LTU1121" s="898"/>
      <c r="LTV1121" s="898"/>
      <c r="LTW1121" s="898"/>
      <c r="LTX1121" s="898"/>
      <c r="LTY1121" s="898"/>
      <c r="LTZ1121" s="898"/>
      <c r="LUA1121" s="898"/>
      <c r="LUB1121" s="898"/>
      <c r="LUC1121" s="898"/>
      <c r="LUD1121" s="898"/>
      <c r="LUE1121" s="898"/>
      <c r="LUF1121" s="898"/>
      <c r="LUG1121" s="898"/>
      <c r="LUH1121" s="898"/>
      <c r="LUI1121" s="898"/>
      <c r="LUJ1121" s="898"/>
      <c r="LUK1121" s="898"/>
      <c r="LUL1121" s="898"/>
      <c r="LUM1121" s="898"/>
      <c r="LUN1121" s="898"/>
      <c r="LUO1121" s="898"/>
      <c r="LUP1121" s="898"/>
      <c r="LUQ1121" s="898"/>
      <c r="LUR1121" s="898"/>
      <c r="LUS1121" s="898"/>
      <c r="LUT1121" s="898"/>
      <c r="LUU1121" s="898"/>
      <c r="LUV1121" s="898"/>
      <c r="LUW1121" s="898"/>
      <c r="LUX1121" s="898"/>
      <c r="LUY1121" s="898"/>
      <c r="LUZ1121" s="898"/>
      <c r="LVA1121" s="898"/>
      <c r="LVB1121" s="898"/>
      <c r="LVC1121" s="898"/>
      <c r="LVD1121" s="898"/>
      <c r="LVE1121" s="898"/>
      <c r="LVF1121" s="898"/>
      <c r="LVG1121" s="898"/>
      <c r="LVH1121" s="898"/>
      <c r="LVI1121" s="898"/>
      <c r="LVJ1121" s="898"/>
      <c r="LVK1121" s="898"/>
      <c r="LVL1121" s="898"/>
      <c r="LVM1121" s="898"/>
      <c r="LVN1121" s="898"/>
      <c r="LVO1121" s="898"/>
      <c r="LVP1121" s="898"/>
      <c r="LVQ1121" s="898"/>
      <c r="LVR1121" s="898"/>
      <c r="LVS1121" s="898"/>
      <c r="LVT1121" s="898"/>
      <c r="LVU1121" s="898"/>
      <c r="LVV1121" s="898"/>
      <c r="LVW1121" s="898"/>
      <c r="LVX1121" s="898"/>
      <c r="LVY1121" s="898"/>
      <c r="LVZ1121" s="898"/>
      <c r="LWA1121" s="898"/>
      <c r="LWB1121" s="898"/>
      <c r="LWC1121" s="898"/>
      <c r="LWD1121" s="898"/>
      <c r="LWE1121" s="898"/>
      <c r="LWF1121" s="898"/>
      <c r="LWG1121" s="898"/>
      <c r="LWH1121" s="898"/>
      <c r="LWI1121" s="898"/>
      <c r="LWJ1121" s="898"/>
      <c r="LWK1121" s="898"/>
      <c r="LWL1121" s="898"/>
      <c r="LWM1121" s="898"/>
      <c r="LWN1121" s="898"/>
      <c r="LWO1121" s="898"/>
      <c r="LWP1121" s="898"/>
      <c r="LWQ1121" s="898"/>
      <c r="LWR1121" s="898"/>
      <c r="LWS1121" s="898"/>
      <c r="LWT1121" s="898"/>
      <c r="LWU1121" s="898"/>
      <c r="LWV1121" s="898"/>
      <c r="LWW1121" s="898"/>
      <c r="LWX1121" s="898"/>
      <c r="LWY1121" s="898"/>
      <c r="LWZ1121" s="898"/>
      <c r="LXA1121" s="898"/>
      <c r="LXB1121" s="898"/>
      <c r="LXC1121" s="898"/>
      <c r="LXD1121" s="898"/>
      <c r="LXE1121" s="898"/>
      <c r="LXF1121" s="898"/>
      <c r="LXG1121" s="898"/>
      <c r="LXH1121" s="898"/>
      <c r="LXI1121" s="898"/>
      <c r="LXJ1121" s="898"/>
      <c r="LXK1121" s="898"/>
      <c r="LXL1121" s="898"/>
      <c r="LXM1121" s="898"/>
      <c r="LXN1121" s="898"/>
      <c r="LXO1121" s="898"/>
      <c r="LXP1121" s="898"/>
      <c r="LXQ1121" s="898"/>
      <c r="LXR1121" s="898"/>
      <c r="LXS1121" s="898"/>
      <c r="LXT1121" s="898"/>
      <c r="LXU1121" s="898"/>
      <c r="LXV1121" s="898"/>
      <c r="LXW1121" s="898"/>
      <c r="LXX1121" s="898"/>
      <c r="LXY1121" s="898"/>
      <c r="LXZ1121" s="898"/>
      <c r="LYA1121" s="898"/>
      <c r="LYB1121" s="898"/>
      <c r="LYC1121" s="898"/>
      <c r="LYD1121" s="898"/>
      <c r="LYE1121" s="898"/>
      <c r="LYF1121" s="898"/>
      <c r="LYG1121" s="898"/>
      <c r="LYH1121" s="898"/>
      <c r="LYI1121" s="898"/>
      <c r="LYJ1121" s="898"/>
      <c r="LYK1121" s="898"/>
      <c r="LYL1121" s="898"/>
      <c r="LYM1121" s="898"/>
      <c r="LYN1121" s="898"/>
      <c r="LYO1121" s="898"/>
      <c r="LYP1121" s="898"/>
      <c r="LYQ1121" s="898"/>
      <c r="LYR1121" s="898"/>
      <c r="LYS1121" s="898"/>
      <c r="LYT1121" s="898"/>
      <c r="LYU1121" s="898"/>
      <c r="LYV1121" s="898"/>
      <c r="LYW1121" s="898"/>
      <c r="LYX1121" s="898"/>
      <c r="LYY1121" s="898"/>
      <c r="LYZ1121" s="898"/>
      <c r="LZA1121" s="898"/>
      <c r="LZB1121" s="898"/>
      <c r="LZC1121" s="898"/>
      <c r="LZD1121" s="898"/>
      <c r="LZE1121" s="898"/>
      <c r="LZF1121" s="898"/>
      <c r="LZG1121" s="898"/>
      <c r="LZH1121" s="898"/>
      <c r="LZI1121" s="898"/>
      <c r="LZJ1121" s="898"/>
      <c r="LZK1121" s="898"/>
      <c r="LZL1121" s="898"/>
      <c r="LZM1121" s="898"/>
      <c r="LZN1121" s="898"/>
      <c r="LZO1121" s="898"/>
      <c r="LZP1121" s="898"/>
      <c r="LZQ1121" s="898"/>
      <c r="LZR1121" s="898"/>
      <c r="LZS1121" s="898"/>
      <c r="LZT1121" s="898"/>
      <c r="LZU1121" s="898"/>
      <c r="LZV1121" s="898"/>
      <c r="LZW1121" s="898"/>
      <c r="LZX1121" s="898"/>
      <c r="LZY1121" s="898"/>
      <c r="LZZ1121" s="898"/>
      <c r="MAA1121" s="898"/>
      <c r="MAB1121" s="898"/>
      <c r="MAC1121" s="898"/>
      <c r="MAD1121" s="898"/>
      <c r="MAE1121" s="898"/>
      <c r="MAF1121" s="898"/>
      <c r="MAG1121" s="898"/>
      <c r="MAH1121" s="898"/>
      <c r="MAI1121" s="898"/>
      <c r="MAJ1121" s="898"/>
      <c r="MAK1121" s="898"/>
      <c r="MAL1121" s="898"/>
      <c r="MAM1121" s="898"/>
      <c r="MAN1121" s="898"/>
      <c r="MAO1121" s="898"/>
      <c r="MAP1121" s="898"/>
      <c r="MAQ1121" s="898"/>
      <c r="MAR1121" s="898"/>
      <c r="MAS1121" s="898"/>
      <c r="MAT1121" s="898"/>
      <c r="MAU1121" s="898"/>
      <c r="MAV1121" s="898"/>
      <c r="MAW1121" s="898"/>
      <c r="MAX1121" s="898"/>
      <c r="MAY1121" s="898"/>
      <c r="MAZ1121" s="898"/>
      <c r="MBA1121" s="898"/>
      <c r="MBB1121" s="898"/>
      <c r="MBC1121" s="898"/>
      <c r="MBD1121" s="898"/>
      <c r="MBE1121" s="898"/>
      <c r="MBF1121" s="898"/>
      <c r="MBG1121" s="898"/>
      <c r="MBH1121" s="898"/>
      <c r="MBI1121" s="898"/>
      <c r="MBJ1121" s="898"/>
      <c r="MBK1121" s="898"/>
      <c r="MBL1121" s="898"/>
      <c r="MBM1121" s="898"/>
      <c r="MBN1121" s="898"/>
      <c r="MBO1121" s="898"/>
      <c r="MBP1121" s="898"/>
      <c r="MBQ1121" s="898"/>
      <c r="MBR1121" s="898"/>
      <c r="MBS1121" s="898"/>
      <c r="MBT1121" s="898"/>
      <c r="MBU1121" s="898"/>
      <c r="MBV1121" s="898"/>
      <c r="MBW1121" s="898"/>
      <c r="MBX1121" s="898"/>
      <c r="MBY1121" s="898"/>
      <c r="MBZ1121" s="898"/>
      <c r="MCA1121" s="898"/>
      <c r="MCB1121" s="898"/>
      <c r="MCC1121" s="898"/>
      <c r="MCD1121" s="898"/>
      <c r="MCE1121" s="898"/>
      <c r="MCF1121" s="898"/>
      <c r="MCG1121" s="898"/>
      <c r="MCH1121" s="898"/>
      <c r="MCI1121" s="898"/>
      <c r="MCJ1121" s="898"/>
      <c r="MCK1121" s="898"/>
      <c r="MCL1121" s="898"/>
      <c r="MCM1121" s="898"/>
      <c r="MCN1121" s="898"/>
      <c r="MCO1121" s="898"/>
      <c r="MCP1121" s="898"/>
      <c r="MCQ1121" s="898"/>
      <c r="MCR1121" s="898"/>
      <c r="MCS1121" s="898"/>
      <c r="MCT1121" s="898"/>
      <c r="MCU1121" s="898"/>
      <c r="MCV1121" s="898"/>
      <c r="MCW1121" s="898"/>
      <c r="MCX1121" s="898"/>
      <c r="MCY1121" s="898"/>
      <c r="MCZ1121" s="898"/>
      <c r="MDA1121" s="898"/>
      <c r="MDB1121" s="898"/>
      <c r="MDC1121" s="898"/>
      <c r="MDD1121" s="898"/>
      <c r="MDE1121" s="898"/>
      <c r="MDF1121" s="898"/>
      <c r="MDG1121" s="898"/>
      <c r="MDH1121" s="898"/>
      <c r="MDI1121" s="898"/>
      <c r="MDJ1121" s="898"/>
      <c r="MDK1121" s="898"/>
      <c r="MDL1121" s="898"/>
      <c r="MDM1121" s="898"/>
      <c r="MDN1121" s="898"/>
      <c r="MDO1121" s="898"/>
      <c r="MDP1121" s="898"/>
      <c r="MDQ1121" s="898"/>
      <c r="MDR1121" s="898"/>
      <c r="MDS1121" s="898"/>
      <c r="MDT1121" s="898"/>
      <c r="MDU1121" s="898"/>
      <c r="MDV1121" s="898"/>
      <c r="MDW1121" s="898"/>
      <c r="MDX1121" s="898"/>
      <c r="MDY1121" s="898"/>
      <c r="MDZ1121" s="898"/>
      <c r="MEA1121" s="898"/>
      <c r="MEB1121" s="898"/>
      <c r="MEC1121" s="898"/>
      <c r="MED1121" s="898"/>
      <c r="MEE1121" s="898"/>
      <c r="MEF1121" s="898"/>
      <c r="MEG1121" s="898"/>
      <c r="MEH1121" s="898"/>
      <c r="MEI1121" s="898"/>
      <c r="MEJ1121" s="898"/>
      <c r="MEK1121" s="898"/>
      <c r="MEL1121" s="898"/>
      <c r="MEM1121" s="898"/>
      <c r="MEN1121" s="898"/>
      <c r="MEO1121" s="898"/>
      <c r="MEP1121" s="898"/>
      <c r="MEQ1121" s="898"/>
      <c r="MER1121" s="898"/>
      <c r="MES1121" s="898"/>
      <c r="MET1121" s="898"/>
      <c r="MEU1121" s="898"/>
      <c r="MEV1121" s="898"/>
      <c r="MEW1121" s="898"/>
      <c r="MEX1121" s="898"/>
      <c r="MEY1121" s="898"/>
      <c r="MEZ1121" s="898"/>
      <c r="MFA1121" s="898"/>
      <c r="MFB1121" s="898"/>
      <c r="MFC1121" s="898"/>
      <c r="MFD1121" s="898"/>
      <c r="MFE1121" s="898"/>
      <c r="MFF1121" s="898"/>
      <c r="MFG1121" s="898"/>
      <c r="MFH1121" s="898"/>
      <c r="MFI1121" s="898"/>
      <c r="MFJ1121" s="898"/>
      <c r="MFK1121" s="898"/>
      <c r="MFL1121" s="898"/>
      <c r="MFM1121" s="898"/>
      <c r="MFN1121" s="898"/>
      <c r="MFO1121" s="898"/>
      <c r="MFP1121" s="898"/>
      <c r="MFQ1121" s="898"/>
      <c r="MFR1121" s="898"/>
      <c r="MFS1121" s="898"/>
      <c r="MFT1121" s="898"/>
      <c r="MFU1121" s="898"/>
      <c r="MFV1121" s="898"/>
      <c r="MFW1121" s="898"/>
      <c r="MFX1121" s="898"/>
      <c r="MFY1121" s="898"/>
      <c r="MFZ1121" s="898"/>
      <c r="MGA1121" s="898"/>
      <c r="MGB1121" s="898"/>
      <c r="MGC1121" s="898"/>
      <c r="MGD1121" s="898"/>
      <c r="MGE1121" s="898"/>
      <c r="MGF1121" s="898"/>
      <c r="MGG1121" s="898"/>
      <c r="MGH1121" s="898"/>
      <c r="MGI1121" s="898"/>
      <c r="MGJ1121" s="898"/>
      <c r="MGK1121" s="898"/>
      <c r="MGL1121" s="898"/>
      <c r="MGM1121" s="898"/>
      <c r="MGN1121" s="898"/>
      <c r="MGO1121" s="898"/>
      <c r="MGP1121" s="898"/>
      <c r="MGQ1121" s="898"/>
      <c r="MGR1121" s="898"/>
      <c r="MGS1121" s="898"/>
      <c r="MGT1121" s="898"/>
      <c r="MGU1121" s="898"/>
      <c r="MGV1121" s="898"/>
      <c r="MGW1121" s="898"/>
      <c r="MGX1121" s="898"/>
      <c r="MGY1121" s="898"/>
      <c r="MGZ1121" s="898"/>
      <c r="MHA1121" s="898"/>
      <c r="MHB1121" s="898"/>
      <c r="MHC1121" s="898"/>
      <c r="MHD1121" s="898"/>
      <c r="MHE1121" s="898"/>
      <c r="MHF1121" s="898"/>
      <c r="MHG1121" s="898"/>
      <c r="MHH1121" s="898"/>
      <c r="MHI1121" s="898"/>
      <c r="MHJ1121" s="898"/>
      <c r="MHK1121" s="898"/>
      <c r="MHL1121" s="898"/>
      <c r="MHM1121" s="898"/>
      <c r="MHN1121" s="898"/>
      <c r="MHO1121" s="898"/>
      <c r="MHP1121" s="898"/>
      <c r="MHQ1121" s="898"/>
      <c r="MHR1121" s="898"/>
      <c r="MHS1121" s="898"/>
      <c r="MHT1121" s="898"/>
      <c r="MHU1121" s="898"/>
      <c r="MHV1121" s="898"/>
      <c r="MHW1121" s="898"/>
      <c r="MHX1121" s="898"/>
      <c r="MHY1121" s="898"/>
      <c r="MHZ1121" s="898"/>
      <c r="MIA1121" s="898"/>
      <c r="MIB1121" s="898"/>
      <c r="MIC1121" s="898"/>
      <c r="MID1121" s="898"/>
      <c r="MIE1121" s="898"/>
      <c r="MIF1121" s="898"/>
      <c r="MIG1121" s="898"/>
      <c r="MIH1121" s="898"/>
      <c r="MII1121" s="898"/>
      <c r="MIJ1121" s="898"/>
      <c r="MIK1121" s="898"/>
      <c r="MIL1121" s="898"/>
      <c r="MIM1121" s="898"/>
      <c r="MIN1121" s="898"/>
      <c r="MIO1121" s="898"/>
      <c r="MIP1121" s="898"/>
      <c r="MIQ1121" s="898"/>
      <c r="MIR1121" s="898"/>
      <c r="MIS1121" s="898"/>
      <c r="MIT1121" s="898"/>
      <c r="MIU1121" s="898"/>
      <c r="MIV1121" s="898"/>
      <c r="MIW1121" s="898"/>
      <c r="MIX1121" s="898"/>
      <c r="MIY1121" s="898"/>
      <c r="MIZ1121" s="898"/>
      <c r="MJA1121" s="898"/>
      <c r="MJB1121" s="898"/>
      <c r="MJC1121" s="898"/>
      <c r="MJD1121" s="898"/>
      <c r="MJE1121" s="898"/>
      <c r="MJF1121" s="898"/>
      <c r="MJG1121" s="898"/>
      <c r="MJH1121" s="898"/>
      <c r="MJI1121" s="898"/>
      <c r="MJJ1121" s="898"/>
      <c r="MJK1121" s="898"/>
      <c r="MJL1121" s="898"/>
      <c r="MJM1121" s="898"/>
      <c r="MJN1121" s="898"/>
      <c r="MJO1121" s="898"/>
      <c r="MJP1121" s="898"/>
      <c r="MJQ1121" s="898"/>
      <c r="MJR1121" s="898"/>
      <c r="MJS1121" s="898"/>
      <c r="MJT1121" s="898"/>
      <c r="MJU1121" s="898"/>
      <c r="MJV1121" s="898"/>
      <c r="MJW1121" s="898"/>
      <c r="MJX1121" s="898"/>
      <c r="MJY1121" s="898"/>
      <c r="MJZ1121" s="898"/>
      <c r="MKA1121" s="898"/>
      <c r="MKB1121" s="898"/>
      <c r="MKC1121" s="898"/>
      <c r="MKD1121" s="898"/>
      <c r="MKE1121" s="898"/>
      <c r="MKF1121" s="898"/>
      <c r="MKG1121" s="898"/>
      <c r="MKH1121" s="898"/>
      <c r="MKI1121" s="898"/>
      <c r="MKJ1121" s="898"/>
      <c r="MKK1121" s="898"/>
      <c r="MKL1121" s="898"/>
      <c r="MKM1121" s="898"/>
      <c r="MKN1121" s="898"/>
      <c r="MKO1121" s="898"/>
      <c r="MKP1121" s="898"/>
      <c r="MKQ1121" s="898"/>
      <c r="MKR1121" s="898"/>
      <c r="MKS1121" s="898"/>
      <c r="MKT1121" s="898"/>
      <c r="MKU1121" s="898"/>
      <c r="MKV1121" s="898"/>
      <c r="MKW1121" s="898"/>
      <c r="MKX1121" s="898"/>
      <c r="MKY1121" s="898"/>
      <c r="MKZ1121" s="898"/>
      <c r="MLA1121" s="898"/>
      <c r="MLB1121" s="898"/>
      <c r="MLC1121" s="898"/>
      <c r="MLD1121" s="898"/>
      <c r="MLE1121" s="898"/>
      <c r="MLF1121" s="898"/>
      <c r="MLG1121" s="898"/>
      <c r="MLH1121" s="898"/>
      <c r="MLI1121" s="898"/>
      <c r="MLJ1121" s="898"/>
      <c r="MLK1121" s="898"/>
      <c r="MLL1121" s="898"/>
      <c r="MLM1121" s="898"/>
      <c r="MLN1121" s="898"/>
      <c r="MLO1121" s="898"/>
      <c r="MLP1121" s="898"/>
      <c r="MLQ1121" s="898"/>
      <c r="MLR1121" s="898"/>
      <c r="MLS1121" s="898"/>
      <c r="MLT1121" s="898"/>
      <c r="MLU1121" s="898"/>
      <c r="MLV1121" s="898"/>
      <c r="MLW1121" s="898"/>
      <c r="MLX1121" s="898"/>
      <c r="MLY1121" s="898"/>
      <c r="MLZ1121" s="898"/>
      <c r="MMA1121" s="898"/>
      <c r="MMB1121" s="898"/>
      <c r="MMC1121" s="898"/>
      <c r="MMD1121" s="898"/>
      <c r="MME1121" s="898"/>
      <c r="MMF1121" s="898"/>
      <c r="MMG1121" s="898"/>
      <c r="MMH1121" s="898"/>
      <c r="MMI1121" s="898"/>
      <c r="MMJ1121" s="898"/>
      <c r="MMK1121" s="898"/>
      <c r="MML1121" s="898"/>
      <c r="MMM1121" s="898"/>
      <c r="MMN1121" s="898"/>
      <c r="MMO1121" s="898"/>
      <c r="MMP1121" s="898"/>
      <c r="MMQ1121" s="898"/>
      <c r="MMR1121" s="898"/>
      <c r="MMS1121" s="898"/>
      <c r="MMT1121" s="898"/>
      <c r="MMU1121" s="898"/>
      <c r="MMV1121" s="898"/>
      <c r="MMW1121" s="898"/>
      <c r="MMX1121" s="898"/>
      <c r="MMY1121" s="898"/>
      <c r="MMZ1121" s="898"/>
      <c r="MNA1121" s="898"/>
      <c r="MNB1121" s="898"/>
      <c r="MNC1121" s="898"/>
      <c r="MND1121" s="898"/>
      <c r="MNE1121" s="898"/>
      <c r="MNF1121" s="898"/>
      <c r="MNG1121" s="898"/>
      <c r="MNH1121" s="898"/>
      <c r="MNI1121" s="898"/>
      <c r="MNJ1121" s="898"/>
      <c r="MNK1121" s="898"/>
      <c r="MNL1121" s="898"/>
      <c r="MNM1121" s="898"/>
      <c r="MNN1121" s="898"/>
      <c r="MNO1121" s="898"/>
      <c r="MNP1121" s="898"/>
      <c r="MNQ1121" s="898"/>
      <c r="MNR1121" s="898"/>
      <c r="MNS1121" s="898"/>
      <c r="MNT1121" s="898"/>
      <c r="MNU1121" s="898"/>
      <c r="MNV1121" s="898"/>
      <c r="MNW1121" s="898"/>
      <c r="MNX1121" s="898"/>
      <c r="MNY1121" s="898"/>
      <c r="MNZ1121" s="898"/>
      <c r="MOA1121" s="898"/>
      <c r="MOB1121" s="898"/>
      <c r="MOC1121" s="898"/>
      <c r="MOD1121" s="898"/>
      <c r="MOE1121" s="898"/>
      <c r="MOF1121" s="898"/>
      <c r="MOG1121" s="898"/>
      <c r="MOH1121" s="898"/>
      <c r="MOI1121" s="898"/>
      <c r="MOJ1121" s="898"/>
      <c r="MOK1121" s="898"/>
      <c r="MOL1121" s="898"/>
      <c r="MOM1121" s="898"/>
      <c r="MON1121" s="898"/>
      <c r="MOO1121" s="898"/>
      <c r="MOP1121" s="898"/>
      <c r="MOQ1121" s="898"/>
      <c r="MOR1121" s="898"/>
      <c r="MOS1121" s="898"/>
      <c r="MOT1121" s="898"/>
      <c r="MOU1121" s="898"/>
      <c r="MOV1121" s="898"/>
      <c r="MOW1121" s="898"/>
      <c r="MOX1121" s="898"/>
      <c r="MOY1121" s="898"/>
      <c r="MOZ1121" s="898"/>
      <c r="MPA1121" s="898"/>
      <c r="MPB1121" s="898"/>
      <c r="MPC1121" s="898"/>
      <c r="MPD1121" s="898"/>
      <c r="MPE1121" s="898"/>
      <c r="MPF1121" s="898"/>
      <c r="MPG1121" s="898"/>
      <c r="MPH1121" s="898"/>
      <c r="MPI1121" s="898"/>
      <c r="MPJ1121" s="898"/>
      <c r="MPK1121" s="898"/>
      <c r="MPL1121" s="898"/>
      <c r="MPM1121" s="898"/>
      <c r="MPN1121" s="898"/>
      <c r="MPO1121" s="898"/>
      <c r="MPP1121" s="898"/>
      <c r="MPQ1121" s="898"/>
      <c r="MPR1121" s="898"/>
      <c r="MPS1121" s="898"/>
      <c r="MPT1121" s="898"/>
      <c r="MPU1121" s="898"/>
      <c r="MPV1121" s="898"/>
      <c r="MPW1121" s="898"/>
      <c r="MPX1121" s="898"/>
      <c r="MPY1121" s="898"/>
      <c r="MPZ1121" s="898"/>
      <c r="MQA1121" s="898"/>
      <c r="MQB1121" s="898"/>
      <c r="MQC1121" s="898"/>
      <c r="MQD1121" s="898"/>
      <c r="MQE1121" s="898"/>
      <c r="MQF1121" s="898"/>
      <c r="MQG1121" s="898"/>
      <c r="MQH1121" s="898"/>
      <c r="MQI1121" s="898"/>
      <c r="MQJ1121" s="898"/>
      <c r="MQK1121" s="898"/>
      <c r="MQL1121" s="898"/>
      <c r="MQM1121" s="898"/>
      <c r="MQN1121" s="898"/>
      <c r="MQO1121" s="898"/>
      <c r="MQP1121" s="898"/>
      <c r="MQQ1121" s="898"/>
      <c r="MQR1121" s="898"/>
      <c r="MQS1121" s="898"/>
      <c r="MQT1121" s="898"/>
      <c r="MQU1121" s="898"/>
      <c r="MQV1121" s="898"/>
      <c r="MQW1121" s="898"/>
      <c r="MQX1121" s="898"/>
      <c r="MQY1121" s="898"/>
      <c r="MQZ1121" s="898"/>
      <c r="MRA1121" s="898"/>
      <c r="MRB1121" s="898"/>
      <c r="MRC1121" s="898"/>
      <c r="MRD1121" s="898"/>
      <c r="MRE1121" s="898"/>
      <c r="MRF1121" s="898"/>
      <c r="MRG1121" s="898"/>
      <c r="MRH1121" s="898"/>
      <c r="MRI1121" s="898"/>
      <c r="MRJ1121" s="898"/>
      <c r="MRK1121" s="898"/>
      <c r="MRL1121" s="898"/>
      <c r="MRM1121" s="898"/>
      <c r="MRN1121" s="898"/>
      <c r="MRO1121" s="898"/>
      <c r="MRP1121" s="898"/>
      <c r="MRQ1121" s="898"/>
      <c r="MRR1121" s="898"/>
      <c r="MRS1121" s="898"/>
      <c r="MRT1121" s="898"/>
      <c r="MRU1121" s="898"/>
      <c r="MRV1121" s="898"/>
      <c r="MRW1121" s="898"/>
      <c r="MRX1121" s="898"/>
      <c r="MRY1121" s="898"/>
      <c r="MRZ1121" s="898"/>
      <c r="MSA1121" s="898"/>
      <c r="MSB1121" s="898"/>
      <c r="MSC1121" s="898"/>
      <c r="MSD1121" s="898"/>
      <c r="MSE1121" s="898"/>
      <c r="MSF1121" s="898"/>
      <c r="MSG1121" s="898"/>
      <c r="MSH1121" s="898"/>
      <c r="MSI1121" s="898"/>
      <c r="MSJ1121" s="898"/>
      <c r="MSK1121" s="898"/>
      <c r="MSL1121" s="898"/>
      <c r="MSM1121" s="898"/>
      <c r="MSN1121" s="898"/>
      <c r="MSO1121" s="898"/>
      <c r="MSP1121" s="898"/>
      <c r="MSQ1121" s="898"/>
      <c r="MSR1121" s="898"/>
      <c r="MSS1121" s="898"/>
      <c r="MST1121" s="898"/>
      <c r="MSU1121" s="898"/>
      <c r="MSV1121" s="898"/>
      <c r="MSW1121" s="898"/>
      <c r="MSX1121" s="898"/>
      <c r="MSY1121" s="898"/>
      <c r="MSZ1121" s="898"/>
      <c r="MTA1121" s="898"/>
      <c r="MTB1121" s="898"/>
      <c r="MTC1121" s="898"/>
      <c r="MTD1121" s="898"/>
      <c r="MTE1121" s="898"/>
      <c r="MTF1121" s="898"/>
      <c r="MTG1121" s="898"/>
      <c r="MTH1121" s="898"/>
      <c r="MTI1121" s="898"/>
      <c r="MTJ1121" s="898"/>
      <c r="MTK1121" s="898"/>
      <c r="MTL1121" s="898"/>
      <c r="MTM1121" s="898"/>
      <c r="MTN1121" s="898"/>
      <c r="MTO1121" s="898"/>
      <c r="MTP1121" s="898"/>
      <c r="MTQ1121" s="898"/>
      <c r="MTR1121" s="898"/>
      <c r="MTS1121" s="898"/>
      <c r="MTT1121" s="898"/>
      <c r="MTU1121" s="898"/>
      <c r="MTV1121" s="898"/>
      <c r="MTW1121" s="898"/>
      <c r="MTX1121" s="898"/>
      <c r="MTY1121" s="898"/>
      <c r="MTZ1121" s="898"/>
      <c r="MUA1121" s="898"/>
      <c r="MUB1121" s="898"/>
      <c r="MUC1121" s="898"/>
      <c r="MUD1121" s="898"/>
      <c r="MUE1121" s="898"/>
      <c r="MUF1121" s="898"/>
      <c r="MUG1121" s="898"/>
      <c r="MUH1121" s="898"/>
      <c r="MUI1121" s="898"/>
      <c r="MUJ1121" s="898"/>
      <c r="MUK1121" s="898"/>
      <c r="MUL1121" s="898"/>
      <c r="MUM1121" s="898"/>
      <c r="MUN1121" s="898"/>
      <c r="MUO1121" s="898"/>
      <c r="MUP1121" s="898"/>
      <c r="MUQ1121" s="898"/>
      <c r="MUR1121" s="898"/>
      <c r="MUS1121" s="898"/>
      <c r="MUT1121" s="898"/>
      <c r="MUU1121" s="898"/>
      <c r="MUV1121" s="898"/>
      <c r="MUW1121" s="898"/>
      <c r="MUX1121" s="898"/>
      <c r="MUY1121" s="898"/>
      <c r="MUZ1121" s="898"/>
      <c r="MVA1121" s="898"/>
      <c r="MVB1121" s="898"/>
      <c r="MVC1121" s="898"/>
      <c r="MVD1121" s="898"/>
      <c r="MVE1121" s="898"/>
      <c r="MVF1121" s="898"/>
      <c r="MVG1121" s="898"/>
      <c r="MVH1121" s="898"/>
      <c r="MVI1121" s="898"/>
      <c r="MVJ1121" s="898"/>
      <c r="MVK1121" s="898"/>
      <c r="MVL1121" s="898"/>
      <c r="MVM1121" s="898"/>
      <c r="MVN1121" s="898"/>
      <c r="MVO1121" s="898"/>
      <c r="MVP1121" s="898"/>
      <c r="MVQ1121" s="898"/>
      <c r="MVR1121" s="898"/>
      <c r="MVS1121" s="898"/>
      <c r="MVT1121" s="898"/>
      <c r="MVU1121" s="898"/>
      <c r="MVV1121" s="898"/>
      <c r="MVW1121" s="898"/>
      <c r="MVX1121" s="898"/>
      <c r="MVY1121" s="898"/>
      <c r="MVZ1121" s="898"/>
      <c r="MWA1121" s="898"/>
      <c r="MWB1121" s="898"/>
      <c r="MWC1121" s="898"/>
      <c r="MWD1121" s="898"/>
      <c r="MWE1121" s="898"/>
      <c r="MWF1121" s="898"/>
      <c r="MWG1121" s="898"/>
      <c r="MWH1121" s="898"/>
      <c r="MWI1121" s="898"/>
      <c r="MWJ1121" s="898"/>
      <c r="MWK1121" s="898"/>
      <c r="MWL1121" s="898"/>
      <c r="MWM1121" s="898"/>
      <c r="MWN1121" s="898"/>
      <c r="MWO1121" s="898"/>
      <c r="MWP1121" s="898"/>
      <c r="MWQ1121" s="898"/>
      <c r="MWR1121" s="898"/>
      <c r="MWS1121" s="898"/>
      <c r="MWT1121" s="898"/>
      <c r="MWU1121" s="898"/>
      <c r="MWV1121" s="898"/>
      <c r="MWW1121" s="898"/>
      <c r="MWX1121" s="898"/>
      <c r="MWY1121" s="898"/>
      <c r="MWZ1121" s="898"/>
      <c r="MXA1121" s="898"/>
      <c r="MXB1121" s="898"/>
      <c r="MXC1121" s="898"/>
      <c r="MXD1121" s="898"/>
      <c r="MXE1121" s="898"/>
      <c r="MXF1121" s="898"/>
      <c r="MXG1121" s="898"/>
      <c r="MXH1121" s="898"/>
      <c r="MXI1121" s="898"/>
      <c r="MXJ1121" s="898"/>
      <c r="MXK1121" s="898"/>
      <c r="MXL1121" s="898"/>
      <c r="MXM1121" s="898"/>
      <c r="MXN1121" s="898"/>
      <c r="MXO1121" s="898"/>
      <c r="MXP1121" s="898"/>
      <c r="MXQ1121" s="898"/>
      <c r="MXR1121" s="898"/>
      <c r="MXS1121" s="898"/>
      <c r="MXT1121" s="898"/>
      <c r="MXU1121" s="898"/>
      <c r="MXV1121" s="898"/>
      <c r="MXW1121" s="898"/>
      <c r="MXX1121" s="898"/>
      <c r="MXY1121" s="898"/>
      <c r="MXZ1121" s="898"/>
      <c r="MYA1121" s="898"/>
      <c r="MYB1121" s="898"/>
      <c r="MYC1121" s="898"/>
      <c r="MYD1121" s="898"/>
      <c r="MYE1121" s="898"/>
      <c r="MYF1121" s="898"/>
      <c r="MYG1121" s="898"/>
      <c r="MYH1121" s="898"/>
      <c r="MYI1121" s="898"/>
      <c r="MYJ1121" s="898"/>
      <c r="MYK1121" s="898"/>
      <c r="MYL1121" s="898"/>
      <c r="MYM1121" s="898"/>
      <c r="MYN1121" s="898"/>
      <c r="MYO1121" s="898"/>
      <c r="MYP1121" s="898"/>
      <c r="MYQ1121" s="898"/>
      <c r="MYR1121" s="898"/>
      <c r="MYS1121" s="898"/>
      <c r="MYT1121" s="898"/>
      <c r="MYU1121" s="898"/>
      <c r="MYV1121" s="898"/>
      <c r="MYW1121" s="898"/>
      <c r="MYX1121" s="898"/>
      <c r="MYY1121" s="898"/>
      <c r="MYZ1121" s="898"/>
      <c r="MZA1121" s="898"/>
      <c r="MZB1121" s="898"/>
      <c r="MZC1121" s="898"/>
      <c r="MZD1121" s="898"/>
      <c r="MZE1121" s="898"/>
      <c r="MZF1121" s="898"/>
      <c r="MZG1121" s="898"/>
      <c r="MZH1121" s="898"/>
      <c r="MZI1121" s="898"/>
      <c r="MZJ1121" s="898"/>
      <c r="MZK1121" s="898"/>
      <c r="MZL1121" s="898"/>
      <c r="MZM1121" s="898"/>
      <c r="MZN1121" s="898"/>
      <c r="MZO1121" s="898"/>
      <c r="MZP1121" s="898"/>
      <c r="MZQ1121" s="898"/>
      <c r="MZR1121" s="898"/>
      <c r="MZS1121" s="898"/>
      <c r="MZT1121" s="898"/>
      <c r="MZU1121" s="898"/>
      <c r="MZV1121" s="898"/>
      <c r="MZW1121" s="898"/>
      <c r="MZX1121" s="898"/>
      <c r="MZY1121" s="898"/>
      <c r="MZZ1121" s="898"/>
      <c r="NAA1121" s="898"/>
      <c r="NAB1121" s="898"/>
      <c r="NAC1121" s="898"/>
      <c r="NAD1121" s="898"/>
      <c r="NAE1121" s="898"/>
      <c r="NAF1121" s="898"/>
      <c r="NAG1121" s="898"/>
      <c r="NAH1121" s="898"/>
      <c r="NAI1121" s="898"/>
      <c r="NAJ1121" s="898"/>
      <c r="NAK1121" s="898"/>
      <c r="NAL1121" s="898"/>
      <c r="NAM1121" s="898"/>
      <c r="NAN1121" s="898"/>
      <c r="NAO1121" s="898"/>
      <c r="NAP1121" s="898"/>
      <c r="NAQ1121" s="898"/>
      <c r="NAR1121" s="898"/>
      <c r="NAS1121" s="898"/>
      <c r="NAT1121" s="898"/>
      <c r="NAU1121" s="898"/>
      <c r="NAV1121" s="898"/>
      <c r="NAW1121" s="898"/>
      <c r="NAX1121" s="898"/>
      <c r="NAY1121" s="898"/>
      <c r="NAZ1121" s="898"/>
      <c r="NBA1121" s="898"/>
      <c r="NBB1121" s="898"/>
      <c r="NBC1121" s="898"/>
      <c r="NBD1121" s="898"/>
      <c r="NBE1121" s="898"/>
      <c r="NBF1121" s="898"/>
      <c r="NBG1121" s="898"/>
      <c r="NBH1121" s="898"/>
      <c r="NBI1121" s="898"/>
      <c r="NBJ1121" s="898"/>
      <c r="NBK1121" s="898"/>
      <c r="NBL1121" s="898"/>
      <c r="NBM1121" s="898"/>
      <c r="NBN1121" s="898"/>
      <c r="NBO1121" s="898"/>
      <c r="NBP1121" s="898"/>
      <c r="NBQ1121" s="898"/>
      <c r="NBR1121" s="898"/>
      <c r="NBS1121" s="898"/>
      <c r="NBT1121" s="898"/>
      <c r="NBU1121" s="898"/>
      <c r="NBV1121" s="898"/>
      <c r="NBW1121" s="898"/>
      <c r="NBX1121" s="898"/>
      <c r="NBY1121" s="898"/>
      <c r="NBZ1121" s="898"/>
      <c r="NCA1121" s="898"/>
      <c r="NCB1121" s="898"/>
      <c r="NCC1121" s="898"/>
      <c r="NCD1121" s="898"/>
      <c r="NCE1121" s="898"/>
      <c r="NCF1121" s="898"/>
      <c r="NCG1121" s="898"/>
      <c r="NCH1121" s="898"/>
      <c r="NCI1121" s="898"/>
      <c r="NCJ1121" s="898"/>
      <c r="NCK1121" s="898"/>
      <c r="NCL1121" s="898"/>
      <c r="NCM1121" s="898"/>
      <c r="NCN1121" s="898"/>
      <c r="NCO1121" s="898"/>
      <c r="NCP1121" s="898"/>
      <c r="NCQ1121" s="898"/>
      <c r="NCR1121" s="898"/>
      <c r="NCS1121" s="898"/>
      <c r="NCT1121" s="898"/>
      <c r="NCU1121" s="898"/>
      <c r="NCV1121" s="898"/>
      <c r="NCW1121" s="898"/>
      <c r="NCX1121" s="898"/>
      <c r="NCY1121" s="898"/>
      <c r="NCZ1121" s="898"/>
      <c r="NDA1121" s="898"/>
      <c r="NDB1121" s="898"/>
      <c r="NDC1121" s="898"/>
      <c r="NDD1121" s="898"/>
      <c r="NDE1121" s="898"/>
      <c r="NDF1121" s="898"/>
      <c r="NDG1121" s="898"/>
      <c r="NDH1121" s="898"/>
      <c r="NDI1121" s="898"/>
      <c r="NDJ1121" s="898"/>
      <c r="NDK1121" s="898"/>
      <c r="NDL1121" s="898"/>
      <c r="NDM1121" s="898"/>
      <c r="NDN1121" s="898"/>
      <c r="NDO1121" s="898"/>
      <c r="NDP1121" s="898"/>
      <c r="NDQ1121" s="898"/>
      <c r="NDR1121" s="898"/>
      <c r="NDS1121" s="898"/>
      <c r="NDT1121" s="898"/>
      <c r="NDU1121" s="898"/>
      <c r="NDV1121" s="898"/>
      <c r="NDW1121" s="898"/>
      <c r="NDX1121" s="898"/>
      <c r="NDY1121" s="898"/>
      <c r="NDZ1121" s="898"/>
      <c r="NEA1121" s="898"/>
      <c r="NEB1121" s="898"/>
      <c r="NEC1121" s="898"/>
      <c r="NED1121" s="898"/>
      <c r="NEE1121" s="898"/>
      <c r="NEF1121" s="898"/>
      <c r="NEG1121" s="898"/>
      <c r="NEH1121" s="898"/>
      <c r="NEI1121" s="898"/>
      <c r="NEJ1121" s="898"/>
      <c r="NEK1121" s="898"/>
      <c r="NEL1121" s="898"/>
      <c r="NEM1121" s="898"/>
      <c r="NEN1121" s="898"/>
      <c r="NEO1121" s="898"/>
      <c r="NEP1121" s="898"/>
      <c r="NEQ1121" s="898"/>
      <c r="NER1121" s="898"/>
      <c r="NES1121" s="898"/>
      <c r="NET1121" s="898"/>
      <c r="NEU1121" s="898"/>
      <c r="NEV1121" s="898"/>
      <c r="NEW1121" s="898"/>
      <c r="NEX1121" s="898"/>
      <c r="NEY1121" s="898"/>
      <c r="NEZ1121" s="898"/>
      <c r="NFA1121" s="898"/>
      <c r="NFB1121" s="898"/>
      <c r="NFC1121" s="898"/>
      <c r="NFD1121" s="898"/>
      <c r="NFE1121" s="898"/>
      <c r="NFF1121" s="898"/>
      <c r="NFG1121" s="898"/>
      <c r="NFH1121" s="898"/>
      <c r="NFI1121" s="898"/>
      <c r="NFJ1121" s="898"/>
      <c r="NFK1121" s="898"/>
      <c r="NFL1121" s="898"/>
      <c r="NFM1121" s="898"/>
      <c r="NFN1121" s="898"/>
      <c r="NFO1121" s="898"/>
      <c r="NFP1121" s="898"/>
      <c r="NFQ1121" s="898"/>
      <c r="NFR1121" s="898"/>
      <c r="NFS1121" s="898"/>
      <c r="NFT1121" s="898"/>
      <c r="NFU1121" s="898"/>
      <c r="NFV1121" s="898"/>
      <c r="NFW1121" s="898"/>
      <c r="NFX1121" s="898"/>
      <c r="NFY1121" s="898"/>
      <c r="NFZ1121" s="898"/>
      <c r="NGA1121" s="898"/>
      <c r="NGB1121" s="898"/>
      <c r="NGC1121" s="898"/>
      <c r="NGD1121" s="898"/>
      <c r="NGE1121" s="898"/>
      <c r="NGF1121" s="898"/>
      <c r="NGG1121" s="898"/>
      <c r="NGH1121" s="898"/>
      <c r="NGI1121" s="898"/>
      <c r="NGJ1121" s="898"/>
      <c r="NGK1121" s="898"/>
      <c r="NGL1121" s="898"/>
      <c r="NGM1121" s="898"/>
      <c r="NGN1121" s="898"/>
      <c r="NGO1121" s="898"/>
      <c r="NGP1121" s="898"/>
      <c r="NGQ1121" s="898"/>
      <c r="NGR1121" s="898"/>
      <c r="NGS1121" s="898"/>
      <c r="NGT1121" s="898"/>
      <c r="NGU1121" s="898"/>
      <c r="NGV1121" s="898"/>
      <c r="NGW1121" s="898"/>
      <c r="NGX1121" s="898"/>
      <c r="NGY1121" s="898"/>
      <c r="NGZ1121" s="898"/>
      <c r="NHA1121" s="898"/>
      <c r="NHB1121" s="898"/>
      <c r="NHC1121" s="898"/>
      <c r="NHD1121" s="898"/>
      <c r="NHE1121" s="898"/>
      <c r="NHF1121" s="898"/>
      <c r="NHG1121" s="898"/>
      <c r="NHH1121" s="898"/>
      <c r="NHI1121" s="898"/>
      <c r="NHJ1121" s="898"/>
      <c r="NHK1121" s="898"/>
      <c r="NHL1121" s="898"/>
      <c r="NHM1121" s="898"/>
      <c r="NHN1121" s="898"/>
      <c r="NHO1121" s="898"/>
      <c r="NHP1121" s="898"/>
      <c r="NHQ1121" s="898"/>
      <c r="NHR1121" s="898"/>
      <c r="NHS1121" s="898"/>
      <c r="NHT1121" s="898"/>
      <c r="NHU1121" s="898"/>
      <c r="NHV1121" s="898"/>
      <c r="NHW1121" s="898"/>
      <c r="NHX1121" s="898"/>
      <c r="NHY1121" s="898"/>
      <c r="NHZ1121" s="898"/>
      <c r="NIA1121" s="898"/>
      <c r="NIB1121" s="898"/>
      <c r="NIC1121" s="898"/>
      <c r="NID1121" s="898"/>
      <c r="NIE1121" s="898"/>
      <c r="NIF1121" s="898"/>
      <c r="NIG1121" s="898"/>
      <c r="NIH1121" s="898"/>
      <c r="NII1121" s="898"/>
      <c r="NIJ1121" s="898"/>
      <c r="NIK1121" s="898"/>
      <c r="NIL1121" s="898"/>
      <c r="NIM1121" s="898"/>
      <c r="NIN1121" s="898"/>
      <c r="NIO1121" s="898"/>
      <c r="NIP1121" s="898"/>
      <c r="NIQ1121" s="898"/>
      <c r="NIR1121" s="898"/>
      <c r="NIS1121" s="898"/>
      <c r="NIT1121" s="898"/>
      <c r="NIU1121" s="898"/>
      <c r="NIV1121" s="898"/>
      <c r="NIW1121" s="898"/>
      <c r="NIX1121" s="898"/>
      <c r="NIY1121" s="898"/>
      <c r="NIZ1121" s="898"/>
      <c r="NJA1121" s="898"/>
      <c r="NJB1121" s="898"/>
      <c r="NJC1121" s="898"/>
      <c r="NJD1121" s="898"/>
      <c r="NJE1121" s="898"/>
      <c r="NJF1121" s="898"/>
      <c r="NJG1121" s="898"/>
      <c r="NJH1121" s="898"/>
      <c r="NJI1121" s="898"/>
      <c r="NJJ1121" s="898"/>
      <c r="NJK1121" s="898"/>
      <c r="NJL1121" s="898"/>
      <c r="NJM1121" s="898"/>
      <c r="NJN1121" s="898"/>
      <c r="NJO1121" s="898"/>
      <c r="NJP1121" s="898"/>
      <c r="NJQ1121" s="898"/>
      <c r="NJR1121" s="898"/>
      <c r="NJS1121" s="898"/>
      <c r="NJT1121" s="898"/>
      <c r="NJU1121" s="898"/>
      <c r="NJV1121" s="898"/>
      <c r="NJW1121" s="898"/>
      <c r="NJX1121" s="898"/>
      <c r="NJY1121" s="898"/>
      <c r="NJZ1121" s="898"/>
      <c r="NKA1121" s="898"/>
      <c r="NKB1121" s="898"/>
      <c r="NKC1121" s="898"/>
      <c r="NKD1121" s="898"/>
      <c r="NKE1121" s="898"/>
      <c r="NKF1121" s="898"/>
      <c r="NKG1121" s="898"/>
      <c r="NKH1121" s="898"/>
      <c r="NKI1121" s="898"/>
      <c r="NKJ1121" s="898"/>
      <c r="NKK1121" s="898"/>
      <c r="NKL1121" s="898"/>
      <c r="NKM1121" s="898"/>
      <c r="NKN1121" s="898"/>
      <c r="NKO1121" s="898"/>
      <c r="NKP1121" s="898"/>
      <c r="NKQ1121" s="898"/>
      <c r="NKR1121" s="898"/>
      <c r="NKS1121" s="898"/>
      <c r="NKT1121" s="898"/>
      <c r="NKU1121" s="898"/>
      <c r="NKV1121" s="898"/>
      <c r="NKW1121" s="898"/>
      <c r="NKX1121" s="898"/>
      <c r="NKY1121" s="898"/>
      <c r="NKZ1121" s="898"/>
      <c r="NLA1121" s="898"/>
      <c r="NLB1121" s="898"/>
      <c r="NLC1121" s="898"/>
      <c r="NLD1121" s="898"/>
      <c r="NLE1121" s="898"/>
      <c r="NLF1121" s="898"/>
      <c r="NLG1121" s="898"/>
      <c r="NLH1121" s="898"/>
      <c r="NLI1121" s="898"/>
      <c r="NLJ1121" s="898"/>
      <c r="NLK1121" s="898"/>
      <c r="NLL1121" s="898"/>
      <c r="NLM1121" s="898"/>
      <c r="NLN1121" s="898"/>
      <c r="NLO1121" s="898"/>
      <c r="NLP1121" s="898"/>
      <c r="NLQ1121" s="898"/>
      <c r="NLR1121" s="898"/>
      <c r="NLS1121" s="898"/>
      <c r="NLT1121" s="898"/>
      <c r="NLU1121" s="898"/>
      <c r="NLV1121" s="898"/>
      <c r="NLW1121" s="898"/>
      <c r="NLX1121" s="898"/>
      <c r="NLY1121" s="898"/>
      <c r="NLZ1121" s="898"/>
      <c r="NMA1121" s="898"/>
      <c r="NMB1121" s="898"/>
      <c r="NMC1121" s="898"/>
      <c r="NMD1121" s="898"/>
      <c r="NME1121" s="898"/>
      <c r="NMF1121" s="898"/>
      <c r="NMG1121" s="898"/>
      <c r="NMH1121" s="898"/>
      <c r="NMI1121" s="898"/>
      <c r="NMJ1121" s="898"/>
      <c r="NMK1121" s="898"/>
      <c r="NML1121" s="898"/>
      <c r="NMM1121" s="898"/>
      <c r="NMN1121" s="898"/>
      <c r="NMO1121" s="898"/>
      <c r="NMP1121" s="898"/>
      <c r="NMQ1121" s="898"/>
      <c r="NMR1121" s="898"/>
      <c r="NMS1121" s="898"/>
      <c r="NMT1121" s="898"/>
      <c r="NMU1121" s="898"/>
      <c r="NMV1121" s="898"/>
      <c r="NMW1121" s="898"/>
      <c r="NMX1121" s="898"/>
      <c r="NMY1121" s="898"/>
      <c r="NMZ1121" s="898"/>
      <c r="NNA1121" s="898"/>
      <c r="NNB1121" s="898"/>
      <c r="NNC1121" s="898"/>
      <c r="NND1121" s="898"/>
      <c r="NNE1121" s="898"/>
      <c r="NNF1121" s="898"/>
      <c r="NNG1121" s="898"/>
      <c r="NNH1121" s="898"/>
      <c r="NNI1121" s="898"/>
      <c r="NNJ1121" s="898"/>
      <c r="NNK1121" s="898"/>
      <c r="NNL1121" s="898"/>
      <c r="NNM1121" s="898"/>
      <c r="NNN1121" s="898"/>
      <c r="NNO1121" s="898"/>
      <c r="NNP1121" s="898"/>
      <c r="NNQ1121" s="898"/>
      <c r="NNR1121" s="898"/>
      <c r="NNS1121" s="898"/>
      <c r="NNT1121" s="898"/>
      <c r="NNU1121" s="898"/>
      <c r="NNV1121" s="898"/>
      <c r="NNW1121" s="898"/>
      <c r="NNX1121" s="898"/>
      <c r="NNY1121" s="898"/>
      <c r="NNZ1121" s="898"/>
      <c r="NOA1121" s="898"/>
      <c r="NOB1121" s="898"/>
      <c r="NOC1121" s="898"/>
      <c r="NOD1121" s="898"/>
      <c r="NOE1121" s="898"/>
      <c r="NOF1121" s="898"/>
      <c r="NOG1121" s="898"/>
      <c r="NOH1121" s="898"/>
      <c r="NOI1121" s="898"/>
      <c r="NOJ1121" s="898"/>
      <c r="NOK1121" s="898"/>
      <c r="NOL1121" s="898"/>
      <c r="NOM1121" s="898"/>
      <c r="NON1121" s="898"/>
      <c r="NOO1121" s="898"/>
      <c r="NOP1121" s="898"/>
      <c r="NOQ1121" s="898"/>
      <c r="NOR1121" s="898"/>
      <c r="NOS1121" s="898"/>
      <c r="NOT1121" s="898"/>
      <c r="NOU1121" s="898"/>
      <c r="NOV1121" s="898"/>
      <c r="NOW1121" s="898"/>
      <c r="NOX1121" s="898"/>
      <c r="NOY1121" s="898"/>
      <c r="NOZ1121" s="898"/>
      <c r="NPA1121" s="898"/>
      <c r="NPB1121" s="898"/>
      <c r="NPC1121" s="898"/>
      <c r="NPD1121" s="898"/>
      <c r="NPE1121" s="898"/>
      <c r="NPF1121" s="898"/>
      <c r="NPG1121" s="898"/>
      <c r="NPH1121" s="898"/>
      <c r="NPI1121" s="898"/>
      <c r="NPJ1121" s="898"/>
      <c r="NPK1121" s="898"/>
      <c r="NPL1121" s="898"/>
      <c r="NPM1121" s="898"/>
      <c r="NPN1121" s="898"/>
      <c r="NPO1121" s="898"/>
      <c r="NPP1121" s="898"/>
      <c r="NPQ1121" s="898"/>
      <c r="NPR1121" s="898"/>
      <c r="NPS1121" s="898"/>
      <c r="NPT1121" s="898"/>
      <c r="NPU1121" s="898"/>
      <c r="NPV1121" s="898"/>
      <c r="NPW1121" s="898"/>
      <c r="NPX1121" s="898"/>
      <c r="NPY1121" s="898"/>
      <c r="NPZ1121" s="898"/>
      <c r="NQA1121" s="898"/>
      <c r="NQB1121" s="898"/>
      <c r="NQC1121" s="898"/>
      <c r="NQD1121" s="898"/>
      <c r="NQE1121" s="898"/>
      <c r="NQF1121" s="898"/>
      <c r="NQG1121" s="898"/>
      <c r="NQH1121" s="898"/>
      <c r="NQI1121" s="898"/>
      <c r="NQJ1121" s="898"/>
      <c r="NQK1121" s="898"/>
      <c r="NQL1121" s="898"/>
      <c r="NQM1121" s="898"/>
      <c r="NQN1121" s="898"/>
      <c r="NQO1121" s="898"/>
      <c r="NQP1121" s="898"/>
      <c r="NQQ1121" s="898"/>
      <c r="NQR1121" s="898"/>
      <c r="NQS1121" s="898"/>
      <c r="NQT1121" s="898"/>
      <c r="NQU1121" s="898"/>
      <c r="NQV1121" s="898"/>
      <c r="NQW1121" s="898"/>
      <c r="NQX1121" s="898"/>
      <c r="NQY1121" s="898"/>
      <c r="NQZ1121" s="898"/>
      <c r="NRA1121" s="898"/>
      <c r="NRB1121" s="898"/>
      <c r="NRC1121" s="898"/>
      <c r="NRD1121" s="898"/>
      <c r="NRE1121" s="898"/>
      <c r="NRF1121" s="898"/>
      <c r="NRG1121" s="898"/>
      <c r="NRH1121" s="898"/>
      <c r="NRI1121" s="898"/>
      <c r="NRJ1121" s="898"/>
      <c r="NRK1121" s="898"/>
      <c r="NRL1121" s="898"/>
      <c r="NRM1121" s="898"/>
      <c r="NRN1121" s="898"/>
      <c r="NRO1121" s="898"/>
      <c r="NRP1121" s="898"/>
      <c r="NRQ1121" s="898"/>
      <c r="NRR1121" s="898"/>
      <c r="NRS1121" s="898"/>
      <c r="NRT1121" s="898"/>
      <c r="NRU1121" s="898"/>
      <c r="NRV1121" s="898"/>
      <c r="NRW1121" s="898"/>
      <c r="NRX1121" s="898"/>
      <c r="NRY1121" s="898"/>
      <c r="NRZ1121" s="898"/>
      <c r="NSA1121" s="898"/>
      <c r="NSB1121" s="898"/>
      <c r="NSC1121" s="898"/>
      <c r="NSD1121" s="898"/>
      <c r="NSE1121" s="898"/>
      <c r="NSF1121" s="898"/>
      <c r="NSG1121" s="898"/>
      <c r="NSH1121" s="898"/>
      <c r="NSI1121" s="898"/>
      <c r="NSJ1121" s="898"/>
      <c r="NSK1121" s="898"/>
      <c r="NSL1121" s="898"/>
      <c r="NSM1121" s="898"/>
      <c r="NSN1121" s="898"/>
      <c r="NSO1121" s="898"/>
      <c r="NSP1121" s="898"/>
      <c r="NSQ1121" s="898"/>
      <c r="NSR1121" s="898"/>
      <c r="NSS1121" s="898"/>
      <c r="NST1121" s="898"/>
      <c r="NSU1121" s="898"/>
      <c r="NSV1121" s="898"/>
      <c r="NSW1121" s="898"/>
      <c r="NSX1121" s="898"/>
      <c r="NSY1121" s="898"/>
      <c r="NSZ1121" s="898"/>
      <c r="NTA1121" s="898"/>
      <c r="NTB1121" s="898"/>
      <c r="NTC1121" s="898"/>
      <c r="NTD1121" s="898"/>
      <c r="NTE1121" s="898"/>
      <c r="NTF1121" s="898"/>
      <c r="NTG1121" s="898"/>
      <c r="NTH1121" s="898"/>
      <c r="NTI1121" s="898"/>
      <c r="NTJ1121" s="898"/>
      <c r="NTK1121" s="898"/>
      <c r="NTL1121" s="898"/>
      <c r="NTM1121" s="898"/>
      <c r="NTN1121" s="898"/>
      <c r="NTO1121" s="898"/>
      <c r="NTP1121" s="898"/>
      <c r="NTQ1121" s="898"/>
      <c r="NTR1121" s="898"/>
      <c r="NTS1121" s="898"/>
      <c r="NTT1121" s="898"/>
      <c r="NTU1121" s="898"/>
      <c r="NTV1121" s="898"/>
      <c r="NTW1121" s="898"/>
      <c r="NTX1121" s="898"/>
      <c r="NTY1121" s="898"/>
      <c r="NTZ1121" s="898"/>
      <c r="NUA1121" s="898"/>
      <c r="NUB1121" s="898"/>
      <c r="NUC1121" s="898"/>
      <c r="NUD1121" s="898"/>
      <c r="NUE1121" s="898"/>
      <c r="NUF1121" s="898"/>
      <c r="NUG1121" s="898"/>
      <c r="NUH1121" s="898"/>
      <c r="NUI1121" s="898"/>
      <c r="NUJ1121" s="898"/>
      <c r="NUK1121" s="898"/>
      <c r="NUL1121" s="898"/>
      <c r="NUM1121" s="898"/>
      <c r="NUN1121" s="898"/>
      <c r="NUO1121" s="898"/>
      <c r="NUP1121" s="898"/>
      <c r="NUQ1121" s="898"/>
      <c r="NUR1121" s="898"/>
      <c r="NUS1121" s="898"/>
      <c r="NUT1121" s="898"/>
      <c r="NUU1121" s="898"/>
      <c r="NUV1121" s="898"/>
      <c r="NUW1121" s="898"/>
      <c r="NUX1121" s="898"/>
      <c r="NUY1121" s="898"/>
      <c r="NUZ1121" s="898"/>
      <c r="NVA1121" s="898"/>
      <c r="NVB1121" s="898"/>
      <c r="NVC1121" s="898"/>
      <c r="NVD1121" s="898"/>
      <c r="NVE1121" s="898"/>
      <c r="NVF1121" s="898"/>
      <c r="NVG1121" s="898"/>
      <c r="NVH1121" s="898"/>
      <c r="NVI1121" s="898"/>
      <c r="NVJ1121" s="898"/>
      <c r="NVK1121" s="898"/>
      <c r="NVL1121" s="898"/>
      <c r="NVM1121" s="898"/>
      <c r="NVN1121" s="898"/>
      <c r="NVO1121" s="898"/>
      <c r="NVP1121" s="898"/>
      <c r="NVQ1121" s="898"/>
      <c r="NVR1121" s="898"/>
      <c r="NVS1121" s="898"/>
      <c r="NVT1121" s="898"/>
      <c r="NVU1121" s="898"/>
      <c r="NVV1121" s="898"/>
      <c r="NVW1121" s="898"/>
      <c r="NVX1121" s="898"/>
      <c r="NVY1121" s="898"/>
      <c r="NVZ1121" s="898"/>
      <c r="NWA1121" s="898"/>
      <c r="NWB1121" s="898"/>
      <c r="NWC1121" s="898"/>
      <c r="NWD1121" s="898"/>
      <c r="NWE1121" s="898"/>
      <c r="NWF1121" s="898"/>
      <c r="NWG1121" s="898"/>
      <c r="NWH1121" s="898"/>
      <c r="NWI1121" s="898"/>
      <c r="NWJ1121" s="898"/>
      <c r="NWK1121" s="898"/>
      <c r="NWL1121" s="898"/>
      <c r="NWM1121" s="898"/>
      <c r="NWN1121" s="898"/>
      <c r="NWO1121" s="898"/>
      <c r="NWP1121" s="898"/>
      <c r="NWQ1121" s="898"/>
      <c r="NWR1121" s="898"/>
      <c r="NWS1121" s="898"/>
      <c r="NWT1121" s="898"/>
      <c r="NWU1121" s="898"/>
      <c r="NWV1121" s="898"/>
      <c r="NWW1121" s="898"/>
      <c r="NWX1121" s="898"/>
      <c r="NWY1121" s="898"/>
      <c r="NWZ1121" s="898"/>
      <c r="NXA1121" s="898"/>
      <c r="NXB1121" s="898"/>
      <c r="NXC1121" s="898"/>
      <c r="NXD1121" s="898"/>
      <c r="NXE1121" s="898"/>
      <c r="NXF1121" s="898"/>
      <c r="NXG1121" s="898"/>
      <c r="NXH1121" s="898"/>
      <c r="NXI1121" s="898"/>
      <c r="NXJ1121" s="898"/>
      <c r="NXK1121" s="898"/>
      <c r="NXL1121" s="898"/>
      <c r="NXM1121" s="898"/>
      <c r="NXN1121" s="898"/>
      <c r="NXO1121" s="898"/>
      <c r="NXP1121" s="898"/>
      <c r="NXQ1121" s="898"/>
      <c r="NXR1121" s="898"/>
      <c r="NXS1121" s="898"/>
      <c r="NXT1121" s="898"/>
      <c r="NXU1121" s="898"/>
      <c r="NXV1121" s="898"/>
      <c r="NXW1121" s="898"/>
      <c r="NXX1121" s="898"/>
      <c r="NXY1121" s="898"/>
      <c r="NXZ1121" s="898"/>
      <c r="NYA1121" s="898"/>
      <c r="NYB1121" s="898"/>
      <c r="NYC1121" s="898"/>
      <c r="NYD1121" s="898"/>
      <c r="NYE1121" s="898"/>
      <c r="NYF1121" s="898"/>
      <c r="NYG1121" s="898"/>
      <c r="NYH1121" s="898"/>
      <c r="NYI1121" s="898"/>
      <c r="NYJ1121" s="898"/>
      <c r="NYK1121" s="898"/>
      <c r="NYL1121" s="898"/>
      <c r="NYM1121" s="898"/>
      <c r="NYN1121" s="898"/>
      <c r="NYO1121" s="898"/>
      <c r="NYP1121" s="898"/>
      <c r="NYQ1121" s="898"/>
      <c r="NYR1121" s="898"/>
      <c r="NYS1121" s="898"/>
      <c r="NYT1121" s="898"/>
      <c r="NYU1121" s="898"/>
      <c r="NYV1121" s="898"/>
      <c r="NYW1121" s="898"/>
      <c r="NYX1121" s="898"/>
      <c r="NYY1121" s="898"/>
      <c r="NYZ1121" s="898"/>
      <c r="NZA1121" s="898"/>
      <c r="NZB1121" s="898"/>
      <c r="NZC1121" s="898"/>
      <c r="NZD1121" s="898"/>
      <c r="NZE1121" s="898"/>
      <c r="NZF1121" s="898"/>
      <c r="NZG1121" s="898"/>
      <c r="NZH1121" s="898"/>
      <c r="NZI1121" s="898"/>
      <c r="NZJ1121" s="898"/>
      <c r="NZK1121" s="898"/>
      <c r="NZL1121" s="898"/>
      <c r="NZM1121" s="898"/>
      <c r="NZN1121" s="898"/>
      <c r="NZO1121" s="898"/>
      <c r="NZP1121" s="898"/>
      <c r="NZQ1121" s="898"/>
      <c r="NZR1121" s="898"/>
      <c r="NZS1121" s="898"/>
      <c r="NZT1121" s="898"/>
      <c r="NZU1121" s="898"/>
      <c r="NZV1121" s="898"/>
      <c r="NZW1121" s="898"/>
      <c r="NZX1121" s="898"/>
      <c r="NZY1121" s="898"/>
      <c r="NZZ1121" s="898"/>
      <c r="OAA1121" s="898"/>
      <c r="OAB1121" s="898"/>
      <c r="OAC1121" s="898"/>
      <c r="OAD1121" s="898"/>
      <c r="OAE1121" s="898"/>
      <c r="OAF1121" s="898"/>
      <c r="OAG1121" s="898"/>
      <c r="OAH1121" s="898"/>
      <c r="OAI1121" s="898"/>
      <c r="OAJ1121" s="898"/>
      <c r="OAK1121" s="898"/>
      <c r="OAL1121" s="898"/>
      <c r="OAM1121" s="898"/>
      <c r="OAN1121" s="898"/>
      <c r="OAO1121" s="898"/>
      <c r="OAP1121" s="898"/>
      <c r="OAQ1121" s="898"/>
      <c r="OAR1121" s="898"/>
      <c r="OAS1121" s="898"/>
      <c r="OAT1121" s="898"/>
      <c r="OAU1121" s="898"/>
      <c r="OAV1121" s="898"/>
      <c r="OAW1121" s="898"/>
      <c r="OAX1121" s="898"/>
      <c r="OAY1121" s="898"/>
      <c r="OAZ1121" s="898"/>
      <c r="OBA1121" s="898"/>
      <c r="OBB1121" s="898"/>
      <c r="OBC1121" s="898"/>
      <c r="OBD1121" s="898"/>
      <c r="OBE1121" s="898"/>
      <c r="OBF1121" s="898"/>
      <c r="OBG1121" s="898"/>
      <c r="OBH1121" s="898"/>
      <c r="OBI1121" s="898"/>
      <c r="OBJ1121" s="898"/>
      <c r="OBK1121" s="898"/>
      <c r="OBL1121" s="898"/>
      <c r="OBM1121" s="898"/>
      <c r="OBN1121" s="898"/>
      <c r="OBO1121" s="898"/>
      <c r="OBP1121" s="898"/>
      <c r="OBQ1121" s="898"/>
      <c r="OBR1121" s="898"/>
      <c r="OBS1121" s="898"/>
      <c r="OBT1121" s="898"/>
      <c r="OBU1121" s="898"/>
      <c r="OBV1121" s="898"/>
      <c r="OBW1121" s="898"/>
      <c r="OBX1121" s="898"/>
      <c r="OBY1121" s="898"/>
      <c r="OBZ1121" s="898"/>
      <c r="OCA1121" s="898"/>
      <c r="OCB1121" s="898"/>
      <c r="OCC1121" s="898"/>
      <c r="OCD1121" s="898"/>
      <c r="OCE1121" s="898"/>
      <c r="OCF1121" s="898"/>
      <c r="OCG1121" s="898"/>
      <c r="OCH1121" s="898"/>
      <c r="OCI1121" s="898"/>
      <c r="OCJ1121" s="898"/>
      <c r="OCK1121" s="898"/>
      <c r="OCL1121" s="898"/>
      <c r="OCM1121" s="898"/>
      <c r="OCN1121" s="898"/>
      <c r="OCO1121" s="898"/>
      <c r="OCP1121" s="898"/>
      <c r="OCQ1121" s="898"/>
      <c r="OCR1121" s="898"/>
      <c r="OCS1121" s="898"/>
      <c r="OCT1121" s="898"/>
      <c r="OCU1121" s="898"/>
      <c r="OCV1121" s="898"/>
      <c r="OCW1121" s="898"/>
      <c r="OCX1121" s="898"/>
      <c r="OCY1121" s="898"/>
      <c r="OCZ1121" s="898"/>
      <c r="ODA1121" s="898"/>
      <c r="ODB1121" s="898"/>
      <c r="ODC1121" s="898"/>
      <c r="ODD1121" s="898"/>
      <c r="ODE1121" s="898"/>
      <c r="ODF1121" s="898"/>
      <c r="ODG1121" s="898"/>
      <c r="ODH1121" s="898"/>
      <c r="ODI1121" s="898"/>
      <c r="ODJ1121" s="898"/>
      <c r="ODK1121" s="898"/>
      <c r="ODL1121" s="898"/>
      <c r="ODM1121" s="898"/>
      <c r="ODN1121" s="898"/>
      <c r="ODO1121" s="898"/>
      <c r="ODP1121" s="898"/>
      <c r="ODQ1121" s="898"/>
      <c r="ODR1121" s="898"/>
      <c r="ODS1121" s="898"/>
      <c r="ODT1121" s="898"/>
      <c r="ODU1121" s="898"/>
      <c r="ODV1121" s="898"/>
      <c r="ODW1121" s="898"/>
      <c r="ODX1121" s="898"/>
      <c r="ODY1121" s="898"/>
      <c r="ODZ1121" s="898"/>
      <c r="OEA1121" s="898"/>
      <c r="OEB1121" s="898"/>
      <c r="OEC1121" s="898"/>
      <c r="OED1121" s="898"/>
      <c r="OEE1121" s="898"/>
      <c r="OEF1121" s="898"/>
      <c r="OEG1121" s="898"/>
      <c r="OEH1121" s="898"/>
      <c r="OEI1121" s="898"/>
      <c r="OEJ1121" s="898"/>
      <c r="OEK1121" s="898"/>
      <c r="OEL1121" s="898"/>
      <c r="OEM1121" s="898"/>
      <c r="OEN1121" s="898"/>
      <c r="OEO1121" s="898"/>
      <c r="OEP1121" s="898"/>
      <c r="OEQ1121" s="898"/>
      <c r="OER1121" s="898"/>
      <c r="OES1121" s="898"/>
      <c r="OET1121" s="898"/>
      <c r="OEU1121" s="898"/>
      <c r="OEV1121" s="898"/>
      <c r="OEW1121" s="898"/>
      <c r="OEX1121" s="898"/>
      <c r="OEY1121" s="898"/>
      <c r="OEZ1121" s="898"/>
      <c r="OFA1121" s="898"/>
      <c r="OFB1121" s="898"/>
      <c r="OFC1121" s="898"/>
      <c r="OFD1121" s="898"/>
      <c r="OFE1121" s="898"/>
      <c r="OFF1121" s="898"/>
      <c r="OFG1121" s="898"/>
      <c r="OFH1121" s="898"/>
      <c r="OFI1121" s="898"/>
      <c r="OFJ1121" s="898"/>
      <c r="OFK1121" s="898"/>
      <c r="OFL1121" s="898"/>
      <c r="OFM1121" s="898"/>
      <c r="OFN1121" s="898"/>
      <c r="OFO1121" s="898"/>
      <c r="OFP1121" s="898"/>
      <c r="OFQ1121" s="898"/>
      <c r="OFR1121" s="898"/>
      <c r="OFS1121" s="898"/>
      <c r="OFT1121" s="898"/>
      <c r="OFU1121" s="898"/>
      <c r="OFV1121" s="898"/>
      <c r="OFW1121" s="898"/>
      <c r="OFX1121" s="898"/>
      <c r="OFY1121" s="898"/>
      <c r="OFZ1121" s="898"/>
      <c r="OGA1121" s="898"/>
      <c r="OGB1121" s="898"/>
      <c r="OGC1121" s="898"/>
      <c r="OGD1121" s="898"/>
      <c r="OGE1121" s="898"/>
      <c r="OGF1121" s="898"/>
      <c r="OGG1121" s="898"/>
      <c r="OGH1121" s="898"/>
      <c r="OGI1121" s="898"/>
      <c r="OGJ1121" s="898"/>
      <c r="OGK1121" s="898"/>
      <c r="OGL1121" s="898"/>
      <c r="OGM1121" s="898"/>
      <c r="OGN1121" s="898"/>
      <c r="OGO1121" s="898"/>
      <c r="OGP1121" s="898"/>
      <c r="OGQ1121" s="898"/>
      <c r="OGR1121" s="898"/>
      <c r="OGS1121" s="898"/>
      <c r="OGT1121" s="898"/>
      <c r="OGU1121" s="898"/>
      <c r="OGV1121" s="898"/>
      <c r="OGW1121" s="898"/>
      <c r="OGX1121" s="898"/>
      <c r="OGY1121" s="898"/>
      <c r="OGZ1121" s="898"/>
      <c r="OHA1121" s="898"/>
      <c r="OHB1121" s="898"/>
      <c r="OHC1121" s="898"/>
      <c r="OHD1121" s="898"/>
      <c r="OHE1121" s="898"/>
      <c r="OHF1121" s="898"/>
      <c r="OHG1121" s="898"/>
      <c r="OHH1121" s="898"/>
      <c r="OHI1121" s="898"/>
      <c r="OHJ1121" s="898"/>
      <c r="OHK1121" s="898"/>
      <c r="OHL1121" s="898"/>
      <c r="OHM1121" s="898"/>
      <c r="OHN1121" s="898"/>
      <c r="OHO1121" s="898"/>
      <c r="OHP1121" s="898"/>
      <c r="OHQ1121" s="898"/>
      <c r="OHR1121" s="898"/>
      <c r="OHS1121" s="898"/>
      <c r="OHT1121" s="898"/>
      <c r="OHU1121" s="898"/>
      <c r="OHV1121" s="898"/>
      <c r="OHW1121" s="898"/>
      <c r="OHX1121" s="898"/>
      <c r="OHY1121" s="898"/>
      <c r="OHZ1121" s="898"/>
      <c r="OIA1121" s="898"/>
      <c r="OIB1121" s="898"/>
      <c r="OIC1121" s="898"/>
      <c r="OID1121" s="898"/>
      <c r="OIE1121" s="898"/>
      <c r="OIF1121" s="898"/>
      <c r="OIG1121" s="898"/>
      <c r="OIH1121" s="898"/>
      <c r="OII1121" s="898"/>
      <c r="OIJ1121" s="898"/>
      <c r="OIK1121" s="898"/>
      <c r="OIL1121" s="898"/>
      <c r="OIM1121" s="898"/>
      <c r="OIN1121" s="898"/>
      <c r="OIO1121" s="898"/>
      <c r="OIP1121" s="898"/>
      <c r="OIQ1121" s="898"/>
      <c r="OIR1121" s="898"/>
      <c r="OIS1121" s="898"/>
      <c r="OIT1121" s="898"/>
      <c r="OIU1121" s="898"/>
      <c r="OIV1121" s="898"/>
      <c r="OIW1121" s="898"/>
      <c r="OIX1121" s="898"/>
      <c r="OIY1121" s="898"/>
      <c r="OIZ1121" s="898"/>
      <c r="OJA1121" s="898"/>
      <c r="OJB1121" s="898"/>
      <c r="OJC1121" s="898"/>
      <c r="OJD1121" s="898"/>
      <c r="OJE1121" s="898"/>
      <c r="OJF1121" s="898"/>
      <c r="OJG1121" s="898"/>
      <c r="OJH1121" s="898"/>
      <c r="OJI1121" s="898"/>
      <c r="OJJ1121" s="898"/>
      <c r="OJK1121" s="898"/>
      <c r="OJL1121" s="898"/>
      <c r="OJM1121" s="898"/>
      <c r="OJN1121" s="898"/>
      <c r="OJO1121" s="898"/>
      <c r="OJP1121" s="898"/>
      <c r="OJQ1121" s="898"/>
      <c r="OJR1121" s="898"/>
      <c r="OJS1121" s="898"/>
      <c r="OJT1121" s="898"/>
      <c r="OJU1121" s="898"/>
      <c r="OJV1121" s="898"/>
      <c r="OJW1121" s="898"/>
      <c r="OJX1121" s="898"/>
      <c r="OJY1121" s="898"/>
      <c r="OJZ1121" s="898"/>
      <c r="OKA1121" s="898"/>
      <c r="OKB1121" s="898"/>
      <c r="OKC1121" s="898"/>
      <c r="OKD1121" s="898"/>
      <c r="OKE1121" s="898"/>
      <c r="OKF1121" s="898"/>
      <c r="OKG1121" s="898"/>
      <c r="OKH1121" s="898"/>
      <c r="OKI1121" s="898"/>
      <c r="OKJ1121" s="898"/>
      <c r="OKK1121" s="898"/>
      <c r="OKL1121" s="898"/>
      <c r="OKM1121" s="898"/>
      <c r="OKN1121" s="898"/>
      <c r="OKO1121" s="898"/>
      <c r="OKP1121" s="898"/>
      <c r="OKQ1121" s="898"/>
      <c r="OKR1121" s="898"/>
      <c r="OKS1121" s="898"/>
      <c r="OKT1121" s="898"/>
      <c r="OKU1121" s="898"/>
      <c r="OKV1121" s="898"/>
      <c r="OKW1121" s="898"/>
      <c r="OKX1121" s="898"/>
      <c r="OKY1121" s="898"/>
      <c r="OKZ1121" s="898"/>
      <c r="OLA1121" s="898"/>
      <c r="OLB1121" s="898"/>
      <c r="OLC1121" s="898"/>
      <c r="OLD1121" s="898"/>
      <c r="OLE1121" s="898"/>
      <c r="OLF1121" s="898"/>
      <c r="OLG1121" s="898"/>
      <c r="OLH1121" s="898"/>
      <c r="OLI1121" s="898"/>
      <c r="OLJ1121" s="898"/>
      <c r="OLK1121" s="898"/>
      <c r="OLL1121" s="898"/>
      <c r="OLM1121" s="898"/>
      <c r="OLN1121" s="898"/>
      <c r="OLO1121" s="898"/>
      <c r="OLP1121" s="898"/>
      <c r="OLQ1121" s="898"/>
      <c r="OLR1121" s="898"/>
      <c r="OLS1121" s="898"/>
      <c r="OLT1121" s="898"/>
      <c r="OLU1121" s="898"/>
      <c r="OLV1121" s="898"/>
      <c r="OLW1121" s="898"/>
      <c r="OLX1121" s="898"/>
      <c r="OLY1121" s="898"/>
      <c r="OLZ1121" s="898"/>
      <c r="OMA1121" s="898"/>
      <c r="OMB1121" s="898"/>
      <c r="OMC1121" s="898"/>
      <c r="OMD1121" s="898"/>
      <c r="OME1121" s="898"/>
      <c r="OMF1121" s="898"/>
      <c r="OMG1121" s="898"/>
      <c r="OMH1121" s="898"/>
      <c r="OMI1121" s="898"/>
      <c r="OMJ1121" s="898"/>
      <c r="OMK1121" s="898"/>
      <c r="OML1121" s="898"/>
      <c r="OMM1121" s="898"/>
      <c r="OMN1121" s="898"/>
      <c r="OMO1121" s="898"/>
      <c r="OMP1121" s="898"/>
      <c r="OMQ1121" s="898"/>
      <c r="OMR1121" s="898"/>
      <c r="OMS1121" s="898"/>
      <c r="OMT1121" s="898"/>
      <c r="OMU1121" s="898"/>
      <c r="OMV1121" s="898"/>
      <c r="OMW1121" s="898"/>
      <c r="OMX1121" s="898"/>
      <c r="OMY1121" s="898"/>
      <c r="OMZ1121" s="898"/>
      <c r="ONA1121" s="898"/>
      <c r="ONB1121" s="898"/>
      <c r="ONC1121" s="898"/>
      <c r="OND1121" s="898"/>
      <c r="ONE1121" s="898"/>
      <c r="ONF1121" s="898"/>
      <c r="ONG1121" s="898"/>
      <c r="ONH1121" s="898"/>
      <c r="ONI1121" s="898"/>
      <c r="ONJ1121" s="898"/>
      <c r="ONK1121" s="898"/>
      <c r="ONL1121" s="898"/>
      <c r="ONM1121" s="898"/>
      <c r="ONN1121" s="898"/>
      <c r="ONO1121" s="898"/>
      <c r="ONP1121" s="898"/>
      <c r="ONQ1121" s="898"/>
      <c r="ONR1121" s="898"/>
      <c r="ONS1121" s="898"/>
      <c r="ONT1121" s="898"/>
      <c r="ONU1121" s="898"/>
      <c r="ONV1121" s="898"/>
      <c r="ONW1121" s="898"/>
      <c r="ONX1121" s="898"/>
      <c r="ONY1121" s="898"/>
      <c r="ONZ1121" s="898"/>
      <c r="OOA1121" s="898"/>
      <c r="OOB1121" s="898"/>
      <c r="OOC1121" s="898"/>
      <c r="OOD1121" s="898"/>
      <c r="OOE1121" s="898"/>
      <c r="OOF1121" s="898"/>
      <c r="OOG1121" s="898"/>
      <c r="OOH1121" s="898"/>
      <c r="OOI1121" s="898"/>
      <c r="OOJ1121" s="898"/>
      <c r="OOK1121" s="898"/>
      <c r="OOL1121" s="898"/>
      <c r="OOM1121" s="898"/>
      <c r="OON1121" s="898"/>
      <c r="OOO1121" s="898"/>
      <c r="OOP1121" s="898"/>
      <c r="OOQ1121" s="898"/>
      <c r="OOR1121" s="898"/>
      <c r="OOS1121" s="898"/>
      <c r="OOT1121" s="898"/>
      <c r="OOU1121" s="898"/>
      <c r="OOV1121" s="898"/>
      <c r="OOW1121" s="898"/>
      <c r="OOX1121" s="898"/>
      <c r="OOY1121" s="898"/>
      <c r="OOZ1121" s="898"/>
      <c r="OPA1121" s="898"/>
      <c r="OPB1121" s="898"/>
      <c r="OPC1121" s="898"/>
      <c r="OPD1121" s="898"/>
      <c r="OPE1121" s="898"/>
      <c r="OPF1121" s="898"/>
      <c r="OPG1121" s="898"/>
      <c r="OPH1121" s="898"/>
      <c r="OPI1121" s="898"/>
      <c r="OPJ1121" s="898"/>
      <c r="OPK1121" s="898"/>
      <c r="OPL1121" s="898"/>
      <c r="OPM1121" s="898"/>
      <c r="OPN1121" s="898"/>
      <c r="OPO1121" s="898"/>
      <c r="OPP1121" s="898"/>
      <c r="OPQ1121" s="898"/>
      <c r="OPR1121" s="898"/>
      <c r="OPS1121" s="898"/>
      <c r="OPT1121" s="898"/>
      <c r="OPU1121" s="898"/>
      <c r="OPV1121" s="898"/>
      <c r="OPW1121" s="898"/>
      <c r="OPX1121" s="898"/>
      <c r="OPY1121" s="898"/>
      <c r="OPZ1121" s="898"/>
      <c r="OQA1121" s="898"/>
      <c r="OQB1121" s="898"/>
      <c r="OQC1121" s="898"/>
      <c r="OQD1121" s="898"/>
      <c r="OQE1121" s="898"/>
      <c r="OQF1121" s="898"/>
      <c r="OQG1121" s="898"/>
      <c r="OQH1121" s="898"/>
      <c r="OQI1121" s="898"/>
      <c r="OQJ1121" s="898"/>
      <c r="OQK1121" s="898"/>
      <c r="OQL1121" s="898"/>
      <c r="OQM1121" s="898"/>
      <c r="OQN1121" s="898"/>
      <c r="OQO1121" s="898"/>
      <c r="OQP1121" s="898"/>
      <c r="OQQ1121" s="898"/>
      <c r="OQR1121" s="898"/>
      <c r="OQS1121" s="898"/>
      <c r="OQT1121" s="898"/>
      <c r="OQU1121" s="898"/>
      <c r="OQV1121" s="898"/>
      <c r="OQW1121" s="898"/>
      <c r="OQX1121" s="898"/>
      <c r="OQY1121" s="898"/>
      <c r="OQZ1121" s="898"/>
      <c r="ORA1121" s="898"/>
      <c r="ORB1121" s="898"/>
      <c r="ORC1121" s="898"/>
      <c r="ORD1121" s="898"/>
      <c r="ORE1121" s="898"/>
      <c r="ORF1121" s="898"/>
      <c r="ORG1121" s="898"/>
      <c r="ORH1121" s="898"/>
      <c r="ORI1121" s="898"/>
      <c r="ORJ1121" s="898"/>
      <c r="ORK1121" s="898"/>
      <c r="ORL1121" s="898"/>
      <c r="ORM1121" s="898"/>
      <c r="ORN1121" s="898"/>
      <c r="ORO1121" s="898"/>
      <c r="ORP1121" s="898"/>
      <c r="ORQ1121" s="898"/>
      <c r="ORR1121" s="898"/>
      <c r="ORS1121" s="898"/>
      <c r="ORT1121" s="898"/>
      <c r="ORU1121" s="898"/>
      <c r="ORV1121" s="898"/>
      <c r="ORW1121" s="898"/>
      <c r="ORX1121" s="898"/>
      <c r="ORY1121" s="898"/>
      <c r="ORZ1121" s="898"/>
      <c r="OSA1121" s="898"/>
      <c r="OSB1121" s="898"/>
      <c r="OSC1121" s="898"/>
      <c r="OSD1121" s="898"/>
      <c r="OSE1121" s="898"/>
      <c r="OSF1121" s="898"/>
      <c r="OSG1121" s="898"/>
      <c r="OSH1121" s="898"/>
      <c r="OSI1121" s="898"/>
      <c r="OSJ1121" s="898"/>
      <c r="OSK1121" s="898"/>
      <c r="OSL1121" s="898"/>
      <c r="OSM1121" s="898"/>
      <c r="OSN1121" s="898"/>
      <c r="OSO1121" s="898"/>
      <c r="OSP1121" s="898"/>
      <c r="OSQ1121" s="898"/>
      <c r="OSR1121" s="898"/>
      <c r="OSS1121" s="898"/>
      <c r="OST1121" s="898"/>
      <c r="OSU1121" s="898"/>
      <c r="OSV1121" s="898"/>
      <c r="OSW1121" s="898"/>
      <c r="OSX1121" s="898"/>
      <c r="OSY1121" s="898"/>
      <c r="OSZ1121" s="898"/>
      <c r="OTA1121" s="898"/>
      <c r="OTB1121" s="898"/>
      <c r="OTC1121" s="898"/>
      <c r="OTD1121" s="898"/>
      <c r="OTE1121" s="898"/>
      <c r="OTF1121" s="898"/>
      <c r="OTG1121" s="898"/>
      <c r="OTH1121" s="898"/>
      <c r="OTI1121" s="898"/>
      <c r="OTJ1121" s="898"/>
      <c r="OTK1121" s="898"/>
      <c r="OTL1121" s="898"/>
      <c r="OTM1121" s="898"/>
      <c r="OTN1121" s="898"/>
      <c r="OTO1121" s="898"/>
      <c r="OTP1121" s="898"/>
      <c r="OTQ1121" s="898"/>
      <c r="OTR1121" s="898"/>
      <c r="OTS1121" s="898"/>
      <c r="OTT1121" s="898"/>
      <c r="OTU1121" s="898"/>
      <c r="OTV1121" s="898"/>
      <c r="OTW1121" s="898"/>
      <c r="OTX1121" s="898"/>
      <c r="OTY1121" s="898"/>
      <c r="OTZ1121" s="898"/>
      <c r="OUA1121" s="898"/>
      <c r="OUB1121" s="898"/>
      <c r="OUC1121" s="898"/>
      <c r="OUD1121" s="898"/>
      <c r="OUE1121" s="898"/>
      <c r="OUF1121" s="898"/>
      <c r="OUG1121" s="898"/>
      <c r="OUH1121" s="898"/>
      <c r="OUI1121" s="898"/>
      <c r="OUJ1121" s="898"/>
      <c r="OUK1121" s="898"/>
      <c r="OUL1121" s="898"/>
      <c r="OUM1121" s="898"/>
      <c r="OUN1121" s="898"/>
      <c r="OUO1121" s="898"/>
      <c r="OUP1121" s="898"/>
      <c r="OUQ1121" s="898"/>
      <c r="OUR1121" s="898"/>
      <c r="OUS1121" s="898"/>
      <c r="OUT1121" s="898"/>
      <c r="OUU1121" s="898"/>
      <c r="OUV1121" s="898"/>
      <c r="OUW1121" s="898"/>
      <c r="OUX1121" s="898"/>
      <c r="OUY1121" s="898"/>
      <c r="OUZ1121" s="898"/>
      <c r="OVA1121" s="898"/>
      <c r="OVB1121" s="898"/>
      <c r="OVC1121" s="898"/>
      <c r="OVD1121" s="898"/>
      <c r="OVE1121" s="898"/>
      <c r="OVF1121" s="898"/>
      <c r="OVG1121" s="898"/>
      <c r="OVH1121" s="898"/>
      <c r="OVI1121" s="898"/>
      <c r="OVJ1121" s="898"/>
      <c r="OVK1121" s="898"/>
      <c r="OVL1121" s="898"/>
      <c r="OVM1121" s="898"/>
      <c r="OVN1121" s="898"/>
      <c r="OVO1121" s="898"/>
      <c r="OVP1121" s="898"/>
      <c r="OVQ1121" s="898"/>
      <c r="OVR1121" s="898"/>
      <c r="OVS1121" s="898"/>
      <c r="OVT1121" s="898"/>
      <c r="OVU1121" s="898"/>
      <c r="OVV1121" s="898"/>
      <c r="OVW1121" s="898"/>
      <c r="OVX1121" s="898"/>
      <c r="OVY1121" s="898"/>
      <c r="OVZ1121" s="898"/>
      <c r="OWA1121" s="898"/>
      <c r="OWB1121" s="898"/>
      <c r="OWC1121" s="898"/>
      <c r="OWD1121" s="898"/>
      <c r="OWE1121" s="898"/>
      <c r="OWF1121" s="898"/>
      <c r="OWG1121" s="898"/>
      <c r="OWH1121" s="898"/>
      <c r="OWI1121" s="898"/>
      <c r="OWJ1121" s="898"/>
      <c r="OWK1121" s="898"/>
      <c r="OWL1121" s="898"/>
      <c r="OWM1121" s="898"/>
      <c r="OWN1121" s="898"/>
      <c r="OWO1121" s="898"/>
      <c r="OWP1121" s="898"/>
      <c r="OWQ1121" s="898"/>
      <c r="OWR1121" s="898"/>
      <c r="OWS1121" s="898"/>
      <c r="OWT1121" s="898"/>
      <c r="OWU1121" s="898"/>
      <c r="OWV1121" s="898"/>
      <c r="OWW1121" s="898"/>
      <c r="OWX1121" s="898"/>
      <c r="OWY1121" s="898"/>
      <c r="OWZ1121" s="898"/>
      <c r="OXA1121" s="898"/>
      <c r="OXB1121" s="898"/>
      <c r="OXC1121" s="898"/>
      <c r="OXD1121" s="898"/>
      <c r="OXE1121" s="898"/>
      <c r="OXF1121" s="898"/>
      <c r="OXG1121" s="898"/>
      <c r="OXH1121" s="898"/>
      <c r="OXI1121" s="898"/>
      <c r="OXJ1121" s="898"/>
      <c r="OXK1121" s="898"/>
      <c r="OXL1121" s="898"/>
      <c r="OXM1121" s="898"/>
      <c r="OXN1121" s="898"/>
      <c r="OXO1121" s="898"/>
      <c r="OXP1121" s="898"/>
      <c r="OXQ1121" s="898"/>
      <c r="OXR1121" s="898"/>
      <c r="OXS1121" s="898"/>
      <c r="OXT1121" s="898"/>
      <c r="OXU1121" s="898"/>
      <c r="OXV1121" s="898"/>
      <c r="OXW1121" s="898"/>
      <c r="OXX1121" s="898"/>
      <c r="OXY1121" s="898"/>
      <c r="OXZ1121" s="898"/>
      <c r="OYA1121" s="898"/>
      <c r="OYB1121" s="898"/>
      <c r="OYC1121" s="898"/>
      <c r="OYD1121" s="898"/>
      <c r="OYE1121" s="898"/>
      <c r="OYF1121" s="898"/>
      <c r="OYG1121" s="898"/>
      <c r="OYH1121" s="898"/>
      <c r="OYI1121" s="898"/>
      <c r="OYJ1121" s="898"/>
      <c r="OYK1121" s="898"/>
      <c r="OYL1121" s="898"/>
      <c r="OYM1121" s="898"/>
      <c r="OYN1121" s="898"/>
      <c r="OYO1121" s="898"/>
      <c r="OYP1121" s="898"/>
      <c r="OYQ1121" s="898"/>
      <c r="OYR1121" s="898"/>
      <c r="OYS1121" s="898"/>
      <c r="OYT1121" s="898"/>
      <c r="OYU1121" s="898"/>
      <c r="OYV1121" s="898"/>
      <c r="OYW1121" s="898"/>
      <c r="OYX1121" s="898"/>
      <c r="OYY1121" s="898"/>
      <c r="OYZ1121" s="898"/>
      <c r="OZA1121" s="898"/>
      <c r="OZB1121" s="898"/>
      <c r="OZC1121" s="898"/>
      <c r="OZD1121" s="898"/>
      <c r="OZE1121" s="898"/>
      <c r="OZF1121" s="898"/>
      <c r="OZG1121" s="898"/>
      <c r="OZH1121" s="898"/>
      <c r="OZI1121" s="898"/>
      <c r="OZJ1121" s="898"/>
      <c r="OZK1121" s="898"/>
      <c r="OZL1121" s="898"/>
      <c r="OZM1121" s="898"/>
      <c r="OZN1121" s="898"/>
      <c r="OZO1121" s="898"/>
      <c r="OZP1121" s="898"/>
      <c r="OZQ1121" s="898"/>
      <c r="OZR1121" s="898"/>
      <c r="OZS1121" s="898"/>
      <c r="OZT1121" s="898"/>
      <c r="OZU1121" s="898"/>
      <c r="OZV1121" s="898"/>
      <c r="OZW1121" s="898"/>
      <c r="OZX1121" s="898"/>
      <c r="OZY1121" s="898"/>
      <c r="OZZ1121" s="898"/>
      <c r="PAA1121" s="898"/>
      <c r="PAB1121" s="898"/>
      <c r="PAC1121" s="898"/>
      <c r="PAD1121" s="898"/>
      <c r="PAE1121" s="898"/>
      <c r="PAF1121" s="898"/>
      <c r="PAG1121" s="898"/>
      <c r="PAH1121" s="898"/>
      <c r="PAI1121" s="898"/>
      <c r="PAJ1121" s="898"/>
      <c r="PAK1121" s="898"/>
      <c r="PAL1121" s="898"/>
      <c r="PAM1121" s="898"/>
      <c r="PAN1121" s="898"/>
      <c r="PAO1121" s="898"/>
      <c r="PAP1121" s="898"/>
      <c r="PAQ1121" s="898"/>
      <c r="PAR1121" s="898"/>
      <c r="PAS1121" s="898"/>
      <c r="PAT1121" s="898"/>
      <c r="PAU1121" s="898"/>
      <c r="PAV1121" s="898"/>
      <c r="PAW1121" s="898"/>
      <c r="PAX1121" s="898"/>
      <c r="PAY1121" s="898"/>
      <c r="PAZ1121" s="898"/>
      <c r="PBA1121" s="898"/>
      <c r="PBB1121" s="898"/>
      <c r="PBC1121" s="898"/>
      <c r="PBD1121" s="898"/>
      <c r="PBE1121" s="898"/>
      <c r="PBF1121" s="898"/>
      <c r="PBG1121" s="898"/>
      <c r="PBH1121" s="898"/>
      <c r="PBI1121" s="898"/>
      <c r="PBJ1121" s="898"/>
      <c r="PBK1121" s="898"/>
      <c r="PBL1121" s="898"/>
      <c r="PBM1121" s="898"/>
      <c r="PBN1121" s="898"/>
      <c r="PBO1121" s="898"/>
      <c r="PBP1121" s="898"/>
      <c r="PBQ1121" s="898"/>
      <c r="PBR1121" s="898"/>
      <c r="PBS1121" s="898"/>
      <c r="PBT1121" s="898"/>
      <c r="PBU1121" s="898"/>
      <c r="PBV1121" s="898"/>
      <c r="PBW1121" s="898"/>
      <c r="PBX1121" s="898"/>
      <c r="PBY1121" s="898"/>
      <c r="PBZ1121" s="898"/>
      <c r="PCA1121" s="898"/>
      <c r="PCB1121" s="898"/>
      <c r="PCC1121" s="898"/>
      <c r="PCD1121" s="898"/>
      <c r="PCE1121" s="898"/>
      <c r="PCF1121" s="898"/>
      <c r="PCG1121" s="898"/>
      <c r="PCH1121" s="898"/>
      <c r="PCI1121" s="898"/>
      <c r="PCJ1121" s="898"/>
      <c r="PCK1121" s="898"/>
      <c r="PCL1121" s="898"/>
      <c r="PCM1121" s="898"/>
      <c r="PCN1121" s="898"/>
      <c r="PCO1121" s="898"/>
      <c r="PCP1121" s="898"/>
      <c r="PCQ1121" s="898"/>
      <c r="PCR1121" s="898"/>
      <c r="PCS1121" s="898"/>
      <c r="PCT1121" s="898"/>
      <c r="PCU1121" s="898"/>
      <c r="PCV1121" s="898"/>
      <c r="PCW1121" s="898"/>
      <c r="PCX1121" s="898"/>
      <c r="PCY1121" s="898"/>
      <c r="PCZ1121" s="898"/>
      <c r="PDA1121" s="898"/>
      <c r="PDB1121" s="898"/>
      <c r="PDC1121" s="898"/>
      <c r="PDD1121" s="898"/>
      <c r="PDE1121" s="898"/>
      <c r="PDF1121" s="898"/>
      <c r="PDG1121" s="898"/>
      <c r="PDH1121" s="898"/>
      <c r="PDI1121" s="898"/>
      <c r="PDJ1121" s="898"/>
      <c r="PDK1121" s="898"/>
      <c r="PDL1121" s="898"/>
      <c r="PDM1121" s="898"/>
      <c r="PDN1121" s="898"/>
      <c r="PDO1121" s="898"/>
      <c r="PDP1121" s="898"/>
      <c r="PDQ1121" s="898"/>
      <c r="PDR1121" s="898"/>
      <c r="PDS1121" s="898"/>
      <c r="PDT1121" s="898"/>
      <c r="PDU1121" s="898"/>
      <c r="PDV1121" s="898"/>
      <c r="PDW1121" s="898"/>
      <c r="PDX1121" s="898"/>
      <c r="PDY1121" s="898"/>
      <c r="PDZ1121" s="898"/>
      <c r="PEA1121" s="898"/>
      <c r="PEB1121" s="898"/>
      <c r="PEC1121" s="898"/>
      <c r="PED1121" s="898"/>
      <c r="PEE1121" s="898"/>
      <c r="PEF1121" s="898"/>
      <c r="PEG1121" s="898"/>
      <c r="PEH1121" s="898"/>
      <c r="PEI1121" s="898"/>
      <c r="PEJ1121" s="898"/>
      <c r="PEK1121" s="898"/>
      <c r="PEL1121" s="898"/>
      <c r="PEM1121" s="898"/>
      <c r="PEN1121" s="898"/>
      <c r="PEO1121" s="898"/>
      <c r="PEP1121" s="898"/>
      <c r="PEQ1121" s="898"/>
      <c r="PER1121" s="898"/>
      <c r="PES1121" s="898"/>
      <c r="PET1121" s="898"/>
      <c r="PEU1121" s="898"/>
      <c r="PEV1121" s="898"/>
      <c r="PEW1121" s="898"/>
      <c r="PEX1121" s="898"/>
      <c r="PEY1121" s="898"/>
      <c r="PEZ1121" s="898"/>
      <c r="PFA1121" s="898"/>
      <c r="PFB1121" s="898"/>
      <c r="PFC1121" s="898"/>
      <c r="PFD1121" s="898"/>
      <c r="PFE1121" s="898"/>
      <c r="PFF1121" s="898"/>
      <c r="PFG1121" s="898"/>
      <c r="PFH1121" s="898"/>
      <c r="PFI1121" s="898"/>
      <c r="PFJ1121" s="898"/>
      <c r="PFK1121" s="898"/>
      <c r="PFL1121" s="898"/>
      <c r="PFM1121" s="898"/>
      <c r="PFN1121" s="898"/>
      <c r="PFO1121" s="898"/>
      <c r="PFP1121" s="898"/>
      <c r="PFQ1121" s="898"/>
      <c r="PFR1121" s="898"/>
      <c r="PFS1121" s="898"/>
      <c r="PFT1121" s="898"/>
      <c r="PFU1121" s="898"/>
      <c r="PFV1121" s="898"/>
      <c r="PFW1121" s="898"/>
      <c r="PFX1121" s="898"/>
      <c r="PFY1121" s="898"/>
      <c r="PFZ1121" s="898"/>
      <c r="PGA1121" s="898"/>
      <c r="PGB1121" s="898"/>
      <c r="PGC1121" s="898"/>
      <c r="PGD1121" s="898"/>
      <c r="PGE1121" s="898"/>
      <c r="PGF1121" s="898"/>
      <c r="PGG1121" s="898"/>
      <c r="PGH1121" s="898"/>
      <c r="PGI1121" s="898"/>
      <c r="PGJ1121" s="898"/>
      <c r="PGK1121" s="898"/>
      <c r="PGL1121" s="898"/>
      <c r="PGM1121" s="898"/>
      <c r="PGN1121" s="898"/>
      <c r="PGO1121" s="898"/>
      <c r="PGP1121" s="898"/>
      <c r="PGQ1121" s="898"/>
      <c r="PGR1121" s="898"/>
      <c r="PGS1121" s="898"/>
      <c r="PGT1121" s="898"/>
      <c r="PGU1121" s="898"/>
      <c r="PGV1121" s="898"/>
      <c r="PGW1121" s="898"/>
      <c r="PGX1121" s="898"/>
      <c r="PGY1121" s="898"/>
      <c r="PGZ1121" s="898"/>
      <c r="PHA1121" s="898"/>
      <c r="PHB1121" s="898"/>
      <c r="PHC1121" s="898"/>
      <c r="PHD1121" s="898"/>
      <c r="PHE1121" s="898"/>
      <c r="PHF1121" s="898"/>
      <c r="PHG1121" s="898"/>
      <c r="PHH1121" s="898"/>
      <c r="PHI1121" s="898"/>
      <c r="PHJ1121" s="898"/>
      <c r="PHK1121" s="898"/>
      <c r="PHL1121" s="898"/>
      <c r="PHM1121" s="898"/>
      <c r="PHN1121" s="898"/>
      <c r="PHO1121" s="898"/>
      <c r="PHP1121" s="898"/>
      <c r="PHQ1121" s="898"/>
      <c r="PHR1121" s="898"/>
      <c r="PHS1121" s="898"/>
      <c r="PHT1121" s="898"/>
      <c r="PHU1121" s="898"/>
      <c r="PHV1121" s="898"/>
      <c r="PHW1121" s="898"/>
      <c r="PHX1121" s="898"/>
      <c r="PHY1121" s="898"/>
      <c r="PHZ1121" s="898"/>
      <c r="PIA1121" s="898"/>
      <c r="PIB1121" s="898"/>
      <c r="PIC1121" s="898"/>
      <c r="PID1121" s="898"/>
      <c r="PIE1121" s="898"/>
      <c r="PIF1121" s="898"/>
      <c r="PIG1121" s="898"/>
      <c r="PIH1121" s="898"/>
      <c r="PII1121" s="898"/>
      <c r="PIJ1121" s="898"/>
      <c r="PIK1121" s="898"/>
      <c r="PIL1121" s="898"/>
      <c r="PIM1121" s="898"/>
      <c r="PIN1121" s="898"/>
      <c r="PIO1121" s="898"/>
      <c r="PIP1121" s="898"/>
      <c r="PIQ1121" s="898"/>
      <c r="PIR1121" s="898"/>
      <c r="PIS1121" s="898"/>
      <c r="PIT1121" s="898"/>
      <c r="PIU1121" s="898"/>
      <c r="PIV1121" s="898"/>
      <c r="PIW1121" s="898"/>
      <c r="PIX1121" s="898"/>
      <c r="PIY1121" s="898"/>
      <c r="PIZ1121" s="898"/>
      <c r="PJA1121" s="898"/>
      <c r="PJB1121" s="898"/>
      <c r="PJC1121" s="898"/>
      <c r="PJD1121" s="898"/>
      <c r="PJE1121" s="898"/>
      <c r="PJF1121" s="898"/>
      <c r="PJG1121" s="898"/>
      <c r="PJH1121" s="898"/>
      <c r="PJI1121" s="898"/>
      <c r="PJJ1121" s="898"/>
      <c r="PJK1121" s="898"/>
      <c r="PJL1121" s="898"/>
      <c r="PJM1121" s="898"/>
      <c r="PJN1121" s="898"/>
      <c r="PJO1121" s="898"/>
      <c r="PJP1121" s="898"/>
      <c r="PJQ1121" s="898"/>
      <c r="PJR1121" s="898"/>
      <c r="PJS1121" s="898"/>
      <c r="PJT1121" s="898"/>
      <c r="PJU1121" s="898"/>
      <c r="PJV1121" s="898"/>
      <c r="PJW1121" s="898"/>
      <c r="PJX1121" s="898"/>
      <c r="PJY1121" s="898"/>
      <c r="PJZ1121" s="898"/>
      <c r="PKA1121" s="898"/>
      <c r="PKB1121" s="898"/>
      <c r="PKC1121" s="898"/>
      <c r="PKD1121" s="898"/>
      <c r="PKE1121" s="898"/>
      <c r="PKF1121" s="898"/>
      <c r="PKG1121" s="898"/>
      <c r="PKH1121" s="898"/>
      <c r="PKI1121" s="898"/>
      <c r="PKJ1121" s="898"/>
      <c r="PKK1121" s="898"/>
      <c r="PKL1121" s="898"/>
      <c r="PKM1121" s="898"/>
      <c r="PKN1121" s="898"/>
      <c r="PKO1121" s="898"/>
      <c r="PKP1121" s="898"/>
      <c r="PKQ1121" s="898"/>
      <c r="PKR1121" s="898"/>
      <c r="PKS1121" s="898"/>
      <c r="PKT1121" s="898"/>
      <c r="PKU1121" s="898"/>
      <c r="PKV1121" s="898"/>
      <c r="PKW1121" s="898"/>
      <c r="PKX1121" s="898"/>
      <c r="PKY1121" s="898"/>
      <c r="PKZ1121" s="898"/>
      <c r="PLA1121" s="898"/>
      <c r="PLB1121" s="898"/>
      <c r="PLC1121" s="898"/>
      <c r="PLD1121" s="898"/>
      <c r="PLE1121" s="898"/>
      <c r="PLF1121" s="898"/>
      <c r="PLG1121" s="898"/>
      <c r="PLH1121" s="898"/>
      <c r="PLI1121" s="898"/>
      <c r="PLJ1121" s="898"/>
      <c r="PLK1121" s="898"/>
      <c r="PLL1121" s="898"/>
      <c r="PLM1121" s="898"/>
      <c r="PLN1121" s="898"/>
      <c r="PLO1121" s="898"/>
      <c r="PLP1121" s="898"/>
      <c r="PLQ1121" s="898"/>
      <c r="PLR1121" s="898"/>
      <c r="PLS1121" s="898"/>
      <c r="PLT1121" s="898"/>
      <c r="PLU1121" s="898"/>
      <c r="PLV1121" s="898"/>
      <c r="PLW1121" s="898"/>
      <c r="PLX1121" s="898"/>
      <c r="PLY1121" s="898"/>
      <c r="PLZ1121" s="898"/>
      <c r="PMA1121" s="898"/>
      <c r="PMB1121" s="898"/>
      <c r="PMC1121" s="898"/>
      <c r="PMD1121" s="898"/>
      <c r="PME1121" s="898"/>
      <c r="PMF1121" s="898"/>
      <c r="PMG1121" s="898"/>
      <c r="PMH1121" s="898"/>
      <c r="PMI1121" s="898"/>
      <c r="PMJ1121" s="898"/>
      <c r="PMK1121" s="898"/>
      <c r="PML1121" s="898"/>
      <c r="PMM1121" s="898"/>
      <c r="PMN1121" s="898"/>
      <c r="PMO1121" s="898"/>
      <c r="PMP1121" s="898"/>
      <c r="PMQ1121" s="898"/>
      <c r="PMR1121" s="898"/>
      <c r="PMS1121" s="898"/>
      <c r="PMT1121" s="898"/>
      <c r="PMU1121" s="898"/>
      <c r="PMV1121" s="898"/>
      <c r="PMW1121" s="898"/>
      <c r="PMX1121" s="898"/>
      <c r="PMY1121" s="898"/>
      <c r="PMZ1121" s="898"/>
      <c r="PNA1121" s="898"/>
      <c r="PNB1121" s="898"/>
      <c r="PNC1121" s="898"/>
      <c r="PND1121" s="898"/>
      <c r="PNE1121" s="898"/>
      <c r="PNF1121" s="898"/>
      <c r="PNG1121" s="898"/>
      <c r="PNH1121" s="898"/>
      <c r="PNI1121" s="898"/>
      <c r="PNJ1121" s="898"/>
      <c r="PNK1121" s="898"/>
      <c r="PNL1121" s="898"/>
      <c r="PNM1121" s="898"/>
      <c r="PNN1121" s="898"/>
      <c r="PNO1121" s="898"/>
      <c r="PNP1121" s="898"/>
      <c r="PNQ1121" s="898"/>
      <c r="PNR1121" s="898"/>
      <c r="PNS1121" s="898"/>
      <c r="PNT1121" s="898"/>
      <c r="PNU1121" s="898"/>
      <c r="PNV1121" s="898"/>
      <c r="PNW1121" s="898"/>
      <c r="PNX1121" s="898"/>
      <c r="PNY1121" s="898"/>
      <c r="PNZ1121" s="898"/>
      <c r="POA1121" s="898"/>
      <c r="POB1121" s="898"/>
      <c r="POC1121" s="898"/>
      <c r="POD1121" s="898"/>
      <c r="POE1121" s="898"/>
      <c r="POF1121" s="898"/>
      <c r="POG1121" s="898"/>
      <c r="POH1121" s="898"/>
      <c r="POI1121" s="898"/>
      <c r="POJ1121" s="898"/>
      <c r="POK1121" s="898"/>
      <c r="POL1121" s="898"/>
      <c r="POM1121" s="898"/>
      <c r="PON1121" s="898"/>
      <c r="POO1121" s="898"/>
      <c r="POP1121" s="898"/>
      <c r="POQ1121" s="898"/>
      <c r="POR1121" s="898"/>
      <c r="POS1121" s="898"/>
      <c r="POT1121" s="898"/>
      <c r="POU1121" s="898"/>
      <c r="POV1121" s="898"/>
      <c r="POW1121" s="898"/>
      <c r="POX1121" s="898"/>
      <c r="POY1121" s="898"/>
      <c r="POZ1121" s="898"/>
      <c r="PPA1121" s="898"/>
      <c r="PPB1121" s="898"/>
      <c r="PPC1121" s="898"/>
      <c r="PPD1121" s="898"/>
      <c r="PPE1121" s="898"/>
      <c r="PPF1121" s="898"/>
      <c r="PPG1121" s="898"/>
      <c r="PPH1121" s="898"/>
      <c r="PPI1121" s="898"/>
      <c r="PPJ1121" s="898"/>
      <c r="PPK1121" s="898"/>
      <c r="PPL1121" s="898"/>
      <c r="PPM1121" s="898"/>
      <c r="PPN1121" s="898"/>
      <c r="PPO1121" s="898"/>
      <c r="PPP1121" s="898"/>
      <c r="PPQ1121" s="898"/>
      <c r="PPR1121" s="898"/>
      <c r="PPS1121" s="898"/>
      <c r="PPT1121" s="898"/>
      <c r="PPU1121" s="898"/>
      <c r="PPV1121" s="898"/>
      <c r="PPW1121" s="898"/>
      <c r="PPX1121" s="898"/>
      <c r="PPY1121" s="898"/>
      <c r="PPZ1121" s="898"/>
      <c r="PQA1121" s="898"/>
      <c r="PQB1121" s="898"/>
      <c r="PQC1121" s="898"/>
      <c r="PQD1121" s="898"/>
      <c r="PQE1121" s="898"/>
      <c r="PQF1121" s="898"/>
      <c r="PQG1121" s="898"/>
      <c r="PQH1121" s="898"/>
      <c r="PQI1121" s="898"/>
      <c r="PQJ1121" s="898"/>
      <c r="PQK1121" s="898"/>
      <c r="PQL1121" s="898"/>
      <c r="PQM1121" s="898"/>
      <c r="PQN1121" s="898"/>
      <c r="PQO1121" s="898"/>
      <c r="PQP1121" s="898"/>
      <c r="PQQ1121" s="898"/>
      <c r="PQR1121" s="898"/>
      <c r="PQS1121" s="898"/>
      <c r="PQT1121" s="898"/>
      <c r="PQU1121" s="898"/>
      <c r="PQV1121" s="898"/>
      <c r="PQW1121" s="898"/>
      <c r="PQX1121" s="898"/>
      <c r="PQY1121" s="898"/>
      <c r="PQZ1121" s="898"/>
      <c r="PRA1121" s="898"/>
      <c r="PRB1121" s="898"/>
      <c r="PRC1121" s="898"/>
      <c r="PRD1121" s="898"/>
      <c r="PRE1121" s="898"/>
      <c r="PRF1121" s="898"/>
      <c r="PRG1121" s="898"/>
      <c r="PRH1121" s="898"/>
      <c r="PRI1121" s="898"/>
      <c r="PRJ1121" s="898"/>
      <c r="PRK1121" s="898"/>
      <c r="PRL1121" s="898"/>
      <c r="PRM1121" s="898"/>
      <c r="PRN1121" s="898"/>
      <c r="PRO1121" s="898"/>
      <c r="PRP1121" s="898"/>
      <c r="PRQ1121" s="898"/>
      <c r="PRR1121" s="898"/>
      <c r="PRS1121" s="898"/>
      <c r="PRT1121" s="898"/>
      <c r="PRU1121" s="898"/>
      <c r="PRV1121" s="898"/>
      <c r="PRW1121" s="898"/>
      <c r="PRX1121" s="898"/>
      <c r="PRY1121" s="898"/>
      <c r="PRZ1121" s="898"/>
      <c r="PSA1121" s="898"/>
      <c r="PSB1121" s="898"/>
      <c r="PSC1121" s="898"/>
      <c r="PSD1121" s="898"/>
      <c r="PSE1121" s="898"/>
      <c r="PSF1121" s="898"/>
      <c r="PSG1121" s="898"/>
      <c r="PSH1121" s="898"/>
      <c r="PSI1121" s="898"/>
      <c r="PSJ1121" s="898"/>
      <c r="PSK1121" s="898"/>
      <c r="PSL1121" s="898"/>
      <c r="PSM1121" s="898"/>
      <c r="PSN1121" s="898"/>
      <c r="PSO1121" s="898"/>
      <c r="PSP1121" s="898"/>
      <c r="PSQ1121" s="898"/>
      <c r="PSR1121" s="898"/>
      <c r="PSS1121" s="898"/>
      <c r="PST1121" s="898"/>
      <c r="PSU1121" s="898"/>
      <c r="PSV1121" s="898"/>
      <c r="PSW1121" s="898"/>
      <c r="PSX1121" s="898"/>
      <c r="PSY1121" s="898"/>
      <c r="PSZ1121" s="898"/>
      <c r="PTA1121" s="898"/>
      <c r="PTB1121" s="898"/>
      <c r="PTC1121" s="898"/>
      <c r="PTD1121" s="898"/>
      <c r="PTE1121" s="898"/>
      <c r="PTF1121" s="898"/>
      <c r="PTG1121" s="898"/>
      <c r="PTH1121" s="898"/>
      <c r="PTI1121" s="898"/>
      <c r="PTJ1121" s="898"/>
      <c r="PTK1121" s="898"/>
      <c r="PTL1121" s="898"/>
      <c r="PTM1121" s="898"/>
      <c r="PTN1121" s="898"/>
      <c r="PTO1121" s="898"/>
      <c r="PTP1121" s="898"/>
      <c r="PTQ1121" s="898"/>
      <c r="PTR1121" s="898"/>
      <c r="PTS1121" s="898"/>
      <c r="PTT1121" s="898"/>
      <c r="PTU1121" s="898"/>
      <c r="PTV1121" s="898"/>
      <c r="PTW1121" s="898"/>
      <c r="PTX1121" s="898"/>
      <c r="PTY1121" s="898"/>
      <c r="PTZ1121" s="898"/>
      <c r="PUA1121" s="898"/>
      <c r="PUB1121" s="898"/>
      <c r="PUC1121" s="898"/>
      <c r="PUD1121" s="898"/>
      <c r="PUE1121" s="898"/>
      <c r="PUF1121" s="898"/>
      <c r="PUG1121" s="898"/>
      <c r="PUH1121" s="898"/>
      <c r="PUI1121" s="898"/>
      <c r="PUJ1121" s="898"/>
      <c r="PUK1121" s="898"/>
      <c r="PUL1121" s="898"/>
      <c r="PUM1121" s="898"/>
      <c r="PUN1121" s="898"/>
      <c r="PUO1121" s="898"/>
      <c r="PUP1121" s="898"/>
      <c r="PUQ1121" s="898"/>
      <c r="PUR1121" s="898"/>
      <c r="PUS1121" s="898"/>
      <c r="PUT1121" s="898"/>
      <c r="PUU1121" s="898"/>
      <c r="PUV1121" s="898"/>
      <c r="PUW1121" s="898"/>
      <c r="PUX1121" s="898"/>
      <c r="PUY1121" s="898"/>
      <c r="PUZ1121" s="898"/>
      <c r="PVA1121" s="898"/>
      <c r="PVB1121" s="898"/>
      <c r="PVC1121" s="898"/>
      <c r="PVD1121" s="898"/>
      <c r="PVE1121" s="898"/>
      <c r="PVF1121" s="898"/>
      <c r="PVG1121" s="898"/>
      <c r="PVH1121" s="898"/>
      <c r="PVI1121" s="898"/>
      <c r="PVJ1121" s="898"/>
      <c r="PVK1121" s="898"/>
      <c r="PVL1121" s="898"/>
      <c r="PVM1121" s="898"/>
      <c r="PVN1121" s="898"/>
      <c r="PVO1121" s="898"/>
      <c r="PVP1121" s="898"/>
      <c r="PVQ1121" s="898"/>
      <c r="PVR1121" s="898"/>
      <c r="PVS1121" s="898"/>
      <c r="PVT1121" s="898"/>
      <c r="PVU1121" s="898"/>
      <c r="PVV1121" s="898"/>
      <c r="PVW1121" s="898"/>
      <c r="PVX1121" s="898"/>
      <c r="PVY1121" s="898"/>
      <c r="PVZ1121" s="898"/>
      <c r="PWA1121" s="898"/>
      <c r="PWB1121" s="898"/>
      <c r="PWC1121" s="898"/>
      <c r="PWD1121" s="898"/>
      <c r="PWE1121" s="898"/>
      <c r="PWF1121" s="898"/>
      <c r="PWG1121" s="898"/>
      <c r="PWH1121" s="898"/>
      <c r="PWI1121" s="898"/>
      <c r="PWJ1121" s="898"/>
      <c r="PWK1121" s="898"/>
      <c r="PWL1121" s="898"/>
      <c r="PWM1121" s="898"/>
      <c r="PWN1121" s="898"/>
      <c r="PWO1121" s="898"/>
      <c r="PWP1121" s="898"/>
      <c r="PWQ1121" s="898"/>
      <c r="PWR1121" s="898"/>
      <c r="PWS1121" s="898"/>
      <c r="PWT1121" s="898"/>
      <c r="PWU1121" s="898"/>
      <c r="PWV1121" s="898"/>
      <c r="PWW1121" s="898"/>
      <c r="PWX1121" s="898"/>
      <c r="PWY1121" s="898"/>
      <c r="PWZ1121" s="898"/>
      <c r="PXA1121" s="898"/>
      <c r="PXB1121" s="898"/>
      <c r="PXC1121" s="898"/>
      <c r="PXD1121" s="898"/>
      <c r="PXE1121" s="898"/>
      <c r="PXF1121" s="898"/>
      <c r="PXG1121" s="898"/>
      <c r="PXH1121" s="898"/>
      <c r="PXI1121" s="898"/>
      <c r="PXJ1121" s="898"/>
      <c r="PXK1121" s="898"/>
      <c r="PXL1121" s="898"/>
      <c r="PXM1121" s="898"/>
      <c r="PXN1121" s="898"/>
      <c r="PXO1121" s="898"/>
      <c r="PXP1121" s="898"/>
      <c r="PXQ1121" s="898"/>
      <c r="PXR1121" s="898"/>
      <c r="PXS1121" s="898"/>
      <c r="PXT1121" s="898"/>
      <c r="PXU1121" s="898"/>
      <c r="PXV1121" s="898"/>
      <c r="PXW1121" s="898"/>
      <c r="PXX1121" s="898"/>
      <c r="PXY1121" s="898"/>
      <c r="PXZ1121" s="898"/>
      <c r="PYA1121" s="898"/>
      <c r="PYB1121" s="898"/>
      <c r="PYC1121" s="898"/>
      <c r="PYD1121" s="898"/>
      <c r="PYE1121" s="898"/>
      <c r="PYF1121" s="898"/>
      <c r="PYG1121" s="898"/>
      <c r="PYH1121" s="898"/>
      <c r="PYI1121" s="898"/>
      <c r="PYJ1121" s="898"/>
      <c r="PYK1121" s="898"/>
      <c r="PYL1121" s="898"/>
      <c r="PYM1121" s="898"/>
      <c r="PYN1121" s="898"/>
      <c r="PYO1121" s="898"/>
      <c r="PYP1121" s="898"/>
      <c r="PYQ1121" s="898"/>
      <c r="PYR1121" s="898"/>
      <c r="PYS1121" s="898"/>
      <c r="PYT1121" s="898"/>
      <c r="PYU1121" s="898"/>
      <c r="PYV1121" s="898"/>
      <c r="PYW1121" s="898"/>
      <c r="PYX1121" s="898"/>
      <c r="PYY1121" s="898"/>
      <c r="PYZ1121" s="898"/>
      <c r="PZA1121" s="898"/>
      <c r="PZB1121" s="898"/>
      <c r="PZC1121" s="898"/>
      <c r="PZD1121" s="898"/>
      <c r="PZE1121" s="898"/>
      <c r="PZF1121" s="898"/>
      <c r="PZG1121" s="898"/>
      <c r="PZH1121" s="898"/>
      <c r="PZI1121" s="898"/>
      <c r="PZJ1121" s="898"/>
      <c r="PZK1121" s="898"/>
      <c r="PZL1121" s="898"/>
      <c r="PZM1121" s="898"/>
      <c r="PZN1121" s="898"/>
      <c r="PZO1121" s="898"/>
      <c r="PZP1121" s="898"/>
      <c r="PZQ1121" s="898"/>
      <c r="PZR1121" s="898"/>
      <c r="PZS1121" s="898"/>
      <c r="PZT1121" s="898"/>
      <c r="PZU1121" s="898"/>
      <c r="PZV1121" s="898"/>
      <c r="PZW1121" s="898"/>
      <c r="PZX1121" s="898"/>
      <c r="PZY1121" s="898"/>
      <c r="PZZ1121" s="898"/>
      <c r="QAA1121" s="898"/>
      <c r="QAB1121" s="898"/>
      <c r="QAC1121" s="898"/>
      <c r="QAD1121" s="898"/>
      <c r="QAE1121" s="898"/>
      <c r="QAF1121" s="898"/>
      <c r="QAG1121" s="898"/>
      <c r="QAH1121" s="898"/>
      <c r="QAI1121" s="898"/>
      <c r="QAJ1121" s="898"/>
      <c r="QAK1121" s="898"/>
      <c r="QAL1121" s="898"/>
      <c r="QAM1121" s="898"/>
      <c r="QAN1121" s="898"/>
      <c r="QAO1121" s="898"/>
      <c r="QAP1121" s="898"/>
      <c r="QAQ1121" s="898"/>
      <c r="QAR1121" s="898"/>
      <c r="QAS1121" s="898"/>
      <c r="QAT1121" s="898"/>
      <c r="QAU1121" s="898"/>
      <c r="QAV1121" s="898"/>
      <c r="QAW1121" s="898"/>
      <c r="QAX1121" s="898"/>
      <c r="QAY1121" s="898"/>
      <c r="QAZ1121" s="898"/>
      <c r="QBA1121" s="898"/>
      <c r="QBB1121" s="898"/>
      <c r="QBC1121" s="898"/>
      <c r="QBD1121" s="898"/>
      <c r="QBE1121" s="898"/>
      <c r="QBF1121" s="898"/>
      <c r="QBG1121" s="898"/>
      <c r="QBH1121" s="898"/>
      <c r="QBI1121" s="898"/>
      <c r="QBJ1121" s="898"/>
      <c r="QBK1121" s="898"/>
      <c r="QBL1121" s="898"/>
      <c r="QBM1121" s="898"/>
      <c r="QBN1121" s="898"/>
      <c r="QBO1121" s="898"/>
      <c r="QBP1121" s="898"/>
      <c r="QBQ1121" s="898"/>
      <c r="QBR1121" s="898"/>
      <c r="QBS1121" s="898"/>
      <c r="QBT1121" s="898"/>
      <c r="QBU1121" s="898"/>
      <c r="QBV1121" s="898"/>
      <c r="QBW1121" s="898"/>
      <c r="QBX1121" s="898"/>
      <c r="QBY1121" s="898"/>
      <c r="QBZ1121" s="898"/>
      <c r="QCA1121" s="898"/>
      <c r="QCB1121" s="898"/>
      <c r="QCC1121" s="898"/>
      <c r="QCD1121" s="898"/>
      <c r="QCE1121" s="898"/>
      <c r="QCF1121" s="898"/>
      <c r="QCG1121" s="898"/>
      <c r="QCH1121" s="898"/>
      <c r="QCI1121" s="898"/>
      <c r="QCJ1121" s="898"/>
      <c r="QCK1121" s="898"/>
      <c r="QCL1121" s="898"/>
      <c r="QCM1121" s="898"/>
      <c r="QCN1121" s="898"/>
      <c r="QCO1121" s="898"/>
      <c r="QCP1121" s="898"/>
      <c r="QCQ1121" s="898"/>
      <c r="QCR1121" s="898"/>
      <c r="QCS1121" s="898"/>
      <c r="QCT1121" s="898"/>
      <c r="QCU1121" s="898"/>
      <c r="QCV1121" s="898"/>
      <c r="QCW1121" s="898"/>
      <c r="QCX1121" s="898"/>
      <c r="QCY1121" s="898"/>
      <c r="QCZ1121" s="898"/>
      <c r="QDA1121" s="898"/>
      <c r="QDB1121" s="898"/>
      <c r="QDC1121" s="898"/>
      <c r="QDD1121" s="898"/>
      <c r="QDE1121" s="898"/>
      <c r="QDF1121" s="898"/>
      <c r="QDG1121" s="898"/>
      <c r="QDH1121" s="898"/>
      <c r="QDI1121" s="898"/>
      <c r="QDJ1121" s="898"/>
      <c r="QDK1121" s="898"/>
      <c r="QDL1121" s="898"/>
      <c r="QDM1121" s="898"/>
      <c r="QDN1121" s="898"/>
      <c r="QDO1121" s="898"/>
      <c r="QDP1121" s="898"/>
      <c r="QDQ1121" s="898"/>
      <c r="QDR1121" s="898"/>
      <c r="QDS1121" s="898"/>
      <c r="QDT1121" s="898"/>
      <c r="QDU1121" s="898"/>
      <c r="QDV1121" s="898"/>
      <c r="QDW1121" s="898"/>
      <c r="QDX1121" s="898"/>
      <c r="QDY1121" s="898"/>
      <c r="QDZ1121" s="898"/>
      <c r="QEA1121" s="898"/>
      <c r="QEB1121" s="898"/>
      <c r="QEC1121" s="898"/>
      <c r="QED1121" s="898"/>
      <c r="QEE1121" s="898"/>
      <c r="QEF1121" s="898"/>
      <c r="QEG1121" s="898"/>
      <c r="QEH1121" s="898"/>
      <c r="QEI1121" s="898"/>
      <c r="QEJ1121" s="898"/>
      <c r="QEK1121" s="898"/>
      <c r="QEL1121" s="898"/>
      <c r="QEM1121" s="898"/>
      <c r="QEN1121" s="898"/>
      <c r="QEO1121" s="898"/>
      <c r="QEP1121" s="898"/>
      <c r="QEQ1121" s="898"/>
      <c r="QER1121" s="898"/>
      <c r="QES1121" s="898"/>
      <c r="QET1121" s="898"/>
      <c r="QEU1121" s="898"/>
      <c r="QEV1121" s="898"/>
      <c r="QEW1121" s="898"/>
      <c r="QEX1121" s="898"/>
      <c r="QEY1121" s="898"/>
      <c r="QEZ1121" s="898"/>
      <c r="QFA1121" s="898"/>
      <c r="QFB1121" s="898"/>
      <c r="QFC1121" s="898"/>
      <c r="QFD1121" s="898"/>
      <c r="QFE1121" s="898"/>
      <c r="QFF1121" s="898"/>
      <c r="QFG1121" s="898"/>
      <c r="QFH1121" s="898"/>
      <c r="QFI1121" s="898"/>
      <c r="QFJ1121" s="898"/>
      <c r="QFK1121" s="898"/>
      <c r="QFL1121" s="898"/>
      <c r="QFM1121" s="898"/>
      <c r="QFN1121" s="898"/>
      <c r="QFO1121" s="898"/>
      <c r="QFP1121" s="898"/>
      <c r="QFQ1121" s="898"/>
      <c r="QFR1121" s="898"/>
      <c r="QFS1121" s="898"/>
      <c r="QFT1121" s="898"/>
      <c r="QFU1121" s="898"/>
      <c r="QFV1121" s="898"/>
      <c r="QFW1121" s="898"/>
      <c r="QFX1121" s="898"/>
      <c r="QFY1121" s="898"/>
      <c r="QFZ1121" s="898"/>
      <c r="QGA1121" s="898"/>
      <c r="QGB1121" s="898"/>
      <c r="QGC1121" s="898"/>
      <c r="QGD1121" s="898"/>
      <c r="QGE1121" s="898"/>
      <c r="QGF1121" s="898"/>
      <c r="QGG1121" s="898"/>
      <c r="QGH1121" s="898"/>
      <c r="QGI1121" s="898"/>
      <c r="QGJ1121" s="898"/>
      <c r="QGK1121" s="898"/>
      <c r="QGL1121" s="898"/>
      <c r="QGM1121" s="898"/>
      <c r="QGN1121" s="898"/>
      <c r="QGO1121" s="898"/>
      <c r="QGP1121" s="898"/>
      <c r="QGQ1121" s="898"/>
      <c r="QGR1121" s="898"/>
      <c r="QGS1121" s="898"/>
      <c r="QGT1121" s="898"/>
      <c r="QGU1121" s="898"/>
      <c r="QGV1121" s="898"/>
      <c r="QGW1121" s="898"/>
      <c r="QGX1121" s="898"/>
      <c r="QGY1121" s="898"/>
      <c r="QGZ1121" s="898"/>
      <c r="QHA1121" s="898"/>
      <c r="QHB1121" s="898"/>
      <c r="QHC1121" s="898"/>
      <c r="QHD1121" s="898"/>
      <c r="QHE1121" s="898"/>
      <c r="QHF1121" s="898"/>
      <c r="QHG1121" s="898"/>
      <c r="QHH1121" s="898"/>
      <c r="QHI1121" s="898"/>
      <c r="QHJ1121" s="898"/>
      <c r="QHK1121" s="898"/>
      <c r="QHL1121" s="898"/>
      <c r="QHM1121" s="898"/>
      <c r="QHN1121" s="898"/>
      <c r="QHO1121" s="898"/>
      <c r="QHP1121" s="898"/>
      <c r="QHQ1121" s="898"/>
      <c r="QHR1121" s="898"/>
      <c r="QHS1121" s="898"/>
      <c r="QHT1121" s="898"/>
      <c r="QHU1121" s="898"/>
      <c r="QHV1121" s="898"/>
      <c r="QHW1121" s="898"/>
      <c r="QHX1121" s="898"/>
      <c r="QHY1121" s="898"/>
      <c r="QHZ1121" s="898"/>
      <c r="QIA1121" s="898"/>
      <c r="QIB1121" s="898"/>
      <c r="QIC1121" s="898"/>
      <c r="QID1121" s="898"/>
      <c r="QIE1121" s="898"/>
      <c r="QIF1121" s="898"/>
      <c r="QIG1121" s="898"/>
      <c r="QIH1121" s="898"/>
      <c r="QII1121" s="898"/>
      <c r="QIJ1121" s="898"/>
      <c r="QIK1121" s="898"/>
      <c r="QIL1121" s="898"/>
      <c r="QIM1121" s="898"/>
      <c r="QIN1121" s="898"/>
      <c r="QIO1121" s="898"/>
      <c r="QIP1121" s="898"/>
      <c r="QIQ1121" s="898"/>
      <c r="QIR1121" s="898"/>
      <c r="QIS1121" s="898"/>
      <c r="QIT1121" s="898"/>
      <c r="QIU1121" s="898"/>
      <c r="QIV1121" s="898"/>
      <c r="QIW1121" s="898"/>
      <c r="QIX1121" s="898"/>
      <c r="QIY1121" s="898"/>
      <c r="QIZ1121" s="898"/>
      <c r="QJA1121" s="898"/>
      <c r="QJB1121" s="898"/>
      <c r="QJC1121" s="898"/>
      <c r="QJD1121" s="898"/>
      <c r="QJE1121" s="898"/>
      <c r="QJF1121" s="898"/>
      <c r="QJG1121" s="898"/>
      <c r="QJH1121" s="898"/>
      <c r="QJI1121" s="898"/>
      <c r="QJJ1121" s="898"/>
      <c r="QJK1121" s="898"/>
      <c r="QJL1121" s="898"/>
      <c r="QJM1121" s="898"/>
      <c r="QJN1121" s="898"/>
      <c r="QJO1121" s="898"/>
      <c r="QJP1121" s="898"/>
      <c r="QJQ1121" s="898"/>
      <c r="QJR1121" s="898"/>
      <c r="QJS1121" s="898"/>
      <c r="QJT1121" s="898"/>
      <c r="QJU1121" s="898"/>
      <c r="QJV1121" s="898"/>
      <c r="QJW1121" s="898"/>
      <c r="QJX1121" s="898"/>
      <c r="QJY1121" s="898"/>
      <c r="QJZ1121" s="898"/>
      <c r="QKA1121" s="898"/>
      <c r="QKB1121" s="898"/>
      <c r="QKC1121" s="898"/>
      <c r="QKD1121" s="898"/>
      <c r="QKE1121" s="898"/>
      <c r="QKF1121" s="898"/>
      <c r="QKG1121" s="898"/>
      <c r="QKH1121" s="898"/>
      <c r="QKI1121" s="898"/>
      <c r="QKJ1121" s="898"/>
      <c r="QKK1121" s="898"/>
      <c r="QKL1121" s="898"/>
      <c r="QKM1121" s="898"/>
      <c r="QKN1121" s="898"/>
      <c r="QKO1121" s="898"/>
      <c r="QKP1121" s="898"/>
      <c r="QKQ1121" s="898"/>
      <c r="QKR1121" s="898"/>
      <c r="QKS1121" s="898"/>
      <c r="QKT1121" s="898"/>
      <c r="QKU1121" s="898"/>
      <c r="QKV1121" s="898"/>
      <c r="QKW1121" s="898"/>
      <c r="QKX1121" s="898"/>
      <c r="QKY1121" s="898"/>
      <c r="QKZ1121" s="898"/>
      <c r="QLA1121" s="898"/>
      <c r="QLB1121" s="898"/>
      <c r="QLC1121" s="898"/>
      <c r="QLD1121" s="898"/>
      <c r="QLE1121" s="898"/>
      <c r="QLF1121" s="898"/>
      <c r="QLG1121" s="898"/>
      <c r="QLH1121" s="898"/>
      <c r="QLI1121" s="898"/>
      <c r="QLJ1121" s="898"/>
      <c r="QLK1121" s="898"/>
      <c r="QLL1121" s="898"/>
      <c r="QLM1121" s="898"/>
      <c r="QLN1121" s="898"/>
      <c r="QLO1121" s="898"/>
      <c r="QLP1121" s="898"/>
      <c r="QLQ1121" s="898"/>
      <c r="QLR1121" s="898"/>
      <c r="QLS1121" s="898"/>
      <c r="QLT1121" s="898"/>
      <c r="QLU1121" s="898"/>
      <c r="QLV1121" s="898"/>
      <c r="QLW1121" s="898"/>
      <c r="QLX1121" s="898"/>
      <c r="QLY1121" s="898"/>
      <c r="QLZ1121" s="898"/>
      <c r="QMA1121" s="898"/>
      <c r="QMB1121" s="898"/>
      <c r="QMC1121" s="898"/>
      <c r="QMD1121" s="898"/>
      <c r="QME1121" s="898"/>
      <c r="QMF1121" s="898"/>
      <c r="QMG1121" s="898"/>
      <c r="QMH1121" s="898"/>
      <c r="QMI1121" s="898"/>
      <c r="QMJ1121" s="898"/>
      <c r="QMK1121" s="898"/>
      <c r="QML1121" s="898"/>
      <c r="QMM1121" s="898"/>
      <c r="QMN1121" s="898"/>
      <c r="QMO1121" s="898"/>
      <c r="QMP1121" s="898"/>
      <c r="QMQ1121" s="898"/>
      <c r="QMR1121" s="898"/>
      <c r="QMS1121" s="898"/>
      <c r="QMT1121" s="898"/>
      <c r="QMU1121" s="898"/>
      <c r="QMV1121" s="898"/>
      <c r="QMW1121" s="898"/>
      <c r="QMX1121" s="898"/>
      <c r="QMY1121" s="898"/>
      <c r="QMZ1121" s="898"/>
      <c r="QNA1121" s="898"/>
      <c r="QNB1121" s="898"/>
      <c r="QNC1121" s="898"/>
      <c r="QND1121" s="898"/>
      <c r="QNE1121" s="898"/>
      <c r="QNF1121" s="898"/>
      <c r="QNG1121" s="898"/>
      <c r="QNH1121" s="898"/>
      <c r="QNI1121" s="898"/>
      <c r="QNJ1121" s="898"/>
      <c r="QNK1121" s="898"/>
      <c r="QNL1121" s="898"/>
      <c r="QNM1121" s="898"/>
      <c r="QNN1121" s="898"/>
      <c r="QNO1121" s="898"/>
      <c r="QNP1121" s="898"/>
      <c r="QNQ1121" s="898"/>
      <c r="QNR1121" s="898"/>
      <c r="QNS1121" s="898"/>
      <c r="QNT1121" s="898"/>
      <c r="QNU1121" s="898"/>
      <c r="QNV1121" s="898"/>
      <c r="QNW1121" s="898"/>
      <c r="QNX1121" s="898"/>
      <c r="QNY1121" s="898"/>
      <c r="QNZ1121" s="898"/>
      <c r="QOA1121" s="898"/>
      <c r="QOB1121" s="898"/>
      <c r="QOC1121" s="898"/>
      <c r="QOD1121" s="898"/>
      <c r="QOE1121" s="898"/>
      <c r="QOF1121" s="898"/>
      <c r="QOG1121" s="898"/>
      <c r="QOH1121" s="898"/>
      <c r="QOI1121" s="898"/>
      <c r="QOJ1121" s="898"/>
      <c r="QOK1121" s="898"/>
      <c r="QOL1121" s="898"/>
      <c r="QOM1121" s="898"/>
      <c r="QON1121" s="898"/>
      <c r="QOO1121" s="898"/>
      <c r="QOP1121" s="898"/>
      <c r="QOQ1121" s="898"/>
      <c r="QOR1121" s="898"/>
      <c r="QOS1121" s="898"/>
      <c r="QOT1121" s="898"/>
      <c r="QOU1121" s="898"/>
      <c r="QOV1121" s="898"/>
      <c r="QOW1121" s="898"/>
      <c r="QOX1121" s="898"/>
      <c r="QOY1121" s="898"/>
      <c r="QOZ1121" s="898"/>
      <c r="QPA1121" s="898"/>
      <c r="QPB1121" s="898"/>
      <c r="QPC1121" s="898"/>
      <c r="QPD1121" s="898"/>
      <c r="QPE1121" s="898"/>
      <c r="QPF1121" s="898"/>
      <c r="QPG1121" s="898"/>
      <c r="QPH1121" s="898"/>
      <c r="QPI1121" s="898"/>
      <c r="QPJ1121" s="898"/>
      <c r="QPK1121" s="898"/>
      <c r="QPL1121" s="898"/>
      <c r="QPM1121" s="898"/>
      <c r="QPN1121" s="898"/>
      <c r="QPO1121" s="898"/>
      <c r="QPP1121" s="898"/>
      <c r="QPQ1121" s="898"/>
      <c r="QPR1121" s="898"/>
      <c r="QPS1121" s="898"/>
      <c r="QPT1121" s="898"/>
      <c r="QPU1121" s="898"/>
      <c r="QPV1121" s="898"/>
      <c r="QPW1121" s="898"/>
      <c r="QPX1121" s="898"/>
      <c r="QPY1121" s="898"/>
      <c r="QPZ1121" s="898"/>
      <c r="QQA1121" s="898"/>
      <c r="QQB1121" s="898"/>
      <c r="QQC1121" s="898"/>
      <c r="QQD1121" s="898"/>
      <c r="QQE1121" s="898"/>
      <c r="QQF1121" s="898"/>
      <c r="QQG1121" s="898"/>
      <c r="QQH1121" s="898"/>
      <c r="QQI1121" s="898"/>
      <c r="QQJ1121" s="898"/>
      <c r="QQK1121" s="898"/>
      <c r="QQL1121" s="898"/>
      <c r="QQM1121" s="898"/>
      <c r="QQN1121" s="898"/>
      <c r="QQO1121" s="898"/>
      <c r="QQP1121" s="898"/>
      <c r="QQQ1121" s="898"/>
      <c r="QQR1121" s="898"/>
      <c r="QQS1121" s="898"/>
      <c r="QQT1121" s="898"/>
      <c r="QQU1121" s="898"/>
      <c r="QQV1121" s="898"/>
      <c r="QQW1121" s="898"/>
      <c r="QQX1121" s="898"/>
      <c r="QQY1121" s="898"/>
      <c r="QQZ1121" s="898"/>
      <c r="QRA1121" s="898"/>
      <c r="QRB1121" s="898"/>
      <c r="QRC1121" s="898"/>
      <c r="QRD1121" s="898"/>
      <c r="QRE1121" s="898"/>
      <c r="QRF1121" s="898"/>
      <c r="QRG1121" s="898"/>
      <c r="QRH1121" s="898"/>
      <c r="QRI1121" s="898"/>
      <c r="QRJ1121" s="898"/>
      <c r="QRK1121" s="898"/>
      <c r="QRL1121" s="898"/>
      <c r="QRM1121" s="898"/>
      <c r="QRN1121" s="898"/>
      <c r="QRO1121" s="898"/>
      <c r="QRP1121" s="898"/>
      <c r="QRQ1121" s="898"/>
      <c r="QRR1121" s="898"/>
      <c r="QRS1121" s="898"/>
      <c r="QRT1121" s="898"/>
      <c r="QRU1121" s="898"/>
      <c r="QRV1121" s="898"/>
      <c r="QRW1121" s="898"/>
      <c r="QRX1121" s="898"/>
      <c r="QRY1121" s="898"/>
      <c r="QRZ1121" s="898"/>
      <c r="QSA1121" s="898"/>
      <c r="QSB1121" s="898"/>
      <c r="QSC1121" s="898"/>
      <c r="QSD1121" s="898"/>
      <c r="QSE1121" s="898"/>
      <c r="QSF1121" s="898"/>
      <c r="QSG1121" s="898"/>
      <c r="QSH1121" s="898"/>
      <c r="QSI1121" s="898"/>
      <c r="QSJ1121" s="898"/>
      <c r="QSK1121" s="898"/>
      <c r="QSL1121" s="898"/>
      <c r="QSM1121" s="898"/>
      <c r="QSN1121" s="898"/>
      <c r="QSO1121" s="898"/>
      <c r="QSP1121" s="898"/>
      <c r="QSQ1121" s="898"/>
      <c r="QSR1121" s="898"/>
      <c r="QSS1121" s="898"/>
      <c r="QST1121" s="898"/>
      <c r="QSU1121" s="898"/>
      <c r="QSV1121" s="898"/>
      <c r="QSW1121" s="898"/>
      <c r="QSX1121" s="898"/>
      <c r="QSY1121" s="898"/>
      <c r="QSZ1121" s="898"/>
      <c r="QTA1121" s="898"/>
      <c r="QTB1121" s="898"/>
      <c r="QTC1121" s="898"/>
      <c r="QTD1121" s="898"/>
      <c r="QTE1121" s="898"/>
      <c r="QTF1121" s="898"/>
      <c r="QTG1121" s="898"/>
      <c r="QTH1121" s="898"/>
      <c r="QTI1121" s="898"/>
      <c r="QTJ1121" s="898"/>
      <c r="QTK1121" s="898"/>
      <c r="QTL1121" s="898"/>
      <c r="QTM1121" s="898"/>
      <c r="QTN1121" s="898"/>
      <c r="QTO1121" s="898"/>
      <c r="QTP1121" s="898"/>
      <c r="QTQ1121" s="898"/>
      <c r="QTR1121" s="898"/>
      <c r="QTS1121" s="898"/>
      <c r="QTT1121" s="898"/>
      <c r="QTU1121" s="898"/>
      <c r="QTV1121" s="898"/>
      <c r="QTW1121" s="898"/>
      <c r="QTX1121" s="898"/>
      <c r="QTY1121" s="898"/>
      <c r="QTZ1121" s="898"/>
      <c r="QUA1121" s="898"/>
      <c r="QUB1121" s="898"/>
      <c r="QUC1121" s="898"/>
      <c r="QUD1121" s="898"/>
      <c r="QUE1121" s="898"/>
      <c r="QUF1121" s="898"/>
      <c r="QUG1121" s="898"/>
      <c r="QUH1121" s="898"/>
      <c r="QUI1121" s="898"/>
      <c r="QUJ1121" s="898"/>
      <c r="QUK1121" s="898"/>
      <c r="QUL1121" s="898"/>
      <c r="QUM1121" s="898"/>
      <c r="QUN1121" s="898"/>
      <c r="QUO1121" s="898"/>
      <c r="QUP1121" s="898"/>
      <c r="QUQ1121" s="898"/>
      <c r="QUR1121" s="898"/>
      <c r="QUS1121" s="898"/>
      <c r="QUT1121" s="898"/>
      <c r="QUU1121" s="898"/>
      <c r="QUV1121" s="898"/>
      <c r="QUW1121" s="898"/>
      <c r="QUX1121" s="898"/>
      <c r="QUY1121" s="898"/>
      <c r="QUZ1121" s="898"/>
      <c r="QVA1121" s="898"/>
      <c r="QVB1121" s="898"/>
      <c r="QVC1121" s="898"/>
      <c r="QVD1121" s="898"/>
      <c r="QVE1121" s="898"/>
      <c r="QVF1121" s="898"/>
      <c r="QVG1121" s="898"/>
      <c r="QVH1121" s="898"/>
      <c r="QVI1121" s="898"/>
      <c r="QVJ1121" s="898"/>
      <c r="QVK1121" s="898"/>
      <c r="QVL1121" s="898"/>
      <c r="QVM1121" s="898"/>
      <c r="QVN1121" s="898"/>
      <c r="QVO1121" s="898"/>
      <c r="QVP1121" s="898"/>
      <c r="QVQ1121" s="898"/>
      <c r="QVR1121" s="898"/>
      <c r="QVS1121" s="898"/>
      <c r="QVT1121" s="898"/>
      <c r="QVU1121" s="898"/>
      <c r="QVV1121" s="898"/>
      <c r="QVW1121" s="898"/>
      <c r="QVX1121" s="898"/>
      <c r="QVY1121" s="898"/>
      <c r="QVZ1121" s="898"/>
      <c r="QWA1121" s="898"/>
      <c r="QWB1121" s="898"/>
      <c r="QWC1121" s="898"/>
      <c r="QWD1121" s="898"/>
      <c r="QWE1121" s="898"/>
      <c r="QWF1121" s="898"/>
      <c r="QWG1121" s="898"/>
      <c r="QWH1121" s="898"/>
      <c r="QWI1121" s="898"/>
      <c r="QWJ1121" s="898"/>
      <c r="QWK1121" s="898"/>
      <c r="QWL1121" s="898"/>
      <c r="QWM1121" s="898"/>
      <c r="QWN1121" s="898"/>
      <c r="QWO1121" s="898"/>
      <c r="QWP1121" s="898"/>
      <c r="QWQ1121" s="898"/>
      <c r="QWR1121" s="898"/>
      <c r="QWS1121" s="898"/>
      <c r="QWT1121" s="898"/>
      <c r="QWU1121" s="898"/>
      <c r="QWV1121" s="898"/>
      <c r="QWW1121" s="898"/>
      <c r="QWX1121" s="898"/>
      <c r="QWY1121" s="898"/>
      <c r="QWZ1121" s="898"/>
      <c r="QXA1121" s="898"/>
      <c r="QXB1121" s="898"/>
      <c r="QXC1121" s="898"/>
      <c r="QXD1121" s="898"/>
      <c r="QXE1121" s="898"/>
      <c r="QXF1121" s="898"/>
      <c r="QXG1121" s="898"/>
      <c r="QXH1121" s="898"/>
      <c r="QXI1121" s="898"/>
      <c r="QXJ1121" s="898"/>
      <c r="QXK1121" s="898"/>
      <c r="QXL1121" s="898"/>
      <c r="QXM1121" s="898"/>
      <c r="QXN1121" s="898"/>
      <c r="QXO1121" s="898"/>
      <c r="QXP1121" s="898"/>
      <c r="QXQ1121" s="898"/>
      <c r="QXR1121" s="898"/>
      <c r="QXS1121" s="898"/>
      <c r="QXT1121" s="898"/>
      <c r="QXU1121" s="898"/>
      <c r="QXV1121" s="898"/>
      <c r="QXW1121" s="898"/>
      <c r="QXX1121" s="898"/>
      <c r="QXY1121" s="898"/>
      <c r="QXZ1121" s="898"/>
      <c r="QYA1121" s="898"/>
      <c r="QYB1121" s="898"/>
      <c r="QYC1121" s="898"/>
      <c r="QYD1121" s="898"/>
      <c r="QYE1121" s="898"/>
      <c r="QYF1121" s="898"/>
      <c r="QYG1121" s="898"/>
      <c r="QYH1121" s="898"/>
      <c r="QYI1121" s="898"/>
      <c r="QYJ1121" s="898"/>
      <c r="QYK1121" s="898"/>
      <c r="QYL1121" s="898"/>
      <c r="QYM1121" s="898"/>
      <c r="QYN1121" s="898"/>
      <c r="QYO1121" s="898"/>
      <c r="QYP1121" s="898"/>
      <c r="QYQ1121" s="898"/>
      <c r="QYR1121" s="898"/>
      <c r="QYS1121" s="898"/>
      <c r="QYT1121" s="898"/>
      <c r="QYU1121" s="898"/>
      <c r="QYV1121" s="898"/>
      <c r="QYW1121" s="898"/>
      <c r="QYX1121" s="898"/>
      <c r="QYY1121" s="898"/>
      <c r="QYZ1121" s="898"/>
      <c r="QZA1121" s="898"/>
      <c r="QZB1121" s="898"/>
      <c r="QZC1121" s="898"/>
      <c r="QZD1121" s="898"/>
      <c r="QZE1121" s="898"/>
      <c r="QZF1121" s="898"/>
      <c r="QZG1121" s="898"/>
      <c r="QZH1121" s="898"/>
      <c r="QZI1121" s="898"/>
      <c r="QZJ1121" s="898"/>
      <c r="QZK1121" s="898"/>
      <c r="QZL1121" s="898"/>
      <c r="QZM1121" s="898"/>
      <c r="QZN1121" s="898"/>
      <c r="QZO1121" s="898"/>
      <c r="QZP1121" s="898"/>
      <c r="QZQ1121" s="898"/>
      <c r="QZR1121" s="898"/>
      <c r="QZS1121" s="898"/>
      <c r="QZT1121" s="898"/>
      <c r="QZU1121" s="898"/>
      <c r="QZV1121" s="898"/>
      <c r="QZW1121" s="898"/>
      <c r="QZX1121" s="898"/>
      <c r="QZY1121" s="898"/>
      <c r="QZZ1121" s="898"/>
      <c r="RAA1121" s="898"/>
      <c r="RAB1121" s="898"/>
      <c r="RAC1121" s="898"/>
      <c r="RAD1121" s="898"/>
      <c r="RAE1121" s="898"/>
      <c r="RAF1121" s="898"/>
      <c r="RAG1121" s="898"/>
      <c r="RAH1121" s="898"/>
      <c r="RAI1121" s="898"/>
      <c r="RAJ1121" s="898"/>
      <c r="RAK1121" s="898"/>
      <c r="RAL1121" s="898"/>
      <c r="RAM1121" s="898"/>
      <c r="RAN1121" s="898"/>
      <c r="RAO1121" s="898"/>
      <c r="RAP1121" s="898"/>
      <c r="RAQ1121" s="898"/>
      <c r="RAR1121" s="898"/>
      <c r="RAS1121" s="898"/>
      <c r="RAT1121" s="898"/>
      <c r="RAU1121" s="898"/>
      <c r="RAV1121" s="898"/>
      <c r="RAW1121" s="898"/>
      <c r="RAX1121" s="898"/>
      <c r="RAY1121" s="898"/>
      <c r="RAZ1121" s="898"/>
      <c r="RBA1121" s="898"/>
      <c r="RBB1121" s="898"/>
      <c r="RBC1121" s="898"/>
      <c r="RBD1121" s="898"/>
      <c r="RBE1121" s="898"/>
      <c r="RBF1121" s="898"/>
      <c r="RBG1121" s="898"/>
      <c r="RBH1121" s="898"/>
      <c r="RBI1121" s="898"/>
      <c r="RBJ1121" s="898"/>
      <c r="RBK1121" s="898"/>
      <c r="RBL1121" s="898"/>
      <c r="RBM1121" s="898"/>
      <c r="RBN1121" s="898"/>
      <c r="RBO1121" s="898"/>
      <c r="RBP1121" s="898"/>
      <c r="RBQ1121" s="898"/>
      <c r="RBR1121" s="898"/>
      <c r="RBS1121" s="898"/>
      <c r="RBT1121" s="898"/>
      <c r="RBU1121" s="898"/>
      <c r="RBV1121" s="898"/>
      <c r="RBW1121" s="898"/>
      <c r="RBX1121" s="898"/>
      <c r="RBY1121" s="898"/>
      <c r="RBZ1121" s="898"/>
      <c r="RCA1121" s="898"/>
      <c r="RCB1121" s="898"/>
      <c r="RCC1121" s="898"/>
      <c r="RCD1121" s="898"/>
      <c r="RCE1121" s="898"/>
      <c r="RCF1121" s="898"/>
      <c r="RCG1121" s="898"/>
      <c r="RCH1121" s="898"/>
      <c r="RCI1121" s="898"/>
      <c r="RCJ1121" s="898"/>
      <c r="RCK1121" s="898"/>
      <c r="RCL1121" s="898"/>
      <c r="RCM1121" s="898"/>
      <c r="RCN1121" s="898"/>
      <c r="RCO1121" s="898"/>
      <c r="RCP1121" s="898"/>
      <c r="RCQ1121" s="898"/>
      <c r="RCR1121" s="898"/>
      <c r="RCS1121" s="898"/>
      <c r="RCT1121" s="898"/>
      <c r="RCU1121" s="898"/>
      <c r="RCV1121" s="898"/>
      <c r="RCW1121" s="898"/>
      <c r="RCX1121" s="898"/>
      <c r="RCY1121" s="898"/>
      <c r="RCZ1121" s="898"/>
      <c r="RDA1121" s="898"/>
      <c r="RDB1121" s="898"/>
      <c r="RDC1121" s="898"/>
      <c r="RDD1121" s="898"/>
      <c r="RDE1121" s="898"/>
      <c r="RDF1121" s="898"/>
      <c r="RDG1121" s="898"/>
      <c r="RDH1121" s="898"/>
      <c r="RDI1121" s="898"/>
      <c r="RDJ1121" s="898"/>
      <c r="RDK1121" s="898"/>
      <c r="RDL1121" s="898"/>
      <c r="RDM1121" s="898"/>
      <c r="RDN1121" s="898"/>
      <c r="RDO1121" s="898"/>
      <c r="RDP1121" s="898"/>
      <c r="RDQ1121" s="898"/>
      <c r="RDR1121" s="898"/>
      <c r="RDS1121" s="898"/>
      <c r="RDT1121" s="898"/>
      <c r="RDU1121" s="898"/>
      <c r="RDV1121" s="898"/>
      <c r="RDW1121" s="898"/>
      <c r="RDX1121" s="898"/>
      <c r="RDY1121" s="898"/>
      <c r="RDZ1121" s="898"/>
      <c r="REA1121" s="898"/>
      <c r="REB1121" s="898"/>
      <c r="REC1121" s="898"/>
      <c r="RED1121" s="898"/>
      <c r="REE1121" s="898"/>
      <c r="REF1121" s="898"/>
      <c r="REG1121" s="898"/>
      <c r="REH1121" s="898"/>
      <c r="REI1121" s="898"/>
      <c r="REJ1121" s="898"/>
      <c r="REK1121" s="898"/>
      <c r="REL1121" s="898"/>
      <c r="REM1121" s="898"/>
      <c r="REN1121" s="898"/>
      <c r="REO1121" s="898"/>
      <c r="REP1121" s="898"/>
      <c r="REQ1121" s="898"/>
      <c r="RER1121" s="898"/>
      <c r="RES1121" s="898"/>
      <c r="RET1121" s="898"/>
      <c r="REU1121" s="898"/>
      <c r="REV1121" s="898"/>
      <c r="REW1121" s="898"/>
      <c r="REX1121" s="898"/>
      <c r="REY1121" s="898"/>
      <c r="REZ1121" s="898"/>
      <c r="RFA1121" s="898"/>
      <c r="RFB1121" s="898"/>
      <c r="RFC1121" s="898"/>
      <c r="RFD1121" s="898"/>
      <c r="RFE1121" s="898"/>
      <c r="RFF1121" s="898"/>
      <c r="RFG1121" s="898"/>
      <c r="RFH1121" s="898"/>
      <c r="RFI1121" s="898"/>
      <c r="RFJ1121" s="898"/>
      <c r="RFK1121" s="898"/>
      <c r="RFL1121" s="898"/>
      <c r="RFM1121" s="898"/>
      <c r="RFN1121" s="898"/>
      <c r="RFO1121" s="898"/>
      <c r="RFP1121" s="898"/>
      <c r="RFQ1121" s="898"/>
      <c r="RFR1121" s="898"/>
      <c r="RFS1121" s="898"/>
      <c r="RFT1121" s="898"/>
      <c r="RFU1121" s="898"/>
      <c r="RFV1121" s="898"/>
      <c r="RFW1121" s="898"/>
      <c r="RFX1121" s="898"/>
      <c r="RFY1121" s="898"/>
      <c r="RFZ1121" s="898"/>
      <c r="RGA1121" s="898"/>
      <c r="RGB1121" s="898"/>
      <c r="RGC1121" s="898"/>
      <c r="RGD1121" s="898"/>
      <c r="RGE1121" s="898"/>
      <c r="RGF1121" s="898"/>
      <c r="RGG1121" s="898"/>
      <c r="RGH1121" s="898"/>
      <c r="RGI1121" s="898"/>
      <c r="RGJ1121" s="898"/>
      <c r="RGK1121" s="898"/>
      <c r="RGL1121" s="898"/>
      <c r="RGM1121" s="898"/>
      <c r="RGN1121" s="898"/>
      <c r="RGO1121" s="898"/>
      <c r="RGP1121" s="898"/>
      <c r="RGQ1121" s="898"/>
      <c r="RGR1121" s="898"/>
      <c r="RGS1121" s="898"/>
      <c r="RGT1121" s="898"/>
      <c r="RGU1121" s="898"/>
      <c r="RGV1121" s="898"/>
      <c r="RGW1121" s="898"/>
      <c r="RGX1121" s="898"/>
      <c r="RGY1121" s="898"/>
      <c r="RGZ1121" s="898"/>
      <c r="RHA1121" s="898"/>
      <c r="RHB1121" s="898"/>
      <c r="RHC1121" s="898"/>
      <c r="RHD1121" s="898"/>
      <c r="RHE1121" s="898"/>
      <c r="RHF1121" s="898"/>
      <c r="RHG1121" s="898"/>
      <c r="RHH1121" s="898"/>
      <c r="RHI1121" s="898"/>
      <c r="RHJ1121" s="898"/>
      <c r="RHK1121" s="898"/>
      <c r="RHL1121" s="898"/>
      <c r="RHM1121" s="898"/>
      <c r="RHN1121" s="898"/>
      <c r="RHO1121" s="898"/>
      <c r="RHP1121" s="898"/>
      <c r="RHQ1121" s="898"/>
      <c r="RHR1121" s="898"/>
      <c r="RHS1121" s="898"/>
      <c r="RHT1121" s="898"/>
      <c r="RHU1121" s="898"/>
      <c r="RHV1121" s="898"/>
      <c r="RHW1121" s="898"/>
      <c r="RHX1121" s="898"/>
      <c r="RHY1121" s="898"/>
      <c r="RHZ1121" s="898"/>
      <c r="RIA1121" s="898"/>
      <c r="RIB1121" s="898"/>
      <c r="RIC1121" s="898"/>
      <c r="RID1121" s="898"/>
      <c r="RIE1121" s="898"/>
      <c r="RIF1121" s="898"/>
      <c r="RIG1121" s="898"/>
      <c r="RIH1121" s="898"/>
      <c r="RII1121" s="898"/>
      <c r="RIJ1121" s="898"/>
      <c r="RIK1121" s="898"/>
      <c r="RIL1121" s="898"/>
      <c r="RIM1121" s="898"/>
      <c r="RIN1121" s="898"/>
      <c r="RIO1121" s="898"/>
      <c r="RIP1121" s="898"/>
      <c r="RIQ1121" s="898"/>
      <c r="RIR1121" s="898"/>
      <c r="RIS1121" s="898"/>
      <c r="RIT1121" s="898"/>
      <c r="RIU1121" s="898"/>
      <c r="RIV1121" s="898"/>
      <c r="RIW1121" s="898"/>
      <c r="RIX1121" s="898"/>
      <c r="RIY1121" s="898"/>
      <c r="RIZ1121" s="898"/>
      <c r="RJA1121" s="898"/>
      <c r="RJB1121" s="898"/>
      <c r="RJC1121" s="898"/>
      <c r="RJD1121" s="898"/>
      <c r="RJE1121" s="898"/>
      <c r="RJF1121" s="898"/>
      <c r="RJG1121" s="898"/>
      <c r="RJH1121" s="898"/>
      <c r="RJI1121" s="898"/>
      <c r="RJJ1121" s="898"/>
      <c r="RJK1121" s="898"/>
      <c r="RJL1121" s="898"/>
      <c r="RJM1121" s="898"/>
      <c r="RJN1121" s="898"/>
      <c r="RJO1121" s="898"/>
      <c r="RJP1121" s="898"/>
      <c r="RJQ1121" s="898"/>
      <c r="RJR1121" s="898"/>
      <c r="RJS1121" s="898"/>
      <c r="RJT1121" s="898"/>
      <c r="RJU1121" s="898"/>
      <c r="RJV1121" s="898"/>
      <c r="RJW1121" s="898"/>
      <c r="RJX1121" s="898"/>
      <c r="RJY1121" s="898"/>
      <c r="RJZ1121" s="898"/>
      <c r="RKA1121" s="898"/>
      <c r="RKB1121" s="898"/>
      <c r="RKC1121" s="898"/>
      <c r="RKD1121" s="898"/>
      <c r="RKE1121" s="898"/>
      <c r="RKF1121" s="898"/>
      <c r="RKG1121" s="898"/>
      <c r="RKH1121" s="898"/>
      <c r="RKI1121" s="898"/>
      <c r="RKJ1121" s="898"/>
      <c r="RKK1121" s="898"/>
      <c r="RKL1121" s="898"/>
      <c r="RKM1121" s="898"/>
      <c r="RKN1121" s="898"/>
      <c r="RKO1121" s="898"/>
      <c r="RKP1121" s="898"/>
      <c r="RKQ1121" s="898"/>
      <c r="RKR1121" s="898"/>
      <c r="RKS1121" s="898"/>
      <c r="RKT1121" s="898"/>
      <c r="RKU1121" s="898"/>
      <c r="RKV1121" s="898"/>
      <c r="RKW1121" s="898"/>
      <c r="RKX1121" s="898"/>
      <c r="RKY1121" s="898"/>
      <c r="RKZ1121" s="898"/>
      <c r="RLA1121" s="898"/>
      <c r="RLB1121" s="898"/>
      <c r="RLC1121" s="898"/>
      <c r="RLD1121" s="898"/>
      <c r="RLE1121" s="898"/>
      <c r="RLF1121" s="898"/>
      <c r="RLG1121" s="898"/>
      <c r="RLH1121" s="898"/>
      <c r="RLI1121" s="898"/>
      <c r="RLJ1121" s="898"/>
      <c r="RLK1121" s="898"/>
      <c r="RLL1121" s="898"/>
      <c r="RLM1121" s="898"/>
      <c r="RLN1121" s="898"/>
      <c r="RLO1121" s="898"/>
      <c r="RLP1121" s="898"/>
      <c r="RLQ1121" s="898"/>
      <c r="RLR1121" s="898"/>
      <c r="RLS1121" s="898"/>
      <c r="RLT1121" s="898"/>
      <c r="RLU1121" s="898"/>
      <c r="RLV1121" s="898"/>
      <c r="RLW1121" s="898"/>
      <c r="RLX1121" s="898"/>
      <c r="RLY1121" s="898"/>
      <c r="RLZ1121" s="898"/>
      <c r="RMA1121" s="898"/>
      <c r="RMB1121" s="898"/>
      <c r="RMC1121" s="898"/>
      <c r="RMD1121" s="898"/>
      <c r="RME1121" s="898"/>
      <c r="RMF1121" s="898"/>
      <c r="RMG1121" s="898"/>
      <c r="RMH1121" s="898"/>
      <c r="RMI1121" s="898"/>
      <c r="RMJ1121" s="898"/>
      <c r="RMK1121" s="898"/>
      <c r="RML1121" s="898"/>
      <c r="RMM1121" s="898"/>
      <c r="RMN1121" s="898"/>
      <c r="RMO1121" s="898"/>
      <c r="RMP1121" s="898"/>
      <c r="RMQ1121" s="898"/>
      <c r="RMR1121" s="898"/>
      <c r="RMS1121" s="898"/>
      <c r="RMT1121" s="898"/>
      <c r="RMU1121" s="898"/>
      <c r="RMV1121" s="898"/>
      <c r="RMW1121" s="898"/>
      <c r="RMX1121" s="898"/>
      <c r="RMY1121" s="898"/>
      <c r="RMZ1121" s="898"/>
      <c r="RNA1121" s="898"/>
      <c r="RNB1121" s="898"/>
      <c r="RNC1121" s="898"/>
      <c r="RND1121" s="898"/>
      <c r="RNE1121" s="898"/>
      <c r="RNF1121" s="898"/>
      <c r="RNG1121" s="898"/>
      <c r="RNH1121" s="898"/>
      <c r="RNI1121" s="898"/>
      <c r="RNJ1121" s="898"/>
      <c r="RNK1121" s="898"/>
      <c r="RNL1121" s="898"/>
      <c r="RNM1121" s="898"/>
      <c r="RNN1121" s="898"/>
      <c r="RNO1121" s="898"/>
      <c r="RNP1121" s="898"/>
      <c r="RNQ1121" s="898"/>
      <c r="RNR1121" s="898"/>
      <c r="RNS1121" s="898"/>
      <c r="RNT1121" s="898"/>
      <c r="RNU1121" s="898"/>
      <c r="RNV1121" s="898"/>
      <c r="RNW1121" s="898"/>
      <c r="RNX1121" s="898"/>
      <c r="RNY1121" s="898"/>
      <c r="RNZ1121" s="898"/>
      <c r="ROA1121" s="898"/>
      <c r="ROB1121" s="898"/>
      <c r="ROC1121" s="898"/>
      <c r="ROD1121" s="898"/>
      <c r="ROE1121" s="898"/>
      <c r="ROF1121" s="898"/>
      <c r="ROG1121" s="898"/>
      <c r="ROH1121" s="898"/>
      <c r="ROI1121" s="898"/>
      <c r="ROJ1121" s="898"/>
      <c r="ROK1121" s="898"/>
      <c r="ROL1121" s="898"/>
      <c r="ROM1121" s="898"/>
      <c r="RON1121" s="898"/>
      <c r="ROO1121" s="898"/>
      <c r="ROP1121" s="898"/>
      <c r="ROQ1121" s="898"/>
      <c r="ROR1121" s="898"/>
      <c r="ROS1121" s="898"/>
      <c r="ROT1121" s="898"/>
      <c r="ROU1121" s="898"/>
      <c r="ROV1121" s="898"/>
      <c r="ROW1121" s="898"/>
      <c r="ROX1121" s="898"/>
      <c r="ROY1121" s="898"/>
      <c r="ROZ1121" s="898"/>
      <c r="RPA1121" s="898"/>
      <c r="RPB1121" s="898"/>
      <c r="RPC1121" s="898"/>
      <c r="RPD1121" s="898"/>
      <c r="RPE1121" s="898"/>
      <c r="RPF1121" s="898"/>
      <c r="RPG1121" s="898"/>
      <c r="RPH1121" s="898"/>
      <c r="RPI1121" s="898"/>
      <c r="RPJ1121" s="898"/>
      <c r="RPK1121" s="898"/>
      <c r="RPL1121" s="898"/>
      <c r="RPM1121" s="898"/>
      <c r="RPN1121" s="898"/>
      <c r="RPO1121" s="898"/>
      <c r="RPP1121" s="898"/>
      <c r="RPQ1121" s="898"/>
      <c r="RPR1121" s="898"/>
      <c r="RPS1121" s="898"/>
      <c r="RPT1121" s="898"/>
      <c r="RPU1121" s="898"/>
      <c r="RPV1121" s="898"/>
      <c r="RPW1121" s="898"/>
      <c r="RPX1121" s="898"/>
      <c r="RPY1121" s="898"/>
      <c r="RPZ1121" s="898"/>
      <c r="RQA1121" s="898"/>
      <c r="RQB1121" s="898"/>
      <c r="RQC1121" s="898"/>
      <c r="RQD1121" s="898"/>
      <c r="RQE1121" s="898"/>
      <c r="RQF1121" s="898"/>
      <c r="RQG1121" s="898"/>
      <c r="RQH1121" s="898"/>
      <c r="RQI1121" s="898"/>
      <c r="RQJ1121" s="898"/>
      <c r="RQK1121" s="898"/>
      <c r="RQL1121" s="898"/>
      <c r="RQM1121" s="898"/>
      <c r="RQN1121" s="898"/>
      <c r="RQO1121" s="898"/>
      <c r="RQP1121" s="898"/>
      <c r="RQQ1121" s="898"/>
      <c r="RQR1121" s="898"/>
      <c r="RQS1121" s="898"/>
      <c r="RQT1121" s="898"/>
      <c r="RQU1121" s="898"/>
      <c r="RQV1121" s="898"/>
      <c r="RQW1121" s="898"/>
      <c r="RQX1121" s="898"/>
      <c r="RQY1121" s="898"/>
      <c r="RQZ1121" s="898"/>
      <c r="RRA1121" s="898"/>
      <c r="RRB1121" s="898"/>
      <c r="RRC1121" s="898"/>
      <c r="RRD1121" s="898"/>
      <c r="RRE1121" s="898"/>
      <c r="RRF1121" s="898"/>
      <c r="RRG1121" s="898"/>
      <c r="RRH1121" s="898"/>
      <c r="RRI1121" s="898"/>
      <c r="RRJ1121" s="898"/>
      <c r="RRK1121" s="898"/>
      <c r="RRL1121" s="898"/>
      <c r="RRM1121" s="898"/>
      <c r="RRN1121" s="898"/>
      <c r="RRO1121" s="898"/>
      <c r="RRP1121" s="898"/>
      <c r="RRQ1121" s="898"/>
      <c r="RRR1121" s="898"/>
      <c r="RRS1121" s="898"/>
      <c r="RRT1121" s="898"/>
      <c r="RRU1121" s="898"/>
      <c r="RRV1121" s="898"/>
      <c r="RRW1121" s="898"/>
      <c r="RRX1121" s="898"/>
      <c r="RRY1121" s="898"/>
      <c r="RRZ1121" s="898"/>
      <c r="RSA1121" s="898"/>
      <c r="RSB1121" s="898"/>
      <c r="RSC1121" s="898"/>
      <c r="RSD1121" s="898"/>
      <c r="RSE1121" s="898"/>
      <c r="RSF1121" s="898"/>
      <c r="RSG1121" s="898"/>
      <c r="RSH1121" s="898"/>
      <c r="RSI1121" s="898"/>
      <c r="RSJ1121" s="898"/>
      <c r="RSK1121" s="898"/>
      <c r="RSL1121" s="898"/>
      <c r="RSM1121" s="898"/>
      <c r="RSN1121" s="898"/>
      <c r="RSO1121" s="898"/>
      <c r="RSP1121" s="898"/>
      <c r="RSQ1121" s="898"/>
      <c r="RSR1121" s="898"/>
      <c r="RSS1121" s="898"/>
      <c r="RST1121" s="898"/>
      <c r="RSU1121" s="898"/>
      <c r="RSV1121" s="898"/>
      <c r="RSW1121" s="898"/>
      <c r="RSX1121" s="898"/>
      <c r="RSY1121" s="898"/>
      <c r="RSZ1121" s="898"/>
      <c r="RTA1121" s="898"/>
      <c r="RTB1121" s="898"/>
      <c r="RTC1121" s="898"/>
      <c r="RTD1121" s="898"/>
      <c r="RTE1121" s="898"/>
      <c r="RTF1121" s="898"/>
      <c r="RTG1121" s="898"/>
      <c r="RTH1121" s="898"/>
      <c r="RTI1121" s="898"/>
      <c r="RTJ1121" s="898"/>
      <c r="RTK1121" s="898"/>
      <c r="RTL1121" s="898"/>
      <c r="RTM1121" s="898"/>
      <c r="RTN1121" s="898"/>
      <c r="RTO1121" s="898"/>
      <c r="RTP1121" s="898"/>
      <c r="RTQ1121" s="898"/>
      <c r="RTR1121" s="898"/>
      <c r="RTS1121" s="898"/>
      <c r="RTT1121" s="898"/>
      <c r="RTU1121" s="898"/>
      <c r="RTV1121" s="898"/>
      <c r="RTW1121" s="898"/>
      <c r="RTX1121" s="898"/>
      <c r="RTY1121" s="898"/>
      <c r="RTZ1121" s="898"/>
      <c r="RUA1121" s="898"/>
      <c r="RUB1121" s="898"/>
      <c r="RUC1121" s="898"/>
      <c r="RUD1121" s="898"/>
      <c r="RUE1121" s="898"/>
      <c r="RUF1121" s="898"/>
      <c r="RUG1121" s="898"/>
      <c r="RUH1121" s="898"/>
      <c r="RUI1121" s="898"/>
      <c r="RUJ1121" s="898"/>
      <c r="RUK1121" s="898"/>
      <c r="RUL1121" s="898"/>
      <c r="RUM1121" s="898"/>
      <c r="RUN1121" s="898"/>
      <c r="RUO1121" s="898"/>
      <c r="RUP1121" s="898"/>
      <c r="RUQ1121" s="898"/>
      <c r="RUR1121" s="898"/>
      <c r="RUS1121" s="898"/>
      <c r="RUT1121" s="898"/>
      <c r="RUU1121" s="898"/>
      <c r="RUV1121" s="898"/>
      <c r="RUW1121" s="898"/>
      <c r="RUX1121" s="898"/>
      <c r="RUY1121" s="898"/>
      <c r="RUZ1121" s="898"/>
      <c r="RVA1121" s="898"/>
      <c r="RVB1121" s="898"/>
      <c r="RVC1121" s="898"/>
      <c r="RVD1121" s="898"/>
      <c r="RVE1121" s="898"/>
      <c r="RVF1121" s="898"/>
      <c r="RVG1121" s="898"/>
      <c r="RVH1121" s="898"/>
      <c r="RVI1121" s="898"/>
      <c r="RVJ1121" s="898"/>
      <c r="RVK1121" s="898"/>
      <c r="RVL1121" s="898"/>
      <c r="RVM1121" s="898"/>
      <c r="RVN1121" s="898"/>
      <c r="RVO1121" s="898"/>
      <c r="RVP1121" s="898"/>
      <c r="RVQ1121" s="898"/>
      <c r="RVR1121" s="898"/>
      <c r="RVS1121" s="898"/>
      <c r="RVT1121" s="898"/>
      <c r="RVU1121" s="898"/>
      <c r="RVV1121" s="898"/>
      <c r="RVW1121" s="898"/>
      <c r="RVX1121" s="898"/>
      <c r="RVY1121" s="898"/>
      <c r="RVZ1121" s="898"/>
      <c r="RWA1121" s="898"/>
      <c r="RWB1121" s="898"/>
      <c r="RWC1121" s="898"/>
      <c r="RWD1121" s="898"/>
      <c r="RWE1121" s="898"/>
      <c r="RWF1121" s="898"/>
      <c r="RWG1121" s="898"/>
      <c r="RWH1121" s="898"/>
      <c r="RWI1121" s="898"/>
      <c r="RWJ1121" s="898"/>
      <c r="RWK1121" s="898"/>
      <c r="RWL1121" s="898"/>
      <c r="RWM1121" s="898"/>
      <c r="RWN1121" s="898"/>
      <c r="RWO1121" s="898"/>
      <c r="RWP1121" s="898"/>
      <c r="RWQ1121" s="898"/>
      <c r="RWR1121" s="898"/>
      <c r="RWS1121" s="898"/>
      <c r="RWT1121" s="898"/>
      <c r="RWU1121" s="898"/>
      <c r="RWV1121" s="898"/>
      <c r="RWW1121" s="898"/>
      <c r="RWX1121" s="898"/>
      <c r="RWY1121" s="898"/>
      <c r="RWZ1121" s="898"/>
      <c r="RXA1121" s="898"/>
      <c r="RXB1121" s="898"/>
      <c r="RXC1121" s="898"/>
      <c r="RXD1121" s="898"/>
      <c r="RXE1121" s="898"/>
      <c r="RXF1121" s="898"/>
      <c r="RXG1121" s="898"/>
      <c r="RXH1121" s="898"/>
      <c r="RXI1121" s="898"/>
      <c r="RXJ1121" s="898"/>
      <c r="RXK1121" s="898"/>
      <c r="RXL1121" s="898"/>
      <c r="RXM1121" s="898"/>
      <c r="RXN1121" s="898"/>
      <c r="RXO1121" s="898"/>
      <c r="RXP1121" s="898"/>
      <c r="RXQ1121" s="898"/>
      <c r="RXR1121" s="898"/>
      <c r="RXS1121" s="898"/>
      <c r="RXT1121" s="898"/>
      <c r="RXU1121" s="898"/>
      <c r="RXV1121" s="898"/>
      <c r="RXW1121" s="898"/>
      <c r="RXX1121" s="898"/>
      <c r="RXY1121" s="898"/>
      <c r="RXZ1121" s="898"/>
      <c r="RYA1121" s="898"/>
      <c r="RYB1121" s="898"/>
      <c r="RYC1121" s="898"/>
      <c r="RYD1121" s="898"/>
      <c r="RYE1121" s="898"/>
      <c r="RYF1121" s="898"/>
      <c r="RYG1121" s="898"/>
      <c r="RYH1121" s="898"/>
      <c r="RYI1121" s="898"/>
      <c r="RYJ1121" s="898"/>
      <c r="RYK1121" s="898"/>
      <c r="RYL1121" s="898"/>
      <c r="RYM1121" s="898"/>
      <c r="RYN1121" s="898"/>
      <c r="RYO1121" s="898"/>
      <c r="RYP1121" s="898"/>
      <c r="RYQ1121" s="898"/>
      <c r="RYR1121" s="898"/>
      <c r="RYS1121" s="898"/>
      <c r="RYT1121" s="898"/>
      <c r="RYU1121" s="898"/>
      <c r="RYV1121" s="898"/>
      <c r="RYW1121" s="898"/>
      <c r="RYX1121" s="898"/>
      <c r="RYY1121" s="898"/>
      <c r="RYZ1121" s="898"/>
      <c r="RZA1121" s="898"/>
      <c r="RZB1121" s="898"/>
      <c r="RZC1121" s="898"/>
      <c r="RZD1121" s="898"/>
      <c r="RZE1121" s="898"/>
      <c r="RZF1121" s="898"/>
      <c r="RZG1121" s="898"/>
      <c r="RZH1121" s="898"/>
      <c r="RZI1121" s="898"/>
      <c r="RZJ1121" s="898"/>
      <c r="RZK1121" s="898"/>
      <c r="RZL1121" s="898"/>
      <c r="RZM1121" s="898"/>
      <c r="RZN1121" s="898"/>
      <c r="RZO1121" s="898"/>
      <c r="RZP1121" s="898"/>
      <c r="RZQ1121" s="898"/>
      <c r="RZR1121" s="898"/>
      <c r="RZS1121" s="898"/>
      <c r="RZT1121" s="898"/>
      <c r="RZU1121" s="898"/>
      <c r="RZV1121" s="898"/>
      <c r="RZW1121" s="898"/>
      <c r="RZX1121" s="898"/>
      <c r="RZY1121" s="898"/>
      <c r="RZZ1121" s="898"/>
      <c r="SAA1121" s="898"/>
      <c r="SAB1121" s="898"/>
      <c r="SAC1121" s="898"/>
      <c r="SAD1121" s="898"/>
      <c r="SAE1121" s="898"/>
      <c r="SAF1121" s="898"/>
      <c r="SAG1121" s="898"/>
      <c r="SAH1121" s="898"/>
      <c r="SAI1121" s="898"/>
      <c r="SAJ1121" s="898"/>
      <c r="SAK1121" s="898"/>
      <c r="SAL1121" s="898"/>
      <c r="SAM1121" s="898"/>
      <c r="SAN1121" s="898"/>
      <c r="SAO1121" s="898"/>
      <c r="SAP1121" s="898"/>
      <c r="SAQ1121" s="898"/>
      <c r="SAR1121" s="898"/>
      <c r="SAS1121" s="898"/>
      <c r="SAT1121" s="898"/>
      <c r="SAU1121" s="898"/>
      <c r="SAV1121" s="898"/>
      <c r="SAW1121" s="898"/>
      <c r="SAX1121" s="898"/>
      <c r="SAY1121" s="898"/>
      <c r="SAZ1121" s="898"/>
      <c r="SBA1121" s="898"/>
      <c r="SBB1121" s="898"/>
      <c r="SBC1121" s="898"/>
      <c r="SBD1121" s="898"/>
      <c r="SBE1121" s="898"/>
      <c r="SBF1121" s="898"/>
      <c r="SBG1121" s="898"/>
      <c r="SBH1121" s="898"/>
      <c r="SBI1121" s="898"/>
      <c r="SBJ1121" s="898"/>
      <c r="SBK1121" s="898"/>
      <c r="SBL1121" s="898"/>
      <c r="SBM1121" s="898"/>
      <c r="SBN1121" s="898"/>
      <c r="SBO1121" s="898"/>
      <c r="SBP1121" s="898"/>
      <c r="SBQ1121" s="898"/>
      <c r="SBR1121" s="898"/>
      <c r="SBS1121" s="898"/>
      <c r="SBT1121" s="898"/>
      <c r="SBU1121" s="898"/>
      <c r="SBV1121" s="898"/>
      <c r="SBW1121" s="898"/>
      <c r="SBX1121" s="898"/>
      <c r="SBY1121" s="898"/>
      <c r="SBZ1121" s="898"/>
      <c r="SCA1121" s="898"/>
      <c r="SCB1121" s="898"/>
      <c r="SCC1121" s="898"/>
      <c r="SCD1121" s="898"/>
      <c r="SCE1121" s="898"/>
      <c r="SCF1121" s="898"/>
      <c r="SCG1121" s="898"/>
      <c r="SCH1121" s="898"/>
      <c r="SCI1121" s="898"/>
      <c r="SCJ1121" s="898"/>
      <c r="SCK1121" s="898"/>
      <c r="SCL1121" s="898"/>
      <c r="SCM1121" s="898"/>
      <c r="SCN1121" s="898"/>
      <c r="SCO1121" s="898"/>
      <c r="SCP1121" s="898"/>
      <c r="SCQ1121" s="898"/>
      <c r="SCR1121" s="898"/>
      <c r="SCS1121" s="898"/>
      <c r="SCT1121" s="898"/>
      <c r="SCU1121" s="898"/>
      <c r="SCV1121" s="898"/>
      <c r="SCW1121" s="898"/>
      <c r="SCX1121" s="898"/>
      <c r="SCY1121" s="898"/>
      <c r="SCZ1121" s="898"/>
      <c r="SDA1121" s="898"/>
      <c r="SDB1121" s="898"/>
      <c r="SDC1121" s="898"/>
      <c r="SDD1121" s="898"/>
      <c r="SDE1121" s="898"/>
      <c r="SDF1121" s="898"/>
      <c r="SDG1121" s="898"/>
      <c r="SDH1121" s="898"/>
      <c r="SDI1121" s="898"/>
      <c r="SDJ1121" s="898"/>
      <c r="SDK1121" s="898"/>
      <c r="SDL1121" s="898"/>
      <c r="SDM1121" s="898"/>
      <c r="SDN1121" s="898"/>
      <c r="SDO1121" s="898"/>
      <c r="SDP1121" s="898"/>
      <c r="SDQ1121" s="898"/>
      <c r="SDR1121" s="898"/>
      <c r="SDS1121" s="898"/>
      <c r="SDT1121" s="898"/>
      <c r="SDU1121" s="898"/>
      <c r="SDV1121" s="898"/>
      <c r="SDW1121" s="898"/>
      <c r="SDX1121" s="898"/>
      <c r="SDY1121" s="898"/>
      <c r="SDZ1121" s="898"/>
      <c r="SEA1121" s="898"/>
      <c r="SEB1121" s="898"/>
      <c r="SEC1121" s="898"/>
      <c r="SED1121" s="898"/>
      <c r="SEE1121" s="898"/>
      <c r="SEF1121" s="898"/>
      <c r="SEG1121" s="898"/>
      <c r="SEH1121" s="898"/>
      <c r="SEI1121" s="898"/>
      <c r="SEJ1121" s="898"/>
      <c r="SEK1121" s="898"/>
      <c r="SEL1121" s="898"/>
      <c r="SEM1121" s="898"/>
      <c r="SEN1121" s="898"/>
      <c r="SEO1121" s="898"/>
      <c r="SEP1121" s="898"/>
      <c r="SEQ1121" s="898"/>
      <c r="SER1121" s="898"/>
      <c r="SES1121" s="898"/>
      <c r="SET1121" s="898"/>
      <c r="SEU1121" s="898"/>
      <c r="SEV1121" s="898"/>
      <c r="SEW1121" s="898"/>
      <c r="SEX1121" s="898"/>
      <c r="SEY1121" s="898"/>
      <c r="SEZ1121" s="898"/>
      <c r="SFA1121" s="898"/>
      <c r="SFB1121" s="898"/>
      <c r="SFC1121" s="898"/>
      <c r="SFD1121" s="898"/>
      <c r="SFE1121" s="898"/>
      <c r="SFF1121" s="898"/>
      <c r="SFG1121" s="898"/>
      <c r="SFH1121" s="898"/>
      <c r="SFI1121" s="898"/>
      <c r="SFJ1121" s="898"/>
      <c r="SFK1121" s="898"/>
      <c r="SFL1121" s="898"/>
      <c r="SFM1121" s="898"/>
      <c r="SFN1121" s="898"/>
      <c r="SFO1121" s="898"/>
      <c r="SFP1121" s="898"/>
      <c r="SFQ1121" s="898"/>
      <c r="SFR1121" s="898"/>
      <c r="SFS1121" s="898"/>
      <c r="SFT1121" s="898"/>
      <c r="SFU1121" s="898"/>
      <c r="SFV1121" s="898"/>
      <c r="SFW1121" s="898"/>
      <c r="SFX1121" s="898"/>
      <c r="SFY1121" s="898"/>
      <c r="SFZ1121" s="898"/>
      <c r="SGA1121" s="898"/>
      <c r="SGB1121" s="898"/>
      <c r="SGC1121" s="898"/>
      <c r="SGD1121" s="898"/>
      <c r="SGE1121" s="898"/>
      <c r="SGF1121" s="898"/>
      <c r="SGG1121" s="898"/>
      <c r="SGH1121" s="898"/>
      <c r="SGI1121" s="898"/>
      <c r="SGJ1121" s="898"/>
      <c r="SGK1121" s="898"/>
      <c r="SGL1121" s="898"/>
      <c r="SGM1121" s="898"/>
      <c r="SGN1121" s="898"/>
      <c r="SGO1121" s="898"/>
      <c r="SGP1121" s="898"/>
      <c r="SGQ1121" s="898"/>
      <c r="SGR1121" s="898"/>
      <c r="SGS1121" s="898"/>
      <c r="SGT1121" s="898"/>
      <c r="SGU1121" s="898"/>
      <c r="SGV1121" s="898"/>
      <c r="SGW1121" s="898"/>
      <c r="SGX1121" s="898"/>
      <c r="SGY1121" s="898"/>
      <c r="SGZ1121" s="898"/>
      <c r="SHA1121" s="898"/>
      <c r="SHB1121" s="898"/>
      <c r="SHC1121" s="898"/>
      <c r="SHD1121" s="898"/>
      <c r="SHE1121" s="898"/>
      <c r="SHF1121" s="898"/>
      <c r="SHG1121" s="898"/>
      <c r="SHH1121" s="898"/>
      <c r="SHI1121" s="898"/>
      <c r="SHJ1121" s="898"/>
      <c r="SHK1121" s="898"/>
      <c r="SHL1121" s="898"/>
      <c r="SHM1121" s="898"/>
      <c r="SHN1121" s="898"/>
      <c r="SHO1121" s="898"/>
      <c r="SHP1121" s="898"/>
      <c r="SHQ1121" s="898"/>
      <c r="SHR1121" s="898"/>
      <c r="SHS1121" s="898"/>
      <c r="SHT1121" s="898"/>
      <c r="SHU1121" s="898"/>
      <c r="SHV1121" s="898"/>
      <c r="SHW1121" s="898"/>
      <c r="SHX1121" s="898"/>
      <c r="SHY1121" s="898"/>
      <c r="SHZ1121" s="898"/>
      <c r="SIA1121" s="898"/>
      <c r="SIB1121" s="898"/>
      <c r="SIC1121" s="898"/>
      <c r="SID1121" s="898"/>
      <c r="SIE1121" s="898"/>
      <c r="SIF1121" s="898"/>
      <c r="SIG1121" s="898"/>
      <c r="SIH1121" s="898"/>
      <c r="SII1121" s="898"/>
      <c r="SIJ1121" s="898"/>
      <c r="SIK1121" s="898"/>
      <c r="SIL1121" s="898"/>
      <c r="SIM1121" s="898"/>
      <c r="SIN1121" s="898"/>
      <c r="SIO1121" s="898"/>
      <c r="SIP1121" s="898"/>
      <c r="SIQ1121" s="898"/>
      <c r="SIR1121" s="898"/>
      <c r="SIS1121" s="898"/>
      <c r="SIT1121" s="898"/>
      <c r="SIU1121" s="898"/>
      <c r="SIV1121" s="898"/>
      <c r="SIW1121" s="898"/>
      <c r="SIX1121" s="898"/>
      <c r="SIY1121" s="898"/>
      <c r="SIZ1121" s="898"/>
      <c r="SJA1121" s="898"/>
      <c r="SJB1121" s="898"/>
      <c r="SJC1121" s="898"/>
      <c r="SJD1121" s="898"/>
      <c r="SJE1121" s="898"/>
      <c r="SJF1121" s="898"/>
      <c r="SJG1121" s="898"/>
      <c r="SJH1121" s="898"/>
      <c r="SJI1121" s="898"/>
      <c r="SJJ1121" s="898"/>
      <c r="SJK1121" s="898"/>
      <c r="SJL1121" s="898"/>
      <c r="SJM1121" s="898"/>
      <c r="SJN1121" s="898"/>
      <c r="SJO1121" s="898"/>
      <c r="SJP1121" s="898"/>
      <c r="SJQ1121" s="898"/>
      <c r="SJR1121" s="898"/>
      <c r="SJS1121" s="898"/>
      <c r="SJT1121" s="898"/>
      <c r="SJU1121" s="898"/>
      <c r="SJV1121" s="898"/>
      <c r="SJW1121" s="898"/>
      <c r="SJX1121" s="898"/>
      <c r="SJY1121" s="898"/>
      <c r="SJZ1121" s="898"/>
      <c r="SKA1121" s="898"/>
      <c r="SKB1121" s="898"/>
      <c r="SKC1121" s="898"/>
      <c r="SKD1121" s="898"/>
      <c r="SKE1121" s="898"/>
      <c r="SKF1121" s="898"/>
      <c r="SKG1121" s="898"/>
      <c r="SKH1121" s="898"/>
      <c r="SKI1121" s="898"/>
      <c r="SKJ1121" s="898"/>
      <c r="SKK1121" s="898"/>
      <c r="SKL1121" s="898"/>
      <c r="SKM1121" s="898"/>
      <c r="SKN1121" s="898"/>
      <c r="SKO1121" s="898"/>
      <c r="SKP1121" s="898"/>
      <c r="SKQ1121" s="898"/>
      <c r="SKR1121" s="898"/>
      <c r="SKS1121" s="898"/>
      <c r="SKT1121" s="898"/>
      <c r="SKU1121" s="898"/>
      <c r="SKV1121" s="898"/>
      <c r="SKW1121" s="898"/>
      <c r="SKX1121" s="898"/>
      <c r="SKY1121" s="898"/>
      <c r="SKZ1121" s="898"/>
      <c r="SLA1121" s="898"/>
      <c r="SLB1121" s="898"/>
      <c r="SLC1121" s="898"/>
      <c r="SLD1121" s="898"/>
      <c r="SLE1121" s="898"/>
      <c r="SLF1121" s="898"/>
      <c r="SLG1121" s="898"/>
      <c r="SLH1121" s="898"/>
      <c r="SLI1121" s="898"/>
      <c r="SLJ1121" s="898"/>
      <c r="SLK1121" s="898"/>
      <c r="SLL1121" s="898"/>
      <c r="SLM1121" s="898"/>
      <c r="SLN1121" s="898"/>
      <c r="SLO1121" s="898"/>
      <c r="SLP1121" s="898"/>
      <c r="SLQ1121" s="898"/>
      <c r="SLR1121" s="898"/>
      <c r="SLS1121" s="898"/>
      <c r="SLT1121" s="898"/>
      <c r="SLU1121" s="898"/>
      <c r="SLV1121" s="898"/>
      <c r="SLW1121" s="898"/>
      <c r="SLX1121" s="898"/>
      <c r="SLY1121" s="898"/>
      <c r="SLZ1121" s="898"/>
      <c r="SMA1121" s="898"/>
      <c r="SMB1121" s="898"/>
      <c r="SMC1121" s="898"/>
      <c r="SMD1121" s="898"/>
      <c r="SME1121" s="898"/>
      <c r="SMF1121" s="898"/>
      <c r="SMG1121" s="898"/>
      <c r="SMH1121" s="898"/>
      <c r="SMI1121" s="898"/>
      <c r="SMJ1121" s="898"/>
      <c r="SMK1121" s="898"/>
      <c r="SML1121" s="898"/>
      <c r="SMM1121" s="898"/>
      <c r="SMN1121" s="898"/>
      <c r="SMO1121" s="898"/>
      <c r="SMP1121" s="898"/>
      <c r="SMQ1121" s="898"/>
      <c r="SMR1121" s="898"/>
      <c r="SMS1121" s="898"/>
      <c r="SMT1121" s="898"/>
      <c r="SMU1121" s="898"/>
      <c r="SMV1121" s="898"/>
      <c r="SMW1121" s="898"/>
      <c r="SMX1121" s="898"/>
      <c r="SMY1121" s="898"/>
      <c r="SMZ1121" s="898"/>
      <c r="SNA1121" s="898"/>
      <c r="SNB1121" s="898"/>
      <c r="SNC1121" s="898"/>
      <c r="SND1121" s="898"/>
      <c r="SNE1121" s="898"/>
      <c r="SNF1121" s="898"/>
      <c r="SNG1121" s="898"/>
      <c r="SNH1121" s="898"/>
      <c r="SNI1121" s="898"/>
      <c r="SNJ1121" s="898"/>
      <c r="SNK1121" s="898"/>
      <c r="SNL1121" s="898"/>
      <c r="SNM1121" s="898"/>
      <c r="SNN1121" s="898"/>
      <c r="SNO1121" s="898"/>
      <c r="SNP1121" s="898"/>
      <c r="SNQ1121" s="898"/>
      <c r="SNR1121" s="898"/>
      <c r="SNS1121" s="898"/>
      <c r="SNT1121" s="898"/>
      <c r="SNU1121" s="898"/>
      <c r="SNV1121" s="898"/>
      <c r="SNW1121" s="898"/>
      <c r="SNX1121" s="898"/>
      <c r="SNY1121" s="898"/>
      <c r="SNZ1121" s="898"/>
      <c r="SOA1121" s="898"/>
      <c r="SOB1121" s="898"/>
      <c r="SOC1121" s="898"/>
      <c r="SOD1121" s="898"/>
      <c r="SOE1121" s="898"/>
      <c r="SOF1121" s="898"/>
      <c r="SOG1121" s="898"/>
      <c r="SOH1121" s="898"/>
      <c r="SOI1121" s="898"/>
      <c r="SOJ1121" s="898"/>
      <c r="SOK1121" s="898"/>
      <c r="SOL1121" s="898"/>
      <c r="SOM1121" s="898"/>
      <c r="SON1121" s="898"/>
      <c r="SOO1121" s="898"/>
      <c r="SOP1121" s="898"/>
      <c r="SOQ1121" s="898"/>
      <c r="SOR1121" s="898"/>
      <c r="SOS1121" s="898"/>
      <c r="SOT1121" s="898"/>
      <c r="SOU1121" s="898"/>
      <c r="SOV1121" s="898"/>
      <c r="SOW1121" s="898"/>
      <c r="SOX1121" s="898"/>
      <c r="SOY1121" s="898"/>
      <c r="SOZ1121" s="898"/>
      <c r="SPA1121" s="898"/>
      <c r="SPB1121" s="898"/>
      <c r="SPC1121" s="898"/>
      <c r="SPD1121" s="898"/>
      <c r="SPE1121" s="898"/>
      <c r="SPF1121" s="898"/>
      <c r="SPG1121" s="898"/>
      <c r="SPH1121" s="898"/>
      <c r="SPI1121" s="898"/>
      <c r="SPJ1121" s="898"/>
      <c r="SPK1121" s="898"/>
      <c r="SPL1121" s="898"/>
      <c r="SPM1121" s="898"/>
      <c r="SPN1121" s="898"/>
      <c r="SPO1121" s="898"/>
      <c r="SPP1121" s="898"/>
      <c r="SPQ1121" s="898"/>
      <c r="SPR1121" s="898"/>
      <c r="SPS1121" s="898"/>
      <c r="SPT1121" s="898"/>
      <c r="SPU1121" s="898"/>
      <c r="SPV1121" s="898"/>
      <c r="SPW1121" s="898"/>
      <c r="SPX1121" s="898"/>
      <c r="SPY1121" s="898"/>
      <c r="SPZ1121" s="898"/>
      <c r="SQA1121" s="898"/>
      <c r="SQB1121" s="898"/>
      <c r="SQC1121" s="898"/>
      <c r="SQD1121" s="898"/>
      <c r="SQE1121" s="898"/>
      <c r="SQF1121" s="898"/>
      <c r="SQG1121" s="898"/>
      <c r="SQH1121" s="898"/>
      <c r="SQI1121" s="898"/>
      <c r="SQJ1121" s="898"/>
      <c r="SQK1121" s="898"/>
      <c r="SQL1121" s="898"/>
      <c r="SQM1121" s="898"/>
      <c r="SQN1121" s="898"/>
      <c r="SQO1121" s="898"/>
      <c r="SQP1121" s="898"/>
      <c r="SQQ1121" s="898"/>
      <c r="SQR1121" s="898"/>
      <c r="SQS1121" s="898"/>
      <c r="SQT1121" s="898"/>
      <c r="SQU1121" s="898"/>
      <c r="SQV1121" s="898"/>
      <c r="SQW1121" s="898"/>
      <c r="SQX1121" s="898"/>
      <c r="SQY1121" s="898"/>
      <c r="SQZ1121" s="898"/>
      <c r="SRA1121" s="898"/>
      <c r="SRB1121" s="898"/>
      <c r="SRC1121" s="898"/>
      <c r="SRD1121" s="898"/>
      <c r="SRE1121" s="898"/>
      <c r="SRF1121" s="898"/>
      <c r="SRG1121" s="898"/>
      <c r="SRH1121" s="898"/>
      <c r="SRI1121" s="898"/>
      <c r="SRJ1121" s="898"/>
      <c r="SRK1121" s="898"/>
      <c r="SRL1121" s="898"/>
      <c r="SRM1121" s="898"/>
      <c r="SRN1121" s="898"/>
      <c r="SRO1121" s="898"/>
      <c r="SRP1121" s="898"/>
      <c r="SRQ1121" s="898"/>
      <c r="SRR1121" s="898"/>
      <c r="SRS1121" s="898"/>
      <c r="SRT1121" s="898"/>
      <c r="SRU1121" s="898"/>
      <c r="SRV1121" s="898"/>
      <c r="SRW1121" s="898"/>
      <c r="SRX1121" s="898"/>
      <c r="SRY1121" s="898"/>
      <c r="SRZ1121" s="898"/>
      <c r="SSA1121" s="898"/>
      <c r="SSB1121" s="898"/>
      <c r="SSC1121" s="898"/>
      <c r="SSD1121" s="898"/>
      <c r="SSE1121" s="898"/>
      <c r="SSF1121" s="898"/>
      <c r="SSG1121" s="898"/>
      <c r="SSH1121" s="898"/>
      <c r="SSI1121" s="898"/>
      <c r="SSJ1121" s="898"/>
      <c r="SSK1121" s="898"/>
      <c r="SSL1121" s="898"/>
      <c r="SSM1121" s="898"/>
      <c r="SSN1121" s="898"/>
      <c r="SSO1121" s="898"/>
      <c r="SSP1121" s="898"/>
      <c r="SSQ1121" s="898"/>
      <c r="SSR1121" s="898"/>
      <c r="SSS1121" s="898"/>
      <c r="SST1121" s="898"/>
      <c r="SSU1121" s="898"/>
      <c r="SSV1121" s="898"/>
      <c r="SSW1121" s="898"/>
      <c r="SSX1121" s="898"/>
      <c r="SSY1121" s="898"/>
      <c r="SSZ1121" s="898"/>
      <c r="STA1121" s="898"/>
      <c r="STB1121" s="898"/>
      <c r="STC1121" s="898"/>
      <c r="STD1121" s="898"/>
      <c r="STE1121" s="898"/>
      <c r="STF1121" s="898"/>
      <c r="STG1121" s="898"/>
      <c r="STH1121" s="898"/>
      <c r="STI1121" s="898"/>
      <c r="STJ1121" s="898"/>
      <c r="STK1121" s="898"/>
      <c r="STL1121" s="898"/>
      <c r="STM1121" s="898"/>
      <c r="STN1121" s="898"/>
      <c r="STO1121" s="898"/>
      <c r="STP1121" s="898"/>
      <c r="STQ1121" s="898"/>
      <c r="STR1121" s="898"/>
      <c r="STS1121" s="898"/>
      <c r="STT1121" s="898"/>
      <c r="STU1121" s="898"/>
      <c r="STV1121" s="898"/>
      <c r="STW1121" s="898"/>
      <c r="STX1121" s="898"/>
      <c r="STY1121" s="898"/>
      <c r="STZ1121" s="898"/>
      <c r="SUA1121" s="898"/>
      <c r="SUB1121" s="898"/>
      <c r="SUC1121" s="898"/>
      <c r="SUD1121" s="898"/>
      <c r="SUE1121" s="898"/>
      <c r="SUF1121" s="898"/>
      <c r="SUG1121" s="898"/>
      <c r="SUH1121" s="898"/>
      <c r="SUI1121" s="898"/>
      <c r="SUJ1121" s="898"/>
      <c r="SUK1121" s="898"/>
      <c r="SUL1121" s="898"/>
      <c r="SUM1121" s="898"/>
      <c r="SUN1121" s="898"/>
      <c r="SUO1121" s="898"/>
      <c r="SUP1121" s="898"/>
      <c r="SUQ1121" s="898"/>
      <c r="SUR1121" s="898"/>
      <c r="SUS1121" s="898"/>
      <c r="SUT1121" s="898"/>
      <c r="SUU1121" s="898"/>
      <c r="SUV1121" s="898"/>
      <c r="SUW1121" s="898"/>
      <c r="SUX1121" s="898"/>
      <c r="SUY1121" s="898"/>
      <c r="SUZ1121" s="898"/>
      <c r="SVA1121" s="898"/>
      <c r="SVB1121" s="898"/>
      <c r="SVC1121" s="898"/>
      <c r="SVD1121" s="898"/>
      <c r="SVE1121" s="898"/>
      <c r="SVF1121" s="898"/>
      <c r="SVG1121" s="898"/>
      <c r="SVH1121" s="898"/>
      <c r="SVI1121" s="898"/>
      <c r="SVJ1121" s="898"/>
      <c r="SVK1121" s="898"/>
      <c r="SVL1121" s="898"/>
      <c r="SVM1121" s="898"/>
      <c r="SVN1121" s="898"/>
      <c r="SVO1121" s="898"/>
      <c r="SVP1121" s="898"/>
      <c r="SVQ1121" s="898"/>
      <c r="SVR1121" s="898"/>
      <c r="SVS1121" s="898"/>
      <c r="SVT1121" s="898"/>
      <c r="SVU1121" s="898"/>
      <c r="SVV1121" s="898"/>
      <c r="SVW1121" s="898"/>
      <c r="SVX1121" s="898"/>
      <c r="SVY1121" s="898"/>
      <c r="SVZ1121" s="898"/>
      <c r="SWA1121" s="898"/>
      <c r="SWB1121" s="898"/>
      <c r="SWC1121" s="898"/>
      <c r="SWD1121" s="898"/>
      <c r="SWE1121" s="898"/>
      <c r="SWF1121" s="898"/>
      <c r="SWG1121" s="898"/>
      <c r="SWH1121" s="898"/>
      <c r="SWI1121" s="898"/>
      <c r="SWJ1121" s="898"/>
      <c r="SWK1121" s="898"/>
      <c r="SWL1121" s="898"/>
      <c r="SWM1121" s="898"/>
      <c r="SWN1121" s="898"/>
      <c r="SWO1121" s="898"/>
      <c r="SWP1121" s="898"/>
      <c r="SWQ1121" s="898"/>
      <c r="SWR1121" s="898"/>
      <c r="SWS1121" s="898"/>
      <c r="SWT1121" s="898"/>
      <c r="SWU1121" s="898"/>
      <c r="SWV1121" s="898"/>
      <c r="SWW1121" s="898"/>
      <c r="SWX1121" s="898"/>
      <c r="SWY1121" s="898"/>
      <c r="SWZ1121" s="898"/>
      <c r="SXA1121" s="898"/>
      <c r="SXB1121" s="898"/>
      <c r="SXC1121" s="898"/>
      <c r="SXD1121" s="898"/>
      <c r="SXE1121" s="898"/>
      <c r="SXF1121" s="898"/>
      <c r="SXG1121" s="898"/>
      <c r="SXH1121" s="898"/>
      <c r="SXI1121" s="898"/>
      <c r="SXJ1121" s="898"/>
      <c r="SXK1121" s="898"/>
      <c r="SXL1121" s="898"/>
      <c r="SXM1121" s="898"/>
      <c r="SXN1121" s="898"/>
      <c r="SXO1121" s="898"/>
      <c r="SXP1121" s="898"/>
      <c r="SXQ1121" s="898"/>
      <c r="SXR1121" s="898"/>
      <c r="SXS1121" s="898"/>
      <c r="SXT1121" s="898"/>
      <c r="SXU1121" s="898"/>
      <c r="SXV1121" s="898"/>
      <c r="SXW1121" s="898"/>
      <c r="SXX1121" s="898"/>
      <c r="SXY1121" s="898"/>
      <c r="SXZ1121" s="898"/>
      <c r="SYA1121" s="898"/>
      <c r="SYB1121" s="898"/>
      <c r="SYC1121" s="898"/>
      <c r="SYD1121" s="898"/>
      <c r="SYE1121" s="898"/>
      <c r="SYF1121" s="898"/>
      <c r="SYG1121" s="898"/>
      <c r="SYH1121" s="898"/>
      <c r="SYI1121" s="898"/>
      <c r="SYJ1121" s="898"/>
      <c r="SYK1121" s="898"/>
      <c r="SYL1121" s="898"/>
      <c r="SYM1121" s="898"/>
      <c r="SYN1121" s="898"/>
      <c r="SYO1121" s="898"/>
      <c r="SYP1121" s="898"/>
      <c r="SYQ1121" s="898"/>
      <c r="SYR1121" s="898"/>
      <c r="SYS1121" s="898"/>
      <c r="SYT1121" s="898"/>
      <c r="SYU1121" s="898"/>
      <c r="SYV1121" s="898"/>
      <c r="SYW1121" s="898"/>
      <c r="SYX1121" s="898"/>
      <c r="SYY1121" s="898"/>
      <c r="SYZ1121" s="898"/>
      <c r="SZA1121" s="898"/>
      <c r="SZB1121" s="898"/>
      <c r="SZC1121" s="898"/>
      <c r="SZD1121" s="898"/>
      <c r="SZE1121" s="898"/>
      <c r="SZF1121" s="898"/>
      <c r="SZG1121" s="898"/>
      <c r="SZH1121" s="898"/>
      <c r="SZI1121" s="898"/>
      <c r="SZJ1121" s="898"/>
      <c r="SZK1121" s="898"/>
      <c r="SZL1121" s="898"/>
      <c r="SZM1121" s="898"/>
      <c r="SZN1121" s="898"/>
      <c r="SZO1121" s="898"/>
      <c r="SZP1121" s="898"/>
      <c r="SZQ1121" s="898"/>
      <c r="SZR1121" s="898"/>
      <c r="SZS1121" s="898"/>
      <c r="SZT1121" s="898"/>
      <c r="SZU1121" s="898"/>
      <c r="SZV1121" s="898"/>
      <c r="SZW1121" s="898"/>
      <c r="SZX1121" s="898"/>
      <c r="SZY1121" s="898"/>
      <c r="SZZ1121" s="898"/>
      <c r="TAA1121" s="898"/>
      <c r="TAB1121" s="898"/>
      <c r="TAC1121" s="898"/>
      <c r="TAD1121" s="898"/>
      <c r="TAE1121" s="898"/>
      <c r="TAF1121" s="898"/>
      <c r="TAG1121" s="898"/>
      <c r="TAH1121" s="898"/>
      <c r="TAI1121" s="898"/>
      <c r="TAJ1121" s="898"/>
      <c r="TAK1121" s="898"/>
      <c r="TAL1121" s="898"/>
      <c r="TAM1121" s="898"/>
      <c r="TAN1121" s="898"/>
      <c r="TAO1121" s="898"/>
      <c r="TAP1121" s="898"/>
      <c r="TAQ1121" s="898"/>
      <c r="TAR1121" s="898"/>
      <c r="TAS1121" s="898"/>
      <c r="TAT1121" s="898"/>
      <c r="TAU1121" s="898"/>
      <c r="TAV1121" s="898"/>
      <c r="TAW1121" s="898"/>
      <c r="TAX1121" s="898"/>
      <c r="TAY1121" s="898"/>
      <c r="TAZ1121" s="898"/>
      <c r="TBA1121" s="898"/>
      <c r="TBB1121" s="898"/>
      <c r="TBC1121" s="898"/>
      <c r="TBD1121" s="898"/>
      <c r="TBE1121" s="898"/>
      <c r="TBF1121" s="898"/>
      <c r="TBG1121" s="898"/>
      <c r="TBH1121" s="898"/>
      <c r="TBI1121" s="898"/>
      <c r="TBJ1121" s="898"/>
      <c r="TBK1121" s="898"/>
      <c r="TBL1121" s="898"/>
      <c r="TBM1121" s="898"/>
      <c r="TBN1121" s="898"/>
      <c r="TBO1121" s="898"/>
      <c r="TBP1121" s="898"/>
      <c r="TBQ1121" s="898"/>
      <c r="TBR1121" s="898"/>
      <c r="TBS1121" s="898"/>
      <c r="TBT1121" s="898"/>
      <c r="TBU1121" s="898"/>
      <c r="TBV1121" s="898"/>
      <c r="TBW1121" s="898"/>
      <c r="TBX1121" s="898"/>
      <c r="TBY1121" s="898"/>
      <c r="TBZ1121" s="898"/>
      <c r="TCA1121" s="898"/>
      <c r="TCB1121" s="898"/>
      <c r="TCC1121" s="898"/>
      <c r="TCD1121" s="898"/>
      <c r="TCE1121" s="898"/>
      <c r="TCF1121" s="898"/>
      <c r="TCG1121" s="898"/>
      <c r="TCH1121" s="898"/>
      <c r="TCI1121" s="898"/>
      <c r="TCJ1121" s="898"/>
      <c r="TCK1121" s="898"/>
      <c r="TCL1121" s="898"/>
      <c r="TCM1121" s="898"/>
      <c r="TCN1121" s="898"/>
      <c r="TCO1121" s="898"/>
      <c r="TCP1121" s="898"/>
      <c r="TCQ1121" s="898"/>
      <c r="TCR1121" s="898"/>
      <c r="TCS1121" s="898"/>
      <c r="TCT1121" s="898"/>
      <c r="TCU1121" s="898"/>
      <c r="TCV1121" s="898"/>
      <c r="TCW1121" s="898"/>
      <c r="TCX1121" s="898"/>
      <c r="TCY1121" s="898"/>
      <c r="TCZ1121" s="898"/>
      <c r="TDA1121" s="898"/>
      <c r="TDB1121" s="898"/>
      <c r="TDC1121" s="898"/>
      <c r="TDD1121" s="898"/>
      <c r="TDE1121" s="898"/>
      <c r="TDF1121" s="898"/>
      <c r="TDG1121" s="898"/>
      <c r="TDH1121" s="898"/>
      <c r="TDI1121" s="898"/>
      <c r="TDJ1121" s="898"/>
      <c r="TDK1121" s="898"/>
      <c r="TDL1121" s="898"/>
      <c r="TDM1121" s="898"/>
      <c r="TDN1121" s="898"/>
      <c r="TDO1121" s="898"/>
      <c r="TDP1121" s="898"/>
      <c r="TDQ1121" s="898"/>
      <c r="TDR1121" s="898"/>
      <c r="TDS1121" s="898"/>
      <c r="TDT1121" s="898"/>
      <c r="TDU1121" s="898"/>
      <c r="TDV1121" s="898"/>
      <c r="TDW1121" s="898"/>
      <c r="TDX1121" s="898"/>
      <c r="TDY1121" s="898"/>
      <c r="TDZ1121" s="898"/>
      <c r="TEA1121" s="898"/>
      <c r="TEB1121" s="898"/>
      <c r="TEC1121" s="898"/>
      <c r="TED1121" s="898"/>
      <c r="TEE1121" s="898"/>
      <c r="TEF1121" s="898"/>
      <c r="TEG1121" s="898"/>
      <c r="TEH1121" s="898"/>
      <c r="TEI1121" s="898"/>
      <c r="TEJ1121" s="898"/>
      <c r="TEK1121" s="898"/>
      <c r="TEL1121" s="898"/>
      <c r="TEM1121" s="898"/>
      <c r="TEN1121" s="898"/>
      <c r="TEO1121" s="898"/>
      <c r="TEP1121" s="898"/>
      <c r="TEQ1121" s="898"/>
      <c r="TER1121" s="898"/>
      <c r="TES1121" s="898"/>
      <c r="TET1121" s="898"/>
      <c r="TEU1121" s="898"/>
      <c r="TEV1121" s="898"/>
      <c r="TEW1121" s="898"/>
      <c r="TEX1121" s="898"/>
      <c r="TEY1121" s="898"/>
      <c r="TEZ1121" s="898"/>
      <c r="TFA1121" s="898"/>
      <c r="TFB1121" s="898"/>
      <c r="TFC1121" s="898"/>
      <c r="TFD1121" s="898"/>
      <c r="TFE1121" s="898"/>
      <c r="TFF1121" s="898"/>
      <c r="TFG1121" s="898"/>
      <c r="TFH1121" s="898"/>
      <c r="TFI1121" s="898"/>
      <c r="TFJ1121" s="898"/>
      <c r="TFK1121" s="898"/>
      <c r="TFL1121" s="898"/>
      <c r="TFM1121" s="898"/>
      <c r="TFN1121" s="898"/>
      <c r="TFO1121" s="898"/>
      <c r="TFP1121" s="898"/>
      <c r="TFQ1121" s="898"/>
      <c r="TFR1121" s="898"/>
      <c r="TFS1121" s="898"/>
      <c r="TFT1121" s="898"/>
      <c r="TFU1121" s="898"/>
      <c r="TFV1121" s="898"/>
      <c r="TFW1121" s="898"/>
      <c r="TFX1121" s="898"/>
      <c r="TFY1121" s="898"/>
      <c r="TFZ1121" s="898"/>
      <c r="TGA1121" s="898"/>
      <c r="TGB1121" s="898"/>
      <c r="TGC1121" s="898"/>
      <c r="TGD1121" s="898"/>
      <c r="TGE1121" s="898"/>
      <c r="TGF1121" s="898"/>
      <c r="TGG1121" s="898"/>
      <c r="TGH1121" s="898"/>
      <c r="TGI1121" s="898"/>
      <c r="TGJ1121" s="898"/>
      <c r="TGK1121" s="898"/>
      <c r="TGL1121" s="898"/>
      <c r="TGM1121" s="898"/>
      <c r="TGN1121" s="898"/>
      <c r="TGO1121" s="898"/>
      <c r="TGP1121" s="898"/>
      <c r="TGQ1121" s="898"/>
      <c r="TGR1121" s="898"/>
      <c r="TGS1121" s="898"/>
      <c r="TGT1121" s="898"/>
      <c r="TGU1121" s="898"/>
      <c r="TGV1121" s="898"/>
      <c r="TGW1121" s="898"/>
      <c r="TGX1121" s="898"/>
      <c r="TGY1121" s="898"/>
      <c r="TGZ1121" s="898"/>
      <c r="THA1121" s="898"/>
      <c r="THB1121" s="898"/>
      <c r="THC1121" s="898"/>
      <c r="THD1121" s="898"/>
      <c r="THE1121" s="898"/>
      <c r="THF1121" s="898"/>
      <c r="THG1121" s="898"/>
      <c r="THH1121" s="898"/>
      <c r="THI1121" s="898"/>
      <c r="THJ1121" s="898"/>
      <c r="THK1121" s="898"/>
      <c r="THL1121" s="898"/>
      <c r="THM1121" s="898"/>
      <c r="THN1121" s="898"/>
      <c r="THO1121" s="898"/>
      <c r="THP1121" s="898"/>
      <c r="THQ1121" s="898"/>
      <c r="THR1121" s="898"/>
      <c r="THS1121" s="898"/>
      <c r="THT1121" s="898"/>
      <c r="THU1121" s="898"/>
      <c r="THV1121" s="898"/>
      <c r="THW1121" s="898"/>
      <c r="THX1121" s="898"/>
      <c r="THY1121" s="898"/>
      <c r="THZ1121" s="898"/>
      <c r="TIA1121" s="898"/>
      <c r="TIB1121" s="898"/>
      <c r="TIC1121" s="898"/>
      <c r="TID1121" s="898"/>
      <c r="TIE1121" s="898"/>
      <c r="TIF1121" s="898"/>
      <c r="TIG1121" s="898"/>
      <c r="TIH1121" s="898"/>
      <c r="TII1121" s="898"/>
      <c r="TIJ1121" s="898"/>
      <c r="TIK1121" s="898"/>
      <c r="TIL1121" s="898"/>
      <c r="TIM1121" s="898"/>
      <c r="TIN1121" s="898"/>
      <c r="TIO1121" s="898"/>
      <c r="TIP1121" s="898"/>
      <c r="TIQ1121" s="898"/>
      <c r="TIR1121" s="898"/>
      <c r="TIS1121" s="898"/>
      <c r="TIT1121" s="898"/>
      <c r="TIU1121" s="898"/>
      <c r="TIV1121" s="898"/>
      <c r="TIW1121" s="898"/>
      <c r="TIX1121" s="898"/>
      <c r="TIY1121" s="898"/>
      <c r="TIZ1121" s="898"/>
      <c r="TJA1121" s="898"/>
      <c r="TJB1121" s="898"/>
      <c r="TJC1121" s="898"/>
      <c r="TJD1121" s="898"/>
      <c r="TJE1121" s="898"/>
      <c r="TJF1121" s="898"/>
      <c r="TJG1121" s="898"/>
      <c r="TJH1121" s="898"/>
      <c r="TJI1121" s="898"/>
      <c r="TJJ1121" s="898"/>
      <c r="TJK1121" s="898"/>
      <c r="TJL1121" s="898"/>
      <c r="TJM1121" s="898"/>
      <c r="TJN1121" s="898"/>
      <c r="TJO1121" s="898"/>
      <c r="TJP1121" s="898"/>
      <c r="TJQ1121" s="898"/>
      <c r="TJR1121" s="898"/>
      <c r="TJS1121" s="898"/>
      <c r="TJT1121" s="898"/>
      <c r="TJU1121" s="898"/>
      <c r="TJV1121" s="898"/>
      <c r="TJW1121" s="898"/>
      <c r="TJX1121" s="898"/>
      <c r="TJY1121" s="898"/>
      <c r="TJZ1121" s="898"/>
      <c r="TKA1121" s="898"/>
      <c r="TKB1121" s="898"/>
      <c r="TKC1121" s="898"/>
      <c r="TKD1121" s="898"/>
      <c r="TKE1121" s="898"/>
      <c r="TKF1121" s="898"/>
      <c r="TKG1121" s="898"/>
      <c r="TKH1121" s="898"/>
      <c r="TKI1121" s="898"/>
      <c r="TKJ1121" s="898"/>
      <c r="TKK1121" s="898"/>
      <c r="TKL1121" s="898"/>
      <c r="TKM1121" s="898"/>
      <c r="TKN1121" s="898"/>
      <c r="TKO1121" s="898"/>
      <c r="TKP1121" s="898"/>
      <c r="TKQ1121" s="898"/>
      <c r="TKR1121" s="898"/>
      <c r="TKS1121" s="898"/>
      <c r="TKT1121" s="898"/>
      <c r="TKU1121" s="898"/>
      <c r="TKV1121" s="898"/>
      <c r="TKW1121" s="898"/>
      <c r="TKX1121" s="898"/>
      <c r="TKY1121" s="898"/>
      <c r="TKZ1121" s="898"/>
      <c r="TLA1121" s="898"/>
      <c r="TLB1121" s="898"/>
      <c r="TLC1121" s="898"/>
      <c r="TLD1121" s="898"/>
      <c r="TLE1121" s="898"/>
      <c r="TLF1121" s="898"/>
      <c r="TLG1121" s="898"/>
      <c r="TLH1121" s="898"/>
      <c r="TLI1121" s="898"/>
      <c r="TLJ1121" s="898"/>
      <c r="TLK1121" s="898"/>
      <c r="TLL1121" s="898"/>
      <c r="TLM1121" s="898"/>
      <c r="TLN1121" s="898"/>
      <c r="TLO1121" s="898"/>
      <c r="TLP1121" s="898"/>
      <c r="TLQ1121" s="898"/>
      <c r="TLR1121" s="898"/>
      <c r="TLS1121" s="898"/>
      <c r="TLT1121" s="898"/>
      <c r="TLU1121" s="898"/>
      <c r="TLV1121" s="898"/>
      <c r="TLW1121" s="898"/>
      <c r="TLX1121" s="898"/>
      <c r="TLY1121" s="898"/>
      <c r="TLZ1121" s="898"/>
      <c r="TMA1121" s="898"/>
      <c r="TMB1121" s="898"/>
      <c r="TMC1121" s="898"/>
      <c r="TMD1121" s="898"/>
      <c r="TME1121" s="898"/>
      <c r="TMF1121" s="898"/>
      <c r="TMG1121" s="898"/>
      <c r="TMH1121" s="898"/>
      <c r="TMI1121" s="898"/>
      <c r="TMJ1121" s="898"/>
      <c r="TMK1121" s="898"/>
      <c r="TML1121" s="898"/>
      <c r="TMM1121" s="898"/>
      <c r="TMN1121" s="898"/>
      <c r="TMO1121" s="898"/>
      <c r="TMP1121" s="898"/>
      <c r="TMQ1121" s="898"/>
      <c r="TMR1121" s="898"/>
      <c r="TMS1121" s="898"/>
      <c r="TMT1121" s="898"/>
      <c r="TMU1121" s="898"/>
      <c r="TMV1121" s="898"/>
      <c r="TMW1121" s="898"/>
      <c r="TMX1121" s="898"/>
      <c r="TMY1121" s="898"/>
      <c r="TMZ1121" s="898"/>
      <c r="TNA1121" s="898"/>
      <c r="TNB1121" s="898"/>
      <c r="TNC1121" s="898"/>
      <c r="TND1121" s="898"/>
      <c r="TNE1121" s="898"/>
      <c r="TNF1121" s="898"/>
      <c r="TNG1121" s="898"/>
      <c r="TNH1121" s="898"/>
      <c r="TNI1121" s="898"/>
      <c r="TNJ1121" s="898"/>
      <c r="TNK1121" s="898"/>
      <c r="TNL1121" s="898"/>
      <c r="TNM1121" s="898"/>
      <c r="TNN1121" s="898"/>
      <c r="TNO1121" s="898"/>
      <c r="TNP1121" s="898"/>
      <c r="TNQ1121" s="898"/>
      <c r="TNR1121" s="898"/>
      <c r="TNS1121" s="898"/>
      <c r="TNT1121" s="898"/>
      <c r="TNU1121" s="898"/>
      <c r="TNV1121" s="898"/>
      <c r="TNW1121" s="898"/>
      <c r="TNX1121" s="898"/>
      <c r="TNY1121" s="898"/>
      <c r="TNZ1121" s="898"/>
      <c r="TOA1121" s="898"/>
      <c r="TOB1121" s="898"/>
      <c r="TOC1121" s="898"/>
      <c r="TOD1121" s="898"/>
      <c r="TOE1121" s="898"/>
      <c r="TOF1121" s="898"/>
      <c r="TOG1121" s="898"/>
      <c r="TOH1121" s="898"/>
      <c r="TOI1121" s="898"/>
      <c r="TOJ1121" s="898"/>
      <c r="TOK1121" s="898"/>
      <c r="TOL1121" s="898"/>
      <c r="TOM1121" s="898"/>
      <c r="TON1121" s="898"/>
      <c r="TOO1121" s="898"/>
      <c r="TOP1121" s="898"/>
      <c r="TOQ1121" s="898"/>
      <c r="TOR1121" s="898"/>
      <c r="TOS1121" s="898"/>
      <c r="TOT1121" s="898"/>
      <c r="TOU1121" s="898"/>
      <c r="TOV1121" s="898"/>
      <c r="TOW1121" s="898"/>
      <c r="TOX1121" s="898"/>
      <c r="TOY1121" s="898"/>
      <c r="TOZ1121" s="898"/>
      <c r="TPA1121" s="898"/>
      <c r="TPB1121" s="898"/>
      <c r="TPC1121" s="898"/>
      <c r="TPD1121" s="898"/>
      <c r="TPE1121" s="898"/>
      <c r="TPF1121" s="898"/>
      <c r="TPG1121" s="898"/>
      <c r="TPH1121" s="898"/>
      <c r="TPI1121" s="898"/>
      <c r="TPJ1121" s="898"/>
      <c r="TPK1121" s="898"/>
      <c r="TPL1121" s="898"/>
      <c r="TPM1121" s="898"/>
      <c r="TPN1121" s="898"/>
      <c r="TPO1121" s="898"/>
      <c r="TPP1121" s="898"/>
      <c r="TPQ1121" s="898"/>
      <c r="TPR1121" s="898"/>
      <c r="TPS1121" s="898"/>
      <c r="TPT1121" s="898"/>
      <c r="TPU1121" s="898"/>
      <c r="TPV1121" s="898"/>
      <c r="TPW1121" s="898"/>
      <c r="TPX1121" s="898"/>
      <c r="TPY1121" s="898"/>
      <c r="TPZ1121" s="898"/>
      <c r="TQA1121" s="898"/>
      <c r="TQB1121" s="898"/>
      <c r="TQC1121" s="898"/>
      <c r="TQD1121" s="898"/>
      <c r="TQE1121" s="898"/>
      <c r="TQF1121" s="898"/>
      <c r="TQG1121" s="898"/>
      <c r="TQH1121" s="898"/>
      <c r="TQI1121" s="898"/>
      <c r="TQJ1121" s="898"/>
      <c r="TQK1121" s="898"/>
      <c r="TQL1121" s="898"/>
      <c r="TQM1121" s="898"/>
      <c r="TQN1121" s="898"/>
      <c r="TQO1121" s="898"/>
      <c r="TQP1121" s="898"/>
      <c r="TQQ1121" s="898"/>
      <c r="TQR1121" s="898"/>
      <c r="TQS1121" s="898"/>
      <c r="TQT1121" s="898"/>
      <c r="TQU1121" s="898"/>
      <c r="TQV1121" s="898"/>
      <c r="TQW1121" s="898"/>
      <c r="TQX1121" s="898"/>
      <c r="TQY1121" s="898"/>
      <c r="TQZ1121" s="898"/>
      <c r="TRA1121" s="898"/>
      <c r="TRB1121" s="898"/>
      <c r="TRC1121" s="898"/>
      <c r="TRD1121" s="898"/>
      <c r="TRE1121" s="898"/>
      <c r="TRF1121" s="898"/>
      <c r="TRG1121" s="898"/>
      <c r="TRH1121" s="898"/>
      <c r="TRI1121" s="898"/>
      <c r="TRJ1121" s="898"/>
      <c r="TRK1121" s="898"/>
      <c r="TRL1121" s="898"/>
      <c r="TRM1121" s="898"/>
      <c r="TRN1121" s="898"/>
      <c r="TRO1121" s="898"/>
      <c r="TRP1121" s="898"/>
      <c r="TRQ1121" s="898"/>
      <c r="TRR1121" s="898"/>
      <c r="TRS1121" s="898"/>
      <c r="TRT1121" s="898"/>
      <c r="TRU1121" s="898"/>
      <c r="TRV1121" s="898"/>
      <c r="TRW1121" s="898"/>
      <c r="TRX1121" s="898"/>
      <c r="TRY1121" s="898"/>
      <c r="TRZ1121" s="898"/>
      <c r="TSA1121" s="898"/>
      <c r="TSB1121" s="898"/>
      <c r="TSC1121" s="898"/>
      <c r="TSD1121" s="898"/>
      <c r="TSE1121" s="898"/>
      <c r="TSF1121" s="898"/>
      <c r="TSG1121" s="898"/>
      <c r="TSH1121" s="898"/>
      <c r="TSI1121" s="898"/>
      <c r="TSJ1121" s="898"/>
      <c r="TSK1121" s="898"/>
      <c r="TSL1121" s="898"/>
      <c r="TSM1121" s="898"/>
      <c r="TSN1121" s="898"/>
      <c r="TSO1121" s="898"/>
      <c r="TSP1121" s="898"/>
      <c r="TSQ1121" s="898"/>
      <c r="TSR1121" s="898"/>
      <c r="TSS1121" s="898"/>
      <c r="TST1121" s="898"/>
      <c r="TSU1121" s="898"/>
      <c r="TSV1121" s="898"/>
      <c r="TSW1121" s="898"/>
      <c r="TSX1121" s="898"/>
      <c r="TSY1121" s="898"/>
      <c r="TSZ1121" s="898"/>
      <c r="TTA1121" s="898"/>
      <c r="TTB1121" s="898"/>
      <c r="TTC1121" s="898"/>
      <c r="TTD1121" s="898"/>
      <c r="TTE1121" s="898"/>
      <c r="TTF1121" s="898"/>
      <c r="TTG1121" s="898"/>
      <c r="TTH1121" s="898"/>
      <c r="TTI1121" s="898"/>
      <c r="TTJ1121" s="898"/>
      <c r="TTK1121" s="898"/>
      <c r="TTL1121" s="898"/>
      <c r="TTM1121" s="898"/>
      <c r="TTN1121" s="898"/>
      <c r="TTO1121" s="898"/>
      <c r="TTP1121" s="898"/>
      <c r="TTQ1121" s="898"/>
      <c r="TTR1121" s="898"/>
      <c r="TTS1121" s="898"/>
      <c r="TTT1121" s="898"/>
      <c r="TTU1121" s="898"/>
      <c r="TTV1121" s="898"/>
      <c r="TTW1121" s="898"/>
      <c r="TTX1121" s="898"/>
      <c r="TTY1121" s="898"/>
      <c r="TTZ1121" s="898"/>
      <c r="TUA1121" s="898"/>
      <c r="TUB1121" s="898"/>
      <c r="TUC1121" s="898"/>
      <c r="TUD1121" s="898"/>
      <c r="TUE1121" s="898"/>
      <c r="TUF1121" s="898"/>
      <c r="TUG1121" s="898"/>
      <c r="TUH1121" s="898"/>
      <c r="TUI1121" s="898"/>
      <c r="TUJ1121" s="898"/>
      <c r="TUK1121" s="898"/>
      <c r="TUL1121" s="898"/>
      <c r="TUM1121" s="898"/>
      <c r="TUN1121" s="898"/>
      <c r="TUO1121" s="898"/>
      <c r="TUP1121" s="898"/>
      <c r="TUQ1121" s="898"/>
      <c r="TUR1121" s="898"/>
      <c r="TUS1121" s="898"/>
      <c r="TUT1121" s="898"/>
      <c r="TUU1121" s="898"/>
      <c r="TUV1121" s="898"/>
      <c r="TUW1121" s="898"/>
      <c r="TUX1121" s="898"/>
      <c r="TUY1121" s="898"/>
      <c r="TUZ1121" s="898"/>
      <c r="TVA1121" s="898"/>
      <c r="TVB1121" s="898"/>
      <c r="TVC1121" s="898"/>
      <c r="TVD1121" s="898"/>
      <c r="TVE1121" s="898"/>
      <c r="TVF1121" s="898"/>
      <c r="TVG1121" s="898"/>
      <c r="TVH1121" s="898"/>
      <c r="TVI1121" s="898"/>
      <c r="TVJ1121" s="898"/>
      <c r="TVK1121" s="898"/>
      <c r="TVL1121" s="898"/>
      <c r="TVM1121" s="898"/>
      <c r="TVN1121" s="898"/>
      <c r="TVO1121" s="898"/>
      <c r="TVP1121" s="898"/>
      <c r="TVQ1121" s="898"/>
      <c r="TVR1121" s="898"/>
      <c r="TVS1121" s="898"/>
      <c r="TVT1121" s="898"/>
      <c r="TVU1121" s="898"/>
      <c r="TVV1121" s="898"/>
      <c r="TVW1121" s="898"/>
      <c r="TVX1121" s="898"/>
      <c r="TVY1121" s="898"/>
      <c r="TVZ1121" s="898"/>
      <c r="TWA1121" s="898"/>
      <c r="TWB1121" s="898"/>
      <c r="TWC1121" s="898"/>
      <c r="TWD1121" s="898"/>
      <c r="TWE1121" s="898"/>
      <c r="TWF1121" s="898"/>
      <c r="TWG1121" s="898"/>
      <c r="TWH1121" s="898"/>
      <c r="TWI1121" s="898"/>
      <c r="TWJ1121" s="898"/>
      <c r="TWK1121" s="898"/>
      <c r="TWL1121" s="898"/>
      <c r="TWM1121" s="898"/>
      <c r="TWN1121" s="898"/>
      <c r="TWO1121" s="898"/>
      <c r="TWP1121" s="898"/>
      <c r="TWQ1121" s="898"/>
      <c r="TWR1121" s="898"/>
      <c r="TWS1121" s="898"/>
      <c r="TWT1121" s="898"/>
      <c r="TWU1121" s="898"/>
      <c r="TWV1121" s="898"/>
      <c r="TWW1121" s="898"/>
      <c r="TWX1121" s="898"/>
      <c r="TWY1121" s="898"/>
      <c r="TWZ1121" s="898"/>
      <c r="TXA1121" s="898"/>
      <c r="TXB1121" s="898"/>
      <c r="TXC1121" s="898"/>
      <c r="TXD1121" s="898"/>
      <c r="TXE1121" s="898"/>
      <c r="TXF1121" s="898"/>
      <c r="TXG1121" s="898"/>
      <c r="TXH1121" s="898"/>
      <c r="TXI1121" s="898"/>
      <c r="TXJ1121" s="898"/>
      <c r="TXK1121" s="898"/>
      <c r="TXL1121" s="898"/>
      <c r="TXM1121" s="898"/>
      <c r="TXN1121" s="898"/>
      <c r="TXO1121" s="898"/>
      <c r="TXP1121" s="898"/>
      <c r="TXQ1121" s="898"/>
      <c r="TXR1121" s="898"/>
      <c r="TXS1121" s="898"/>
      <c r="TXT1121" s="898"/>
      <c r="TXU1121" s="898"/>
      <c r="TXV1121" s="898"/>
      <c r="TXW1121" s="898"/>
      <c r="TXX1121" s="898"/>
      <c r="TXY1121" s="898"/>
      <c r="TXZ1121" s="898"/>
      <c r="TYA1121" s="898"/>
      <c r="TYB1121" s="898"/>
      <c r="TYC1121" s="898"/>
      <c r="TYD1121" s="898"/>
      <c r="TYE1121" s="898"/>
      <c r="TYF1121" s="898"/>
      <c r="TYG1121" s="898"/>
      <c r="TYH1121" s="898"/>
      <c r="TYI1121" s="898"/>
      <c r="TYJ1121" s="898"/>
      <c r="TYK1121" s="898"/>
      <c r="TYL1121" s="898"/>
      <c r="TYM1121" s="898"/>
      <c r="TYN1121" s="898"/>
      <c r="TYO1121" s="898"/>
      <c r="TYP1121" s="898"/>
      <c r="TYQ1121" s="898"/>
      <c r="TYR1121" s="898"/>
      <c r="TYS1121" s="898"/>
      <c r="TYT1121" s="898"/>
      <c r="TYU1121" s="898"/>
      <c r="TYV1121" s="898"/>
      <c r="TYW1121" s="898"/>
      <c r="TYX1121" s="898"/>
      <c r="TYY1121" s="898"/>
      <c r="TYZ1121" s="898"/>
      <c r="TZA1121" s="898"/>
      <c r="TZB1121" s="898"/>
      <c r="TZC1121" s="898"/>
      <c r="TZD1121" s="898"/>
      <c r="TZE1121" s="898"/>
      <c r="TZF1121" s="898"/>
      <c r="TZG1121" s="898"/>
      <c r="TZH1121" s="898"/>
      <c r="TZI1121" s="898"/>
      <c r="TZJ1121" s="898"/>
      <c r="TZK1121" s="898"/>
      <c r="TZL1121" s="898"/>
      <c r="TZM1121" s="898"/>
      <c r="TZN1121" s="898"/>
      <c r="TZO1121" s="898"/>
      <c r="TZP1121" s="898"/>
      <c r="TZQ1121" s="898"/>
      <c r="TZR1121" s="898"/>
      <c r="TZS1121" s="898"/>
      <c r="TZT1121" s="898"/>
      <c r="TZU1121" s="898"/>
      <c r="TZV1121" s="898"/>
      <c r="TZW1121" s="898"/>
      <c r="TZX1121" s="898"/>
      <c r="TZY1121" s="898"/>
      <c r="TZZ1121" s="898"/>
      <c r="UAA1121" s="898"/>
      <c r="UAB1121" s="898"/>
      <c r="UAC1121" s="898"/>
      <c r="UAD1121" s="898"/>
      <c r="UAE1121" s="898"/>
      <c r="UAF1121" s="898"/>
      <c r="UAG1121" s="898"/>
      <c r="UAH1121" s="898"/>
      <c r="UAI1121" s="898"/>
      <c r="UAJ1121" s="898"/>
      <c r="UAK1121" s="898"/>
      <c r="UAL1121" s="898"/>
      <c r="UAM1121" s="898"/>
      <c r="UAN1121" s="898"/>
      <c r="UAO1121" s="898"/>
      <c r="UAP1121" s="898"/>
      <c r="UAQ1121" s="898"/>
      <c r="UAR1121" s="898"/>
      <c r="UAS1121" s="898"/>
      <c r="UAT1121" s="898"/>
      <c r="UAU1121" s="898"/>
      <c r="UAV1121" s="898"/>
      <c r="UAW1121" s="898"/>
      <c r="UAX1121" s="898"/>
      <c r="UAY1121" s="898"/>
      <c r="UAZ1121" s="898"/>
      <c r="UBA1121" s="898"/>
      <c r="UBB1121" s="898"/>
      <c r="UBC1121" s="898"/>
      <c r="UBD1121" s="898"/>
      <c r="UBE1121" s="898"/>
      <c r="UBF1121" s="898"/>
      <c r="UBG1121" s="898"/>
      <c r="UBH1121" s="898"/>
      <c r="UBI1121" s="898"/>
      <c r="UBJ1121" s="898"/>
      <c r="UBK1121" s="898"/>
      <c r="UBL1121" s="898"/>
      <c r="UBM1121" s="898"/>
      <c r="UBN1121" s="898"/>
      <c r="UBO1121" s="898"/>
      <c r="UBP1121" s="898"/>
      <c r="UBQ1121" s="898"/>
      <c r="UBR1121" s="898"/>
      <c r="UBS1121" s="898"/>
      <c r="UBT1121" s="898"/>
      <c r="UBU1121" s="898"/>
      <c r="UBV1121" s="898"/>
      <c r="UBW1121" s="898"/>
      <c r="UBX1121" s="898"/>
      <c r="UBY1121" s="898"/>
      <c r="UBZ1121" s="898"/>
      <c r="UCA1121" s="898"/>
      <c r="UCB1121" s="898"/>
      <c r="UCC1121" s="898"/>
      <c r="UCD1121" s="898"/>
      <c r="UCE1121" s="898"/>
      <c r="UCF1121" s="898"/>
      <c r="UCG1121" s="898"/>
      <c r="UCH1121" s="898"/>
      <c r="UCI1121" s="898"/>
      <c r="UCJ1121" s="898"/>
      <c r="UCK1121" s="898"/>
      <c r="UCL1121" s="898"/>
      <c r="UCM1121" s="898"/>
      <c r="UCN1121" s="898"/>
      <c r="UCO1121" s="898"/>
      <c r="UCP1121" s="898"/>
      <c r="UCQ1121" s="898"/>
      <c r="UCR1121" s="898"/>
      <c r="UCS1121" s="898"/>
      <c r="UCT1121" s="898"/>
      <c r="UCU1121" s="898"/>
      <c r="UCV1121" s="898"/>
      <c r="UCW1121" s="898"/>
      <c r="UCX1121" s="898"/>
      <c r="UCY1121" s="898"/>
      <c r="UCZ1121" s="898"/>
      <c r="UDA1121" s="898"/>
      <c r="UDB1121" s="898"/>
      <c r="UDC1121" s="898"/>
      <c r="UDD1121" s="898"/>
      <c r="UDE1121" s="898"/>
      <c r="UDF1121" s="898"/>
      <c r="UDG1121" s="898"/>
      <c r="UDH1121" s="898"/>
      <c r="UDI1121" s="898"/>
      <c r="UDJ1121" s="898"/>
      <c r="UDK1121" s="898"/>
      <c r="UDL1121" s="898"/>
      <c r="UDM1121" s="898"/>
      <c r="UDN1121" s="898"/>
      <c r="UDO1121" s="898"/>
      <c r="UDP1121" s="898"/>
      <c r="UDQ1121" s="898"/>
      <c r="UDR1121" s="898"/>
      <c r="UDS1121" s="898"/>
      <c r="UDT1121" s="898"/>
      <c r="UDU1121" s="898"/>
      <c r="UDV1121" s="898"/>
      <c r="UDW1121" s="898"/>
      <c r="UDX1121" s="898"/>
      <c r="UDY1121" s="898"/>
      <c r="UDZ1121" s="898"/>
      <c r="UEA1121" s="898"/>
      <c r="UEB1121" s="898"/>
      <c r="UEC1121" s="898"/>
      <c r="UED1121" s="898"/>
      <c r="UEE1121" s="898"/>
      <c r="UEF1121" s="898"/>
      <c r="UEG1121" s="898"/>
      <c r="UEH1121" s="898"/>
      <c r="UEI1121" s="898"/>
      <c r="UEJ1121" s="898"/>
      <c r="UEK1121" s="898"/>
      <c r="UEL1121" s="898"/>
      <c r="UEM1121" s="898"/>
      <c r="UEN1121" s="898"/>
      <c r="UEO1121" s="898"/>
      <c r="UEP1121" s="898"/>
      <c r="UEQ1121" s="898"/>
      <c r="UER1121" s="898"/>
      <c r="UES1121" s="898"/>
      <c r="UET1121" s="898"/>
      <c r="UEU1121" s="898"/>
      <c r="UEV1121" s="898"/>
      <c r="UEW1121" s="898"/>
      <c r="UEX1121" s="898"/>
      <c r="UEY1121" s="898"/>
      <c r="UEZ1121" s="898"/>
      <c r="UFA1121" s="898"/>
      <c r="UFB1121" s="898"/>
      <c r="UFC1121" s="898"/>
      <c r="UFD1121" s="898"/>
      <c r="UFE1121" s="898"/>
      <c r="UFF1121" s="898"/>
      <c r="UFG1121" s="898"/>
      <c r="UFH1121" s="898"/>
      <c r="UFI1121" s="898"/>
      <c r="UFJ1121" s="898"/>
      <c r="UFK1121" s="898"/>
      <c r="UFL1121" s="898"/>
      <c r="UFM1121" s="898"/>
      <c r="UFN1121" s="898"/>
      <c r="UFO1121" s="898"/>
      <c r="UFP1121" s="898"/>
      <c r="UFQ1121" s="898"/>
      <c r="UFR1121" s="898"/>
      <c r="UFS1121" s="898"/>
      <c r="UFT1121" s="898"/>
      <c r="UFU1121" s="898"/>
      <c r="UFV1121" s="898"/>
      <c r="UFW1121" s="898"/>
      <c r="UFX1121" s="898"/>
      <c r="UFY1121" s="898"/>
      <c r="UFZ1121" s="898"/>
      <c r="UGA1121" s="898"/>
      <c r="UGB1121" s="898"/>
      <c r="UGC1121" s="898"/>
      <c r="UGD1121" s="898"/>
      <c r="UGE1121" s="898"/>
      <c r="UGF1121" s="898"/>
      <c r="UGG1121" s="898"/>
      <c r="UGH1121" s="898"/>
      <c r="UGI1121" s="898"/>
      <c r="UGJ1121" s="898"/>
      <c r="UGK1121" s="898"/>
      <c r="UGL1121" s="898"/>
      <c r="UGM1121" s="898"/>
      <c r="UGN1121" s="898"/>
      <c r="UGO1121" s="898"/>
      <c r="UGP1121" s="898"/>
      <c r="UGQ1121" s="898"/>
      <c r="UGR1121" s="898"/>
      <c r="UGS1121" s="898"/>
      <c r="UGT1121" s="898"/>
      <c r="UGU1121" s="898"/>
      <c r="UGV1121" s="898"/>
      <c r="UGW1121" s="898"/>
      <c r="UGX1121" s="898"/>
      <c r="UGY1121" s="898"/>
      <c r="UGZ1121" s="898"/>
      <c r="UHA1121" s="898"/>
      <c r="UHB1121" s="898"/>
      <c r="UHC1121" s="898"/>
      <c r="UHD1121" s="898"/>
      <c r="UHE1121" s="898"/>
      <c r="UHF1121" s="898"/>
      <c r="UHG1121" s="898"/>
      <c r="UHH1121" s="898"/>
      <c r="UHI1121" s="898"/>
      <c r="UHJ1121" s="898"/>
      <c r="UHK1121" s="898"/>
      <c r="UHL1121" s="898"/>
      <c r="UHM1121" s="898"/>
      <c r="UHN1121" s="898"/>
      <c r="UHO1121" s="898"/>
      <c r="UHP1121" s="898"/>
      <c r="UHQ1121" s="898"/>
      <c r="UHR1121" s="898"/>
      <c r="UHS1121" s="898"/>
      <c r="UHT1121" s="898"/>
      <c r="UHU1121" s="898"/>
      <c r="UHV1121" s="898"/>
      <c r="UHW1121" s="898"/>
      <c r="UHX1121" s="898"/>
      <c r="UHY1121" s="898"/>
      <c r="UHZ1121" s="898"/>
      <c r="UIA1121" s="898"/>
      <c r="UIB1121" s="898"/>
      <c r="UIC1121" s="898"/>
      <c r="UID1121" s="898"/>
      <c r="UIE1121" s="898"/>
      <c r="UIF1121" s="898"/>
      <c r="UIG1121" s="898"/>
      <c r="UIH1121" s="898"/>
      <c r="UII1121" s="898"/>
      <c r="UIJ1121" s="898"/>
      <c r="UIK1121" s="898"/>
      <c r="UIL1121" s="898"/>
      <c r="UIM1121" s="898"/>
      <c r="UIN1121" s="898"/>
      <c r="UIO1121" s="898"/>
      <c r="UIP1121" s="898"/>
      <c r="UIQ1121" s="898"/>
      <c r="UIR1121" s="898"/>
      <c r="UIS1121" s="898"/>
      <c r="UIT1121" s="898"/>
      <c r="UIU1121" s="898"/>
      <c r="UIV1121" s="898"/>
      <c r="UIW1121" s="898"/>
      <c r="UIX1121" s="898"/>
      <c r="UIY1121" s="898"/>
      <c r="UIZ1121" s="898"/>
      <c r="UJA1121" s="898"/>
      <c r="UJB1121" s="898"/>
      <c r="UJC1121" s="898"/>
      <c r="UJD1121" s="898"/>
      <c r="UJE1121" s="898"/>
      <c r="UJF1121" s="898"/>
      <c r="UJG1121" s="898"/>
      <c r="UJH1121" s="898"/>
      <c r="UJI1121" s="898"/>
      <c r="UJJ1121" s="898"/>
      <c r="UJK1121" s="898"/>
      <c r="UJL1121" s="898"/>
      <c r="UJM1121" s="898"/>
      <c r="UJN1121" s="898"/>
      <c r="UJO1121" s="898"/>
      <c r="UJP1121" s="898"/>
      <c r="UJQ1121" s="898"/>
      <c r="UJR1121" s="898"/>
      <c r="UJS1121" s="898"/>
      <c r="UJT1121" s="898"/>
      <c r="UJU1121" s="898"/>
      <c r="UJV1121" s="898"/>
      <c r="UJW1121" s="898"/>
      <c r="UJX1121" s="898"/>
      <c r="UJY1121" s="898"/>
      <c r="UJZ1121" s="898"/>
      <c r="UKA1121" s="898"/>
      <c r="UKB1121" s="898"/>
      <c r="UKC1121" s="898"/>
      <c r="UKD1121" s="898"/>
      <c r="UKE1121" s="898"/>
      <c r="UKF1121" s="898"/>
      <c r="UKG1121" s="898"/>
      <c r="UKH1121" s="898"/>
      <c r="UKI1121" s="898"/>
      <c r="UKJ1121" s="898"/>
      <c r="UKK1121" s="898"/>
      <c r="UKL1121" s="898"/>
      <c r="UKM1121" s="898"/>
      <c r="UKN1121" s="898"/>
      <c r="UKO1121" s="898"/>
      <c r="UKP1121" s="898"/>
      <c r="UKQ1121" s="898"/>
      <c r="UKR1121" s="898"/>
      <c r="UKS1121" s="898"/>
      <c r="UKT1121" s="898"/>
      <c r="UKU1121" s="898"/>
      <c r="UKV1121" s="898"/>
      <c r="UKW1121" s="898"/>
      <c r="UKX1121" s="898"/>
      <c r="UKY1121" s="898"/>
      <c r="UKZ1121" s="898"/>
      <c r="ULA1121" s="898"/>
      <c r="ULB1121" s="898"/>
      <c r="ULC1121" s="898"/>
      <c r="ULD1121" s="898"/>
      <c r="ULE1121" s="898"/>
      <c r="ULF1121" s="898"/>
      <c r="ULG1121" s="898"/>
      <c r="ULH1121" s="898"/>
      <c r="ULI1121" s="898"/>
      <c r="ULJ1121" s="898"/>
      <c r="ULK1121" s="898"/>
      <c r="ULL1121" s="898"/>
      <c r="ULM1121" s="898"/>
      <c r="ULN1121" s="898"/>
      <c r="ULO1121" s="898"/>
      <c r="ULP1121" s="898"/>
      <c r="ULQ1121" s="898"/>
      <c r="ULR1121" s="898"/>
      <c r="ULS1121" s="898"/>
      <c r="ULT1121" s="898"/>
      <c r="ULU1121" s="898"/>
      <c r="ULV1121" s="898"/>
      <c r="ULW1121" s="898"/>
      <c r="ULX1121" s="898"/>
      <c r="ULY1121" s="898"/>
      <c r="ULZ1121" s="898"/>
      <c r="UMA1121" s="898"/>
      <c r="UMB1121" s="898"/>
      <c r="UMC1121" s="898"/>
      <c r="UMD1121" s="898"/>
      <c r="UME1121" s="898"/>
      <c r="UMF1121" s="898"/>
      <c r="UMG1121" s="898"/>
      <c r="UMH1121" s="898"/>
      <c r="UMI1121" s="898"/>
      <c r="UMJ1121" s="898"/>
      <c r="UMK1121" s="898"/>
      <c r="UML1121" s="898"/>
      <c r="UMM1121" s="898"/>
      <c r="UMN1121" s="898"/>
      <c r="UMO1121" s="898"/>
      <c r="UMP1121" s="898"/>
      <c r="UMQ1121" s="898"/>
      <c r="UMR1121" s="898"/>
      <c r="UMS1121" s="898"/>
      <c r="UMT1121" s="898"/>
      <c r="UMU1121" s="898"/>
      <c r="UMV1121" s="898"/>
      <c r="UMW1121" s="898"/>
      <c r="UMX1121" s="898"/>
      <c r="UMY1121" s="898"/>
      <c r="UMZ1121" s="898"/>
      <c r="UNA1121" s="898"/>
      <c r="UNB1121" s="898"/>
      <c r="UNC1121" s="898"/>
      <c r="UND1121" s="898"/>
      <c r="UNE1121" s="898"/>
      <c r="UNF1121" s="898"/>
      <c r="UNG1121" s="898"/>
      <c r="UNH1121" s="898"/>
      <c r="UNI1121" s="898"/>
      <c r="UNJ1121" s="898"/>
      <c r="UNK1121" s="898"/>
      <c r="UNL1121" s="898"/>
      <c r="UNM1121" s="898"/>
      <c r="UNN1121" s="898"/>
      <c r="UNO1121" s="898"/>
      <c r="UNP1121" s="898"/>
      <c r="UNQ1121" s="898"/>
      <c r="UNR1121" s="898"/>
      <c r="UNS1121" s="898"/>
      <c r="UNT1121" s="898"/>
      <c r="UNU1121" s="898"/>
      <c r="UNV1121" s="898"/>
      <c r="UNW1121" s="898"/>
      <c r="UNX1121" s="898"/>
      <c r="UNY1121" s="898"/>
      <c r="UNZ1121" s="898"/>
      <c r="UOA1121" s="898"/>
      <c r="UOB1121" s="898"/>
      <c r="UOC1121" s="898"/>
      <c r="UOD1121" s="898"/>
      <c r="UOE1121" s="898"/>
      <c r="UOF1121" s="898"/>
      <c r="UOG1121" s="898"/>
      <c r="UOH1121" s="898"/>
      <c r="UOI1121" s="898"/>
      <c r="UOJ1121" s="898"/>
      <c r="UOK1121" s="898"/>
      <c r="UOL1121" s="898"/>
      <c r="UOM1121" s="898"/>
      <c r="UON1121" s="898"/>
      <c r="UOO1121" s="898"/>
      <c r="UOP1121" s="898"/>
      <c r="UOQ1121" s="898"/>
      <c r="UOR1121" s="898"/>
      <c r="UOS1121" s="898"/>
      <c r="UOT1121" s="898"/>
      <c r="UOU1121" s="898"/>
      <c r="UOV1121" s="898"/>
      <c r="UOW1121" s="898"/>
      <c r="UOX1121" s="898"/>
      <c r="UOY1121" s="898"/>
      <c r="UOZ1121" s="898"/>
      <c r="UPA1121" s="898"/>
      <c r="UPB1121" s="898"/>
      <c r="UPC1121" s="898"/>
      <c r="UPD1121" s="898"/>
      <c r="UPE1121" s="898"/>
      <c r="UPF1121" s="898"/>
      <c r="UPG1121" s="898"/>
      <c r="UPH1121" s="898"/>
      <c r="UPI1121" s="898"/>
      <c r="UPJ1121" s="898"/>
      <c r="UPK1121" s="898"/>
      <c r="UPL1121" s="898"/>
      <c r="UPM1121" s="898"/>
      <c r="UPN1121" s="898"/>
      <c r="UPO1121" s="898"/>
      <c r="UPP1121" s="898"/>
      <c r="UPQ1121" s="898"/>
      <c r="UPR1121" s="898"/>
      <c r="UPS1121" s="898"/>
      <c r="UPT1121" s="898"/>
      <c r="UPU1121" s="898"/>
      <c r="UPV1121" s="898"/>
      <c r="UPW1121" s="898"/>
      <c r="UPX1121" s="898"/>
      <c r="UPY1121" s="898"/>
      <c r="UPZ1121" s="898"/>
      <c r="UQA1121" s="898"/>
      <c r="UQB1121" s="898"/>
      <c r="UQC1121" s="898"/>
      <c r="UQD1121" s="898"/>
      <c r="UQE1121" s="898"/>
      <c r="UQF1121" s="898"/>
      <c r="UQG1121" s="898"/>
      <c r="UQH1121" s="898"/>
      <c r="UQI1121" s="898"/>
      <c r="UQJ1121" s="898"/>
      <c r="UQK1121" s="898"/>
      <c r="UQL1121" s="898"/>
      <c r="UQM1121" s="898"/>
      <c r="UQN1121" s="898"/>
      <c r="UQO1121" s="898"/>
      <c r="UQP1121" s="898"/>
      <c r="UQQ1121" s="898"/>
      <c r="UQR1121" s="898"/>
      <c r="UQS1121" s="898"/>
      <c r="UQT1121" s="898"/>
      <c r="UQU1121" s="898"/>
      <c r="UQV1121" s="898"/>
      <c r="UQW1121" s="898"/>
      <c r="UQX1121" s="898"/>
      <c r="UQY1121" s="898"/>
      <c r="UQZ1121" s="898"/>
      <c r="URA1121" s="898"/>
      <c r="URB1121" s="898"/>
      <c r="URC1121" s="898"/>
      <c r="URD1121" s="898"/>
      <c r="URE1121" s="898"/>
      <c r="URF1121" s="898"/>
      <c r="URG1121" s="898"/>
      <c r="URH1121" s="898"/>
      <c r="URI1121" s="898"/>
      <c r="URJ1121" s="898"/>
      <c r="URK1121" s="898"/>
      <c r="URL1121" s="898"/>
      <c r="URM1121" s="898"/>
      <c r="URN1121" s="898"/>
      <c r="URO1121" s="898"/>
      <c r="URP1121" s="898"/>
      <c r="URQ1121" s="898"/>
      <c r="URR1121" s="898"/>
      <c r="URS1121" s="898"/>
      <c r="URT1121" s="898"/>
      <c r="URU1121" s="898"/>
      <c r="URV1121" s="898"/>
      <c r="URW1121" s="898"/>
      <c r="URX1121" s="898"/>
      <c r="URY1121" s="898"/>
      <c r="URZ1121" s="898"/>
      <c r="USA1121" s="898"/>
      <c r="USB1121" s="898"/>
      <c r="USC1121" s="898"/>
      <c r="USD1121" s="898"/>
      <c r="USE1121" s="898"/>
      <c r="USF1121" s="898"/>
      <c r="USG1121" s="898"/>
      <c r="USH1121" s="898"/>
      <c r="USI1121" s="898"/>
      <c r="USJ1121" s="898"/>
      <c r="USK1121" s="898"/>
      <c r="USL1121" s="898"/>
      <c r="USM1121" s="898"/>
      <c r="USN1121" s="898"/>
      <c r="USO1121" s="898"/>
      <c r="USP1121" s="898"/>
      <c r="USQ1121" s="898"/>
      <c r="USR1121" s="898"/>
      <c r="USS1121" s="898"/>
      <c r="UST1121" s="898"/>
      <c r="USU1121" s="898"/>
      <c r="USV1121" s="898"/>
      <c r="USW1121" s="898"/>
      <c r="USX1121" s="898"/>
      <c r="USY1121" s="898"/>
      <c r="USZ1121" s="898"/>
      <c r="UTA1121" s="898"/>
      <c r="UTB1121" s="898"/>
      <c r="UTC1121" s="898"/>
      <c r="UTD1121" s="898"/>
      <c r="UTE1121" s="898"/>
      <c r="UTF1121" s="898"/>
      <c r="UTG1121" s="898"/>
      <c r="UTH1121" s="898"/>
      <c r="UTI1121" s="898"/>
      <c r="UTJ1121" s="898"/>
      <c r="UTK1121" s="898"/>
      <c r="UTL1121" s="898"/>
      <c r="UTM1121" s="898"/>
      <c r="UTN1121" s="898"/>
      <c r="UTO1121" s="898"/>
      <c r="UTP1121" s="898"/>
      <c r="UTQ1121" s="898"/>
      <c r="UTR1121" s="898"/>
      <c r="UTS1121" s="898"/>
      <c r="UTT1121" s="898"/>
      <c r="UTU1121" s="898"/>
      <c r="UTV1121" s="898"/>
      <c r="UTW1121" s="898"/>
      <c r="UTX1121" s="898"/>
      <c r="UTY1121" s="898"/>
      <c r="UTZ1121" s="898"/>
      <c r="UUA1121" s="898"/>
      <c r="UUB1121" s="898"/>
      <c r="UUC1121" s="898"/>
      <c r="UUD1121" s="898"/>
      <c r="UUE1121" s="898"/>
      <c r="UUF1121" s="898"/>
      <c r="UUG1121" s="898"/>
      <c r="UUH1121" s="898"/>
      <c r="UUI1121" s="898"/>
      <c r="UUJ1121" s="898"/>
      <c r="UUK1121" s="898"/>
      <c r="UUL1121" s="898"/>
      <c r="UUM1121" s="898"/>
      <c r="UUN1121" s="898"/>
      <c r="UUO1121" s="898"/>
      <c r="UUP1121" s="898"/>
      <c r="UUQ1121" s="898"/>
      <c r="UUR1121" s="898"/>
      <c r="UUS1121" s="898"/>
      <c r="UUT1121" s="898"/>
      <c r="UUU1121" s="898"/>
      <c r="UUV1121" s="898"/>
      <c r="UUW1121" s="898"/>
      <c r="UUX1121" s="898"/>
      <c r="UUY1121" s="898"/>
      <c r="UUZ1121" s="898"/>
      <c r="UVA1121" s="898"/>
      <c r="UVB1121" s="898"/>
      <c r="UVC1121" s="898"/>
      <c r="UVD1121" s="898"/>
      <c r="UVE1121" s="898"/>
      <c r="UVF1121" s="898"/>
      <c r="UVG1121" s="898"/>
      <c r="UVH1121" s="898"/>
      <c r="UVI1121" s="898"/>
      <c r="UVJ1121" s="898"/>
      <c r="UVK1121" s="898"/>
      <c r="UVL1121" s="898"/>
      <c r="UVM1121" s="898"/>
      <c r="UVN1121" s="898"/>
      <c r="UVO1121" s="898"/>
      <c r="UVP1121" s="898"/>
      <c r="UVQ1121" s="898"/>
      <c r="UVR1121" s="898"/>
      <c r="UVS1121" s="898"/>
      <c r="UVT1121" s="898"/>
      <c r="UVU1121" s="898"/>
      <c r="UVV1121" s="898"/>
      <c r="UVW1121" s="898"/>
      <c r="UVX1121" s="898"/>
      <c r="UVY1121" s="898"/>
      <c r="UVZ1121" s="898"/>
      <c r="UWA1121" s="898"/>
      <c r="UWB1121" s="898"/>
      <c r="UWC1121" s="898"/>
      <c r="UWD1121" s="898"/>
      <c r="UWE1121" s="898"/>
      <c r="UWF1121" s="898"/>
      <c r="UWG1121" s="898"/>
      <c r="UWH1121" s="898"/>
      <c r="UWI1121" s="898"/>
      <c r="UWJ1121" s="898"/>
      <c r="UWK1121" s="898"/>
      <c r="UWL1121" s="898"/>
      <c r="UWM1121" s="898"/>
      <c r="UWN1121" s="898"/>
      <c r="UWO1121" s="898"/>
      <c r="UWP1121" s="898"/>
      <c r="UWQ1121" s="898"/>
      <c r="UWR1121" s="898"/>
      <c r="UWS1121" s="898"/>
      <c r="UWT1121" s="898"/>
      <c r="UWU1121" s="898"/>
      <c r="UWV1121" s="898"/>
      <c r="UWW1121" s="898"/>
      <c r="UWX1121" s="898"/>
      <c r="UWY1121" s="898"/>
      <c r="UWZ1121" s="898"/>
      <c r="UXA1121" s="898"/>
      <c r="UXB1121" s="898"/>
      <c r="UXC1121" s="898"/>
      <c r="UXD1121" s="898"/>
      <c r="UXE1121" s="898"/>
      <c r="UXF1121" s="898"/>
      <c r="UXG1121" s="898"/>
      <c r="UXH1121" s="898"/>
      <c r="UXI1121" s="898"/>
      <c r="UXJ1121" s="898"/>
      <c r="UXK1121" s="898"/>
      <c r="UXL1121" s="898"/>
      <c r="UXM1121" s="898"/>
      <c r="UXN1121" s="898"/>
      <c r="UXO1121" s="898"/>
      <c r="UXP1121" s="898"/>
      <c r="UXQ1121" s="898"/>
      <c r="UXR1121" s="898"/>
      <c r="UXS1121" s="898"/>
      <c r="UXT1121" s="898"/>
      <c r="UXU1121" s="898"/>
      <c r="UXV1121" s="898"/>
      <c r="UXW1121" s="898"/>
      <c r="UXX1121" s="898"/>
      <c r="UXY1121" s="898"/>
      <c r="UXZ1121" s="898"/>
      <c r="UYA1121" s="898"/>
      <c r="UYB1121" s="898"/>
      <c r="UYC1121" s="898"/>
      <c r="UYD1121" s="898"/>
      <c r="UYE1121" s="898"/>
      <c r="UYF1121" s="898"/>
      <c r="UYG1121" s="898"/>
      <c r="UYH1121" s="898"/>
      <c r="UYI1121" s="898"/>
      <c r="UYJ1121" s="898"/>
      <c r="UYK1121" s="898"/>
      <c r="UYL1121" s="898"/>
      <c r="UYM1121" s="898"/>
      <c r="UYN1121" s="898"/>
      <c r="UYO1121" s="898"/>
      <c r="UYP1121" s="898"/>
      <c r="UYQ1121" s="898"/>
      <c r="UYR1121" s="898"/>
      <c r="UYS1121" s="898"/>
      <c r="UYT1121" s="898"/>
      <c r="UYU1121" s="898"/>
      <c r="UYV1121" s="898"/>
      <c r="UYW1121" s="898"/>
      <c r="UYX1121" s="898"/>
      <c r="UYY1121" s="898"/>
      <c r="UYZ1121" s="898"/>
      <c r="UZA1121" s="898"/>
      <c r="UZB1121" s="898"/>
      <c r="UZC1121" s="898"/>
      <c r="UZD1121" s="898"/>
      <c r="UZE1121" s="898"/>
      <c r="UZF1121" s="898"/>
      <c r="UZG1121" s="898"/>
      <c r="UZH1121" s="898"/>
      <c r="UZI1121" s="898"/>
      <c r="UZJ1121" s="898"/>
      <c r="UZK1121" s="898"/>
      <c r="UZL1121" s="898"/>
      <c r="UZM1121" s="898"/>
      <c r="UZN1121" s="898"/>
      <c r="UZO1121" s="898"/>
      <c r="UZP1121" s="898"/>
      <c r="UZQ1121" s="898"/>
      <c r="UZR1121" s="898"/>
      <c r="UZS1121" s="898"/>
      <c r="UZT1121" s="898"/>
      <c r="UZU1121" s="898"/>
      <c r="UZV1121" s="898"/>
      <c r="UZW1121" s="898"/>
      <c r="UZX1121" s="898"/>
      <c r="UZY1121" s="898"/>
      <c r="UZZ1121" s="898"/>
      <c r="VAA1121" s="898"/>
      <c r="VAB1121" s="898"/>
      <c r="VAC1121" s="898"/>
      <c r="VAD1121" s="898"/>
      <c r="VAE1121" s="898"/>
      <c r="VAF1121" s="898"/>
      <c r="VAG1121" s="898"/>
      <c r="VAH1121" s="898"/>
      <c r="VAI1121" s="898"/>
      <c r="VAJ1121" s="898"/>
      <c r="VAK1121" s="898"/>
      <c r="VAL1121" s="898"/>
      <c r="VAM1121" s="898"/>
      <c r="VAN1121" s="898"/>
      <c r="VAO1121" s="898"/>
      <c r="VAP1121" s="898"/>
      <c r="VAQ1121" s="898"/>
      <c r="VAR1121" s="898"/>
      <c r="VAS1121" s="898"/>
      <c r="VAT1121" s="898"/>
      <c r="VAU1121" s="898"/>
      <c r="VAV1121" s="898"/>
      <c r="VAW1121" s="898"/>
      <c r="VAX1121" s="898"/>
      <c r="VAY1121" s="898"/>
      <c r="VAZ1121" s="898"/>
      <c r="VBA1121" s="898"/>
      <c r="VBB1121" s="898"/>
      <c r="VBC1121" s="898"/>
      <c r="VBD1121" s="898"/>
      <c r="VBE1121" s="898"/>
      <c r="VBF1121" s="898"/>
      <c r="VBG1121" s="898"/>
      <c r="VBH1121" s="898"/>
      <c r="VBI1121" s="898"/>
      <c r="VBJ1121" s="898"/>
      <c r="VBK1121" s="898"/>
      <c r="VBL1121" s="898"/>
      <c r="VBM1121" s="898"/>
      <c r="VBN1121" s="898"/>
      <c r="VBO1121" s="898"/>
      <c r="VBP1121" s="898"/>
      <c r="VBQ1121" s="898"/>
      <c r="VBR1121" s="898"/>
      <c r="VBS1121" s="898"/>
      <c r="VBT1121" s="898"/>
      <c r="VBU1121" s="898"/>
      <c r="VBV1121" s="898"/>
      <c r="VBW1121" s="898"/>
      <c r="VBX1121" s="898"/>
      <c r="VBY1121" s="898"/>
      <c r="VBZ1121" s="898"/>
      <c r="VCA1121" s="898"/>
      <c r="VCB1121" s="898"/>
      <c r="VCC1121" s="898"/>
      <c r="VCD1121" s="898"/>
      <c r="VCE1121" s="898"/>
      <c r="VCF1121" s="898"/>
      <c r="VCG1121" s="898"/>
      <c r="VCH1121" s="898"/>
      <c r="VCI1121" s="898"/>
      <c r="VCJ1121" s="898"/>
      <c r="VCK1121" s="898"/>
      <c r="VCL1121" s="898"/>
      <c r="VCM1121" s="898"/>
      <c r="VCN1121" s="898"/>
      <c r="VCO1121" s="898"/>
      <c r="VCP1121" s="898"/>
      <c r="VCQ1121" s="898"/>
      <c r="VCR1121" s="898"/>
      <c r="VCS1121" s="898"/>
      <c r="VCT1121" s="898"/>
      <c r="VCU1121" s="898"/>
      <c r="VCV1121" s="898"/>
      <c r="VCW1121" s="898"/>
      <c r="VCX1121" s="898"/>
      <c r="VCY1121" s="898"/>
      <c r="VCZ1121" s="898"/>
      <c r="VDA1121" s="898"/>
      <c r="VDB1121" s="898"/>
      <c r="VDC1121" s="898"/>
      <c r="VDD1121" s="898"/>
      <c r="VDE1121" s="898"/>
      <c r="VDF1121" s="898"/>
      <c r="VDG1121" s="898"/>
      <c r="VDH1121" s="898"/>
      <c r="VDI1121" s="898"/>
      <c r="VDJ1121" s="898"/>
      <c r="VDK1121" s="898"/>
      <c r="VDL1121" s="898"/>
      <c r="VDM1121" s="898"/>
      <c r="VDN1121" s="898"/>
      <c r="VDO1121" s="898"/>
      <c r="VDP1121" s="898"/>
      <c r="VDQ1121" s="898"/>
      <c r="VDR1121" s="898"/>
      <c r="VDS1121" s="898"/>
      <c r="VDT1121" s="898"/>
      <c r="VDU1121" s="898"/>
      <c r="VDV1121" s="898"/>
      <c r="VDW1121" s="898"/>
      <c r="VDX1121" s="898"/>
      <c r="VDY1121" s="898"/>
      <c r="VDZ1121" s="898"/>
      <c r="VEA1121" s="898"/>
      <c r="VEB1121" s="898"/>
      <c r="VEC1121" s="898"/>
      <c r="VED1121" s="898"/>
      <c r="VEE1121" s="898"/>
      <c r="VEF1121" s="898"/>
      <c r="VEG1121" s="898"/>
      <c r="VEH1121" s="898"/>
      <c r="VEI1121" s="898"/>
      <c r="VEJ1121" s="898"/>
      <c r="VEK1121" s="898"/>
      <c r="VEL1121" s="898"/>
      <c r="VEM1121" s="898"/>
      <c r="VEN1121" s="898"/>
      <c r="VEO1121" s="898"/>
      <c r="VEP1121" s="898"/>
      <c r="VEQ1121" s="898"/>
      <c r="VER1121" s="898"/>
      <c r="VES1121" s="898"/>
      <c r="VET1121" s="898"/>
      <c r="VEU1121" s="898"/>
      <c r="VEV1121" s="898"/>
      <c r="VEW1121" s="898"/>
      <c r="VEX1121" s="898"/>
      <c r="VEY1121" s="898"/>
      <c r="VEZ1121" s="898"/>
      <c r="VFA1121" s="898"/>
      <c r="VFB1121" s="898"/>
      <c r="VFC1121" s="898"/>
      <c r="VFD1121" s="898"/>
      <c r="VFE1121" s="898"/>
      <c r="VFF1121" s="898"/>
      <c r="VFG1121" s="898"/>
      <c r="VFH1121" s="898"/>
      <c r="VFI1121" s="898"/>
      <c r="VFJ1121" s="898"/>
      <c r="VFK1121" s="898"/>
      <c r="VFL1121" s="898"/>
      <c r="VFM1121" s="898"/>
      <c r="VFN1121" s="898"/>
      <c r="VFO1121" s="898"/>
      <c r="VFP1121" s="898"/>
      <c r="VFQ1121" s="898"/>
      <c r="VFR1121" s="898"/>
      <c r="VFS1121" s="898"/>
      <c r="VFT1121" s="898"/>
      <c r="VFU1121" s="898"/>
      <c r="VFV1121" s="898"/>
      <c r="VFW1121" s="898"/>
      <c r="VFX1121" s="898"/>
      <c r="VFY1121" s="898"/>
      <c r="VFZ1121" s="898"/>
      <c r="VGA1121" s="898"/>
      <c r="VGB1121" s="898"/>
      <c r="VGC1121" s="898"/>
      <c r="VGD1121" s="898"/>
      <c r="VGE1121" s="898"/>
      <c r="VGF1121" s="898"/>
      <c r="VGG1121" s="898"/>
      <c r="VGH1121" s="898"/>
      <c r="VGI1121" s="898"/>
      <c r="VGJ1121" s="898"/>
      <c r="VGK1121" s="898"/>
      <c r="VGL1121" s="898"/>
      <c r="VGM1121" s="898"/>
      <c r="VGN1121" s="898"/>
      <c r="VGO1121" s="898"/>
      <c r="VGP1121" s="898"/>
      <c r="VGQ1121" s="898"/>
      <c r="VGR1121" s="898"/>
      <c r="VGS1121" s="898"/>
      <c r="VGT1121" s="898"/>
      <c r="VGU1121" s="898"/>
      <c r="VGV1121" s="898"/>
      <c r="VGW1121" s="898"/>
      <c r="VGX1121" s="898"/>
      <c r="VGY1121" s="898"/>
      <c r="VGZ1121" s="898"/>
      <c r="VHA1121" s="898"/>
      <c r="VHB1121" s="898"/>
      <c r="VHC1121" s="898"/>
      <c r="VHD1121" s="898"/>
      <c r="VHE1121" s="898"/>
      <c r="VHF1121" s="898"/>
      <c r="VHG1121" s="898"/>
      <c r="VHH1121" s="898"/>
      <c r="VHI1121" s="898"/>
      <c r="VHJ1121" s="898"/>
      <c r="VHK1121" s="898"/>
      <c r="VHL1121" s="898"/>
      <c r="VHM1121" s="898"/>
      <c r="VHN1121" s="898"/>
      <c r="VHO1121" s="898"/>
      <c r="VHP1121" s="898"/>
      <c r="VHQ1121" s="898"/>
      <c r="VHR1121" s="898"/>
      <c r="VHS1121" s="898"/>
      <c r="VHT1121" s="898"/>
      <c r="VHU1121" s="898"/>
      <c r="VHV1121" s="898"/>
      <c r="VHW1121" s="898"/>
      <c r="VHX1121" s="898"/>
      <c r="VHY1121" s="898"/>
      <c r="VHZ1121" s="898"/>
      <c r="VIA1121" s="898"/>
      <c r="VIB1121" s="898"/>
      <c r="VIC1121" s="898"/>
      <c r="VID1121" s="898"/>
      <c r="VIE1121" s="898"/>
      <c r="VIF1121" s="898"/>
      <c r="VIG1121" s="898"/>
      <c r="VIH1121" s="898"/>
      <c r="VII1121" s="898"/>
      <c r="VIJ1121" s="898"/>
      <c r="VIK1121" s="898"/>
      <c r="VIL1121" s="898"/>
      <c r="VIM1121" s="898"/>
      <c r="VIN1121" s="898"/>
      <c r="VIO1121" s="898"/>
      <c r="VIP1121" s="898"/>
      <c r="VIQ1121" s="898"/>
      <c r="VIR1121" s="898"/>
      <c r="VIS1121" s="898"/>
      <c r="VIT1121" s="898"/>
      <c r="VIU1121" s="898"/>
      <c r="VIV1121" s="898"/>
      <c r="VIW1121" s="898"/>
      <c r="VIX1121" s="898"/>
      <c r="VIY1121" s="898"/>
      <c r="VIZ1121" s="898"/>
      <c r="VJA1121" s="898"/>
      <c r="VJB1121" s="898"/>
      <c r="VJC1121" s="898"/>
      <c r="VJD1121" s="898"/>
      <c r="VJE1121" s="898"/>
      <c r="VJF1121" s="898"/>
      <c r="VJG1121" s="898"/>
      <c r="VJH1121" s="898"/>
      <c r="VJI1121" s="898"/>
      <c r="VJJ1121" s="898"/>
      <c r="VJK1121" s="898"/>
      <c r="VJL1121" s="898"/>
      <c r="VJM1121" s="898"/>
      <c r="VJN1121" s="898"/>
      <c r="VJO1121" s="898"/>
      <c r="VJP1121" s="898"/>
      <c r="VJQ1121" s="898"/>
      <c r="VJR1121" s="898"/>
      <c r="VJS1121" s="898"/>
      <c r="VJT1121" s="898"/>
      <c r="VJU1121" s="898"/>
      <c r="VJV1121" s="898"/>
      <c r="VJW1121" s="898"/>
      <c r="VJX1121" s="898"/>
      <c r="VJY1121" s="898"/>
      <c r="VJZ1121" s="898"/>
      <c r="VKA1121" s="898"/>
      <c r="VKB1121" s="898"/>
      <c r="VKC1121" s="898"/>
      <c r="VKD1121" s="898"/>
      <c r="VKE1121" s="898"/>
      <c r="VKF1121" s="898"/>
      <c r="VKG1121" s="898"/>
      <c r="VKH1121" s="898"/>
      <c r="VKI1121" s="898"/>
      <c r="VKJ1121" s="898"/>
      <c r="VKK1121" s="898"/>
      <c r="VKL1121" s="898"/>
      <c r="VKM1121" s="898"/>
      <c r="VKN1121" s="898"/>
      <c r="VKO1121" s="898"/>
      <c r="VKP1121" s="898"/>
      <c r="VKQ1121" s="898"/>
      <c r="VKR1121" s="898"/>
      <c r="VKS1121" s="898"/>
      <c r="VKT1121" s="898"/>
      <c r="VKU1121" s="898"/>
      <c r="VKV1121" s="898"/>
      <c r="VKW1121" s="898"/>
      <c r="VKX1121" s="898"/>
      <c r="VKY1121" s="898"/>
      <c r="VKZ1121" s="898"/>
      <c r="VLA1121" s="898"/>
      <c r="VLB1121" s="898"/>
      <c r="VLC1121" s="898"/>
      <c r="VLD1121" s="898"/>
      <c r="VLE1121" s="898"/>
      <c r="VLF1121" s="898"/>
      <c r="VLG1121" s="898"/>
      <c r="VLH1121" s="898"/>
      <c r="VLI1121" s="898"/>
      <c r="VLJ1121" s="898"/>
      <c r="VLK1121" s="898"/>
      <c r="VLL1121" s="898"/>
      <c r="VLM1121" s="898"/>
      <c r="VLN1121" s="898"/>
      <c r="VLO1121" s="898"/>
      <c r="VLP1121" s="898"/>
      <c r="VLQ1121" s="898"/>
      <c r="VLR1121" s="898"/>
      <c r="VLS1121" s="898"/>
      <c r="VLT1121" s="898"/>
      <c r="VLU1121" s="898"/>
      <c r="VLV1121" s="898"/>
      <c r="VLW1121" s="898"/>
      <c r="VLX1121" s="898"/>
      <c r="VLY1121" s="898"/>
      <c r="VLZ1121" s="898"/>
      <c r="VMA1121" s="898"/>
      <c r="VMB1121" s="898"/>
      <c r="VMC1121" s="898"/>
      <c r="VMD1121" s="898"/>
      <c r="VME1121" s="898"/>
      <c r="VMF1121" s="898"/>
      <c r="VMG1121" s="898"/>
      <c r="VMH1121" s="898"/>
      <c r="VMI1121" s="898"/>
      <c r="VMJ1121" s="898"/>
      <c r="VMK1121" s="898"/>
      <c r="VML1121" s="898"/>
      <c r="VMM1121" s="898"/>
      <c r="VMN1121" s="898"/>
      <c r="VMO1121" s="898"/>
      <c r="VMP1121" s="898"/>
      <c r="VMQ1121" s="898"/>
      <c r="VMR1121" s="898"/>
      <c r="VMS1121" s="898"/>
      <c r="VMT1121" s="898"/>
      <c r="VMU1121" s="898"/>
      <c r="VMV1121" s="898"/>
      <c r="VMW1121" s="898"/>
      <c r="VMX1121" s="898"/>
      <c r="VMY1121" s="898"/>
      <c r="VMZ1121" s="898"/>
      <c r="VNA1121" s="898"/>
      <c r="VNB1121" s="898"/>
      <c r="VNC1121" s="898"/>
      <c r="VND1121" s="898"/>
      <c r="VNE1121" s="898"/>
      <c r="VNF1121" s="898"/>
      <c r="VNG1121" s="898"/>
      <c r="VNH1121" s="898"/>
      <c r="VNI1121" s="898"/>
      <c r="VNJ1121" s="898"/>
      <c r="VNK1121" s="898"/>
      <c r="VNL1121" s="898"/>
      <c r="VNM1121" s="898"/>
      <c r="VNN1121" s="898"/>
      <c r="VNO1121" s="898"/>
      <c r="VNP1121" s="898"/>
      <c r="VNQ1121" s="898"/>
      <c r="VNR1121" s="898"/>
      <c r="VNS1121" s="898"/>
      <c r="VNT1121" s="898"/>
      <c r="VNU1121" s="898"/>
      <c r="VNV1121" s="898"/>
      <c r="VNW1121" s="898"/>
      <c r="VNX1121" s="898"/>
      <c r="VNY1121" s="898"/>
      <c r="VNZ1121" s="898"/>
      <c r="VOA1121" s="898"/>
      <c r="VOB1121" s="898"/>
      <c r="VOC1121" s="898"/>
      <c r="VOD1121" s="898"/>
      <c r="VOE1121" s="898"/>
      <c r="VOF1121" s="898"/>
      <c r="VOG1121" s="898"/>
      <c r="VOH1121" s="898"/>
      <c r="VOI1121" s="898"/>
      <c r="VOJ1121" s="898"/>
      <c r="VOK1121" s="898"/>
      <c r="VOL1121" s="898"/>
      <c r="VOM1121" s="898"/>
      <c r="VON1121" s="898"/>
      <c r="VOO1121" s="898"/>
      <c r="VOP1121" s="898"/>
      <c r="VOQ1121" s="898"/>
      <c r="VOR1121" s="898"/>
      <c r="VOS1121" s="898"/>
      <c r="VOT1121" s="898"/>
      <c r="VOU1121" s="898"/>
      <c r="VOV1121" s="898"/>
      <c r="VOW1121" s="898"/>
      <c r="VOX1121" s="898"/>
      <c r="VOY1121" s="898"/>
      <c r="VOZ1121" s="898"/>
      <c r="VPA1121" s="898"/>
      <c r="VPB1121" s="898"/>
      <c r="VPC1121" s="898"/>
      <c r="VPD1121" s="898"/>
      <c r="VPE1121" s="898"/>
      <c r="VPF1121" s="898"/>
      <c r="VPG1121" s="898"/>
      <c r="VPH1121" s="898"/>
      <c r="VPI1121" s="898"/>
      <c r="VPJ1121" s="898"/>
      <c r="VPK1121" s="898"/>
      <c r="VPL1121" s="898"/>
      <c r="VPM1121" s="898"/>
      <c r="VPN1121" s="898"/>
      <c r="VPO1121" s="898"/>
      <c r="VPP1121" s="898"/>
      <c r="VPQ1121" s="898"/>
      <c r="VPR1121" s="898"/>
      <c r="VPS1121" s="898"/>
      <c r="VPT1121" s="898"/>
      <c r="VPU1121" s="898"/>
      <c r="VPV1121" s="898"/>
      <c r="VPW1121" s="898"/>
      <c r="VPX1121" s="898"/>
      <c r="VPY1121" s="898"/>
      <c r="VPZ1121" s="898"/>
      <c r="VQA1121" s="898"/>
      <c r="VQB1121" s="898"/>
      <c r="VQC1121" s="898"/>
      <c r="VQD1121" s="898"/>
      <c r="VQE1121" s="898"/>
      <c r="VQF1121" s="898"/>
      <c r="VQG1121" s="898"/>
      <c r="VQH1121" s="898"/>
      <c r="VQI1121" s="898"/>
      <c r="VQJ1121" s="898"/>
      <c r="VQK1121" s="898"/>
      <c r="VQL1121" s="898"/>
      <c r="VQM1121" s="898"/>
      <c r="VQN1121" s="898"/>
      <c r="VQO1121" s="898"/>
      <c r="VQP1121" s="898"/>
      <c r="VQQ1121" s="898"/>
      <c r="VQR1121" s="898"/>
      <c r="VQS1121" s="898"/>
      <c r="VQT1121" s="898"/>
      <c r="VQU1121" s="898"/>
      <c r="VQV1121" s="898"/>
      <c r="VQW1121" s="898"/>
      <c r="VQX1121" s="898"/>
      <c r="VQY1121" s="898"/>
      <c r="VQZ1121" s="898"/>
      <c r="VRA1121" s="898"/>
      <c r="VRB1121" s="898"/>
      <c r="VRC1121" s="898"/>
      <c r="VRD1121" s="898"/>
      <c r="VRE1121" s="898"/>
      <c r="VRF1121" s="898"/>
      <c r="VRG1121" s="898"/>
      <c r="VRH1121" s="898"/>
      <c r="VRI1121" s="898"/>
      <c r="VRJ1121" s="898"/>
      <c r="VRK1121" s="898"/>
      <c r="VRL1121" s="898"/>
      <c r="VRM1121" s="898"/>
      <c r="VRN1121" s="898"/>
      <c r="VRO1121" s="898"/>
      <c r="VRP1121" s="898"/>
      <c r="VRQ1121" s="898"/>
      <c r="VRR1121" s="898"/>
      <c r="VRS1121" s="898"/>
      <c r="VRT1121" s="898"/>
      <c r="VRU1121" s="898"/>
      <c r="VRV1121" s="898"/>
      <c r="VRW1121" s="898"/>
      <c r="VRX1121" s="898"/>
      <c r="VRY1121" s="898"/>
      <c r="VRZ1121" s="898"/>
      <c r="VSA1121" s="898"/>
      <c r="VSB1121" s="898"/>
      <c r="VSC1121" s="898"/>
      <c r="VSD1121" s="898"/>
      <c r="VSE1121" s="898"/>
      <c r="VSF1121" s="898"/>
      <c r="VSG1121" s="898"/>
      <c r="VSH1121" s="898"/>
      <c r="VSI1121" s="898"/>
      <c r="VSJ1121" s="898"/>
      <c r="VSK1121" s="898"/>
      <c r="VSL1121" s="898"/>
      <c r="VSM1121" s="898"/>
      <c r="VSN1121" s="898"/>
      <c r="VSO1121" s="898"/>
      <c r="VSP1121" s="898"/>
      <c r="VSQ1121" s="898"/>
      <c r="VSR1121" s="898"/>
      <c r="VSS1121" s="898"/>
      <c r="VST1121" s="898"/>
      <c r="VSU1121" s="898"/>
      <c r="VSV1121" s="898"/>
      <c r="VSW1121" s="898"/>
      <c r="VSX1121" s="898"/>
      <c r="VSY1121" s="898"/>
      <c r="VSZ1121" s="898"/>
      <c r="VTA1121" s="898"/>
      <c r="VTB1121" s="898"/>
      <c r="VTC1121" s="898"/>
      <c r="VTD1121" s="898"/>
      <c r="VTE1121" s="898"/>
      <c r="VTF1121" s="898"/>
      <c r="VTG1121" s="898"/>
      <c r="VTH1121" s="898"/>
      <c r="VTI1121" s="898"/>
      <c r="VTJ1121" s="898"/>
      <c r="VTK1121" s="898"/>
      <c r="VTL1121" s="898"/>
      <c r="VTM1121" s="898"/>
      <c r="VTN1121" s="898"/>
      <c r="VTO1121" s="898"/>
      <c r="VTP1121" s="898"/>
      <c r="VTQ1121" s="898"/>
      <c r="VTR1121" s="898"/>
      <c r="VTS1121" s="898"/>
      <c r="VTT1121" s="898"/>
      <c r="VTU1121" s="898"/>
      <c r="VTV1121" s="898"/>
      <c r="VTW1121" s="898"/>
      <c r="VTX1121" s="898"/>
      <c r="VTY1121" s="898"/>
      <c r="VTZ1121" s="898"/>
      <c r="VUA1121" s="898"/>
      <c r="VUB1121" s="898"/>
      <c r="VUC1121" s="898"/>
      <c r="VUD1121" s="898"/>
      <c r="VUE1121" s="898"/>
      <c r="VUF1121" s="898"/>
      <c r="VUG1121" s="898"/>
      <c r="VUH1121" s="898"/>
      <c r="VUI1121" s="898"/>
      <c r="VUJ1121" s="898"/>
      <c r="VUK1121" s="898"/>
      <c r="VUL1121" s="898"/>
      <c r="VUM1121" s="898"/>
      <c r="VUN1121" s="898"/>
      <c r="VUO1121" s="898"/>
      <c r="VUP1121" s="898"/>
      <c r="VUQ1121" s="898"/>
      <c r="VUR1121" s="898"/>
      <c r="VUS1121" s="898"/>
      <c r="VUT1121" s="898"/>
      <c r="VUU1121" s="898"/>
      <c r="VUV1121" s="898"/>
      <c r="VUW1121" s="898"/>
      <c r="VUX1121" s="898"/>
      <c r="VUY1121" s="898"/>
      <c r="VUZ1121" s="898"/>
      <c r="VVA1121" s="898"/>
      <c r="VVB1121" s="898"/>
      <c r="VVC1121" s="898"/>
      <c r="VVD1121" s="898"/>
      <c r="VVE1121" s="898"/>
      <c r="VVF1121" s="898"/>
      <c r="VVG1121" s="898"/>
      <c r="VVH1121" s="898"/>
      <c r="VVI1121" s="898"/>
      <c r="VVJ1121" s="898"/>
      <c r="VVK1121" s="898"/>
      <c r="VVL1121" s="898"/>
      <c r="VVM1121" s="898"/>
      <c r="VVN1121" s="898"/>
      <c r="VVO1121" s="898"/>
      <c r="VVP1121" s="898"/>
      <c r="VVQ1121" s="898"/>
      <c r="VVR1121" s="898"/>
      <c r="VVS1121" s="898"/>
      <c r="VVT1121" s="898"/>
      <c r="VVU1121" s="898"/>
      <c r="VVV1121" s="898"/>
      <c r="VVW1121" s="898"/>
      <c r="VVX1121" s="898"/>
      <c r="VVY1121" s="898"/>
      <c r="VVZ1121" s="898"/>
      <c r="VWA1121" s="898"/>
      <c r="VWB1121" s="898"/>
      <c r="VWC1121" s="898"/>
      <c r="VWD1121" s="898"/>
      <c r="VWE1121" s="898"/>
      <c r="VWF1121" s="898"/>
      <c r="VWG1121" s="898"/>
      <c r="VWH1121" s="898"/>
      <c r="VWI1121" s="898"/>
      <c r="VWJ1121" s="898"/>
      <c r="VWK1121" s="898"/>
      <c r="VWL1121" s="898"/>
      <c r="VWM1121" s="898"/>
      <c r="VWN1121" s="898"/>
      <c r="VWO1121" s="898"/>
      <c r="VWP1121" s="898"/>
      <c r="VWQ1121" s="898"/>
      <c r="VWR1121" s="898"/>
      <c r="VWS1121" s="898"/>
      <c r="VWT1121" s="898"/>
      <c r="VWU1121" s="898"/>
      <c r="VWV1121" s="898"/>
      <c r="VWW1121" s="898"/>
      <c r="VWX1121" s="898"/>
      <c r="VWY1121" s="898"/>
      <c r="VWZ1121" s="898"/>
      <c r="VXA1121" s="898"/>
      <c r="VXB1121" s="898"/>
      <c r="VXC1121" s="898"/>
      <c r="VXD1121" s="898"/>
      <c r="VXE1121" s="898"/>
      <c r="VXF1121" s="898"/>
      <c r="VXG1121" s="898"/>
      <c r="VXH1121" s="898"/>
      <c r="VXI1121" s="898"/>
      <c r="VXJ1121" s="898"/>
      <c r="VXK1121" s="898"/>
      <c r="VXL1121" s="898"/>
      <c r="VXM1121" s="898"/>
      <c r="VXN1121" s="898"/>
      <c r="VXO1121" s="898"/>
      <c r="VXP1121" s="898"/>
      <c r="VXQ1121" s="898"/>
      <c r="VXR1121" s="898"/>
      <c r="VXS1121" s="898"/>
      <c r="VXT1121" s="898"/>
      <c r="VXU1121" s="898"/>
      <c r="VXV1121" s="898"/>
      <c r="VXW1121" s="898"/>
      <c r="VXX1121" s="898"/>
      <c r="VXY1121" s="898"/>
      <c r="VXZ1121" s="898"/>
      <c r="VYA1121" s="898"/>
      <c r="VYB1121" s="898"/>
      <c r="VYC1121" s="898"/>
      <c r="VYD1121" s="898"/>
      <c r="VYE1121" s="898"/>
      <c r="VYF1121" s="898"/>
      <c r="VYG1121" s="898"/>
      <c r="VYH1121" s="898"/>
      <c r="VYI1121" s="898"/>
      <c r="VYJ1121" s="898"/>
      <c r="VYK1121" s="898"/>
      <c r="VYL1121" s="898"/>
      <c r="VYM1121" s="898"/>
      <c r="VYN1121" s="898"/>
      <c r="VYO1121" s="898"/>
      <c r="VYP1121" s="898"/>
      <c r="VYQ1121" s="898"/>
      <c r="VYR1121" s="898"/>
      <c r="VYS1121" s="898"/>
      <c r="VYT1121" s="898"/>
      <c r="VYU1121" s="898"/>
      <c r="VYV1121" s="898"/>
      <c r="VYW1121" s="898"/>
      <c r="VYX1121" s="898"/>
      <c r="VYY1121" s="898"/>
      <c r="VYZ1121" s="898"/>
      <c r="VZA1121" s="898"/>
      <c r="VZB1121" s="898"/>
      <c r="VZC1121" s="898"/>
      <c r="VZD1121" s="898"/>
      <c r="VZE1121" s="898"/>
      <c r="VZF1121" s="898"/>
      <c r="VZG1121" s="898"/>
      <c r="VZH1121" s="898"/>
      <c r="VZI1121" s="898"/>
      <c r="VZJ1121" s="898"/>
      <c r="VZK1121" s="898"/>
      <c r="VZL1121" s="898"/>
      <c r="VZM1121" s="898"/>
      <c r="VZN1121" s="898"/>
      <c r="VZO1121" s="898"/>
      <c r="VZP1121" s="898"/>
      <c r="VZQ1121" s="898"/>
      <c r="VZR1121" s="898"/>
      <c r="VZS1121" s="898"/>
      <c r="VZT1121" s="898"/>
      <c r="VZU1121" s="898"/>
      <c r="VZV1121" s="898"/>
      <c r="VZW1121" s="898"/>
      <c r="VZX1121" s="898"/>
      <c r="VZY1121" s="898"/>
      <c r="VZZ1121" s="898"/>
      <c r="WAA1121" s="898"/>
      <c r="WAB1121" s="898"/>
      <c r="WAC1121" s="898"/>
      <c r="WAD1121" s="898"/>
      <c r="WAE1121" s="898"/>
      <c r="WAF1121" s="898"/>
      <c r="WAG1121" s="898"/>
      <c r="WAH1121" s="898"/>
      <c r="WAI1121" s="898"/>
      <c r="WAJ1121" s="898"/>
      <c r="WAK1121" s="898"/>
      <c r="WAL1121" s="898"/>
      <c r="WAM1121" s="898"/>
      <c r="WAN1121" s="898"/>
      <c r="WAO1121" s="898"/>
      <c r="WAP1121" s="898"/>
      <c r="WAQ1121" s="898"/>
      <c r="WAR1121" s="898"/>
      <c r="WAS1121" s="898"/>
      <c r="WAT1121" s="898"/>
      <c r="WAU1121" s="898"/>
      <c r="WAV1121" s="898"/>
      <c r="WAW1121" s="898"/>
      <c r="WAX1121" s="898"/>
      <c r="WAY1121" s="898"/>
      <c r="WAZ1121" s="898"/>
      <c r="WBA1121" s="898"/>
      <c r="WBB1121" s="898"/>
      <c r="WBC1121" s="898"/>
      <c r="WBD1121" s="898"/>
      <c r="WBE1121" s="898"/>
      <c r="WBF1121" s="898"/>
      <c r="WBG1121" s="898"/>
      <c r="WBH1121" s="898"/>
      <c r="WBI1121" s="898"/>
      <c r="WBJ1121" s="898"/>
      <c r="WBK1121" s="898"/>
      <c r="WBL1121" s="898"/>
      <c r="WBM1121" s="898"/>
      <c r="WBN1121" s="898"/>
      <c r="WBO1121" s="898"/>
      <c r="WBP1121" s="898"/>
      <c r="WBQ1121" s="898"/>
      <c r="WBR1121" s="898"/>
      <c r="WBS1121" s="898"/>
      <c r="WBT1121" s="898"/>
      <c r="WBU1121" s="898"/>
      <c r="WBV1121" s="898"/>
      <c r="WBW1121" s="898"/>
      <c r="WBX1121" s="898"/>
      <c r="WBY1121" s="898"/>
      <c r="WBZ1121" s="898"/>
      <c r="WCA1121" s="898"/>
      <c r="WCB1121" s="898"/>
      <c r="WCC1121" s="898"/>
      <c r="WCD1121" s="898"/>
      <c r="WCE1121" s="898"/>
      <c r="WCF1121" s="898"/>
      <c r="WCG1121" s="898"/>
      <c r="WCH1121" s="898"/>
      <c r="WCI1121" s="898"/>
      <c r="WCJ1121" s="898"/>
      <c r="WCK1121" s="898"/>
      <c r="WCL1121" s="898"/>
      <c r="WCM1121" s="898"/>
      <c r="WCN1121" s="898"/>
      <c r="WCO1121" s="898"/>
      <c r="WCP1121" s="898"/>
      <c r="WCQ1121" s="898"/>
      <c r="WCR1121" s="898"/>
      <c r="WCS1121" s="898"/>
      <c r="WCT1121" s="898"/>
      <c r="WCU1121" s="898"/>
      <c r="WCV1121" s="898"/>
      <c r="WCW1121" s="898"/>
      <c r="WCX1121" s="898"/>
      <c r="WCY1121" s="898"/>
      <c r="WCZ1121" s="898"/>
      <c r="WDA1121" s="898"/>
      <c r="WDB1121" s="898"/>
      <c r="WDC1121" s="898"/>
      <c r="WDD1121" s="898"/>
      <c r="WDE1121" s="898"/>
      <c r="WDF1121" s="898"/>
      <c r="WDG1121" s="898"/>
      <c r="WDH1121" s="898"/>
      <c r="WDI1121" s="898"/>
      <c r="WDJ1121" s="898"/>
      <c r="WDK1121" s="898"/>
      <c r="WDL1121" s="898"/>
      <c r="WDM1121" s="898"/>
      <c r="WDN1121" s="898"/>
      <c r="WDO1121" s="898"/>
      <c r="WDP1121" s="898"/>
      <c r="WDQ1121" s="898"/>
      <c r="WDR1121" s="898"/>
      <c r="WDS1121" s="898"/>
      <c r="WDT1121" s="898"/>
      <c r="WDU1121" s="898"/>
      <c r="WDV1121" s="898"/>
      <c r="WDW1121" s="898"/>
      <c r="WDX1121" s="898"/>
      <c r="WDY1121" s="898"/>
      <c r="WDZ1121" s="898"/>
      <c r="WEA1121" s="898"/>
      <c r="WEB1121" s="898"/>
      <c r="WEC1121" s="898"/>
      <c r="WED1121" s="898"/>
      <c r="WEE1121" s="898"/>
      <c r="WEF1121" s="898"/>
      <c r="WEG1121" s="898"/>
      <c r="WEH1121" s="898"/>
      <c r="WEI1121" s="898"/>
      <c r="WEJ1121" s="898"/>
      <c r="WEK1121" s="898"/>
      <c r="WEL1121" s="898"/>
      <c r="WEM1121" s="898"/>
      <c r="WEN1121" s="898"/>
      <c r="WEO1121" s="898"/>
      <c r="WEP1121" s="898"/>
      <c r="WEQ1121" s="898"/>
      <c r="WER1121" s="898"/>
      <c r="WES1121" s="898"/>
      <c r="WET1121" s="898"/>
      <c r="WEU1121" s="898"/>
      <c r="WEV1121" s="898"/>
      <c r="WEW1121" s="898"/>
      <c r="WEX1121" s="898"/>
      <c r="WEY1121" s="898"/>
      <c r="WEZ1121" s="898"/>
      <c r="WFA1121" s="898"/>
      <c r="WFB1121" s="898"/>
      <c r="WFC1121" s="898"/>
      <c r="WFD1121" s="898"/>
      <c r="WFE1121" s="898"/>
      <c r="WFF1121" s="898"/>
      <c r="WFG1121" s="898"/>
      <c r="WFH1121" s="898"/>
      <c r="WFI1121" s="898"/>
      <c r="WFJ1121" s="898"/>
      <c r="WFK1121" s="898"/>
      <c r="WFL1121" s="898"/>
      <c r="WFM1121" s="898"/>
      <c r="WFN1121" s="898"/>
      <c r="WFO1121" s="898"/>
      <c r="WFP1121" s="898"/>
      <c r="WFQ1121" s="898"/>
      <c r="WFR1121" s="898"/>
      <c r="WFS1121" s="898"/>
      <c r="WFT1121" s="898"/>
      <c r="WFU1121" s="898"/>
      <c r="WFV1121" s="898"/>
      <c r="WFW1121" s="898"/>
      <c r="WFX1121" s="898"/>
      <c r="WFY1121" s="898"/>
      <c r="WFZ1121" s="898"/>
      <c r="WGA1121" s="898"/>
      <c r="WGB1121" s="898"/>
      <c r="WGC1121" s="898"/>
      <c r="WGD1121" s="898"/>
      <c r="WGE1121" s="898"/>
      <c r="WGF1121" s="898"/>
      <c r="WGG1121" s="898"/>
      <c r="WGH1121" s="898"/>
      <c r="WGI1121" s="898"/>
      <c r="WGJ1121" s="898"/>
      <c r="WGK1121" s="898"/>
      <c r="WGL1121" s="898"/>
      <c r="WGM1121" s="898"/>
      <c r="WGN1121" s="898"/>
      <c r="WGO1121" s="898"/>
      <c r="WGP1121" s="898"/>
      <c r="WGQ1121" s="898"/>
      <c r="WGR1121" s="898"/>
      <c r="WGS1121" s="898"/>
      <c r="WGT1121" s="898"/>
      <c r="WGU1121" s="898"/>
      <c r="WGV1121" s="898"/>
      <c r="WGW1121" s="898"/>
      <c r="WGX1121" s="898"/>
      <c r="WGY1121" s="898"/>
      <c r="WGZ1121" s="898"/>
      <c r="WHA1121" s="898"/>
      <c r="WHB1121" s="898"/>
      <c r="WHC1121" s="898"/>
      <c r="WHD1121" s="898"/>
      <c r="WHE1121" s="898"/>
      <c r="WHF1121" s="898"/>
      <c r="WHG1121" s="898"/>
      <c r="WHH1121" s="898"/>
      <c r="WHI1121" s="898"/>
      <c r="WHJ1121" s="898"/>
      <c r="WHK1121" s="898"/>
      <c r="WHL1121" s="898"/>
      <c r="WHM1121" s="898"/>
      <c r="WHN1121" s="898"/>
      <c r="WHO1121" s="898"/>
      <c r="WHP1121" s="898"/>
      <c r="WHQ1121" s="898"/>
      <c r="WHR1121" s="898"/>
      <c r="WHS1121" s="898"/>
      <c r="WHT1121" s="898"/>
      <c r="WHU1121" s="898"/>
      <c r="WHV1121" s="898"/>
      <c r="WHW1121" s="898"/>
      <c r="WHX1121" s="898"/>
      <c r="WHY1121" s="898"/>
      <c r="WHZ1121" s="898"/>
      <c r="WIA1121" s="898"/>
      <c r="WIB1121" s="898"/>
      <c r="WIC1121" s="898"/>
      <c r="WID1121" s="898"/>
      <c r="WIE1121" s="898"/>
      <c r="WIF1121" s="898"/>
      <c r="WIG1121" s="898"/>
      <c r="WIH1121" s="898"/>
      <c r="WII1121" s="898"/>
      <c r="WIJ1121" s="898"/>
      <c r="WIK1121" s="898"/>
      <c r="WIL1121" s="898"/>
      <c r="WIM1121" s="898"/>
      <c r="WIN1121" s="898"/>
      <c r="WIO1121" s="898"/>
      <c r="WIP1121" s="898"/>
      <c r="WIQ1121" s="898"/>
      <c r="WIR1121" s="898"/>
      <c r="WIS1121" s="898"/>
      <c r="WIT1121" s="898"/>
      <c r="WIU1121" s="898"/>
      <c r="WIV1121" s="898"/>
      <c r="WIW1121" s="898"/>
      <c r="WIX1121" s="898"/>
      <c r="WIY1121" s="898"/>
      <c r="WIZ1121" s="898"/>
      <c r="WJA1121" s="898"/>
      <c r="WJB1121" s="898"/>
      <c r="WJC1121" s="898"/>
      <c r="WJD1121" s="898"/>
      <c r="WJE1121" s="898"/>
      <c r="WJF1121" s="898"/>
      <c r="WJG1121" s="898"/>
      <c r="WJH1121" s="898"/>
      <c r="WJI1121" s="898"/>
      <c r="WJJ1121" s="898"/>
      <c r="WJK1121" s="898"/>
      <c r="WJL1121" s="898"/>
      <c r="WJM1121" s="898"/>
      <c r="WJN1121" s="898"/>
      <c r="WJO1121" s="898"/>
      <c r="WJP1121" s="898"/>
      <c r="WJQ1121" s="898"/>
      <c r="WJR1121" s="898"/>
      <c r="WJS1121" s="898"/>
      <c r="WJT1121" s="898"/>
      <c r="WJU1121" s="898"/>
      <c r="WJV1121" s="898"/>
      <c r="WJW1121" s="898"/>
      <c r="WJX1121" s="898"/>
      <c r="WJY1121" s="898"/>
      <c r="WJZ1121" s="898"/>
      <c r="WKA1121" s="898"/>
      <c r="WKB1121" s="898"/>
      <c r="WKC1121" s="898"/>
      <c r="WKD1121" s="898"/>
      <c r="WKE1121" s="898"/>
      <c r="WKF1121" s="898"/>
      <c r="WKG1121" s="898"/>
      <c r="WKH1121" s="898"/>
      <c r="WKI1121" s="898"/>
      <c r="WKJ1121" s="898"/>
      <c r="WKK1121" s="898"/>
      <c r="WKL1121" s="898"/>
      <c r="WKM1121" s="898"/>
      <c r="WKN1121" s="898"/>
      <c r="WKO1121" s="898"/>
      <c r="WKP1121" s="898"/>
      <c r="WKQ1121" s="898"/>
      <c r="WKR1121" s="898"/>
      <c r="WKS1121" s="898"/>
      <c r="WKT1121" s="898"/>
      <c r="WKU1121" s="898"/>
      <c r="WKV1121" s="898"/>
      <c r="WKW1121" s="898"/>
      <c r="WKX1121" s="898"/>
      <c r="WKY1121" s="898"/>
      <c r="WKZ1121" s="898"/>
      <c r="WLA1121" s="898"/>
      <c r="WLB1121" s="898"/>
      <c r="WLC1121" s="898"/>
      <c r="WLD1121" s="898"/>
      <c r="WLE1121" s="898"/>
      <c r="WLF1121" s="898"/>
      <c r="WLG1121" s="898"/>
      <c r="WLH1121" s="898"/>
      <c r="WLI1121" s="898"/>
      <c r="WLJ1121" s="898"/>
      <c r="WLK1121" s="898"/>
      <c r="WLL1121" s="898"/>
      <c r="WLM1121" s="898"/>
      <c r="WLN1121" s="898"/>
      <c r="WLO1121" s="898"/>
      <c r="WLP1121" s="898"/>
      <c r="WLQ1121" s="898"/>
      <c r="WLR1121" s="898"/>
      <c r="WLS1121" s="898"/>
      <c r="WLT1121" s="898"/>
      <c r="WLU1121" s="898"/>
      <c r="WLV1121" s="898"/>
      <c r="WLW1121" s="898"/>
      <c r="WLX1121" s="898"/>
      <c r="WLY1121" s="898"/>
      <c r="WLZ1121" s="898"/>
      <c r="WMA1121" s="898"/>
      <c r="WMB1121" s="898"/>
      <c r="WMC1121" s="898"/>
      <c r="WMD1121" s="898"/>
      <c r="WME1121" s="898"/>
      <c r="WMF1121" s="898"/>
      <c r="WMG1121" s="898"/>
      <c r="WMH1121" s="898"/>
      <c r="WMI1121" s="898"/>
      <c r="WMJ1121" s="898"/>
      <c r="WMK1121" s="898"/>
      <c r="WML1121" s="898"/>
      <c r="WMM1121" s="898"/>
      <c r="WMN1121" s="898"/>
      <c r="WMO1121" s="898"/>
      <c r="WMP1121" s="898"/>
      <c r="WMQ1121" s="898"/>
      <c r="WMR1121" s="898"/>
      <c r="WMS1121" s="898"/>
      <c r="WMT1121" s="898"/>
      <c r="WMU1121" s="898"/>
      <c r="WMV1121" s="898"/>
      <c r="WMW1121" s="898"/>
      <c r="WMX1121" s="898"/>
      <c r="WMY1121" s="898"/>
      <c r="WMZ1121" s="898"/>
      <c r="WNA1121" s="898"/>
      <c r="WNB1121" s="898"/>
      <c r="WNC1121" s="898"/>
      <c r="WND1121" s="898"/>
      <c r="WNE1121" s="898"/>
      <c r="WNF1121" s="898"/>
      <c r="WNG1121" s="898"/>
      <c r="WNH1121" s="898"/>
      <c r="WNI1121" s="898"/>
      <c r="WNJ1121" s="898"/>
      <c r="WNK1121" s="898"/>
      <c r="WNL1121" s="898"/>
      <c r="WNM1121" s="898"/>
      <c r="WNN1121" s="898"/>
      <c r="WNO1121" s="898"/>
      <c r="WNP1121" s="898"/>
      <c r="WNQ1121" s="898"/>
      <c r="WNR1121" s="898"/>
      <c r="WNS1121" s="898"/>
      <c r="WNT1121" s="898"/>
      <c r="WNU1121" s="898"/>
      <c r="WNV1121" s="898"/>
      <c r="WNW1121" s="898"/>
      <c r="WNX1121" s="898"/>
      <c r="WNY1121" s="898"/>
      <c r="WNZ1121" s="898"/>
      <c r="WOA1121" s="898"/>
      <c r="WOB1121" s="898"/>
      <c r="WOC1121" s="898"/>
      <c r="WOD1121" s="898"/>
      <c r="WOE1121" s="898"/>
      <c r="WOF1121" s="898"/>
      <c r="WOG1121" s="898"/>
      <c r="WOH1121" s="898"/>
      <c r="WOI1121" s="898"/>
      <c r="WOJ1121" s="898"/>
      <c r="WOK1121" s="898"/>
      <c r="WOL1121" s="898"/>
      <c r="WOM1121" s="898"/>
      <c r="WON1121" s="898"/>
      <c r="WOO1121" s="898"/>
      <c r="WOP1121" s="898"/>
      <c r="WOQ1121" s="898"/>
      <c r="WOR1121" s="898"/>
      <c r="WOS1121" s="898"/>
      <c r="WOT1121" s="898"/>
      <c r="WOU1121" s="898"/>
      <c r="WOV1121" s="898"/>
      <c r="WOW1121" s="898"/>
      <c r="WOX1121" s="898"/>
      <c r="WOY1121" s="898"/>
      <c r="WOZ1121" s="898"/>
      <c r="WPA1121" s="898"/>
      <c r="WPB1121" s="898"/>
      <c r="WPC1121" s="898"/>
      <c r="WPD1121" s="898"/>
      <c r="WPE1121" s="898"/>
      <c r="WPF1121" s="898"/>
      <c r="WPG1121" s="898"/>
      <c r="WPH1121" s="898"/>
      <c r="WPI1121" s="898"/>
      <c r="WPJ1121" s="898"/>
      <c r="WPK1121" s="898"/>
      <c r="WPL1121" s="898"/>
      <c r="WPM1121" s="898"/>
      <c r="WPN1121" s="898"/>
      <c r="WPO1121" s="898"/>
      <c r="WPP1121" s="898"/>
      <c r="WPQ1121" s="898"/>
      <c r="WPR1121" s="898"/>
      <c r="WPS1121" s="898"/>
      <c r="WPT1121" s="898"/>
      <c r="WPU1121" s="898"/>
      <c r="WPV1121" s="898"/>
      <c r="WPW1121" s="898"/>
      <c r="WPX1121" s="898"/>
      <c r="WPY1121" s="898"/>
      <c r="WPZ1121" s="898"/>
      <c r="WQA1121" s="898"/>
      <c r="WQB1121" s="898"/>
      <c r="WQC1121" s="898"/>
      <c r="WQD1121" s="898"/>
      <c r="WQE1121" s="898"/>
      <c r="WQF1121" s="898"/>
      <c r="WQG1121" s="898"/>
      <c r="WQH1121" s="898"/>
      <c r="WQI1121" s="898"/>
      <c r="WQJ1121" s="898"/>
      <c r="WQK1121" s="898"/>
      <c r="WQL1121" s="898"/>
      <c r="WQM1121" s="898"/>
      <c r="WQN1121" s="898"/>
      <c r="WQO1121" s="898"/>
      <c r="WQP1121" s="898"/>
      <c r="WQQ1121" s="898"/>
      <c r="WQR1121" s="898"/>
      <c r="WQS1121" s="898"/>
      <c r="WQT1121" s="898"/>
      <c r="WQU1121" s="898"/>
      <c r="WQV1121" s="898"/>
      <c r="WQW1121" s="898"/>
      <c r="WQX1121" s="898"/>
      <c r="WQY1121" s="898"/>
      <c r="WQZ1121" s="898"/>
      <c r="WRA1121" s="898"/>
      <c r="WRB1121" s="898"/>
      <c r="WRC1121" s="898"/>
      <c r="WRD1121" s="898"/>
      <c r="WRE1121" s="898"/>
      <c r="WRF1121" s="898"/>
      <c r="WRG1121" s="898"/>
      <c r="WRH1121" s="898"/>
      <c r="WRI1121" s="898"/>
      <c r="WRJ1121" s="898"/>
      <c r="WRK1121" s="898"/>
      <c r="WRL1121" s="898"/>
      <c r="WRM1121" s="898"/>
      <c r="WRN1121" s="898"/>
      <c r="WRO1121" s="898"/>
      <c r="WRP1121" s="898"/>
      <c r="WRQ1121" s="898"/>
      <c r="WRR1121" s="898"/>
      <c r="WRS1121" s="898"/>
      <c r="WRT1121" s="898"/>
      <c r="WRU1121" s="898"/>
      <c r="WRV1121" s="898"/>
      <c r="WRW1121" s="898"/>
      <c r="WRX1121" s="898"/>
      <c r="WRY1121" s="898"/>
      <c r="WRZ1121" s="898"/>
      <c r="WSA1121" s="898"/>
      <c r="WSB1121" s="898"/>
      <c r="WSC1121" s="898"/>
      <c r="WSD1121" s="898"/>
      <c r="WSE1121" s="898"/>
      <c r="WSF1121" s="898"/>
      <c r="WSG1121" s="898"/>
      <c r="WSH1121" s="898"/>
      <c r="WSI1121" s="898"/>
      <c r="WSJ1121" s="898"/>
      <c r="WSK1121" s="898"/>
      <c r="WSL1121" s="898"/>
      <c r="WSM1121" s="898"/>
      <c r="WSN1121" s="898"/>
      <c r="WSO1121" s="898"/>
      <c r="WSP1121" s="898"/>
      <c r="WSQ1121" s="898"/>
      <c r="WSR1121" s="898"/>
      <c r="WSS1121" s="898"/>
      <c r="WST1121" s="898"/>
      <c r="WSU1121" s="898"/>
      <c r="WSV1121" s="898"/>
      <c r="WSW1121" s="898"/>
      <c r="WSX1121" s="898"/>
      <c r="WSY1121" s="898"/>
      <c r="WSZ1121" s="898"/>
      <c r="WTA1121" s="898"/>
      <c r="WTB1121" s="898"/>
      <c r="WTC1121" s="898"/>
      <c r="WTD1121" s="898"/>
      <c r="WTE1121" s="898"/>
      <c r="WTF1121" s="898"/>
      <c r="WTG1121" s="898"/>
      <c r="WTH1121" s="898"/>
      <c r="WTI1121" s="898"/>
      <c r="WTJ1121" s="898"/>
      <c r="WTK1121" s="898"/>
      <c r="WTL1121" s="898"/>
      <c r="WTM1121" s="898"/>
      <c r="WTN1121" s="898"/>
      <c r="WTO1121" s="898"/>
      <c r="WTP1121" s="898"/>
      <c r="WTQ1121" s="898"/>
      <c r="WTR1121" s="898"/>
      <c r="WTS1121" s="898"/>
      <c r="WTT1121" s="898"/>
      <c r="WTU1121" s="898"/>
      <c r="WTV1121" s="898"/>
      <c r="WTW1121" s="898"/>
      <c r="WTX1121" s="898"/>
      <c r="WTY1121" s="898"/>
      <c r="WTZ1121" s="898"/>
      <c r="WUA1121" s="898"/>
      <c r="WUB1121" s="898"/>
      <c r="WUC1121" s="898"/>
      <c r="WUD1121" s="898"/>
      <c r="WUE1121" s="898"/>
      <c r="WUF1121" s="898"/>
      <c r="WUG1121" s="898"/>
      <c r="WUH1121" s="898"/>
      <c r="WUI1121" s="898"/>
      <c r="WUJ1121" s="898"/>
      <c r="WUK1121" s="898"/>
      <c r="WUL1121" s="898"/>
      <c r="WUM1121" s="898"/>
      <c r="WUN1121" s="898"/>
      <c r="WUO1121" s="898"/>
      <c r="WUP1121" s="898"/>
      <c r="WUQ1121" s="898"/>
      <c r="WUR1121" s="898"/>
      <c r="WUS1121" s="898"/>
      <c r="WUT1121" s="898"/>
      <c r="WUU1121" s="898"/>
      <c r="WUV1121" s="898"/>
      <c r="WUW1121" s="898"/>
      <c r="WUX1121" s="898"/>
      <c r="WUY1121" s="898"/>
      <c r="WUZ1121" s="898"/>
      <c r="WVA1121" s="898"/>
      <c r="WVB1121" s="898"/>
      <c r="WVC1121" s="898"/>
      <c r="WVD1121" s="898"/>
      <c r="WVE1121" s="898"/>
      <c r="WVF1121" s="898"/>
      <c r="WVG1121" s="898"/>
      <c r="WVH1121" s="898"/>
      <c r="WVI1121" s="898"/>
      <c r="WVJ1121" s="898"/>
      <c r="WVK1121" s="898"/>
      <c r="WVL1121" s="898"/>
      <c r="WVM1121" s="898"/>
      <c r="WVN1121" s="898"/>
      <c r="WVO1121" s="898"/>
      <c r="WVP1121" s="898"/>
      <c r="WVQ1121" s="898"/>
      <c r="WVR1121" s="898"/>
      <c r="WVS1121" s="898"/>
      <c r="WVT1121" s="898"/>
      <c r="WVU1121" s="898"/>
      <c r="WVV1121" s="898"/>
      <c r="WVW1121" s="898"/>
      <c r="WVX1121" s="898"/>
      <c r="WVY1121" s="898"/>
      <c r="WVZ1121" s="898"/>
      <c r="WWA1121" s="898"/>
      <c r="WWB1121" s="898"/>
      <c r="WWC1121" s="898"/>
      <c r="WWD1121" s="898"/>
      <c r="WWE1121" s="898"/>
      <c r="WWF1121" s="898"/>
      <c r="WWG1121" s="898"/>
      <c r="WWH1121" s="898"/>
      <c r="WWI1121" s="898"/>
      <c r="WWJ1121" s="898"/>
      <c r="WWK1121" s="898"/>
      <c r="WWL1121" s="898"/>
      <c r="WWM1121" s="898"/>
      <c r="WWN1121" s="898"/>
      <c r="WWO1121" s="898"/>
      <c r="WWP1121" s="898"/>
      <c r="WWQ1121" s="898"/>
      <c r="WWR1121" s="898"/>
      <c r="WWS1121" s="898"/>
      <c r="WWT1121" s="898"/>
      <c r="WWU1121" s="898"/>
      <c r="WWV1121" s="898"/>
      <c r="WWW1121" s="898"/>
      <c r="WWX1121" s="898"/>
      <c r="WWY1121" s="898"/>
      <c r="WWZ1121" s="898"/>
      <c r="WXA1121" s="898"/>
      <c r="WXB1121" s="898"/>
      <c r="WXC1121" s="898"/>
      <c r="WXD1121" s="898"/>
      <c r="WXE1121" s="898"/>
      <c r="WXF1121" s="898"/>
      <c r="WXG1121" s="898"/>
      <c r="WXH1121" s="898"/>
      <c r="WXI1121" s="898"/>
      <c r="WXJ1121" s="898"/>
      <c r="WXK1121" s="898"/>
      <c r="WXL1121" s="898"/>
      <c r="WXM1121" s="898"/>
      <c r="WXN1121" s="898"/>
      <c r="WXO1121" s="898"/>
      <c r="WXP1121" s="898"/>
      <c r="WXQ1121" s="898"/>
      <c r="WXR1121" s="898"/>
      <c r="WXS1121" s="898"/>
      <c r="WXT1121" s="898"/>
      <c r="WXU1121" s="898"/>
      <c r="WXV1121" s="898"/>
      <c r="WXW1121" s="898"/>
      <c r="WXX1121" s="898"/>
      <c r="WXY1121" s="898"/>
      <c r="WXZ1121" s="898"/>
      <c r="WYA1121" s="898"/>
      <c r="WYB1121" s="898"/>
      <c r="WYC1121" s="898"/>
      <c r="WYD1121" s="898"/>
      <c r="WYE1121" s="898"/>
      <c r="WYF1121" s="898"/>
      <c r="WYG1121" s="898"/>
      <c r="WYH1121" s="898"/>
      <c r="WYI1121" s="898"/>
      <c r="WYJ1121" s="898"/>
      <c r="WYK1121" s="898"/>
      <c r="WYL1121" s="898"/>
      <c r="WYM1121" s="898"/>
      <c r="WYN1121" s="898"/>
      <c r="WYO1121" s="898"/>
      <c r="WYP1121" s="898"/>
      <c r="WYQ1121" s="898"/>
      <c r="WYR1121" s="898"/>
      <c r="WYS1121" s="898"/>
      <c r="WYT1121" s="898"/>
      <c r="WYU1121" s="898"/>
      <c r="WYV1121" s="898"/>
      <c r="WYW1121" s="898"/>
      <c r="WYX1121" s="898"/>
      <c r="WYY1121" s="898"/>
      <c r="WYZ1121" s="898"/>
      <c r="WZA1121" s="898"/>
      <c r="WZB1121" s="898"/>
      <c r="WZC1121" s="898"/>
      <c r="WZD1121" s="898"/>
      <c r="WZE1121" s="898"/>
      <c r="WZF1121" s="898"/>
      <c r="WZG1121" s="898"/>
      <c r="WZH1121" s="898"/>
      <c r="WZI1121" s="898"/>
      <c r="WZJ1121" s="898"/>
      <c r="WZK1121" s="898"/>
      <c r="WZL1121" s="898"/>
      <c r="WZM1121" s="898"/>
      <c r="WZN1121" s="898"/>
      <c r="WZO1121" s="898"/>
      <c r="WZP1121" s="898"/>
      <c r="WZQ1121" s="898"/>
      <c r="WZR1121" s="898"/>
      <c r="WZS1121" s="898"/>
      <c r="WZT1121" s="898"/>
      <c r="WZU1121" s="898"/>
      <c r="WZV1121" s="898"/>
      <c r="WZW1121" s="898"/>
      <c r="WZX1121" s="898"/>
      <c r="WZY1121" s="898"/>
      <c r="WZZ1121" s="898"/>
      <c r="XAA1121" s="898"/>
      <c r="XAB1121" s="898"/>
      <c r="XAC1121" s="898"/>
      <c r="XAD1121" s="898"/>
      <c r="XAE1121" s="898"/>
      <c r="XAF1121" s="898"/>
      <c r="XAG1121" s="898"/>
      <c r="XAH1121" s="898"/>
      <c r="XAI1121" s="898"/>
      <c r="XAJ1121" s="898"/>
      <c r="XAK1121" s="898"/>
      <c r="XAL1121" s="898"/>
      <c r="XAM1121" s="898"/>
      <c r="XAN1121" s="898"/>
      <c r="XAO1121" s="898"/>
      <c r="XAP1121" s="898"/>
      <c r="XAQ1121" s="898"/>
      <c r="XAR1121" s="898"/>
      <c r="XAS1121" s="898"/>
      <c r="XAT1121" s="898"/>
      <c r="XAU1121" s="898"/>
      <c r="XAV1121" s="898"/>
      <c r="XAW1121" s="898"/>
      <c r="XAX1121" s="898"/>
      <c r="XAY1121" s="898"/>
      <c r="XAZ1121" s="898"/>
      <c r="XBA1121" s="898"/>
      <c r="XBB1121" s="898"/>
      <c r="XBC1121" s="898"/>
      <c r="XBD1121" s="898"/>
      <c r="XBE1121" s="898"/>
      <c r="XBF1121" s="898"/>
      <c r="XBG1121" s="898"/>
      <c r="XBH1121" s="898"/>
      <c r="XBI1121" s="898"/>
      <c r="XBJ1121" s="898"/>
      <c r="XBK1121" s="898"/>
      <c r="XBL1121" s="898"/>
      <c r="XBM1121" s="898"/>
      <c r="XBN1121" s="898"/>
      <c r="XBO1121" s="898"/>
      <c r="XBP1121" s="898"/>
      <c r="XBQ1121" s="898"/>
      <c r="XBR1121" s="898"/>
      <c r="XBS1121" s="898"/>
      <c r="XBT1121" s="898"/>
      <c r="XBU1121" s="898"/>
      <c r="XBV1121" s="898"/>
      <c r="XBW1121" s="898"/>
      <c r="XBX1121" s="898"/>
      <c r="XBY1121" s="898"/>
      <c r="XBZ1121" s="898"/>
      <c r="XCA1121" s="898"/>
      <c r="XCB1121" s="898"/>
      <c r="XCC1121" s="898"/>
      <c r="XCD1121" s="898"/>
      <c r="XCE1121" s="898"/>
      <c r="XCF1121" s="898"/>
      <c r="XCG1121" s="898"/>
      <c r="XCH1121" s="898"/>
      <c r="XCI1121" s="898"/>
      <c r="XCJ1121" s="898"/>
      <c r="XCK1121" s="898"/>
      <c r="XCL1121" s="898"/>
      <c r="XCM1121" s="898"/>
      <c r="XCN1121" s="898"/>
      <c r="XCO1121" s="898"/>
      <c r="XCP1121" s="898"/>
      <c r="XCQ1121" s="898"/>
      <c r="XCR1121" s="898"/>
      <c r="XCS1121" s="898"/>
      <c r="XCT1121" s="898"/>
      <c r="XCU1121" s="898"/>
      <c r="XCV1121" s="898"/>
      <c r="XCW1121" s="898"/>
      <c r="XCX1121" s="898"/>
      <c r="XCY1121" s="898"/>
      <c r="XCZ1121" s="898"/>
      <c r="XDA1121" s="898"/>
      <c r="XDB1121" s="898"/>
      <c r="XDC1121" s="898"/>
      <c r="XDD1121" s="898"/>
      <c r="XDE1121" s="898"/>
      <c r="XDF1121" s="898"/>
      <c r="XDG1121" s="898"/>
      <c r="XDH1121" s="898"/>
      <c r="XDI1121" s="898"/>
      <c r="XDJ1121" s="898"/>
      <c r="XDK1121" s="898"/>
      <c r="XDL1121" s="898"/>
      <c r="XDM1121" s="898"/>
      <c r="XDN1121" s="898"/>
      <c r="XDO1121" s="898"/>
      <c r="XDP1121" s="898"/>
      <c r="XDQ1121" s="898"/>
      <c r="XDR1121" s="898"/>
      <c r="XDS1121" s="898"/>
      <c r="XDT1121" s="898"/>
      <c r="XDU1121" s="898"/>
      <c r="XDV1121" s="898"/>
      <c r="XDW1121" s="898"/>
      <c r="XDX1121" s="898"/>
      <c r="XDY1121" s="898"/>
      <c r="XDZ1121" s="898"/>
      <c r="XEA1121" s="898"/>
      <c r="XEB1121" s="898"/>
      <c r="XEC1121" s="898"/>
      <c r="XED1121" s="898"/>
      <c r="XEE1121" s="898"/>
      <c r="XEF1121" s="898"/>
      <c r="XEG1121" s="898"/>
      <c r="XEH1121" s="898"/>
      <c r="XEI1121" s="898"/>
      <c r="XEJ1121" s="898"/>
      <c r="XEK1121" s="898"/>
      <c r="XEL1121" s="898"/>
      <c r="XEM1121" s="898"/>
      <c r="XEN1121" s="898"/>
      <c r="XEO1121" s="898"/>
      <c r="XEP1121" s="898"/>
      <c r="XEQ1121" s="898"/>
      <c r="XER1121" s="898"/>
      <c r="XES1121" s="898"/>
      <c r="XET1121" s="898"/>
      <c r="XEU1121" s="898"/>
      <c r="XEV1121" s="898"/>
      <c r="XEW1121" s="898"/>
      <c r="XEX1121" s="898"/>
      <c r="XEY1121" s="898"/>
      <c r="XEZ1121" s="898"/>
      <c r="XFA1121" s="898"/>
      <c r="XFB1121" s="898"/>
      <c r="XFC1121" s="898"/>
      <c r="XFD1121" s="898"/>
    </row>
    <row r="1122" spans="1:16384">
      <c r="A1122" s="880" t="s">
        <v>2352</v>
      </c>
      <c r="B1122" s="946">
        <v>24.37</v>
      </c>
      <c r="C1122" s="946">
        <v>0</v>
      </c>
      <c r="D1122" s="893">
        <v>7</v>
      </c>
      <c r="E1122" s="893">
        <v>0</v>
      </c>
      <c r="F1122" s="893">
        <v>170.59</v>
      </c>
      <c r="G1122" s="945">
        <v>4.59</v>
      </c>
      <c r="H1122" s="893">
        <v>2</v>
      </c>
      <c r="I1122" s="893">
        <v>0</v>
      </c>
      <c r="J1122" s="893">
        <v>2</v>
      </c>
      <c r="K1122" s="944">
        <v>36.72</v>
      </c>
      <c r="L1122" s="943">
        <v>207.31</v>
      </c>
      <c r="M1122" s="892">
        <v>0</v>
      </c>
      <c r="N1122" s="892">
        <v>207.31</v>
      </c>
      <c r="O1122" s="892">
        <v>0</v>
      </c>
      <c r="P1122" s="942">
        <v>0</v>
      </c>
      <c r="Q1122" s="892">
        <v>0</v>
      </c>
      <c r="R1122" s="892">
        <v>0</v>
      </c>
      <c r="S1122" s="892">
        <v>0</v>
      </c>
      <c r="T1122" s="892">
        <v>0</v>
      </c>
      <c r="U1122" s="892">
        <v>0</v>
      </c>
      <c r="V1122" s="926">
        <v>0</v>
      </c>
      <c r="W1122" s="898"/>
      <c r="X1122" s="898"/>
      <c r="Y1122" s="898"/>
      <c r="Z1122" s="898"/>
      <c r="AA1122" s="898"/>
      <c r="AB1122" s="898"/>
      <c r="AC1122" s="898"/>
      <c r="AD1122" s="898"/>
      <c r="AE1122" s="898"/>
      <c r="AF1122" s="898"/>
      <c r="AG1122" s="898"/>
      <c r="AH1122" s="898"/>
      <c r="AI1122" s="898"/>
      <c r="AJ1122" s="898"/>
      <c r="AK1122" s="898"/>
      <c r="AL1122" s="898"/>
      <c r="AM1122" s="898"/>
      <c r="AN1122" s="898"/>
      <c r="AO1122" s="898"/>
      <c r="AP1122" s="898"/>
      <c r="AQ1122" s="898"/>
      <c r="AR1122" s="898"/>
      <c r="AS1122" s="898"/>
      <c r="AT1122" s="898"/>
      <c r="AU1122" s="898"/>
      <c r="AV1122" s="898"/>
      <c r="AW1122" s="898"/>
      <c r="AX1122" s="898"/>
      <c r="AY1122" s="898"/>
      <c r="AZ1122" s="898"/>
      <c r="BA1122" s="898"/>
      <c r="BB1122" s="898"/>
      <c r="BC1122" s="898"/>
      <c r="BD1122" s="898"/>
      <c r="BE1122" s="898"/>
      <c r="BF1122" s="898"/>
      <c r="BG1122" s="898"/>
      <c r="BH1122" s="898"/>
      <c r="BI1122" s="898"/>
      <c r="BJ1122" s="898"/>
      <c r="BK1122" s="898"/>
      <c r="BL1122" s="898"/>
      <c r="BM1122" s="898"/>
      <c r="BN1122" s="898"/>
      <c r="BO1122" s="898"/>
      <c r="BP1122" s="898"/>
      <c r="BQ1122" s="898"/>
      <c r="BR1122" s="898"/>
      <c r="BS1122" s="898"/>
      <c r="BT1122" s="898"/>
      <c r="BU1122" s="898"/>
      <c r="BV1122" s="898"/>
      <c r="BW1122" s="898"/>
      <c r="BX1122" s="898"/>
      <c r="BY1122" s="898"/>
      <c r="BZ1122" s="898"/>
      <c r="CA1122" s="898"/>
      <c r="CB1122" s="898"/>
      <c r="CC1122" s="898"/>
      <c r="CD1122" s="898"/>
      <c r="CE1122" s="898"/>
      <c r="CF1122" s="898"/>
      <c r="CG1122" s="898"/>
      <c r="CH1122" s="898"/>
      <c r="CI1122" s="898"/>
      <c r="CJ1122" s="898"/>
      <c r="CK1122" s="898"/>
      <c r="CL1122" s="898"/>
      <c r="CM1122" s="898"/>
      <c r="CN1122" s="898"/>
      <c r="CO1122" s="898"/>
      <c r="CP1122" s="898"/>
      <c r="CQ1122" s="898"/>
      <c r="CR1122" s="898"/>
      <c r="CS1122" s="898"/>
      <c r="CT1122" s="898"/>
      <c r="CU1122" s="898"/>
      <c r="CV1122" s="898"/>
      <c r="CW1122" s="898"/>
      <c r="CX1122" s="898"/>
      <c r="CY1122" s="898"/>
      <c r="CZ1122" s="898"/>
      <c r="DA1122" s="898"/>
      <c r="DB1122" s="898"/>
      <c r="DC1122" s="898"/>
      <c r="DD1122" s="898"/>
      <c r="DE1122" s="898"/>
      <c r="DF1122" s="898"/>
      <c r="DG1122" s="898"/>
      <c r="DH1122" s="898"/>
      <c r="DI1122" s="898"/>
      <c r="DJ1122" s="898"/>
      <c r="DK1122" s="898"/>
      <c r="DL1122" s="898"/>
      <c r="DM1122" s="898"/>
      <c r="DN1122" s="898"/>
      <c r="DO1122" s="898"/>
      <c r="DP1122" s="898"/>
      <c r="DQ1122" s="898"/>
      <c r="DR1122" s="898"/>
      <c r="DS1122" s="898"/>
      <c r="DT1122" s="898"/>
      <c r="DU1122" s="898"/>
      <c r="DV1122" s="898"/>
      <c r="DW1122" s="898"/>
      <c r="DX1122" s="898"/>
      <c r="DY1122" s="898"/>
      <c r="DZ1122" s="898"/>
      <c r="EA1122" s="898"/>
      <c r="EB1122" s="898"/>
      <c r="EC1122" s="898"/>
      <c r="ED1122" s="898"/>
      <c r="EE1122" s="898"/>
      <c r="EF1122" s="898"/>
      <c r="EG1122" s="898"/>
      <c r="EH1122" s="898"/>
      <c r="EI1122" s="898"/>
      <c r="EJ1122" s="898"/>
      <c r="EK1122" s="898"/>
      <c r="EL1122" s="898"/>
      <c r="EM1122" s="898"/>
      <c r="EN1122" s="898"/>
      <c r="EO1122" s="898"/>
      <c r="EP1122" s="898"/>
      <c r="EQ1122" s="898"/>
      <c r="ER1122" s="898"/>
      <c r="ES1122" s="898"/>
      <c r="ET1122" s="898"/>
      <c r="EU1122" s="898"/>
      <c r="EV1122" s="898"/>
      <c r="EW1122" s="898"/>
      <c r="EX1122" s="898"/>
      <c r="EY1122" s="898"/>
      <c r="EZ1122" s="898"/>
      <c r="FA1122" s="898"/>
      <c r="FB1122" s="898"/>
      <c r="FC1122" s="898"/>
      <c r="FD1122" s="898"/>
      <c r="FE1122" s="898"/>
      <c r="FF1122" s="898"/>
      <c r="FG1122" s="898"/>
      <c r="FH1122" s="898"/>
      <c r="FI1122" s="898"/>
      <c r="FJ1122" s="898"/>
      <c r="FK1122" s="898"/>
      <c r="FL1122" s="898"/>
      <c r="FM1122" s="898"/>
      <c r="FN1122" s="898"/>
      <c r="FO1122" s="898"/>
      <c r="FP1122" s="898"/>
      <c r="FQ1122" s="898"/>
      <c r="FR1122" s="898"/>
      <c r="FS1122" s="898"/>
      <c r="FT1122" s="898"/>
      <c r="FU1122" s="898"/>
      <c r="FV1122" s="898"/>
      <c r="FW1122" s="898"/>
      <c r="FX1122" s="898"/>
      <c r="FY1122" s="898"/>
      <c r="FZ1122" s="898"/>
      <c r="GA1122" s="898"/>
      <c r="GB1122" s="898"/>
      <c r="GC1122" s="898"/>
      <c r="GD1122" s="898"/>
      <c r="GE1122" s="898"/>
      <c r="GF1122" s="898"/>
      <c r="GG1122" s="898"/>
      <c r="GH1122" s="898"/>
      <c r="GI1122" s="898"/>
      <c r="GJ1122" s="898"/>
      <c r="GK1122" s="898"/>
      <c r="GL1122" s="898"/>
      <c r="GM1122" s="898"/>
      <c r="GN1122" s="898"/>
      <c r="GO1122" s="898"/>
      <c r="GP1122" s="898"/>
      <c r="GQ1122" s="898"/>
      <c r="GR1122" s="898"/>
      <c r="GS1122" s="898"/>
      <c r="GT1122" s="898"/>
      <c r="GU1122" s="898"/>
      <c r="GV1122" s="898"/>
      <c r="GW1122" s="898"/>
      <c r="GX1122" s="898"/>
      <c r="GY1122" s="898"/>
      <c r="GZ1122" s="898"/>
      <c r="HA1122" s="898"/>
      <c r="HB1122" s="898"/>
      <c r="HC1122" s="898"/>
      <c r="HD1122" s="898"/>
      <c r="HE1122" s="898"/>
      <c r="HF1122" s="898"/>
      <c r="HG1122" s="898"/>
      <c r="HH1122" s="898"/>
      <c r="HI1122" s="898"/>
      <c r="HJ1122" s="898"/>
      <c r="HK1122" s="898"/>
      <c r="HL1122" s="898"/>
      <c r="HM1122" s="898"/>
      <c r="HN1122" s="898"/>
      <c r="HO1122" s="898"/>
      <c r="HP1122" s="898"/>
      <c r="HQ1122" s="898"/>
      <c r="HR1122" s="898"/>
      <c r="HS1122" s="898"/>
      <c r="HT1122" s="898"/>
      <c r="HU1122" s="898"/>
      <c r="HV1122" s="898"/>
      <c r="HW1122" s="898"/>
      <c r="HX1122" s="898"/>
      <c r="HY1122" s="898"/>
      <c r="HZ1122" s="898"/>
      <c r="IA1122" s="898"/>
      <c r="IB1122" s="898"/>
      <c r="IC1122" s="898"/>
      <c r="ID1122" s="898"/>
      <c r="IE1122" s="898"/>
      <c r="IF1122" s="898"/>
      <c r="IG1122" s="898"/>
      <c r="IH1122" s="898"/>
      <c r="II1122" s="898"/>
      <c r="IJ1122" s="898"/>
      <c r="IK1122" s="898"/>
      <c r="IL1122" s="898"/>
      <c r="IM1122" s="898"/>
      <c r="IN1122" s="898"/>
      <c r="IO1122" s="898"/>
      <c r="IP1122" s="898"/>
      <c r="IQ1122" s="898"/>
      <c r="IR1122" s="898"/>
      <c r="IS1122" s="898"/>
      <c r="IT1122" s="898"/>
      <c r="IU1122" s="898"/>
      <c r="IV1122" s="898"/>
      <c r="IW1122" s="898"/>
      <c r="IX1122" s="898"/>
      <c r="IY1122" s="898"/>
      <c r="IZ1122" s="898"/>
      <c r="JA1122" s="898"/>
      <c r="JB1122" s="898"/>
      <c r="JC1122" s="898"/>
      <c r="JD1122" s="898"/>
      <c r="JE1122" s="898"/>
      <c r="JF1122" s="898"/>
      <c r="JG1122" s="898"/>
      <c r="JH1122" s="898"/>
      <c r="JI1122" s="898"/>
      <c r="JJ1122" s="898"/>
      <c r="JK1122" s="898"/>
      <c r="JL1122" s="898"/>
      <c r="JM1122" s="898"/>
      <c r="JN1122" s="898"/>
      <c r="JO1122" s="898"/>
      <c r="JP1122" s="898"/>
      <c r="JQ1122" s="898"/>
      <c r="JR1122" s="898"/>
      <c r="JS1122" s="898"/>
      <c r="JT1122" s="898"/>
      <c r="JU1122" s="898"/>
      <c r="JV1122" s="898"/>
      <c r="JW1122" s="898"/>
      <c r="JX1122" s="898"/>
      <c r="JY1122" s="898"/>
      <c r="JZ1122" s="898"/>
      <c r="KA1122" s="898"/>
      <c r="KB1122" s="898"/>
      <c r="KC1122" s="898"/>
      <c r="KD1122" s="898"/>
      <c r="KE1122" s="898"/>
      <c r="KF1122" s="898"/>
      <c r="KG1122" s="898"/>
      <c r="KH1122" s="898"/>
      <c r="KI1122" s="898"/>
      <c r="KJ1122" s="898"/>
      <c r="KK1122" s="898"/>
      <c r="KL1122" s="898"/>
      <c r="KM1122" s="898"/>
      <c r="KN1122" s="898"/>
      <c r="KO1122" s="898"/>
      <c r="KP1122" s="898"/>
      <c r="KQ1122" s="898"/>
      <c r="KR1122" s="898"/>
      <c r="KS1122" s="898"/>
      <c r="KT1122" s="898"/>
      <c r="KU1122" s="898"/>
      <c r="KV1122" s="898"/>
      <c r="KW1122" s="898"/>
      <c r="KX1122" s="898"/>
      <c r="KY1122" s="898"/>
      <c r="KZ1122" s="898"/>
      <c r="LA1122" s="898"/>
      <c r="LB1122" s="898"/>
      <c r="LC1122" s="898"/>
      <c r="LD1122" s="898"/>
      <c r="LE1122" s="898"/>
      <c r="LF1122" s="898"/>
      <c r="LG1122" s="898"/>
      <c r="LH1122" s="898"/>
      <c r="LI1122" s="898"/>
      <c r="LJ1122" s="898"/>
      <c r="LK1122" s="898"/>
      <c r="LL1122" s="898"/>
      <c r="LM1122" s="898"/>
      <c r="LN1122" s="898"/>
      <c r="LO1122" s="898"/>
      <c r="LP1122" s="898"/>
      <c r="LQ1122" s="898"/>
      <c r="LR1122" s="898"/>
      <c r="LS1122" s="898"/>
      <c r="LT1122" s="898"/>
      <c r="LU1122" s="898"/>
      <c r="LV1122" s="898"/>
      <c r="LW1122" s="898"/>
      <c r="LX1122" s="898"/>
      <c r="LY1122" s="898"/>
      <c r="LZ1122" s="898"/>
      <c r="MA1122" s="898"/>
      <c r="MB1122" s="898"/>
      <c r="MC1122" s="898"/>
      <c r="MD1122" s="898"/>
      <c r="ME1122" s="898"/>
      <c r="MF1122" s="898"/>
      <c r="MG1122" s="898"/>
      <c r="MH1122" s="898"/>
      <c r="MI1122" s="898"/>
      <c r="MJ1122" s="898"/>
      <c r="MK1122" s="898"/>
      <c r="ML1122" s="898"/>
      <c r="MM1122" s="898"/>
      <c r="MN1122" s="898"/>
      <c r="MO1122" s="898"/>
      <c r="MP1122" s="898"/>
      <c r="MQ1122" s="898"/>
      <c r="MR1122" s="898"/>
      <c r="MS1122" s="898"/>
      <c r="MT1122" s="898"/>
      <c r="MU1122" s="898"/>
      <c r="MV1122" s="898"/>
      <c r="MW1122" s="898"/>
      <c r="MX1122" s="898"/>
      <c r="MY1122" s="898"/>
      <c r="MZ1122" s="898"/>
      <c r="NA1122" s="898"/>
      <c r="NB1122" s="898"/>
      <c r="NC1122" s="898"/>
      <c r="ND1122" s="898"/>
      <c r="NE1122" s="898"/>
      <c r="NF1122" s="898"/>
      <c r="NG1122" s="898"/>
      <c r="NH1122" s="898"/>
      <c r="NI1122" s="898"/>
      <c r="NJ1122" s="898"/>
      <c r="NK1122" s="898"/>
      <c r="NL1122" s="898"/>
      <c r="NM1122" s="898"/>
      <c r="NN1122" s="898"/>
      <c r="NO1122" s="898"/>
      <c r="NP1122" s="898"/>
      <c r="NQ1122" s="898"/>
      <c r="NR1122" s="898"/>
      <c r="NS1122" s="898"/>
      <c r="NT1122" s="898"/>
      <c r="NU1122" s="898"/>
      <c r="NV1122" s="898"/>
      <c r="NW1122" s="898"/>
      <c r="NX1122" s="898"/>
      <c r="NY1122" s="898"/>
      <c r="NZ1122" s="898"/>
      <c r="OA1122" s="898"/>
      <c r="OB1122" s="898"/>
      <c r="OC1122" s="898"/>
      <c r="OD1122" s="898"/>
      <c r="OE1122" s="898"/>
      <c r="OF1122" s="898"/>
      <c r="OG1122" s="898"/>
      <c r="OH1122" s="898"/>
      <c r="OI1122" s="898"/>
      <c r="OJ1122" s="898"/>
      <c r="OK1122" s="898"/>
      <c r="OL1122" s="898"/>
      <c r="OM1122" s="898"/>
      <c r="ON1122" s="898"/>
      <c r="OO1122" s="898"/>
      <c r="OP1122" s="898"/>
      <c r="OQ1122" s="898"/>
      <c r="OR1122" s="898"/>
      <c r="OS1122" s="898"/>
      <c r="OT1122" s="898"/>
      <c r="OU1122" s="898"/>
      <c r="OV1122" s="898"/>
      <c r="OW1122" s="898"/>
      <c r="OX1122" s="898"/>
      <c r="OY1122" s="898"/>
      <c r="OZ1122" s="898"/>
      <c r="PA1122" s="898"/>
      <c r="PB1122" s="898"/>
      <c r="PC1122" s="898"/>
      <c r="PD1122" s="898"/>
      <c r="PE1122" s="898"/>
      <c r="PF1122" s="898"/>
      <c r="PG1122" s="898"/>
      <c r="PH1122" s="898"/>
      <c r="PI1122" s="898"/>
      <c r="PJ1122" s="898"/>
      <c r="PK1122" s="898"/>
      <c r="PL1122" s="898"/>
      <c r="PM1122" s="898"/>
      <c r="PN1122" s="898"/>
      <c r="PO1122" s="898"/>
      <c r="PP1122" s="898"/>
      <c r="PQ1122" s="898"/>
      <c r="PR1122" s="898"/>
      <c r="PS1122" s="898"/>
      <c r="PT1122" s="898"/>
      <c r="PU1122" s="898"/>
      <c r="PV1122" s="898"/>
      <c r="PW1122" s="898"/>
      <c r="PX1122" s="898"/>
      <c r="PY1122" s="898"/>
      <c r="PZ1122" s="898"/>
      <c r="QA1122" s="898"/>
      <c r="QB1122" s="898"/>
      <c r="QC1122" s="898"/>
      <c r="QD1122" s="898"/>
      <c r="QE1122" s="898"/>
      <c r="QF1122" s="898"/>
      <c r="QG1122" s="898"/>
      <c r="QH1122" s="898"/>
      <c r="QI1122" s="898"/>
      <c r="QJ1122" s="898"/>
      <c r="QK1122" s="898"/>
      <c r="QL1122" s="898"/>
      <c r="QM1122" s="898"/>
      <c r="QN1122" s="898"/>
      <c r="QO1122" s="898"/>
      <c r="QP1122" s="898"/>
      <c r="QQ1122" s="898"/>
      <c r="QR1122" s="898"/>
      <c r="QS1122" s="898"/>
      <c r="QT1122" s="898"/>
      <c r="QU1122" s="898"/>
      <c r="QV1122" s="898"/>
      <c r="QW1122" s="898"/>
      <c r="QX1122" s="898"/>
      <c r="QY1122" s="898"/>
      <c r="QZ1122" s="898"/>
      <c r="RA1122" s="898"/>
      <c r="RB1122" s="898"/>
      <c r="RC1122" s="898"/>
      <c r="RD1122" s="898"/>
      <c r="RE1122" s="898"/>
      <c r="RF1122" s="898"/>
      <c r="RG1122" s="898"/>
      <c r="RH1122" s="898"/>
      <c r="RI1122" s="898"/>
      <c r="RJ1122" s="898"/>
      <c r="RK1122" s="898"/>
      <c r="RL1122" s="898"/>
      <c r="RM1122" s="898"/>
      <c r="RN1122" s="898"/>
      <c r="RO1122" s="898"/>
      <c r="RP1122" s="898"/>
      <c r="RQ1122" s="898"/>
      <c r="RR1122" s="898"/>
      <c r="RS1122" s="898"/>
      <c r="RT1122" s="898"/>
      <c r="RU1122" s="898"/>
      <c r="RV1122" s="898"/>
      <c r="RW1122" s="898"/>
      <c r="RX1122" s="898"/>
      <c r="RY1122" s="898"/>
      <c r="RZ1122" s="898"/>
      <c r="SA1122" s="898"/>
      <c r="SB1122" s="898"/>
      <c r="SC1122" s="898"/>
      <c r="SD1122" s="898"/>
      <c r="SE1122" s="898"/>
      <c r="SF1122" s="898"/>
      <c r="SG1122" s="898"/>
      <c r="SH1122" s="898"/>
      <c r="SI1122" s="898"/>
      <c r="SJ1122" s="898"/>
      <c r="SK1122" s="898"/>
      <c r="SL1122" s="898"/>
      <c r="SM1122" s="898"/>
      <c r="SN1122" s="898"/>
      <c r="SO1122" s="898"/>
      <c r="SP1122" s="898"/>
      <c r="SQ1122" s="898"/>
      <c r="SR1122" s="898"/>
      <c r="SS1122" s="898"/>
      <c r="ST1122" s="898"/>
      <c r="SU1122" s="898"/>
      <c r="SV1122" s="898"/>
      <c r="SW1122" s="898"/>
      <c r="SX1122" s="898"/>
      <c r="SY1122" s="898"/>
      <c r="SZ1122" s="898"/>
      <c r="TA1122" s="898"/>
      <c r="TB1122" s="898"/>
      <c r="TC1122" s="898"/>
      <c r="TD1122" s="898"/>
      <c r="TE1122" s="898"/>
      <c r="TF1122" s="898"/>
      <c r="TG1122" s="898"/>
      <c r="TH1122" s="898"/>
      <c r="TI1122" s="898"/>
      <c r="TJ1122" s="898"/>
      <c r="TK1122" s="898"/>
      <c r="TL1122" s="898"/>
      <c r="TM1122" s="898"/>
      <c r="TN1122" s="898"/>
      <c r="TO1122" s="898"/>
      <c r="TP1122" s="898"/>
      <c r="TQ1122" s="898"/>
      <c r="TR1122" s="898"/>
      <c r="TS1122" s="898"/>
      <c r="TT1122" s="898"/>
      <c r="TU1122" s="898"/>
      <c r="TV1122" s="898"/>
      <c r="TW1122" s="898"/>
      <c r="TX1122" s="898"/>
      <c r="TY1122" s="898"/>
      <c r="TZ1122" s="898"/>
      <c r="UA1122" s="898"/>
      <c r="UB1122" s="898"/>
      <c r="UC1122" s="898"/>
      <c r="UD1122" s="898"/>
      <c r="UE1122" s="898"/>
      <c r="UF1122" s="898"/>
      <c r="UG1122" s="898"/>
      <c r="UH1122" s="898"/>
      <c r="UI1122" s="898"/>
      <c r="UJ1122" s="898"/>
      <c r="UK1122" s="898"/>
      <c r="UL1122" s="898"/>
      <c r="UM1122" s="898"/>
      <c r="UN1122" s="898"/>
      <c r="UO1122" s="898"/>
      <c r="UP1122" s="898"/>
      <c r="UQ1122" s="898"/>
      <c r="UR1122" s="898"/>
      <c r="US1122" s="898"/>
      <c r="UT1122" s="898"/>
      <c r="UU1122" s="898"/>
      <c r="UV1122" s="898"/>
      <c r="UW1122" s="898"/>
      <c r="UX1122" s="898"/>
      <c r="UY1122" s="898"/>
      <c r="UZ1122" s="898"/>
      <c r="VA1122" s="898"/>
      <c r="VB1122" s="898"/>
      <c r="VC1122" s="898"/>
      <c r="VD1122" s="898"/>
      <c r="VE1122" s="898"/>
      <c r="VF1122" s="898"/>
      <c r="VG1122" s="898"/>
      <c r="VH1122" s="898"/>
      <c r="VI1122" s="898"/>
      <c r="VJ1122" s="898"/>
      <c r="VK1122" s="898"/>
      <c r="VL1122" s="898"/>
      <c r="VM1122" s="898"/>
      <c r="VN1122" s="898"/>
      <c r="VO1122" s="898"/>
      <c r="VP1122" s="898"/>
      <c r="VQ1122" s="898"/>
      <c r="VR1122" s="898"/>
      <c r="VS1122" s="898"/>
      <c r="VT1122" s="898"/>
      <c r="VU1122" s="898"/>
      <c r="VV1122" s="898"/>
      <c r="VW1122" s="898"/>
      <c r="VX1122" s="898"/>
      <c r="VY1122" s="898"/>
      <c r="VZ1122" s="898"/>
      <c r="WA1122" s="898"/>
      <c r="WB1122" s="898"/>
      <c r="WC1122" s="898"/>
      <c r="WD1122" s="898"/>
      <c r="WE1122" s="898"/>
      <c r="WF1122" s="898"/>
      <c r="WG1122" s="898"/>
      <c r="WH1122" s="898"/>
      <c r="WI1122" s="898"/>
      <c r="WJ1122" s="898"/>
      <c r="WK1122" s="898"/>
      <c r="WL1122" s="898"/>
      <c r="WM1122" s="898"/>
      <c r="WN1122" s="898"/>
      <c r="WO1122" s="898"/>
      <c r="WP1122" s="898"/>
      <c r="WQ1122" s="898"/>
      <c r="WR1122" s="898"/>
      <c r="WS1122" s="898"/>
      <c r="WT1122" s="898"/>
      <c r="WU1122" s="898"/>
      <c r="WV1122" s="898"/>
      <c r="WW1122" s="898"/>
      <c r="WX1122" s="898"/>
      <c r="WY1122" s="898"/>
      <c r="WZ1122" s="898"/>
      <c r="XA1122" s="898"/>
      <c r="XB1122" s="898"/>
      <c r="XC1122" s="898"/>
      <c r="XD1122" s="898"/>
      <c r="XE1122" s="898"/>
      <c r="XF1122" s="898"/>
      <c r="XG1122" s="898"/>
      <c r="XH1122" s="898"/>
      <c r="XI1122" s="898"/>
      <c r="XJ1122" s="898"/>
      <c r="XK1122" s="898"/>
      <c r="XL1122" s="898"/>
      <c r="XM1122" s="898"/>
      <c r="XN1122" s="898"/>
      <c r="XO1122" s="898"/>
      <c r="XP1122" s="898"/>
      <c r="XQ1122" s="898"/>
      <c r="XR1122" s="898"/>
      <c r="XS1122" s="898"/>
      <c r="XT1122" s="898"/>
      <c r="XU1122" s="898"/>
      <c r="XV1122" s="898"/>
      <c r="XW1122" s="898"/>
      <c r="XX1122" s="898"/>
      <c r="XY1122" s="898"/>
      <c r="XZ1122" s="898"/>
      <c r="YA1122" s="898"/>
      <c r="YB1122" s="898"/>
      <c r="YC1122" s="898"/>
      <c r="YD1122" s="898"/>
      <c r="YE1122" s="898"/>
      <c r="YF1122" s="898"/>
      <c r="YG1122" s="898"/>
      <c r="YH1122" s="898"/>
      <c r="YI1122" s="898"/>
      <c r="YJ1122" s="898"/>
      <c r="YK1122" s="898"/>
      <c r="YL1122" s="898"/>
      <c r="YM1122" s="898"/>
      <c r="YN1122" s="898"/>
      <c r="YO1122" s="898"/>
      <c r="YP1122" s="898"/>
      <c r="YQ1122" s="898"/>
      <c r="YR1122" s="898"/>
      <c r="YS1122" s="898"/>
      <c r="YT1122" s="898"/>
      <c r="YU1122" s="898"/>
      <c r="YV1122" s="898"/>
      <c r="YW1122" s="898"/>
      <c r="YX1122" s="898"/>
      <c r="YY1122" s="898"/>
      <c r="YZ1122" s="898"/>
      <c r="ZA1122" s="898"/>
      <c r="ZB1122" s="898"/>
      <c r="ZC1122" s="898"/>
      <c r="ZD1122" s="898"/>
      <c r="ZE1122" s="898"/>
      <c r="ZF1122" s="898"/>
      <c r="ZG1122" s="898"/>
      <c r="ZH1122" s="898"/>
      <c r="ZI1122" s="898"/>
      <c r="ZJ1122" s="898"/>
      <c r="ZK1122" s="898"/>
      <c r="ZL1122" s="898"/>
      <c r="ZM1122" s="898"/>
      <c r="ZN1122" s="898"/>
      <c r="ZO1122" s="898"/>
      <c r="ZP1122" s="898"/>
      <c r="ZQ1122" s="898"/>
      <c r="ZR1122" s="898"/>
      <c r="ZS1122" s="898"/>
      <c r="ZT1122" s="898"/>
      <c r="ZU1122" s="898"/>
      <c r="ZV1122" s="898"/>
      <c r="ZW1122" s="898"/>
      <c r="ZX1122" s="898"/>
      <c r="ZY1122" s="898"/>
      <c r="ZZ1122" s="898"/>
      <c r="AAA1122" s="898"/>
      <c r="AAB1122" s="898"/>
      <c r="AAC1122" s="898"/>
      <c r="AAD1122" s="898"/>
      <c r="AAE1122" s="898"/>
      <c r="AAF1122" s="898"/>
      <c r="AAG1122" s="898"/>
      <c r="AAH1122" s="898"/>
      <c r="AAI1122" s="898"/>
      <c r="AAJ1122" s="898"/>
      <c r="AAK1122" s="898"/>
      <c r="AAL1122" s="898"/>
      <c r="AAM1122" s="898"/>
      <c r="AAN1122" s="898"/>
      <c r="AAO1122" s="898"/>
      <c r="AAP1122" s="898"/>
      <c r="AAQ1122" s="898"/>
      <c r="AAR1122" s="898"/>
      <c r="AAS1122" s="898"/>
      <c r="AAT1122" s="898"/>
      <c r="AAU1122" s="898"/>
      <c r="AAV1122" s="898"/>
      <c r="AAW1122" s="898"/>
      <c r="AAX1122" s="898"/>
      <c r="AAY1122" s="898"/>
      <c r="AAZ1122" s="898"/>
      <c r="ABA1122" s="898"/>
      <c r="ABB1122" s="898"/>
      <c r="ABC1122" s="898"/>
      <c r="ABD1122" s="898"/>
      <c r="ABE1122" s="898"/>
      <c r="ABF1122" s="898"/>
      <c r="ABG1122" s="898"/>
      <c r="ABH1122" s="898"/>
      <c r="ABI1122" s="898"/>
      <c r="ABJ1122" s="898"/>
      <c r="ABK1122" s="898"/>
      <c r="ABL1122" s="898"/>
      <c r="ABM1122" s="898"/>
      <c r="ABN1122" s="898"/>
      <c r="ABO1122" s="898"/>
      <c r="ABP1122" s="898"/>
      <c r="ABQ1122" s="898"/>
      <c r="ABR1122" s="898"/>
      <c r="ABS1122" s="898"/>
      <c r="ABT1122" s="898"/>
      <c r="ABU1122" s="898"/>
      <c r="ABV1122" s="898"/>
      <c r="ABW1122" s="898"/>
      <c r="ABX1122" s="898"/>
      <c r="ABY1122" s="898"/>
      <c r="ABZ1122" s="898"/>
      <c r="ACA1122" s="898"/>
      <c r="ACB1122" s="898"/>
      <c r="ACC1122" s="898"/>
      <c r="ACD1122" s="898"/>
      <c r="ACE1122" s="898"/>
      <c r="ACF1122" s="898"/>
      <c r="ACG1122" s="898"/>
      <c r="ACH1122" s="898"/>
      <c r="ACI1122" s="898"/>
      <c r="ACJ1122" s="898"/>
      <c r="ACK1122" s="898"/>
      <c r="ACL1122" s="898"/>
      <c r="ACM1122" s="898"/>
      <c r="ACN1122" s="898"/>
      <c r="ACO1122" s="898"/>
      <c r="ACP1122" s="898"/>
      <c r="ACQ1122" s="898"/>
      <c r="ACR1122" s="898"/>
      <c r="ACS1122" s="898"/>
      <c r="ACT1122" s="898"/>
      <c r="ACU1122" s="898"/>
      <c r="ACV1122" s="898"/>
      <c r="ACW1122" s="898"/>
      <c r="ACX1122" s="898"/>
      <c r="ACY1122" s="898"/>
      <c r="ACZ1122" s="898"/>
      <c r="ADA1122" s="898"/>
      <c r="ADB1122" s="898"/>
      <c r="ADC1122" s="898"/>
      <c r="ADD1122" s="898"/>
      <c r="ADE1122" s="898"/>
      <c r="ADF1122" s="898"/>
      <c r="ADG1122" s="898"/>
      <c r="ADH1122" s="898"/>
      <c r="ADI1122" s="898"/>
      <c r="ADJ1122" s="898"/>
      <c r="ADK1122" s="898"/>
      <c r="ADL1122" s="898"/>
      <c r="ADM1122" s="898"/>
      <c r="ADN1122" s="898"/>
      <c r="ADO1122" s="898"/>
      <c r="ADP1122" s="898"/>
      <c r="ADQ1122" s="898"/>
      <c r="ADR1122" s="898"/>
      <c r="ADS1122" s="898"/>
      <c r="ADT1122" s="898"/>
      <c r="ADU1122" s="898"/>
      <c r="ADV1122" s="898"/>
      <c r="ADW1122" s="898"/>
      <c r="ADX1122" s="898"/>
      <c r="ADY1122" s="898"/>
      <c r="ADZ1122" s="898"/>
      <c r="AEA1122" s="898"/>
      <c r="AEB1122" s="898"/>
      <c r="AEC1122" s="898"/>
      <c r="AED1122" s="898"/>
      <c r="AEE1122" s="898"/>
      <c r="AEF1122" s="898"/>
      <c r="AEG1122" s="898"/>
      <c r="AEH1122" s="898"/>
      <c r="AEI1122" s="898"/>
      <c r="AEJ1122" s="898"/>
      <c r="AEK1122" s="898"/>
      <c r="AEL1122" s="898"/>
      <c r="AEM1122" s="898"/>
      <c r="AEN1122" s="898"/>
      <c r="AEO1122" s="898"/>
      <c r="AEP1122" s="898"/>
      <c r="AEQ1122" s="898"/>
      <c r="AER1122" s="898"/>
      <c r="AES1122" s="898"/>
      <c r="AET1122" s="898"/>
      <c r="AEU1122" s="898"/>
      <c r="AEV1122" s="898"/>
      <c r="AEW1122" s="898"/>
      <c r="AEX1122" s="898"/>
      <c r="AEY1122" s="898"/>
      <c r="AEZ1122" s="898"/>
      <c r="AFA1122" s="898"/>
      <c r="AFB1122" s="898"/>
      <c r="AFC1122" s="898"/>
      <c r="AFD1122" s="898"/>
      <c r="AFE1122" s="898"/>
      <c r="AFF1122" s="898"/>
      <c r="AFG1122" s="898"/>
      <c r="AFH1122" s="898"/>
      <c r="AFI1122" s="898"/>
      <c r="AFJ1122" s="898"/>
      <c r="AFK1122" s="898"/>
      <c r="AFL1122" s="898"/>
      <c r="AFM1122" s="898"/>
      <c r="AFN1122" s="898"/>
      <c r="AFO1122" s="898"/>
      <c r="AFP1122" s="898"/>
      <c r="AFQ1122" s="898"/>
      <c r="AFR1122" s="898"/>
      <c r="AFS1122" s="898"/>
      <c r="AFT1122" s="898"/>
      <c r="AFU1122" s="898"/>
      <c r="AFV1122" s="898"/>
      <c r="AFW1122" s="898"/>
      <c r="AFX1122" s="898"/>
      <c r="AFY1122" s="898"/>
      <c r="AFZ1122" s="898"/>
      <c r="AGA1122" s="898"/>
      <c r="AGB1122" s="898"/>
      <c r="AGC1122" s="898"/>
      <c r="AGD1122" s="898"/>
      <c r="AGE1122" s="898"/>
      <c r="AGF1122" s="898"/>
      <c r="AGG1122" s="898"/>
      <c r="AGH1122" s="898"/>
      <c r="AGI1122" s="898"/>
      <c r="AGJ1122" s="898"/>
      <c r="AGK1122" s="898"/>
      <c r="AGL1122" s="898"/>
      <c r="AGM1122" s="898"/>
      <c r="AGN1122" s="898"/>
      <c r="AGO1122" s="898"/>
      <c r="AGP1122" s="898"/>
      <c r="AGQ1122" s="898"/>
      <c r="AGR1122" s="898"/>
      <c r="AGS1122" s="898"/>
      <c r="AGT1122" s="898"/>
      <c r="AGU1122" s="898"/>
      <c r="AGV1122" s="898"/>
      <c r="AGW1122" s="898"/>
      <c r="AGX1122" s="898"/>
      <c r="AGY1122" s="898"/>
      <c r="AGZ1122" s="898"/>
      <c r="AHA1122" s="898"/>
      <c r="AHB1122" s="898"/>
      <c r="AHC1122" s="898"/>
      <c r="AHD1122" s="898"/>
      <c r="AHE1122" s="898"/>
      <c r="AHF1122" s="898"/>
      <c r="AHG1122" s="898"/>
      <c r="AHH1122" s="898"/>
      <c r="AHI1122" s="898"/>
      <c r="AHJ1122" s="898"/>
      <c r="AHK1122" s="898"/>
      <c r="AHL1122" s="898"/>
      <c r="AHM1122" s="898"/>
      <c r="AHN1122" s="898"/>
      <c r="AHO1122" s="898"/>
      <c r="AHP1122" s="898"/>
      <c r="AHQ1122" s="898"/>
      <c r="AHR1122" s="898"/>
      <c r="AHS1122" s="898"/>
      <c r="AHT1122" s="898"/>
      <c r="AHU1122" s="898"/>
      <c r="AHV1122" s="898"/>
      <c r="AHW1122" s="898"/>
      <c r="AHX1122" s="898"/>
      <c r="AHY1122" s="898"/>
      <c r="AHZ1122" s="898"/>
      <c r="AIA1122" s="898"/>
      <c r="AIB1122" s="898"/>
      <c r="AIC1122" s="898"/>
      <c r="AID1122" s="898"/>
      <c r="AIE1122" s="898"/>
      <c r="AIF1122" s="898"/>
      <c r="AIG1122" s="898"/>
      <c r="AIH1122" s="898"/>
      <c r="AII1122" s="898"/>
      <c r="AIJ1122" s="898"/>
      <c r="AIK1122" s="898"/>
      <c r="AIL1122" s="898"/>
      <c r="AIM1122" s="898"/>
      <c r="AIN1122" s="898"/>
      <c r="AIO1122" s="898"/>
      <c r="AIP1122" s="898"/>
      <c r="AIQ1122" s="898"/>
      <c r="AIR1122" s="898"/>
      <c r="AIS1122" s="898"/>
      <c r="AIT1122" s="898"/>
      <c r="AIU1122" s="898"/>
      <c r="AIV1122" s="898"/>
      <c r="AIW1122" s="898"/>
      <c r="AIX1122" s="898"/>
      <c r="AIY1122" s="898"/>
      <c r="AIZ1122" s="898"/>
      <c r="AJA1122" s="898"/>
      <c r="AJB1122" s="898"/>
      <c r="AJC1122" s="898"/>
      <c r="AJD1122" s="898"/>
      <c r="AJE1122" s="898"/>
      <c r="AJF1122" s="898"/>
      <c r="AJG1122" s="898"/>
      <c r="AJH1122" s="898"/>
      <c r="AJI1122" s="898"/>
      <c r="AJJ1122" s="898"/>
      <c r="AJK1122" s="898"/>
      <c r="AJL1122" s="898"/>
      <c r="AJM1122" s="898"/>
      <c r="AJN1122" s="898"/>
      <c r="AJO1122" s="898"/>
      <c r="AJP1122" s="898"/>
      <c r="AJQ1122" s="898"/>
      <c r="AJR1122" s="898"/>
      <c r="AJS1122" s="898"/>
      <c r="AJT1122" s="898"/>
      <c r="AJU1122" s="898"/>
      <c r="AJV1122" s="898"/>
      <c r="AJW1122" s="898"/>
      <c r="AJX1122" s="898"/>
      <c r="AJY1122" s="898"/>
      <c r="AJZ1122" s="898"/>
      <c r="AKA1122" s="898"/>
      <c r="AKB1122" s="898"/>
      <c r="AKC1122" s="898"/>
      <c r="AKD1122" s="898"/>
      <c r="AKE1122" s="898"/>
      <c r="AKF1122" s="898"/>
      <c r="AKG1122" s="898"/>
      <c r="AKH1122" s="898"/>
      <c r="AKI1122" s="898"/>
      <c r="AKJ1122" s="898"/>
      <c r="AKK1122" s="898"/>
      <c r="AKL1122" s="898"/>
      <c r="AKM1122" s="898"/>
      <c r="AKN1122" s="898"/>
      <c r="AKO1122" s="898"/>
      <c r="AKP1122" s="898"/>
      <c r="AKQ1122" s="898"/>
      <c r="AKR1122" s="898"/>
      <c r="AKS1122" s="898"/>
      <c r="AKT1122" s="898"/>
      <c r="AKU1122" s="898"/>
      <c r="AKV1122" s="898"/>
      <c r="AKW1122" s="898"/>
      <c r="AKX1122" s="898"/>
      <c r="AKY1122" s="898"/>
      <c r="AKZ1122" s="898"/>
      <c r="ALA1122" s="898"/>
      <c r="ALB1122" s="898"/>
      <c r="ALC1122" s="898"/>
      <c r="ALD1122" s="898"/>
      <c r="ALE1122" s="898"/>
      <c r="ALF1122" s="898"/>
      <c r="ALG1122" s="898"/>
      <c r="ALH1122" s="898"/>
      <c r="ALI1122" s="898"/>
      <c r="ALJ1122" s="898"/>
      <c r="ALK1122" s="898"/>
      <c r="ALL1122" s="898"/>
      <c r="ALM1122" s="898"/>
      <c r="ALN1122" s="898"/>
      <c r="ALO1122" s="898"/>
      <c r="ALP1122" s="898"/>
      <c r="ALQ1122" s="898"/>
      <c r="ALR1122" s="898"/>
      <c r="ALS1122" s="898"/>
      <c r="ALT1122" s="898"/>
      <c r="ALU1122" s="898"/>
      <c r="ALV1122" s="898"/>
      <c r="ALW1122" s="898"/>
      <c r="ALX1122" s="898"/>
      <c r="ALY1122" s="898"/>
      <c r="ALZ1122" s="898"/>
      <c r="AMA1122" s="898"/>
      <c r="AMB1122" s="898"/>
      <c r="AMC1122" s="898"/>
      <c r="AMD1122" s="898"/>
      <c r="AME1122" s="898"/>
      <c r="AMF1122" s="898"/>
      <c r="AMG1122" s="898"/>
      <c r="AMH1122" s="898"/>
      <c r="AMI1122" s="898"/>
      <c r="AMJ1122" s="898"/>
      <c r="AMK1122" s="898"/>
      <c r="AML1122" s="898"/>
      <c r="AMM1122" s="898"/>
      <c r="AMN1122" s="898"/>
      <c r="AMO1122" s="898"/>
      <c r="AMP1122" s="898"/>
      <c r="AMQ1122" s="898"/>
      <c r="AMR1122" s="898"/>
      <c r="AMS1122" s="898"/>
      <c r="AMT1122" s="898"/>
      <c r="AMU1122" s="898"/>
      <c r="AMV1122" s="898"/>
      <c r="AMW1122" s="898"/>
      <c r="AMX1122" s="898"/>
      <c r="AMY1122" s="898"/>
      <c r="AMZ1122" s="898"/>
      <c r="ANA1122" s="898"/>
      <c r="ANB1122" s="898"/>
      <c r="ANC1122" s="898"/>
      <c r="AND1122" s="898"/>
      <c r="ANE1122" s="898"/>
      <c r="ANF1122" s="898"/>
      <c r="ANG1122" s="898"/>
      <c r="ANH1122" s="898"/>
      <c r="ANI1122" s="898"/>
      <c r="ANJ1122" s="898"/>
      <c r="ANK1122" s="898"/>
      <c r="ANL1122" s="898"/>
      <c r="ANM1122" s="898"/>
      <c r="ANN1122" s="898"/>
      <c r="ANO1122" s="898"/>
      <c r="ANP1122" s="898"/>
      <c r="ANQ1122" s="898"/>
      <c r="ANR1122" s="898"/>
      <c r="ANS1122" s="898"/>
      <c r="ANT1122" s="898"/>
      <c r="ANU1122" s="898"/>
      <c r="ANV1122" s="898"/>
      <c r="ANW1122" s="898"/>
      <c r="ANX1122" s="898"/>
      <c r="ANY1122" s="898"/>
      <c r="ANZ1122" s="898"/>
      <c r="AOA1122" s="898"/>
      <c r="AOB1122" s="898"/>
      <c r="AOC1122" s="898"/>
      <c r="AOD1122" s="898"/>
      <c r="AOE1122" s="898"/>
      <c r="AOF1122" s="898"/>
      <c r="AOG1122" s="898"/>
      <c r="AOH1122" s="898"/>
      <c r="AOI1122" s="898"/>
      <c r="AOJ1122" s="898"/>
      <c r="AOK1122" s="898"/>
      <c r="AOL1122" s="898"/>
      <c r="AOM1122" s="898"/>
      <c r="AON1122" s="898"/>
      <c r="AOO1122" s="898"/>
      <c r="AOP1122" s="898"/>
      <c r="AOQ1122" s="898"/>
      <c r="AOR1122" s="898"/>
      <c r="AOS1122" s="898"/>
      <c r="AOT1122" s="898"/>
      <c r="AOU1122" s="898"/>
      <c r="AOV1122" s="898"/>
      <c r="AOW1122" s="898"/>
      <c r="AOX1122" s="898"/>
      <c r="AOY1122" s="898"/>
      <c r="AOZ1122" s="898"/>
      <c r="APA1122" s="898"/>
      <c r="APB1122" s="898"/>
      <c r="APC1122" s="898"/>
      <c r="APD1122" s="898"/>
      <c r="APE1122" s="898"/>
      <c r="APF1122" s="898"/>
      <c r="APG1122" s="898"/>
      <c r="APH1122" s="898"/>
      <c r="API1122" s="898"/>
      <c r="APJ1122" s="898"/>
      <c r="APK1122" s="898"/>
      <c r="APL1122" s="898"/>
      <c r="APM1122" s="898"/>
      <c r="APN1122" s="898"/>
      <c r="APO1122" s="898"/>
      <c r="APP1122" s="898"/>
      <c r="APQ1122" s="898"/>
      <c r="APR1122" s="898"/>
      <c r="APS1122" s="898"/>
      <c r="APT1122" s="898"/>
      <c r="APU1122" s="898"/>
      <c r="APV1122" s="898"/>
      <c r="APW1122" s="898"/>
      <c r="APX1122" s="898"/>
      <c r="APY1122" s="898"/>
      <c r="APZ1122" s="898"/>
      <c r="AQA1122" s="898"/>
      <c r="AQB1122" s="898"/>
      <c r="AQC1122" s="898"/>
      <c r="AQD1122" s="898"/>
      <c r="AQE1122" s="898"/>
      <c r="AQF1122" s="898"/>
      <c r="AQG1122" s="898"/>
      <c r="AQH1122" s="898"/>
      <c r="AQI1122" s="898"/>
      <c r="AQJ1122" s="898"/>
      <c r="AQK1122" s="898"/>
      <c r="AQL1122" s="898"/>
      <c r="AQM1122" s="898"/>
      <c r="AQN1122" s="898"/>
      <c r="AQO1122" s="898"/>
      <c r="AQP1122" s="898"/>
      <c r="AQQ1122" s="898"/>
      <c r="AQR1122" s="898"/>
      <c r="AQS1122" s="898"/>
      <c r="AQT1122" s="898"/>
      <c r="AQU1122" s="898"/>
      <c r="AQV1122" s="898"/>
      <c r="AQW1122" s="898"/>
      <c r="AQX1122" s="898"/>
      <c r="AQY1122" s="898"/>
      <c r="AQZ1122" s="898"/>
      <c r="ARA1122" s="898"/>
      <c r="ARB1122" s="898"/>
      <c r="ARC1122" s="898"/>
      <c r="ARD1122" s="898"/>
      <c r="ARE1122" s="898"/>
      <c r="ARF1122" s="898"/>
      <c r="ARG1122" s="898"/>
      <c r="ARH1122" s="898"/>
      <c r="ARI1122" s="898"/>
      <c r="ARJ1122" s="898"/>
      <c r="ARK1122" s="898"/>
      <c r="ARL1122" s="898"/>
      <c r="ARM1122" s="898"/>
      <c r="ARN1122" s="898"/>
      <c r="ARO1122" s="898"/>
      <c r="ARP1122" s="898"/>
      <c r="ARQ1122" s="898"/>
      <c r="ARR1122" s="898"/>
      <c r="ARS1122" s="898"/>
      <c r="ART1122" s="898"/>
      <c r="ARU1122" s="898"/>
      <c r="ARV1122" s="898"/>
      <c r="ARW1122" s="898"/>
      <c r="ARX1122" s="898"/>
      <c r="ARY1122" s="898"/>
      <c r="ARZ1122" s="898"/>
      <c r="ASA1122" s="898"/>
      <c r="ASB1122" s="898"/>
      <c r="ASC1122" s="898"/>
      <c r="ASD1122" s="898"/>
      <c r="ASE1122" s="898"/>
      <c r="ASF1122" s="898"/>
      <c r="ASG1122" s="898"/>
      <c r="ASH1122" s="898"/>
      <c r="ASI1122" s="898"/>
      <c r="ASJ1122" s="898"/>
      <c r="ASK1122" s="898"/>
      <c r="ASL1122" s="898"/>
      <c r="ASM1122" s="898"/>
      <c r="ASN1122" s="898"/>
      <c r="ASO1122" s="898"/>
      <c r="ASP1122" s="898"/>
      <c r="ASQ1122" s="898"/>
      <c r="ASR1122" s="898"/>
      <c r="ASS1122" s="898"/>
      <c r="AST1122" s="898"/>
      <c r="ASU1122" s="898"/>
      <c r="ASV1122" s="898"/>
      <c r="ASW1122" s="898"/>
      <c r="ASX1122" s="898"/>
      <c r="ASY1122" s="898"/>
      <c r="ASZ1122" s="898"/>
      <c r="ATA1122" s="898"/>
      <c r="ATB1122" s="898"/>
      <c r="ATC1122" s="898"/>
      <c r="ATD1122" s="898"/>
      <c r="ATE1122" s="898"/>
      <c r="ATF1122" s="898"/>
      <c r="ATG1122" s="898"/>
      <c r="ATH1122" s="898"/>
      <c r="ATI1122" s="898"/>
      <c r="ATJ1122" s="898"/>
      <c r="ATK1122" s="898"/>
      <c r="ATL1122" s="898"/>
      <c r="ATM1122" s="898"/>
      <c r="ATN1122" s="898"/>
      <c r="ATO1122" s="898"/>
      <c r="ATP1122" s="898"/>
      <c r="ATQ1122" s="898"/>
      <c r="ATR1122" s="898"/>
      <c r="ATS1122" s="898"/>
      <c r="ATT1122" s="898"/>
      <c r="ATU1122" s="898"/>
      <c r="ATV1122" s="898"/>
      <c r="ATW1122" s="898"/>
      <c r="ATX1122" s="898"/>
      <c r="ATY1122" s="898"/>
      <c r="ATZ1122" s="898"/>
      <c r="AUA1122" s="898"/>
      <c r="AUB1122" s="898"/>
      <c r="AUC1122" s="898"/>
      <c r="AUD1122" s="898"/>
      <c r="AUE1122" s="898"/>
      <c r="AUF1122" s="898"/>
      <c r="AUG1122" s="898"/>
      <c r="AUH1122" s="898"/>
      <c r="AUI1122" s="898"/>
      <c r="AUJ1122" s="898"/>
      <c r="AUK1122" s="898"/>
      <c r="AUL1122" s="898"/>
      <c r="AUM1122" s="898"/>
      <c r="AUN1122" s="898"/>
      <c r="AUO1122" s="898"/>
      <c r="AUP1122" s="898"/>
      <c r="AUQ1122" s="898"/>
      <c r="AUR1122" s="898"/>
      <c r="AUS1122" s="898"/>
      <c r="AUT1122" s="898"/>
      <c r="AUU1122" s="898"/>
      <c r="AUV1122" s="898"/>
      <c r="AUW1122" s="898"/>
      <c r="AUX1122" s="898"/>
      <c r="AUY1122" s="898"/>
      <c r="AUZ1122" s="898"/>
      <c r="AVA1122" s="898"/>
      <c r="AVB1122" s="898"/>
      <c r="AVC1122" s="898"/>
      <c r="AVD1122" s="898"/>
      <c r="AVE1122" s="898"/>
      <c r="AVF1122" s="898"/>
      <c r="AVG1122" s="898"/>
      <c r="AVH1122" s="898"/>
      <c r="AVI1122" s="898"/>
      <c r="AVJ1122" s="898"/>
      <c r="AVK1122" s="898"/>
      <c r="AVL1122" s="898"/>
      <c r="AVM1122" s="898"/>
      <c r="AVN1122" s="898"/>
      <c r="AVO1122" s="898"/>
      <c r="AVP1122" s="898"/>
      <c r="AVQ1122" s="898"/>
      <c r="AVR1122" s="898"/>
      <c r="AVS1122" s="898"/>
      <c r="AVT1122" s="898"/>
      <c r="AVU1122" s="898"/>
      <c r="AVV1122" s="898"/>
      <c r="AVW1122" s="898"/>
      <c r="AVX1122" s="898"/>
      <c r="AVY1122" s="898"/>
      <c r="AVZ1122" s="898"/>
      <c r="AWA1122" s="898"/>
      <c r="AWB1122" s="898"/>
      <c r="AWC1122" s="898"/>
      <c r="AWD1122" s="898"/>
      <c r="AWE1122" s="898"/>
      <c r="AWF1122" s="898"/>
      <c r="AWG1122" s="898"/>
      <c r="AWH1122" s="898"/>
      <c r="AWI1122" s="898"/>
      <c r="AWJ1122" s="898"/>
      <c r="AWK1122" s="898"/>
      <c r="AWL1122" s="898"/>
      <c r="AWM1122" s="898"/>
      <c r="AWN1122" s="898"/>
      <c r="AWO1122" s="898"/>
      <c r="AWP1122" s="898"/>
      <c r="AWQ1122" s="898"/>
      <c r="AWR1122" s="898"/>
      <c r="AWS1122" s="898"/>
      <c r="AWT1122" s="898"/>
      <c r="AWU1122" s="898"/>
      <c r="AWV1122" s="898"/>
      <c r="AWW1122" s="898"/>
      <c r="AWX1122" s="898"/>
      <c r="AWY1122" s="898"/>
      <c r="AWZ1122" s="898"/>
      <c r="AXA1122" s="898"/>
      <c r="AXB1122" s="898"/>
      <c r="AXC1122" s="898"/>
      <c r="AXD1122" s="898"/>
      <c r="AXE1122" s="898"/>
      <c r="AXF1122" s="898"/>
      <c r="AXG1122" s="898"/>
      <c r="AXH1122" s="898"/>
      <c r="AXI1122" s="898"/>
      <c r="AXJ1122" s="898"/>
      <c r="AXK1122" s="898"/>
      <c r="AXL1122" s="898"/>
      <c r="AXM1122" s="898"/>
      <c r="AXN1122" s="898"/>
      <c r="AXO1122" s="898"/>
      <c r="AXP1122" s="898"/>
      <c r="AXQ1122" s="898"/>
      <c r="AXR1122" s="898"/>
      <c r="AXS1122" s="898"/>
      <c r="AXT1122" s="898"/>
      <c r="AXU1122" s="898"/>
      <c r="AXV1122" s="898"/>
      <c r="AXW1122" s="898"/>
      <c r="AXX1122" s="898"/>
      <c r="AXY1122" s="898"/>
      <c r="AXZ1122" s="898"/>
      <c r="AYA1122" s="898"/>
      <c r="AYB1122" s="898"/>
      <c r="AYC1122" s="898"/>
      <c r="AYD1122" s="898"/>
      <c r="AYE1122" s="898"/>
      <c r="AYF1122" s="898"/>
      <c r="AYG1122" s="898"/>
      <c r="AYH1122" s="898"/>
      <c r="AYI1122" s="898"/>
      <c r="AYJ1122" s="898"/>
      <c r="AYK1122" s="898"/>
      <c r="AYL1122" s="898"/>
      <c r="AYM1122" s="898"/>
      <c r="AYN1122" s="898"/>
      <c r="AYO1122" s="898"/>
      <c r="AYP1122" s="898"/>
      <c r="AYQ1122" s="898"/>
      <c r="AYR1122" s="898"/>
      <c r="AYS1122" s="898"/>
      <c r="AYT1122" s="898"/>
      <c r="AYU1122" s="898"/>
      <c r="AYV1122" s="898"/>
      <c r="AYW1122" s="898"/>
      <c r="AYX1122" s="898"/>
      <c r="AYY1122" s="898"/>
      <c r="AYZ1122" s="898"/>
      <c r="AZA1122" s="898"/>
      <c r="AZB1122" s="898"/>
      <c r="AZC1122" s="898"/>
      <c r="AZD1122" s="898"/>
      <c r="AZE1122" s="898"/>
      <c r="AZF1122" s="898"/>
      <c r="AZG1122" s="898"/>
      <c r="AZH1122" s="898"/>
      <c r="AZI1122" s="898"/>
      <c r="AZJ1122" s="898"/>
      <c r="AZK1122" s="898"/>
      <c r="AZL1122" s="898"/>
      <c r="AZM1122" s="898"/>
      <c r="AZN1122" s="898"/>
      <c r="AZO1122" s="898"/>
      <c r="AZP1122" s="898"/>
      <c r="AZQ1122" s="898"/>
      <c r="AZR1122" s="898"/>
      <c r="AZS1122" s="898"/>
      <c r="AZT1122" s="898"/>
      <c r="AZU1122" s="898"/>
      <c r="AZV1122" s="898"/>
      <c r="AZW1122" s="898"/>
      <c r="AZX1122" s="898"/>
      <c r="AZY1122" s="898"/>
      <c r="AZZ1122" s="898"/>
      <c r="BAA1122" s="898"/>
      <c r="BAB1122" s="898"/>
      <c r="BAC1122" s="898"/>
      <c r="BAD1122" s="898"/>
      <c r="BAE1122" s="898"/>
      <c r="BAF1122" s="898"/>
      <c r="BAG1122" s="898"/>
      <c r="BAH1122" s="898"/>
      <c r="BAI1122" s="898"/>
      <c r="BAJ1122" s="898"/>
      <c r="BAK1122" s="898"/>
      <c r="BAL1122" s="898"/>
      <c r="BAM1122" s="898"/>
      <c r="BAN1122" s="898"/>
      <c r="BAO1122" s="898"/>
      <c r="BAP1122" s="898"/>
      <c r="BAQ1122" s="898"/>
      <c r="BAR1122" s="898"/>
      <c r="BAS1122" s="898"/>
      <c r="BAT1122" s="898"/>
      <c r="BAU1122" s="898"/>
      <c r="BAV1122" s="898"/>
      <c r="BAW1122" s="898"/>
      <c r="BAX1122" s="898"/>
      <c r="BAY1122" s="898"/>
      <c r="BAZ1122" s="898"/>
      <c r="BBA1122" s="898"/>
      <c r="BBB1122" s="898"/>
      <c r="BBC1122" s="898"/>
      <c r="BBD1122" s="898"/>
      <c r="BBE1122" s="898"/>
      <c r="BBF1122" s="898"/>
      <c r="BBG1122" s="898"/>
      <c r="BBH1122" s="898"/>
      <c r="BBI1122" s="898"/>
      <c r="BBJ1122" s="898"/>
      <c r="BBK1122" s="898"/>
      <c r="BBL1122" s="898"/>
      <c r="BBM1122" s="898"/>
      <c r="BBN1122" s="898"/>
      <c r="BBO1122" s="898"/>
      <c r="BBP1122" s="898"/>
      <c r="BBQ1122" s="898"/>
      <c r="BBR1122" s="898"/>
      <c r="BBS1122" s="898"/>
      <c r="BBT1122" s="898"/>
      <c r="BBU1122" s="898"/>
      <c r="BBV1122" s="898"/>
      <c r="BBW1122" s="898"/>
      <c r="BBX1122" s="898"/>
      <c r="BBY1122" s="898"/>
      <c r="BBZ1122" s="898"/>
      <c r="BCA1122" s="898"/>
      <c r="BCB1122" s="898"/>
      <c r="BCC1122" s="898"/>
      <c r="BCD1122" s="898"/>
      <c r="BCE1122" s="898"/>
      <c r="BCF1122" s="898"/>
      <c r="BCG1122" s="898"/>
      <c r="BCH1122" s="898"/>
      <c r="BCI1122" s="898"/>
      <c r="BCJ1122" s="898"/>
      <c r="BCK1122" s="898"/>
      <c r="BCL1122" s="898"/>
      <c r="BCM1122" s="898"/>
      <c r="BCN1122" s="898"/>
      <c r="BCO1122" s="898"/>
      <c r="BCP1122" s="898"/>
      <c r="BCQ1122" s="898"/>
      <c r="BCR1122" s="898"/>
      <c r="BCS1122" s="898"/>
      <c r="BCT1122" s="898"/>
      <c r="BCU1122" s="898"/>
      <c r="BCV1122" s="898"/>
      <c r="BCW1122" s="898"/>
      <c r="BCX1122" s="898"/>
      <c r="BCY1122" s="898"/>
      <c r="BCZ1122" s="898"/>
      <c r="BDA1122" s="898"/>
      <c r="BDB1122" s="898"/>
      <c r="BDC1122" s="898"/>
      <c r="BDD1122" s="898"/>
      <c r="BDE1122" s="898"/>
      <c r="BDF1122" s="898"/>
      <c r="BDG1122" s="898"/>
      <c r="BDH1122" s="898"/>
      <c r="BDI1122" s="898"/>
      <c r="BDJ1122" s="898"/>
      <c r="BDK1122" s="898"/>
      <c r="BDL1122" s="898"/>
      <c r="BDM1122" s="898"/>
      <c r="BDN1122" s="898"/>
      <c r="BDO1122" s="898"/>
      <c r="BDP1122" s="898"/>
      <c r="BDQ1122" s="898"/>
      <c r="BDR1122" s="898"/>
      <c r="BDS1122" s="898"/>
      <c r="BDT1122" s="898"/>
      <c r="BDU1122" s="898"/>
      <c r="BDV1122" s="898"/>
      <c r="BDW1122" s="898"/>
      <c r="BDX1122" s="898"/>
      <c r="BDY1122" s="898"/>
      <c r="BDZ1122" s="898"/>
      <c r="BEA1122" s="898"/>
      <c r="BEB1122" s="898"/>
      <c r="BEC1122" s="898"/>
      <c r="BED1122" s="898"/>
      <c r="BEE1122" s="898"/>
      <c r="BEF1122" s="898"/>
      <c r="BEG1122" s="898"/>
      <c r="BEH1122" s="898"/>
      <c r="BEI1122" s="898"/>
      <c r="BEJ1122" s="898"/>
      <c r="BEK1122" s="898"/>
      <c r="BEL1122" s="898"/>
      <c r="BEM1122" s="898"/>
      <c r="BEN1122" s="898"/>
      <c r="BEO1122" s="898"/>
      <c r="BEP1122" s="898"/>
      <c r="BEQ1122" s="898"/>
      <c r="BER1122" s="898"/>
      <c r="BES1122" s="898"/>
      <c r="BET1122" s="898"/>
      <c r="BEU1122" s="898"/>
      <c r="BEV1122" s="898"/>
      <c r="BEW1122" s="898"/>
      <c r="BEX1122" s="898"/>
      <c r="BEY1122" s="898"/>
      <c r="BEZ1122" s="898"/>
      <c r="BFA1122" s="898"/>
      <c r="BFB1122" s="898"/>
      <c r="BFC1122" s="898"/>
      <c r="BFD1122" s="898"/>
      <c r="BFE1122" s="898"/>
      <c r="BFF1122" s="898"/>
      <c r="BFG1122" s="898"/>
      <c r="BFH1122" s="898"/>
      <c r="BFI1122" s="898"/>
      <c r="BFJ1122" s="898"/>
      <c r="BFK1122" s="898"/>
      <c r="BFL1122" s="898"/>
      <c r="BFM1122" s="898"/>
      <c r="BFN1122" s="898"/>
      <c r="BFO1122" s="898"/>
      <c r="BFP1122" s="898"/>
      <c r="BFQ1122" s="898"/>
      <c r="BFR1122" s="898"/>
      <c r="BFS1122" s="898"/>
      <c r="BFT1122" s="898"/>
      <c r="BFU1122" s="898"/>
      <c r="BFV1122" s="898"/>
      <c r="BFW1122" s="898"/>
      <c r="BFX1122" s="898"/>
      <c r="BFY1122" s="898"/>
      <c r="BFZ1122" s="898"/>
      <c r="BGA1122" s="898"/>
      <c r="BGB1122" s="898"/>
      <c r="BGC1122" s="898"/>
      <c r="BGD1122" s="898"/>
      <c r="BGE1122" s="898"/>
      <c r="BGF1122" s="898"/>
      <c r="BGG1122" s="898"/>
      <c r="BGH1122" s="898"/>
      <c r="BGI1122" s="898"/>
      <c r="BGJ1122" s="898"/>
      <c r="BGK1122" s="898"/>
      <c r="BGL1122" s="898"/>
      <c r="BGM1122" s="898"/>
      <c r="BGN1122" s="898"/>
      <c r="BGO1122" s="898"/>
      <c r="BGP1122" s="898"/>
      <c r="BGQ1122" s="898"/>
      <c r="BGR1122" s="898"/>
      <c r="BGS1122" s="898"/>
      <c r="BGT1122" s="898"/>
      <c r="BGU1122" s="898"/>
      <c r="BGV1122" s="898"/>
      <c r="BGW1122" s="898"/>
      <c r="BGX1122" s="898"/>
      <c r="BGY1122" s="898"/>
      <c r="BGZ1122" s="898"/>
      <c r="BHA1122" s="898"/>
      <c r="BHB1122" s="898"/>
      <c r="BHC1122" s="898"/>
      <c r="BHD1122" s="898"/>
      <c r="BHE1122" s="898"/>
      <c r="BHF1122" s="898"/>
      <c r="BHG1122" s="898"/>
      <c r="BHH1122" s="898"/>
      <c r="BHI1122" s="898"/>
      <c r="BHJ1122" s="898"/>
      <c r="BHK1122" s="898"/>
      <c r="BHL1122" s="898"/>
      <c r="BHM1122" s="898"/>
      <c r="BHN1122" s="898"/>
      <c r="BHO1122" s="898"/>
      <c r="BHP1122" s="898"/>
      <c r="BHQ1122" s="898"/>
      <c r="BHR1122" s="898"/>
      <c r="BHS1122" s="898"/>
      <c r="BHT1122" s="898"/>
      <c r="BHU1122" s="898"/>
      <c r="BHV1122" s="898"/>
      <c r="BHW1122" s="898"/>
      <c r="BHX1122" s="898"/>
      <c r="BHY1122" s="898"/>
      <c r="BHZ1122" s="898"/>
      <c r="BIA1122" s="898"/>
      <c r="BIB1122" s="898"/>
      <c r="BIC1122" s="898"/>
      <c r="BID1122" s="898"/>
      <c r="BIE1122" s="898"/>
      <c r="BIF1122" s="898"/>
      <c r="BIG1122" s="898"/>
      <c r="BIH1122" s="898"/>
      <c r="BII1122" s="898"/>
      <c r="BIJ1122" s="898"/>
      <c r="BIK1122" s="898"/>
      <c r="BIL1122" s="898"/>
      <c r="BIM1122" s="898"/>
      <c r="BIN1122" s="898"/>
      <c r="BIO1122" s="898"/>
      <c r="BIP1122" s="898"/>
      <c r="BIQ1122" s="898"/>
      <c r="BIR1122" s="898"/>
      <c r="BIS1122" s="898"/>
      <c r="BIT1122" s="898"/>
      <c r="BIU1122" s="898"/>
      <c r="BIV1122" s="898"/>
      <c r="BIW1122" s="898"/>
      <c r="BIX1122" s="898"/>
      <c r="BIY1122" s="898"/>
      <c r="BIZ1122" s="898"/>
      <c r="BJA1122" s="898"/>
      <c r="BJB1122" s="898"/>
      <c r="BJC1122" s="898"/>
      <c r="BJD1122" s="898"/>
      <c r="BJE1122" s="898"/>
      <c r="BJF1122" s="898"/>
      <c r="BJG1122" s="898"/>
      <c r="BJH1122" s="898"/>
      <c r="BJI1122" s="898"/>
      <c r="BJJ1122" s="898"/>
      <c r="BJK1122" s="898"/>
      <c r="BJL1122" s="898"/>
      <c r="BJM1122" s="898"/>
      <c r="BJN1122" s="898"/>
      <c r="BJO1122" s="898"/>
      <c r="BJP1122" s="898"/>
      <c r="BJQ1122" s="898"/>
      <c r="BJR1122" s="898"/>
      <c r="BJS1122" s="898"/>
      <c r="BJT1122" s="898"/>
      <c r="BJU1122" s="898"/>
      <c r="BJV1122" s="898"/>
      <c r="BJW1122" s="898"/>
      <c r="BJX1122" s="898"/>
      <c r="BJY1122" s="898"/>
      <c r="BJZ1122" s="898"/>
      <c r="BKA1122" s="898"/>
      <c r="BKB1122" s="898"/>
      <c r="BKC1122" s="898"/>
      <c r="BKD1122" s="898"/>
      <c r="BKE1122" s="898"/>
      <c r="BKF1122" s="898"/>
      <c r="BKG1122" s="898"/>
      <c r="BKH1122" s="898"/>
      <c r="BKI1122" s="898"/>
      <c r="BKJ1122" s="898"/>
      <c r="BKK1122" s="898"/>
      <c r="BKL1122" s="898"/>
      <c r="BKM1122" s="898"/>
      <c r="BKN1122" s="898"/>
      <c r="BKO1122" s="898"/>
      <c r="BKP1122" s="898"/>
      <c r="BKQ1122" s="898"/>
      <c r="BKR1122" s="898"/>
      <c r="BKS1122" s="898"/>
      <c r="BKT1122" s="898"/>
      <c r="BKU1122" s="898"/>
      <c r="BKV1122" s="898"/>
      <c r="BKW1122" s="898"/>
      <c r="BKX1122" s="898"/>
      <c r="BKY1122" s="898"/>
      <c r="BKZ1122" s="898"/>
      <c r="BLA1122" s="898"/>
      <c r="BLB1122" s="898"/>
      <c r="BLC1122" s="898"/>
      <c r="BLD1122" s="898"/>
      <c r="BLE1122" s="898"/>
      <c r="BLF1122" s="898"/>
      <c r="BLG1122" s="898"/>
      <c r="BLH1122" s="898"/>
      <c r="BLI1122" s="898"/>
      <c r="BLJ1122" s="898"/>
      <c r="BLK1122" s="898"/>
      <c r="BLL1122" s="898"/>
      <c r="BLM1122" s="898"/>
      <c r="BLN1122" s="898"/>
      <c r="BLO1122" s="898"/>
      <c r="BLP1122" s="898"/>
      <c r="BLQ1122" s="898"/>
      <c r="BLR1122" s="898"/>
      <c r="BLS1122" s="898"/>
      <c r="BLT1122" s="898"/>
      <c r="BLU1122" s="898"/>
      <c r="BLV1122" s="898"/>
      <c r="BLW1122" s="898"/>
      <c r="BLX1122" s="898"/>
      <c r="BLY1122" s="898"/>
      <c r="BLZ1122" s="898"/>
      <c r="BMA1122" s="898"/>
      <c r="BMB1122" s="898"/>
      <c r="BMC1122" s="898"/>
      <c r="BMD1122" s="898"/>
      <c r="BME1122" s="898"/>
      <c r="BMF1122" s="898"/>
      <c r="BMG1122" s="898"/>
      <c r="BMH1122" s="898"/>
      <c r="BMI1122" s="898"/>
      <c r="BMJ1122" s="898"/>
      <c r="BMK1122" s="898"/>
      <c r="BML1122" s="898"/>
      <c r="BMM1122" s="898"/>
      <c r="BMN1122" s="898"/>
      <c r="BMO1122" s="898"/>
      <c r="BMP1122" s="898"/>
      <c r="BMQ1122" s="898"/>
      <c r="BMR1122" s="898"/>
      <c r="BMS1122" s="898"/>
      <c r="BMT1122" s="898"/>
      <c r="BMU1122" s="898"/>
      <c r="BMV1122" s="898"/>
      <c r="BMW1122" s="898"/>
      <c r="BMX1122" s="898"/>
      <c r="BMY1122" s="898"/>
      <c r="BMZ1122" s="898"/>
      <c r="BNA1122" s="898"/>
      <c r="BNB1122" s="898"/>
      <c r="BNC1122" s="898"/>
      <c r="BND1122" s="898"/>
      <c r="BNE1122" s="898"/>
      <c r="BNF1122" s="898"/>
      <c r="BNG1122" s="898"/>
      <c r="BNH1122" s="898"/>
      <c r="BNI1122" s="898"/>
      <c r="BNJ1122" s="898"/>
      <c r="BNK1122" s="898"/>
      <c r="BNL1122" s="898"/>
      <c r="BNM1122" s="898"/>
      <c r="BNN1122" s="898"/>
      <c r="BNO1122" s="898"/>
      <c r="BNP1122" s="898"/>
      <c r="BNQ1122" s="898"/>
      <c r="BNR1122" s="898"/>
      <c r="BNS1122" s="898"/>
      <c r="BNT1122" s="898"/>
      <c r="BNU1122" s="898"/>
      <c r="BNV1122" s="898"/>
      <c r="BNW1122" s="898"/>
      <c r="BNX1122" s="898"/>
      <c r="BNY1122" s="898"/>
      <c r="BNZ1122" s="898"/>
      <c r="BOA1122" s="898"/>
      <c r="BOB1122" s="898"/>
      <c r="BOC1122" s="898"/>
      <c r="BOD1122" s="898"/>
      <c r="BOE1122" s="898"/>
      <c r="BOF1122" s="898"/>
      <c r="BOG1122" s="898"/>
      <c r="BOH1122" s="898"/>
      <c r="BOI1122" s="898"/>
      <c r="BOJ1122" s="898"/>
      <c r="BOK1122" s="898"/>
      <c r="BOL1122" s="898"/>
      <c r="BOM1122" s="898"/>
      <c r="BON1122" s="898"/>
      <c r="BOO1122" s="898"/>
      <c r="BOP1122" s="898"/>
      <c r="BOQ1122" s="898"/>
      <c r="BOR1122" s="898"/>
      <c r="BOS1122" s="898"/>
      <c r="BOT1122" s="898"/>
      <c r="BOU1122" s="898"/>
      <c r="BOV1122" s="898"/>
      <c r="BOW1122" s="898"/>
      <c r="BOX1122" s="898"/>
      <c r="BOY1122" s="898"/>
      <c r="BOZ1122" s="898"/>
      <c r="BPA1122" s="898"/>
      <c r="BPB1122" s="898"/>
      <c r="BPC1122" s="898"/>
      <c r="BPD1122" s="898"/>
      <c r="BPE1122" s="898"/>
      <c r="BPF1122" s="898"/>
      <c r="BPG1122" s="898"/>
      <c r="BPH1122" s="898"/>
      <c r="BPI1122" s="898"/>
      <c r="BPJ1122" s="898"/>
      <c r="BPK1122" s="898"/>
      <c r="BPL1122" s="898"/>
      <c r="BPM1122" s="898"/>
      <c r="BPN1122" s="898"/>
      <c r="BPO1122" s="898"/>
      <c r="BPP1122" s="898"/>
      <c r="BPQ1122" s="898"/>
      <c r="BPR1122" s="898"/>
      <c r="BPS1122" s="898"/>
      <c r="BPT1122" s="898"/>
      <c r="BPU1122" s="898"/>
      <c r="BPV1122" s="898"/>
      <c r="BPW1122" s="898"/>
      <c r="BPX1122" s="898"/>
      <c r="BPY1122" s="898"/>
      <c r="BPZ1122" s="898"/>
      <c r="BQA1122" s="898"/>
      <c r="BQB1122" s="898"/>
      <c r="BQC1122" s="898"/>
      <c r="BQD1122" s="898"/>
      <c r="BQE1122" s="898"/>
      <c r="BQF1122" s="898"/>
      <c r="BQG1122" s="898"/>
      <c r="BQH1122" s="898"/>
      <c r="BQI1122" s="898"/>
      <c r="BQJ1122" s="898"/>
      <c r="BQK1122" s="898"/>
      <c r="BQL1122" s="898"/>
      <c r="BQM1122" s="898"/>
      <c r="BQN1122" s="898"/>
      <c r="BQO1122" s="898"/>
      <c r="BQP1122" s="898"/>
      <c r="BQQ1122" s="898"/>
      <c r="BQR1122" s="898"/>
      <c r="BQS1122" s="898"/>
      <c r="BQT1122" s="898"/>
      <c r="BQU1122" s="898"/>
      <c r="BQV1122" s="898"/>
      <c r="BQW1122" s="898"/>
      <c r="BQX1122" s="898"/>
      <c r="BQY1122" s="898"/>
      <c r="BQZ1122" s="898"/>
      <c r="BRA1122" s="898"/>
      <c r="BRB1122" s="898"/>
      <c r="BRC1122" s="898"/>
      <c r="BRD1122" s="898"/>
      <c r="BRE1122" s="898"/>
      <c r="BRF1122" s="898"/>
      <c r="BRG1122" s="898"/>
      <c r="BRH1122" s="898"/>
      <c r="BRI1122" s="898"/>
      <c r="BRJ1122" s="898"/>
      <c r="BRK1122" s="898"/>
      <c r="BRL1122" s="898"/>
      <c r="BRM1122" s="898"/>
      <c r="BRN1122" s="898"/>
      <c r="BRO1122" s="898"/>
      <c r="BRP1122" s="898"/>
      <c r="BRQ1122" s="898"/>
      <c r="BRR1122" s="898"/>
      <c r="BRS1122" s="898"/>
      <c r="BRT1122" s="898"/>
      <c r="BRU1122" s="898"/>
      <c r="BRV1122" s="898"/>
      <c r="BRW1122" s="898"/>
      <c r="BRX1122" s="898"/>
      <c r="BRY1122" s="898"/>
      <c r="BRZ1122" s="898"/>
      <c r="BSA1122" s="898"/>
      <c r="BSB1122" s="898"/>
      <c r="BSC1122" s="898"/>
      <c r="BSD1122" s="898"/>
      <c r="BSE1122" s="898"/>
      <c r="BSF1122" s="898"/>
      <c r="BSG1122" s="898"/>
      <c r="BSH1122" s="898"/>
      <c r="BSI1122" s="898"/>
      <c r="BSJ1122" s="898"/>
      <c r="BSK1122" s="898"/>
      <c r="BSL1122" s="898"/>
      <c r="BSM1122" s="898"/>
      <c r="BSN1122" s="898"/>
      <c r="BSO1122" s="898"/>
      <c r="BSP1122" s="898"/>
      <c r="BSQ1122" s="898"/>
      <c r="BSR1122" s="898"/>
      <c r="BSS1122" s="898"/>
      <c r="BST1122" s="898"/>
      <c r="BSU1122" s="898"/>
      <c r="BSV1122" s="898"/>
      <c r="BSW1122" s="898"/>
      <c r="BSX1122" s="898"/>
      <c r="BSY1122" s="898"/>
      <c r="BSZ1122" s="898"/>
      <c r="BTA1122" s="898"/>
      <c r="BTB1122" s="898"/>
      <c r="BTC1122" s="898"/>
      <c r="BTD1122" s="898"/>
      <c r="BTE1122" s="898"/>
      <c r="BTF1122" s="898"/>
      <c r="BTG1122" s="898"/>
      <c r="BTH1122" s="898"/>
      <c r="BTI1122" s="898"/>
      <c r="BTJ1122" s="898"/>
      <c r="BTK1122" s="898"/>
      <c r="BTL1122" s="898"/>
      <c r="BTM1122" s="898"/>
      <c r="BTN1122" s="898"/>
      <c r="BTO1122" s="898"/>
      <c r="BTP1122" s="898"/>
      <c r="BTQ1122" s="898"/>
      <c r="BTR1122" s="898"/>
      <c r="BTS1122" s="898"/>
      <c r="BTT1122" s="898"/>
      <c r="BTU1122" s="898"/>
      <c r="BTV1122" s="898"/>
      <c r="BTW1122" s="898"/>
      <c r="BTX1122" s="898"/>
      <c r="BTY1122" s="898"/>
      <c r="BTZ1122" s="898"/>
      <c r="BUA1122" s="898"/>
      <c r="BUB1122" s="898"/>
      <c r="BUC1122" s="898"/>
      <c r="BUD1122" s="898"/>
      <c r="BUE1122" s="898"/>
      <c r="BUF1122" s="898"/>
      <c r="BUG1122" s="898"/>
      <c r="BUH1122" s="898"/>
      <c r="BUI1122" s="898"/>
      <c r="BUJ1122" s="898"/>
      <c r="BUK1122" s="898"/>
      <c r="BUL1122" s="898"/>
      <c r="BUM1122" s="898"/>
      <c r="BUN1122" s="898"/>
      <c r="BUO1122" s="898"/>
      <c r="BUP1122" s="898"/>
      <c r="BUQ1122" s="898"/>
      <c r="BUR1122" s="898"/>
      <c r="BUS1122" s="898"/>
      <c r="BUT1122" s="898"/>
      <c r="BUU1122" s="898"/>
      <c r="BUV1122" s="898"/>
      <c r="BUW1122" s="898"/>
      <c r="BUX1122" s="898"/>
      <c r="BUY1122" s="898"/>
      <c r="BUZ1122" s="898"/>
      <c r="BVA1122" s="898"/>
      <c r="BVB1122" s="898"/>
      <c r="BVC1122" s="898"/>
      <c r="BVD1122" s="898"/>
      <c r="BVE1122" s="898"/>
      <c r="BVF1122" s="898"/>
      <c r="BVG1122" s="898"/>
      <c r="BVH1122" s="898"/>
      <c r="BVI1122" s="898"/>
      <c r="BVJ1122" s="898"/>
      <c r="BVK1122" s="898"/>
      <c r="BVL1122" s="898"/>
      <c r="BVM1122" s="898"/>
      <c r="BVN1122" s="898"/>
      <c r="BVO1122" s="898"/>
      <c r="BVP1122" s="898"/>
      <c r="BVQ1122" s="898"/>
      <c r="BVR1122" s="898"/>
      <c r="BVS1122" s="898"/>
      <c r="BVT1122" s="898"/>
      <c r="BVU1122" s="898"/>
      <c r="BVV1122" s="898"/>
      <c r="BVW1122" s="898"/>
      <c r="BVX1122" s="898"/>
      <c r="BVY1122" s="898"/>
      <c r="BVZ1122" s="898"/>
      <c r="BWA1122" s="898"/>
      <c r="BWB1122" s="898"/>
      <c r="BWC1122" s="898"/>
      <c r="BWD1122" s="898"/>
      <c r="BWE1122" s="898"/>
      <c r="BWF1122" s="898"/>
      <c r="BWG1122" s="898"/>
      <c r="BWH1122" s="898"/>
      <c r="BWI1122" s="898"/>
      <c r="BWJ1122" s="898"/>
      <c r="BWK1122" s="898"/>
      <c r="BWL1122" s="898"/>
      <c r="BWM1122" s="898"/>
      <c r="BWN1122" s="898"/>
      <c r="BWO1122" s="898"/>
      <c r="BWP1122" s="898"/>
      <c r="BWQ1122" s="898"/>
      <c r="BWR1122" s="898"/>
      <c r="BWS1122" s="898"/>
      <c r="BWT1122" s="898"/>
      <c r="BWU1122" s="898"/>
      <c r="BWV1122" s="898"/>
      <c r="BWW1122" s="898"/>
      <c r="BWX1122" s="898"/>
      <c r="BWY1122" s="898"/>
      <c r="BWZ1122" s="898"/>
      <c r="BXA1122" s="898"/>
      <c r="BXB1122" s="898"/>
      <c r="BXC1122" s="898"/>
      <c r="BXD1122" s="898"/>
      <c r="BXE1122" s="898"/>
      <c r="BXF1122" s="898"/>
      <c r="BXG1122" s="898"/>
      <c r="BXH1122" s="898"/>
      <c r="BXI1122" s="898"/>
      <c r="BXJ1122" s="898"/>
      <c r="BXK1122" s="898"/>
      <c r="BXL1122" s="898"/>
      <c r="BXM1122" s="898"/>
      <c r="BXN1122" s="898"/>
      <c r="BXO1122" s="898"/>
      <c r="BXP1122" s="898"/>
      <c r="BXQ1122" s="898"/>
      <c r="BXR1122" s="898"/>
      <c r="BXS1122" s="898"/>
      <c r="BXT1122" s="898"/>
      <c r="BXU1122" s="898"/>
      <c r="BXV1122" s="898"/>
      <c r="BXW1122" s="898"/>
      <c r="BXX1122" s="898"/>
      <c r="BXY1122" s="898"/>
      <c r="BXZ1122" s="898"/>
      <c r="BYA1122" s="898"/>
      <c r="BYB1122" s="898"/>
      <c r="BYC1122" s="898"/>
      <c r="BYD1122" s="898"/>
      <c r="BYE1122" s="898"/>
      <c r="BYF1122" s="898"/>
      <c r="BYG1122" s="898"/>
      <c r="BYH1122" s="898"/>
      <c r="BYI1122" s="898"/>
      <c r="BYJ1122" s="898"/>
      <c r="BYK1122" s="898"/>
      <c r="BYL1122" s="898"/>
      <c r="BYM1122" s="898"/>
      <c r="BYN1122" s="898"/>
      <c r="BYO1122" s="898"/>
      <c r="BYP1122" s="898"/>
      <c r="BYQ1122" s="898"/>
      <c r="BYR1122" s="898"/>
      <c r="BYS1122" s="898"/>
      <c r="BYT1122" s="898"/>
      <c r="BYU1122" s="898"/>
      <c r="BYV1122" s="898"/>
      <c r="BYW1122" s="898"/>
      <c r="BYX1122" s="898"/>
      <c r="BYY1122" s="898"/>
      <c r="BYZ1122" s="898"/>
      <c r="BZA1122" s="898"/>
      <c r="BZB1122" s="898"/>
      <c r="BZC1122" s="898"/>
      <c r="BZD1122" s="898"/>
      <c r="BZE1122" s="898"/>
      <c r="BZF1122" s="898"/>
      <c r="BZG1122" s="898"/>
      <c r="BZH1122" s="898"/>
      <c r="BZI1122" s="898"/>
      <c r="BZJ1122" s="898"/>
      <c r="BZK1122" s="898"/>
      <c r="BZL1122" s="898"/>
      <c r="BZM1122" s="898"/>
      <c r="BZN1122" s="898"/>
      <c r="BZO1122" s="898"/>
      <c r="BZP1122" s="898"/>
      <c r="BZQ1122" s="898"/>
      <c r="BZR1122" s="898"/>
      <c r="BZS1122" s="898"/>
      <c r="BZT1122" s="898"/>
      <c r="BZU1122" s="898"/>
      <c r="BZV1122" s="898"/>
      <c r="BZW1122" s="898"/>
      <c r="BZX1122" s="898"/>
      <c r="BZY1122" s="898"/>
      <c r="BZZ1122" s="898"/>
      <c r="CAA1122" s="898"/>
      <c r="CAB1122" s="898"/>
      <c r="CAC1122" s="898"/>
      <c r="CAD1122" s="898"/>
      <c r="CAE1122" s="898"/>
      <c r="CAF1122" s="898"/>
      <c r="CAG1122" s="898"/>
      <c r="CAH1122" s="898"/>
      <c r="CAI1122" s="898"/>
      <c r="CAJ1122" s="898"/>
      <c r="CAK1122" s="898"/>
      <c r="CAL1122" s="898"/>
      <c r="CAM1122" s="898"/>
      <c r="CAN1122" s="898"/>
      <c r="CAO1122" s="898"/>
      <c r="CAP1122" s="898"/>
      <c r="CAQ1122" s="898"/>
      <c r="CAR1122" s="898"/>
      <c r="CAS1122" s="898"/>
      <c r="CAT1122" s="898"/>
      <c r="CAU1122" s="898"/>
      <c r="CAV1122" s="898"/>
      <c r="CAW1122" s="898"/>
      <c r="CAX1122" s="898"/>
      <c r="CAY1122" s="898"/>
      <c r="CAZ1122" s="898"/>
      <c r="CBA1122" s="898"/>
      <c r="CBB1122" s="898"/>
      <c r="CBC1122" s="898"/>
      <c r="CBD1122" s="898"/>
      <c r="CBE1122" s="898"/>
      <c r="CBF1122" s="898"/>
      <c r="CBG1122" s="898"/>
      <c r="CBH1122" s="898"/>
      <c r="CBI1122" s="898"/>
      <c r="CBJ1122" s="898"/>
      <c r="CBK1122" s="898"/>
      <c r="CBL1122" s="898"/>
      <c r="CBM1122" s="898"/>
      <c r="CBN1122" s="898"/>
      <c r="CBO1122" s="898"/>
      <c r="CBP1122" s="898"/>
      <c r="CBQ1122" s="898"/>
      <c r="CBR1122" s="898"/>
      <c r="CBS1122" s="898"/>
      <c r="CBT1122" s="898"/>
      <c r="CBU1122" s="898"/>
      <c r="CBV1122" s="898"/>
      <c r="CBW1122" s="898"/>
      <c r="CBX1122" s="898"/>
      <c r="CBY1122" s="898"/>
      <c r="CBZ1122" s="898"/>
      <c r="CCA1122" s="898"/>
      <c r="CCB1122" s="898"/>
      <c r="CCC1122" s="898"/>
      <c r="CCD1122" s="898"/>
      <c r="CCE1122" s="898"/>
      <c r="CCF1122" s="898"/>
      <c r="CCG1122" s="898"/>
      <c r="CCH1122" s="898"/>
      <c r="CCI1122" s="898"/>
      <c r="CCJ1122" s="898"/>
      <c r="CCK1122" s="898"/>
      <c r="CCL1122" s="898"/>
      <c r="CCM1122" s="898"/>
      <c r="CCN1122" s="898"/>
      <c r="CCO1122" s="898"/>
      <c r="CCP1122" s="898"/>
      <c r="CCQ1122" s="898"/>
      <c r="CCR1122" s="898"/>
      <c r="CCS1122" s="898"/>
      <c r="CCT1122" s="898"/>
      <c r="CCU1122" s="898"/>
      <c r="CCV1122" s="898"/>
      <c r="CCW1122" s="898"/>
      <c r="CCX1122" s="898"/>
      <c r="CCY1122" s="898"/>
      <c r="CCZ1122" s="898"/>
      <c r="CDA1122" s="898"/>
      <c r="CDB1122" s="898"/>
      <c r="CDC1122" s="898"/>
      <c r="CDD1122" s="898"/>
      <c r="CDE1122" s="898"/>
      <c r="CDF1122" s="898"/>
      <c r="CDG1122" s="898"/>
      <c r="CDH1122" s="898"/>
      <c r="CDI1122" s="898"/>
      <c r="CDJ1122" s="898"/>
      <c r="CDK1122" s="898"/>
      <c r="CDL1122" s="898"/>
      <c r="CDM1122" s="898"/>
      <c r="CDN1122" s="898"/>
      <c r="CDO1122" s="898"/>
      <c r="CDP1122" s="898"/>
      <c r="CDQ1122" s="898"/>
      <c r="CDR1122" s="898"/>
      <c r="CDS1122" s="898"/>
      <c r="CDT1122" s="898"/>
      <c r="CDU1122" s="898"/>
      <c r="CDV1122" s="898"/>
      <c r="CDW1122" s="898"/>
      <c r="CDX1122" s="898"/>
      <c r="CDY1122" s="898"/>
      <c r="CDZ1122" s="898"/>
      <c r="CEA1122" s="898"/>
      <c r="CEB1122" s="898"/>
      <c r="CEC1122" s="898"/>
      <c r="CED1122" s="898"/>
      <c r="CEE1122" s="898"/>
      <c r="CEF1122" s="898"/>
      <c r="CEG1122" s="898"/>
      <c r="CEH1122" s="898"/>
      <c r="CEI1122" s="898"/>
      <c r="CEJ1122" s="898"/>
      <c r="CEK1122" s="898"/>
      <c r="CEL1122" s="898"/>
      <c r="CEM1122" s="898"/>
      <c r="CEN1122" s="898"/>
      <c r="CEO1122" s="898"/>
      <c r="CEP1122" s="898"/>
      <c r="CEQ1122" s="898"/>
      <c r="CER1122" s="898"/>
      <c r="CES1122" s="898"/>
      <c r="CET1122" s="898"/>
      <c r="CEU1122" s="898"/>
      <c r="CEV1122" s="898"/>
      <c r="CEW1122" s="898"/>
      <c r="CEX1122" s="898"/>
      <c r="CEY1122" s="898"/>
      <c r="CEZ1122" s="898"/>
      <c r="CFA1122" s="898"/>
      <c r="CFB1122" s="898"/>
      <c r="CFC1122" s="898"/>
      <c r="CFD1122" s="898"/>
      <c r="CFE1122" s="898"/>
      <c r="CFF1122" s="898"/>
      <c r="CFG1122" s="898"/>
      <c r="CFH1122" s="898"/>
      <c r="CFI1122" s="898"/>
      <c r="CFJ1122" s="898"/>
      <c r="CFK1122" s="898"/>
      <c r="CFL1122" s="898"/>
      <c r="CFM1122" s="898"/>
      <c r="CFN1122" s="898"/>
      <c r="CFO1122" s="898"/>
      <c r="CFP1122" s="898"/>
      <c r="CFQ1122" s="898"/>
      <c r="CFR1122" s="898"/>
      <c r="CFS1122" s="898"/>
      <c r="CFT1122" s="898"/>
      <c r="CFU1122" s="898"/>
      <c r="CFV1122" s="898"/>
      <c r="CFW1122" s="898"/>
      <c r="CFX1122" s="898"/>
      <c r="CFY1122" s="898"/>
      <c r="CFZ1122" s="898"/>
      <c r="CGA1122" s="898"/>
      <c r="CGB1122" s="898"/>
      <c r="CGC1122" s="898"/>
      <c r="CGD1122" s="898"/>
      <c r="CGE1122" s="898"/>
      <c r="CGF1122" s="898"/>
      <c r="CGG1122" s="898"/>
      <c r="CGH1122" s="898"/>
      <c r="CGI1122" s="898"/>
      <c r="CGJ1122" s="898"/>
      <c r="CGK1122" s="898"/>
      <c r="CGL1122" s="898"/>
      <c r="CGM1122" s="898"/>
      <c r="CGN1122" s="898"/>
      <c r="CGO1122" s="898"/>
      <c r="CGP1122" s="898"/>
      <c r="CGQ1122" s="898"/>
      <c r="CGR1122" s="898"/>
      <c r="CGS1122" s="898"/>
      <c r="CGT1122" s="898"/>
      <c r="CGU1122" s="898"/>
      <c r="CGV1122" s="898"/>
      <c r="CGW1122" s="898"/>
      <c r="CGX1122" s="898"/>
      <c r="CGY1122" s="898"/>
      <c r="CGZ1122" s="898"/>
      <c r="CHA1122" s="898"/>
      <c r="CHB1122" s="898"/>
      <c r="CHC1122" s="898"/>
      <c r="CHD1122" s="898"/>
      <c r="CHE1122" s="898"/>
      <c r="CHF1122" s="898"/>
      <c r="CHG1122" s="898"/>
      <c r="CHH1122" s="898"/>
      <c r="CHI1122" s="898"/>
      <c r="CHJ1122" s="898"/>
      <c r="CHK1122" s="898"/>
      <c r="CHL1122" s="898"/>
      <c r="CHM1122" s="898"/>
      <c r="CHN1122" s="898"/>
      <c r="CHO1122" s="898"/>
      <c r="CHP1122" s="898"/>
      <c r="CHQ1122" s="898"/>
      <c r="CHR1122" s="898"/>
      <c r="CHS1122" s="898"/>
      <c r="CHT1122" s="898"/>
      <c r="CHU1122" s="898"/>
      <c r="CHV1122" s="898"/>
      <c r="CHW1122" s="898"/>
      <c r="CHX1122" s="898"/>
      <c r="CHY1122" s="898"/>
      <c r="CHZ1122" s="898"/>
      <c r="CIA1122" s="898"/>
      <c r="CIB1122" s="898"/>
      <c r="CIC1122" s="898"/>
      <c r="CID1122" s="898"/>
      <c r="CIE1122" s="898"/>
      <c r="CIF1122" s="898"/>
      <c r="CIG1122" s="898"/>
      <c r="CIH1122" s="898"/>
      <c r="CII1122" s="898"/>
      <c r="CIJ1122" s="898"/>
      <c r="CIK1122" s="898"/>
      <c r="CIL1122" s="898"/>
      <c r="CIM1122" s="898"/>
      <c r="CIN1122" s="898"/>
      <c r="CIO1122" s="898"/>
      <c r="CIP1122" s="898"/>
      <c r="CIQ1122" s="898"/>
      <c r="CIR1122" s="898"/>
      <c r="CIS1122" s="898"/>
      <c r="CIT1122" s="898"/>
      <c r="CIU1122" s="898"/>
      <c r="CIV1122" s="898"/>
      <c r="CIW1122" s="898"/>
      <c r="CIX1122" s="898"/>
      <c r="CIY1122" s="898"/>
      <c r="CIZ1122" s="898"/>
      <c r="CJA1122" s="898"/>
      <c r="CJB1122" s="898"/>
      <c r="CJC1122" s="898"/>
      <c r="CJD1122" s="898"/>
      <c r="CJE1122" s="898"/>
      <c r="CJF1122" s="898"/>
      <c r="CJG1122" s="898"/>
      <c r="CJH1122" s="898"/>
      <c r="CJI1122" s="898"/>
      <c r="CJJ1122" s="898"/>
      <c r="CJK1122" s="898"/>
      <c r="CJL1122" s="898"/>
      <c r="CJM1122" s="898"/>
      <c r="CJN1122" s="898"/>
      <c r="CJO1122" s="898"/>
      <c r="CJP1122" s="898"/>
      <c r="CJQ1122" s="898"/>
      <c r="CJR1122" s="898"/>
      <c r="CJS1122" s="898"/>
      <c r="CJT1122" s="898"/>
      <c r="CJU1122" s="898"/>
      <c r="CJV1122" s="898"/>
      <c r="CJW1122" s="898"/>
      <c r="CJX1122" s="898"/>
      <c r="CJY1122" s="898"/>
      <c r="CJZ1122" s="898"/>
      <c r="CKA1122" s="898"/>
      <c r="CKB1122" s="898"/>
      <c r="CKC1122" s="898"/>
      <c r="CKD1122" s="898"/>
      <c r="CKE1122" s="898"/>
      <c r="CKF1122" s="898"/>
      <c r="CKG1122" s="898"/>
      <c r="CKH1122" s="898"/>
      <c r="CKI1122" s="898"/>
      <c r="CKJ1122" s="898"/>
      <c r="CKK1122" s="898"/>
      <c r="CKL1122" s="898"/>
      <c r="CKM1122" s="898"/>
      <c r="CKN1122" s="898"/>
      <c r="CKO1122" s="898"/>
      <c r="CKP1122" s="898"/>
      <c r="CKQ1122" s="898"/>
      <c r="CKR1122" s="898"/>
      <c r="CKS1122" s="898"/>
      <c r="CKT1122" s="898"/>
      <c r="CKU1122" s="898"/>
      <c r="CKV1122" s="898"/>
      <c r="CKW1122" s="898"/>
      <c r="CKX1122" s="898"/>
      <c r="CKY1122" s="898"/>
      <c r="CKZ1122" s="898"/>
      <c r="CLA1122" s="898"/>
      <c r="CLB1122" s="898"/>
      <c r="CLC1122" s="898"/>
      <c r="CLD1122" s="898"/>
      <c r="CLE1122" s="898"/>
      <c r="CLF1122" s="898"/>
      <c r="CLG1122" s="898"/>
      <c r="CLH1122" s="898"/>
      <c r="CLI1122" s="898"/>
      <c r="CLJ1122" s="898"/>
      <c r="CLK1122" s="898"/>
      <c r="CLL1122" s="898"/>
      <c r="CLM1122" s="898"/>
      <c r="CLN1122" s="898"/>
      <c r="CLO1122" s="898"/>
      <c r="CLP1122" s="898"/>
      <c r="CLQ1122" s="898"/>
      <c r="CLR1122" s="898"/>
      <c r="CLS1122" s="898"/>
      <c r="CLT1122" s="898"/>
      <c r="CLU1122" s="898"/>
      <c r="CLV1122" s="898"/>
      <c r="CLW1122" s="898"/>
      <c r="CLX1122" s="898"/>
      <c r="CLY1122" s="898"/>
      <c r="CLZ1122" s="898"/>
      <c r="CMA1122" s="898"/>
      <c r="CMB1122" s="898"/>
      <c r="CMC1122" s="898"/>
      <c r="CMD1122" s="898"/>
      <c r="CME1122" s="898"/>
      <c r="CMF1122" s="898"/>
      <c r="CMG1122" s="898"/>
      <c r="CMH1122" s="898"/>
      <c r="CMI1122" s="898"/>
      <c r="CMJ1122" s="898"/>
      <c r="CMK1122" s="898"/>
      <c r="CML1122" s="898"/>
      <c r="CMM1122" s="898"/>
      <c r="CMN1122" s="898"/>
      <c r="CMO1122" s="898"/>
      <c r="CMP1122" s="898"/>
      <c r="CMQ1122" s="898"/>
      <c r="CMR1122" s="898"/>
      <c r="CMS1122" s="898"/>
      <c r="CMT1122" s="898"/>
      <c r="CMU1122" s="898"/>
      <c r="CMV1122" s="898"/>
      <c r="CMW1122" s="898"/>
      <c r="CMX1122" s="898"/>
      <c r="CMY1122" s="898"/>
      <c r="CMZ1122" s="898"/>
      <c r="CNA1122" s="898"/>
      <c r="CNB1122" s="898"/>
      <c r="CNC1122" s="898"/>
      <c r="CND1122" s="898"/>
      <c r="CNE1122" s="898"/>
      <c r="CNF1122" s="898"/>
      <c r="CNG1122" s="898"/>
      <c r="CNH1122" s="898"/>
      <c r="CNI1122" s="898"/>
      <c r="CNJ1122" s="898"/>
      <c r="CNK1122" s="898"/>
      <c r="CNL1122" s="898"/>
      <c r="CNM1122" s="898"/>
      <c r="CNN1122" s="898"/>
      <c r="CNO1122" s="898"/>
      <c r="CNP1122" s="898"/>
      <c r="CNQ1122" s="898"/>
      <c r="CNR1122" s="898"/>
      <c r="CNS1122" s="898"/>
      <c r="CNT1122" s="898"/>
      <c r="CNU1122" s="898"/>
      <c r="CNV1122" s="898"/>
      <c r="CNW1122" s="898"/>
      <c r="CNX1122" s="898"/>
      <c r="CNY1122" s="898"/>
      <c r="CNZ1122" s="898"/>
      <c r="COA1122" s="898"/>
      <c r="COB1122" s="898"/>
      <c r="COC1122" s="898"/>
      <c r="COD1122" s="898"/>
      <c r="COE1122" s="898"/>
      <c r="COF1122" s="898"/>
      <c r="COG1122" s="898"/>
      <c r="COH1122" s="898"/>
      <c r="COI1122" s="898"/>
      <c r="COJ1122" s="898"/>
      <c r="COK1122" s="898"/>
      <c r="COL1122" s="898"/>
      <c r="COM1122" s="898"/>
      <c r="CON1122" s="898"/>
      <c r="COO1122" s="898"/>
      <c r="COP1122" s="898"/>
      <c r="COQ1122" s="898"/>
      <c r="COR1122" s="898"/>
      <c r="COS1122" s="898"/>
      <c r="COT1122" s="898"/>
      <c r="COU1122" s="898"/>
      <c r="COV1122" s="898"/>
      <c r="COW1122" s="898"/>
      <c r="COX1122" s="898"/>
      <c r="COY1122" s="898"/>
      <c r="COZ1122" s="898"/>
      <c r="CPA1122" s="898"/>
      <c r="CPB1122" s="898"/>
      <c r="CPC1122" s="898"/>
      <c r="CPD1122" s="898"/>
      <c r="CPE1122" s="898"/>
      <c r="CPF1122" s="898"/>
      <c r="CPG1122" s="898"/>
      <c r="CPH1122" s="898"/>
      <c r="CPI1122" s="898"/>
      <c r="CPJ1122" s="898"/>
      <c r="CPK1122" s="898"/>
      <c r="CPL1122" s="898"/>
      <c r="CPM1122" s="898"/>
      <c r="CPN1122" s="898"/>
      <c r="CPO1122" s="898"/>
      <c r="CPP1122" s="898"/>
      <c r="CPQ1122" s="898"/>
      <c r="CPR1122" s="898"/>
      <c r="CPS1122" s="898"/>
      <c r="CPT1122" s="898"/>
      <c r="CPU1122" s="898"/>
      <c r="CPV1122" s="898"/>
      <c r="CPW1122" s="898"/>
      <c r="CPX1122" s="898"/>
      <c r="CPY1122" s="898"/>
      <c r="CPZ1122" s="898"/>
      <c r="CQA1122" s="898"/>
      <c r="CQB1122" s="898"/>
      <c r="CQC1122" s="898"/>
      <c r="CQD1122" s="898"/>
      <c r="CQE1122" s="898"/>
      <c r="CQF1122" s="898"/>
      <c r="CQG1122" s="898"/>
      <c r="CQH1122" s="898"/>
      <c r="CQI1122" s="898"/>
      <c r="CQJ1122" s="898"/>
      <c r="CQK1122" s="898"/>
      <c r="CQL1122" s="898"/>
      <c r="CQM1122" s="898"/>
      <c r="CQN1122" s="898"/>
      <c r="CQO1122" s="898"/>
      <c r="CQP1122" s="898"/>
      <c r="CQQ1122" s="898"/>
      <c r="CQR1122" s="898"/>
      <c r="CQS1122" s="898"/>
      <c r="CQT1122" s="898"/>
      <c r="CQU1122" s="898"/>
      <c r="CQV1122" s="898"/>
      <c r="CQW1122" s="898"/>
      <c r="CQX1122" s="898"/>
      <c r="CQY1122" s="898"/>
      <c r="CQZ1122" s="898"/>
      <c r="CRA1122" s="898"/>
      <c r="CRB1122" s="898"/>
      <c r="CRC1122" s="898"/>
      <c r="CRD1122" s="898"/>
      <c r="CRE1122" s="898"/>
      <c r="CRF1122" s="898"/>
      <c r="CRG1122" s="898"/>
      <c r="CRH1122" s="898"/>
      <c r="CRI1122" s="898"/>
      <c r="CRJ1122" s="898"/>
      <c r="CRK1122" s="898"/>
      <c r="CRL1122" s="898"/>
      <c r="CRM1122" s="898"/>
      <c r="CRN1122" s="898"/>
      <c r="CRO1122" s="898"/>
      <c r="CRP1122" s="898"/>
      <c r="CRQ1122" s="898"/>
      <c r="CRR1122" s="898"/>
      <c r="CRS1122" s="898"/>
      <c r="CRT1122" s="898"/>
      <c r="CRU1122" s="898"/>
      <c r="CRV1122" s="898"/>
      <c r="CRW1122" s="898"/>
      <c r="CRX1122" s="898"/>
      <c r="CRY1122" s="898"/>
      <c r="CRZ1122" s="898"/>
      <c r="CSA1122" s="898"/>
      <c r="CSB1122" s="898"/>
      <c r="CSC1122" s="898"/>
      <c r="CSD1122" s="898"/>
      <c r="CSE1122" s="898"/>
      <c r="CSF1122" s="898"/>
      <c r="CSG1122" s="898"/>
      <c r="CSH1122" s="898"/>
      <c r="CSI1122" s="898"/>
      <c r="CSJ1122" s="898"/>
      <c r="CSK1122" s="898"/>
      <c r="CSL1122" s="898"/>
      <c r="CSM1122" s="898"/>
      <c r="CSN1122" s="898"/>
      <c r="CSO1122" s="898"/>
      <c r="CSP1122" s="898"/>
      <c r="CSQ1122" s="898"/>
      <c r="CSR1122" s="898"/>
      <c r="CSS1122" s="898"/>
      <c r="CST1122" s="898"/>
      <c r="CSU1122" s="898"/>
      <c r="CSV1122" s="898"/>
      <c r="CSW1122" s="898"/>
      <c r="CSX1122" s="898"/>
      <c r="CSY1122" s="898"/>
      <c r="CSZ1122" s="898"/>
      <c r="CTA1122" s="898"/>
      <c r="CTB1122" s="898"/>
      <c r="CTC1122" s="898"/>
      <c r="CTD1122" s="898"/>
      <c r="CTE1122" s="898"/>
      <c r="CTF1122" s="898"/>
      <c r="CTG1122" s="898"/>
      <c r="CTH1122" s="898"/>
      <c r="CTI1122" s="898"/>
      <c r="CTJ1122" s="898"/>
      <c r="CTK1122" s="898"/>
      <c r="CTL1122" s="898"/>
      <c r="CTM1122" s="898"/>
      <c r="CTN1122" s="898"/>
      <c r="CTO1122" s="898"/>
      <c r="CTP1122" s="898"/>
      <c r="CTQ1122" s="898"/>
      <c r="CTR1122" s="898"/>
      <c r="CTS1122" s="898"/>
      <c r="CTT1122" s="898"/>
      <c r="CTU1122" s="898"/>
      <c r="CTV1122" s="898"/>
      <c r="CTW1122" s="898"/>
      <c r="CTX1122" s="898"/>
      <c r="CTY1122" s="898"/>
      <c r="CTZ1122" s="898"/>
      <c r="CUA1122" s="898"/>
      <c r="CUB1122" s="898"/>
      <c r="CUC1122" s="898"/>
      <c r="CUD1122" s="898"/>
      <c r="CUE1122" s="898"/>
      <c r="CUF1122" s="898"/>
      <c r="CUG1122" s="898"/>
      <c r="CUH1122" s="898"/>
      <c r="CUI1122" s="898"/>
      <c r="CUJ1122" s="898"/>
      <c r="CUK1122" s="898"/>
      <c r="CUL1122" s="898"/>
      <c r="CUM1122" s="898"/>
      <c r="CUN1122" s="898"/>
      <c r="CUO1122" s="898"/>
      <c r="CUP1122" s="898"/>
      <c r="CUQ1122" s="898"/>
      <c r="CUR1122" s="898"/>
      <c r="CUS1122" s="898"/>
      <c r="CUT1122" s="898"/>
      <c r="CUU1122" s="898"/>
      <c r="CUV1122" s="898"/>
      <c r="CUW1122" s="898"/>
      <c r="CUX1122" s="898"/>
      <c r="CUY1122" s="898"/>
      <c r="CUZ1122" s="898"/>
      <c r="CVA1122" s="898"/>
      <c r="CVB1122" s="898"/>
      <c r="CVC1122" s="898"/>
      <c r="CVD1122" s="898"/>
      <c r="CVE1122" s="898"/>
      <c r="CVF1122" s="898"/>
      <c r="CVG1122" s="898"/>
      <c r="CVH1122" s="898"/>
      <c r="CVI1122" s="898"/>
      <c r="CVJ1122" s="898"/>
      <c r="CVK1122" s="898"/>
      <c r="CVL1122" s="898"/>
      <c r="CVM1122" s="898"/>
      <c r="CVN1122" s="898"/>
      <c r="CVO1122" s="898"/>
      <c r="CVP1122" s="898"/>
      <c r="CVQ1122" s="898"/>
      <c r="CVR1122" s="898"/>
      <c r="CVS1122" s="898"/>
      <c r="CVT1122" s="898"/>
      <c r="CVU1122" s="898"/>
      <c r="CVV1122" s="898"/>
      <c r="CVW1122" s="898"/>
      <c r="CVX1122" s="898"/>
      <c r="CVY1122" s="898"/>
      <c r="CVZ1122" s="898"/>
      <c r="CWA1122" s="898"/>
      <c r="CWB1122" s="898"/>
      <c r="CWC1122" s="898"/>
      <c r="CWD1122" s="898"/>
      <c r="CWE1122" s="898"/>
      <c r="CWF1122" s="898"/>
      <c r="CWG1122" s="898"/>
      <c r="CWH1122" s="898"/>
      <c r="CWI1122" s="898"/>
      <c r="CWJ1122" s="898"/>
      <c r="CWK1122" s="898"/>
      <c r="CWL1122" s="898"/>
      <c r="CWM1122" s="898"/>
      <c r="CWN1122" s="898"/>
      <c r="CWO1122" s="898"/>
      <c r="CWP1122" s="898"/>
      <c r="CWQ1122" s="898"/>
      <c r="CWR1122" s="898"/>
      <c r="CWS1122" s="898"/>
      <c r="CWT1122" s="898"/>
      <c r="CWU1122" s="898"/>
      <c r="CWV1122" s="898"/>
      <c r="CWW1122" s="898"/>
      <c r="CWX1122" s="898"/>
      <c r="CWY1122" s="898"/>
      <c r="CWZ1122" s="898"/>
      <c r="CXA1122" s="898"/>
      <c r="CXB1122" s="898"/>
      <c r="CXC1122" s="898"/>
      <c r="CXD1122" s="898"/>
      <c r="CXE1122" s="898"/>
      <c r="CXF1122" s="898"/>
      <c r="CXG1122" s="898"/>
      <c r="CXH1122" s="898"/>
      <c r="CXI1122" s="898"/>
      <c r="CXJ1122" s="898"/>
      <c r="CXK1122" s="898"/>
      <c r="CXL1122" s="898"/>
      <c r="CXM1122" s="898"/>
      <c r="CXN1122" s="898"/>
      <c r="CXO1122" s="898"/>
      <c r="CXP1122" s="898"/>
      <c r="CXQ1122" s="898"/>
      <c r="CXR1122" s="898"/>
      <c r="CXS1122" s="898"/>
      <c r="CXT1122" s="898"/>
      <c r="CXU1122" s="898"/>
      <c r="CXV1122" s="898"/>
      <c r="CXW1122" s="898"/>
      <c r="CXX1122" s="898"/>
      <c r="CXY1122" s="898"/>
      <c r="CXZ1122" s="898"/>
      <c r="CYA1122" s="898"/>
      <c r="CYB1122" s="898"/>
      <c r="CYC1122" s="898"/>
      <c r="CYD1122" s="898"/>
      <c r="CYE1122" s="898"/>
      <c r="CYF1122" s="898"/>
      <c r="CYG1122" s="898"/>
      <c r="CYH1122" s="898"/>
      <c r="CYI1122" s="898"/>
      <c r="CYJ1122" s="898"/>
      <c r="CYK1122" s="898"/>
      <c r="CYL1122" s="898"/>
      <c r="CYM1122" s="898"/>
      <c r="CYN1122" s="898"/>
      <c r="CYO1122" s="898"/>
      <c r="CYP1122" s="898"/>
      <c r="CYQ1122" s="898"/>
      <c r="CYR1122" s="898"/>
      <c r="CYS1122" s="898"/>
      <c r="CYT1122" s="898"/>
      <c r="CYU1122" s="898"/>
      <c r="CYV1122" s="898"/>
      <c r="CYW1122" s="898"/>
      <c r="CYX1122" s="898"/>
      <c r="CYY1122" s="898"/>
      <c r="CYZ1122" s="898"/>
      <c r="CZA1122" s="898"/>
      <c r="CZB1122" s="898"/>
      <c r="CZC1122" s="898"/>
      <c r="CZD1122" s="898"/>
      <c r="CZE1122" s="898"/>
      <c r="CZF1122" s="898"/>
      <c r="CZG1122" s="898"/>
      <c r="CZH1122" s="898"/>
      <c r="CZI1122" s="898"/>
      <c r="CZJ1122" s="898"/>
      <c r="CZK1122" s="898"/>
      <c r="CZL1122" s="898"/>
      <c r="CZM1122" s="898"/>
      <c r="CZN1122" s="898"/>
      <c r="CZO1122" s="898"/>
      <c r="CZP1122" s="898"/>
      <c r="CZQ1122" s="898"/>
      <c r="CZR1122" s="898"/>
      <c r="CZS1122" s="898"/>
      <c r="CZT1122" s="898"/>
      <c r="CZU1122" s="898"/>
      <c r="CZV1122" s="898"/>
      <c r="CZW1122" s="898"/>
      <c r="CZX1122" s="898"/>
      <c r="CZY1122" s="898"/>
      <c r="CZZ1122" s="898"/>
      <c r="DAA1122" s="898"/>
      <c r="DAB1122" s="898"/>
      <c r="DAC1122" s="898"/>
      <c r="DAD1122" s="898"/>
      <c r="DAE1122" s="898"/>
      <c r="DAF1122" s="898"/>
      <c r="DAG1122" s="898"/>
      <c r="DAH1122" s="898"/>
      <c r="DAI1122" s="898"/>
      <c r="DAJ1122" s="898"/>
      <c r="DAK1122" s="898"/>
      <c r="DAL1122" s="898"/>
      <c r="DAM1122" s="898"/>
      <c r="DAN1122" s="898"/>
      <c r="DAO1122" s="898"/>
      <c r="DAP1122" s="898"/>
      <c r="DAQ1122" s="898"/>
      <c r="DAR1122" s="898"/>
      <c r="DAS1122" s="898"/>
      <c r="DAT1122" s="898"/>
      <c r="DAU1122" s="898"/>
      <c r="DAV1122" s="898"/>
      <c r="DAW1122" s="898"/>
      <c r="DAX1122" s="898"/>
      <c r="DAY1122" s="898"/>
      <c r="DAZ1122" s="898"/>
      <c r="DBA1122" s="898"/>
      <c r="DBB1122" s="898"/>
      <c r="DBC1122" s="898"/>
      <c r="DBD1122" s="898"/>
      <c r="DBE1122" s="898"/>
      <c r="DBF1122" s="898"/>
      <c r="DBG1122" s="898"/>
      <c r="DBH1122" s="898"/>
      <c r="DBI1122" s="898"/>
      <c r="DBJ1122" s="898"/>
      <c r="DBK1122" s="898"/>
      <c r="DBL1122" s="898"/>
      <c r="DBM1122" s="898"/>
      <c r="DBN1122" s="898"/>
      <c r="DBO1122" s="898"/>
      <c r="DBP1122" s="898"/>
      <c r="DBQ1122" s="898"/>
      <c r="DBR1122" s="898"/>
      <c r="DBS1122" s="898"/>
      <c r="DBT1122" s="898"/>
      <c r="DBU1122" s="898"/>
      <c r="DBV1122" s="898"/>
      <c r="DBW1122" s="898"/>
      <c r="DBX1122" s="898"/>
      <c r="DBY1122" s="898"/>
      <c r="DBZ1122" s="898"/>
      <c r="DCA1122" s="898"/>
      <c r="DCB1122" s="898"/>
      <c r="DCC1122" s="898"/>
      <c r="DCD1122" s="898"/>
      <c r="DCE1122" s="898"/>
      <c r="DCF1122" s="898"/>
      <c r="DCG1122" s="898"/>
      <c r="DCH1122" s="898"/>
      <c r="DCI1122" s="898"/>
      <c r="DCJ1122" s="898"/>
      <c r="DCK1122" s="898"/>
      <c r="DCL1122" s="898"/>
      <c r="DCM1122" s="898"/>
      <c r="DCN1122" s="898"/>
      <c r="DCO1122" s="898"/>
      <c r="DCP1122" s="898"/>
      <c r="DCQ1122" s="898"/>
      <c r="DCR1122" s="898"/>
      <c r="DCS1122" s="898"/>
      <c r="DCT1122" s="898"/>
      <c r="DCU1122" s="898"/>
      <c r="DCV1122" s="898"/>
      <c r="DCW1122" s="898"/>
      <c r="DCX1122" s="898"/>
      <c r="DCY1122" s="898"/>
      <c r="DCZ1122" s="898"/>
      <c r="DDA1122" s="898"/>
      <c r="DDB1122" s="898"/>
      <c r="DDC1122" s="898"/>
      <c r="DDD1122" s="898"/>
      <c r="DDE1122" s="898"/>
      <c r="DDF1122" s="898"/>
      <c r="DDG1122" s="898"/>
      <c r="DDH1122" s="898"/>
      <c r="DDI1122" s="898"/>
      <c r="DDJ1122" s="898"/>
      <c r="DDK1122" s="898"/>
      <c r="DDL1122" s="898"/>
      <c r="DDM1122" s="898"/>
      <c r="DDN1122" s="898"/>
      <c r="DDO1122" s="898"/>
      <c r="DDP1122" s="898"/>
      <c r="DDQ1122" s="898"/>
      <c r="DDR1122" s="898"/>
      <c r="DDS1122" s="898"/>
      <c r="DDT1122" s="898"/>
      <c r="DDU1122" s="898"/>
      <c r="DDV1122" s="898"/>
      <c r="DDW1122" s="898"/>
      <c r="DDX1122" s="898"/>
      <c r="DDY1122" s="898"/>
      <c r="DDZ1122" s="898"/>
      <c r="DEA1122" s="898"/>
      <c r="DEB1122" s="898"/>
      <c r="DEC1122" s="898"/>
      <c r="DED1122" s="898"/>
      <c r="DEE1122" s="898"/>
      <c r="DEF1122" s="898"/>
      <c r="DEG1122" s="898"/>
      <c r="DEH1122" s="898"/>
      <c r="DEI1122" s="898"/>
      <c r="DEJ1122" s="898"/>
      <c r="DEK1122" s="898"/>
      <c r="DEL1122" s="898"/>
      <c r="DEM1122" s="898"/>
      <c r="DEN1122" s="898"/>
      <c r="DEO1122" s="898"/>
      <c r="DEP1122" s="898"/>
      <c r="DEQ1122" s="898"/>
      <c r="DER1122" s="898"/>
      <c r="DES1122" s="898"/>
      <c r="DET1122" s="898"/>
      <c r="DEU1122" s="898"/>
      <c r="DEV1122" s="898"/>
      <c r="DEW1122" s="898"/>
      <c r="DEX1122" s="898"/>
      <c r="DEY1122" s="898"/>
      <c r="DEZ1122" s="898"/>
      <c r="DFA1122" s="898"/>
      <c r="DFB1122" s="898"/>
      <c r="DFC1122" s="898"/>
      <c r="DFD1122" s="898"/>
      <c r="DFE1122" s="898"/>
      <c r="DFF1122" s="898"/>
      <c r="DFG1122" s="898"/>
      <c r="DFH1122" s="898"/>
      <c r="DFI1122" s="898"/>
      <c r="DFJ1122" s="898"/>
      <c r="DFK1122" s="898"/>
      <c r="DFL1122" s="898"/>
      <c r="DFM1122" s="898"/>
      <c r="DFN1122" s="898"/>
      <c r="DFO1122" s="898"/>
      <c r="DFP1122" s="898"/>
      <c r="DFQ1122" s="898"/>
      <c r="DFR1122" s="898"/>
      <c r="DFS1122" s="898"/>
      <c r="DFT1122" s="898"/>
      <c r="DFU1122" s="898"/>
      <c r="DFV1122" s="898"/>
      <c r="DFW1122" s="898"/>
      <c r="DFX1122" s="898"/>
      <c r="DFY1122" s="898"/>
      <c r="DFZ1122" s="898"/>
      <c r="DGA1122" s="898"/>
      <c r="DGB1122" s="898"/>
      <c r="DGC1122" s="898"/>
      <c r="DGD1122" s="898"/>
      <c r="DGE1122" s="898"/>
      <c r="DGF1122" s="898"/>
      <c r="DGG1122" s="898"/>
      <c r="DGH1122" s="898"/>
      <c r="DGI1122" s="898"/>
      <c r="DGJ1122" s="898"/>
      <c r="DGK1122" s="898"/>
      <c r="DGL1122" s="898"/>
      <c r="DGM1122" s="898"/>
      <c r="DGN1122" s="898"/>
      <c r="DGO1122" s="898"/>
      <c r="DGP1122" s="898"/>
      <c r="DGQ1122" s="898"/>
      <c r="DGR1122" s="898"/>
      <c r="DGS1122" s="898"/>
      <c r="DGT1122" s="898"/>
      <c r="DGU1122" s="898"/>
      <c r="DGV1122" s="898"/>
      <c r="DGW1122" s="898"/>
      <c r="DGX1122" s="898"/>
      <c r="DGY1122" s="898"/>
      <c r="DGZ1122" s="898"/>
      <c r="DHA1122" s="898"/>
      <c r="DHB1122" s="898"/>
      <c r="DHC1122" s="898"/>
      <c r="DHD1122" s="898"/>
      <c r="DHE1122" s="898"/>
      <c r="DHF1122" s="898"/>
      <c r="DHG1122" s="898"/>
      <c r="DHH1122" s="898"/>
      <c r="DHI1122" s="898"/>
      <c r="DHJ1122" s="898"/>
      <c r="DHK1122" s="898"/>
      <c r="DHL1122" s="898"/>
      <c r="DHM1122" s="898"/>
      <c r="DHN1122" s="898"/>
      <c r="DHO1122" s="898"/>
      <c r="DHP1122" s="898"/>
      <c r="DHQ1122" s="898"/>
      <c r="DHR1122" s="898"/>
      <c r="DHS1122" s="898"/>
      <c r="DHT1122" s="898"/>
      <c r="DHU1122" s="898"/>
      <c r="DHV1122" s="898"/>
      <c r="DHW1122" s="898"/>
      <c r="DHX1122" s="898"/>
      <c r="DHY1122" s="898"/>
      <c r="DHZ1122" s="898"/>
      <c r="DIA1122" s="898"/>
      <c r="DIB1122" s="898"/>
      <c r="DIC1122" s="898"/>
      <c r="DID1122" s="898"/>
      <c r="DIE1122" s="898"/>
      <c r="DIF1122" s="898"/>
      <c r="DIG1122" s="898"/>
      <c r="DIH1122" s="898"/>
      <c r="DII1122" s="898"/>
      <c r="DIJ1122" s="898"/>
      <c r="DIK1122" s="898"/>
      <c r="DIL1122" s="898"/>
      <c r="DIM1122" s="898"/>
      <c r="DIN1122" s="898"/>
      <c r="DIO1122" s="898"/>
      <c r="DIP1122" s="898"/>
      <c r="DIQ1122" s="898"/>
      <c r="DIR1122" s="898"/>
      <c r="DIS1122" s="898"/>
      <c r="DIT1122" s="898"/>
      <c r="DIU1122" s="898"/>
      <c r="DIV1122" s="898"/>
      <c r="DIW1122" s="898"/>
      <c r="DIX1122" s="898"/>
      <c r="DIY1122" s="898"/>
      <c r="DIZ1122" s="898"/>
      <c r="DJA1122" s="898"/>
      <c r="DJB1122" s="898"/>
      <c r="DJC1122" s="898"/>
      <c r="DJD1122" s="898"/>
      <c r="DJE1122" s="898"/>
      <c r="DJF1122" s="898"/>
      <c r="DJG1122" s="898"/>
      <c r="DJH1122" s="898"/>
      <c r="DJI1122" s="898"/>
      <c r="DJJ1122" s="898"/>
      <c r="DJK1122" s="898"/>
      <c r="DJL1122" s="898"/>
      <c r="DJM1122" s="898"/>
      <c r="DJN1122" s="898"/>
      <c r="DJO1122" s="898"/>
      <c r="DJP1122" s="898"/>
      <c r="DJQ1122" s="898"/>
      <c r="DJR1122" s="898"/>
      <c r="DJS1122" s="898"/>
      <c r="DJT1122" s="898"/>
      <c r="DJU1122" s="898"/>
      <c r="DJV1122" s="898"/>
      <c r="DJW1122" s="898"/>
      <c r="DJX1122" s="898"/>
      <c r="DJY1122" s="898"/>
      <c r="DJZ1122" s="898"/>
      <c r="DKA1122" s="898"/>
      <c r="DKB1122" s="898"/>
      <c r="DKC1122" s="898"/>
      <c r="DKD1122" s="898"/>
      <c r="DKE1122" s="898"/>
      <c r="DKF1122" s="898"/>
      <c r="DKG1122" s="898"/>
      <c r="DKH1122" s="898"/>
      <c r="DKI1122" s="898"/>
      <c r="DKJ1122" s="898"/>
      <c r="DKK1122" s="898"/>
      <c r="DKL1122" s="898"/>
      <c r="DKM1122" s="898"/>
      <c r="DKN1122" s="898"/>
      <c r="DKO1122" s="898"/>
      <c r="DKP1122" s="898"/>
      <c r="DKQ1122" s="898"/>
      <c r="DKR1122" s="898"/>
      <c r="DKS1122" s="898"/>
      <c r="DKT1122" s="898"/>
      <c r="DKU1122" s="898"/>
      <c r="DKV1122" s="898"/>
      <c r="DKW1122" s="898"/>
      <c r="DKX1122" s="898"/>
      <c r="DKY1122" s="898"/>
      <c r="DKZ1122" s="898"/>
      <c r="DLA1122" s="898"/>
      <c r="DLB1122" s="898"/>
      <c r="DLC1122" s="898"/>
      <c r="DLD1122" s="898"/>
      <c r="DLE1122" s="898"/>
      <c r="DLF1122" s="898"/>
      <c r="DLG1122" s="898"/>
      <c r="DLH1122" s="898"/>
      <c r="DLI1122" s="898"/>
      <c r="DLJ1122" s="898"/>
      <c r="DLK1122" s="898"/>
      <c r="DLL1122" s="898"/>
      <c r="DLM1122" s="898"/>
      <c r="DLN1122" s="898"/>
      <c r="DLO1122" s="898"/>
      <c r="DLP1122" s="898"/>
      <c r="DLQ1122" s="898"/>
      <c r="DLR1122" s="898"/>
      <c r="DLS1122" s="898"/>
      <c r="DLT1122" s="898"/>
      <c r="DLU1122" s="898"/>
      <c r="DLV1122" s="898"/>
      <c r="DLW1122" s="898"/>
      <c r="DLX1122" s="898"/>
      <c r="DLY1122" s="898"/>
      <c r="DLZ1122" s="898"/>
      <c r="DMA1122" s="898"/>
      <c r="DMB1122" s="898"/>
      <c r="DMC1122" s="898"/>
      <c r="DMD1122" s="898"/>
      <c r="DME1122" s="898"/>
      <c r="DMF1122" s="898"/>
      <c r="DMG1122" s="898"/>
      <c r="DMH1122" s="898"/>
      <c r="DMI1122" s="898"/>
      <c r="DMJ1122" s="898"/>
      <c r="DMK1122" s="898"/>
      <c r="DML1122" s="898"/>
      <c r="DMM1122" s="898"/>
      <c r="DMN1122" s="898"/>
      <c r="DMO1122" s="898"/>
      <c r="DMP1122" s="898"/>
      <c r="DMQ1122" s="898"/>
      <c r="DMR1122" s="898"/>
      <c r="DMS1122" s="898"/>
      <c r="DMT1122" s="898"/>
      <c r="DMU1122" s="898"/>
      <c r="DMV1122" s="898"/>
      <c r="DMW1122" s="898"/>
      <c r="DMX1122" s="898"/>
      <c r="DMY1122" s="898"/>
      <c r="DMZ1122" s="898"/>
      <c r="DNA1122" s="898"/>
      <c r="DNB1122" s="898"/>
      <c r="DNC1122" s="898"/>
      <c r="DND1122" s="898"/>
      <c r="DNE1122" s="898"/>
      <c r="DNF1122" s="898"/>
      <c r="DNG1122" s="898"/>
      <c r="DNH1122" s="898"/>
      <c r="DNI1122" s="898"/>
      <c r="DNJ1122" s="898"/>
      <c r="DNK1122" s="898"/>
      <c r="DNL1122" s="898"/>
      <c r="DNM1122" s="898"/>
      <c r="DNN1122" s="898"/>
      <c r="DNO1122" s="898"/>
      <c r="DNP1122" s="898"/>
      <c r="DNQ1122" s="898"/>
      <c r="DNR1122" s="898"/>
      <c r="DNS1122" s="898"/>
      <c r="DNT1122" s="898"/>
      <c r="DNU1122" s="898"/>
      <c r="DNV1122" s="898"/>
      <c r="DNW1122" s="898"/>
      <c r="DNX1122" s="898"/>
      <c r="DNY1122" s="898"/>
      <c r="DNZ1122" s="898"/>
      <c r="DOA1122" s="898"/>
      <c r="DOB1122" s="898"/>
      <c r="DOC1122" s="898"/>
      <c r="DOD1122" s="898"/>
      <c r="DOE1122" s="898"/>
      <c r="DOF1122" s="898"/>
      <c r="DOG1122" s="898"/>
      <c r="DOH1122" s="898"/>
      <c r="DOI1122" s="898"/>
      <c r="DOJ1122" s="898"/>
      <c r="DOK1122" s="898"/>
      <c r="DOL1122" s="898"/>
      <c r="DOM1122" s="898"/>
      <c r="DON1122" s="898"/>
      <c r="DOO1122" s="898"/>
      <c r="DOP1122" s="898"/>
      <c r="DOQ1122" s="898"/>
      <c r="DOR1122" s="898"/>
      <c r="DOS1122" s="898"/>
      <c r="DOT1122" s="898"/>
      <c r="DOU1122" s="898"/>
      <c r="DOV1122" s="898"/>
      <c r="DOW1122" s="898"/>
      <c r="DOX1122" s="898"/>
      <c r="DOY1122" s="898"/>
      <c r="DOZ1122" s="898"/>
      <c r="DPA1122" s="898"/>
      <c r="DPB1122" s="898"/>
      <c r="DPC1122" s="898"/>
      <c r="DPD1122" s="898"/>
      <c r="DPE1122" s="898"/>
      <c r="DPF1122" s="898"/>
      <c r="DPG1122" s="898"/>
      <c r="DPH1122" s="898"/>
      <c r="DPI1122" s="898"/>
      <c r="DPJ1122" s="898"/>
      <c r="DPK1122" s="898"/>
      <c r="DPL1122" s="898"/>
      <c r="DPM1122" s="898"/>
      <c r="DPN1122" s="898"/>
      <c r="DPO1122" s="898"/>
      <c r="DPP1122" s="898"/>
      <c r="DPQ1122" s="898"/>
      <c r="DPR1122" s="898"/>
      <c r="DPS1122" s="898"/>
      <c r="DPT1122" s="898"/>
      <c r="DPU1122" s="898"/>
      <c r="DPV1122" s="898"/>
      <c r="DPW1122" s="898"/>
      <c r="DPX1122" s="898"/>
      <c r="DPY1122" s="898"/>
      <c r="DPZ1122" s="898"/>
      <c r="DQA1122" s="898"/>
      <c r="DQB1122" s="898"/>
      <c r="DQC1122" s="898"/>
      <c r="DQD1122" s="898"/>
      <c r="DQE1122" s="898"/>
      <c r="DQF1122" s="898"/>
      <c r="DQG1122" s="898"/>
      <c r="DQH1122" s="898"/>
      <c r="DQI1122" s="898"/>
      <c r="DQJ1122" s="898"/>
      <c r="DQK1122" s="898"/>
      <c r="DQL1122" s="898"/>
      <c r="DQM1122" s="898"/>
      <c r="DQN1122" s="898"/>
      <c r="DQO1122" s="898"/>
      <c r="DQP1122" s="898"/>
      <c r="DQQ1122" s="898"/>
      <c r="DQR1122" s="898"/>
      <c r="DQS1122" s="898"/>
      <c r="DQT1122" s="898"/>
      <c r="DQU1122" s="898"/>
      <c r="DQV1122" s="898"/>
      <c r="DQW1122" s="898"/>
      <c r="DQX1122" s="898"/>
      <c r="DQY1122" s="898"/>
      <c r="DQZ1122" s="898"/>
      <c r="DRA1122" s="898"/>
      <c r="DRB1122" s="898"/>
      <c r="DRC1122" s="898"/>
      <c r="DRD1122" s="898"/>
      <c r="DRE1122" s="898"/>
      <c r="DRF1122" s="898"/>
      <c r="DRG1122" s="898"/>
      <c r="DRH1122" s="898"/>
      <c r="DRI1122" s="898"/>
      <c r="DRJ1122" s="898"/>
      <c r="DRK1122" s="898"/>
      <c r="DRL1122" s="898"/>
      <c r="DRM1122" s="898"/>
      <c r="DRN1122" s="898"/>
      <c r="DRO1122" s="898"/>
      <c r="DRP1122" s="898"/>
      <c r="DRQ1122" s="898"/>
      <c r="DRR1122" s="898"/>
      <c r="DRS1122" s="898"/>
      <c r="DRT1122" s="898"/>
      <c r="DRU1122" s="898"/>
      <c r="DRV1122" s="898"/>
      <c r="DRW1122" s="898"/>
      <c r="DRX1122" s="898"/>
      <c r="DRY1122" s="898"/>
      <c r="DRZ1122" s="898"/>
      <c r="DSA1122" s="898"/>
      <c r="DSB1122" s="898"/>
      <c r="DSC1122" s="898"/>
      <c r="DSD1122" s="898"/>
      <c r="DSE1122" s="898"/>
      <c r="DSF1122" s="898"/>
      <c r="DSG1122" s="898"/>
      <c r="DSH1122" s="898"/>
      <c r="DSI1122" s="898"/>
      <c r="DSJ1122" s="898"/>
      <c r="DSK1122" s="898"/>
      <c r="DSL1122" s="898"/>
      <c r="DSM1122" s="898"/>
      <c r="DSN1122" s="898"/>
      <c r="DSO1122" s="898"/>
      <c r="DSP1122" s="898"/>
      <c r="DSQ1122" s="898"/>
      <c r="DSR1122" s="898"/>
      <c r="DSS1122" s="898"/>
      <c r="DST1122" s="898"/>
      <c r="DSU1122" s="898"/>
      <c r="DSV1122" s="898"/>
      <c r="DSW1122" s="898"/>
      <c r="DSX1122" s="898"/>
      <c r="DSY1122" s="898"/>
      <c r="DSZ1122" s="898"/>
      <c r="DTA1122" s="898"/>
      <c r="DTB1122" s="898"/>
      <c r="DTC1122" s="898"/>
      <c r="DTD1122" s="898"/>
      <c r="DTE1122" s="898"/>
      <c r="DTF1122" s="898"/>
      <c r="DTG1122" s="898"/>
      <c r="DTH1122" s="898"/>
      <c r="DTI1122" s="898"/>
      <c r="DTJ1122" s="898"/>
      <c r="DTK1122" s="898"/>
      <c r="DTL1122" s="898"/>
      <c r="DTM1122" s="898"/>
      <c r="DTN1122" s="898"/>
      <c r="DTO1122" s="898"/>
      <c r="DTP1122" s="898"/>
      <c r="DTQ1122" s="898"/>
      <c r="DTR1122" s="898"/>
      <c r="DTS1122" s="898"/>
      <c r="DTT1122" s="898"/>
      <c r="DTU1122" s="898"/>
      <c r="DTV1122" s="898"/>
      <c r="DTW1122" s="898"/>
      <c r="DTX1122" s="898"/>
      <c r="DTY1122" s="898"/>
      <c r="DTZ1122" s="898"/>
      <c r="DUA1122" s="898"/>
      <c r="DUB1122" s="898"/>
      <c r="DUC1122" s="898"/>
      <c r="DUD1122" s="898"/>
      <c r="DUE1122" s="898"/>
      <c r="DUF1122" s="898"/>
      <c r="DUG1122" s="898"/>
      <c r="DUH1122" s="898"/>
      <c r="DUI1122" s="898"/>
      <c r="DUJ1122" s="898"/>
      <c r="DUK1122" s="898"/>
      <c r="DUL1122" s="898"/>
      <c r="DUM1122" s="898"/>
      <c r="DUN1122" s="898"/>
      <c r="DUO1122" s="898"/>
      <c r="DUP1122" s="898"/>
      <c r="DUQ1122" s="898"/>
      <c r="DUR1122" s="898"/>
      <c r="DUS1122" s="898"/>
      <c r="DUT1122" s="898"/>
      <c r="DUU1122" s="898"/>
      <c r="DUV1122" s="898"/>
      <c r="DUW1122" s="898"/>
      <c r="DUX1122" s="898"/>
      <c r="DUY1122" s="898"/>
      <c r="DUZ1122" s="898"/>
      <c r="DVA1122" s="898"/>
      <c r="DVB1122" s="898"/>
      <c r="DVC1122" s="898"/>
      <c r="DVD1122" s="898"/>
      <c r="DVE1122" s="898"/>
      <c r="DVF1122" s="898"/>
      <c r="DVG1122" s="898"/>
      <c r="DVH1122" s="898"/>
      <c r="DVI1122" s="898"/>
      <c r="DVJ1122" s="898"/>
      <c r="DVK1122" s="898"/>
      <c r="DVL1122" s="898"/>
      <c r="DVM1122" s="898"/>
      <c r="DVN1122" s="898"/>
      <c r="DVO1122" s="898"/>
      <c r="DVP1122" s="898"/>
      <c r="DVQ1122" s="898"/>
      <c r="DVR1122" s="898"/>
      <c r="DVS1122" s="898"/>
      <c r="DVT1122" s="898"/>
      <c r="DVU1122" s="898"/>
      <c r="DVV1122" s="898"/>
      <c r="DVW1122" s="898"/>
      <c r="DVX1122" s="898"/>
      <c r="DVY1122" s="898"/>
      <c r="DVZ1122" s="898"/>
      <c r="DWA1122" s="898"/>
      <c r="DWB1122" s="898"/>
      <c r="DWC1122" s="898"/>
      <c r="DWD1122" s="898"/>
      <c r="DWE1122" s="898"/>
      <c r="DWF1122" s="898"/>
      <c r="DWG1122" s="898"/>
      <c r="DWH1122" s="898"/>
      <c r="DWI1122" s="898"/>
      <c r="DWJ1122" s="898"/>
      <c r="DWK1122" s="898"/>
      <c r="DWL1122" s="898"/>
      <c r="DWM1122" s="898"/>
      <c r="DWN1122" s="898"/>
      <c r="DWO1122" s="898"/>
      <c r="DWP1122" s="898"/>
      <c r="DWQ1122" s="898"/>
      <c r="DWR1122" s="898"/>
      <c r="DWS1122" s="898"/>
      <c r="DWT1122" s="898"/>
      <c r="DWU1122" s="898"/>
      <c r="DWV1122" s="898"/>
      <c r="DWW1122" s="898"/>
      <c r="DWX1122" s="898"/>
      <c r="DWY1122" s="898"/>
      <c r="DWZ1122" s="898"/>
      <c r="DXA1122" s="898"/>
      <c r="DXB1122" s="898"/>
      <c r="DXC1122" s="898"/>
      <c r="DXD1122" s="898"/>
      <c r="DXE1122" s="898"/>
      <c r="DXF1122" s="898"/>
      <c r="DXG1122" s="898"/>
      <c r="DXH1122" s="898"/>
      <c r="DXI1122" s="898"/>
      <c r="DXJ1122" s="898"/>
      <c r="DXK1122" s="898"/>
      <c r="DXL1122" s="898"/>
      <c r="DXM1122" s="898"/>
      <c r="DXN1122" s="898"/>
      <c r="DXO1122" s="898"/>
      <c r="DXP1122" s="898"/>
      <c r="DXQ1122" s="898"/>
      <c r="DXR1122" s="898"/>
      <c r="DXS1122" s="898"/>
      <c r="DXT1122" s="898"/>
      <c r="DXU1122" s="898"/>
      <c r="DXV1122" s="898"/>
      <c r="DXW1122" s="898"/>
      <c r="DXX1122" s="898"/>
      <c r="DXY1122" s="898"/>
      <c r="DXZ1122" s="898"/>
      <c r="DYA1122" s="898"/>
      <c r="DYB1122" s="898"/>
      <c r="DYC1122" s="898"/>
      <c r="DYD1122" s="898"/>
      <c r="DYE1122" s="898"/>
      <c r="DYF1122" s="898"/>
      <c r="DYG1122" s="898"/>
      <c r="DYH1122" s="898"/>
      <c r="DYI1122" s="898"/>
      <c r="DYJ1122" s="898"/>
      <c r="DYK1122" s="898"/>
      <c r="DYL1122" s="898"/>
      <c r="DYM1122" s="898"/>
      <c r="DYN1122" s="898"/>
      <c r="DYO1122" s="898"/>
      <c r="DYP1122" s="898"/>
      <c r="DYQ1122" s="898"/>
      <c r="DYR1122" s="898"/>
      <c r="DYS1122" s="898"/>
      <c r="DYT1122" s="898"/>
      <c r="DYU1122" s="898"/>
      <c r="DYV1122" s="898"/>
      <c r="DYW1122" s="898"/>
      <c r="DYX1122" s="898"/>
      <c r="DYY1122" s="898"/>
      <c r="DYZ1122" s="898"/>
      <c r="DZA1122" s="898"/>
      <c r="DZB1122" s="898"/>
      <c r="DZC1122" s="898"/>
      <c r="DZD1122" s="898"/>
      <c r="DZE1122" s="898"/>
      <c r="DZF1122" s="898"/>
      <c r="DZG1122" s="898"/>
      <c r="DZH1122" s="898"/>
      <c r="DZI1122" s="898"/>
      <c r="DZJ1122" s="898"/>
      <c r="DZK1122" s="898"/>
      <c r="DZL1122" s="898"/>
      <c r="DZM1122" s="898"/>
      <c r="DZN1122" s="898"/>
      <c r="DZO1122" s="898"/>
      <c r="DZP1122" s="898"/>
      <c r="DZQ1122" s="898"/>
      <c r="DZR1122" s="898"/>
      <c r="DZS1122" s="898"/>
      <c r="DZT1122" s="898"/>
      <c r="DZU1122" s="898"/>
      <c r="DZV1122" s="898"/>
      <c r="DZW1122" s="898"/>
      <c r="DZX1122" s="898"/>
      <c r="DZY1122" s="898"/>
      <c r="DZZ1122" s="898"/>
      <c r="EAA1122" s="898"/>
      <c r="EAB1122" s="898"/>
      <c r="EAC1122" s="898"/>
      <c r="EAD1122" s="898"/>
      <c r="EAE1122" s="898"/>
      <c r="EAF1122" s="898"/>
      <c r="EAG1122" s="898"/>
      <c r="EAH1122" s="898"/>
      <c r="EAI1122" s="898"/>
      <c r="EAJ1122" s="898"/>
      <c r="EAK1122" s="898"/>
      <c r="EAL1122" s="898"/>
      <c r="EAM1122" s="898"/>
      <c r="EAN1122" s="898"/>
      <c r="EAO1122" s="898"/>
      <c r="EAP1122" s="898"/>
      <c r="EAQ1122" s="898"/>
      <c r="EAR1122" s="898"/>
      <c r="EAS1122" s="898"/>
      <c r="EAT1122" s="898"/>
      <c r="EAU1122" s="898"/>
      <c r="EAV1122" s="898"/>
      <c r="EAW1122" s="898"/>
      <c r="EAX1122" s="898"/>
      <c r="EAY1122" s="898"/>
      <c r="EAZ1122" s="898"/>
      <c r="EBA1122" s="898"/>
      <c r="EBB1122" s="898"/>
      <c r="EBC1122" s="898"/>
      <c r="EBD1122" s="898"/>
      <c r="EBE1122" s="898"/>
      <c r="EBF1122" s="898"/>
      <c r="EBG1122" s="898"/>
      <c r="EBH1122" s="898"/>
      <c r="EBI1122" s="898"/>
      <c r="EBJ1122" s="898"/>
      <c r="EBK1122" s="898"/>
      <c r="EBL1122" s="898"/>
      <c r="EBM1122" s="898"/>
      <c r="EBN1122" s="898"/>
      <c r="EBO1122" s="898"/>
      <c r="EBP1122" s="898"/>
      <c r="EBQ1122" s="898"/>
      <c r="EBR1122" s="898"/>
      <c r="EBS1122" s="898"/>
      <c r="EBT1122" s="898"/>
      <c r="EBU1122" s="898"/>
      <c r="EBV1122" s="898"/>
      <c r="EBW1122" s="898"/>
      <c r="EBX1122" s="898"/>
      <c r="EBY1122" s="898"/>
      <c r="EBZ1122" s="898"/>
      <c r="ECA1122" s="898"/>
      <c r="ECB1122" s="898"/>
      <c r="ECC1122" s="898"/>
      <c r="ECD1122" s="898"/>
      <c r="ECE1122" s="898"/>
      <c r="ECF1122" s="898"/>
      <c r="ECG1122" s="898"/>
      <c r="ECH1122" s="898"/>
      <c r="ECI1122" s="898"/>
      <c r="ECJ1122" s="898"/>
      <c r="ECK1122" s="898"/>
      <c r="ECL1122" s="898"/>
      <c r="ECM1122" s="898"/>
      <c r="ECN1122" s="898"/>
      <c r="ECO1122" s="898"/>
      <c r="ECP1122" s="898"/>
      <c r="ECQ1122" s="898"/>
      <c r="ECR1122" s="898"/>
      <c r="ECS1122" s="898"/>
      <c r="ECT1122" s="898"/>
      <c r="ECU1122" s="898"/>
      <c r="ECV1122" s="898"/>
      <c r="ECW1122" s="898"/>
      <c r="ECX1122" s="898"/>
      <c r="ECY1122" s="898"/>
      <c r="ECZ1122" s="898"/>
      <c r="EDA1122" s="898"/>
      <c r="EDB1122" s="898"/>
      <c r="EDC1122" s="898"/>
      <c r="EDD1122" s="898"/>
      <c r="EDE1122" s="898"/>
      <c r="EDF1122" s="898"/>
      <c r="EDG1122" s="898"/>
      <c r="EDH1122" s="898"/>
      <c r="EDI1122" s="898"/>
      <c r="EDJ1122" s="898"/>
      <c r="EDK1122" s="898"/>
      <c r="EDL1122" s="898"/>
      <c r="EDM1122" s="898"/>
      <c r="EDN1122" s="898"/>
      <c r="EDO1122" s="898"/>
      <c r="EDP1122" s="898"/>
      <c r="EDQ1122" s="898"/>
      <c r="EDR1122" s="898"/>
      <c r="EDS1122" s="898"/>
      <c r="EDT1122" s="898"/>
      <c r="EDU1122" s="898"/>
      <c r="EDV1122" s="898"/>
      <c r="EDW1122" s="898"/>
      <c r="EDX1122" s="898"/>
      <c r="EDY1122" s="898"/>
      <c r="EDZ1122" s="898"/>
      <c r="EEA1122" s="898"/>
      <c r="EEB1122" s="898"/>
      <c r="EEC1122" s="898"/>
      <c r="EED1122" s="898"/>
      <c r="EEE1122" s="898"/>
      <c r="EEF1122" s="898"/>
      <c r="EEG1122" s="898"/>
      <c r="EEH1122" s="898"/>
      <c r="EEI1122" s="898"/>
      <c r="EEJ1122" s="898"/>
      <c r="EEK1122" s="898"/>
      <c r="EEL1122" s="898"/>
      <c r="EEM1122" s="898"/>
      <c r="EEN1122" s="898"/>
      <c r="EEO1122" s="898"/>
      <c r="EEP1122" s="898"/>
      <c r="EEQ1122" s="898"/>
      <c r="EER1122" s="898"/>
      <c r="EES1122" s="898"/>
      <c r="EET1122" s="898"/>
      <c r="EEU1122" s="898"/>
      <c r="EEV1122" s="898"/>
      <c r="EEW1122" s="898"/>
      <c r="EEX1122" s="898"/>
      <c r="EEY1122" s="898"/>
      <c r="EEZ1122" s="898"/>
      <c r="EFA1122" s="898"/>
      <c r="EFB1122" s="898"/>
      <c r="EFC1122" s="898"/>
      <c r="EFD1122" s="898"/>
      <c r="EFE1122" s="898"/>
      <c r="EFF1122" s="898"/>
      <c r="EFG1122" s="898"/>
      <c r="EFH1122" s="898"/>
      <c r="EFI1122" s="898"/>
      <c r="EFJ1122" s="898"/>
      <c r="EFK1122" s="898"/>
      <c r="EFL1122" s="898"/>
      <c r="EFM1122" s="898"/>
      <c r="EFN1122" s="898"/>
      <c r="EFO1122" s="898"/>
      <c r="EFP1122" s="898"/>
      <c r="EFQ1122" s="898"/>
      <c r="EFR1122" s="898"/>
      <c r="EFS1122" s="898"/>
      <c r="EFT1122" s="898"/>
      <c r="EFU1122" s="898"/>
      <c r="EFV1122" s="898"/>
      <c r="EFW1122" s="898"/>
      <c r="EFX1122" s="898"/>
      <c r="EFY1122" s="898"/>
      <c r="EFZ1122" s="898"/>
      <c r="EGA1122" s="898"/>
      <c r="EGB1122" s="898"/>
      <c r="EGC1122" s="898"/>
      <c r="EGD1122" s="898"/>
      <c r="EGE1122" s="898"/>
      <c r="EGF1122" s="898"/>
      <c r="EGG1122" s="898"/>
      <c r="EGH1122" s="898"/>
      <c r="EGI1122" s="898"/>
      <c r="EGJ1122" s="898"/>
      <c r="EGK1122" s="898"/>
      <c r="EGL1122" s="898"/>
      <c r="EGM1122" s="898"/>
      <c r="EGN1122" s="898"/>
      <c r="EGO1122" s="898"/>
      <c r="EGP1122" s="898"/>
      <c r="EGQ1122" s="898"/>
      <c r="EGR1122" s="898"/>
      <c r="EGS1122" s="898"/>
      <c r="EGT1122" s="898"/>
      <c r="EGU1122" s="898"/>
      <c r="EGV1122" s="898"/>
      <c r="EGW1122" s="898"/>
      <c r="EGX1122" s="898"/>
      <c r="EGY1122" s="898"/>
      <c r="EGZ1122" s="898"/>
      <c r="EHA1122" s="898"/>
      <c r="EHB1122" s="898"/>
      <c r="EHC1122" s="898"/>
      <c r="EHD1122" s="898"/>
      <c r="EHE1122" s="898"/>
      <c r="EHF1122" s="898"/>
      <c r="EHG1122" s="898"/>
      <c r="EHH1122" s="898"/>
      <c r="EHI1122" s="898"/>
      <c r="EHJ1122" s="898"/>
      <c r="EHK1122" s="898"/>
      <c r="EHL1122" s="898"/>
      <c r="EHM1122" s="898"/>
      <c r="EHN1122" s="898"/>
      <c r="EHO1122" s="898"/>
      <c r="EHP1122" s="898"/>
      <c r="EHQ1122" s="898"/>
      <c r="EHR1122" s="898"/>
      <c r="EHS1122" s="898"/>
      <c r="EHT1122" s="898"/>
      <c r="EHU1122" s="898"/>
      <c r="EHV1122" s="898"/>
      <c r="EHW1122" s="898"/>
      <c r="EHX1122" s="898"/>
      <c r="EHY1122" s="898"/>
      <c r="EHZ1122" s="898"/>
      <c r="EIA1122" s="898"/>
      <c r="EIB1122" s="898"/>
      <c r="EIC1122" s="898"/>
      <c r="EID1122" s="898"/>
      <c r="EIE1122" s="898"/>
      <c r="EIF1122" s="898"/>
      <c r="EIG1122" s="898"/>
      <c r="EIH1122" s="898"/>
      <c r="EII1122" s="898"/>
      <c r="EIJ1122" s="898"/>
      <c r="EIK1122" s="898"/>
      <c r="EIL1122" s="898"/>
      <c r="EIM1122" s="898"/>
      <c r="EIN1122" s="898"/>
      <c r="EIO1122" s="898"/>
      <c r="EIP1122" s="898"/>
      <c r="EIQ1122" s="898"/>
      <c r="EIR1122" s="898"/>
      <c r="EIS1122" s="898"/>
      <c r="EIT1122" s="898"/>
      <c r="EIU1122" s="898"/>
      <c r="EIV1122" s="898"/>
      <c r="EIW1122" s="898"/>
      <c r="EIX1122" s="898"/>
      <c r="EIY1122" s="898"/>
      <c r="EIZ1122" s="898"/>
      <c r="EJA1122" s="898"/>
      <c r="EJB1122" s="898"/>
      <c r="EJC1122" s="898"/>
      <c r="EJD1122" s="898"/>
      <c r="EJE1122" s="898"/>
      <c r="EJF1122" s="898"/>
      <c r="EJG1122" s="898"/>
      <c r="EJH1122" s="898"/>
      <c r="EJI1122" s="898"/>
      <c r="EJJ1122" s="898"/>
      <c r="EJK1122" s="898"/>
      <c r="EJL1122" s="898"/>
      <c r="EJM1122" s="898"/>
      <c r="EJN1122" s="898"/>
      <c r="EJO1122" s="898"/>
      <c r="EJP1122" s="898"/>
      <c r="EJQ1122" s="898"/>
      <c r="EJR1122" s="898"/>
      <c r="EJS1122" s="898"/>
      <c r="EJT1122" s="898"/>
      <c r="EJU1122" s="898"/>
      <c r="EJV1122" s="898"/>
      <c r="EJW1122" s="898"/>
      <c r="EJX1122" s="898"/>
      <c r="EJY1122" s="898"/>
      <c r="EJZ1122" s="898"/>
      <c r="EKA1122" s="898"/>
      <c r="EKB1122" s="898"/>
      <c r="EKC1122" s="898"/>
      <c r="EKD1122" s="898"/>
      <c r="EKE1122" s="898"/>
      <c r="EKF1122" s="898"/>
      <c r="EKG1122" s="898"/>
      <c r="EKH1122" s="898"/>
      <c r="EKI1122" s="898"/>
      <c r="EKJ1122" s="898"/>
      <c r="EKK1122" s="898"/>
      <c r="EKL1122" s="898"/>
      <c r="EKM1122" s="898"/>
      <c r="EKN1122" s="898"/>
      <c r="EKO1122" s="898"/>
      <c r="EKP1122" s="898"/>
      <c r="EKQ1122" s="898"/>
      <c r="EKR1122" s="898"/>
      <c r="EKS1122" s="898"/>
      <c r="EKT1122" s="898"/>
      <c r="EKU1122" s="898"/>
      <c r="EKV1122" s="898"/>
      <c r="EKW1122" s="898"/>
      <c r="EKX1122" s="898"/>
      <c r="EKY1122" s="898"/>
      <c r="EKZ1122" s="898"/>
      <c r="ELA1122" s="898"/>
      <c r="ELB1122" s="898"/>
      <c r="ELC1122" s="898"/>
      <c r="ELD1122" s="898"/>
      <c r="ELE1122" s="898"/>
      <c r="ELF1122" s="898"/>
      <c r="ELG1122" s="898"/>
      <c r="ELH1122" s="898"/>
      <c r="ELI1122" s="898"/>
      <c r="ELJ1122" s="898"/>
      <c r="ELK1122" s="898"/>
      <c r="ELL1122" s="898"/>
      <c r="ELM1122" s="898"/>
      <c r="ELN1122" s="898"/>
      <c r="ELO1122" s="898"/>
      <c r="ELP1122" s="898"/>
      <c r="ELQ1122" s="898"/>
      <c r="ELR1122" s="898"/>
      <c r="ELS1122" s="898"/>
      <c r="ELT1122" s="898"/>
      <c r="ELU1122" s="898"/>
      <c r="ELV1122" s="898"/>
      <c r="ELW1122" s="898"/>
      <c r="ELX1122" s="898"/>
      <c r="ELY1122" s="898"/>
      <c r="ELZ1122" s="898"/>
      <c r="EMA1122" s="898"/>
      <c r="EMB1122" s="898"/>
      <c r="EMC1122" s="898"/>
      <c r="EMD1122" s="898"/>
      <c r="EME1122" s="898"/>
      <c r="EMF1122" s="898"/>
      <c r="EMG1122" s="898"/>
      <c r="EMH1122" s="898"/>
      <c r="EMI1122" s="898"/>
      <c r="EMJ1122" s="898"/>
      <c r="EMK1122" s="898"/>
      <c r="EML1122" s="898"/>
      <c r="EMM1122" s="898"/>
      <c r="EMN1122" s="898"/>
      <c r="EMO1122" s="898"/>
      <c r="EMP1122" s="898"/>
      <c r="EMQ1122" s="898"/>
      <c r="EMR1122" s="898"/>
      <c r="EMS1122" s="898"/>
      <c r="EMT1122" s="898"/>
      <c r="EMU1122" s="898"/>
      <c r="EMV1122" s="898"/>
      <c r="EMW1122" s="898"/>
      <c r="EMX1122" s="898"/>
      <c r="EMY1122" s="898"/>
      <c r="EMZ1122" s="898"/>
      <c r="ENA1122" s="898"/>
      <c r="ENB1122" s="898"/>
      <c r="ENC1122" s="898"/>
      <c r="END1122" s="898"/>
      <c r="ENE1122" s="898"/>
      <c r="ENF1122" s="898"/>
      <c r="ENG1122" s="898"/>
      <c r="ENH1122" s="898"/>
      <c r="ENI1122" s="898"/>
      <c r="ENJ1122" s="898"/>
      <c r="ENK1122" s="898"/>
      <c r="ENL1122" s="898"/>
      <c r="ENM1122" s="898"/>
      <c r="ENN1122" s="898"/>
      <c r="ENO1122" s="898"/>
      <c r="ENP1122" s="898"/>
      <c r="ENQ1122" s="898"/>
      <c r="ENR1122" s="898"/>
      <c r="ENS1122" s="898"/>
      <c r="ENT1122" s="898"/>
      <c r="ENU1122" s="898"/>
      <c r="ENV1122" s="898"/>
      <c r="ENW1122" s="898"/>
      <c r="ENX1122" s="898"/>
      <c r="ENY1122" s="898"/>
      <c r="ENZ1122" s="898"/>
      <c r="EOA1122" s="898"/>
      <c r="EOB1122" s="898"/>
      <c r="EOC1122" s="898"/>
      <c r="EOD1122" s="898"/>
      <c r="EOE1122" s="898"/>
      <c r="EOF1122" s="898"/>
      <c r="EOG1122" s="898"/>
      <c r="EOH1122" s="898"/>
      <c r="EOI1122" s="898"/>
      <c r="EOJ1122" s="898"/>
      <c r="EOK1122" s="898"/>
      <c r="EOL1122" s="898"/>
      <c r="EOM1122" s="898"/>
      <c r="EON1122" s="898"/>
      <c r="EOO1122" s="898"/>
      <c r="EOP1122" s="898"/>
      <c r="EOQ1122" s="898"/>
      <c r="EOR1122" s="898"/>
      <c r="EOS1122" s="898"/>
      <c r="EOT1122" s="898"/>
      <c r="EOU1122" s="898"/>
      <c r="EOV1122" s="898"/>
      <c r="EOW1122" s="898"/>
      <c r="EOX1122" s="898"/>
      <c r="EOY1122" s="898"/>
      <c r="EOZ1122" s="898"/>
      <c r="EPA1122" s="898"/>
      <c r="EPB1122" s="898"/>
      <c r="EPC1122" s="898"/>
      <c r="EPD1122" s="898"/>
      <c r="EPE1122" s="898"/>
      <c r="EPF1122" s="898"/>
      <c r="EPG1122" s="898"/>
      <c r="EPH1122" s="898"/>
      <c r="EPI1122" s="898"/>
      <c r="EPJ1122" s="898"/>
      <c r="EPK1122" s="898"/>
      <c r="EPL1122" s="898"/>
      <c r="EPM1122" s="898"/>
      <c r="EPN1122" s="898"/>
      <c r="EPO1122" s="898"/>
      <c r="EPP1122" s="898"/>
      <c r="EPQ1122" s="898"/>
      <c r="EPR1122" s="898"/>
      <c r="EPS1122" s="898"/>
      <c r="EPT1122" s="898"/>
      <c r="EPU1122" s="898"/>
      <c r="EPV1122" s="898"/>
      <c r="EPW1122" s="898"/>
      <c r="EPX1122" s="898"/>
      <c r="EPY1122" s="898"/>
      <c r="EPZ1122" s="898"/>
      <c r="EQA1122" s="898"/>
      <c r="EQB1122" s="898"/>
      <c r="EQC1122" s="898"/>
      <c r="EQD1122" s="898"/>
      <c r="EQE1122" s="898"/>
      <c r="EQF1122" s="898"/>
      <c r="EQG1122" s="898"/>
      <c r="EQH1122" s="898"/>
      <c r="EQI1122" s="898"/>
      <c r="EQJ1122" s="898"/>
      <c r="EQK1122" s="898"/>
      <c r="EQL1122" s="898"/>
      <c r="EQM1122" s="898"/>
      <c r="EQN1122" s="898"/>
      <c r="EQO1122" s="898"/>
      <c r="EQP1122" s="898"/>
      <c r="EQQ1122" s="898"/>
      <c r="EQR1122" s="898"/>
      <c r="EQS1122" s="898"/>
      <c r="EQT1122" s="898"/>
      <c r="EQU1122" s="898"/>
      <c r="EQV1122" s="898"/>
      <c r="EQW1122" s="898"/>
      <c r="EQX1122" s="898"/>
      <c r="EQY1122" s="898"/>
      <c r="EQZ1122" s="898"/>
      <c r="ERA1122" s="898"/>
      <c r="ERB1122" s="898"/>
      <c r="ERC1122" s="898"/>
      <c r="ERD1122" s="898"/>
      <c r="ERE1122" s="898"/>
      <c r="ERF1122" s="898"/>
      <c r="ERG1122" s="898"/>
      <c r="ERH1122" s="898"/>
      <c r="ERI1122" s="898"/>
      <c r="ERJ1122" s="898"/>
      <c r="ERK1122" s="898"/>
      <c r="ERL1122" s="898"/>
      <c r="ERM1122" s="898"/>
      <c r="ERN1122" s="898"/>
      <c r="ERO1122" s="898"/>
      <c r="ERP1122" s="898"/>
      <c r="ERQ1122" s="898"/>
      <c r="ERR1122" s="898"/>
      <c r="ERS1122" s="898"/>
      <c r="ERT1122" s="898"/>
      <c r="ERU1122" s="898"/>
      <c r="ERV1122" s="898"/>
      <c r="ERW1122" s="898"/>
      <c r="ERX1122" s="898"/>
      <c r="ERY1122" s="898"/>
      <c r="ERZ1122" s="898"/>
      <c r="ESA1122" s="898"/>
      <c r="ESB1122" s="898"/>
      <c r="ESC1122" s="898"/>
      <c r="ESD1122" s="898"/>
      <c r="ESE1122" s="898"/>
      <c r="ESF1122" s="898"/>
      <c r="ESG1122" s="898"/>
      <c r="ESH1122" s="898"/>
      <c r="ESI1122" s="898"/>
      <c r="ESJ1122" s="898"/>
      <c r="ESK1122" s="898"/>
      <c r="ESL1122" s="898"/>
      <c r="ESM1122" s="898"/>
      <c r="ESN1122" s="898"/>
      <c r="ESO1122" s="898"/>
      <c r="ESP1122" s="898"/>
      <c r="ESQ1122" s="898"/>
      <c r="ESR1122" s="898"/>
      <c r="ESS1122" s="898"/>
      <c r="EST1122" s="898"/>
      <c r="ESU1122" s="898"/>
      <c r="ESV1122" s="898"/>
      <c r="ESW1122" s="898"/>
      <c r="ESX1122" s="898"/>
      <c r="ESY1122" s="898"/>
      <c r="ESZ1122" s="898"/>
      <c r="ETA1122" s="898"/>
      <c r="ETB1122" s="898"/>
      <c r="ETC1122" s="898"/>
      <c r="ETD1122" s="898"/>
      <c r="ETE1122" s="898"/>
      <c r="ETF1122" s="898"/>
      <c r="ETG1122" s="898"/>
      <c r="ETH1122" s="898"/>
      <c r="ETI1122" s="898"/>
      <c r="ETJ1122" s="898"/>
      <c r="ETK1122" s="898"/>
      <c r="ETL1122" s="898"/>
      <c r="ETM1122" s="898"/>
      <c r="ETN1122" s="898"/>
      <c r="ETO1122" s="898"/>
      <c r="ETP1122" s="898"/>
      <c r="ETQ1122" s="898"/>
      <c r="ETR1122" s="898"/>
      <c r="ETS1122" s="898"/>
      <c r="ETT1122" s="898"/>
      <c r="ETU1122" s="898"/>
      <c r="ETV1122" s="898"/>
      <c r="ETW1122" s="898"/>
      <c r="ETX1122" s="898"/>
      <c r="ETY1122" s="898"/>
      <c r="ETZ1122" s="898"/>
      <c r="EUA1122" s="898"/>
      <c r="EUB1122" s="898"/>
      <c r="EUC1122" s="898"/>
      <c r="EUD1122" s="898"/>
      <c r="EUE1122" s="898"/>
      <c r="EUF1122" s="898"/>
      <c r="EUG1122" s="898"/>
      <c r="EUH1122" s="898"/>
      <c r="EUI1122" s="898"/>
      <c r="EUJ1122" s="898"/>
      <c r="EUK1122" s="898"/>
      <c r="EUL1122" s="898"/>
      <c r="EUM1122" s="898"/>
      <c r="EUN1122" s="898"/>
      <c r="EUO1122" s="898"/>
      <c r="EUP1122" s="898"/>
      <c r="EUQ1122" s="898"/>
      <c r="EUR1122" s="898"/>
      <c r="EUS1122" s="898"/>
      <c r="EUT1122" s="898"/>
      <c r="EUU1122" s="898"/>
      <c r="EUV1122" s="898"/>
      <c r="EUW1122" s="898"/>
      <c r="EUX1122" s="898"/>
      <c r="EUY1122" s="898"/>
      <c r="EUZ1122" s="898"/>
      <c r="EVA1122" s="898"/>
      <c r="EVB1122" s="898"/>
      <c r="EVC1122" s="898"/>
      <c r="EVD1122" s="898"/>
      <c r="EVE1122" s="898"/>
      <c r="EVF1122" s="898"/>
      <c r="EVG1122" s="898"/>
      <c r="EVH1122" s="898"/>
      <c r="EVI1122" s="898"/>
      <c r="EVJ1122" s="898"/>
      <c r="EVK1122" s="898"/>
      <c r="EVL1122" s="898"/>
      <c r="EVM1122" s="898"/>
      <c r="EVN1122" s="898"/>
      <c r="EVO1122" s="898"/>
      <c r="EVP1122" s="898"/>
      <c r="EVQ1122" s="898"/>
      <c r="EVR1122" s="898"/>
      <c r="EVS1122" s="898"/>
      <c r="EVT1122" s="898"/>
      <c r="EVU1122" s="898"/>
      <c r="EVV1122" s="898"/>
      <c r="EVW1122" s="898"/>
      <c r="EVX1122" s="898"/>
      <c r="EVY1122" s="898"/>
      <c r="EVZ1122" s="898"/>
      <c r="EWA1122" s="898"/>
      <c r="EWB1122" s="898"/>
      <c r="EWC1122" s="898"/>
      <c r="EWD1122" s="898"/>
      <c r="EWE1122" s="898"/>
      <c r="EWF1122" s="898"/>
      <c r="EWG1122" s="898"/>
      <c r="EWH1122" s="898"/>
      <c r="EWI1122" s="898"/>
      <c r="EWJ1122" s="898"/>
      <c r="EWK1122" s="898"/>
      <c r="EWL1122" s="898"/>
      <c r="EWM1122" s="898"/>
      <c r="EWN1122" s="898"/>
      <c r="EWO1122" s="898"/>
      <c r="EWP1122" s="898"/>
      <c r="EWQ1122" s="898"/>
      <c r="EWR1122" s="898"/>
      <c r="EWS1122" s="898"/>
      <c r="EWT1122" s="898"/>
      <c r="EWU1122" s="898"/>
      <c r="EWV1122" s="898"/>
      <c r="EWW1122" s="898"/>
      <c r="EWX1122" s="898"/>
      <c r="EWY1122" s="898"/>
      <c r="EWZ1122" s="898"/>
      <c r="EXA1122" s="898"/>
      <c r="EXB1122" s="898"/>
      <c r="EXC1122" s="898"/>
      <c r="EXD1122" s="898"/>
      <c r="EXE1122" s="898"/>
      <c r="EXF1122" s="898"/>
      <c r="EXG1122" s="898"/>
      <c r="EXH1122" s="898"/>
      <c r="EXI1122" s="898"/>
      <c r="EXJ1122" s="898"/>
      <c r="EXK1122" s="898"/>
      <c r="EXL1122" s="898"/>
      <c r="EXM1122" s="898"/>
      <c r="EXN1122" s="898"/>
      <c r="EXO1122" s="898"/>
      <c r="EXP1122" s="898"/>
      <c r="EXQ1122" s="898"/>
      <c r="EXR1122" s="898"/>
      <c r="EXS1122" s="898"/>
      <c r="EXT1122" s="898"/>
      <c r="EXU1122" s="898"/>
      <c r="EXV1122" s="898"/>
      <c r="EXW1122" s="898"/>
      <c r="EXX1122" s="898"/>
      <c r="EXY1122" s="898"/>
      <c r="EXZ1122" s="898"/>
      <c r="EYA1122" s="898"/>
      <c r="EYB1122" s="898"/>
      <c r="EYC1122" s="898"/>
      <c r="EYD1122" s="898"/>
      <c r="EYE1122" s="898"/>
      <c r="EYF1122" s="898"/>
      <c r="EYG1122" s="898"/>
      <c r="EYH1122" s="898"/>
      <c r="EYI1122" s="898"/>
      <c r="EYJ1122" s="898"/>
      <c r="EYK1122" s="898"/>
      <c r="EYL1122" s="898"/>
      <c r="EYM1122" s="898"/>
      <c r="EYN1122" s="898"/>
      <c r="EYO1122" s="898"/>
      <c r="EYP1122" s="898"/>
      <c r="EYQ1122" s="898"/>
      <c r="EYR1122" s="898"/>
      <c r="EYS1122" s="898"/>
      <c r="EYT1122" s="898"/>
      <c r="EYU1122" s="898"/>
      <c r="EYV1122" s="898"/>
      <c r="EYW1122" s="898"/>
      <c r="EYX1122" s="898"/>
      <c r="EYY1122" s="898"/>
      <c r="EYZ1122" s="898"/>
      <c r="EZA1122" s="898"/>
      <c r="EZB1122" s="898"/>
      <c r="EZC1122" s="898"/>
      <c r="EZD1122" s="898"/>
      <c r="EZE1122" s="898"/>
      <c r="EZF1122" s="898"/>
      <c r="EZG1122" s="898"/>
      <c r="EZH1122" s="898"/>
      <c r="EZI1122" s="898"/>
      <c r="EZJ1122" s="898"/>
      <c r="EZK1122" s="898"/>
      <c r="EZL1122" s="898"/>
      <c r="EZM1122" s="898"/>
      <c r="EZN1122" s="898"/>
      <c r="EZO1122" s="898"/>
      <c r="EZP1122" s="898"/>
      <c r="EZQ1122" s="898"/>
      <c r="EZR1122" s="898"/>
      <c r="EZS1122" s="898"/>
      <c r="EZT1122" s="898"/>
      <c r="EZU1122" s="898"/>
      <c r="EZV1122" s="898"/>
      <c r="EZW1122" s="898"/>
      <c r="EZX1122" s="898"/>
      <c r="EZY1122" s="898"/>
      <c r="EZZ1122" s="898"/>
      <c r="FAA1122" s="898"/>
      <c r="FAB1122" s="898"/>
      <c r="FAC1122" s="898"/>
      <c r="FAD1122" s="898"/>
      <c r="FAE1122" s="898"/>
      <c r="FAF1122" s="898"/>
      <c r="FAG1122" s="898"/>
      <c r="FAH1122" s="898"/>
      <c r="FAI1122" s="898"/>
      <c r="FAJ1122" s="898"/>
      <c r="FAK1122" s="898"/>
      <c r="FAL1122" s="898"/>
      <c r="FAM1122" s="898"/>
      <c r="FAN1122" s="898"/>
      <c r="FAO1122" s="898"/>
      <c r="FAP1122" s="898"/>
      <c r="FAQ1122" s="898"/>
      <c r="FAR1122" s="898"/>
      <c r="FAS1122" s="898"/>
      <c r="FAT1122" s="898"/>
      <c r="FAU1122" s="898"/>
      <c r="FAV1122" s="898"/>
      <c r="FAW1122" s="898"/>
      <c r="FAX1122" s="898"/>
      <c r="FAY1122" s="898"/>
      <c r="FAZ1122" s="898"/>
      <c r="FBA1122" s="898"/>
      <c r="FBB1122" s="898"/>
      <c r="FBC1122" s="898"/>
      <c r="FBD1122" s="898"/>
      <c r="FBE1122" s="898"/>
      <c r="FBF1122" s="898"/>
      <c r="FBG1122" s="898"/>
      <c r="FBH1122" s="898"/>
      <c r="FBI1122" s="898"/>
      <c r="FBJ1122" s="898"/>
      <c r="FBK1122" s="898"/>
      <c r="FBL1122" s="898"/>
      <c r="FBM1122" s="898"/>
      <c r="FBN1122" s="898"/>
      <c r="FBO1122" s="898"/>
      <c r="FBP1122" s="898"/>
      <c r="FBQ1122" s="898"/>
      <c r="FBR1122" s="898"/>
      <c r="FBS1122" s="898"/>
      <c r="FBT1122" s="898"/>
      <c r="FBU1122" s="898"/>
      <c r="FBV1122" s="898"/>
      <c r="FBW1122" s="898"/>
      <c r="FBX1122" s="898"/>
      <c r="FBY1122" s="898"/>
      <c r="FBZ1122" s="898"/>
      <c r="FCA1122" s="898"/>
      <c r="FCB1122" s="898"/>
      <c r="FCC1122" s="898"/>
      <c r="FCD1122" s="898"/>
      <c r="FCE1122" s="898"/>
      <c r="FCF1122" s="898"/>
      <c r="FCG1122" s="898"/>
      <c r="FCH1122" s="898"/>
      <c r="FCI1122" s="898"/>
      <c r="FCJ1122" s="898"/>
      <c r="FCK1122" s="898"/>
      <c r="FCL1122" s="898"/>
      <c r="FCM1122" s="898"/>
      <c r="FCN1122" s="898"/>
      <c r="FCO1122" s="898"/>
      <c r="FCP1122" s="898"/>
      <c r="FCQ1122" s="898"/>
      <c r="FCR1122" s="898"/>
      <c r="FCS1122" s="898"/>
      <c r="FCT1122" s="898"/>
      <c r="FCU1122" s="898"/>
      <c r="FCV1122" s="898"/>
      <c r="FCW1122" s="898"/>
      <c r="FCX1122" s="898"/>
      <c r="FCY1122" s="898"/>
      <c r="FCZ1122" s="898"/>
      <c r="FDA1122" s="898"/>
      <c r="FDB1122" s="898"/>
      <c r="FDC1122" s="898"/>
      <c r="FDD1122" s="898"/>
      <c r="FDE1122" s="898"/>
      <c r="FDF1122" s="898"/>
      <c r="FDG1122" s="898"/>
      <c r="FDH1122" s="898"/>
      <c r="FDI1122" s="898"/>
      <c r="FDJ1122" s="898"/>
      <c r="FDK1122" s="898"/>
      <c r="FDL1122" s="898"/>
      <c r="FDM1122" s="898"/>
      <c r="FDN1122" s="898"/>
      <c r="FDO1122" s="898"/>
      <c r="FDP1122" s="898"/>
      <c r="FDQ1122" s="898"/>
      <c r="FDR1122" s="898"/>
      <c r="FDS1122" s="898"/>
      <c r="FDT1122" s="898"/>
      <c r="FDU1122" s="898"/>
      <c r="FDV1122" s="898"/>
      <c r="FDW1122" s="898"/>
      <c r="FDX1122" s="898"/>
      <c r="FDY1122" s="898"/>
      <c r="FDZ1122" s="898"/>
      <c r="FEA1122" s="898"/>
      <c r="FEB1122" s="898"/>
      <c r="FEC1122" s="898"/>
      <c r="FED1122" s="898"/>
      <c r="FEE1122" s="898"/>
      <c r="FEF1122" s="898"/>
      <c r="FEG1122" s="898"/>
      <c r="FEH1122" s="898"/>
      <c r="FEI1122" s="898"/>
      <c r="FEJ1122" s="898"/>
      <c r="FEK1122" s="898"/>
      <c r="FEL1122" s="898"/>
      <c r="FEM1122" s="898"/>
      <c r="FEN1122" s="898"/>
      <c r="FEO1122" s="898"/>
      <c r="FEP1122" s="898"/>
      <c r="FEQ1122" s="898"/>
      <c r="FER1122" s="898"/>
      <c r="FES1122" s="898"/>
      <c r="FET1122" s="898"/>
      <c r="FEU1122" s="898"/>
      <c r="FEV1122" s="898"/>
      <c r="FEW1122" s="898"/>
      <c r="FEX1122" s="898"/>
      <c r="FEY1122" s="898"/>
      <c r="FEZ1122" s="898"/>
      <c r="FFA1122" s="898"/>
      <c r="FFB1122" s="898"/>
      <c r="FFC1122" s="898"/>
      <c r="FFD1122" s="898"/>
      <c r="FFE1122" s="898"/>
      <c r="FFF1122" s="898"/>
      <c r="FFG1122" s="898"/>
      <c r="FFH1122" s="898"/>
      <c r="FFI1122" s="898"/>
      <c r="FFJ1122" s="898"/>
      <c r="FFK1122" s="898"/>
      <c r="FFL1122" s="898"/>
      <c r="FFM1122" s="898"/>
      <c r="FFN1122" s="898"/>
      <c r="FFO1122" s="898"/>
      <c r="FFP1122" s="898"/>
      <c r="FFQ1122" s="898"/>
      <c r="FFR1122" s="898"/>
      <c r="FFS1122" s="898"/>
      <c r="FFT1122" s="898"/>
      <c r="FFU1122" s="898"/>
      <c r="FFV1122" s="898"/>
      <c r="FFW1122" s="898"/>
      <c r="FFX1122" s="898"/>
      <c r="FFY1122" s="898"/>
      <c r="FFZ1122" s="898"/>
      <c r="FGA1122" s="898"/>
      <c r="FGB1122" s="898"/>
      <c r="FGC1122" s="898"/>
      <c r="FGD1122" s="898"/>
      <c r="FGE1122" s="898"/>
      <c r="FGF1122" s="898"/>
      <c r="FGG1122" s="898"/>
      <c r="FGH1122" s="898"/>
      <c r="FGI1122" s="898"/>
      <c r="FGJ1122" s="898"/>
      <c r="FGK1122" s="898"/>
      <c r="FGL1122" s="898"/>
      <c r="FGM1122" s="898"/>
      <c r="FGN1122" s="898"/>
      <c r="FGO1122" s="898"/>
      <c r="FGP1122" s="898"/>
      <c r="FGQ1122" s="898"/>
      <c r="FGR1122" s="898"/>
      <c r="FGS1122" s="898"/>
      <c r="FGT1122" s="898"/>
      <c r="FGU1122" s="898"/>
      <c r="FGV1122" s="898"/>
      <c r="FGW1122" s="898"/>
      <c r="FGX1122" s="898"/>
      <c r="FGY1122" s="898"/>
      <c r="FGZ1122" s="898"/>
      <c r="FHA1122" s="898"/>
      <c r="FHB1122" s="898"/>
      <c r="FHC1122" s="898"/>
      <c r="FHD1122" s="898"/>
      <c r="FHE1122" s="898"/>
      <c r="FHF1122" s="898"/>
      <c r="FHG1122" s="898"/>
      <c r="FHH1122" s="898"/>
      <c r="FHI1122" s="898"/>
      <c r="FHJ1122" s="898"/>
      <c r="FHK1122" s="898"/>
      <c r="FHL1122" s="898"/>
      <c r="FHM1122" s="898"/>
      <c r="FHN1122" s="898"/>
      <c r="FHO1122" s="898"/>
      <c r="FHP1122" s="898"/>
      <c r="FHQ1122" s="898"/>
      <c r="FHR1122" s="898"/>
      <c r="FHS1122" s="898"/>
      <c r="FHT1122" s="898"/>
      <c r="FHU1122" s="898"/>
      <c r="FHV1122" s="898"/>
      <c r="FHW1122" s="898"/>
      <c r="FHX1122" s="898"/>
      <c r="FHY1122" s="898"/>
      <c r="FHZ1122" s="898"/>
      <c r="FIA1122" s="898"/>
      <c r="FIB1122" s="898"/>
      <c r="FIC1122" s="898"/>
      <c r="FID1122" s="898"/>
      <c r="FIE1122" s="898"/>
      <c r="FIF1122" s="898"/>
      <c r="FIG1122" s="898"/>
      <c r="FIH1122" s="898"/>
      <c r="FII1122" s="898"/>
      <c r="FIJ1122" s="898"/>
      <c r="FIK1122" s="898"/>
      <c r="FIL1122" s="898"/>
      <c r="FIM1122" s="898"/>
      <c r="FIN1122" s="898"/>
      <c r="FIO1122" s="898"/>
      <c r="FIP1122" s="898"/>
      <c r="FIQ1122" s="898"/>
      <c r="FIR1122" s="898"/>
      <c r="FIS1122" s="898"/>
      <c r="FIT1122" s="898"/>
      <c r="FIU1122" s="898"/>
      <c r="FIV1122" s="898"/>
      <c r="FIW1122" s="898"/>
      <c r="FIX1122" s="898"/>
      <c r="FIY1122" s="898"/>
      <c r="FIZ1122" s="898"/>
      <c r="FJA1122" s="898"/>
      <c r="FJB1122" s="898"/>
      <c r="FJC1122" s="898"/>
      <c r="FJD1122" s="898"/>
      <c r="FJE1122" s="898"/>
      <c r="FJF1122" s="898"/>
      <c r="FJG1122" s="898"/>
      <c r="FJH1122" s="898"/>
      <c r="FJI1122" s="898"/>
      <c r="FJJ1122" s="898"/>
      <c r="FJK1122" s="898"/>
      <c r="FJL1122" s="898"/>
      <c r="FJM1122" s="898"/>
      <c r="FJN1122" s="898"/>
      <c r="FJO1122" s="898"/>
      <c r="FJP1122" s="898"/>
      <c r="FJQ1122" s="898"/>
      <c r="FJR1122" s="898"/>
      <c r="FJS1122" s="898"/>
      <c r="FJT1122" s="898"/>
      <c r="FJU1122" s="898"/>
      <c r="FJV1122" s="898"/>
      <c r="FJW1122" s="898"/>
      <c r="FJX1122" s="898"/>
      <c r="FJY1122" s="898"/>
      <c r="FJZ1122" s="898"/>
      <c r="FKA1122" s="898"/>
      <c r="FKB1122" s="898"/>
      <c r="FKC1122" s="898"/>
      <c r="FKD1122" s="898"/>
      <c r="FKE1122" s="898"/>
      <c r="FKF1122" s="898"/>
      <c r="FKG1122" s="898"/>
      <c r="FKH1122" s="898"/>
      <c r="FKI1122" s="898"/>
      <c r="FKJ1122" s="898"/>
      <c r="FKK1122" s="898"/>
      <c r="FKL1122" s="898"/>
      <c r="FKM1122" s="898"/>
      <c r="FKN1122" s="898"/>
      <c r="FKO1122" s="898"/>
      <c r="FKP1122" s="898"/>
      <c r="FKQ1122" s="898"/>
      <c r="FKR1122" s="898"/>
      <c r="FKS1122" s="898"/>
      <c r="FKT1122" s="898"/>
      <c r="FKU1122" s="898"/>
      <c r="FKV1122" s="898"/>
      <c r="FKW1122" s="898"/>
      <c r="FKX1122" s="898"/>
      <c r="FKY1122" s="898"/>
      <c r="FKZ1122" s="898"/>
      <c r="FLA1122" s="898"/>
      <c r="FLB1122" s="898"/>
      <c r="FLC1122" s="898"/>
      <c r="FLD1122" s="898"/>
      <c r="FLE1122" s="898"/>
      <c r="FLF1122" s="898"/>
      <c r="FLG1122" s="898"/>
      <c r="FLH1122" s="898"/>
      <c r="FLI1122" s="898"/>
      <c r="FLJ1122" s="898"/>
      <c r="FLK1122" s="898"/>
      <c r="FLL1122" s="898"/>
      <c r="FLM1122" s="898"/>
      <c r="FLN1122" s="898"/>
      <c r="FLO1122" s="898"/>
      <c r="FLP1122" s="898"/>
      <c r="FLQ1122" s="898"/>
      <c r="FLR1122" s="898"/>
      <c r="FLS1122" s="898"/>
      <c r="FLT1122" s="898"/>
      <c r="FLU1122" s="898"/>
      <c r="FLV1122" s="898"/>
      <c r="FLW1122" s="898"/>
      <c r="FLX1122" s="898"/>
      <c r="FLY1122" s="898"/>
      <c r="FLZ1122" s="898"/>
      <c r="FMA1122" s="898"/>
      <c r="FMB1122" s="898"/>
      <c r="FMC1122" s="898"/>
      <c r="FMD1122" s="898"/>
      <c r="FME1122" s="898"/>
      <c r="FMF1122" s="898"/>
      <c r="FMG1122" s="898"/>
      <c r="FMH1122" s="898"/>
      <c r="FMI1122" s="898"/>
      <c r="FMJ1122" s="898"/>
      <c r="FMK1122" s="898"/>
      <c r="FML1122" s="898"/>
      <c r="FMM1122" s="898"/>
      <c r="FMN1122" s="898"/>
      <c r="FMO1122" s="898"/>
      <c r="FMP1122" s="898"/>
      <c r="FMQ1122" s="898"/>
      <c r="FMR1122" s="898"/>
      <c r="FMS1122" s="898"/>
      <c r="FMT1122" s="898"/>
      <c r="FMU1122" s="898"/>
      <c r="FMV1122" s="898"/>
      <c r="FMW1122" s="898"/>
      <c r="FMX1122" s="898"/>
      <c r="FMY1122" s="898"/>
      <c r="FMZ1122" s="898"/>
      <c r="FNA1122" s="898"/>
      <c r="FNB1122" s="898"/>
      <c r="FNC1122" s="898"/>
      <c r="FND1122" s="898"/>
      <c r="FNE1122" s="898"/>
      <c r="FNF1122" s="898"/>
      <c r="FNG1122" s="898"/>
      <c r="FNH1122" s="898"/>
      <c r="FNI1122" s="898"/>
      <c r="FNJ1122" s="898"/>
      <c r="FNK1122" s="898"/>
      <c r="FNL1122" s="898"/>
      <c r="FNM1122" s="898"/>
      <c r="FNN1122" s="898"/>
      <c r="FNO1122" s="898"/>
      <c r="FNP1122" s="898"/>
      <c r="FNQ1122" s="898"/>
      <c r="FNR1122" s="898"/>
      <c r="FNS1122" s="898"/>
      <c r="FNT1122" s="898"/>
      <c r="FNU1122" s="898"/>
      <c r="FNV1122" s="898"/>
      <c r="FNW1122" s="898"/>
      <c r="FNX1122" s="898"/>
      <c r="FNY1122" s="898"/>
      <c r="FNZ1122" s="898"/>
      <c r="FOA1122" s="898"/>
      <c r="FOB1122" s="898"/>
      <c r="FOC1122" s="898"/>
      <c r="FOD1122" s="898"/>
      <c r="FOE1122" s="898"/>
      <c r="FOF1122" s="898"/>
      <c r="FOG1122" s="898"/>
      <c r="FOH1122" s="898"/>
      <c r="FOI1122" s="898"/>
      <c r="FOJ1122" s="898"/>
      <c r="FOK1122" s="898"/>
      <c r="FOL1122" s="898"/>
      <c r="FOM1122" s="898"/>
      <c r="FON1122" s="898"/>
      <c r="FOO1122" s="898"/>
      <c r="FOP1122" s="898"/>
      <c r="FOQ1122" s="898"/>
      <c r="FOR1122" s="898"/>
      <c r="FOS1122" s="898"/>
      <c r="FOT1122" s="898"/>
      <c r="FOU1122" s="898"/>
      <c r="FOV1122" s="898"/>
      <c r="FOW1122" s="898"/>
      <c r="FOX1122" s="898"/>
      <c r="FOY1122" s="898"/>
      <c r="FOZ1122" s="898"/>
      <c r="FPA1122" s="898"/>
      <c r="FPB1122" s="898"/>
      <c r="FPC1122" s="898"/>
      <c r="FPD1122" s="898"/>
      <c r="FPE1122" s="898"/>
      <c r="FPF1122" s="898"/>
      <c r="FPG1122" s="898"/>
      <c r="FPH1122" s="898"/>
      <c r="FPI1122" s="898"/>
      <c r="FPJ1122" s="898"/>
      <c r="FPK1122" s="898"/>
      <c r="FPL1122" s="898"/>
      <c r="FPM1122" s="898"/>
      <c r="FPN1122" s="898"/>
      <c r="FPO1122" s="898"/>
      <c r="FPP1122" s="898"/>
      <c r="FPQ1122" s="898"/>
      <c r="FPR1122" s="898"/>
      <c r="FPS1122" s="898"/>
      <c r="FPT1122" s="898"/>
      <c r="FPU1122" s="898"/>
      <c r="FPV1122" s="898"/>
      <c r="FPW1122" s="898"/>
      <c r="FPX1122" s="898"/>
      <c r="FPY1122" s="898"/>
      <c r="FPZ1122" s="898"/>
      <c r="FQA1122" s="898"/>
      <c r="FQB1122" s="898"/>
      <c r="FQC1122" s="898"/>
      <c r="FQD1122" s="898"/>
      <c r="FQE1122" s="898"/>
      <c r="FQF1122" s="898"/>
      <c r="FQG1122" s="898"/>
      <c r="FQH1122" s="898"/>
      <c r="FQI1122" s="898"/>
      <c r="FQJ1122" s="898"/>
      <c r="FQK1122" s="898"/>
      <c r="FQL1122" s="898"/>
      <c r="FQM1122" s="898"/>
      <c r="FQN1122" s="898"/>
      <c r="FQO1122" s="898"/>
      <c r="FQP1122" s="898"/>
      <c r="FQQ1122" s="898"/>
      <c r="FQR1122" s="898"/>
      <c r="FQS1122" s="898"/>
      <c r="FQT1122" s="898"/>
      <c r="FQU1122" s="898"/>
      <c r="FQV1122" s="898"/>
      <c r="FQW1122" s="898"/>
      <c r="FQX1122" s="898"/>
      <c r="FQY1122" s="898"/>
      <c r="FQZ1122" s="898"/>
      <c r="FRA1122" s="898"/>
      <c r="FRB1122" s="898"/>
      <c r="FRC1122" s="898"/>
      <c r="FRD1122" s="898"/>
      <c r="FRE1122" s="898"/>
      <c r="FRF1122" s="898"/>
      <c r="FRG1122" s="898"/>
      <c r="FRH1122" s="898"/>
      <c r="FRI1122" s="898"/>
      <c r="FRJ1122" s="898"/>
      <c r="FRK1122" s="898"/>
      <c r="FRL1122" s="898"/>
      <c r="FRM1122" s="898"/>
      <c r="FRN1122" s="898"/>
      <c r="FRO1122" s="898"/>
      <c r="FRP1122" s="898"/>
      <c r="FRQ1122" s="898"/>
      <c r="FRR1122" s="898"/>
      <c r="FRS1122" s="898"/>
      <c r="FRT1122" s="898"/>
      <c r="FRU1122" s="898"/>
      <c r="FRV1122" s="898"/>
      <c r="FRW1122" s="898"/>
      <c r="FRX1122" s="898"/>
      <c r="FRY1122" s="898"/>
      <c r="FRZ1122" s="898"/>
      <c r="FSA1122" s="898"/>
      <c r="FSB1122" s="898"/>
      <c r="FSC1122" s="898"/>
      <c r="FSD1122" s="898"/>
      <c r="FSE1122" s="898"/>
      <c r="FSF1122" s="898"/>
      <c r="FSG1122" s="898"/>
      <c r="FSH1122" s="898"/>
      <c r="FSI1122" s="898"/>
      <c r="FSJ1122" s="898"/>
      <c r="FSK1122" s="898"/>
      <c r="FSL1122" s="898"/>
      <c r="FSM1122" s="898"/>
      <c r="FSN1122" s="898"/>
      <c r="FSO1122" s="898"/>
      <c r="FSP1122" s="898"/>
      <c r="FSQ1122" s="898"/>
      <c r="FSR1122" s="898"/>
      <c r="FSS1122" s="898"/>
      <c r="FST1122" s="898"/>
      <c r="FSU1122" s="898"/>
      <c r="FSV1122" s="898"/>
      <c r="FSW1122" s="898"/>
      <c r="FSX1122" s="898"/>
      <c r="FSY1122" s="898"/>
      <c r="FSZ1122" s="898"/>
      <c r="FTA1122" s="898"/>
      <c r="FTB1122" s="898"/>
      <c r="FTC1122" s="898"/>
      <c r="FTD1122" s="898"/>
      <c r="FTE1122" s="898"/>
      <c r="FTF1122" s="898"/>
      <c r="FTG1122" s="898"/>
      <c r="FTH1122" s="898"/>
      <c r="FTI1122" s="898"/>
      <c r="FTJ1122" s="898"/>
      <c r="FTK1122" s="898"/>
      <c r="FTL1122" s="898"/>
      <c r="FTM1122" s="898"/>
      <c r="FTN1122" s="898"/>
      <c r="FTO1122" s="898"/>
      <c r="FTP1122" s="898"/>
      <c r="FTQ1122" s="898"/>
      <c r="FTR1122" s="898"/>
      <c r="FTS1122" s="898"/>
      <c r="FTT1122" s="898"/>
      <c r="FTU1122" s="898"/>
      <c r="FTV1122" s="898"/>
      <c r="FTW1122" s="898"/>
      <c r="FTX1122" s="898"/>
      <c r="FTY1122" s="898"/>
      <c r="FTZ1122" s="898"/>
      <c r="FUA1122" s="898"/>
      <c r="FUB1122" s="898"/>
      <c r="FUC1122" s="898"/>
      <c r="FUD1122" s="898"/>
      <c r="FUE1122" s="898"/>
      <c r="FUF1122" s="898"/>
      <c r="FUG1122" s="898"/>
      <c r="FUH1122" s="898"/>
      <c r="FUI1122" s="898"/>
      <c r="FUJ1122" s="898"/>
      <c r="FUK1122" s="898"/>
      <c r="FUL1122" s="898"/>
      <c r="FUM1122" s="898"/>
      <c r="FUN1122" s="898"/>
      <c r="FUO1122" s="898"/>
      <c r="FUP1122" s="898"/>
      <c r="FUQ1122" s="898"/>
      <c r="FUR1122" s="898"/>
      <c r="FUS1122" s="898"/>
      <c r="FUT1122" s="898"/>
      <c r="FUU1122" s="898"/>
      <c r="FUV1122" s="898"/>
      <c r="FUW1122" s="898"/>
      <c r="FUX1122" s="898"/>
      <c r="FUY1122" s="898"/>
      <c r="FUZ1122" s="898"/>
      <c r="FVA1122" s="898"/>
      <c r="FVB1122" s="898"/>
      <c r="FVC1122" s="898"/>
      <c r="FVD1122" s="898"/>
      <c r="FVE1122" s="898"/>
      <c r="FVF1122" s="898"/>
      <c r="FVG1122" s="898"/>
      <c r="FVH1122" s="898"/>
      <c r="FVI1122" s="898"/>
      <c r="FVJ1122" s="898"/>
      <c r="FVK1122" s="898"/>
      <c r="FVL1122" s="898"/>
      <c r="FVM1122" s="898"/>
      <c r="FVN1122" s="898"/>
      <c r="FVO1122" s="898"/>
      <c r="FVP1122" s="898"/>
      <c r="FVQ1122" s="898"/>
      <c r="FVR1122" s="898"/>
      <c r="FVS1122" s="898"/>
      <c r="FVT1122" s="898"/>
      <c r="FVU1122" s="898"/>
      <c r="FVV1122" s="898"/>
      <c r="FVW1122" s="898"/>
      <c r="FVX1122" s="898"/>
      <c r="FVY1122" s="898"/>
      <c r="FVZ1122" s="898"/>
      <c r="FWA1122" s="898"/>
      <c r="FWB1122" s="898"/>
      <c r="FWC1122" s="898"/>
      <c r="FWD1122" s="898"/>
      <c r="FWE1122" s="898"/>
      <c r="FWF1122" s="898"/>
      <c r="FWG1122" s="898"/>
      <c r="FWH1122" s="898"/>
      <c r="FWI1122" s="898"/>
      <c r="FWJ1122" s="898"/>
      <c r="FWK1122" s="898"/>
      <c r="FWL1122" s="898"/>
      <c r="FWM1122" s="898"/>
      <c r="FWN1122" s="898"/>
      <c r="FWO1122" s="898"/>
      <c r="FWP1122" s="898"/>
      <c r="FWQ1122" s="898"/>
      <c r="FWR1122" s="898"/>
      <c r="FWS1122" s="898"/>
      <c r="FWT1122" s="898"/>
      <c r="FWU1122" s="898"/>
      <c r="FWV1122" s="898"/>
      <c r="FWW1122" s="898"/>
      <c r="FWX1122" s="898"/>
      <c r="FWY1122" s="898"/>
      <c r="FWZ1122" s="898"/>
      <c r="FXA1122" s="898"/>
      <c r="FXB1122" s="898"/>
      <c r="FXC1122" s="898"/>
      <c r="FXD1122" s="898"/>
      <c r="FXE1122" s="898"/>
      <c r="FXF1122" s="898"/>
      <c r="FXG1122" s="898"/>
      <c r="FXH1122" s="898"/>
      <c r="FXI1122" s="898"/>
      <c r="FXJ1122" s="898"/>
      <c r="FXK1122" s="898"/>
      <c r="FXL1122" s="898"/>
      <c r="FXM1122" s="898"/>
      <c r="FXN1122" s="898"/>
      <c r="FXO1122" s="898"/>
      <c r="FXP1122" s="898"/>
      <c r="FXQ1122" s="898"/>
      <c r="FXR1122" s="898"/>
      <c r="FXS1122" s="898"/>
      <c r="FXT1122" s="898"/>
      <c r="FXU1122" s="898"/>
      <c r="FXV1122" s="898"/>
      <c r="FXW1122" s="898"/>
      <c r="FXX1122" s="898"/>
      <c r="FXY1122" s="898"/>
      <c r="FXZ1122" s="898"/>
      <c r="FYA1122" s="898"/>
      <c r="FYB1122" s="898"/>
      <c r="FYC1122" s="898"/>
      <c r="FYD1122" s="898"/>
      <c r="FYE1122" s="898"/>
      <c r="FYF1122" s="898"/>
      <c r="FYG1122" s="898"/>
      <c r="FYH1122" s="898"/>
      <c r="FYI1122" s="898"/>
      <c r="FYJ1122" s="898"/>
      <c r="FYK1122" s="898"/>
      <c r="FYL1122" s="898"/>
      <c r="FYM1122" s="898"/>
      <c r="FYN1122" s="898"/>
      <c r="FYO1122" s="898"/>
      <c r="FYP1122" s="898"/>
      <c r="FYQ1122" s="898"/>
      <c r="FYR1122" s="898"/>
      <c r="FYS1122" s="898"/>
      <c r="FYT1122" s="898"/>
      <c r="FYU1122" s="898"/>
      <c r="FYV1122" s="898"/>
      <c r="FYW1122" s="898"/>
      <c r="FYX1122" s="898"/>
      <c r="FYY1122" s="898"/>
      <c r="FYZ1122" s="898"/>
      <c r="FZA1122" s="898"/>
      <c r="FZB1122" s="898"/>
      <c r="FZC1122" s="898"/>
      <c r="FZD1122" s="898"/>
      <c r="FZE1122" s="898"/>
      <c r="FZF1122" s="898"/>
      <c r="FZG1122" s="898"/>
      <c r="FZH1122" s="898"/>
      <c r="FZI1122" s="898"/>
      <c r="FZJ1122" s="898"/>
      <c r="FZK1122" s="898"/>
      <c r="FZL1122" s="898"/>
      <c r="FZM1122" s="898"/>
      <c r="FZN1122" s="898"/>
      <c r="FZO1122" s="898"/>
      <c r="FZP1122" s="898"/>
      <c r="FZQ1122" s="898"/>
      <c r="FZR1122" s="898"/>
      <c r="FZS1122" s="898"/>
      <c r="FZT1122" s="898"/>
      <c r="FZU1122" s="898"/>
      <c r="FZV1122" s="898"/>
      <c r="FZW1122" s="898"/>
      <c r="FZX1122" s="898"/>
      <c r="FZY1122" s="898"/>
      <c r="FZZ1122" s="898"/>
      <c r="GAA1122" s="898"/>
      <c r="GAB1122" s="898"/>
      <c r="GAC1122" s="898"/>
      <c r="GAD1122" s="898"/>
      <c r="GAE1122" s="898"/>
      <c r="GAF1122" s="898"/>
      <c r="GAG1122" s="898"/>
      <c r="GAH1122" s="898"/>
      <c r="GAI1122" s="898"/>
      <c r="GAJ1122" s="898"/>
      <c r="GAK1122" s="898"/>
      <c r="GAL1122" s="898"/>
      <c r="GAM1122" s="898"/>
      <c r="GAN1122" s="898"/>
      <c r="GAO1122" s="898"/>
      <c r="GAP1122" s="898"/>
      <c r="GAQ1122" s="898"/>
      <c r="GAR1122" s="898"/>
      <c r="GAS1122" s="898"/>
      <c r="GAT1122" s="898"/>
      <c r="GAU1122" s="898"/>
      <c r="GAV1122" s="898"/>
      <c r="GAW1122" s="898"/>
      <c r="GAX1122" s="898"/>
      <c r="GAY1122" s="898"/>
      <c r="GAZ1122" s="898"/>
      <c r="GBA1122" s="898"/>
      <c r="GBB1122" s="898"/>
      <c r="GBC1122" s="898"/>
      <c r="GBD1122" s="898"/>
      <c r="GBE1122" s="898"/>
      <c r="GBF1122" s="898"/>
      <c r="GBG1122" s="898"/>
      <c r="GBH1122" s="898"/>
      <c r="GBI1122" s="898"/>
      <c r="GBJ1122" s="898"/>
      <c r="GBK1122" s="898"/>
      <c r="GBL1122" s="898"/>
      <c r="GBM1122" s="898"/>
      <c r="GBN1122" s="898"/>
      <c r="GBO1122" s="898"/>
      <c r="GBP1122" s="898"/>
      <c r="GBQ1122" s="898"/>
      <c r="GBR1122" s="898"/>
      <c r="GBS1122" s="898"/>
      <c r="GBT1122" s="898"/>
      <c r="GBU1122" s="898"/>
      <c r="GBV1122" s="898"/>
      <c r="GBW1122" s="898"/>
      <c r="GBX1122" s="898"/>
      <c r="GBY1122" s="898"/>
      <c r="GBZ1122" s="898"/>
      <c r="GCA1122" s="898"/>
      <c r="GCB1122" s="898"/>
      <c r="GCC1122" s="898"/>
      <c r="GCD1122" s="898"/>
      <c r="GCE1122" s="898"/>
      <c r="GCF1122" s="898"/>
      <c r="GCG1122" s="898"/>
      <c r="GCH1122" s="898"/>
      <c r="GCI1122" s="898"/>
      <c r="GCJ1122" s="898"/>
      <c r="GCK1122" s="898"/>
      <c r="GCL1122" s="898"/>
      <c r="GCM1122" s="898"/>
      <c r="GCN1122" s="898"/>
      <c r="GCO1122" s="898"/>
      <c r="GCP1122" s="898"/>
      <c r="GCQ1122" s="898"/>
      <c r="GCR1122" s="898"/>
      <c r="GCS1122" s="898"/>
      <c r="GCT1122" s="898"/>
      <c r="GCU1122" s="898"/>
      <c r="GCV1122" s="898"/>
      <c r="GCW1122" s="898"/>
      <c r="GCX1122" s="898"/>
      <c r="GCY1122" s="898"/>
      <c r="GCZ1122" s="898"/>
      <c r="GDA1122" s="898"/>
      <c r="GDB1122" s="898"/>
      <c r="GDC1122" s="898"/>
      <c r="GDD1122" s="898"/>
      <c r="GDE1122" s="898"/>
      <c r="GDF1122" s="898"/>
      <c r="GDG1122" s="898"/>
      <c r="GDH1122" s="898"/>
      <c r="GDI1122" s="898"/>
      <c r="GDJ1122" s="898"/>
      <c r="GDK1122" s="898"/>
      <c r="GDL1122" s="898"/>
      <c r="GDM1122" s="898"/>
      <c r="GDN1122" s="898"/>
      <c r="GDO1122" s="898"/>
      <c r="GDP1122" s="898"/>
      <c r="GDQ1122" s="898"/>
      <c r="GDR1122" s="898"/>
      <c r="GDS1122" s="898"/>
      <c r="GDT1122" s="898"/>
      <c r="GDU1122" s="898"/>
      <c r="GDV1122" s="898"/>
      <c r="GDW1122" s="898"/>
      <c r="GDX1122" s="898"/>
      <c r="GDY1122" s="898"/>
      <c r="GDZ1122" s="898"/>
      <c r="GEA1122" s="898"/>
      <c r="GEB1122" s="898"/>
      <c r="GEC1122" s="898"/>
      <c r="GED1122" s="898"/>
      <c r="GEE1122" s="898"/>
      <c r="GEF1122" s="898"/>
      <c r="GEG1122" s="898"/>
      <c r="GEH1122" s="898"/>
      <c r="GEI1122" s="898"/>
      <c r="GEJ1122" s="898"/>
      <c r="GEK1122" s="898"/>
      <c r="GEL1122" s="898"/>
      <c r="GEM1122" s="898"/>
      <c r="GEN1122" s="898"/>
      <c r="GEO1122" s="898"/>
      <c r="GEP1122" s="898"/>
      <c r="GEQ1122" s="898"/>
      <c r="GER1122" s="898"/>
      <c r="GES1122" s="898"/>
      <c r="GET1122" s="898"/>
      <c r="GEU1122" s="898"/>
      <c r="GEV1122" s="898"/>
      <c r="GEW1122" s="898"/>
      <c r="GEX1122" s="898"/>
      <c r="GEY1122" s="898"/>
      <c r="GEZ1122" s="898"/>
      <c r="GFA1122" s="898"/>
      <c r="GFB1122" s="898"/>
      <c r="GFC1122" s="898"/>
      <c r="GFD1122" s="898"/>
      <c r="GFE1122" s="898"/>
      <c r="GFF1122" s="898"/>
      <c r="GFG1122" s="898"/>
      <c r="GFH1122" s="898"/>
      <c r="GFI1122" s="898"/>
      <c r="GFJ1122" s="898"/>
      <c r="GFK1122" s="898"/>
      <c r="GFL1122" s="898"/>
      <c r="GFM1122" s="898"/>
      <c r="GFN1122" s="898"/>
      <c r="GFO1122" s="898"/>
      <c r="GFP1122" s="898"/>
      <c r="GFQ1122" s="898"/>
      <c r="GFR1122" s="898"/>
      <c r="GFS1122" s="898"/>
      <c r="GFT1122" s="898"/>
      <c r="GFU1122" s="898"/>
      <c r="GFV1122" s="898"/>
      <c r="GFW1122" s="898"/>
      <c r="GFX1122" s="898"/>
      <c r="GFY1122" s="898"/>
      <c r="GFZ1122" s="898"/>
      <c r="GGA1122" s="898"/>
      <c r="GGB1122" s="898"/>
      <c r="GGC1122" s="898"/>
      <c r="GGD1122" s="898"/>
      <c r="GGE1122" s="898"/>
      <c r="GGF1122" s="898"/>
      <c r="GGG1122" s="898"/>
      <c r="GGH1122" s="898"/>
      <c r="GGI1122" s="898"/>
      <c r="GGJ1122" s="898"/>
      <c r="GGK1122" s="898"/>
      <c r="GGL1122" s="898"/>
      <c r="GGM1122" s="898"/>
      <c r="GGN1122" s="898"/>
      <c r="GGO1122" s="898"/>
      <c r="GGP1122" s="898"/>
      <c r="GGQ1122" s="898"/>
      <c r="GGR1122" s="898"/>
      <c r="GGS1122" s="898"/>
      <c r="GGT1122" s="898"/>
      <c r="GGU1122" s="898"/>
      <c r="GGV1122" s="898"/>
      <c r="GGW1122" s="898"/>
      <c r="GGX1122" s="898"/>
      <c r="GGY1122" s="898"/>
      <c r="GGZ1122" s="898"/>
      <c r="GHA1122" s="898"/>
      <c r="GHB1122" s="898"/>
      <c r="GHC1122" s="898"/>
      <c r="GHD1122" s="898"/>
      <c r="GHE1122" s="898"/>
      <c r="GHF1122" s="898"/>
      <c r="GHG1122" s="898"/>
      <c r="GHH1122" s="898"/>
      <c r="GHI1122" s="898"/>
      <c r="GHJ1122" s="898"/>
      <c r="GHK1122" s="898"/>
      <c r="GHL1122" s="898"/>
      <c r="GHM1122" s="898"/>
      <c r="GHN1122" s="898"/>
      <c r="GHO1122" s="898"/>
      <c r="GHP1122" s="898"/>
      <c r="GHQ1122" s="898"/>
      <c r="GHR1122" s="898"/>
      <c r="GHS1122" s="898"/>
      <c r="GHT1122" s="898"/>
      <c r="GHU1122" s="898"/>
      <c r="GHV1122" s="898"/>
      <c r="GHW1122" s="898"/>
      <c r="GHX1122" s="898"/>
      <c r="GHY1122" s="898"/>
      <c r="GHZ1122" s="898"/>
      <c r="GIA1122" s="898"/>
      <c r="GIB1122" s="898"/>
      <c r="GIC1122" s="898"/>
      <c r="GID1122" s="898"/>
      <c r="GIE1122" s="898"/>
      <c r="GIF1122" s="898"/>
      <c r="GIG1122" s="898"/>
      <c r="GIH1122" s="898"/>
      <c r="GII1122" s="898"/>
      <c r="GIJ1122" s="898"/>
      <c r="GIK1122" s="898"/>
      <c r="GIL1122" s="898"/>
      <c r="GIM1122" s="898"/>
      <c r="GIN1122" s="898"/>
      <c r="GIO1122" s="898"/>
      <c r="GIP1122" s="898"/>
      <c r="GIQ1122" s="898"/>
      <c r="GIR1122" s="898"/>
      <c r="GIS1122" s="898"/>
      <c r="GIT1122" s="898"/>
      <c r="GIU1122" s="898"/>
      <c r="GIV1122" s="898"/>
      <c r="GIW1122" s="898"/>
      <c r="GIX1122" s="898"/>
      <c r="GIY1122" s="898"/>
      <c r="GIZ1122" s="898"/>
      <c r="GJA1122" s="898"/>
      <c r="GJB1122" s="898"/>
      <c r="GJC1122" s="898"/>
      <c r="GJD1122" s="898"/>
      <c r="GJE1122" s="898"/>
      <c r="GJF1122" s="898"/>
      <c r="GJG1122" s="898"/>
      <c r="GJH1122" s="898"/>
      <c r="GJI1122" s="898"/>
      <c r="GJJ1122" s="898"/>
      <c r="GJK1122" s="898"/>
      <c r="GJL1122" s="898"/>
      <c r="GJM1122" s="898"/>
      <c r="GJN1122" s="898"/>
      <c r="GJO1122" s="898"/>
      <c r="GJP1122" s="898"/>
      <c r="GJQ1122" s="898"/>
      <c r="GJR1122" s="898"/>
      <c r="GJS1122" s="898"/>
      <c r="GJT1122" s="898"/>
      <c r="GJU1122" s="898"/>
      <c r="GJV1122" s="898"/>
      <c r="GJW1122" s="898"/>
      <c r="GJX1122" s="898"/>
      <c r="GJY1122" s="898"/>
      <c r="GJZ1122" s="898"/>
      <c r="GKA1122" s="898"/>
      <c r="GKB1122" s="898"/>
      <c r="GKC1122" s="898"/>
      <c r="GKD1122" s="898"/>
      <c r="GKE1122" s="898"/>
      <c r="GKF1122" s="898"/>
      <c r="GKG1122" s="898"/>
      <c r="GKH1122" s="898"/>
      <c r="GKI1122" s="898"/>
      <c r="GKJ1122" s="898"/>
      <c r="GKK1122" s="898"/>
      <c r="GKL1122" s="898"/>
      <c r="GKM1122" s="898"/>
      <c r="GKN1122" s="898"/>
      <c r="GKO1122" s="898"/>
      <c r="GKP1122" s="898"/>
      <c r="GKQ1122" s="898"/>
      <c r="GKR1122" s="898"/>
      <c r="GKS1122" s="898"/>
      <c r="GKT1122" s="898"/>
      <c r="GKU1122" s="898"/>
      <c r="GKV1122" s="898"/>
      <c r="GKW1122" s="898"/>
      <c r="GKX1122" s="898"/>
      <c r="GKY1122" s="898"/>
      <c r="GKZ1122" s="898"/>
      <c r="GLA1122" s="898"/>
      <c r="GLB1122" s="898"/>
      <c r="GLC1122" s="898"/>
      <c r="GLD1122" s="898"/>
      <c r="GLE1122" s="898"/>
      <c r="GLF1122" s="898"/>
      <c r="GLG1122" s="898"/>
      <c r="GLH1122" s="898"/>
      <c r="GLI1122" s="898"/>
      <c r="GLJ1122" s="898"/>
      <c r="GLK1122" s="898"/>
      <c r="GLL1122" s="898"/>
      <c r="GLM1122" s="898"/>
      <c r="GLN1122" s="898"/>
      <c r="GLO1122" s="898"/>
      <c r="GLP1122" s="898"/>
      <c r="GLQ1122" s="898"/>
      <c r="GLR1122" s="898"/>
      <c r="GLS1122" s="898"/>
      <c r="GLT1122" s="898"/>
      <c r="GLU1122" s="898"/>
      <c r="GLV1122" s="898"/>
      <c r="GLW1122" s="898"/>
      <c r="GLX1122" s="898"/>
      <c r="GLY1122" s="898"/>
      <c r="GLZ1122" s="898"/>
      <c r="GMA1122" s="898"/>
      <c r="GMB1122" s="898"/>
      <c r="GMC1122" s="898"/>
      <c r="GMD1122" s="898"/>
      <c r="GME1122" s="898"/>
      <c r="GMF1122" s="898"/>
      <c r="GMG1122" s="898"/>
      <c r="GMH1122" s="898"/>
      <c r="GMI1122" s="898"/>
      <c r="GMJ1122" s="898"/>
      <c r="GMK1122" s="898"/>
      <c r="GML1122" s="898"/>
      <c r="GMM1122" s="898"/>
      <c r="GMN1122" s="898"/>
      <c r="GMO1122" s="898"/>
      <c r="GMP1122" s="898"/>
      <c r="GMQ1122" s="898"/>
      <c r="GMR1122" s="898"/>
      <c r="GMS1122" s="898"/>
      <c r="GMT1122" s="898"/>
      <c r="GMU1122" s="898"/>
      <c r="GMV1122" s="898"/>
      <c r="GMW1122" s="898"/>
      <c r="GMX1122" s="898"/>
      <c r="GMY1122" s="898"/>
      <c r="GMZ1122" s="898"/>
      <c r="GNA1122" s="898"/>
      <c r="GNB1122" s="898"/>
      <c r="GNC1122" s="898"/>
      <c r="GND1122" s="898"/>
      <c r="GNE1122" s="898"/>
      <c r="GNF1122" s="898"/>
      <c r="GNG1122" s="898"/>
      <c r="GNH1122" s="898"/>
      <c r="GNI1122" s="898"/>
      <c r="GNJ1122" s="898"/>
      <c r="GNK1122" s="898"/>
      <c r="GNL1122" s="898"/>
      <c r="GNM1122" s="898"/>
      <c r="GNN1122" s="898"/>
      <c r="GNO1122" s="898"/>
      <c r="GNP1122" s="898"/>
      <c r="GNQ1122" s="898"/>
      <c r="GNR1122" s="898"/>
      <c r="GNS1122" s="898"/>
      <c r="GNT1122" s="898"/>
      <c r="GNU1122" s="898"/>
      <c r="GNV1122" s="898"/>
      <c r="GNW1122" s="898"/>
      <c r="GNX1122" s="898"/>
      <c r="GNY1122" s="898"/>
      <c r="GNZ1122" s="898"/>
      <c r="GOA1122" s="898"/>
      <c r="GOB1122" s="898"/>
      <c r="GOC1122" s="898"/>
      <c r="GOD1122" s="898"/>
      <c r="GOE1122" s="898"/>
      <c r="GOF1122" s="898"/>
      <c r="GOG1122" s="898"/>
      <c r="GOH1122" s="898"/>
      <c r="GOI1122" s="898"/>
      <c r="GOJ1122" s="898"/>
      <c r="GOK1122" s="898"/>
      <c r="GOL1122" s="898"/>
      <c r="GOM1122" s="898"/>
      <c r="GON1122" s="898"/>
      <c r="GOO1122" s="898"/>
      <c r="GOP1122" s="898"/>
      <c r="GOQ1122" s="898"/>
      <c r="GOR1122" s="898"/>
      <c r="GOS1122" s="898"/>
      <c r="GOT1122" s="898"/>
      <c r="GOU1122" s="898"/>
      <c r="GOV1122" s="898"/>
      <c r="GOW1122" s="898"/>
      <c r="GOX1122" s="898"/>
      <c r="GOY1122" s="898"/>
      <c r="GOZ1122" s="898"/>
      <c r="GPA1122" s="898"/>
      <c r="GPB1122" s="898"/>
      <c r="GPC1122" s="898"/>
      <c r="GPD1122" s="898"/>
      <c r="GPE1122" s="898"/>
      <c r="GPF1122" s="898"/>
      <c r="GPG1122" s="898"/>
      <c r="GPH1122" s="898"/>
      <c r="GPI1122" s="898"/>
      <c r="GPJ1122" s="898"/>
      <c r="GPK1122" s="898"/>
      <c r="GPL1122" s="898"/>
      <c r="GPM1122" s="898"/>
      <c r="GPN1122" s="898"/>
      <c r="GPO1122" s="898"/>
      <c r="GPP1122" s="898"/>
      <c r="GPQ1122" s="898"/>
      <c r="GPR1122" s="898"/>
      <c r="GPS1122" s="898"/>
      <c r="GPT1122" s="898"/>
      <c r="GPU1122" s="898"/>
      <c r="GPV1122" s="898"/>
      <c r="GPW1122" s="898"/>
      <c r="GPX1122" s="898"/>
      <c r="GPY1122" s="898"/>
      <c r="GPZ1122" s="898"/>
      <c r="GQA1122" s="898"/>
      <c r="GQB1122" s="898"/>
      <c r="GQC1122" s="898"/>
      <c r="GQD1122" s="898"/>
      <c r="GQE1122" s="898"/>
      <c r="GQF1122" s="898"/>
      <c r="GQG1122" s="898"/>
      <c r="GQH1122" s="898"/>
      <c r="GQI1122" s="898"/>
      <c r="GQJ1122" s="898"/>
      <c r="GQK1122" s="898"/>
      <c r="GQL1122" s="898"/>
      <c r="GQM1122" s="898"/>
      <c r="GQN1122" s="898"/>
      <c r="GQO1122" s="898"/>
      <c r="GQP1122" s="898"/>
      <c r="GQQ1122" s="898"/>
      <c r="GQR1122" s="898"/>
      <c r="GQS1122" s="898"/>
      <c r="GQT1122" s="898"/>
      <c r="GQU1122" s="898"/>
      <c r="GQV1122" s="898"/>
      <c r="GQW1122" s="898"/>
      <c r="GQX1122" s="898"/>
      <c r="GQY1122" s="898"/>
      <c r="GQZ1122" s="898"/>
      <c r="GRA1122" s="898"/>
      <c r="GRB1122" s="898"/>
      <c r="GRC1122" s="898"/>
      <c r="GRD1122" s="898"/>
      <c r="GRE1122" s="898"/>
      <c r="GRF1122" s="898"/>
      <c r="GRG1122" s="898"/>
      <c r="GRH1122" s="898"/>
      <c r="GRI1122" s="898"/>
      <c r="GRJ1122" s="898"/>
      <c r="GRK1122" s="898"/>
      <c r="GRL1122" s="898"/>
      <c r="GRM1122" s="898"/>
      <c r="GRN1122" s="898"/>
      <c r="GRO1122" s="898"/>
      <c r="GRP1122" s="898"/>
      <c r="GRQ1122" s="898"/>
      <c r="GRR1122" s="898"/>
      <c r="GRS1122" s="898"/>
      <c r="GRT1122" s="898"/>
      <c r="GRU1122" s="898"/>
      <c r="GRV1122" s="898"/>
      <c r="GRW1122" s="898"/>
      <c r="GRX1122" s="898"/>
      <c r="GRY1122" s="898"/>
      <c r="GRZ1122" s="898"/>
      <c r="GSA1122" s="898"/>
      <c r="GSB1122" s="898"/>
      <c r="GSC1122" s="898"/>
      <c r="GSD1122" s="898"/>
      <c r="GSE1122" s="898"/>
      <c r="GSF1122" s="898"/>
      <c r="GSG1122" s="898"/>
      <c r="GSH1122" s="898"/>
      <c r="GSI1122" s="898"/>
      <c r="GSJ1122" s="898"/>
      <c r="GSK1122" s="898"/>
      <c r="GSL1122" s="898"/>
      <c r="GSM1122" s="898"/>
      <c r="GSN1122" s="898"/>
      <c r="GSO1122" s="898"/>
      <c r="GSP1122" s="898"/>
      <c r="GSQ1122" s="898"/>
      <c r="GSR1122" s="898"/>
      <c r="GSS1122" s="898"/>
      <c r="GST1122" s="898"/>
      <c r="GSU1122" s="898"/>
      <c r="GSV1122" s="898"/>
      <c r="GSW1122" s="898"/>
      <c r="GSX1122" s="898"/>
      <c r="GSY1122" s="898"/>
      <c r="GSZ1122" s="898"/>
      <c r="GTA1122" s="898"/>
      <c r="GTB1122" s="898"/>
      <c r="GTC1122" s="898"/>
      <c r="GTD1122" s="898"/>
      <c r="GTE1122" s="898"/>
      <c r="GTF1122" s="898"/>
      <c r="GTG1122" s="898"/>
      <c r="GTH1122" s="898"/>
      <c r="GTI1122" s="898"/>
      <c r="GTJ1122" s="898"/>
      <c r="GTK1122" s="898"/>
      <c r="GTL1122" s="898"/>
      <c r="GTM1122" s="898"/>
      <c r="GTN1122" s="898"/>
      <c r="GTO1122" s="898"/>
      <c r="GTP1122" s="898"/>
      <c r="GTQ1122" s="898"/>
      <c r="GTR1122" s="898"/>
      <c r="GTS1122" s="898"/>
      <c r="GTT1122" s="898"/>
      <c r="GTU1122" s="898"/>
      <c r="GTV1122" s="898"/>
      <c r="GTW1122" s="898"/>
      <c r="GTX1122" s="898"/>
      <c r="GTY1122" s="898"/>
      <c r="GTZ1122" s="898"/>
      <c r="GUA1122" s="898"/>
      <c r="GUB1122" s="898"/>
      <c r="GUC1122" s="898"/>
      <c r="GUD1122" s="898"/>
      <c r="GUE1122" s="898"/>
      <c r="GUF1122" s="898"/>
      <c r="GUG1122" s="898"/>
      <c r="GUH1122" s="898"/>
      <c r="GUI1122" s="898"/>
      <c r="GUJ1122" s="898"/>
      <c r="GUK1122" s="898"/>
      <c r="GUL1122" s="898"/>
      <c r="GUM1122" s="898"/>
      <c r="GUN1122" s="898"/>
      <c r="GUO1122" s="898"/>
      <c r="GUP1122" s="898"/>
      <c r="GUQ1122" s="898"/>
      <c r="GUR1122" s="898"/>
      <c r="GUS1122" s="898"/>
      <c r="GUT1122" s="898"/>
      <c r="GUU1122" s="898"/>
      <c r="GUV1122" s="898"/>
      <c r="GUW1122" s="898"/>
      <c r="GUX1122" s="898"/>
      <c r="GUY1122" s="898"/>
      <c r="GUZ1122" s="898"/>
      <c r="GVA1122" s="898"/>
      <c r="GVB1122" s="898"/>
      <c r="GVC1122" s="898"/>
      <c r="GVD1122" s="898"/>
      <c r="GVE1122" s="898"/>
      <c r="GVF1122" s="898"/>
      <c r="GVG1122" s="898"/>
      <c r="GVH1122" s="898"/>
      <c r="GVI1122" s="898"/>
      <c r="GVJ1122" s="898"/>
      <c r="GVK1122" s="898"/>
      <c r="GVL1122" s="898"/>
      <c r="GVM1122" s="898"/>
      <c r="GVN1122" s="898"/>
      <c r="GVO1122" s="898"/>
      <c r="GVP1122" s="898"/>
      <c r="GVQ1122" s="898"/>
      <c r="GVR1122" s="898"/>
      <c r="GVS1122" s="898"/>
      <c r="GVT1122" s="898"/>
      <c r="GVU1122" s="898"/>
      <c r="GVV1122" s="898"/>
      <c r="GVW1122" s="898"/>
      <c r="GVX1122" s="898"/>
      <c r="GVY1122" s="898"/>
      <c r="GVZ1122" s="898"/>
      <c r="GWA1122" s="898"/>
      <c r="GWB1122" s="898"/>
      <c r="GWC1122" s="898"/>
      <c r="GWD1122" s="898"/>
      <c r="GWE1122" s="898"/>
      <c r="GWF1122" s="898"/>
      <c r="GWG1122" s="898"/>
      <c r="GWH1122" s="898"/>
      <c r="GWI1122" s="898"/>
      <c r="GWJ1122" s="898"/>
      <c r="GWK1122" s="898"/>
      <c r="GWL1122" s="898"/>
      <c r="GWM1122" s="898"/>
      <c r="GWN1122" s="898"/>
      <c r="GWO1122" s="898"/>
      <c r="GWP1122" s="898"/>
      <c r="GWQ1122" s="898"/>
      <c r="GWR1122" s="898"/>
      <c r="GWS1122" s="898"/>
      <c r="GWT1122" s="898"/>
      <c r="GWU1122" s="898"/>
      <c r="GWV1122" s="898"/>
      <c r="GWW1122" s="898"/>
      <c r="GWX1122" s="898"/>
      <c r="GWY1122" s="898"/>
      <c r="GWZ1122" s="898"/>
      <c r="GXA1122" s="898"/>
      <c r="GXB1122" s="898"/>
      <c r="GXC1122" s="898"/>
      <c r="GXD1122" s="898"/>
      <c r="GXE1122" s="898"/>
      <c r="GXF1122" s="898"/>
      <c r="GXG1122" s="898"/>
      <c r="GXH1122" s="898"/>
      <c r="GXI1122" s="898"/>
      <c r="GXJ1122" s="898"/>
      <c r="GXK1122" s="898"/>
      <c r="GXL1122" s="898"/>
      <c r="GXM1122" s="898"/>
      <c r="GXN1122" s="898"/>
      <c r="GXO1122" s="898"/>
      <c r="GXP1122" s="898"/>
      <c r="GXQ1122" s="898"/>
      <c r="GXR1122" s="898"/>
      <c r="GXS1122" s="898"/>
      <c r="GXT1122" s="898"/>
      <c r="GXU1122" s="898"/>
      <c r="GXV1122" s="898"/>
      <c r="GXW1122" s="898"/>
      <c r="GXX1122" s="898"/>
      <c r="GXY1122" s="898"/>
      <c r="GXZ1122" s="898"/>
      <c r="GYA1122" s="898"/>
      <c r="GYB1122" s="898"/>
      <c r="GYC1122" s="898"/>
      <c r="GYD1122" s="898"/>
      <c r="GYE1122" s="898"/>
      <c r="GYF1122" s="898"/>
      <c r="GYG1122" s="898"/>
      <c r="GYH1122" s="898"/>
      <c r="GYI1122" s="898"/>
      <c r="GYJ1122" s="898"/>
      <c r="GYK1122" s="898"/>
      <c r="GYL1122" s="898"/>
      <c r="GYM1122" s="898"/>
      <c r="GYN1122" s="898"/>
      <c r="GYO1122" s="898"/>
      <c r="GYP1122" s="898"/>
      <c r="GYQ1122" s="898"/>
      <c r="GYR1122" s="898"/>
      <c r="GYS1122" s="898"/>
      <c r="GYT1122" s="898"/>
      <c r="GYU1122" s="898"/>
      <c r="GYV1122" s="898"/>
      <c r="GYW1122" s="898"/>
      <c r="GYX1122" s="898"/>
      <c r="GYY1122" s="898"/>
      <c r="GYZ1122" s="898"/>
      <c r="GZA1122" s="898"/>
      <c r="GZB1122" s="898"/>
      <c r="GZC1122" s="898"/>
      <c r="GZD1122" s="898"/>
      <c r="GZE1122" s="898"/>
      <c r="GZF1122" s="898"/>
      <c r="GZG1122" s="898"/>
      <c r="GZH1122" s="898"/>
      <c r="GZI1122" s="898"/>
      <c r="GZJ1122" s="898"/>
      <c r="GZK1122" s="898"/>
      <c r="GZL1122" s="898"/>
      <c r="GZM1122" s="898"/>
      <c r="GZN1122" s="898"/>
      <c r="GZO1122" s="898"/>
      <c r="GZP1122" s="898"/>
      <c r="GZQ1122" s="898"/>
      <c r="GZR1122" s="898"/>
      <c r="GZS1122" s="898"/>
      <c r="GZT1122" s="898"/>
      <c r="GZU1122" s="898"/>
      <c r="GZV1122" s="898"/>
      <c r="GZW1122" s="898"/>
      <c r="GZX1122" s="898"/>
      <c r="GZY1122" s="898"/>
      <c r="GZZ1122" s="898"/>
      <c r="HAA1122" s="898"/>
      <c r="HAB1122" s="898"/>
      <c r="HAC1122" s="898"/>
      <c r="HAD1122" s="898"/>
      <c r="HAE1122" s="898"/>
      <c r="HAF1122" s="898"/>
      <c r="HAG1122" s="898"/>
      <c r="HAH1122" s="898"/>
      <c r="HAI1122" s="898"/>
      <c r="HAJ1122" s="898"/>
      <c r="HAK1122" s="898"/>
      <c r="HAL1122" s="898"/>
      <c r="HAM1122" s="898"/>
      <c r="HAN1122" s="898"/>
      <c r="HAO1122" s="898"/>
      <c r="HAP1122" s="898"/>
      <c r="HAQ1122" s="898"/>
      <c r="HAR1122" s="898"/>
      <c r="HAS1122" s="898"/>
      <c r="HAT1122" s="898"/>
      <c r="HAU1122" s="898"/>
      <c r="HAV1122" s="898"/>
      <c r="HAW1122" s="898"/>
      <c r="HAX1122" s="898"/>
      <c r="HAY1122" s="898"/>
      <c r="HAZ1122" s="898"/>
      <c r="HBA1122" s="898"/>
      <c r="HBB1122" s="898"/>
      <c r="HBC1122" s="898"/>
      <c r="HBD1122" s="898"/>
      <c r="HBE1122" s="898"/>
      <c r="HBF1122" s="898"/>
      <c r="HBG1122" s="898"/>
      <c r="HBH1122" s="898"/>
      <c r="HBI1122" s="898"/>
      <c r="HBJ1122" s="898"/>
      <c r="HBK1122" s="898"/>
      <c r="HBL1122" s="898"/>
      <c r="HBM1122" s="898"/>
      <c r="HBN1122" s="898"/>
      <c r="HBO1122" s="898"/>
      <c r="HBP1122" s="898"/>
      <c r="HBQ1122" s="898"/>
      <c r="HBR1122" s="898"/>
      <c r="HBS1122" s="898"/>
      <c r="HBT1122" s="898"/>
      <c r="HBU1122" s="898"/>
      <c r="HBV1122" s="898"/>
      <c r="HBW1122" s="898"/>
      <c r="HBX1122" s="898"/>
      <c r="HBY1122" s="898"/>
      <c r="HBZ1122" s="898"/>
      <c r="HCA1122" s="898"/>
      <c r="HCB1122" s="898"/>
      <c r="HCC1122" s="898"/>
      <c r="HCD1122" s="898"/>
      <c r="HCE1122" s="898"/>
      <c r="HCF1122" s="898"/>
      <c r="HCG1122" s="898"/>
      <c r="HCH1122" s="898"/>
      <c r="HCI1122" s="898"/>
      <c r="HCJ1122" s="898"/>
      <c r="HCK1122" s="898"/>
      <c r="HCL1122" s="898"/>
      <c r="HCM1122" s="898"/>
      <c r="HCN1122" s="898"/>
      <c r="HCO1122" s="898"/>
      <c r="HCP1122" s="898"/>
      <c r="HCQ1122" s="898"/>
      <c r="HCR1122" s="898"/>
      <c r="HCS1122" s="898"/>
      <c r="HCT1122" s="898"/>
      <c r="HCU1122" s="898"/>
      <c r="HCV1122" s="898"/>
      <c r="HCW1122" s="898"/>
      <c r="HCX1122" s="898"/>
      <c r="HCY1122" s="898"/>
      <c r="HCZ1122" s="898"/>
      <c r="HDA1122" s="898"/>
      <c r="HDB1122" s="898"/>
      <c r="HDC1122" s="898"/>
      <c r="HDD1122" s="898"/>
      <c r="HDE1122" s="898"/>
      <c r="HDF1122" s="898"/>
      <c r="HDG1122" s="898"/>
      <c r="HDH1122" s="898"/>
      <c r="HDI1122" s="898"/>
      <c r="HDJ1122" s="898"/>
      <c r="HDK1122" s="898"/>
      <c r="HDL1122" s="898"/>
      <c r="HDM1122" s="898"/>
      <c r="HDN1122" s="898"/>
      <c r="HDO1122" s="898"/>
      <c r="HDP1122" s="898"/>
      <c r="HDQ1122" s="898"/>
      <c r="HDR1122" s="898"/>
      <c r="HDS1122" s="898"/>
      <c r="HDT1122" s="898"/>
      <c r="HDU1122" s="898"/>
      <c r="HDV1122" s="898"/>
      <c r="HDW1122" s="898"/>
      <c r="HDX1122" s="898"/>
      <c r="HDY1122" s="898"/>
      <c r="HDZ1122" s="898"/>
      <c r="HEA1122" s="898"/>
      <c r="HEB1122" s="898"/>
      <c r="HEC1122" s="898"/>
      <c r="HED1122" s="898"/>
      <c r="HEE1122" s="898"/>
      <c r="HEF1122" s="898"/>
      <c r="HEG1122" s="898"/>
      <c r="HEH1122" s="898"/>
      <c r="HEI1122" s="898"/>
      <c r="HEJ1122" s="898"/>
      <c r="HEK1122" s="898"/>
      <c r="HEL1122" s="898"/>
      <c r="HEM1122" s="898"/>
      <c r="HEN1122" s="898"/>
      <c r="HEO1122" s="898"/>
      <c r="HEP1122" s="898"/>
      <c r="HEQ1122" s="898"/>
      <c r="HER1122" s="898"/>
      <c r="HES1122" s="898"/>
      <c r="HET1122" s="898"/>
      <c r="HEU1122" s="898"/>
      <c r="HEV1122" s="898"/>
      <c r="HEW1122" s="898"/>
      <c r="HEX1122" s="898"/>
      <c r="HEY1122" s="898"/>
      <c r="HEZ1122" s="898"/>
      <c r="HFA1122" s="898"/>
      <c r="HFB1122" s="898"/>
      <c r="HFC1122" s="898"/>
      <c r="HFD1122" s="898"/>
      <c r="HFE1122" s="898"/>
      <c r="HFF1122" s="898"/>
      <c r="HFG1122" s="898"/>
      <c r="HFH1122" s="898"/>
      <c r="HFI1122" s="898"/>
      <c r="HFJ1122" s="898"/>
      <c r="HFK1122" s="898"/>
      <c r="HFL1122" s="898"/>
      <c r="HFM1122" s="898"/>
      <c r="HFN1122" s="898"/>
      <c r="HFO1122" s="898"/>
      <c r="HFP1122" s="898"/>
      <c r="HFQ1122" s="898"/>
      <c r="HFR1122" s="898"/>
      <c r="HFS1122" s="898"/>
      <c r="HFT1122" s="898"/>
      <c r="HFU1122" s="898"/>
      <c r="HFV1122" s="898"/>
      <c r="HFW1122" s="898"/>
      <c r="HFX1122" s="898"/>
      <c r="HFY1122" s="898"/>
      <c r="HFZ1122" s="898"/>
      <c r="HGA1122" s="898"/>
      <c r="HGB1122" s="898"/>
      <c r="HGC1122" s="898"/>
      <c r="HGD1122" s="898"/>
      <c r="HGE1122" s="898"/>
      <c r="HGF1122" s="898"/>
      <c r="HGG1122" s="898"/>
      <c r="HGH1122" s="898"/>
      <c r="HGI1122" s="898"/>
      <c r="HGJ1122" s="898"/>
      <c r="HGK1122" s="898"/>
      <c r="HGL1122" s="898"/>
      <c r="HGM1122" s="898"/>
      <c r="HGN1122" s="898"/>
      <c r="HGO1122" s="898"/>
      <c r="HGP1122" s="898"/>
      <c r="HGQ1122" s="898"/>
      <c r="HGR1122" s="898"/>
      <c r="HGS1122" s="898"/>
      <c r="HGT1122" s="898"/>
      <c r="HGU1122" s="898"/>
      <c r="HGV1122" s="898"/>
      <c r="HGW1122" s="898"/>
      <c r="HGX1122" s="898"/>
      <c r="HGY1122" s="898"/>
      <c r="HGZ1122" s="898"/>
      <c r="HHA1122" s="898"/>
      <c r="HHB1122" s="898"/>
      <c r="HHC1122" s="898"/>
      <c r="HHD1122" s="898"/>
      <c r="HHE1122" s="898"/>
      <c r="HHF1122" s="898"/>
      <c r="HHG1122" s="898"/>
      <c r="HHH1122" s="898"/>
      <c r="HHI1122" s="898"/>
      <c r="HHJ1122" s="898"/>
      <c r="HHK1122" s="898"/>
      <c r="HHL1122" s="898"/>
      <c r="HHM1122" s="898"/>
      <c r="HHN1122" s="898"/>
      <c r="HHO1122" s="898"/>
      <c r="HHP1122" s="898"/>
      <c r="HHQ1122" s="898"/>
      <c r="HHR1122" s="898"/>
      <c r="HHS1122" s="898"/>
      <c r="HHT1122" s="898"/>
      <c r="HHU1122" s="898"/>
      <c r="HHV1122" s="898"/>
      <c r="HHW1122" s="898"/>
      <c r="HHX1122" s="898"/>
      <c r="HHY1122" s="898"/>
      <c r="HHZ1122" s="898"/>
      <c r="HIA1122" s="898"/>
      <c r="HIB1122" s="898"/>
      <c r="HIC1122" s="898"/>
      <c r="HID1122" s="898"/>
      <c r="HIE1122" s="898"/>
      <c r="HIF1122" s="898"/>
      <c r="HIG1122" s="898"/>
      <c r="HIH1122" s="898"/>
      <c r="HII1122" s="898"/>
      <c r="HIJ1122" s="898"/>
      <c r="HIK1122" s="898"/>
      <c r="HIL1122" s="898"/>
      <c r="HIM1122" s="898"/>
      <c r="HIN1122" s="898"/>
      <c r="HIO1122" s="898"/>
      <c r="HIP1122" s="898"/>
      <c r="HIQ1122" s="898"/>
      <c r="HIR1122" s="898"/>
      <c r="HIS1122" s="898"/>
      <c r="HIT1122" s="898"/>
      <c r="HIU1122" s="898"/>
      <c r="HIV1122" s="898"/>
      <c r="HIW1122" s="898"/>
      <c r="HIX1122" s="898"/>
      <c r="HIY1122" s="898"/>
      <c r="HIZ1122" s="898"/>
      <c r="HJA1122" s="898"/>
      <c r="HJB1122" s="898"/>
      <c r="HJC1122" s="898"/>
      <c r="HJD1122" s="898"/>
      <c r="HJE1122" s="898"/>
      <c r="HJF1122" s="898"/>
      <c r="HJG1122" s="898"/>
      <c r="HJH1122" s="898"/>
      <c r="HJI1122" s="898"/>
      <c r="HJJ1122" s="898"/>
      <c r="HJK1122" s="898"/>
      <c r="HJL1122" s="898"/>
      <c r="HJM1122" s="898"/>
      <c r="HJN1122" s="898"/>
      <c r="HJO1122" s="898"/>
      <c r="HJP1122" s="898"/>
      <c r="HJQ1122" s="898"/>
      <c r="HJR1122" s="898"/>
      <c r="HJS1122" s="898"/>
      <c r="HJT1122" s="898"/>
      <c r="HJU1122" s="898"/>
      <c r="HJV1122" s="898"/>
      <c r="HJW1122" s="898"/>
      <c r="HJX1122" s="898"/>
      <c r="HJY1122" s="898"/>
      <c r="HJZ1122" s="898"/>
      <c r="HKA1122" s="898"/>
      <c r="HKB1122" s="898"/>
      <c r="HKC1122" s="898"/>
      <c r="HKD1122" s="898"/>
      <c r="HKE1122" s="898"/>
      <c r="HKF1122" s="898"/>
      <c r="HKG1122" s="898"/>
      <c r="HKH1122" s="898"/>
      <c r="HKI1122" s="898"/>
      <c r="HKJ1122" s="898"/>
      <c r="HKK1122" s="898"/>
      <c r="HKL1122" s="898"/>
      <c r="HKM1122" s="898"/>
      <c r="HKN1122" s="898"/>
      <c r="HKO1122" s="898"/>
      <c r="HKP1122" s="898"/>
      <c r="HKQ1122" s="898"/>
      <c r="HKR1122" s="898"/>
      <c r="HKS1122" s="898"/>
      <c r="HKT1122" s="898"/>
      <c r="HKU1122" s="898"/>
      <c r="HKV1122" s="898"/>
      <c r="HKW1122" s="898"/>
      <c r="HKX1122" s="898"/>
      <c r="HKY1122" s="898"/>
      <c r="HKZ1122" s="898"/>
      <c r="HLA1122" s="898"/>
      <c r="HLB1122" s="898"/>
      <c r="HLC1122" s="898"/>
      <c r="HLD1122" s="898"/>
      <c r="HLE1122" s="898"/>
      <c r="HLF1122" s="898"/>
      <c r="HLG1122" s="898"/>
      <c r="HLH1122" s="898"/>
      <c r="HLI1122" s="898"/>
      <c r="HLJ1122" s="898"/>
      <c r="HLK1122" s="898"/>
      <c r="HLL1122" s="898"/>
      <c r="HLM1122" s="898"/>
      <c r="HLN1122" s="898"/>
      <c r="HLO1122" s="898"/>
      <c r="HLP1122" s="898"/>
      <c r="HLQ1122" s="898"/>
      <c r="HLR1122" s="898"/>
      <c r="HLS1122" s="898"/>
      <c r="HLT1122" s="898"/>
      <c r="HLU1122" s="898"/>
      <c r="HLV1122" s="898"/>
      <c r="HLW1122" s="898"/>
      <c r="HLX1122" s="898"/>
      <c r="HLY1122" s="898"/>
      <c r="HLZ1122" s="898"/>
      <c r="HMA1122" s="898"/>
      <c r="HMB1122" s="898"/>
      <c r="HMC1122" s="898"/>
      <c r="HMD1122" s="898"/>
      <c r="HME1122" s="898"/>
      <c r="HMF1122" s="898"/>
      <c r="HMG1122" s="898"/>
      <c r="HMH1122" s="898"/>
      <c r="HMI1122" s="898"/>
      <c r="HMJ1122" s="898"/>
      <c r="HMK1122" s="898"/>
      <c r="HML1122" s="898"/>
      <c r="HMM1122" s="898"/>
      <c r="HMN1122" s="898"/>
      <c r="HMO1122" s="898"/>
      <c r="HMP1122" s="898"/>
      <c r="HMQ1122" s="898"/>
      <c r="HMR1122" s="898"/>
      <c r="HMS1122" s="898"/>
      <c r="HMT1122" s="898"/>
      <c r="HMU1122" s="898"/>
      <c r="HMV1122" s="898"/>
      <c r="HMW1122" s="898"/>
      <c r="HMX1122" s="898"/>
      <c r="HMY1122" s="898"/>
      <c r="HMZ1122" s="898"/>
      <c r="HNA1122" s="898"/>
      <c r="HNB1122" s="898"/>
      <c r="HNC1122" s="898"/>
      <c r="HND1122" s="898"/>
      <c r="HNE1122" s="898"/>
      <c r="HNF1122" s="898"/>
      <c r="HNG1122" s="898"/>
      <c r="HNH1122" s="898"/>
      <c r="HNI1122" s="898"/>
      <c r="HNJ1122" s="898"/>
      <c r="HNK1122" s="898"/>
      <c r="HNL1122" s="898"/>
      <c r="HNM1122" s="898"/>
      <c r="HNN1122" s="898"/>
      <c r="HNO1122" s="898"/>
      <c r="HNP1122" s="898"/>
      <c r="HNQ1122" s="898"/>
      <c r="HNR1122" s="898"/>
      <c r="HNS1122" s="898"/>
      <c r="HNT1122" s="898"/>
      <c r="HNU1122" s="898"/>
      <c r="HNV1122" s="898"/>
      <c r="HNW1122" s="898"/>
      <c r="HNX1122" s="898"/>
      <c r="HNY1122" s="898"/>
      <c r="HNZ1122" s="898"/>
      <c r="HOA1122" s="898"/>
      <c r="HOB1122" s="898"/>
      <c r="HOC1122" s="898"/>
      <c r="HOD1122" s="898"/>
      <c r="HOE1122" s="898"/>
      <c r="HOF1122" s="898"/>
      <c r="HOG1122" s="898"/>
      <c r="HOH1122" s="898"/>
      <c r="HOI1122" s="898"/>
      <c r="HOJ1122" s="898"/>
      <c r="HOK1122" s="898"/>
      <c r="HOL1122" s="898"/>
      <c r="HOM1122" s="898"/>
      <c r="HON1122" s="898"/>
      <c r="HOO1122" s="898"/>
      <c r="HOP1122" s="898"/>
      <c r="HOQ1122" s="898"/>
      <c r="HOR1122" s="898"/>
      <c r="HOS1122" s="898"/>
      <c r="HOT1122" s="898"/>
      <c r="HOU1122" s="898"/>
      <c r="HOV1122" s="898"/>
      <c r="HOW1122" s="898"/>
      <c r="HOX1122" s="898"/>
      <c r="HOY1122" s="898"/>
      <c r="HOZ1122" s="898"/>
      <c r="HPA1122" s="898"/>
      <c r="HPB1122" s="898"/>
      <c r="HPC1122" s="898"/>
      <c r="HPD1122" s="898"/>
      <c r="HPE1122" s="898"/>
      <c r="HPF1122" s="898"/>
      <c r="HPG1122" s="898"/>
      <c r="HPH1122" s="898"/>
      <c r="HPI1122" s="898"/>
      <c r="HPJ1122" s="898"/>
      <c r="HPK1122" s="898"/>
      <c r="HPL1122" s="898"/>
      <c r="HPM1122" s="898"/>
      <c r="HPN1122" s="898"/>
      <c r="HPO1122" s="898"/>
      <c r="HPP1122" s="898"/>
      <c r="HPQ1122" s="898"/>
      <c r="HPR1122" s="898"/>
      <c r="HPS1122" s="898"/>
      <c r="HPT1122" s="898"/>
      <c r="HPU1122" s="898"/>
      <c r="HPV1122" s="898"/>
      <c r="HPW1122" s="898"/>
      <c r="HPX1122" s="898"/>
      <c r="HPY1122" s="898"/>
      <c r="HPZ1122" s="898"/>
      <c r="HQA1122" s="898"/>
      <c r="HQB1122" s="898"/>
      <c r="HQC1122" s="898"/>
      <c r="HQD1122" s="898"/>
      <c r="HQE1122" s="898"/>
      <c r="HQF1122" s="898"/>
      <c r="HQG1122" s="898"/>
      <c r="HQH1122" s="898"/>
      <c r="HQI1122" s="898"/>
      <c r="HQJ1122" s="898"/>
      <c r="HQK1122" s="898"/>
      <c r="HQL1122" s="898"/>
      <c r="HQM1122" s="898"/>
      <c r="HQN1122" s="898"/>
      <c r="HQO1122" s="898"/>
      <c r="HQP1122" s="898"/>
      <c r="HQQ1122" s="898"/>
      <c r="HQR1122" s="898"/>
      <c r="HQS1122" s="898"/>
      <c r="HQT1122" s="898"/>
      <c r="HQU1122" s="898"/>
      <c r="HQV1122" s="898"/>
      <c r="HQW1122" s="898"/>
      <c r="HQX1122" s="898"/>
      <c r="HQY1122" s="898"/>
      <c r="HQZ1122" s="898"/>
      <c r="HRA1122" s="898"/>
      <c r="HRB1122" s="898"/>
      <c r="HRC1122" s="898"/>
      <c r="HRD1122" s="898"/>
      <c r="HRE1122" s="898"/>
      <c r="HRF1122" s="898"/>
      <c r="HRG1122" s="898"/>
      <c r="HRH1122" s="898"/>
      <c r="HRI1122" s="898"/>
      <c r="HRJ1122" s="898"/>
      <c r="HRK1122" s="898"/>
      <c r="HRL1122" s="898"/>
      <c r="HRM1122" s="898"/>
      <c r="HRN1122" s="898"/>
      <c r="HRO1122" s="898"/>
      <c r="HRP1122" s="898"/>
      <c r="HRQ1122" s="898"/>
      <c r="HRR1122" s="898"/>
      <c r="HRS1122" s="898"/>
      <c r="HRT1122" s="898"/>
      <c r="HRU1122" s="898"/>
      <c r="HRV1122" s="898"/>
      <c r="HRW1122" s="898"/>
      <c r="HRX1122" s="898"/>
      <c r="HRY1122" s="898"/>
      <c r="HRZ1122" s="898"/>
      <c r="HSA1122" s="898"/>
      <c r="HSB1122" s="898"/>
      <c r="HSC1122" s="898"/>
      <c r="HSD1122" s="898"/>
      <c r="HSE1122" s="898"/>
      <c r="HSF1122" s="898"/>
      <c r="HSG1122" s="898"/>
      <c r="HSH1122" s="898"/>
      <c r="HSI1122" s="898"/>
      <c r="HSJ1122" s="898"/>
      <c r="HSK1122" s="898"/>
      <c r="HSL1122" s="898"/>
      <c r="HSM1122" s="898"/>
      <c r="HSN1122" s="898"/>
      <c r="HSO1122" s="898"/>
      <c r="HSP1122" s="898"/>
      <c r="HSQ1122" s="898"/>
      <c r="HSR1122" s="898"/>
      <c r="HSS1122" s="898"/>
      <c r="HST1122" s="898"/>
      <c r="HSU1122" s="898"/>
      <c r="HSV1122" s="898"/>
      <c r="HSW1122" s="898"/>
      <c r="HSX1122" s="898"/>
      <c r="HSY1122" s="898"/>
      <c r="HSZ1122" s="898"/>
      <c r="HTA1122" s="898"/>
      <c r="HTB1122" s="898"/>
      <c r="HTC1122" s="898"/>
      <c r="HTD1122" s="898"/>
      <c r="HTE1122" s="898"/>
      <c r="HTF1122" s="898"/>
      <c r="HTG1122" s="898"/>
      <c r="HTH1122" s="898"/>
      <c r="HTI1122" s="898"/>
      <c r="HTJ1122" s="898"/>
      <c r="HTK1122" s="898"/>
      <c r="HTL1122" s="898"/>
      <c r="HTM1122" s="898"/>
      <c r="HTN1122" s="898"/>
      <c r="HTO1122" s="898"/>
      <c r="HTP1122" s="898"/>
      <c r="HTQ1122" s="898"/>
      <c r="HTR1122" s="898"/>
      <c r="HTS1122" s="898"/>
      <c r="HTT1122" s="898"/>
      <c r="HTU1122" s="898"/>
      <c r="HTV1122" s="898"/>
      <c r="HTW1122" s="898"/>
      <c r="HTX1122" s="898"/>
      <c r="HTY1122" s="898"/>
      <c r="HTZ1122" s="898"/>
      <c r="HUA1122" s="898"/>
      <c r="HUB1122" s="898"/>
      <c r="HUC1122" s="898"/>
      <c r="HUD1122" s="898"/>
      <c r="HUE1122" s="898"/>
      <c r="HUF1122" s="898"/>
      <c r="HUG1122" s="898"/>
      <c r="HUH1122" s="898"/>
      <c r="HUI1122" s="898"/>
      <c r="HUJ1122" s="898"/>
      <c r="HUK1122" s="898"/>
      <c r="HUL1122" s="898"/>
      <c r="HUM1122" s="898"/>
      <c r="HUN1122" s="898"/>
      <c r="HUO1122" s="898"/>
      <c r="HUP1122" s="898"/>
      <c r="HUQ1122" s="898"/>
      <c r="HUR1122" s="898"/>
      <c r="HUS1122" s="898"/>
      <c r="HUT1122" s="898"/>
      <c r="HUU1122" s="898"/>
      <c r="HUV1122" s="898"/>
      <c r="HUW1122" s="898"/>
      <c r="HUX1122" s="898"/>
      <c r="HUY1122" s="898"/>
      <c r="HUZ1122" s="898"/>
      <c r="HVA1122" s="898"/>
      <c r="HVB1122" s="898"/>
      <c r="HVC1122" s="898"/>
      <c r="HVD1122" s="898"/>
      <c r="HVE1122" s="898"/>
      <c r="HVF1122" s="898"/>
      <c r="HVG1122" s="898"/>
      <c r="HVH1122" s="898"/>
      <c r="HVI1122" s="898"/>
      <c r="HVJ1122" s="898"/>
      <c r="HVK1122" s="898"/>
      <c r="HVL1122" s="898"/>
      <c r="HVM1122" s="898"/>
      <c r="HVN1122" s="898"/>
      <c r="HVO1122" s="898"/>
      <c r="HVP1122" s="898"/>
      <c r="HVQ1122" s="898"/>
      <c r="HVR1122" s="898"/>
      <c r="HVS1122" s="898"/>
      <c r="HVT1122" s="898"/>
      <c r="HVU1122" s="898"/>
      <c r="HVV1122" s="898"/>
      <c r="HVW1122" s="898"/>
      <c r="HVX1122" s="898"/>
      <c r="HVY1122" s="898"/>
      <c r="HVZ1122" s="898"/>
      <c r="HWA1122" s="898"/>
      <c r="HWB1122" s="898"/>
      <c r="HWC1122" s="898"/>
      <c r="HWD1122" s="898"/>
      <c r="HWE1122" s="898"/>
      <c r="HWF1122" s="898"/>
      <c r="HWG1122" s="898"/>
      <c r="HWH1122" s="898"/>
      <c r="HWI1122" s="898"/>
      <c r="HWJ1122" s="898"/>
      <c r="HWK1122" s="898"/>
      <c r="HWL1122" s="898"/>
      <c r="HWM1122" s="898"/>
      <c r="HWN1122" s="898"/>
      <c r="HWO1122" s="898"/>
      <c r="HWP1122" s="898"/>
      <c r="HWQ1122" s="898"/>
      <c r="HWR1122" s="898"/>
      <c r="HWS1122" s="898"/>
      <c r="HWT1122" s="898"/>
      <c r="HWU1122" s="898"/>
      <c r="HWV1122" s="898"/>
      <c r="HWW1122" s="898"/>
      <c r="HWX1122" s="898"/>
      <c r="HWY1122" s="898"/>
      <c r="HWZ1122" s="898"/>
      <c r="HXA1122" s="898"/>
      <c r="HXB1122" s="898"/>
      <c r="HXC1122" s="898"/>
      <c r="HXD1122" s="898"/>
      <c r="HXE1122" s="898"/>
      <c r="HXF1122" s="898"/>
      <c r="HXG1122" s="898"/>
      <c r="HXH1122" s="898"/>
      <c r="HXI1122" s="898"/>
      <c r="HXJ1122" s="898"/>
      <c r="HXK1122" s="898"/>
      <c r="HXL1122" s="898"/>
      <c r="HXM1122" s="898"/>
      <c r="HXN1122" s="898"/>
      <c r="HXO1122" s="898"/>
      <c r="HXP1122" s="898"/>
      <c r="HXQ1122" s="898"/>
      <c r="HXR1122" s="898"/>
      <c r="HXS1122" s="898"/>
      <c r="HXT1122" s="898"/>
      <c r="HXU1122" s="898"/>
      <c r="HXV1122" s="898"/>
      <c r="HXW1122" s="898"/>
      <c r="HXX1122" s="898"/>
      <c r="HXY1122" s="898"/>
      <c r="HXZ1122" s="898"/>
      <c r="HYA1122" s="898"/>
      <c r="HYB1122" s="898"/>
      <c r="HYC1122" s="898"/>
      <c r="HYD1122" s="898"/>
      <c r="HYE1122" s="898"/>
      <c r="HYF1122" s="898"/>
      <c r="HYG1122" s="898"/>
      <c r="HYH1122" s="898"/>
      <c r="HYI1122" s="898"/>
      <c r="HYJ1122" s="898"/>
      <c r="HYK1122" s="898"/>
      <c r="HYL1122" s="898"/>
      <c r="HYM1122" s="898"/>
      <c r="HYN1122" s="898"/>
      <c r="HYO1122" s="898"/>
      <c r="HYP1122" s="898"/>
      <c r="HYQ1122" s="898"/>
      <c r="HYR1122" s="898"/>
      <c r="HYS1122" s="898"/>
      <c r="HYT1122" s="898"/>
      <c r="HYU1122" s="898"/>
      <c r="HYV1122" s="898"/>
      <c r="HYW1122" s="898"/>
      <c r="HYX1122" s="898"/>
      <c r="HYY1122" s="898"/>
      <c r="HYZ1122" s="898"/>
      <c r="HZA1122" s="898"/>
      <c r="HZB1122" s="898"/>
      <c r="HZC1122" s="898"/>
      <c r="HZD1122" s="898"/>
      <c r="HZE1122" s="898"/>
      <c r="HZF1122" s="898"/>
      <c r="HZG1122" s="898"/>
      <c r="HZH1122" s="898"/>
      <c r="HZI1122" s="898"/>
      <c r="HZJ1122" s="898"/>
      <c r="HZK1122" s="898"/>
      <c r="HZL1122" s="898"/>
      <c r="HZM1122" s="898"/>
      <c r="HZN1122" s="898"/>
      <c r="HZO1122" s="898"/>
      <c r="HZP1122" s="898"/>
      <c r="HZQ1122" s="898"/>
      <c r="HZR1122" s="898"/>
      <c r="HZS1122" s="898"/>
      <c r="HZT1122" s="898"/>
      <c r="HZU1122" s="898"/>
      <c r="HZV1122" s="898"/>
      <c r="HZW1122" s="898"/>
      <c r="HZX1122" s="898"/>
      <c r="HZY1122" s="898"/>
      <c r="HZZ1122" s="898"/>
      <c r="IAA1122" s="898"/>
      <c r="IAB1122" s="898"/>
      <c r="IAC1122" s="898"/>
      <c r="IAD1122" s="898"/>
      <c r="IAE1122" s="898"/>
      <c r="IAF1122" s="898"/>
      <c r="IAG1122" s="898"/>
      <c r="IAH1122" s="898"/>
      <c r="IAI1122" s="898"/>
      <c r="IAJ1122" s="898"/>
      <c r="IAK1122" s="898"/>
      <c r="IAL1122" s="898"/>
      <c r="IAM1122" s="898"/>
      <c r="IAN1122" s="898"/>
      <c r="IAO1122" s="898"/>
      <c r="IAP1122" s="898"/>
      <c r="IAQ1122" s="898"/>
      <c r="IAR1122" s="898"/>
      <c r="IAS1122" s="898"/>
      <c r="IAT1122" s="898"/>
      <c r="IAU1122" s="898"/>
      <c r="IAV1122" s="898"/>
      <c r="IAW1122" s="898"/>
      <c r="IAX1122" s="898"/>
      <c r="IAY1122" s="898"/>
      <c r="IAZ1122" s="898"/>
      <c r="IBA1122" s="898"/>
      <c r="IBB1122" s="898"/>
      <c r="IBC1122" s="898"/>
      <c r="IBD1122" s="898"/>
      <c r="IBE1122" s="898"/>
      <c r="IBF1122" s="898"/>
      <c r="IBG1122" s="898"/>
      <c r="IBH1122" s="898"/>
      <c r="IBI1122" s="898"/>
      <c r="IBJ1122" s="898"/>
      <c r="IBK1122" s="898"/>
      <c r="IBL1122" s="898"/>
      <c r="IBM1122" s="898"/>
      <c r="IBN1122" s="898"/>
      <c r="IBO1122" s="898"/>
      <c r="IBP1122" s="898"/>
      <c r="IBQ1122" s="898"/>
      <c r="IBR1122" s="898"/>
      <c r="IBS1122" s="898"/>
      <c r="IBT1122" s="898"/>
      <c r="IBU1122" s="898"/>
      <c r="IBV1122" s="898"/>
      <c r="IBW1122" s="898"/>
      <c r="IBX1122" s="898"/>
      <c r="IBY1122" s="898"/>
      <c r="IBZ1122" s="898"/>
      <c r="ICA1122" s="898"/>
      <c r="ICB1122" s="898"/>
      <c r="ICC1122" s="898"/>
      <c r="ICD1122" s="898"/>
      <c r="ICE1122" s="898"/>
      <c r="ICF1122" s="898"/>
      <c r="ICG1122" s="898"/>
      <c r="ICH1122" s="898"/>
      <c r="ICI1122" s="898"/>
      <c r="ICJ1122" s="898"/>
      <c r="ICK1122" s="898"/>
      <c r="ICL1122" s="898"/>
      <c r="ICM1122" s="898"/>
      <c r="ICN1122" s="898"/>
      <c r="ICO1122" s="898"/>
      <c r="ICP1122" s="898"/>
      <c r="ICQ1122" s="898"/>
      <c r="ICR1122" s="898"/>
      <c r="ICS1122" s="898"/>
      <c r="ICT1122" s="898"/>
      <c r="ICU1122" s="898"/>
      <c r="ICV1122" s="898"/>
      <c r="ICW1122" s="898"/>
      <c r="ICX1122" s="898"/>
      <c r="ICY1122" s="898"/>
      <c r="ICZ1122" s="898"/>
      <c r="IDA1122" s="898"/>
      <c r="IDB1122" s="898"/>
      <c r="IDC1122" s="898"/>
      <c r="IDD1122" s="898"/>
      <c r="IDE1122" s="898"/>
      <c r="IDF1122" s="898"/>
      <c r="IDG1122" s="898"/>
      <c r="IDH1122" s="898"/>
      <c r="IDI1122" s="898"/>
      <c r="IDJ1122" s="898"/>
      <c r="IDK1122" s="898"/>
      <c r="IDL1122" s="898"/>
      <c r="IDM1122" s="898"/>
      <c r="IDN1122" s="898"/>
      <c r="IDO1122" s="898"/>
      <c r="IDP1122" s="898"/>
      <c r="IDQ1122" s="898"/>
      <c r="IDR1122" s="898"/>
      <c r="IDS1122" s="898"/>
      <c r="IDT1122" s="898"/>
      <c r="IDU1122" s="898"/>
      <c r="IDV1122" s="898"/>
      <c r="IDW1122" s="898"/>
      <c r="IDX1122" s="898"/>
      <c r="IDY1122" s="898"/>
      <c r="IDZ1122" s="898"/>
      <c r="IEA1122" s="898"/>
      <c r="IEB1122" s="898"/>
      <c r="IEC1122" s="898"/>
      <c r="IED1122" s="898"/>
      <c r="IEE1122" s="898"/>
      <c r="IEF1122" s="898"/>
      <c r="IEG1122" s="898"/>
      <c r="IEH1122" s="898"/>
      <c r="IEI1122" s="898"/>
      <c r="IEJ1122" s="898"/>
      <c r="IEK1122" s="898"/>
      <c r="IEL1122" s="898"/>
      <c r="IEM1122" s="898"/>
      <c r="IEN1122" s="898"/>
      <c r="IEO1122" s="898"/>
      <c r="IEP1122" s="898"/>
      <c r="IEQ1122" s="898"/>
      <c r="IER1122" s="898"/>
      <c r="IES1122" s="898"/>
      <c r="IET1122" s="898"/>
      <c r="IEU1122" s="898"/>
      <c r="IEV1122" s="898"/>
      <c r="IEW1122" s="898"/>
      <c r="IEX1122" s="898"/>
      <c r="IEY1122" s="898"/>
      <c r="IEZ1122" s="898"/>
      <c r="IFA1122" s="898"/>
      <c r="IFB1122" s="898"/>
      <c r="IFC1122" s="898"/>
      <c r="IFD1122" s="898"/>
      <c r="IFE1122" s="898"/>
      <c r="IFF1122" s="898"/>
      <c r="IFG1122" s="898"/>
      <c r="IFH1122" s="898"/>
      <c r="IFI1122" s="898"/>
      <c r="IFJ1122" s="898"/>
      <c r="IFK1122" s="898"/>
      <c r="IFL1122" s="898"/>
      <c r="IFM1122" s="898"/>
      <c r="IFN1122" s="898"/>
      <c r="IFO1122" s="898"/>
      <c r="IFP1122" s="898"/>
      <c r="IFQ1122" s="898"/>
      <c r="IFR1122" s="898"/>
      <c r="IFS1122" s="898"/>
      <c r="IFT1122" s="898"/>
      <c r="IFU1122" s="898"/>
      <c r="IFV1122" s="898"/>
      <c r="IFW1122" s="898"/>
      <c r="IFX1122" s="898"/>
      <c r="IFY1122" s="898"/>
      <c r="IFZ1122" s="898"/>
      <c r="IGA1122" s="898"/>
      <c r="IGB1122" s="898"/>
      <c r="IGC1122" s="898"/>
      <c r="IGD1122" s="898"/>
      <c r="IGE1122" s="898"/>
      <c r="IGF1122" s="898"/>
      <c r="IGG1122" s="898"/>
      <c r="IGH1122" s="898"/>
      <c r="IGI1122" s="898"/>
      <c r="IGJ1122" s="898"/>
      <c r="IGK1122" s="898"/>
      <c r="IGL1122" s="898"/>
      <c r="IGM1122" s="898"/>
      <c r="IGN1122" s="898"/>
      <c r="IGO1122" s="898"/>
      <c r="IGP1122" s="898"/>
      <c r="IGQ1122" s="898"/>
      <c r="IGR1122" s="898"/>
      <c r="IGS1122" s="898"/>
      <c r="IGT1122" s="898"/>
      <c r="IGU1122" s="898"/>
      <c r="IGV1122" s="898"/>
      <c r="IGW1122" s="898"/>
      <c r="IGX1122" s="898"/>
      <c r="IGY1122" s="898"/>
      <c r="IGZ1122" s="898"/>
      <c r="IHA1122" s="898"/>
      <c r="IHB1122" s="898"/>
      <c r="IHC1122" s="898"/>
      <c r="IHD1122" s="898"/>
      <c r="IHE1122" s="898"/>
      <c r="IHF1122" s="898"/>
      <c r="IHG1122" s="898"/>
      <c r="IHH1122" s="898"/>
      <c r="IHI1122" s="898"/>
      <c r="IHJ1122" s="898"/>
      <c r="IHK1122" s="898"/>
      <c r="IHL1122" s="898"/>
      <c r="IHM1122" s="898"/>
      <c r="IHN1122" s="898"/>
      <c r="IHO1122" s="898"/>
      <c r="IHP1122" s="898"/>
      <c r="IHQ1122" s="898"/>
      <c r="IHR1122" s="898"/>
      <c r="IHS1122" s="898"/>
      <c r="IHT1122" s="898"/>
      <c r="IHU1122" s="898"/>
      <c r="IHV1122" s="898"/>
      <c r="IHW1122" s="898"/>
      <c r="IHX1122" s="898"/>
      <c r="IHY1122" s="898"/>
      <c r="IHZ1122" s="898"/>
      <c r="IIA1122" s="898"/>
      <c r="IIB1122" s="898"/>
      <c r="IIC1122" s="898"/>
      <c r="IID1122" s="898"/>
      <c r="IIE1122" s="898"/>
      <c r="IIF1122" s="898"/>
      <c r="IIG1122" s="898"/>
      <c r="IIH1122" s="898"/>
      <c r="III1122" s="898"/>
      <c r="IIJ1122" s="898"/>
      <c r="IIK1122" s="898"/>
      <c r="IIL1122" s="898"/>
      <c r="IIM1122" s="898"/>
      <c r="IIN1122" s="898"/>
      <c r="IIO1122" s="898"/>
      <c r="IIP1122" s="898"/>
      <c r="IIQ1122" s="898"/>
      <c r="IIR1122" s="898"/>
      <c r="IIS1122" s="898"/>
      <c r="IIT1122" s="898"/>
      <c r="IIU1122" s="898"/>
      <c r="IIV1122" s="898"/>
      <c r="IIW1122" s="898"/>
      <c r="IIX1122" s="898"/>
      <c r="IIY1122" s="898"/>
      <c r="IIZ1122" s="898"/>
      <c r="IJA1122" s="898"/>
      <c r="IJB1122" s="898"/>
      <c r="IJC1122" s="898"/>
      <c r="IJD1122" s="898"/>
      <c r="IJE1122" s="898"/>
      <c r="IJF1122" s="898"/>
      <c r="IJG1122" s="898"/>
      <c r="IJH1122" s="898"/>
      <c r="IJI1122" s="898"/>
      <c r="IJJ1122" s="898"/>
      <c r="IJK1122" s="898"/>
      <c r="IJL1122" s="898"/>
      <c r="IJM1122" s="898"/>
      <c r="IJN1122" s="898"/>
      <c r="IJO1122" s="898"/>
      <c r="IJP1122" s="898"/>
      <c r="IJQ1122" s="898"/>
      <c r="IJR1122" s="898"/>
      <c r="IJS1122" s="898"/>
      <c r="IJT1122" s="898"/>
      <c r="IJU1122" s="898"/>
      <c r="IJV1122" s="898"/>
      <c r="IJW1122" s="898"/>
      <c r="IJX1122" s="898"/>
      <c r="IJY1122" s="898"/>
      <c r="IJZ1122" s="898"/>
      <c r="IKA1122" s="898"/>
      <c r="IKB1122" s="898"/>
      <c r="IKC1122" s="898"/>
      <c r="IKD1122" s="898"/>
      <c r="IKE1122" s="898"/>
      <c r="IKF1122" s="898"/>
      <c r="IKG1122" s="898"/>
      <c r="IKH1122" s="898"/>
      <c r="IKI1122" s="898"/>
      <c r="IKJ1122" s="898"/>
      <c r="IKK1122" s="898"/>
      <c r="IKL1122" s="898"/>
      <c r="IKM1122" s="898"/>
      <c r="IKN1122" s="898"/>
      <c r="IKO1122" s="898"/>
      <c r="IKP1122" s="898"/>
      <c r="IKQ1122" s="898"/>
      <c r="IKR1122" s="898"/>
      <c r="IKS1122" s="898"/>
      <c r="IKT1122" s="898"/>
      <c r="IKU1122" s="898"/>
      <c r="IKV1122" s="898"/>
      <c r="IKW1122" s="898"/>
      <c r="IKX1122" s="898"/>
      <c r="IKY1122" s="898"/>
      <c r="IKZ1122" s="898"/>
      <c r="ILA1122" s="898"/>
      <c r="ILB1122" s="898"/>
      <c r="ILC1122" s="898"/>
      <c r="ILD1122" s="898"/>
      <c r="ILE1122" s="898"/>
      <c r="ILF1122" s="898"/>
      <c r="ILG1122" s="898"/>
      <c r="ILH1122" s="898"/>
      <c r="ILI1122" s="898"/>
      <c r="ILJ1122" s="898"/>
      <c r="ILK1122" s="898"/>
      <c r="ILL1122" s="898"/>
      <c r="ILM1122" s="898"/>
      <c r="ILN1122" s="898"/>
      <c r="ILO1122" s="898"/>
      <c r="ILP1122" s="898"/>
      <c r="ILQ1122" s="898"/>
      <c r="ILR1122" s="898"/>
      <c r="ILS1122" s="898"/>
      <c r="ILT1122" s="898"/>
      <c r="ILU1122" s="898"/>
      <c r="ILV1122" s="898"/>
      <c r="ILW1122" s="898"/>
      <c r="ILX1122" s="898"/>
      <c r="ILY1122" s="898"/>
      <c r="ILZ1122" s="898"/>
      <c r="IMA1122" s="898"/>
      <c r="IMB1122" s="898"/>
      <c r="IMC1122" s="898"/>
      <c r="IMD1122" s="898"/>
      <c r="IME1122" s="898"/>
      <c r="IMF1122" s="898"/>
      <c r="IMG1122" s="898"/>
      <c r="IMH1122" s="898"/>
      <c r="IMI1122" s="898"/>
      <c r="IMJ1122" s="898"/>
      <c r="IMK1122" s="898"/>
      <c r="IML1122" s="898"/>
      <c r="IMM1122" s="898"/>
      <c r="IMN1122" s="898"/>
      <c r="IMO1122" s="898"/>
      <c r="IMP1122" s="898"/>
      <c r="IMQ1122" s="898"/>
      <c r="IMR1122" s="898"/>
      <c r="IMS1122" s="898"/>
      <c r="IMT1122" s="898"/>
      <c r="IMU1122" s="898"/>
      <c r="IMV1122" s="898"/>
      <c r="IMW1122" s="898"/>
      <c r="IMX1122" s="898"/>
      <c r="IMY1122" s="898"/>
      <c r="IMZ1122" s="898"/>
      <c r="INA1122" s="898"/>
      <c r="INB1122" s="898"/>
      <c r="INC1122" s="898"/>
      <c r="IND1122" s="898"/>
      <c r="INE1122" s="898"/>
      <c r="INF1122" s="898"/>
      <c r="ING1122" s="898"/>
      <c r="INH1122" s="898"/>
      <c r="INI1122" s="898"/>
      <c r="INJ1122" s="898"/>
      <c r="INK1122" s="898"/>
      <c r="INL1122" s="898"/>
      <c r="INM1122" s="898"/>
      <c r="INN1122" s="898"/>
      <c r="INO1122" s="898"/>
      <c r="INP1122" s="898"/>
      <c r="INQ1122" s="898"/>
      <c r="INR1122" s="898"/>
      <c r="INS1122" s="898"/>
      <c r="INT1122" s="898"/>
      <c r="INU1122" s="898"/>
      <c r="INV1122" s="898"/>
      <c r="INW1122" s="898"/>
      <c r="INX1122" s="898"/>
      <c r="INY1122" s="898"/>
      <c r="INZ1122" s="898"/>
      <c r="IOA1122" s="898"/>
      <c r="IOB1122" s="898"/>
      <c r="IOC1122" s="898"/>
      <c r="IOD1122" s="898"/>
      <c r="IOE1122" s="898"/>
      <c r="IOF1122" s="898"/>
      <c r="IOG1122" s="898"/>
      <c r="IOH1122" s="898"/>
      <c r="IOI1122" s="898"/>
      <c r="IOJ1122" s="898"/>
      <c r="IOK1122" s="898"/>
      <c r="IOL1122" s="898"/>
      <c r="IOM1122" s="898"/>
      <c r="ION1122" s="898"/>
      <c r="IOO1122" s="898"/>
      <c r="IOP1122" s="898"/>
      <c r="IOQ1122" s="898"/>
      <c r="IOR1122" s="898"/>
      <c r="IOS1122" s="898"/>
      <c r="IOT1122" s="898"/>
      <c r="IOU1122" s="898"/>
      <c r="IOV1122" s="898"/>
      <c r="IOW1122" s="898"/>
      <c r="IOX1122" s="898"/>
      <c r="IOY1122" s="898"/>
      <c r="IOZ1122" s="898"/>
      <c r="IPA1122" s="898"/>
      <c r="IPB1122" s="898"/>
      <c r="IPC1122" s="898"/>
      <c r="IPD1122" s="898"/>
      <c r="IPE1122" s="898"/>
      <c r="IPF1122" s="898"/>
      <c r="IPG1122" s="898"/>
      <c r="IPH1122" s="898"/>
      <c r="IPI1122" s="898"/>
      <c r="IPJ1122" s="898"/>
      <c r="IPK1122" s="898"/>
      <c r="IPL1122" s="898"/>
      <c r="IPM1122" s="898"/>
      <c r="IPN1122" s="898"/>
      <c r="IPO1122" s="898"/>
      <c r="IPP1122" s="898"/>
      <c r="IPQ1122" s="898"/>
      <c r="IPR1122" s="898"/>
      <c r="IPS1122" s="898"/>
      <c r="IPT1122" s="898"/>
      <c r="IPU1122" s="898"/>
      <c r="IPV1122" s="898"/>
      <c r="IPW1122" s="898"/>
      <c r="IPX1122" s="898"/>
      <c r="IPY1122" s="898"/>
      <c r="IPZ1122" s="898"/>
      <c r="IQA1122" s="898"/>
      <c r="IQB1122" s="898"/>
      <c r="IQC1122" s="898"/>
      <c r="IQD1122" s="898"/>
      <c r="IQE1122" s="898"/>
      <c r="IQF1122" s="898"/>
      <c r="IQG1122" s="898"/>
      <c r="IQH1122" s="898"/>
      <c r="IQI1122" s="898"/>
      <c r="IQJ1122" s="898"/>
      <c r="IQK1122" s="898"/>
      <c r="IQL1122" s="898"/>
      <c r="IQM1122" s="898"/>
      <c r="IQN1122" s="898"/>
      <c r="IQO1122" s="898"/>
      <c r="IQP1122" s="898"/>
      <c r="IQQ1122" s="898"/>
      <c r="IQR1122" s="898"/>
      <c r="IQS1122" s="898"/>
      <c r="IQT1122" s="898"/>
      <c r="IQU1122" s="898"/>
      <c r="IQV1122" s="898"/>
      <c r="IQW1122" s="898"/>
      <c r="IQX1122" s="898"/>
      <c r="IQY1122" s="898"/>
      <c r="IQZ1122" s="898"/>
      <c r="IRA1122" s="898"/>
      <c r="IRB1122" s="898"/>
      <c r="IRC1122" s="898"/>
      <c r="IRD1122" s="898"/>
      <c r="IRE1122" s="898"/>
      <c r="IRF1122" s="898"/>
      <c r="IRG1122" s="898"/>
      <c r="IRH1122" s="898"/>
      <c r="IRI1122" s="898"/>
      <c r="IRJ1122" s="898"/>
      <c r="IRK1122" s="898"/>
      <c r="IRL1122" s="898"/>
      <c r="IRM1122" s="898"/>
      <c r="IRN1122" s="898"/>
      <c r="IRO1122" s="898"/>
      <c r="IRP1122" s="898"/>
      <c r="IRQ1122" s="898"/>
      <c r="IRR1122" s="898"/>
      <c r="IRS1122" s="898"/>
      <c r="IRT1122" s="898"/>
      <c r="IRU1122" s="898"/>
      <c r="IRV1122" s="898"/>
      <c r="IRW1122" s="898"/>
      <c r="IRX1122" s="898"/>
      <c r="IRY1122" s="898"/>
      <c r="IRZ1122" s="898"/>
      <c r="ISA1122" s="898"/>
      <c r="ISB1122" s="898"/>
      <c r="ISC1122" s="898"/>
      <c r="ISD1122" s="898"/>
      <c r="ISE1122" s="898"/>
      <c r="ISF1122" s="898"/>
      <c r="ISG1122" s="898"/>
      <c r="ISH1122" s="898"/>
      <c r="ISI1122" s="898"/>
      <c r="ISJ1122" s="898"/>
      <c r="ISK1122" s="898"/>
      <c r="ISL1122" s="898"/>
      <c r="ISM1122" s="898"/>
      <c r="ISN1122" s="898"/>
      <c r="ISO1122" s="898"/>
      <c r="ISP1122" s="898"/>
      <c r="ISQ1122" s="898"/>
      <c r="ISR1122" s="898"/>
      <c r="ISS1122" s="898"/>
      <c r="IST1122" s="898"/>
      <c r="ISU1122" s="898"/>
      <c r="ISV1122" s="898"/>
      <c r="ISW1122" s="898"/>
      <c r="ISX1122" s="898"/>
      <c r="ISY1122" s="898"/>
      <c r="ISZ1122" s="898"/>
      <c r="ITA1122" s="898"/>
      <c r="ITB1122" s="898"/>
      <c r="ITC1122" s="898"/>
      <c r="ITD1122" s="898"/>
      <c r="ITE1122" s="898"/>
      <c r="ITF1122" s="898"/>
      <c r="ITG1122" s="898"/>
      <c r="ITH1122" s="898"/>
      <c r="ITI1122" s="898"/>
      <c r="ITJ1122" s="898"/>
      <c r="ITK1122" s="898"/>
      <c r="ITL1122" s="898"/>
      <c r="ITM1122" s="898"/>
      <c r="ITN1122" s="898"/>
      <c r="ITO1122" s="898"/>
      <c r="ITP1122" s="898"/>
      <c r="ITQ1122" s="898"/>
      <c r="ITR1122" s="898"/>
      <c r="ITS1122" s="898"/>
      <c r="ITT1122" s="898"/>
      <c r="ITU1122" s="898"/>
      <c r="ITV1122" s="898"/>
      <c r="ITW1122" s="898"/>
      <c r="ITX1122" s="898"/>
      <c r="ITY1122" s="898"/>
      <c r="ITZ1122" s="898"/>
      <c r="IUA1122" s="898"/>
      <c r="IUB1122" s="898"/>
      <c r="IUC1122" s="898"/>
      <c r="IUD1122" s="898"/>
      <c r="IUE1122" s="898"/>
      <c r="IUF1122" s="898"/>
      <c r="IUG1122" s="898"/>
      <c r="IUH1122" s="898"/>
      <c r="IUI1122" s="898"/>
      <c r="IUJ1122" s="898"/>
      <c r="IUK1122" s="898"/>
      <c r="IUL1122" s="898"/>
      <c r="IUM1122" s="898"/>
      <c r="IUN1122" s="898"/>
      <c r="IUO1122" s="898"/>
      <c r="IUP1122" s="898"/>
      <c r="IUQ1122" s="898"/>
      <c r="IUR1122" s="898"/>
      <c r="IUS1122" s="898"/>
      <c r="IUT1122" s="898"/>
      <c r="IUU1122" s="898"/>
      <c r="IUV1122" s="898"/>
      <c r="IUW1122" s="898"/>
      <c r="IUX1122" s="898"/>
      <c r="IUY1122" s="898"/>
      <c r="IUZ1122" s="898"/>
      <c r="IVA1122" s="898"/>
      <c r="IVB1122" s="898"/>
      <c r="IVC1122" s="898"/>
      <c r="IVD1122" s="898"/>
      <c r="IVE1122" s="898"/>
      <c r="IVF1122" s="898"/>
      <c r="IVG1122" s="898"/>
      <c r="IVH1122" s="898"/>
      <c r="IVI1122" s="898"/>
      <c r="IVJ1122" s="898"/>
      <c r="IVK1122" s="898"/>
      <c r="IVL1122" s="898"/>
      <c r="IVM1122" s="898"/>
      <c r="IVN1122" s="898"/>
      <c r="IVO1122" s="898"/>
      <c r="IVP1122" s="898"/>
      <c r="IVQ1122" s="898"/>
      <c r="IVR1122" s="898"/>
      <c r="IVS1122" s="898"/>
      <c r="IVT1122" s="898"/>
      <c r="IVU1122" s="898"/>
      <c r="IVV1122" s="898"/>
      <c r="IVW1122" s="898"/>
      <c r="IVX1122" s="898"/>
      <c r="IVY1122" s="898"/>
      <c r="IVZ1122" s="898"/>
      <c r="IWA1122" s="898"/>
      <c r="IWB1122" s="898"/>
      <c r="IWC1122" s="898"/>
      <c r="IWD1122" s="898"/>
      <c r="IWE1122" s="898"/>
      <c r="IWF1122" s="898"/>
      <c r="IWG1122" s="898"/>
      <c r="IWH1122" s="898"/>
      <c r="IWI1122" s="898"/>
      <c r="IWJ1122" s="898"/>
      <c r="IWK1122" s="898"/>
      <c r="IWL1122" s="898"/>
      <c r="IWM1122" s="898"/>
      <c r="IWN1122" s="898"/>
      <c r="IWO1122" s="898"/>
      <c r="IWP1122" s="898"/>
      <c r="IWQ1122" s="898"/>
      <c r="IWR1122" s="898"/>
      <c r="IWS1122" s="898"/>
      <c r="IWT1122" s="898"/>
      <c r="IWU1122" s="898"/>
      <c r="IWV1122" s="898"/>
      <c r="IWW1122" s="898"/>
      <c r="IWX1122" s="898"/>
      <c r="IWY1122" s="898"/>
      <c r="IWZ1122" s="898"/>
      <c r="IXA1122" s="898"/>
      <c r="IXB1122" s="898"/>
      <c r="IXC1122" s="898"/>
      <c r="IXD1122" s="898"/>
      <c r="IXE1122" s="898"/>
      <c r="IXF1122" s="898"/>
      <c r="IXG1122" s="898"/>
      <c r="IXH1122" s="898"/>
      <c r="IXI1122" s="898"/>
      <c r="IXJ1122" s="898"/>
      <c r="IXK1122" s="898"/>
      <c r="IXL1122" s="898"/>
      <c r="IXM1122" s="898"/>
      <c r="IXN1122" s="898"/>
      <c r="IXO1122" s="898"/>
      <c r="IXP1122" s="898"/>
      <c r="IXQ1122" s="898"/>
      <c r="IXR1122" s="898"/>
      <c r="IXS1122" s="898"/>
      <c r="IXT1122" s="898"/>
      <c r="IXU1122" s="898"/>
      <c r="IXV1122" s="898"/>
      <c r="IXW1122" s="898"/>
      <c r="IXX1122" s="898"/>
      <c r="IXY1122" s="898"/>
      <c r="IXZ1122" s="898"/>
      <c r="IYA1122" s="898"/>
      <c r="IYB1122" s="898"/>
      <c r="IYC1122" s="898"/>
      <c r="IYD1122" s="898"/>
      <c r="IYE1122" s="898"/>
      <c r="IYF1122" s="898"/>
      <c r="IYG1122" s="898"/>
      <c r="IYH1122" s="898"/>
      <c r="IYI1122" s="898"/>
      <c r="IYJ1122" s="898"/>
      <c r="IYK1122" s="898"/>
      <c r="IYL1122" s="898"/>
      <c r="IYM1122" s="898"/>
      <c r="IYN1122" s="898"/>
      <c r="IYO1122" s="898"/>
      <c r="IYP1122" s="898"/>
      <c r="IYQ1122" s="898"/>
      <c r="IYR1122" s="898"/>
      <c r="IYS1122" s="898"/>
      <c r="IYT1122" s="898"/>
      <c r="IYU1122" s="898"/>
      <c r="IYV1122" s="898"/>
      <c r="IYW1122" s="898"/>
      <c r="IYX1122" s="898"/>
      <c r="IYY1122" s="898"/>
      <c r="IYZ1122" s="898"/>
      <c r="IZA1122" s="898"/>
      <c r="IZB1122" s="898"/>
      <c r="IZC1122" s="898"/>
      <c r="IZD1122" s="898"/>
      <c r="IZE1122" s="898"/>
      <c r="IZF1122" s="898"/>
      <c r="IZG1122" s="898"/>
      <c r="IZH1122" s="898"/>
      <c r="IZI1122" s="898"/>
      <c r="IZJ1122" s="898"/>
      <c r="IZK1122" s="898"/>
      <c r="IZL1122" s="898"/>
      <c r="IZM1122" s="898"/>
      <c r="IZN1122" s="898"/>
      <c r="IZO1122" s="898"/>
      <c r="IZP1122" s="898"/>
      <c r="IZQ1122" s="898"/>
      <c r="IZR1122" s="898"/>
      <c r="IZS1122" s="898"/>
      <c r="IZT1122" s="898"/>
      <c r="IZU1122" s="898"/>
      <c r="IZV1122" s="898"/>
      <c r="IZW1122" s="898"/>
      <c r="IZX1122" s="898"/>
      <c r="IZY1122" s="898"/>
      <c r="IZZ1122" s="898"/>
      <c r="JAA1122" s="898"/>
      <c r="JAB1122" s="898"/>
      <c r="JAC1122" s="898"/>
      <c r="JAD1122" s="898"/>
      <c r="JAE1122" s="898"/>
      <c r="JAF1122" s="898"/>
      <c r="JAG1122" s="898"/>
      <c r="JAH1122" s="898"/>
      <c r="JAI1122" s="898"/>
      <c r="JAJ1122" s="898"/>
      <c r="JAK1122" s="898"/>
      <c r="JAL1122" s="898"/>
      <c r="JAM1122" s="898"/>
      <c r="JAN1122" s="898"/>
      <c r="JAO1122" s="898"/>
      <c r="JAP1122" s="898"/>
      <c r="JAQ1122" s="898"/>
      <c r="JAR1122" s="898"/>
      <c r="JAS1122" s="898"/>
      <c r="JAT1122" s="898"/>
      <c r="JAU1122" s="898"/>
      <c r="JAV1122" s="898"/>
      <c r="JAW1122" s="898"/>
      <c r="JAX1122" s="898"/>
      <c r="JAY1122" s="898"/>
      <c r="JAZ1122" s="898"/>
      <c r="JBA1122" s="898"/>
      <c r="JBB1122" s="898"/>
      <c r="JBC1122" s="898"/>
      <c r="JBD1122" s="898"/>
      <c r="JBE1122" s="898"/>
      <c r="JBF1122" s="898"/>
      <c r="JBG1122" s="898"/>
      <c r="JBH1122" s="898"/>
      <c r="JBI1122" s="898"/>
      <c r="JBJ1122" s="898"/>
      <c r="JBK1122" s="898"/>
      <c r="JBL1122" s="898"/>
      <c r="JBM1122" s="898"/>
      <c r="JBN1122" s="898"/>
      <c r="JBO1122" s="898"/>
      <c r="JBP1122" s="898"/>
      <c r="JBQ1122" s="898"/>
      <c r="JBR1122" s="898"/>
      <c r="JBS1122" s="898"/>
      <c r="JBT1122" s="898"/>
      <c r="JBU1122" s="898"/>
      <c r="JBV1122" s="898"/>
      <c r="JBW1122" s="898"/>
      <c r="JBX1122" s="898"/>
      <c r="JBY1122" s="898"/>
      <c r="JBZ1122" s="898"/>
      <c r="JCA1122" s="898"/>
      <c r="JCB1122" s="898"/>
      <c r="JCC1122" s="898"/>
      <c r="JCD1122" s="898"/>
      <c r="JCE1122" s="898"/>
      <c r="JCF1122" s="898"/>
      <c r="JCG1122" s="898"/>
      <c r="JCH1122" s="898"/>
      <c r="JCI1122" s="898"/>
      <c r="JCJ1122" s="898"/>
      <c r="JCK1122" s="898"/>
      <c r="JCL1122" s="898"/>
      <c r="JCM1122" s="898"/>
      <c r="JCN1122" s="898"/>
      <c r="JCO1122" s="898"/>
      <c r="JCP1122" s="898"/>
      <c r="JCQ1122" s="898"/>
      <c r="JCR1122" s="898"/>
      <c r="JCS1122" s="898"/>
      <c r="JCT1122" s="898"/>
      <c r="JCU1122" s="898"/>
      <c r="JCV1122" s="898"/>
      <c r="JCW1122" s="898"/>
      <c r="JCX1122" s="898"/>
      <c r="JCY1122" s="898"/>
      <c r="JCZ1122" s="898"/>
      <c r="JDA1122" s="898"/>
      <c r="JDB1122" s="898"/>
      <c r="JDC1122" s="898"/>
      <c r="JDD1122" s="898"/>
      <c r="JDE1122" s="898"/>
      <c r="JDF1122" s="898"/>
      <c r="JDG1122" s="898"/>
      <c r="JDH1122" s="898"/>
      <c r="JDI1122" s="898"/>
      <c r="JDJ1122" s="898"/>
      <c r="JDK1122" s="898"/>
      <c r="JDL1122" s="898"/>
      <c r="JDM1122" s="898"/>
      <c r="JDN1122" s="898"/>
      <c r="JDO1122" s="898"/>
      <c r="JDP1122" s="898"/>
      <c r="JDQ1122" s="898"/>
      <c r="JDR1122" s="898"/>
      <c r="JDS1122" s="898"/>
      <c r="JDT1122" s="898"/>
      <c r="JDU1122" s="898"/>
      <c r="JDV1122" s="898"/>
      <c r="JDW1122" s="898"/>
      <c r="JDX1122" s="898"/>
      <c r="JDY1122" s="898"/>
      <c r="JDZ1122" s="898"/>
      <c r="JEA1122" s="898"/>
      <c r="JEB1122" s="898"/>
      <c r="JEC1122" s="898"/>
      <c r="JED1122" s="898"/>
      <c r="JEE1122" s="898"/>
      <c r="JEF1122" s="898"/>
      <c r="JEG1122" s="898"/>
      <c r="JEH1122" s="898"/>
      <c r="JEI1122" s="898"/>
      <c r="JEJ1122" s="898"/>
      <c r="JEK1122" s="898"/>
      <c r="JEL1122" s="898"/>
      <c r="JEM1122" s="898"/>
      <c r="JEN1122" s="898"/>
      <c r="JEO1122" s="898"/>
      <c r="JEP1122" s="898"/>
      <c r="JEQ1122" s="898"/>
      <c r="JER1122" s="898"/>
      <c r="JES1122" s="898"/>
      <c r="JET1122" s="898"/>
      <c r="JEU1122" s="898"/>
      <c r="JEV1122" s="898"/>
      <c r="JEW1122" s="898"/>
      <c r="JEX1122" s="898"/>
      <c r="JEY1122" s="898"/>
      <c r="JEZ1122" s="898"/>
      <c r="JFA1122" s="898"/>
      <c r="JFB1122" s="898"/>
      <c r="JFC1122" s="898"/>
      <c r="JFD1122" s="898"/>
      <c r="JFE1122" s="898"/>
      <c r="JFF1122" s="898"/>
      <c r="JFG1122" s="898"/>
      <c r="JFH1122" s="898"/>
      <c r="JFI1122" s="898"/>
      <c r="JFJ1122" s="898"/>
      <c r="JFK1122" s="898"/>
      <c r="JFL1122" s="898"/>
      <c r="JFM1122" s="898"/>
      <c r="JFN1122" s="898"/>
      <c r="JFO1122" s="898"/>
      <c r="JFP1122" s="898"/>
      <c r="JFQ1122" s="898"/>
      <c r="JFR1122" s="898"/>
      <c r="JFS1122" s="898"/>
      <c r="JFT1122" s="898"/>
      <c r="JFU1122" s="898"/>
      <c r="JFV1122" s="898"/>
      <c r="JFW1122" s="898"/>
      <c r="JFX1122" s="898"/>
      <c r="JFY1122" s="898"/>
      <c r="JFZ1122" s="898"/>
      <c r="JGA1122" s="898"/>
      <c r="JGB1122" s="898"/>
      <c r="JGC1122" s="898"/>
      <c r="JGD1122" s="898"/>
      <c r="JGE1122" s="898"/>
      <c r="JGF1122" s="898"/>
      <c r="JGG1122" s="898"/>
      <c r="JGH1122" s="898"/>
      <c r="JGI1122" s="898"/>
      <c r="JGJ1122" s="898"/>
      <c r="JGK1122" s="898"/>
      <c r="JGL1122" s="898"/>
      <c r="JGM1122" s="898"/>
      <c r="JGN1122" s="898"/>
      <c r="JGO1122" s="898"/>
      <c r="JGP1122" s="898"/>
      <c r="JGQ1122" s="898"/>
      <c r="JGR1122" s="898"/>
      <c r="JGS1122" s="898"/>
      <c r="JGT1122" s="898"/>
      <c r="JGU1122" s="898"/>
      <c r="JGV1122" s="898"/>
      <c r="JGW1122" s="898"/>
      <c r="JGX1122" s="898"/>
      <c r="JGY1122" s="898"/>
      <c r="JGZ1122" s="898"/>
      <c r="JHA1122" s="898"/>
      <c r="JHB1122" s="898"/>
      <c r="JHC1122" s="898"/>
      <c r="JHD1122" s="898"/>
      <c r="JHE1122" s="898"/>
      <c r="JHF1122" s="898"/>
      <c r="JHG1122" s="898"/>
      <c r="JHH1122" s="898"/>
      <c r="JHI1122" s="898"/>
      <c r="JHJ1122" s="898"/>
      <c r="JHK1122" s="898"/>
      <c r="JHL1122" s="898"/>
      <c r="JHM1122" s="898"/>
      <c r="JHN1122" s="898"/>
      <c r="JHO1122" s="898"/>
      <c r="JHP1122" s="898"/>
      <c r="JHQ1122" s="898"/>
      <c r="JHR1122" s="898"/>
      <c r="JHS1122" s="898"/>
      <c r="JHT1122" s="898"/>
      <c r="JHU1122" s="898"/>
      <c r="JHV1122" s="898"/>
      <c r="JHW1122" s="898"/>
      <c r="JHX1122" s="898"/>
      <c r="JHY1122" s="898"/>
      <c r="JHZ1122" s="898"/>
      <c r="JIA1122" s="898"/>
      <c r="JIB1122" s="898"/>
      <c r="JIC1122" s="898"/>
      <c r="JID1122" s="898"/>
      <c r="JIE1122" s="898"/>
      <c r="JIF1122" s="898"/>
      <c r="JIG1122" s="898"/>
      <c r="JIH1122" s="898"/>
      <c r="JII1122" s="898"/>
      <c r="JIJ1122" s="898"/>
      <c r="JIK1122" s="898"/>
      <c r="JIL1122" s="898"/>
      <c r="JIM1122" s="898"/>
      <c r="JIN1122" s="898"/>
      <c r="JIO1122" s="898"/>
      <c r="JIP1122" s="898"/>
      <c r="JIQ1122" s="898"/>
      <c r="JIR1122" s="898"/>
      <c r="JIS1122" s="898"/>
      <c r="JIT1122" s="898"/>
      <c r="JIU1122" s="898"/>
      <c r="JIV1122" s="898"/>
      <c r="JIW1122" s="898"/>
      <c r="JIX1122" s="898"/>
      <c r="JIY1122" s="898"/>
      <c r="JIZ1122" s="898"/>
      <c r="JJA1122" s="898"/>
      <c r="JJB1122" s="898"/>
      <c r="JJC1122" s="898"/>
      <c r="JJD1122" s="898"/>
      <c r="JJE1122" s="898"/>
      <c r="JJF1122" s="898"/>
      <c r="JJG1122" s="898"/>
      <c r="JJH1122" s="898"/>
      <c r="JJI1122" s="898"/>
      <c r="JJJ1122" s="898"/>
      <c r="JJK1122" s="898"/>
      <c r="JJL1122" s="898"/>
      <c r="JJM1122" s="898"/>
      <c r="JJN1122" s="898"/>
      <c r="JJO1122" s="898"/>
      <c r="JJP1122" s="898"/>
      <c r="JJQ1122" s="898"/>
      <c r="JJR1122" s="898"/>
      <c r="JJS1122" s="898"/>
      <c r="JJT1122" s="898"/>
      <c r="JJU1122" s="898"/>
      <c r="JJV1122" s="898"/>
      <c r="JJW1122" s="898"/>
      <c r="JJX1122" s="898"/>
      <c r="JJY1122" s="898"/>
      <c r="JJZ1122" s="898"/>
      <c r="JKA1122" s="898"/>
      <c r="JKB1122" s="898"/>
      <c r="JKC1122" s="898"/>
      <c r="JKD1122" s="898"/>
      <c r="JKE1122" s="898"/>
      <c r="JKF1122" s="898"/>
      <c r="JKG1122" s="898"/>
      <c r="JKH1122" s="898"/>
      <c r="JKI1122" s="898"/>
      <c r="JKJ1122" s="898"/>
      <c r="JKK1122" s="898"/>
      <c r="JKL1122" s="898"/>
      <c r="JKM1122" s="898"/>
      <c r="JKN1122" s="898"/>
      <c r="JKO1122" s="898"/>
      <c r="JKP1122" s="898"/>
      <c r="JKQ1122" s="898"/>
      <c r="JKR1122" s="898"/>
      <c r="JKS1122" s="898"/>
      <c r="JKT1122" s="898"/>
      <c r="JKU1122" s="898"/>
      <c r="JKV1122" s="898"/>
      <c r="JKW1122" s="898"/>
      <c r="JKX1122" s="898"/>
      <c r="JKY1122" s="898"/>
      <c r="JKZ1122" s="898"/>
      <c r="JLA1122" s="898"/>
      <c r="JLB1122" s="898"/>
      <c r="JLC1122" s="898"/>
      <c r="JLD1122" s="898"/>
      <c r="JLE1122" s="898"/>
      <c r="JLF1122" s="898"/>
      <c r="JLG1122" s="898"/>
      <c r="JLH1122" s="898"/>
      <c r="JLI1122" s="898"/>
      <c r="JLJ1122" s="898"/>
      <c r="JLK1122" s="898"/>
      <c r="JLL1122" s="898"/>
      <c r="JLM1122" s="898"/>
      <c r="JLN1122" s="898"/>
      <c r="JLO1122" s="898"/>
      <c r="JLP1122" s="898"/>
      <c r="JLQ1122" s="898"/>
      <c r="JLR1122" s="898"/>
      <c r="JLS1122" s="898"/>
      <c r="JLT1122" s="898"/>
      <c r="JLU1122" s="898"/>
      <c r="JLV1122" s="898"/>
      <c r="JLW1122" s="898"/>
      <c r="JLX1122" s="898"/>
      <c r="JLY1122" s="898"/>
      <c r="JLZ1122" s="898"/>
      <c r="JMA1122" s="898"/>
      <c r="JMB1122" s="898"/>
      <c r="JMC1122" s="898"/>
      <c r="JMD1122" s="898"/>
      <c r="JME1122" s="898"/>
      <c r="JMF1122" s="898"/>
      <c r="JMG1122" s="898"/>
      <c r="JMH1122" s="898"/>
      <c r="JMI1122" s="898"/>
      <c r="JMJ1122" s="898"/>
      <c r="JMK1122" s="898"/>
      <c r="JML1122" s="898"/>
      <c r="JMM1122" s="898"/>
      <c r="JMN1122" s="898"/>
      <c r="JMO1122" s="898"/>
      <c r="JMP1122" s="898"/>
      <c r="JMQ1122" s="898"/>
      <c r="JMR1122" s="898"/>
      <c r="JMS1122" s="898"/>
      <c r="JMT1122" s="898"/>
      <c r="JMU1122" s="898"/>
      <c r="JMV1122" s="898"/>
      <c r="JMW1122" s="898"/>
      <c r="JMX1122" s="898"/>
      <c r="JMY1122" s="898"/>
      <c r="JMZ1122" s="898"/>
      <c r="JNA1122" s="898"/>
      <c r="JNB1122" s="898"/>
      <c r="JNC1122" s="898"/>
      <c r="JND1122" s="898"/>
      <c r="JNE1122" s="898"/>
      <c r="JNF1122" s="898"/>
      <c r="JNG1122" s="898"/>
      <c r="JNH1122" s="898"/>
      <c r="JNI1122" s="898"/>
      <c r="JNJ1122" s="898"/>
      <c r="JNK1122" s="898"/>
      <c r="JNL1122" s="898"/>
      <c r="JNM1122" s="898"/>
      <c r="JNN1122" s="898"/>
      <c r="JNO1122" s="898"/>
      <c r="JNP1122" s="898"/>
      <c r="JNQ1122" s="898"/>
      <c r="JNR1122" s="898"/>
      <c r="JNS1122" s="898"/>
      <c r="JNT1122" s="898"/>
      <c r="JNU1122" s="898"/>
      <c r="JNV1122" s="898"/>
      <c r="JNW1122" s="898"/>
      <c r="JNX1122" s="898"/>
      <c r="JNY1122" s="898"/>
      <c r="JNZ1122" s="898"/>
      <c r="JOA1122" s="898"/>
      <c r="JOB1122" s="898"/>
      <c r="JOC1122" s="898"/>
      <c r="JOD1122" s="898"/>
      <c r="JOE1122" s="898"/>
      <c r="JOF1122" s="898"/>
      <c r="JOG1122" s="898"/>
      <c r="JOH1122" s="898"/>
      <c r="JOI1122" s="898"/>
      <c r="JOJ1122" s="898"/>
      <c r="JOK1122" s="898"/>
      <c r="JOL1122" s="898"/>
      <c r="JOM1122" s="898"/>
      <c r="JON1122" s="898"/>
      <c r="JOO1122" s="898"/>
      <c r="JOP1122" s="898"/>
      <c r="JOQ1122" s="898"/>
      <c r="JOR1122" s="898"/>
      <c r="JOS1122" s="898"/>
      <c r="JOT1122" s="898"/>
      <c r="JOU1122" s="898"/>
      <c r="JOV1122" s="898"/>
      <c r="JOW1122" s="898"/>
      <c r="JOX1122" s="898"/>
      <c r="JOY1122" s="898"/>
      <c r="JOZ1122" s="898"/>
      <c r="JPA1122" s="898"/>
      <c r="JPB1122" s="898"/>
      <c r="JPC1122" s="898"/>
      <c r="JPD1122" s="898"/>
      <c r="JPE1122" s="898"/>
      <c r="JPF1122" s="898"/>
      <c r="JPG1122" s="898"/>
      <c r="JPH1122" s="898"/>
      <c r="JPI1122" s="898"/>
      <c r="JPJ1122" s="898"/>
      <c r="JPK1122" s="898"/>
      <c r="JPL1122" s="898"/>
      <c r="JPM1122" s="898"/>
      <c r="JPN1122" s="898"/>
      <c r="JPO1122" s="898"/>
      <c r="JPP1122" s="898"/>
      <c r="JPQ1122" s="898"/>
      <c r="JPR1122" s="898"/>
      <c r="JPS1122" s="898"/>
      <c r="JPT1122" s="898"/>
      <c r="JPU1122" s="898"/>
      <c r="JPV1122" s="898"/>
      <c r="JPW1122" s="898"/>
      <c r="JPX1122" s="898"/>
      <c r="JPY1122" s="898"/>
      <c r="JPZ1122" s="898"/>
      <c r="JQA1122" s="898"/>
      <c r="JQB1122" s="898"/>
      <c r="JQC1122" s="898"/>
      <c r="JQD1122" s="898"/>
      <c r="JQE1122" s="898"/>
      <c r="JQF1122" s="898"/>
      <c r="JQG1122" s="898"/>
      <c r="JQH1122" s="898"/>
      <c r="JQI1122" s="898"/>
      <c r="JQJ1122" s="898"/>
      <c r="JQK1122" s="898"/>
      <c r="JQL1122" s="898"/>
      <c r="JQM1122" s="898"/>
      <c r="JQN1122" s="898"/>
      <c r="JQO1122" s="898"/>
      <c r="JQP1122" s="898"/>
      <c r="JQQ1122" s="898"/>
      <c r="JQR1122" s="898"/>
      <c r="JQS1122" s="898"/>
      <c r="JQT1122" s="898"/>
      <c r="JQU1122" s="898"/>
      <c r="JQV1122" s="898"/>
      <c r="JQW1122" s="898"/>
      <c r="JQX1122" s="898"/>
      <c r="JQY1122" s="898"/>
      <c r="JQZ1122" s="898"/>
      <c r="JRA1122" s="898"/>
      <c r="JRB1122" s="898"/>
      <c r="JRC1122" s="898"/>
      <c r="JRD1122" s="898"/>
      <c r="JRE1122" s="898"/>
      <c r="JRF1122" s="898"/>
      <c r="JRG1122" s="898"/>
      <c r="JRH1122" s="898"/>
      <c r="JRI1122" s="898"/>
      <c r="JRJ1122" s="898"/>
      <c r="JRK1122" s="898"/>
      <c r="JRL1122" s="898"/>
      <c r="JRM1122" s="898"/>
      <c r="JRN1122" s="898"/>
      <c r="JRO1122" s="898"/>
      <c r="JRP1122" s="898"/>
      <c r="JRQ1122" s="898"/>
      <c r="JRR1122" s="898"/>
      <c r="JRS1122" s="898"/>
      <c r="JRT1122" s="898"/>
      <c r="JRU1122" s="898"/>
      <c r="JRV1122" s="898"/>
      <c r="JRW1122" s="898"/>
      <c r="JRX1122" s="898"/>
      <c r="JRY1122" s="898"/>
      <c r="JRZ1122" s="898"/>
      <c r="JSA1122" s="898"/>
      <c r="JSB1122" s="898"/>
      <c r="JSC1122" s="898"/>
      <c r="JSD1122" s="898"/>
      <c r="JSE1122" s="898"/>
      <c r="JSF1122" s="898"/>
      <c r="JSG1122" s="898"/>
      <c r="JSH1122" s="898"/>
      <c r="JSI1122" s="898"/>
      <c r="JSJ1122" s="898"/>
      <c r="JSK1122" s="898"/>
      <c r="JSL1122" s="898"/>
      <c r="JSM1122" s="898"/>
      <c r="JSN1122" s="898"/>
      <c r="JSO1122" s="898"/>
      <c r="JSP1122" s="898"/>
      <c r="JSQ1122" s="898"/>
      <c r="JSR1122" s="898"/>
      <c r="JSS1122" s="898"/>
      <c r="JST1122" s="898"/>
      <c r="JSU1122" s="898"/>
      <c r="JSV1122" s="898"/>
      <c r="JSW1122" s="898"/>
      <c r="JSX1122" s="898"/>
      <c r="JSY1122" s="898"/>
      <c r="JSZ1122" s="898"/>
      <c r="JTA1122" s="898"/>
      <c r="JTB1122" s="898"/>
      <c r="JTC1122" s="898"/>
      <c r="JTD1122" s="898"/>
      <c r="JTE1122" s="898"/>
      <c r="JTF1122" s="898"/>
      <c r="JTG1122" s="898"/>
      <c r="JTH1122" s="898"/>
      <c r="JTI1122" s="898"/>
      <c r="JTJ1122" s="898"/>
      <c r="JTK1122" s="898"/>
      <c r="JTL1122" s="898"/>
      <c r="JTM1122" s="898"/>
      <c r="JTN1122" s="898"/>
      <c r="JTO1122" s="898"/>
      <c r="JTP1122" s="898"/>
      <c r="JTQ1122" s="898"/>
      <c r="JTR1122" s="898"/>
      <c r="JTS1122" s="898"/>
      <c r="JTT1122" s="898"/>
      <c r="JTU1122" s="898"/>
      <c r="JTV1122" s="898"/>
      <c r="JTW1122" s="898"/>
      <c r="JTX1122" s="898"/>
      <c r="JTY1122" s="898"/>
      <c r="JTZ1122" s="898"/>
      <c r="JUA1122" s="898"/>
      <c r="JUB1122" s="898"/>
      <c r="JUC1122" s="898"/>
      <c r="JUD1122" s="898"/>
      <c r="JUE1122" s="898"/>
      <c r="JUF1122" s="898"/>
      <c r="JUG1122" s="898"/>
      <c r="JUH1122" s="898"/>
      <c r="JUI1122" s="898"/>
      <c r="JUJ1122" s="898"/>
      <c r="JUK1122" s="898"/>
      <c r="JUL1122" s="898"/>
      <c r="JUM1122" s="898"/>
      <c r="JUN1122" s="898"/>
      <c r="JUO1122" s="898"/>
      <c r="JUP1122" s="898"/>
      <c r="JUQ1122" s="898"/>
      <c r="JUR1122" s="898"/>
      <c r="JUS1122" s="898"/>
      <c r="JUT1122" s="898"/>
      <c r="JUU1122" s="898"/>
      <c r="JUV1122" s="898"/>
      <c r="JUW1122" s="898"/>
      <c r="JUX1122" s="898"/>
      <c r="JUY1122" s="898"/>
      <c r="JUZ1122" s="898"/>
      <c r="JVA1122" s="898"/>
      <c r="JVB1122" s="898"/>
      <c r="JVC1122" s="898"/>
      <c r="JVD1122" s="898"/>
      <c r="JVE1122" s="898"/>
      <c r="JVF1122" s="898"/>
      <c r="JVG1122" s="898"/>
      <c r="JVH1122" s="898"/>
      <c r="JVI1122" s="898"/>
      <c r="JVJ1122" s="898"/>
      <c r="JVK1122" s="898"/>
      <c r="JVL1122" s="898"/>
      <c r="JVM1122" s="898"/>
      <c r="JVN1122" s="898"/>
      <c r="JVO1122" s="898"/>
      <c r="JVP1122" s="898"/>
      <c r="JVQ1122" s="898"/>
      <c r="JVR1122" s="898"/>
      <c r="JVS1122" s="898"/>
      <c r="JVT1122" s="898"/>
      <c r="JVU1122" s="898"/>
      <c r="JVV1122" s="898"/>
      <c r="JVW1122" s="898"/>
      <c r="JVX1122" s="898"/>
      <c r="JVY1122" s="898"/>
      <c r="JVZ1122" s="898"/>
      <c r="JWA1122" s="898"/>
      <c r="JWB1122" s="898"/>
      <c r="JWC1122" s="898"/>
      <c r="JWD1122" s="898"/>
      <c r="JWE1122" s="898"/>
      <c r="JWF1122" s="898"/>
      <c r="JWG1122" s="898"/>
      <c r="JWH1122" s="898"/>
      <c r="JWI1122" s="898"/>
      <c r="JWJ1122" s="898"/>
      <c r="JWK1122" s="898"/>
      <c r="JWL1122" s="898"/>
      <c r="JWM1122" s="898"/>
      <c r="JWN1122" s="898"/>
      <c r="JWO1122" s="898"/>
      <c r="JWP1122" s="898"/>
      <c r="JWQ1122" s="898"/>
      <c r="JWR1122" s="898"/>
      <c r="JWS1122" s="898"/>
      <c r="JWT1122" s="898"/>
      <c r="JWU1122" s="898"/>
      <c r="JWV1122" s="898"/>
      <c r="JWW1122" s="898"/>
      <c r="JWX1122" s="898"/>
      <c r="JWY1122" s="898"/>
      <c r="JWZ1122" s="898"/>
      <c r="JXA1122" s="898"/>
      <c r="JXB1122" s="898"/>
      <c r="JXC1122" s="898"/>
      <c r="JXD1122" s="898"/>
      <c r="JXE1122" s="898"/>
      <c r="JXF1122" s="898"/>
      <c r="JXG1122" s="898"/>
      <c r="JXH1122" s="898"/>
      <c r="JXI1122" s="898"/>
      <c r="JXJ1122" s="898"/>
      <c r="JXK1122" s="898"/>
      <c r="JXL1122" s="898"/>
      <c r="JXM1122" s="898"/>
      <c r="JXN1122" s="898"/>
      <c r="JXO1122" s="898"/>
      <c r="JXP1122" s="898"/>
      <c r="JXQ1122" s="898"/>
      <c r="JXR1122" s="898"/>
      <c r="JXS1122" s="898"/>
      <c r="JXT1122" s="898"/>
      <c r="JXU1122" s="898"/>
      <c r="JXV1122" s="898"/>
      <c r="JXW1122" s="898"/>
      <c r="JXX1122" s="898"/>
      <c r="JXY1122" s="898"/>
      <c r="JXZ1122" s="898"/>
      <c r="JYA1122" s="898"/>
      <c r="JYB1122" s="898"/>
      <c r="JYC1122" s="898"/>
      <c r="JYD1122" s="898"/>
      <c r="JYE1122" s="898"/>
      <c r="JYF1122" s="898"/>
      <c r="JYG1122" s="898"/>
      <c r="JYH1122" s="898"/>
      <c r="JYI1122" s="898"/>
      <c r="JYJ1122" s="898"/>
      <c r="JYK1122" s="898"/>
      <c r="JYL1122" s="898"/>
      <c r="JYM1122" s="898"/>
      <c r="JYN1122" s="898"/>
      <c r="JYO1122" s="898"/>
      <c r="JYP1122" s="898"/>
      <c r="JYQ1122" s="898"/>
      <c r="JYR1122" s="898"/>
      <c r="JYS1122" s="898"/>
      <c r="JYT1122" s="898"/>
      <c r="JYU1122" s="898"/>
      <c r="JYV1122" s="898"/>
      <c r="JYW1122" s="898"/>
      <c r="JYX1122" s="898"/>
      <c r="JYY1122" s="898"/>
      <c r="JYZ1122" s="898"/>
      <c r="JZA1122" s="898"/>
      <c r="JZB1122" s="898"/>
      <c r="JZC1122" s="898"/>
      <c r="JZD1122" s="898"/>
      <c r="JZE1122" s="898"/>
      <c r="JZF1122" s="898"/>
      <c r="JZG1122" s="898"/>
      <c r="JZH1122" s="898"/>
      <c r="JZI1122" s="898"/>
      <c r="JZJ1122" s="898"/>
      <c r="JZK1122" s="898"/>
      <c r="JZL1122" s="898"/>
      <c r="JZM1122" s="898"/>
      <c r="JZN1122" s="898"/>
      <c r="JZO1122" s="898"/>
      <c r="JZP1122" s="898"/>
      <c r="JZQ1122" s="898"/>
      <c r="JZR1122" s="898"/>
      <c r="JZS1122" s="898"/>
      <c r="JZT1122" s="898"/>
      <c r="JZU1122" s="898"/>
      <c r="JZV1122" s="898"/>
      <c r="JZW1122" s="898"/>
      <c r="JZX1122" s="898"/>
      <c r="JZY1122" s="898"/>
      <c r="JZZ1122" s="898"/>
      <c r="KAA1122" s="898"/>
      <c r="KAB1122" s="898"/>
      <c r="KAC1122" s="898"/>
      <c r="KAD1122" s="898"/>
      <c r="KAE1122" s="898"/>
      <c r="KAF1122" s="898"/>
      <c r="KAG1122" s="898"/>
      <c r="KAH1122" s="898"/>
      <c r="KAI1122" s="898"/>
      <c r="KAJ1122" s="898"/>
      <c r="KAK1122" s="898"/>
      <c r="KAL1122" s="898"/>
      <c r="KAM1122" s="898"/>
      <c r="KAN1122" s="898"/>
      <c r="KAO1122" s="898"/>
      <c r="KAP1122" s="898"/>
      <c r="KAQ1122" s="898"/>
      <c r="KAR1122" s="898"/>
      <c r="KAS1122" s="898"/>
      <c r="KAT1122" s="898"/>
      <c r="KAU1122" s="898"/>
      <c r="KAV1122" s="898"/>
      <c r="KAW1122" s="898"/>
      <c r="KAX1122" s="898"/>
      <c r="KAY1122" s="898"/>
      <c r="KAZ1122" s="898"/>
      <c r="KBA1122" s="898"/>
      <c r="KBB1122" s="898"/>
      <c r="KBC1122" s="898"/>
      <c r="KBD1122" s="898"/>
      <c r="KBE1122" s="898"/>
      <c r="KBF1122" s="898"/>
      <c r="KBG1122" s="898"/>
      <c r="KBH1122" s="898"/>
      <c r="KBI1122" s="898"/>
      <c r="KBJ1122" s="898"/>
      <c r="KBK1122" s="898"/>
      <c r="KBL1122" s="898"/>
      <c r="KBM1122" s="898"/>
      <c r="KBN1122" s="898"/>
      <c r="KBO1122" s="898"/>
      <c r="KBP1122" s="898"/>
      <c r="KBQ1122" s="898"/>
      <c r="KBR1122" s="898"/>
      <c r="KBS1122" s="898"/>
      <c r="KBT1122" s="898"/>
      <c r="KBU1122" s="898"/>
      <c r="KBV1122" s="898"/>
      <c r="KBW1122" s="898"/>
      <c r="KBX1122" s="898"/>
      <c r="KBY1122" s="898"/>
      <c r="KBZ1122" s="898"/>
      <c r="KCA1122" s="898"/>
      <c r="KCB1122" s="898"/>
      <c r="KCC1122" s="898"/>
      <c r="KCD1122" s="898"/>
      <c r="KCE1122" s="898"/>
      <c r="KCF1122" s="898"/>
      <c r="KCG1122" s="898"/>
      <c r="KCH1122" s="898"/>
      <c r="KCI1122" s="898"/>
      <c r="KCJ1122" s="898"/>
      <c r="KCK1122" s="898"/>
      <c r="KCL1122" s="898"/>
      <c r="KCM1122" s="898"/>
      <c r="KCN1122" s="898"/>
      <c r="KCO1122" s="898"/>
      <c r="KCP1122" s="898"/>
      <c r="KCQ1122" s="898"/>
      <c r="KCR1122" s="898"/>
      <c r="KCS1122" s="898"/>
      <c r="KCT1122" s="898"/>
      <c r="KCU1122" s="898"/>
      <c r="KCV1122" s="898"/>
      <c r="KCW1122" s="898"/>
      <c r="KCX1122" s="898"/>
      <c r="KCY1122" s="898"/>
      <c r="KCZ1122" s="898"/>
      <c r="KDA1122" s="898"/>
      <c r="KDB1122" s="898"/>
      <c r="KDC1122" s="898"/>
      <c r="KDD1122" s="898"/>
      <c r="KDE1122" s="898"/>
      <c r="KDF1122" s="898"/>
      <c r="KDG1122" s="898"/>
      <c r="KDH1122" s="898"/>
      <c r="KDI1122" s="898"/>
      <c r="KDJ1122" s="898"/>
      <c r="KDK1122" s="898"/>
      <c r="KDL1122" s="898"/>
      <c r="KDM1122" s="898"/>
      <c r="KDN1122" s="898"/>
      <c r="KDO1122" s="898"/>
      <c r="KDP1122" s="898"/>
      <c r="KDQ1122" s="898"/>
      <c r="KDR1122" s="898"/>
      <c r="KDS1122" s="898"/>
      <c r="KDT1122" s="898"/>
      <c r="KDU1122" s="898"/>
      <c r="KDV1122" s="898"/>
      <c r="KDW1122" s="898"/>
      <c r="KDX1122" s="898"/>
      <c r="KDY1122" s="898"/>
      <c r="KDZ1122" s="898"/>
      <c r="KEA1122" s="898"/>
      <c r="KEB1122" s="898"/>
      <c r="KEC1122" s="898"/>
      <c r="KED1122" s="898"/>
      <c r="KEE1122" s="898"/>
      <c r="KEF1122" s="898"/>
      <c r="KEG1122" s="898"/>
      <c r="KEH1122" s="898"/>
      <c r="KEI1122" s="898"/>
      <c r="KEJ1122" s="898"/>
      <c r="KEK1122" s="898"/>
      <c r="KEL1122" s="898"/>
      <c r="KEM1122" s="898"/>
      <c r="KEN1122" s="898"/>
      <c r="KEO1122" s="898"/>
      <c r="KEP1122" s="898"/>
      <c r="KEQ1122" s="898"/>
      <c r="KER1122" s="898"/>
      <c r="KES1122" s="898"/>
      <c r="KET1122" s="898"/>
      <c r="KEU1122" s="898"/>
      <c r="KEV1122" s="898"/>
      <c r="KEW1122" s="898"/>
      <c r="KEX1122" s="898"/>
      <c r="KEY1122" s="898"/>
      <c r="KEZ1122" s="898"/>
      <c r="KFA1122" s="898"/>
      <c r="KFB1122" s="898"/>
      <c r="KFC1122" s="898"/>
      <c r="KFD1122" s="898"/>
      <c r="KFE1122" s="898"/>
      <c r="KFF1122" s="898"/>
      <c r="KFG1122" s="898"/>
      <c r="KFH1122" s="898"/>
      <c r="KFI1122" s="898"/>
      <c r="KFJ1122" s="898"/>
      <c r="KFK1122" s="898"/>
      <c r="KFL1122" s="898"/>
      <c r="KFM1122" s="898"/>
      <c r="KFN1122" s="898"/>
      <c r="KFO1122" s="898"/>
      <c r="KFP1122" s="898"/>
      <c r="KFQ1122" s="898"/>
      <c r="KFR1122" s="898"/>
      <c r="KFS1122" s="898"/>
      <c r="KFT1122" s="898"/>
      <c r="KFU1122" s="898"/>
      <c r="KFV1122" s="898"/>
      <c r="KFW1122" s="898"/>
      <c r="KFX1122" s="898"/>
      <c r="KFY1122" s="898"/>
      <c r="KFZ1122" s="898"/>
      <c r="KGA1122" s="898"/>
      <c r="KGB1122" s="898"/>
      <c r="KGC1122" s="898"/>
      <c r="KGD1122" s="898"/>
      <c r="KGE1122" s="898"/>
      <c r="KGF1122" s="898"/>
      <c r="KGG1122" s="898"/>
      <c r="KGH1122" s="898"/>
      <c r="KGI1122" s="898"/>
      <c r="KGJ1122" s="898"/>
      <c r="KGK1122" s="898"/>
      <c r="KGL1122" s="898"/>
      <c r="KGM1122" s="898"/>
      <c r="KGN1122" s="898"/>
      <c r="KGO1122" s="898"/>
      <c r="KGP1122" s="898"/>
      <c r="KGQ1122" s="898"/>
      <c r="KGR1122" s="898"/>
      <c r="KGS1122" s="898"/>
      <c r="KGT1122" s="898"/>
      <c r="KGU1122" s="898"/>
      <c r="KGV1122" s="898"/>
      <c r="KGW1122" s="898"/>
      <c r="KGX1122" s="898"/>
      <c r="KGY1122" s="898"/>
      <c r="KGZ1122" s="898"/>
      <c r="KHA1122" s="898"/>
      <c r="KHB1122" s="898"/>
      <c r="KHC1122" s="898"/>
      <c r="KHD1122" s="898"/>
      <c r="KHE1122" s="898"/>
      <c r="KHF1122" s="898"/>
      <c r="KHG1122" s="898"/>
      <c r="KHH1122" s="898"/>
      <c r="KHI1122" s="898"/>
      <c r="KHJ1122" s="898"/>
      <c r="KHK1122" s="898"/>
      <c r="KHL1122" s="898"/>
      <c r="KHM1122" s="898"/>
      <c r="KHN1122" s="898"/>
      <c r="KHO1122" s="898"/>
      <c r="KHP1122" s="898"/>
      <c r="KHQ1122" s="898"/>
      <c r="KHR1122" s="898"/>
      <c r="KHS1122" s="898"/>
      <c r="KHT1122" s="898"/>
      <c r="KHU1122" s="898"/>
      <c r="KHV1122" s="898"/>
      <c r="KHW1122" s="898"/>
      <c r="KHX1122" s="898"/>
      <c r="KHY1122" s="898"/>
      <c r="KHZ1122" s="898"/>
      <c r="KIA1122" s="898"/>
      <c r="KIB1122" s="898"/>
      <c r="KIC1122" s="898"/>
      <c r="KID1122" s="898"/>
      <c r="KIE1122" s="898"/>
      <c r="KIF1122" s="898"/>
      <c r="KIG1122" s="898"/>
      <c r="KIH1122" s="898"/>
      <c r="KII1122" s="898"/>
      <c r="KIJ1122" s="898"/>
      <c r="KIK1122" s="898"/>
      <c r="KIL1122" s="898"/>
      <c r="KIM1122" s="898"/>
      <c r="KIN1122" s="898"/>
      <c r="KIO1122" s="898"/>
      <c r="KIP1122" s="898"/>
      <c r="KIQ1122" s="898"/>
      <c r="KIR1122" s="898"/>
      <c r="KIS1122" s="898"/>
      <c r="KIT1122" s="898"/>
      <c r="KIU1122" s="898"/>
      <c r="KIV1122" s="898"/>
      <c r="KIW1122" s="898"/>
      <c r="KIX1122" s="898"/>
      <c r="KIY1122" s="898"/>
      <c r="KIZ1122" s="898"/>
      <c r="KJA1122" s="898"/>
      <c r="KJB1122" s="898"/>
      <c r="KJC1122" s="898"/>
      <c r="KJD1122" s="898"/>
      <c r="KJE1122" s="898"/>
      <c r="KJF1122" s="898"/>
      <c r="KJG1122" s="898"/>
      <c r="KJH1122" s="898"/>
      <c r="KJI1122" s="898"/>
      <c r="KJJ1122" s="898"/>
      <c r="KJK1122" s="898"/>
      <c r="KJL1122" s="898"/>
      <c r="KJM1122" s="898"/>
      <c r="KJN1122" s="898"/>
      <c r="KJO1122" s="898"/>
      <c r="KJP1122" s="898"/>
      <c r="KJQ1122" s="898"/>
      <c r="KJR1122" s="898"/>
      <c r="KJS1122" s="898"/>
      <c r="KJT1122" s="898"/>
      <c r="KJU1122" s="898"/>
      <c r="KJV1122" s="898"/>
      <c r="KJW1122" s="898"/>
      <c r="KJX1122" s="898"/>
      <c r="KJY1122" s="898"/>
      <c r="KJZ1122" s="898"/>
      <c r="KKA1122" s="898"/>
      <c r="KKB1122" s="898"/>
      <c r="KKC1122" s="898"/>
      <c r="KKD1122" s="898"/>
      <c r="KKE1122" s="898"/>
      <c r="KKF1122" s="898"/>
      <c r="KKG1122" s="898"/>
      <c r="KKH1122" s="898"/>
      <c r="KKI1122" s="898"/>
      <c r="KKJ1122" s="898"/>
      <c r="KKK1122" s="898"/>
      <c r="KKL1122" s="898"/>
      <c r="KKM1122" s="898"/>
      <c r="KKN1122" s="898"/>
      <c r="KKO1122" s="898"/>
      <c r="KKP1122" s="898"/>
      <c r="KKQ1122" s="898"/>
      <c r="KKR1122" s="898"/>
      <c r="KKS1122" s="898"/>
      <c r="KKT1122" s="898"/>
      <c r="KKU1122" s="898"/>
      <c r="KKV1122" s="898"/>
      <c r="KKW1122" s="898"/>
      <c r="KKX1122" s="898"/>
      <c r="KKY1122" s="898"/>
      <c r="KKZ1122" s="898"/>
      <c r="KLA1122" s="898"/>
      <c r="KLB1122" s="898"/>
      <c r="KLC1122" s="898"/>
      <c r="KLD1122" s="898"/>
      <c r="KLE1122" s="898"/>
      <c r="KLF1122" s="898"/>
      <c r="KLG1122" s="898"/>
      <c r="KLH1122" s="898"/>
      <c r="KLI1122" s="898"/>
      <c r="KLJ1122" s="898"/>
      <c r="KLK1122" s="898"/>
      <c r="KLL1122" s="898"/>
      <c r="KLM1122" s="898"/>
      <c r="KLN1122" s="898"/>
      <c r="KLO1122" s="898"/>
      <c r="KLP1122" s="898"/>
      <c r="KLQ1122" s="898"/>
      <c r="KLR1122" s="898"/>
      <c r="KLS1122" s="898"/>
      <c r="KLT1122" s="898"/>
      <c r="KLU1122" s="898"/>
      <c r="KLV1122" s="898"/>
      <c r="KLW1122" s="898"/>
      <c r="KLX1122" s="898"/>
      <c r="KLY1122" s="898"/>
      <c r="KLZ1122" s="898"/>
      <c r="KMA1122" s="898"/>
      <c r="KMB1122" s="898"/>
      <c r="KMC1122" s="898"/>
      <c r="KMD1122" s="898"/>
      <c r="KME1122" s="898"/>
      <c r="KMF1122" s="898"/>
      <c r="KMG1122" s="898"/>
      <c r="KMH1122" s="898"/>
      <c r="KMI1122" s="898"/>
      <c r="KMJ1122" s="898"/>
      <c r="KMK1122" s="898"/>
      <c r="KML1122" s="898"/>
      <c r="KMM1122" s="898"/>
      <c r="KMN1122" s="898"/>
      <c r="KMO1122" s="898"/>
      <c r="KMP1122" s="898"/>
      <c r="KMQ1122" s="898"/>
      <c r="KMR1122" s="898"/>
      <c r="KMS1122" s="898"/>
      <c r="KMT1122" s="898"/>
      <c r="KMU1122" s="898"/>
      <c r="KMV1122" s="898"/>
      <c r="KMW1122" s="898"/>
      <c r="KMX1122" s="898"/>
      <c r="KMY1122" s="898"/>
      <c r="KMZ1122" s="898"/>
      <c r="KNA1122" s="898"/>
      <c r="KNB1122" s="898"/>
      <c r="KNC1122" s="898"/>
      <c r="KND1122" s="898"/>
      <c r="KNE1122" s="898"/>
      <c r="KNF1122" s="898"/>
      <c r="KNG1122" s="898"/>
      <c r="KNH1122" s="898"/>
      <c r="KNI1122" s="898"/>
      <c r="KNJ1122" s="898"/>
      <c r="KNK1122" s="898"/>
      <c r="KNL1122" s="898"/>
      <c r="KNM1122" s="898"/>
      <c r="KNN1122" s="898"/>
      <c r="KNO1122" s="898"/>
      <c r="KNP1122" s="898"/>
      <c r="KNQ1122" s="898"/>
      <c r="KNR1122" s="898"/>
      <c r="KNS1122" s="898"/>
      <c r="KNT1122" s="898"/>
      <c r="KNU1122" s="898"/>
      <c r="KNV1122" s="898"/>
      <c r="KNW1122" s="898"/>
      <c r="KNX1122" s="898"/>
      <c r="KNY1122" s="898"/>
      <c r="KNZ1122" s="898"/>
      <c r="KOA1122" s="898"/>
      <c r="KOB1122" s="898"/>
      <c r="KOC1122" s="898"/>
      <c r="KOD1122" s="898"/>
      <c r="KOE1122" s="898"/>
      <c r="KOF1122" s="898"/>
      <c r="KOG1122" s="898"/>
      <c r="KOH1122" s="898"/>
      <c r="KOI1122" s="898"/>
      <c r="KOJ1122" s="898"/>
      <c r="KOK1122" s="898"/>
      <c r="KOL1122" s="898"/>
      <c r="KOM1122" s="898"/>
      <c r="KON1122" s="898"/>
      <c r="KOO1122" s="898"/>
      <c r="KOP1122" s="898"/>
      <c r="KOQ1122" s="898"/>
      <c r="KOR1122" s="898"/>
      <c r="KOS1122" s="898"/>
      <c r="KOT1122" s="898"/>
      <c r="KOU1122" s="898"/>
      <c r="KOV1122" s="898"/>
      <c r="KOW1122" s="898"/>
      <c r="KOX1122" s="898"/>
      <c r="KOY1122" s="898"/>
      <c r="KOZ1122" s="898"/>
      <c r="KPA1122" s="898"/>
      <c r="KPB1122" s="898"/>
      <c r="KPC1122" s="898"/>
      <c r="KPD1122" s="898"/>
      <c r="KPE1122" s="898"/>
      <c r="KPF1122" s="898"/>
      <c r="KPG1122" s="898"/>
      <c r="KPH1122" s="898"/>
      <c r="KPI1122" s="898"/>
      <c r="KPJ1122" s="898"/>
      <c r="KPK1122" s="898"/>
      <c r="KPL1122" s="898"/>
      <c r="KPM1122" s="898"/>
      <c r="KPN1122" s="898"/>
      <c r="KPO1122" s="898"/>
      <c r="KPP1122" s="898"/>
      <c r="KPQ1122" s="898"/>
      <c r="KPR1122" s="898"/>
      <c r="KPS1122" s="898"/>
      <c r="KPT1122" s="898"/>
      <c r="KPU1122" s="898"/>
      <c r="KPV1122" s="898"/>
      <c r="KPW1122" s="898"/>
      <c r="KPX1122" s="898"/>
      <c r="KPY1122" s="898"/>
      <c r="KPZ1122" s="898"/>
      <c r="KQA1122" s="898"/>
      <c r="KQB1122" s="898"/>
      <c r="KQC1122" s="898"/>
      <c r="KQD1122" s="898"/>
      <c r="KQE1122" s="898"/>
      <c r="KQF1122" s="898"/>
      <c r="KQG1122" s="898"/>
      <c r="KQH1122" s="898"/>
      <c r="KQI1122" s="898"/>
      <c r="KQJ1122" s="898"/>
      <c r="KQK1122" s="898"/>
      <c r="KQL1122" s="898"/>
      <c r="KQM1122" s="898"/>
      <c r="KQN1122" s="898"/>
      <c r="KQO1122" s="898"/>
      <c r="KQP1122" s="898"/>
      <c r="KQQ1122" s="898"/>
      <c r="KQR1122" s="898"/>
      <c r="KQS1122" s="898"/>
      <c r="KQT1122" s="898"/>
      <c r="KQU1122" s="898"/>
      <c r="KQV1122" s="898"/>
      <c r="KQW1122" s="898"/>
      <c r="KQX1122" s="898"/>
      <c r="KQY1122" s="898"/>
      <c r="KQZ1122" s="898"/>
      <c r="KRA1122" s="898"/>
      <c r="KRB1122" s="898"/>
      <c r="KRC1122" s="898"/>
      <c r="KRD1122" s="898"/>
      <c r="KRE1122" s="898"/>
      <c r="KRF1122" s="898"/>
      <c r="KRG1122" s="898"/>
      <c r="KRH1122" s="898"/>
      <c r="KRI1122" s="898"/>
      <c r="KRJ1122" s="898"/>
      <c r="KRK1122" s="898"/>
      <c r="KRL1122" s="898"/>
      <c r="KRM1122" s="898"/>
      <c r="KRN1122" s="898"/>
      <c r="KRO1122" s="898"/>
      <c r="KRP1122" s="898"/>
      <c r="KRQ1122" s="898"/>
      <c r="KRR1122" s="898"/>
      <c r="KRS1122" s="898"/>
      <c r="KRT1122" s="898"/>
      <c r="KRU1122" s="898"/>
      <c r="KRV1122" s="898"/>
      <c r="KRW1122" s="898"/>
      <c r="KRX1122" s="898"/>
      <c r="KRY1122" s="898"/>
      <c r="KRZ1122" s="898"/>
      <c r="KSA1122" s="898"/>
      <c r="KSB1122" s="898"/>
      <c r="KSC1122" s="898"/>
      <c r="KSD1122" s="898"/>
      <c r="KSE1122" s="898"/>
      <c r="KSF1122" s="898"/>
      <c r="KSG1122" s="898"/>
      <c r="KSH1122" s="898"/>
      <c r="KSI1122" s="898"/>
      <c r="KSJ1122" s="898"/>
      <c r="KSK1122" s="898"/>
      <c r="KSL1122" s="898"/>
      <c r="KSM1122" s="898"/>
      <c r="KSN1122" s="898"/>
      <c r="KSO1122" s="898"/>
      <c r="KSP1122" s="898"/>
      <c r="KSQ1122" s="898"/>
      <c r="KSR1122" s="898"/>
      <c r="KSS1122" s="898"/>
      <c r="KST1122" s="898"/>
      <c r="KSU1122" s="898"/>
      <c r="KSV1122" s="898"/>
      <c r="KSW1122" s="898"/>
      <c r="KSX1122" s="898"/>
      <c r="KSY1122" s="898"/>
      <c r="KSZ1122" s="898"/>
      <c r="KTA1122" s="898"/>
      <c r="KTB1122" s="898"/>
      <c r="KTC1122" s="898"/>
      <c r="KTD1122" s="898"/>
      <c r="KTE1122" s="898"/>
      <c r="KTF1122" s="898"/>
      <c r="KTG1122" s="898"/>
      <c r="KTH1122" s="898"/>
      <c r="KTI1122" s="898"/>
      <c r="KTJ1122" s="898"/>
      <c r="KTK1122" s="898"/>
      <c r="KTL1122" s="898"/>
      <c r="KTM1122" s="898"/>
      <c r="KTN1122" s="898"/>
      <c r="KTO1122" s="898"/>
      <c r="KTP1122" s="898"/>
      <c r="KTQ1122" s="898"/>
      <c r="KTR1122" s="898"/>
      <c r="KTS1122" s="898"/>
      <c r="KTT1122" s="898"/>
      <c r="KTU1122" s="898"/>
      <c r="KTV1122" s="898"/>
      <c r="KTW1122" s="898"/>
      <c r="KTX1122" s="898"/>
      <c r="KTY1122" s="898"/>
      <c r="KTZ1122" s="898"/>
      <c r="KUA1122" s="898"/>
      <c r="KUB1122" s="898"/>
      <c r="KUC1122" s="898"/>
      <c r="KUD1122" s="898"/>
      <c r="KUE1122" s="898"/>
      <c r="KUF1122" s="898"/>
      <c r="KUG1122" s="898"/>
      <c r="KUH1122" s="898"/>
      <c r="KUI1122" s="898"/>
      <c r="KUJ1122" s="898"/>
      <c r="KUK1122" s="898"/>
      <c r="KUL1122" s="898"/>
      <c r="KUM1122" s="898"/>
      <c r="KUN1122" s="898"/>
      <c r="KUO1122" s="898"/>
      <c r="KUP1122" s="898"/>
      <c r="KUQ1122" s="898"/>
      <c r="KUR1122" s="898"/>
      <c r="KUS1122" s="898"/>
      <c r="KUT1122" s="898"/>
      <c r="KUU1122" s="898"/>
      <c r="KUV1122" s="898"/>
      <c r="KUW1122" s="898"/>
      <c r="KUX1122" s="898"/>
      <c r="KUY1122" s="898"/>
      <c r="KUZ1122" s="898"/>
      <c r="KVA1122" s="898"/>
      <c r="KVB1122" s="898"/>
      <c r="KVC1122" s="898"/>
      <c r="KVD1122" s="898"/>
      <c r="KVE1122" s="898"/>
      <c r="KVF1122" s="898"/>
      <c r="KVG1122" s="898"/>
      <c r="KVH1122" s="898"/>
      <c r="KVI1122" s="898"/>
      <c r="KVJ1122" s="898"/>
      <c r="KVK1122" s="898"/>
      <c r="KVL1122" s="898"/>
      <c r="KVM1122" s="898"/>
      <c r="KVN1122" s="898"/>
      <c r="KVO1122" s="898"/>
      <c r="KVP1122" s="898"/>
      <c r="KVQ1122" s="898"/>
      <c r="KVR1122" s="898"/>
      <c r="KVS1122" s="898"/>
      <c r="KVT1122" s="898"/>
      <c r="KVU1122" s="898"/>
      <c r="KVV1122" s="898"/>
      <c r="KVW1122" s="898"/>
      <c r="KVX1122" s="898"/>
      <c r="KVY1122" s="898"/>
      <c r="KVZ1122" s="898"/>
      <c r="KWA1122" s="898"/>
      <c r="KWB1122" s="898"/>
      <c r="KWC1122" s="898"/>
      <c r="KWD1122" s="898"/>
      <c r="KWE1122" s="898"/>
      <c r="KWF1122" s="898"/>
      <c r="KWG1122" s="898"/>
      <c r="KWH1122" s="898"/>
      <c r="KWI1122" s="898"/>
      <c r="KWJ1122" s="898"/>
      <c r="KWK1122" s="898"/>
      <c r="KWL1122" s="898"/>
      <c r="KWM1122" s="898"/>
      <c r="KWN1122" s="898"/>
      <c r="KWO1122" s="898"/>
      <c r="KWP1122" s="898"/>
      <c r="KWQ1122" s="898"/>
      <c r="KWR1122" s="898"/>
      <c r="KWS1122" s="898"/>
      <c r="KWT1122" s="898"/>
      <c r="KWU1122" s="898"/>
      <c r="KWV1122" s="898"/>
      <c r="KWW1122" s="898"/>
      <c r="KWX1122" s="898"/>
      <c r="KWY1122" s="898"/>
      <c r="KWZ1122" s="898"/>
      <c r="KXA1122" s="898"/>
      <c r="KXB1122" s="898"/>
      <c r="KXC1122" s="898"/>
      <c r="KXD1122" s="898"/>
      <c r="KXE1122" s="898"/>
      <c r="KXF1122" s="898"/>
      <c r="KXG1122" s="898"/>
      <c r="KXH1122" s="898"/>
      <c r="KXI1122" s="898"/>
      <c r="KXJ1122" s="898"/>
      <c r="KXK1122" s="898"/>
      <c r="KXL1122" s="898"/>
      <c r="KXM1122" s="898"/>
      <c r="KXN1122" s="898"/>
      <c r="KXO1122" s="898"/>
      <c r="KXP1122" s="898"/>
      <c r="KXQ1122" s="898"/>
      <c r="KXR1122" s="898"/>
      <c r="KXS1122" s="898"/>
      <c r="KXT1122" s="898"/>
      <c r="KXU1122" s="898"/>
      <c r="KXV1122" s="898"/>
      <c r="KXW1122" s="898"/>
      <c r="KXX1122" s="898"/>
      <c r="KXY1122" s="898"/>
      <c r="KXZ1122" s="898"/>
      <c r="KYA1122" s="898"/>
      <c r="KYB1122" s="898"/>
      <c r="KYC1122" s="898"/>
      <c r="KYD1122" s="898"/>
      <c r="KYE1122" s="898"/>
      <c r="KYF1122" s="898"/>
      <c r="KYG1122" s="898"/>
      <c r="KYH1122" s="898"/>
      <c r="KYI1122" s="898"/>
      <c r="KYJ1122" s="898"/>
      <c r="KYK1122" s="898"/>
      <c r="KYL1122" s="898"/>
      <c r="KYM1122" s="898"/>
      <c r="KYN1122" s="898"/>
      <c r="KYO1122" s="898"/>
      <c r="KYP1122" s="898"/>
      <c r="KYQ1122" s="898"/>
      <c r="KYR1122" s="898"/>
      <c r="KYS1122" s="898"/>
      <c r="KYT1122" s="898"/>
      <c r="KYU1122" s="898"/>
      <c r="KYV1122" s="898"/>
      <c r="KYW1122" s="898"/>
      <c r="KYX1122" s="898"/>
      <c r="KYY1122" s="898"/>
      <c r="KYZ1122" s="898"/>
      <c r="KZA1122" s="898"/>
      <c r="KZB1122" s="898"/>
      <c r="KZC1122" s="898"/>
      <c r="KZD1122" s="898"/>
      <c r="KZE1122" s="898"/>
      <c r="KZF1122" s="898"/>
      <c r="KZG1122" s="898"/>
      <c r="KZH1122" s="898"/>
      <c r="KZI1122" s="898"/>
      <c r="KZJ1122" s="898"/>
      <c r="KZK1122" s="898"/>
      <c r="KZL1122" s="898"/>
      <c r="KZM1122" s="898"/>
      <c r="KZN1122" s="898"/>
      <c r="KZO1122" s="898"/>
      <c r="KZP1122" s="898"/>
      <c r="KZQ1122" s="898"/>
      <c r="KZR1122" s="898"/>
      <c r="KZS1122" s="898"/>
      <c r="KZT1122" s="898"/>
      <c r="KZU1122" s="898"/>
      <c r="KZV1122" s="898"/>
      <c r="KZW1122" s="898"/>
      <c r="KZX1122" s="898"/>
      <c r="KZY1122" s="898"/>
      <c r="KZZ1122" s="898"/>
      <c r="LAA1122" s="898"/>
      <c r="LAB1122" s="898"/>
      <c r="LAC1122" s="898"/>
      <c r="LAD1122" s="898"/>
      <c r="LAE1122" s="898"/>
      <c r="LAF1122" s="898"/>
      <c r="LAG1122" s="898"/>
      <c r="LAH1122" s="898"/>
      <c r="LAI1122" s="898"/>
      <c r="LAJ1122" s="898"/>
      <c r="LAK1122" s="898"/>
      <c r="LAL1122" s="898"/>
      <c r="LAM1122" s="898"/>
      <c r="LAN1122" s="898"/>
      <c r="LAO1122" s="898"/>
      <c r="LAP1122" s="898"/>
      <c r="LAQ1122" s="898"/>
      <c r="LAR1122" s="898"/>
      <c r="LAS1122" s="898"/>
      <c r="LAT1122" s="898"/>
      <c r="LAU1122" s="898"/>
      <c r="LAV1122" s="898"/>
      <c r="LAW1122" s="898"/>
      <c r="LAX1122" s="898"/>
      <c r="LAY1122" s="898"/>
      <c r="LAZ1122" s="898"/>
      <c r="LBA1122" s="898"/>
      <c r="LBB1122" s="898"/>
      <c r="LBC1122" s="898"/>
      <c r="LBD1122" s="898"/>
      <c r="LBE1122" s="898"/>
      <c r="LBF1122" s="898"/>
      <c r="LBG1122" s="898"/>
      <c r="LBH1122" s="898"/>
      <c r="LBI1122" s="898"/>
      <c r="LBJ1122" s="898"/>
      <c r="LBK1122" s="898"/>
      <c r="LBL1122" s="898"/>
      <c r="LBM1122" s="898"/>
      <c r="LBN1122" s="898"/>
      <c r="LBO1122" s="898"/>
      <c r="LBP1122" s="898"/>
      <c r="LBQ1122" s="898"/>
      <c r="LBR1122" s="898"/>
      <c r="LBS1122" s="898"/>
      <c r="LBT1122" s="898"/>
      <c r="LBU1122" s="898"/>
      <c r="LBV1122" s="898"/>
      <c r="LBW1122" s="898"/>
      <c r="LBX1122" s="898"/>
      <c r="LBY1122" s="898"/>
      <c r="LBZ1122" s="898"/>
      <c r="LCA1122" s="898"/>
      <c r="LCB1122" s="898"/>
      <c r="LCC1122" s="898"/>
      <c r="LCD1122" s="898"/>
      <c r="LCE1122" s="898"/>
      <c r="LCF1122" s="898"/>
      <c r="LCG1122" s="898"/>
      <c r="LCH1122" s="898"/>
      <c r="LCI1122" s="898"/>
      <c r="LCJ1122" s="898"/>
      <c r="LCK1122" s="898"/>
      <c r="LCL1122" s="898"/>
      <c r="LCM1122" s="898"/>
      <c r="LCN1122" s="898"/>
      <c r="LCO1122" s="898"/>
      <c r="LCP1122" s="898"/>
      <c r="LCQ1122" s="898"/>
      <c r="LCR1122" s="898"/>
      <c r="LCS1122" s="898"/>
      <c r="LCT1122" s="898"/>
      <c r="LCU1122" s="898"/>
      <c r="LCV1122" s="898"/>
      <c r="LCW1122" s="898"/>
      <c r="LCX1122" s="898"/>
      <c r="LCY1122" s="898"/>
      <c r="LCZ1122" s="898"/>
      <c r="LDA1122" s="898"/>
      <c r="LDB1122" s="898"/>
      <c r="LDC1122" s="898"/>
      <c r="LDD1122" s="898"/>
      <c r="LDE1122" s="898"/>
      <c r="LDF1122" s="898"/>
      <c r="LDG1122" s="898"/>
      <c r="LDH1122" s="898"/>
      <c r="LDI1122" s="898"/>
      <c r="LDJ1122" s="898"/>
      <c r="LDK1122" s="898"/>
      <c r="LDL1122" s="898"/>
      <c r="LDM1122" s="898"/>
      <c r="LDN1122" s="898"/>
      <c r="LDO1122" s="898"/>
      <c r="LDP1122" s="898"/>
      <c r="LDQ1122" s="898"/>
      <c r="LDR1122" s="898"/>
      <c r="LDS1122" s="898"/>
      <c r="LDT1122" s="898"/>
      <c r="LDU1122" s="898"/>
      <c r="LDV1122" s="898"/>
      <c r="LDW1122" s="898"/>
      <c r="LDX1122" s="898"/>
      <c r="LDY1122" s="898"/>
      <c r="LDZ1122" s="898"/>
      <c r="LEA1122" s="898"/>
      <c r="LEB1122" s="898"/>
      <c r="LEC1122" s="898"/>
      <c r="LED1122" s="898"/>
      <c r="LEE1122" s="898"/>
      <c r="LEF1122" s="898"/>
      <c r="LEG1122" s="898"/>
      <c r="LEH1122" s="898"/>
      <c r="LEI1122" s="898"/>
      <c r="LEJ1122" s="898"/>
      <c r="LEK1122" s="898"/>
      <c r="LEL1122" s="898"/>
      <c r="LEM1122" s="898"/>
      <c r="LEN1122" s="898"/>
      <c r="LEO1122" s="898"/>
      <c r="LEP1122" s="898"/>
      <c r="LEQ1122" s="898"/>
      <c r="LER1122" s="898"/>
      <c r="LES1122" s="898"/>
      <c r="LET1122" s="898"/>
      <c r="LEU1122" s="898"/>
      <c r="LEV1122" s="898"/>
      <c r="LEW1122" s="898"/>
      <c r="LEX1122" s="898"/>
      <c r="LEY1122" s="898"/>
      <c r="LEZ1122" s="898"/>
      <c r="LFA1122" s="898"/>
      <c r="LFB1122" s="898"/>
      <c r="LFC1122" s="898"/>
      <c r="LFD1122" s="898"/>
      <c r="LFE1122" s="898"/>
      <c r="LFF1122" s="898"/>
      <c r="LFG1122" s="898"/>
      <c r="LFH1122" s="898"/>
      <c r="LFI1122" s="898"/>
      <c r="LFJ1122" s="898"/>
      <c r="LFK1122" s="898"/>
      <c r="LFL1122" s="898"/>
      <c r="LFM1122" s="898"/>
      <c r="LFN1122" s="898"/>
      <c r="LFO1122" s="898"/>
      <c r="LFP1122" s="898"/>
      <c r="LFQ1122" s="898"/>
      <c r="LFR1122" s="898"/>
      <c r="LFS1122" s="898"/>
      <c r="LFT1122" s="898"/>
      <c r="LFU1122" s="898"/>
      <c r="LFV1122" s="898"/>
      <c r="LFW1122" s="898"/>
      <c r="LFX1122" s="898"/>
      <c r="LFY1122" s="898"/>
      <c r="LFZ1122" s="898"/>
      <c r="LGA1122" s="898"/>
      <c r="LGB1122" s="898"/>
      <c r="LGC1122" s="898"/>
      <c r="LGD1122" s="898"/>
      <c r="LGE1122" s="898"/>
      <c r="LGF1122" s="898"/>
      <c r="LGG1122" s="898"/>
      <c r="LGH1122" s="898"/>
      <c r="LGI1122" s="898"/>
      <c r="LGJ1122" s="898"/>
      <c r="LGK1122" s="898"/>
      <c r="LGL1122" s="898"/>
      <c r="LGM1122" s="898"/>
      <c r="LGN1122" s="898"/>
      <c r="LGO1122" s="898"/>
      <c r="LGP1122" s="898"/>
      <c r="LGQ1122" s="898"/>
      <c r="LGR1122" s="898"/>
      <c r="LGS1122" s="898"/>
      <c r="LGT1122" s="898"/>
      <c r="LGU1122" s="898"/>
      <c r="LGV1122" s="898"/>
      <c r="LGW1122" s="898"/>
      <c r="LGX1122" s="898"/>
      <c r="LGY1122" s="898"/>
      <c r="LGZ1122" s="898"/>
      <c r="LHA1122" s="898"/>
      <c r="LHB1122" s="898"/>
      <c r="LHC1122" s="898"/>
      <c r="LHD1122" s="898"/>
      <c r="LHE1122" s="898"/>
      <c r="LHF1122" s="898"/>
      <c r="LHG1122" s="898"/>
      <c r="LHH1122" s="898"/>
      <c r="LHI1122" s="898"/>
      <c r="LHJ1122" s="898"/>
      <c r="LHK1122" s="898"/>
      <c r="LHL1122" s="898"/>
      <c r="LHM1122" s="898"/>
      <c r="LHN1122" s="898"/>
      <c r="LHO1122" s="898"/>
      <c r="LHP1122" s="898"/>
      <c r="LHQ1122" s="898"/>
      <c r="LHR1122" s="898"/>
      <c r="LHS1122" s="898"/>
      <c r="LHT1122" s="898"/>
      <c r="LHU1122" s="898"/>
      <c r="LHV1122" s="898"/>
      <c r="LHW1122" s="898"/>
      <c r="LHX1122" s="898"/>
      <c r="LHY1122" s="898"/>
      <c r="LHZ1122" s="898"/>
      <c r="LIA1122" s="898"/>
      <c r="LIB1122" s="898"/>
      <c r="LIC1122" s="898"/>
      <c r="LID1122" s="898"/>
      <c r="LIE1122" s="898"/>
      <c r="LIF1122" s="898"/>
      <c r="LIG1122" s="898"/>
      <c r="LIH1122" s="898"/>
      <c r="LII1122" s="898"/>
      <c r="LIJ1122" s="898"/>
      <c r="LIK1122" s="898"/>
      <c r="LIL1122" s="898"/>
      <c r="LIM1122" s="898"/>
      <c r="LIN1122" s="898"/>
      <c r="LIO1122" s="898"/>
      <c r="LIP1122" s="898"/>
      <c r="LIQ1122" s="898"/>
      <c r="LIR1122" s="898"/>
      <c r="LIS1122" s="898"/>
      <c r="LIT1122" s="898"/>
      <c r="LIU1122" s="898"/>
      <c r="LIV1122" s="898"/>
      <c r="LIW1122" s="898"/>
      <c r="LIX1122" s="898"/>
      <c r="LIY1122" s="898"/>
      <c r="LIZ1122" s="898"/>
      <c r="LJA1122" s="898"/>
      <c r="LJB1122" s="898"/>
      <c r="LJC1122" s="898"/>
      <c r="LJD1122" s="898"/>
      <c r="LJE1122" s="898"/>
      <c r="LJF1122" s="898"/>
      <c r="LJG1122" s="898"/>
      <c r="LJH1122" s="898"/>
      <c r="LJI1122" s="898"/>
      <c r="LJJ1122" s="898"/>
      <c r="LJK1122" s="898"/>
      <c r="LJL1122" s="898"/>
      <c r="LJM1122" s="898"/>
      <c r="LJN1122" s="898"/>
      <c r="LJO1122" s="898"/>
      <c r="LJP1122" s="898"/>
      <c r="LJQ1122" s="898"/>
      <c r="LJR1122" s="898"/>
      <c r="LJS1122" s="898"/>
      <c r="LJT1122" s="898"/>
      <c r="LJU1122" s="898"/>
      <c r="LJV1122" s="898"/>
      <c r="LJW1122" s="898"/>
      <c r="LJX1122" s="898"/>
      <c r="LJY1122" s="898"/>
      <c r="LJZ1122" s="898"/>
      <c r="LKA1122" s="898"/>
      <c r="LKB1122" s="898"/>
      <c r="LKC1122" s="898"/>
      <c r="LKD1122" s="898"/>
      <c r="LKE1122" s="898"/>
      <c r="LKF1122" s="898"/>
      <c r="LKG1122" s="898"/>
      <c r="LKH1122" s="898"/>
      <c r="LKI1122" s="898"/>
      <c r="LKJ1122" s="898"/>
      <c r="LKK1122" s="898"/>
      <c r="LKL1122" s="898"/>
      <c r="LKM1122" s="898"/>
      <c r="LKN1122" s="898"/>
      <c r="LKO1122" s="898"/>
      <c r="LKP1122" s="898"/>
      <c r="LKQ1122" s="898"/>
      <c r="LKR1122" s="898"/>
      <c r="LKS1122" s="898"/>
      <c r="LKT1122" s="898"/>
      <c r="LKU1122" s="898"/>
      <c r="LKV1122" s="898"/>
      <c r="LKW1122" s="898"/>
      <c r="LKX1122" s="898"/>
      <c r="LKY1122" s="898"/>
      <c r="LKZ1122" s="898"/>
      <c r="LLA1122" s="898"/>
      <c r="LLB1122" s="898"/>
      <c r="LLC1122" s="898"/>
      <c r="LLD1122" s="898"/>
      <c r="LLE1122" s="898"/>
      <c r="LLF1122" s="898"/>
      <c r="LLG1122" s="898"/>
      <c r="LLH1122" s="898"/>
      <c r="LLI1122" s="898"/>
      <c r="LLJ1122" s="898"/>
      <c r="LLK1122" s="898"/>
      <c r="LLL1122" s="898"/>
      <c r="LLM1122" s="898"/>
      <c r="LLN1122" s="898"/>
      <c r="LLO1122" s="898"/>
      <c r="LLP1122" s="898"/>
      <c r="LLQ1122" s="898"/>
      <c r="LLR1122" s="898"/>
      <c r="LLS1122" s="898"/>
      <c r="LLT1122" s="898"/>
      <c r="LLU1122" s="898"/>
      <c r="LLV1122" s="898"/>
      <c r="LLW1122" s="898"/>
      <c r="LLX1122" s="898"/>
      <c r="LLY1122" s="898"/>
      <c r="LLZ1122" s="898"/>
      <c r="LMA1122" s="898"/>
      <c r="LMB1122" s="898"/>
      <c r="LMC1122" s="898"/>
      <c r="LMD1122" s="898"/>
      <c r="LME1122" s="898"/>
      <c r="LMF1122" s="898"/>
      <c r="LMG1122" s="898"/>
      <c r="LMH1122" s="898"/>
      <c r="LMI1122" s="898"/>
      <c r="LMJ1122" s="898"/>
      <c r="LMK1122" s="898"/>
      <c r="LML1122" s="898"/>
      <c r="LMM1122" s="898"/>
      <c r="LMN1122" s="898"/>
      <c r="LMO1122" s="898"/>
      <c r="LMP1122" s="898"/>
      <c r="LMQ1122" s="898"/>
      <c r="LMR1122" s="898"/>
      <c r="LMS1122" s="898"/>
      <c r="LMT1122" s="898"/>
      <c r="LMU1122" s="898"/>
      <c r="LMV1122" s="898"/>
      <c r="LMW1122" s="898"/>
      <c r="LMX1122" s="898"/>
      <c r="LMY1122" s="898"/>
      <c r="LMZ1122" s="898"/>
      <c r="LNA1122" s="898"/>
      <c r="LNB1122" s="898"/>
      <c r="LNC1122" s="898"/>
      <c r="LND1122" s="898"/>
      <c r="LNE1122" s="898"/>
      <c r="LNF1122" s="898"/>
      <c r="LNG1122" s="898"/>
      <c r="LNH1122" s="898"/>
      <c r="LNI1122" s="898"/>
      <c r="LNJ1122" s="898"/>
      <c r="LNK1122" s="898"/>
      <c r="LNL1122" s="898"/>
      <c r="LNM1122" s="898"/>
      <c r="LNN1122" s="898"/>
      <c r="LNO1122" s="898"/>
      <c r="LNP1122" s="898"/>
      <c r="LNQ1122" s="898"/>
      <c r="LNR1122" s="898"/>
      <c r="LNS1122" s="898"/>
      <c r="LNT1122" s="898"/>
      <c r="LNU1122" s="898"/>
      <c r="LNV1122" s="898"/>
      <c r="LNW1122" s="898"/>
      <c r="LNX1122" s="898"/>
      <c r="LNY1122" s="898"/>
      <c r="LNZ1122" s="898"/>
      <c r="LOA1122" s="898"/>
      <c r="LOB1122" s="898"/>
      <c r="LOC1122" s="898"/>
      <c r="LOD1122" s="898"/>
      <c r="LOE1122" s="898"/>
      <c r="LOF1122" s="898"/>
      <c r="LOG1122" s="898"/>
      <c r="LOH1122" s="898"/>
      <c r="LOI1122" s="898"/>
      <c r="LOJ1122" s="898"/>
      <c r="LOK1122" s="898"/>
      <c r="LOL1122" s="898"/>
      <c r="LOM1122" s="898"/>
      <c r="LON1122" s="898"/>
      <c r="LOO1122" s="898"/>
      <c r="LOP1122" s="898"/>
      <c r="LOQ1122" s="898"/>
      <c r="LOR1122" s="898"/>
      <c r="LOS1122" s="898"/>
      <c r="LOT1122" s="898"/>
      <c r="LOU1122" s="898"/>
      <c r="LOV1122" s="898"/>
      <c r="LOW1122" s="898"/>
      <c r="LOX1122" s="898"/>
      <c r="LOY1122" s="898"/>
      <c r="LOZ1122" s="898"/>
      <c r="LPA1122" s="898"/>
      <c r="LPB1122" s="898"/>
      <c r="LPC1122" s="898"/>
      <c r="LPD1122" s="898"/>
      <c r="LPE1122" s="898"/>
      <c r="LPF1122" s="898"/>
      <c r="LPG1122" s="898"/>
      <c r="LPH1122" s="898"/>
      <c r="LPI1122" s="898"/>
      <c r="LPJ1122" s="898"/>
      <c r="LPK1122" s="898"/>
      <c r="LPL1122" s="898"/>
      <c r="LPM1122" s="898"/>
      <c r="LPN1122" s="898"/>
      <c r="LPO1122" s="898"/>
      <c r="LPP1122" s="898"/>
      <c r="LPQ1122" s="898"/>
      <c r="LPR1122" s="898"/>
      <c r="LPS1122" s="898"/>
      <c r="LPT1122" s="898"/>
      <c r="LPU1122" s="898"/>
      <c r="LPV1122" s="898"/>
      <c r="LPW1122" s="898"/>
      <c r="LPX1122" s="898"/>
      <c r="LPY1122" s="898"/>
      <c r="LPZ1122" s="898"/>
      <c r="LQA1122" s="898"/>
      <c r="LQB1122" s="898"/>
      <c r="LQC1122" s="898"/>
      <c r="LQD1122" s="898"/>
      <c r="LQE1122" s="898"/>
      <c r="LQF1122" s="898"/>
      <c r="LQG1122" s="898"/>
      <c r="LQH1122" s="898"/>
      <c r="LQI1122" s="898"/>
      <c r="LQJ1122" s="898"/>
      <c r="LQK1122" s="898"/>
      <c r="LQL1122" s="898"/>
      <c r="LQM1122" s="898"/>
      <c r="LQN1122" s="898"/>
      <c r="LQO1122" s="898"/>
      <c r="LQP1122" s="898"/>
      <c r="LQQ1122" s="898"/>
      <c r="LQR1122" s="898"/>
      <c r="LQS1122" s="898"/>
      <c r="LQT1122" s="898"/>
      <c r="LQU1122" s="898"/>
      <c r="LQV1122" s="898"/>
      <c r="LQW1122" s="898"/>
      <c r="LQX1122" s="898"/>
      <c r="LQY1122" s="898"/>
      <c r="LQZ1122" s="898"/>
      <c r="LRA1122" s="898"/>
      <c r="LRB1122" s="898"/>
      <c r="LRC1122" s="898"/>
      <c r="LRD1122" s="898"/>
      <c r="LRE1122" s="898"/>
      <c r="LRF1122" s="898"/>
      <c r="LRG1122" s="898"/>
      <c r="LRH1122" s="898"/>
      <c r="LRI1122" s="898"/>
      <c r="LRJ1122" s="898"/>
      <c r="LRK1122" s="898"/>
      <c r="LRL1122" s="898"/>
      <c r="LRM1122" s="898"/>
      <c r="LRN1122" s="898"/>
      <c r="LRO1122" s="898"/>
      <c r="LRP1122" s="898"/>
      <c r="LRQ1122" s="898"/>
      <c r="LRR1122" s="898"/>
      <c r="LRS1122" s="898"/>
      <c r="LRT1122" s="898"/>
      <c r="LRU1122" s="898"/>
      <c r="LRV1122" s="898"/>
      <c r="LRW1122" s="898"/>
      <c r="LRX1122" s="898"/>
      <c r="LRY1122" s="898"/>
      <c r="LRZ1122" s="898"/>
      <c r="LSA1122" s="898"/>
      <c r="LSB1122" s="898"/>
      <c r="LSC1122" s="898"/>
      <c r="LSD1122" s="898"/>
      <c r="LSE1122" s="898"/>
      <c r="LSF1122" s="898"/>
      <c r="LSG1122" s="898"/>
      <c r="LSH1122" s="898"/>
      <c r="LSI1122" s="898"/>
      <c r="LSJ1122" s="898"/>
      <c r="LSK1122" s="898"/>
      <c r="LSL1122" s="898"/>
      <c r="LSM1122" s="898"/>
      <c r="LSN1122" s="898"/>
      <c r="LSO1122" s="898"/>
      <c r="LSP1122" s="898"/>
      <c r="LSQ1122" s="898"/>
      <c r="LSR1122" s="898"/>
      <c r="LSS1122" s="898"/>
      <c r="LST1122" s="898"/>
      <c r="LSU1122" s="898"/>
      <c r="LSV1122" s="898"/>
      <c r="LSW1122" s="898"/>
      <c r="LSX1122" s="898"/>
      <c r="LSY1122" s="898"/>
      <c r="LSZ1122" s="898"/>
      <c r="LTA1122" s="898"/>
      <c r="LTB1122" s="898"/>
      <c r="LTC1122" s="898"/>
      <c r="LTD1122" s="898"/>
      <c r="LTE1122" s="898"/>
      <c r="LTF1122" s="898"/>
      <c r="LTG1122" s="898"/>
      <c r="LTH1122" s="898"/>
      <c r="LTI1122" s="898"/>
      <c r="LTJ1122" s="898"/>
      <c r="LTK1122" s="898"/>
      <c r="LTL1122" s="898"/>
      <c r="LTM1122" s="898"/>
      <c r="LTN1122" s="898"/>
      <c r="LTO1122" s="898"/>
      <c r="LTP1122" s="898"/>
      <c r="LTQ1122" s="898"/>
      <c r="LTR1122" s="898"/>
      <c r="LTS1122" s="898"/>
      <c r="LTT1122" s="898"/>
      <c r="LTU1122" s="898"/>
      <c r="LTV1122" s="898"/>
      <c r="LTW1122" s="898"/>
      <c r="LTX1122" s="898"/>
      <c r="LTY1122" s="898"/>
      <c r="LTZ1122" s="898"/>
      <c r="LUA1122" s="898"/>
      <c r="LUB1122" s="898"/>
      <c r="LUC1122" s="898"/>
      <c r="LUD1122" s="898"/>
      <c r="LUE1122" s="898"/>
      <c r="LUF1122" s="898"/>
      <c r="LUG1122" s="898"/>
      <c r="LUH1122" s="898"/>
      <c r="LUI1122" s="898"/>
      <c r="LUJ1122" s="898"/>
      <c r="LUK1122" s="898"/>
      <c r="LUL1122" s="898"/>
      <c r="LUM1122" s="898"/>
      <c r="LUN1122" s="898"/>
      <c r="LUO1122" s="898"/>
      <c r="LUP1122" s="898"/>
      <c r="LUQ1122" s="898"/>
      <c r="LUR1122" s="898"/>
      <c r="LUS1122" s="898"/>
      <c r="LUT1122" s="898"/>
      <c r="LUU1122" s="898"/>
      <c r="LUV1122" s="898"/>
      <c r="LUW1122" s="898"/>
      <c r="LUX1122" s="898"/>
      <c r="LUY1122" s="898"/>
      <c r="LUZ1122" s="898"/>
      <c r="LVA1122" s="898"/>
      <c r="LVB1122" s="898"/>
      <c r="LVC1122" s="898"/>
      <c r="LVD1122" s="898"/>
      <c r="LVE1122" s="898"/>
      <c r="LVF1122" s="898"/>
      <c r="LVG1122" s="898"/>
      <c r="LVH1122" s="898"/>
      <c r="LVI1122" s="898"/>
      <c r="LVJ1122" s="898"/>
      <c r="LVK1122" s="898"/>
      <c r="LVL1122" s="898"/>
      <c r="LVM1122" s="898"/>
      <c r="LVN1122" s="898"/>
      <c r="LVO1122" s="898"/>
      <c r="LVP1122" s="898"/>
      <c r="LVQ1122" s="898"/>
      <c r="LVR1122" s="898"/>
      <c r="LVS1122" s="898"/>
      <c r="LVT1122" s="898"/>
      <c r="LVU1122" s="898"/>
      <c r="LVV1122" s="898"/>
      <c r="LVW1122" s="898"/>
      <c r="LVX1122" s="898"/>
      <c r="LVY1122" s="898"/>
      <c r="LVZ1122" s="898"/>
      <c r="LWA1122" s="898"/>
      <c r="LWB1122" s="898"/>
      <c r="LWC1122" s="898"/>
      <c r="LWD1122" s="898"/>
      <c r="LWE1122" s="898"/>
      <c r="LWF1122" s="898"/>
      <c r="LWG1122" s="898"/>
      <c r="LWH1122" s="898"/>
      <c r="LWI1122" s="898"/>
      <c r="LWJ1122" s="898"/>
      <c r="LWK1122" s="898"/>
      <c r="LWL1122" s="898"/>
      <c r="LWM1122" s="898"/>
      <c r="LWN1122" s="898"/>
      <c r="LWO1122" s="898"/>
      <c r="LWP1122" s="898"/>
      <c r="LWQ1122" s="898"/>
      <c r="LWR1122" s="898"/>
      <c r="LWS1122" s="898"/>
      <c r="LWT1122" s="898"/>
      <c r="LWU1122" s="898"/>
      <c r="LWV1122" s="898"/>
      <c r="LWW1122" s="898"/>
      <c r="LWX1122" s="898"/>
      <c r="LWY1122" s="898"/>
      <c r="LWZ1122" s="898"/>
      <c r="LXA1122" s="898"/>
      <c r="LXB1122" s="898"/>
      <c r="LXC1122" s="898"/>
      <c r="LXD1122" s="898"/>
      <c r="LXE1122" s="898"/>
      <c r="LXF1122" s="898"/>
      <c r="LXG1122" s="898"/>
      <c r="LXH1122" s="898"/>
      <c r="LXI1122" s="898"/>
      <c r="LXJ1122" s="898"/>
      <c r="LXK1122" s="898"/>
      <c r="LXL1122" s="898"/>
      <c r="LXM1122" s="898"/>
      <c r="LXN1122" s="898"/>
      <c r="LXO1122" s="898"/>
      <c r="LXP1122" s="898"/>
      <c r="LXQ1122" s="898"/>
      <c r="LXR1122" s="898"/>
      <c r="LXS1122" s="898"/>
      <c r="LXT1122" s="898"/>
      <c r="LXU1122" s="898"/>
      <c r="LXV1122" s="898"/>
      <c r="LXW1122" s="898"/>
      <c r="LXX1122" s="898"/>
      <c r="LXY1122" s="898"/>
      <c r="LXZ1122" s="898"/>
      <c r="LYA1122" s="898"/>
      <c r="LYB1122" s="898"/>
      <c r="LYC1122" s="898"/>
      <c r="LYD1122" s="898"/>
      <c r="LYE1122" s="898"/>
      <c r="LYF1122" s="898"/>
      <c r="LYG1122" s="898"/>
      <c r="LYH1122" s="898"/>
      <c r="LYI1122" s="898"/>
      <c r="LYJ1122" s="898"/>
      <c r="LYK1122" s="898"/>
      <c r="LYL1122" s="898"/>
      <c r="LYM1122" s="898"/>
      <c r="LYN1122" s="898"/>
      <c r="LYO1122" s="898"/>
      <c r="LYP1122" s="898"/>
      <c r="LYQ1122" s="898"/>
      <c r="LYR1122" s="898"/>
      <c r="LYS1122" s="898"/>
      <c r="LYT1122" s="898"/>
      <c r="LYU1122" s="898"/>
      <c r="LYV1122" s="898"/>
      <c r="LYW1122" s="898"/>
      <c r="LYX1122" s="898"/>
      <c r="LYY1122" s="898"/>
      <c r="LYZ1122" s="898"/>
      <c r="LZA1122" s="898"/>
      <c r="LZB1122" s="898"/>
      <c r="LZC1122" s="898"/>
      <c r="LZD1122" s="898"/>
      <c r="LZE1122" s="898"/>
      <c r="LZF1122" s="898"/>
      <c r="LZG1122" s="898"/>
      <c r="LZH1122" s="898"/>
      <c r="LZI1122" s="898"/>
      <c r="LZJ1122" s="898"/>
      <c r="LZK1122" s="898"/>
      <c r="LZL1122" s="898"/>
      <c r="LZM1122" s="898"/>
      <c r="LZN1122" s="898"/>
      <c r="LZO1122" s="898"/>
      <c r="LZP1122" s="898"/>
      <c r="LZQ1122" s="898"/>
      <c r="LZR1122" s="898"/>
      <c r="LZS1122" s="898"/>
      <c r="LZT1122" s="898"/>
      <c r="LZU1122" s="898"/>
      <c r="LZV1122" s="898"/>
      <c r="LZW1122" s="898"/>
      <c r="LZX1122" s="898"/>
      <c r="LZY1122" s="898"/>
      <c r="LZZ1122" s="898"/>
      <c r="MAA1122" s="898"/>
      <c r="MAB1122" s="898"/>
      <c r="MAC1122" s="898"/>
      <c r="MAD1122" s="898"/>
      <c r="MAE1122" s="898"/>
      <c r="MAF1122" s="898"/>
      <c r="MAG1122" s="898"/>
      <c r="MAH1122" s="898"/>
      <c r="MAI1122" s="898"/>
      <c r="MAJ1122" s="898"/>
      <c r="MAK1122" s="898"/>
      <c r="MAL1122" s="898"/>
      <c r="MAM1122" s="898"/>
      <c r="MAN1122" s="898"/>
      <c r="MAO1122" s="898"/>
      <c r="MAP1122" s="898"/>
      <c r="MAQ1122" s="898"/>
      <c r="MAR1122" s="898"/>
      <c r="MAS1122" s="898"/>
      <c r="MAT1122" s="898"/>
      <c r="MAU1122" s="898"/>
      <c r="MAV1122" s="898"/>
      <c r="MAW1122" s="898"/>
      <c r="MAX1122" s="898"/>
      <c r="MAY1122" s="898"/>
      <c r="MAZ1122" s="898"/>
      <c r="MBA1122" s="898"/>
      <c r="MBB1122" s="898"/>
      <c r="MBC1122" s="898"/>
      <c r="MBD1122" s="898"/>
      <c r="MBE1122" s="898"/>
      <c r="MBF1122" s="898"/>
      <c r="MBG1122" s="898"/>
      <c r="MBH1122" s="898"/>
      <c r="MBI1122" s="898"/>
      <c r="MBJ1122" s="898"/>
      <c r="MBK1122" s="898"/>
      <c r="MBL1122" s="898"/>
      <c r="MBM1122" s="898"/>
      <c r="MBN1122" s="898"/>
      <c r="MBO1122" s="898"/>
      <c r="MBP1122" s="898"/>
      <c r="MBQ1122" s="898"/>
      <c r="MBR1122" s="898"/>
      <c r="MBS1122" s="898"/>
      <c r="MBT1122" s="898"/>
      <c r="MBU1122" s="898"/>
      <c r="MBV1122" s="898"/>
      <c r="MBW1122" s="898"/>
      <c r="MBX1122" s="898"/>
      <c r="MBY1122" s="898"/>
      <c r="MBZ1122" s="898"/>
      <c r="MCA1122" s="898"/>
      <c r="MCB1122" s="898"/>
      <c r="MCC1122" s="898"/>
      <c r="MCD1122" s="898"/>
      <c r="MCE1122" s="898"/>
      <c r="MCF1122" s="898"/>
      <c r="MCG1122" s="898"/>
      <c r="MCH1122" s="898"/>
      <c r="MCI1122" s="898"/>
      <c r="MCJ1122" s="898"/>
      <c r="MCK1122" s="898"/>
      <c r="MCL1122" s="898"/>
      <c r="MCM1122" s="898"/>
      <c r="MCN1122" s="898"/>
      <c r="MCO1122" s="898"/>
      <c r="MCP1122" s="898"/>
      <c r="MCQ1122" s="898"/>
      <c r="MCR1122" s="898"/>
      <c r="MCS1122" s="898"/>
      <c r="MCT1122" s="898"/>
      <c r="MCU1122" s="898"/>
      <c r="MCV1122" s="898"/>
      <c r="MCW1122" s="898"/>
      <c r="MCX1122" s="898"/>
      <c r="MCY1122" s="898"/>
      <c r="MCZ1122" s="898"/>
      <c r="MDA1122" s="898"/>
      <c r="MDB1122" s="898"/>
      <c r="MDC1122" s="898"/>
      <c r="MDD1122" s="898"/>
      <c r="MDE1122" s="898"/>
      <c r="MDF1122" s="898"/>
      <c r="MDG1122" s="898"/>
      <c r="MDH1122" s="898"/>
      <c r="MDI1122" s="898"/>
      <c r="MDJ1122" s="898"/>
      <c r="MDK1122" s="898"/>
      <c r="MDL1122" s="898"/>
      <c r="MDM1122" s="898"/>
      <c r="MDN1122" s="898"/>
      <c r="MDO1122" s="898"/>
      <c r="MDP1122" s="898"/>
      <c r="MDQ1122" s="898"/>
      <c r="MDR1122" s="898"/>
      <c r="MDS1122" s="898"/>
      <c r="MDT1122" s="898"/>
      <c r="MDU1122" s="898"/>
      <c r="MDV1122" s="898"/>
      <c r="MDW1122" s="898"/>
      <c r="MDX1122" s="898"/>
      <c r="MDY1122" s="898"/>
      <c r="MDZ1122" s="898"/>
      <c r="MEA1122" s="898"/>
      <c r="MEB1122" s="898"/>
      <c r="MEC1122" s="898"/>
      <c r="MED1122" s="898"/>
      <c r="MEE1122" s="898"/>
      <c r="MEF1122" s="898"/>
      <c r="MEG1122" s="898"/>
      <c r="MEH1122" s="898"/>
      <c r="MEI1122" s="898"/>
      <c r="MEJ1122" s="898"/>
      <c r="MEK1122" s="898"/>
      <c r="MEL1122" s="898"/>
      <c r="MEM1122" s="898"/>
      <c r="MEN1122" s="898"/>
      <c r="MEO1122" s="898"/>
      <c r="MEP1122" s="898"/>
      <c r="MEQ1122" s="898"/>
      <c r="MER1122" s="898"/>
      <c r="MES1122" s="898"/>
      <c r="MET1122" s="898"/>
      <c r="MEU1122" s="898"/>
      <c r="MEV1122" s="898"/>
      <c r="MEW1122" s="898"/>
      <c r="MEX1122" s="898"/>
      <c r="MEY1122" s="898"/>
      <c r="MEZ1122" s="898"/>
      <c r="MFA1122" s="898"/>
      <c r="MFB1122" s="898"/>
      <c r="MFC1122" s="898"/>
      <c r="MFD1122" s="898"/>
      <c r="MFE1122" s="898"/>
      <c r="MFF1122" s="898"/>
      <c r="MFG1122" s="898"/>
      <c r="MFH1122" s="898"/>
      <c r="MFI1122" s="898"/>
      <c r="MFJ1122" s="898"/>
      <c r="MFK1122" s="898"/>
      <c r="MFL1122" s="898"/>
      <c r="MFM1122" s="898"/>
      <c r="MFN1122" s="898"/>
      <c r="MFO1122" s="898"/>
      <c r="MFP1122" s="898"/>
      <c r="MFQ1122" s="898"/>
      <c r="MFR1122" s="898"/>
      <c r="MFS1122" s="898"/>
      <c r="MFT1122" s="898"/>
      <c r="MFU1122" s="898"/>
      <c r="MFV1122" s="898"/>
      <c r="MFW1122" s="898"/>
      <c r="MFX1122" s="898"/>
      <c r="MFY1122" s="898"/>
      <c r="MFZ1122" s="898"/>
      <c r="MGA1122" s="898"/>
      <c r="MGB1122" s="898"/>
      <c r="MGC1122" s="898"/>
      <c r="MGD1122" s="898"/>
      <c r="MGE1122" s="898"/>
      <c r="MGF1122" s="898"/>
      <c r="MGG1122" s="898"/>
      <c r="MGH1122" s="898"/>
      <c r="MGI1122" s="898"/>
      <c r="MGJ1122" s="898"/>
      <c r="MGK1122" s="898"/>
      <c r="MGL1122" s="898"/>
      <c r="MGM1122" s="898"/>
      <c r="MGN1122" s="898"/>
      <c r="MGO1122" s="898"/>
      <c r="MGP1122" s="898"/>
      <c r="MGQ1122" s="898"/>
      <c r="MGR1122" s="898"/>
      <c r="MGS1122" s="898"/>
      <c r="MGT1122" s="898"/>
      <c r="MGU1122" s="898"/>
      <c r="MGV1122" s="898"/>
      <c r="MGW1122" s="898"/>
      <c r="MGX1122" s="898"/>
      <c r="MGY1122" s="898"/>
      <c r="MGZ1122" s="898"/>
      <c r="MHA1122" s="898"/>
      <c r="MHB1122" s="898"/>
      <c r="MHC1122" s="898"/>
      <c r="MHD1122" s="898"/>
      <c r="MHE1122" s="898"/>
      <c r="MHF1122" s="898"/>
      <c r="MHG1122" s="898"/>
      <c r="MHH1122" s="898"/>
      <c r="MHI1122" s="898"/>
      <c r="MHJ1122" s="898"/>
      <c r="MHK1122" s="898"/>
      <c r="MHL1122" s="898"/>
      <c r="MHM1122" s="898"/>
      <c r="MHN1122" s="898"/>
      <c r="MHO1122" s="898"/>
      <c r="MHP1122" s="898"/>
      <c r="MHQ1122" s="898"/>
      <c r="MHR1122" s="898"/>
      <c r="MHS1122" s="898"/>
      <c r="MHT1122" s="898"/>
      <c r="MHU1122" s="898"/>
      <c r="MHV1122" s="898"/>
      <c r="MHW1122" s="898"/>
      <c r="MHX1122" s="898"/>
      <c r="MHY1122" s="898"/>
      <c r="MHZ1122" s="898"/>
      <c r="MIA1122" s="898"/>
      <c r="MIB1122" s="898"/>
      <c r="MIC1122" s="898"/>
      <c r="MID1122" s="898"/>
      <c r="MIE1122" s="898"/>
      <c r="MIF1122" s="898"/>
      <c r="MIG1122" s="898"/>
      <c r="MIH1122" s="898"/>
      <c r="MII1122" s="898"/>
      <c r="MIJ1122" s="898"/>
      <c r="MIK1122" s="898"/>
      <c r="MIL1122" s="898"/>
      <c r="MIM1122" s="898"/>
      <c r="MIN1122" s="898"/>
      <c r="MIO1122" s="898"/>
      <c r="MIP1122" s="898"/>
      <c r="MIQ1122" s="898"/>
      <c r="MIR1122" s="898"/>
      <c r="MIS1122" s="898"/>
      <c r="MIT1122" s="898"/>
      <c r="MIU1122" s="898"/>
      <c r="MIV1122" s="898"/>
      <c r="MIW1122" s="898"/>
      <c r="MIX1122" s="898"/>
      <c r="MIY1122" s="898"/>
      <c r="MIZ1122" s="898"/>
      <c r="MJA1122" s="898"/>
      <c r="MJB1122" s="898"/>
      <c r="MJC1122" s="898"/>
      <c r="MJD1122" s="898"/>
      <c r="MJE1122" s="898"/>
      <c r="MJF1122" s="898"/>
      <c r="MJG1122" s="898"/>
      <c r="MJH1122" s="898"/>
      <c r="MJI1122" s="898"/>
      <c r="MJJ1122" s="898"/>
      <c r="MJK1122" s="898"/>
      <c r="MJL1122" s="898"/>
      <c r="MJM1122" s="898"/>
      <c r="MJN1122" s="898"/>
      <c r="MJO1122" s="898"/>
      <c r="MJP1122" s="898"/>
      <c r="MJQ1122" s="898"/>
      <c r="MJR1122" s="898"/>
      <c r="MJS1122" s="898"/>
      <c r="MJT1122" s="898"/>
      <c r="MJU1122" s="898"/>
      <c r="MJV1122" s="898"/>
      <c r="MJW1122" s="898"/>
      <c r="MJX1122" s="898"/>
      <c r="MJY1122" s="898"/>
      <c r="MJZ1122" s="898"/>
      <c r="MKA1122" s="898"/>
      <c r="MKB1122" s="898"/>
      <c r="MKC1122" s="898"/>
      <c r="MKD1122" s="898"/>
      <c r="MKE1122" s="898"/>
      <c r="MKF1122" s="898"/>
      <c r="MKG1122" s="898"/>
      <c r="MKH1122" s="898"/>
      <c r="MKI1122" s="898"/>
      <c r="MKJ1122" s="898"/>
      <c r="MKK1122" s="898"/>
      <c r="MKL1122" s="898"/>
      <c r="MKM1122" s="898"/>
      <c r="MKN1122" s="898"/>
      <c r="MKO1122" s="898"/>
      <c r="MKP1122" s="898"/>
      <c r="MKQ1122" s="898"/>
      <c r="MKR1122" s="898"/>
      <c r="MKS1122" s="898"/>
      <c r="MKT1122" s="898"/>
      <c r="MKU1122" s="898"/>
      <c r="MKV1122" s="898"/>
      <c r="MKW1122" s="898"/>
      <c r="MKX1122" s="898"/>
      <c r="MKY1122" s="898"/>
      <c r="MKZ1122" s="898"/>
      <c r="MLA1122" s="898"/>
      <c r="MLB1122" s="898"/>
      <c r="MLC1122" s="898"/>
      <c r="MLD1122" s="898"/>
      <c r="MLE1122" s="898"/>
      <c r="MLF1122" s="898"/>
      <c r="MLG1122" s="898"/>
      <c r="MLH1122" s="898"/>
      <c r="MLI1122" s="898"/>
      <c r="MLJ1122" s="898"/>
      <c r="MLK1122" s="898"/>
      <c r="MLL1122" s="898"/>
      <c r="MLM1122" s="898"/>
      <c r="MLN1122" s="898"/>
      <c r="MLO1122" s="898"/>
      <c r="MLP1122" s="898"/>
      <c r="MLQ1122" s="898"/>
      <c r="MLR1122" s="898"/>
      <c r="MLS1122" s="898"/>
      <c r="MLT1122" s="898"/>
      <c r="MLU1122" s="898"/>
      <c r="MLV1122" s="898"/>
      <c r="MLW1122" s="898"/>
      <c r="MLX1122" s="898"/>
      <c r="MLY1122" s="898"/>
      <c r="MLZ1122" s="898"/>
      <c r="MMA1122" s="898"/>
      <c r="MMB1122" s="898"/>
      <c r="MMC1122" s="898"/>
      <c r="MMD1122" s="898"/>
      <c r="MME1122" s="898"/>
      <c r="MMF1122" s="898"/>
      <c r="MMG1122" s="898"/>
      <c r="MMH1122" s="898"/>
      <c r="MMI1122" s="898"/>
      <c r="MMJ1122" s="898"/>
      <c r="MMK1122" s="898"/>
      <c r="MML1122" s="898"/>
      <c r="MMM1122" s="898"/>
      <c r="MMN1122" s="898"/>
      <c r="MMO1122" s="898"/>
      <c r="MMP1122" s="898"/>
      <c r="MMQ1122" s="898"/>
      <c r="MMR1122" s="898"/>
      <c r="MMS1122" s="898"/>
      <c r="MMT1122" s="898"/>
      <c r="MMU1122" s="898"/>
      <c r="MMV1122" s="898"/>
      <c r="MMW1122" s="898"/>
      <c r="MMX1122" s="898"/>
      <c r="MMY1122" s="898"/>
      <c r="MMZ1122" s="898"/>
      <c r="MNA1122" s="898"/>
      <c r="MNB1122" s="898"/>
      <c r="MNC1122" s="898"/>
      <c r="MND1122" s="898"/>
      <c r="MNE1122" s="898"/>
      <c r="MNF1122" s="898"/>
      <c r="MNG1122" s="898"/>
      <c r="MNH1122" s="898"/>
      <c r="MNI1122" s="898"/>
      <c r="MNJ1122" s="898"/>
      <c r="MNK1122" s="898"/>
      <c r="MNL1122" s="898"/>
      <c r="MNM1122" s="898"/>
      <c r="MNN1122" s="898"/>
      <c r="MNO1122" s="898"/>
      <c r="MNP1122" s="898"/>
      <c r="MNQ1122" s="898"/>
      <c r="MNR1122" s="898"/>
      <c r="MNS1122" s="898"/>
      <c r="MNT1122" s="898"/>
      <c r="MNU1122" s="898"/>
      <c r="MNV1122" s="898"/>
      <c r="MNW1122" s="898"/>
      <c r="MNX1122" s="898"/>
      <c r="MNY1122" s="898"/>
      <c r="MNZ1122" s="898"/>
      <c r="MOA1122" s="898"/>
      <c r="MOB1122" s="898"/>
      <c r="MOC1122" s="898"/>
      <c r="MOD1122" s="898"/>
      <c r="MOE1122" s="898"/>
      <c r="MOF1122" s="898"/>
      <c r="MOG1122" s="898"/>
      <c r="MOH1122" s="898"/>
      <c r="MOI1122" s="898"/>
      <c r="MOJ1122" s="898"/>
      <c r="MOK1122" s="898"/>
      <c r="MOL1122" s="898"/>
      <c r="MOM1122" s="898"/>
      <c r="MON1122" s="898"/>
      <c r="MOO1122" s="898"/>
      <c r="MOP1122" s="898"/>
      <c r="MOQ1122" s="898"/>
      <c r="MOR1122" s="898"/>
      <c r="MOS1122" s="898"/>
      <c r="MOT1122" s="898"/>
      <c r="MOU1122" s="898"/>
      <c r="MOV1122" s="898"/>
      <c r="MOW1122" s="898"/>
      <c r="MOX1122" s="898"/>
      <c r="MOY1122" s="898"/>
      <c r="MOZ1122" s="898"/>
      <c r="MPA1122" s="898"/>
      <c r="MPB1122" s="898"/>
      <c r="MPC1122" s="898"/>
      <c r="MPD1122" s="898"/>
      <c r="MPE1122" s="898"/>
      <c r="MPF1122" s="898"/>
      <c r="MPG1122" s="898"/>
      <c r="MPH1122" s="898"/>
      <c r="MPI1122" s="898"/>
      <c r="MPJ1122" s="898"/>
      <c r="MPK1122" s="898"/>
      <c r="MPL1122" s="898"/>
      <c r="MPM1122" s="898"/>
      <c r="MPN1122" s="898"/>
      <c r="MPO1122" s="898"/>
      <c r="MPP1122" s="898"/>
      <c r="MPQ1122" s="898"/>
      <c r="MPR1122" s="898"/>
      <c r="MPS1122" s="898"/>
      <c r="MPT1122" s="898"/>
      <c r="MPU1122" s="898"/>
      <c r="MPV1122" s="898"/>
      <c r="MPW1122" s="898"/>
      <c r="MPX1122" s="898"/>
      <c r="MPY1122" s="898"/>
      <c r="MPZ1122" s="898"/>
      <c r="MQA1122" s="898"/>
      <c r="MQB1122" s="898"/>
      <c r="MQC1122" s="898"/>
      <c r="MQD1122" s="898"/>
      <c r="MQE1122" s="898"/>
      <c r="MQF1122" s="898"/>
      <c r="MQG1122" s="898"/>
      <c r="MQH1122" s="898"/>
      <c r="MQI1122" s="898"/>
      <c r="MQJ1122" s="898"/>
      <c r="MQK1122" s="898"/>
      <c r="MQL1122" s="898"/>
      <c r="MQM1122" s="898"/>
      <c r="MQN1122" s="898"/>
      <c r="MQO1122" s="898"/>
      <c r="MQP1122" s="898"/>
      <c r="MQQ1122" s="898"/>
      <c r="MQR1122" s="898"/>
      <c r="MQS1122" s="898"/>
      <c r="MQT1122" s="898"/>
      <c r="MQU1122" s="898"/>
      <c r="MQV1122" s="898"/>
      <c r="MQW1122" s="898"/>
      <c r="MQX1122" s="898"/>
      <c r="MQY1122" s="898"/>
      <c r="MQZ1122" s="898"/>
      <c r="MRA1122" s="898"/>
      <c r="MRB1122" s="898"/>
      <c r="MRC1122" s="898"/>
      <c r="MRD1122" s="898"/>
      <c r="MRE1122" s="898"/>
      <c r="MRF1122" s="898"/>
      <c r="MRG1122" s="898"/>
      <c r="MRH1122" s="898"/>
      <c r="MRI1122" s="898"/>
      <c r="MRJ1122" s="898"/>
      <c r="MRK1122" s="898"/>
      <c r="MRL1122" s="898"/>
      <c r="MRM1122" s="898"/>
      <c r="MRN1122" s="898"/>
      <c r="MRO1122" s="898"/>
      <c r="MRP1122" s="898"/>
      <c r="MRQ1122" s="898"/>
      <c r="MRR1122" s="898"/>
      <c r="MRS1122" s="898"/>
      <c r="MRT1122" s="898"/>
      <c r="MRU1122" s="898"/>
      <c r="MRV1122" s="898"/>
      <c r="MRW1122" s="898"/>
      <c r="MRX1122" s="898"/>
      <c r="MRY1122" s="898"/>
      <c r="MRZ1122" s="898"/>
      <c r="MSA1122" s="898"/>
      <c r="MSB1122" s="898"/>
      <c r="MSC1122" s="898"/>
      <c r="MSD1122" s="898"/>
      <c r="MSE1122" s="898"/>
      <c r="MSF1122" s="898"/>
      <c r="MSG1122" s="898"/>
      <c r="MSH1122" s="898"/>
      <c r="MSI1122" s="898"/>
      <c r="MSJ1122" s="898"/>
      <c r="MSK1122" s="898"/>
      <c r="MSL1122" s="898"/>
      <c r="MSM1122" s="898"/>
      <c r="MSN1122" s="898"/>
      <c r="MSO1122" s="898"/>
      <c r="MSP1122" s="898"/>
      <c r="MSQ1122" s="898"/>
      <c r="MSR1122" s="898"/>
      <c r="MSS1122" s="898"/>
      <c r="MST1122" s="898"/>
      <c r="MSU1122" s="898"/>
      <c r="MSV1122" s="898"/>
      <c r="MSW1122" s="898"/>
      <c r="MSX1122" s="898"/>
      <c r="MSY1122" s="898"/>
      <c r="MSZ1122" s="898"/>
      <c r="MTA1122" s="898"/>
      <c r="MTB1122" s="898"/>
      <c r="MTC1122" s="898"/>
      <c r="MTD1122" s="898"/>
      <c r="MTE1122" s="898"/>
      <c r="MTF1122" s="898"/>
      <c r="MTG1122" s="898"/>
      <c r="MTH1122" s="898"/>
      <c r="MTI1122" s="898"/>
      <c r="MTJ1122" s="898"/>
      <c r="MTK1122" s="898"/>
      <c r="MTL1122" s="898"/>
      <c r="MTM1122" s="898"/>
      <c r="MTN1122" s="898"/>
      <c r="MTO1122" s="898"/>
      <c r="MTP1122" s="898"/>
      <c r="MTQ1122" s="898"/>
      <c r="MTR1122" s="898"/>
      <c r="MTS1122" s="898"/>
      <c r="MTT1122" s="898"/>
      <c r="MTU1122" s="898"/>
      <c r="MTV1122" s="898"/>
      <c r="MTW1122" s="898"/>
      <c r="MTX1122" s="898"/>
      <c r="MTY1122" s="898"/>
      <c r="MTZ1122" s="898"/>
      <c r="MUA1122" s="898"/>
      <c r="MUB1122" s="898"/>
      <c r="MUC1122" s="898"/>
      <c r="MUD1122" s="898"/>
      <c r="MUE1122" s="898"/>
      <c r="MUF1122" s="898"/>
      <c r="MUG1122" s="898"/>
      <c r="MUH1122" s="898"/>
      <c r="MUI1122" s="898"/>
      <c r="MUJ1122" s="898"/>
      <c r="MUK1122" s="898"/>
      <c r="MUL1122" s="898"/>
      <c r="MUM1122" s="898"/>
      <c r="MUN1122" s="898"/>
      <c r="MUO1122" s="898"/>
      <c r="MUP1122" s="898"/>
      <c r="MUQ1122" s="898"/>
      <c r="MUR1122" s="898"/>
      <c r="MUS1122" s="898"/>
      <c r="MUT1122" s="898"/>
      <c r="MUU1122" s="898"/>
      <c r="MUV1122" s="898"/>
      <c r="MUW1122" s="898"/>
      <c r="MUX1122" s="898"/>
      <c r="MUY1122" s="898"/>
      <c r="MUZ1122" s="898"/>
      <c r="MVA1122" s="898"/>
      <c r="MVB1122" s="898"/>
      <c r="MVC1122" s="898"/>
      <c r="MVD1122" s="898"/>
      <c r="MVE1122" s="898"/>
      <c r="MVF1122" s="898"/>
      <c r="MVG1122" s="898"/>
      <c r="MVH1122" s="898"/>
      <c r="MVI1122" s="898"/>
      <c r="MVJ1122" s="898"/>
      <c r="MVK1122" s="898"/>
      <c r="MVL1122" s="898"/>
      <c r="MVM1122" s="898"/>
      <c r="MVN1122" s="898"/>
      <c r="MVO1122" s="898"/>
      <c r="MVP1122" s="898"/>
      <c r="MVQ1122" s="898"/>
      <c r="MVR1122" s="898"/>
      <c r="MVS1122" s="898"/>
      <c r="MVT1122" s="898"/>
      <c r="MVU1122" s="898"/>
      <c r="MVV1122" s="898"/>
      <c r="MVW1122" s="898"/>
      <c r="MVX1122" s="898"/>
      <c r="MVY1122" s="898"/>
      <c r="MVZ1122" s="898"/>
      <c r="MWA1122" s="898"/>
      <c r="MWB1122" s="898"/>
      <c r="MWC1122" s="898"/>
      <c r="MWD1122" s="898"/>
      <c r="MWE1122" s="898"/>
      <c r="MWF1122" s="898"/>
      <c r="MWG1122" s="898"/>
      <c r="MWH1122" s="898"/>
      <c r="MWI1122" s="898"/>
      <c r="MWJ1122" s="898"/>
      <c r="MWK1122" s="898"/>
      <c r="MWL1122" s="898"/>
      <c r="MWM1122" s="898"/>
      <c r="MWN1122" s="898"/>
      <c r="MWO1122" s="898"/>
      <c r="MWP1122" s="898"/>
      <c r="MWQ1122" s="898"/>
      <c r="MWR1122" s="898"/>
      <c r="MWS1122" s="898"/>
      <c r="MWT1122" s="898"/>
      <c r="MWU1122" s="898"/>
      <c r="MWV1122" s="898"/>
      <c r="MWW1122" s="898"/>
      <c r="MWX1122" s="898"/>
      <c r="MWY1122" s="898"/>
      <c r="MWZ1122" s="898"/>
      <c r="MXA1122" s="898"/>
      <c r="MXB1122" s="898"/>
      <c r="MXC1122" s="898"/>
      <c r="MXD1122" s="898"/>
      <c r="MXE1122" s="898"/>
      <c r="MXF1122" s="898"/>
      <c r="MXG1122" s="898"/>
      <c r="MXH1122" s="898"/>
      <c r="MXI1122" s="898"/>
      <c r="MXJ1122" s="898"/>
      <c r="MXK1122" s="898"/>
      <c r="MXL1122" s="898"/>
      <c r="MXM1122" s="898"/>
      <c r="MXN1122" s="898"/>
      <c r="MXO1122" s="898"/>
      <c r="MXP1122" s="898"/>
      <c r="MXQ1122" s="898"/>
      <c r="MXR1122" s="898"/>
      <c r="MXS1122" s="898"/>
      <c r="MXT1122" s="898"/>
      <c r="MXU1122" s="898"/>
      <c r="MXV1122" s="898"/>
      <c r="MXW1122" s="898"/>
      <c r="MXX1122" s="898"/>
      <c r="MXY1122" s="898"/>
      <c r="MXZ1122" s="898"/>
      <c r="MYA1122" s="898"/>
      <c r="MYB1122" s="898"/>
      <c r="MYC1122" s="898"/>
      <c r="MYD1122" s="898"/>
      <c r="MYE1122" s="898"/>
      <c r="MYF1122" s="898"/>
      <c r="MYG1122" s="898"/>
      <c r="MYH1122" s="898"/>
      <c r="MYI1122" s="898"/>
      <c r="MYJ1122" s="898"/>
      <c r="MYK1122" s="898"/>
      <c r="MYL1122" s="898"/>
      <c r="MYM1122" s="898"/>
      <c r="MYN1122" s="898"/>
      <c r="MYO1122" s="898"/>
      <c r="MYP1122" s="898"/>
      <c r="MYQ1122" s="898"/>
      <c r="MYR1122" s="898"/>
      <c r="MYS1122" s="898"/>
      <c r="MYT1122" s="898"/>
      <c r="MYU1122" s="898"/>
      <c r="MYV1122" s="898"/>
      <c r="MYW1122" s="898"/>
      <c r="MYX1122" s="898"/>
      <c r="MYY1122" s="898"/>
      <c r="MYZ1122" s="898"/>
      <c r="MZA1122" s="898"/>
      <c r="MZB1122" s="898"/>
      <c r="MZC1122" s="898"/>
      <c r="MZD1122" s="898"/>
      <c r="MZE1122" s="898"/>
      <c r="MZF1122" s="898"/>
      <c r="MZG1122" s="898"/>
      <c r="MZH1122" s="898"/>
      <c r="MZI1122" s="898"/>
      <c r="MZJ1122" s="898"/>
      <c r="MZK1122" s="898"/>
      <c r="MZL1122" s="898"/>
      <c r="MZM1122" s="898"/>
      <c r="MZN1122" s="898"/>
      <c r="MZO1122" s="898"/>
      <c r="MZP1122" s="898"/>
      <c r="MZQ1122" s="898"/>
      <c r="MZR1122" s="898"/>
      <c r="MZS1122" s="898"/>
      <c r="MZT1122" s="898"/>
      <c r="MZU1122" s="898"/>
      <c r="MZV1122" s="898"/>
      <c r="MZW1122" s="898"/>
      <c r="MZX1122" s="898"/>
      <c r="MZY1122" s="898"/>
      <c r="MZZ1122" s="898"/>
      <c r="NAA1122" s="898"/>
      <c r="NAB1122" s="898"/>
      <c r="NAC1122" s="898"/>
      <c r="NAD1122" s="898"/>
      <c r="NAE1122" s="898"/>
      <c r="NAF1122" s="898"/>
      <c r="NAG1122" s="898"/>
      <c r="NAH1122" s="898"/>
      <c r="NAI1122" s="898"/>
      <c r="NAJ1122" s="898"/>
      <c r="NAK1122" s="898"/>
      <c r="NAL1122" s="898"/>
      <c r="NAM1122" s="898"/>
      <c r="NAN1122" s="898"/>
      <c r="NAO1122" s="898"/>
      <c r="NAP1122" s="898"/>
      <c r="NAQ1122" s="898"/>
      <c r="NAR1122" s="898"/>
      <c r="NAS1122" s="898"/>
      <c r="NAT1122" s="898"/>
      <c r="NAU1122" s="898"/>
      <c r="NAV1122" s="898"/>
      <c r="NAW1122" s="898"/>
      <c r="NAX1122" s="898"/>
      <c r="NAY1122" s="898"/>
      <c r="NAZ1122" s="898"/>
      <c r="NBA1122" s="898"/>
      <c r="NBB1122" s="898"/>
      <c r="NBC1122" s="898"/>
      <c r="NBD1122" s="898"/>
      <c r="NBE1122" s="898"/>
      <c r="NBF1122" s="898"/>
      <c r="NBG1122" s="898"/>
      <c r="NBH1122" s="898"/>
      <c r="NBI1122" s="898"/>
      <c r="NBJ1122" s="898"/>
      <c r="NBK1122" s="898"/>
      <c r="NBL1122" s="898"/>
      <c r="NBM1122" s="898"/>
      <c r="NBN1122" s="898"/>
      <c r="NBO1122" s="898"/>
      <c r="NBP1122" s="898"/>
      <c r="NBQ1122" s="898"/>
      <c r="NBR1122" s="898"/>
      <c r="NBS1122" s="898"/>
      <c r="NBT1122" s="898"/>
      <c r="NBU1122" s="898"/>
      <c r="NBV1122" s="898"/>
      <c r="NBW1122" s="898"/>
      <c r="NBX1122" s="898"/>
      <c r="NBY1122" s="898"/>
      <c r="NBZ1122" s="898"/>
      <c r="NCA1122" s="898"/>
      <c r="NCB1122" s="898"/>
      <c r="NCC1122" s="898"/>
      <c r="NCD1122" s="898"/>
      <c r="NCE1122" s="898"/>
      <c r="NCF1122" s="898"/>
      <c r="NCG1122" s="898"/>
      <c r="NCH1122" s="898"/>
      <c r="NCI1122" s="898"/>
      <c r="NCJ1122" s="898"/>
      <c r="NCK1122" s="898"/>
      <c r="NCL1122" s="898"/>
      <c r="NCM1122" s="898"/>
      <c r="NCN1122" s="898"/>
      <c r="NCO1122" s="898"/>
      <c r="NCP1122" s="898"/>
      <c r="NCQ1122" s="898"/>
      <c r="NCR1122" s="898"/>
      <c r="NCS1122" s="898"/>
      <c r="NCT1122" s="898"/>
      <c r="NCU1122" s="898"/>
      <c r="NCV1122" s="898"/>
      <c r="NCW1122" s="898"/>
      <c r="NCX1122" s="898"/>
      <c r="NCY1122" s="898"/>
      <c r="NCZ1122" s="898"/>
      <c r="NDA1122" s="898"/>
      <c r="NDB1122" s="898"/>
      <c r="NDC1122" s="898"/>
      <c r="NDD1122" s="898"/>
      <c r="NDE1122" s="898"/>
      <c r="NDF1122" s="898"/>
      <c r="NDG1122" s="898"/>
      <c r="NDH1122" s="898"/>
      <c r="NDI1122" s="898"/>
      <c r="NDJ1122" s="898"/>
      <c r="NDK1122" s="898"/>
      <c r="NDL1122" s="898"/>
      <c r="NDM1122" s="898"/>
      <c r="NDN1122" s="898"/>
      <c r="NDO1122" s="898"/>
      <c r="NDP1122" s="898"/>
      <c r="NDQ1122" s="898"/>
      <c r="NDR1122" s="898"/>
      <c r="NDS1122" s="898"/>
      <c r="NDT1122" s="898"/>
      <c r="NDU1122" s="898"/>
      <c r="NDV1122" s="898"/>
      <c r="NDW1122" s="898"/>
      <c r="NDX1122" s="898"/>
      <c r="NDY1122" s="898"/>
      <c r="NDZ1122" s="898"/>
      <c r="NEA1122" s="898"/>
      <c r="NEB1122" s="898"/>
      <c r="NEC1122" s="898"/>
      <c r="NED1122" s="898"/>
      <c r="NEE1122" s="898"/>
      <c r="NEF1122" s="898"/>
      <c r="NEG1122" s="898"/>
      <c r="NEH1122" s="898"/>
      <c r="NEI1122" s="898"/>
      <c r="NEJ1122" s="898"/>
      <c r="NEK1122" s="898"/>
      <c r="NEL1122" s="898"/>
      <c r="NEM1122" s="898"/>
      <c r="NEN1122" s="898"/>
      <c r="NEO1122" s="898"/>
      <c r="NEP1122" s="898"/>
      <c r="NEQ1122" s="898"/>
      <c r="NER1122" s="898"/>
      <c r="NES1122" s="898"/>
      <c r="NET1122" s="898"/>
      <c r="NEU1122" s="898"/>
      <c r="NEV1122" s="898"/>
      <c r="NEW1122" s="898"/>
      <c r="NEX1122" s="898"/>
      <c r="NEY1122" s="898"/>
      <c r="NEZ1122" s="898"/>
      <c r="NFA1122" s="898"/>
      <c r="NFB1122" s="898"/>
      <c r="NFC1122" s="898"/>
      <c r="NFD1122" s="898"/>
      <c r="NFE1122" s="898"/>
      <c r="NFF1122" s="898"/>
      <c r="NFG1122" s="898"/>
      <c r="NFH1122" s="898"/>
      <c r="NFI1122" s="898"/>
      <c r="NFJ1122" s="898"/>
      <c r="NFK1122" s="898"/>
      <c r="NFL1122" s="898"/>
      <c r="NFM1122" s="898"/>
      <c r="NFN1122" s="898"/>
      <c r="NFO1122" s="898"/>
      <c r="NFP1122" s="898"/>
      <c r="NFQ1122" s="898"/>
      <c r="NFR1122" s="898"/>
      <c r="NFS1122" s="898"/>
      <c r="NFT1122" s="898"/>
      <c r="NFU1122" s="898"/>
      <c r="NFV1122" s="898"/>
      <c r="NFW1122" s="898"/>
      <c r="NFX1122" s="898"/>
      <c r="NFY1122" s="898"/>
      <c r="NFZ1122" s="898"/>
      <c r="NGA1122" s="898"/>
      <c r="NGB1122" s="898"/>
      <c r="NGC1122" s="898"/>
      <c r="NGD1122" s="898"/>
      <c r="NGE1122" s="898"/>
      <c r="NGF1122" s="898"/>
      <c r="NGG1122" s="898"/>
      <c r="NGH1122" s="898"/>
      <c r="NGI1122" s="898"/>
      <c r="NGJ1122" s="898"/>
      <c r="NGK1122" s="898"/>
      <c r="NGL1122" s="898"/>
      <c r="NGM1122" s="898"/>
      <c r="NGN1122" s="898"/>
      <c r="NGO1122" s="898"/>
      <c r="NGP1122" s="898"/>
      <c r="NGQ1122" s="898"/>
      <c r="NGR1122" s="898"/>
      <c r="NGS1122" s="898"/>
      <c r="NGT1122" s="898"/>
      <c r="NGU1122" s="898"/>
      <c r="NGV1122" s="898"/>
      <c r="NGW1122" s="898"/>
      <c r="NGX1122" s="898"/>
      <c r="NGY1122" s="898"/>
      <c r="NGZ1122" s="898"/>
      <c r="NHA1122" s="898"/>
      <c r="NHB1122" s="898"/>
      <c r="NHC1122" s="898"/>
      <c r="NHD1122" s="898"/>
      <c r="NHE1122" s="898"/>
      <c r="NHF1122" s="898"/>
      <c r="NHG1122" s="898"/>
      <c r="NHH1122" s="898"/>
      <c r="NHI1122" s="898"/>
      <c r="NHJ1122" s="898"/>
      <c r="NHK1122" s="898"/>
      <c r="NHL1122" s="898"/>
      <c r="NHM1122" s="898"/>
      <c r="NHN1122" s="898"/>
      <c r="NHO1122" s="898"/>
      <c r="NHP1122" s="898"/>
      <c r="NHQ1122" s="898"/>
      <c r="NHR1122" s="898"/>
      <c r="NHS1122" s="898"/>
      <c r="NHT1122" s="898"/>
      <c r="NHU1122" s="898"/>
      <c r="NHV1122" s="898"/>
      <c r="NHW1122" s="898"/>
      <c r="NHX1122" s="898"/>
      <c r="NHY1122" s="898"/>
      <c r="NHZ1122" s="898"/>
      <c r="NIA1122" s="898"/>
      <c r="NIB1122" s="898"/>
      <c r="NIC1122" s="898"/>
      <c r="NID1122" s="898"/>
      <c r="NIE1122" s="898"/>
      <c r="NIF1122" s="898"/>
      <c r="NIG1122" s="898"/>
      <c r="NIH1122" s="898"/>
      <c r="NII1122" s="898"/>
      <c r="NIJ1122" s="898"/>
      <c r="NIK1122" s="898"/>
      <c r="NIL1122" s="898"/>
      <c r="NIM1122" s="898"/>
      <c r="NIN1122" s="898"/>
      <c r="NIO1122" s="898"/>
      <c r="NIP1122" s="898"/>
      <c r="NIQ1122" s="898"/>
      <c r="NIR1122" s="898"/>
      <c r="NIS1122" s="898"/>
      <c r="NIT1122" s="898"/>
      <c r="NIU1122" s="898"/>
      <c r="NIV1122" s="898"/>
      <c r="NIW1122" s="898"/>
      <c r="NIX1122" s="898"/>
      <c r="NIY1122" s="898"/>
      <c r="NIZ1122" s="898"/>
      <c r="NJA1122" s="898"/>
      <c r="NJB1122" s="898"/>
      <c r="NJC1122" s="898"/>
      <c r="NJD1122" s="898"/>
      <c r="NJE1122" s="898"/>
      <c r="NJF1122" s="898"/>
      <c r="NJG1122" s="898"/>
      <c r="NJH1122" s="898"/>
      <c r="NJI1122" s="898"/>
      <c r="NJJ1122" s="898"/>
      <c r="NJK1122" s="898"/>
      <c r="NJL1122" s="898"/>
      <c r="NJM1122" s="898"/>
      <c r="NJN1122" s="898"/>
      <c r="NJO1122" s="898"/>
      <c r="NJP1122" s="898"/>
      <c r="NJQ1122" s="898"/>
      <c r="NJR1122" s="898"/>
      <c r="NJS1122" s="898"/>
      <c r="NJT1122" s="898"/>
      <c r="NJU1122" s="898"/>
      <c r="NJV1122" s="898"/>
      <c r="NJW1122" s="898"/>
      <c r="NJX1122" s="898"/>
      <c r="NJY1122" s="898"/>
      <c r="NJZ1122" s="898"/>
      <c r="NKA1122" s="898"/>
      <c r="NKB1122" s="898"/>
      <c r="NKC1122" s="898"/>
      <c r="NKD1122" s="898"/>
      <c r="NKE1122" s="898"/>
      <c r="NKF1122" s="898"/>
      <c r="NKG1122" s="898"/>
      <c r="NKH1122" s="898"/>
      <c r="NKI1122" s="898"/>
      <c r="NKJ1122" s="898"/>
      <c r="NKK1122" s="898"/>
      <c r="NKL1122" s="898"/>
      <c r="NKM1122" s="898"/>
      <c r="NKN1122" s="898"/>
      <c r="NKO1122" s="898"/>
      <c r="NKP1122" s="898"/>
      <c r="NKQ1122" s="898"/>
      <c r="NKR1122" s="898"/>
      <c r="NKS1122" s="898"/>
      <c r="NKT1122" s="898"/>
      <c r="NKU1122" s="898"/>
      <c r="NKV1122" s="898"/>
      <c r="NKW1122" s="898"/>
      <c r="NKX1122" s="898"/>
      <c r="NKY1122" s="898"/>
      <c r="NKZ1122" s="898"/>
      <c r="NLA1122" s="898"/>
      <c r="NLB1122" s="898"/>
      <c r="NLC1122" s="898"/>
      <c r="NLD1122" s="898"/>
      <c r="NLE1122" s="898"/>
      <c r="NLF1122" s="898"/>
      <c r="NLG1122" s="898"/>
      <c r="NLH1122" s="898"/>
      <c r="NLI1122" s="898"/>
      <c r="NLJ1122" s="898"/>
      <c r="NLK1122" s="898"/>
      <c r="NLL1122" s="898"/>
      <c r="NLM1122" s="898"/>
      <c r="NLN1122" s="898"/>
      <c r="NLO1122" s="898"/>
      <c r="NLP1122" s="898"/>
      <c r="NLQ1122" s="898"/>
      <c r="NLR1122" s="898"/>
      <c r="NLS1122" s="898"/>
      <c r="NLT1122" s="898"/>
      <c r="NLU1122" s="898"/>
      <c r="NLV1122" s="898"/>
      <c r="NLW1122" s="898"/>
      <c r="NLX1122" s="898"/>
      <c r="NLY1122" s="898"/>
      <c r="NLZ1122" s="898"/>
      <c r="NMA1122" s="898"/>
      <c r="NMB1122" s="898"/>
      <c r="NMC1122" s="898"/>
      <c r="NMD1122" s="898"/>
      <c r="NME1122" s="898"/>
      <c r="NMF1122" s="898"/>
      <c r="NMG1122" s="898"/>
      <c r="NMH1122" s="898"/>
      <c r="NMI1122" s="898"/>
      <c r="NMJ1122" s="898"/>
      <c r="NMK1122" s="898"/>
      <c r="NML1122" s="898"/>
      <c r="NMM1122" s="898"/>
      <c r="NMN1122" s="898"/>
      <c r="NMO1122" s="898"/>
      <c r="NMP1122" s="898"/>
      <c r="NMQ1122" s="898"/>
      <c r="NMR1122" s="898"/>
      <c r="NMS1122" s="898"/>
      <c r="NMT1122" s="898"/>
      <c r="NMU1122" s="898"/>
      <c r="NMV1122" s="898"/>
      <c r="NMW1122" s="898"/>
      <c r="NMX1122" s="898"/>
      <c r="NMY1122" s="898"/>
      <c r="NMZ1122" s="898"/>
      <c r="NNA1122" s="898"/>
      <c r="NNB1122" s="898"/>
      <c r="NNC1122" s="898"/>
      <c r="NND1122" s="898"/>
      <c r="NNE1122" s="898"/>
      <c r="NNF1122" s="898"/>
      <c r="NNG1122" s="898"/>
      <c r="NNH1122" s="898"/>
      <c r="NNI1122" s="898"/>
      <c r="NNJ1122" s="898"/>
      <c r="NNK1122" s="898"/>
      <c r="NNL1122" s="898"/>
      <c r="NNM1122" s="898"/>
      <c r="NNN1122" s="898"/>
      <c r="NNO1122" s="898"/>
      <c r="NNP1122" s="898"/>
      <c r="NNQ1122" s="898"/>
      <c r="NNR1122" s="898"/>
      <c r="NNS1122" s="898"/>
      <c r="NNT1122" s="898"/>
      <c r="NNU1122" s="898"/>
      <c r="NNV1122" s="898"/>
      <c r="NNW1122" s="898"/>
      <c r="NNX1122" s="898"/>
      <c r="NNY1122" s="898"/>
      <c r="NNZ1122" s="898"/>
      <c r="NOA1122" s="898"/>
      <c r="NOB1122" s="898"/>
      <c r="NOC1122" s="898"/>
      <c r="NOD1122" s="898"/>
      <c r="NOE1122" s="898"/>
      <c r="NOF1122" s="898"/>
      <c r="NOG1122" s="898"/>
      <c r="NOH1122" s="898"/>
      <c r="NOI1122" s="898"/>
      <c r="NOJ1122" s="898"/>
      <c r="NOK1122" s="898"/>
      <c r="NOL1122" s="898"/>
      <c r="NOM1122" s="898"/>
      <c r="NON1122" s="898"/>
      <c r="NOO1122" s="898"/>
      <c r="NOP1122" s="898"/>
      <c r="NOQ1122" s="898"/>
      <c r="NOR1122" s="898"/>
      <c r="NOS1122" s="898"/>
      <c r="NOT1122" s="898"/>
      <c r="NOU1122" s="898"/>
      <c r="NOV1122" s="898"/>
      <c r="NOW1122" s="898"/>
      <c r="NOX1122" s="898"/>
      <c r="NOY1122" s="898"/>
      <c r="NOZ1122" s="898"/>
      <c r="NPA1122" s="898"/>
      <c r="NPB1122" s="898"/>
      <c r="NPC1122" s="898"/>
      <c r="NPD1122" s="898"/>
      <c r="NPE1122" s="898"/>
      <c r="NPF1122" s="898"/>
      <c r="NPG1122" s="898"/>
      <c r="NPH1122" s="898"/>
      <c r="NPI1122" s="898"/>
      <c r="NPJ1122" s="898"/>
      <c r="NPK1122" s="898"/>
      <c r="NPL1122" s="898"/>
      <c r="NPM1122" s="898"/>
      <c r="NPN1122" s="898"/>
      <c r="NPO1122" s="898"/>
      <c r="NPP1122" s="898"/>
      <c r="NPQ1122" s="898"/>
      <c r="NPR1122" s="898"/>
      <c r="NPS1122" s="898"/>
      <c r="NPT1122" s="898"/>
      <c r="NPU1122" s="898"/>
      <c r="NPV1122" s="898"/>
      <c r="NPW1122" s="898"/>
      <c r="NPX1122" s="898"/>
      <c r="NPY1122" s="898"/>
      <c r="NPZ1122" s="898"/>
      <c r="NQA1122" s="898"/>
      <c r="NQB1122" s="898"/>
      <c r="NQC1122" s="898"/>
      <c r="NQD1122" s="898"/>
      <c r="NQE1122" s="898"/>
      <c r="NQF1122" s="898"/>
      <c r="NQG1122" s="898"/>
      <c r="NQH1122" s="898"/>
      <c r="NQI1122" s="898"/>
      <c r="NQJ1122" s="898"/>
      <c r="NQK1122" s="898"/>
      <c r="NQL1122" s="898"/>
      <c r="NQM1122" s="898"/>
      <c r="NQN1122" s="898"/>
      <c r="NQO1122" s="898"/>
      <c r="NQP1122" s="898"/>
      <c r="NQQ1122" s="898"/>
      <c r="NQR1122" s="898"/>
      <c r="NQS1122" s="898"/>
      <c r="NQT1122" s="898"/>
      <c r="NQU1122" s="898"/>
      <c r="NQV1122" s="898"/>
      <c r="NQW1122" s="898"/>
      <c r="NQX1122" s="898"/>
      <c r="NQY1122" s="898"/>
      <c r="NQZ1122" s="898"/>
      <c r="NRA1122" s="898"/>
      <c r="NRB1122" s="898"/>
      <c r="NRC1122" s="898"/>
      <c r="NRD1122" s="898"/>
      <c r="NRE1122" s="898"/>
      <c r="NRF1122" s="898"/>
      <c r="NRG1122" s="898"/>
      <c r="NRH1122" s="898"/>
      <c r="NRI1122" s="898"/>
      <c r="NRJ1122" s="898"/>
      <c r="NRK1122" s="898"/>
      <c r="NRL1122" s="898"/>
      <c r="NRM1122" s="898"/>
      <c r="NRN1122" s="898"/>
      <c r="NRO1122" s="898"/>
      <c r="NRP1122" s="898"/>
      <c r="NRQ1122" s="898"/>
      <c r="NRR1122" s="898"/>
      <c r="NRS1122" s="898"/>
      <c r="NRT1122" s="898"/>
      <c r="NRU1122" s="898"/>
      <c r="NRV1122" s="898"/>
      <c r="NRW1122" s="898"/>
      <c r="NRX1122" s="898"/>
      <c r="NRY1122" s="898"/>
      <c r="NRZ1122" s="898"/>
      <c r="NSA1122" s="898"/>
      <c r="NSB1122" s="898"/>
      <c r="NSC1122" s="898"/>
      <c r="NSD1122" s="898"/>
      <c r="NSE1122" s="898"/>
      <c r="NSF1122" s="898"/>
      <c r="NSG1122" s="898"/>
      <c r="NSH1122" s="898"/>
      <c r="NSI1122" s="898"/>
      <c r="NSJ1122" s="898"/>
      <c r="NSK1122" s="898"/>
      <c r="NSL1122" s="898"/>
      <c r="NSM1122" s="898"/>
      <c r="NSN1122" s="898"/>
      <c r="NSO1122" s="898"/>
      <c r="NSP1122" s="898"/>
      <c r="NSQ1122" s="898"/>
      <c r="NSR1122" s="898"/>
      <c r="NSS1122" s="898"/>
      <c r="NST1122" s="898"/>
      <c r="NSU1122" s="898"/>
      <c r="NSV1122" s="898"/>
      <c r="NSW1122" s="898"/>
      <c r="NSX1122" s="898"/>
      <c r="NSY1122" s="898"/>
      <c r="NSZ1122" s="898"/>
      <c r="NTA1122" s="898"/>
      <c r="NTB1122" s="898"/>
      <c r="NTC1122" s="898"/>
      <c r="NTD1122" s="898"/>
      <c r="NTE1122" s="898"/>
      <c r="NTF1122" s="898"/>
      <c r="NTG1122" s="898"/>
      <c r="NTH1122" s="898"/>
      <c r="NTI1122" s="898"/>
      <c r="NTJ1122" s="898"/>
      <c r="NTK1122" s="898"/>
      <c r="NTL1122" s="898"/>
      <c r="NTM1122" s="898"/>
      <c r="NTN1122" s="898"/>
      <c r="NTO1122" s="898"/>
      <c r="NTP1122" s="898"/>
      <c r="NTQ1122" s="898"/>
      <c r="NTR1122" s="898"/>
      <c r="NTS1122" s="898"/>
      <c r="NTT1122" s="898"/>
      <c r="NTU1122" s="898"/>
      <c r="NTV1122" s="898"/>
      <c r="NTW1122" s="898"/>
      <c r="NTX1122" s="898"/>
      <c r="NTY1122" s="898"/>
      <c r="NTZ1122" s="898"/>
      <c r="NUA1122" s="898"/>
      <c r="NUB1122" s="898"/>
      <c r="NUC1122" s="898"/>
      <c r="NUD1122" s="898"/>
      <c r="NUE1122" s="898"/>
      <c r="NUF1122" s="898"/>
      <c r="NUG1122" s="898"/>
      <c r="NUH1122" s="898"/>
      <c r="NUI1122" s="898"/>
      <c r="NUJ1122" s="898"/>
      <c r="NUK1122" s="898"/>
      <c r="NUL1122" s="898"/>
      <c r="NUM1122" s="898"/>
      <c r="NUN1122" s="898"/>
      <c r="NUO1122" s="898"/>
      <c r="NUP1122" s="898"/>
      <c r="NUQ1122" s="898"/>
      <c r="NUR1122" s="898"/>
      <c r="NUS1122" s="898"/>
      <c r="NUT1122" s="898"/>
      <c r="NUU1122" s="898"/>
      <c r="NUV1122" s="898"/>
      <c r="NUW1122" s="898"/>
      <c r="NUX1122" s="898"/>
      <c r="NUY1122" s="898"/>
      <c r="NUZ1122" s="898"/>
      <c r="NVA1122" s="898"/>
      <c r="NVB1122" s="898"/>
      <c r="NVC1122" s="898"/>
      <c r="NVD1122" s="898"/>
      <c r="NVE1122" s="898"/>
      <c r="NVF1122" s="898"/>
      <c r="NVG1122" s="898"/>
      <c r="NVH1122" s="898"/>
      <c r="NVI1122" s="898"/>
      <c r="NVJ1122" s="898"/>
      <c r="NVK1122" s="898"/>
      <c r="NVL1122" s="898"/>
      <c r="NVM1122" s="898"/>
      <c r="NVN1122" s="898"/>
      <c r="NVO1122" s="898"/>
      <c r="NVP1122" s="898"/>
      <c r="NVQ1122" s="898"/>
      <c r="NVR1122" s="898"/>
      <c r="NVS1122" s="898"/>
      <c r="NVT1122" s="898"/>
      <c r="NVU1122" s="898"/>
      <c r="NVV1122" s="898"/>
      <c r="NVW1122" s="898"/>
      <c r="NVX1122" s="898"/>
      <c r="NVY1122" s="898"/>
      <c r="NVZ1122" s="898"/>
      <c r="NWA1122" s="898"/>
      <c r="NWB1122" s="898"/>
      <c r="NWC1122" s="898"/>
      <c r="NWD1122" s="898"/>
      <c r="NWE1122" s="898"/>
      <c r="NWF1122" s="898"/>
      <c r="NWG1122" s="898"/>
      <c r="NWH1122" s="898"/>
      <c r="NWI1122" s="898"/>
      <c r="NWJ1122" s="898"/>
      <c r="NWK1122" s="898"/>
      <c r="NWL1122" s="898"/>
      <c r="NWM1122" s="898"/>
      <c r="NWN1122" s="898"/>
      <c r="NWO1122" s="898"/>
      <c r="NWP1122" s="898"/>
      <c r="NWQ1122" s="898"/>
      <c r="NWR1122" s="898"/>
      <c r="NWS1122" s="898"/>
      <c r="NWT1122" s="898"/>
      <c r="NWU1122" s="898"/>
      <c r="NWV1122" s="898"/>
      <c r="NWW1122" s="898"/>
      <c r="NWX1122" s="898"/>
      <c r="NWY1122" s="898"/>
      <c r="NWZ1122" s="898"/>
      <c r="NXA1122" s="898"/>
      <c r="NXB1122" s="898"/>
      <c r="NXC1122" s="898"/>
      <c r="NXD1122" s="898"/>
      <c r="NXE1122" s="898"/>
      <c r="NXF1122" s="898"/>
      <c r="NXG1122" s="898"/>
      <c r="NXH1122" s="898"/>
      <c r="NXI1122" s="898"/>
      <c r="NXJ1122" s="898"/>
      <c r="NXK1122" s="898"/>
      <c r="NXL1122" s="898"/>
      <c r="NXM1122" s="898"/>
      <c r="NXN1122" s="898"/>
      <c r="NXO1122" s="898"/>
      <c r="NXP1122" s="898"/>
      <c r="NXQ1122" s="898"/>
      <c r="NXR1122" s="898"/>
      <c r="NXS1122" s="898"/>
      <c r="NXT1122" s="898"/>
      <c r="NXU1122" s="898"/>
      <c r="NXV1122" s="898"/>
      <c r="NXW1122" s="898"/>
      <c r="NXX1122" s="898"/>
      <c r="NXY1122" s="898"/>
      <c r="NXZ1122" s="898"/>
      <c r="NYA1122" s="898"/>
      <c r="NYB1122" s="898"/>
      <c r="NYC1122" s="898"/>
      <c r="NYD1122" s="898"/>
      <c r="NYE1122" s="898"/>
      <c r="NYF1122" s="898"/>
      <c r="NYG1122" s="898"/>
      <c r="NYH1122" s="898"/>
      <c r="NYI1122" s="898"/>
      <c r="NYJ1122" s="898"/>
      <c r="NYK1122" s="898"/>
      <c r="NYL1122" s="898"/>
      <c r="NYM1122" s="898"/>
      <c r="NYN1122" s="898"/>
      <c r="NYO1122" s="898"/>
      <c r="NYP1122" s="898"/>
      <c r="NYQ1122" s="898"/>
      <c r="NYR1122" s="898"/>
      <c r="NYS1122" s="898"/>
      <c r="NYT1122" s="898"/>
      <c r="NYU1122" s="898"/>
      <c r="NYV1122" s="898"/>
      <c r="NYW1122" s="898"/>
      <c r="NYX1122" s="898"/>
      <c r="NYY1122" s="898"/>
      <c r="NYZ1122" s="898"/>
      <c r="NZA1122" s="898"/>
      <c r="NZB1122" s="898"/>
      <c r="NZC1122" s="898"/>
      <c r="NZD1122" s="898"/>
      <c r="NZE1122" s="898"/>
      <c r="NZF1122" s="898"/>
      <c r="NZG1122" s="898"/>
      <c r="NZH1122" s="898"/>
      <c r="NZI1122" s="898"/>
      <c r="NZJ1122" s="898"/>
      <c r="NZK1122" s="898"/>
      <c r="NZL1122" s="898"/>
      <c r="NZM1122" s="898"/>
      <c r="NZN1122" s="898"/>
      <c r="NZO1122" s="898"/>
      <c r="NZP1122" s="898"/>
      <c r="NZQ1122" s="898"/>
      <c r="NZR1122" s="898"/>
      <c r="NZS1122" s="898"/>
      <c r="NZT1122" s="898"/>
      <c r="NZU1122" s="898"/>
      <c r="NZV1122" s="898"/>
      <c r="NZW1122" s="898"/>
      <c r="NZX1122" s="898"/>
      <c r="NZY1122" s="898"/>
      <c r="NZZ1122" s="898"/>
      <c r="OAA1122" s="898"/>
      <c r="OAB1122" s="898"/>
      <c r="OAC1122" s="898"/>
      <c r="OAD1122" s="898"/>
      <c r="OAE1122" s="898"/>
      <c r="OAF1122" s="898"/>
      <c r="OAG1122" s="898"/>
      <c r="OAH1122" s="898"/>
      <c r="OAI1122" s="898"/>
      <c r="OAJ1122" s="898"/>
      <c r="OAK1122" s="898"/>
      <c r="OAL1122" s="898"/>
      <c r="OAM1122" s="898"/>
      <c r="OAN1122" s="898"/>
      <c r="OAO1122" s="898"/>
      <c r="OAP1122" s="898"/>
      <c r="OAQ1122" s="898"/>
      <c r="OAR1122" s="898"/>
      <c r="OAS1122" s="898"/>
      <c r="OAT1122" s="898"/>
      <c r="OAU1122" s="898"/>
      <c r="OAV1122" s="898"/>
      <c r="OAW1122" s="898"/>
      <c r="OAX1122" s="898"/>
      <c r="OAY1122" s="898"/>
      <c r="OAZ1122" s="898"/>
      <c r="OBA1122" s="898"/>
      <c r="OBB1122" s="898"/>
      <c r="OBC1122" s="898"/>
      <c r="OBD1122" s="898"/>
      <c r="OBE1122" s="898"/>
      <c r="OBF1122" s="898"/>
      <c r="OBG1122" s="898"/>
      <c r="OBH1122" s="898"/>
      <c r="OBI1122" s="898"/>
      <c r="OBJ1122" s="898"/>
      <c r="OBK1122" s="898"/>
      <c r="OBL1122" s="898"/>
      <c r="OBM1122" s="898"/>
      <c r="OBN1122" s="898"/>
      <c r="OBO1122" s="898"/>
      <c r="OBP1122" s="898"/>
      <c r="OBQ1122" s="898"/>
      <c r="OBR1122" s="898"/>
      <c r="OBS1122" s="898"/>
      <c r="OBT1122" s="898"/>
      <c r="OBU1122" s="898"/>
      <c r="OBV1122" s="898"/>
      <c r="OBW1122" s="898"/>
      <c r="OBX1122" s="898"/>
      <c r="OBY1122" s="898"/>
      <c r="OBZ1122" s="898"/>
      <c r="OCA1122" s="898"/>
      <c r="OCB1122" s="898"/>
      <c r="OCC1122" s="898"/>
      <c r="OCD1122" s="898"/>
      <c r="OCE1122" s="898"/>
      <c r="OCF1122" s="898"/>
      <c r="OCG1122" s="898"/>
      <c r="OCH1122" s="898"/>
      <c r="OCI1122" s="898"/>
      <c r="OCJ1122" s="898"/>
      <c r="OCK1122" s="898"/>
      <c r="OCL1122" s="898"/>
      <c r="OCM1122" s="898"/>
      <c r="OCN1122" s="898"/>
      <c r="OCO1122" s="898"/>
      <c r="OCP1122" s="898"/>
      <c r="OCQ1122" s="898"/>
      <c r="OCR1122" s="898"/>
      <c r="OCS1122" s="898"/>
      <c r="OCT1122" s="898"/>
      <c r="OCU1122" s="898"/>
      <c r="OCV1122" s="898"/>
      <c r="OCW1122" s="898"/>
      <c r="OCX1122" s="898"/>
      <c r="OCY1122" s="898"/>
      <c r="OCZ1122" s="898"/>
      <c r="ODA1122" s="898"/>
      <c r="ODB1122" s="898"/>
      <c r="ODC1122" s="898"/>
      <c r="ODD1122" s="898"/>
      <c r="ODE1122" s="898"/>
      <c r="ODF1122" s="898"/>
      <c r="ODG1122" s="898"/>
      <c r="ODH1122" s="898"/>
      <c r="ODI1122" s="898"/>
      <c r="ODJ1122" s="898"/>
      <c r="ODK1122" s="898"/>
      <c r="ODL1122" s="898"/>
      <c r="ODM1122" s="898"/>
      <c r="ODN1122" s="898"/>
      <c r="ODO1122" s="898"/>
      <c r="ODP1122" s="898"/>
      <c r="ODQ1122" s="898"/>
      <c r="ODR1122" s="898"/>
      <c r="ODS1122" s="898"/>
      <c r="ODT1122" s="898"/>
      <c r="ODU1122" s="898"/>
      <c r="ODV1122" s="898"/>
      <c r="ODW1122" s="898"/>
      <c r="ODX1122" s="898"/>
      <c r="ODY1122" s="898"/>
      <c r="ODZ1122" s="898"/>
      <c r="OEA1122" s="898"/>
      <c r="OEB1122" s="898"/>
      <c r="OEC1122" s="898"/>
      <c r="OED1122" s="898"/>
      <c r="OEE1122" s="898"/>
      <c r="OEF1122" s="898"/>
      <c r="OEG1122" s="898"/>
      <c r="OEH1122" s="898"/>
      <c r="OEI1122" s="898"/>
      <c r="OEJ1122" s="898"/>
      <c r="OEK1122" s="898"/>
      <c r="OEL1122" s="898"/>
      <c r="OEM1122" s="898"/>
      <c r="OEN1122" s="898"/>
      <c r="OEO1122" s="898"/>
      <c r="OEP1122" s="898"/>
      <c r="OEQ1122" s="898"/>
      <c r="OER1122" s="898"/>
      <c r="OES1122" s="898"/>
      <c r="OET1122" s="898"/>
      <c r="OEU1122" s="898"/>
      <c r="OEV1122" s="898"/>
      <c r="OEW1122" s="898"/>
      <c r="OEX1122" s="898"/>
      <c r="OEY1122" s="898"/>
      <c r="OEZ1122" s="898"/>
      <c r="OFA1122" s="898"/>
      <c r="OFB1122" s="898"/>
      <c r="OFC1122" s="898"/>
      <c r="OFD1122" s="898"/>
      <c r="OFE1122" s="898"/>
      <c r="OFF1122" s="898"/>
      <c r="OFG1122" s="898"/>
      <c r="OFH1122" s="898"/>
      <c r="OFI1122" s="898"/>
      <c r="OFJ1122" s="898"/>
      <c r="OFK1122" s="898"/>
      <c r="OFL1122" s="898"/>
      <c r="OFM1122" s="898"/>
      <c r="OFN1122" s="898"/>
      <c r="OFO1122" s="898"/>
      <c r="OFP1122" s="898"/>
      <c r="OFQ1122" s="898"/>
      <c r="OFR1122" s="898"/>
      <c r="OFS1122" s="898"/>
      <c r="OFT1122" s="898"/>
      <c r="OFU1122" s="898"/>
      <c r="OFV1122" s="898"/>
      <c r="OFW1122" s="898"/>
      <c r="OFX1122" s="898"/>
      <c r="OFY1122" s="898"/>
      <c r="OFZ1122" s="898"/>
      <c r="OGA1122" s="898"/>
      <c r="OGB1122" s="898"/>
      <c r="OGC1122" s="898"/>
      <c r="OGD1122" s="898"/>
      <c r="OGE1122" s="898"/>
      <c r="OGF1122" s="898"/>
      <c r="OGG1122" s="898"/>
      <c r="OGH1122" s="898"/>
      <c r="OGI1122" s="898"/>
      <c r="OGJ1122" s="898"/>
      <c r="OGK1122" s="898"/>
      <c r="OGL1122" s="898"/>
      <c r="OGM1122" s="898"/>
      <c r="OGN1122" s="898"/>
      <c r="OGO1122" s="898"/>
      <c r="OGP1122" s="898"/>
      <c r="OGQ1122" s="898"/>
      <c r="OGR1122" s="898"/>
      <c r="OGS1122" s="898"/>
      <c r="OGT1122" s="898"/>
      <c r="OGU1122" s="898"/>
      <c r="OGV1122" s="898"/>
      <c r="OGW1122" s="898"/>
      <c r="OGX1122" s="898"/>
      <c r="OGY1122" s="898"/>
      <c r="OGZ1122" s="898"/>
      <c r="OHA1122" s="898"/>
      <c r="OHB1122" s="898"/>
      <c r="OHC1122" s="898"/>
      <c r="OHD1122" s="898"/>
      <c r="OHE1122" s="898"/>
      <c r="OHF1122" s="898"/>
      <c r="OHG1122" s="898"/>
      <c r="OHH1122" s="898"/>
      <c r="OHI1122" s="898"/>
      <c r="OHJ1122" s="898"/>
      <c r="OHK1122" s="898"/>
      <c r="OHL1122" s="898"/>
      <c r="OHM1122" s="898"/>
      <c r="OHN1122" s="898"/>
      <c r="OHO1122" s="898"/>
      <c r="OHP1122" s="898"/>
      <c r="OHQ1122" s="898"/>
      <c r="OHR1122" s="898"/>
      <c r="OHS1122" s="898"/>
      <c r="OHT1122" s="898"/>
      <c r="OHU1122" s="898"/>
      <c r="OHV1122" s="898"/>
      <c r="OHW1122" s="898"/>
      <c r="OHX1122" s="898"/>
      <c r="OHY1122" s="898"/>
      <c r="OHZ1122" s="898"/>
      <c r="OIA1122" s="898"/>
      <c r="OIB1122" s="898"/>
      <c r="OIC1122" s="898"/>
      <c r="OID1122" s="898"/>
      <c r="OIE1122" s="898"/>
      <c r="OIF1122" s="898"/>
      <c r="OIG1122" s="898"/>
      <c r="OIH1122" s="898"/>
      <c r="OII1122" s="898"/>
      <c r="OIJ1122" s="898"/>
      <c r="OIK1122" s="898"/>
      <c r="OIL1122" s="898"/>
      <c r="OIM1122" s="898"/>
      <c r="OIN1122" s="898"/>
      <c r="OIO1122" s="898"/>
      <c r="OIP1122" s="898"/>
      <c r="OIQ1122" s="898"/>
      <c r="OIR1122" s="898"/>
      <c r="OIS1122" s="898"/>
      <c r="OIT1122" s="898"/>
      <c r="OIU1122" s="898"/>
      <c r="OIV1122" s="898"/>
      <c r="OIW1122" s="898"/>
      <c r="OIX1122" s="898"/>
      <c r="OIY1122" s="898"/>
      <c r="OIZ1122" s="898"/>
      <c r="OJA1122" s="898"/>
      <c r="OJB1122" s="898"/>
      <c r="OJC1122" s="898"/>
      <c r="OJD1122" s="898"/>
      <c r="OJE1122" s="898"/>
      <c r="OJF1122" s="898"/>
      <c r="OJG1122" s="898"/>
      <c r="OJH1122" s="898"/>
      <c r="OJI1122" s="898"/>
      <c r="OJJ1122" s="898"/>
      <c r="OJK1122" s="898"/>
      <c r="OJL1122" s="898"/>
      <c r="OJM1122" s="898"/>
      <c r="OJN1122" s="898"/>
      <c r="OJO1122" s="898"/>
      <c r="OJP1122" s="898"/>
      <c r="OJQ1122" s="898"/>
      <c r="OJR1122" s="898"/>
      <c r="OJS1122" s="898"/>
      <c r="OJT1122" s="898"/>
      <c r="OJU1122" s="898"/>
      <c r="OJV1122" s="898"/>
      <c r="OJW1122" s="898"/>
      <c r="OJX1122" s="898"/>
      <c r="OJY1122" s="898"/>
      <c r="OJZ1122" s="898"/>
      <c r="OKA1122" s="898"/>
      <c r="OKB1122" s="898"/>
      <c r="OKC1122" s="898"/>
      <c r="OKD1122" s="898"/>
      <c r="OKE1122" s="898"/>
      <c r="OKF1122" s="898"/>
      <c r="OKG1122" s="898"/>
      <c r="OKH1122" s="898"/>
      <c r="OKI1122" s="898"/>
      <c r="OKJ1122" s="898"/>
      <c r="OKK1122" s="898"/>
      <c r="OKL1122" s="898"/>
      <c r="OKM1122" s="898"/>
      <c r="OKN1122" s="898"/>
      <c r="OKO1122" s="898"/>
      <c r="OKP1122" s="898"/>
      <c r="OKQ1122" s="898"/>
      <c r="OKR1122" s="898"/>
      <c r="OKS1122" s="898"/>
      <c r="OKT1122" s="898"/>
      <c r="OKU1122" s="898"/>
      <c r="OKV1122" s="898"/>
      <c r="OKW1122" s="898"/>
      <c r="OKX1122" s="898"/>
      <c r="OKY1122" s="898"/>
      <c r="OKZ1122" s="898"/>
      <c r="OLA1122" s="898"/>
      <c r="OLB1122" s="898"/>
      <c r="OLC1122" s="898"/>
      <c r="OLD1122" s="898"/>
      <c r="OLE1122" s="898"/>
      <c r="OLF1122" s="898"/>
      <c r="OLG1122" s="898"/>
      <c r="OLH1122" s="898"/>
      <c r="OLI1122" s="898"/>
      <c r="OLJ1122" s="898"/>
      <c r="OLK1122" s="898"/>
      <c r="OLL1122" s="898"/>
      <c r="OLM1122" s="898"/>
      <c r="OLN1122" s="898"/>
      <c r="OLO1122" s="898"/>
      <c r="OLP1122" s="898"/>
      <c r="OLQ1122" s="898"/>
      <c r="OLR1122" s="898"/>
      <c r="OLS1122" s="898"/>
      <c r="OLT1122" s="898"/>
      <c r="OLU1122" s="898"/>
      <c r="OLV1122" s="898"/>
      <c r="OLW1122" s="898"/>
      <c r="OLX1122" s="898"/>
      <c r="OLY1122" s="898"/>
      <c r="OLZ1122" s="898"/>
      <c r="OMA1122" s="898"/>
      <c r="OMB1122" s="898"/>
      <c r="OMC1122" s="898"/>
      <c r="OMD1122" s="898"/>
      <c r="OME1122" s="898"/>
      <c r="OMF1122" s="898"/>
      <c r="OMG1122" s="898"/>
      <c r="OMH1122" s="898"/>
      <c r="OMI1122" s="898"/>
      <c r="OMJ1122" s="898"/>
      <c r="OMK1122" s="898"/>
      <c r="OML1122" s="898"/>
      <c r="OMM1122" s="898"/>
      <c r="OMN1122" s="898"/>
      <c r="OMO1122" s="898"/>
      <c r="OMP1122" s="898"/>
      <c r="OMQ1122" s="898"/>
      <c r="OMR1122" s="898"/>
      <c r="OMS1122" s="898"/>
      <c r="OMT1122" s="898"/>
      <c r="OMU1122" s="898"/>
      <c r="OMV1122" s="898"/>
      <c r="OMW1122" s="898"/>
      <c r="OMX1122" s="898"/>
      <c r="OMY1122" s="898"/>
      <c r="OMZ1122" s="898"/>
      <c r="ONA1122" s="898"/>
      <c r="ONB1122" s="898"/>
      <c r="ONC1122" s="898"/>
      <c r="OND1122" s="898"/>
      <c r="ONE1122" s="898"/>
      <c r="ONF1122" s="898"/>
      <c r="ONG1122" s="898"/>
      <c r="ONH1122" s="898"/>
      <c r="ONI1122" s="898"/>
      <c r="ONJ1122" s="898"/>
      <c r="ONK1122" s="898"/>
      <c r="ONL1122" s="898"/>
      <c r="ONM1122" s="898"/>
      <c r="ONN1122" s="898"/>
      <c r="ONO1122" s="898"/>
      <c r="ONP1122" s="898"/>
      <c r="ONQ1122" s="898"/>
      <c r="ONR1122" s="898"/>
      <c r="ONS1122" s="898"/>
      <c r="ONT1122" s="898"/>
      <c r="ONU1122" s="898"/>
      <c r="ONV1122" s="898"/>
      <c r="ONW1122" s="898"/>
      <c r="ONX1122" s="898"/>
      <c r="ONY1122" s="898"/>
      <c r="ONZ1122" s="898"/>
      <c r="OOA1122" s="898"/>
      <c r="OOB1122" s="898"/>
      <c r="OOC1122" s="898"/>
      <c r="OOD1122" s="898"/>
      <c r="OOE1122" s="898"/>
      <c r="OOF1122" s="898"/>
      <c r="OOG1122" s="898"/>
      <c r="OOH1122" s="898"/>
      <c r="OOI1122" s="898"/>
      <c r="OOJ1122" s="898"/>
      <c r="OOK1122" s="898"/>
      <c r="OOL1122" s="898"/>
      <c r="OOM1122" s="898"/>
      <c r="OON1122" s="898"/>
      <c r="OOO1122" s="898"/>
      <c r="OOP1122" s="898"/>
      <c r="OOQ1122" s="898"/>
      <c r="OOR1122" s="898"/>
      <c r="OOS1122" s="898"/>
      <c r="OOT1122" s="898"/>
      <c r="OOU1122" s="898"/>
      <c r="OOV1122" s="898"/>
      <c r="OOW1122" s="898"/>
      <c r="OOX1122" s="898"/>
      <c r="OOY1122" s="898"/>
      <c r="OOZ1122" s="898"/>
      <c r="OPA1122" s="898"/>
      <c r="OPB1122" s="898"/>
      <c r="OPC1122" s="898"/>
      <c r="OPD1122" s="898"/>
      <c r="OPE1122" s="898"/>
      <c r="OPF1122" s="898"/>
      <c r="OPG1122" s="898"/>
      <c r="OPH1122" s="898"/>
      <c r="OPI1122" s="898"/>
      <c r="OPJ1122" s="898"/>
      <c r="OPK1122" s="898"/>
      <c r="OPL1122" s="898"/>
      <c r="OPM1122" s="898"/>
      <c r="OPN1122" s="898"/>
      <c r="OPO1122" s="898"/>
      <c r="OPP1122" s="898"/>
      <c r="OPQ1122" s="898"/>
      <c r="OPR1122" s="898"/>
      <c r="OPS1122" s="898"/>
      <c r="OPT1122" s="898"/>
      <c r="OPU1122" s="898"/>
      <c r="OPV1122" s="898"/>
      <c r="OPW1122" s="898"/>
      <c r="OPX1122" s="898"/>
      <c r="OPY1122" s="898"/>
      <c r="OPZ1122" s="898"/>
      <c r="OQA1122" s="898"/>
      <c r="OQB1122" s="898"/>
      <c r="OQC1122" s="898"/>
      <c r="OQD1122" s="898"/>
      <c r="OQE1122" s="898"/>
      <c r="OQF1122" s="898"/>
      <c r="OQG1122" s="898"/>
      <c r="OQH1122" s="898"/>
      <c r="OQI1122" s="898"/>
      <c r="OQJ1122" s="898"/>
      <c r="OQK1122" s="898"/>
      <c r="OQL1122" s="898"/>
      <c r="OQM1122" s="898"/>
      <c r="OQN1122" s="898"/>
      <c r="OQO1122" s="898"/>
      <c r="OQP1122" s="898"/>
      <c r="OQQ1122" s="898"/>
      <c r="OQR1122" s="898"/>
      <c r="OQS1122" s="898"/>
      <c r="OQT1122" s="898"/>
      <c r="OQU1122" s="898"/>
      <c r="OQV1122" s="898"/>
      <c r="OQW1122" s="898"/>
      <c r="OQX1122" s="898"/>
      <c r="OQY1122" s="898"/>
      <c r="OQZ1122" s="898"/>
      <c r="ORA1122" s="898"/>
      <c r="ORB1122" s="898"/>
      <c r="ORC1122" s="898"/>
      <c r="ORD1122" s="898"/>
      <c r="ORE1122" s="898"/>
      <c r="ORF1122" s="898"/>
      <c r="ORG1122" s="898"/>
      <c r="ORH1122" s="898"/>
      <c r="ORI1122" s="898"/>
      <c r="ORJ1122" s="898"/>
      <c r="ORK1122" s="898"/>
      <c r="ORL1122" s="898"/>
      <c r="ORM1122" s="898"/>
      <c r="ORN1122" s="898"/>
      <c r="ORO1122" s="898"/>
      <c r="ORP1122" s="898"/>
      <c r="ORQ1122" s="898"/>
      <c r="ORR1122" s="898"/>
      <c r="ORS1122" s="898"/>
      <c r="ORT1122" s="898"/>
      <c r="ORU1122" s="898"/>
      <c r="ORV1122" s="898"/>
      <c r="ORW1122" s="898"/>
      <c r="ORX1122" s="898"/>
      <c r="ORY1122" s="898"/>
      <c r="ORZ1122" s="898"/>
      <c r="OSA1122" s="898"/>
      <c r="OSB1122" s="898"/>
      <c r="OSC1122" s="898"/>
      <c r="OSD1122" s="898"/>
      <c r="OSE1122" s="898"/>
      <c r="OSF1122" s="898"/>
      <c r="OSG1122" s="898"/>
      <c r="OSH1122" s="898"/>
      <c r="OSI1122" s="898"/>
      <c r="OSJ1122" s="898"/>
      <c r="OSK1122" s="898"/>
      <c r="OSL1122" s="898"/>
      <c r="OSM1122" s="898"/>
      <c r="OSN1122" s="898"/>
      <c r="OSO1122" s="898"/>
      <c r="OSP1122" s="898"/>
      <c r="OSQ1122" s="898"/>
      <c r="OSR1122" s="898"/>
      <c r="OSS1122" s="898"/>
      <c r="OST1122" s="898"/>
      <c r="OSU1122" s="898"/>
      <c r="OSV1122" s="898"/>
      <c r="OSW1122" s="898"/>
      <c r="OSX1122" s="898"/>
      <c r="OSY1122" s="898"/>
      <c r="OSZ1122" s="898"/>
      <c r="OTA1122" s="898"/>
      <c r="OTB1122" s="898"/>
      <c r="OTC1122" s="898"/>
      <c r="OTD1122" s="898"/>
      <c r="OTE1122" s="898"/>
      <c r="OTF1122" s="898"/>
      <c r="OTG1122" s="898"/>
      <c r="OTH1122" s="898"/>
      <c r="OTI1122" s="898"/>
      <c r="OTJ1122" s="898"/>
      <c r="OTK1122" s="898"/>
      <c r="OTL1122" s="898"/>
      <c r="OTM1122" s="898"/>
      <c r="OTN1122" s="898"/>
      <c r="OTO1122" s="898"/>
      <c r="OTP1122" s="898"/>
      <c r="OTQ1122" s="898"/>
      <c r="OTR1122" s="898"/>
      <c r="OTS1122" s="898"/>
      <c r="OTT1122" s="898"/>
      <c r="OTU1122" s="898"/>
      <c r="OTV1122" s="898"/>
      <c r="OTW1122" s="898"/>
      <c r="OTX1122" s="898"/>
      <c r="OTY1122" s="898"/>
      <c r="OTZ1122" s="898"/>
      <c r="OUA1122" s="898"/>
      <c r="OUB1122" s="898"/>
      <c r="OUC1122" s="898"/>
      <c r="OUD1122" s="898"/>
      <c r="OUE1122" s="898"/>
      <c r="OUF1122" s="898"/>
      <c r="OUG1122" s="898"/>
      <c r="OUH1122" s="898"/>
      <c r="OUI1122" s="898"/>
      <c r="OUJ1122" s="898"/>
      <c r="OUK1122" s="898"/>
      <c r="OUL1122" s="898"/>
      <c r="OUM1122" s="898"/>
      <c r="OUN1122" s="898"/>
      <c r="OUO1122" s="898"/>
      <c r="OUP1122" s="898"/>
      <c r="OUQ1122" s="898"/>
      <c r="OUR1122" s="898"/>
      <c r="OUS1122" s="898"/>
      <c r="OUT1122" s="898"/>
      <c r="OUU1122" s="898"/>
      <c r="OUV1122" s="898"/>
      <c r="OUW1122" s="898"/>
      <c r="OUX1122" s="898"/>
      <c r="OUY1122" s="898"/>
      <c r="OUZ1122" s="898"/>
      <c r="OVA1122" s="898"/>
      <c r="OVB1122" s="898"/>
      <c r="OVC1122" s="898"/>
      <c r="OVD1122" s="898"/>
      <c r="OVE1122" s="898"/>
      <c r="OVF1122" s="898"/>
      <c r="OVG1122" s="898"/>
      <c r="OVH1122" s="898"/>
      <c r="OVI1122" s="898"/>
      <c r="OVJ1122" s="898"/>
      <c r="OVK1122" s="898"/>
      <c r="OVL1122" s="898"/>
      <c r="OVM1122" s="898"/>
      <c r="OVN1122" s="898"/>
      <c r="OVO1122" s="898"/>
      <c r="OVP1122" s="898"/>
      <c r="OVQ1122" s="898"/>
      <c r="OVR1122" s="898"/>
      <c r="OVS1122" s="898"/>
      <c r="OVT1122" s="898"/>
      <c r="OVU1122" s="898"/>
      <c r="OVV1122" s="898"/>
      <c r="OVW1122" s="898"/>
      <c r="OVX1122" s="898"/>
      <c r="OVY1122" s="898"/>
      <c r="OVZ1122" s="898"/>
      <c r="OWA1122" s="898"/>
      <c r="OWB1122" s="898"/>
      <c r="OWC1122" s="898"/>
      <c r="OWD1122" s="898"/>
      <c r="OWE1122" s="898"/>
      <c r="OWF1122" s="898"/>
      <c r="OWG1122" s="898"/>
      <c r="OWH1122" s="898"/>
      <c r="OWI1122" s="898"/>
      <c r="OWJ1122" s="898"/>
      <c r="OWK1122" s="898"/>
      <c r="OWL1122" s="898"/>
      <c r="OWM1122" s="898"/>
      <c r="OWN1122" s="898"/>
      <c r="OWO1122" s="898"/>
      <c r="OWP1122" s="898"/>
      <c r="OWQ1122" s="898"/>
      <c r="OWR1122" s="898"/>
      <c r="OWS1122" s="898"/>
      <c r="OWT1122" s="898"/>
      <c r="OWU1122" s="898"/>
      <c r="OWV1122" s="898"/>
      <c r="OWW1122" s="898"/>
      <c r="OWX1122" s="898"/>
      <c r="OWY1122" s="898"/>
      <c r="OWZ1122" s="898"/>
      <c r="OXA1122" s="898"/>
      <c r="OXB1122" s="898"/>
      <c r="OXC1122" s="898"/>
      <c r="OXD1122" s="898"/>
      <c r="OXE1122" s="898"/>
      <c r="OXF1122" s="898"/>
      <c r="OXG1122" s="898"/>
      <c r="OXH1122" s="898"/>
      <c r="OXI1122" s="898"/>
      <c r="OXJ1122" s="898"/>
      <c r="OXK1122" s="898"/>
      <c r="OXL1122" s="898"/>
      <c r="OXM1122" s="898"/>
      <c r="OXN1122" s="898"/>
      <c r="OXO1122" s="898"/>
      <c r="OXP1122" s="898"/>
      <c r="OXQ1122" s="898"/>
      <c r="OXR1122" s="898"/>
      <c r="OXS1122" s="898"/>
      <c r="OXT1122" s="898"/>
      <c r="OXU1122" s="898"/>
      <c r="OXV1122" s="898"/>
      <c r="OXW1122" s="898"/>
      <c r="OXX1122" s="898"/>
      <c r="OXY1122" s="898"/>
      <c r="OXZ1122" s="898"/>
      <c r="OYA1122" s="898"/>
      <c r="OYB1122" s="898"/>
      <c r="OYC1122" s="898"/>
      <c r="OYD1122" s="898"/>
      <c r="OYE1122" s="898"/>
      <c r="OYF1122" s="898"/>
      <c r="OYG1122" s="898"/>
      <c r="OYH1122" s="898"/>
      <c r="OYI1122" s="898"/>
      <c r="OYJ1122" s="898"/>
      <c r="OYK1122" s="898"/>
      <c r="OYL1122" s="898"/>
      <c r="OYM1122" s="898"/>
      <c r="OYN1122" s="898"/>
      <c r="OYO1122" s="898"/>
      <c r="OYP1122" s="898"/>
      <c r="OYQ1122" s="898"/>
      <c r="OYR1122" s="898"/>
      <c r="OYS1122" s="898"/>
      <c r="OYT1122" s="898"/>
      <c r="OYU1122" s="898"/>
      <c r="OYV1122" s="898"/>
      <c r="OYW1122" s="898"/>
      <c r="OYX1122" s="898"/>
      <c r="OYY1122" s="898"/>
      <c r="OYZ1122" s="898"/>
      <c r="OZA1122" s="898"/>
      <c r="OZB1122" s="898"/>
      <c r="OZC1122" s="898"/>
      <c r="OZD1122" s="898"/>
      <c r="OZE1122" s="898"/>
      <c r="OZF1122" s="898"/>
      <c r="OZG1122" s="898"/>
      <c r="OZH1122" s="898"/>
      <c r="OZI1122" s="898"/>
      <c r="OZJ1122" s="898"/>
      <c r="OZK1122" s="898"/>
      <c r="OZL1122" s="898"/>
      <c r="OZM1122" s="898"/>
      <c r="OZN1122" s="898"/>
      <c r="OZO1122" s="898"/>
      <c r="OZP1122" s="898"/>
      <c r="OZQ1122" s="898"/>
      <c r="OZR1122" s="898"/>
      <c r="OZS1122" s="898"/>
      <c r="OZT1122" s="898"/>
      <c r="OZU1122" s="898"/>
      <c r="OZV1122" s="898"/>
      <c r="OZW1122" s="898"/>
      <c r="OZX1122" s="898"/>
      <c r="OZY1122" s="898"/>
      <c r="OZZ1122" s="898"/>
      <c r="PAA1122" s="898"/>
      <c r="PAB1122" s="898"/>
      <c r="PAC1122" s="898"/>
      <c r="PAD1122" s="898"/>
      <c r="PAE1122" s="898"/>
      <c r="PAF1122" s="898"/>
      <c r="PAG1122" s="898"/>
      <c r="PAH1122" s="898"/>
      <c r="PAI1122" s="898"/>
      <c r="PAJ1122" s="898"/>
      <c r="PAK1122" s="898"/>
      <c r="PAL1122" s="898"/>
      <c r="PAM1122" s="898"/>
      <c r="PAN1122" s="898"/>
      <c r="PAO1122" s="898"/>
      <c r="PAP1122" s="898"/>
      <c r="PAQ1122" s="898"/>
      <c r="PAR1122" s="898"/>
      <c r="PAS1122" s="898"/>
      <c r="PAT1122" s="898"/>
      <c r="PAU1122" s="898"/>
      <c r="PAV1122" s="898"/>
      <c r="PAW1122" s="898"/>
      <c r="PAX1122" s="898"/>
      <c r="PAY1122" s="898"/>
      <c r="PAZ1122" s="898"/>
      <c r="PBA1122" s="898"/>
      <c r="PBB1122" s="898"/>
      <c r="PBC1122" s="898"/>
      <c r="PBD1122" s="898"/>
      <c r="PBE1122" s="898"/>
      <c r="PBF1122" s="898"/>
      <c r="PBG1122" s="898"/>
      <c r="PBH1122" s="898"/>
      <c r="PBI1122" s="898"/>
      <c r="PBJ1122" s="898"/>
      <c r="PBK1122" s="898"/>
      <c r="PBL1122" s="898"/>
      <c r="PBM1122" s="898"/>
      <c r="PBN1122" s="898"/>
      <c r="PBO1122" s="898"/>
      <c r="PBP1122" s="898"/>
      <c r="PBQ1122" s="898"/>
      <c r="PBR1122" s="898"/>
      <c r="PBS1122" s="898"/>
      <c r="PBT1122" s="898"/>
      <c r="PBU1122" s="898"/>
      <c r="PBV1122" s="898"/>
      <c r="PBW1122" s="898"/>
      <c r="PBX1122" s="898"/>
      <c r="PBY1122" s="898"/>
      <c r="PBZ1122" s="898"/>
      <c r="PCA1122" s="898"/>
      <c r="PCB1122" s="898"/>
      <c r="PCC1122" s="898"/>
      <c r="PCD1122" s="898"/>
      <c r="PCE1122" s="898"/>
      <c r="PCF1122" s="898"/>
      <c r="PCG1122" s="898"/>
      <c r="PCH1122" s="898"/>
      <c r="PCI1122" s="898"/>
      <c r="PCJ1122" s="898"/>
      <c r="PCK1122" s="898"/>
      <c r="PCL1122" s="898"/>
      <c r="PCM1122" s="898"/>
      <c r="PCN1122" s="898"/>
      <c r="PCO1122" s="898"/>
      <c r="PCP1122" s="898"/>
      <c r="PCQ1122" s="898"/>
      <c r="PCR1122" s="898"/>
      <c r="PCS1122" s="898"/>
      <c r="PCT1122" s="898"/>
      <c r="PCU1122" s="898"/>
      <c r="PCV1122" s="898"/>
      <c r="PCW1122" s="898"/>
      <c r="PCX1122" s="898"/>
      <c r="PCY1122" s="898"/>
      <c r="PCZ1122" s="898"/>
      <c r="PDA1122" s="898"/>
      <c r="PDB1122" s="898"/>
      <c r="PDC1122" s="898"/>
      <c r="PDD1122" s="898"/>
      <c r="PDE1122" s="898"/>
      <c r="PDF1122" s="898"/>
      <c r="PDG1122" s="898"/>
      <c r="PDH1122" s="898"/>
      <c r="PDI1122" s="898"/>
      <c r="PDJ1122" s="898"/>
      <c r="PDK1122" s="898"/>
      <c r="PDL1122" s="898"/>
      <c r="PDM1122" s="898"/>
      <c r="PDN1122" s="898"/>
      <c r="PDO1122" s="898"/>
      <c r="PDP1122" s="898"/>
      <c r="PDQ1122" s="898"/>
      <c r="PDR1122" s="898"/>
      <c r="PDS1122" s="898"/>
      <c r="PDT1122" s="898"/>
      <c r="PDU1122" s="898"/>
      <c r="PDV1122" s="898"/>
      <c r="PDW1122" s="898"/>
      <c r="PDX1122" s="898"/>
      <c r="PDY1122" s="898"/>
      <c r="PDZ1122" s="898"/>
      <c r="PEA1122" s="898"/>
      <c r="PEB1122" s="898"/>
      <c r="PEC1122" s="898"/>
      <c r="PED1122" s="898"/>
      <c r="PEE1122" s="898"/>
      <c r="PEF1122" s="898"/>
      <c r="PEG1122" s="898"/>
      <c r="PEH1122" s="898"/>
      <c r="PEI1122" s="898"/>
      <c r="PEJ1122" s="898"/>
      <c r="PEK1122" s="898"/>
      <c r="PEL1122" s="898"/>
      <c r="PEM1122" s="898"/>
      <c r="PEN1122" s="898"/>
      <c r="PEO1122" s="898"/>
      <c r="PEP1122" s="898"/>
      <c r="PEQ1122" s="898"/>
      <c r="PER1122" s="898"/>
      <c r="PES1122" s="898"/>
      <c r="PET1122" s="898"/>
      <c r="PEU1122" s="898"/>
      <c r="PEV1122" s="898"/>
      <c r="PEW1122" s="898"/>
      <c r="PEX1122" s="898"/>
      <c r="PEY1122" s="898"/>
      <c r="PEZ1122" s="898"/>
      <c r="PFA1122" s="898"/>
      <c r="PFB1122" s="898"/>
      <c r="PFC1122" s="898"/>
      <c r="PFD1122" s="898"/>
      <c r="PFE1122" s="898"/>
      <c r="PFF1122" s="898"/>
      <c r="PFG1122" s="898"/>
      <c r="PFH1122" s="898"/>
      <c r="PFI1122" s="898"/>
      <c r="PFJ1122" s="898"/>
      <c r="PFK1122" s="898"/>
      <c r="PFL1122" s="898"/>
      <c r="PFM1122" s="898"/>
      <c r="PFN1122" s="898"/>
      <c r="PFO1122" s="898"/>
      <c r="PFP1122" s="898"/>
      <c r="PFQ1122" s="898"/>
      <c r="PFR1122" s="898"/>
      <c r="PFS1122" s="898"/>
      <c r="PFT1122" s="898"/>
      <c r="PFU1122" s="898"/>
      <c r="PFV1122" s="898"/>
      <c r="PFW1122" s="898"/>
      <c r="PFX1122" s="898"/>
      <c r="PFY1122" s="898"/>
      <c r="PFZ1122" s="898"/>
      <c r="PGA1122" s="898"/>
      <c r="PGB1122" s="898"/>
      <c r="PGC1122" s="898"/>
      <c r="PGD1122" s="898"/>
      <c r="PGE1122" s="898"/>
      <c r="PGF1122" s="898"/>
      <c r="PGG1122" s="898"/>
      <c r="PGH1122" s="898"/>
      <c r="PGI1122" s="898"/>
      <c r="PGJ1122" s="898"/>
      <c r="PGK1122" s="898"/>
      <c r="PGL1122" s="898"/>
      <c r="PGM1122" s="898"/>
      <c r="PGN1122" s="898"/>
      <c r="PGO1122" s="898"/>
      <c r="PGP1122" s="898"/>
      <c r="PGQ1122" s="898"/>
      <c r="PGR1122" s="898"/>
      <c r="PGS1122" s="898"/>
      <c r="PGT1122" s="898"/>
      <c r="PGU1122" s="898"/>
      <c r="PGV1122" s="898"/>
      <c r="PGW1122" s="898"/>
      <c r="PGX1122" s="898"/>
      <c r="PGY1122" s="898"/>
      <c r="PGZ1122" s="898"/>
      <c r="PHA1122" s="898"/>
      <c r="PHB1122" s="898"/>
      <c r="PHC1122" s="898"/>
      <c r="PHD1122" s="898"/>
      <c r="PHE1122" s="898"/>
      <c r="PHF1122" s="898"/>
      <c r="PHG1122" s="898"/>
      <c r="PHH1122" s="898"/>
      <c r="PHI1122" s="898"/>
      <c r="PHJ1122" s="898"/>
      <c r="PHK1122" s="898"/>
      <c r="PHL1122" s="898"/>
      <c r="PHM1122" s="898"/>
      <c r="PHN1122" s="898"/>
      <c r="PHO1122" s="898"/>
      <c r="PHP1122" s="898"/>
      <c r="PHQ1122" s="898"/>
      <c r="PHR1122" s="898"/>
      <c r="PHS1122" s="898"/>
      <c r="PHT1122" s="898"/>
      <c r="PHU1122" s="898"/>
      <c r="PHV1122" s="898"/>
      <c r="PHW1122" s="898"/>
      <c r="PHX1122" s="898"/>
      <c r="PHY1122" s="898"/>
      <c r="PHZ1122" s="898"/>
      <c r="PIA1122" s="898"/>
      <c r="PIB1122" s="898"/>
      <c r="PIC1122" s="898"/>
      <c r="PID1122" s="898"/>
      <c r="PIE1122" s="898"/>
      <c r="PIF1122" s="898"/>
      <c r="PIG1122" s="898"/>
      <c r="PIH1122" s="898"/>
      <c r="PII1122" s="898"/>
      <c r="PIJ1122" s="898"/>
      <c r="PIK1122" s="898"/>
      <c r="PIL1122" s="898"/>
      <c r="PIM1122" s="898"/>
      <c r="PIN1122" s="898"/>
      <c r="PIO1122" s="898"/>
      <c r="PIP1122" s="898"/>
      <c r="PIQ1122" s="898"/>
      <c r="PIR1122" s="898"/>
      <c r="PIS1122" s="898"/>
      <c r="PIT1122" s="898"/>
      <c r="PIU1122" s="898"/>
      <c r="PIV1122" s="898"/>
      <c r="PIW1122" s="898"/>
      <c r="PIX1122" s="898"/>
      <c r="PIY1122" s="898"/>
      <c r="PIZ1122" s="898"/>
      <c r="PJA1122" s="898"/>
      <c r="PJB1122" s="898"/>
      <c r="PJC1122" s="898"/>
      <c r="PJD1122" s="898"/>
      <c r="PJE1122" s="898"/>
      <c r="PJF1122" s="898"/>
      <c r="PJG1122" s="898"/>
      <c r="PJH1122" s="898"/>
      <c r="PJI1122" s="898"/>
      <c r="PJJ1122" s="898"/>
      <c r="PJK1122" s="898"/>
      <c r="PJL1122" s="898"/>
      <c r="PJM1122" s="898"/>
      <c r="PJN1122" s="898"/>
      <c r="PJO1122" s="898"/>
      <c r="PJP1122" s="898"/>
      <c r="PJQ1122" s="898"/>
      <c r="PJR1122" s="898"/>
      <c r="PJS1122" s="898"/>
      <c r="PJT1122" s="898"/>
      <c r="PJU1122" s="898"/>
      <c r="PJV1122" s="898"/>
      <c r="PJW1122" s="898"/>
      <c r="PJX1122" s="898"/>
      <c r="PJY1122" s="898"/>
      <c r="PJZ1122" s="898"/>
      <c r="PKA1122" s="898"/>
      <c r="PKB1122" s="898"/>
      <c r="PKC1122" s="898"/>
      <c r="PKD1122" s="898"/>
      <c r="PKE1122" s="898"/>
      <c r="PKF1122" s="898"/>
      <c r="PKG1122" s="898"/>
      <c r="PKH1122" s="898"/>
      <c r="PKI1122" s="898"/>
      <c r="PKJ1122" s="898"/>
      <c r="PKK1122" s="898"/>
      <c r="PKL1122" s="898"/>
      <c r="PKM1122" s="898"/>
      <c r="PKN1122" s="898"/>
      <c r="PKO1122" s="898"/>
      <c r="PKP1122" s="898"/>
      <c r="PKQ1122" s="898"/>
      <c r="PKR1122" s="898"/>
      <c r="PKS1122" s="898"/>
      <c r="PKT1122" s="898"/>
      <c r="PKU1122" s="898"/>
      <c r="PKV1122" s="898"/>
      <c r="PKW1122" s="898"/>
      <c r="PKX1122" s="898"/>
      <c r="PKY1122" s="898"/>
      <c r="PKZ1122" s="898"/>
      <c r="PLA1122" s="898"/>
      <c r="PLB1122" s="898"/>
      <c r="PLC1122" s="898"/>
      <c r="PLD1122" s="898"/>
      <c r="PLE1122" s="898"/>
      <c r="PLF1122" s="898"/>
      <c r="PLG1122" s="898"/>
      <c r="PLH1122" s="898"/>
      <c r="PLI1122" s="898"/>
      <c r="PLJ1122" s="898"/>
      <c r="PLK1122" s="898"/>
      <c r="PLL1122" s="898"/>
      <c r="PLM1122" s="898"/>
      <c r="PLN1122" s="898"/>
      <c r="PLO1122" s="898"/>
      <c r="PLP1122" s="898"/>
      <c r="PLQ1122" s="898"/>
      <c r="PLR1122" s="898"/>
      <c r="PLS1122" s="898"/>
      <c r="PLT1122" s="898"/>
      <c r="PLU1122" s="898"/>
      <c r="PLV1122" s="898"/>
      <c r="PLW1122" s="898"/>
      <c r="PLX1122" s="898"/>
      <c r="PLY1122" s="898"/>
      <c r="PLZ1122" s="898"/>
      <c r="PMA1122" s="898"/>
      <c r="PMB1122" s="898"/>
      <c r="PMC1122" s="898"/>
      <c r="PMD1122" s="898"/>
      <c r="PME1122" s="898"/>
      <c r="PMF1122" s="898"/>
      <c r="PMG1122" s="898"/>
      <c r="PMH1122" s="898"/>
      <c r="PMI1122" s="898"/>
      <c r="PMJ1122" s="898"/>
      <c r="PMK1122" s="898"/>
      <c r="PML1122" s="898"/>
      <c r="PMM1122" s="898"/>
      <c r="PMN1122" s="898"/>
      <c r="PMO1122" s="898"/>
      <c r="PMP1122" s="898"/>
      <c r="PMQ1122" s="898"/>
      <c r="PMR1122" s="898"/>
      <c r="PMS1122" s="898"/>
      <c r="PMT1122" s="898"/>
      <c r="PMU1122" s="898"/>
      <c r="PMV1122" s="898"/>
      <c r="PMW1122" s="898"/>
      <c r="PMX1122" s="898"/>
      <c r="PMY1122" s="898"/>
      <c r="PMZ1122" s="898"/>
      <c r="PNA1122" s="898"/>
      <c r="PNB1122" s="898"/>
      <c r="PNC1122" s="898"/>
      <c r="PND1122" s="898"/>
      <c r="PNE1122" s="898"/>
      <c r="PNF1122" s="898"/>
      <c r="PNG1122" s="898"/>
      <c r="PNH1122" s="898"/>
      <c r="PNI1122" s="898"/>
      <c r="PNJ1122" s="898"/>
      <c r="PNK1122" s="898"/>
      <c r="PNL1122" s="898"/>
      <c r="PNM1122" s="898"/>
      <c r="PNN1122" s="898"/>
      <c r="PNO1122" s="898"/>
      <c r="PNP1122" s="898"/>
      <c r="PNQ1122" s="898"/>
      <c r="PNR1122" s="898"/>
      <c r="PNS1122" s="898"/>
      <c r="PNT1122" s="898"/>
      <c r="PNU1122" s="898"/>
      <c r="PNV1122" s="898"/>
      <c r="PNW1122" s="898"/>
      <c r="PNX1122" s="898"/>
      <c r="PNY1122" s="898"/>
      <c r="PNZ1122" s="898"/>
      <c r="POA1122" s="898"/>
      <c r="POB1122" s="898"/>
      <c r="POC1122" s="898"/>
      <c r="POD1122" s="898"/>
      <c r="POE1122" s="898"/>
      <c r="POF1122" s="898"/>
      <c r="POG1122" s="898"/>
      <c r="POH1122" s="898"/>
      <c r="POI1122" s="898"/>
      <c r="POJ1122" s="898"/>
      <c r="POK1122" s="898"/>
      <c r="POL1122" s="898"/>
      <c r="POM1122" s="898"/>
      <c r="PON1122" s="898"/>
      <c r="POO1122" s="898"/>
      <c r="POP1122" s="898"/>
      <c r="POQ1122" s="898"/>
      <c r="POR1122" s="898"/>
      <c r="POS1122" s="898"/>
      <c r="POT1122" s="898"/>
      <c r="POU1122" s="898"/>
      <c r="POV1122" s="898"/>
      <c r="POW1122" s="898"/>
      <c r="POX1122" s="898"/>
      <c r="POY1122" s="898"/>
      <c r="POZ1122" s="898"/>
      <c r="PPA1122" s="898"/>
      <c r="PPB1122" s="898"/>
      <c r="PPC1122" s="898"/>
      <c r="PPD1122" s="898"/>
      <c r="PPE1122" s="898"/>
      <c r="PPF1122" s="898"/>
      <c r="PPG1122" s="898"/>
      <c r="PPH1122" s="898"/>
      <c r="PPI1122" s="898"/>
      <c r="PPJ1122" s="898"/>
      <c r="PPK1122" s="898"/>
      <c r="PPL1122" s="898"/>
      <c r="PPM1122" s="898"/>
      <c r="PPN1122" s="898"/>
      <c r="PPO1122" s="898"/>
      <c r="PPP1122" s="898"/>
      <c r="PPQ1122" s="898"/>
      <c r="PPR1122" s="898"/>
      <c r="PPS1122" s="898"/>
      <c r="PPT1122" s="898"/>
      <c r="PPU1122" s="898"/>
      <c r="PPV1122" s="898"/>
      <c r="PPW1122" s="898"/>
      <c r="PPX1122" s="898"/>
      <c r="PPY1122" s="898"/>
      <c r="PPZ1122" s="898"/>
      <c r="PQA1122" s="898"/>
      <c r="PQB1122" s="898"/>
      <c r="PQC1122" s="898"/>
      <c r="PQD1122" s="898"/>
      <c r="PQE1122" s="898"/>
      <c r="PQF1122" s="898"/>
      <c r="PQG1122" s="898"/>
      <c r="PQH1122" s="898"/>
      <c r="PQI1122" s="898"/>
      <c r="PQJ1122" s="898"/>
      <c r="PQK1122" s="898"/>
      <c r="PQL1122" s="898"/>
      <c r="PQM1122" s="898"/>
      <c r="PQN1122" s="898"/>
      <c r="PQO1122" s="898"/>
      <c r="PQP1122" s="898"/>
      <c r="PQQ1122" s="898"/>
      <c r="PQR1122" s="898"/>
      <c r="PQS1122" s="898"/>
      <c r="PQT1122" s="898"/>
      <c r="PQU1122" s="898"/>
      <c r="PQV1122" s="898"/>
      <c r="PQW1122" s="898"/>
      <c r="PQX1122" s="898"/>
      <c r="PQY1122" s="898"/>
      <c r="PQZ1122" s="898"/>
      <c r="PRA1122" s="898"/>
      <c r="PRB1122" s="898"/>
      <c r="PRC1122" s="898"/>
      <c r="PRD1122" s="898"/>
      <c r="PRE1122" s="898"/>
      <c r="PRF1122" s="898"/>
      <c r="PRG1122" s="898"/>
      <c r="PRH1122" s="898"/>
      <c r="PRI1122" s="898"/>
      <c r="PRJ1122" s="898"/>
      <c r="PRK1122" s="898"/>
      <c r="PRL1122" s="898"/>
      <c r="PRM1122" s="898"/>
      <c r="PRN1122" s="898"/>
      <c r="PRO1122" s="898"/>
      <c r="PRP1122" s="898"/>
      <c r="PRQ1122" s="898"/>
      <c r="PRR1122" s="898"/>
      <c r="PRS1122" s="898"/>
      <c r="PRT1122" s="898"/>
      <c r="PRU1122" s="898"/>
      <c r="PRV1122" s="898"/>
      <c r="PRW1122" s="898"/>
      <c r="PRX1122" s="898"/>
      <c r="PRY1122" s="898"/>
      <c r="PRZ1122" s="898"/>
      <c r="PSA1122" s="898"/>
      <c r="PSB1122" s="898"/>
      <c r="PSC1122" s="898"/>
      <c r="PSD1122" s="898"/>
      <c r="PSE1122" s="898"/>
      <c r="PSF1122" s="898"/>
      <c r="PSG1122" s="898"/>
      <c r="PSH1122" s="898"/>
      <c r="PSI1122" s="898"/>
      <c r="PSJ1122" s="898"/>
      <c r="PSK1122" s="898"/>
      <c r="PSL1122" s="898"/>
      <c r="PSM1122" s="898"/>
      <c r="PSN1122" s="898"/>
      <c r="PSO1122" s="898"/>
      <c r="PSP1122" s="898"/>
      <c r="PSQ1122" s="898"/>
      <c r="PSR1122" s="898"/>
      <c r="PSS1122" s="898"/>
      <c r="PST1122" s="898"/>
      <c r="PSU1122" s="898"/>
      <c r="PSV1122" s="898"/>
      <c r="PSW1122" s="898"/>
      <c r="PSX1122" s="898"/>
      <c r="PSY1122" s="898"/>
      <c r="PSZ1122" s="898"/>
      <c r="PTA1122" s="898"/>
      <c r="PTB1122" s="898"/>
      <c r="PTC1122" s="898"/>
      <c r="PTD1122" s="898"/>
      <c r="PTE1122" s="898"/>
      <c r="PTF1122" s="898"/>
      <c r="PTG1122" s="898"/>
      <c r="PTH1122" s="898"/>
      <c r="PTI1122" s="898"/>
      <c r="PTJ1122" s="898"/>
      <c r="PTK1122" s="898"/>
      <c r="PTL1122" s="898"/>
      <c r="PTM1122" s="898"/>
      <c r="PTN1122" s="898"/>
      <c r="PTO1122" s="898"/>
      <c r="PTP1122" s="898"/>
      <c r="PTQ1122" s="898"/>
      <c r="PTR1122" s="898"/>
      <c r="PTS1122" s="898"/>
      <c r="PTT1122" s="898"/>
      <c r="PTU1122" s="898"/>
      <c r="PTV1122" s="898"/>
      <c r="PTW1122" s="898"/>
      <c r="PTX1122" s="898"/>
      <c r="PTY1122" s="898"/>
      <c r="PTZ1122" s="898"/>
      <c r="PUA1122" s="898"/>
      <c r="PUB1122" s="898"/>
      <c r="PUC1122" s="898"/>
      <c r="PUD1122" s="898"/>
      <c r="PUE1122" s="898"/>
      <c r="PUF1122" s="898"/>
      <c r="PUG1122" s="898"/>
      <c r="PUH1122" s="898"/>
      <c r="PUI1122" s="898"/>
      <c r="PUJ1122" s="898"/>
      <c r="PUK1122" s="898"/>
      <c r="PUL1122" s="898"/>
      <c r="PUM1122" s="898"/>
      <c r="PUN1122" s="898"/>
      <c r="PUO1122" s="898"/>
      <c r="PUP1122" s="898"/>
      <c r="PUQ1122" s="898"/>
      <c r="PUR1122" s="898"/>
      <c r="PUS1122" s="898"/>
      <c r="PUT1122" s="898"/>
      <c r="PUU1122" s="898"/>
      <c r="PUV1122" s="898"/>
      <c r="PUW1122" s="898"/>
      <c r="PUX1122" s="898"/>
      <c r="PUY1122" s="898"/>
      <c r="PUZ1122" s="898"/>
      <c r="PVA1122" s="898"/>
      <c r="PVB1122" s="898"/>
      <c r="PVC1122" s="898"/>
      <c r="PVD1122" s="898"/>
      <c r="PVE1122" s="898"/>
      <c r="PVF1122" s="898"/>
      <c r="PVG1122" s="898"/>
      <c r="PVH1122" s="898"/>
      <c r="PVI1122" s="898"/>
      <c r="PVJ1122" s="898"/>
      <c r="PVK1122" s="898"/>
      <c r="PVL1122" s="898"/>
      <c r="PVM1122" s="898"/>
      <c r="PVN1122" s="898"/>
      <c r="PVO1122" s="898"/>
      <c r="PVP1122" s="898"/>
      <c r="PVQ1122" s="898"/>
      <c r="PVR1122" s="898"/>
      <c r="PVS1122" s="898"/>
      <c r="PVT1122" s="898"/>
      <c r="PVU1122" s="898"/>
      <c r="PVV1122" s="898"/>
      <c r="PVW1122" s="898"/>
      <c r="PVX1122" s="898"/>
      <c r="PVY1122" s="898"/>
      <c r="PVZ1122" s="898"/>
      <c r="PWA1122" s="898"/>
      <c r="PWB1122" s="898"/>
      <c r="PWC1122" s="898"/>
      <c r="PWD1122" s="898"/>
      <c r="PWE1122" s="898"/>
      <c r="PWF1122" s="898"/>
      <c r="PWG1122" s="898"/>
      <c r="PWH1122" s="898"/>
      <c r="PWI1122" s="898"/>
      <c r="PWJ1122" s="898"/>
      <c r="PWK1122" s="898"/>
      <c r="PWL1122" s="898"/>
      <c r="PWM1122" s="898"/>
      <c r="PWN1122" s="898"/>
      <c r="PWO1122" s="898"/>
      <c r="PWP1122" s="898"/>
      <c r="PWQ1122" s="898"/>
      <c r="PWR1122" s="898"/>
      <c r="PWS1122" s="898"/>
      <c r="PWT1122" s="898"/>
      <c r="PWU1122" s="898"/>
      <c r="PWV1122" s="898"/>
      <c r="PWW1122" s="898"/>
      <c r="PWX1122" s="898"/>
      <c r="PWY1122" s="898"/>
      <c r="PWZ1122" s="898"/>
      <c r="PXA1122" s="898"/>
      <c r="PXB1122" s="898"/>
      <c r="PXC1122" s="898"/>
      <c r="PXD1122" s="898"/>
      <c r="PXE1122" s="898"/>
      <c r="PXF1122" s="898"/>
      <c r="PXG1122" s="898"/>
      <c r="PXH1122" s="898"/>
      <c r="PXI1122" s="898"/>
      <c r="PXJ1122" s="898"/>
      <c r="PXK1122" s="898"/>
      <c r="PXL1122" s="898"/>
      <c r="PXM1122" s="898"/>
      <c r="PXN1122" s="898"/>
      <c r="PXO1122" s="898"/>
      <c r="PXP1122" s="898"/>
      <c r="PXQ1122" s="898"/>
      <c r="PXR1122" s="898"/>
      <c r="PXS1122" s="898"/>
      <c r="PXT1122" s="898"/>
      <c r="PXU1122" s="898"/>
      <c r="PXV1122" s="898"/>
      <c r="PXW1122" s="898"/>
      <c r="PXX1122" s="898"/>
      <c r="PXY1122" s="898"/>
      <c r="PXZ1122" s="898"/>
      <c r="PYA1122" s="898"/>
      <c r="PYB1122" s="898"/>
      <c r="PYC1122" s="898"/>
      <c r="PYD1122" s="898"/>
      <c r="PYE1122" s="898"/>
      <c r="PYF1122" s="898"/>
      <c r="PYG1122" s="898"/>
      <c r="PYH1122" s="898"/>
      <c r="PYI1122" s="898"/>
      <c r="PYJ1122" s="898"/>
      <c r="PYK1122" s="898"/>
      <c r="PYL1122" s="898"/>
      <c r="PYM1122" s="898"/>
      <c r="PYN1122" s="898"/>
      <c r="PYO1122" s="898"/>
      <c r="PYP1122" s="898"/>
      <c r="PYQ1122" s="898"/>
      <c r="PYR1122" s="898"/>
      <c r="PYS1122" s="898"/>
      <c r="PYT1122" s="898"/>
      <c r="PYU1122" s="898"/>
      <c r="PYV1122" s="898"/>
      <c r="PYW1122" s="898"/>
      <c r="PYX1122" s="898"/>
      <c r="PYY1122" s="898"/>
      <c r="PYZ1122" s="898"/>
      <c r="PZA1122" s="898"/>
      <c r="PZB1122" s="898"/>
      <c r="PZC1122" s="898"/>
      <c r="PZD1122" s="898"/>
      <c r="PZE1122" s="898"/>
      <c r="PZF1122" s="898"/>
      <c r="PZG1122" s="898"/>
      <c r="PZH1122" s="898"/>
      <c r="PZI1122" s="898"/>
      <c r="PZJ1122" s="898"/>
      <c r="PZK1122" s="898"/>
      <c r="PZL1122" s="898"/>
      <c r="PZM1122" s="898"/>
      <c r="PZN1122" s="898"/>
      <c r="PZO1122" s="898"/>
      <c r="PZP1122" s="898"/>
      <c r="PZQ1122" s="898"/>
      <c r="PZR1122" s="898"/>
      <c r="PZS1122" s="898"/>
      <c r="PZT1122" s="898"/>
      <c r="PZU1122" s="898"/>
      <c r="PZV1122" s="898"/>
      <c r="PZW1122" s="898"/>
      <c r="PZX1122" s="898"/>
      <c r="PZY1122" s="898"/>
      <c r="PZZ1122" s="898"/>
      <c r="QAA1122" s="898"/>
      <c r="QAB1122" s="898"/>
      <c r="QAC1122" s="898"/>
      <c r="QAD1122" s="898"/>
      <c r="QAE1122" s="898"/>
      <c r="QAF1122" s="898"/>
      <c r="QAG1122" s="898"/>
      <c r="QAH1122" s="898"/>
      <c r="QAI1122" s="898"/>
      <c r="QAJ1122" s="898"/>
      <c r="QAK1122" s="898"/>
      <c r="QAL1122" s="898"/>
      <c r="QAM1122" s="898"/>
      <c r="QAN1122" s="898"/>
      <c r="QAO1122" s="898"/>
      <c r="QAP1122" s="898"/>
      <c r="QAQ1122" s="898"/>
      <c r="QAR1122" s="898"/>
      <c r="QAS1122" s="898"/>
      <c r="QAT1122" s="898"/>
      <c r="QAU1122" s="898"/>
      <c r="QAV1122" s="898"/>
      <c r="QAW1122" s="898"/>
      <c r="QAX1122" s="898"/>
      <c r="QAY1122" s="898"/>
      <c r="QAZ1122" s="898"/>
      <c r="QBA1122" s="898"/>
      <c r="QBB1122" s="898"/>
      <c r="QBC1122" s="898"/>
      <c r="QBD1122" s="898"/>
      <c r="QBE1122" s="898"/>
      <c r="QBF1122" s="898"/>
      <c r="QBG1122" s="898"/>
      <c r="QBH1122" s="898"/>
      <c r="QBI1122" s="898"/>
      <c r="QBJ1122" s="898"/>
      <c r="QBK1122" s="898"/>
      <c r="QBL1122" s="898"/>
      <c r="QBM1122" s="898"/>
      <c r="QBN1122" s="898"/>
      <c r="QBO1122" s="898"/>
      <c r="QBP1122" s="898"/>
      <c r="QBQ1122" s="898"/>
      <c r="QBR1122" s="898"/>
      <c r="QBS1122" s="898"/>
      <c r="QBT1122" s="898"/>
      <c r="QBU1122" s="898"/>
      <c r="QBV1122" s="898"/>
      <c r="QBW1122" s="898"/>
      <c r="QBX1122" s="898"/>
      <c r="QBY1122" s="898"/>
      <c r="QBZ1122" s="898"/>
      <c r="QCA1122" s="898"/>
      <c r="QCB1122" s="898"/>
      <c r="QCC1122" s="898"/>
      <c r="QCD1122" s="898"/>
      <c r="QCE1122" s="898"/>
      <c r="QCF1122" s="898"/>
      <c r="QCG1122" s="898"/>
      <c r="QCH1122" s="898"/>
      <c r="QCI1122" s="898"/>
      <c r="QCJ1122" s="898"/>
      <c r="QCK1122" s="898"/>
      <c r="QCL1122" s="898"/>
      <c r="QCM1122" s="898"/>
      <c r="QCN1122" s="898"/>
      <c r="QCO1122" s="898"/>
      <c r="QCP1122" s="898"/>
      <c r="QCQ1122" s="898"/>
      <c r="QCR1122" s="898"/>
      <c r="QCS1122" s="898"/>
      <c r="QCT1122" s="898"/>
      <c r="QCU1122" s="898"/>
      <c r="QCV1122" s="898"/>
      <c r="QCW1122" s="898"/>
      <c r="QCX1122" s="898"/>
      <c r="QCY1122" s="898"/>
      <c r="QCZ1122" s="898"/>
      <c r="QDA1122" s="898"/>
      <c r="QDB1122" s="898"/>
      <c r="QDC1122" s="898"/>
      <c r="QDD1122" s="898"/>
      <c r="QDE1122" s="898"/>
      <c r="QDF1122" s="898"/>
      <c r="QDG1122" s="898"/>
      <c r="QDH1122" s="898"/>
      <c r="QDI1122" s="898"/>
      <c r="QDJ1122" s="898"/>
      <c r="QDK1122" s="898"/>
      <c r="QDL1122" s="898"/>
      <c r="QDM1122" s="898"/>
      <c r="QDN1122" s="898"/>
      <c r="QDO1122" s="898"/>
      <c r="QDP1122" s="898"/>
      <c r="QDQ1122" s="898"/>
      <c r="QDR1122" s="898"/>
      <c r="QDS1122" s="898"/>
      <c r="QDT1122" s="898"/>
      <c r="QDU1122" s="898"/>
      <c r="QDV1122" s="898"/>
      <c r="QDW1122" s="898"/>
      <c r="QDX1122" s="898"/>
      <c r="QDY1122" s="898"/>
      <c r="QDZ1122" s="898"/>
      <c r="QEA1122" s="898"/>
      <c r="QEB1122" s="898"/>
      <c r="QEC1122" s="898"/>
      <c r="QED1122" s="898"/>
      <c r="QEE1122" s="898"/>
      <c r="QEF1122" s="898"/>
      <c r="QEG1122" s="898"/>
      <c r="QEH1122" s="898"/>
      <c r="QEI1122" s="898"/>
      <c r="QEJ1122" s="898"/>
      <c r="QEK1122" s="898"/>
      <c r="QEL1122" s="898"/>
      <c r="QEM1122" s="898"/>
      <c r="QEN1122" s="898"/>
      <c r="QEO1122" s="898"/>
      <c r="QEP1122" s="898"/>
      <c r="QEQ1122" s="898"/>
      <c r="QER1122" s="898"/>
      <c r="QES1122" s="898"/>
      <c r="QET1122" s="898"/>
      <c r="QEU1122" s="898"/>
      <c r="QEV1122" s="898"/>
      <c r="QEW1122" s="898"/>
      <c r="QEX1122" s="898"/>
      <c r="QEY1122" s="898"/>
      <c r="QEZ1122" s="898"/>
      <c r="QFA1122" s="898"/>
      <c r="QFB1122" s="898"/>
      <c r="QFC1122" s="898"/>
      <c r="QFD1122" s="898"/>
      <c r="QFE1122" s="898"/>
      <c r="QFF1122" s="898"/>
      <c r="QFG1122" s="898"/>
      <c r="QFH1122" s="898"/>
      <c r="QFI1122" s="898"/>
      <c r="QFJ1122" s="898"/>
      <c r="QFK1122" s="898"/>
      <c r="QFL1122" s="898"/>
      <c r="QFM1122" s="898"/>
      <c r="QFN1122" s="898"/>
      <c r="QFO1122" s="898"/>
      <c r="QFP1122" s="898"/>
      <c r="QFQ1122" s="898"/>
      <c r="QFR1122" s="898"/>
      <c r="QFS1122" s="898"/>
      <c r="QFT1122" s="898"/>
      <c r="QFU1122" s="898"/>
      <c r="QFV1122" s="898"/>
      <c r="QFW1122" s="898"/>
      <c r="QFX1122" s="898"/>
      <c r="QFY1122" s="898"/>
      <c r="QFZ1122" s="898"/>
      <c r="QGA1122" s="898"/>
      <c r="QGB1122" s="898"/>
      <c r="QGC1122" s="898"/>
      <c r="QGD1122" s="898"/>
      <c r="QGE1122" s="898"/>
      <c r="QGF1122" s="898"/>
      <c r="QGG1122" s="898"/>
      <c r="QGH1122" s="898"/>
      <c r="QGI1122" s="898"/>
      <c r="QGJ1122" s="898"/>
      <c r="QGK1122" s="898"/>
      <c r="QGL1122" s="898"/>
      <c r="QGM1122" s="898"/>
      <c r="QGN1122" s="898"/>
      <c r="QGO1122" s="898"/>
      <c r="QGP1122" s="898"/>
      <c r="QGQ1122" s="898"/>
      <c r="QGR1122" s="898"/>
      <c r="QGS1122" s="898"/>
      <c r="QGT1122" s="898"/>
      <c r="QGU1122" s="898"/>
      <c r="QGV1122" s="898"/>
      <c r="QGW1122" s="898"/>
      <c r="QGX1122" s="898"/>
      <c r="QGY1122" s="898"/>
      <c r="QGZ1122" s="898"/>
      <c r="QHA1122" s="898"/>
      <c r="QHB1122" s="898"/>
      <c r="QHC1122" s="898"/>
      <c r="QHD1122" s="898"/>
      <c r="QHE1122" s="898"/>
      <c r="QHF1122" s="898"/>
      <c r="QHG1122" s="898"/>
      <c r="QHH1122" s="898"/>
      <c r="QHI1122" s="898"/>
      <c r="QHJ1122" s="898"/>
      <c r="QHK1122" s="898"/>
      <c r="QHL1122" s="898"/>
      <c r="QHM1122" s="898"/>
      <c r="QHN1122" s="898"/>
      <c r="QHO1122" s="898"/>
      <c r="QHP1122" s="898"/>
      <c r="QHQ1122" s="898"/>
      <c r="QHR1122" s="898"/>
      <c r="QHS1122" s="898"/>
      <c r="QHT1122" s="898"/>
      <c r="QHU1122" s="898"/>
      <c r="QHV1122" s="898"/>
      <c r="QHW1122" s="898"/>
      <c r="QHX1122" s="898"/>
      <c r="QHY1122" s="898"/>
      <c r="QHZ1122" s="898"/>
      <c r="QIA1122" s="898"/>
      <c r="QIB1122" s="898"/>
      <c r="QIC1122" s="898"/>
      <c r="QID1122" s="898"/>
      <c r="QIE1122" s="898"/>
      <c r="QIF1122" s="898"/>
      <c r="QIG1122" s="898"/>
      <c r="QIH1122" s="898"/>
      <c r="QII1122" s="898"/>
      <c r="QIJ1122" s="898"/>
      <c r="QIK1122" s="898"/>
      <c r="QIL1122" s="898"/>
      <c r="QIM1122" s="898"/>
      <c r="QIN1122" s="898"/>
      <c r="QIO1122" s="898"/>
      <c r="QIP1122" s="898"/>
      <c r="QIQ1122" s="898"/>
      <c r="QIR1122" s="898"/>
      <c r="QIS1122" s="898"/>
      <c r="QIT1122" s="898"/>
      <c r="QIU1122" s="898"/>
      <c r="QIV1122" s="898"/>
      <c r="QIW1122" s="898"/>
      <c r="QIX1122" s="898"/>
      <c r="QIY1122" s="898"/>
      <c r="QIZ1122" s="898"/>
      <c r="QJA1122" s="898"/>
      <c r="QJB1122" s="898"/>
      <c r="QJC1122" s="898"/>
      <c r="QJD1122" s="898"/>
      <c r="QJE1122" s="898"/>
      <c r="QJF1122" s="898"/>
      <c r="QJG1122" s="898"/>
      <c r="QJH1122" s="898"/>
      <c r="QJI1122" s="898"/>
      <c r="QJJ1122" s="898"/>
      <c r="QJK1122" s="898"/>
      <c r="QJL1122" s="898"/>
      <c r="QJM1122" s="898"/>
      <c r="QJN1122" s="898"/>
      <c r="QJO1122" s="898"/>
      <c r="QJP1122" s="898"/>
      <c r="QJQ1122" s="898"/>
      <c r="QJR1122" s="898"/>
      <c r="QJS1122" s="898"/>
      <c r="QJT1122" s="898"/>
      <c r="QJU1122" s="898"/>
      <c r="QJV1122" s="898"/>
      <c r="QJW1122" s="898"/>
      <c r="QJX1122" s="898"/>
      <c r="QJY1122" s="898"/>
      <c r="QJZ1122" s="898"/>
      <c r="QKA1122" s="898"/>
      <c r="QKB1122" s="898"/>
      <c r="QKC1122" s="898"/>
      <c r="QKD1122" s="898"/>
      <c r="QKE1122" s="898"/>
      <c r="QKF1122" s="898"/>
      <c r="QKG1122" s="898"/>
      <c r="QKH1122" s="898"/>
      <c r="QKI1122" s="898"/>
      <c r="QKJ1122" s="898"/>
      <c r="QKK1122" s="898"/>
      <c r="QKL1122" s="898"/>
      <c r="QKM1122" s="898"/>
      <c r="QKN1122" s="898"/>
      <c r="QKO1122" s="898"/>
      <c r="QKP1122" s="898"/>
      <c r="QKQ1122" s="898"/>
      <c r="QKR1122" s="898"/>
      <c r="QKS1122" s="898"/>
      <c r="QKT1122" s="898"/>
      <c r="QKU1122" s="898"/>
      <c r="QKV1122" s="898"/>
      <c r="QKW1122" s="898"/>
      <c r="QKX1122" s="898"/>
      <c r="QKY1122" s="898"/>
      <c r="QKZ1122" s="898"/>
      <c r="QLA1122" s="898"/>
      <c r="QLB1122" s="898"/>
      <c r="QLC1122" s="898"/>
      <c r="QLD1122" s="898"/>
      <c r="QLE1122" s="898"/>
      <c r="QLF1122" s="898"/>
      <c r="QLG1122" s="898"/>
      <c r="QLH1122" s="898"/>
      <c r="QLI1122" s="898"/>
      <c r="QLJ1122" s="898"/>
      <c r="QLK1122" s="898"/>
      <c r="QLL1122" s="898"/>
      <c r="QLM1122" s="898"/>
      <c r="QLN1122" s="898"/>
      <c r="QLO1122" s="898"/>
      <c r="QLP1122" s="898"/>
      <c r="QLQ1122" s="898"/>
      <c r="QLR1122" s="898"/>
      <c r="QLS1122" s="898"/>
      <c r="QLT1122" s="898"/>
      <c r="QLU1122" s="898"/>
      <c r="QLV1122" s="898"/>
      <c r="QLW1122" s="898"/>
      <c r="QLX1122" s="898"/>
      <c r="QLY1122" s="898"/>
      <c r="QLZ1122" s="898"/>
      <c r="QMA1122" s="898"/>
      <c r="QMB1122" s="898"/>
      <c r="QMC1122" s="898"/>
      <c r="QMD1122" s="898"/>
      <c r="QME1122" s="898"/>
      <c r="QMF1122" s="898"/>
      <c r="QMG1122" s="898"/>
      <c r="QMH1122" s="898"/>
      <c r="QMI1122" s="898"/>
      <c r="QMJ1122" s="898"/>
      <c r="QMK1122" s="898"/>
      <c r="QML1122" s="898"/>
      <c r="QMM1122" s="898"/>
      <c r="QMN1122" s="898"/>
      <c r="QMO1122" s="898"/>
      <c r="QMP1122" s="898"/>
      <c r="QMQ1122" s="898"/>
      <c r="QMR1122" s="898"/>
      <c r="QMS1122" s="898"/>
      <c r="QMT1122" s="898"/>
      <c r="QMU1122" s="898"/>
      <c r="QMV1122" s="898"/>
      <c r="QMW1122" s="898"/>
      <c r="QMX1122" s="898"/>
      <c r="QMY1122" s="898"/>
      <c r="QMZ1122" s="898"/>
      <c r="QNA1122" s="898"/>
      <c r="QNB1122" s="898"/>
      <c r="QNC1122" s="898"/>
      <c r="QND1122" s="898"/>
      <c r="QNE1122" s="898"/>
      <c r="QNF1122" s="898"/>
      <c r="QNG1122" s="898"/>
      <c r="QNH1122" s="898"/>
      <c r="QNI1122" s="898"/>
      <c r="QNJ1122" s="898"/>
      <c r="QNK1122" s="898"/>
      <c r="QNL1122" s="898"/>
      <c r="QNM1122" s="898"/>
      <c r="QNN1122" s="898"/>
      <c r="QNO1122" s="898"/>
      <c r="QNP1122" s="898"/>
      <c r="QNQ1122" s="898"/>
      <c r="QNR1122" s="898"/>
      <c r="QNS1122" s="898"/>
      <c r="QNT1122" s="898"/>
      <c r="QNU1122" s="898"/>
      <c r="QNV1122" s="898"/>
      <c r="QNW1122" s="898"/>
      <c r="QNX1122" s="898"/>
      <c r="QNY1122" s="898"/>
      <c r="QNZ1122" s="898"/>
      <c r="QOA1122" s="898"/>
      <c r="QOB1122" s="898"/>
      <c r="QOC1122" s="898"/>
      <c r="QOD1122" s="898"/>
      <c r="QOE1122" s="898"/>
      <c r="QOF1122" s="898"/>
      <c r="QOG1122" s="898"/>
      <c r="QOH1122" s="898"/>
      <c r="QOI1122" s="898"/>
      <c r="QOJ1122" s="898"/>
      <c r="QOK1122" s="898"/>
      <c r="QOL1122" s="898"/>
      <c r="QOM1122" s="898"/>
      <c r="QON1122" s="898"/>
      <c r="QOO1122" s="898"/>
      <c r="QOP1122" s="898"/>
      <c r="QOQ1122" s="898"/>
      <c r="QOR1122" s="898"/>
      <c r="QOS1122" s="898"/>
      <c r="QOT1122" s="898"/>
      <c r="QOU1122" s="898"/>
      <c r="QOV1122" s="898"/>
      <c r="QOW1122" s="898"/>
      <c r="QOX1122" s="898"/>
      <c r="QOY1122" s="898"/>
      <c r="QOZ1122" s="898"/>
      <c r="QPA1122" s="898"/>
      <c r="QPB1122" s="898"/>
      <c r="QPC1122" s="898"/>
      <c r="QPD1122" s="898"/>
      <c r="QPE1122" s="898"/>
      <c r="QPF1122" s="898"/>
      <c r="QPG1122" s="898"/>
      <c r="QPH1122" s="898"/>
      <c r="QPI1122" s="898"/>
      <c r="QPJ1122" s="898"/>
      <c r="QPK1122" s="898"/>
      <c r="QPL1122" s="898"/>
      <c r="QPM1122" s="898"/>
      <c r="QPN1122" s="898"/>
      <c r="QPO1122" s="898"/>
      <c r="QPP1122" s="898"/>
      <c r="QPQ1122" s="898"/>
      <c r="QPR1122" s="898"/>
      <c r="QPS1122" s="898"/>
      <c r="QPT1122" s="898"/>
      <c r="QPU1122" s="898"/>
      <c r="QPV1122" s="898"/>
      <c r="QPW1122" s="898"/>
      <c r="QPX1122" s="898"/>
      <c r="QPY1122" s="898"/>
      <c r="QPZ1122" s="898"/>
      <c r="QQA1122" s="898"/>
      <c r="QQB1122" s="898"/>
      <c r="QQC1122" s="898"/>
      <c r="QQD1122" s="898"/>
      <c r="QQE1122" s="898"/>
      <c r="QQF1122" s="898"/>
      <c r="QQG1122" s="898"/>
      <c r="QQH1122" s="898"/>
      <c r="QQI1122" s="898"/>
      <c r="QQJ1122" s="898"/>
      <c r="QQK1122" s="898"/>
      <c r="QQL1122" s="898"/>
      <c r="QQM1122" s="898"/>
      <c r="QQN1122" s="898"/>
      <c r="QQO1122" s="898"/>
      <c r="QQP1122" s="898"/>
      <c r="QQQ1122" s="898"/>
      <c r="QQR1122" s="898"/>
      <c r="QQS1122" s="898"/>
      <c r="QQT1122" s="898"/>
      <c r="QQU1122" s="898"/>
      <c r="QQV1122" s="898"/>
      <c r="QQW1122" s="898"/>
      <c r="QQX1122" s="898"/>
      <c r="QQY1122" s="898"/>
      <c r="QQZ1122" s="898"/>
      <c r="QRA1122" s="898"/>
      <c r="QRB1122" s="898"/>
      <c r="QRC1122" s="898"/>
      <c r="QRD1122" s="898"/>
      <c r="QRE1122" s="898"/>
      <c r="QRF1122" s="898"/>
      <c r="QRG1122" s="898"/>
      <c r="QRH1122" s="898"/>
      <c r="QRI1122" s="898"/>
      <c r="QRJ1122" s="898"/>
      <c r="QRK1122" s="898"/>
      <c r="QRL1122" s="898"/>
      <c r="QRM1122" s="898"/>
      <c r="QRN1122" s="898"/>
      <c r="QRO1122" s="898"/>
      <c r="QRP1122" s="898"/>
      <c r="QRQ1122" s="898"/>
      <c r="QRR1122" s="898"/>
      <c r="QRS1122" s="898"/>
      <c r="QRT1122" s="898"/>
      <c r="QRU1122" s="898"/>
      <c r="QRV1122" s="898"/>
      <c r="QRW1122" s="898"/>
      <c r="QRX1122" s="898"/>
      <c r="QRY1122" s="898"/>
      <c r="QRZ1122" s="898"/>
      <c r="QSA1122" s="898"/>
      <c r="QSB1122" s="898"/>
      <c r="QSC1122" s="898"/>
      <c r="QSD1122" s="898"/>
      <c r="QSE1122" s="898"/>
      <c r="QSF1122" s="898"/>
      <c r="QSG1122" s="898"/>
      <c r="QSH1122" s="898"/>
      <c r="QSI1122" s="898"/>
      <c r="QSJ1122" s="898"/>
      <c r="QSK1122" s="898"/>
      <c r="QSL1122" s="898"/>
      <c r="QSM1122" s="898"/>
      <c r="QSN1122" s="898"/>
      <c r="QSO1122" s="898"/>
      <c r="QSP1122" s="898"/>
      <c r="QSQ1122" s="898"/>
      <c r="QSR1122" s="898"/>
      <c r="QSS1122" s="898"/>
      <c r="QST1122" s="898"/>
      <c r="QSU1122" s="898"/>
      <c r="QSV1122" s="898"/>
      <c r="QSW1122" s="898"/>
      <c r="QSX1122" s="898"/>
      <c r="QSY1122" s="898"/>
      <c r="QSZ1122" s="898"/>
      <c r="QTA1122" s="898"/>
      <c r="QTB1122" s="898"/>
      <c r="QTC1122" s="898"/>
      <c r="QTD1122" s="898"/>
      <c r="QTE1122" s="898"/>
      <c r="QTF1122" s="898"/>
      <c r="QTG1122" s="898"/>
      <c r="QTH1122" s="898"/>
      <c r="QTI1122" s="898"/>
      <c r="QTJ1122" s="898"/>
      <c r="QTK1122" s="898"/>
      <c r="QTL1122" s="898"/>
      <c r="QTM1122" s="898"/>
      <c r="QTN1122" s="898"/>
      <c r="QTO1122" s="898"/>
      <c r="QTP1122" s="898"/>
      <c r="QTQ1122" s="898"/>
      <c r="QTR1122" s="898"/>
      <c r="QTS1122" s="898"/>
      <c r="QTT1122" s="898"/>
      <c r="QTU1122" s="898"/>
      <c r="QTV1122" s="898"/>
      <c r="QTW1122" s="898"/>
      <c r="QTX1122" s="898"/>
      <c r="QTY1122" s="898"/>
      <c r="QTZ1122" s="898"/>
      <c r="QUA1122" s="898"/>
      <c r="QUB1122" s="898"/>
      <c r="QUC1122" s="898"/>
      <c r="QUD1122" s="898"/>
      <c r="QUE1122" s="898"/>
      <c r="QUF1122" s="898"/>
      <c r="QUG1122" s="898"/>
      <c r="QUH1122" s="898"/>
      <c r="QUI1122" s="898"/>
      <c r="QUJ1122" s="898"/>
      <c r="QUK1122" s="898"/>
      <c r="QUL1122" s="898"/>
      <c r="QUM1122" s="898"/>
      <c r="QUN1122" s="898"/>
      <c r="QUO1122" s="898"/>
      <c r="QUP1122" s="898"/>
      <c r="QUQ1122" s="898"/>
      <c r="QUR1122" s="898"/>
      <c r="QUS1122" s="898"/>
      <c r="QUT1122" s="898"/>
      <c r="QUU1122" s="898"/>
      <c r="QUV1122" s="898"/>
      <c r="QUW1122" s="898"/>
      <c r="QUX1122" s="898"/>
      <c r="QUY1122" s="898"/>
      <c r="QUZ1122" s="898"/>
      <c r="QVA1122" s="898"/>
      <c r="QVB1122" s="898"/>
      <c r="QVC1122" s="898"/>
      <c r="QVD1122" s="898"/>
      <c r="QVE1122" s="898"/>
      <c r="QVF1122" s="898"/>
      <c r="QVG1122" s="898"/>
      <c r="QVH1122" s="898"/>
      <c r="QVI1122" s="898"/>
      <c r="QVJ1122" s="898"/>
      <c r="QVK1122" s="898"/>
      <c r="QVL1122" s="898"/>
      <c r="QVM1122" s="898"/>
      <c r="QVN1122" s="898"/>
      <c r="QVO1122" s="898"/>
      <c r="QVP1122" s="898"/>
      <c r="QVQ1122" s="898"/>
      <c r="QVR1122" s="898"/>
      <c r="QVS1122" s="898"/>
      <c r="QVT1122" s="898"/>
      <c r="QVU1122" s="898"/>
      <c r="QVV1122" s="898"/>
      <c r="QVW1122" s="898"/>
      <c r="QVX1122" s="898"/>
      <c r="QVY1122" s="898"/>
      <c r="QVZ1122" s="898"/>
      <c r="QWA1122" s="898"/>
      <c r="QWB1122" s="898"/>
      <c r="QWC1122" s="898"/>
      <c r="QWD1122" s="898"/>
      <c r="QWE1122" s="898"/>
      <c r="QWF1122" s="898"/>
      <c r="QWG1122" s="898"/>
      <c r="QWH1122" s="898"/>
      <c r="QWI1122" s="898"/>
      <c r="QWJ1122" s="898"/>
      <c r="QWK1122" s="898"/>
      <c r="QWL1122" s="898"/>
      <c r="QWM1122" s="898"/>
      <c r="QWN1122" s="898"/>
      <c r="QWO1122" s="898"/>
      <c r="QWP1122" s="898"/>
      <c r="QWQ1122" s="898"/>
      <c r="QWR1122" s="898"/>
      <c r="QWS1122" s="898"/>
      <c r="QWT1122" s="898"/>
      <c r="QWU1122" s="898"/>
      <c r="QWV1122" s="898"/>
      <c r="QWW1122" s="898"/>
      <c r="QWX1122" s="898"/>
      <c r="QWY1122" s="898"/>
      <c r="QWZ1122" s="898"/>
      <c r="QXA1122" s="898"/>
      <c r="QXB1122" s="898"/>
      <c r="QXC1122" s="898"/>
      <c r="QXD1122" s="898"/>
      <c r="QXE1122" s="898"/>
      <c r="QXF1122" s="898"/>
      <c r="QXG1122" s="898"/>
      <c r="QXH1122" s="898"/>
      <c r="QXI1122" s="898"/>
      <c r="QXJ1122" s="898"/>
      <c r="QXK1122" s="898"/>
      <c r="QXL1122" s="898"/>
      <c r="QXM1122" s="898"/>
      <c r="QXN1122" s="898"/>
      <c r="QXO1122" s="898"/>
      <c r="QXP1122" s="898"/>
      <c r="QXQ1122" s="898"/>
      <c r="QXR1122" s="898"/>
      <c r="QXS1122" s="898"/>
      <c r="QXT1122" s="898"/>
      <c r="QXU1122" s="898"/>
      <c r="QXV1122" s="898"/>
      <c r="QXW1122" s="898"/>
      <c r="QXX1122" s="898"/>
      <c r="QXY1122" s="898"/>
      <c r="QXZ1122" s="898"/>
      <c r="QYA1122" s="898"/>
      <c r="QYB1122" s="898"/>
      <c r="QYC1122" s="898"/>
      <c r="QYD1122" s="898"/>
      <c r="QYE1122" s="898"/>
      <c r="QYF1122" s="898"/>
      <c r="QYG1122" s="898"/>
      <c r="QYH1122" s="898"/>
      <c r="QYI1122" s="898"/>
      <c r="QYJ1122" s="898"/>
      <c r="QYK1122" s="898"/>
      <c r="QYL1122" s="898"/>
      <c r="QYM1122" s="898"/>
      <c r="QYN1122" s="898"/>
      <c r="QYO1122" s="898"/>
      <c r="QYP1122" s="898"/>
      <c r="QYQ1122" s="898"/>
      <c r="QYR1122" s="898"/>
      <c r="QYS1122" s="898"/>
      <c r="QYT1122" s="898"/>
      <c r="QYU1122" s="898"/>
      <c r="QYV1122" s="898"/>
      <c r="QYW1122" s="898"/>
      <c r="QYX1122" s="898"/>
      <c r="QYY1122" s="898"/>
      <c r="QYZ1122" s="898"/>
      <c r="QZA1122" s="898"/>
      <c r="QZB1122" s="898"/>
      <c r="QZC1122" s="898"/>
      <c r="QZD1122" s="898"/>
      <c r="QZE1122" s="898"/>
      <c r="QZF1122" s="898"/>
      <c r="QZG1122" s="898"/>
      <c r="QZH1122" s="898"/>
      <c r="QZI1122" s="898"/>
      <c r="QZJ1122" s="898"/>
      <c r="QZK1122" s="898"/>
      <c r="QZL1122" s="898"/>
      <c r="QZM1122" s="898"/>
      <c r="QZN1122" s="898"/>
      <c r="QZO1122" s="898"/>
      <c r="QZP1122" s="898"/>
      <c r="QZQ1122" s="898"/>
      <c r="QZR1122" s="898"/>
      <c r="QZS1122" s="898"/>
      <c r="QZT1122" s="898"/>
      <c r="QZU1122" s="898"/>
      <c r="QZV1122" s="898"/>
      <c r="QZW1122" s="898"/>
      <c r="QZX1122" s="898"/>
      <c r="QZY1122" s="898"/>
      <c r="QZZ1122" s="898"/>
      <c r="RAA1122" s="898"/>
      <c r="RAB1122" s="898"/>
      <c r="RAC1122" s="898"/>
      <c r="RAD1122" s="898"/>
      <c r="RAE1122" s="898"/>
      <c r="RAF1122" s="898"/>
      <c r="RAG1122" s="898"/>
      <c r="RAH1122" s="898"/>
      <c r="RAI1122" s="898"/>
      <c r="RAJ1122" s="898"/>
      <c r="RAK1122" s="898"/>
      <c r="RAL1122" s="898"/>
      <c r="RAM1122" s="898"/>
      <c r="RAN1122" s="898"/>
      <c r="RAO1122" s="898"/>
      <c r="RAP1122" s="898"/>
      <c r="RAQ1122" s="898"/>
      <c r="RAR1122" s="898"/>
      <c r="RAS1122" s="898"/>
      <c r="RAT1122" s="898"/>
      <c r="RAU1122" s="898"/>
      <c r="RAV1122" s="898"/>
      <c r="RAW1122" s="898"/>
      <c r="RAX1122" s="898"/>
      <c r="RAY1122" s="898"/>
      <c r="RAZ1122" s="898"/>
      <c r="RBA1122" s="898"/>
      <c r="RBB1122" s="898"/>
      <c r="RBC1122" s="898"/>
      <c r="RBD1122" s="898"/>
      <c r="RBE1122" s="898"/>
      <c r="RBF1122" s="898"/>
      <c r="RBG1122" s="898"/>
      <c r="RBH1122" s="898"/>
      <c r="RBI1122" s="898"/>
      <c r="RBJ1122" s="898"/>
      <c r="RBK1122" s="898"/>
      <c r="RBL1122" s="898"/>
      <c r="RBM1122" s="898"/>
      <c r="RBN1122" s="898"/>
      <c r="RBO1122" s="898"/>
      <c r="RBP1122" s="898"/>
      <c r="RBQ1122" s="898"/>
      <c r="RBR1122" s="898"/>
      <c r="RBS1122" s="898"/>
      <c r="RBT1122" s="898"/>
      <c r="RBU1122" s="898"/>
      <c r="RBV1122" s="898"/>
      <c r="RBW1122" s="898"/>
      <c r="RBX1122" s="898"/>
      <c r="RBY1122" s="898"/>
      <c r="RBZ1122" s="898"/>
      <c r="RCA1122" s="898"/>
      <c r="RCB1122" s="898"/>
      <c r="RCC1122" s="898"/>
      <c r="RCD1122" s="898"/>
      <c r="RCE1122" s="898"/>
      <c r="RCF1122" s="898"/>
      <c r="RCG1122" s="898"/>
      <c r="RCH1122" s="898"/>
      <c r="RCI1122" s="898"/>
      <c r="RCJ1122" s="898"/>
      <c r="RCK1122" s="898"/>
      <c r="RCL1122" s="898"/>
      <c r="RCM1122" s="898"/>
      <c r="RCN1122" s="898"/>
      <c r="RCO1122" s="898"/>
      <c r="RCP1122" s="898"/>
      <c r="RCQ1122" s="898"/>
      <c r="RCR1122" s="898"/>
      <c r="RCS1122" s="898"/>
      <c r="RCT1122" s="898"/>
      <c r="RCU1122" s="898"/>
      <c r="RCV1122" s="898"/>
      <c r="RCW1122" s="898"/>
      <c r="RCX1122" s="898"/>
      <c r="RCY1122" s="898"/>
      <c r="RCZ1122" s="898"/>
      <c r="RDA1122" s="898"/>
      <c r="RDB1122" s="898"/>
      <c r="RDC1122" s="898"/>
      <c r="RDD1122" s="898"/>
      <c r="RDE1122" s="898"/>
      <c r="RDF1122" s="898"/>
      <c r="RDG1122" s="898"/>
      <c r="RDH1122" s="898"/>
      <c r="RDI1122" s="898"/>
      <c r="RDJ1122" s="898"/>
      <c r="RDK1122" s="898"/>
      <c r="RDL1122" s="898"/>
      <c r="RDM1122" s="898"/>
      <c r="RDN1122" s="898"/>
      <c r="RDO1122" s="898"/>
      <c r="RDP1122" s="898"/>
      <c r="RDQ1122" s="898"/>
      <c r="RDR1122" s="898"/>
      <c r="RDS1122" s="898"/>
      <c r="RDT1122" s="898"/>
      <c r="RDU1122" s="898"/>
      <c r="RDV1122" s="898"/>
      <c r="RDW1122" s="898"/>
      <c r="RDX1122" s="898"/>
      <c r="RDY1122" s="898"/>
      <c r="RDZ1122" s="898"/>
      <c r="REA1122" s="898"/>
      <c r="REB1122" s="898"/>
      <c r="REC1122" s="898"/>
      <c r="RED1122" s="898"/>
      <c r="REE1122" s="898"/>
      <c r="REF1122" s="898"/>
      <c r="REG1122" s="898"/>
      <c r="REH1122" s="898"/>
      <c r="REI1122" s="898"/>
      <c r="REJ1122" s="898"/>
      <c r="REK1122" s="898"/>
      <c r="REL1122" s="898"/>
      <c r="REM1122" s="898"/>
      <c r="REN1122" s="898"/>
      <c r="REO1122" s="898"/>
      <c r="REP1122" s="898"/>
      <c r="REQ1122" s="898"/>
      <c r="RER1122" s="898"/>
      <c r="RES1122" s="898"/>
      <c r="RET1122" s="898"/>
      <c r="REU1122" s="898"/>
      <c r="REV1122" s="898"/>
      <c r="REW1122" s="898"/>
      <c r="REX1122" s="898"/>
      <c r="REY1122" s="898"/>
      <c r="REZ1122" s="898"/>
      <c r="RFA1122" s="898"/>
      <c r="RFB1122" s="898"/>
      <c r="RFC1122" s="898"/>
      <c r="RFD1122" s="898"/>
      <c r="RFE1122" s="898"/>
      <c r="RFF1122" s="898"/>
      <c r="RFG1122" s="898"/>
      <c r="RFH1122" s="898"/>
      <c r="RFI1122" s="898"/>
      <c r="RFJ1122" s="898"/>
      <c r="RFK1122" s="898"/>
      <c r="RFL1122" s="898"/>
      <c r="RFM1122" s="898"/>
      <c r="RFN1122" s="898"/>
      <c r="RFO1122" s="898"/>
      <c r="RFP1122" s="898"/>
      <c r="RFQ1122" s="898"/>
      <c r="RFR1122" s="898"/>
      <c r="RFS1122" s="898"/>
      <c r="RFT1122" s="898"/>
      <c r="RFU1122" s="898"/>
      <c r="RFV1122" s="898"/>
      <c r="RFW1122" s="898"/>
      <c r="RFX1122" s="898"/>
      <c r="RFY1122" s="898"/>
      <c r="RFZ1122" s="898"/>
      <c r="RGA1122" s="898"/>
      <c r="RGB1122" s="898"/>
      <c r="RGC1122" s="898"/>
      <c r="RGD1122" s="898"/>
      <c r="RGE1122" s="898"/>
      <c r="RGF1122" s="898"/>
      <c r="RGG1122" s="898"/>
      <c r="RGH1122" s="898"/>
      <c r="RGI1122" s="898"/>
      <c r="RGJ1122" s="898"/>
      <c r="RGK1122" s="898"/>
      <c r="RGL1122" s="898"/>
      <c r="RGM1122" s="898"/>
      <c r="RGN1122" s="898"/>
      <c r="RGO1122" s="898"/>
      <c r="RGP1122" s="898"/>
      <c r="RGQ1122" s="898"/>
      <c r="RGR1122" s="898"/>
      <c r="RGS1122" s="898"/>
      <c r="RGT1122" s="898"/>
      <c r="RGU1122" s="898"/>
      <c r="RGV1122" s="898"/>
      <c r="RGW1122" s="898"/>
      <c r="RGX1122" s="898"/>
      <c r="RGY1122" s="898"/>
      <c r="RGZ1122" s="898"/>
      <c r="RHA1122" s="898"/>
      <c r="RHB1122" s="898"/>
      <c r="RHC1122" s="898"/>
      <c r="RHD1122" s="898"/>
      <c r="RHE1122" s="898"/>
      <c r="RHF1122" s="898"/>
      <c r="RHG1122" s="898"/>
      <c r="RHH1122" s="898"/>
      <c r="RHI1122" s="898"/>
      <c r="RHJ1122" s="898"/>
      <c r="RHK1122" s="898"/>
      <c r="RHL1122" s="898"/>
      <c r="RHM1122" s="898"/>
      <c r="RHN1122" s="898"/>
      <c r="RHO1122" s="898"/>
      <c r="RHP1122" s="898"/>
      <c r="RHQ1122" s="898"/>
      <c r="RHR1122" s="898"/>
      <c r="RHS1122" s="898"/>
      <c r="RHT1122" s="898"/>
      <c r="RHU1122" s="898"/>
      <c r="RHV1122" s="898"/>
      <c r="RHW1122" s="898"/>
      <c r="RHX1122" s="898"/>
      <c r="RHY1122" s="898"/>
      <c r="RHZ1122" s="898"/>
      <c r="RIA1122" s="898"/>
      <c r="RIB1122" s="898"/>
      <c r="RIC1122" s="898"/>
      <c r="RID1122" s="898"/>
      <c r="RIE1122" s="898"/>
      <c r="RIF1122" s="898"/>
      <c r="RIG1122" s="898"/>
      <c r="RIH1122" s="898"/>
      <c r="RII1122" s="898"/>
      <c r="RIJ1122" s="898"/>
      <c r="RIK1122" s="898"/>
      <c r="RIL1122" s="898"/>
      <c r="RIM1122" s="898"/>
      <c r="RIN1122" s="898"/>
      <c r="RIO1122" s="898"/>
      <c r="RIP1122" s="898"/>
      <c r="RIQ1122" s="898"/>
      <c r="RIR1122" s="898"/>
      <c r="RIS1122" s="898"/>
      <c r="RIT1122" s="898"/>
      <c r="RIU1122" s="898"/>
      <c r="RIV1122" s="898"/>
      <c r="RIW1122" s="898"/>
      <c r="RIX1122" s="898"/>
      <c r="RIY1122" s="898"/>
      <c r="RIZ1122" s="898"/>
      <c r="RJA1122" s="898"/>
      <c r="RJB1122" s="898"/>
      <c r="RJC1122" s="898"/>
      <c r="RJD1122" s="898"/>
      <c r="RJE1122" s="898"/>
      <c r="RJF1122" s="898"/>
      <c r="RJG1122" s="898"/>
      <c r="RJH1122" s="898"/>
      <c r="RJI1122" s="898"/>
      <c r="RJJ1122" s="898"/>
      <c r="RJK1122" s="898"/>
      <c r="RJL1122" s="898"/>
      <c r="RJM1122" s="898"/>
      <c r="RJN1122" s="898"/>
      <c r="RJO1122" s="898"/>
      <c r="RJP1122" s="898"/>
      <c r="RJQ1122" s="898"/>
      <c r="RJR1122" s="898"/>
      <c r="RJS1122" s="898"/>
      <c r="RJT1122" s="898"/>
      <c r="RJU1122" s="898"/>
      <c r="RJV1122" s="898"/>
      <c r="RJW1122" s="898"/>
      <c r="RJX1122" s="898"/>
      <c r="RJY1122" s="898"/>
      <c r="RJZ1122" s="898"/>
      <c r="RKA1122" s="898"/>
      <c r="RKB1122" s="898"/>
      <c r="RKC1122" s="898"/>
      <c r="RKD1122" s="898"/>
      <c r="RKE1122" s="898"/>
      <c r="RKF1122" s="898"/>
      <c r="RKG1122" s="898"/>
      <c r="RKH1122" s="898"/>
      <c r="RKI1122" s="898"/>
      <c r="RKJ1122" s="898"/>
      <c r="RKK1122" s="898"/>
      <c r="RKL1122" s="898"/>
      <c r="RKM1122" s="898"/>
      <c r="RKN1122" s="898"/>
      <c r="RKO1122" s="898"/>
      <c r="RKP1122" s="898"/>
      <c r="RKQ1122" s="898"/>
      <c r="RKR1122" s="898"/>
      <c r="RKS1122" s="898"/>
      <c r="RKT1122" s="898"/>
      <c r="RKU1122" s="898"/>
      <c r="RKV1122" s="898"/>
      <c r="RKW1122" s="898"/>
      <c r="RKX1122" s="898"/>
      <c r="RKY1122" s="898"/>
      <c r="RKZ1122" s="898"/>
      <c r="RLA1122" s="898"/>
      <c r="RLB1122" s="898"/>
      <c r="RLC1122" s="898"/>
      <c r="RLD1122" s="898"/>
      <c r="RLE1122" s="898"/>
      <c r="RLF1122" s="898"/>
      <c r="RLG1122" s="898"/>
      <c r="RLH1122" s="898"/>
      <c r="RLI1122" s="898"/>
      <c r="RLJ1122" s="898"/>
      <c r="RLK1122" s="898"/>
      <c r="RLL1122" s="898"/>
      <c r="RLM1122" s="898"/>
      <c r="RLN1122" s="898"/>
      <c r="RLO1122" s="898"/>
      <c r="RLP1122" s="898"/>
      <c r="RLQ1122" s="898"/>
      <c r="RLR1122" s="898"/>
      <c r="RLS1122" s="898"/>
      <c r="RLT1122" s="898"/>
      <c r="RLU1122" s="898"/>
      <c r="RLV1122" s="898"/>
      <c r="RLW1122" s="898"/>
      <c r="RLX1122" s="898"/>
      <c r="RLY1122" s="898"/>
      <c r="RLZ1122" s="898"/>
      <c r="RMA1122" s="898"/>
      <c r="RMB1122" s="898"/>
      <c r="RMC1122" s="898"/>
      <c r="RMD1122" s="898"/>
      <c r="RME1122" s="898"/>
      <c r="RMF1122" s="898"/>
      <c r="RMG1122" s="898"/>
      <c r="RMH1122" s="898"/>
      <c r="RMI1122" s="898"/>
      <c r="RMJ1122" s="898"/>
      <c r="RMK1122" s="898"/>
      <c r="RML1122" s="898"/>
      <c r="RMM1122" s="898"/>
      <c r="RMN1122" s="898"/>
      <c r="RMO1122" s="898"/>
      <c r="RMP1122" s="898"/>
      <c r="RMQ1122" s="898"/>
      <c r="RMR1122" s="898"/>
      <c r="RMS1122" s="898"/>
      <c r="RMT1122" s="898"/>
      <c r="RMU1122" s="898"/>
      <c r="RMV1122" s="898"/>
      <c r="RMW1122" s="898"/>
      <c r="RMX1122" s="898"/>
      <c r="RMY1122" s="898"/>
      <c r="RMZ1122" s="898"/>
      <c r="RNA1122" s="898"/>
      <c r="RNB1122" s="898"/>
      <c r="RNC1122" s="898"/>
      <c r="RND1122" s="898"/>
      <c r="RNE1122" s="898"/>
      <c r="RNF1122" s="898"/>
      <c r="RNG1122" s="898"/>
      <c r="RNH1122" s="898"/>
      <c r="RNI1122" s="898"/>
      <c r="RNJ1122" s="898"/>
      <c r="RNK1122" s="898"/>
      <c r="RNL1122" s="898"/>
      <c r="RNM1122" s="898"/>
      <c r="RNN1122" s="898"/>
      <c r="RNO1122" s="898"/>
      <c r="RNP1122" s="898"/>
      <c r="RNQ1122" s="898"/>
      <c r="RNR1122" s="898"/>
      <c r="RNS1122" s="898"/>
      <c r="RNT1122" s="898"/>
      <c r="RNU1122" s="898"/>
      <c r="RNV1122" s="898"/>
      <c r="RNW1122" s="898"/>
      <c r="RNX1122" s="898"/>
      <c r="RNY1122" s="898"/>
      <c r="RNZ1122" s="898"/>
      <c r="ROA1122" s="898"/>
      <c r="ROB1122" s="898"/>
      <c r="ROC1122" s="898"/>
      <c r="ROD1122" s="898"/>
      <c r="ROE1122" s="898"/>
      <c r="ROF1122" s="898"/>
      <c r="ROG1122" s="898"/>
      <c r="ROH1122" s="898"/>
      <c r="ROI1122" s="898"/>
      <c r="ROJ1122" s="898"/>
      <c r="ROK1122" s="898"/>
      <c r="ROL1122" s="898"/>
      <c r="ROM1122" s="898"/>
      <c r="RON1122" s="898"/>
      <c r="ROO1122" s="898"/>
      <c r="ROP1122" s="898"/>
      <c r="ROQ1122" s="898"/>
      <c r="ROR1122" s="898"/>
      <c r="ROS1122" s="898"/>
      <c r="ROT1122" s="898"/>
      <c r="ROU1122" s="898"/>
      <c r="ROV1122" s="898"/>
      <c r="ROW1122" s="898"/>
      <c r="ROX1122" s="898"/>
      <c r="ROY1122" s="898"/>
      <c r="ROZ1122" s="898"/>
      <c r="RPA1122" s="898"/>
      <c r="RPB1122" s="898"/>
      <c r="RPC1122" s="898"/>
      <c r="RPD1122" s="898"/>
      <c r="RPE1122" s="898"/>
      <c r="RPF1122" s="898"/>
      <c r="RPG1122" s="898"/>
      <c r="RPH1122" s="898"/>
      <c r="RPI1122" s="898"/>
      <c r="RPJ1122" s="898"/>
      <c r="RPK1122" s="898"/>
      <c r="RPL1122" s="898"/>
      <c r="RPM1122" s="898"/>
      <c r="RPN1122" s="898"/>
      <c r="RPO1122" s="898"/>
      <c r="RPP1122" s="898"/>
      <c r="RPQ1122" s="898"/>
      <c r="RPR1122" s="898"/>
      <c r="RPS1122" s="898"/>
      <c r="RPT1122" s="898"/>
      <c r="RPU1122" s="898"/>
      <c r="RPV1122" s="898"/>
      <c r="RPW1122" s="898"/>
      <c r="RPX1122" s="898"/>
      <c r="RPY1122" s="898"/>
      <c r="RPZ1122" s="898"/>
      <c r="RQA1122" s="898"/>
      <c r="RQB1122" s="898"/>
      <c r="RQC1122" s="898"/>
      <c r="RQD1122" s="898"/>
      <c r="RQE1122" s="898"/>
      <c r="RQF1122" s="898"/>
      <c r="RQG1122" s="898"/>
      <c r="RQH1122" s="898"/>
      <c r="RQI1122" s="898"/>
      <c r="RQJ1122" s="898"/>
      <c r="RQK1122" s="898"/>
      <c r="RQL1122" s="898"/>
      <c r="RQM1122" s="898"/>
      <c r="RQN1122" s="898"/>
      <c r="RQO1122" s="898"/>
      <c r="RQP1122" s="898"/>
      <c r="RQQ1122" s="898"/>
      <c r="RQR1122" s="898"/>
      <c r="RQS1122" s="898"/>
      <c r="RQT1122" s="898"/>
      <c r="RQU1122" s="898"/>
      <c r="RQV1122" s="898"/>
      <c r="RQW1122" s="898"/>
      <c r="RQX1122" s="898"/>
      <c r="RQY1122" s="898"/>
      <c r="RQZ1122" s="898"/>
      <c r="RRA1122" s="898"/>
      <c r="RRB1122" s="898"/>
      <c r="RRC1122" s="898"/>
      <c r="RRD1122" s="898"/>
      <c r="RRE1122" s="898"/>
      <c r="RRF1122" s="898"/>
      <c r="RRG1122" s="898"/>
      <c r="RRH1122" s="898"/>
      <c r="RRI1122" s="898"/>
      <c r="RRJ1122" s="898"/>
      <c r="RRK1122" s="898"/>
      <c r="RRL1122" s="898"/>
      <c r="RRM1122" s="898"/>
      <c r="RRN1122" s="898"/>
      <c r="RRO1122" s="898"/>
      <c r="RRP1122" s="898"/>
      <c r="RRQ1122" s="898"/>
      <c r="RRR1122" s="898"/>
      <c r="RRS1122" s="898"/>
      <c r="RRT1122" s="898"/>
      <c r="RRU1122" s="898"/>
      <c r="RRV1122" s="898"/>
      <c r="RRW1122" s="898"/>
      <c r="RRX1122" s="898"/>
      <c r="RRY1122" s="898"/>
      <c r="RRZ1122" s="898"/>
      <c r="RSA1122" s="898"/>
      <c r="RSB1122" s="898"/>
      <c r="RSC1122" s="898"/>
      <c r="RSD1122" s="898"/>
      <c r="RSE1122" s="898"/>
      <c r="RSF1122" s="898"/>
      <c r="RSG1122" s="898"/>
      <c r="RSH1122" s="898"/>
      <c r="RSI1122" s="898"/>
      <c r="RSJ1122" s="898"/>
      <c r="RSK1122" s="898"/>
      <c r="RSL1122" s="898"/>
      <c r="RSM1122" s="898"/>
      <c r="RSN1122" s="898"/>
      <c r="RSO1122" s="898"/>
      <c r="RSP1122" s="898"/>
      <c r="RSQ1122" s="898"/>
      <c r="RSR1122" s="898"/>
      <c r="RSS1122" s="898"/>
      <c r="RST1122" s="898"/>
      <c r="RSU1122" s="898"/>
      <c r="RSV1122" s="898"/>
      <c r="RSW1122" s="898"/>
      <c r="RSX1122" s="898"/>
      <c r="RSY1122" s="898"/>
      <c r="RSZ1122" s="898"/>
      <c r="RTA1122" s="898"/>
      <c r="RTB1122" s="898"/>
      <c r="RTC1122" s="898"/>
      <c r="RTD1122" s="898"/>
      <c r="RTE1122" s="898"/>
      <c r="RTF1122" s="898"/>
      <c r="RTG1122" s="898"/>
      <c r="RTH1122" s="898"/>
      <c r="RTI1122" s="898"/>
      <c r="RTJ1122" s="898"/>
      <c r="RTK1122" s="898"/>
      <c r="RTL1122" s="898"/>
      <c r="RTM1122" s="898"/>
      <c r="RTN1122" s="898"/>
      <c r="RTO1122" s="898"/>
      <c r="RTP1122" s="898"/>
      <c r="RTQ1122" s="898"/>
      <c r="RTR1122" s="898"/>
      <c r="RTS1122" s="898"/>
      <c r="RTT1122" s="898"/>
      <c r="RTU1122" s="898"/>
      <c r="RTV1122" s="898"/>
      <c r="RTW1122" s="898"/>
      <c r="RTX1122" s="898"/>
      <c r="RTY1122" s="898"/>
      <c r="RTZ1122" s="898"/>
      <c r="RUA1122" s="898"/>
      <c r="RUB1122" s="898"/>
      <c r="RUC1122" s="898"/>
      <c r="RUD1122" s="898"/>
      <c r="RUE1122" s="898"/>
      <c r="RUF1122" s="898"/>
      <c r="RUG1122" s="898"/>
      <c r="RUH1122" s="898"/>
      <c r="RUI1122" s="898"/>
      <c r="RUJ1122" s="898"/>
      <c r="RUK1122" s="898"/>
      <c r="RUL1122" s="898"/>
      <c r="RUM1122" s="898"/>
      <c r="RUN1122" s="898"/>
      <c r="RUO1122" s="898"/>
      <c r="RUP1122" s="898"/>
      <c r="RUQ1122" s="898"/>
      <c r="RUR1122" s="898"/>
      <c r="RUS1122" s="898"/>
      <c r="RUT1122" s="898"/>
      <c r="RUU1122" s="898"/>
      <c r="RUV1122" s="898"/>
      <c r="RUW1122" s="898"/>
      <c r="RUX1122" s="898"/>
      <c r="RUY1122" s="898"/>
      <c r="RUZ1122" s="898"/>
      <c r="RVA1122" s="898"/>
      <c r="RVB1122" s="898"/>
      <c r="RVC1122" s="898"/>
      <c r="RVD1122" s="898"/>
      <c r="RVE1122" s="898"/>
      <c r="RVF1122" s="898"/>
      <c r="RVG1122" s="898"/>
      <c r="RVH1122" s="898"/>
      <c r="RVI1122" s="898"/>
      <c r="RVJ1122" s="898"/>
      <c r="RVK1122" s="898"/>
      <c r="RVL1122" s="898"/>
      <c r="RVM1122" s="898"/>
      <c r="RVN1122" s="898"/>
      <c r="RVO1122" s="898"/>
      <c r="RVP1122" s="898"/>
      <c r="RVQ1122" s="898"/>
      <c r="RVR1122" s="898"/>
      <c r="RVS1122" s="898"/>
      <c r="RVT1122" s="898"/>
      <c r="RVU1122" s="898"/>
      <c r="RVV1122" s="898"/>
      <c r="RVW1122" s="898"/>
      <c r="RVX1122" s="898"/>
      <c r="RVY1122" s="898"/>
      <c r="RVZ1122" s="898"/>
      <c r="RWA1122" s="898"/>
      <c r="RWB1122" s="898"/>
      <c r="RWC1122" s="898"/>
      <c r="RWD1122" s="898"/>
      <c r="RWE1122" s="898"/>
      <c r="RWF1122" s="898"/>
      <c r="RWG1122" s="898"/>
      <c r="RWH1122" s="898"/>
      <c r="RWI1122" s="898"/>
      <c r="RWJ1122" s="898"/>
      <c r="RWK1122" s="898"/>
      <c r="RWL1122" s="898"/>
      <c r="RWM1122" s="898"/>
      <c r="RWN1122" s="898"/>
      <c r="RWO1122" s="898"/>
      <c r="RWP1122" s="898"/>
      <c r="RWQ1122" s="898"/>
      <c r="RWR1122" s="898"/>
      <c r="RWS1122" s="898"/>
      <c r="RWT1122" s="898"/>
      <c r="RWU1122" s="898"/>
      <c r="RWV1122" s="898"/>
      <c r="RWW1122" s="898"/>
      <c r="RWX1122" s="898"/>
      <c r="RWY1122" s="898"/>
      <c r="RWZ1122" s="898"/>
      <c r="RXA1122" s="898"/>
      <c r="RXB1122" s="898"/>
      <c r="RXC1122" s="898"/>
      <c r="RXD1122" s="898"/>
      <c r="RXE1122" s="898"/>
      <c r="RXF1122" s="898"/>
      <c r="RXG1122" s="898"/>
      <c r="RXH1122" s="898"/>
      <c r="RXI1122" s="898"/>
      <c r="RXJ1122" s="898"/>
      <c r="RXK1122" s="898"/>
      <c r="RXL1122" s="898"/>
      <c r="RXM1122" s="898"/>
      <c r="RXN1122" s="898"/>
      <c r="RXO1122" s="898"/>
      <c r="RXP1122" s="898"/>
      <c r="RXQ1122" s="898"/>
      <c r="RXR1122" s="898"/>
      <c r="RXS1122" s="898"/>
      <c r="RXT1122" s="898"/>
      <c r="RXU1122" s="898"/>
      <c r="RXV1122" s="898"/>
      <c r="RXW1122" s="898"/>
      <c r="RXX1122" s="898"/>
      <c r="RXY1122" s="898"/>
      <c r="RXZ1122" s="898"/>
      <c r="RYA1122" s="898"/>
      <c r="RYB1122" s="898"/>
      <c r="RYC1122" s="898"/>
      <c r="RYD1122" s="898"/>
      <c r="RYE1122" s="898"/>
      <c r="RYF1122" s="898"/>
      <c r="RYG1122" s="898"/>
      <c r="RYH1122" s="898"/>
      <c r="RYI1122" s="898"/>
      <c r="RYJ1122" s="898"/>
      <c r="RYK1122" s="898"/>
      <c r="RYL1122" s="898"/>
      <c r="RYM1122" s="898"/>
      <c r="RYN1122" s="898"/>
      <c r="RYO1122" s="898"/>
      <c r="RYP1122" s="898"/>
      <c r="RYQ1122" s="898"/>
      <c r="RYR1122" s="898"/>
      <c r="RYS1122" s="898"/>
      <c r="RYT1122" s="898"/>
      <c r="RYU1122" s="898"/>
      <c r="RYV1122" s="898"/>
      <c r="RYW1122" s="898"/>
      <c r="RYX1122" s="898"/>
      <c r="RYY1122" s="898"/>
      <c r="RYZ1122" s="898"/>
      <c r="RZA1122" s="898"/>
      <c r="RZB1122" s="898"/>
      <c r="RZC1122" s="898"/>
      <c r="RZD1122" s="898"/>
      <c r="RZE1122" s="898"/>
      <c r="RZF1122" s="898"/>
      <c r="RZG1122" s="898"/>
      <c r="RZH1122" s="898"/>
      <c r="RZI1122" s="898"/>
      <c r="RZJ1122" s="898"/>
      <c r="RZK1122" s="898"/>
      <c r="RZL1122" s="898"/>
      <c r="RZM1122" s="898"/>
      <c r="RZN1122" s="898"/>
      <c r="RZO1122" s="898"/>
      <c r="RZP1122" s="898"/>
      <c r="RZQ1122" s="898"/>
      <c r="RZR1122" s="898"/>
      <c r="RZS1122" s="898"/>
      <c r="RZT1122" s="898"/>
      <c r="RZU1122" s="898"/>
      <c r="RZV1122" s="898"/>
      <c r="RZW1122" s="898"/>
      <c r="RZX1122" s="898"/>
      <c r="RZY1122" s="898"/>
      <c r="RZZ1122" s="898"/>
      <c r="SAA1122" s="898"/>
      <c r="SAB1122" s="898"/>
      <c r="SAC1122" s="898"/>
      <c r="SAD1122" s="898"/>
      <c r="SAE1122" s="898"/>
      <c r="SAF1122" s="898"/>
      <c r="SAG1122" s="898"/>
      <c r="SAH1122" s="898"/>
      <c r="SAI1122" s="898"/>
      <c r="SAJ1122" s="898"/>
      <c r="SAK1122" s="898"/>
      <c r="SAL1122" s="898"/>
      <c r="SAM1122" s="898"/>
      <c r="SAN1122" s="898"/>
      <c r="SAO1122" s="898"/>
      <c r="SAP1122" s="898"/>
      <c r="SAQ1122" s="898"/>
      <c r="SAR1122" s="898"/>
      <c r="SAS1122" s="898"/>
      <c r="SAT1122" s="898"/>
      <c r="SAU1122" s="898"/>
      <c r="SAV1122" s="898"/>
      <c r="SAW1122" s="898"/>
      <c r="SAX1122" s="898"/>
      <c r="SAY1122" s="898"/>
      <c r="SAZ1122" s="898"/>
      <c r="SBA1122" s="898"/>
      <c r="SBB1122" s="898"/>
      <c r="SBC1122" s="898"/>
      <c r="SBD1122" s="898"/>
      <c r="SBE1122" s="898"/>
      <c r="SBF1122" s="898"/>
      <c r="SBG1122" s="898"/>
      <c r="SBH1122" s="898"/>
      <c r="SBI1122" s="898"/>
      <c r="SBJ1122" s="898"/>
      <c r="SBK1122" s="898"/>
      <c r="SBL1122" s="898"/>
      <c r="SBM1122" s="898"/>
      <c r="SBN1122" s="898"/>
      <c r="SBO1122" s="898"/>
      <c r="SBP1122" s="898"/>
      <c r="SBQ1122" s="898"/>
      <c r="SBR1122" s="898"/>
      <c r="SBS1122" s="898"/>
      <c r="SBT1122" s="898"/>
      <c r="SBU1122" s="898"/>
      <c r="SBV1122" s="898"/>
      <c r="SBW1122" s="898"/>
      <c r="SBX1122" s="898"/>
      <c r="SBY1122" s="898"/>
      <c r="SBZ1122" s="898"/>
      <c r="SCA1122" s="898"/>
      <c r="SCB1122" s="898"/>
      <c r="SCC1122" s="898"/>
      <c r="SCD1122" s="898"/>
      <c r="SCE1122" s="898"/>
      <c r="SCF1122" s="898"/>
      <c r="SCG1122" s="898"/>
      <c r="SCH1122" s="898"/>
      <c r="SCI1122" s="898"/>
      <c r="SCJ1122" s="898"/>
      <c r="SCK1122" s="898"/>
      <c r="SCL1122" s="898"/>
      <c r="SCM1122" s="898"/>
      <c r="SCN1122" s="898"/>
      <c r="SCO1122" s="898"/>
      <c r="SCP1122" s="898"/>
      <c r="SCQ1122" s="898"/>
      <c r="SCR1122" s="898"/>
      <c r="SCS1122" s="898"/>
      <c r="SCT1122" s="898"/>
      <c r="SCU1122" s="898"/>
      <c r="SCV1122" s="898"/>
      <c r="SCW1122" s="898"/>
      <c r="SCX1122" s="898"/>
      <c r="SCY1122" s="898"/>
      <c r="SCZ1122" s="898"/>
      <c r="SDA1122" s="898"/>
      <c r="SDB1122" s="898"/>
      <c r="SDC1122" s="898"/>
      <c r="SDD1122" s="898"/>
      <c r="SDE1122" s="898"/>
      <c r="SDF1122" s="898"/>
      <c r="SDG1122" s="898"/>
      <c r="SDH1122" s="898"/>
      <c r="SDI1122" s="898"/>
      <c r="SDJ1122" s="898"/>
      <c r="SDK1122" s="898"/>
      <c r="SDL1122" s="898"/>
      <c r="SDM1122" s="898"/>
      <c r="SDN1122" s="898"/>
      <c r="SDO1122" s="898"/>
      <c r="SDP1122" s="898"/>
      <c r="SDQ1122" s="898"/>
      <c r="SDR1122" s="898"/>
      <c r="SDS1122" s="898"/>
      <c r="SDT1122" s="898"/>
      <c r="SDU1122" s="898"/>
      <c r="SDV1122" s="898"/>
      <c r="SDW1122" s="898"/>
      <c r="SDX1122" s="898"/>
      <c r="SDY1122" s="898"/>
      <c r="SDZ1122" s="898"/>
      <c r="SEA1122" s="898"/>
      <c r="SEB1122" s="898"/>
      <c r="SEC1122" s="898"/>
      <c r="SED1122" s="898"/>
      <c r="SEE1122" s="898"/>
      <c r="SEF1122" s="898"/>
      <c r="SEG1122" s="898"/>
      <c r="SEH1122" s="898"/>
      <c r="SEI1122" s="898"/>
      <c r="SEJ1122" s="898"/>
      <c r="SEK1122" s="898"/>
      <c r="SEL1122" s="898"/>
      <c r="SEM1122" s="898"/>
      <c r="SEN1122" s="898"/>
      <c r="SEO1122" s="898"/>
      <c r="SEP1122" s="898"/>
      <c r="SEQ1122" s="898"/>
      <c r="SER1122" s="898"/>
      <c r="SES1122" s="898"/>
      <c r="SET1122" s="898"/>
      <c r="SEU1122" s="898"/>
      <c r="SEV1122" s="898"/>
      <c r="SEW1122" s="898"/>
      <c r="SEX1122" s="898"/>
      <c r="SEY1122" s="898"/>
      <c r="SEZ1122" s="898"/>
      <c r="SFA1122" s="898"/>
      <c r="SFB1122" s="898"/>
      <c r="SFC1122" s="898"/>
      <c r="SFD1122" s="898"/>
      <c r="SFE1122" s="898"/>
      <c r="SFF1122" s="898"/>
      <c r="SFG1122" s="898"/>
      <c r="SFH1122" s="898"/>
      <c r="SFI1122" s="898"/>
      <c r="SFJ1122" s="898"/>
      <c r="SFK1122" s="898"/>
      <c r="SFL1122" s="898"/>
      <c r="SFM1122" s="898"/>
      <c r="SFN1122" s="898"/>
      <c r="SFO1122" s="898"/>
      <c r="SFP1122" s="898"/>
      <c r="SFQ1122" s="898"/>
      <c r="SFR1122" s="898"/>
      <c r="SFS1122" s="898"/>
      <c r="SFT1122" s="898"/>
      <c r="SFU1122" s="898"/>
      <c r="SFV1122" s="898"/>
      <c r="SFW1122" s="898"/>
      <c r="SFX1122" s="898"/>
      <c r="SFY1122" s="898"/>
      <c r="SFZ1122" s="898"/>
      <c r="SGA1122" s="898"/>
      <c r="SGB1122" s="898"/>
      <c r="SGC1122" s="898"/>
      <c r="SGD1122" s="898"/>
      <c r="SGE1122" s="898"/>
      <c r="SGF1122" s="898"/>
      <c r="SGG1122" s="898"/>
      <c r="SGH1122" s="898"/>
      <c r="SGI1122" s="898"/>
      <c r="SGJ1122" s="898"/>
      <c r="SGK1122" s="898"/>
      <c r="SGL1122" s="898"/>
      <c r="SGM1122" s="898"/>
      <c r="SGN1122" s="898"/>
      <c r="SGO1122" s="898"/>
      <c r="SGP1122" s="898"/>
      <c r="SGQ1122" s="898"/>
      <c r="SGR1122" s="898"/>
      <c r="SGS1122" s="898"/>
      <c r="SGT1122" s="898"/>
      <c r="SGU1122" s="898"/>
      <c r="SGV1122" s="898"/>
      <c r="SGW1122" s="898"/>
      <c r="SGX1122" s="898"/>
      <c r="SGY1122" s="898"/>
      <c r="SGZ1122" s="898"/>
      <c r="SHA1122" s="898"/>
      <c r="SHB1122" s="898"/>
      <c r="SHC1122" s="898"/>
      <c r="SHD1122" s="898"/>
      <c r="SHE1122" s="898"/>
      <c r="SHF1122" s="898"/>
      <c r="SHG1122" s="898"/>
      <c r="SHH1122" s="898"/>
      <c r="SHI1122" s="898"/>
      <c r="SHJ1122" s="898"/>
      <c r="SHK1122" s="898"/>
      <c r="SHL1122" s="898"/>
      <c r="SHM1122" s="898"/>
      <c r="SHN1122" s="898"/>
      <c r="SHO1122" s="898"/>
      <c r="SHP1122" s="898"/>
      <c r="SHQ1122" s="898"/>
      <c r="SHR1122" s="898"/>
      <c r="SHS1122" s="898"/>
      <c r="SHT1122" s="898"/>
      <c r="SHU1122" s="898"/>
      <c r="SHV1122" s="898"/>
      <c r="SHW1122" s="898"/>
      <c r="SHX1122" s="898"/>
      <c r="SHY1122" s="898"/>
      <c r="SHZ1122" s="898"/>
      <c r="SIA1122" s="898"/>
      <c r="SIB1122" s="898"/>
      <c r="SIC1122" s="898"/>
      <c r="SID1122" s="898"/>
      <c r="SIE1122" s="898"/>
      <c r="SIF1122" s="898"/>
      <c r="SIG1122" s="898"/>
      <c r="SIH1122" s="898"/>
      <c r="SII1122" s="898"/>
      <c r="SIJ1122" s="898"/>
      <c r="SIK1122" s="898"/>
      <c r="SIL1122" s="898"/>
      <c r="SIM1122" s="898"/>
      <c r="SIN1122" s="898"/>
      <c r="SIO1122" s="898"/>
      <c r="SIP1122" s="898"/>
      <c r="SIQ1122" s="898"/>
      <c r="SIR1122" s="898"/>
      <c r="SIS1122" s="898"/>
      <c r="SIT1122" s="898"/>
      <c r="SIU1122" s="898"/>
      <c r="SIV1122" s="898"/>
      <c r="SIW1122" s="898"/>
      <c r="SIX1122" s="898"/>
      <c r="SIY1122" s="898"/>
      <c r="SIZ1122" s="898"/>
      <c r="SJA1122" s="898"/>
      <c r="SJB1122" s="898"/>
      <c r="SJC1122" s="898"/>
      <c r="SJD1122" s="898"/>
      <c r="SJE1122" s="898"/>
      <c r="SJF1122" s="898"/>
      <c r="SJG1122" s="898"/>
      <c r="SJH1122" s="898"/>
      <c r="SJI1122" s="898"/>
      <c r="SJJ1122" s="898"/>
      <c r="SJK1122" s="898"/>
      <c r="SJL1122" s="898"/>
      <c r="SJM1122" s="898"/>
      <c r="SJN1122" s="898"/>
      <c r="SJO1122" s="898"/>
      <c r="SJP1122" s="898"/>
      <c r="SJQ1122" s="898"/>
      <c r="SJR1122" s="898"/>
      <c r="SJS1122" s="898"/>
      <c r="SJT1122" s="898"/>
      <c r="SJU1122" s="898"/>
      <c r="SJV1122" s="898"/>
      <c r="SJW1122" s="898"/>
      <c r="SJX1122" s="898"/>
      <c r="SJY1122" s="898"/>
      <c r="SJZ1122" s="898"/>
      <c r="SKA1122" s="898"/>
      <c r="SKB1122" s="898"/>
      <c r="SKC1122" s="898"/>
      <c r="SKD1122" s="898"/>
      <c r="SKE1122" s="898"/>
      <c r="SKF1122" s="898"/>
      <c r="SKG1122" s="898"/>
      <c r="SKH1122" s="898"/>
      <c r="SKI1122" s="898"/>
      <c r="SKJ1122" s="898"/>
      <c r="SKK1122" s="898"/>
      <c r="SKL1122" s="898"/>
      <c r="SKM1122" s="898"/>
      <c r="SKN1122" s="898"/>
      <c r="SKO1122" s="898"/>
      <c r="SKP1122" s="898"/>
      <c r="SKQ1122" s="898"/>
      <c r="SKR1122" s="898"/>
      <c r="SKS1122" s="898"/>
      <c r="SKT1122" s="898"/>
      <c r="SKU1122" s="898"/>
      <c r="SKV1122" s="898"/>
      <c r="SKW1122" s="898"/>
      <c r="SKX1122" s="898"/>
      <c r="SKY1122" s="898"/>
      <c r="SKZ1122" s="898"/>
      <c r="SLA1122" s="898"/>
      <c r="SLB1122" s="898"/>
      <c r="SLC1122" s="898"/>
      <c r="SLD1122" s="898"/>
      <c r="SLE1122" s="898"/>
      <c r="SLF1122" s="898"/>
      <c r="SLG1122" s="898"/>
      <c r="SLH1122" s="898"/>
      <c r="SLI1122" s="898"/>
      <c r="SLJ1122" s="898"/>
      <c r="SLK1122" s="898"/>
      <c r="SLL1122" s="898"/>
      <c r="SLM1122" s="898"/>
      <c r="SLN1122" s="898"/>
      <c r="SLO1122" s="898"/>
      <c r="SLP1122" s="898"/>
      <c r="SLQ1122" s="898"/>
      <c r="SLR1122" s="898"/>
      <c r="SLS1122" s="898"/>
      <c r="SLT1122" s="898"/>
      <c r="SLU1122" s="898"/>
      <c r="SLV1122" s="898"/>
      <c r="SLW1122" s="898"/>
      <c r="SLX1122" s="898"/>
      <c r="SLY1122" s="898"/>
      <c r="SLZ1122" s="898"/>
      <c r="SMA1122" s="898"/>
      <c r="SMB1122" s="898"/>
      <c r="SMC1122" s="898"/>
      <c r="SMD1122" s="898"/>
      <c r="SME1122" s="898"/>
      <c r="SMF1122" s="898"/>
      <c r="SMG1122" s="898"/>
      <c r="SMH1122" s="898"/>
      <c r="SMI1122" s="898"/>
      <c r="SMJ1122" s="898"/>
      <c r="SMK1122" s="898"/>
      <c r="SML1122" s="898"/>
      <c r="SMM1122" s="898"/>
      <c r="SMN1122" s="898"/>
      <c r="SMO1122" s="898"/>
      <c r="SMP1122" s="898"/>
      <c r="SMQ1122" s="898"/>
      <c r="SMR1122" s="898"/>
      <c r="SMS1122" s="898"/>
      <c r="SMT1122" s="898"/>
      <c r="SMU1122" s="898"/>
      <c r="SMV1122" s="898"/>
      <c r="SMW1122" s="898"/>
      <c r="SMX1122" s="898"/>
      <c r="SMY1122" s="898"/>
      <c r="SMZ1122" s="898"/>
      <c r="SNA1122" s="898"/>
      <c r="SNB1122" s="898"/>
      <c r="SNC1122" s="898"/>
      <c r="SND1122" s="898"/>
      <c r="SNE1122" s="898"/>
      <c r="SNF1122" s="898"/>
      <c r="SNG1122" s="898"/>
      <c r="SNH1122" s="898"/>
      <c r="SNI1122" s="898"/>
      <c r="SNJ1122" s="898"/>
      <c r="SNK1122" s="898"/>
      <c r="SNL1122" s="898"/>
      <c r="SNM1122" s="898"/>
      <c r="SNN1122" s="898"/>
      <c r="SNO1122" s="898"/>
      <c r="SNP1122" s="898"/>
      <c r="SNQ1122" s="898"/>
      <c r="SNR1122" s="898"/>
      <c r="SNS1122" s="898"/>
      <c r="SNT1122" s="898"/>
      <c r="SNU1122" s="898"/>
      <c r="SNV1122" s="898"/>
      <c r="SNW1122" s="898"/>
      <c r="SNX1122" s="898"/>
      <c r="SNY1122" s="898"/>
      <c r="SNZ1122" s="898"/>
      <c r="SOA1122" s="898"/>
      <c r="SOB1122" s="898"/>
      <c r="SOC1122" s="898"/>
      <c r="SOD1122" s="898"/>
      <c r="SOE1122" s="898"/>
      <c r="SOF1122" s="898"/>
      <c r="SOG1122" s="898"/>
      <c r="SOH1122" s="898"/>
      <c r="SOI1122" s="898"/>
      <c r="SOJ1122" s="898"/>
      <c r="SOK1122" s="898"/>
      <c r="SOL1122" s="898"/>
      <c r="SOM1122" s="898"/>
      <c r="SON1122" s="898"/>
      <c r="SOO1122" s="898"/>
      <c r="SOP1122" s="898"/>
      <c r="SOQ1122" s="898"/>
      <c r="SOR1122" s="898"/>
      <c r="SOS1122" s="898"/>
      <c r="SOT1122" s="898"/>
      <c r="SOU1122" s="898"/>
      <c r="SOV1122" s="898"/>
      <c r="SOW1122" s="898"/>
      <c r="SOX1122" s="898"/>
      <c r="SOY1122" s="898"/>
      <c r="SOZ1122" s="898"/>
      <c r="SPA1122" s="898"/>
      <c r="SPB1122" s="898"/>
      <c r="SPC1122" s="898"/>
      <c r="SPD1122" s="898"/>
      <c r="SPE1122" s="898"/>
      <c r="SPF1122" s="898"/>
      <c r="SPG1122" s="898"/>
      <c r="SPH1122" s="898"/>
      <c r="SPI1122" s="898"/>
      <c r="SPJ1122" s="898"/>
      <c r="SPK1122" s="898"/>
      <c r="SPL1122" s="898"/>
      <c r="SPM1122" s="898"/>
      <c r="SPN1122" s="898"/>
      <c r="SPO1122" s="898"/>
      <c r="SPP1122" s="898"/>
      <c r="SPQ1122" s="898"/>
      <c r="SPR1122" s="898"/>
      <c r="SPS1122" s="898"/>
      <c r="SPT1122" s="898"/>
      <c r="SPU1122" s="898"/>
      <c r="SPV1122" s="898"/>
      <c r="SPW1122" s="898"/>
      <c r="SPX1122" s="898"/>
      <c r="SPY1122" s="898"/>
      <c r="SPZ1122" s="898"/>
      <c r="SQA1122" s="898"/>
      <c r="SQB1122" s="898"/>
      <c r="SQC1122" s="898"/>
      <c r="SQD1122" s="898"/>
      <c r="SQE1122" s="898"/>
      <c r="SQF1122" s="898"/>
      <c r="SQG1122" s="898"/>
      <c r="SQH1122" s="898"/>
      <c r="SQI1122" s="898"/>
      <c r="SQJ1122" s="898"/>
      <c r="SQK1122" s="898"/>
      <c r="SQL1122" s="898"/>
      <c r="SQM1122" s="898"/>
      <c r="SQN1122" s="898"/>
      <c r="SQO1122" s="898"/>
      <c r="SQP1122" s="898"/>
      <c r="SQQ1122" s="898"/>
      <c r="SQR1122" s="898"/>
      <c r="SQS1122" s="898"/>
      <c r="SQT1122" s="898"/>
      <c r="SQU1122" s="898"/>
      <c r="SQV1122" s="898"/>
      <c r="SQW1122" s="898"/>
      <c r="SQX1122" s="898"/>
      <c r="SQY1122" s="898"/>
      <c r="SQZ1122" s="898"/>
      <c r="SRA1122" s="898"/>
      <c r="SRB1122" s="898"/>
      <c r="SRC1122" s="898"/>
      <c r="SRD1122" s="898"/>
      <c r="SRE1122" s="898"/>
      <c r="SRF1122" s="898"/>
      <c r="SRG1122" s="898"/>
      <c r="SRH1122" s="898"/>
      <c r="SRI1122" s="898"/>
      <c r="SRJ1122" s="898"/>
      <c r="SRK1122" s="898"/>
      <c r="SRL1122" s="898"/>
      <c r="SRM1122" s="898"/>
      <c r="SRN1122" s="898"/>
      <c r="SRO1122" s="898"/>
      <c r="SRP1122" s="898"/>
      <c r="SRQ1122" s="898"/>
      <c r="SRR1122" s="898"/>
      <c r="SRS1122" s="898"/>
      <c r="SRT1122" s="898"/>
      <c r="SRU1122" s="898"/>
      <c r="SRV1122" s="898"/>
      <c r="SRW1122" s="898"/>
      <c r="SRX1122" s="898"/>
      <c r="SRY1122" s="898"/>
      <c r="SRZ1122" s="898"/>
      <c r="SSA1122" s="898"/>
      <c r="SSB1122" s="898"/>
      <c r="SSC1122" s="898"/>
      <c r="SSD1122" s="898"/>
      <c r="SSE1122" s="898"/>
      <c r="SSF1122" s="898"/>
      <c r="SSG1122" s="898"/>
      <c r="SSH1122" s="898"/>
      <c r="SSI1122" s="898"/>
      <c r="SSJ1122" s="898"/>
      <c r="SSK1122" s="898"/>
      <c r="SSL1122" s="898"/>
      <c r="SSM1122" s="898"/>
      <c r="SSN1122" s="898"/>
      <c r="SSO1122" s="898"/>
      <c r="SSP1122" s="898"/>
      <c r="SSQ1122" s="898"/>
      <c r="SSR1122" s="898"/>
      <c r="SSS1122" s="898"/>
      <c r="SST1122" s="898"/>
      <c r="SSU1122" s="898"/>
      <c r="SSV1122" s="898"/>
      <c r="SSW1122" s="898"/>
      <c r="SSX1122" s="898"/>
      <c r="SSY1122" s="898"/>
      <c r="SSZ1122" s="898"/>
      <c r="STA1122" s="898"/>
      <c r="STB1122" s="898"/>
      <c r="STC1122" s="898"/>
      <c r="STD1122" s="898"/>
      <c r="STE1122" s="898"/>
      <c r="STF1122" s="898"/>
      <c r="STG1122" s="898"/>
      <c r="STH1122" s="898"/>
      <c r="STI1122" s="898"/>
      <c r="STJ1122" s="898"/>
      <c r="STK1122" s="898"/>
      <c r="STL1122" s="898"/>
      <c r="STM1122" s="898"/>
      <c r="STN1122" s="898"/>
      <c r="STO1122" s="898"/>
      <c r="STP1122" s="898"/>
      <c r="STQ1122" s="898"/>
      <c r="STR1122" s="898"/>
      <c r="STS1122" s="898"/>
      <c r="STT1122" s="898"/>
      <c r="STU1122" s="898"/>
      <c r="STV1122" s="898"/>
      <c r="STW1122" s="898"/>
      <c r="STX1122" s="898"/>
      <c r="STY1122" s="898"/>
      <c r="STZ1122" s="898"/>
      <c r="SUA1122" s="898"/>
      <c r="SUB1122" s="898"/>
      <c r="SUC1122" s="898"/>
      <c r="SUD1122" s="898"/>
      <c r="SUE1122" s="898"/>
      <c r="SUF1122" s="898"/>
      <c r="SUG1122" s="898"/>
      <c r="SUH1122" s="898"/>
      <c r="SUI1122" s="898"/>
      <c r="SUJ1122" s="898"/>
      <c r="SUK1122" s="898"/>
      <c r="SUL1122" s="898"/>
      <c r="SUM1122" s="898"/>
      <c r="SUN1122" s="898"/>
      <c r="SUO1122" s="898"/>
      <c r="SUP1122" s="898"/>
      <c r="SUQ1122" s="898"/>
      <c r="SUR1122" s="898"/>
      <c r="SUS1122" s="898"/>
      <c r="SUT1122" s="898"/>
      <c r="SUU1122" s="898"/>
      <c r="SUV1122" s="898"/>
      <c r="SUW1122" s="898"/>
      <c r="SUX1122" s="898"/>
      <c r="SUY1122" s="898"/>
      <c r="SUZ1122" s="898"/>
      <c r="SVA1122" s="898"/>
      <c r="SVB1122" s="898"/>
      <c r="SVC1122" s="898"/>
      <c r="SVD1122" s="898"/>
      <c r="SVE1122" s="898"/>
      <c r="SVF1122" s="898"/>
      <c r="SVG1122" s="898"/>
      <c r="SVH1122" s="898"/>
      <c r="SVI1122" s="898"/>
      <c r="SVJ1122" s="898"/>
      <c r="SVK1122" s="898"/>
      <c r="SVL1122" s="898"/>
      <c r="SVM1122" s="898"/>
      <c r="SVN1122" s="898"/>
      <c r="SVO1122" s="898"/>
      <c r="SVP1122" s="898"/>
      <c r="SVQ1122" s="898"/>
      <c r="SVR1122" s="898"/>
      <c r="SVS1122" s="898"/>
      <c r="SVT1122" s="898"/>
      <c r="SVU1122" s="898"/>
      <c r="SVV1122" s="898"/>
      <c r="SVW1122" s="898"/>
      <c r="SVX1122" s="898"/>
      <c r="SVY1122" s="898"/>
      <c r="SVZ1122" s="898"/>
      <c r="SWA1122" s="898"/>
      <c r="SWB1122" s="898"/>
      <c r="SWC1122" s="898"/>
      <c r="SWD1122" s="898"/>
      <c r="SWE1122" s="898"/>
      <c r="SWF1122" s="898"/>
      <c r="SWG1122" s="898"/>
      <c r="SWH1122" s="898"/>
      <c r="SWI1122" s="898"/>
      <c r="SWJ1122" s="898"/>
      <c r="SWK1122" s="898"/>
      <c r="SWL1122" s="898"/>
      <c r="SWM1122" s="898"/>
      <c r="SWN1122" s="898"/>
      <c r="SWO1122" s="898"/>
      <c r="SWP1122" s="898"/>
      <c r="SWQ1122" s="898"/>
      <c r="SWR1122" s="898"/>
      <c r="SWS1122" s="898"/>
      <c r="SWT1122" s="898"/>
      <c r="SWU1122" s="898"/>
      <c r="SWV1122" s="898"/>
      <c r="SWW1122" s="898"/>
      <c r="SWX1122" s="898"/>
      <c r="SWY1122" s="898"/>
      <c r="SWZ1122" s="898"/>
      <c r="SXA1122" s="898"/>
      <c r="SXB1122" s="898"/>
      <c r="SXC1122" s="898"/>
      <c r="SXD1122" s="898"/>
      <c r="SXE1122" s="898"/>
      <c r="SXF1122" s="898"/>
      <c r="SXG1122" s="898"/>
      <c r="SXH1122" s="898"/>
      <c r="SXI1122" s="898"/>
      <c r="SXJ1122" s="898"/>
      <c r="SXK1122" s="898"/>
      <c r="SXL1122" s="898"/>
      <c r="SXM1122" s="898"/>
      <c r="SXN1122" s="898"/>
      <c r="SXO1122" s="898"/>
      <c r="SXP1122" s="898"/>
      <c r="SXQ1122" s="898"/>
      <c r="SXR1122" s="898"/>
      <c r="SXS1122" s="898"/>
      <c r="SXT1122" s="898"/>
      <c r="SXU1122" s="898"/>
      <c r="SXV1122" s="898"/>
      <c r="SXW1122" s="898"/>
      <c r="SXX1122" s="898"/>
      <c r="SXY1122" s="898"/>
      <c r="SXZ1122" s="898"/>
      <c r="SYA1122" s="898"/>
      <c r="SYB1122" s="898"/>
      <c r="SYC1122" s="898"/>
      <c r="SYD1122" s="898"/>
      <c r="SYE1122" s="898"/>
      <c r="SYF1122" s="898"/>
      <c r="SYG1122" s="898"/>
      <c r="SYH1122" s="898"/>
      <c r="SYI1122" s="898"/>
      <c r="SYJ1122" s="898"/>
      <c r="SYK1122" s="898"/>
      <c r="SYL1122" s="898"/>
      <c r="SYM1122" s="898"/>
      <c r="SYN1122" s="898"/>
      <c r="SYO1122" s="898"/>
      <c r="SYP1122" s="898"/>
      <c r="SYQ1122" s="898"/>
      <c r="SYR1122" s="898"/>
      <c r="SYS1122" s="898"/>
      <c r="SYT1122" s="898"/>
      <c r="SYU1122" s="898"/>
      <c r="SYV1122" s="898"/>
      <c r="SYW1122" s="898"/>
      <c r="SYX1122" s="898"/>
      <c r="SYY1122" s="898"/>
      <c r="SYZ1122" s="898"/>
      <c r="SZA1122" s="898"/>
      <c r="SZB1122" s="898"/>
      <c r="SZC1122" s="898"/>
      <c r="SZD1122" s="898"/>
      <c r="SZE1122" s="898"/>
      <c r="SZF1122" s="898"/>
      <c r="SZG1122" s="898"/>
      <c r="SZH1122" s="898"/>
      <c r="SZI1122" s="898"/>
      <c r="SZJ1122" s="898"/>
      <c r="SZK1122" s="898"/>
      <c r="SZL1122" s="898"/>
      <c r="SZM1122" s="898"/>
      <c r="SZN1122" s="898"/>
      <c r="SZO1122" s="898"/>
      <c r="SZP1122" s="898"/>
      <c r="SZQ1122" s="898"/>
      <c r="SZR1122" s="898"/>
      <c r="SZS1122" s="898"/>
      <c r="SZT1122" s="898"/>
      <c r="SZU1122" s="898"/>
      <c r="SZV1122" s="898"/>
      <c r="SZW1122" s="898"/>
      <c r="SZX1122" s="898"/>
      <c r="SZY1122" s="898"/>
      <c r="SZZ1122" s="898"/>
      <c r="TAA1122" s="898"/>
      <c r="TAB1122" s="898"/>
      <c r="TAC1122" s="898"/>
      <c r="TAD1122" s="898"/>
      <c r="TAE1122" s="898"/>
      <c r="TAF1122" s="898"/>
      <c r="TAG1122" s="898"/>
      <c r="TAH1122" s="898"/>
      <c r="TAI1122" s="898"/>
      <c r="TAJ1122" s="898"/>
      <c r="TAK1122" s="898"/>
      <c r="TAL1122" s="898"/>
      <c r="TAM1122" s="898"/>
      <c r="TAN1122" s="898"/>
      <c r="TAO1122" s="898"/>
      <c r="TAP1122" s="898"/>
      <c r="TAQ1122" s="898"/>
      <c r="TAR1122" s="898"/>
      <c r="TAS1122" s="898"/>
      <c r="TAT1122" s="898"/>
      <c r="TAU1122" s="898"/>
      <c r="TAV1122" s="898"/>
      <c r="TAW1122" s="898"/>
      <c r="TAX1122" s="898"/>
      <c r="TAY1122" s="898"/>
      <c r="TAZ1122" s="898"/>
      <c r="TBA1122" s="898"/>
      <c r="TBB1122" s="898"/>
      <c r="TBC1122" s="898"/>
      <c r="TBD1122" s="898"/>
      <c r="TBE1122" s="898"/>
      <c r="TBF1122" s="898"/>
      <c r="TBG1122" s="898"/>
      <c r="TBH1122" s="898"/>
      <c r="TBI1122" s="898"/>
      <c r="TBJ1122" s="898"/>
      <c r="TBK1122" s="898"/>
      <c r="TBL1122" s="898"/>
      <c r="TBM1122" s="898"/>
      <c r="TBN1122" s="898"/>
      <c r="TBO1122" s="898"/>
      <c r="TBP1122" s="898"/>
      <c r="TBQ1122" s="898"/>
      <c r="TBR1122" s="898"/>
      <c r="TBS1122" s="898"/>
      <c r="TBT1122" s="898"/>
      <c r="TBU1122" s="898"/>
      <c r="TBV1122" s="898"/>
      <c r="TBW1122" s="898"/>
      <c r="TBX1122" s="898"/>
      <c r="TBY1122" s="898"/>
      <c r="TBZ1122" s="898"/>
      <c r="TCA1122" s="898"/>
      <c r="TCB1122" s="898"/>
      <c r="TCC1122" s="898"/>
      <c r="TCD1122" s="898"/>
      <c r="TCE1122" s="898"/>
      <c r="TCF1122" s="898"/>
      <c r="TCG1122" s="898"/>
      <c r="TCH1122" s="898"/>
      <c r="TCI1122" s="898"/>
      <c r="TCJ1122" s="898"/>
      <c r="TCK1122" s="898"/>
      <c r="TCL1122" s="898"/>
      <c r="TCM1122" s="898"/>
      <c r="TCN1122" s="898"/>
      <c r="TCO1122" s="898"/>
      <c r="TCP1122" s="898"/>
      <c r="TCQ1122" s="898"/>
      <c r="TCR1122" s="898"/>
      <c r="TCS1122" s="898"/>
      <c r="TCT1122" s="898"/>
      <c r="TCU1122" s="898"/>
      <c r="TCV1122" s="898"/>
      <c r="TCW1122" s="898"/>
      <c r="TCX1122" s="898"/>
      <c r="TCY1122" s="898"/>
      <c r="TCZ1122" s="898"/>
      <c r="TDA1122" s="898"/>
      <c r="TDB1122" s="898"/>
      <c r="TDC1122" s="898"/>
      <c r="TDD1122" s="898"/>
      <c r="TDE1122" s="898"/>
      <c r="TDF1122" s="898"/>
      <c r="TDG1122" s="898"/>
      <c r="TDH1122" s="898"/>
      <c r="TDI1122" s="898"/>
      <c r="TDJ1122" s="898"/>
      <c r="TDK1122" s="898"/>
      <c r="TDL1122" s="898"/>
      <c r="TDM1122" s="898"/>
      <c r="TDN1122" s="898"/>
      <c r="TDO1122" s="898"/>
      <c r="TDP1122" s="898"/>
      <c r="TDQ1122" s="898"/>
      <c r="TDR1122" s="898"/>
      <c r="TDS1122" s="898"/>
      <c r="TDT1122" s="898"/>
      <c r="TDU1122" s="898"/>
      <c r="TDV1122" s="898"/>
      <c r="TDW1122" s="898"/>
      <c r="TDX1122" s="898"/>
      <c r="TDY1122" s="898"/>
      <c r="TDZ1122" s="898"/>
      <c r="TEA1122" s="898"/>
      <c r="TEB1122" s="898"/>
      <c r="TEC1122" s="898"/>
      <c r="TED1122" s="898"/>
      <c r="TEE1122" s="898"/>
      <c r="TEF1122" s="898"/>
      <c r="TEG1122" s="898"/>
      <c r="TEH1122" s="898"/>
      <c r="TEI1122" s="898"/>
      <c r="TEJ1122" s="898"/>
      <c r="TEK1122" s="898"/>
      <c r="TEL1122" s="898"/>
      <c r="TEM1122" s="898"/>
      <c r="TEN1122" s="898"/>
      <c r="TEO1122" s="898"/>
      <c r="TEP1122" s="898"/>
      <c r="TEQ1122" s="898"/>
      <c r="TER1122" s="898"/>
      <c r="TES1122" s="898"/>
      <c r="TET1122" s="898"/>
      <c r="TEU1122" s="898"/>
      <c r="TEV1122" s="898"/>
      <c r="TEW1122" s="898"/>
      <c r="TEX1122" s="898"/>
      <c r="TEY1122" s="898"/>
      <c r="TEZ1122" s="898"/>
      <c r="TFA1122" s="898"/>
      <c r="TFB1122" s="898"/>
      <c r="TFC1122" s="898"/>
      <c r="TFD1122" s="898"/>
      <c r="TFE1122" s="898"/>
      <c r="TFF1122" s="898"/>
      <c r="TFG1122" s="898"/>
      <c r="TFH1122" s="898"/>
      <c r="TFI1122" s="898"/>
      <c r="TFJ1122" s="898"/>
      <c r="TFK1122" s="898"/>
      <c r="TFL1122" s="898"/>
      <c r="TFM1122" s="898"/>
      <c r="TFN1122" s="898"/>
      <c r="TFO1122" s="898"/>
      <c r="TFP1122" s="898"/>
      <c r="TFQ1122" s="898"/>
      <c r="TFR1122" s="898"/>
      <c r="TFS1122" s="898"/>
      <c r="TFT1122" s="898"/>
      <c r="TFU1122" s="898"/>
      <c r="TFV1122" s="898"/>
      <c r="TFW1122" s="898"/>
      <c r="TFX1122" s="898"/>
      <c r="TFY1122" s="898"/>
      <c r="TFZ1122" s="898"/>
      <c r="TGA1122" s="898"/>
      <c r="TGB1122" s="898"/>
      <c r="TGC1122" s="898"/>
      <c r="TGD1122" s="898"/>
      <c r="TGE1122" s="898"/>
      <c r="TGF1122" s="898"/>
      <c r="TGG1122" s="898"/>
      <c r="TGH1122" s="898"/>
      <c r="TGI1122" s="898"/>
      <c r="TGJ1122" s="898"/>
      <c r="TGK1122" s="898"/>
      <c r="TGL1122" s="898"/>
      <c r="TGM1122" s="898"/>
      <c r="TGN1122" s="898"/>
      <c r="TGO1122" s="898"/>
      <c r="TGP1122" s="898"/>
      <c r="TGQ1122" s="898"/>
      <c r="TGR1122" s="898"/>
      <c r="TGS1122" s="898"/>
      <c r="TGT1122" s="898"/>
      <c r="TGU1122" s="898"/>
      <c r="TGV1122" s="898"/>
      <c r="TGW1122" s="898"/>
      <c r="TGX1122" s="898"/>
      <c r="TGY1122" s="898"/>
      <c r="TGZ1122" s="898"/>
      <c r="THA1122" s="898"/>
      <c r="THB1122" s="898"/>
      <c r="THC1122" s="898"/>
      <c r="THD1122" s="898"/>
      <c r="THE1122" s="898"/>
      <c r="THF1122" s="898"/>
      <c r="THG1122" s="898"/>
      <c r="THH1122" s="898"/>
      <c r="THI1122" s="898"/>
      <c r="THJ1122" s="898"/>
      <c r="THK1122" s="898"/>
      <c r="THL1122" s="898"/>
      <c r="THM1122" s="898"/>
      <c r="THN1122" s="898"/>
      <c r="THO1122" s="898"/>
      <c r="THP1122" s="898"/>
      <c r="THQ1122" s="898"/>
      <c r="THR1122" s="898"/>
      <c r="THS1122" s="898"/>
      <c r="THT1122" s="898"/>
      <c r="THU1122" s="898"/>
      <c r="THV1122" s="898"/>
      <c r="THW1122" s="898"/>
      <c r="THX1122" s="898"/>
      <c r="THY1122" s="898"/>
      <c r="THZ1122" s="898"/>
      <c r="TIA1122" s="898"/>
      <c r="TIB1122" s="898"/>
      <c r="TIC1122" s="898"/>
      <c r="TID1122" s="898"/>
      <c r="TIE1122" s="898"/>
      <c r="TIF1122" s="898"/>
      <c r="TIG1122" s="898"/>
      <c r="TIH1122" s="898"/>
      <c r="TII1122" s="898"/>
      <c r="TIJ1122" s="898"/>
      <c r="TIK1122" s="898"/>
      <c r="TIL1122" s="898"/>
      <c r="TIM1122" s="898"/>
      <c r="TIN1122" s="898"/>
      <c r="TIO1122" s="898"/>
      <c r="TIP1122" s="898"/>
      <c r="TIQ1122" s="898"/>
      <c r="TIR1122" s="898"/>
      <c r="TIS1122" s="898"/>
      <c r="TIT1122" s="898"/>
      <c r="TIU1122" s="898"/>
      <c r="TIV1122" s="898"/>
      <c r="TIW1122" s="898"/>
      <c r="TIX1122" s="898"/>
      <c r="TIY1122" s="898"/>
      <c r="TIZ1122" s="898"/>
      <c r="TJA1122" s="898"/>
      <c r="TJB1122" s="898"/>
      <c r="TJC1122" s="898"/>
      <c r="TJD1122" s="898"/>
      <c r="TJE1122" s="898"/>
      <c r="TJF1122" s="898"/>
      <c r="TJG1122" s="898"/>
      <c r="TJH1122" s="898"/>
      <c r="TJI1122" s="898"/>
      <c r="TJJ1122" s="898"/>
      <c r="TJK1122" s="898"/>
      <c r="TJL1122" s="898"/>
      <c r="TJM1122" s="898"/>
      <c r="TJN1122" s="898"/>
      <c r="TJO1122" s="898"/>
      <c r="TJP1122" s="898"/>
      <c r="TJQ1122" s="898"/>
      <c r="TJR1122" s="898"/>
      <c r="TJS1122" s="898"/>
      <c r="TJT1122" s="898"/>
      <c r="TJU1122" s="898"/>
      <c r="TJV1122" s="898"/>
      <c r="TJW1122" s="898"/>
      <c r="TJX1122" s="898"/>
      <c r="TJY1122" s="898"/>
      <c r="TJZ1122" s="898"/>
      <c r="TKA1122" s="898"/>
      <c r="TKB1122" s="898"/>
      <c r="TKC1122" s="898"/>
      <c r="TKD1122" s="898"/>
      <c r="TKE1122" s="898"/>
      <c r="TKF1122" s="898"/>
      <c r="TKG1122" s="898"/>
      <c r="TKH1122" s="898"/>
      <c r="TKI1122" s="898"/>
      <c r="TKJ1122" s="898"/>
      <c r="TKK1122" s="898"/>
      <c r="TKL1122" s="898"/>
      <c r="TKM1122" s="898"/>
      <c r="TKN1122" s="898"/>
      <c r="TKO1122" s="898"/>
      <c r="TKP1122" s="898"/>
      <c r="TKQ1122" s="898"/>
      <c r="TKR1122" s="898"/>
      <c r="TKS1122" s="898"/>
      <c r="TKT1122" s="898"/>
      <c r="TKU1122" s="898"/>
      <c r="TKV1122" s="898"/>
      <c r="TKW1122" s="898"/>
      <c r="TKX1122" s="898"/>
      <c r="TKY1122" s="898"/>
      <c r="TKZ1122" s="898"/>
      <c r="TLA1122" s="898"/>
      <c r="TLB1122" s="898"/>
      <c r="TLC1122" s="898"/>
      <c r="TLD1122" s="898"/>
      <c r="TLE1122" s="898"/>
      <c r="TLF1122" s="898"/>
      <c r="TLG1122" s="898"/>
      <c r="TLH1122" s="898"/>
      <c r="TLI1122" s="898"/>
      <c r="TLJ1122" s="898"/>
      <c r="TLK1122" s="898"/>
      <c r="TLL1122" s="898"/>
      <c r="TLM1122" s="898"/>
      <c r="TLN1122" s="898"/>
      <c r="TLO1122" s="898"/>
      <c r="TLP1122" s="898"/>
      <c r="TLQ1122" s="898"/>
      <c r="TLR1122" s="898"/>
      <c r="TLS1122" s="898"/>
      <c r="TLT1122" s="898"/>
      <c r="TLU1122" s="898"/>
      <c r="TLV1122" s="898"/>
      <c r="TLW1122" s="898"/>
      <c r="TLX1122" s="898"/>
      <c r="TLY1122" s="898"/>
      <c r="TLZ1122" s="898"/>
      <c r="TMA1122" s="898"/>
      <c r="TMB1122" s="898"/>
      <c r="TMC1122" s="898"/>
      <c r="TMD1122" s="898"/>
      <c r="TME1122" s="898"/>
      <c r="TMF1122" s="898"/>
      <c r="TMG1122" s="898"/>
      <c r="TMH1122" s="898"/>
      <c r="TMI1122" s="898"/>
      <c r="TMJ1122" s="898"/>
      <c r="TMK1122" s="898"/>
      <c r="TML1122" s="898"/>
      <c r="TMM1122" s="898"/>
      <c r="TMN1122" s="898"/>
      <c r="TMO1122" s="898"/>
      <c r="TMP1122" s="898"/>
      <c r="TMQ1122" s="898"/>
      <c r="TMR1122" s="898"/>
      <c r="TMS1122" s="898"/>
      <c r="TMT1122" s="898"/>
      <c r="TMU1122" s="898"/>
      <c r="TMV1122" s="898"/>
      <c r="TMW1122" s="898"/>
      <c r="TMX1122" s="898"/>
      <c r="TMY1122" s="898"/>
      <c r="TMZ1122" s="898"/>
      <c r="TNA1122" s="898"/>
      <c r="TNB1122" s="898"/>
      <c r="TNC1122" s="898"/>
      <c r="TND1122" s="898"/>
      <c r="TNE1122" s="898"/>
      <c r="TNF1122" s="898"/>
      <c r="TNG1122" s="898"/>
      <c r="TNH1122" s="898"/>
      <c r="TNI1122" s="898"/>
      <c r="TNJ1122" s="898"/>
      <c r="TNK1122" s="898"/>
      <c r="TNL1122" s="898"/>
      <c r="TNM1122" s="898"/>
      <c r="TNN1122" s="898"/>
      <c r="TNO1122" s="898"/>
      <c r="TNP1122" s="898"/>
      <c r="TNQ1122" s="898"/>
      <c r="TNR1122" s="898"/>
      <c r="TNS1122" s="898"/>
      <c r="TNT1122" s="898"/>
      <c r="TNU1122" s="898"/>
      <c r="TNV1122" s="898"/>
      <c r="TNW1122" s="898"/>
      <c r="TNX1122" s="898"/>
      <c r="TNY1122" s="898"/>
      <c r="TNZ1122" s="898"/>
      <c r="TOA1122" s="898"/>
      <c r="TOB1122" s="898"/>
      <c r="TOC1122" s="898"/>
      <c r="TOD1122" s="898"/>
      <c r="TOE1122" s="898"/>
      <c r="TOF1122" s="898"/>
      <c r="TOG1122" s="898"/>
      <c r="TOH1122" s="898"/>
      <c r="TOI1122" s="898"/>
      <c r="TOJ1122" s="898"/>
      <c r="TOK1122" s="898"/>
      <c r="TOL1122" s="898"/>
      <c r="TOM1122" s="898"/>
      <c r="TON1122" s="898"/>
      <c r="TOO1122" s="898"/>
      <c r="TOP1122" s="898"/>
      <c r="TOQ1122" s="898"/>
      <c r="TOR1122" s="898"/>
      <c r="TOS1122" s="898"/>
      <c r="TOT1122" s="898"/>
      <c r="TOU1122" s="898"/>
      <c r="TOV1122" s="898"/>
      <c r="TOW1122" s="898"/>
      <c r="TOX1122" s="898"/>
      <c r="TOY1122" s="898"/>
      <c r="TOZ1122" s="898"/>
      <c r="TPA1122" s="898"/>
      <c r="TPB1122" s="898"/>
      <c r="TPC1122" s="898"/>
      <c r="TPD1122" s="898"/>
      <c r="TPE1122" s="898"/>
      <c r="TPF1122" s="898"/>
      <c r="TPG1122" s="898"/>
      <c r="TPH1122" s="898"/>
      <c r="TPI1122" s="898"/>
      <c r="TPJ1122" s="898"/>
      <c r="TPK1122" s="898"/>
      <c r="TPL1122" s="898"/>
      <c r="TPM1122" s="898"/>
      <c r="TPN1122" s="898"/>
      <c r="TPO1122" s="898"/>
      <c r="TPP1122" s="898"/>
      <c r="TPQ1122" s="898"/>
      <c r="TPR1122" s="898"/>
      <c r="TPS1122" s="898"/>
      <c r="TPT1122" s="898"/>
      <c r="TPU1122" s="898"/>
      <c r="TPV1122" s="898"/>
      <c r="TPW1122" s="898"/>
      <c r="TPX1122" s="898"/>
      <c r="TPY1122" s="898"/>
      <c r="TPZ1122" s="898"/>
      <c r="TQA1122" s="898"/>
      <c r="TQB1122" s="898"/>
      <c r="TQC1122" s="898"/>
      <c r="TQD1122" s="898"/>
      <c r="TQE1122" s="898"/>
      <c r="TQF1122" s="898"/>
      <c r="TQG1122" s="898"/>
      <c r="TQH1122" s="898"/>
      <c r="TQI1122" s="898"/>
      <c r="TQJ1122" s="898"/>
      <c r="TQK1122" s="898"/>
      <c r="TQL1122" s="898"/>
      <c r="TQM1122" s="898"/>
      <c r="TQN1122" s="898"/>
      <c r="TQO1122" s="898"/>
      <c r="TQP1122" s="898"/>
      <c r="TQQ1122" s="898"/>
      <c r="TQR1122" s="898"/>
      <c r="TQS1122" s="898"/>
      <c r="TQT1122" s="898"/>
      <c r="TQU1122" s="898"/>
      <c r="TQV1122" s="898"/>
      <c r="TQW1122" s="898"/>
      <c r="TQX1122" s="898"/>
      <c r="TQY1122" s="898"/>
      <c r="TQZ1122" s="898"/>
      <c r="TRA1122" s="898"/>
      <c r="TRB1122" s="898"/>
      <c r="TRC1122" s="898"/>
      <c r="TRD1122" s="898"/>
      <c r="TRE1122" s="898"/>
      <c r="TRF1122" s="898"/>
      <c r="TRG1122" s="898"/>
      <c r="TRH1122" s="898"/>
      <c r="TRI1122" s="898"/>
      <c r="TRJ1122" s="898"/>
      <c r="TRK1122" s="898"/>
      <c r="TRL1122" s="898"/>
      <c r="TRM1122" s="898"/>
      <c r="TRN1122" s="898"/>
      <c r="TRO1122" s="898"/>
      <c r="TRP1122" s="898"/>
      <c r="TRQ1122" s="898"/>
      <c r="TRR1122" s="898"/>
      <c r="TRS1122" s="898"/>
      <c r="TRT1122" s="898"/>
      <c r="TRU1122" s="898"/>
      <c r="TRV1122" s="898"/>
      <c r="TRW1122" s="898"/>
      <c r="TRX1122" s="898"/>
      <c r="TRY1122" s="898"/>
      <c r="TRZ1122" s="898"/>
      <c r="TSA1122" s="898"/>
      <c r="TSB1122" s="898"/>
      <c r="TSC1122" s="898"/>
      <c r="TSD1122" s="898"/>
      <c r="TSE1122" s="898"/>
      <c r="TSF1122" s="898"/>
      <c r="TSG1122" s="898"/>
      <c r="TSH1122" s="898"/>
      <c r="TSI1122" s="898"/>
      <c r="TSJ1122" s="898"/>
      <c r="TSK1122" s="898"/>
      <c r="TSL1122" s="898"/>
      <c r="TSM1122" s="898"/>
      <c r="TSN1122" s="898"/>
      <c r="TSO1122" s="898"/>
      <c r="TSP1122" s="898"/>
      <c r="TSQ1122" s="898"/>
      <c r="TSR1122" s="898"/>
      <c r="TSS1122" s="898"/>
      <c r="TST1122" s="898"/>
      <c r="TSU1122" s="898"/>
      <c r="TSV1122" s="898"/>
      <c r="TSW1122" s="898"/>
      <c r="TSX1122" s="898"/>
      <c r="TSY1122" s="898"/>
      <c r="TSZ1122" s="898"/>
      <c r="TTA1122" s="898"/>
      <c r="TTB1122" s="898"/>
      <c r="TTC1122" s="898"/>
      <c r="TTD1122" s="898"/>
      <c r="TTE1122" s="898"/>
      <c r="TTF1122" s="898"/>
      <c r="TTG1122" s="898"/>
      <c r="TTH1122" s="898"/>
      <c r="TTI1122" s="898"/>
      <c r="TTJ1122" s="898"/>
      <c r="TTK1122" s="898"/>
      <c r="TTL1122" s="898"/>
      <c r="TTM1122" s="898"/>
      <c r="TTN1122" s="898"/>
      <c r="TTO1122" s="898"/>
      <c r="TTP1122" s="898"/>
      <c r="TTQ1122" s="898"/>
      <c r="TTR1122" s="898"/>
      <c r="TTS1122" s="898"/>
      <c r="TTT1122" s="898"/>
      <c r="TTU1122" s="898"/>
      <c r="TTV1122" s="898"/>
      <c r="TTW1122" s="898"/>
      <c r="TTX1122" s="898"/>
      <c r="TTY1122" s="898"/>
      <c r="TTZ1122" s="898"/>
      <c r="TUA1122" s="898"/>
      <c r="TUB1122" s="898"/>
      <c r="TUC1122" s="898"/>
      <c r="TUD1122" s="898"/>
      <c r="TUE1122" s="898"/>
      <c r="TUF1122" s="898"/>
      <c r="TUG1122" s="898"/>
      <c r="TUH1122" s="898"/>
      <c r="TUI1122" s="898"/>
      <c r="TUJ1122" s="898"/>
      <c r="TUK1122" s="898"/>
      <c r="TUL1122" s="898"/>
      <c r="TUM1122" s="898"/>
      <c r="TUN1122" s="898"/>
      <c r="TUO1122" s="898"/>
      <c r="TUP1122" s="898"/>
      <c r="TUQ1122" s="898"/>
      <c r="TUR1122" s="898"/>
      <c r="TUS1122" s="898"/>
      <c r="TUT1122" s="898"/>
      <c r="TUU1122" s="898"/>
      <c r="TUV1122" s="898"/>
      <c r="TUW1122" s="898"/>
      <c r="TUX1122" s="898"/>
      <c r="TUY1122" s="898"/>
      <c r="TUZ1122" s="898"/>
      <c r="TVA1122" s="898"/>
      <c r="TVB1122" s="898"/>
      <c r="TVC1122" s="898"/>
      <c r="TVD1122" s="898"/>
      <c r="TVE1122" s="898"/>
      <c r="TVF1122" s="898"/>
      <c r="TVG1122" s="898"/>
      <c r="TVH1122" s="898"/>
      <c r="TVI1122" s="898"/>
      <c r="TVJ1122" s="898"/>
      <c r="TVK1122" s="898"/>
      <c r="TVL1122" s="898"/>
      <c r="TVM1122" s="898"/>
      <c r="TVN1122" s="898"/>
      <c r="TVO1122" s="898"/>
      <c r="TVP1122" s="898"/>
      <c r="TVQ1122" s="898"/>
      <c r="TVR1122" s="898"/>
      <c r="TVS1122" s="898"/>
      <c r="TVT1122" s="898"/>
      <c r="TVU1122" s="898"/>
      <c r="TVV1122" s="898"/>
      <c r="TVW1122" s="898"/>
      <c r="TVX1122" s="898"/>
      <c r="TVY1122" s="898"/>
      <c r="TVZ1122" s="898"/>
      <c r="TWA1122" s="898"/>
      <c r="TWB1122" s="898"/>
      <c r="TWC1122" s="898"/>
      <c r="TWD1122" s="898"/>
      <c r="TWE1122" s="898"/>
      <c r="TWF1122" s="898"/>
      <c r="TWG1122" s="898"/>
      <c r="TWH1122" s="898"/>
      <c r="TWI1122" s="898"/>
      <c r="TWJ1122" s="898"/>
      <c r="TWK1122" s="898"/>
      <c r="TWL1122" s="898"/>
      <c r="TWM1122" s="898"/>
      <c r="TWN1122" s="898"/>
      <c r="TWO1122" s="898"/>
      <c r="TWP1122" s="898"/>
      <c r="TWQ1122" s="898"/>
      <c r="TWR1122" s="898"/>
      <c r="TWS1122" s="898"/>
      <c r="TWT1122" s="898"/>
      <c r="TWU1122" s="898"/>
      <c r="TWV1122" s="898"/>
      <c r="TWW1122" s="898"/>
      <c r="TWX1122" s="898"/>
      <c r="TWY1122" s="898"/>
      <c r="TWZ1122" s="898"/>
      <c r="TXA1122" s="898"/>
      <c r="TXB1122" s="898"/>
      <c r="TXC1122" s="898"/>
      <c r="TXD1122" s="898"/>
      <c r="TXE1122" s="898"/>
      <c r="TXF1122" s="898"/>
      <c r="TXG1122" s="898"/>
      <c r="TXH1122" s="898"/>
      <c r="TXI1122" s="898"/>
      <c r="TXJ1122" s="898"/>
      <c r="TXK1122" s="898"/>
      <c r="TXL1122" s="898"/>
      <c r="TXM1122" s="898"/>
      <c r="TXN1122" s="898"/>
      <c r="TXO1122" s="898"/>
      <c r="TXP1122" s="898"/>
      <c r="TXQ1122" s="898"/>
      <c r="TXR1122" s="898"/>
      <c r="TXS1122" s="898"/>
      <c r="TXT1122" s="898"/>
      <c r="TXU1122" s="898"/>
      <c r="TXV1122" s="898"/>
      <c r="TXW1122" s="898"/>
      <c r="TXX1122" s="898"/>
      <c r="TXY1122" s="898"/>
      <c r="TXZ1122" s="898"/>
      <c r="TYA1122" s="898"/>
      <c r="TYB1122" s="898"/>
      <c r="TYC1122" s="898"/>
      <c r="TYD1122" s="898"/>
      <c r="TYE1122" s="898"/>
      <c r="TYF1122" s="898"/>
      <c r="TYG1122" s="898"/>
      <c r="TYH1122" s="898"/>
      <c r="TYI1122" s="898"/>
      <c r="TYJ1122" s="898"/>
      <c r="TYK1122" s="898"/>
      <c r="TYL1122" s="898"/>
      <c r="TYM1122" s="898"/>
      <c r="TYN1122" s="898"/>
      <c r="TYO1122" s="898"/>
      <c r="TYP1122" s="898"/>
      <c r="TYQ1122" s="898"/>
      <c r="TYR1122" s="898"/>
      <c r="TYS1122" s="898"/>
      <c r="TYT1122" s="898"/>
      <c r="TYU1122" s="898"/>
      <c r="TYV1122" s="898"/>
      <c r="TYW1122" s="898"/>
      <c r="TYX1122" s="898"/>
      <c r="TYY1122" s="898"/>
      <c r="TYZ1122" s="898"/>
      <c r="TZA1122" s="898"/>
      <c r="TZB1122" s="898"/>
      <c r="TZC1122" s="898"/>
      <c r="TZD1122" s="898"/>
      <c r="TZE1122" s="898"/>
      <c r="TZF1122" s="898"/>
      <c r="TZG1122" s="898"/>
      <c r="TZH1122" s="898"/>
      <c r="TZI1122" s="898"/>
      <c r="TZJ1122" s="898"/>
      <c r="TZK1122" s="898"/>
      <c r="TZL1122" s="898"/>
      <c r="TZM1122" s="898"/>
      <c r="TZN1122" s="898"/>
      <c r="TZO1122" s="898"/>
      <c r="TZP1122" s="898"/>
      <c r="TZQ1122" s="898"/>
      <c r="TZR1122" s="898"/>
      <c r="TZS1122" s="898"/>
      <c r="TZT1122" s="898"/>
      <c r="TZU1122" s="898"/>
      <c r="TZV1122" s="898"/>
      <c r="TZW1122" s="898"/>
      <c r="TZX1122" s="898"/>
      <c r="TZY1122" s="898"/>
      <c r="TZZ1122" s="898"/>
      <c r="UAA1122" s="898"/>
      <c r="UAB1122" s="898"/>
      <c r="UAC1122" s="898"/>
      <c r="UAD1122" s="898"/>
      <c r="UAE1122" s="898"/>
      <c r="UAF1122" s="898"/>
      <c r="UAG1122" s="898"/>
      <c r="UAH1122" s="898"/>
      <c r="UAI1122" s="898"/>
      <c r="UAJ1122" s="898"/>
      <c r="UAK1122" s="898"/>
      <c r="UAL1122" s="898"/>
      <c r="UAM1122" s="898"/>
      <c r="UAN1122" s="898"/>
      <c r="UAO1122" s="898"/>
      <c r="UAP1122" s="898"/>
      <c r="UAQ1122" s="898"/>
      <c r="UAR1122" s="898"/>
      <c r="UAS1122" s="898"/>
      <c r="UAT1122" s="898"/>
      <c r="UAU1122" s="898"/>
      <c r="UAV1122" s="898"/>
      <c r="UAW1122" s="898"/>
      <c r="UAX1122" s="898"/>
      <c r="UAY1122" s="898"/>
      <c r="UAZ1122" s="898"/>
      <c r="UBA1122" s="898"/>
      <c r="UBB1122" s="898"/>
      <c r="UBC1122" s="898"/>
      <c r="UBD1122" s="898"/>
      <c r="UBE1122" s="898"/>
      <c r="UBF1122" s="898"/>
      <c r="UBG1122" s="898"/>
      <c r="UBH1122" s="898"/>
      <c r="UBI1122" s="898"/>
      <c r="UBJ1122" s="898"/>
      <c r="UBK1122" s="898"/>
      <c r="UBL1122" s="898"/>
      <c r="UBM1122" s="898"/>
      <c r="UBN1122" s="898"/>
      <c r="UBO1122" s="898"/>
      <c r="UBP1122" s="898"/>
      <c r="UBQ1122" s="898"/>
      <c r="UBR1122" s="898"/>
      <c r="UBS1122" s="898"/>
      <c r="UBT1122" s="898"/>
      <c r="UBU1122" s="898"/>
      <c r="UBV1122" s="898"/>
      <c r="UBW1122" s="898"/>
      <c r="UBX1122" s="898"/>
      <c r="UBY1122" s="898"/>
      <c r="UBZ1122" s="898"/>
      <c r="UCA1122" s="898"/>
      <c r="UCB1122" s="898"/>
      <c r="UCC1122" s="898"/>
      <c r="UCD1122" s="898"/>
      <c r="UCE1122" s="898"/>
      <c r="UCF1122" s="898"/>
      <c r="UCG1122" s="898"/>
      <c r="UCH1122" s="898"/>
      <c r="UCI1122" s="898"/>
      <c r="UCJ1122" s="898"/>
      <c r="UCK1122" s="898"/>
      <c r="UCL1122" s="898"/>
      <c r="UCM1122" s="898"/>
      <c r="UCN1122" s="898"/>
      <c r="UCO1122" s="898"/>
      <c r="UCP1122" s="898"/>
      <c r="UCQ1122" s="898"/>
      <c r="UCR1122" s="898"/>
      <c r="UCS1122" s="898"/>
      <c r="UCT1122" s="898"/>
      <c r="UCU1122" s="898"/>
      <c r="UCV1122" s="898"/>
      <c r="UCW1122" s="898"/>
      <c r="UCX1122" s="898"/>
      <c r="UCY1122" s="898"/>
      <c r="UCZ1122" s="898"/>
      <c r="UDA1122" s="898"/>
      <c r="UDB1122" s="898"/>
      <c r="UDC1122" s="898"/>
      <c r="UDD1122" s="898"/>
      <c r="UDE1122" s="898"/>
      <c r="UDF1122" s="898"/>
      <c r="UDG1122" s="898"/>
      <c r="UDH1122" s="898"/>
      <c r="UDI1122" s="898"/>
      <c r="UDJ1122" s="898"/>
      <c r="UDK1122" s="898"/>
      <c r="UDL1122" s="898"/>
      <c r="UDM1122" s="898"/>
      <c r="UDN1122" s="898"/>
      <c r="UDO1122" s="898"/>
      <c r="UDP1122" s="898"/>
      <c r="UDQ1122" s="898"/>
      <c r="UDR1122" s="898"/>
      <c r="UDS1122" s="898"/>
      <c r="UDT1122" s="898"/>
      <c r="UDU1122" s="898"/>
      <c r="UDV1122" s="898"/>
      <c r="UDW1122" s="898"/>
      <c r="UDX1122" s="898"/>
      <c r="UDY1122" s="898"/>
      <c r="UDZ1122" s="898"/>
      <c r="UEA1122" s="898"/>
      <c r="UEB1122" s="898"/>
      <c r="UEC1122" s="898"/>
      <c r="UED1122" s="898"/>
      <c r="UEE1122" s="898"/>
      <c r="UEF1122" s="898"/>
      <c r="UEG1122" s="898"/>
      <c r="UEH1122" s="898"/>
      <c r="UEI1122" s="898"/>
      <c r="UEJ1122" s="898"/>
      <c r="UEK1122" s="898"/>
      <c r="UEL1122" s="898"/>
      <c r="UEM1122" s="898"/>
      <c r="UEN1122" s="898"/>
      <c r="UEO1122" s="898"/>
      <c r="UEP1122" s="898"/>
      <c r="UEQ1122" s="898"/>
      <c r="UER1122" s="898"/>
      <c r="UES1122" s="898"/>
      <c r="UET1122" s="898"/>
      <c r="UEU1122" s="898"/>
      <c r="UEV1122" s="898"/>
      <c r="UEW1122" s="898"/>
      <c r="UEX1122" s="898"/>
      <c r="UEY1122" s="898"/>
      <c r="UEZ1122" s="898"/>
      <c r="UFA1122" s="898"/>
      <c r="UFB1122" s="898"/>
      <c r="UFC1122" s="898"/>
      <c r="UFD1122" s="898"/>
      <c r="UFE1122" s="898"/>
      <c r="UFF1122" s="898"/>
      <c r="UFG1122" s="898"/>
      <c r="UFH1122" s="898"/>
      <c r="UFI1122" s="898"/>
      <c r="UFJ1122" s="898"/>
      <c r="UFK1122" s="898"/>
      <c r="UFL1122" s="898"/>
      <c r="UFM1122" s="898"/>
      <c r="UFN1122" s="898"/>
      <c r="UFO1122" s="898"/>
      <c r="UFP1122" s="898"/>
      <c r="UFQ1122" s="898"/>
      <c r="UFR1122" s="898"/>
      <c r="UFS1122" s="898"/>
      <c r="UFT1122" s="898"/>
      <c r="UFU1122" s="898"/>
      <c r="UFV1122" s="898"/>
      <c r="UFW1122" s="898"/>
      <c r="UFX1122" s="898"/>
      <c r="UFY1122" s="898"/>
      <c r="UFZ1122" s="898"/>
      <c r="UGA1122" s="898"/>
      <c r="UGB1122" s="898"/>
      <c r="UGC1122" s="898"/>
      <c r="UGD1122" s="898"/>
      <c r="UGE1122" s="898"/>
      <c r="UGF1122" s="898"/>
      <c r="UGG1122" s="898"/>
      <c r="UGH1122" s="898"/>
      <c r="UGI1122" s="898"/>
      <c r="UGJ1122" s="898"/>
      <c r="UGK1122" s="898"/>
      <c r="UGL1122" s="898"/>
      <c r="UGM1122" s="898"/>
      <c r="UGN1122" s="898"/>
      <c r="UGO1122" s="898"/>
      <c r="UGP1122" s="898"/>
      <c r="UGQ1122" s="898"/>
      <c r="UGR1122" s="898"/>
      <c r="UGS1122" s="898"/>
      <c r="UGT1122" s="898"/>
      <c r="UGU1122" s="898"/>
      <c r="UGV1122" s="898"/>
      <c r="UGW1122" s="898"/>
      <c r="UGX1122" s="898"/>
      <c r="UGY1122" s="898"/>
      <c r="UGZ1122" s="898"/>
      <c r="UHA1122" s="898"/>
      <c r="UHB1122" s="898"/>
      <c r="UHC1122" s="898"/>
      <c r="UHD1122" s="898"/>
      <c r="UHE1122" s="898"/>
      <c r="UHF1122" s="898"/>
      <c r="UHG1122" s="898"/>
      <c r="UHH1122" s="898"/>
      <c r="UHI1122" s="898"/>
      <c r="UHJ1122" s="898"/>
      <c r="UHK1122" s="898"/>
      <c r="UHL1122" s="898"/>
      <c r="UHM1122" s="898"/>
      <c r="UHN1122" s="898"/>
      <c r="UHO1122" s="898"/>
      <c r="UHP1122" s="898"/>
      <c r="UHQ1122" s="898"/>
      <c r="UHR1122" s="898"/>
      <c r="UHS1122" s="898"/>
      <c r="UHT1122" s="898"/>
      <c r="UHU1122" s="898"/>
      <c r="UHV1122" s="898"/>
      <c r="UHW1122" s="898"/>
      <c r="UHX1122" s="898"/>
      <c r="UHY1122" s="898"/>
      <c r="UHZ1122" s="898"/>
      <c r="UIA1122" s="898"/>
      <c r="UIB1122" s="898"/>
      <c r="UIC1122" s="898"/>
      <c r="UID1122" s="898"/>
      <c r="UIE1122" s="898"/>
      <c r="UIF1122" s="898"/>
      <c r="UIG1122" s="898"/>
      <c r="UIH1122" s="898"/>
      <c r="UII1122" s="898"/>
      <c r="UIJ1122" s="898"/>
      <c r="UIK1122" s="898"/>
      <c r="UIL1122" s="898"/>
      <c r="UIM1122" s="898"/>
      <c r="UIN1122" s="898"/>
      <c r="UIO1122" s="898"/>
      <c r="UIP1122" s="898"/>
      <c r="UIQ1122" s="898"/>
      <c r="UIR1122" s="898"/>
      <c r="UIS1122" s="898"/>
      <c r="UIT1122" s="898"/>
      <c r="UIU1122" s="898"/>
      <c r="UIV1122" s="898"/>
      <c r="UIW1122" s="898"/>
      <c r="UIX1122" s="898"/>
      <c r="UIY1122" s="898"/>
      <c r="UIZ1122" s="898"/>
      <c r="UJA1122" s="898"/>
      <c r="UJB1122" s="898"/>
      <c r="UJC1122" s="898"/>
      <c r="UJD1122" s="898"/>
      <c r="UJE1122" s="898"/>
      <c r="UJF1122" s="898"/>
      <c r="UJG1122" s="898"/>
      <c r="UJH1122" s="898"/>
      <c r="UJI1122" s="898"/>
      <c r="UJJ1122" s="898"/>
      <c r="UJK1122" s="898"/>
      <c r="UJL1122" s="898"/>
      <c r="UJM1122" s="898"/>
      <c r="UJN1122" s="898"/>
      <c r="UJO1122" s="898"/>
      <c r="UJP1122" s="898"/>
      <c r="UJQ1122" s="898"/>
      <c r="UJR1122" s="898"/>
      <c r="UJS1122" s="898"/>
      <c r="UJT1122" s="898"/>
      <c r="UJU1122" s="898"/>
      <c r="UJV1122" s="898"/>
      <c r="UJW1122" s="898"/>
      <c r="UJX1122" s="898"/>
      <c r="UJY1122" s="898"/>
      <c r="UJZ1122" s="898"/>
      <c r="UKA1122" s="898"/>
      <c r="UKB1122" s="898"/>
      <c r="UKC1122" s="898"/>
      <c r="UKD1122" s="898"/>
      <c r="UKE1122" s="898"/>
      <c r="UKF1122" s="898"/>
      <c r="UKG1122" s="898"/>
      <c r="UKH1122" s="898"/>
      <c r="UKI1122" s="898"/>
      <c r="UKJ1122" s="898"/>
      <c r="UKK1122" s="898"/>
      <c r="UKL1122" s="898"/>
      <c r="UKM1122" s="898"/>
      <c r="UKN1122" s="898"/>
      <c r="UKO1122" s="898"/>
      <c r="UKP1122" s="898"/>
      <c r="UKQ1122" s="898"/>
      <c r="UKR1122" s="898"/>
      <c r="UKS1122" s="898"/>
      <c r="UKT1122" s="898"/>
      <c r="UKU1122" s="898"/>
      <c r="UKV1122" s="898"/>
      <c r="UKW1122" s="898"/>
      <c r="UKX1122" s="898"/>
      <c r="UKY1122" s="898"/>
      <c r="UKZ1122" s="898"/>
      <c r="ULA1122" s="898"/>
      <c r="ULB1122" s="898"/>
      <c r="ULC1122" s="898"/>
      <c r="ULD1122" s="898"/>
      <c r="ULE1122" s="898"/>
      <c r="ULF1122" s="898"/>
      <c r="ULG1122" s="898"/>
      <c r="ULH1122" s="898"/>
      <c r="ULI1122" s="898"/>
      <c r="ULJ1122" s="898"/>
      <c r="ULK1122" s="898"/>
      <c r="ULL1122" s="898"/>
      <c r="ULM1122" s="898"/>
      <c r="ULN1122" s="898"/>
      <c r="ULO1122" s="898"/>
      <c r="ULP1122" s="898"/>
      <c r="ULQ1122" s="898"/>
      <c r="ULR1122" s="898"/>
      <c r="ULS1122" s="898"/>
      <c r="ULT1122" s="898"/>
      <c r="ULU1122" s="898"/>
      <c r="ULV1122" s="898"/>
      <c r="ULW1122" s="898"/>
      <c r="ULX1122" s="898"/>
      <c r="ULY1122" s="898"/>
      <c r="ULZ1122" s="898"/>
      <c r="UMA1122" s="898"/>
      <c r="UMB1122" s="898"/>
      <c r="UMC1122" s="898"/>
      <c r="UMD1122" s="898"/>
      <c r="UME1122" s="898"/>
      <c r="UMF1122" s="898"/>
      <c r="UMG1122" s="898"/>
      <c r="UMH1122" s="898"/>
      <c r="UMI1122" s="898"/>
      <c r="UMJ1122" s="898"/>
      <c r="UMK1122" s="898"/>
      <c r="UML1122" s="898"/>
      <c r="UMM1122" s="898"/>
      <c r="UMN1122" s="898"/>
      <c r="UMO1122" s="898"/>
      <c r="UMP1122" s="898"/>
      <c r="UMQ1122" s="898"/>
      <c r="UMR1122" s="898"/>
      <c r="UMS1122" s="898"/>
      <c r="UMT1122" s="898"/>
      <c r="UMU1122" s="898"/>
      <c r="UMV1122" s="898"/>
      <c r="UMW1122" s="898"/>
      <c r="UMX1122" s="898"/>
      <c r="UMY1122" s="898"/>
      <c r="UMZ1122" s="898"/>
      <c r="UNA1122" s="898"/>
      <c r="UNB1122" s="898"/>
      <c r="UNC1122" s="898"/>
      <c r="UND1122" s="898"/>
      <c r="UNE1122" s="898"/>
      <c r="UNF1122" s="898"/>
      <c r="UNG1122" s="898"/>
      <c r="UNH1122" s="898"/>
      <c r="UNI1122" s="898"/>
      <c r="UNJ1122" s="898"/>
      <c r="UNK1122" s="898"/>
      <c r="UNL1122" s="898"/>
      <c r="UNM1122" s="898"/>
      <c r="UNN1122" s="898"/>
      <c r="UNO1122" s="898"/>
      <c r="UNP1122" s="898"/>
      <c r="UNQ1122" s="898"/>
      <c r="UNR1122" s="898"/>
      <c r="UNS1122" s="898"/>
      <c r="UNT1122" s="898"/>
      <c r="UNU1122" s="898"/>
      <c r="UNV1122" s="898"/>
      <c r="UNW1122" s="898"/>
      <c r="UNX1122" s="898"/>
      <c r="UNY1122" s="898"/>
      <c r="UNZ1122" s="898"/>
      <c r="UOA1122" s="898"/>
      <c r="UOB1122" s="898"/>
      <c r="UOC1122" s="898"/>
      <c r="UOD1122" s="898"/>
      <c r="UOE1122" s="898"/>
      <c r="UOF1122" s="898"/>
      <c r="UOG1122" s="898"/>
      <c r="UOH1122" s="898"/>
      <c r="UOI1122" s="898"/>
      <c r="UOJ1122" s="898"/>
      <c r="UOK1122" s="898"/>
      <c r="UOL1122" s="898"/>
      <c r="UOM1122" s="898"/>
      <c r="UON1122" s="898"/>
      <c r="UOO1122" s="898"/>
      <c r="UOP1122" s="898"/>
      <c r="UOQ1122" s="898"/>
      <c r="UOR1122" s="898"/>
      <c r="UOS1122" s="898"/>
      <c r="UOT1122" s="898"/>
      <c r="UOU1122" s="898"/>
      <c r="UOV1122" s="898"/>
      <c r="UOW1122" s="898"/>
      <c r="UOX1122" s="898"/>
      <c r="UOY1122" s="898"/>
      <c r="UOZ1122" s="898"/>
      <c r="UPA1122" s="898"/>
      <c r="UPB1122" s="898"/>
      <c r="UPC1122" s="898"/>
      <c r="UPD1122" s="898"/>
      <c r="UPE1122" s="898"/>
      <c r="UPF1122" s="898"/>
      <c r="UPG1122" s="898"/>
      <c r="UPH1122" s="898"/>
      <c r="UPI1122" s="898"/>
      <c r="UPJ1122" s="898"/>
      <c r="UPK1122" s="898"/>
      <c r="UPL1122" s="898"/>
      <c r="UPM1122" s="898"/>
      <c r="UPN1122" s="898"/>
      <c r="UPO1122" s="898"/>
      <c r="UPP1122" s="898"/>
      <c r="UPQ1122" s="898"/>
      <c r="UPR1122" s="898"/>
      <c r="UPS1122" s="898"/>
      <c r="UPT1122" s="898"/>
      <c r="UPU1122" s="898"/>
      <c r="UPV1122" s="898"/>
      <c r="UPW1122" s="898"/>
      <c r="UPX1122" s="898"/>
      <c r="UPY1122" s="898"/>
      <c r="UPZ1122" s="898"/>
      <c r="UQA1122" s="898"/>
      <c r="UQB1122" s="898"/>
      <c r="UQC1122" s="898"/>
      <c r="UQD1122" s="898"/>
      <c r="UQE1122" s="898"/>
      <c r="UQF1122" s="898"/>
      <c r="UQG1122" s="898"/>
      <c r="UQH1122" s="898"/>
      <c r="UQI1122" s="898"/>
      <c r="UQJ1122" s="898"/>
      <c r="UQK1122" s="898"/>
      <c r="UQL1122" s="898"/>
      <c r="UQM1122" s="898"/>
      <c r="UQN1122" s="898"/>
      <c r="UQO1122" s="898"/>
      <c r="UQP1122" s="898"/>
      <c r="UQQ1122" s="898"/>
      <c r="UQR1122" s="898"/>
      <c r="UQS1122" s="898"/>
      <c r="UQT1122" s="898"/>
      <c r="UQU1122" s="898"/>
      <c r="UQV1122" s="898"/>
      <c r="UQW1122" s="898"/>
      <c r="UQX1122" s="898"/>
      <c r="UQY1122" s="898"/>
      <c r="UQZ1122" s="898"/>
      <c r="URA1122" s="898"/>
      <c r="URB1122" s="898"/>
      <c r="URC1122" s="898"/>
      <c r="URD1122" s="898"/>
      <c r="URE1122" s="898"/>
      <c r="URF1122" s="898"/>
      <c r="URG1122" s="898"/>
      <c r="URH1122" s="898"/>
      <c r="URI1122" s="898"/>
      <c r="URJ1122" s="898"/>
      <c r="URK1122" s="898"/>
      <c r="URL1122" s="898"/>
      <c r="URM1122" s="898"/>
      <c r="URN1122" s="898"/>
      <c r="URO1122" s="898"/>
      <c r="URP1122" s="898"/>
      <c r="URQ1122" s="898"/>
      <c r="URR1122" s="898"/>
      <c r="URS1122" s="898"/>
      <c r="URT1122" s="898"/>
      <c r="URU1122" s="898"/>
      <c r="URV1122" s="898"/>
      <c r="URW1122" s="898"/>
      <c r="URX1122" s="898"/>
      <c r="URY1122" s="898"/>
      <c r="URZ1122" s="898"/>
      <c r="USA1122" s="898"/>
      <c r="USB1122" s="898"/>
      <c r="USC1122" s="898"/>
      <c r="USD1122" s="898"/>
      <c r="USE1122" s="898"/>
      <c r="USF1122" s="898"/>
      <c r="USG1122" s="898"/>
      <c r="USH1122" s="898"/>
      <c r="USI1122" s="898"/>
      <c r="USJ1122" s="898"/>
      <c r="USK1122" s="898"/>
      <c r="USL1122" s="898"/>
      <c r="USM1122" s="898"/>
      <c r="USN1122" s="898"/>
      <c r="USO1122" s="898"/>
      <c r="USP1122" s="898"/>
      <c r="USQ1122" s="898"/>
      <c r="USR1122" s="898"/>
      <c r="USS1122" s="898"/>
      <c r="UST1122" s="898"/>
      <c r="USU1122" s="898"/>
      <c r="USV1122" s="898"/>
      <c r="USW1122" s="898"/>
      <c r="USX1122" s="898"/>
      <c r="USY1122" s="898"/>
      <c r="USZ1122" s="898"/>
      <c r="UTA1122" s="898"/>
      <c r="UTB1122" s="898"/>
      <c r="UTC1122" s="898"/>
      <c r="UTD1122" s="898"/>
      <c r="UTE1122" s="898"/>
      <c r="UTF1122" s="898"/>
      <c r="UTG1122" s="898"/>
      <c r="UTH1122" s="898"/>
      <c r="UTI1122" s="898"/>
      <c r="UTJ1122" s="898"/>
      <c r="UTK1122" s="898"/>
      <c r="UTL1122" s="898"/>
      <c r="UTM1122" s="898"/>
      <c r="UTN1122" s="898"/>
      <c r="UTO1122" s="898"/>
      <c r="UTP1122" s="898"/>
      <c r="UTQ1122" s="898"/>
      <c r="UTR1122" s="898"/>
      <c r="UTS1122" s="898"/>
      <c r="UTT1122" s="898"/>
      <c r="UTU1122" s="898"/>
      <c r="UTV1122" s="898"/>
      <c r="UTW1122" s="898"/>
      <c r="UTX1122" s="898"/>
      <c r="UTY1122" s="898"/>
      <c r="UTZ1122" s="898"/>
      <c r="UUA1122" s="898"/>
      <c r="UUB1122" s="898"/>
      <c r="UUC1122" s="898"/>
      <c r="UUD1122" s="898"/>
      <c r="UUE1122" s="898"/>
      <c r="UUF1122" s="898"/>
      <c r="UUG1122" s="898"/>
      <c r="UUH1122" s="898"/>
      <c r="UUI1122" s="898"/>
      <c r="UUJ1122" s="898"/>
      <c r="UUK1122" s="898"/>
      <c r="UUL1122" s="898"/>
      <c r="UUM1122" s="898"/>
      <c r="UUN1122" s="898"/>
      <c r="UUO1122" s="898"/>
      <c r="UUP1122" s="898"/>
      <c r="UUQ1122" s="898"/>
      <c r="UUR1122" s="898"/>
      <c r="UUS1122" s="898"/>
      <c r="UUT1122" s="898"/>
      <c r="UUU1122" s="898"/>
      <c r="UUV1122" s="898"/>
      <c r="UUW1122" s="898"/>
      <c r="UUX1122" s="898"/>
      <c r="UUY1122" s="898"/>
      <c r="UUZ1122" s="898"/>
      <c r="UVA1122" s="898"/>
      <c r="UVB1122" s="898"/>
      <c r="UVC1122" s="898"/>
      <c r="UVD1122" s="898"/>
      <c r="UVE1122" s="898"/>
      <c r="UVF1122" s="898"/>
      <c r="UVG1122" s="898"/>
      <c r="UVH1122" s="898"/>
      <c r="UVI1122" s="898"/>
      <c r="UVJ1122" s="898"/>
      <c r="UVK1122" s="898"/>
      <c r="UVL1122" s="898"/>
      <c r="UVM1122" s="898"/>
      <c r="UVN1122" s="898"/>
      <c r="UVO1122" s="898"/>
      <c r="UVP1122" s="898"/>
      <c r="UVQ1122" s="898"/>
      <c r="UVR1122" s="898"/>
      <c r="UVS1122" s="898"/>
      <c r="UVT1122" s="898"/>
      <c r="UVU1122" s="898"/>
      <c r="UVV1122" s="898"/>
      <c r="UVW1122" s="898"/>
      <c r="UVX1122" s="898"/>
      <c r="UVY1122" s="898"/>
      <c r="UVZ1122" s="898"/>
      <c r="UWA1122" s="898"/>
      <c r="UWB1122" s="898"/>
      <c r="UWC1122" s="898"/>
      <c r="UWD1122" s="898"/>
      <c r="UWE1122" s="898"/>
      <c r="UWF1122" s="898"/>
      <c r="UWG1122" s="898"/>
      <c r="UWH1122" s="898"/>
      <c r="UWI1122" s="898"/>
      <c r="UWJ1122" s="898"/>
      <c r="UWK1122" s="898"/>
      <c r="UWL1122" s="898"/>
      <c r="UWM1122" s="898"/>
      <c r="UWN1122" s="898"/>
      <c r="UWO1122" s="898"/>
      <c r="UWP1122" s="898"/>
      <c r="UWQ1122" s="898"/>
      <c r="UWR1122" s="898"/>
      <c r="UWS1122" s="898"/>
      <c r="UWT1122" s="898"/>
      <c r="UWU1122" s="898"/>
      <c r="UWV1122" s="898"/>
      <c r="UWW1122" s="898"/>
      <c r="UWX1122" s="898"/>
      <c r="UWY1122" s="898"/>
      <c r="UWZ1122" s="898"/>
      <c r="UXA1122" s="898"/>
      <c r="UXB1122" s="898"/>
      <c r="UXC1122" s="898"/>
      <c r="UXD1122" s="898"/>
      <c r="UXE1122" s="898"/>
      <c r="UXF1122" s="898"/>
      <c r="UXG1122" s="898"/>
      <c r="UXH1122" s="898"/>
      <c r="UXI1122" s="898"/>
      <c r="UXJ1122" s="898"/>
      <c r="UXK1122" s="898"/>
      <c r="UXL1122" s="898"/>
      <c r="UXM1122" s="898"/>
      <c r="UXN1122" s="898"/>
      <c r="UXO1122" s="898"/>
      <c r="UXP1122" s="898"/>
      <c r="UXQ1122" s="898"/>
      <c r="UXR1122" s="898"/>
      <c r="UXS1122" s="898"/>
      <c r="UXT1122" s="898"/>
      <c r="UXU1122" s="898"/>
      <c r="UXV1122" s="898"/>
      <c r="UXW1122" s="898"/>
      <c r="UXX1122" s="898"/>
      <c r="UXY1122" s="898"/>
      <c r="UXZ1122" s="898"/>
      <c r="UYA1122" s="898"/>
      <c r="UYB1122" s="898"/>
      <c r="UYC1122" s="898"/>
      <c r="UYD1122" s="898"/>
      <c r="UYE1122" s="898"/>
      <c r="UYF1122" s="898"/>
      <c r="UYG1122" s="898"/>
      <c r="UYH1122" s="898"/>
      <c r="UYI1122" s="898"/>
      <c r="UYJ1122" s="898"/>
      <c r="UYK1122" s="898"/>
      <c r="UYL1122" s="898"/>
      <c r="UYM1122" s="898"/>
      <c r="UYN1122" s="898"/>
      <c r="UYO1122" s="898"/>
      <c r="UYP1122" s="898"/>
      <c r="UYQ1122" s="898"/>
      <c r="UYR1122" s="898"/>
      <c r="UYS1122" s="898"/>
      <c r="UYT1122" s="898"/>
      <c r="UYU1122" s="898"/>
      <c r="UYV1122" s="898"/>
      <c r="UYW1122" s="898"/>
      <c r="UYX1122" s="898"/>
      <c r="UYY1122" s="898"/>
      <c r="UYZ1122" s="898"/>
      <c r="UZA1122" s="898"/>
      <c r="UZB1122" s="898"/>
      <c r="UZC1122" s="898"/>
      <c r="UZD1122" s="898"/>
      <c r="UZE1122" s="898"/>
      <c r="UZF1122" s="898"/>
      <c r="UZG1122" s="898"/>
      <c r="UZH1122" s="898"/>
      <c r="UZI1122" s="898"/>
      <c r="UZJ1122" s="898"/>
      <c r="UZK1122" s="898"/>
      <c r="UZL1122" s="898"/>
      <c r="UZM1122" s="898"/>
      <c r="UZN1122" s="898"/>
      <c r="UZO1122" s="898"/>
      <c r="UZP1122" s="898"/>
      <c r="UZQ1122" s="898"/>
      <c r="UZR1122" s="898"/>
      <c r="UZS1122" s="898"/>
      <c r="UZT1122" s="898"/>
      <c r="UZU1122" s="898"/>
      <c r="UZV1122" s="898"/>
      <c r="UZW1122" s="898"/>
      <c r="UZX1122" s="898"/>
      <c r="UZY1122" s="898"/>
      <c r="UZZ1122" s="898"/>
      <c r="VAA1122" s="898"/>
      <c r="VAB1122" s="898"/>
      <c r="VAC1122" s="898"/>
      <c r="VAD1122" s="898"/>
      <c r="VAE1122" s="898"/>
      <c r="VAF1122" s="898"/>
      <c r="VAG1122" s="898"/>
      <c r="VAH1122" s="898"/>
      <c r="VAI1122" s="898"/>
      <c r="VAJ1122" s="898"/>
      <c r="VAK1122" s="898"/>
      <c r="VAL1122" s="898"/>
      <c r="VAM1122" s="898"/>
      <c r="VAN1122" s="898"/>
      <c r="VAO1122" s="898"/>
      <c r="VAP1122" s="898"/>
      <c r="VAQ1122" s="898"/>
      <c r="VAR1122" s="898"/>
      <c r="VAS1122" s="898"/>
      <c r="VAT1122" s="898"/>
      <c r="VAU1122" s="898"/>
      <c r="VAV1122" s="898"/>
      <c r="VAW1122" s="898"/>
      <c r="VAX1122" s="898"/>
      <c r="VAY1122" s="898"/>
      <c r="VAZ1122" s="898"/>
      <c r="VBA1122" s="898"/>
      <c r="VBB1122" s="898"/>
      <c r="VBC1122" s="898"/>
      <c r="VBD1122" s="898"/>
      <c r="VBE1122" s="898"/>
      <c r="VBF1122" s="898"/>
      <c r="VBG1122" s="898"/>
      <c r="VBH1122" s="898"/>
      <c r="VBI1122" s="898"/>
      <c r="VBJ1122" s="898"/>
      <c r="VBK1122" s="898"/>
      <c r="VBL1122" s="898"/>
      <c r="VBM1122" s="898"/>
      <c r="VBN1122" s="898"/>
      <c r="VBO1122" s="898"/>
      <c r="VBP1122" s="898"/>
      <c r="VBQ1122" s="898"/>
      <c r="VBR1122" s="898"/>
      <c r="VBS1122" s="898"/>
      <c r="VBT1122" s="898"/>
      <c r="VBU1122" s="898"/>
      <c r="VBV1122" s="898"/>
      <c r="VBW1122" s="898"/>
      <c r="VBX1122" s="898"/>
      <c r="VBY1122" s="898"/>
      <c r="VBZ1122" s="898"/>
      <c r="VCA1122" s="898"/>
      <c r="VCB1122" s="898"/>
      <c r="VCC1122" s="898"/>
      <c r="VCD1122" s="898"/>
      <c r="VCE1122" s="898"/>
      <c r="VCF1122" s="898"/>
      <c r="VCG1122" s="898"/>
      <c r="VCH1122" s="898"/>
      <c r="VCI1122" s="898"/>
      <c r="VCJ1122" s="898"/>
      <c r="VCK1122" s="898"/>
      <c r="VCL1122" s="898"/>
      <c r="VCM1122" s="898"/>
      <c r="VCN1122" s="898"/>
      <c r="VCO1122" s="898"/>
      <c r="VCP1122" s="898"/>
      <c r="VCQ1122" s="898"/>
      <c r="VCR1122" s="898"/>
      <c r="VCS1122" s="898"/>
      <c r="VCT1122" s="898"/>
      <c r="VCU1122" s="898"/>
      <c r="VCV1122" s="898"/>
      <c r="VCW1122" s="898"/>
      <c r="VCX1122" s="898"/>
      <c r="VCY1122" s="898"/>
      <c r="VCZ1122" s="898"/>
      <c r="VDA1122" s="898"/>
      <c r="VDB1122" s="898"/>
      <c r="VDC1122" s="898"/>
      <c r="VDD1122" s="898"/>
      <c r="VDE1122" s="898"/>
      <c r="VDF1122" s="898"/>
      <c r="VDG1122" s="898"/>
      <c r="VDH1122" s="898"/>
      <c r="VDI1122" s="898"/>
      <c r="VDJ1122" s="898"/>
      <c r="VDK1122" s="898"/>
      <c r="VDL1122" s="898"/>
      <c r="VDM1122" s="898"/>
      <c r="VDN1122" s="898"/>
      <c r="VDO1122" s="898"/>
      <c r="VDP1122" s="898"/>
      <c r="VDQ1122" s="898"/>
      <c r="VDR1122" s="898"/>
      <c r="VDS1122" s="898"/>
      <c r="VDT1122" s="898"/>
      <c r="VDU1122" s="898"/>
      <c r="VDV1122" s="898"/>
      <c r="VDW1122" s="898"/>
      <c r="VDX1122" s="898"/>
      <c r="VDY1122" s="898"/>
      <c r="VDZ1122" s="898"/>
      <c r="VEA1122" s="898"/>
      <c r="VEB1122" s="898"/>
      <c r="VEC1122" s="898"/>
      <c r="VED1122" s="898"/>
      <c r="VEE1122" s="898"/>
      <c r="VEF1122" s="898"/>
      <c r="VEG1122" s="898"/>
      <c r="VEH1122" s="898"/>
      <c r="VEI1122" s="898"/>
      <c r="VEJ1122" s="898"/>
      <c r="VEK1122" s="898"/>
      <c r="VEL1122" s="898"/>
      <c r="VEM1122" s="898"/>
      <c r="VEN1122" s="898"/>
      <c r="VEO1122" s="898"/>
      <c r="VEP1122" s="898"/>
      <c r="VEQ1122" s="898"/>
      <c r="VER1122" s="898"/>
      <c r="VES1122" s="898"/>
      <c r="VET1122" s="898"/>
      <c r="VEU1122" s="898"/>
      <c r="VEV1122" s="898"/>
      <c r="VEW1122" s="898"/>
      <c r="VEX1122" s="898"/>
      <c r="VEY1122" s="898"/>
      <c r="VEZ1122" s="898"/>
      <c r="VFA1122" s="898"/>
      <c r="VFB1122" s="898"/>
      <c r="VFC1122" s="898"/>
      <c r="VFD1122" s="898"/>
      <c r="VFE1122" s="898"/>
      <c r="VFF1122" s="898"/>
      <c r="VFG1122" s="898"/>
      <c r="VFH1122" s="898"/>
      <c r="VFI1122" s="898"/>
      <c r="VFJ1122" s="898"/>
      <c r="VFK1122" s="898"/>
      <c r="VFL1122" s="898"/>
      <c r="VFM1122" s="898"/>
      <c r="VFN1122" s="898"/>
      <c r="VFO1122" s="898"/>
      <c r="VFP1122" s="898"/>
      <c r="VFQ1122" s="898"/>
      <c r="VFR1122" s="898"/>
      <c r="VFS1122" s="898"/>
      <c r="VFT1122" s="898"/>
      <c r="VFU1122" s="898"/>
      <c r="VFV1122" s="898"/>
      <c r="VFW1122" s="898"/>
      <c r="VFX1122" s="898"/>
      <c r="VFY1122" s="898"/>
      <c r="VFZ1122" s="898"/>
      <c r="VGA1122" s="898"/>
      <c r="VGB1122" s="898"/>
      <c r="VGC1122" s="898"/>
      <c r="VGD1122" s="898"/>
      <c r="VGE1122" s="898"/>
      <c r="VGF1122" s="898"/>
      <c r="VGG1122" s="898"/>
      <c r="VGH1122" s="898"/>
      <c r="VGI1122" s="898"/>
      <c r="VGJ1122" s="898"/>
      <c r="VGK1122" s="898"/>
      <c r="VGL1122" s="898"/>
      <c r="VGM1122" s="898"/>
      <c r="VGN1122" s="898"/>
      <c r="VGO1122" s="898"/>
      <c r="VGP1122" s="898"/>
      <c r="VGQ1122" s="898"/>
      <c r="VGR1122" s="898"/>
      <c r="VGS1122" s="898"/>
      <c r="VGT1122" s="898"/>
      <c r="VGU1122" s="898"/>
      <c r="VGV1122" s="898"/>
      <c r="VGW1122" s="898"/>
      <c r="VGX1122" s="898"/>
      <c r="VGY1122" s="898"/>
      <c r="VGZ1122" s="898"/>
      <c r="VHA1122" s="898"/>
      <c r="VHB1122" s="898"/>
      <c r="VHC1122" s="898"/>
      <c r="VHD1122" s="898"/>
      <c r="VHE1122" s="898"/>
      <c r="VHF1122" s="898"/>
      <c r="VHG1122" s="898"/>
      <c r="VHH1122" s="898"/>
      <c r="VHI1122" s="898"/>
      <c r="VHJ1122" s="898"/>
      <c r="VHK1122" s="898"/>
      <c r="VHL1122" s="898"/>
      <c r="VHM1122" s="898"/>
      <c r="VHN1122" s="898"/>
      <c r="VHO1122" s="898"/>
      <c r="VHP1122" s="898"/>
      <c r="VHQ1122" s="898"/>
      <c r="VHR1122" s="898"/>
      <c r="VHS1122" s="898"/>
      <c r="VHT1122" s="898"/>
      <c r="VHU1122" s="898"/>
      <c r="VHV1122" s="898"/>
      <c r="VHW1122" s="898"/>
      <c r="VHX1122" s="898"/>
      <c r="VHY1122" s="898"/>
      <c r="VHZ1122" s="898"/>
      <c r="VIA1122" s="898"/>
      <c r="VIB1122" s="898"/>
      <c r="VIC1122" s="898"/>
      <c r="VID1122" s="898"/>
      <c r="VIE1122" s="898"/>
      <c r="VIF1122" s="898"/>
      <c r="VIG1122" s="898"/>
      <c r="VIH1122" s="898"/>
      <c r="VII1122" s="898"/>
      <c r="VIJ1122" s="898"/>
      <c r="VIK1122" s="898"/>
      <c r="VIL1122" s="898"/>
      <c r="VIM1122" s="898"/>
      <c r="VIN1122" s="898"/>
      <c r="VIO1122" s="898"/>
      <c r="VIP1122" s="898"/>
      <c r="VIQ1122" s="898"/>
      <c r="VIR1122" s="898"/>
      <c r="VIS1122" s="898"/>
      <c r="VIT1122" s="898"/>
      <c r="VIU1122" s="898"/>
      <c r="VIV1122" s="898"/>
      <c r="VIW1122" s="898"/>
      <c r="VIX1122" s="898"/>
      <c r="VIY1122" s="898"/>
      <c r="VIZ1122" s="898"/>
      <c r="VJA1122" s="898"/>
      <c r="VJB1122" s="898"/>
      <c r="VJC1122" s="898"/>
      <c r="VJD1122" s="898"/>
      <c r="VJE1122" s="898"/>
      <c r="VJF1122" s="898"/>
      <c r="VJG1122" s="898"/>
      <c r="VJH1122" s="898"/>
      <c r="VJI1122" s="898"/>
      <c r="VJJ1122" s="898"/>
      <c r="VJK1122" s="898"/>
      <c r="VJL1122" s="898"/>
      <c r="VJM1122" s="898"/>
      <c r="VJN1122" s="898"/>
      <c r="VJO1122" s="898"/>
      <c r="VJP1122" s="898"/>
      <c r="VJQ1122" s="898"/>
      <c r="VJR1122" s="898"/>
      <c r="VJS1122" s="898"/>
      <c r="VJT1122" s="898"/>
      <c r="VJU1122" s="898"/>
      <c r="VJV1122" s="898"/>
      <c r="VJW1122" s="898"/>
      <c r="VJX1122" s="898"/>
      <c r="VJY1122" s="898"/>
      <c r="VJZ1122" s="898"/>
      <c r="VKA1122" s="898"/>
      <c r="VKB1122" s="898"/>
      <c r="VKC1122" s="898"/>
      <c r="VKD1122" s="898"/>
      <c r="VKE1122" s="898"/>
      <c r="VKF1122" s="898"/>
      <c r="VKG1122" s="898"/>
      <c r="VKH1122" s="898"/>
      <c r="VKI1122" s="898"/>
      <c r="VKJ1122" s="898"/>
      <c r="VKK1122" s="898"/>
      <c r="VKL1122" s="898"/>
      <c r="VKM1122" s="898"/>
      <c r="VKN1122" s="898"/>
      <c r="VKO1122" s="898"/>
      <c r="VKP1122" s="898"/>
      <c r="VKQ1122" s="898"/>
      <c r="VKR1122" s="898"/>
      <c r="VKS1122" s="898"/>
      <c r="VKT1122" s="898"/>
      <c r="VKU1122" s="898"/>
      <c r="VKV1122" s="898"/>
      <c r="VKW1122" s="898"/>
      <c r="VKX1122" s="898"/>
      <c r="VKY1122" s="898"/>
      <c r="VKZ1122" s="898"/>
      <c r="VLA1122" s="898"/>
      <c r="VLB1122" s="898"/>
      <c r="VLC1122" s="898"/>
      <c r="VLD1122" s="898"/>
      <c r="VLE1122" s="898"/>
      <c r="VLF1122" s="898"/>
      <c r="VLG1122" s="898"/>
      <c r="VLH1122" s="898"/>
      <c r="VLI1122" s="898"/>
      <c r="VLJ1122" s="898"/>
      <c r="VLK1122" s="898"/>
      <c r="VLL1122" s="898"/>
      <c r="VLM1122" s="898"/>
      <c r="VLN1122" s="898"/>
      <c r="VLO1122" s="898"/>
      <c r="VLP1122" s="898"/>
      <c r="VLQ1122" s="898"/>
      <c r="VLR1122" s="898"/>
      <c r="VLS1122" s="898"/>
      <c r="VLT1122" s="898"/>
      <c r="VLU1122" s="898"/>
      <c r="VLV1122" s="898"/>
      <c r="VLW1122" s="898"/>
      <c r="VLX1122" s="898"/>
      <c r="VLY1122" s="898"/>
      <c r="VLZ1122" s="898"/>
      <c r="VMA1122" s="898"/>
      <c r="VMB1122" s="898"/>
      <c r="VMC1122" s="898"/>
      <c r="VMD1122" s="898"/>
      <c r="VME1122" s="898"/>
      <c r="VMF1122" s="898"/>
      <c r="VMG1122" s="898"/>
      <c r="VMH1122" s="898"/>
      <c r="VMI1122" s="898"/>
      <c r="VMJ1122" s="898"/>
      <c r="VMK1122" s="898"/>
      <c r="VML1122" s="898"/>
      <c r="VMM1122" s="898"/>
      <c r="VMN1122" s="898"/>
      <c r="VMO1122" s="898"/>
      <c r="VMP1122" s="898"/>
      <c r="VMQ1122" s="898"/>
      <c r="VMR1122" s="898"/>
      <c r="VMS1122" s="898"/>
      <c r="VMT1122" s="898"/>
      <c r="VMU1122" s="898"/>
      <c r="VMV1122" s="898"/>
      <c r="VMW1122" s="898"/>
      <c r="VMX1122" s="898"/>
      <c r="VMY1122" s="898"/>
      <c r="VMZ1122" s="898"/>
      <c r="VNA1122" s="898"/>
      <c r="VNB1122" s="898"/>
      <c r="VNC1122" s="898"/>
      <c r="VND1122" s="898"/>
      <c r="VNE1122" s="898"/>
      <c r="VNF1122" s="898"/>
      <c r="VNG1122" s="898"/>
      <c r="VNH1122" s="898"/>
      <c r="VNI1122" s="898"/>
      <c r="VNJ1122" s="898"/>
      <c r="VNK1122" s="898"/>
      <c r="VNL1122" s="898"/>
      <c r="VNM1122" s="898"/>
      <c r="VNN1122" s="898"/>
      <c r="VNO1122" s="898"/>
      <c r="VNP1122" s="898"/>
      <c r="VNQ1122" s="898"/>
      <c r="VNR1122" s="898"/>
      <c r="VNS1122" s="898"/>
      <c r="VNT1122" s="898"/>
      <c r="VNU1122" s="898"/>
      <c r="VNV1122" s="898"/>
      <c r="VNW1122" s="898"/>
      <c r="VNX1122" s="898"/>
      <c r="VNY1122" s="898"/>
      <c r="VNZ1122" s="898"/>
      <c r="VOA1122" s="898"/>
      <c r="VOB1122" s="898"/>
      <c r="VOC1122" s="898"/>
      <c r="VOD1122" s="898"/>
      <c r="VOE1122" s="898"/>
      <c r="VOF1122" s="898"/>
      <c r="VOG1122" s="898"/>
      <c r="VOH1122" s="898"/>
      <c r="VOI1122" s="898"/>
      <c r="VOJ1122" s="898"/>
      <c r="VOK1122" s="898"/>
      <c r="VOL1122" s="898"/>
      <c r="VOM1122" s="898"/>
      <c r="VON1122" s="898"/>
      <c r="VOO1122" s="898"/>
      <c r="VOP1122" s="898"/>
      <c r="VOQ1122" s="898"/>
      <c r="VOR1122" s="898"/>
      <c r="VOS1122" s="898"/>
      <c r="VOT1122" s="898"/>
      <c r="VOU1122" s="898"/>
      <c r="VOV1122" s="898"/>
      <c r="VOW1122" s="898"/>
      <c r="VOX1122" s="898"/>
      <c r="VOY1122" s="898"/>
      <c r="VOZ1122" s="898"/>
      <c r="VPA1122" s="898"/>
      <c r="VPB1122" s="898"/>
      <c r="VPC1122" s="898"/>
      <c r="VPD1122" s="898"/>
      <c r="VPE1122" s="898"/>
      <c r="VPF1122" s="898"/>
      <c r="VPG1122" s="898"/>
      <c r="VPH1122" s="898"/>
      <c r="VPI1122" s="898"/>
      <c r="VPJ1122" s="898"/>
      <c r="VPK1122" s="898"/>
      <c r="VPL1122" s="898"/>
      <c r="VPM1122" s="898"/>
      <c r="VPN1122" s="898"/>
      <c r="VPO1122" s="898"/>
      <c r="VPP1122" s="898"/>
      <c r="VPQ1122" s="898"/>
      <c r="VPR1122" s="898"/>
      <c r="VPS1122" s="898"/>
      <c r="VPT1122" s="898"/>
      <c r="VPU1122" s="898"/>
      <c r="VPV1122" s="898"/>
      <c r="VPW1122" s="898"/>
      <c r="VPX1122" s="898"/>
      <c r="VPY1122" s="898"/>
      <c r="VPZ1122" s="898"/>
      <c r="VQA1122" s="898"/>
      <c r="VQB1122" s="898"/>
      <c r="VQC1122" s="898"/>
      <c r="VQD1122" s="898"/>
      <c r="VQE1122" s="898"/>
      <c r="VQF1122" s="898"/>
      <c r="VQG1122" s="898"/>
      <c r="VQH1122" s="898"/>
      <c r="VQI1122" s="898"/>
      <c r="VQJ1122" s="898"/>
      <c r="VQK1122" s="898"/>
      <c r="VQL1122" s="898"/>
      <c r="VQM1122" s="898"/>
      <c r="VQN1122" s="898"/>
      <c r="VQO1122" s="898"/>
      <c r="VQP1122" s="898"/>
      <c r="VQQ1122" s="898"/>
      <c r="VQR1122" s="898"/>
      <c r="VQS1122" s="898"/>
      <c r="VQT1122" s="898"/>
      <c r="VQU1122" s="898"/>
      <c r="VQV1122" s="898"/>
      <c r="VQW1122" s="898"/>
      <c r="VQX1122" s="898"/>
      <c r="VQY1122" s="898"/>
      <c r="VQZ1122" s="898"/>
      <c r="VRA1122" s="898"/>
      <c r="VRB1122" s="898"/>
      <c r="VRC1122" s="898"/>
      <c r="VRD1122" s="898"/>
      <c r="VRE1122" s="898"/>
      <c r="VRF1122" s="898"/>
      <c r="VRG1122" s="898"/>
      <c r="VRH1122" s="898"/>
      <c r="VRI1122" s="898"/>
      <c r="VRJ1122" s="898"/>
      <c r="VRK1122" s="898"/>
      <c r="VRL1122" s="898"/>
      <c r="VRM1122" s="898"/>
      <c r="VRN1122" s="898"/>
      <c r="VRO1122" s="898"/>
      <c r="VRP1122" s="898"/>
      <c r="VRQ1122" s="898"/>
      <c r="VRR1122" s="898"/>
      <c r="VRS1122" s="898"/>
      <c r="VRT1122" s="898"/>
      <c r="VRU1122" s="898"/>
      <c r="VRV1122" s="898"/>
      <c r="VRW1122" s="898"/>
      <c r="VRX1122" s="898"/>
      <c r="VRY1122" s="898"/>
      <c r="VRZ1122" s="898"/>
      <c r="VSA1122" s="898"/>
      <c r="VSB1122" s="898"/>
      <c r="VSC1122" s="898"/>
      <c r="VSD1122" s="898"/>
      <c r="VSE1122" s="898"/>
      <c r="VSF1122" s="898"/>
      <c r="VSG1122" s="898"/>
      <c r="VSH1122" s="898"/>
      <c r="VSI1122" s="898"/>
      <c r="VSJ1122" s="898"/>
      <c r="VSK1122" s="898"/>
      <c r="VSL1122" s="898"/>
      <c r="VSM1122" s="898"/>
      <c r="VSN1122" s="898"/>
      <c r="VSO1122" s="898"/>
      <c r="VSP1122" s="898"/>
      <c r="VSQ1122" s="898"/>
      <c r="VSR1122" s="898"/>
      <c r="VSS1122" s="898"/>
      <c r="VST1122" s="898"/>
      <c r="VSU1122" s="898"/>
      <c r="VSV1122" s="898"/>
      <c r="VSW1122" s="898"/>
      <c r="VSX1122" s="898"/>
      <c r="VSY1122" s="898"/>
      <c r="VSZ1122" s="898"/>
      <c r="VTA1122" s="898"/>
      <c r="VTB1122" s="898"/>
      <c r="VTC1122" s="898"/>
      <c r="VTD1122" s="898"/>
      <c r="VTE1122" s="898"/>
      <c r="VTF1122" s="898"/>
      <c r="VTG1122" s="898"/>
      <c r="VTH1122" s="898"/>
      <c r="VTI1122" s="898"/>
      <c r="VTJ1122" s="898"/>
      <c r="VTK1122" s="898"/>
      <c r="VTL1122" s="898"/>
      <c r="VTM1122" s="898"/>
      <c r="VTN1122" s="898"/>
      <c r="VTO1122" s="898"/>
      <c r="VTP1122" s="898"/>
      <c r="VTQ1122" s="898"/>
      <c r="VTR1122" s="898"/>
      <c r="VTS1122" s="898"/>
      <c r="VTT1122" s="898"/>
      <c r="VTU1122" s="898"/>
      <c r="VTV1122" s="898"/>
      <c r="VTW1122" s="898"/>
      <c r="VTX1122" s="898"/>
      <c r="VTY1122" s="898"/>
      <c r="VTZ1122" s="898"/>
      <c r="VUA1122" s="898"/>
      <c r="VUB1122" s="898"/>
      <c r="VUC1122" s="898"/>
      <c r="VUD1122" s="898"/>
      <c r="VUE1122" s="898"/>
      <c r="VUF1122" s="898"/>
      <c r="VUG1122" s="898"/>
      <c r="VUH1122" s="898"/>
      <c r="VUI1122" s="898"/>
      <c r="VUJ1122" s="898"/>
      <c r="VUK1122" s="898"/>
      <c r="VUL1122" s="898"/>
      <c r="VUM1122" s="898"/>
      <c r="VUN1122" s="898"/>
      <c r="VUO1122" s="898"/>
      <c r="VUP1122" s="898"/>
      <c r="VUQ1122" s="898"/>
      <c r="VUR1122" s="898"/>
      <c r="VUS1122" s="898"/>
      <c r="VUT1122" s="898"/>
      <c r="VUU1122" s="898"/>
      <c r="VUV1122" s="898"/>
      <c r="VUW1122" s="898"/>
      <c r="VUX1122" s="898"/>
      <c r="VUY1122" s="898"/>
      <c r="VUZ1122" s="898"/>
      <c r="VVA1122" s="898"/>
      <c r="VVB1122" s="898"/>
      <c r="VVC1122" s="898"/>
      <c r="VVD1122" s="898"/>
      <c r="VVE1122" s="898"/>
      <c r="VVF1122" s="898"/>
      <c r="VVG1122" s="898"/>
      <c r="VVH1122" s="898"/>
      <c r="VVI1122" s="898"/>
      <c r="VVJ1122" s="898"/>
      <c r="VVK1122" s="898"/>
      <c r="VVL1122" s="898"/>
      <c r="VVM1122" s="898"/>
      <c r="VVN1122" s="898"/>
      <c r="VVO1122" s="898"/>
      <c r="VVP1122" s="898"/>
      <c r="VVQ1122" s="898"/>
      <c r="VVR1122" s="898"/>
      <c r="VVS1122" s="898"/>
      <c r="VVT1122" s="898"/>
      <c r="VVU1122" s="898"/>
      <c r="VVV1122" s="898"/>
      <c r="VVW1122" s="898"/>
      <c r="VVX1122" s="898"/>
      <c r="VVY1122" s="898"/>
      <c r="VVZ1122" s="898"/>
      <c r="VWA1122" s="898"/>
      <c r="VWB1122" s="898"/>
      <c r="VWC1122" s="898"/>
      <c r="VWD1122" s="898"/>
      <c r="VWE1122" s="898"/>
      <c r="VWF1122" s="898"/>
      <c r="VWG1122" s="898"/>
      <c r="VWH1122" s="898"/>
      <c r="VWI1122" s="898"/>
      <c r="VWJ1122" s="898"/>
      <c r="VWK1122" s="898"/>
      <c r="VWL1122" s="898"/>
      <c r="VWM1122" s="898"/>
      <c r="VWN1122" s="898"/>
      <c r="VWO1122" s="898"/>
      <c r="VWP1122" s="898"/>
      <c r="VWQ1122" s="898"/>
      <c r="VWR1122" s="898"/>
      <c r="VWS1122" s="898"/>
      <c r="VWT1122" s="898"/>
      <c r="VWU1122" s="898"/>
      <c r="VWV1122" s="898"/>
      <c r="VWW1122" s="898"/>
      <c r="VWX1122" s="898"/>
      <c r="VWY1122" s="898"/>
      <c r="VWZ1122" s="898"/>
      <c r="VXA1122" s="898"/>
      <c r="VXB1122" s="898"/>
      <c r="VXC1122" s="898"/>
      <c r="VXD1122" s="898"/>
      <c r="VXE1122" s="898"/>
      <c r="VXF1122" s="898"/>
      <c r="VXG1122" s="898"/>
      <c r="VXH1122" s="898"/>
      <c r="VXI1122" s="898"/>
      <c r="VXJ1122" s="898"/>
      <c r="VXK1122" s="898"/>
      <c r="VXL1122" s="898"/>
      <c r="VXM1122" s="898"/>
      <c r="VXN1122" s="898"/>
      <c r="VXO1122" s="898"/>
      <c r="VXP1122" s="898"/>
      <c r="VXQ1122" s="898"/>
      <c r="VXR1122" s="898"/>
      <c r="VXS1122" s="898"/>
      <c r="VXT1122" s="898"/>
      <c r="VXU1122" s="898"/>
      <c r="VXV1122" s="898"/>
      <c r="VXW1122" s="898"/>
      <c r="VXX1122" s="898"/>
      <c r="VXY1122" s="898"/>
      <c r="VXZ1122" s="898"/>
      <c r="VYA1122" s="898"/>
      <c r="VYB1122" s="898"/>
      <c r="VYC1122" s="898"/>
      <c r="VYD1122" s="898"/>
      <c r="VYE1122" s="898"/>
      <c r="VYF1122" s="898"/>
      <c r="VYG1122" s="898"/>
      <c r="VYH1122" s="898"/>
      <c r="VYI1122" s="898"/>
      <c r="VYJ1122" s="898"/>
      <c r="VYK1122" s="898"/>
      <c r="VYL1122" s="898"/>
      <c r="VYM1122" s="898"/>
      <c r="VYN1122" s="898"/>
      <c r="VYO1122" s="898"/>
      <c r="VYP1122" s="898"/>
      <c r="VYQ1122" s="898"/>
      <c r="VYR1122" s="898"/>
      <c r="VYS1122" s="898"/>
      <c r="VYT1122" s="898"/>
      <c r="VYU1122" s="898"/>
      <c r="VYV1122" s="898"/>
      <c r="VYW1122" s="898"/>
      <c r="VYX1122" s="898"/>
      <c r="VYY1122" s="898"/>
      <c r="VYZ1122" s="898"/>
      <c r="VZA1122" s="898"/>
      <c r="VZB1122" s="898"/>
      <c r="VZC1122" s="898"/>
      <c r="VZD1122" s="898"/>
      <c r="VZE1122" s="898"/>
      <c r="VZF1122" s="898"/>
      <c r="VZG1122" s="898"/>
      <c r="VZH1122" s="898"/>
      <c r="VZI1122" s="898"/>
      <c r="VZJ1122" s="898"/>
      <c r="VZK1122" s="898"/>
      <c r="VZL1122" s="898"/>
      <c r="VZM1122" s="898"/>
      <c r="VZN1122" s="898"/>
      <c r="VZO1122" s="898"/>
      <c r="VZP1122" s="898"/>
      <c r="VZQ1122" s="898"/>
      <c r="VZR1122" s="898"/>
      <c r="VZS1122" s="898"/>
      <c r="VZT1122" s="898"/>
      <c r="VZU1122" s="898"/>
      <c r="VZV1122" s="898"/>
      <c r="VZW1122" s="898"/>
      <c r="VZX1122" s="898"/>
      <c r="VZY1122" s="898"/>
      <c r="VZZ1122" s="898"/>
      <c r="WAA1122" s="898"/>
      <c r="WAB1122" s="898"/>
      <c r="WAC1122" s="898"/>
      <c r="WAD1122" s="898"/>
      <c r="WAE1122" s="898"/>
      <c r="WAF1122" s="898"/>
      <c r="WAG1122" s="898"/>
      <c r="WAH1122" s="898"/>
      <c r="WAI1122" s="898"/>
      <c r="WAJ1122" s="898"/>
      <c r="WAK1122" s="898"/>
      <c r="WAL1122" s="898"/>
      <c r="WAM1122" s="898"/>
      <c r="WAN1122" s="898"/>
      <c r="WAO1122" s="898"/>
      <c r="WAP1122" s="898"/>
      <c r="WAQ1122" s="898"/>
      <c r="WAR1122" s="898"/>
      <c r="WAS1122" s="898"/>
      <c r="WAT1122" s="898"/>
      <c r="WAU1122" s="898"/>
      <c r="WAV1122" s="898"/>
      <c r="WAW1122" s="898"/>
      <c r="WAX1122" s="898"/>
      <c r="WAY1122" s="898"/>
      <c r="WAZ1122" s="898"/>
      <c r="WBA1122" s="898"/>
      <c r="WBB1122" s="898"/>
      <c r="WBC1122" s="898"/>
      <c r="WBD1122" s="898"/>
      <c r="WBE1122" s="898"/>
      <c r="WBF1122" s="898"/>
      <c r="WBG1122" s="898"/>
      <c r="WBH1122" s="898"/>
      <c r="WBI1122" s="898"/>
      <c r="WBJ1122" s="898"/>
      <c r="WBK1122" s="898"/>
      <c r="WBL1122" s="898"/>
      <c r="WBM1122" s="898"/>
      <c r="WBN1122" s="898"/>
      <c r="WBO1122" s="898"/>
      <c r="WBP1122" s="898"/>
      <c r="WBQ1122" s="898"/>
      <c r="WBR1122" s="898"/>
      <c r="WBS1122" s="898"/>
      <c r="WBT1122" s="898"/>
      <c r="WBU1122" s="898"/>
      <c r="WBV1122" s="898"/>
      <c r="WBW1122" s="898"/>
      <c r="WBX1122" s="898"/>
      <c r="WBY1122" s="898"/>
      <c r="WBZ1122" s="898"/>
      <c r="WCA1122" s="898"/>
      <c r="WCB1122" s="898"/>
      <c r="WCC1122" s="898"/>
      <c r="WCD1122" s="898"/>
      <c r="WCE1122" s="898"/>
      <c r="WCF1122" s="898"/>
      <c r="WCG1122" s="898"/>
      <c r="WCH1122" s="898"/>
      <c r="WCI1122" s="898"/>
      <c r="WCJ1122" s="898"/>
      <c r="WCK1122" s="898"/>
      <c r="WCL1122" s="898"/>
      <c r="WCM1122" s="898"/>
      <c r="WCN1122" s="898"/>
      <c r="WCO1122" s="898"/>
      <c r="WCP1122" s="898"/>
      <c r="WCQ1122" s="898"/>
      <c r="WCR1122" s="898"/>
      <c r="WCS1122" s="898"/>
      <c r="WCT1122" s="898"/>
      <c r="WCU1122" s="898"/>
      <c r="WCV1122" s="898"/>
      <c r="WCW1122" s="898"/>
      <c r="WCX1122" s="898"/>
      <c r="WCY1122" s="898"/>
      <c r="WCZ1122" s="898"/>
      <c r="WDA1122" s="898"/>
      <c r="WDB1122" s="898"/>
      <c r="WDC1122" s="898"/>
      <c r="WDD1122" s="898"/>
      <c r="WDE1122" s="898"/>
      <c r="WDF1122" s="898"/>
      <c r="WDG1122" s="898"/>
      <c r="WDH1122" s="898"/>
      <c r="WDI1122" s="898"/>
      <c r="WDJ1122" s="898"/>
      <c r="WDK1122" s="898"/>
      <c r="WDL1122" s="898"/>
      <c r="WDM1122" s="898"/>
      <c r="WDN1122" s="898"/>
      <c r="WDO1122" s="898"/>
      <c r="WDP1122" s="898"/>
      <c r="WDQ1122" s="898"/>
      <c r="WDR1122" s="898"/>
      <c r="WDS1122" s="898"/>
      <c r="WDT1122" s="898"/>
      <c r="WDU1122" s="898"/>
      <c r="WDV1122" s="898"/>
      <c r="WDW1122" s="898"/>
      <c r="WDX1122" s="898"/>
      <c r="WDY1122" s="898"/>
      <c r="WDZ1122" s="898"/>
      <c r="WEA1122" s="898"/>
      <c r="WEB1122" s="898"/>
      <c r="WEC1122" s="898"/>
      <c r="WED1122" s="898"/>
      <c r="WEE1122" s="898"/>
      <c r="WEF1122" s="898"/>
      <c r="WEG1122" s="898"/>
      <c r="WEH1122" s="898"/>
      <c r="WEI1122" s="898"/>
      <c r="WEJ1122" s="898"/>
      <c r="WEK1122" s="898"/>
      <c r="WEL1122" s="898"/>
      <c r="WEM1122" s="898"/>
      <c r="WEN1122" s="898"/>
      <c r="WEO1122" s="898"/>
      <c r="WEP1122" s="898"/>
      <c r="WEQ1122" s="898"/>
      <c r="WER1122" s="898"/>
      <c r="WES1122" s="898"/>
      <c r="WET1122" s="898"/>
      <c r="WEU1122" s="898"/>
      <c r="WEV1122" s="898"/>
      <c r="WEW1122" s="898"/>
      <c r="WEX1122" s="898"/>
      <c r="WEY1122" s="898"/>
      <c r="WEZ1122" s="898"/>
      <c r="WFA1122" s="898"/>
      <c r="WFB1122" s="898"/>
      <c r="WFC1122" s="898"/>
      <c r="WFD1122" s="898"/>
      <c r="WFE1122" s="898"/>
      <c r="WFF1122" s="898"/>
      <c r="WFG1122" s="898"/>
      <c r="WFH1122" s="898"/>
      <c r="WFI1122" s="898"/>
      <c r="WFJ1122" s="898"/>
      <c r="WFK1122" s="898"/>
      <c r="WFL1122" s="898"/>
      <c r="WFM1122" s="898"/>
      <c r="WFN1122" s="898"/>
      <c r="WFO1122" s="898"/>
      <c r="WFP1122" s="898"/>
      <c r="WFQ1122" s="898"/>
      <c r="WFR1122" s="898"/>
      <c r="WFS1122" s="898"/>
      <c r="WFT1122" s="898"/>
      <c r="WFU1122" s="898"/>
      <c r="WFV1122" s="898"/>
      <c r="WFW1122" s="898"/>
      <c r="WFX1122" s="898"/>
      <c r="WFY1122" s="898"/>
      <c r="WFZ1122" s="898"/>
      <c r="WGA1122" s="898"/>
      <c r="WGB1122" s="898"/>
      <c r="WGC1122" s="898"/>
      <c r="WGD1122" s="898"/>
      <c r="WGE1122" s="898"/>
      <c r="WGF1122" s="898"/>
      <c r="WGG1122" s="898"/>
      <c r="WGH1122" s="898"/>
      <c r="WGI1122" s="898"/>
      <c r="WGJ1122" s="898"/>
      <c r="WGK1122" s="898"/>
      <c r="WGL1122" s="898"/>
      <c r="WGM1122" s="898"/>
      <c r="WGN1122" s="898"/>
      <c r="WGO1122" s="898"/>
      <c r="WGP1122" s="898"/>
      <c r="WGQ1122" s="898"/>
      <c r="WGR1122" s="898"/>
      <c r="WGS1122" s="898"/>
      <c r="WGT1122" s="898"/>
      <c r="WGU1122" s="898"/>
      <c r="WGV1122" s="898"/>
      <c r="WGW1122" s="898"/>
      <c r="WGX1122" s="898"/>
      <c r="WGY1122" s="898"/>
      <c r="WGZ1122" s="898"/>
      <c r="WHA1122" s="898"/>
      <c r="WHB1122" s="898"/>
      <c r="WHC1122" s="898"/>
      <c r="WHD1122" s="898"/>
      <c r="WHE1122" s="898"/>
      <c r="WHF1122" s="898"/>
      <c r="WHG1122" s="898"/>
      <c r="WHH1122" s="898"/>
      <c r="WHI1122" s="898"/>
      <c r="WHJ1122" s="898"/>
      <c r="WHK1122" s="898"/>
      <c r="WHL1122" s="898"/>
      <c r="WHM1122" s="898"/>
      <c r="WHN1122" s="898"/>
      <c r="WHO1122" s="898"/>
      <c r="WHP1122" s="898"/>
      <c r="WHQ1122" s="898"/>
      <c r="WHR1122" s="898"/>
      <c r="WHS1122" s="898"/>
      <c r="WHT1122" s="898"/>
      <c r="WHU1122" s="898"/>
      <c r="WHV1122" s="898"/>
      <c r="WHW1122" s="898"/>
      <c r="WHX1122" s="898"/>
      <c r="WHY1122" s="898"/>
      <c r="WHZ1122" s="898"/>
      <c r="WIA1122" s="898"/>
      <c r="WIB1122" s="898"/>
      <c r="WIC1122" s="898"/>
      <c r="WID1122" s="898"/>
      <c r="WIE1122" s="898"/>
      <c r="WIF1122" s="898"/>
      <c r="WIG1122" s="898"/>
      <c r="WIH1122" s="898"/>
      <c r="WII1122" s="898"/>
      <c r="WIJ1122" s="898"/>
      <c r="WIK1122" s="898"/>
      <c r="WIL1122" s="898"/>
      <c r="WIM1122" s="898"/>
      <c r="WIN1122" s="898"/>
      <c r="WIO1122" s="898"/>
      <c r="WIP1122" s="898"/>
      <c r="WIQ1122" s="898"/>
      <c r="WIR1122" s="898"/>
      <c r="WIS1122" s="898"/>
      <c r="WIT1122" s="898"/>
      <c r="WIU1122" s="898"/>
      <c r="WIV1122" s="898"/>
      <c r="WIW1122" s="898"/>
      <c r="WIX1122" s="898"/>
      <c r="WIY1122" s="898"/>
      <c r="WIZ1122" s="898"/>
      <c r="WJA1122" s="898"/>
      <c r="WJB1122" s="898"/>
      <c r="WJC1122" s="898"/>
      <c r="WJD1122" s="898"/>
      <c r="WJE1122" s="898"/>
      <c r="WJF1122" s="898"/>
      <c r="WJG1122" s="898"/>
      <c r="WJH1122" s="898"/>
      <c r="WJI1122" s="898"/>
      <c r="WJJ1122" s="898"/>
      <c r="WJK1122" s="898"/>
      <c r="WJL1122" s="898"/>
      <c r="WJM1122" s="898"/>
      <c r="WJN1122" s="898"/>
      <c r="WJO1122" s="898"/>
      <c r="WJP1122" s="898"/>
      <c r="WJQ1122" s="898"/>
      <c r="WJR1122" s="898"/>
      <c r="WJS1122" s="898"/>
      <c r="WJT1122" s="898"/>
      <c r="WJU1122" s="898"/>
      <c r="WJV1122" s="898"/>
      <c r="WJW1122" s="898"/>
      <c r="WJX1122" s="898"/>
      <c r="WJY1122" s="898"/>
      <c r="WJZ1122" s="898"/>
      <c r="WKA1122" s="898"/>
      <c r="WKB1122" s="898"/>
      <c r="WKC1122" s="898"/>
      <c r="WKD1122" s="898"/>
      <c r="WKE1122" s="898"/>
      <c r="WKF1122" s="898"/>
      <c r="WKG1122" s="898"/>
      <c r="WKH1122" s="898"/>
      <c r="WKI1122" s="898"/>
      <c r="WKJ1122" s="898"/>
      <c r="WKK1122" s="898"/>
      <c r="WKL1122" s="898"/>
      <c r="WKM1122" s="898"/>
      <c r="WKN1122" s="898"/>
      <c r="WKO1122" s="898"/>
      <c r="WKP1122" s="898"/>
      <c r="WKQ1122" s="898"/>
      <c r="WKR1122" s="898"/>
      <c r="WKS1122" s="898"/>
      <c r="WKT1122" s="898"/>
      <c r="WKU1122" s="898"/>
      <c r="WKV1122" s="898"/>
      <c r="WKW1122" s="898"/>
      <c r="WKX1122" s="898"/>
      <c r="WKY1122" s="898"/>
      <c r="WKZ1122" s="898"/>
      <c r="WLA1122" s="898"/>
      <c r="WLB1122" s="898"/>
      <c r="WLC1122" s="898"/>
      <c r="WLD1122" s="898"/>
      <c r="WLE1122" s="898"/>
      <c r="WLF1122" s="898"/>
      <c r="WLG1122" s="898"/>
      <c r="WLH1122" s="898"/>
      <c r="WLI1122" s="898"/>
      <c r="WLJ1122" s="898"/>
      <c r="WLK1122" s="898"/>
      <c r="WLL1122" s="898"/>
      <c r="WLM1122" s="898"/>
      <c r="WLN1122" s="898"/>
      <c r="WLO1122" s="898"/>
      <c r="WLP1122" s="898"/>
      <c r="WLQ1122" s="898"/>
      <c r="WLR1122" s="898"/>
      <c r="WLS1122" s="898"/>
      <c r="WLT1122" s="898"/>
      <c r="WLU1122" s="898"/>
      <c r="WLV1122" s="898"/>
      <c r="WLW1122" s="898"/>
      <c r="WLX1122" s="898"/>
      <c r="WLY1122" s="898"/>
      <c r="WLZ1122" s="898"/>
      <c r="WMA1122" s="898"/>
      <c r="WMB1122" s="898"/>
      <c r="WMC1122" s="898"/>
      <c r="WMD1122" s="898"/>
      <c r="WME1122" s="898"/>
      <c r="WMF1122" s="898"/>
      <c r="WMG1122" s="898"/>
      <c r="WMH1122" s="898"/>
      <c r="WMI1122" s="898"/>
      <c r="WMJ1122" s="898"/>
      <c r="WMK1122" s="898"/>
      <c r="WML1122" s="898"/>
      <c r="WMM1122" s="898"/>
      <c r="WMN1122" s="898"/>
      <c r="WMO1122" s="898"/>
      <c r="WMP1122" s="898"/>
      <c r="WMQ1122" s="898"/>
      <c r="WMR1122" s="898"/>
      <c r="WMS1122" s="898"/>
      <c r="WMT1122" s="898"/>
      <c r="WMU1122" s="898"/>
      <c r="WMV1122" s="898"/>
      <c r="WMW1122" s="898"/>
      <c r="WMX1122" s="898"/>
      <c r="WMY1122" s="898"/>
      <c r="WMZ1122" s="898"/>
      <c r="WNA1122" s="898"/>
      <c r="WNB1122" s="898"/>
      <c r="WNC1122" s="898"/>
      <c r="WND1122" s="898"/>
      <c r="WNE1122" s="898"/>
      <c r="WNF1122" s="898"/>
      <c r="WNG1122" s="898"/>
      <c r="WNH1122" s="898"/>
      <c r="WNI1122" s="898"/>
      <c r="WNJ1122" s="898"/>
      <c r="WNK1122" s="898"/>
      <c r="WNL1122" s="898"/>
      <c r="WNM1122" s="898"/>
      <c r="WNN1122" s="898"/>
      <c r="WNO1122" s="898"/>
      <c r="WNP1122" s="898"/>
      <c r="WNQ1122" s="898"/>
      <c r="WNR1122" s="898"/>
      <c r="WNS1122" s="898"/>
      <c r="WNT1122" s="898"/>
      <c r="WNU1122" s="898"/>
      <c r="WNV1122" s="898"/>
      <c r="WNW1122" s="898"/>
      <c r="WNX1122" s="898"/>
      <c r="WNY1122" s="898"/>
      <c r="WNZ1122" s="898"/>
      <c r="WOA1122" s="898"/>
      <c r="WOB1122" s="898"/>
      <c r="WOC1122" s="898"/>
      <c r="WOD1122" s="898"/>
      <c r="WOE1122" s="898"/>
      <c r="WOF1122" s="898"/>
      <c r="WOG1122" s="898"/>
      <c r="WOH1122" s="898"/>
      <c r="WOI1122" s="898"/>
      <c r="WOJ1122" s="898"/>
      <c r="WOK1122" s="898"/>
      <c r="WOL1122" s="898"/>
      <c r="WOM1122" s="898"/>
      <c r="WON1122" s="898"/>
      <c r="WOO1122" s="898"/>
      <c r="WOP1122" s="898"/>
      <c r="WOQ1122" s="898"/>
      <c r="WOR1122" s="898"/>
      <c r="WOS1122" s="898"/>
      <c r="WOT1122" s="898"/>
      <c r="WOU1122" s="898"/>
      <c r="WOV1122" s="898"/>
      <c r="WOW1122" s="898"/>
      <c r="WOX1122" s="898"/>
      <c r="WOY1122" s="898"/>
      <c r="WOZ1122" s="898"/>
      <c r="WPA1122" s="898"/>
      <c r="WPB1122" s="898"/>
      <c r="WPC1122" s="898"/>
      <c r="WPD1122" s="898"/>
      <c r="WPE1122" s="898"/>
      <c r="WPF1122" s="898"/>
      <c r="WPG1122" s="898"/>
      <c r="WPH1122" s="898"/>
      <c r="WPI1122" s="898"/>
      <c r="WPJ1122" s="898"/>
      <c r="WPK1122" s="898"/>
      <c r="WPL1122" s="898"/>
      <c r="WPM1122" s="898"/>
      <c r="WPN1122" s="898"/>
      <c r="WPO1122" s="898"/>
      <c r="WPP1122" s="898"/>
      <c r="WPQ1122" s="898"/>
      <c r="WPR1122" s="898"/>
      <c r="WPS1122" s="898"/>
      <c r="WPT1122" s="898"/>
      <c r="WPU1122" s="898"/>
      <c r="WPV1122" s="898"/>
      <c r="WPW1122" s="898"/>
      <c r="WPX1122" s="898"/>
      <c r="WPY1122" s="898"/>
      <c r="WPZ1122" s="898"/>
      <c r="WQA1122" s="898"/>
      <c r="WQB1122" s="898"/>
      <c r="WQC1122" s="898"/>
      <c r="WQD1122" s="898"/>
      <c r="WQE1122" s="898"/>
      <c r="WQF1122" s="898"/>
      <c r="WQG1122" s="898"/>
      <c r="WQH1122" s="898"/>
      <c r="WQI1122" s="898"/>
      <c r="WQJ1122" s="898"/>
      <c r="WQK1122" s="898"/>
      <c r="WQL1122" s="898"/>
      <c r="WQM1122" s="898"/>
      <c r="WQN1122" s="898"/>
      <c r="WQO1122" s="898"/>
      <c r="WQP1122" s="898"/>
      <c r="WQQ1122" s="898"/>
      <c r="WQR1122" s="898"/>
      <c r="WQS1122" s="898"/>
      <c r="WQT1122" s="898"/>
      <c r="WQU1122" s="898"/>
      <c r="WQV1122" s="898"/>
      <c r="WQW1122" s="898"/>
      <c r="WQX1122" s="898"/>
      <c r="WQY1122" s="898"/>
      <c r="WQZ1122" s="898"/>
      <c r="WRA1122" s="898"/>
      <c r="WRB1122" s="898"/>
      <c r="WRC1122" s="898"/>
      <c r="WRD1122" s="898"/>
      <c r="WRE1122" s="898"/>
      <c r="WRF1122" s="898"/>
      <c r="WRG1122" s="898"/>
      <c r="WRH1122" s="898"/>
      <c r="WRI1122" s="898"/>
      <c r="WRJ1122" s="898"/>
      <c r="WRK1122" s="898"/>
      <c r="WRL1122" s="898"/>
      <c r="WRM1122" s="898"/>
      <c r="WRN1122" s="898"/>
      <c r="WRO1122" s="898"/>
      <c r="WRP1122" s="898"/>
      <c r="WRQ1122" s="898"/>
      <c r="WRR1122" s="898"/>
      <c r="WRS1122" s="898"/>
      <c r="WRT1122" s="898"/>
      <c r="WRU1122" s="898"/>
      <c r="WRV1122" s="898"/>
      <c r="WRW1122" s="898"/>
      <c r="WRX1122" s="898"/>
      <c r="WRY1122" s="898"/>
      <c r="WRZ1122" s="898"/>
      <c r="WSA1122" s="898"/>
      <c r="WSB1122" s="898"/>
      <c r="WSC1122" s="898"/>
      <c r="WSD1122" s="898"/>
      <c r="WSE1122" s="898"/>
      <c r="WSF1122" s="898"/>
      <c r="WSG1122" s="898"/>
      <c r="WSH1122" s="898"/>
      <c r="WSI1122" s="898"/>
      <c r="WSJ1122" s="898"/>
      <c r="WSK1122" s="898"/>
      <c r="WSL1122" s="898"/>
      <c r="WSM1122" s="898"/>
      <c r="WSN1122" s="898"/>
      <c r="WSO1122" s="898"/>
      <c r="WSP1122" s="898"/>
      <c r="WSQ1122" s="898"/>
      <c r="WSR1122" s="898"/>
      <c r="WSS1122" s="898"/>
      <c r="WST1122" s="898"/>
      <c r="WSU1122" s="898"/>
      <c r="WSV1122" s="898"/>
      <c r="WSW1122" s="898"/>
      <c r="WSX1122" s="898"/>
      <c r="WSY1122" s="898"/>
      <c r="WSZ1122" s="898"/>
      <c r="WTA1122" s="898"/>
      <c r="WTB1122" s="898"/>
      <c r="WTC1122" s="898"/>
      <c r="WTD1122" s="898"/>
      <c r="WTE1122" s="898"/>
      <c r="WTF1122" s="898"/>
      <c r="WTG1122" s="898"/>
      <c r="WTH1122" s="898"/>
      <c r="WTI1122" s="898"/>
      <c r="WTJ1122" s="898"/>
      <c r="WTK1122" s="898"/>
      <c r="WTL1122" s="898"/>
      <c r="WTM1122" s="898"/>
      <c r="WTN1122" s="898"/>
      <c r="WTO1122" s="898"/>
      <c r="WTP1122" s="898"/>
      <c r="WTQ1122" s="898"/>
      <c r="WTR1122" s="898"/>
      <c r="WTS1122" s="898"/>
      <c r="WTT1122" s="898"/>
      <c r="WTU1122" s="898"/>
      <c r="WTV1122" s="898"/>
      <c r="WTW1122" s="898"/>
      <c r="WTX1122" s="898"/>
      <c r="WTY1122" s="898"/>
      <c r="WTZ1122" s="898"/>
      <c r="WUA1122" s="898"/>
      <c r="WUB1122" s="898"/>
      <c r="WUC1122" s="898"/>
      <c r="WUD1122" s="898"/>
      <c r="WUE1122" s="898"/>
      <c r="WUF1122" s="898"/>
      <c r="WUG1122" s="898"/>
      <c r="WUH1122" s="898"/>
      <c r="WUI1122" s="898"/>
      <c r="WUJ1122" s="898"/>
      <c r="WUK1122" s="898"/>
      <c r="WUL1122" s="898"/>
      <c r="WUM1122" s="898"/>
      <c r="WUN1122" s="898"/>
      <c r="WUO1122" s="898"/>
      <c r="WUP1122" s="898"/>
      <c r="WUQ1122" s="898"/>
      <c r="WUR1122" s="898"/>
      <c r="WUS1122" s="898"/>
      <c r="WUT1122" s="898"/>
      <c r="WUU1122" s="898"/>
      <c r="WUV1122" s="898"/>
      <c r="WUW1122" s="898"/>
      <c r="WUX1122" s="898"/>
      <c r="WUY1122" s="898"/>
      <c r="WUZ1122" s="898"/>
      <c r="WVA1122" s="898"/>
      <c r="WVB1122" s="898"/>
      <c r="WVC1122" s="898"/>
      <c r="WVD1122" s="898"/>
      <c r="WVE1122" s="898"/>
      <c r="WVF1122" s="898"/>
      <c r="WVG1122" s="898"/>
      <c r="WVH1122" s="898"/>
      <c r="WVI1122" s="898"/>
      <c r="WVJ1122" s="898"/>
      <c r="WVK1122" s="898"/>
      <c r="WVL1122" s="898"/>
      <c r="WVM1122" s="898"/>
      <c r="WVN1122" s="898"/>
      <c r="WVO1122" s="898"/>
      <c r="WVP1122" s="898"/>
      <c r="WVQ1122" s="898"/>
      <c r="WVR1122" s="898"/>
      <c r="WVS1122" s="898"/>
      <c r="WVT1122" s="898"/>
      <c r="WVU1122" s="898"/>
      <c r="WVV1122" s="898"/>
      <c r="WVW1122" s="898"/>
      <c r="WVX1122" s="898"/>
      <c r="WVY1122" s="898"/>
      <c r="WVZ1122" s="898"/>
      <c r="WWA1122" s="898"/>
      <c r="WWB1122" s="898"/>
      <c r="WWC1122" s="898"/>
      <c r="WWD1122" s="898"/>
      <c r="WWE1122" s="898"/>
      <c r="WWF1122" s="898"/>
      <c r="WWG1122" s="898"/>
      <c r="WWH1122" s="898"/>
      <c r="WWI1122" s="898"/>
      <c r="WWJ1122" s="898"/>
      <c r="WWK1122" s="898"/>
      <c r="WWL1122" s="898"/>
      <c r="WWM1122" s="898"/>
      <c r="WWN1122" s="898"/>
      <c r="WWO1122" s="898"/>
      <c r="WWP1122" s="898"/>
      <c r="WWQ1122" s="898"/>
      <c r="WWR1122" s="898"/>
      <c r="WWS1122" s="898"/>
      <c r="WWT1122" s="898"/>
      <c r="WWU1122" s="898"/>
      <c r="WWV1122" s="898"/>
      <c r="WWW1122" s="898"/>
      <c r="WWX1122" s="898"/>
      <c r="WWY1122" s="898"/>
      <c r="WWZ1122" s="898"/>
      <c r="WXA1122" s="898"/>
      <c r="WXB1122" s="898"/>
      <c r="WXC1122" s="898"/>
      <c r="WXD1122" s="898"/>
      <c r="WXE1122" s="898"/>
      <c r="WXF1122" s="898"/>
      <c r="WXG1122" s="898"/>
      <c r="WXH1122" s="898"/>
      <c r="WXI1122" s="898"/>
      <c r="WXJ1122" s="898"/>
      <c r="WXK1122" s="898"/>
      <c r="WXL1122" s="898"/>
      <c r="WXM1122" s="898"/>
      <c r="WXN1122" s="898"/>
      <c r="WXO1122" s="898"/>
      <c r="WXP1122" s="898"/>
      <c r="WXQ1122" s="898"/>
      <c r="WXR1122" s="898"/>
      <c r="WXS1122" s="898"/>
      <c r="WXT1122" s="898"/>
      <c r="WXU1122" s="898"/>
      <c r="WXV1122" s="898"/>
      <c r="WXW1122" s="898"/>
      <c r="WXX1122" s="898"/>
      <c r="WXY1122" s="898"/>
      <c r="WXZ1122" s="898"/>
      <c r="WYA1122" s="898"/>
      <c r="WYB1122" s="898"/>
      <c r="WYC1122" s="898"/>
      <c r="WYD1122" s="898"/>
      <c r="WYE1122" s="898"/>
      <c r="WYF1122" s="898"/>
      <c r="WYG1122" s="898"/>
      <c r="WYH1122" s="898"/>
      <c r="WYI1122" s="898"/>
      <c r="WYJ1122" s="898"/>
      <c r="WYK1122" s="898"/>
      <c r="WYL1122" s="898"/>
      <c r="WYM1122" s="898"/>
      <c r="WYN1122" s="898"/>
      <c r="WYO1122" s="898"/>
      <c r="WYP1122" s="898"/>
      <c r="WYQ1122" s="898"/>
      <c r="WYR1122" s="898"/>
      <c r="WYS1122" s="898"/>
      <c r="WYT1122" s="898"/>
      <c r="WYU1122" s="898"/>
      <c r="WYV1122" s="898"/>
      <c r="WYW1122" s="898"/>
      <c r="WYX1122" s="898"/>
      <c r="WYY1122" s="898"/>
      <c r="WYZ1122" s="898"/>
      <c r="WZA1122" s="898"/>
      <c r="WZB1122" s="898"/>
      <c r="WZC1122" s="898"/>
      <c r="WZD1122" s="898"/>
      <c r="WZE1122" s="898"/>
      <c r="WZF1122" s="898"/>
      <c r="WZG1122" s="898"/>
      <c r="WZH1122" s="898"/>
      <c r="WZI1122" s="898"/>
      <c r="WZJ1122" s="898"/>
      <c r="WZK1122" s="898"/>
      <c r="WZL1122" s="898"/>
      <c r="WZM1122" s="898"/>
      <c r="WZN1122" s="898"/>
      <c r="WZO1122" s="898"/>
      <c r="WZP1122" s="898"/>
      <c r="WZQ1122" s="898"/>
      <c r="WZR1122" s="898"/>
      <c r="WZS1122" s="898"/>
      <c r="WZT1122" s="898"/>
      <c r="WZU1122" s="898"/>
      <c r="WZV1122" s="898"/>
      <c r="WZW1122" s="898"/>
      <c r="WZX1122" s="898"/>
      <c r="WZY1122" s="898"/>
      <c r="WZZ1122" s="898"/>
      <c r="XAA1122" s="898"/>
      <c r="XAB1122" s="898"/>
      <c r="XAC1122" s="898"/>
      <c r="XAD1122" s="898"/>
      <c r="XAE1122" s="898"/>
      <c r="XAF1122" s="898"/>
      <c r="XAG1122" s="898"/>
      <c r="XAH1122" s="898"/>
      <c r="XAI1122" s="898"/>
      <c r="XAJ1122" s="898"/>
      <c r="XAK1122" s="898"/>
      <c r="XAL1122" s="898"/>
      <c r="XAM1122" s="898"/>
      <c r="XAN1122" s="898"/>
      <c r="XAO1122" s="898"/>
      <c r="XAP1122" s="898"/>
      <c r="XAQ1122" s="898"/>
      <c r="XAR1122" s="898"/>
      <c r="XAS1122" s="898"/>
      <c r="XAT1122" s="898"/>
      <c r="XAU1122" s="898"/>
      <c r="XAV1122" s="898"/>
      <c r="XAW1122" s="898"/>
      <c r="XAX1122" s="898"/>
      <c r="XAY1122" s="898"/>
      <c r="XAZ1122" s="898"/>
      <c r="XBA1122" s="898"/>
      <c r="XBB1122" s="898"/>
      <c r="XBC1122" s="898"/>
      <c r="XBD1122" s="898"/>
      <c r="XBE1122" s="898"/>
      <c r="XBF1122" s="898"/>
      <c r="XBG1122" s="898"/>
      <c r="XBH1122" s="898"/>
      <c r="XBI1122" s="898"/>
      <c r="XBJ1122" s="898"/>
      <c r="XBK1122" s="898"/>
      <c r="XBL1122" s="898"/>
      <c r="XBM1122" s="898"/>
      <c r="XBN1122" s="898"/>
      <c r="XBO1122" s="898"/>
      <c r="XBP1122" s="898"/>
      <c r="XBQ1122" s="898"/>
      <c r="XBR1122" s="898"/>
      <c r="XBS1122" s="898"/>
      <c r="XBT1122" s="898"/>
      <c r="XBU1122" s="898"/>
      <c r="XBV1122" s="898"/>
      <c r="XBW1122" s="898"/>
      <c r="XBX1122" s="898"/>
      <c r="XBY1122" s="898"/>
      <c r="XBZ1122" s="898"/>
      <c r="XCA1122" s="898"/>
      <c r="XCB1122" s="898"/>
      <c r="XCC1122" s="898"/>
      <c r="XCD1122" s="898"/>
      <c r="XCE1122" s="898"/>
      <c r="XCF1122" s="898"/>
      <c r="XCG1122" s="898"/>
      <c r="XCH1122" s="898"/>
      <c r="XCI1122" s="898"/>
      <c r="XCJ1122" s="898"/>
      <c r="XCK1122" s="898"/>
      <c r="XCL1122" s="898"/>
      <c r="XCM1122" s="898"/>
      <c r="XCN1122" s="898"/>
      <c r="XCO1122" s="898"/>
      <c r="XCP1122" s="898"/>
      <c r="XCQ1122" s="898"/>
      <c r="XCR1122" s="898"/>
      <c r="XCS1122" s="898"/>
      <c r="XCT1122" s="898"/>
      <c r="XCU1122" s="898"/>
      <c r="XCV1122" s="898"/>
      <c r="XCW1122" s="898"/>
      <c r="XCX1122" s="898"/>
      <c r="XCY1122" s="898"/>
      <c r="XCZ1122" s="898"/>
      <c r="XDA1122" s="898"/>
      <c r="XDB1122" s="898"/>
      <c r="XDC1122" s="898"/>
      <c r="XDD1122" s="898"/>
      <c r="XDE1122" s="898"/>
      <c r="XDF1122" s="898"/>
      <c r="XDG1122" s="898"/>
      <c r="XDH1122" s="898"/>
      <c r="XDI1122" s="898"/>
      <c r="XDJ1122" s="898"/>
      <c r="XDK1122" s="898"/>
      <c r="XDL1122" s="898"/>
      <c r="XDM1122" s="898"/>
      <c r="XDN1122" s="898"/>
      <c r="XDO1122" s="898"/>
      <c r="XDP1122" s="898"/>
      <c r="XDQ1122" s="898"/>
      <c r="XDR1122" s="898"/>
      <c r="XDS1122" s="898"/>
      <c r="XDT1122" s="898"/>
      <c r="XDU1122" s="898"/>
      <c r="XDV1122" s="898"/>
      <c r="XDW1122" s="898"/>
      <c r="XDX1122" s="898"/>
      <c r="XDY1122" s="898"/>
      <c r="XDZ1122" s="898"/>
      <c r="XEA1122" s="898"/>
      <c r="XEB1122" s="898"/>
      <c r="XEC1122" s="898"/>
      <c r="XED1122" s="898"/>
      <c r="XEE1122" s="898"/>
      <c r="XEF1122" s="898"/>
      <c r="XEG1122" s="898"/>
      <c r="XEH1122" s="898"/>
      <c r="XEI1122" s="898"/>
      <c r="XEJ1122" s="898"/>
      <c r="XEK1122" s="898"/>
      <c r="XEL1122" s="898"/>
      <c r="XEM1122" s="898"/>
      <c r="XEN1122" s="898"/>
      <c r="XEO1122" s="898"/>
      <c r="XEP1122" s="898"/>
      <c r="XEQ1122" s="898"/>
      <c r="XER1122" s="898"/>
      <c r="XES1122" s="898"/>
      <c r="XET1122" s="898"/>
      <c r="XEU1122" s="898"/>
      <c r="XEV1122" s="898"/>
      <c r="XEW1122" s="898"/>
      <c r="XEX1122" s="898"/>
      <c r="XEY1122" s="898"/>
      <c r="XEZ1122" s="898"/>
      <c r="XFA1122" s="898"/>
      <c r="XFB1122" s="898"/>
      <c r="XFC1122" s="898"/>
      <c r="XFD1122" s="898"/>
    </row>
    <row r="1123" spans="1:16384" s="928" customFormat="1">
      <c r="A1123" s="941" t="s">
        <v>94</v>
      </c>
      <c r="B1123" s="940"/>
      <c r="C1123" s="940"/>
      <c r="D1123" s="937"/>
      <c r="E1123" s="937"/>
      <c r="F1123" s="937">
        <f>SUM(F9:F1122)</f>
        <v>1958697.32</v>
      </c>
      <c r="G1123" s="939"/>
      <c r="H1123" s="938"/>
      <c r="I1123" s="938"/>
      <c r="J1123" s="938"/>
      <c r="K1123" s="937">
        <f t="shared" ref="K1123:V1123" si="0">SUM(K9:K1122)</f>
        <v>135290.91099999999</v>
      </c>
      <c r="L1123" s="972">
        <f t="shared" si="0"/>
        <v>2093988.2310000001</v>
      </c>
      <c r="M1123" s="935">
        <f t="shared" si="0"/>
        <v>402095.7726115543</v>
      </c>
      <c r="N1123" s="935">
        <f t="shared" si="0"/>
        <v>406735.29597312107</v>
      </c>
      <c r="O1123" s="935">
        <f t="shared" si="0"/>
        <v>363082.60421136342</v>
      </c>
      <c r="P1123" s="936">
        <f t="shared" si="0"/>
        <v>578761.8653238283</v>
      </c>
      <c r="Q1123" s="935">
        <f t="shared" si="0"/>
        <v>11336.53653350766</v>
      </c>
      <c r="R1123" s="935">
        <f t="shared" si="0"/>
        <v>115537.08784757563</v>
      </c>
      <c r="S1123" s="935">
        <f t="shared" si="0"/>
        <v>188269.77894445232</v>
      </c>
      <c r="T1123" s="935">
        <f t="shared" si="0"/>
        <v>33.639416666666662</v>
      </c>
      <c r="U1123" s="935">
        <f t="shared" si="0"/>
        <v>26032.39</v>
      </c>
      <c r="V1123" s="935">
        <f t="shared" si="0"/>
        <v>2103.260137931034</v>
      </c>
      <c r="W1123" s="898"/>
      <c r="X1123" s="898"/>
      <c r="Y1123" s="898"/>
      <c r="Z1123" s="898"/>
      <c r="AA1123" s="898"/>
      <c r="AB1123" s="898"/>
      <c r="AC1123" s="898"/>
      <c r="AD1123" s="898"/>
      <c r="AE1123" s="898"/>
      <c r="AF1123" s="898"/>
      <c r="AG1123" s="898"/>
      <c r="AH1123" s="898"/>
      <c r="AI1123" s="898"/>
      <c r="AJ1123" s="898"/>
      <c r="AK1123" s="898"/>
      <c r="AL1123" s="898"/>
      <c r="AM1123" s="898"/>
      <c r="AN1123" s="898"/>
      <c r="AO1123" s="898"/>
      <c r="AP1123" s="898"/>
      <c r="AQ1123" s="898"/>
      <c r="AR1123" s="898"/>
      <c r="AS1123" s="898"/>
      <c r="AT1123" s="898"/>
      <c r="AU1123" s="898"/>
      <c r="AV1123" s="898"/>
      <c r="AW1123" s="898"/>
      <c r="AX1123" s="898"/>
      <c r="AY1123" s="898"/>
      <c r="AZ1123" s="898"/>
      <c r="BA1123" s="898"/>
      <c r="BB1123" s="898"/>
      <c r="BC1123" s="898"/>
      <c r="BD1123" s="898"/>
      <c r="BE1123" s="898"/>
      <c r="BF1123" s="898"/>
      <c r="BG1123" s="898"/>
      <c r="BH1123" s="898"/>
      <c r="BI1123" s="898"/>
      <c r="BJ1123" s="898"/>
      <c r="BK1123" s="898"/>
      <c r="BL1123" s="898"/>
      <c r="BM1123" s="898"/>
      <c r="BN1123" s="898"/>
      <c r="BO1123" s="898"/>
      <c r="BP1123" s="898"/>
      <c r="BQ1123" s="898"/>
      <c r="BR1123" s="898"/>
      <c r="BS1123" s="898"/>
      <c r="BT1123" s="898"/>
      <c r="BU1123" s="898"/>
      <c r="BV1123" s="898"/>
      <c r="BW1123" s="898"/>
      <c r="BX1123" s="898"/>
      <c r="BY1123" s="898"/>
      <c r="BZ1123" s="898"/>
      <c r="CA1123" s="898"/>
      <c r="CB1123" s="898"/>
      <c r="CC1123" s="898"/>
      <c r="CD1123" s="898"/>
      <c r="CE1123" s="898"/>
      <c r="CF1123" s="898"/>
      <c r="CG1123" s="898"/>
      <c r="CH1123" s="898"/>
      <c r="CI1123" s="898"/>
      <c r="CJ1123" s="898"/>
      <c r="CK1123" s="898"/>
      <c r="CL1123" s="898"/>
      <c r="CM1123" s="898"/>
      <c r="CN1123" s="898"/>
      <c r="CO1123" s="898"/>
      <c r="CP1123" s="898"/>
      <c r="CQ1123" s="898"/>
      <c r="CR1123" s="898"/>
      <c r="CS1123" s="898"/>
      <c r="CT1123" s="898"/>
      <c r="CU1123" s="898"/>
      <c r="CV1123" s="898"/>
      <c r="CW1123" s="898"/>
      <c r="CX1123" s="898"/>
      <c r="CY1123" s="898"/>
      <c r="CZ1123" s="898"/>
      <c r="DA1123" s="898"/>
      <c r="DB1123" s="898"/>
      <c r="DC1123" s="898"/>
      <c r="DD1123" s="898"/>
      <c r="DE1123" s="898"/>
      <c r="DF1123" s="898"/>
      <c r="DG1123" s="898"/>
      <c r="DH1123" s="898"/>
      <c r="DI1123" s="898"/>
      <c r="DJ1123" s="898"/>
      <c r="DK1123" s="898"/>
      <c r="DL1123" s="898"/>
      <c r="DM1123" s="898"/>
      <c r="DN1123" s="898"/>
      <c r="DO1123" s="898"/>
      <c r="DP1123" s="898"/>
      <c r="DQ1123" s="898"/>
      <c r="DR1123" s="898"/>
      <c r="DS1123" s="898"/>
      <c r="DT1123" s="898"/>
      <c r="DU1123" s="898"/>
      <c r="DV1123" s="898"/>
      <c r="DW1123" s="898"/>
      <c r="DX1123" s="898"/>
      <c r="DY1123" s="898"/>
      <c r="DZ1123" s="898"/>
      <c r="EA1123" s="898"/>
      <c r="EB1123" s="898"/>
      <c r="EC1123" s="898"/>
      <c r="ED1123" s="898"/>
      <c r="EE1123" s="898"/>
      <c r="EF1123" s="898"/>
      <c r="EG1123" s="898"/>
      <c r="EH1123" s="898"/>
      <c r="EI1123" s="898"/>
      <c r="EJ1123" s="898"/>
      <c r="EK1123" s="898"/>
      <c r="EL1123" s="898"/>
      <c r="EM1123" s="898"/>
      <c r="EN1123" s="898"/>
      <c r="EO1123" s="898"/>
      <c r="EP1123" s="898"/>
      <c r="EQ1123" s="898"/>
      <c r="ER1123" s="898"/>
      <c r="ES1123" s="898"/>
      <c r="ET1123" s="898"/>
      <c r="EU1123" s="898"/>
      <c r="EV1123" s="898"/>
      <c r="EW1123" s="898"/>
      <c r="EX1123" s="898"/>
      <c r="EY1123" s="898"/>
      <c r="EZ1123" s="898"/>
      <c r="FA1123" s="898"/>
      <c r="FB1123" s="898"/>
      <c r="FC1123" s="898"/>
      <c r="FD1123" s="898"/>
      <c r="FE1123" s="898"/>
      <c r="FF1123" s="898"/>
      <c r="FG1123" s="898"/>
      <c r="FH1123" s="898"/>
      <c r="FI1123" s="898"/>
      <c r="FJ1123" s="898"/>
      <c r="FK1123" s="898"/>
      <c r="FL1123" s="898"/>
      <c r="FM1123" s="898"/>
      <c r="FN1123" s="898"/>
      <c r="FO1123" s="898"/>
      <c r="FP1123" s="898"/>
      <c r="FQ1123" s="898"/>
      <c r="FR1123" s="898"/>
      <c r="FS1123" s="898"/>
      <c r="FT1123" s="898"/>
      <c r="FU1123" s="898"/>
      <c r="FV1123" s="898"/>
      <c r="FW1123" s="898"/>
      <c r="FX1123" s="898"/>
      <c r="FY1123" s="898"/>
      <c r="FZ1123" s="898"/>
      <c r="GA1123" s="898"/>
      <c r="GB1123" s="898"/>
      <c r="GC1123" s="898"/>
      <c r="GD1123" s="898"/>
      <c r="GE1123" s="898"/>
      <c r="GF1123" s="898"/>
      <c r="GG1123" s="898"/>
      <c r="GH1123" s="898"/>
      <c r="GI1123" s="898"/>
      <c r="GJ1123" s="898"/>
      <c r="GK1123" s="898"/>
      <c r="GL1123" s="898"/>
      <c r="GM1123" s="898"/>
      <c r="GN1123" s="898"/>
      <c r="GO1123" s="898"/>
      <c r="GP1123" s="898"/>
      <c r="GQ1123" s="898"/>
      <c r="GR1123" s="898"/>
      <c r="GS1123" s="898"/>
      <c r="GT1123" s="898"/>
      <c r="GU1123" s="898"/>
      <c r="GV1123" s="898"/>
      <c r="GW1123" s="898"/>
      <c r="GX1123" s="898"/>
      <c r="GY1123" s="898"/>
      <c r="GZ1123" s="898"/>
      <c r="HA1123" s="898"/>
      <c r="HB1123" s="898"/>
      <c r="HC1123" s="898"/>
      <c r="HD1123" s="898"/>
      <c r="HE1123" s="898"/>
      <c r="HF1123" s="898"/>
      <c r="HG1123" s="898"/>
      <c r="HH1123" s="898"/>
      <c r="HI1123" s="898"/>
      <c r="HJ1123" s="898"/>
      <c r="HK1123" s="898"/>
      <c r="HL1123" s="898"/>
      <c r="HM1123" s="898"/>
      <c r="HN1123" s="898"/>
      <c r="HO1123" s="898"/>
      <c r="HP1123" s="898"/>
      <c r="HQ1123" s="898"/>
      <c r="HR1123" s="898"/>
      <c r="HS1123" s="898"/>
      <c r="HT1123" s="898"/>
      <c r="HU1123" s="898"/>
      <c r="HV1123" s="898"/>
      <c r="HW1123" s="898"/>
      <c r="HX1123" s="898"/>
      <c r="HY1123" s="898"/>
      <c r="HZ1123" s="898"/>
      <c r="IA1123" s="898"/>
      <c r="IB1123" s="898"/>
      <c r="IC1123" s="898"/>
      <c r="ID1123" s="898"/>
      <c r="IE1123" s="898"/>
      <c r="IF1123" s="898"/>
      <c r="IG1123" s="898"/>
      <c r="IH1123" s="898"/>
      <c r="II1123" s="898"/>
      <c r="IJ1123" s="898"/>
      <c r="IK1123" s="898"/>
      <c r="IL1123" s="898"/>
      <c r="IM1123" s="898"/>
      <c r="IN1123" s="898"/>
      <c r="IO1123" s="898"/>
      <c r="IP1123" s="898"/>
      <c r="IQ1123" s="898"/>
      <c r="IR1123" s="898"/>
      <c r="IS1123" s="898"/>
      <c r="IT1123" s="898"/>
      <c r="IU1123" s="898"/>
      <c r="IV1123" s="898"/>
      <c r="IW1123" s="898"/>
      <c r="IX1123" s="898"/>
      <c r="IY1123" s="898"/>
      <c r="IZ1123" s="898"/>
      <c r="JA1123" s="898"/>
      <c r="JB1123" s="898"/>
      <c r="JC1123" s="898"/>
      <c r="JD1123" s="898"/>
      <c r="JE1123" s="898"/>
      <c r="JF1123" s="898"/>
      <c r="JG1123" s="898"/>
      <c r="JH1123" s="898"/>
      <c r="JI1123" s="898"/>
      <c r="JJ1123" s="898"/>
      <c r="JK1123" s="898"/>
      <c r="JL1123" s="898"/>
      <c r="JM1123" s="898"/>
      <c r="JN1123" s="898"/>
      <c r="JO1123" s="898"/>
      <c r="JP1123" s="898"/>
      <c r="JQ1123" s="898"/>
      <c r="JR1123" s="898"/>
      <c r="JS1123" s="898"/>
      <c r="JT1123" s="898"/>
      <c r="JU1123" s="898"/>
      <c r="JV1123" s="898"/>
      <c r="JW1123" s="898"/>
      <c r="JX1123" s="898"/>
      <c r="JY1123" s="898"/>
      <c r="JZ1123" s="898"/>
      <c r="KA1123" s="898"/>
      <c r="KB1123" s="898"/>
      <c r="KC1123" s="898"/>
      <c r="KD1123" s="898"/>
      <c r="KE1123" s="898"/>
      <c r="KF1123" s="898"/>
      <c r="KG1123" s="898"/>
      <c r="KH1123" s="898"/>
      <c r="KI1123" s="898"/>
      <c r="KJ1123" s="898"/>
      <c r="KK1123" s="898"/>
      <c r="KL1123" s="898"/>
      <c r="KM1123" s="898"/>
      <c r="KN1123" s="898"/>
      <c r="KO1123" s="898"/>
      <c r="KP1123" s="898"/>
      <c r="KQ1123" s="898"/>
      <c r="KR1123" s="898"/>
      <c r="KS1123" s="898"/>
      <c r="KT1123" s="898"/>
      <c r="KU1123" s="898"/>
      <c r="KV1123" s="898"/>
      <c r="KW1123" s="898"/>
      <c r="KX1123" s="898"/>
      <c r="KY1123" s="898"/>
      <c r="KZ1123" s="898"/>
      <c r="LA1123" s="898"/>
      <c r="LB1123" s="898"/>
      <c r="LC1123" s="898"/>
      <c r="LD1123" s="898"/>
      <c r="LE1123" s="898"/>
      <c r="LF1123" s="898"/>
      <c r="LG1123" s="898"/>
      <c r="LH1123" s="898"/>
      <c r="LI1123" s="898"/>
      <c r="LJ1123" s="898"/>
      <c r="LK1123" s="898"/>
      <c r="LL1123" s="898"/>
      <c r="LM1123" s="898"/>
      <c r="LN1123" s="898"/>
      <c r="LO1123" s="898"/>
      <c r="LP1123" s="898"/>
      <c r="LQ1123" s="898"/>
      <c r="LR1123" s="898"/>
      <c r="LS1123" s="898"/>
      <c r="LT1123" s="898"/>
      <c r="LU1123" s="898"/>
      <c r="LV1123" s="898"/>
      <c r="LW1123" s="898"/>
      <c r="LX1123" s="898"/>
      <c r="LY1123" s="898"/>
      <c r="LZ1123" s="898"/>
      <c r="MA1123" s="898"/>
      <c r="MB1123" s="898"/>
      <c r="MC1123" s="898"/>
      <c r="MD1123" s="898"/>
      <c r="ME1123" s="898"/>
      <c r="MF1123" s="898"/>
      <c r="MG1123" s="898"/>
      <c r="MH1123" s="898"/>
      <c r="MI1123" s="898"/>
      <c r="MJ1123" s="898"/>
      <c r="MK1123" s="898"/>
      <c r="ML1123" s="898"/>
      <c r="MM1123" s="898"/>
      <c r="MN1123" s="898"/>
      <c r="MO1123" s="898"/>
      <c r="MP1123" s="898"/>
      <c r="MQ1123" s="898"/>
      <c r="MR1123" s="898"/>
      <c r="MS1123" s="898"/>
      <c r="MT1123" s="898"/>
      <c r="MU1123" s="898"/>
      <c r="MV1123" s="898"/>
      <c r="MW1123" s="898"/>
      <c r="MX1123" s="898"/>
      <c r="MY1123" s="898"/>
      <c r="MZ1123" s="898"/>
      <c r="NA1123" s="898"/>
      <c r="NB1123" s="898"/>
      <c r="NC1123" s="898"/>
      <c r="ND1123" s="898"/>
      <c r="NE1123" s="898"/>
      <c r="NF1123" s="898"/>
      <c r="NG1123" s="898"/>
      <c r="NH1123" s="898"/>
      <c r="NI1123" s="898"/>
      <c r="NJ1123" s="898"/>
      <c r="NK1123" s="898"/>
      <c r="NL1123" s="898"/>
      <c r="NM1123" s="898"/>
      <c r="NN1123" s="898"/>
      <c r="NO1123" s="898"/>
      <c r="NP1123" s="898"/>
      <c r="NQ1123" s="898"/>
      <c r="NR1123" s="898"/>
      <c r="NS1123" s="898"/>
      <c r="NT1123" s="898"/>
      <c r="NU1123" s="898"/>
      <c r="NV1123" s="898"/>
      <c r="NW1123" s="898"/>
      <c r="NX1123" s="898"/>
      <c r="NY1123" s="898"/>
      <c r="NZ1123" s="898"/>
      <c r="OA1123" s="898"/>
      <c r="OB1123" s="898"/>
      <c r="OC1123" s="898"/>
      <c r="OD1123" s="898"/>
      <c r="OE1123" s="898"/>
      <c r="OF1123" s="898"/>
      <c r="OG1123" s="898"/>
      <c r="OH1123" s="898"/>
      <c r="OI1123" s="898"/>
      <c r="OJ1123" s="898"/>
      <c r="OK1123" s="898"/>
      <c r="OL1123" s="898"/>
      <c r="OM1123" s="898"/>
      <c r="ON1123" s="898"/>
      <c r="OO1123" s="898"/>
      <c r="OP1123" s="898"/>
      <c r="OQ1123" s="898"/>
      <c r="OR1123" s="898"/>
      <c r="OS1123" s="898"/>
      <c r="OT1123" s="898"/>
      <c r="OU1123" s="898"/>
      <c r="OV1123" s="898"/>
      <c r="OW1123" s="898"/>
      <c r="OX1123" s="898"/>
      <c r="OY1123" s="898"/>
      <c r="OZ1123" s="898"/>
      <c r="PA1123" s="898"/>
      <c r="PB1123" s="898"/>
      <c r="PC1123" s="898"/>
      <c r="PD1123" s="898"/>
      <c r="PE1123" s="898"/>
      <c r="PF1123" s="898"/>
      <c r="PG1123" s="898"/>
      <c r="PH1123" s="898"/>
      <c r="PI1123" s="898"/>
      <c r="PJ1123" s="898"/>
      <c r="PK1123" s="898"/>
      <c r="PL1123" s="898"/>
      <c r="PM1123" s="898"/>
      <c r="PN1123" s="898"/>
      <c r="PO1123" s="898"/>
      <c r="PP1123" s="898"/>
      <c r="PQ1123" s="898"/>
      <c r="PR1123" s="898"/>
      <c r="PS1123" s="898"/>
      <c r="PT1123" s="898"/>
      <c r="PU1123" s="898"/>
      <c r="PV1123" s="898"/>
      <c r="PW1123" s="898"/>
      <c r="PX1123" s="898"/>
      <c r="PY1123" s="898"/>
      <c r="PZ1123" s="898"/>
      <c r="QA1123" s="898"/>
      <c r="QB1123" s="898"/>
      <c r="QC1123" s="898"/>
      <c r="QD1123" s="898"/>
      <c r="QE1123" s="898"/>
      <c r="QF1123" s="898"/>
      <c r="QG1123" s="898"/>
      <c r="QH1123" s="898"/>
      <c r="QI1123" s="898"/>
      <c r="QJ1123" s="898"/>
      <c r="QK1123" s="898"/>
      <c r="QL1123" s="898"/>
      <c r="QM1123" s="898"/>
      <c r="QN1123" s="898"/>
      <c r="QO1123" s="898"/>
      <c r="QP1123" s="898"/>
      <c r="QQ1123" s="898"/>
      <c r="QR1123" s="898"/>
      <c r="QS1123" s="898"/>
      <c r="QT1123" s="898"/>
      <c r="QU1123" s="898"/>
      <c r="QV1123" s="898"/>
      <c r="QW1123" s="898"/>
      <c r="QX1123" s="898"/>
      <c r="QY1123" s="898"/>
      <c r="QZ1123" s="898"/>
      <c r="RA1123" s="898"/>
      <c r="RB1123" s="898"/>
      <c r="RC1123" s="898"/>
      <c r="RD1123" s="898"/>
      <c r="RE1123" s="898"/>
      <c r="RF1123" s="898"/>
      <c r="RG1123" s="898"/>
      <c r="RH1123" s="898"/>
      <c r="RI1123" s="898"/>
      <c r="RJ1123" s="898"/>
      <c r="RK1123" s="898"/>
      <c r="RL1123" s="898"/>
      <c r="RM1123" s="898"/>
      <c r="RN1123" s="898"/>
      <c r="RO1123" s="898"/>
      <c r="RP1123" s="898"/>
      <c r="RQ1123" s="898"/>
      <c r="RR1123" s="898"/>
      <c r="RS1123" s="898"/>
      <c r="RT1123" s="898"/>
      <c r="RU1123" s="898"/>
      <c r="RV1123" s="898"/>
      <c r="RW1123" s="898"/>
      <c r="RX1123" s="898"/>
      <c r="RY1123" s="898"/>
      <c r="RZ1123" s="898"/>
      <c r="SA1123" s="898"/>
      <c r="SB1123" s="898"/>
      <c r="SC1123" s="898"/>
      <c r="SD1123" s="898"/>
      <c r="SE1123" s="898"/>
      <c r="SF1123" s="898"/>
      <c r="SG1123" s="898"/>
      <c r="SH1123" s="898"/>
      <c r="SI1123" s="898"/>
      <c r="SJ1123" s="898"/>
      <c r="SK1123" s="898"/>
      <c r="SL1123" s="898"/>
      <c r="SM1123" s="898"/>
      <c r="SN1123" s="898"/>
      <c r="SO1123" s="898"/>
      <c r="SP1123" s="898"/>
      <c r="SQ1123" s="898"/>
      <c r="SR1123" s="898"/>
      <c r="SS1123" s="898"/>
      <c r="ST1123" s="898"/>
      <c r="SU1123" s="898"/>
      <c r="SV1123" s="898"/>
      <c r="SW1123" s="898"/>
      <c r="SX1123" s="898"/>
      <c r="SY1123" s="898"/>
      <c r="SZ1123" s="898"/>
      <c r="TA1123" s="898"/>
      <c r="TB1123" s="898"/>
      <c r="TC1123" s="898"/>
      <c r="TD1123" s="898"/>
      <c r="TE1123" s="898"/>
      <c r="TF1123" s="898"/>
      <c r="TG1123" s="898"/>
      <c r="TH1123" s="898"/>
      <c r="TI1123" s="898"/>
      <c r="TJ1123" s="898"/>
      <c r="TK1123" s="898"/>
      <c r="TL1123" s="898"/>
      <c r="TM1123" s="898"/>
      <c r="TN1123" s="898"/>
      <c r="TO1123" s="898"/>
      <c r="TP1123" s="898"/>
      <c r="TQ1123" s="898"/>
      <c r="TR1123" s="898"/>
      <c r="TS1123" s="898"/>
      <c r="TT1123" s="898"/>
      <c r="TU1123" s="898"/>
      <c r="TV1123" s="898"/>
      <c r="TW1123" s="898"/>
      <c r="TX1123" s="898"/>
      <c r="TY1123" s="898"/>
      <c r="TZ1123" s="898"/>
      <c r="UA1123" s="898"/>
      <c r="UB1123" s="898"/>
      <c r="UC1123" s="898"/>
      <c r="UD1123" s="898"/>
      <c r="UE1123" s="898"/>
      <c r="UF1123" s="898"/>
      <c r="UG1123" s="898"/>
      <c r="UH1123" s="898"/>
      <c r="UI1123" s="898"/>
      <c r="UJ1123" s="898"/>
      <c r="UK1123" s="898"/>
      <c r="UL1123" s="898"/>
      <c r="UM1123" s="898"/>
      <c r="UN1123" s="898"/>
      <c r="UO1123" s="898"/>
      <c r="UP1123" s="898"/>
      <c r="UQ1123" s="898"/>
      <c r="UR1123" s="898"/>
      <c r="US1123" s="898"/>
      <c r="UT1123" s="898"/>
      <c r="UU1123" s="898"/>
      <c r="UV1123" s="898"/>
      <c r="UW1123" s="898"/>
      <c r="UX1123" s="898"/>
      <c r="UY1123" s="898"/>
      <c r="UZ1123" s="898"/>
      <c r="VA1123" s="898"/>
      <c r="VB1123" s="898"/>
      <c r="VC1123" s="898"/>
      <c r="VD1123" s="898"/>
      <c r="VE1123" s="898"/>
      <c r="VF1123" s="898"/>
      <c r="VG1123" s="898"/>
      <c r="VH1123" s="898"/>
      <c r="VI1123" s="898"/>
      <c r="VJ1123" s="898"/>
      <c r="VK1123" s="898"/>
      <c r="VL1123" s="898"/>
      <c r="VM1123" s="898"/>
      <c r="VN1123" s="898"/>
      <c r="VO1123" s="898"/>
      <c r="VP1123" s="898"/>
      <c r="VQ1123" s="898"/>
      <c r="VR1123" s="898"/>
      <c r="VS1123" s="898"/>
      <c r="VT1123" s="898"/>
      <c r="VU1123" s="898"/>
      <c r="VV1123" s="898"/>
      <c r="VW1123" s="898"/>
      <c r="VX1123" s="898"/>
      <c r="VY1123" s="898"/>
      <c r="VZ1123" s="898"/>
      <c r="WA1123" s="898"/>
      <c r="WB1123" s="898"/>
      <c r="WC1123" s="898"/>
      <c r="WD1123" s="898"/>
      <c r="WE1123" s="898"/>
      <c r="WF1123" s="898"/>
      <c r="WG1123" s="898"/>
      <c r="WH1123" s="898"/>
      <c r="WI1123" s="898"/>
      <c r="WJ1123" s="898"/>
      <c r="WK1123" s="898"/>
      <c r="WL1123" s="898"/>
      <c r="WM1123" s="898"/>
      <c r="WN1123" s="898"/>
      <c r="WO1123" s="898"/>
      <c r="WP1123" s="898"/>
      <c r="WQ1123" s="898"/>
      <c r="WR1123" s="898"/>
      <c r="WS1123" s="898"/>
      <c r="WT1123" s="898"/>
      <c r="WU1123" s="898"/>
      <c r="WV1123" s="898"/>
      <c r="WW1123" s="898"/>
      <c r="WX1123" s="898"/>
      <c r="WY1123" s="898"/>
      <c r="WZ1123" s="898"/>
      <c r="XA1123" s="898"/>
      <c r="XB1123" s="898"/>
      <c r="XC1123" s="898"/>
      <c r="XD1123" s="898"/>
      <c r="XE1123" s="898"/>
      <c r="XF1123" s="898"/>
      <c r="XG1123" s="898"/>
      <c r="XH1123" s="898"/>
      <c r="XI1123" s="898"/>
      <c r="XJ1123" s="898"/>
      <c r="XK1123" s="898"/>
      <c r="XL1123" s="898"/>
      <c r="XM1123" s="898"/>
      <c r="XN1123" s="898"/>
      <c r="XO1123" s="898"/>
      <c r="XP1123" s="898"/>
      <c r="XQ1123" s="898"/>
      <c r="XR1123" s="898"/>
      <c r="XS1123" s="898"/>
      <c r="XT1123" s="898"/>
      <c r="XU1123" s="898"/>
      <c r="XV1123" s="898"/>
      <c r="XW1123" s="898"/>
      <c r="XX1123" s="898"/>
      <c r="XY1123" s="898"/>
      <c r="XZ1123" s="898"/>
      <c r="YA1123" s="898"/>
      <c r="YB1123" s="898"/>
      <c r="YC1123" s="898"/>
      <c r="YD1123" s="898"/>
      <c r="YE1123" s="898"/>
      <c r="YF1123" s="898"/>
      <c r="YG1123" s="898"/>
      <c r="YH1123" s="898"/>
      <c r="YI1123" s="898"/>
      <c r="YJ1123" s="898"/>
      <c r="YK1123" s="898"/>
      <c r="YL1123" s="898"/>
      <c r="YM1123" s="898"/>
      <c r="YN1123" s="898"/>
      <c r="YO1123" s="898"/>
      <c r="YP1123" s="898"/>
      <c r="YQ1123" s="898"/>
      <c r="YR1123" s="898"/>
      <c r="YS1123" s="898"/>
      <c r="YT1123" s="898"/>
      <c r="YU1123" s="898"/>
      <c r="YV1123" s="898"/>
      <c r="YW1123" s="898"/>
      <c r="YX1123" s="898"/>
      <c r="YY1123" s="898"/>
      <c r="YZ1123" s="898"/>
      <c r="ZA1123" s="898"/>
      <c r="ZB1123" s="898"/>
      <c r="ZC1123" s="898"/>
      <c r="ZD1123" s="898"/>
      <c r="ZE1123" s="898"/>
      <c r="ZF1123" s="898"/>
      <c r="ZG1123" s="898"/>
      <c r="ZH1123" s="898"/>
      <c r="ZI1123" s="898"/>
      <c r="ZJ1123" s="898"/>
      <c r="ZK1123" s="898"/>
      <c r="ZL1123" s="898"/>
      <c r="ZM1123" s="898"/>
      <c r="ZN1123" s="898"/>
      <c r="ZO1123" s="898"/>
      <c r="ZP1123" s="898"/>
      <c r="ZQ1123" s="898"/>
      <c r="ZR1123" s="898"/>
      <c r="ZS1123" s="898"/>
      <c r="ZT1123" s="898"/>
      <c r="ZU1123" s="898"/>
      <c r="ZV1123" s="898"/>
      <c r="ZW1123" s="898"/>
      <c r="ZX1123" s="898"/>
      <c r="ZY1123" s="898"/>
      <c r="ZZ1123" s="898"/>
      <c r="AAA1123" s="898"/>
      <c r="AAB1123" s="898"/>
      <c r="AAC1123" s="898"/>
      <c r="AAD1123" s="898"/>
      <c r="AAE1123" s="898"/>
      <c r="AAF1123" s="898"/>
      <c r="AAG1123" s="898"/>
      <c r="AAH1123" s="898"/>
      <c r="AAI1123" s="898"/>
      <c r="AAJ1123" s="898"/>
      <c r="AAK1123" s="898"/>
      <c r="AAL1123" s="898"/>
      <c r="AAM1123" s="898"/>
      <c r="AAN1123" s="898"/>
      <c r="AAO1123" s="898"/>
      <c r="AAP1123" s="898"/>
      <c r="AAQ1123" s="898"/>
      <c r="AAR1123" s="898"/>
      <c r="AAS1123" s="898"/>
      <c r="AAT1123" s="898"/>
      <c r="AAU1123" s="898"/>
      <c r="AAV1123" s="898"/>
      <c r="AAW1123" s="898"/>
      <c r="AAX1123" s="898"/>
      <c r="AAY1123" s="898"/>
      <c r="AAZ1123" s="898"/>
      <c r="ABA1123" s="898"/>
      <c r="ABB1123" s="898"/>
      <c r="ABC1123" s="898"/>
      <c r="ABD1123" s="898"/>
      <c r="ABE1123" s="898"/>
      <c r="ABF1123" s="898"/>
      <c r="ABG1123" s="898"/>
      <c r="ABH1123" s="898"/>
      <c r="ABI1123" s="898"/>
      <c r="ABJ1123" s="898"/>
      <c r="ABK1123" s="898"/>
      <c r="ABL1123" s="898"/>
      <c r="ABM1123" s="898"/>
      <c r="ABN1123" s="898"/>
      <c r="ABO1123" s="898"/>
      <c r="ABP1123" s="898"/>
      <c r="ABQ1123" s="898"/>
      <c r="ABR1123" s="898"/>
      <c r="ABS1123" s="898"/>
      <c r="ABT1123" s="898"/>
      <c r="ABU1123" s="898"/>
      <c r="ABV1123" s="898"/>
      <c r="ABW1123" s="898"/>
      <c r="ABX1123" s="898"/>
      <c r="ABY1123" s="898"/>
      <c r="ABZ1123" s="898"/>
      <c r="ACA1123" s="898"/>
      <c r="ACB1123" s="898"/>
      <c r="ACC1123" s="898"/>
      <c r="ACD1123" s="898"/>
      <c r="ACE1123" s="898"/>
      <c r="ACF1123" s="898"/>
      <c r="ACG1123" s="898"/>
      <c r="ACH1123" s="898"/>
      <c r="ACI1123" s="898"/>
      <c r="ACJ1123" s="898"/>
      <c r="ACK1123" s="898"/>
      <c r="ACL1123" s="898"/>
      <c r="ACM1123" s="898"/>
      <c r="ACN1123" s="898"/>
      <c r="ACO1123" s="898"/>
      <c r="ACP1123" s="898"/>
      <c r="ACQ1123" s="898"/>
      <c r="ACR1123" s="898"/>
      <c r="ACS1123" s="898"/>
      <c r="ACT1123" s="898"/>
      <c r="ACU1123" s="898"/>
      <c r="ACV1123" s="898"/>
      <c r="ACW1123" s="898"/>
      <c r="ACX1123" s="898"/>
      <c r="ACY1123" s="898"/>
      <c r="ACZ1123" s="898"/>
      <c r="ADA1123" s="898"/>
      <c r="ADB1123" s="898"/>
      <c r="ADC1123" s="898"/>
      <c r="ADD1123" s="898"/>
      <c r="ADE1123" s="898"/>
      <c r="ADF1123" s="898"/>
      <c r="ADG1123" s="898"/>
      <c r="ADH1123" s="898"/>
      <c r="ADI1123" s="898"/>
      <c r="ADJ1123" s="898"/>
      <c r="ADK1123" s="898"/>
      <c r="ADL1123" s="898"/>
      <c r="ADM1123" s="898"/>
      <c r="ADN1123" s="898"/>
      <c r="ADO1123" s="898"/>
      <c r="ADP1123" s="898"/>
      <c r="ADQ1123" s="898"/>
      <c r="ADR1123" s="898"/>
      <c r="ADS1123" s="898"/>
      <c r="ADT1123" s="898"/>
      <c r="ADU1123" s="898"/>
      <c r="ADV1123" s="898"/>
      <c r="ADW1123" s="898"/>
      <c r="ADX1123" s="898"/>
      <c r="ADY1123" s="898"/>
      <c r="ADZ1123" s="898"/>
      <c r="AEA1123" s="898"/>
      <c r="AEB1123" s="898"/>
      <c r="AEC1123" s="898"/>
      <c r="AED1123" s="898"/>
      <c r="AEE1123" s="898"/>
      <c r="AEF1123" s="898"/>
      <c r="AEG1123" s="898"/>
      <c r="AEH1123" s="898"/>
      <c r="AEI1123" s="898"/>
      <c r="AEJ1123" s="898"/>
      <c r="AEK1123" s="898"/>
      <c r="AEL1123" s="898"/>
      <c r="AEM1123" s="898"/>
      <c r="AEN1123" s="898"/>
      <c r="AEO1123" s="898"/>
      <c r="AEP1123" s="898"/>
      <c r="AEQ1123" s="898"/>
      <c r="AER1123" s="898"/>
      <c r="AES1123" s="898"/>
      <c r="AET1123" s="898"/>
      <c r="AEU1123" s="898"/>
      <c r="AEV1123" s="898"/>
      <c r="AEW1123" s="898"/>
      <c r="AEX1123" s="898"/>
      <c r="AEY1123" s="898"/>
      <c r="AEZ1123" s="898"/>
      <c r="AFA1123" s="898"/>
      <c r="AFB1123" s="898"/>
      <c r="AFC1123" s="898"/>
      <c r="AFD1123" s="898"/>
      <c r="AFE1123" s="898"/>
      <c r="AFF1123" s="898"/>
      <c r="AFG1123" s="898"/>
      <c r="AFH1123" s="898"/>
      <c r="AFI1123" s="898"/>
      <c r="AFJ1123" s="898"/>
      <c r="AFK1123" s="898"/>
      <c r="AFL1123" s="898"/>
      <c r="AFM1123" s="898"/>
      <c r="AFN1123" s="898"/>
      <c r="AFO1123" s="898"/>
      <c r="AFP1123" s="898"/>
      <c r="AFQ1123" s="898"/>
      <c r="AFR1123" s="898"/>
      <c r="AFS1123" s="898"/>
      <c r="AFT1123" s="898"/>
      <c r="AFU1123" s="898"/>
      <c r="AFV1123" s="898"/>
      <c r="AFW1123" s="898"/>
      <c r="AFX1123" s="898"/>
      <c r="AFY1123" s="898"/>
      <c r="AFZ1123" s="898"/>
      <c r="AGA1123" s="898"/>
      <c r="AGB1123" s="898"/>
      <c r="AGC1123" s="898"/>
      <c r="AGD1123" s="898"/>
      <c r="AGE1123" s="898"/>
      <c r="AGF1123" s="898"/>
      <c r="AGG1123" s="898"/>
      <c r="AGH1123" s="898"/>
      <c r="AGI1123" s="898"/>
      <c r="AGJ1123" s="898"/>
      <c r="AGK1123" s="898"/>
      <c r="AGL1123" s="898"/>
      <c r="AGM1123" s="898"/>
      <c r="AGN1123" s="898"/>
      <c r="AGO1123" s="898"/>
      <c r="AGP1123" s="898"/>
      <c r="AGQ1123" s="898"/>
      <c r="AGR1123" s="898"/>
      <c r="AGS1123" s="898"/>
      <c r="AGT1123" s="898"/>
      <c r="AGU1123" s="898"/>
      <c r="AGV1123" s="898"/>
      <c r="AGW1123" s="898"/>
      <c r="AGX1123" s="898"/>
      <c r="AGY1123" s="898"/>
      <c r="AGZ1123" s="898"/>
      <c r="AHA1123" s="898"/>
      <c r="AHB1123" s="898"/>
      <c r="AHC1123" s="898"/>
      <c r="AHD1123" s="898"/>
      <c r="AHE1123" s="898"/>
      <c r="AHF1123" s="898"/>
      <c r="AHG1123" s="898"/>
      <c r="AHH1123" s="898"/>
      <c r="AHI1123" s="898"/>
      <c r="AHJ1123" s="898"/>
      <c r="AHK1123" s="898"/>
      <c r="AHL1123" s="898"/>
      <c r="AHM1123" s="898"/>
      <c r="AHN1123" s="898"/>
      <c r="AHO1123" s="898"/>
      <c r="AHP1123" s="898"/>
      <c r="AHQ1123" s="898"/>
      <c r="AHR1123" s="898"/>
      <c r="AHS1123" s="898"/>
      <c r="AHT1123" s="898"/>
      <c r="AHU1123" s="898"/>
      <c r="AHV1123" s="898"/>
      <c r="AHW1123" s="898"/>
      <c r="AHX1123" s="898"/>
      <c r="AHY1123" s="898"/>
      <c r="AHZ1123" s="898"/>
      <c r="AIA1123" s="898"/>
      <c r="AIB1123" s="898"/>
      <c r="AIC1123" s="898"/>
      <c r="AID1123" s="898"/>
      <c r="AIE1123" s="898"/>
      <c r="AIF1123" s="898"/>
      <c r="AIG1123" s="898"/>
      <c r="AIH1123" s="898"/>
      <c r="AII1123" s="898"/>
      <c r="AIJ1123" s="898"/>
      <c r="AIK1123" s="898"/>
      <c r="AIL1123" s="898"/>
      <c r="AIM1123" s="898"/>
      <c r="AIN1123" s="898"/>
      <c r="AIO1123" s="898"/>
      <c r="AIP1123" s="898"/>
      <c r="AIQ1123" s="898"/>
      <c r="AIR1123" s="898"/>
      <c r="AIS1123" s="898"/>
      <c r="AIT1123" s="898"/>
      <c r="AIU1123" s="898"/>
      <c r="AIV1123" s="898"/>
      <c r="AIW1123" s="898"/>
      <c r="AIX1123" s="898"/>
      <c r="AIY1123" s="898"/>
      <c r="AIZ1123" s="898"/>
      <c r="AJA1123" s="898"/>
      <c r="AJB1123" s="898"/>
      <c r="AJC1123" s="898"/>
      <c r="AJD1123" s="898"/>
      <c r="AJE1123" s="898"/>
      <c r="AJF1123" s="898"/>
      <c r="AJG1123" s="898"/>
      <c r="AJH1123" s="898"/>
      <c r="AJI1123" s="898"/>
      <c r="AJJ1123" s="898"/>
      <c r="AJK1123" s="898"/>
      <c r="AJL1123" s="898"/>
      <c r="AJM1123" s="898"/>
      <c r="AJN1123" s="898"/>
      <c r="AJO1123" s="898"/>
      <c r="AJP1123" s="898"/>
      <c r="AJQ1123" s="898"/>
      <c r="AJR1123" s="898"/>
      <c r="AJS1123" s="898"/>
      <c r="AJT1123" s="898"/>
      <c r="AJU1123" s="898"/>
      <c r="AJV1123" s="898"/>
      <c r="AJW1123" s="898"/>
      <c r="AJX1123" s="898"/>
      <c r="AJY1123" s="898"/>
      <c r="AJZ1123" s="898"/>
      <c r="AKA1123" s="898"/>
      <c r="AKB1123" s="898"/>
      <c r="AKC1123" s="898"/>
      <c r="AKD1123" s="898"/>
      <c r="AKE1123" s="898"/>
      <c r="AKF1123" s="898"/>
      <c r="AKG1123" s="898"/>
      <c r="AKH1123" s="898"/>
      <c r="AKI1123" s="898"/>
      <c r="AKJ1123" s="898"/>
      <c r="AKK1123" s="898"/>
      <c r="AKL1123" s="898"/>
      <c r="AKM1123" s="898"/>
      <c r="AKN1123" s="898"/>
      <c r="AKO1123" s="898"/>
      <c r="AKP1123" s="898"/>
      <c r="AKQ1123" s="898"/>
      <c r="AKR1123" s="898"/>
      <c r="AKS1123" s="898"/>
      <c r="AKT1123" s="898"/>
      <c r="AKU1123" s="898"/>
      <c r="AKV1123" s="898"/>
      <c r="AKW1123" s="898"/>
      <c r="AKX1123" s="898"/>
      <c r="AKY1123" s="898"/>
      <c r="AKZ1123" s="898"/>
      <c r="ALA1123" s="898"/>
      <c r="ALB1123" s="898"/>
      <c r="ALC1123" s="898"/>
      <c r="ALD1123" s="898"/>
      <c r="ALE1123" s="898"/>
      <c r="ALF1123" s="898"/>
      <c r="ALG1123" s="898"/>
      <c r="ALH1123" s="898"/>
      <c r="ALI1123" s="898"/>
      <c r="ALJ1123" s="898"/>
      <c r="ALK1123" s="898"/>
      <c r="ALL1123" s="898"/>
      <c r="ALM1123" s="898"/>
      <c r="ALN1123" s="898"/>
      <c r="ALO1123" s="898"/>
      <c r="ALP1123" s="898"/>
      <c r="ALQ1123" s="898"/>
      <c r="ALR1123" s="898"/>
      <c r="ALS1123" s="898"/>
      <c r="ALT1123" s="898"/>
      <c r="ALU1123" s="898"/>
      <c r="ALV1123" s="898"/>
      <c r="ALW1123" s="898"/>
      <c r="ALX1123" s="898"/>
      <c r="ALY1123" s="898"/>
      <c r="ALZ1123" s="898"/>
      <c r="AMA1123" s="898"/>
      <c r="AMB1123" s="898"/>
      <c r="AMC1123" s="898"/>
      <c r="AMD1123" s="898"/>
      <c r="AME1123" s="898"/>
      <c r="AMF1123" s="898"/>
      <c r="AMG1123" s="898"/>
      <c r="AMH1123" s="898"/>
      <c r="AMI1123" s="898"/>
      <c r="AMJ1123" s="898"/>
      <c r="AMK1123" s="898"/>
      <c r="AML1123" s="898"/>
      <c r="AMM1123" s="898"/>
      <c r="AMN1123" s="898"/>
      <c r="AMO1123" s="898"/>
      <c r="AMP1123" s="898"/>
      <c r="AMQ1123" s="898"/>
      <c r="AMR1123" s="898"/>
      <c r="AMS1123" s="898"/>
      <c r="AMT1123" s="898"/>
      <c r="AMU1123" s="898"/>
      <c r="AMV1123" s="898"/>
      <c r="AMW1123" s="898"/>
      <c r="AMX1123" s="898"/>
      <c r="AMY1123" s="898"/>
      <c r="AMZ1123" s="898"/>
      <c r="ANA1123" s="898"/>
      <c r="ANB1123" s="898"/>
      <c r="ANC1123" s="898"/>
      <c r="AND1123" s="898"/>
      <c r="ANE1123" s="898"/>
      <c r="ANF1123" s="898"/>
      <c r="ANG1123" s="898"/>
      <c r="ANH1123" s="898"/>
      <c r="ANI1123" s="898"/>
      <c r="ANJ1123" s="898"/>
      <c r="ANK1123" s="898"/>
      <c r="ANL1123" s="898"/>
      <c r="ANM1123" s="898"/>
      <c r="ANN1123" s="898"/>
      <c r="ANO1123" s="898"/>
      <c r="ANP1123" s="898"/>
      <c r="ANQ1123" s="898"/>
      <c r="ANR1123" s="898"/>
      <c r="ANS1123" s="898"/>
      <c r="ANT1123" s="898"/>
      <c r="ANU1123" s="898"/>
      <c r="ANV1123" s="898"/>
      <c r="ANW1123" s="898"/>
      <c r="ANX1123" s="898"/>
      <c r="ANY1123" s="898"/>
      <c r="ANZ1123" s="898"/>
      <c r="AOA1123" s="898"/>
      <c r="AOB1123" s="898"/>
      <c r="AOC1123" s="898"/>
      <c r="AOD1123" s="898"/>
      <c r="AOE1123" s="898"/>
      <c r="AOF1123" s="898"/>
      <c r="AOG1123" s="898"/>
      <c r="AOH1123" s="898"/>
      <c r="AOI1123" s="898"/>
      <c r="AOJ1123" s="898"/>
      <c r="AOK1123" s="898"/>
      <c r="AOL1123" s="898"/>
      <c r="AOM1123" s="898"/>
      <c r="AON1123" s="898"/>
      <c r="AOO1123" s="898"/>
      <c r="AOP1123" s="898"/>
      <c r="AOQ1123" s="898"/>
      <c r="AOR1123" s="898"/>
      <c r="AOS1123" s="898"/>
      <c r="AOT1123" s="898"/>
      <c r="AOU1123" s="898"/>
      <c r="AOV1123" s="898"/>
      <c r="AOW1123" s="898"/>
      <c r="AOX1123" s="898"/>
      <c r="AOY1123" s="898"/>
      <c r="AOZ1123" s="898"/>
      <c r="APA1123" s="898"/>
      <c r="APB1123" s="898"/>
      <c r="APC1123" s="898"/>
      <c r="APD1123" s="898"/>
      <c r="APE1123" s="898"/>
      <c r="APF1123" s="898"/>
      <c r="APG1123" s="898"/>
      <c r="APH1123" s="898"/>
      <c r="API1123" s="898"/>
      <c r="APJ1123" s="898"/>
      <c r="APK1123" s="898"/>
      <c r="APL1123" s="898"/>
      <c r="APM1123" s="898"/>
      <c r="APN1123" s="898"/>
      <c r="APO1123" s="898"/>
      <c r="APP1123" s="898"/>
      <c r="APQ1123" s="898"/>
      <c r="APR1123" s="898"/>
      <c r="APS1123" s="898"/>
      <c r="APT1123" s="898"/>
      <c r="APU1123" s="898"/>
      <c r="APV1123" s="898"/>
      <c r="APW1123" s="898"/>
      <c r="APX1123" s="898"/>
      <c r="APY1123" s="898"/>
      <c r="APZ1123" s="898"/>
      <c r="AQA1123" s="898"/>
      <c r="AQB1123" s="898"/>
      <c r="AQC1123" s="898"/>
      <c r="AQD1123" s="898"/>
      <c r="AQE1123" s="898"/>
      <c r="AQF1123" s="898"/>
      <c r="AQG1123" s="898"/>
      <c r="AQH1123" s="898"/>
      <c r="AQI1123" s="898"/>
      <c r="AQJ1123" s="898"/>
      <c r="AQK1123" s="898"/>
      <c r="AQL1123" s="898"/>
      <c r="AQM1123" s="898"/>
      <c r="AQN1123" s="898"/>
      <c r="AQO1123" s="898"/>
      <c r="AQP1123" s="898"/>
      <c r="AQQ1123" s="898"/>
      <c r="AQR1123" s="898"/>
      <c r="AQS1123" s="898"/>
      <c r="AQT1123" s="898"/>
      <c r="AQU1123" s="898"/>
      <c r="AQV1123" s="898"/>
      <c r="AQW1123" s="898"/>
      <c r="AQX1123" s="898"/>
      <c r="AQY1123" s="898"/>
      <c r="AQZ1123" s="898"/>
      <c r="ARA1123" s="898"/>
      <c r="ARB1123" s="898"/>
      <c r="ARC1123" s="898"/>
      <c r="ARD1123" s="898"/>
      <c r="ARE1123" s="898"/>
      <c r="ARF1123" s="898"/>
      <c r="ARG1123" s="898"/>
      <c r="ARH1123" s="898"/>
      <c r="ARI1123" s="898"/>
      <c r="ARJ1123" s="898"/>
      <c r="ARK1123" s="898"/>
      <c r="ARL1123" s="898"/>
      <c r="ARM1123" s="898"/>
      <c r="ARN1123" s="898"/>
      <c r="ARO1123" s="898"/>
      <c r="ARP1123" s="898"/>
      <c r="ARQ1123" s="898"/>
      <c r="ARR1123" s="898"/>
      <c r="ARS1123" s="898"/>
      <c r="ART1123" s="898"/>
      <c r="ARU1123" s="898"/>
      <c r="ARV1123" s="898"/>
      <c r="ARW1123" s="898"/>
      <c r="ARX1123" s="898"/>
      <c r="ARY1123" s="898"/>
      <c r="ARZ1123" s="898"/>
      <c r="ASA1123" s="898"/>
      <c r="ASB1123" s="898"/>
      <c r="ASC1123" s="898"/>
      <c r="ASD1123" s="898"/>
      <c r="ASE1123" s="898"/>
      <c r="ASF1123" s="898"/>
      <c r="ASG1123" s="898"/>
      <c r="ASH1123" s="898"/>
      <c r="ASI1123" s="898"/>
      <c r="ASJ1123" s="898"/>
      <c r="ASK1123" s="898"/>
      <c r="ASL1123" s="898"/>
      <c r="ASM1123" s="898"/>
      <c r="ASN1123" s="898"/>
      <c r="ASO1123" s="898"/>
      <c r="ASP1123" s="898"/>
      <c r="ASQ1123" s="898"/>
      <c r="ASR1123" s="898"/>
      <c r="ASS1123" s="898"/>
      <c r="AST1123" s="898"/>
      <c r="ASU1123" s="898"/>
      <c r="ASV1123" s="898"/>
      <c r="ASW1123" s="898"/>
      <c r="ASX1123" s="898"/>
      <c r="ASY1123" s="898"/>
      <c r="ASZ1123" s="898"/>
      <c r="ATA1123" s="898"/>
      <c r="ATB1123" s="898"/>
      <c r="ATC1123" s="898"/>
      <c r="ATD1123" s="898"/>
      <c r="ATE1123" s="898"/>
      <c r="ATF1123" s="898"/>
      <c r="ATG1123" s="898"/>
      <c r="ATH1123" s="898"/>
      <c r="ATI1123" s="898"/>
      <c r="ATJ1123" s="898"/>
      <c r="ATK1123" s="898"/>
      <c r="ATL1123" s="898"/>
      <c r="ATM1123" s="898"/>
      <c r="ATN1123" s="898"/>
      <c r="ATO1123" s="898"/>
      <c r="ATP1123" s="898"/>
      <c r="ATQ1123" s="898"/>
      <c r="ATR1123" s="898"/>
      <c r="ATS1123" s="898"/>
      <c r="ATT1123" s="898"/>
      <c r="ATU1123" s="898"/>
      <c r="ATV1123" s="898"/>
      <c r="ATW1123" s="898"/>
      <c r="ATX1123" s="898"/>
      <c r="ATY1123" s="898"/>
      <c r="ATZ1123" s="898"/>
      <c r="AUA1123" s="898"/>
      <c r="AUB1123" s="898"/>
      <c r="AUC1123" s="898"/>
      <c r="AUD1123" s="898"/>
      <c r="AUE1123" s="898"/>
      <c r="AUF1123" s="898"/>
      <c r="AUG1123" s="898"/>
      <c r="AUH1123" s="898"/>
      <c r="AUI1123" s="898"/>
      <c r="AUJ1123" s="898"/>
      <c r="AUK1123" s="898"/>
      <c r="AUL1123" s="898"/>
      <c r="AUM1123" s="898"/>
      <c r="AUN1123" s="898"/>
      <c r="AUO1123" s="898"/>
      <c r="AUP1123" s="898"/>
      <c r="AUQ1123" s="898"/>
      <c r="AUR1123" s="898"/>
      <c r="AUS1123" s="898"/>
      <c r="AUT1123" s="898"/>
      <c r="AUU1123" s="898"/>
      <c r="AUV1123" s="898"/>
      <c r="AUW1123" s="898"/>
      <c r="AUX1123" s="898"/>
      <c r="AUY1123" s="898"/>
      <c r="AUZ1123" s="898"/>
      <c r="AVA1123" s="898"/>
      <c r="AVB1123" s="898"/>
      <c r="AVC1123" s="898"/>
      <c r="AVD1123" s="898"/>
      <c r="AVE1123" s="898"/>
      <c r="AVF1123" s="898"/>
      <c r="AVG1123" s="898"/>
      <c r="AVH1123" s="898"/>
      <c r="AVI1123" s="898"/>
      <c r="AVJ1123" s="898"/>
      <c r="AVK1123" s="898"/>
      <c r="AVL1123" s="898"/>
      <c r="AVM1123" s="898"/>
      <c r="AVN1123" s="898"/>
      <c r="AVO1123" s="898"/>
      <c r="AVP1123" s="898"/>
      <c r="AVQ1123" s="898"/>
      <c r="AVR1123" s="898"/>
      <c r="AVS1123" s="898"/>
      <c r="AVT1123" s="898"/>
      <c r="AVU1123" s="898"/>
      <c r="AVV1123" s="898"/>
      <c r="AVW1123" s="898"/>
      <c r="AVX1123" s="898"/>
      <c r="AVY1123" s="898"/>
      <c r="AVZ1123" s="898"/>
      <c r="AWA1123" s="898"/>
      <c r="AWB1123" s="898"/>
      <c r="AWC1123" s="898"/>
      <c r="AWD1123" s="898"/>
      <c r="AWE1123" s="898"/>
      <c r="AWF1123" s="898"/>
      <c r="AWG1123" s="898"/>
      <c r="AWH1123" s="898"/>
      <c r="AWI1123" s="898"/>
      <c r="AWJ1123" s="898"/>
      <c r="AWK1123" s="898"/>
      <c r="AWL1123" s="898"/>
      <c r="AWM1123" s="898"/>
      <c r="AWN1123" s="898"/>
      <c r="AWO1123" s="898"/>
      <c r="AWP1123" s="898"/>
      <c r="AWQ1123" s="898"/>
      <c r="AWR1123" s="898"/>
      <c r="AWS1123" s="898"/>
      <c r="AWT1123" s="898"/>
      <c r="AWU1123" s="898"/>
      <c r="AWV1123" s="898"/>
      <c r="AWW1123" s="898"/>
      <c r="AWX1123" s="898"/>
      <c r="AWY1123" s="898"/>
      <c r="AWZ1123" s="898"/>
      <c r="AXA1123" s="898"/>
      <c r="AXB1123" s="898"/>
      <c r="AXC1123" s="898"/>
      <c r="AXD1123" s="898"/>
      <c r="AXE1123" s="898"/>
      <c r="AXF1123" s="898"/>
      <c r="AXG1123" s="898"/>
      <c r="AXH1123" s="898"/>
      <c r="AXI1123" s="898"/>
      <c r="AXJ1123" s="898"/>
      <c r="AXK1123" s="898"/>
      <c r="AXL1123" s="898"/>
      <c r="AXM1123" s="898"/>
      <c r="AXN1123" s="898"/>
      <c r="AXO1123" s="898"/>
      <c r="AXP1123" s="898"/>
      <c r="AXQ1123" s="898"/>
      <c r="AXR1123" s="898"/>
      <c r="AXS1123" s="898"/>
      <c r="AXT1123" s="898"/>
      <c r="AXU1123" s="898"/>
      <c r="AXV1123" s="898"/>
      <c r="AXW1123" s="898"/>
      <c r="AXX1123" s="898"/>
      <c r="AXY1123" s="898"/>
      <c r="AXZ1123" s="898"/>
      <c r="AYA1123" s="898"/>
      <c r="AYB1123" s="898"/>
      <c r="AYC1123" s="898"/>
      <c r="AYD1123" s="898"/>
      <c r="AYE1123" s="898"/>
      <c r="AYF1123" s="898"/>
      <c r="AYG1123" s="898"/>
      <c r="AYH1123" s="898"/>
      <c r="AYI1123" s="898"/>
      <c r="AYJ1123" s="898"/>
      <c r="AYK1123" s="898"/>
      <c r="AYL1123" s="898"/>
      <c r="AYM1123" s="898"/>
      <c r="AYN1123" s="898"/>
      <c r="AYO1123" s="898"/>
      <c r="AYP1123" s="898"/>
      <c r="AYQ1123" s="898"/>
      <c r="AYR1123" s="898"/>
      <c r="AYS1123" s="898"/>
      <c r="AYT1123" s="898"/>
      <c r="AYU1123" s="898"/>
      <c r="AYV1123" s="898"/>
      <c r="AYW1123" s="898"/>
      <c r="AYX1123" s="898"/>
      <c r="AYY1123" s="898"/>
      <c r="AYZ1123" s="898"/>
      <c r="AZA1123" s="898"/>
      <c r="AZB1123" s="898"/>
      <c r="AZC1123" s="898"/>
      <c r="AZD1123" s="898"/>
      <c r="AZE1123" s="898"/>
      <c r="AZF1123" s="898"/>
      <c r="AZG1123" s="898"/>
      <c r="AZH1123" s="898"/>
      <c r="AZI1123" s="898"/>
      <c r="AZJ1123" s="898"/>
      <c r="AZK1123" s="898"/>
      <c r="AZL1123" s="898"/>
      <c r="AZM1123" s="898"/>
      <c r="AZN1123" s="898"/>
      <c r="AZO1123" s="898"/>
      <c r="AZP1123" s="898"/>
      <c r="AZQ1123" s="898"/>
      <c r="AZR1123" s="898"/>
      <c r="AZS1123" s="898"/>
      <c r="AZT1123" s="898"/>
      <c r="AZU1123" s="898"/>
      <c r="AZV1123" s="898"/>
      <c r="AZW1123" s="898"/>
      <c r="AZX1123" s="898"/>
      <c r="AZY1123" s="898"/>
      <c r="AZZ1123" s="898"/>
      <c r="BAA1123" s="898"/>
      <c r="BAB1123" s="898"/>
      <c r="BAC1123" s="898"/>
      <c r="BAD1123" s="898"/>
      <c r="BAE1123" s="898"/>
      <c r="BAF1123" s="898"/>
      <c r="BAG1123" s="898"/>
      <c r="BAH1123" s="898"/>
      <c r="BAI1123" s="898"/>
      <c r="BAJ1123" s="898"/>
      <c r="BAK1123" s="898"/>
      <c r="BAL1123" s="898"/>
      <c r="BAM1123" s="898"/>
      <c r="BAN1123" s="898"/>
      <c r="BAO1123" s="898"/>
      <c r="BAP1123" s="898"/>
      <c r="BAQ1123" s="898"/>
      <c r="BAR1123" s="898"/>
      <c r="BAS1123" s="898"/>
      <c r="BAT1123" s="898"/>
      <c r="BAU1123" s="898"/>
      <c r="BAV1123" s="898"/>
      <c r="BAW1123" s="898"/>
      <c r="BAX1123" s="898"/>
      <c r="BAY1123" s="898"/>
      <c r="BAZ1123" s="898"/>
      <c r="BBA1123" s="898"/>
      <c r="BBB1123" s="898"/>
      <c r="BBC1123" s="898"/>
      <c r="BBD1123" s="898"/>
      <c r="BBE1123" s="898"/>
      <c r="BBF1123" s="898"/>
      <c r="BBG1123" s="898"/>
      <c r="BBH1123" s="898"/>
      <c r="BBI1123" s="898"/>
      <c r="BBJ1123" s="898"/>
      <c r="BBK1123" s="898"/>
      <c r="BBL1123" s="898"/>
      <c r="BBM1123" s="898"/>
      <c r="BBN1123" s="898"/>
      <c r="BBO1123" s="898"/>
      <c r="BBP1123" s="898"/>
      <c r="BBQ1123" s="898"/>
      <c r="BBR1123" s="898"/>
      <c r="BBS1123" s="898"/>
      <c r="BBT1123" s="898"/>
      <c r="BBU1123" s="898"/>
      <c r="BBV1123" s="898"/>
      <c r="BBW1123" s="898"/>
      <c r="BBX1123" s="898"/>
      <c r="BBY1123" s="898"/>
      <c r="BBZ1123" s="898"/>
      <c r="BCA1123" s="898"/>
      <c r="BCB1123" s="898"/>
      <c r="BCC1123" s="898"/>
      <c r="BCD1123" s="898"/>
      <c r="BCE1123" s="898"/>
      <c r="BCF1123" s="898"/>
      <c r="BCG1123" s="898"/>
      <c r="BCH1123" s="898"/>
      <c r="BCI1123" s="898"/>
      <c r="BCJ1123" s="898"/>
      <c r="BCK1123" s="898"/>
      <c r="BCL1123" s="898"/>
      <c r="BCM1123" s="898"/>
      <c r="BCN1123" s="898"/>
      <c r="BCO1123" s="898"/>
      <c r="BCP1123" s="898"/>
      <c r="BCQ1123" s="898"/>
      <c r="BCR1123" s="898"/>
      <c r="BCS1123" s="898"/>
      <c r="BCT1123" s="898"/>
      <c r="BCU1123" s="898"/>
      <c r="BCV1123" s="898"/>
      <c r="BCW1123" s="898"/>
      <c r="BCX1123" s="898"/>
      <c r="BCY1123" s="898"/>
      <c r="BCZ1123" s="898"/>
      <c r="BDA1123" s="898"/>
      <c r="BDB1123" s="898"/>
      <c r="BDC1123" s="898"/>
      <c r="BDD1123" s="898"/>
      <c r="BDE1123" s="898"/>
      <c r="BDF1123" s="898"/>
      <c r="BDG1123" s="898"/>
      <c r="BDH1123" s="898"/>
      <c r="BDI1123" s="898"/>
      <c r="BDJ1123" s="898"/>
      <c r="BDK1123" s="898"/>
      <c r="BDL1123" s="898"/>
      <c r="BDM1123" s="898"/>
      <c r="BDN1123" s="898"/>
      <c r="BDO1123" s="898"/>
      <c r="BDP1123" s="898"/>
      <c r="BDQ1123" s="898"/>
      <c r="BDR1123" s="898"/>
      <c r="BDS1123" s="898"/>
      <c r="BDT1123" s="898"/>
      <c r="BDU1123" s="898"/>
      <c r="BDV1123" s="898"/>
      <c r="BDW1123" s="898"/>
      <c r="BDX1123" s="898"/>
      <c r="BDY1123" s="898"/>
      <c r="BDZ1123" s="898"/>
      <c r="BEA1123" s="898"/>
      <c r="BEB1123" s="898"/>
      <c r="BEC1123" s="898"/>
      <c r="BED1123" s="898"/>
      <c r="BEE1123" s="898"/>
      <c r="BEF1123" s="898"/>
      <c r="BEG1123" s="898"/>
      <c r="BEH1123" s="898"/>
      <c r="BEI1123" s="898"/>
      <c r="BEJ1123" s="898"/>
      <c r="BEK1123" s="898"/>
      <c r="BEL1123" s="898"/>
      <c r="BEM1123" s="898"/>
      <c r="BEN1123" s="898"/>
      <c r="BEO1123" s="898"/>
      <c r="BEP1123" s="898"/>
      <c r="BEQ1123" s="898"/>
      <c r="BER1123" s="898"/>
      <c r="BES1123" s="898"/>
      <c r="BET1123" s="898"/>
      <c r="BEU1123" s="898"/>
      <c r="BEV1123" s="898"/>
      <c r="BEW1123" s="898"/>
      <c r="BEX1123" s="898"/>
      <c r="BEY1123" s="898"/>
      <c r="BEZ1123" s="898"/>
      <c r="BFA1123" s="898"/>
      <c r="BFB1123" s="898"/>
      <c r="BFC1123" s="898"/>
      <c r="BFD1123" s="898"/>
      <c r="BFE1123" s="898"/>
      <c r="BFF1123" s="898"/>
      <c r="BFG1123" s="898"/>
      <c r="BFH1123" s="898"/>
      <c r="BFI1123" s="898"/>
      <c r="BFJ1123" s="898"/>
      <c r="BFK1123" s="898"/>
      <c r="BFL1123" s="898"/>
      <c r="BFM1123" s="898"/>
      <c r="BFN1123" s="898"/>
      <c r="BFO1123" s="898"/>
      <c r="BFP1123" s="898"/>
      <c r="BFQ1123" s="898"/>
      <c r="BFR1123" s="898"/>
      <c r="BFS1123" s="898"/>
      <c r="BFT1123" s="898"/>
      <c r="BFU1123" s="898"/>
      <c r="BFV1123" s="898"/>
      <c r="BFW1123" s="898"/>
      <c r="BFX1123" s="898"/>
      <c r="BFY1123" s="898"/>
      <c r="BFZ1123" s="898"/>
      <c r="BGA1123" s="898"/>
      <c r="BGB1123" s="898"/>
      <c r="BGC1123" s="898"/>
      <c r="BGD1123" s="898"/>
      <c r="BGE1123" s="898"/>
      <c r="BGF1123" s="898"/>
      <c r="BGG1123" s="898"/>
      <c r="BGH1123" s="898"/>
      <c r="BGI1123" s="898"/>
      <c r="BGJ1123" s="898"/>
      <c r="BGK1123" s="898"/>
      <c r="BGL1123" s="898"/>
      <c r="BGM1123" s="898"/>
      <c r="BGN1123" s="898"/>
      <c r="BGO1123" s="898"/>
      <c r="BGP1123" s="898"/>
      <c r="BGQ1123" s="898"/>
      <c r="BGR1123" s="898"/>
      <c r="BGS1123" s="898"/>
      <c r="BGT1123" s="898"/>
      <c r="BGU1123" s="898"/>
      <c r="BGV1123" s="898"/>
      <c r="BGW1123" s="898"/>
      <c r="BGX1123" s="898"/>
      <c r="BGY1123" s="898"/>
      <c r="BGZ1123" s="898"/>
      <c r="BHA1123" s="898"/>
      <c r="BHB1123" s="898"/>
      <c r="BHC1123" s="898"/>
      <c r="BHD1123" s="898"/>
      <c r="BHE1123" s="898"/>
      <c r="BHF1123" s="898"/>
      <c r="BHG1123" s="898"/>
      <c r="BHH1123" s="898"/>
      <c r="BHI1123" s="898"/>
      <c r="BHJ1123" s="898"/>
      <c r="BHK1123" s="898"/>
      <c r="BHL1123" s="898"/>
      <c r="BHM1123" s="898"/>
      <c r="BHN1123" s="898"/>
      <c r="BHO1123" s="898"/>
      <c r="BHP1123" s="898"/>
      <c r="BHQ1123" s="898"/>
      <c r="BHR1123" s="898"/>
      <c r="BHS1123" s="898"/>
      <c r="BHT1123" s="898"/>
      <c r="BHU1123" s="898"/>
      <c r="BHV1123" s="898"/>
      <c r="BHW1123" s="898"/>
      <c r="BHX1123" s="898"/>
      <c r="BHY1123" s="898"/>
      <c r="BHZ1123" s="898"/>
      <c r="BIA1123" s="898"/>
      <c r="BIB1123" s="898"/>
      <c r="BIC1123" s="898"/>
      <c r="BID1123" s="898"/>
      <c r="BIE1123" s="898"/>
      <c r="BIF1123" s="898"/>
      <c r="BIG1123" s="898"/>
      <c r="BIH1123" s="898"/>
      <c r="BII1123" s="898"/>
      <c r="BIJ1123" s="898"/>
      <c r="BIK1123" s="898"/>
      <c r="BIL1123" s="898"/>
      <c r="BIM1123" s="898"/>
      <c r="BIN1123" s="898"/>
      <c r="BIO1123" s="898"/>
      <c r="BIP1123" s="898"/>
      <c r="BIQ1123" s="898"/>
      <c r="BIR1123" s="898"/>
      <c r="BIS1123" s="898"/>
      <c r="BIT1123" s="898"/>
      <c r="BIU1123" s="898"/>
      <c r="BIV1123" s="898"/>
      <c r="BIW1123" s="898"/>
      <c r="BIX1123" s="898"/>
      <c r="BIY1123" s="898"/>
      <c r="BIZ1123" s="898"/>
      <c r="BJA1123" s="898"/>
      <c r="BJB1123" s="898"/>
      <c r="BJC1123" s="898"/>
      <c r="BJD1123" s="898"/>
      <c r="BJE1123" s="898"/>
      <c r="BJF1123" s="898"/>
      <c r="BJG1123" s="898"/>
      <c r="BJH1123" s="898"/>
      <c r="BJI1123" s="898"/>
      <c r="BJJ1123" s="898"/>
      <c r="BJK1123" s="898"/>
      <c r="BJL1123" s="898"/>
      <c r="BJM1123" s="898"/>
      <c r="BJN1123" s="898"/>
      <c r="BJO1123" s="898"/>
      <c r="BJP1123" s="898"/>
      <c r="BJQ1123" s="898"/>
      <c r="BJR1123" s="898"/>
      <c r="BJS1123" s="898"/>
      <c r="BJT1123" s="898"/>
      <c r="BJU1123" s="898"/>
      <c r="BJV1123" s="898"/>
      <c r="BJW1123" s="898"/>
      <c r="BJX1123" s="898"/>
      <c r="BJY1123" s="898"/>
      <c r="BJZ1123" s="898"/>
      <c r="BKA1123" s="898"/>
      <c r="BKB1123" s="898"/>
      <c r="BKC1123" s="898"/>
      <c r="BKD1123" s="898"/>
      <c r="BKE1123" s="898"/>
      <c r="BKF1123" s="898"/>
      <c r="BKG1123" s="898"/>
      <c r="BKH1123" s="898"/>
      <c r="BKI1123" s="898"/>
      <c r="BKJ1123" s="898"/>
      <c r="BKK1123" s="898"/>
      <c r="BKL1123" s="898"/>
      <c r="BKM1123" s="898"/>
      <c r="BKN1123" s="898"/>
      <c r="BKO1123" s="898"/>
      <c r="BKP1123" s="898"/>
      <c r="BKQ1123" s="898"/>
      <c r="BKR1123" s="898"/>
      <c r="BKS1123" s="898"/>
      <c r="BKT1123" s="898"/>
      <c r="BKU1123" s="898"/>
      <c r="BKV1123" s="898"/>
      <c r="BKW1123" s="898"/>
      <c r="BKX1123" s="898"/>
      <c r="BKY1123" s="898"/>
      <c r="BKZ1123" s="898"/>
      <c r="BLA1123" s="898"/>
      <c r="BLB1123" s="898"/>
      <c r="BLC1123" s="898"/>
      <c r="BLD1123" s="898"/>
      <c r="BLE1123" s="898"/>
      <c r="BLF1123" s="898"/>
      <c r="BLG1123" s="898"/>
      <c r="BLH1123" s="898"/>
      <c r="BLI1123" s="898"/>
      <c r="BLJ1123" s="898"/>
      <c r="BLK1123" s="898"/>
      <c r="BLL1123" s="898"/>
      <c r="BLM1123" s="898"/>
      <c r="BLN1123" s="898"/>
      <c r="BLO1123" s="898"/>
      <c r="BLP1123" s="898"/>
      <c r="BLQ1123" s="898"/>
      <c r="BLR1123" s="898"/>
      <c r="BLS1123" s="898"/>
      <c r="BLT1123" s="898"/>
      <c r="BLU1123" s="898"/>
      <c r="BLV1123" s="898"/>
      <c r="BLW1123" s="898"/>
      <c r="BLX1123" s="898"/>
      <c r="BLY1123" s="898"/>
      <c r="BLZ1123" s="898"/>
      <c r="BMA1123" s="898"/>
      <c r="BMB1123" s="898"/>
      <c r="BMC1123" s="898"/>
      <c r="BMD1123" s="898"/>
      <c r="BME1123" s="898"/>
      <c r="BMF1123" s="898"/>
      <c r="BMG1123" s="898"/>
      <c r="BMH1123" s="898"/>
      <c r="BMI1123" s="898"/>
      <c r="BMJ1123" s="898"/>
      <c r="BMK1123" s="898"/>
      <c r="BML1123" s="898"/>
      <c r="BMM1123" s="898"/>
      <c r="BMN1123" s="898"/>
      <c r="BMO1123" s="898"/>
      <c r="BMP1123" s="898"/>
      <c r="BMQ1123" s="898"/>
      <c r="BMR1123" s="898"/>
      <c r="BMS1123" s="898"/>
      <c r="BMT1123" s="898"/>
      <c r="BMU1123" s="898"/>
      <c r="BMV1123" s="898"/>
      <c r="BMW1123" s="898"/>
      <c r="BMX1123" s="898"/>
      <c r="BMY1123" s="898"/>
      <c r="BMZ1123" s="898"/>
      <c r="BNA1123" s="898"/>
      <c r="BNB1123" s="898"/>
      <c r="BNC1123" s="898"/>
      <c r="BND1123" s="898"/>
      <c r="BNE1123" s="898"/>
      <c r="BNF1123" s="898"/>
      <c r="BNG1123" s="898"/>
      <c r="BNH1123" s="898"/>
      <c r="BNI1123" s="898"/>
      <c r="BNJ1123" s="898"/>
      <c r="BNK1123" s="898"/>
      <c r="BNL1123" s="898"/>
      <c r="BNM1123" s="898"/>
      <c r="BNN1123" s="898"/>
      <c r="BNO1123" s="898"/>
      <c r="BNP1123" s="898"/>
      <c r="BNQ1123" s="898"/>
      <c r="BNR1123" s="898"/>
      <c r="BNS1123" s="898"/>
      <c r="BNT1123" s="898"/>
      <c r="BNU1123" s="898"/>
      <c r="BNV1123" s="898"/>
      <c r="BNW1123" s="898"/>
      <c r="BNX1123" s="898"/>
      <c r="BNY1123" s="898"/>
      <c r="BNZ1123" s="898"/>
      <c r="BOA1123" s="898"/>
      <c r="BOB1123" s="898"/>
      <c r="BOC1123" s="898"/>
      <c r="BOD1123" s="898"/>
      <c r="BOE1123" s="898"/>
      <c r="BOF1123" s="898"/>
      <c r="BOG1123" s="898"/>
      <c r="BOH1123" s="898"/>
      <c r="BOI1123" s="898"/>
      <c r="BOJ1123" s="898"/>
      <c r="BOK1123" s="898"/>
      <c r="BOL1123" s="898"/>
      <c r="BOM1123" s="898"/>
      <c r="BON1123" s="898"/>
      <c r="BOO1123" s="898"/>
      <c r="BOP1123" s="898"/>
      <c r="BOQ1123" s="898"/>
      <c r="BOR1123" s="898"/>
      <c r="BOS1123" s="898"/>
      <c r="BOT1123" s="898"/>
      <c r="BOU1123" s="898"/>
      <c r="BOV1123" s="898"/>
      <c r="BOW1123" s="898"/>
      <c r="BOX1123" s="898"/>
      <c r="BOY1123" s="898"/>
      <c r="BOZ1123" s="898"/>
      <c r="BPA1123" s="898"/>
      <c r="BPB1123" s="898"/>
      <c r="BPC1123" s="898"/>
      <c r="BPD1123" s="898"/>
      <c r="BPE1123" s="898"/>
      <c r="BPF1123" s="898"/>
      <c r="BPG1123" s="898"/>
      <c r="BPH1123" s="898"/>
      <c r="BPI1123" s="898"/>
      <c r="BPJ1123" s="898"/>
      <c r="BPK1123" s="898"/>
      <c r="BPL1123" s="898"/>
      <c r="BPM1123" s="898"/>
      <c r="BPN1123" s="898"/>
      <c r="BPO1123" s="898"/>
      <c r="BPP1123" s="898"/>
      <c r="BPQ1123" s="898"/>
      <c r="BPR1123" s="898"/>
      <c r="BPS1123" s="898"/>
      <c r="BPT1123" s="898"/>
      <c r="BPU1123" s="898"/>
      <c r="BPV1123" s="898"/>
      <c r="BPW1123" s="898"/>
      <c r="BPX1123" s="898"/>
      <c r="BPY1123" s="898"/>
      <c r="BPZ1123" s="898"/>
      <c r="BQA1123" s="898"/>
      <c r="BQB1123" s="898"/>
      <c r="BQC1123" s="898"/>
      <c r="BQD1123" s="898"/>
      <c r="BQE1123" s="898"/>
      <c r="BQF1123" s="898"/>
      <c r="BQG1123" s="898"/>
      <c r="BQH1123" s="898"/>
      <c r="BQI1123" s="898"/>
      <c r="BQJ1123" s="898"/>
      <c r="BQK1123" s="898"/>
      <c r="BQL1123" s="898"/>
      <c r="BQM1123" s="898"/>
      <c r="BQN1123" s="898"/>
      <c r="BQO1123" s="898"/>
      <c r="BQP1123" s="898"/>
      <c r="BQQ1123" s="898"/>
      <c r="BQR1123" s="898"/>
      <c r="BQS1123" s="898"/>
      <c r="BQT1123" s="898"/>
      <c r="BQU1123" s="898"/>
      <c r="BQV1123" s="898"/>
      <c r="BQW1123" s="898"/>
      <c r="BQX1123" s="898"/>
      <c r="BQY1123" s="898"/>
      <c r="BQZ1123" s="898"/>
      <c r="BRA1123" s="898"/>
      <c r="BRB1123" s="898"/>
      <c r="BRC1123" s="898"/>
      <c r="BRD1123" s="898"/>
      <c r="BRE1123" s="898"/>
      <c r="BRF1123" s="898"/>
      <c r="BRG1123" s="898"/>
      <c r="BRH1123" s="898"/>
      <c r="BRI1123" s="898"/>
      <c r="BRJ1123" s="898"/>
      <c r="BRK1123" s="898"/>
      <c r="BRL1123" s="898"/>
      <c r="BRM1123" s="898"/>
      <c r="BRN1123" s="898"/>
      <c r="BRO1123" s="898"/>
      <c r="BRP1123" s="898"/>
      <c r="BRQ1123" s="898"/>
      <c r="BRR1123" s="898"/>
      <c r="BRS1123" s="898"/>
      <c r="BRT1123" s="898"/>
      <c r="BRU1123" s="898"/>
      <c r="BRV1123" s="898"/>
      <c r="BRW1123" s="898"/>
      <c r="BRX1123" s="898"/>
      <c r="BRY1123" s="898"/>
      <c r="BRZ1123" s="898"/>
      <c r="BSA1123" s="898"/>
      <c r="BSB1123" s="898"/>
      <c r="BSC1123" s="898"/>
      <c r="BSD1123" s="898"/>
      <c r="BSE1123" s="898"/>
      <c r="BSF1123" s="898"/>
      <c r="BSG1123" s="898"/>
      <c r="BSH1123" s="898"/>
      <c r="BSI1123" s="898"/>
      <c r="BSJ1123" s="898"/>
      <c r="BSK1123" s="898"/>
      <c r="BSL1123" s="898"/>
      <c r="BSM1123" s="898"/>
      <c r="BSN1123" s="898"/>
      <c r="BSO1123" s="898"/>
      <c r="BSP1123" s="898"/>
      <c r="BSQ1123" s="898"/>
      <c r="BSR1123" s="898"/>
      <c r="BSS1123" s="898"/>
      <c r="BST1123" s="898"/>
      <c r="BSU1123" s="898"/>
      <c r="BSV1123" s="898"/>
      <c r="BSW1123" s="898"/>
      <c r="BSX1123" s="898"/>
      <c r="BSY1123" s="898"/>
      <c r="BSZ1123" s="898"/>
      <c r="BTA1123" s="898"/>
      <c r="BTB1123" s="898"/>
      <c r="BTC1123" s="898"/>
      <c r="BTD1123" s="898"/>
      <c r="BTE1123" s="898"/>
      <c r="BTF1123" s="898"/>
      <c r="BTG1123" s="898"/>
      <c r="BTH1123" s="898"/>
      <c r="BTI1123" s="898"/>
      <c r="BTJ1123" s="898"/>
      <c r="BTK1123" s="898"/>
      <c r="BTL1123" s="898"/>
      <c r="BTM1123" s="898"/>
      <c r="BTN1123" s="898"/>
      <c r="BTO1123" s="898"/>
      <c r="BTP1123" s="898"/>
      <c r="BTQ1123" s="898"/>
      <c r="BTR1123" s="898"/>
      <c r="BTS1123" s="898"/>
      <c r="BTT1123" s="898"/>
      <c r="BTU1123" s="898"/>
      <c r="BTV1123" s="898"/>
      <c r="BTW1123" s="898"/>
      <c r="BTX1123" s="898"/>
      <c r="BTY1123" s="898"/>
      <c r="BTZ1123" s="898"/>
      <c r="BUA1123" s="898"/>
      <c r="BUB1123" s="898"/>
      <c r="BUC1123" s="898"/>
      <c r="BUD1123" s="898"/>
      <c r="BUE1123" s="898"/>
      <c r="BUF1123" s="898"/>
      <c r="BUG1123" s="898"/>
      <c r="BUH1123" s="898"/>
      <c r="BUI1123" s="898"/>
      <c r="BUJ1123" s="898"/>
      <c r="BUK1123" s="898"/>
      <c r="BUL1123" s="898"/>
      <c r="BUM1123" s="898"/>
      <c r="BUN1123" s="898"/>
      <c r="BUO1123" s="898"/>
      <c r="BUP1123" s="898"/>
      <c r="BUQ1123" s="898"/>
      <c r="BUR1123" s="898"/>
      <c r="BUS1123" s="898"/>
      <c r="BUT1123" s="898"/>
      <c r="BUU1123" s="898"/>
      <c r="BUV1123" s="898"/>
      <c r="BUW1123" s="898"/>
      <c r="BUX1123" s="898"/>
      <c r="BUY1123" s="898"/>
      <c r="BUZ1123" s="898"/>
      <c r="BVA1123" s="898"/>
      <c r="BVB1123" s="898"/>
      <c r="BVC1123" s="898"/>
      <c r="BVD1123" s="898"/>
      <c r="BVE1123" s="898"/>
      <c r="BVF1123" s="898"/>
      <c r="BVG1123" s="898"/>
      <c r="BVH1123" s="898"/>
      <c r="BVI1123" s="898"/>
      <c r="BVJ1123" s="898"/>
      <c r="BVK1123" s="898"/>
      <c r="BVL1123" s="898"/>
      <c r="BVM1123" s="898"/>
      <c r="BVN1123" s="898"/>
      <c r="BVO1123" s="898"/>
      <c r="BVP1123" s="898"/>
      <c r="BVQ1123" s="898"/>
      <c r="BVR1123" s="898"/>
      <c r="BVS1123" s="898"/>
      <c r="BVT1123" s="898"/>
      <c r="BVU1123" s="898"/>
      <c r="BVV1123" s="898"/>
      <c r="BVW1123" s="898"/>
      <c r="BVX1123" s="898"/>
      <c r="BVY1123" s="898"/>
      <c r="BVZ1123" s="898"/>
      <c r="BWA1123" s="898"/>
      <c r="BWB1123" s="898"/>
      <c r="BWC1123" s="898"/>
      <c r="BWD1123" s="898"/>
      <c r="BWE1123" s="898"/>
      <c r="BWF1123" s="898"/>
      <c r="BWG1123" s="898"/>
      <c r="BWH1123" s="898"/>
      <c r="BWI1123" s="898"/>
      <c r="BWJ1123" s="898"/>
      <c r="BWK1123" s="898"/>
      <c r="BWL1123" s="898"/>
      <c r="BWM1123" s="898"/>
      <c r="BWN1123" s="898"/>
      <c r="BWO1123" s="898"/>
      <c r="BWP1123" s="898"/>
      <c r="BWQ1123" s="898"/>
      <c r="BWR1123" s="898"/>
      <c r="BWS1123" s="898"/>
      <c r="BWT1123" s="898"/>
      <c r="BWU1123" s="898"/>
      <c r="BWV1123" s="898"/>
      <c r="BWW1123" s="898"/>
      <c r="BWX1123" s="898"/>
      <c r="BWY1123" s="898"/>
      <c r="BWZ1123" s="898"/>
      <c r="BXA1123" s="898"/>
      <c r="BXB1123" s="898"/>
      <c r="BXC1123" s="898"/>
      <c r="BXD1123" s="898"/>
      <c r="BXE1123" s="898"/>
      <c r="BXF1123" s="898"/>
      <c r="BXG1123" s="898"/>
      <c r="BXH1123" s="898"/>
      <c r="BXI1123" s="898"/>
      <c r="BXJ1123" s="898"/>
      <c r="BXK1123" s="898"/>
      <c r="BXL1123" s="898"/>
      <c r="BXM1123" s="898"/>
      <c r="BXN1123" s="898"/>
      <c r="BXO1123" s="898"/>
      <c r="BXP1123" s="898"/>
      <c r="BXQ1123" s="898"/>
      <c r="BXR1123" s="898"/>
      <c r="BXS1123" s="898"/>
      <c r="BXT1123" s="898"/>
      <c r="BXU1123" s="898"/>
      <c r="BXV1123" s="898"/>
      <c r="BXW1123" s="898"/>
      <c r="BXX1123" s="898"/>
      <c r="BXY1123" s="898"/>
      <c r="BXZ1123" s="898"/>
      <c r="BYA1123" s="898"/>
      <c r="BYB1123" s="898"/>
      <c r="BYC1123" s="898"/>
      <c r="BYD1123" s="898"/>
      <c r="BYE1123" s="898"/>
      <c r="BYF1123" s="898"/>
      <c r="BYG1123" s="898"/>
      <c r="BYH1123" s="898"/>
      <c r="BYI1123" s="898"/>
      <c r="BYJ1123" s="898"/>
      <c r="BYK1123" s="898"/>
      <c r="BYL1123" s="898"/>
      <c r="BYM1123" s="898"/>
      <c r="BYN1123" s="898"/>
      <c r="BYO1123" s="898"/>
      <c r="BYP1123" s="898"/>
      <c r="BYQ1123" s="898"/>
      <c r="BYR1123" s="898"/>
      <c r="BYS1123" s="898"/>
      <c r="BYT1123" s="898"/>
      <c r="BYU1123" s="898"/>
      <c r="BYV1123" s="898"/>
      <c r="BYW1123" s="898"/>
      <c r="BYX1123" s="898"/>
      <c r="BYY1123" s="898"/>
      <c r="BYZ1123" s="898"/>
      <c r="BZA1123" s="898"/>
      <c r="BZB1123" s="898"/>
      <c r="BZC1123" s="898"/>
      <c r="BZD1123" s="898"/>
      <c r="BZE1123" s="898"/>
      <c r="BZF1123" s="898"/>
      <c r="BZG1123" s="898"/>
      <c r="BZH1123" s="898"/>
      <c r="BZI1123" s="898"/>
      <c r="BZJ1123" s="898"/>
      <c r="BZK1123" s="898"/>
      <c r="BZL1123" s="898"/>
      <c r="BZM1123" s="898"/>
      <c r="BZN1123" s="898"/>
      <c r="BZO1123" s="898"/>
      <c r="BZP1123" s="898"/>
      <c r="BZQ1123" s="898"/>
      <c r="BZR1123" s="898"/>
      <c r="BZS1123" s="898"/>
      <c r="BZT1123" s="898"/>
      <c r="BZU1123" s="898"/>
      <c r="BZV1123" s="898"/>
      <c r="BZW1123" s="898"/>
      <c r="BZX1123" s="898"/>
      <c r="BZY1123" s="898"/>
      <c r="BZZ1123" s="898"/>
      <c r="CAA1123" s="898"/>
      <c r="CAB1123" s="898"/>
      <c r="CAC1123" s="898"/>
      <c r="CAD1123" s="898"/>
      <c r="CAE1123" s="898"/>
      <c r="CAF1123" s="898"/>
      <c r="CAG1123" s="898"/>
      <c r="CAH1123" s="898"/>
      <c r="CAI1123" s="898"/>
      <c r="CAJ1123" s="898"/>
      <c r="CAK1123" s="898"/>
      <c r="CAL1123" s="898"/>
      <c r="CAM1123" s="898"/>
      <c r="CAN1123" s="898"/>
      <c r="CAO1123" s="898"/>
      <c r="CAP1123" s="898"/>
      <c r="CAQ1123" s="898"/>
      <c r="CAR1123" s="898"/>
      <c r="CAS1123" s="898"/>
      <c r="CAT1123" s="898"/>
      <c r="CAU1123" s="898"/>
      <c r="CAV1123" s="898"/>
      <c r="CAW1123" s="898"/>
      <c r="CAX1123" s="898"/>
      <c r="CAY1123" s="898"/>
      <c r="CAZ1123" s="898"/>
      <c r="CBA1123" s="898"/>
      <c r="CBB1123" s="898"/>
      <c r="CBC1123" s="898"/>
      <c r="CBD1123" s="898"/>
      <c r="CBE1123" s="898"/>
      <c r="CBF1123" s="898"/>
      <c r="CBG1123" s="898"/>
      <c r="CBH1123" s="898"/>
      <c r="CBI1123" s="898"/>
      <c r="CBJ1123" s="898"/>
      <c r="CBK1123" s="898"/>
      <c r="CBL1123" s="898"/>
      <c r="CBM1123" s="898"/>
      <c r="CBN1123" s="898"/>
      <c r="CBO1123" s="898"/>
      <c r="CBP1123" s="898"/>
      <c r="CBQ1123" s="898"/>
      <c r="CBR1123" s="898"/>
      <c r="CBS1123" s="898"/>
      <c r="CBT1123" s="898"/>
      <c r="CBU1123" s="898"/>
      <c r="CBV1123" s="898"/>
      <c r="CBW1123" s="898"/>
      <c r="CBX1123" s="898"/>
      <c r="CBY1123" s="898"/>
      <c r="CBZ1123" s="898"/>
      <c r="CCA1123" s="898"/>
      <c r="CCB1123" s="898"/>
      <c r="CCC1123" s="898"/>
      <c r="CCD1123" s="898"/>
      <c r="CCE1123" s="898"/>
      <c r="CCF1123" s="898"/>
      <c r="CCG1123" s="898"/>
      <c r="CCH1123" s="898"/>
      <c r="CCI1123" s="898"/>
      <c r="CCJ1123" s="898"/>
      <c r="CCK1123" s="898"/>
      <c r="CCL1123" s="898"/>
      <c r="CCM1123" s="898"/>
      <c r="CCN1123" s="898"/>
      <c r="CCO1123" s="898"/>
      <c r="CCP1123" s="898"/>
      <c r="CCQ1123" s="898"/>
      <c r="CCR1123" s="898"/>
      <c r="CCS1123" s="898"/>
      <c r="CCT1123" s="898"/>
      <c r="CCU1123" s="898"/>
      <c r="CCV1123" s="898"/>
      <c r="CCW1123" s="898"/>
      <c r="CCX1123" s="898"/>
      <c r="CCY1123" s="898"/>
      <c r="CCZ1123" s="898"/>
      <c r="CDA1123" s="898"/>
      <c r="CDB1123" s="898"/>
      <c r="CDC1123" s="898"/>
      <c r="CDD1123" s="898"/>
      <c r="CDE1123" s="898"/>
      <c r="CDF1123" s="898"/>
      <c r="CDG1123" s="898"/>
      <c r="CDH1123" s="898"/>
      <c r="CDI1123" s="898"/>
      <c r="CDJ1123" s="898"/>
      <c r="CDK1123" s="898"/>
      <c r="CDL1123" s="898"/>
      <c r="CDM1123" s="898"/>
      <c r="CDN1123" s="898"/>
      <c r="CDO1123" s="898"/>
      <c r="CDP1123" s="898"/>
      <c r="CDQ1123" s="898"/>
      <c r="CDR1123" s="898"/>
      <c r="CDS1123" s="898"/>
      <c r="CDT1123" s="898"/>
      <c r="CDU1123" s="898"/>
      <c r="CDV1123" s="898"/>
      <c r="CDW1123" s="898"/>
      <c r="CDX1123" s="898"/>
      <c r="CDY1123" s="898"/>
      <c r="CDZ1123" s="898"/>
      <c r="CEA1123" s="898"/>
      <c r="CEB1123" s="898"/>
      <c r="CEC1123" s="898"/>
      <c r="CED1123" s="898"/>
      <c r="CEE1123" s="898"/>
      <c r="CEF1123" s="898"/>
      <c r="CEG1123" s="898"/>
      <c r="CEH1123" s="898"/>
      <c r="CEI1123" s="898"/>
      <c r="CEJ1123" s="898"/>
      <c r="CEK1123" s="898"/>
      <c r="CEL1123" s="898"/>
      <c r="CEM1123" s="898"/>
      <c r="CEN1123" s="898"/>
      <c r="CEO1123" s="898"/>
      <c r="CEP1123" s="898"/>
      <c r="CEQ1123" s="898"/>
      <c r="CER1123" s="898"/>
      <c r="CES1123" s="898"/>
      <c r="CET1123" s="898"/>
      <c r="CEU1123" s="898"/>
      <c r="CEV1123" s="898"/>
      <c r="CEW1123" s="898"/>
      <c r="CEX1123" s="898"/>
      <c r="CEY1123" s="898"/>
      <c r="CEZ1123" s="898"/>
      <c r="CFA1123" s="898"/>
      <c r="CFB1123" s="898"/>
      <c r="CFC1123" s="898"/>
      <c r="CFD1123" s="898"/>
      <c r="CFE1123" s="898"/>
      <c r="CFF1123" s="898"/>
      <c r="CFG1123" s="898"/>
      <c r="CFH1123" s="898"/>
      <c r="CFI1123" s="898"/>
      <c r="CFJ1123" s="898"/>
      <c r="CFK1123" s="898"/>
      <c r="CFL1123" s="898"/>
      <c r="CFM1123" s="898"/>
      <c r="CFN1123" s="898"/>
      <c r="CFO1123" s="898"/>
      <c r="CFP1123" s="898"/>
      <c r="CFQ1123" s="898"/>
      <c r="CFR1123" s="898"/>
      <c r="CFS1123" s="898"/>
      <c r="CFT1123" s="898"/>
      <c r="CFU1123" s="898"/>
      <c r="CFV1123" s="898"/>
      <c r="CFW1123" s="898"/>
      <c r="CFX1123" s="898"/>
      <c r="CFY1123" s="898"/>
      <c r="CFZ1123" s="898"/>
      <c r="CGA1123" s="898"/>
      <c r="CGB1123" s="898"/>
      <c r="CGC1123" s="898"/>
      <c r="CGD1123" s="898"/>
      <c r="CGE1123" s="898"/>
      <c r="CGF1123" s="898"/>
      <c r="CGG1123" s="898"/>
      <c r="CGH1123" s="898"/>
      <c r="CGI1123" s="898"/>
      <c r="CGJ1123" s="898"/>
      <c r="CGK1123" s="898"/>
      <c r="CGL1123" s="898"/>
      <c r="CGM1123" s="898"/>
      <c r="CGN1123" s="898"/>
      <c r="CGO1123" s="898"/>
      <c r="CGP1123" s="898"/>
      <c r="CGQ1123" s="898"/>
      <c r="CGR1123" s="898"/>
      <c r="CGS1123" s="898"/>
      <c r="CGT1123" s="898"/>
      <c r="CGU1123" s="898"/>
      <c r="CGV1123" s="898"/>
      <c r="CGW1123" s="898"/>
      <c r="CGX1123" s="898"/>
      <c r="CGY1123" s="898"/>
      <c r="CGZ1123" s="898"/>
      <c r="CHA1123" s="898"/>
      <c r="CHB1123" s="898"/>
      <c r="CHC1123" s="898"/>
      <c r="CHD1123" s="898"/>
      <c r="CHE1123" s="898"/>
      <c r="CHF1123" s="898"/>
      <c r="CHG1123" s="898"/>
      <c r="CHH1123" s="898"/>
      <c r="CHI1123" s="898"/>
      <c r="CHJ1123" s="898"/>
      <c r="CHK1123" s="898"/>
      <c r="CHL1123" s="898"/>
      <c r="CHM1123" s="898"/>
      <c r="CHN1123" s="898"/>
      <c r="CHO1123" s="898"/>
      <c r="CHP1123" s="898"/>
      <c r="CHQ1123" s="898"/>
      <c r="CHR1123" s="898"/>
      <c r="CHS1123" s="898"/>
      <c r="CHT1123" s="898"/>
      <c r="CHU1123" s="898"/>
      <c r="CHV1123" s="898"/>
      <c r="CHW1123" s="898"/>
      <c r="CHX1123" s="898"/>
      <c r="CHY1123" s="898"/>
      <c r="CHZ1123" s="898"/>
      <c r="CIA1123" s="898"/>
      <c r="CIB1123" s="898"/>
      <c r="CIC1123" s="898"/>
      <c r="CID1123" s="898"/>
      <c r="CIE1123" s="898"/>
      <c r="CIF1123" s="898"/>
      <c r="CIG1123" s="898"/>
      <c r="CIH1123" s="898"/>
      <c r="CII1123" s="898"/>
      <c r="CIJ1123" s="898"/>
      <c r="CIK1123" s="898"/>
      <c r="CIL1123" s="898"/>
      <c r="CIM1123" s="898"/>
      <c r="CIN1123" s="898"/>
      <c r="CIO1123" s="898"/>
      <c r="CIP1123" s="898"/>
      <c r="CIQ1123" s="898"/>
      <c r="CIR1123" s="898"/>
      <c r="CIS1123" s="898"/>
      <c r="CIT1123" s="898"/>
      <c r="CIU1123" s="898"/>
      <c r="CIV1123" s="898"/>
      <c r="CIW1123" s="898"/>
      <c r="CIX1123" s="898"/>
      <c r="CIY1123" s="898"/>
      <c r="CIZ1123" s="898"/>
      <c r="CJA1123" s="898"/>
      <c r="CJB1123" s="898"/>
      <c r="CJC1123" s="898"/>
      <c r="CJD1123" s="898"/>
      <c r="CJE1123" s="898"/>
      <c r="CJF1123" s="898"/>
      <c r="CJG1123" s="898"/>
      <c r="CJH1123" s="898"/>
      <c r="CJI1123" s="898"/>
      <c r="CJJ1123" s="898"/>
      <c r="CJK1123" s="898"/>
      <c r="CJL1123" s="898"/>
      <c r="CJM1123" s="898"/>
      <c r="CJN1123" s="898"/>
      <c r="CJO1123" s="898"/>
      <c r="CJP1123" s="898"/>
      <c r="CJQ1123" s="898"/>
      <c r="CJR1123" s="898"/>
      <c r="CJS1123" s="898"/>
      <c r="CJT1123" s="898"/>
      <c r="CJU1123" s="898"/>
      <c r="CJV1123" s="898"/>
      <c r="CJW1123" s="898"/>
      <c r="CJX1123" s="898"/>
      <c r="CJY1123" s="898"/>
      <c r="CJZ1123" s="898"/>
      <c r="CKA1123" s="898"/>
      <c r="CKB1123" s="898"/>
      <c r="CKC1123" s="898"/>
      <c r="CKD1123" s="898"/>
      <c r="CKE1123" s="898"/>
      <c r="CKF1123" s="898"/>
      <c r="CKG1123" s="898"/>
      <c r="CKH1123" s="898"/>
      <c r="CKI1123" s="898"/>
      <c r="CKJ1123" s="898"/>
      <c r="CKK1123" s="898"/>
      <c r="CKL1123" s="898"/>
      <c r="CKM1123" s="898"/>
      <c r="CKN1123" s="898"/>
      <c r="CKO1123" s="898"/>
      <c r="CKP1123" s="898"/>
      <c r="CKQ1123" s="898"/>
      <c r="CKR1123" s="898"/>
      <c r="CKS1123" s="898"/>
      <c r="CKT1123" s="898"/>
      <c r="CKU1123" s="898"/>
      <c r="CKV1123" s="898"/>
      <c r="CKW1123" s="898"/>
      <c r="CKX1123" s="898"/>
      <c r="CKY1123" s="898"/>
      <c r="CKZ1123" s="898"/>
      <c r="CLA1123" s="898"/>
      <c r="CLB1123" s="898"/>
      <c r="CLC1123" s="898"/>
      <c r="CLD1123" s="898"/>
      <c r="CLE1123" s="898"/>
      <c r="CLF1123" s="898"/>
      <c r="CLG1123" s="898"/>
      <c r="CLH1123" s="898"/>
      <c r="CLI1123" s="898"/>
      <c r="CLJ1123" s="898"/>
      <c r="CLK1123" s="898"/>
      <c r="CLL1123" s="898"/>
      <c r="CLM1123" s="898"/>
      <c r="CLN1123" s="898"/>
      <c r="CLO1123" s="898"/>
      <c r="CLP1123" s="898"/>
      <c r="CLQ1123" s="898"/>
      <c r="CLR1123" s="898"/>
      <c r="CLS1123" s="898"/>
      <c r="CLT1123" s="898"/>
      <c r="CLU1123" s="898"/>
      <c r="CLV1123" s="898"/>
      <c r="CLW1123" s="898"/>
      <c r="CLX1123" s="898"/>
      <c r="CLY1123" s="898"/>
      <c r="CLZ1123" s="898"/>
      <c r="CMA1123" s="898"/>
      <c r="CMB1123" s="898"/>
      <c r="CMC1123" s="898"/>
      <c r="CMD1123" s="898"/>
      <c r="CME1123" s="898"/>
      <c r="CMF1123" s="898"/>
      <c r="CMG1123" s="898"/>
      <c r="CMH1123" s="898"/>
      <c r="CMI1123" s="898"/>
      <c r="CMJ1123" s="898"/>
      <c r="CMK1123" s="898"/>
      <c r="CML1123" s="898"/>
      <c r="CMM1123" s="898"/>
      <c r="CMN1123" s="898"/>
      <c r="CMO1123" s="898"/>
      <c r="CMP1123" s="898"/>
      <c r="CMQ1123" s="898"/>
      <c r="CMR1123" s="898"/>
      <c r="CMS1123" s="898"/>
      <c r="CMT1123" s="898"/>
      <c r="CMU1123" s="898"/>
      <c r="CMV1123" s="898"/>
      <c r="CMW1123" s="898"/>
      <c r="CMX1123" s="898"/>
      <c r="CMY1123" s="898"/>
      <c r="CMZ1123" s="898"/>
      <c r="CNA1123" s="898"/>
      <c r="CNB1123" s="898"/>
      <c r="CNC1123" s="898"/>
      <c r="CND1123" s="898"/>
      <c r="CNE1123" s="898"/>
      <c r="CNF1123" s="898"/>
      <c r="CNG1123" s="898"/>
      <c r="CNH1123" s="898"/>
      <c r="CNI1123" s="898"/>
      <c r="CNJ1123" s="898"/>
      <c r="CNK1123" s="898"/>
      <c r="CNL1123" s="898"/>
      <c r="CNM1123" s="898"/>
      <c r="CNN1123" s="898"/>
      <c r="CNO1123" s="898"/>
      <c r="CNP1123" s="898"/>
      <c r="CNQ1123" s="898"/>
      <c r="CNR1123" s="898"/>
      <c r="CNS1123" s="898"/>
      <c r="CNT1123" s="898"/>
      <c r="CNU1123" s="898"/>
      <c r="CNV1123" s="898"/>
      <c r="CNW1123" s="898"/>
      <c r="CNX1123" s="898"/>
      <c r="CNY1123" s="898"/>
      <c r="CNZ1123" s="898"/>
      <c r="COA1123" s="898"/>
      <c r="COB1123" s="898"/>
      <c r="COC1123" s="898"/>
      <c r="COD1123" s="898"/>
      <c r="COE1123" s="898"/>
      <c r="COF1123" s="898"/>
      <c r="COG1123" s="898"/>
      <c r="COH1123" s="898"/>
      <c r="COI1123" s="898"/>
      <c r="COJ1123" s="898"/>
      <c r="COK1123" s="898"/>
      <c r="COL1123" s="898"/>
      <c r="COM1123" s="898"/>
      <c r="CON1123" s="898"/>
      <c r="COO1123" s="898"/>
      <c r="COP1123" s="898"/>
      <c r="COQ1123" s="898"/>
      <c r="COR1123" s="898"/>
      <c r="COS1123" s="898"/>
      <c r="COT1123" s="898"/>
      <c r="COU1123" s="898"/>
      <c r="COV1123" s="898"/>
      <c r="COW1123" s="898"/>
      <c r="COX1123" s="898"/>
      <c r="COY1123" s="898"/>
      <c r="COZ1123" s="898"/>
      <c r="CPA1123" s="898"/>
      <c r="CPB1123" s="898"/>
      <c r="CPC1123" s="898"/>
      <c r="CPD1123" s="898"/>
      <c r="CPE1123" s="898"/>
      <c r="CPF1123" s="898"/>
      <c r="CPG1123" s="898"/>
      <c r="CPH1123" s="898"/>
      <c r="CPI1123" s="898"/>
      <c r="CPJ1123" s="898"/>
      <c r="CPK1123" s="898"/>
      <c r="CPL1123" s="898"/>
      <c r="CPM1123" s="898"/>
      <c r="CPN1123" s="898"/>
      <c r="CPO1123" s="898"/>
      <c r="CPP1123" s="898"/>
      <c r="CPQ1123" s="898"/>
      <c r="CPR1123" s="898"/>
      <c r="CPS1123" s="898"/>
      <c r="CPT1123" s="898"/>
      <c r="CPU1123" s="898"/>
      <c r="CPV1123" s="898"/>
      <c r="CPW1123" s="898"/>
      <c r="CPX1123" s="898"/>
      <c r="CPY1123" s="898"/>
      <c r="CPZ1123" s="898"/>
      <c r="CQA1123" s="898"/>
      <c r="CQB1123" s="898"/>
      <c r="CQC1123" s="898"/>
      <c r="CQD1123" s="898"/>
      <c r="CQE1123" s="898"/>
      <c r="CQF1123" s="898"/>
      <c r="CQG1123" s="898"/>
      <c r="CQH1123" s="898"/>
      <c r="CQI1123" s="898"/>
      <c r="CQJ1123" s="898"/>
      <c r="CQK1123" s="898"/>
      <c r="CQL1123" s="898"/>
      <c r="CQM1123" s="898"/>
      <c r="CQN1123" s="898"/>
      <c r="CQO1123" s="898"/>
      <c r="CQP1123" s="898"/>
      <c r="CQQ1123" s="898"/>
      <c r="CQR1123" s="898"/>
      <c r="CQS1123" s="898"/>
      <c r="CQT1123" s="898"/>
      <c r="CQU1123" s="898"/>
      <c r="CQV1123" s="898"/>
      <c r="CQW1123" s="898"/>
      <c r="CQX1123" s="898"/>
      <c r="CQY1123" s="898"/>
      <c r="CQZ1123" s="898"/>
      <c r="CRA1123" s="898"/>
      <c r="CRB1123" s="898"/>
      <c r="CRC1123" s="898"/>
      <c r="CRD1123" s="898"/>
      <c r="CRE1123" s="898"/>
      <c r="CRF1123" s="898"/>
      <c r="CRG1123" s="898"/>
      <c r="CRH1123" s="898"/>
      <c r="CRI1123" s="898"/>
      <c r="CRJ1123" s="898"/>
      <c r="CRK1123" s="898"/>
      <c r="CRL1123" s="898"/>
      <c r="CRM1123" s="898"/>
      <c r="CRN1123" s="898"/>
      <c r="CRO1123" s="898"/>
      <c r="CRP1123" s="898"/>
      <c r="CRQ1123" s="898"/>
      <c r="CRR1123" s="898"/>
      <c r="CRS1123" s="898"/>
      <c r="CRT1123" s="898"/>
      <c r="CRU1123" s="898"/>
      <c r="CRV1123" s="898"/>
      <c r="CRW1123" s="898"/>
      <c r="CRX1123" s="898"/>
      <c r="CRY1123" s="898"/>
      <c r="CRZ1123" s="898"/>
      <c r="CSA1123" s="898"/>
      <c r="CSB1123" s="898"/>
      <c r="CSC1123" s="898"/>
      <c r="CSD1123" s="898"/>
      <c r="CSE1123" s="898"/>
      <c r="CSF1123" s="898"/>
      <c r="CSG1123" s="898"/>
      <c r="CSH1123" s="898"/>
      <c r="CSI1123" s="898"/>
      <c r="CSJ1123" s="898"/>
      <c r="CSK1123" s="898"/>
      <c r="CSL1123" s="898"/>
      <c r="CSM1123" s="898"/>
      <c r="CSN1123" s="898"/>
      <c r="CSO1123" s="898"/>
      <c r="CSP1123" s="898"/>
      <c r="CSQ1123" s="898"/>
      <c r="CSR1123" s="898"/>
      <c r="CSS1123" s="898"/>
      <c r="CST1123" s="898"/>
      <c r="CSU1123" s="898"/>
      <c r="CSV1123" s="898"/>
      <c r="CSW1123" s="898"/>
      <c r="CSX1123" s="898"/>
      <c r="CSY1123" s="898"/>
      <c r="CSZ1123" s="898"/>
      <c r="CTA1123" s="898"/>
      <c r="CTB1123" s="898"/>
      <c r="CTC1123" s="898"/>
      <c r="CTD1123" s="898"/>
      <c r="CTE1123" s="898"/>
      <c r="CTF1123" s="898"/>
      <c r="CTG1123" s="898"/>
      <c r="CTH1123" s="898"/>
      <c r="CTI1123" s="898"/>
      <c r="CTJ1123" s="898"/>
      <c r="CTK1123" s="898"/>
      <c r="CTL1123" s="898"/>
      <c r="CTM1123" s="898"/>
      <c r="CTN1123" s="898"/>
      <c r="CTO1123" s="898"/>
      <c r="CTP1123" s="898"/>
      <c r="CTQ1123" s="898"/>
      <c r="CTR1123" s="898"/>
      <c r="CTS1123" s="898"/>
      <c r="CTT1123" s="898"/>
      <c r="CTU1123" s="898"/>
      <c r="CTV1123" s="898"/>
      <c r="CTW1123" s="898"/>
      <c r="CTX1123" s="898"/>
      <c r="CTY1123" s="898"/>
      <c r="CTZ1123" s="898"/>
      <c r="CUA1123" s="898"/>
      <c r="CUB1123" s="898"/>
      <c r="CUC1123" s="898"/>
      <c r="CUD1123" s="898"/>
      <c r="CUE1123" s="898"/>
      <c r="CUF1123" s="898"/>
      <c r="CUG1123" s="898"/>
      <c r="CUH1123" s="898"/>
      <c r="CUI1123" s="898"/>
      <c r="CUJ1123" s="898"/>
      <c r="CUK1123" s="898"/>
      <c r="CUL1123" s="898"/>
      <c r="CUM1123" s="898"/>
      <c r="CUN1123" s="898"/>
      <c r="CUO1123" s="898"/>
      <c r="CUP1123" s="898"/>
      <c r="CUQ1123" s="898"/>
      <c r="CUR1123" s="898"/>
      <c r="CUS1123" s="898"/>
      <c r="CUT1123" s="898"/>
      <c r="CUU1123" s="898"/>
      <c r="CUV1123" s="898"/>
      <c r="CUW1123" s="898"/>
      <c r="CUX1123" s="898"/>
      <c r="CUY1123" s="898"/>
      <c r="CUZ1123" s="898"/>
      <c r="CVA1123" s="898"/>
      <c r="CVB1123" s="898"/>
      <c r="CVC1123" s="898"/>
      <c r="CVD1123" s="898"/>
      <c r="CVE1123" s="898"/>
      <c r="CVF1123" s="898"/>
      <c r="CVG1123" s="898"/>
      <c r="CVH1123" s="898"/>
      <c r="CVI1123" s="898"/>
      <c r="CVJ1123" s="898"/>
      <c r="CVK1123" s="898"/>
      <c r="CVL1123" s="898"/>
      <c r="CVM1123" s="898"/>
      <c r="CVN1123" s="898"/>
      <c r="CVO1123" s="898"/>
      <c r="CVP1123" s="898"/>
      <c r="CVQ1123" s="898"/>
      <c r="CVR1123" s="898"/>
      <c r="CVS1123" s="898"/>
      <c r="CVT1123" s="898"/>
      <c r="CVU1123" s="898"/>
      <c r="CVV1123" s="898"/>
      <c r="CVW1123" s="898"/>
      <c r="CVX1123" s="898"/>
      <c r="CVY1123" s="898"/>
      <c r="CVZ1123" s="898"/>
      <c r="CWA1123" s="898"/>
      <c r="CWB1123" s="898"/>
      <c r="CWC1123" s="898"/>
      <c r="CWD1123" s="898"/>
      <c r="CWE1123" s="898"/>
      <c r="CWF1123" s="898"/>
      <c r="CWG1123" s="898"/>
      <c r="CWH1123" s="898"/>
      <c r="CWI1123" s="898"/>
      <c r="CWJ1123" s="898"/>
      <c r="CWK1123" s="898"/>
      <c r="CWL1123" s="898"/>
      <c r="CWM1123" s="898"/>
      <c r="CWN1123" s="898"/>
      <c r="CWO1123" s="898"/>
      <c r="CWP1123" s="898"/>
      <c r="CWQ1123" s="898"/>
      <c r="CWR1123" s="898"/>
      <c r="CWS1123" s="898"/>
      <c r="CWT1123" s="898"/>
      <c r="CWU1123" s="898"/>
      <c r="CWV1123" s="898"/>
      <c r="CWW1123" s="898"/>
      <c r="CWX1123" s="898"/>
      <c r="CWY1123" s="898"/>
      <c r="CWZ1123" s="898"/>
      <c r="CXA1123" s="898"/>
      <c r="CXB1123" s="898"/>
      <c r="CXC1123" s="898"/>
      <c r="CXD1123" s="898"/>
      <c r="CXE1123" s="898"/>
      <c r="CXF1123" s="898"/>
      <c r="CXG1123" s="898"/>
      <c r="CXH1123" s="898"/>
      <c r="CXI1123" s="898"/>
      <c r="CXJ1123" s="898"/>
      <c r="CXK1123" s="898"/>
      <c r="CXL1123" s="898"/>
      <c r="CXM1123" s="898"/>
      <c r="CXN1123" s="898"/>
      <c r="CXO1123" s="898"/>
      <c r="CXP1123" s="898"/>
      <c r="CXQ1123" s="898"/>
      <c r="CXR1123" s="898"/>
      <c r="CXS1123" s="898"/>
      <c r="CXT1123" s="898"/>
      <c r="CXU1123" s="898"/>
      <c r="CXV1123" s="898"/>
      <c r="CXW1123" s="898"/>
      <c r="CXX1123" s="898"/>
      <c r="CXY1123" s="898"/>
      <c r="CXZ1123" s="898"/>
      <c r="CYA1123" s="898"/>
      <c r="CYB1123" s="898"/>
      <c r="CYC1123" s="898"/>
      <c r="CYD1123" s="898"/>
      <c r="CYE1123" s="898"/>
      <c r="CYF1123" s="898"/>
      <c r="CYG1123" s="898"/>
      <c r="CYH1123" s="898"/>
      <c r="CYI1123" s="898"/>
      <c r="CYJ1123" s="898"/>
      <c r="CYK1123" s="898"/>
      <c r="CYL1123" s="898"/>
      <c r="CYM1123" s="898"/>
      <c r="CYN1123" s="898"/>
      <c r="CYO1123" s="898"/>
      <c r="CYP1123" s="898"/>
      <c r="CYQ1123" s="898"/>
      <c r="CYR1123" s="898"/>
      <c r="CYS1123" s="898"/>
      <c r="CYT1123" s="898"/>
      <c r="CYU1123" s="898"/>
      <c r="CYV1123" s="898"/>
      <c r="CYW1123" s="898"/>
      <c r="CYX1123" s="898"/>
      <c r="CYY1123" s="898"/>
      <c r="CYZ1123" s="898"/>
      <c r="CZA1123" s="898"/>
      <c r="CZB1123" s="898"/>
      <c r="CZC1123" s="898"/>
      <c r="CZD1123" s="898"/>
      <c r="CZE1123" s="898"/>
      <c r="CZF1123" s="898"/>
      <c r="CZG1123" s="898"/>
      <c r="CZH1123" s="898"/>
      <c r="CZI1123" s="898"/>
      <c r="CZJ1123" s="898"/>
      <c r="CZK1123" s="898"/>
      <c r="CZL1123" s="898"/>
      <c r="CZM1123" s="898"/>
      <c r="CZN1123" s="898"/>
      <c r="CZO1123" s="898"/>
      <c r="CZP1123" s="898"/>
      <c r="CZQ1123" s="898"/>
      <c r="CZR1123" s="898"/>
      <c r="CZS1123" s="898"/>
      <c r="CZT1123" s="898"/>
      <c r="CZU1123" s="898"/>
      <c r="CZV1123" s="898"/>
      <c r="CZW1123" s="898"/>
      <c r="CZX1123" s="898"/>
      <c r="CZY1123" s="898"/>
      <c r="CZZ1123" s="898"/>
      <c r="DAA1123" s="898"/>
      <c r="DAB1123" s="898"/>
      <c r="DAC1123" s="898"/>
      <c r="DAD1123" s="898"/>
      <c r="DAE1123" s="898"/>
      <c r="DAF1123" s="898"/>
      <c r="DAG1123" s="898"/>
      <c r="DAH1123" s="898"/>
      <c r="DAI1123" s="898"/>
      <c r="DAJ1123" s="898"/>
      <c r="DAK1123" s="898"/>
      <c r="DAL1123" s="898"/>
      <c r="DAM1123" s="898"/>
      <c r="DAN1123" s="898"/>
      <c r="DAO1123" s="898"/>
      <c r="DAP1123" s="898"/>
      <c r="DAQ1123" s="898"/>
      <c r="DAR1123" s="898"/>
      <c r="DAS1123" s="898"/>
      <c r="DAT1123" s="898"/>
      <c r="DAU1123" s="898"/>
      <c r="DAV1123" s="898"/>
      <c r="DAW1123" s="898"/>
      <c r="DAX1123" s="898"/>
      <c r="DAY1123" s="898"/>
      <c r="DAZ1123" s="898"/>
      <c r="DBA1123" s="898"/>
      <c r="DBB1123" s="898"/>
      <c r="DBC1123" s="898"/>
      <c r="DBD1123" s="898"/>
      <c r="DBE1123" s="898"/>
      <c r="DBF1123" s="898"/>
      <c r="DBG1123" s="898"/>
      <c r="DBH1123" s="898"/>
      <c r="DBI1123" s="898"/>
      <c r="DBJ1123" s="898"/>
      <c r="DBK1123" s="898"/>
      <c r="DBL1123" s="898"/>
      <c r="DBM1123" s="898"/>
      <c r="DBN1123" s="898"/>
      <c r="DBO1123" s="898"/>
      <c r="DBP1123" s="898"/>
      <c r="DBQ1123" s="898"/>
      <c r="DBR1123" s="898"/>
      <c r="DBS1123" s="898"/>
      <c r="DBT1123" s="898"/>
      <c r="DBU1123" s="898"/>
      <c r="DBV1123" s="898"/>
      <c r="DBW1123" s="898"/>
      <c r="DBX1123" s="898"/>
      <c r="DBY1123" s="898"/>
      <c r="DBZ1123" s="898"/>
      <c r="DCA1123" s="898"/>
      <c r="DCB1123" s="898"/>
      <c r="DCC1123" s="898"/>
      <c r="DCD1123" s="898"/>
      <c r="DCE1123" s="898"/>
      <c r="DCF1123" s="898"/>
      <c r="DCG1123" s="898"/>
      <c r="DCH1123" s="898"/>
      <c r="DCI1123" s="898"/>
      <c r="DCJ1123" s="898"/>
      <c r="DCK1123" s="898"/>
      <c r="DCL1123" s="898"/>
      <c r="DCM1123" s="898"/>
      <c r="DCN1123" s="898"/>
      <c r="DCO1123" s="898"/>
      <c r="DCP1123" s="898"/>
      <c r="DCQ1123" s="898"/>
      <c r="DCR1123" s="898"/>
      <c r="DCS1123" s="898"/>
      <c r="DCT1123" s="898"/>
      <c r="DCU1123" s="898"/>
      <c r="DCV1123" s="898"/>
      <c r="DCW1123" s="898"/>
      <c r="DCX1123" s="898"/>
      <c r="DCY1123" s="898"/>
      <c r="DCZ1123" s="898"/>
      <c r="DDA1123" s="898"/>
      <c r="DDB1123" s="898"/>
      <c r="DDC1123" s="898"/>
      <c r="DDD1123" s="898"/>
      <c r="DDE1123" s="898"/>
      <c r="DDF1123" s="898"/>
      <c r="DDG1123" s="898"/>
      <c r="DDH1123" s="898"/>
      <c r="DDI1123" s="898"/>
      <c r="DDJ1123" s="898"/>
      <c r="DDK1123" s="898"/>
      <c r="DDL1123" s="898"/>
      <c r="DDM1123" s="898"/>
      <c r="DDN1123" s="898"/>
      <c r="DDO1123" s="898"/>
      <c r="DDP1123" s="898"/>
      <c r="DDQ1123" s="898"/>
      <c r="DDR1123" s="898"/>
      <c r="DDS1123" s="898"/>
      <c r="DDT1123" s="898"/>
      <c r="DDU1123" s="898"/>
      <c r="DDV1123" s="898"/>
      <c r="DDW1123" s="898"/>
      <c r="DDX1123" s="898"/>
      <c r="DDY1123" s="898"/>
      <c r="DDZ1123" s="898"/>
      <c r="DEA1123" s="898"/>
      <c r="DEB1123" s="898"/>
      <c r="DEC1123" s="898"/>
      <c r="DED1123" s="898"/>
      <c r="DEE1123" s="898"/>
      <c r="DEF1123" s="898"/>
      <c r="DEG1123" s="898"/>
      <c r="DEH1123" s="898"/>
      <c r="DEI1123" s="898"/>
      <c r="DEJ1123" s="898"/>
      <c r="DEK1123" s="898"/>
      <c r="DEL1123" s="898"/>
      <c r="DEM1123" s="898"/>
      <c r="DEN1123" s="898"/>
      <c r="DEO1123" s="898"/>
      <c r="DEP1123" s="898"/>
      <c r="DEQ1123" s="898"/>
      <c r="DER1123" s="898"/>
      <c r="DES1123" s="898"/>
      <c r="DET1123" s="898"/>
      <c r="DEU1123" s="898"/>
      <c r="DEV1123" s="898"/>
      <c r="DEW1123" s="898"/>
      <c r="DEX1123" s="898"/>
      <c r="DEY1123" s="898"/>
      <c r="DEZ1123" s="898"/>
      <c r="DFA1123" s="898"/>
      <c r="DFB1123" s="898"/>
      <c r="DFC1123" s="898"/>
      <c r="DFD1123" s="898"/>
      <c r="DFE1123" s="898"/>
      <c r="DFF1123" s="898"/>
      <c r="DFG1123" s="898"/>
      <c r="DFH1123" s="898"/>
      <c r="DFI1123" s="898"/>
      <c r="DFJ1123" s="898"/>
      <c r="DFK1123" s="898"/>
      <c r="DFL1123" s="898"/>
      <c r="DFM1123" s="898"/>
      <c r="DFN1123" s="898"/>
      <c r="DFO1123" s="898"/>
      <c r="DFP1123" s="898"/>
      <c r="DFQ1123" s="898"/>
      <c r="DFR1123" s="898"/>
      <c r="DFS1123" s="898"/>
      <c r="DFT1123" s="898"/>
      <c r="DFU1123" s="898"/>
      <c r="DFV1123" s="898"/>
      <c r="DFW1123" s="898"/>
      <c r="DFX1123" s="898"/>
      <c r="DFY1123" s="898"/>
      <c r="DFZ1123" s="898"/>
      <c r="DGA1123" s="898"/>
      <c r="DGB1123" s="898"/>
      <c r="DGC1123" s="898"/>
      <c r="DGD1123" s="898"/>
      <c r="DGE1123" s="898"/>
      <c r="DGF1123" s="898"/>
      <c r="DGG1123" s="898"/>
      <c r="DGH1123" s="898"/>
      <c r="DGI1123" s="898"/>
      <c r="DGJ1123" s="898"/>
      <c r="DGK1123" s="898"/>
      <c r="DGL1123" s="898"/>
      <c r="DGM1123" s="898"/>
      <c r="DGN1123" s="898"/>
      <c r="DGO1123" s="898"/>
      <c r="DGP1123" s="898"/>
      <c r="DGQ1123" s="898"/>
      <c r="DGR1123" s="898"/>
      <c r="DGS1123" s="898"/>
      <c r="DGT1123" s="898"/>
      <c r="DGU1123" s="898"/>
      <c r="DGV1123" s="898"/>
      <c r="DGW1123" s="898"/>
      <c r="DGX1123" s="898"/>
      <c r="DGY1123" s="898"/>
      <c r="DGZ1123" s="898"/>
      <c r="DHA1123" s="898"/>
      <c r="DHB1123" s="898"/>
      <c r="DHC1123" s="898"/>
      <c r="DHD1123" s="898"/>
      <c r="DHE1123" s="898"/>
      <c r="DHF1123" s="898"/>
      <c r="DHG1123" s="898"/>
      <c r="DHH1123" s="898"/>
      <c r="DHI1123" s="898"/>
      <c r="DHJ1123" s="898"/>
      <c r="DHK1123" s="898"/>
      <c r="DHL1123" s="898"/>
      <c r="DHM1123" s="898"/>
      <c r="DHN1123" s="898"/>
      <c r="DHO1123" s="898"/>
      <c r="DHP1123" s="898"/>
      <c r="DHQ1123" s="898"/>
      <c r="DHR1123" s="898"/>
      <c r="DHS1123" s="898"/>
      <c r="DHT1123" s="898"/>
      <c r="DHU1123" s="898"/>
      <c r="DHV1123" s="898"/>
      <c r="DHW1123" s="898"/>
      <c r="DHX1123" s="898"/>
      <c r="DHY1123" s="898"/>
      <c r="DHZ1123" s="898"/>
      <c r="DIA1123" s="898"/>
      <c r="DIB1123" s="898"/>
      <c r="DIC1123" s="898"/>
      <c r="DID1123" s="898"/>
      <c r="DIE1123" s="898"/>
      <c r="DIF1123" s="898"/>
      <c r="DIG1123" s="898"/>
      <c r="DIH1123" s="898"/>
      <c r="DII1123" s="898"/>
      <c r="DIJ1123" s="898"/>
      <c r="DIK1123" s="898"/>
      <c r="DIL1123" s="898"/>
      <c r="DIM1123" s="898"/>
      <c r="DIN1123" s="898"/>
      <c r="DIO1123" s="898"/>
      <c r="DIP1123" s="898"/>
      <c r="DIQ1123" s="898"/>
      <c r="DIR1123" s="898"/>
      <c r="DIS1123" s="898"/>
      <c r="DIT1123" s="898"/>
      <c r="DIU1123" s="898"/>
      <c r="DIV1123" s="898"/>
      <c r="DIW1123" s="898"/>
      <c r="DIX1123" s="898"/>
      <c r="DIY1123" s="898"/>
      <c r="DIZ1123" s="898"/>
      <c r="DJA1123" s="898"/>
      <c r="DJB1123" s="898"/>
      <c r="DJC1123" s="898"/>
      <c r="DJD1123" s="898"/>
      <c r="DJE1123" s="898"/>
      <c r="DJF1123" s="898"/>
      <c r="DJG1123" s="898"/>
      <c r="DJH1123" s="898"/>
      <c r="DJI1123" s="898"/>
      <c r="DJJ1123" s="898"/>
      <c r="DJK1123" s="898"/>
      <c r="DJL1123" s="898"/>
      <c r="DJM1123" s="898"/>
      <c r="DJN1123" s="898"/>
      <c r="DJO1123" s="898"/>
      <c r="DJP1123" s="898"/>
      <c r="DJQ1123" s="898"/>
      <c r="DJR1123" s="898"/>
      <c r="DJS1123" s="898"/>
      <c r="DJT1123" s="898"/>
      <c r="DJU1123" s="898"/>
      <c r="DJV1123" s="898"/>
      <c r="DJW1123" s="898"/>
      <c r="DJX1123" s="898"/>
      <c r="DJY1123" s="898"/>
      <c r="DJZ1123" s="898"/>
      <c r="DKA1123" s="898"/>
      <c r="DKB1123" s="898"/>
      <c r="DKC1123" s="898"/>
      <c r="DKD1123" s="898"/>
      <c r="DKE1123" s="898"/>
      <c r="DKF1123" s="898"/>
      <c r="DKG1123" s="898"/>
      <c r="DKH1123" s="898"/>
      <c r="DKI1123" s="898"/>
      <c r="DKJ1123" s="898"/>
      <c r="DKK1123" s="898"/>
      <c r="DKL1123" s="898"/>
      <c r="DKM1123" s="898"/>
      <c r="DKN1123" s="898"/>
      <c r="DKO1123" s="898"/>
      <c r="DKP1123" s="898"/>
      <c r="DKQ1123" s="898"/>
      <c r="DKR1123" s="898"/>
      <c r="DKS1123" s="898"/>
      <c r="DKT1123" s="898"/>
      <c r="DKU1123" s="898"/>
      <c r="DKV1123" s="898"/>
      <c r="DKW1123" s="898"/>
      <c r="DKX1123" s="898"/>
      <c r="DKY1123" s="898"/>
      <c r="DKZ1123" s="898"/>
      <c r="DLA1123" s="898"/>
      <c r="DLB1123" s="898"/>
      <c r="DLC1123" s="898"/>
      <c r="DLD1123" s="898"/>
      <c r="DLE1123" s="898"/>
      <c r="DLF1123" s="898"/>
      <c r="DLG1123" s="898"/>
      <c r="DLH1123" s="898"/>
      <c r="DLI1123" s="898"/>
      <c r="DLJ1123" s="898"/>
      <c r="DLK1123" s="898"/>
      <c r="DLL1123" s="898"/>
      <c r="DLM1123" s="898"/>
      <c r="DLN1123" s="898"/>
      <c r="DLO1123" s="898"/>
      <c r="DLP1123" s="898"/>
      <c r="DLQ1123" s="898"/>
      <c r="DLR1123" s="898"/>
      <c r="DLS1123" s="898"/>
      <c r="DLT1123" s="898"/>
      <c r="DLU1123" s="898"/>
      <c r="DLV1123" s="898"/>
      <c r="DLW1123" s="898"/>
      <c r="DLX1123" s="898"/>
      <c r="DLY1123" s="898"/>
      <c r="DLZ1123" s="898"/>
      <c r="DMA1123" s="898"/>
      <c r="DMB1123" s="898"/>
      <c r="DMC1123" s="898"/>
      <c r="DMD1123" s="898"/>
      <c r="DME1123" s="898"/>
      <c r="DMF1123" s="898"/>
      <c r="DMG1123" s="898"/>
      <c r="DMH1123" s="898"/>
      <c r="DMI1123" s="898"/>
      <c r="DMJ1123" s="898"/>
      <c r="DMK1123" s="898"/>
      <c r="DML1123" s="898"/>
      <c r="DMM1123" s="898"/>
      <c r="DMN1123" s="898"/>
      <c r="DMO1123" s="898"/>
      <c r="DMP1123" s="898"/>
      <c r="DMQ1123" s="898"/>
      <c r="DMR1123" s="898"/>
      <c r="DMS1123" s="898"/>
      <c r="DMT1123" s="898"/>
      <c r="DMU1123" s="898"/>
      <c r="DMV1123" s="898"/>
      <c r="DMW1123" s="898"/>
      <c r="DMX1123" s="898"/>
      <c r="DMY1123" s="898"/>
      <c r="DMZ1123" s="898"/>
      <c r="DNA1123" s="898"/>
      <c r="DNB1123" s="898"/>
      <c r="DNC1123" s="898"/>
      <c r="DND1123" s="898"/>
      <c r="DNE1123" s="898"/>
      <c r="DNF1123" s="898"/>
      <c r="DNG1123" s="898"/>
      <c r="DNH1123" s="898"/>
      <c r="DNI1123" s="898"/>
      <c r="DNJ1123" s="898"/>
      <c r="DNK1123" s="898"/>
      <c r="DNL1123" s="898"/>
      <c r="DNM1123" s="898"/>
      <c r="DNN1123" s="898"/>
      <c r="DNO1123" s="898"/>
      <c r="DNP1123" s="898"/>
      <c r="DNQ1123" s="898"/>
      <c r="DNR1123" s="898"/>
      <c r="DNS1123" s="898"/>
      <c r="DNT1123" s="898"/>
      <c r="DNU1123" s="898"/>
      <c r="DNV1123" s="898"/>
      <c r="DNW1123" s="898"/>
      <c r="DNX1123" s="898"/>
      <c r="DNY1123" s="898"/>
      <c r="DNZ1123" s="898"/>
      <c r="DOA1123" s="898"/>
      <c r="DOB1123" s="898"/>
      <c r="DOC1123" s="898"/>
      <c r="DOD1123" s="898"/>
      <c r="DOE1123" s="898"/>
      <c r="DOF1123" s="898"/>
      <c r="DOG1123" s="898"/>
      <c r="DOH1123" s="898"/>
      <c r="DOI1123" s="898"/>
      <c r="DOJ1123" s="898"/>
      <c r="DOK1123" s="898"/>
      <c r="DOL1123" s="898"/>
      <c r="DOM1123" s="898"/>
      <c r="DON1123" s="898"/>
      <c r="DOO1123" s="898"/>
      <c r="DOP1123" s="898"/>
      <c r="DOQ1123" s="898"/>
      <c r="DOR1123" s="898"/>
      <c r="DOS1123" s="898"/>
      <c r="DOT1123" s="898"/>
      <c r="DOU1123" s="898"/>
      <c r="DOV1123" s="898"/>
      <c r="DOW1123" s="898"/>
      <c r="DOX1123" s="898"/>
      <c r="DOY1123" s="898"/>
      <c r="DOZ1123" s="898"/>
      <c r="DPA1123" s="898"/>
      <c r="DPB1123" s="898"/>
      <c r="DPC1123" s="898"/>
      <c r="DPD1123" s="898"/>
      <c r="DPE1123" s="898"/>
      <c r="DPF1123" s="898"/>
      <c r="DPG1123" s="898"/>
      <c r="DPH1123" s="898"/>
      <c r="DPI1123" s="898"/>
      <c r="DPJ1123" s="898"/>
      <c r="DPK1123" s="898"/>
      <c r="DPL1123" s="898"/>
      <c r="DPM1123" s="898"/>
      <c r="DPN1123" s="898"/>
      <c r="DPO1123" s="898"/>
      <c r="DPP1123" s="898"/>
      <c r="DPQ1123" s="898"/>
      <c r="DPR1123" s="898"/>
      <c r="DPS1123" s="898"/>
      <c r="DPT1123" s="898"/>
      <c r="DPU1123" s="898"/>
      <c r="DPV1123" s="898"/>
      <c r="DPW1123" s="898"/>
      <c r="DPX1123" s="898"/>
      <c r="DPY1123" s="898"/>
      <c r="DPZ1123" s="898"/>
      <c r="DQA1123" s="898"/>
      <c r="DQB1123" s="898"/>
      <c r="DQC1123" s="898"/>
      <c r="DQD1123" s="898"/>
      <c r="DQE1123" s="898"/>
      <c r="DQF1123" s="898"/>
      <c r="DQG1123" s="898"/>
      <c r="DQH1123" s="898"/>
      <c r="DQI1123" s="898"/>
      <c r="DQJ1123" s="898"/>
      <c r="DQK1123" s="898"/>
      <c r="DQL1123" s="898"/>
      <c r="DQM1123" s="898"/>
      <c r="DQN1123" s="898"/>
      <c r="DQO1123" s="898"/>
      <c r="DQP1123" s="898"/>
      <c r="DQQ1123" s="898"/>
      <c r="DQR1123" s="898"/>
      <c r="DQS1123" s="898"/>
      <c r="DQT1123" s="898"/>
      <c r="DQU1123" s="898"/>
      <c r="DQV1123" s="898"/>
      <c r="DQW1123" s="898"/>
      <c r="DQX1123" s="898"/>
      <c r="DQY1123" s="898"/>
      <c r="DQZ1123" s="898"/>
      <c r="DRA1123" s="898"/>
      <c r="DRB1123" s="898"/>
      <c r="DRC1123" s="898"/>
      <c r="DRD1123" s="898"/>
      <c r="DRE1123" s="898"/>
      <c r="DRF1123" s="898"/>
      <c r="DRG1123" s="898"/>
      <c r="DRH1123" s="898"/>
      <c r="DRI1123" s="898"/>
      <c r="DRJ1123" s="898"/>
      <c r="DRK1123" s="898"/>
      <c r="DRL1123" s="898"/>
      <c r="DRM1123" s="898"/>
      <c r="DRN1123" s="898"/>
      <c r="DRO1123" s="898"/>
      <c r="DRP1123" s="898"/>
      <c r="DRQ1123" s="898"/>
      <c r="DRR1123" s="898"/>
      <c r="DRS1123" s="898"/>
      <c r="DRT1123" s="898"/>
      <c r="DRU1123" s="898"/>
      <c r="DRV1123" s="898"/>
      <c r="DRW1123" s="898"/>
      <c r="DRX1123" s="898"/>
      <c r="DRY1123" s="898"/>
      <c r="DRZ1123" s="898"/>
      <c r="DSA1123" s="898"/>
      <c r="DSB1123" s="898"/>
      <c r="DSC1123" s="898"/>
      <c r="DSD1123" s="898"/>
      <c r="DSE1123" s="898"/>
      <c r="DSF1123" s="898"/>
      <c r="DSG1123" s="898"/>
      <c r="DSH1123" s="898"/>
      <c r="DSI1123" s="898"/>
      <c r="DSJ1123" s="898"/>
      <c r="DSK1123" s="898"/>
      <c r="DSL1123" s="898"/>
      <c r="DSM1123" s="898"/>
      <c r="DSN1123" s="898"/>
      <c r="DSO1123" s="898"/>
      <c r="DSP1123" s="898"/>
      <c r="DSQ1123" s="898"/>
      <c r="DSR1123" s="898"/>
      <c r="DSS1123" s="898"/>
      <c r="DST1123" s="898"/>
      <c r="DSU1123" s="898"/>
      <c r="DSV1123" s="898"/>
      <c r="DSW1123" s="898"/>
      <c r="DSX1123" s="898"/>
      <c r="DSY1123" s="898"/>
      <c r="DSZ1123" s="898"/>
      <c r="DTA1123" s="898"/>
      <c r="DTB1123" s="898"/>
      <c r="DTC1123" s="898"/>
      <c r="DTD1123" s="898"/>
      <c r="DTE1123" s="898"/>
      <c r="DTF1123" s="898"/>
      <c r="DTG1123" s="898"/>
      <c r="DTH1123" s="898"/>
      <c r="DTI1123" s="898"/>
      <c r="DTJ1123" s="898"/>
      <c r="DTK1123" s="898"/>
      <c r="DTL1123" s="898"/>
      <c r="DTM1123" s="898"/>
      <c r="DTN1123" s="898"/>
      <c r="DTO1123" s="898"/>
      <c r="DTP1123" s="898"/>
      <c r="DTQ1123" s="898"/>
      <c r="DTR1123" s="898"/>
      <c r="DTS1123" s="898"/>
      <c r="DTT1123" s="898"/>
      <c r="DTU1123" s="898"/>
      <c r="DTV1123" s="898"/>
      <c r="DTW1123" s="898"/>
      <c r="DTX1123" s="898"/>
      <c r="DTY1123" s="898"/>
      <c r="DTZ1123" s="898"/>
      <c r="DUA1123" s="898"/>
      <c r="DUB1123" s="898"/>
      <c r="DUC1123" s="898"/>
      <c r="DUD1123" s="898"/>
      <c r="DUE1123" s="898"/>
      <c r="DUF1123" s="898"/>
      <c r="DUG1123" s="898"/>
      <c r="DUH1123" s="898"/>
      <c r="DUI1123" s="898"/>
      <c r="DUJ1123" s="898"/>
      <c r="DUK1123" s="898"/>
      <c r="DUL1123" s="898"/>
      <c r="DUM1123" s="898"/>
      <c r="DUN1123" s="898"/>
      <c r="DUO1123" s="898"/>
      <c r="DUP1123" s="898"/>
      <c r="DUQ1123" s="898"/>
      <c r="DUR1123" s="898"/>
      <c r="DUS1123" s="898"/>
      <c r="DUT1123" s="898"/>
      <c r="DUU1123" s="898"/>
      <c r="DUV1123" s="898"/>
      <c r="DUW1123" s="898"/>
      <c r="DUX1123" s="898"/>
      <c r="DUY1123" s="898"/>
      <c r="DUZ1123" s="898"/>
      <c r="DVA1123" s="898"/>
      <c r="DVB1123" s="898"/>
      <c r="DVC1123" s="898"/>
      <c r="DVD1123" s="898"/>
      <c r="DVE1123" s="898"/>
      <c r="DVF1123" s="898"/>
      <c r="DVG1123" s="898"/>
      <c r="DVH1123" s="898"/>
      <c r="DVI1123" s="898"/>
      <c r="DVJ1123" s="898"/>
      <c r="DVK1123" s="898"/>
      <c r="DVL1123" s="898"/>
      <c r="DVM1123" s="898"/>
      <c r="DVN1123" s="898"/>
      <c r="DVO1123" s="898"/>
      <c r="DVP1123" s="898"/>
      <c r="DVQ1123" s="898"/>
      <c r="DVR1123" s="898"/>
      <c r="DVS1123" s="898"/>
      <c r="DVT1123" s="898"/>
      <c r="DVU1123" s="898"/>
      <c r="DVV1123" s="898"/>
      <c r="DVW1123" s="898"/>
      <c r="DVX1123" s="898"/>
      <c r="DVY1123" s="898"/>
      <c r="DVZ1123" s="898"/>
      <c r="DWA1123" s="898"/>
      <c r="DWB1123" s="898"/>
      <c r="DWC1123" s="898"/>
      <c r="DWD1123" s="898"/>
      <c r="DWE1123" s="898"/>
      <c r="DWF1123" s="898"/>
      <c r="DWG1123" s="898"/>
      <c r="DWH1123" s="898"/>
      <c r="DWI1123" s="898"/>
      <c r="DWJ1123" s="898"/>
      <c r="DWK1123" s="898"/>
      <c r="DWL1123" s="898"/>
      <c r="DWM1123" s="898"/>
      <c r="DWN1123" s="898"/>
      <c r="DWO1123" s="898"/>
      <c r="DWP1123" s="898"/>
      <c r="DWQ1123" s="898"/>
      <c r="DWR1123" s="898"/>
      <c r="DWS1123" s="898"/>
      <c r="DWT1123" s="898"/>
      <c r="DWU1123" s="898"/>
      <c r="DWV1123" s="898"/>
      <c r="DWW1123" s="898"/>
      <c r="DWX1123" s="898"/>
      <c r="DWY1123" s="898"/>
      <c r="DWZ1123" s="898"/>
      <c r="DXA1123" s="898"/>
      <c r="DXB1123" s="898"/>
      <c r="DXC1123" s="898"/>
      <c r="DXD1123" s="898"/>
      <c r="DXE1123" s="898"/>
      <c r="DXF1123" s="898"/>
      <c r="DXG1123" s="898"/>
      <c r="DXH1123" s="898"/>
      <c r="DXI1123" s="898"/>
      <c r="DXJ1123" s="898"/>
      <c r="DXK1123" s="898"/>
      <c r="DXL1123" s="898"/>
      <c r="DXM1123" s="898"/>
      <c r="DXN1123" s="898"/>
      <c r="DXO1123" s="898"/>
      <c r="DXP1123" s="898"/>
      <c r="DXQ1123" s="898"/>
      <c r="DXR1123" s="898"/>
      <c r="DXS1123" s="898"/>
      <c r="DXT1123" s="898"/>
      <c r="DXU1123" s="898"/>
      <c r="DXV1123" s="898"/>
      <c r="DXW1123" s="898"/>
      <c r="DXX1123" s="898"/>
      <c r="DXY1123" s="898"/>
      <c r="DXZ1123" s="898"/>
      <c r="DYA1123" s="898"/>
      <c r="DYB1123" s="898"/>
      <c r="DYC1123" s="898"/>
      <c r="DYD1123" s="898"/>
      <c r="DYE1123" s="898"/>
      <c r="DYF1123" s="898"/>
      <c r="DYG1123" s="898"/>
      <c r="DYH1123" s="898"/>
      <c r="DYI1123" s="898"/>
      <c r="DYJ1123" s="898"/>
      <c r="DYK1123" s="898"/>
      <c r="DYL1123" s="898"/>
      <c r="DYM1123" s="898"/>
      <c r="DYN1123" s="898"/>
      <c r="DYO1123" s="898"/>
      <c r="DYP1123" s="898"/>
      <c r="DYQ1123" s="898"/>
      <c r="DYR1123" s="898"/>
      <c r="DYS1123" s="898"/>
      <c r="DYT1123" s="898"/>
      <c r="DYU1123" s="898"/>
      <c r="DYV1123" s="898"/>
      <c r="DYW1123" s="898"/>
      <c r="DYX1123" s="898"/>
      <c r="DYY1123" s="898"/>
      <c r="DYZ1123" s="898"/>
      <c r="DZA1123" s="898"/>
      <c r="DZB1123" s="898"/>
      <c r="DZC1123" s="898"/>
      <c r="DZD1123" s="898"/>
      <c r="DZE1123" s="898"/>
      <c r="DZF1123" s="898"/>
      <c r="DZG1123" s="898"/>
      <c r="DZH1123" s="898"/>
      <c r="DZI1123" s="898"/>
      <c r="DZJ1123" s="898"/>
      <c r="DZK1123" s="898"/>
      <c r="DZL1123" s="898"/>
      <c r="DZM1123" s="898"/>
      <c r="DZN1123" s="898"/>
      <c r="DZO1123" s="898"/>
      <c r="DZP1123" s="898"/>
      <c r="DZQ1123" s="898"/>
      <c r="DZR1123" s="898"/>
      <c r="DZS1123" s="898"/>
      <c r="DZT1123" s="898"/>
      <c r="DZU1123" s="898"/>
      <c r="DZV1123" s="898"/>
      <c r="DZW1123" s="898"/>
      <c r="DZX1123" s="898"/>
      <c r="DZY1123" s="898"/>
      <c r="DZZ1123" s="898"/>
      <c r="EAA1123" s="898"/>
      <c r="EAB1123" s="898"/>
      <c r="EAC1123" s="898"/>
      <c r="EAD1123" s="898"/>
      <c r="EAE1123" s="898"/>
      <c r="EAF1123" s="898"/>
      <c r="EAG1123" s="898"/>
      <c r="EAH1123" s="898"/>
      <c r="EAI1123" s="898"/>
      <c r="EAJ1123" s="898"/>
      <c r="EAK1123" s="898"/>
      <c r="EAL1123" s="898"/>
      <c r="EAM1123" s="898"/>
      <c r="EAN1123" s="898"/>
      <c r="EAO1123" s="898"/>
      <c r="EAP1123" s="898"/>
      <c r="EAQ1123" s="898"/>
      <c r="EAR1123" s="898"/>
      <c r="EAS1123" s="898"/>
      <c r="EAT1123" s="898"/>
      <c r="EAU1123" s="898"/>
      <c r="EAV1123" s="898"/>
      <c r="EAW1123" s="898"/>
      <c r="EAX1123" s="898"/>
      <c r="EAY1123" s="898"/>
      <c r="EAZ1123" s="898"/>
      <c r="EBA1123" s="898"/>
      <c r="EBB1123" s="898"/>
      <c r="EBC1123" s="898"/>
      <c r="EBD1123" s="898"/>
      <c r="EBE1123" s="898"/>
      <c r="EBF1123" s="898"/>
      <c r="EBG1123" s="898"/>
      <c r="EBH1123" s="898"/>
      <c r="EBI1123" s="898"/>
      <c r="EBJ1123" s="898"/>
      <c r="EBK1123" s="898"/>
      <c r="EBL1123" s="898"/>
      <c r="EBM1123" s="898"/>
      <c r="EBN1123" s="898"/>
      <c r="EBO1123" s="898"/>
      <c r="EBP1123" s="898"/>
      <c r="EBQ1123" s="898"/>
      <c r="EBR1123" s="898"/>
      <c r="EBS1123" s="898"/>
      <c r="EBT1123" s="898"/>
      <c r="EBU1123" s="898"/>
      <c r="EBV1123" s="898"/>
      <c r="EBW1123" s="898"/>
      <c r="EBX1123" s="898"/>
      <c r="EBY1123" s="898"/>
      <c r="EBZ1123" s="898"/>
      <c r="ECA1123" s="898"/>
      <c r="ECB1123" s="898"/>
      <c r="ECC1123" s="898"/>
      <c r="ECD1123" s="898"/>
      <c r="ECE1123" s="898"/>
      <c r="ECF1123" s="898"/>
      <c r="ECG1123" s="898"/>
      <c r="ECH1123" s="898"/>
      <c r="ECI1123" s="898"/>
      <c r="ECJ1123" s="898"/>
      <c r="ECK1123" s="898"/>
      <c r="ECL1123" s="898"/>
      <c r="ECM1123" s="898"/>
      <c r="ECN1123" s="898"/>
      <c r="ECO1123" s="898"/>
      <c r="ECP1123" s="898"/>
      <c r="ECQ1123" s="898"/>
      <c r="ECR1123" s="898"/>
      <c r="ECS1123" s="898"/>
      <c r="ECT1123" s="898"/>
      <c r="ECU1123" s="898"/>
      <c r="ECV1123" s="898"/>
      <c r="ECW1123" s="898"/>
      <c r="ECX1123" s="898"/>
      <c r="ECY1123" s="898"/>
      <c r="ECZ1123" s="898"/>
      <c r="EDA1123" s="898"/>
      <c r="EDB1123" s="898"/>
      <c r="EDC1123" s="898"/>
      <c r="EDD1123" s="898"/>
      <c r="EDE1123" s="898"/>
      <c r="EDF1123" s="898"/>
      <c r="EDG1123" s="898"/>
      <c r="EDH1123" s="898"/>
      <c r="EDI1123" s="898"/>
      <c r="EDJ1123" s="898"/>
      <c r="EDK1123" s="898"/>
      <c r="EDL1123" s="898"/>
      <c r="EDM1123" s="898"/>
      <c r="EDN1123" s="898"/>
      <c r="EDO1123" s="898"/>
      <c r="EDP1123" s="898"/>
      <c r="EDQ1123" s="898"/>
      <c r="EDR1123" s="898"/>
      <c r="EDS1123" s="898"/>
      <c r="EDT1123" s="898"/>
      <c r="EDU1123" s="898"/>
      <c r="EDV1123" s="898"/>
      <c r="EDW1123" s="898"/>
      <c r="EDX1123" s="898"/>
      <c r="EDY1123" s="898"/>
      <c r="EDZ1123" s="898"/>
      <c r="EEA1123" s="898"/>
      <c r="EEB1123" s="898"/>
      <c r="EEC1123" s="898"/>
      <c r="EED1123" s="898"/>
      <c r="EEE1123" s="898"/>
      <c r="EEF1123" s="898"/>
      <c r="EEG1123" s="898"/>
      <c r="EEH1123" s="898"/>
      <c r="EEI1123" s="898"/>
      <c r="EEJ1123" s="898"/>
      <c r="EEK1123" s="898"/>
      <c r="EEL1123" s="898"/>
      <c r="EEM1123" s="898"/>
      <c r="EEN1123" s="898"/>
      <c r="EEO1123" s="898"/>
      <c r="EEP1123" s="898"/>
      <c r="EEQ1123" s="898"/>
      <c r="EER1123" s="898"/>
      <c r="EES1123" s="898"/>
      <c r="EET1123" s="898"/>
      <c r="EEU1123" s="898"/>
      <c r="EEV1123" s="898"/>
      <c r="EEW1123" s="898"/>
      <c r="EEX1123" s="898"/>
      <c r="EEY1123" s="898"/>
      <c r="EEZ1123" s="898"/>
      <c r="EFA1123" s="898"/>
      <c r="EFB1123" s="898"/>
      <c r="EFC1123" s="898"/>
      <c r="EFD1123" s="898"/>
      <c r="EFE1123" s="898"/>
      <c r="EFF1123" s="898"/>
      <c r="EFG1123" s="898"/>
      <c r="EFH1123" s="898"/>
      <c r="EFI1123" s="898"/>
      <c r="EFJ1123" s="898"/>
      <c r="EFK1123" s="898"/>
      <c r="EFL1123" s="898"/>
      <c r="EFM1123" s="898"/>
      <c r="EFN1123" s="898"/>
      <c r="EFO1123" s="898"/>
      <c r="EFP1123" s="898"/>
      <c r="EFQ1123" s="898"/>
      <c r="EFR1123" s="898"/>
      <c r="EFS1123" s="898"/>
      <c r="EFT1123" s="898"/>
      <c r="EFU1123" s="898"/>
      <c r="EFV1123" s="898"/>
      <c r="EFW1123" s="898"/>
      <c r="EFX1123" s="898"/>
      <c r="EFY1123" s="898"/>
      <c r="EFZ1123" s="898"/>
      <c r="EGA1123" s="898"/>
      <c r="EGB1123" s="898"/>
      <c r="EGC1123" s="898"/>
      <c r="EGD1123" s="898"/>
      <c r="EGE1123" s="898"/>
      <c r="EGF1123" s="898"/>
      <c r="EGG1123" s="898"/>
      <c r="EGH1123" s="898"/>
      <c r="EGI1123" s="898"/>
      <c r="EGJ1123" s="898"/>
      <c r="EGK1123" s="898"/>
      <c r="EGL1123" s="898"/>
      <c r="EGM1123" s="898"/>
      <c r="EGN1123" s="898"/>
      <c r="EGO1123" s="898"/>
      <c r="EGP1123" s="898"/>
      <c r="EGQ1123" s="898"/>
      <c r="EGR1123" s="898"/>
      <c r="EGS1123" s="898"/>
      <c r="EGT1123" s="898"/>
      <c r="EGU1123" s="898"/>
      <c r="EGV1123" s="898"/>
      <c r="EGW1123" s="898"/>
      <c r="EGX1123" s="898"/>
      <c r="EGY1123" s="898"/>
      <c r="EGZ1123" s="898"/>
      <c r="EHA1123" s="898"/>
      <c r="EHB1123" s="898"/>
      <c r="EHC1123" s="898"/>
      <c r="EHD1123" s="898"/>
      <c r="EHE1123" s="898"/>
      <c r="EHF1123" s="898"/>
      <c r="EHG1123" s="898"/>
      <c r="EHH1123" s="898"/>
      <c r="EHI1123" s="898"/>
      <c r="EHJ1123" s="898"/>
      <c r="EHK1123" s="898"/>
      <c r="EHL1123" s="898"/>
      <c r="EHM1123" s="898"/>
      <c r="EHN1123" s="898"/>
      <c r="EHO1123" s="898"/>
      <c r="EHP1123" s="898"/>
      <c r="EHQ1123" s="898"/>
      <c r="EHR1123" s="898"/>
      <c r="EHS1123" s="898"/>
      <c r="EHT1123" s="898"/>
      <c r="EHU1123" s="898"/>
      <c r="EHV1123" s="898"/>
      <c r="EHW1123" s="898"/>
      <c r="EHX1123" s="898"/>
      <c r="EHY1123" s="898"/>
      <c r="EHZ1123" s="898"/>
      <c r="EIA1123" s="898"/>
      <c r="EIB1123" s="898"/>
      <c r="EIC1123" s="898"/>
      <c r="EID1123" s="898"/>
      <c r="EIE1123" s="898"/>
      <c r="EIF1123" s="898"/>
      <c r="EIG1123" s="898"/>
      <c r="EIH1123" s="898"/>
      <c r="EII1123" s="898"/>
      <c r="EIJ1123" s="898"/>
      <c r="EIK1123" s="898"/>
      <c r="EIL1123" s="898"/>
      <c r="EIM1123" s="898"/>
      <c r="EIN1123" s="898"/>
      <c r="EIO1123" s="898"/>
      <c r="EIP1123" s="898"/>
      <c r="EIQ1123" s="898"/>
      <c r="EIR1123" s="898"/>
      <c r="EIS1123" s="898"/>
      <c r="EIT1123" s="898"/>
      <c r="EIU1123" s="898"/>
      <c r="EIV1123" s="898"/>
      <c r="EIW1123" s="898"/>
      <c r="EIX1123" s="898"/>
      <c r="EIY1123" s="898"/>
      <c r="EIZ1123" s="898"/>
      <c r="EJA1123" s="898"/>
      <c r="EJB1123" s="898"/>
      <c r="EJC1123" s="898"/>
      <c r="EJD1123" s="898"/>
      <c r="EJE1123" s="898"/>
      <c r="EJF1123" s="898"/>
      <c r="EJG1123" s="898"/>
      <c r="EJH1123" s="898"/>
      <c r="EJI1123" s="898"/>
      <c r="EJJ1123" s="898"/>
      <c r="EJK1123" s="898"/>
      <c r="EJL1123" s="898"/>
      <c r="EJM1123" s="898"/>
      <c r="EJN1123" s="898"/>
      <c r="EJO1123" s="898"/>
      <c r="EJP1123" s="898"/>
      <c r="EJQ1123" s="898"/>
      <c r="EJR1123" s="898"/>
      <c r="EJS1123" s="898"/>
      <c r="EJT1123" s="898"/>
      <c r="EJU1123" s="898"/>
      <c r="EJV1123" s="898"/>
      <c r="EJW1123" s="898"/>
      <c r="EJX1123" s="898"/>
      <c r="EJY1123" s="898"/>
      <c r="EJZ1123" s="898"/>
      <c r="EKA1123" s="898"/>
      <c r="EKB1123" s="898"/>
      <c r="EKC1123" s="898"/>
      <c r="EKD1123" s="898"/>
      <c r="EKE1123" s="898"/>
      <c r="EKF1123" s="898"/>
      <c r="EKG1123" s="898"/>
      <c r="EKH1123" s="898"/>
      <c r="EKI1123" s="898"/>
      <c r="EKJ1123" s="898"/>
      <c r="EKK1123" s="898"/>
      <c r="EKL1123" s="898"/>
      <c r="EKM1123" s="898"/>
      <c r="EKN1123" s="898"/>
      <c r="EKO1123" s="898"/>
      <c r="EKP1123" s="898"/>
      <c r="EKQ1123" s="898"/>
      <c r="EKR1123" s="898"/>
      <c r="EKS1123" s="898"/>
      <c r="EKT1123" s="898"/>
      <c r="EKU1123" s="898"/>
      <c r="EKV1123" s="898"/>
      <c r="EKW1123" s="898"/>
      <c r="EKX1123" s="898"/>
      <c r="EKY1123" s="898"/>
      <c r="EKZ1123" s="898"/>
      <c r="ELA1123" s="898"/>
      <c r="ELB1123" s="898"/>
      <c r="ELC1123" s="898"/>
      <c r="ELD1123" s="898"/>
      <c r="ELE1123" s="898"/>
      <c r="ELF1123" s="898"/>
      <c r="ELG1123" s="898"/>
      <c r="ELH1123" s="898"/>
      <c r="ELI1123" s="898"/>
      <c r="ELJ1123" s="898"/>
      <c r="ELK1123" s="898"/>
      <c r="ELL1123" s="898"/>
      <c r="ELM1123" s="898"/>
      <c r="ELN1123" s="898"/>
      <c r="ELO1123" s="898"/>
      <c r="ELP1123" s="898"/>
      <c r="ELQ1123" s="898"/>
      <c r="ELR1123" s="898"/>
      <c r="ELS1123" s="898"/>
      <c r="ELT1123" s="898"/>
      <c r="ELU1123" s="898"/>
      <c r="ELV1123" s="898"/>
      <c r="ELW1123" s="898"/>
      <c r="ELX1123" s="898"/>
      <c r="ELY1123" s="898"/>
      <c r="ELZ1123" s="898"/>
      <c r="EMA1123" s="898"/>
      <c r="EMB1123" s="898"/>
      <c r="EMC1123" s="898"/>
      <c r="EMD1123" s="898"/>
      <c r="EME1123" s="898"/>
      <c r="EMF1123" s="898"/>
      <c r="EMG1123" s="898"/>
      <c r="EMH1123" s="898"/>
      <c r="EMI1123" s="898"/>
      <c r="EMJ1123" s="898"/>
      <c r="EMK1123" s="898"/>
      <c r="EML1123" s="898"/>
      <c r="EMM1123" s="898"/>
      <c r="EMN1123" s="898"/>
      <c r="EMO1123" s="898"/>
      <c r="EMP1123" s="898"/>
      <c r="EMQ1123" s="898"/>
      <c r="EMR1123" s="898"/>
      <c r="EMS1123" s="898"/>
      <c r="EMT1123" s="898"/>
      <c r="EMU1123" s="898"/>
      <c r="EMV1123" s="898"/>
      <c r="EMW1123" s="898"/>
      <c r="EMX1123" s="898"/>
      <c r="EMY1123" s="898"/>
      <c r="EMZ1123" s="898"/>
      <c r="ENA1123" s="898"/>
      <c r="ENB1123" s="898"/>
      <c r="ENC1123" s="898"/>
      <c r="END1123" s="898"/>
      <c r="ENE1123" s="898"/>
      <c r="ENF1123" s="898"/>
      <c r="ENG1123" s="898"/>
      <c r="ENH1123" s="898"/>
      <c r="ENI1123" s="898"/>
      <c r="ENJ1123" s="898"/>
      <c r="ENK1123" s="898"/>
      <c r="ENL1123" s="898"/>
      <c r="ENM1123" s="898"/>
      <c r="ENN1123" s="898"/>
      <c r="ENO1123" s="898"/>
      <c r="ENP1123" s="898"/>
      <c r="ENQ1123" s="898"/>
      <c r="ENR1123" s="898"/>
      <c r="ENS1123" s="898"/>
      <c r="ENT1123" s="898"/>
      <c r="ENU1123" s="898"/>
      <c r="ENV1123" s="898"/>
      <c r="ENW1123" s="898"/>
      <c r="ENX1123" s="898"/>
      <c r="ENY1123" s="898"/>
      <c r="ENZ1123" s="898"/>
      <c r="EOA1123" s="898"/>
      <c r="EOB1123" s="898"/>
      <c r="EOC1123" s="898"/>
      <c r="EOD1123" s="898"/>
      <c r="EOE1123" s="898"/>
      <c r="EOF1123" s="898"/>
      <c r="EOG1123" s="898"/>
      <c r="EOH1123" s="898"/>
      <c r="EOI1123" s="898"/>
      <c r="EOJ1123" s="898"/>
      <c r="EOK1123" s="898"/>
      <c r="EOL1123" s="898"/>
      <c r="EOM1123" s="898"/>
      <c r="EON1123" s="898"/>
      <c r="EOO1123" s="898"/>
      <c r="EOP1123" s="898"/>
      <c r="EOQ1123" s="898"/>
      <c r="EOR1123" s="898"/>
      <c r="EOS1123" s="898"/>
      <c r="EOT1123" s="898"/>
      <c r="EOU1123" s="898"/>
      <c r="EOV1123" s="898"/>
      <c r="EOW1123" s="898"/>
      <c r="EOX1123" s="898"/>
      <c r="EOY1123" s="898"/>
      <c r="EOZ1123" s="898"/>
      <c r="EPA1123" s="898"/>
      <c r="EPB1123" s="898"/>
      <c r="EPC1123" s="898"/>
      <c r="EPD1123" s="898"/>
      <c r="EPE1123" s="898"/>
      <c r="EPF1123" s="898"/>
      <c r="EPG1123" s="898"/>
      <c r="EPH1123" s="898"/>
      <c r="EPI1123" s="898"/>
      <c r="EPJ1123" s="898"/>
      <c r="EPK1123" s="898"/>
      <c r="EPL1123" s="898"/>
      <c r="EPM1123" s="898"/>
      <c r="EPN1123" s="898"/>
      <c r="EPO1123" s="898"/>
      <c r="EPP1123" s="898"/>
      <c r="EPQ1123" s="898"/>
      <c r="EPR1123" s="898"/>
      <c r="EPS1123" s="898"/>
      <c r="EPT1123" s="898"/>
      <c r="EPU1123" s="898"/>
      <c r="EPV1123" s="898"/>
      <c r="EPW1123" s="898"/>
      <c r="EPX1123" s="898"/>
      <c r="EPY1123" s="898"/>
      <c r="EPZ1123" s="898"/>
      <c r="EQA1123" s="898"/>
      <c r="EQB1123" s="898"/>
      <c r="EQC1123" s="898"/>
      <c r="EQD1123" s="898"/>
      <c r="EQE1123" s="898"/>
      <c r="EQF1123" s="898"/>
      <c r="EQG1123" s="898"/>
      <c r="EQH1123" s="898"/>
      <c r="EQI1123" s="898"/>
      <c r="EQJ1123" s="898"/>
      <c r="EQK1123" s="898"/>
      <c r="EQL1123" s="898"/>
      <c r="EQM1123" s="898"/>
      <c r="EQN1123" s="898"/>
      <c r="EQO1123" s="898"/>
      <c r="EQP1123" s="898"/>
      <c r="EQQ1123" s="898"/>
      <c r="EQR1123" s="898"/>
      <c r="EQS1123" s="898"/>
      <c r="EQT1123" s="898"/>
      <c r="EQU1123" s="898"/>
      <c r="EQV1123" s="898"/>
      <c r="EQW1123" s="898"/>
      <c r="EQX1123" s="898"/>
      <c r="EQY1123" s="898"/>
      <c r="EQZ1123" s="898"/>
      <c r="ERA1123" s="898"/>
      <c r="ERB1123" s="898"/>
      <c r="ERC1123" s="898"/>
      <c r="ERD1123" s="898"/>
      <c r="ERE1123" s="898"/>
      <c r="ERF1123" s="898"/>
      <c r="ERG1123" s="898"/>
      <c r="ERH1123" s="898"/>
      <c r="ERI1123" s="898"/>
      <c r="ERJ1123" s="898"/>
      <c r="ERK1123" s="898"/>
      <c r="ERL1123" s="898"/>
      <c r="ERM1123" s="898"/>
      <c r="ERN1123" s="898"/>
      <c r="ERO1123" s="898"/>
      <c r="ERP1123" s="898"/>
      <c r="ERQ1123" s="898"/>
      <c r="ERR1123" s="898"/>
      <c r="ERS1123" s="898"/>
      <c r="ERT1123" s="898"/>
      <c r="ERU1123" s="898"/>
      <c r="ERV1123" s="898"/>
      <c r="ERW1123" s="898"/>
      <c r="ERX1123" s="898"/>
      <c r="ERY1123" s="898"/>
      <c r="ERZ1123" s="898"/>
      <c r="ESA1123" s="898"/>
      <c r="ESB1123" s="898"/>
      <c r="ESC1123" s="898"/>
      <c r="ESD1123" s="898"/>
      <c r="ESE1123" s="898"/>
      <c r="ESF1123" s="898"/>
      <c r="ESG1123" s="898"/>
      <c r="ESH1123" s="898"/>
      <c r="ESI1123" s="898"/>
      <c r="ESJ1123" s="898"/>
      <c r="ESK1123" s="898"/>
      <c r="ESL1123" s="898"/>
      <c r="ESM1123" s="898"/>
      <c r="ESN1123" s="898"/>
      <c r="ESO1123" s="898"/>
      <c r="ESP1123" s="898"/>
      <c r="ESQ1123" s="898"/>
      <c r="ESR1123" s="898"/>
      <c r="ESS1123" s="898"/>
      <c r="EST1123" s="898"/>
      <c r="ESU1123" s="898"/>
      <c r="ESV1123" s="898"/>
      <c r="ESW1123" s="898"/>
      <c r="ESX1123" s="898"/>
      <c r="ESY1123" s="898"/>
      <c r="ESZ1123" s="898"/>
      <c r="ETA1123" s="898"/>
      <c r="ETB1123" s="898"/>
      <c r="ETC1123" s="898"/>
      <c r="ETD1123" s="898"/>
      <c r="ETE1123" s="898"/>
      <c r="ETF1123" s="898"/>
      <c r="ETG1123" s="898"/>
      <c r="ETH1123" s="898"/>
      <c r="ETI1123" s="898"/>
      <c r="ETJ1123" s="898"/>
      <c r="ETK1123" s="898"/>
      <c r="ETL1123" s="898"/>
      <c r="ETM1123" s="898"/>
      <c r="ETN1123" s="898"/>
      <c r="ETO1123" s="898"/>
      <c r="ETP1123" s="898"/>
      <c r="ETQ1123" s="898"/>
      <c r="ETR1123" s="898"/>
      <c r="ETS1123" s="898"/>
      <c r="ETT1123" s="898"/>
      <c r="ETU1123" s="898"/>
      <c r="ETV1123" s="898"/>
      <c r="ETW1123" s="898"/>
      <c r="ETX1123" s="898"/>
      <c r="ETY1123" s="898"/>
      <c r="ETZ1123" s="898"/>
      <c r="EUA1123" s="898"/>
      <c r="EUB1123" s="898"/>
      <c r="EUC1123" s="898"/>
      <c r="EUD1123" s="898"/>
      <c r="EUE1123" s="898"/>
      <c r="EUF1123" s="898"/>
      <c r="EUG1123" s="898"/>
      <c r="EUH1123" s="898"/>
      <c r="EUI1123" s="898"/>
      <c r="EUJ1123" s="898"/>
      <c r="EUK1123" s="898"/>
      <c r="EUL1123" s="898"/>
      <c r="EUM1123" s="898"/>
      <c r="EUN1123" s="898"/>
      <c r="EUO1123" s="898"/>
      <c r="EUP1123" s="898"/>
      <c r="EUQ1123" s="898"/>
      <c r="EUR1123" s="898"/>
      <c r="EUS1123" s="898"/>
      <c r="EUT1123" s="898"/>
      <c r="EUU1123" s="898"/>
      <c r="EUV1123" s="898"/>
      <c r="EUW1123" s="898"/>
      <c r="EUX1123" s="898"/>
      <c r="EUY1123" s="898"/>
      <c r="EUZ1123" s="898"/>
      <c r="EVA1123" s="898"/>
      <c r="EVB1123" s="898"/>
      <c r="EVC1123" s="898"/>
      <c r="EVD1123" s="898"/>
      <c r="EVE1123" s="898"/>
      <c r="EVF1123" s="898"/>
      <c r="EVG1123" s="898"/>
      <c r="EVH1123" s="898"/>
      <c r="EVI1123" s="898"/>
      <c r="EVJ1123" s="898"/>
      <c r="EVK1123" s="898"/>
      <c r="EVL1123" s="898"/>
      <c r="EVM1123" s="898"/>
      <c r="EVN1123" s="898"/>
      <c r="EVO1123" s="898"/>
      <c r="EVP1123" s="898"/>
      <c r="EVQ1123" s="898"/>
      <c r="EVR1123" s="898"/>
      <c r="EVS1123" s="898"/>
      <c r="EVT1123" s="898"/>
      <c r="EVU1123" s="898"/>
      <c r="EVV1123" s="898"/>
      <c r="EVW1123" s="898"/>
      <c r="EVX1123" s="898"/>
      <c r="EVY1123" s="898"/>
      <c r="EVZ1123" s="898"/>
      <c r="EWA1123" s="898"/>
      <c r="EWB1123" s="898"/>
      <c r="EWC1123" s="898"/>
      <c r="EWD1123" s="898"/>
      <c r="EWE1123" s="898"/>
      <c r="EWF1123" s="898"/>
      <c r="EWG1123" s="898"/>
      <c r="EWH1123" s="898"/>
      <c r="EWI1123" s="898"/>
      <c r="EWJ1123" s="898"/>
      <c r="EWK1123" s="898"/>
      <c r="EWL1123" s="898"/>
      <c r="EWM1123" s="898"/>
      <c r="EWN1123" s="898"/>
      <c r="EWO1123" s="898"/>
      <c r="EWP1123" s="898"/>
      <c r="EWQ1123" s="898"/>
      <c r="EWR1123" s="898"/>
      <c r="EWS1123" s="898"/>
      <c r="EWT1123" s="898"/>
      <c r="EWU1123" s="898"/>
      <c r="EWV1123" s="898"/>
      <c r="EWW1123" s="898"/>
      <c r="EWX1123" s="898"/>
      <c r="EWY1123" s="898"/>
      <c r="EWZ1123" s="898"/>
      <c r="EXA1123" s="898"/>
      <c r="EXB1123" s="898"/>
      <c r="EXC1123" s="898"/>
      <c r="EXD1123" s="898"/>
      <c r="EXE1123" s="898"/>
      <c r="EXF1123" s="898"/>
      <c r="EXG1123" s="898"/>
      <c r="EXH1123" s="898"/>
      <c r="EXI1123" s="898"/>
      <c r="EXJ1123" s="898"/>
      <c r="EXK1123" s="898"/>
      <c r="EXL1123" s="898"/>
      <c r="EXM1123" s="898"/>
      <c r="EXN1123" s="898"/>
      <c r="EXO1123" s="898"/>
      <c r="EXP1123" s="898"/>
      <c r="EXQ1123" s="898"/>
      <c r="EXR1123" s="898"/>
      <c r="EXS1123" s="898"/>
      <c r="EXT1123" s="898"/>
      <c r="EXU1123" s="898"/>
      <c r="EXV1123" s="898"/>
      <c r="EXW1123" s="898"/>
      <c r="EXX1123" s="898"/>
      <c r="EXY1123" s="898"/>
      <c r="EXZ1123" s="898"/>
      <c r="EYA1123" s="898"/>
      <c r="EYB1123" s="898"/>
      <c r="EYC1123" s="898"/>
      <c r="EYD1123" s="898"/>
      <c r="EYE1123" s="898"/>
      <c r="EYF1123" s="898"/>
      <c r="EYG1123" s="898"/>
      <c r="EYH1123" s="898"/>
      <c r="EYI1123" s="898"/>
      <c r="EYJ1123" s="898"/>
      <c r="EYK1123" s="898"/>
      <c r="EYL1123" s="898"/>
      <c r="EYM1123" s="898"/>
      <c r="EYN1123" s="898"/>
      <c r="EYO1123" s="898"/>
      <c r="EYP1123" s="898"/>
      <c r="EYQ1123" s="898"/>
      <c r="EYR1123" s="898"/>
      <c r="EYS1123" s="898"/>
      <c r="EYT1123" s="898"/>
      <c r="EYU1123" s="898"/>
      <c r="EYV1123" s="898"/>
      <c r="EYW1123" s="898"/>
      <c r="EYX1123" s="898"/>
      <c r="EYY1123" s="898"/>
      <c r="EYZ1123" s="898"/>
      <c r="EZA1123" s="898"/>
      <c r="EZB1123" s="898"/>
      <c r="EZC1123" s="898"/>
      <c r="EZD1123" s="898"/>
      <c r="EZE1123" s="898"/>
      <c r="EZF1123" s="898"/>
      <c r="EZG1123" s="898"/>
      <c r="EZH1123" s="898"/>
      <c r="EZI1123" s="898"/>
      <c r="EZJ1123" s="898"/>
      <c r="EZK1123" s="898"/>
      <c r="EZL1123" s="898"/>
      <c r="EZM1123" s="898"/>
      <c r="EZN1123" s="898"/>
      <c r="EZO1123" s="898"/>
      <c r="EZP1123" s="898"/>
      <c r="EZQ1123" s="898"/>
      <c r="EZR1123" s="898"/>
      <c r="EZS1123" s="898"/>
      <c r="EZT1123" s="898"/>
      <c r="EZU1123" s="898"/>
      <c r="EZV1123" s="898"/>
      <c r="EZW1123" s="898"/>
      <c r="EZX1123" s="898"/>
      <c r="EZY1123" s="898"/>
      <c r="EZZ1123" s="898"/>
      <c r="FAA1123" s="898"/>
      <c r="FAB1123" s="898"/>
      <c r="FAC1123" s="898"/>
      <c r="FAD1123" s="898"/>
      <c r="FAE1123" s="898"/>
      <c r="FAF1123" s="898"/>
      <c r="FAG1123" s="898"/>
      <c r="FAH1123" s="898"/>
      <c r="FAI1123" s="898"/>
      <c r="FAJ1123" s="898"/>
      <c r="FAK1123" s="898"/>
      <c r="FAL1123" s="898"/>
      <c r="FAM1123" s="898"/>
      <c r="FAN1123" s="898"/>
      <c r="FAO1123" s="898"/>
      <c r="FAP1123" s="898"/>
      <c r="FAQ1123" s="898"/>
      <c r="FAR1123" s="898"/>
      <c r="FAS1123" s="898"/>
      <c r="FAT1123" s="898"/>
      <c r="FAU1123" s="898"/>
      <c r="FAV1123" s="898"/>
      <c r="FAW1123" s="898"/>
      <c r="FAX1123" s="898"/>
      <c r="FAY1123" s="898"/>
      <c r="FAZ1123" s="898"/>
      <c r="FBA1123" s="898"/>
      <c r="FBB1123" s="898"/>
      <c r="FBC1123" s="898"/>
      <c r="FBD1123" s="898"/>
      <c r="FBE1123" s="898"/>
      <c r="FBF1123" s="898"/>
      <c r="FBG1123" s="898"/>
      <c r="FBH1123" s="898"/>
      <c r="FBI1123" s="898"/>
      <c r="FBJ1123" s="898"/>
      <c r="FBK1123" s="898"/>
      <c r="FBL1123" s="898"/>
      <c r="FBM1123" s="898"/>
      <c r="FBN1123" s="898"/>
      <c r="FBO1123" s="898"/>
      <c r="FBP1123" s="898"/>
      <c r="FBQ1123" s="898"/>
      <c r="FBR1123" s="898"/>
      <c r="FBS1123" s="898"/>
      <c r="FBT1123" s="898"/>
      <c r="FBU1123" s="898"/>
      <c r="FBV1123" s="898"/>
      <c r="FBW1123" s="898"/>
      <c r="FBX1123" s="898"/>
      <c r="FBY1123" s="898"/>
      <c r="FBZ1123" s="898"/>
      <c r="FCA1123" s="898"/>
      <c r="FCB1123" s="898"/>
      <c r="FCC1123" s="898"/>
      <c r="FCD1123" s="898"/>
      <c r="FCE1123" s="898"/>
      <c r="FCF1123" s="898"/>
      <c r="FCG1123" s="898"/>
      <c r="FCH1123" s="898"/>
      <c r="FCI1123" s="898"/>
      <c r="FCJ1123" s="898"/>
      <c r="FCK1123" s="898"/>
      <c r="FCL1123" s="898"/>
      <c r="FCM1123" s="898"/>
      <c r="FCN1123" s="898"/>
      <c r="FCO1123" s="898"/>
      <c r="FCP1123" s="898"/>
      <c r="FCQ1123" s="898"/>
      <c r="FCR1123" s="898"/>
      <c r="FCS1123" s="898"/>
      <c r="FCT1123" s="898"/>
      <c r="FCU1123" s="898"/>
      <c r="FCV1123" s="898"/>
      <c r="FCW1123" s="898"/>
      <c r="FCX1123" s="898"/>
      <c r="FCY1123" s="898"/>
      <c r="FCZ1123" s="898"/>
      <c r="FDA1123" s="898"/>
      <c r="FDB1123" s="898"/>
      <c r="FDC1123" s="898"/>
      <c r="FDD1123" s="898"/>
      <c r="FDE1123" s="898"/>
      <c r="FDF1123" s="898"/>
      <c r="FDG1123" s="898"/>
      <c r="FDH1123" s="898"/>
      <c r="FDI1123" s="898"/>
      <c r="FDJ1123" s="898"/>
      <c r="FDK1123" s="898"/>
      <c r="FDL1123" s="898"/>
      <c r="FDM1123" s="898"/>
      <c r="FDN1123" s="898"/>
      <c r="FDO1123" s="898"/>
      <c r="FDP1123" s="898"/>
      <c r="FDQ1123" s="898"/>
      <c r="FDR1123" s="898"/>
      <c r="FDS1123" s="898"/>
      <c r="FDT1123" s="898"/>
      <c r="FDU1123" s="898"/>
      <c r="FDV1123" s="898"/>
      <c r="FDW1123" s="898"/>
      <c r="FDX1123" s="898"/>
      <c r="FDY1123" s="898"/>
      <c r="FDZ1123" s="898"/>
      <c r="FEA1123" s="898"/>
      <c r="FEB1123" s="898"/>
      <c r="FEC1123" s="898"/>
      <c r="FED1123" s="898"/>
      <c r="FEE1123" s="898"/>
      <c r="FEF1123" s="898"/>
      <c r="FEG1123" s="898"/>
      <c r="FEH1123" s="898"/>
      <c r="FEI1123" s="898"/>
      <c r="FEJ1123" s="898"/>
      <c r="FEK1123" s="898"/>
      <c r="FEL1123" s="898"/>
      <c r="FEM1123" s="898"/>
      <c r="FEN1123" s="898"/>
      <c r="FEO1123" s="898"/>
      <c r="FEP1123" s="898"/>
      <c r="FEQ1123" s="898"/>
      <c r="FER1123" s="898"/>
      <c r="FES1123" s="898"/>
      <c r="FET1123" s="898"/>
      <c r="FEU1123" s="898"/>
      <c r="FEV1123" s="898"/>
      <c r="FEW1123" s="898"/>
      <c r="FEX1123" s="898"/>
      <c r="FEY1123" s="898"/>
      <c r="FEZ1123" s="898"/>
      <c r="FFA1123" s="898"/>
      <c r="FFB1123" s="898"/>
      <c r="FFC1123" s="898"/>
      <c r="FFD1123" s="898"/>
      <c r="FFE1123" s="898"/>
      <c r="FFF1123" s="898"/>
      <c r="FFG1123" s="898"/>
      <c r="FFH1123" s="898"/>
      <c r="FFI1123" s="898"/>
      <c r="FFJ1123" s="898"/>
      <c r="FFK1123" s="898"/>
      <c r="FFL1123" s="898"/>
      <c r="FFM1123" s="898"/>
      <c r="FFN1123" s="898"/>
      <c r="FFO1123" s="898"/>
      <c r="FFP1123" s="898"/>
      <c r="FFQ1123" s="898"/>
      <c r="FFR1123" s="898"/>
      <c r="FFS1123" s="898"/>
      <c r="FFT1123" s="898"/>
      <c r="FFU1123" s="898"/>
      <c r="FFV1123" s="898"/>
      <c r="FFW1123" s="898"/>
      <c r="FFX1123" s="898"/>
      <c r="FFY1123" s="898"/>
      <c r="FFZ1123" s="898"/>
      <c r="FGA1123" s="898"/>
      <c r="FGB1123" s="898"/>
      <c r="FGC1123" s="898"/>
      <c r="FGD1123" s="898"/>
      <c r="FGE1123" s="898"/>
      <c r="FGF1123" s="898"/>
      <c r="FGG1123" s="898"/>
      <c r="FGH1123" s="898"/>
      <c r="FGI1123" s="898"/>
      <c r="FGJ1123" s="898"/>
      <c r="FGK1123" s="898"/>
      <c r="FGL1123" s="898"/>
      <c r="FGM1123" s="898"/>
      <c r="FGN1123" s="898"/>
      <c r="FGO1123" s="898"/>
      <c r="FGP1123" s="898"/>
      <c r="FGQ1123" s="898"/>
      <c r="FGR1123" s="898"/>
      <c r="FGS1123" s="898"/>
      <c r="FGT1123" s="898"/>
      <c r="FGU1123" s="898"/>
      <c r="FGV1123" s="898"/>
      <c r="FGW1123" s="898"/>
      <c r="FGX1123" s="898"/>
      <c r="FGY1123" s="898"/>
      <c r="FGZ1123" s="898"/>
      <c r="FHA1123" s="898"/>
      <c r="FHB1123" s="898"/>
      <c r="FHC1123" s="898"/>
      <c r="FHD1123" s="898"/>
      <c r="FHE1123" s="898"/>
      <c r="FHF1123" s="898"/>
      <c r="FHG1123" s="898"/>
      <c r="FHH1123" s="898"/>
      <c r="FHI1123" s="898"/>
      <c r="FHJ1123" s="898"/>
      <c r="FHK1123" s="898"/>
      <c r="FHL1123" s="898"/>
      <c r="FHM1123" s="898"/>
      <c r="FHN1123" s="898"/>
      <c r="FHO1123" s="898"/>
      <c r="FHP1123" s="898"/>
      <c r="FHQ1123" s="898"/>
      <c r="FHR1123" s="898"/>
      <c r="FHS1123" s="898"/>
      <c r="FHT1123" s="898"/>
      <c r="FHU1123" s="898"/>
      <c r="FHV1123" s="898"/>
      <c r="FHW1123" s="898"/>
      <c r="FHX1123" s="898"/>
      <c r="FHY1123" s="898"/>
      <c r="FHZ1123" s="898"/>
      <c r="FIA1123" s="898"/>
      <c r="FIB1123" s="898"/>
      <c r="FIC1123" s="898"/>
      <c r="FID1123" s="898"/>
      <c r="FIE1123" s="898"/>
      <c r="FIF1123" s="898"/>
      <c r="FIG1123" s="898"/>
      <c r="FIH1123" s="898"/>
      <c r="FII1123" s="898"/>
      <c r="FIJ1123" s="898"/>
      <c r="FIK1123" s="898"/>
      <c r="FIL1123" s="898"/>
      <c r="FIM1123" s="898"/>
      <c r="FIN1123" s="898"/>
      <c r="FIO1123" s="898"/>
      <c r="FIP1123" s="898"/>
      <c r="FIQ1123" s="898"/>
      <c r="FIR1123" s="898"/>
      <c r="FIS1123" s="898"/>
      <c r="FIT1123" s="898"/>
      <c r="FIU1123" s="898"/>
      <c r="FIV1123" s="898"/>
      <c r="FIW1123" s="898"/>
      <c r="FIX1123" s="898"/>
      <c r="FIY1123" s="898"/>
      <c r="FIZ1123" s="898"/>
      <c r="FJA1123" s="898"/>
      <c r="FJB1123" s="898"/>
      <c r="FJC1123" s="898"/>
      <c r="FJD1123" s="898"/>
      <c r="FJE1123" s="898"/>
      <c r="FJF1123" s="898"/>
      <c r="FJG1123" s="898"/>
      <c r="FJH1123" s="898"/>
      <c r="FJI1123" s="898"/>
      <c r="FJJ1123" s="898"/>
      <c r="FJK1123" s="898"/>
      <c r="FJL1123" s="898"/>
      <c r="FJM1123" s="898"/>
      <c r="FJN1123" s="898"/>
      <c r="FJO1123" s="898"/>
      <c r="FJP1123" s="898"/>
      <c r="FJQ1123" s="898"/>
      <c r="FJR1123" s="898"/>
      <c r="FJS1123" s="898"/>
      <c r="FJT1123" s="898"/>
      <c r="FJU1123" s="898"/>
      <c r="FJV1123" s="898"/>
      <c r="FJW1123" s="898"/>
      <c r="FJX1123" s="898"/>
      <c r="FJY1123" s="898"/>
      <c r="FJZ1123" s="898"/>
      <c r="FKA1123" s="898"/>
      <c r="FKB1123" s="898"/>
      <c r="FKC1123" s="898"/>
      <c r="FKD1123" s="898"/>
      <c r="FKE1123" s="898"/>
      <c r="FKF1123" s="898"/>
      <c r="FKG1123" s="898"/>
      <c r="FKH1123" s="898"/>
      <c r="FKI1123" s="898"/>
      <c r="FKJ1123" s="898"/>
      <c r="FKK1123" s="898"/>
      <c r="FKL1123" s="898"/>
      <c r="FKM1123" s="898"/>
      <c r="FKN1123" s="898"/>
      <c r="FKO1123" s="898"/>
      <c r="FKP1123" s="898"/>
      <c r="FKQ1123" s="898"/>
      <c r="FKR1123" s="898"/>
      <c r="FKS1123" s="898"/>
      <c r="FKT1123" s="898"/>
      <c r="FKU1123" s="898"/>
      <c r="FKV1123" s="898"/>
      <c r="FKW1123" s="898"/>
      <c r="FKX1123" s="898"/>
      <c r="FKY1123" s="898"/>
      <c r="FKZ1123" s="898"/>
      <c r="FLA1123" s="898"/>
      <c r="FLB1123" s="898"/>
      <c r="FLC1123" s="898"/>
      <c r="FLD1123" s="898"/>
      <c r="FLE1123" s="898"/>
      <c r="FLF1123" s="898"/>
      <c r="FLG1123" s="898"/>
      <c r="FLH1123" s="898"/>
      <c r="FLI1123" s="898"/>
      <c r="FLJ1123" s="898"/>
      <c r="FLK1123" s="898"/>
      <c r="FLL1123" s="898"/>
      <c r="FLM1123" s="898"/>
      <c r="FLN1123" s="898"/>
      <c r="FLO1123" s="898"/>
      <c r="FLP1123" s="898"/>
      <c r="FLQ1123" s="898"/>
      <c r="FLR1123" s="898"/>
      <c r="FLS1123" s="898"/>
      <c r="FLT1123" s="898"/>
      <c r="FLU1123" s="898"/>
      <c r="FLV1123" s="898"/>
      <c r="FLW1123" s="898"/>
      <c r="FLX1123" s="898"/>
      <c r="FLY1123" s="898"/>
      <c r="FLZ1123" s="898"/>
      <c r="FMA1123" s="898"/>
      <c r="FMB1123" s="898"/>
      <c r="FMC1123" s="898"/>
      <c r="FMD1123" s="898"/>
      <c r="FME1123" s="898"/>
      <c r="FMF1123" s="898"/>
      <c r="FMG1123" s="898"/>
      <c r="FMH1123" s="898"/>
      <c r="FMI1123" s="898"/>
      <c r="FMJ1123" s="898"/>
      <c r="FMK1123" s="898"/>
      <c r="FML1123" s="898"/>
      <c r="FMM1123" s="898"/>
      <c r="FMN1123" s="898"/>
      <c r="FMO1123" s="898"/>
      <c r="FMP1123" s="898"/>
      <c r="FMQ1123" s="898"/>
      <c r="FMR1123" s="898"/>
      <c r="FMS1123" s="898"/>
      <c r="FMT1123" s="898"/>
      <c r="FMU1123" s="898"/>
      <c r="FMV1123" s="898"/>
      <c r="FMW1123" s="898"/>
      <c r="FMX1123" s="898"/>
      <c r="FMY1123" s="898"/>
      <c r="FMZ1123" s="898"/>
      <c r="FNA1123" s="898"/>
      <c r="FNB1123" s="898"/>
      <c r="FNC1123" s="898"/>
      <c r="FND1123" s="898"/>
      <c r="FNE1123" s="898"/>
      <c r="FNF1123" s="898"/>
      <c r="FNG1123" s="898"/>
      <c r="FNH1123" s="898"/>
      <c r="FNI1123" s="898"/>
      <c r="FNJ1123" s="898"/>
      <c r="FNK1123" s="898"/>
      <c r="FNL1123" s="898"/>
      <c r="FNM1123" s="898"/>
      <c r="FNN1123" s="898"/>
      <c r="FNO1123" s="898"/>
      <c r="FNP1123" s="898"/>
      <c r="FNQ1123" s="898"/>
      <c r="FNR1123" s="898"/>
      <c r="FNS1123" s="898"/>
      <c r="FNT1123" s="898"/>
      <c r="FNU1123" s="898"/>
      <c r="FNV1123" s="898"/>
      <c r="FNW1123" s="898"/>
      <c r="FNX1123" s="898"/>
      <c r="FNY1123" s="898"/>
      <c r="FNZ1123" s="898"/>
      <c r="FOA1123" s="898"/>
      <c r="FOB1123" s="898"/>
      <c r="FOC1123" s="898"/>
      <c r="FOD1123" s="898"/>
      <c r="FOE1123" s="898"/>
      <c r="FOF1123" s="898"/>
      <c r="FOG1123" s="898"/>
      <c r="FOH1123" s="898"/>
      <c r="FOI1123" s="898"/>
      <c r="FOJ1123" s="898"/>
      <c r="FOK1123" s="898"/>
      <c r="FOL1123" s="898"/>
      <c r="FOM1123" s="898"/>
      <c r="FON1123" s="898"/>
      <c r="FOO1123" s="898"/>
      <c r="FOP1123" s="898"/>
      <c r="FOQ1123" s="898"/>
      <c r="FOR1123" s="898"/>
      <c r="FOS1123" s="898"/>
      <c r="FOT1123" s="898"/>
      <c r="FOU1123" s="898"/>
      <c r="FOV1123" s="898"/>
      <c r="FOW1123" s="898"/>
      <c r="FOX1123" s="898"/>
      <c r="FOY1123" s="898"/>
      <c r="FOZ1123" s="898"/>
      <c r="FPA1123" s="898"/>
      <c r="FPB1123" s="898"/>
      <c r="FPC1123" s="898"/>
      <c r="FPD1123" s="898"/>
      <c r="FPE1123" s="898"/>
      <c r="FPF1123" s="898"/>
      <c r="FPG1123" s="898"/>
      <c r="FPH1123" s="898"/>
      <c r="FPI1123" s="898"/>
      <c r="FPJ1123" s="898"/>
      <c r="FPK1123" s="898"/>
      <c r="FPL1123" s="898"/>
      <c r="FPM1123" s="898"/>
      <c r="FPN1123" s="898"/>
      <c r="FPO1123" s="898"/>
      <c r="FPP1123" s="898"/>
      <c r="FPQ1123" s="898"/>
      <c r="FPR1123" s="898"/>
      <c r="FPS1123" s="898"/>
      <c r="FPT1123" s="898"/>
      <c r="FPU1123" s="898"/>
      <c r="FPV1123" s="898"/>
      <c r="FPW1123" s="898"/>
      <c r="FPX1123" s="898"/>
      <c r="FPY1123" s="898"/>
      <c r="FPZ1123" s="898"/>
      <c r="FQA1123" s="898"/>
      <c r="FQB1123" s="898"/>
      <c r="FQC1123" s="898"/>
      <c r="FQD1123" s="898"/>
      <c r="FQE1123" s="898"/>
      <c r="FQF1123" s="898"/>
      <c r="FQG1123" s="898"/>
      <c r="FQH1123" s="898"/>
      <c r="FQI1123" s="898"/>
      <c r="FQJ1123" s="898"/>
      <c r="FQK1123" s="898"/>
      <c r="FQL1123" s="898"/>
      <c r="FQM1123" s="898"/>
      <c r="FQN1123" s="898"/>
      <c r="FQO1123" s="898"/>
      <c r="FQP1123" s="898"/>
      <c r="FQQ1123" s="898"/>
      <c r="FQR1123" s="898"/>
      <c r="FQS1123" s="898"/>
      <c r="FQT1123" s="898"/>
      <c r="FQU1123" s="898"/>
      <c r="FQV1123" s="898"/>
      <c r="FQW1123" s="898"/>
      <c r="FQX1123" s="898"/>
      <c r="FQY1123" s="898"/>
      <c r="FQZ1123" s="898"/>
      <c r="FRA1123" s="898"/>
      <c r="FRB1123" s="898"/>
      <c r="FRC1123" s="898"/>
      <c r="FRD1123" s="898"/>
      <c r="FRE1123" s="898"/>
      <c r="FRF1123" s="898"/>
      <c r="FRG1123" s="898"/>
      <c r="FRH1123" s="898"/>
      <c r="FRI1123" s="898"/>
      <c r="FRJ1123" s="898"/>
      <c r="FRK1123" s="898"/>
      <c r="FRL1123" s="898"/>
      <c r="FRM1123" s="898"/>
      <c r="FRN1123" s="898"/>
      <c r="FRO1123" s="898"/>
      <c r="FRP1123" s="898"/>
      <c r="FRQ1123" s="898"/>
      <c r="FRR1123" s="898"/>
      <c r="FRS1123" s="898"/>
      <c r="FRT1123" s="898"/>
      <c r="FRU1123" s="898"/>
      <c r="FRV1123" s="898"/>
      <c r="FRW1123" s="898"/>
      <c r="FRX1123" s="898"/>
      <c r="FRY1123" s="898"/>
      <c r="FRZ1123" s="898"/>
      <c r="FSA1123" s="898"/>
      <c r="FSB1123" s="898"/>
      <c r="FSC1123" s="898"/>
      <c r="FSD1123" s="898"/>
      <c r="FSE1123" s="898"/>
      <c r="FSF1123" s="898"/>
      <c r="FSG1123" s="898"/>
      <c r="FSH1123" s="898"/>
      <c r="FSI1123" s="898"/>
      <c r="FSJ1123" s="898"/>
      <c r="FSK1123" s="898"/>
      <c r="FSL1123" s="898"/>
      <c r="FSM1123" s="898"/>
      <c r="FSN1123" s="898"/>
      <c r="FSO1123" s="898"/>
      <c r="FSP1123" s="898"/>
      <c r="FSQ1123" s="898"/>
      <c r="FSR1123" s="898"/>
      <c r="FSS1123" s="898"/>
      <c r="FST1123" s="898"/>
      <c r="FSU1123" s="898"/>
      <c r="FSV1123" s="898"/>
      <c r="FSW1123" s="898"/>
      <c r="FSX1123" s="898"/>
      <c r="FSY1123" s="898"/>
      <c r="FSZ1123" s="898"/>
      <c r="FTA1123" s="898"/>
      <c r="FTB1123" s="898"/>
      <c r="FTC1123" s="898"/>
      <c r="FTD1123" s="898"/>
      <c r="FTE1123" s="898"/>
      <c r="FTF1123" s="898"/>
      <c r="FTG1123" s="898"/>
      <c r="FTH1123" s="898"/>
      <c r="FTI1123" s="898"/>
      <c r="FTJ1123" s="898"/>
      <c r="FTK1123" s="898"/>
      <c r="FTL1123" s="898"/>
      <c r="FTM1123" s="898"/>
      <c r="FTN1123" s="898"/>
      <c r="FTO1123" s="898"/>
      <c r="FTP1123" s="898"/>
      <c r="FTQ1123" s="898"/>
      <c r="FTR1123" s="898"/>
      <c r="FTS1123" s="898"/>
      <c r="FTT1123" s="898"/>
      <c r="FTU1123" s="898"/>
      <c r="FTV1123" s="898"/>
      <c r="FTW1123" s="898"/>
      <c r="FTX1123" s="898"/>
      <c r="FTY1123" s="898"/>
      <c r="FTZ1123" s="898"/>
      <c r="FUA1123" s="898"/>
      <c r="FUB1123" s="898"/>
      <c r="FUC1123" s="898"/>
      <c r="FUD1123" s="898"/>
      <c r="FUE1123" s="898"/>
      <c r="FUF1123" s="898"/>
      <c r="FUG1123" s="898"/>
      <c r="FUH1123" s="898"/>
      <c r="FUI1123" s="898"/>
      <c r="FUJ1123" s="898"/>
      <c r="FUK1123" s="898"/>
      <c r="FUL1123" s="898"/>
      <c r="FUM1123" s="898"/>
      <c r="FUN1123" s="898"/>
      <c r="FUO1123" s="898"/>
      <c r="FUP1123" s="898"/>
      <c r="FUQ1123" s="898"/>
      <c r="FUR1123" s="898"/>
      <c r="FUS1123" s="898"/>
      <c r="FUT1123" s="898"/>
      <c r="FUU1123" s="898"/>
      <c r="FUV1123" s="898"/>
      <c r="FUW1123" s="898"/>
      <c r="FUX1123" s="898"/>
      <c r="FUY1123" s="898"/>
      <c r="FUZ1123" s="898"/>
      <c r="FVA1123" s="898"/>
      <c r="FVB1123" s="898"/>
      <c r="FVC1123" s="898"/>
      <c r="FVD1123" s="898"/>
      <c r="FVE1123" s="898"/>
      <c r="FVF1123" s="898"/>
      <c r="FVG1123" s="898"/>
      <c r="FVH1123" s="898"/>
      <c r="FVI1123" s="898"/>
      <c r="FVJ1123" s="898"/>
      <c r="FVK1123" s="898"/>
      <c r="FVL1123" s="898"/>
      <c r="FVM1123" s="898"/>
      <c r="FVN1123" s="898"/>
      <c r="FVO1123" s="898"/>
      <c r="FVP1123" s="898"/>
      <c r="FVQ1123" s="898"/>
      <c r="FVR1123" s="898"/>
      <c r="FVS1123" s="898"/>
      <c r="FVT1123" s="898"/>
      <c r="FVU1123" s="898"/>
      <c r="FVV1123" s="898"/>
      <c r="FVW1123" s="898"/>
      <c r="FVX1123" s="898"/>
      <c r="FVY1123" s="898"/>
      <c r="FVZ1123" s="898"/>
      <c r="FWA1123" s="898"/>
      <c r="FWB1123" s="898"/>
      <c r="FWC1123" s="898"/>
      <c r="FWD1123" s="898"/>
      <c r="FWE1123" s="898"/>
      <c r="FWF1123" s="898"/>
      <c r="FWG1123" s="898"/>
      <c r="FWH1123" s="898"/>
      <c r="FWI1123" s="898"/>
      <c r="FWJ1123" s="898"/>
      <c r="FWK1123" s="898"/>
      <c r="FWL1123" s="898"/>
      <c r="FWM1123" s="898"/>
      <c r="FWN1123" s="898"/>
      <c r="FWO1123" s="898"/>
      <c r="FWP1123" s="898"/>
      <c r="FWQ1123" s="898"/>
      <c r="FWR1123" s="898"/>
      <c r="FWS1123" s="898"/>
      <c r="FWT1123" s="898"/>
      <c r="FWU1123" s="898"/>
      <c r="FWV1123" s="898"/>
      <c r="FWW1123" s="898"/>
      <c r="FWX1123" s="898"/>
      <c r="FWY1123" s="898"/>
      <c r="FWZ1123" s="898"/>
      <c r="FXA1123" s="898"/>
      <c r="FXB1123" s="898"/>
      <c r="FXC1123" s="898"/>
      <c r="FXD1123" s="898"/>
      <c r="FXE1123" s="898"/>
      <c r="FXF1123" s="898"/>
      <c r="FXG1123" s="898"/>
      <c r="FXH1123" s="898"/>
      <c r="FXI1123" s="898"/>
      <c r="FXJ1123" s="898"/>
      <c r="FXK1123" s="898"/>
      <c r="FXL1123" s="898"/>
      <c r="FXM1123" s="898"/>
      <c r="FXN1123" s="898"/>
      <c r="FXO1123" s="898"/>
      <c r="FXP1123" s="898"/>
      <c r="FXQ1123" s="898"/>
      <c r="FXR1123" s="898"/>
      <c r="FXS1123" s="898"/>
      <c r="FXT1123" s="898"/>
      <c r="FXU1123" s="898"/>
      <c r="FXV1123" s="898"/>
      <c r="FXW1123" s="898"/>
      <c r="FXX1123" s="898"/>
      <c r="FXY1123" s="898"/>
      <c r="FXZ1123" s="898"/>
      <c r="FYA1123" s="898"/>
      <c r="FYB1123" s="898"/>
      <c r="FYC1123" s="898"/>
      <c r="FYD1123" s="898"/>
      <c r="FYE1123" s="898"/>
      <c r="FYF1123" s="898"/>
      <c r="FYG1123" s="898"/>
      <c r="FYH1123" s="898"/>
      <c r="FYI1123" s="898"/>
      <c r="FYJ1123" s="898"/>
      <c r="FYK1123" s="898"/>
      <c r="FYL1123" s="898"/>
      <c r="FYM1123" s="898"/>
      <c r="FYN1123" s="898"/>
      <c r="FYO1123" s="898"/>
      <c r="FYP1123" s="898"/>
      <c r="FYQ1123" s="898"/>
      <c r="FYR1123" s="898"/>
      <c r="FYS1123" s="898"/>
      <c r="FYT1123" s="898"/>
      <c r="FYU1123" s="898"/>
      <c r="FYV1123" s="898"/>
      <c r="FYW1123" s="898"/>
      <c r="FYX1123" s="898"/>
      <c r="FYY1123" s="898"/>
      <c r="FYZ1123" s="898"/>
      <c r="FZA1123" s="898"/>
      <c r="FZB1123" s="898"/>
      <c r="FZC1123" s="898"/>
      <c r="FZD1123" s="898"/>
      <c r="FZE1123" s="898"/>
      <c r="FZF1123" s="898"/>
      <c r="FZG1123" s="898"/>
      <c r="FZH1123" s="898"/>
      <c r="FZI1123" s="898"/>
      <c r="FZJ1123" s="898"/>
      <c r="FZK1123" s="898"/>
      <c r="FZL1123" s="898"/>
      <c r="FZM1123" s="898"/>
      <c r="FZN1123" s="898"/>
      <c r="FZO1123" s="898"/>
      <c r="FZP1123" s="898"/>
      <c r="FZQ1123" s="898"/>
      <c r="FZR1123" s="898"/>
      <c r="FZS1123" s="898"/>
      <c r="FZT1123" s="898"/>
      <c r="FZU1123" s="898"/>
      <c r="FZV1123" s="898"/>
      <c r="FZW1123" s="898"/>
      <c r="FZX1123" s="898"/>
      <c r="FZY1123" s="898"/>
      <c r="FZZ1123" s="898"/>
      <c r="GAA1123" s="898"/>
      <c r="GAB1123" s="898"/>
      <c r="GAC1123" s="898"/>
      <c r="GAD1123" s="898"/>
      <c r="GAE1123" s="898"/>
      <c r="GAF1123" s="898"/>
      <c r="GAG1123" s="898"/>
      <c r="GAH1123" s="898"/>
      <c r="GAI1123" s="898"/>
      <c r="GAJ1123" s="898"/>
      <c r="GAK1123" s="898"/>
      <c r="GAL1123" s="898"/>
      <c r="GAM1123" s="898"/>
      <c r="GAN1123" s="898"/>
      <c r="GAO1123" s="898"/>
      <c r="GAP1123" s="898"/>
      <c r="GAQ1123" s="898"/>
      <c r="GAR1123" s="898"/>
      <c r="GAS1123" s="898"/>
      <c r="GAT1123" s="898"/>
      <c r="GAU1123" s="898"/>
      <c r="GAV1123" s="898"/>
      <c r="GAW1123" s="898"/>
      <c r="GAX1123" s="898"/>
      <c r="GAY1123" s="898"/>
      <c r="GAZ1123" s="898"/>
      <c r="GBA1123" s="898"/>
      <c r="GBB1123" s="898"/>
      <c r="GBC1123" s="898"/>
      <c r="GBD1123" s="898"/>
      <c r="GBE1123" s="898"/>
      <c r="GBF1123" s="898"/>
      <c r="GBG1123" s="898"/>
      <c r="GBH1123" s="898"/>
      <c r="GBI1123" s="898"/>
      <c r="GBJ1123" s="898"/>
      <c r="GBK1123" s="898"/>
      <c r="GBL1123" s="898"/>
      <c r="GBM1123" s="898"/>
      <c r="GBN1123" s="898"/>
      <c r="GBO1123" s="898"/>
      <c r="GBP1123" s="898"/>
      <c r="GBQ1123" s="898"/>
      <c r="GBR1123" s="898"/>
      <c r="GBS1123" s="898"/>
      <c r="GBT1123" s="898"/>
      <c r="GBU1123" s="898"/>
      <c r="GBV1123" s="898"/>
      <c r="GBW1123" s="898"/>
      <c r="GBX1123" s="898"/>
      <c r="GBY1123" s="898"/>
      <c r="GBZ1123" s="898"/>
      <c r="GCA1123" s="898"/>
      <c r="GCB1123" s="898"/>
      <c r="GCC1123" s="898"/>
      <c r="GCD1123" s="898"/>
      <c r="GCE1123" s="898"/>
      <c r="GCF1123" s="898"/>
      <c r="GCG1123" s="898"/>
      <c r="GCH1123" s="898"/>
      <c r="GCI1123" s="898"/>
      <c r="GCJ1123" s="898"/>
      <c r="GCK1123" s="898"/>
      <c r="GCL1123" s="898"/>
      <c r="GCM1123" s="898"/>
      <c r="GCN1123" s="898"/>
      <c r="GCO1123" s="898"/>
      <c r="GCP1123" s="898"/>
      <c r="GCQ1123" s="898"/>
      <c r="GCR1123" s="898"/>
      <c r="GCS1123" s="898"/>
      <c r="GCT1123" s="898"/>
      <c r="GCU1123" s="898"/>
      <c r="GCV1123" s="898"/>
      <c r="GCW1123" s="898"/>
      <c r="GCX1123" s="898"/>
      <c r="GCY1123" s="898"/>
      <c r="GCZ1123" s="898"/>
      <c r="GDA1123" s="898"/>
      <c r="GDB1123" s="898"/>
      <c r="GDC1123" s="898"/>
      <c r="GDD1123" s="898"/>
      <c r="GDE1123" s="898"/>
      <c r="GDF1123" s="898"/>
      <c r="GDG1123" s="898"/>
      <c r="GDH1123" s="898"/>
      <c r="GDI1123" s="898"/>
      <c r="GDJ1123" s="898"/>
      <c r="GDK1123" s="898"/>
      <c r="GDL1123" s="898"/>
      <c r="GDM1123" s="898"/>
      <c r="GDN1123" s="898"/>
      <c r="GDO1123" s="898"/>
      <c r="GDP1123" s="898"/>
      <c r="GDQ1123" s="898"/>
      <c r="GDR1123" s="898"/>
      <c r="GDS1123" s="898"/>
      <c r="GDT1123" s="898"/>
      <c r="GDU1123" s="898"/>
      <c r="GDV1123" s="898"/>
      <c r="GDW1123" s="898"/>
      <c r="GDX1123" s="898"/>
      <c r="GDY1123" s="898"/>
      <c r="GDZ1123" s="898"/>
      <c r="GEA1123" s="898"/>
      <c r="GEB1123" s="898"/>
      <c r="GEC1123" s="898"/>
      <c r="GED1123" s="898"/>
      <c r="GEE1123" s="898"/>
      <c r="GEF1123" s="898"/>
      <c r="GEG1123" s="898"/>
      <c r="GEH1123" s="898"/>
      <c r="GEI1123" s="898"/>
      <c r="GEJ1123" s="898"/>
      <c r="GEK1123" s="898"/>
      <c r="GEL1123" s="898"/>
      <c r="GEM1123" s="898"/>
      <c r="GEN1123" s="898"/>
      <c r="GEO1123" s="898"/>
      <c r="GEP1123" s="898"/>
      <c r="GEQ1123" s="898"/>
      <c r="GER1123" s="898"/>
      <c r="GES1123" s="898"/>
      <c r="GET1123" s="898"/>
      <c r="GEU1123" s="898"/>
      <c r="GEV1123" s="898"/>
      <c r="GEW1123" s="898"/>
      <c r="GEX1123" s="898"/>
      <c r="GEY1123" s="898"/>
      <c r="GEZ1123" s="898"/>
      <c r="GFA1123" s="898"/>
      <c r="GFB1123" s="898"/>
      <c r="GFC1123" s="898"/>
      <c r="GFD1123" s="898"/>
      <c r="GFE1123" s="898"/>
      <c r="GFF1123" s="898"/>
      <c r="GFG1123" s="898"/>
      <c r="GFH1123" s="898"/>
      <c r="GFI1123" s="898"/>
      <c r="GFJ1123" s="898"/>
      <c r="GFK1123" s="898"/>
      <c r="GFL1123" s="898"/>
      <c r="GFM1123" s="898"/>
      <c r="GFN1123" s="898"/>
      <c r="GFO1123" s="898"/>
      <c r="GFP1123" s="898"/>
      <c r="GFQ1123" s="898"/>
      <c r="GFR1123" s="898"/>
      <c r="GFS1123" s="898"/>
      <c r="GFT1123" s="898"/>
      <c r="GFU1123" s="898"/>
      <c r="GFV1123" s="898"/>
      <c r="GFW1123" s="898"/>
      <c r="GFX1123" s="898"/>
      <c r="GFY1123" s="898"/>
      <c r="GFZ1123" s="898"/>
      <c r="GGA1123" s="898"/>
      <c r="GGB1123" s="898"/>
      <c r="GGC1123" s="898"/>
      <c r="GGD1123" s="898"/>
      <c r="GGE1123" s="898"/>
      <c r="GGF1123" s="898"/>
      <c r="GGG1123" s="898"/>
      <c r="GGH1123" s="898"/>
      <c r="GGI1123" s="898"/>
      <c r="GGJ1123" s="898"/>
      <c r="GGK1123" s="898"/>
      <c r="GGL1123" s="898"/>
      <c r="GGM1123" s="898"/>
      <c r="GGN1123" s="898"/>
      <c r="GGO1123" s="898"/>
      <c r="GGP1123" s="898"/>
      <c r="GGQ1123" s="898"/>
      <c r="GGR1123" s="898"/>
      <c r="GGS1123" s="898"/>
      <c r="GGT1123" s="898"/>
      <c r="GGU1123" s="898"/>
      <c r="GGV1123" s="898"/>
      <c r="GGW1123" s="898"/>
      <c r="GGX1123" s="898"/>
      <c r="GGY1123" s="898"/>
      <c r="GGZ1123" s="898"/>
      <c r="GHA1123" s="898"/>
      <c r="GHB1123" s="898"/>
      <c r="GHC1123" s="898"/>
      <c r="GHD1123" s="898"/>
      <c r="GHE1123" s="898"/>
      <c r="GHF1123" s="898"/>
      <c r="GHG1123" s="898"/>
      <c r="GHH1123" s="898"/>
      <c r="GHI1123" s="898"/>
      <c r="GHJ1123" s="898"/>
      <c r="GHK1123" s="898"/>
      <c r="GHL1123" s="898"/>
      <c r="GHM1123" s="898"/>
      <c r="GHN1123" s="898"/>
      <c r="GHO1123" s="898"/>
      <c r="GHP1123" s="898"/>
      <c r="GHQ1123" s="898"/>
      <c r="GHR1123" s="898"/>
      <c r="GHS1123" s="898"/>
      <c r="GHT1123" s="898"/>
      <c r="GHU1123" s="898"/>
      <c r="GHV1123" s="898"/>
      <c r="GHW1123" s="898"/>
      <c r="GHX1123" s="898"/>
      <c r="GHY1123" s="898"/>
      <c r="GHZ1123" s="898"/>
      <c r="GIA1123" s="898"/>
      <c r="GIB1123" s="898"/>
      <c r="GIC1123" s="898"/>
      <c r="GID1123" s="898"/>
      <c r="GIE1123" s="898"/>
      <c r="GIF1123" s="898"/>
      <c r="GIG1123" s="898"/>
      <c r="GIH1123" s="898"/>
      <c r="GII1123" s="898"/>
      <c r="GIJ1123" s="898"/>
      <c r="GIK1123" s="898"/>
      <c r="GIL1123" s="898"/>
      <c r="GIM1123" s="898"/>
      <c r="GIN1123" s="898"/>
      <c r="GIO1123" s="898"/>
      <c r="GIP1123" s="898"/>
      <c r="GIQ1123" s="898"/>
      <c r="GIR1123" s="898"/>
      <c r="GIS1123" s="898"/>
      <c r="GIT1123" s="898"/>
      <c r="GIU1123" s="898"/>
      <c r="GIV1123" s="898"/>
      <c r="GIW1123" s="898"/>
      <c r="GIX1123" s="898"/>
      <c r="GIY1123" s="898"/>
      <c r="GIZ1123" s="898"/>
      <c r="GJA1123" s="898"/>
      <c r="GJB1123" s="898"/>
      <c r="GJC1123" s="898"/>
      <c r="GJD1123" s="898"/>
      <c r="GJE1123" s="898"/>
      <c r="GJF1123" s="898"/>
      <c r="GJG1123" s="898"/>
      <c r="GJH1123" s="898"/>
      <c r="GJI1123" s="898"/>
      <c r="GJJ1123" s="898"/>
      <c r="GJK1123" s="898"/>
      <c r="GJL1123" s="898"/>
      <c r="GJM1123" s="898"/>
      <c r="GJN1123" s="898"/>
      <c r="GJO1123" s="898"/>
      <c r="GJP1123" s="898"/>
      <c r="GJQ1123" s="898"/>
      <c r="GJR1123" s="898"/>
      <c r="GJS1123" s="898"/>
      <c r="GJT1123" s="898"/>
      <c r="GJU1123" s="898"/>
      <c r="GJV1123" s="898"/>
      <c r="GJW1123" s="898"/>
      <c r="GJX1123" s="898"/>
      <c r="GJY1123" s="898"/>
      <c r="GJZ1123" s="898"/>
      <c r="GKA1123" s="898"/>
      <c r="GKB1123" s="898"/>
      <c r="GKC1123" s="898"/>
      <c r="GKD1123" s="898"/>
      <c r="GKE1123" s="898"/>
      <c r="GKF1123" s="898"/>
      <c r="GKG1123" s="898"/>
      <c r="GKH1123" s="898"/>
      <c r="GKI1123" s="898"/>
      <c r="GKJ1123" s="898"/>
      <c r="GKK1123" s="898"/>
      <c r="GKL1123" s="898"/>
      <c r="GKM1123" s="898"/>
      <c r="GKN1123" s="898"/>
      <c r="GKO1123" s="898"/>
      <c r="GKP1123" s="898"/>
      <c r="GKQ1123" s="898"/>
      <c r="GKR1123" s="898"/>
      <c r="GKS1123" s="898"/>
      <c r="GKT1123" s="898"/>
      <c r="GKU1123" s="898"/>
      <c r="GKV1123" s="898"/>
      <c r="GKW1123" s="898"/>
      <c r="GKX1123" s="898"/>
      <c r="GKY1123" s="898"/>
      <c r="GKZ1123" s="898"/>
      <c r="GLA1123" s="898"/>
      <c r="GLB1123" s="898"/>
      <c r="GLC1123" s="898"/>
      <c r="GLD1123" s="898"/>
      <c r="GLE1123" s="898"/>
      <c r="GLF1123" s="898"/>
      <c r="GLG1123" s="898"/>
      <c r="GLH1123" s="898"/>
      <c r="GLI1123" s="898"/>
      <c r="GLJ1123" s="898"/>
      <c r="GLK1123" s="898"/>
      <c r="GLL1123" s="898"/>
      <c r="GLM1123" s="898"/>
      <c r="GLN1123" s="898"/>
      <c r="GLO1123" s="898"/>
      <c r="GLP1123" s="898"/>
      <c r="GLQ1123" s="898"/>
      <c r="GLR1123" s="898"/>
      <c r="GLS1123" s="898"/>
      <c r="GLT1123" s="898"/>
      <c r="GLU1123" s="898"/>
      <c r="GLV1123" s="898"/>
      <c r="GLW1123" s="898"/>
      <c r="GLX1123" s="898"/>
      <c r="GLY1123" s="898"/>
      <c r="GLZ1123" s="898"/>
      <c r="GMA1123" s="898"/>
      <c r="GMB1123" s="898"/>
      <c r="GMC1123" s="898"/>
      <c r="GMD1123" s="898"/>
      <c r="GME1123" s="898"/>
      <c r="GMF1123" s="898"/>
      <c r="GMG1123" s="898"/>
      <c r="GMH1123" s="898"/>
      <c r="GMI1123" s="898"/>
      <c r="GMJ1123" s="898"/>
      <c r="GMK1123" s="898"/>
      <c r="GML1123" s="898"/>
      <c r="GMM1123" s="898"/>
      <c r="GMN1123" s="898"/>
      <c r="GMO1123" s="898"/>
      <c r="GMP1123" s="898"/>
      <c r="GMQ1123" s="898"/>
      <c r="GMR1123" s="898"/>
      <c r="GMS1123" s="898"/>
      <c r="GMT1123" s="898"/>
      <c r="GMU1123" s="898"/>
      <c r="GMV1123" s="898"/>
      <c r="GMW1123" s="898"/>
      <c r="GMX1123" s="898"/>
      <c r="GMY1123" s="898"/>
      <c r="GMZ1123" s="898"/>
      <c r="GNA1123" s="898"/>
      <c r="GNB1123" s="898"/>
      <c r="GNC1123" s="898"/>
      <c r="GND1123" s="898"/>
      <c r="GNE1123" s="898"/>
      <c r="GNF1123" s="898"/>
      <c r="GNG1123" s="898"/>
      <c r="GNH1123" s="898"/>
      <c r="GNI1123" s="898"/>
      <c r="GNJ1123" s="898"/>
      <c r="GNK1123" s="898"/>
      <c r="GNL1123" s="898"/>
      <c r="GNM1123" s="898"/>
      <c r="GNN1123" s="898"/>
      <c r="GNO1123" s="898"/>
      <c r="GNP1123" s="898"/>
      <c r="GNQ1123" s="898"/>
      <c r="GNR1123" s="898"/>
      <c r="GNS1123" s="898"/>
      <c r="GNT1123" s="898"/>
      <c r="GNU1123" s="898"/>
      <c r="GNV1123" s="898"/>
      <c r="GNW1123" s="898"/>
      <c r="GNX1123" s="898"/>
      <c r="GNY1123" s="898"/>
      <c r="GNZ1123" s="898"/>
      <c r="GOA1123" s="898"/>
      <c r="GOB1123" s="898"/>
      <c r="GOC1123" s="898"/>
      <c r="GOD1123" s="898"/>
      <c r="GOE1123" s="898"/>
      <c r="GOF1123" s="898"/>
      <c r="GOG1123" s="898"/>
      <c r="GOH1123" s="898"/>
      <c r="GOI1123" s="898"/>
      <c r="GOJ1123" s="898"/>
      <c r="GOK1123" s="898"/>
      <c r="GOL1123" s="898"/>
      <c r="GOM1123" s="898"/>
      <c r="GON1123" s="898"/>
      <c r="GOO1123" s="898"/>
      <c r="GOP1123" s="898"/>
      <c r="GOQ1123" s="898"/>
      <c r="GOR1123" s="898"/>
      <c r="GOS1123" s="898"/>
      <c r="GOT1123" s="898"/>
      <c r="GOU1123" s="898"/>
      <c r="GOV1123" s="898"/>
      <c r="GOW1123" s="898"/>
      <c r="GOX1123" s="898"/>
      <c r="GOY1123" s="898"/>
      <c r="GOZ1123" s="898"/>
      <c r="GPA1123" s="898"/>
      <c r="GPB1123" s="898"/>
      <c r="GPC1123" s="898"/>
      <c r="GPD1123" s="898"/>
      <c r="GPE1123" s="898"/>
      <c r="GPF1123" s="898"/>
      <c r="GPG1123" s="898"/>
      <c r="GPH1123" s="898"/>
      <c r="GPI1123" s="898"/>
      <c r="GPJ1123" s="898"/>
      <c r="GPK1123" s="898"/>
      <c r="GPL1123" s="898"/>
      <c r="GPM1123" s="898"/>
      <c r="GPN1123" s="898"/>
      <c r="GPO1123" s="898"/>
      <c r="GPP1123" s="898"/>
      <c r="GPQ1123" s="898"/>
      <c r="GPR1123" s="898"/>
      <c r="GPS1123" s="898"/>
      <c r="GPT1123" s="898"/>
      <c r="GPU1123" s="898"/>
      <c r="GPV1123" s="898"/>
      <c r="GPW1123" s="898"/>
      <c r="GPX1123" s="898"/>
      <c r="GPY1123" s="898"/>
      <c r="GPZ1123" s="898"/>
      <c r="GQA1123" s="898"/>
      <c r="GQB1123" s="898"/>
      <c r="GQC1123" s="898"/>
      <c r="GQD1123" s="898"/>
      <c r="GQE1123" s="898"/>
      <c r="GQF1123" s="898"/>
      <c r="GQG1123" s="898"/>
      <c r="GQH1123" s="898"/>
      <c r="GQI1123" s="898"/>
      <c r="GQJ1123" s="898"/>
      <c r="GQK1123" s="898"/>
      <c r="GQL1123" s="898"/>
      <c r="GQM1123" s="898"/>
      <c r="GQN1123" s="898"/>
      <c r="GQO1123" s="898"/>
      <c r="GQP1123" s="898"/>
      <c r="GQQ1123" s="898"/>
      <c r="GQR1123" s="898"/>
      <c r="GQS1123" s="898"/>
      <c r="GQT1123" s="898"/>
      <c r="GQU1123" s="898"/>
      <c r="GQV1123" s="898"/>
      <c r="GQW1123" s="898"/>
      <c r="GQX1123" s="898"/>
      <c r="GQY1123" s="898"/>
      <c r="GQZ1123" s="898"/>
      <c r="GRA1123" s="898"/>
      <c r="GRB1123" s="898"/>
      <c r="GRC1123" s="898"/>
      <c r="GRD1123" s="898"/>
      <c r="GRE1123" s="898"/>
      <c r="GRF1123" s="898"/>
      <c r="GRG1123" s="898"/>
      <c r="GRH1123" s="898"/>
      <c r="GRI1123" s="898"/>
      <c r="GRJ1123" s="898"/>
      <c r="GRK1123" s="898"/>
      <c r="GRL1123" s="898"/>
      <c r="GRM1123" s="898"/>
      <c r="GRN1123" s="898"/>
      <c r="GRO1123" s="898"/>
      <c r="GRP1123" s="898"/>
      <c r="GRQ1123" s="898"/>
      <c r="GRR1123" s="898"/>
      <c r="GRS1123" s="898"/>
      <c r="GRT1123" s="898"/>
      <c r="GRU1123" s="898"/>
      <c r="GRV1123" s="898"/>
      <c r="GRW1123" s="898"/>
      <c r="GRX1123" s="898"/>
      <c r="GRY1123" s="898"/>
      <c r="GRZ1123" s="898"/>
      <c r="GSA1123" s="898"/>
      <c r="GSB1123" s="898"/>
      <c r="GSC1123" s="898"/>
      <c r="GSD1123" s="898"/>
      <c r="GSE1123" s="898"/>
      <c r="GSF1123" s="898"/>
      <c r="GSG1123" s="898"/>
      <c r="GSH1123" s="898"/>
      <c r="GSI1123" s="898"/>
      <c r="GSJ1123" s="898"/>
      <c r="GSK1123" s="898"/>
      <c r="GSL1123" s="898"/>
      <c r="GSM1123" s="898"/>
      <c r="GSN1123" s="898"/>
      <c r="GSO1123" s="898"/>
      <c r="GSP1123" s="898"/>
      <c r="GSQ1123" s="898"/>
      <c r="GSR1123" s="898"/>
      <c r="GSS1123" s="898"/>
      <c r="GST1123" s="898"/>
      <c r="GSU1123" s="898"/>
      <c r="GSV1123" s="898"/>
      <c r="GSW1123" s="898"/>
      <c r="GSX1123" s="898"/>
      <c r="GSY1123" s="898"/>
      <c r="GSZ1123" s="898"/>
      <c r="GTA1123" s="898"/>
      <c r="GTB1123" s="898"/>
      <c r="GTC1123" s="898"/>
      <c r="GTD1123" s="898"/>
      <c r="GTE1123" s="898"/>
      <c r="GTF1123" s="898"/>
      <c r="GTG1123" s="898"/>
      <c r="GTH1123" s="898"/>
      <c r="GTI1123" s="898"/>
      <c r="GTJ1123" s="898"/>
      <c r="GTK1123" s="898"/>
      <c r="GTL1123" s="898"/>
      <c r="GTM1123" s="898"/>
      <c r="GTN1123" s="898"/>
      <c r="GTO1123" s="898"/>
      <c r="GTP1123" s="898"/>
      <c r="GTQ1123" s="898"/>
      <c r="GTR1123" s="898"/>
      <c r="GTS1123" s="898"/>
      <c r="GTT1123" s="898"/>
      <c r="GTU1123" s="898"/>
      <c r="GTV1123" s="898"/>
      <c r="GTW1123" s="898"/>
      <c r="GTX1123" s="898"/>
      <c r="GTY1123" s="898"/>
      <c r="GTZ1123" s="898"/>
      <c r="GUA1123" s="898"/>
      <c r="GUB1123" s="898"/>
      <c r="GUC1123" s="898"/>
      <c r="GUD1123" s="898"/>
      <c r="GUE1123" s="898"/>
      <c r="GUF1123" s="898"/>
      <c r="GUG1123" s="898"/>
      <c r="GUH1123" s="898"/>
      <c r="GUI1123" s="898"/>
      <c r="GUJ1123" s="898"/>
      <c r="GUK1123" s="898"/>
      <c r="GUL1123" s="898"/>
      <c r="GUM1123" s="898"/>
      <c r="GUN1123" s="898"/>
      <c r="GUO1123" s="898"/>
      <c r="GUP1123" s="898"/>
      <c r="GUQ1123" s="898"/>
      <c r="GUR1123" s="898"/>
      <c r="GUS1123" s="898"/>
      <c r="GUT1123" s="898"/>
      <c r="GUU1123" s="898"/>
      <c r="GUV1123" s="898"/>
      <c r="GUW1123" s="898"/>
      <c r="GUX1123" s="898"/>
      <c r="GUY1123" s="898"/>
      <c r="GUZ1123" s="898"/>
      <c r="GVA1123" s="898"/>
      <c r="GVB1123" s="898"/>
      <c r="GVC1123" s="898"/>
      <c r="GVD1123" s="898"/>
      <c r="GVE1123" s="898"/>
      <c r="GVF1123" s="898"/>
      <c r="GVG1123" s="898"/>
      <c r="GVH1123" s="898"/>
      <c r="GVI1123" s="898"/>
      <c r="GVJ1123" s="898"/>
      <c r="GVK1123" s="898"/>
      <c r="GVL1123" s="898"/>
      <c r="GVM1123" s="898"/>
      <c r="GVN1123" s="898"/>
      <c r="GVO1123" s="898"/>
      <c r="GVP1123" s="898"/>
      <c r="GVQ1123" s="898"/>
      <c r="GVR1123" s="898"/>
      <c r="GVS1123" s="898"/>
      <c r="GVT1123" s="898"/>
      <c r="GVU1123" s="898"/>
      <c r="GVV1123" s="898"/>
      <c r="GVW1123" s="898"/>
      <c r="GVX1123" s="898"/>
      <c r="GVY1123" s="898"/>
      <c r="GVZ1123" s="898"/>
      <c r="GWA1123" s="898"/>
      <c r="GWB1123" s="898"/>
      <c r="GWC1123" s="898"/>
      <c r="GWD1123" s="898"/>
      <c r="GWE1123" s="898"/>
      <c r="GWF1123" s="898"/>
      <c r="GWG1123" s="898"/>
      <c r="GWH1123" s="898"/>
      <c r="GWI1123" s="898"/>
      <c r="GWJ1123" s="898"/>
      <c r="GWK1123" s="898"/>
      <c r="GWL1123" s="898"/>
      <c r="GWM1123" s="898"/>
      <c r="GWN1123" s="898"/>
      <c r="GWO1123" s="898"/>
      <c r="GWP1123" s="898"/>
      <c r="GWQ1123" s="898"/>
      <c r="GWR1123" s="898"/>
      <c r="GWS1123" s="898"/>
      <c r="GWT1123" s="898"/>
      <c r="GWU1123" s="898"/>
      <c r="GWV1123" s="898"/>
      <c r="GWW1123" s="898"/>
      <c r="GWX1123" s="898"/>
      <c r="GWY1123" s="898"/>
      <c r="GWZ1123" s="898"/>
      <c r="GXA1123" s="898"/>
      <c r="GXB1123" s="898"/>
      <c r="GXC1123" s="898"/>
      <c r="GXD1123" s="898"/>
      <c r="GXE1123" s="898"/>
      <c r="GXF1123" s="898"/>
      <c r="GXG1123" s="898"/>
      <c r="GXH1123" s="898"/>
      <c r="GXI1123" s="898"/>
      <c r="GXJ1123" s="898"/>
      <c r="GXK1123" s="898"/>
      <c r="GXL1123" s="898"/>
      <c r="GXM1123" s="898"/>
      <c r="GXN1123" s="898"/>
      <c r="GXO1123" s="898"/>
      <c r="GXP1123" s="898"/>
      <c r="GXQ1123" s="898"/>
      <c r="GXR1123" s="898"/>
      <c r="GXS1123" s="898"/>
      <c r="GXT1123" s="898"/>
      <c r="GXU1123" s="898"/>
      <c r="GXV1123" s="898"/>
      <c r="GXW1123" s="898"/>
      <c r="GXX1123" s="898"/>
      <c r="GXY1123" s="898"/>
      <c r="GXZ1123" s="898"/>
      <c r="GYA1123" s="898"/>
      <c r="GYB1123" s="898"/>
      <c r="GYC1123" s="898"/>
      <c r="GYD1123" s="898"/>
      <c r="GYE1123" s="898"/>
      <c r="GYF1123" s="898"/>
      <c r="GYG1123" s="898"/>
      <c r="GYH1123" s="898"/>
      <c r="GYI1123" s="898"/>
      <c r="GYJ1123" s="898"/>
      <c r="GYK1123" s="898"/>
      <c r="GYL1123" s="898"/>
      <c r="GYM1123" s="898"/>
      <c r="GYN1123" s="898"/>
      <c r="GYO1123" s="898"/>
      <c r="GYP1123" s="898"/>
      <c r="GYQ1123" s="898"/>
      <c r="GYR1123" s="898"/>
      <c r="GYS1123" s="898"/>
      <c r="GYT1123" s="898"/>
      <c r="GYU1123" s="898"/>
      <c r="GYV1123" s="898"/>
      <c r="GYW1123" s="898"/>
      <c r="GYX1123" s="898"/>
      <c r="GYY1123" s="898"/>
      <c r="GYZ1123" s="898"/>
      <c r="GZA1123" s="898"/>
      <c r="GZB1123" s="898"/>
      <c r="GZC1123" s="898"/>
      <c r="GZD1123" s="898"/>
      <c r="GZE1123" s="898"/>
      <c r="GZF1123" s="898"/>
      <c r="GZG1123" s="898"/>
      <c r="GZH1123" s="898"/>
      <c r="GZI1123" s="898"/>
      <c r="GZJ1123" s="898"/>
      <c r="GZK1123" s="898"/>
      <c r="GZL1123" s="898"/>
      <c r="GZM1123" s="898"/>
      <c r="GZN1123" s="898"/>
      <c r="GZO1123" s="898"/>
      <c r="GZP1123" s="898"/>
      <c r="GZQ1123" s="898"/>
      <c r="GZR1123" s="898"/>
      <c r="GZS1123" s="898"/>
      <c r="GZT1123" s="898"/>
      <c r="GZU1123" s="898"/>
      <c r="GZV1123" s="898"/>
      <c r="GZW1123" s="898"/>
      <c r="GZX1123" s="898"/>
      <c r="GZY1123" s="898"/>
      <c r="GZZ1123" s="898"/>
      <c r="HAA1123" s="898"/>
      <c r="HAB1123" s="898"/>
      <c r="HAC1123" s="898"/>
      <c r="HAD1123" s="898"/>
      <c r="HAE1123" s="898"/>
      <c r="HAF1123" s="898"/>
      <c r="HAG1123" s="898"/>
      <c r="HAH1123" s="898"/>
      <c r="HAI1123" s="898"/>
      <c r="HAJ1123" s="898"/>
      <c r="HAK1123" s="898"/>
      <c r="HAL1123" s="898"/>
      <c r="HAM1123" s="898"/>
      <c r="HAN1123" s="898"/>
      <c r="HAO1123" s="898"/>
      <c r="HAP1123" s="898"/>
      <c r="HAQ1123" s="898"/>
      <c r="HAR1123" s="898"/>
      <c r="HAS1123" s="898"/>
      <c r="HAT1123" s="898"/>
      <c r="HAU1123" s="898"/>
      <c r="HAV1123" s="898"/>
      <c r="HAW1123" s="898"/>
      <c r="HAX1123" s="898"/>
      <c r="HAY1123" s="898"/>
      <c r="HAZ1123" s="898"/>
      <c r="HBA1123" s="898"/>
      <c r="HBB1123" s="898"/>
      <c r="HBC1123" s="898"/>
      <c r="HBD1123" s="898"/>
      <c r="HBE1123" s="898"/>
      <c r="HBF1123" s="898"/>
      <c r="HBG1123" s="898"/>
      <c r="HBH1123" s="898"/>
      <c r="HBI1123" s="898"/>
      <c r="HBJ1123" s="898"/>
      <c r="HBK1123" s="898"/>
      <c r="HBL1123" s="898"/>
      <c r="HBM1123" s="898"/>
      <c r="HBN1123" s="898"/>
      <c r="HBO1123" s="898"/>
      <c r="HBP1123" s="898"/>
      <c r="HBQ1123" s="898"/>
      <c r="HBR1123" s="898"/>
      <c r="HBS1123" s="898"/>
      <c r="HBT1123" s="898"/>
      <c r="HBU1123" s="898"/>
      <c r="HBV1123" s="898"/>
      <c r="HBW1123" s="898"/>
      <c r="HBX1123" s="898"/>
      <c r="HBY1123" s="898"/>
      <c r="HBZ1123" s="898"/>
      <c r="HCA1123" s="898"/>
      <c r="HCB1123" s="898"/>
      <c r="HCC1123" s="898"/>
      <c r="HCD1123" s="898"/>
      <c r="HCE1123" s="898"/>
      <c r="HCF1123" s="898"/>
      <c r="HCG1123" s="898"/>
      <c r="HCH1123" s="898"/>
      <c r="HCI1123" s="898"/>
      <c r="HCJ1123" s="898"/>
      <c r="HCK1123" s="898"/>
      <c r="HCL1123" s="898"/>
      <c r="HCM1123" s="898"/>
      <c r="HCN1123" s="898"/>
      <c r="HCO1123" s="898"/>
      <c r="HCP1123" s="898"/>
      <c r="HCQ1123" s="898"/>
      <c r="HCR1123" s="898"/>
      <c r="HCS1123" s="898"/>
      <c r="HCT1123" s="898"/>
      <c r="HCU1123" s="898"/>
      <c r="HCV1123" s="898"/>
      <c r="HCW1123" s="898"/>
      <c r="HCX1123" s="898"/>
      <c r="HCY1123" s="898"/>
      <c r="HCZ1123" s="898"/>
      <c r="HDA1123" s="898"/>
      <c r="HDB1123" s="898"/>
      <c r="HDC1123" s="898"/>
      <c r="HDD1123" s="898"/>
      <c r="HDE1123" s="898"/>
      <c r="HDF1123" s="898"/>
      <c r="HDG1123" s="898"/>
      <c r="HDH1123" s="898"/>
      <c r="HDI1123" s="898"/>
      <c r="HDJ1123" s="898"/>
      <c r="HDK1123" s="898"/>
      <c r="HDL1123" s="898"/>
      <c r="HDM1123" s="898"/>
      <c r="HDN1123" s="898"/>
      <c r="HDO1123" s="898"/>
      <c r="HDP1123" s="898"/>
      <c r="HDQ1123" s="898"/>
      <c r="HDR1123" s="898"/>
      <c r="HDS1123" s="898"/>
      <c r="HDT1123" s="898"/>
      <c r="HDU1123" s="898"/>
      <c r="HDV1123" s="898"/>
      <c r="HDW1123" s="898"/>
      <c r="HDX1123" s="898"/>
      <c r="HDY1123" s="898"/>
      <c r="HDZ1123" s="898"/>
      <c r="HEA1123" s="898"/>
      <c r="HEB1123" s="898"/>
      <c r="HEC1123" s="898"/>
      <c r="HED1123" s="898"/>
      <c r="HEE1123" s="898"/>
      <c r="HEF1123" s="898"/>
      <c r="HEG1123" s="898"/>
      <c r="HEH1123" s="898"/>
      <c r="HEI1123" s="898"/>
      <c r="HEJ1123" s="898"/>
      <c r="HEK1123" s="898"/>
      <c r="HEL1123" s="898"/>
      <c r="HEM1123" s="898"/>
      <c r="HEN1123" s="898"/>
      <c r="HEO1123" s="898"/>
      <c r="HEP1123" s="898"/>
      <c r="HEQ1123" s="898"/>
      <c r="HER1123" s="898"/>
      <c r="HES1123" s="898"/>
      <c r="HET1123" s="898"/>
      <c r="HEU1123" s="898"/>
      <c r="HEV1123" s="898"/>
      <c r="HEW1123" s="898"/>
      <c r="HEX1123" s="898"/>
      <c r="HEY1123" s="898"/>
      <c r="HEZ1123" s="898"/>
      <c r="HFA1123" s="898"/>
      <c r="HFB1123" s="898"/>
      <c r="HFC1123" s="898"/>
      <c r="HFD1123" s="898"/>
      <c r="HFE1123" s="898"/>
      <c r="HFF1123" s="898"/>
      <c r="HFG1123" s="898"/>
      <c r="HFH1123" s="898"/>
      <c r="HFI1123" s="898"/>
      <c r="HFJ1123" s="898"/>
      <c r="HFK1123" s="898"/>
      <c r="HFL1123" s="898"/>
      <c r="HFM1123" s="898"/>
      <c r="HFN1123" s="898"/>
      <c r="HFO1123" s="898"/>
      <c r="HFP1123" s="898"/>
      <c r="HFQ1123" s="898"/>
      <c r="HFR1123" s="898"/>
      <c r="HFS1123" s="898"/>
      <c r="HFT1123" s="898"/>
      <c r="HFU1123" s="898"/>
      <c r="HFV1123" s="898"/>
      <c r="HFW1123" s="898"/>
      <c r="HFX1123" s="898"/>
      <c r="HFY1123" s="898"/>
      <c r="HFZ1123" s="898"/>
      <c r="HGA1123" s="898"/>
      <c r="HGB1123" s="898"/>
      <c r="HGC1123" s="898"/>
      <c r="HGD1123" s="898"/>
      <c r="HGE1123" s="898"/>
      <c r="HGF1123" s="898"/>
      <c r="HGG1123" s="898"/>
      <c r="HGH1123" s="898"/>
      <c r="HGI1123" s="898"/>
      <c r="HGJ1123" s="898"/>
      <c r="HGK1123" s="898"/>
      <c r="HGL1123" s="898"/>
      <c r="HGM1123" s="898"/>
      <c r="HGN1123" s="898"/>
      <c r="HGO1123" s="898"/>
      <c r="HGP1123" s="898"/>
      <c r="HGQ1123" s="898"/>
      <c r="HGR1123" s="898"/>
      <c r="HGS1123" s="898"/>
      <c r="HGT1123" s="898"/>
      <c r="HGU1123" s="898"/>
      <c r="HGV1123" s="898"/>
      <c r="HGW1123" s="898"/>
      <c r="HGX1123" s="898"/>
      <c r="HGY1123" s="898"/>
      <c r="HGZ1123" s="898"/>
      <c r="HHA1123" s="898"/>
      <c r="HHB1123" s="898"/>
      <c r="HHC1123" s="898"/>
      <c r="HHD1123" s="898"/>
      <c r="HHE1123" s="898"/>
      <c r="HHF1123" s="898"/>
      <c r="HHG1123" s="898"/>
      <c r="HHH1123" s="898"/>
      <c r="HHI1123" s="898"/>
      <c r="HHJ1123" s="898"/>
      <c r="HHK1123" s="898"/>
      <c r="HHL1123" s="898"/>
      <c r="HHM1123" s="898"/>
      <c r="HHN1123" s="898"/>
      <c r="HHO1123" s="898"/>
      <c r="HHP1123" s="898"/>
      <c r="HHQ1123" s="898"/>
      <c r="HHR1123" s="898"/>
      <c r="HHS1123" s="898"/>
      <c r="HHT1123" s="898"/>
      <c r="HHU1123" s="898"/>
      <c r="HHV1123" s="898"/>
      <c r="HHW1123" s="898"/>
      <c r="HHX1123" s="898"/>
      <c r="HHY1123" s="898"/>
      <c r="HHZ1123" s="898"/>
      <c r="HIA1123" s="898"/>
      <c r="HIB1123" s="898"/>
      <c r="HIC1123" s="898"/>
      <c r="HID1123" s="898"/>
      <c r="HIE1123" s="898"/>
      <c r="HIF1123" s="898"/>
      <c r="HIG1123" s="898"/>
      <c r="HIH1123" s="898"/>
      <c r="HII1123" s="898"/>
      <c r="HIJ1123" s="898"/>
      <c r="HIK1123" s="898"/>
      <c r="HIL1123" s="898"/>
      <c r="HIM1123" s="898"/>
      <c r="HIN1123" s="898"/>
      <c r="HIO1123" s="898"/>
      <c r="HIP1123" s="898"/>
      <c r="HIQ1123" s="898"/>
      <c r="HIR1123" s="898"/>
      <c r="HIS1123" s="898"/>
      <c r="HIT1123" s="898"/>
      <c r="HIU1123" s="898"/>
      <c r="HIV1123" s="898"/>
      <c r="HIW1123" s="898"/>
      <c r="HIX1123" s="898"/>
      <c r="HIY1123" s="898"/>
      <c r="HIZ1123" s="898"/>
      <c r="HJA1123" s="898"/>
      <c r="HJB1123" s="898"/>
      <c r="HJC1123" s="898"/>
      <c r="HJD1123" s="898"/>
      <c r="HJE1123" s="898"/>
      <c r="HJF1123" s="898"/>
      <c r="HJG1123" s="898"/>
      <c r="HJH1123" s="898"/>
      <c r="HJI1123" s="898"/>
      <c r="HJJ1123" s="898"/>
      <c r="HJK1123" s="898"/>
      <c r="HJL1123" s="898"/>
      <c r="HJM1123" s="898"/>
      <c r="HJN1123" s="898"/>
      <c r="HJO1123" s="898"/>
      <c r="HJP1123" s="898"/>
      <c r="HJQ1123" s="898"/>
      <c r="HJR1123" s="898"/>
      <c r="HJS1123" s="898"/>
      <c r="HJT1123" s="898"/>
      <c r="HJU1123" s="898"/>
      <c r="HJV1123" s="898"/>
      <c r="HJW1123" s="898"/>
      <c r="HJX1123" s="898"/>
      <c r="HJY1123" s="898"/>
      <c r="HJZ1123" s="898"/>
      <c r="HKA1123" s="898"/>
      <c r="HKB1123" s="898"/>
      <c r="HKC1123" s="898"/>
      <c r="HKD1123" s="898"/>
      <c r="HKE1123" s="898"/>
      <c r="HKF1123" s="898"/>
      <c r="HKG1123" s="898"/>
      <c r="HKH1123" s="898"/>
      <c r="HKI1123" s="898"/>
      <c r="HKJ1123" s="898"/>
      <c r="HKK1123" s="898"/>
      <c r="HKL1123" s="898"/>
      <c r="HKM1123" s="898"/>
      <c r="HKN1123" s="898"/>
      <c r="HKO1123" s="898"/>
      <c r="HKP1123" s="898"/>
      <c r="HKQ1123" s="898"/>
      <c r="HKR1123" s="898"/>
      <c r="HKS1123" s="898"/>
      <c r="HKT1123" s="898"/>
      <c r="HKU1123" s="898"/>
      <c r="HKV1123" s="898"/>
      <c r="HKW1123" s="898"/>
      <c r="HKX1123" s="898"/>
      <c r="HKY1123" s="898"/>
      <c r="HKZ1123" s="898"/>
      <c r="HLA1123" s="898"/>
      <c r="HLB1123" s="898"/>
      <c r="HLC1123" s="898"/>
      <c r="HLD1123" s="898"/>
      <c r="HLE1123" s="898"/>
      <c r="HLF1123" s="898"/>
      <c r="HLG1123" s="898"/>
      <c r="HLH1123" s="898"/>
      <c r="HLI1123" s="898"/>
      <c r="HLJ1123" s="898"/>
      <c r="HLK1123" s="898"/>
      <c r="HLL1123" s="898"/>
      <c r="HLM1123" s="898"/>
      <c r="HLN1123" s="898"/>
      <c r="HLO1123" s="898"/>
      <c r="HLP1123" s="898"/>
      <c r="HLQ1123" s="898"/>
      <c r="HLR1123" s="898"/>
      <c r="HLS1123" s="898"/>
      <c r="HLT1123" s="898"/>
      <c r="HLU1123" s="898"/>
      <c r="HLV1123" s="898"/>
      <c r="HLW1123" s="898"/>
      <c r="HLX1123" s="898"/>
      <c r="HLY1123" s="898"/>
      <c r="HLZ1123" s="898"/>
      <c r="HMA1123" s="898"/>
      <c r="HMB1123" s="898"/>
      <c r="HMC1123" s="898"/>
      <c r="HMD1123" s="898"/>
      <c r="HME1123" s="898"/>
      <c r="HMF1123" s="898"/>
      <c r="HMG1123" s="898"/>
      <c r="HMH1123" s="898"/>
      <c r="HMI1123" s="898"/>
      <c r="HMJ1123" s="898"/>
      <c r="HMK1123" s="898"/>
      <c r="HML1123" s="898"/>
      <c r="HMM1123" s="898"/>
      <c r="HMN1123" s="898"/>
      <c r="HMO1123" s="898"/>
      <c r="HMP1123" s="898"/>
      <c r="HMQ1123" s="898"/>
      <c r="HMR1123" s="898"/>
      <c r="HMS1123" s="898"/>
      <c r="HMT1123" s="898"/>
      <c r="HMU1123" s="898"/>
      <c r="HMV1123" s="898"/>
      <c r="HMW1123" s="898"/>
      <c r="HMX1123" s="898"/>
      <c r="HMY1123" s="898"/>
      <c r="HMZ1123" s="898"/>
      <c r="HNA1123" s="898"/>
      <c r="HNB1123" s="898"/>
      <c r="HNC1123" s="898"/>
      <c r="HND1123" s="898"/>
      <c r="HNE1123" s="898"/>
      <c r="HNF1123" s="898"/>
      <c r="HNG1123" s="898"/>
      <c r="HNH1123" s="898"/>
      <c r="HNI1123" s="898"/>
      <c r="HNJ1123" s="898"/>
      <c r="HNK1123" s="898"/>
      <c r="HNL1123" s="898"/>
      <c r="HNM1123" s="898"/>
      <c r="HNN1123" s="898"/>
      <c r="HNO1123" s="898"/>
      <c r="HNP1123" s="898"/>
      <c r="HNQ1123" s="898"/>
      <c r="HNR1123" s="898"/>
      <c r="HNS1123" s="898"/>
      <c r="HNT1123" s="898"/>
      <c r="HNU1123" s="898"/>
      <c r="HNV1123" s="898"/>
      <c r="HNW1123" s="898"/>
      <c r="HNX1123" s="898"/>
      <c r="HNY1123" s="898"/>
      <c r="HNZ1123" s="898"/>
      <c r="HOA1123" s="898"/>
      <c r="HOB1123" s="898"/>
      <c r="HOC1123" s="898"/>
      <c r="HOD1123" s="898"/>
      <c r="HOE1123" s="898"/>
      <c r="HOF1123" s="898"/>
      <c r="HOG1123" s="898"/>
      <c r="HOH1123" s="898"/>
      <c r="HOI1123" s="898"/>
      <c r="HOJ1123" s="898"/>
      <c r="HOK1123" s="898"/>
      <c r="HOL1123" s="898"/>
      <c r="HOM1123" s="898"/>
      <c r="HON1123" s="898"/>
      <c r="HOO1123" s="898"/>
      <c r="HOP1123" s="898"/>
      <c r="HOQ1123" s="898"/>
      <c r="HOR1123" s="898"/>
      <c r="HOS1123" s="898"/>
      <c r="HOT1123" s="898"/>
      <c r="HOU1123" s="898"/>
      <c r="HOV1123" s="898"/>
      <c r="HOW1123" s="898"/>
      <c r="HOX1123" s="898"/>
      <c r="HOY1123" s="898"/>
      <c r="HOZ1123" s="898"/>
      <c r="HPA1123" s="898"/>
      <c r="HPB1123" s="898"/>
      <c r="HPC1123" s="898"/>
      <c r="HPD1123" s="898"/>
      <c r="HPE1123" s="898"/>
      <c r="HPF1123" s="898"/>
      <c r="HPG1123" s="898"/>
      <c r="HPH1123" s="898"/>
      <c r="HPI1123" s="898"/>
      <c r="HPJ1123" s="898"/>
      <c r="HPK1123" s="898"/>
      <c r="HPL1123" s="898"/>
      <c r="HPM1123" s="898"/>
      <c r="HPN1123" s="898"/>
      <c r="HPO1123" s="898"/>
      <c r="HPP1123" s="898"/>
      <c r="HPQ1123" s="898"/>
      <c r="HPR1123" s="898"/>
      <c r="HPS1123" s="898"/>
      <c r="HPT1123" s="898"/>
      <c r="HPU1123" s="898"/>
      <c r="HPV1123" s="898"/>
      <c r="HPW1123" s="898"/>
      <c r="HPX1123" s="898"/>
      <c r="HPY1123" s="898"/>
      <c r="HPZ1123" s="898"/>
      <c r="HQA1123" s="898"/>
      <c r="HQB1123" s="898"/>
      <c r="HQC1123" s="898"/>
      <c r="HQD1123" s="898"/>
      <c r="HQE1123" s="898"/>
      <c r="HQF1123" s="898"/>
      <c r="HQG1123" s="898"/>
      <c r="HQH1123" s="898"/>
      <c r="HQI1123" s="898"/>
      <c r="HQJ1123" s="898"/>
      <c r="HQK1123" s="898"/>
      <c r="HQL1123" s="898"/>
      <c r="HQM1123" s="898"/>
      <c r="HQN1123" s="898"/>
      <c r="HQO1123" s="898"/>
      <c r="HQP1123" s="898"/>
      <c r="HQQ1123" s="898"/>
      <c r="HQR1123" s="898"/>
      <c r="HQS1123" s="898"/>
      <c r="HQT1123" s="898"/>
      <c r="HQU1123" s="898"/>
      <c r="HQV1123" s="898"/>
      <c r="HQW1123" s="898"/>
      <c r="HQX1123" s="898"/>
      <c r="HQY1123" s="898"/>
      <c r="HQZ1123" s="898"/>
      <c r="HRA1123" s="898"/>
      <c r="HRB1123" s="898"/>
      <c r="HRC1123" s="898"/>
      <c r="HRD1123" s="898"/>
      <c r="HRE1123" s="898"/>
      <c r="HRF1123" s="898"/>
      <c r="HRG1123" s="898"/>
      <c r="HRH1123" s="898"/>
      <c r="HRI1123" s="898"/>
      <c r="HRJ1123" s="898"/>
      <c r="HRK1123" s="898"/>
      <c r="HRL1123" s="898"/>
      <c r="HRM1123" s="898"/>
      <c r="HRN1123" s="898"/>
      <c r="HRO1123" s="898"/>
      <c r="HRP1123" s="898"/>
      <c r="HRQ1123" s="898"/>
      <c r="HRR1123" s="898"/>
      <c r="HRS1123" s="898"/>
      <c r="HRT1123" s="898"/>
      <c r="HRU1123" s="898"/>
      <c r="HRV1123" s="898"/>
      <c r="HRW1123" s="898"/>
      <c r="HRX1123" s="898"/>
      <c r="HRY1123" s="898"/>
      <c r="HRZ1123" s="898"/>
      <c r="HSA1123" s="898"/>
      <c r="HSB1123" s="898"/>
      <c r="HSC1123" s="898"/>
      <c r="HSD1123" s="898"/>
      <c r="HSE1123" s="898"/>
      <c r="HSF1123" s="898"/>
      <c r="HSG1123" s="898"/>
      <c r="HSH1123" s="898"/>
      <c r="HSI1123" s="898"/>
      <c r="HSJ1123" s="898"/>
      <c r="HSK1123" s="898"/>
      <c r="HSL1123" s="898"/>
      <c r="HSM1123" s="898"/>
      <c r="HSN1123" s="898"/>
      <c r="HSO1123" s="898"/>
      <c r="HSP1123" s="898"/>
      <c r="HSQ1123" s="898"/>
      <c r="HSR1123" s="898"/>
      <c r="HSS1123" s="898"/>
      <c r="HST1123" s="898"/>
      <c r="HSU1123" s="898"/>
      <c r="HSV1123" s="898"/>
      <c r="HSW1123" s="898"/>
      <c r="HSX1123" s="898"/>
      <c r="HSY1123" s="898"/>
      <c r="HSZ1123" s="898"/>
      <c r="HTA1123" s="898"/>
      <c r="HTB1123" s="898"/>
      <c r="HTC1123" s="898"/>
      <c r="HTD1123" s="898"/>
      <c r="HTE1123" s="898"/>
      <c r="HTF1123" s="898"/>
      <c r="HTG1123" s="898"/>
      <c r="HTH1123" s="898"/>
      <c r="HTI1123" s="898"/>
      <c r="HTJ1123" s="898"/>
      <c r="HTK1123" s="898"/>
      <c r="HTL1123" s="898"/>
      <c r="HTM1123" s="898"/>
      <c r="HTN1123" s="898"/>
      <c r="HTO1123" s="898"/>
      <c r="HTP1123" s="898"/>
      <c r="HTQ1123" s="898"/>
      <c r="HTR1123" s="898"/>
      <c r="HTS1123" s="898"/>
      <c r="HTT1123" s="898"/>
      <c r="HTU1123" s="898"/>
      <c r="HTV1123" s="898"/>
      <c r="HTW1123" s="898"/>
      <c r="HTX1123" s="898"/>
      <c r="HTY1123" s="898"/>
      <c r="HTZ1123" s="898"/>
      <c r="HUA1123" s="898"/>
      <c r="HUB1123" s="898"/>
      <c r="HUC1123" s="898"/>
      <c r="HUD1123" s="898"/>
      <c r="HUE1123" s="898"/>
      <c r="HUF1123" s="898"/>
      <c r="HUG1123" s="898"/>
      <c r="HUH1123" s="898"/>
      <c r="HUI1123" s="898"/>
      <c r="HUJ1123" s="898"/>
      <c r="HUK1123" s="898"/>
      <c r="HUL1123" s="898"/>
      <c r="HUM1123" s="898"/>
      <c r="HUN1123" s="898"/>
      <c r="HUO1123" s="898"/>
      <c r="HUP1123" s="898"/>
      <c r="HUQ1123" s="898"/>
      <c r="HUR1123" s="898"/>
      <c r="HUS1123" s="898"/>
      <c r="HUT1123" s="898"/>
      <c r="HUU1123" s="898"/>
      <c r="HUV1123" s="898"/>
      <c r="HUW1123" s="898"/>
      <c r="HUX1123" s="898"/>
      <c r="HUY1123" s="898"/>
      <c r="HUZ1123" s="898"/>
      <c r="HVA1123" s="898"/>
      <c r="HVB1123" s="898"/>
      <c r="HVC1123" s="898"/>
      <c r="HVD1123" s="898"/>
      <c r="HVE1123" s="898"/>
      <c r="HVF1123" s="898"/>
      <c r="HVG1123" s="898"/>
      <c r="HVH1123" s="898"/>
      <c r="HVI1123" s="898"/>
      <c r="HVJ1123" s="898"/>
      <c r="HVK1123" s="898"/>
      <c r="HVL1123" s="898"/>
      <c r="HVM1123" s="898"/>
      <c r="HVN1123" s="898"/>
      <c r="HVO1123" s="898"/>
      <c r="HVP1123" s="898"/>
      <c r="HVQ1123" s="898"/>
      <c r="HVR1123" s="898"/>
      <c r="HVS1123" s="898"/>
      <c r="HVT1123" s="898"/>
      <c r="HVU1123" s="898"/>
      <c r="HVV1123" s="898"/>
      <c r="HVW1123" s="898"/>
      <c r="HVX1123" s="898"/>
      <c r="HVY1123" s="898"/>
      <c r="HVZ1123" s="898"/>
      <c r="HWA1123" s="898"/>
      <c r="HWB1123" s="898"/>
      <c r="HWC1123" s="898"/>
      <c r="HWD1123" s="898"/>
      <c r="HWE1123" s="898"/>
      <c r="HWF1123" s="898"/>
      <c r="HWG1123" s="898"/>
      <c r="HWH1123" s="898"/>
      <c r="HWI1123" s="898"/>
      <c r="HWJ1123" s="898"/>
      <c r="HWK1123" s="898"/>
      <c r="HWL1123" s="898"/>
      <c r="HWM1123" s="898"/>
      <c r="HWN1123" s="898"/>
      <c r="HWO1123" s="898"/>
      <c r="HWP1123" s="898"/>
      <c r="HWQ1123" s="898"/>
      <c r="HWR1123" s="898"/>
      <c r="HWS1123" s="898"/>
      <c r="HWT1123" s="898"/>
      <c r="HWU1123" s="898"/>
      <c r="HWV1123" s="898"/>
      <c r="HWW1123" s="898"/>
      <c r="HWX1123" s="898"/>
      <c r="HWY1123" s="898"/>
      <c r="HWZ1123" s="898"/>
      <c r="HXA1123" s="898"/>
      <c r="HXB1123" s="898"/>
      <c r="HXC1123" s="898"/>
      <c r="HXD1123" s="898"/>
      <c r="HXE1123" s="898"/>
      <c r="HXF1123" s="898"/>
      <c r="HXG1123" s="898"/>
      <c r="HXH1123" s="898"/>
      <c r="HXI1123" s="898"/>
      <c r="HXJ1123" s="898"/>
      <c r="HXK1123" s="898"/>
      <c r="HXL1123" s="898"/>
      <c r="HXM1123" s="898"/>
      <c r="HXN1123" s="898"/>
      <c r="HXO1123" s="898"/>
      <c r="HXP1123" s="898"/>
      <c r="HXQ1123" s="898"/>
      <c r="HXR1123" s="898"/>
      <c r="HXS1123" s="898"/>
      <c r="HXT1123" s="898"/>
      <c r="HXU1123" s="898"/>
      <c r="HXV1123" s="898"/>
      <c r="HXW1123" s="898"/>
      <c r="HXX1123" s="898"/>
      <c r="HXY1123" s="898"/>
      <c r="HXZ1123" s="898"/>
      <c r="HYA1123" s="898"/>
      <c r="HYB1123" s="898"/>
      <c r="HYC1123" s="898"/>
      <c r="HYD1123" s="898"/>
      <c r="HYE1123" s="898"/>
      <c r="HYF1123" s="898"/>
      <c r="HYG1123" s="898"/>
      <c r="HYH1123" s="898"/>
      <c r="HYI1123" s="898"/>
      <c r="HYJ1123" s="898"/>
      <c r="HYK1123" s="898"/>
      <c r="HYL1123" s="898"/>
      <c r="HYM1123" s="898"/>
      <c r="HYN1123" s="898"/>
      <c r="HYO1123" s="898"/>
      <c r="HYP1123" s="898"/>
      <c r="HYQ1123" s="898"/>
      <c r="HYR1123" s="898"/>
      <c r="HYS1123" s="898"/>
      <c r="HYT1123" s="898"/>
      <c r="HYU1123" s="898"/>
      <c r="HYV1123" s="898"/>
      <c r="HYW1123" s="898"/>
      <c r="HYX1123" s="898"/>
      <c r="HYY1123" s="898"/>
      <c r="HYZ1123" s="898"/>
      <c r="HZA1123" s="898"/>
      <c r="HZB1123" s="898"/>
      <c r="HZC1123" s="898"/>
      <c r="HZD1123" s="898"/>
      <c r="HZE1123" s="898"/>
      <c r="HZF1123" s="898"/>
      <c r="HZG1123" s="898"/>
      <c r="HZH1123" s="898"/>
      <c r="HZI1123" s="898"/>
      <c r="HZJ1123" s="898"/>
      <c r="HZK1123" s="898"/>
      <c r="HZL1123" s="898"/>
      <c r="HZM1123" s="898"/>
      <c r="HZN1123" s="898"/>
      <c r="HZO1123" s="898"/>
      <c r="HZP1123" s="898"/>
      <c r="HZQ1123" s="898"/>
      <c r="HZR1123" s="898"/>
      <c r="HZS1123" s="898"/>
      <c r="HZT1123" s="898"/>
      <c r="HZU1123" s="898"/>
      <c r="HZV1123" s="898"/>
      <c r="HZW1123" s="898"/>
      <c r="HZX1123" s="898"/>
      <c r="HZY1123" s="898"/>
      <c r="HZZ1123" s="898"/>
      <c r="IAA1123" s="898"/>
      <c r="IAB1123" s="898"/>
      <c r="IAC1123" s="898"/>
      <c r="IAD1123" s="898"/>
      <c r="IAE1123" s="898"/>
      <c r="IAF1123" s="898"/>
      <c r="IAG1123" s="898"/>
      <c r="IAH1123" s="898"/>
      <c r="IAI1123" s="898"/>
      <c r="IAJ1123" s="898"/>
      <c r="IAK1123" s="898"/>
      <c r="IAL1123" s="898"/>
      <c r="IAM1123" s="898"/>
      <c r="IAN1123" s="898"/>
      <c r="IAO1123" s="898"/>
      <c r="IAP1123" s="898"/>
      <c r="IAQ1123" s="898"/>
      <c r="IAR1123" s="898"/>
      <c r="IAS1123" s="898"/>
      <c r="IAT1123" s="898"/>
      <c r="IAU1123" s="898"/>
      <c r="IAV1123" s="898"/>
      <c r="IAW1123" s="898"/>
      <c r="IAX1123" s="898"/>
      <c r="IAY1123" s="898"/>
      <c r="IAZ1123" s="898"/>
      <c r="IBA1123" s="898"/>
      <c r="IBB1123" s="898"/>
      <c r="IBC1123" s="898"/>
      <c r="IBD1123" s="898"/>
      <c r="IBE1123" s="898"/>
      <c r="IBF1123" s="898"/>
      <c r="IBG1123" s="898"/>
      <c r="IBH1123" s="898"/>
      <c r="IBI1123" s="898"/>
      <c r="IBJ1123" s="898"/>
      <c r="IBK1123" s="898"/>
      <c r="IBL1123" s="898"/>
      <c r="IBM1123" s="898"/>
      <c r="IBN1123" s="898"/>
      <c r="IBO1123" s="898"/>
      <c r="IBP1123" s="898"/>
      <c r="IBQ1123" s="898"/>
      <c r="IBR1123" s="898"/>
      <c r="IBS1123" s="898"/>
      <c r="IBT1123" s="898"/>
      <c r="IBU1123" s="898"/>
      <c r="IBV1123" s="898"/>
      <c r="IBW1123" s="898"/>
      <c r="IBX1123" s="898"/>
      <c r="IBY1123" s="898"/>
      <c r="IBZ1123" s="898"/>
      <c r="ICA1123" s="898"/>
      <c r="ICB1123" s="898"/>
      <c r="ICC1123" s="898"/>
      <c r="ICD1123" s="898"/>
      <c r="ICE1123" s="898"/>
      <c r="ICF1123" s="898"/>
      <c r="ICG1123" s="898"/>
      <c r="ICH1123" s="898"/>
      <c r="ICI1123" s="898"/>
      <c r="ICJ1123" s="898"/>
      <c r="ICK1123" s="898"/>
      <c r="ICL1123" s="898"/>
      <c r="ICM1123" s="898"/>
      <c r="ICN1123" s="898"/>
      <c r="ICO1123" s="898"/>
      <c r="ICP1123" s="898"/>
      <c r="ICQ1123" s="898"/>
      <c r="ICR1123" s="898"/>
      <c r="ICS1123" s="898"/>
      <c r="ICT1123" s="898"/>
      <c r="ICU1123" s="898"/>
      <c r="ICV1123" s="898"/>
      <c r="ICW1123" s="898"/>
      <c r="ICX1123" s="898"/>
      <c r="ICY1123" s="898"/>
      <c r="ICZ1123" s="898"/>
      <c r="IDA1123" s="898"/>
      <c r="IDB1123" s="898"/>
      <c r="IDC1123" s="898"/>
      <c r="IDD1123" s="898"/>
      <c r="IDE1123" s="898"/>
      <c r="IDF1123" s="898"/>
      <c r="IDG1123" s="898"/>
      <c r="IDH1123" s="898"/>
      <c r="IDI1123" s="898"/>
      <c r="IDJ1123" s="898"/>
      <c r="IDK1123" s="898"/>
      <c r="IDL1123" s="898"/>
      <c r="IDM1123" s="898"/>
      <c r="IDN1123" s="898"/>
      <c r="IDO1123" s="898"/>
      <c r="IDP1123" s="898"/>
      <c r="IDQ1123" s="898"/>
      <c r="IDR1123" s="898"/>
      <c r="IDS1123" s="898"/>
      <c r="IDT1123" s="898"/>
      <c r="IDU1123" s="898"/>
      <c r="IDV1123" s="898"/>
      <c r="IDW1123" s="898"/>
      <c r="IDX1123" s="898"/>
      <c r="IDY1123" s="898"/>
      <c r="IDZ1123" s="898"/>
      <c r="IEA1123" s="898"/>
      <c r="IEB1123" s="898"/>
      <c r="IEC1123" s="898"/>
      <c r="IED1123" s="898"/>
      <c r="IEE1123" s="898"/>
      <c r="IEF1123" s="898"/>
      <c r="IEG1123" s="898"/>
      <c r="IEH1123" s="898"/>
      <c r="IEI1123" s="898"/>
      <c r="IEJ1123" s="898"/>
      <c r="IEK1123" s="898"/>
      <c r="IEL1123" s="898"/>
      <c r="IEM1123" s="898"/>
      <c r="IEN1123" s="898"/>
      <c r="IEO1123" s="898"/>
      <c r="IEP1123" s="898"/>
      <c r="IEQ1123" s="898"/>
      <c r="IER1123" s="898"/>
      <c r="IES1123" s="898"/>
      <c r="IET1123" s="898"/>
      <c r="IEU1123" s="898"/>
      <c r="IEV1123" s="898"/>
      <c r="IEW1123" s="898"/>
      <c r="IEX1123" s="898"/>
      <c r="IEY1123" s="898"/>
      <c r="IEZ1123" s="898"/>
      <c r="IFA1123" s="898"/>
      <c r="IFB1123" s="898"/>
      <c r="IFC1123" s="898"/>
      <c r="IFD1123" s="898"/>
      <c r="IFE1123" s="898"/>
      <c r="IFF1123" s="898"/>
      <c r="IFG1123" s="898"/>
      <c r="IFH1123" s="898"/>
      <c r="IFI1123" s="898"/>
      <c r="IFJ1123" s="898"/>
      <c r="IFK1123" s="898"/>
      <c r="IFL1123" s="898"/>
      <c r="IFM1123" s="898"/>
      <c r="IFN1123" s="898"/>
      <c r="IFO1123" s="898"/>
      <c r="IFP1123" s="898"/>
      <c r="IFQ1123" s="898"/>
      <c r="IFR1123" s="898"/>
      <c r="IFS1123" s="898"/>
      <c r="IFT1123" s="898"/>
      <c r="IFU1123" s="898"/>
      <c r="IFV1123" s="898"/>
      <c r="IFW1123" s="898"/>
      <c r="IFX1123" s="898"/>
      <c r="IFY1123" s="898"/>
      <c r="IFZ1123" s="898"/>
      <c r="IGA1123" s="898"/>
      <c r="IGB1123" s="898"/>
      <c r="IGC1123" s="898"/>
      <c r="IGD1123" s="898"/>
      <c r="IGE1123" s="898"/>
      <c r="IGF1123" s="898"/>
      <c r="IGG1123" s="898"/>
      <c r="IGH1123" s="898"/>
      <c r="IGI1123" s="898"/>
      <c r="IGJ1123" s="898"/>
      <c r="IGK1123" s="898"/>
      <c r="IGL1123" s="898"/>
      <c r="IGM1123" s="898"/>
      <c r="IGN1123" s="898"/>
      <c r="IGO1123" s="898"/>
      <c r="IGP1123" s="898"/>
      <c r="IGQ1123" s="898"/>
      <c r="IGR1123" s="898"/>
      <c r="IGS1123" s="898"/>
      <c r="IGT1123" s="898"/>
      <c r="IGU1123" s="898"/>
      <c r="IGV1123" s="898"/>
      <c r="IGW1123" s="898"/>
      <c r="IGX1123" s="898"/>
      <c r="IGY1123" s="898"/>
      <c r="IGZ1123" s="898"/>
      <c r="IHA1123" s="898"/>
      <c r="IHB1123" s="898"/>
      <c r="IHC1123" s="898"/>
      <c r="IHD1123" s="898"/>
      <c r="IHE1123" s="898"/>
      <c r="IHF1123" s="898"/>
      <c r="IHG1123" s="898"/>
      <c r="IHH1123" s="898"/>
      <c r="IHI1123" s="898"/>
      <c r="IHJ1123" s="898"/>
      <c r="IHK1123" s="898"/>
      <c r="IHL1123" s="898"/>
      <c r="IHM1123" s="898"/>
      <c r="IHN1123" s="898"/>
      <c r="IHO1123" s="898"/>
      <c r="IHP1123" s="898"/>
      <c r="IHQ1123" s="898"/>
      <c r="IHR1123" s="898"/>
      <c r="IHS1123" s="898"/>
      <c r="IHT1123" s="898"/>
      <c r="IHU1123" s="898"/>
      <c r="IHV1123" s="898"/>
      <c r="IHW1123" s="898"/>
      <c r="IHX1123" s="898"/>
      <c r="IHY1123" s="898"/>
      <c r="IHZ1123" s="898"/>
      <c r="IIA1123" s="898"/>
      <c r="IIB1123" s="898"/>
      <c r="IIC1123" s="898"/>
      <c r="IID1123" s="898"/>
      <c r="IIE1123" s="898"/>
      <c r="IIF1123" s="898"/>
      <c r="IIG1123" s="898"/>
      <c r="IIH1123" s="898"/>
      <c r="III1123" s="898"/>
      <c r="IIJ1123" s="898"/>
      <c r="IIK1123" s="898"/>
      <c r="IIL1123" s="898"/>
      <c r="IIM1123" s="898"/>
      <c r="IIN1123" s="898"/>
      <c r="IIO1123" s="898"/>
      <c r="IIP1123" s="898"/>
      <c r="IIQ1123" s="898"/>
      <c r="IIR1123" s="898"/>
      <c r="IIS1123" s="898"/>
      <c r="IIT1123" s="898"/>
      <c r="IIU1123" s="898"/>
      <c r="IIV1123" s="898"/>
      <c r="IIW1123" s="898"/>
      <c r="IIX1123" s="898"/>
      <c r="IIY1123" s="898"/>
      <c r="IIZ1123" s="898"/>
      <c r="IJA1123" s="898"/>
      <c r="IJB1123" s="898"/>
      <c r="IJC1123" s="898"/>
      <c r="IJD1123" s="898"/>
      <c r="IJE1123" s="898"/>
      <c r="IJF1123" s="898"/>
      <c r="IJG1123" s="898"/>
      <c r="IJH1123" s="898"/>
      <c r="IJI1123" s="898"/>
      <c r="IJJ1123" s="898"/>
      <c r="IJK1123" s="898"/>
      <c r="IJL1123" s="898"/>
      <c r="IJM1123" s="898"/>
      <c r="IJN1123" s="898"/>
      <c r="IJO1123" s="898"/>
      <c r="IJP1123" s="898"/>
      <c r="IJQ1123" s="898"/>
      <c r="IJR1123" s="898"/>
      <c r="IJS1123" s="898"/>
      <c r="IJT1123" s="898"/>
      <c r="IJU1123" s="898"/>
      <c r="IJV1123" s="898"/>
      <c r="IJW1123" s="898"/>
      <c r="IJX1123" s="898"/>
      <c r="IJY1123" s="898"/>
      <c r="IJZ1123" s="898"/>
      <c r="IKA1123" s="898"/>
      <c r="IKB1123" s="898"/>
      <c r="IKC1123" s="898"/>
      <c r="IKD1123" s="898"/>
      <c r="IKE1123" s="898"/>
      <c r="IKF1123" s="898"/>
      <c r="IKG1123" s="898"/>
      <c r="IKH1123" s="898"/>
      <c r="IKI1123" s="898"/>
      <c r="IKJ1123" s="898"/>
      <c r="IKK1123" s="898"/>
      <c r="IKL1123" s="898"/>
      <c r="IKM1123" s="898"/>
      <c r="IKN1123" s="898"/>
      <c r="IKO1123" s="898"/>
      <c r="IKP1123" s="898"/>
      <c r="IKQ1123" s="898"/>
      <c r="IKR1123" s="898"/>
      <c r="IKS1123" s="898"/>
      <c r="IKT1123" s="898"/>
      <c r="IKU1123" s="898"/>
      <c r="IKV1123" s="898"/>
      <c r="IKW1123" s="898"/>
      <c r="IKX1123" s="898"/>
      <c r="IKY1123" s="898"/>
      <c r="IKZ1123" s="898"/>
      <c r="ILA1123" s="898"/>
      <c r="ILB1123" s="898"/>
      <c r="ILC1123" s="898"/>
      <c r="ILD1123" s="898"/>
      <c r="ILE1123" s="898"/>
      <c r="ILF1123" s="898"/>
      <c r="ILG1123" s="898"/>
      <c r="ILH1123" s="898"/>
      <c r="ILI1123" s="898"/>
      <c r="ILJ1123" s="898"/>
      <c r="ILK1123" s="898"/>
      <c r="ILL1123" s="898"/>
      <c r="ILM1123" s="898"/>
      <c r="ILN1123" s="898"/>
      <c r="ILO1123" s="898"/>
      <c r="ILP1123" s="898"/>
      <c r="ILQ1123" s="898"/>
      <c r="ILR1123" s="898"/>
      <c r="ILS1123" s="898"/>
      <c r="ILT1123" s="898"/>
      <c r="ILU1123" s="898"/>
      <c r="ILV1123" s="898"/>
      <c r="ILW1123" s="898"/>
      <c r="ILX1123" s="898"/>
      <c r="ILY1123" s="898"/>
      <c r="ILZ1123" s="898"/>
      <c r="IMA1123" s="898"/>
      <c r="IMB1123" s="898"/>
      <c r="IMC1123" s="898"/>
      <c r="IMD1123" s="898"/>
      <c r="IME1123" s="898"/>
      <c r="IMF1123" s="898"/>
      <c r="IMG1123" s="898"/>
      <c r="IMH1123" s="898"/>
      <c r="IMI1123" s="898"/>
      <c r="IMJ1123" s="898"/>
      <c r="IMK1123" s="898"/>
      <c r="IML1123" s="898"/>
      <c r="IMM1123" s="898"/>
      <c r="IMN1123" s="898"/>
      <c r="IMO1123" s="898"/>
      <c r="IMP1123" s="898"/>
      <c r="IMQ1123" s="898"/>
      <c r="IMR1123" s="898"/>
      <c r="IMS1123" s="898"/>
      <c r="IMT1123" s="898"/>
      <c r="IMU1123" s="898"/>
      <c r="IMV1123" s="898"/>
      <c r="IMW1123" s="898"/>
      <c r="IMX1123" s="898"/>
      <c r="IMY1123" s="898"/>
      <c r="IMZ1123" s="898"/>
      <c r="INA1123" s="898"/>
      <c r="INB1123" s="898"/>
      <c r="INC1123" s="898"/>
      <c r="IND1123" s="898"/>
      <c r="INE1123" s="898"/>
      <c r="INF1123" s="898"/>
      <c r="ING1123" s="898"/>
      <c r="INH1123" s="898"/>
      <c r="INI1123" s="898"/>
      <c r="INJ1123" s="898"/>
      <c r="INK1123" s="898"/>
      <c r="INL1123" s="898"/>
      <c r="INM1123" s="898"/>
      <c r="INN1123" s="898"/>
      <c r="INO1123" s="898"/>
      <c r="INP1123" s="898"/>
      <c r="INQ1123" s="898"/>
      <c r="INR1123" s="898"/>
      <c r="INS1123" s="898"/>
      <c r="INT1123" s="898"/>
      <c r="INU1123" s="898"/>
      <c r="INV1123" s="898"/>
      <c r="INW1123" s="898"/>
      <c r="INX1123" s="898"/>
      <c r="INY1123" s="898"/>
      <c r="INZ1123" s="898"/>
      <c r="IOA1123" s="898"/>
      <c r="IOB1123" s="898"/>
      <c r="IOC1123" s="898"/>
      <c r="IOD1123" s="898"/>
      <c r="IOE1123" s="898"/>
      <c r="IOF1123" s="898"/>
      <c r="IOG1123" s="898"/>
      <c r="IOH1123" s="898"/>
      <c r="IOI1123" s="898"/>
      <c r="IOJ1123" s="898"/>
      <c r="IOK1123" s="898"/>
      <c r="IOL1123" s="898"/>
      <c r="IOM1123" s="898"/>
      <c r="ION1123" s="898"/>
      <c r="IOO1123" s="898"/>
      <c r="IOP1123" s="898"/>
      <c r="IOQ1123" s="898"/>
      <c r="IOR1123" s="898"/>
      <c r="IOS1123" s="898"/>
      <c r="IOT1123" s="898"/>
      <c r="IOU1123" s="898"/>
      <c r="IOV1123" s="898"/>
      <c r="IOW1123" s="898"/>
      <c r="IOX1123" s="898"/>
      <c r="IOY1123" s="898"/>
      <c r="IOZ1123" s="898"/>
      <c r="IPA1123" s="898"/>
      <c r="IPB1123" s="898"/>
      <c r="IPC1123" s="898"/>
      <c r="IPD1123" s="898"/>
      <c r="IPE1123" s="898"/>
      <c r="IPF1123" s="898"/>
      <c r="IPG1123" s="898"/>
      <c r="IPH1123" s="898"/>
      <c r="IPI1123" s="898"/>
      <c r="IPJ1123" s="898"/>
      <c r="IPK1123" s="898"/>
      <c r="IPL1123" s="898"/>
      <c r="IPM1123" s="898"/>
      <c r="IPN1123" s="898"/>
      <c r="IPO1123" s="898"/>
      <c r="IPP1123" s="898"/>
      <c r="IPQ1123" s="898"/>
      <c r="IPR1123" s="898"/>
      <c r="IPS1123" s="898"/>
      <c r="IPT1123" s="898"/>
      <c r="IPU1123" s="898"/>
      <c r="IPV1123" s="898"/>
      <c r="IPW1123" s="898"/>
      <c r="IPX1123" s="898"/>
      <c r="IPY1123" s="898"/>
      <c r="IPZ1123" s="898"/>
      <c r="IQA1123" s="898"/>
      <c r="IQB1123" s="898"/>
      <c r="IQC1123" s="898"/>
      <c r="IQD1123" s="898"/>
      <c r="IQE1123" s="898"/>
      <c r="IQF1123" s="898"/>
      <c r="IQG1123" s="898"/>
      <c r="IQH1123" s="898"/>
      <c r="IQI1123" s="898"/>
      <c r="IQJ1123" s="898"/>
      <c r="IQK1123" s="898"/>
      <c r="IQL1123" s="898"/>
      <c r="IQM1123" s="898"/>
      <c r="IQN1123" s="898"/>
      <c r="IQO1123" s="898"/>
      <c r="IQP1123" s="898"/>
      <c r="IQQ1123" s="898"/>
      <c r="IQR1123" s="898"/>
      <c r="IQS1123" s="898"/>
      <c r="IQT1123" s="898"/>
      <c r="IQU1123" s="898"/>
      <c r="IQV1123" s="898"/>
      <c r="IQW1123" s="898"/>
      <c r="IQX1123" s="898"/>
      <c r="IQY1123" s="898"/>
      <c r="IQZ1123" s="898"/>
      <c r="IRA1123" s="898"/>
      <c r="IRB1123" s="898"/>
      <c r="IRC1123" s="898"/>
      <c r="IRD1123" s="898"/>
      <c r="IRE1123" s="898"/>
      <c r="IRF1123" s="898"/>
      <c r="IRG1123" s="898"/>
      <c r="IRH1123" s="898"/>
      <c r="IRI1123" s="898"/>
      <c r="IRJ1123" s="898"/>
      <c r="IRK1123" s="898"/>
      <c r="IRL1123" s="898"/>
      <c r="IRM1123" s="898"/>
      <c r="IRN1123" s="898"/>
      <c r="IRO1123" s="898"/>
      <c r="IRP1123" s="898"/>
      <c r="IRQ1123" s="898"/>
      <c r="IRR1123" s="898"/>
      <c r="IRS1123" s="898"/>
      <c r="IRT1123" s="898"/>
      <c r="IRU1123" s="898"/>
      <c r="IRV1123" s="898"/>
      <c r="IRW1123" s="898"/>
      <c r="IRX1123" s="898"/>
      <c r="IRY1123" s="898"/>
      <c r="IRZ1123" s="898"/>
      <c r="ISA1123" s="898"/>
      <c r="ISB1123" s="898"/>
      <c r="ISC1123" s="898"/>
      <c r="ISD1123" s="898"/>
      <c r="ISE1123" s="898"/>
      <c r="ISF1123" s="898"/>
      <c r="ISG1123" s="898"/>
      <c r="ISH1123" s="898"/>
      <c r="ISI1123" s="898"/>
      <c r="ISJ1123" s="898"/>
      <c r="ISK1123" s="898"/>
      <c r="ISL1123" s="898"/>
      <c r="ISM1123" s="898"/>
      <c r="ISN1123" s="898"/>
      <c r="ISO1123" s="898"/>
      <c r="ISP1123" s="898"/>
      <c r="ISQ1123" s="898"/>
      <c r="ISR1123" s="898"/>
      <c r="ISS1123" s="898"/>
      <c r="IST1123" s="898"/>
      <c r="ISU1123" s="898"/>
      <c r="ISV1123" s="898"/>
      <c r="ISW1123" s="898"/>
      <c r="ISX1123" s="898"/>
      <c r="ISY1123" s="898"/>
      <c r="ISZ1123" s="898"/>
      <c r="ITA1123" s="898"/>
      <c r="ITB1123" s="898"/>
      <c r="ITC1123" s="898"/>
      <c r="ITD1123" s="898"/>
      <c r="ITE1123" s="898"/>
      <c r="ITF1123" s="898"/>
      <c r="ITG1123" s="898"/>
      <c r="ITH1123" s="898"/>
      <c r="ITI1123" s="898"/>
      <c r="ITJ1123" s="898"/>
      <c r="ITK1123" s="898"/>
      <c r="ITL1123" s="898"/>
      <c r="ITM1123" s="898"/>
      <c r="ITN1123" s="898"/>
      <c r="ITO1123" s="898"/>
      <c r="ITP1123" s="898"/>
      <c r="ITQ1123" s="898"/>
      <c r="ITR1123" s="898"/>
      <c r="ITS1123" s="898"/>
      <c r="ITT1123" s="898"/>
      <c r="ITU1123" s="898"/>
      <c r="ITV1123" s="898"/>
      <c r="ITW1123" s="898"/>
      <c r="ITX1123" s="898"/>
      <c r="ITY1123" s="898"/>
      <c r="ITZ1123" s="898"/>
      <c r="IUA1123" s="898"/>
      <c r="IUB1123" s="898"/>
      <c r="IUC1123" s="898"/>
      <c r="IUD1123" s="898"/>
      <c r="IUE1123" s="898"/>
      <c r="IUF1123" s="898"/>
      <c r="IUG1123" s="898"/>
      <c r="IUH1123" s="898"/>
      <c r="IUI1123" s="898"/>
      <c r="IUJ1123" s="898"/>
      <c r="IUK1123" s="898"/>
      <c r="IUL1123" s="898"/>
      <c r="IUM1123" s="898"/>
      <c r="IUN1123" s="898"/>
      <c r="IUO1123" s="898"/>
      <c r="IUP1123" s="898"/>
      <c r="IUQ1123" s="898"/>
      <c r="IUR1123" s="898"/>
      <c r="IUS1123" s="898"/>
      <c r="IUT1123" s="898"/>
      <c r="IUU1123" s="898"/>
      <c r="IUV1123" s="898"/>
      <c r="IUW1123" s="898"/>
      <c r="IUX1123" s="898"/>
      <c r="IUY1123" s="898"/>
      <c r="IUZ1123" s="898"/>
      <c r="IVA1123" s="898"/>
      <c r="IVB1123" s="898"/>
      <c r="IVC1123" s="898"/>
      <c r="IVD1123" s="898"/>
      <c r="IVE1123" s="898"/>
      <c r="IVF1123" s="898"/>
      <c r="IVG1123" s="898"/>
      <c r="IVH1123" s="898"/>
      <c r="IVI1123" s="898"/>
      <c r="IVJ1123" s="898"/>
      <c r="IVK1123" s="898"/>
      <c r="IVL1123" s="898"/>
      <c r="IVM1123" s="898"/>
      <c r="IVN1123" s="898"/>
      <c r="IVO1123" s="898"/>
      <c r="IVP1123" s="898"/>
      <c r="IVQ1123" s="898"/>
      <c r="IVR1123" s="898"/>
      <c r="IVS1123" s="898"/>
      <c r="IVT1123" s="898"/>
      <c r="IVU1123" s="898"/>
      <c r="IVV1123" s="898"/>
      <c r="IVW1123" s="898"/>
      <c r="IVX1123" s="898"/>
      <c r="IVY1123" s="898"/>
      <c r="IVZ1123" s="898"/>
      <c r="IWA1123" s="898"/>
      <c r="IWB1123" s="898"/>
      <c r="IWC1123" s="898"/>
      <c r="IWD1123" s="898"/>
      <c r="IWE1123" s="898"/>
      <c r="IWF1123" s="898"/>
      <c r="IWG1123" s="898"/>
      <c r="IWH1123" s="898"/>
      <c r="IWI1123" s="898"/>
      <c r="IWJ1123" s="898"/>
      <c r="IWK1123" s="898"/>
      <c r="IWL1123" s="898"/>
      <c r="IWM1123" s="898"/>
      <c r="IWN1123" s="898"/>
      <c r="IWO1123" s="898"/>
      <c r="IWP1123" s="898"/>
      <c r="IWQ1123" s="898"/>
      <c r="IWR1123" s="898"/>
      <c r="IWS1123" s="898"/>
      <c r="IWT1123" s="898"/>
      <c r="IWU1123" s="898"/>
      <c r="IWV1123" s="898"/>
      <c r="IWW1123" s="898"/>
      <c r="IWX1123" s="898"/>
      <c r="IWY1123" s="898"/>
      <c r="IWZ1123" s="898"/>
      <c r="IXA1123" s="898"/>
      <c r="IXB1123" s="898"/>
      <c r="IXC1123" s="898"/>
      <c r="IXD1123" s="898"/>
      <c r="IXE1123" s="898"/>
      <c r="IXF1123" s="898"/>
      <c r="IXG1123" s="898"/>
      <c r="IXH1123" s="898"/>
      <c r="IXI1123" s="898"/>
      <c r="IXJ1123" s="898"/>
      <c r="IXK1123" s="898"/>
      <c r="IXL1123" s="898"/>
      <c r="IXM1123" s="898"/>
      <c r="IXN1123" s="898"/>
      <c r="IXO1123" s="898"/>
      <c r="IXP1123" s="898"/>
      <c r="IXQ1123" s="898"/>
      <c r="IXR1123" s="898"/>
      <c r="IXS1123" s="898"/>
      <c r="IXT1123" s="898"/>
      <c r="IXU1123" s="898"/>
      <c r="IXV1123" s="898"/>
      <c r="IXW1123" s="898"/>
      <c r="IXX1123" s="898"/>
      <c r="IXY1123" s="898"/>
      <c r="IXZ1123" s="898"/>
      <c r="IYA1123" s="898"/>
      <c r="IYB1123" s="898"/>
      <c r="IYC1123" s="898"/>
      <c r="IYD1123" s="898"/>
      <c r="IYE1123" s="898"/>
      <c r="IYF1123" s="898"/>
      <c r="IYG1123" s="898"/>
      <c r="IYH1123" s="898"/>
      <c r="IYI1123" s="898"/>
      <c r="IYJ1123" s="898"/>
      <c r="IYK1123" s="898"/>
      <c r="IYL1123" s="898"/>
      <c r="IYM1123" s="898"/>
      <c r="IYN1123" s="898"/>
      <c r="IYO1123" s="898"/>
      <c r="IYP1123" s="898"/>
      <c r="IYQ1123" s="898"/>
      <c r="IYR1123" s="898"/>
      <c r="IYS1123" s="898"/>
      <c r="IYT1123" s="898"/>
      <c r="IYU1123" s="898"/>
      <c r="IYV1123" s="898"/>
      <c r="IYW1123" s="898"/>
      <c r="IYX1123" s="898"/>
      <c r="IYY1123" s="898"/>
      <c r="IYZ1123" s="898"/>
      <c r="IZA1123" s="898"/>
      <c r="IZB1123" s="898"/>
      <c r="IZC1123" s="898"/>
      <c r="IZD1123" s="898"/>
      <c r="IZE1123" s="898"/>
      <c r="IZF1123" s="898"/>
      <c r="IZG1123" s="898"/>
      <c r="IZH1123" s="898"/>
      <c r="IZI1123" s="898"/>
      <c r="IZJ1123" s="898"/>
      <c r="IZK1123" s="898"/>
      <c r="IZL1123" s="898"/>
      <c r="IZM1123" s="898"/>
      <c r="IZN1123" s="898"/>
      <c r="IZO1123" s="898"/>
      <c r="IZP1123" s="898"/>
      <c r="IZQ1123" s="898"/>
      <c r="IZR1123" s="898"/>
      <c r="IZS1123" s="898"/>
      <c r="IZT1123" s="898"/>
      <c r="IZU1123" s="898"/>
      <c r="IZV1123" s="898"/>
      <c r="IZW1123" s="898"/>
      <c r="IZX1123" s="898"/>
      <c r="IZY1123" s="898"/>
      <c r="IZZ1123" s="898"/>
      <c r="JAA1123" s="898"/>
      <c r="JAB1123" s="898"/>
      <c r="JAC1123" s="898"/>
      <c r="JAD1123" s="898"/>
      <c r="JAE1123" s="898"/>
      <c r="JAF1123" s="898"/>
      <c r="JAG1123" s="898"/>
      <c r="JAH1123" s="898"/>
      <c r="JAI1123" s="898"/>
      <c r="JAJ1123" s="898"/>
      <c r="JAK1123" s="898"/>
      <c r="JAL1123" s="898"/>
      <c r="JAM1123" s="898"/>
      <c r="JAN1123" s="898"/>
      <c r="JAO1123" s="898"/>
      <c r="JAP1123" s="898"/>
      <c r="JAQ1123" s="898"/>
      <c r="JAR1123" s="898"/>
      <c r="JAS1123" s="898"/>
      <c r="JAT1123" s="898"/>
      <c r="JAU1123" s="898"/>
      <c r="JAV1123" s="898"/>
      <c r="JAW1123" s="898"/>
      <c r="JAX1123" s="898"/>
      <c r="JAY1123" s="898"/>
      <c r="JAZ1123" s="898"/>
      <c r="JBA1123" s="898"/>
      <c r="JBB1123" s="898"/>
      <c r="JBC1123" s="898"/>
      <c r="JBD1123" s="898"/>
      <c r="JBE1123" s="898"/>
      <c r="JBF1123" s="898"/>
      <c r="JBG1123" s="898"/>
      <c r="JBH1123" s="898"/>
      <c r="JBI1123" s="898"/>
      <c r="JBJ1123" s="898"/>
      <c r="JBK1123" s="898"/>
      <c r="JBL1123" s="898"/>
      <c r="JBM1123" s="898"/>
      <c r="JBN1123" s="898"/>
      <c r="JBO1123" s="898"/>
      <c r="JBP1123" s="898"/>
      <c r="JBQ1123" s="898"/>
      <c r="JBR1123" s="898"/>
      <c r="JBS1123" s="898"/>
      <c r="JBT1123" s="898"/>
      <c r="JBU1123" s="898"/>
      <c r="JBV1123" s="898"/>
      <c r="JBW1123" s="898"/>
      <c r="JBX1123" s="898"/>
      <c r="JBY1123" s="898"/>
      <c r="JBZ1123" s="898"/>
      <c r="JCA1123" s="898"/>
      <c r="JCB1123" s="898"/>
      <c r="JCC1123" s="898"/>
      <c r="JCD1123" s="898"/>
      <c r="JCE1123" s="898"/>
      <c r="JCF1123" s="898"/>
      <c r="JCG1123" s="898"/>
      <c r="JCH1123" s="898"/>
      <c r="JCI1123" s="898"/>
      <c r="JCJ1123" s="898"/>
      <c r="JCK1123" s="898"/>
      <c r="JCL1123" s="898"/>
      <c r="JCM1123" s="898"/>
      <c r="JCN1123" s="898"/>
      <c r="JCO1123" s="898"/>
      <c r="JCP1123" s="898"/>
      <c r="JCQ1123" s="898"/>
      <c r="JCR1123" s="898"/>
      <c r="JCS1123" s="898"/>
      <c r="JCT1123" s="898"/>
      <c r="JCU1123" s="898"/>
      <c r="JCV1123" s="898"/>
      <c r="JCW1123" s="898"/>
      <c r="JCX1123" s="898"/>
      <c r="JCY1123" s="898"/>
      <c r="JCZ1123" s="898"/>
      <c r="JDA1123" s="898"/>
      <c r="JDB1123" s="898"/>
      <c r="JDC1123" s="898"/>
      <c r="JDD1123" s="898"/>
      <c r="JDE1123" s="898"/>
      <c r="JDF1123" s="898"/>
      <c r="JDG1123" s="898"/>
      <c r="JDH1123" s="898"/>
      <c r="JDI1123" s="898"/>
      <c r="JDJ1123" s="898"/>
      <c r="JDK1123" s="898"/>
      <c r="JDL1123" s="898"/>
      <c r="JDM1123" s="898"/>
      <c r="JDN1123" s="898"/>
      <c r="JDO1123" s="898"/>
      <c r="JDP1123" s="898"/>
      <c r="JDQ1123" s="898"/>
      <c r="JDR1123" s="898"/>
      <c r="JDS1123" s="898"/>
      <c r="JDT1123" s="898"/>
      <c r="JDU1123" s="898"/>
      <c r="JDV1123" s="898"/>
      <c r="JDW1123" s="898"/>
      <c r="JDX1123" s="898"/>
      <c r="JDY1123" s="898"/>
      <c r="JDZ1123" s="898"/>
      <c r="JEA1123" s="898"/>
      <c r="JEB1123" s="898"/>
      <c r="JEC1123" s="898"/>
      <c r="JED1123" s="898"/>
      <c r="JEE1123" s="898"/>
      <c r="JEF1123" s="898"/>
      <c r="JEG1123" s="898"/>
      <c r="JEH1123" s="898"/>
      <c r="JEI1123" s="898"/>
      <c r="JEJ1123" s="898"/>
      <c r="JEK1123" s="898"/>
      <c r="JEL1123" s="898"/>
      <c r="JEM1123" s="898"/>
      <c r="JEN1123" s="898"/>
      <c r="JEO1123" s="898"/>
      <c r="JEP1123" s="898"/>
      <c r="JEQ1123" s="898"/>
      <c r="JER1123" s="898"/>
      <c r="JES1123" s="898"/>
      <c r="JET1123" s="898"/>
      <c r="JEU1123" s="898"/>
      <c r="JEV1123" s="898"/>
      <c r="JEW1123" s="898"/>
      <c r="JEX1123" s="898"/>
      <c r="JEY1123" s="898"/>
      <c r="JEZ1123" s="898"/>
      <c r="JFA1123" s="898"/>
      <c r="JFB1123" s="898"/>
      <c r="JFC1123" s="898"/>
      <c r="JFD1123" s="898"/>
      <c r="JFE1123" s="898"/>
      <c r="JFF1123" s="898"/>
      <c r="JFG1123" s="898"/>
      <c r="JFH1123" s="898"/>
      <c r="JFI1123" s="898"/>
      <c r="JFJ1123" s="898"/>
      <c r="JFK1123" s="898"/>
      <c r="JFL1123" s="898"/>
      <c r="JFM1123" s="898"/>
      <c r="JFN1123" s="898"/>
      <c r="JFO1123" s="898"/>
      <c r="JFP1123" s="898"/>
      <c r="JFQ1123" s="898"/>
      <c r="JFR1123" s="898"/>
      <c r="JFS1123" s="898"/>
      <c r="JFT1123" s="898"/>
      <c r="JFU1123" s="898"/>
      <c r="JFV1123" s="898"/>
      <c r="JFW1123" s="898"/>
      <c r="JFX1123" s="898"/>
      <c r="JFY1123" s="898"/>
      <c r="JFZ1123" s="898"/>
      <c r="JGA1123" s="898"/>
      <c r="JGB1123" s="898"/>
      <c r="JGC1123" s="898"/>
      <c r="JGD1123" s="898"/>
      <c r="JGE1123" s="898"/>
      <c r="JGF1123" s="898"/>
      <c r="JGG1123" s="898"/>
      <c r="JGH1123" s="898"/>
      <c r="JGI1123" s="898"/>
      <c r="JGJ1123" s="898"/>
      <c r="JGK1123" s="898"/>
      <c r="JGL1123" s="898"/>
      <c r="JGM1123" s="898"/>
      <c r="JGN1123" s="898"/>
      <c r="JGO1123" s="898"/>
      <c r="JGP1123" s="898"/>
      <c r="JGQ1123" s="898"/>
      <c r="JGR1123" s="898"/>
      <c r="JGS1123" s="898"/>
      <c r="JGT1123" s="898"/>
      <c r="JGU1123" s="898"/>
      <c r="JGV1123" s="898"/>
      <c r="JGW1123" s="898"/>
      <c r="JGX1123" s="898"/>
      <c r="JGY1123" s="898"/>
      <c r="JGZ1123" s="898"/>
      <c r="JHA1123" s="898"/>
      <c r="JHB1123" s="898"/>
      <c r="JHC1123" s="898"/>
      <c r="JHD1123" s="898"/>
      <c r="JHE1123" s="898"/>
      <c r="JHF1123" s="898"/>
      <c r="JHG1123" s="898"/>
      <c r="JHH1123" s="898"/>
      <c r="JHI1123" s="898"/>
      <c r="JHJ1123" s="898"/>
      <c r="JHK1123" s="898"/>
      <c r="JHL1123" s="898"/>
      <c r="JHM1123" s="898"/>
      <c r="JHN1123" s="898"/>
      <c r="JHO1123" s="898"/>
      <c r="JHP1123" s="898"/>
      <c r="JHQ1123" s="898"/>
      <c r="JHR1123" s="898"/>
      <c r="JHS1123" s="898"/>
      <c r="JHT1123" s="898"/>
      <c r="JHU1123" s="898"/>
      <c r="JHV1123" s="898"/>
      <c r="JHW1123" s="898"/>
      <c r="JHX1123" s="898"/>
      <c r="JHY1123" s="898"/>
      <c r="JHZ1123" s="898"/>
      <c r="JIA1123" s="898"/>
      <c r="JIB1123" s="898"/>
      <c r="JIC1123" s="898"/>
      <c r="JID1123" s="898"/>
      <c r="JIE1123" s="898"/>
      <c r="JIF1123" s="898"/>
      <c r="JIG1123" s="898"/>
      <c r="JIH1123" s="898"/>
      <c r="JII1123" s="898"/>
      <c r="JIJ1123" s="898"/>
      <c r="JIK1123" s="898"/>
      <c r="JIL1123" s="898"/>
      <c r="JIM1123" s="898"/>
      <c r="JIN1123" s="898"/>
      <c r="JIO1123" s="898"/>
      <c r="JIP1123" s="898"/>
      <c r="JIQ1123" s="898"/>
      <c r="JIR1123" s="898"/>
      <c r="JIS1123" s="898"/>
      <c r="JIT1123" s="898"/>
      <c r="JIU1123" s="898"/>
      <c r="JIV1123" s="898"/>
      <c r="JIW1123" s="898"/>
      <c r="JIX1123" s="898"/>
      <c r="JIY1123" s="898"/>
      <c r="JIZ1123" s="898"/>
      <c r="JJA1123" s="898"/>
      <c r="JJB1123" s="898"/>
      <c r="JJC1123" s="898"/>
      <c r="JJD1123" s="898"/>
      <c r="JJE1123" s="898"/>
      <c r="JJF1123" s="898"/>
      <c r="JJG1123" s="898"/>
      <c r="JJH1123" s="898"/>
      <c r="JJI1123" s="898"/>
      <c r="JJJ1123" s="898"/>
      <c r="JJK1123" s="898"/>
      <c r="JJL1123" s="898"/>
      <c r="JJM1123" s="898"/>
      <c r="JJN1123" s="898"/>
      <c r="JJO1123" s="898"/>
      <c r="JJP1123" s="898"/>
      <c r="JJQ1123" s="898"/>
      <c r="JJR1123" s="898"/>
      <c r="JJS1123" s="898"/>
      <c r="JJT1123" s="898"/>
      <c r="JJU1123" s="898"/>
      <c r="JJV1123" s="898"/>
      <c r="JJW1123" s="898"/>
      <c r="JJX1123" s="898"/>
      <c r="JJY1123" s="898"/>
      <c r="JJZ1123" s="898"/>
      <c r="JKA1123" s="898"/>
      <c r="JKB1123" s="898"/>
      <c r="JKC1123" s="898"/>
      <c r="JKD1123" s="898"/>
      <c r="JKE1123" s="898"/>
      <c r="JKF1123" s="898"/>
      <c r="JKG1123" s="898"/>
      <c r="JKH1123" s="898"/>
      <c r="JKI1123" s="898"/>
      <c r="JKJ1123" s="898"/>
      <c r="JKK1123" s="898"/>
      <c r="JKL1123" s="898"/>
      <c r="JKM1123" s="898"/>
      <c r="JKN1123" s="898"/>
      <c r="JKO1123" s="898"/>
      <c r="JKP1123" s="898"/>
      <c r="JKQ1123" s="898"/>
      <c r="JKR1123" s="898"/>
      <c r="JKS1123" s="898"/>
      <c r="JKT1123" s="898"/>
      <c r="JKU1123" s="898"/>
      <c r="JKV1123" s="898"/>
      <c r="JKW1123" s="898"/>
      <c r="JKX1123" s="898"/>
      <c r="JKY1123" s="898"/>
      <c r="JKZ1123" s="898"/>
      <c r="JLA1123" s="898"/>
      <c r="JLB1123" s="898"/>
      <c r="JLC1123" s="898"/>
      <c r="JLD1123" s="898"/>
      <c r="JLE1123" s="898"/>
      <c r="JLF1123" s="898"/>
      <c r="JLG1123" s="898"/>
      <c r="JLH1123" s="898"/>
      <c r="JLI1123" s="898"/>
      <c r="JLJ1123" s="898"/>
      <c r="JLK1123" s="898"/>
      <c r="JLL1123" s="898"/>
      <c r="JLM1123" s="898"/>
      <c r="JLN1123" s="898"/>
      <c r="JLO1123" s="898"/>
      <c r="JLP1123" s="898"/>
      <c r="JLQ1123" s="898"/>
      <c r="JLR1123" s="898"/>
      <c r="JLS1123" s="898"/>
      <c r="JLT1123" s="898"/>
      <c r="JLU1123" s="898"/>
      <c r="JLV1123" s="898"/>
      <c r="JLW1123" s="898"/>
      <c r="JLX1123" s="898"/>
      <c r="JLY1123" s="898"/>
      <c r="JLZ1123" s="898"/>
      <c r="JMA1123" s="898"/>
      <c r="JMB1123" s="898"/>
      <c r="JMC1123" s="898"/>
      <c r="JMD1123" s="898"/>
      <c r="JME1123" s="898"/>
      <c r="JMF1123" s="898"/>
      <c r="JMG1123" s="898"/>
      <c r="JMH1123" s="898"/>
      <c r="JMI1123" s="898"/>
      <c r="JMJ1123" s="898"/>
      <c r="JMK1123" s="898"/>
      <c r="JML1123" s="898"/>
      <c r="JMM1123" s="898"/>
      <c r="JMN1123" s="898"/>
      <c r="JMO1123" s="898"/>
      <c r="JMP1123" s="898"/>
      <c r="JMQ1123" s="898"/>
      <c r="JMR1123" s="898"/>
      <c r="JMS1123" s="898"/>
      <c r="JMT1123" s="898"/>
      <c r="JMU1123" s="898"/>
      <c r="JMV1123" s="898"/>
      <c r="JMW1123" s="898"/>
      <c r="JMX1123" s="898"/>
      <c r="JMY1123" s="898"/>
      <c r="JMZ1123" s="898"/>
      <c r="JNA1123" s="898"/>
      <c r="JNB1123" s="898"/>
      <c r="JNC1123" s="898"/>
      <c r="JND1123" s="898"/>
      <c r="JNE1123" s="898"/>
      <c r="JNF1123" s="898"/>
      <c r="JNG1123" s="898"/>
      <c r="JNH1123" s="898"/>
      <c r="JNI1123" s="898"/>
      <c r="JNJ1123" s="898"/>
      <c r="JNK1123" s="898"/>
      <c r="JNL1123" s="898"/>
      <c r="JNM1123" s="898"/>
      <c r="JNN1123" s="898"/>
      <c r="JNO1123" s="898"/>
      <c r="JNP1123" s="898"/>
      <c r="JNQ1123" s="898"/>
      <c r="JNR1123" s="898"/>
      <c r="JNS1123" s="898"/>
      <c r="JNT1123" s="898"/>
      <c r="JNU1123" s="898"/>
      <c r="JNV1123" s="898"/>
      <c r="JNW1123" s="898"/>
      <c r="JNX1123" s="898"/>
      <c r="JNY1123" s="898"/>
      <c r="JNZ1123" s="898"/>
      <c r="JOA1123" s="898"/>
      <c r="JOB1123" s="898"/>
      <c r="JOC1123" s="898"/>
      <c r="JOD1123" s="898"/>
      <c r="JOE1123" s="898"/>
      <c r="JOF1123" s="898"/>
      <c r="JOG1123" s="898"/>
      <c r="JOH1123" s="898"/>
      <c r="JOI1123" s="898"/>
      <c r="JOJ1123" s="898"/>
      <c r="JOK1123" s="898"/>
      <c r="JOL1123" s="898"/>
      <c r="JOM1123" s="898"/>
      <c r="JON1123" s="898"/>
      <c r="JOO1123" s="898"/>
      <c r="JOP1123" s="898"/>
      <c r="JOQ1123" s="898"/>
      <c r="JOR1123" s="898"/>
      <c r="JOS1123" s="898"/>
      <c r="JOT1123" s="898"/>
      <c r="JOU1123" s="898"/>
      <c r="JOV1123" s="898"/>
      <c r="JOW1123" s="898"/>
      <c r="JOX1123" s="898"/>
      <c r="JOY1123" s="898"/>
      <c r="JOZ1123" s="898"/>
      <c r="JPA1123" s="898"/>
      <c r="JPB1123" s="898"/>
      <c r="JPC1123" s="898"/>
      <c r="JPD1123" s="898"/>
      <c r="JPE1123" s="898"/>
      <c r="JPF1123" s="898"/>
      <c r="JPG1123" s="898"/>
      <c r="JPH1123" s="898"/>
      <c r="JPI1123" s="898"/>
      <c r="JPJ1123" s="898"/>
      <c r="JPK1123" s="898"/>
      <c r="JPL1123" s="898"/>
      <c r="JPM1123" s="898"/>
      <c r="JPN1123" s="898"/>
      <c r="JPO1123" s="898"/>
      <c r="JPP1123" s="898"/>
      <c r="JPQ1123" s="898"/>
      <c r="JPR1123" s="898"/>
      <c r="JPS1123" s="898"/>
      <c r="JPT1123" s="898"/>
      <c r="JPU1123" s="898"/>
      <c r="JPV1123" s="898"/>
      <c r="JPW1123" s="898"/>
      <c r="JPX1123" s="898"/>
      <c r="JPY1123" s="898"/>
      <c r="JPZ1123" s="898"/>
      <c r="JQA1123" s="898"/>
      <c r="JQB1123" s="898"/>
      <c r="JQC1123" s="898"/>
      <c r="JQD1123" s="898"/>
      <c r="JQE1123" s="898"/>
      <c r="JQF1123" s="898"/>
      <c r="JQG1123" s="898"/>
      <c r="JQH1123" s="898"/>
      <c r="JQI1123" s="898"/>
      <c r="JQJ1123" s="898"/>
      <c r="JQK1123" s="898"/>
      <c r="JQL1123" s="898"/>
      <c r="JQM1123" s="898"/>
      <c r="JQN1123" s="898"/>
      <c r="JQO1123" s="898"/>
      <c r="JQP1123" s="898"/>
      <c r="JQQ1123" s="898"/>
      <c r="JQR1123" s="898"/>
      <c r="JQS1123" s="898"/>
      <c r="JQT1123" s="898"/>
      <c r="JQU1123" s="898"/>
      <c r="JQV1123" s="898"/>
      <c r="JQW1123" s="898"/>
      <c r="JQX1123" s="898"/>
      <c r="JQY1123" s="898"/>
      <c r="JQZ1123" s="898"/>
      <c r="JRA1123" s="898"/>
      <c r="JRB1123" s="898"/>
      <c r="JRC1123" s="898"/>
      <c r="JRD1123" s="898"/>
      <c r="JRE1123" s="898"/>
      <c r="JRF1123" s="898"/>
      <c r="JRG1123" s="898"/>
      <c r="JRH1123" s="898"/>
      <c r="JRI1123" s="898"/>
      <c r="JRJ1123" s="898"/>
      <c r="JRK1123" s="898"/>
      <c r="JRL1123" s="898"/>
      <c r="JRM1123" s="898"/>
      <c r="JRN1123" s="898"/>
      <c r="JRO1123" s="898"/>
      <c r="JRP1123" s="898"/>
      <c r="JRQ1123" s="898"/>
      <c r="JRR1123" s="898"/>
      <c r="JRS1123" s="898"/>
      <c r="JRT1123" s="898"/>
      <c r="JRU1123" s="898"/>
      <c r="JRV1123" s="898"/>
      <c r="JRW1123" s="898"/>
      <c r="JRX1123" s="898"/>
      <c r="JRY1123" s="898"/>
      <c r="JRZ1123" s="898"/>
      <c r="JSA1123" s="898"/>
      <c r="JSB1123" s="898"/>
      <c r="JSC1123" s="898"/>
      <c r="JSD1123" s="898"/>
      <c r="JSE1123" s="898"/>
      <c r="JSF1123" s="898"/>
      <c r="JSG1123" s="898"/>
      <c r="JSH1123" s="898"/>
      <c r="JSI1123" s="898"/>
      <c r="JSJ1123" s="898"/>
      <c r="JSK1123" s="898"/>
      <c r="JSL1123" s="898"/>
      <c r="JSM1123" s="898"/>
      <c r="JSN1123" s="898"/>
      <c r="JSO1123" s="898"/>
      <c r="JSP1123" s="898"/>
      <c r="JSQ1123" s="898"/>
      <c r="JSR1123" s="898"/>
      <c r="JSS1123" s="898"/>
      <c r="JST1123" s="898"/>
      <c r="JSU1123" s="898"/>
      <c r="JSV1123" s="898"/>
      <c r="JSW1123" s="898"/>
      <c r="JSX1123" s="898"/>
      <c r="JSY1123" s="898"/>
      <c r="JSZ1123" s="898"/>
      <c r="JTA1123" s="898"/>
      <c r="JTB1123" s="898"/>
      <c r="JTC1123" s="898"/>
      <c r="JTD1123" s="898"/>
      <c r="JTE1123" s="898"/>
      <c r="JTF1123" s="898"/>
      <c r="JTG1123" s="898"/>
      <c r="JTH1123" s="898"/>
      <c r="JTI1123" s="898"/>
      <c r="JTJ1123" s="898"/>
      <c r="JTK1123" s="898"/>
      <c r="JTL1123" s="898"/>
      <c r="JTM1123" s="898"/>
      <c r="JTN1123" s="898"/>
      <c r="JTO1123" s="898"/>
      <c r="JTP1123" s="898"/>
      <c r="JTQ1123" s="898"/>
      <c r="JTR1123" s="898"/>
      <c r="JTS1123" s="898"/>
      <c r="JTT1123" s="898"/>
      <c r="JTU1123" s="898"/>
      <c r="JTV1123" s="898"/>
      <c r="JTW1123" s="898"/>
      <c r="JTX1123" s="898"/>
      <c r="JTY1123" s="898"/>
      <c r="JTZ1123" s="898"/>
      <c r="JUA1123" s="898"/>
      <c r="JUB1123" s="898"/>
      <c r="JUC1123" s="898"/>
      <c r="JUD1123" s="898"/>
      <c r="JUE1123" s="898"/>
      <c r="JUF1123" s="898"/>
      <c r="JUG1123" s="898"/>
      <c r="JUH1123" s="898"/>
      <c r="JUI1123" s="898"/>
      <c r="JUJ1123" s="898"/>
      <c r="JUK1123" s="898"/>
      <c r="JUL1123" s="898"/>
      <c r="JUM1123" s="898"/>
      <c r="JUN1123" s="898"/>
      <c r="JUO1123" s="898"/>
      <c r="JUP1123" s="898"/>
      <c r="JUQ1123" s="898"/>
      <c r="JUR1123" s="898"/>
      <c r="JUS1123" s="898"/>
      <c r="JUT1123" s="898"/>
      <c r="JUU1123" s="898"/>
      <c r="JUV1123" s="898"/>
      <c r="JUW1123" s="898"/>
      <c r="JUX1123" s="898"/>
      <c r="JUY1123" s="898"/>
      <c r="JUZ1123" s="898"/>
      <c r="JVA1123" s="898"/>
      <c r="JVB1123" s="898"/>
      <c r="JVC1123" s="898"/>
      <c r="JVD1123" s="898"/>
      <c r="JVE1123" s="898"/>
      <c r="JVF1123" s="898"/>
      <c r="JVG1123" s="898"/>
      <c r="JVH1123" s="898"/>
      <c r="JVI1123" s="898"/>
      <c r="JVJ1123" s="898"/>
      <c r="JVK1123" s="898"/>
      <c r="JVL1123" s="898"/>
      <c r="JVM1123" s="898"/>
      <c r="JVN1123" s="898"/>
      <c r="JVO1123" s="898"/>
      <c r="JVP1123" s="898"/>
      <c r="JVQ1123" s="898"/>
      <c r="JVR1123" s="898"/>
      <c r="JVS1123" s="898"/>
      <c r="JVT1123" s="898"/>
      <c r="JVU1123" s="898"/>
      <c r="JVV1123" s="898"/>
      <c r="JVW1123" s="898"/>
      <c r="JVX1123" s="898"/>
      <c r="JVY1123" s="898"/>
      <c r="JVZ1123" s="898"/>
      <c r="JWA1123" s="898"/>
      <c r="JWB1123" s="898"/>
      <c r="JWC1123" s="898"/>
      <c r="JWD1123" s="898"/>
      <c r="JWE1123" s="898"/>
      <c r="JWF1123" s="898"/>
      <c r="JWG1123" s="898"/>
      <c r="JWH1123" s="898"/>
      <c r="JWI1123" s="898"/>
      <c r="JWJ1123" s="898"/>
      <c r="JWK1123" s="898"/>
      <c r="JWL1123" s="898"/>
      <c r="JWM1123" s="898"/>
      <c r="JWN1123" s="898"/>
      <c r="JWO1123" s="898"/>
      <c r="JWP1123" s="898"/>
      <c r="JWQ1123" s="898"/>
      <c r="JWR1123" s="898"/>
      <c r="JWS1123" s="898"/>
      <c r="JWT1123" s="898"/>
      <c r="JWU1123" s="898"/>
      <c r="JWV1123" s="898"/>
      <c r="JWW1123" s="898"/>
      <c r="JWX1123" s="898"/>
      <c r="JWY1123" s="898"/>
      <c r="JWZ1123" s="898"/>
      <c r="JXA1123" s="898"/>
      <c r="JXB1123" s="898"/>
      <c r="JXC1123" s="898"/>
      <c r="JXD1123" s="898"/>
      <c r="JXE1123" s="898"/>
      <c r="JXF1123" s="898"/>
      <c r="JXG1123" s="898"/>
      <c r="JXH1123" s="898"/>
      <c r="JXI1123" s="898"/>
      <c r="JXJ1123" s="898"/>
      <c r="JXK1123" s="898"/>
      <c r="JXL1123" s="898"/>
      <c r="JXM1123" s="898"/>
      <c r="JXN1123" s="898"/>
      <c r="JXO1123" s="898"/>
      <c r="JXP1123" s="898"/>
      <c r="JXQ1123" s="898"/>
      <c r="JXR1123" s="898"/>
      <c r="JXS1123" s="898"/>
      <c r="JXT1123" s="898"/>
      <c r="JXU1123" s="898"/>
      <c r="JXV1123" s="898"/>
      <c r="JXW1123" s="898"/>
      <c r="JXX1123" s="898"/>
      <c r="JXY1123" s="898"/>
      <c r="JXZ1123" s="898"/>
      <c r="JYA1123" s="898"/>
      <c r="JYB1123" s="898"/>
      <c r="JYC1123" s="898"/>
      <c r="JYD1123" s="898"/>
      <c r="JYE1123" s="898"/>
      <c r="JYF1123" s="898"/>
      <c r="JYG1123" s="898"/>
      <c r="JYH1123" s="898"/>
      <c r="JYI1123" s="898"/>
      <c r="JYJ1123" s="898"/>
      <c r="JYK1123" s="898"/>
      <c r="JYL1123" s="898"/>
      <c r="JYM1123" s="898"/>
      <c r="JYN1123" s="898"/>
      <c r="JYO1123" s="898"/>
      <c r="JYP1123" s="898"/>
      <c r="JYQ1123" s="898"/>
      <c r="JYR1123" s="898"/>
      <c r="JYS1123" s="898"/>
      <c r="JYT1123" s="898"/>
      <c r="JYU1123" s="898"/>
      <c r="JYV1123" s="898"/>
      <c r="JYW1123" s="898"/>
      <c r="JYX1123" s="898"/>
      <c r="JYY1123" s="898"/>
      <c r="JYZ1123" s="898"/>
      <c r="JZA1123" s="898"/>
      <c r="JZB1123" s="898"/>
      <c r="JZC1123" s="898"/>
      <c r="JZD1123" s="898"/>
      <c r="JZE1123" s="898"/>
      <c r="JZF1123" s="898"/>
      <c r="JZG1123" s="898"/>
      <c r="JZH1123" s="898"/>
      <c r="JZI1123" s="898"/>
      <c r="JZJ1123" s="898"/>
      <c r="JZK1123" s="898"/>
      <c r="JZL1123" s="898"/>
      <c r="JZM1123" s="898"/>
      <c r="JZN1123" s="898"/>
      <c r="JZO1123" s="898"/>
      <c r="JZP1123" s="898"/>
      <c r="JZQ1123" s="898"/>
      <c r="JZR1123" s="898"/>
      <c r="JZS1123" s="898"/>
      <c r="JZT1123" s="898"/>
      <c r="JZU1123" s="898"/>
      <c r="JZV1123" s="898"/>
      <c r="JZW1123" s="898"/>
      <c r="JZX1123" s="898"/>
      <c r="JZY1123" s="898"/>
      <c r="JZZ1123" s="898"/>
      <c r="KAA1123" s="898"/>
      <c r="KAB1123" s="898"/>
      <c r="KAC1123" s="898"/>
      <c r="KAD1123" s="898"/>
      <c r="KAE1123" s="898"/>
      <c r="KAF1123" s="898"/>
      <c r="KAG1123" s="898"/>
      <c r="KAH1123" s="898"/>
      <c r="KAI1123" s="898"/>
      <c r="KAJ1123" s="898"/>
      <c r="KAK1123" s="898"/>
      <c r="KAL1123" s="898"/>
      <c r="KAM1123" s="898"/>
      <c r="KAN1123" s="898"/>
      <c r="KAO1123" s="898"/>
      <c r="KAP1123" s="898"/>
      <c r="KAQ1123" s="898"/>
      <c r="KAR1123" s="898"/>
      <c r="KAS1123" s="898"/>
      <c r="KAT1123" s="898"/>
      <c r="KAU1123" s="898"/>
      <c r="KAV1123" s="898"/>
      <c r="KAW1123" s="898"/>
      <c r="KAX1123" s="898"/>
      <c r="KAY1123" s="898"/>
      <c r="KAZ1123" s="898"/>
      <c r="KBA1123" s="898"/>
      <c r="KBB1123" s="898"/>
      <c r="KBC1123" s="898"/>
      <c r="KBD1123" s="898"/>
      <c r="KBE1123" s="898"/>
      <c r="KBF1123" s="898"/>
      <c r="KBG1123" s="898"/>
      <c r="KBH1123" s="898"/>
      <c r="KBI1123" s="898"/>
      <c r="KBJ1123" s="898"/>
      <c r="KBK1123" s="898"/>
      <c r="KBL1123" s="898"/>
      <c r="KBM1123" s="898"/>
      <c r="KBN1123" s="898"/>
      <c r="KBO1123" s="898"/>
      <c r="KBP1123" s="898"/>
      <c r="KBQ1123" s="898"/>
      <c r="KBR1123" s="898"/>
      <c r="KBS1123" s="898"/>
      <c r="KBT1123" s="898"/>
      <c r="KBU1123" s="898"/>
      <c r="KBV1123" s="898"/>
      <c r="KBW1123" s="898"/>
      <c r="KBX1123" s="898"/>
      <c r="KBY1123" s="898"/>
      <c r="KBZ1123" s="898"/>
      <c r="KCA1123" s="898"/>
      <c r="KCB1123" s="898"/>
      <c r="KCC1123" s="898"/>
      <c r="KCD1123" s="898"/>
      <c r="KCE1123" s="898"/>
      <c r="KCF1123" s="898"/>
      <c r="KCG1123" s="898"/>
      <c r="KCH1123" s="898"/>
      <c r="KCI1123" s="898"/>
      <c r="KCJ1123" s="898"/>
      <c r="KCK1123" s="898"/>
      <c r="KCL1123" s="898"/>
      <c r="KCM1123" s="898"/>
      <c r="KCN1123" s="898"/>
      <c r="KCO1123" s="898"/>
      <c r="KCP1123" s="898"/>
      <c r="KCQ1123" s="898"/>
      <c r="KCR1123" s="898"/>
      <c r="KCS1123" s="898"/>
      <c r="KCT1123" s="898"/>
      <c r="KCU1123" s="898"/>
      <c r="KCV1123" s="898"/>
      <c r="KCW1123" s="898"/>
      <c r="KCX1123" s="898"/>
      <c r="KCY1123" s="898"/>
      <c r="KCZ1123" s="898"/>
      <c r="KDA1123" s="898"/>
      <c r="KDB1123" s="898"/>
      <c r="KDC1123" s="898"/>
      <c r="KDD1123" s="898"/>
      <c r="KDE1123" s="898"/>
      <c r="KDF1123" s="898"/>
      <c r="KDG1123" s="898"/>
      <c r="KDH1123" s="898"/>
      <c r="KDI1123" s="898"/>
      <c r="KDJ1123" s="898"/>
      <c r="KDK1123" s="898"/>
      <c r="KDL1123" s="898"/>
      <c r="KDM1123" s="898"/>
      <c r="KDN1123" s="898"/>
      <c r="KDO1123" s="898"/>
      <c r="KDP1123" s="898"/>
      <c r="KDQ1123" s="898"/>
      <c r="KDR1123" s="898"/>
      <c r="KDS1123" s="898"/>
      <c r="KDT1123" s="898"/>
      <c r="KDU1123" s="898"/>
      <c r="KDV1123" s="898"/>
      <c r="KDW1123" s="898"/>
      <c r="KDX1123" s="898"/>
      <c r="KDY1123" s="898"/>
      <c r="KDZ1123" s="898"/>
      <c r="KEA1123" s="898"/>
      <c r="KEB1123" s="898"/>
      <c r="KEC1123" s="898"/>
      <c r="KED1123" s="898"/>
      <c r="KEE1123" s="898"/>
      <c r="KEF1123" s="898"/>
      <c r="KEG1123" s="898"/>
      <c r="KEH1123" s="898"/>
      <c r="KEI1123" s="898"/>
      <c r="KEJ1123" s="898"/>
      <c r="KEK1123" s="898"/>
      <c r="KEL1123" s="898"/>
      <c r="KEM1123" s="898"/>
      <c r="KEN1123" s="898"/>
      <c r="KEO1123" s="898"/>
      <c r="KEP1123" s="898"/>
      <c r="KEQ1123" s="898"/>
      <c r="KER1123" s="898"/>
      <c r="KES1123" s="898"/>
      <c r="KET1123" s="898"/>
      <c r="KEU1123" s="898"/>
      <c r="KEV1123" s="898"/>
      <c r="KEW1123" s="898"/>
      <c r="KEX1123" s="898"/>
      <c r="KEY1123" s="898"/>
      <c r="KEZ1123" s="898"/>
      <c r="KFA1123" s="898"/>
      <c r="KFB1123" s="898"/>
      <c r="KFC1123" s="898"/>
      <c r="KFD1123" s="898"/>
      <c r="KFE1123" s="898"/>
      <c r="KFF1123" s="898"/>
      <c r="KFG1123" s="898"/>
      <c r="KFH1123" s="898"/>
      <c r="KFI1123" s="898"/>
      <c r="KFJ1123" s="898"/>
      <c r="KFK1123" s="898"/>
      <c r="KFL1123" s="898"/>
      <c r="KFM1123" s="898"/>
      <c r="KFN1123" s="898"/>
      <c r="KFO1123" s="898"/>
      <c r="KFP1123" s="898"/>
      <c r="KFQ1123" s="898"/>
      <c r="KFR1123" s="898"/>
      <c r="KFS1123" s="898"/>
      <c r="KFT1123" s="898"/>
      <c r="KFU1123" s="898"/>
      <c r="KFV1123" s="898"/>
      <c r="KFW1123" s="898"/>
      <c r="KFX1123" s="898"/>
      <c r="KFY1123" s="898"/>
      <c r="KFZ1123" s="898"/>
      <c r="KGA1123" s="898"/>
      <c r="KGB1123" s="898"/>
      <c r="KGC1123" s="898"/>
      <c r="KGD1123" s="898"/>
      <c r="KGE1123" s="898"/>
      <c r="KGF1123" s="898"/>
      <c r="KGG1123" s="898"/>
      <c r="KGH1123" s="898"/>
      <c r="KGI1123" s="898"/>
      <c r="KGJ1123" s="898"/>
      <c r="KGK1123" s="898"/>
      <c r="KGL1123" s="898"/>
      <c r="KGM1123" s="898"/>
      <c r="KGN1123" s="898"/>
      <c r="KGO1123" s="898"/>
      <c r="KGP1123" s="898"/>
      <c r="KGQ1123" s="898"/>
      <c r="KGR1123" s="898"/>
      <c r="KGS1123" s="898"/>
      <c r="KGT1123" s="898"/>
      <c r="KGU1123" s="898"/>
      <c r="KGV1123" s="898"/>
      <c r="KGW1123" s="898"/>
      <c r="KGX1123" s="898"/>
      <c r="KGY1123" s="898"/>
      <c r="KGZ1123" s="898"/>
      <c r="KHA1123" s="898"/>
      <c r="KHB1123" s="898"/>
      <c r="KHC1123" s="898"/>
      <c r="KHD1123" s="898"/>
      <c r="KHE1123" s="898"/>
      <c r="KHF1123" s="898"/>
      <c r="KHG1123" s="898"/>
      <c r="KHH1123" s="898"/>
      <c r="KHI1123" s="898"/>
      <c r="KHJ1123" s="898"/>
      <c r="KHK1123" s="898"/>
      <c r="KHL1123" s="898"/>
      <c r="KHM1123" s="898"/>
      <c r="KHN1123" s="898"/>
      <c r="KHO1123" s="898"/>
      <c r="KHP1123" s="898"/>
      <c r="KHQ1123" s="898"/>
      <c r="KHR1123" s="898"/>
      <c r="KHS1123" s="898"/>
      <c r="KHT1123" s="898"/>
      <c r="KHU1123" s="898"/>
      <c r="KHV1123" s="898"/>
      <c r="KHW1123" s="898"/>
      <c r="KHX1123" s="898"/>
      <c r="KHY1123" s="898"/>
      <c r="KHZ1123" s="898"/>
      <c r="KIA1123" s="898"/>
      <c r="KIB1123" s="898"/>
      <c r="KIC1123" s="898"/>
      <c r="KID1123" s="898"/>
      <c r="KIE1123" s="898"/>
      <c r="KIF1123" s="898"/>
      <c r="KIG1123" s="898"/>
      <c r="KIH1123" s="898"/>
      <c r="KII1123" s="898"/>
      <c r="KIJ1123" s="898"/>
      <c r="KIK1123" s="898"/>
      <c r="KIL1123" s="898"/>
      <c r="KIM1123" s="898"/>
      <c r="KIN1123" s="898"/>
      <c r="KIO1123" s="898"/>
      <c r="KIP1123" s="898"/>
      <c r="KIQ1123" s="898"/>
      <c r="KIR1123" s="898"/>
      <c r="KIS1123" s="898"/>
      <c r="KIT1123" s="898"/>
      <c r="KIU1123" s="898"/>
      <c r="KIV1123" s="898"/>
      <c r="KIW1123" s="898"/>
      <c r="KIX1123" s="898"/>
      <c r="KIY1123" s="898"/>
      <c r="KIZ1123" s="898"/>
      <c r="KJA1123" s="898"/>
      <c r="KJB1123" s="898"/>
      <c r="KJC1123" s="898"/>
      <c r="KJD1123" s="898"/>
      <c r="KJE1123" s="898"/>
      <c r="KJF1123" s="898"/>
      <c r="KJG1123" s="898"/>
      <c r="KJH1123" s="898"/>
      <c r="KJI1123" s="898"/>
      <c r="KJJ1123" s="898"/>
      <c r="KJK1123" s="898"/>
      <c r="KJL1123" s="898"/>
      <c r="KJM1123" s="898"/>
      <c r="KJN1123" s="898"/>
      <c r="KJO1123" s="898"/>
      <c r="KJP1123" s="898"/>
      <c r="KJQ1123" s="898"/>
      <c r="KJR1123" s="898"/>
      <c r="KJS1123" s="898"/>
      <c r="KJT1123" s="898"/>
      <c r="KJU1123" s="898"/>
      <c r="KJV1123" s="898"/>
      <c r="KJW1123" s="898"/>
      <c r="KJX1123" s="898"/>
      <c r="KJY1123" s="898"/>
      <c r="KJZ1123" s="898"/>
      <c r="KKA1123" s="898"/>
      <c r="KKB1123" s="898"/>
      <c r="KKC1123" s="898"/>
      <c r="KKD1123" s="898"/>
      <c r="KKE1123" s="898"/>
      <c r="KKF1123" s="898"/>
      <c r="KKG1123" s="898"/>
      <c r="KKH1123" s="898"/>
      <c r="KKI1123" s="898"/>
      <c r="KKJ1123" s="898"/>
      <c r="KKK1123" s="898"/>
      <c r="KKL1123" s="898"/>
      <c r="KKM1123" s="898"/>
      <c r="KKN1123" s="898"/>
      <c r="KKO1123" s="898"/>
      <c r="KKP1123" s="898"/>
      <c r="KKQ1123" s="898"/>
      <c r="KKR1123" s="898"/>
      <c r="KKS1123" s="898"/>
      <c r="KKT1123" s="898"/>
      <c r="KKU1123" s="898"/>
      <c r="KKV1123" s="898"/>
      <c r="KKW1123" s="898"/>
      <c r="KKX1123" s="898"/>
      <c r="KKY1123" s="898"/>
      <c r="KKZ1123" s="898"/>
      <c r="KLA1123" s="898"/>
      <c r="KLB1123" s="898"/>
      <c r="KLC1123" s="898"/>
      <c r="KLD1123" s="898"/>
      <c r="KLE1123" s="898"/>
      <c r="KLF1123" s="898"/>
      <c r="KLG1123" s="898"/>
      <c r="KLH1123" s="898"/>
      <c r="KLI1123" s="898"/>
      <c r="KLJ1123" s="898"/>
      <c r="KLK1123" s="898"/>
      <c r="KLL1123" s="898"/>
      <c r="KLM1123" s="898"/>
      <c r="KLN1123" s="898"/>
      <c r="KLO1123" s="898"/>
      <c r="KLP1123" s="898"/>
      <c r="KLQ1123" s="898"/>
      <c r="KLR1123" s="898"/>
      <c r="KLS1123" s="898"/>
      <c r="KLT1123" s="898"/>
      <c r="KLU1123" s="898"/>
      <c r="KLV1123" s="898"/>
      <c r="KLW1123" s="898"/>
      <c r="KLX1123" s="898"/>
      <c r="KLY1123" s="898"/>
      <c r="KLZ1123" s="898"/>
      <c r="KMA1123" s="898"/>
      <c r="KMB1123" s="898"/>
      <c r="KMC1123" s="898"/>
      <c r="KMD1123" s="898"/>
      <c r="KME1123" s="898"/>
      <c r="KMF1123" s="898"/>
      <c r="KMG1123" s="898"/>
      <c r="KMH1123" s="898"/>
      <c r="KMI1123" s="898"/>
      <c r="KMJ1123" s="898"/>
      <c r="KMK1123" s="898"/>
      <c r="KML1123" s="898"/>
      <c r="KMM1123" s="898"/>
      <c r="KMN1123" s="898"/>
      <c r="KMO1123" s="898"/>
      <c r="KMP1123" s="898"/>
      <c r="KMQ1123" s="898"/>
      <c r="KMR1123" s="898"/>
      <c r="KMS1123" s="898"/>
      <c r="KMT1123" s="898"/>
      <c r="KMU1123" s="898"/>
      <c r="KMV1123" s="898"/>
      <c r="KMW1123" s="898"/>
      <c r="KMX1123" s="898"/>
      <c r="KMY1123" s="898"/>
      <c r="KMZ1123" s="898"/>
      <c r="KNA1123" s="898"/>
      <c r="KNB1123" s="898"/>
      <c r="KNC1123" s="898"/>
      <c r="KND1123" s="898"/>
      <c r="KNE1123" s="898"/>
      <c r="KNF1123" s="898"/>
      <c r="KNG1123" s="898"/>
      <c r="KNH1123" s="898"/>
      <c r="KNI1123" s="898"/>
      <c r="KNJ1123" s="898"/>
      <c r="KNK1123" s="898"/>
      <c r="KNL1123" s="898"/>
      <c r="KNM1123" s="898"/>
      <c r="KNN1123" s="898"/>
      <c r="KNO1123" s="898"/>
      <c r="KNP1123" s="898"/>
      <c r="KNQ1123" s="898"/>
      <c r="KNR1123" s="898"/>
      <c r="KNS1123" s="898"/>
      <c r="KNT1123" s="898"/>
      <c r="KNU1123" s="898"/>
      <c r="KNV1123" s="898"/>
      <c r="KNW1123" s="898"/>
      <c r="KNX1123" s="898"/>
      <c r="KNY1123" s="898"/>
      <c r="KNZ1123" s="898"/>
      <c r="KOA1123" s="898"/>
      <c r="KOB1123" s="898"/>
      <c r="KOC1123" s="898"/>
      <c r="KOD1123" s="898"/>
      <c r="KOE1123" s="898"/>
      <c r="KOF1123" s="898"/>
      <c r="KOG1123" s="898"/>
      <c r="KOH1123" s="898"/>
      <c r="KOI1123" s="898"/>
      <c r="KOJ1123" s="898"/>
      <c r="KOK1123" s="898"/>
      <c r="KOL1123" s="898"/>
      <c r="KOM1123" s="898"/>
      <c r="KON1123" s="898"/>
      <c r="KOO1123" s="898"/>
      <c r="KOP1123" s="898"/>
      <c r="KOQ1123" s="898"/>
      <c r="KOR1123" s="898"/>
      <c r="KOS1123" s="898"/>
      <c r="KOT1123" s="898"/>
      <c r="KOU1123" s="898"/>
      <c r="KOV1123" s="898"/>
      <c r="KOW1123" s="898"/>
      <c r="KOX1123" s="898"/>
      <c r="KOY1123" s="898"/>
      <c r="KOZ1123" s="898"/>
      <c r="KPA1123" s="898"/>
      <c r="KPB1123" s="898"/>
      <c r="KPC1123" s="898"/>
      <c r="KPD1123" s="898"/>
      <c r="KPE1123" s="898"/>
      <c r="KPF1123" s="898"/>
      <c r="KPG1123" s="898"/>
      <c r="KPH1123" s="898"/>
      <c r="KPI1123" s="898"/>
      <c r="KPJ1123" s="898"/>
      <c r="KPK1123" s="898"/>
      <c r="KPL1123" s="898"/>
      <c r="KPM1123" s="898"/>
      <c r="KPN1123" s="898"/>
      <c r="KPO1123" s="898"/>
      <c r="KPP1123" s="898"/>
      <c r="KPQ1123" s="898"/>
      <c r="KPR1123" s="898"/>
      <c r="KPS1123" s="898"/>
      <c r="KPT1123" s="898"/>
      <c r="KPU1123" s="898"/>
      <c r="KPV1123" s="898"/>
      <c r="KPW1123" s="898"/>
      <c r="KPX1123" s="898"/>
      <c r="KPY1123" s="898"/>
      <c r="KPZ1123" s="898"/>
      <c r="KQA1123" s="898"/>
      <c r="KQB1123" s="898"/>
      <c r="KQC1123" s="898"/>
      <c r="KQD1123" s="898"/>
      <c r="KQE1123" s="898"/>
      <c r="KQF1123" s="898"/>
      <c r="KQG1123" s="898"/>
      <c r="KQH1123" s="898"/>
      <c r="KQI1123" s="898"/>
      <c r="KQJ1123" s="898"/>
      <c r="KQK1123" s="898"/>
      <c r="KQL1123" s="898"/>
      <c r="KQM1123" s="898"/>
      <c r="KQN1123" s="898"/>
      <c r="KQO1123" s="898"/>
      <c r="KQP1123" s="898"/>
      <c r="KQQ1123" s="898"/>
      <c r="KQR1123" s="898"/>
      <c r="KQS1123" s="898"/>
      <c r="KQT1123" s="898"/>
      <c r="KQU1123" s="898"/>
      <c r="KQV1123" s="898"/>
      <c r="KQW1123" s="898"/>
      <c r="KQX1123" s="898"/>
      <c r="KQY1123" s="898"/>
      <c r="KQZ1123" s="898"/>
      <c r="KRA1123" s="898"/>
      <c r="KRB1123" s="898"/>
      <c r="KRC1123" s="898"/>
      <c r="KRD1123" s="898"/>
      <c r="KRE1123" s="898"/>
      <c r="KRF1123" s="898"/>
      <c r="KRG1123" s="898"/>
      <c r="KRH1123" s="898"/>
      <c r="KRI1123" s="898"/>
      <c r="KRJ1123" s="898"/>
      <c r="KRK1123" s="898"/>
      <c r="KRL1123" s="898"/>
      <c r="KRM1123" s="898"/>
      <c r="KRN1123" s="898"/>
      <c r="KRO1123" s="898"/>
      <c r="KRP1123" s="898"/>
      <c r="KRQ1123" s="898"/>
      <c r="KRR1123" s="898"/>
      <c r="KRS1123" s="898"/>
      <c r="KRT1123" s="898"/>
      <c r="KRU1123" s="898"/>
      <c r="KRV1123" s="898"/>
      <c r="KRW1123" s="898"/>
      <c r="KRX1123" s="898"/>
      <c r="KRY1123" s="898"/>
      <c r="KRZ1123" s="898"/>
      <c r="KSA1123" s="898"/>
      <c r="KSB1123" s="898"/>
      <c r="KSC1123" s="898"/>
      <c r="KSD1123" s="898"/>
      <c r="KSE1123" s="898"/>
      <c r="KSF1123" s="898"/>
      <c r="KSG1123" s="898"/>
      <c r="KSH1123" s="898"/>
      <c r="KSI1123" s="898"/>
      <c r="KSJ1123" s="898"/>
      <c r="KSK1123" s="898"/>
      <c r="KSL1123" s="898"/>
      <c r="KSM1123" s="898"/>
      <c r="KSN1123" s="898"/>
      <c r="KSO1123" s="898"/>
      <c r="KSP1123" s="898"/>
      <c r="KSQ1123" s="898"/>
      <c r="KSR1123" s="898"/>
      <c r="KSS1123" s="898"/>
      <c r="KST1123" s="898"/>
      <c r="KSU1123" s="898"/>
      <c r="KSV1123" s="898"/>
      <c r="KSW1123" s="898"/>
      <c r="KSX1123" s="898"/>
      <c r="KSY1123" s="898"/>
      <c r="KSZ1123" s="898"/>
      <c r="KTA1123" s="898"/>
      <c r="KTB1123" s="898"/>
      <c r="KTC1123" s="898"/>
      <c r="KTD1123" s="898"/>
      <c r="KTE1123" s="898"/>
      <c r="KTF1123" s="898"/>
      <c r="KTG1123" s="898"/>
      <c r="KTH1123" s="898"/>
      <c r="KTI1123" s="898"/>
      <c r="KTJ1123" s="898"/>
      <c r="KTK1123" s="898"/>
      <c r="KTL1123" s="898"/>
      <c r="KTM1123" s="898"/>
      <c r="KTN1123" s="898"/>
      <c r="KTO1123" s="898"/>
      <c r="KTP1123" s="898"/>
      <c r="KTQ1123" s="898"/>
      <c r="KTR1123" s="898"/>
      <c r="KTS1123" s="898"/>
      <c r="KTT1123" s="898"/>
      <c r="KTU1123" s="898"/>
      <c r="KTV1123" s="898"/>
      <c r="KTW1123" s="898"/>
      <c r="KTX1123" s="898"/>
      <c r="KTY1123" s="898"/>
      <c r="KTZ1123" s="898"/>
      <c r="KUA1123" s="898"/>
      <c r="KUB1123" s="898"/>
      <c r="KUC1123" s="898"/>
      <c r="KUD1123" s="898"/>
      <c r="KUE1123" s="898"/>
      <c r="KUF1123" s="898"/>
      <c r="KUG1123" s="898"/>
      <c r="KUH1123" s="898"/>
      <c r="KUI1123" s="898"/>
      <c r="KUJ1123" s="898"/>
      <c r="KUK1123" s="898"/>
      <c r="KUL1123" s="898"/>
      <c r="KUM1123" s="898"/>
      <c r="KUN1123" s="898"/>
      <c r="KUO1123" s="898"/>
      <c r="KUP1123" s="898"/>
      <c r="KUQ1123" s="898"/>
      <c r="KUR1123" s="898"/>
      <c r="KUS1123" s="898"/>
      <c r="KUT1123" s="898"/>
      <c r="KUU1123" s="898"/>
      <c r="KUV1123" s="898"/>
      <c r="KUW1123" s="898"/>
      <c r="KUX1123" s="898"/>
      <c r="KUY1123" s="898"/>
      <c r="KUZ1123" s="898"/>
      <c r="KVA1123" s="898"/>
      <c r="KVB1123" s="898"/>
      <c r="KVC1123" s="898"/>
      <c r="KVD1123" s="898"/>
      <c r="KVE1123" s="898"/>
      <c r="KVF1123" s="898"/>
      <c r="KVG1123" s="898"/>
      <c r="KVH1123" s="898"/>
      <c r="KVI1123" s="898"/>
      <c r="KVJ1123" s="898"/>
      <c r="KVK1123" s="898"/>
      <c r="KVL1123" s="898"/>
      <c r="KVM1123" s="898"/>
      <c r="KVN1123" s="898"/>
      <c r="KVO1123" s="898"/>
      <c r="KVP1123" s="898"/>
      <c r="KVQ1123" s="898"/>
      <c r="KVR1123" s="898"/>
      <c r="KVS1123" s="898"/>
      <c r="KVT1123" s="898"/>
      <c r="KVU1123" s="898"/>
      <c r="KVV1123" s="898"/>
      <c r="KVW1123" s="898"/>
      <c r="KVX1123" s="898"/>
      <c r="KVY1123" s="898"/>
      <c r="KVZ1123" s="898"/>
      <c r="KWA1123" s="898"/>
      <c r="KWB1123" s="898"/>
      <c r="KWC1123" s="898"/>
      <c r="KWD1123" s="898"/>
      <c r="KWE1123" s="898"/>
      <c r="KWF1123" s="898"/>
      <c r="KWG1123" s="898"/>
      <c r="KWH1123" s="898"/>
      <c r="KWI1123" s="898"/>
      <c r="KWJ1123" s="898"/>
      <c r="KWK1123" s="898"/>
      <c r="KWL1123" s="898"/>
      <c r="KWM1123" s="898"/>
      <c r="KWN1123" s="898"/>
      <c r="KWO1123" s="898"/>
      <c r="KWP1123" s="898"/>
      <c r="KWQ1123" s="898"/>
      <c r="KWR1123" s="898"/>
      <c r="KWS1123" s="898"/>
      <c r="KWT1123" s="898"/>
      <c r="KWU1123" s="898"/>
      <c r="KWV1123" s="898"/>
      <c r="KWW1123" s="898"/>
      <c r="KWX1123" s="898"/>
      <c r="KWY1123" s="898"/>
      <c r="KWZ1123" s="898"/>
      <c r="KXA1123" s="898"/>
      <c r="KXB1123" s="898"/>
      <c r="KXC1123" s="898"/>
      <c r="KXD1123" s="898"/>
      <c r="KXE1123" s="898"/>
      <c r="KXF1123" s="898"/>
      <c r="KXG1123" s="898"/>
      <c r="KXH1123" s="898"/>
      <c r="KXI1123" s="898"/>
      <c r="KXJ1123" s="898"/>
      <c r="KXK1123" s="898"/>
      <c r="KXL1123" s="898"/>
      <c r="KXM1123" s="898"/>
      <c r="KXN1123" s="898"/>
      <c r="KXO1123" s="898"/>
      <c r="KXP1123" s="898"/>
      <c r="KXQ1123" s="898"/>
      <c r="KXR1123" s="898"/>
      <c r="KXS1123" s="898"/>
      <c r="KXT1123" s="898"/>
      <c r="KXU1123" s="898"/>
      <c r="KXV1123" s="898"/>
      <c r="KXW1123" s="898"/>
      <c r="KXX1123" s="898"/>
      <c r="KXY1123" s="898"/>
      <c r="KXZ1123" s="898"/>
      <c r="KYA1123" s="898"/>
      <c r="KYB1123" s="898"/>
      <c r="KYC1123" s="898"/>
      <c r="KYD1123" s="898"/>
      <c r="KYE1123" s="898"/>
      <c r="KYF1123" s="898"/>
      <c r="KYG1123" s="898"/>
      <c r="KYH1123" s="898"/>
      <c r="KYI1123" s="898"/>
      <c r="KYJ1123" s="898"/>
      <c r="KYK1123" s="898"/>
      <c r="KYL1123" s="898"/>
      <c r="KYM1123" s="898"/>
      <c r="KYN1123" s="898"/>
      <c r="KYO1123" s="898"/>
      <c r="KYP1123" s="898"/>
      <c r="KYQ1123" s="898"/>
      <c r="KYR1123" s="898"/>
      <c r="KYS1123" s="898"/>
      <c r="KYT1123" s="898"/>
      <c r="KYU1123" s="898"/>
      <c r="KYV1123" s="898"/>
      <c r="KYW1123" s="898"/>
      <c r="KYX1123" s="898"/>
      <c r="KYY1123" s="898"/>
      <c r="KYZ1123" s="898"/>
      <c r="KZA1123" s="898"/>
      <c r="KZB1123" s="898"/>
      <c r="KZC1123" s="898"/>
      <c r="KZD1123" s="898"/>
      <c r="KZE1123" s="898"/>
      <c r="KZF1123" s="898"/>
      <c r="KZG1123" s="898"/>
      <c r="KZH1123" s="898"/>
      <c r="KZI1123" s="898"/>
      <c r="KZJ1123" s="898"/>
      <c r="KZK1123" s="898"/>
      <c r="KZL1123" s="898"/>
      <c r="KZM1123" s="898"/>
      <c r="KZN1123" s="898"/>
      <c r="KZO1123" s="898"/>
      <c r="KZP1123" s="898"/>
      <c r="KZQ1123" s="898"/>
      <c r="KZR1123" s="898"/>
      <c r="KZS1123" s="898"/>
      <c r="KZT1123" s="898"/>
      <c r="KZU1123" s="898"/>
      <c r="KZV1123" s="898"/>
      <c r="KZW1123" s="898"/>
      <c r="KZX1123" s="898"/>
      <c r="KZY1123" s="898"/>
      <c r="KZZ1123" s="898"/>
      <c r="LAA1123" s="898"/>
      <c r="LAB1123" s="898"/>
      <c r="LAC1123" s="898"/>
      <c r="LAD1123" s="898"/>
      <c r="LAE1123" s="898"/>
      <c r="LAF1123" s="898"/>
      <c r="LAG1123" s="898"/>
      <c r="LAH1123" s="898"/>
      <c r="LAI1123" s="898"/>
      <c r="LAJ1123" s="898"/>
      <c r="LAK1123" s="898"/>
      <c r="LAL1123" s="898"/>
      <c r="LAM1123" s="898"/>
      <c r="LAN1123" s="898"/>
      <c r="LAO1123" s="898"/>
      <c r="LAP1123" s="898"/>
      <c r="LAQ1123" s="898"/>
      <c r="LAR1123" s="898"/>
      <c r="LAS1123" s="898"/>
      <c r="LAT1123" s="898"/>
      <c r="LAU1123" s="898"/>
      <c r="LAV1123" s="898"/>
      <c r="LAW1123" s="898"/>
      <c r="LAX1123" s="898"/>
      <c r="LAY1123" s="898"/>
      <c r="LAZ1123" s="898"/>
      <c r="LBA1123" s="898"/>
      <c r="LBB1123" s="898"/>
      <c r="LBC1123" s="898"/>
      <c r="LBD1123" s="898"/>
      <c r="LBE1123" s="898"/>
      <c r="LBF1123" s="898"/>
      <c r="LBG1123" s="898"/>
      <c r="LBH1123" s="898"/>
      <c r="LBI1123" s="898"/>
      <c r="LBJ1123" s="898"/>
      <c r="LBK1123" s="898"/>
      <c r="LBL1123" s="898"/>
      <c r="LBM1123" s="898"/>
      <c r="LBN1123" s="898"/>
      <c r="LBO1123" s="898"/>
      <c r="LBP1123" s="898"/>
      <c r="LBQ1123" s="898"/>
      <c r="LBR1123" s="898"/>
      <c r="LBS1123" s="898"/>
      <c r="LBT1123" s="898"/>
      <c r="LBU1123" s="898"/>
      <c r="LBV1123" s="898"/>
      <c r="LBW1123" s="898"/>
      <c r="LBX1123" s="898"/>
      <c r="LBY1123" s="898"/>
      <c r="LBZ1123" s="898"/>
      <c r="LCA1123" s="898"/>
      <c r="LCB1123" s="898"/>
      <c r="LCC1123" s="898"/>
      <c r="LCD1123" s="898"/>
      <c r="LCE1123" s="898"/>
      <c r="LCF1123" s="898"/>
      <c r="LCG1123" s="898"/>
      <c r="LCH1123" s="898"/>
      <c r="LCI1123" s="898"/>
      <c r="LCJ1123" s="898"/>
      <c r="LCK1123" s="898"/>
      <c r="LCL1123" s="898"/>
      <c r="LCM1123" s="898"/>
      <c r="LCN1123" s="898"/>
      <c r="LCO1123" s="898"/>
      <c r="LCP1123" s="898"/>
      <c r="LCQ1123" s="898"/>
      <c r="LCR1123" s="898"/>
      <c r="LCS1123" s="898"/>
      <c r="LCT1123" s="898"/>
      <c r="LCU1123" s="898"/>
      <c r="LCV1123" s="898"/>
      <c r="LCW1123" s="898"/>
      <c r="LCX1123" s="898"/>
      <c r="LCY1123" s="898"/>
      <c r="LCZ1123" s="898"/>
      <c r="LDA1123" s="898"/>
      <c r="LDB1123" s="898"/>
      <c r="LDC1123" s="898"/>
      <c r="LDD1123" s="898"/>
      <c r="LDE1123" s="898"/>
      <c r="LDF1123" s="898"/>
      <c r="LDG1123" s="898"/>
      <c r="LDH1123" s="898"/>
      <c r="LDI1123" s="898"/>
      <c r="LDJ1123" s="898"/>
      <c r="LDK1123" s="898"/>
      <c r="LDL1123" s="898"/>
      <c r="LDM1123" s="898"/>
      <c r="LDN1123" s="898"/>
      <c r="LDO1123" s="898"/>
      <c r="LDP1123" s="898"/>
      <c r="LDQ1123" s="898"/>
      <c r="LDR1123" s="898"/>
      <c r="LDS1123" s="898"/>
      <c r="LDT1123" s="898"/>
      <c r="LDU1123" s="898"/>
      <c r="LDV1123" s="898"/>
      <c r="LDW1123" s="898"/>
      <c r="LDX1123" s="898"/>
      <c r="LDY1123" s="898"/>
      <c r="LDZ1123" s="898"/>
      <c r="LEA1123" s="898"/>
      <c r="LEB1123" s="898"/>
      <c r="LEC1123" s="898"/>
      <c r="LED1123" s="898"/>
      <c r="LEE1123" s="898"/>
      <c r="LEF1123" s="898"/>
      <c r="LEG1123" s="898"/>
      <c r="LEH1123" s="898"/>
      <c r="LEI1123" s="898"/>
      <c r="LEJ1123" s="898"/>
      <c r="LEK1123" s="898"/>
      <c r="LEL1123" s="898"/>
      <c r="LEM1123" s="898"/>
      <c r="LEN1123" s="898"/>
      <c r="LEO1123" s="898"/>
      <c r="LEP1123" s="898"/>
      <c r="LEQ1123" s="898"/>
      <c r="LER1123" s="898"/>
      <c r="LES1123" s="898"/>
      <c r="LET1123" s="898"/>
      <c r="LEU1123" s="898"/>
      <c r="LEV1123" s="898"/>
      <c r="LEW1123" s="898"/>
      <c r="LEX1123" s="898"/>
      <c r="LEY1123" s="898"/>
      <c r="LEZ1123" s="898"/>
      <c r="LFA1123" s="898"/>
      <c r="LFB1123" s="898"/>
      <c r="LFC1123" s="898"/>
      <c r="LFD1123" s="898"/>
      <c r="LFE1123" s="898"/>
      <c r="LFF1123" s="898"/>
      <c r="LFG1123" s="898"/>
      <c r="LFH1123" s="898"/>
      <c r="LFI1123" s="898"/>
      <c r="LFJ1123" s="898"/>
      <c r="LFK1123" s="898"/>
      <c r="LFL1123" s="898"/>
      <c r="LFM1123" s="898"/>
      <c r="LFN1123" s="898"/>
      <c r="LFO1123" s="898"/>
      <c r="LFP1123" s="898"/>
      <c r="LFQ1123" s="898"/>
      <c r="LFR1123" s="898"/>
      <c r="LFS1123" s="898"/>
      <c r="LFT1123" s="898"/>
      <c r="LFU1123" s="898"/>
      <c r="LFV1123" s="898"/>
      <c r="LFW1123" s="898"/>
      <c r="LFX1123" s="898"/>
      <c r="LFY1123" s="898"/>
      <c r="LFZ1123" s="898"/>
      <c r="LGA1123" s="898"/>
      <c r="LGB1123" s="898"/>
      <c r="LGC1123" s="898"/>
      <c r="LGD1123" s="898"/>
      <c r="LGE1123" s="898"/>
      <c r="LGF1123" s="898"/>
      <c r="LGG1123" s="898"/>
      <c r="LGH1123" s="898"/>
      <c r="LGI1123" s="898"/>
      <c r="LGJ1123" s="898"/>
      <c r="LGK1123" s="898"/>
      <c r="LGL1123" s="898"/>
      <c r="LGM1123" s="898"/>
      <c r="LGN1123" s="898"/>
      <c r="LGO1123" s="898"/>
      <c r="LGP1123" s="898"/>
      <c r="LGQ1123" s="898"/>
      <c r="LGR1123" s="898"/>
      <c r="LGS1123" s="898"/>
      <c r="LGT1123" s="898"/>
      <c r="LGU1123" s="898"/>
      <c r="LGV1123" s="898"/>
      <c r="LGW1123" s="898"/>
      <c r="LGX1123" s="898"/>
      <c r="LGY1123" s="898"/>
      <c r="LGZ1123" s="898"/>
      <c r="LHA1123" s="898"/>
      <c r="LHB1123" s="898"/>
      <c r="LHC1123" s="898"/>
      <c r="LHD1123" s="898"/>
      <c r="LHE1123" s="898"/>
      <c r="LHF1123" s="898"/>
      <c r="LHG1123" s="898"/>
      <c r="LHH1123" s="898"/>
      <c r="LHI1123" s="898"/>
      <c r="LHJ1123" s="898"/>
      <c r="LHK1123" s="898"/>
      <c r="LHL1123" s="898"/>
      <c r="LHM1123" s="898"/>
      <c r="LHN1123" s="898"/>
      <c r="LHO1123" s="898"/>
      <c r="LHP1123" s="898"/>
      <c r="LHQ1123" s="898"/>
      <c r="LHR1123" s="898"/>
      <c r="LHS1123" s="898"/>
      <c r="LHT1123" s="898"/>
      <c r="LHU1123" s="898"/>
      <c r="LHV1123" s="898"/>
      <c r="LHW1123" s="898"/>
      <c r="LHX1123" s="898"/>
      <c r="LHY1123" s="898"/>
      <c r="LHZ1123" s="898"/>
      <c r="LIA1123" s="898"/>
      <c r="LIB1123" s="898"/>
      <c r="LIC1123" s="898"/>
      <c r="LID1123" s="898"/>
      <c r="LIE1123" s="898"/>
      <c r="LIF1123" s="898"/>
      <c r="LIG1123" s="898"/>
      <c r="LIH1123" s="898"/>
      <c r="LII1123" s="898"/>
      <c r="LIJ1123" s="898"/>
      <c r="LIK1123" s="898"/>
      <c r="LIL1123" s="898"/>
      <c r="LIM1123" s="898"/>
      <c r="LIN1123" s="898"/>
      <c r="LIO1123" s="898"/>
      <c r="LIP1123" s="898"/>
      <c r="LIQ1123" s="898"/>
      <c r="LIR1123" s="898"/>
      <c r="LIS1123" s="898"/>
      <c r="LIT1123" s="898"/>
      <c r="LIU1123" s="898"/>
      <c r="LIV1123" s="898"/>
      <c r="LIW1123" s="898"/>
      <c r="LIX1123" s="898"/>
      <c r="LIY1123" s="898"/>
      <c r="LIZ1123" s="898"/>
      <c r="LJA1123" s="898"/>
      <c r="LJB1123" s="898"/>
      <c r="LJC1123" s="898"/>
      <c r="LJD1123" s="898"/>
      <c r="LJE1123" s="898"/>
      <c r="LJF1123" s="898"/>
      <c r="LJG1123" s="898"/>
      <c r="LJH1123" s="898"/>
      <c r="LJI1123" s="898"/>
      <c r="LJJ1123" s="898"/>
      <c r="LJK1123" s="898"/>
      <c r="LJL1123" s="898"/>
      <c r="LJM1123" s="898"/>
      <c r="LJN1123" s="898"/>
      <c r="LJO1123" s="898"/>
      <c r="LJP1123" s="898"/>
      <c r="LJQ1123" s="898"/>
      <c r="LJR1123" s="898"/>
      <c r="LJS1123" s="898"/>
      <c r="LJT1123" s="898"/>
      <c r="LJU1123" s="898"/>
      <c r="LJV1123" s="898"/>
      <c r="LJW1123" s="898"/>
      <c r="LJX1123" s="898"/>
      <c r="LJY1123" s="898"/>
      <c r="LJZ1123" s="898"/>
      <c r="LKA1123" s="898"/>
      <c r="LKB1123" s="898"/>
      <c r="LKC1123" s="898"/>
      <c r="LKD1123" s="898"/>
      <c r="LKE1123" s="898"/>
      <c r="LKF1123" s="898"/>
      <c r="LKG1123" s="898"/>
      <c r="LKH1123" s="898"/>
      <c r="LKI1123" s="898"/>
      <c r="LKJ1123" s="898"/>
      <c r="LKK1123" s="898"/>
      <c r="LKL1123" s="898"/>
      <c r="LKM1123" s="898"/>
      <c r="LKN1123" s="898"/>
      <c r="LKO1123" s="898"/>
      <c r="LKP1123" s="898"/>
      <c r="LKQ1123" s="898"/>
      <c r="LKR1123" s="898"/>
      <c r="LKS1123" s="898"/>
      <c r="LKT1123" s="898"/>
      <c r="LKU1123" s="898"/>
      <c r="LKV1123" s="898"/>
      <c r="LKW1123" s="898"/>
      <c r="LKX1123" s="898"/>
      <c r="LKY1123" s="898"/>
      <c r="LKZ1123" s="898"/>
      <c r="LLA1123" s="898"/>
      <c r="LLB1123" s="898"/>
      <c r="LLC1123" s="898"/>
      <c r="LLD1123" s="898"/>
      <c r="LLE1123" s="898"/>
      <c r="LLF1123" s="898"/>
      <c r="LLG1123" s="898"/>
      <c r="LLH1123" s="898"/>
      <c r="LLI1123" s="898"/>
      <c r="LLJ1123" s="898"/>
      <c r="LLK1123" s="898"/>
      <c r="LLL1123" s="898"/>
      <c r="LLM1123" s="898"/>
      <c r="LLN1123" s="898"/>
      <c r="LLO1123" s="898"/>
      <c r="LLP1123" s="898"/>
      <c r="LLQ1123" s="898"/>
      <c r="LLR1123" s="898"/>
      <c r="LLS1123" s="898"/>
      <c r="LLT1123" s="898"/>
      <c r="LLU1123" s="898"/>
      <c r="LLV1123" s="898"/>
      <c r="LLW1123" s="898"/>
      <c r="LLX1123" s="898"/>
      <c r="LLY1123" s="898"/>
      <c r="LLZ1123" s="898"/>
      <c r="LMA1123" s="898"/>
      <c r="LMB1123" s="898"/>
      <c r="LMC1123" s="898"/>
      <c r="LMD1123" s="898"/>
      <c r="LME1123" s="898"/>
      <c r="LMF1123" s="898"/>
      <c r="LMG1123" s="898"/>
      <c r="LMH1123" s="898"/>
      <c r="LMI1123" s="898"/>
      <c r="LMJ1123" s="898"/>
      <c r="LMK1123" s="898"/>
      <c r="LML1123" s="898"/>
      <c r="LMM1123" s="898"/>
      <c r="LMN1123" s="898"/>
      <c r="LMO1123" s="898"/>
      <c r="LMP1123" s="898"/>
      <c r="LMQ1123" s="898"/>
      <c r="LMR1123" s="898"/>
      <c r="LMS1123" s="898"/>
      <c r="LMT1123" s="898"/>
      <c r="LMU1123" s="898"/>
      <c r="LMV1123" s="898"/>
      <c r="LMW1123" s="898"/>
      <c r="LMX1123" s="898"/>
      <c r="LMY1123" s="898"/>
      <c r="LMZ1123" s="898"/>
      <c r="LNA1123" s="898"/>
      <c r="LNB1123" s="898"/>
      <c r="LNC1123" s="898"/>
      <c r="LND1123" s="898"/>
      <c r="LNE1123" s="898"/>
      <c r="LNF1123" s="898"/>
      <c r="LNG1123" s="898"/>
      <c r="LNH1123" s="898"/>
      <c r="LNI1123" s="898"/>
      <c r="LNJ1123" s="898"/>
      <c r="LNK1123" s="898"/>
      <c r="LNL1123" s="898"/>
      <c r="LNM1123" s="898"/>
      <c r="LNN1123" s="898"/>
      <c r="LNO1123" s="898"/>
      <c r="LNP1123" s="898"/>
      <c r="LNQ1123" s="898"/>
      <c r="LNR1123" s="898"/>
      <c r="LNS1123" s="898"/>
      <c r="LNT1123" s="898"/>
      <c r="LNU1123" s="898"/>
      <c r="LNV1123" s="898"/>
      <c r="LNW1123" s="898"/>
      <c r="LNX1123" s="898"/>
      <c r="LNY1123" s="898"/>
      <c r="LNZ1123" s="898"/>
      <c r="LOA1123" s="898"/>
      <c r="LOB1123" s="898"/>
      <c r="LOC1123" s="898"/>
      <c r="LOD1123" s="898"/>
      <c r="LOE1123" s="898"/>
      <c r="LOF1123" s="898"/>
      <c r="LOG1123" s="898"/>
      <c r="LOH1123" s="898"/>
      <c r="LOI1123" s="898"/>
      <c r="LOJ1123" s="898"/>
      <c r="LOK1123" s="898"/>
      <c r="LOL1123" s="898"/>
      <c r="LOM1123" s="898"/>
      <c r="LON1123" s="898"/>
      <c r="LOO1123" s="898"/>
      <c r="LOP1123" s="898"/>
      <c r="LOQ1123" s="898"/>
      <c r="LOR1123" s="898"/>
      <c r="LOS1123" s="898"/>
      <c r="LOT1123" s="898"/>
      <c r="LOU1123" s="898"/>
      <c r="LOV1123" s="898"/>
      <c r="LOW1123" s="898"/>
      <c r="LOX1123" s="898"/>
      <c r="LOY1123" s="898"/>
      <c r="LOZ1123" s="898"/>
      <c r="LPA1123" s="898"/>
      <c r="LPB1123" s="898"/>
      <c r="LPC1123" s="898"/>
      <c r="LPD1123" s="898"/>
      <c r="LPE1123" s="898"/>
      <c r="LPF1123" s="898"/>
      <c r="LPG1123" s="898"/>
      <c r="LPH1123" s="898"/>
      <c r="LPI1123" s="898"/>
      <c r="LPJ1123" s="898"/>
      <c r="LPK1123" s="898"/>
      <c r="LPL1123" s="898"/>
      <c r="LPM1123" s="898"/>
      <c r="LPN1123" s="898"/>
      <c r="LPO1123" s="898"/>
      <c r="LPP1123" s="898"/>
      <c r="LPQ1123" s="898"/>
      <c r="LPR1123" s="898"/>
      <c r="LPS1123" s="898"/>
      <c r="LPT1123" s="898"/>
      <c r="LPU1123" s="898"/>
      <c r="LPV1123" s="898"/>
      <c r="LPW1123" s="898"/>
      <c r="LPX1123" s="898"/>
      <c r="LPY1123" s="898"/>
      <c r="LPZ1123" s="898"/>
      <c r="LQA1123" s="898"/>
      <c r="LQB1123" s="898"/>
      <c r="LQC1123" s="898"/>
      <c r="LQD1123" s="898"/>
      <c r="LQE1123" s="898"/>
      <c r="LQF1123" s="898"/>
      <c r="LQG1123" s="898"/>
      <c r="LQH1123" s="898"/>
      <c r="LQI1123" s="898"/>
      <c r="LQJ1123" s="898"/>
      <c r="LQK1123" s="898"/>
      <c r="LQL1123" s="898"/>
      <c r="LQM1123" s="898"/>
      <c r="LQN1123" s="898"/>
      <c r="LQO1123" s="898"/>
      <c r="LQP1123" s="898"/>
      <c r="LQQ1123" s="898"/>
      <c r="LQR1123" s="898"/>
      <c r="LQS1123" s="898"/>
      <c r="LQT1123" s="898"/>
      <c r="LQU1123" s="898"/>
      <c r="LQV1123" s="898"/>
      <c r="LQW1123" s="898"/>
      <c r="LQX1123" s="898"/>
      <c r="LQY1123" s="898"/>
      <c r="LQZ1123" s="898"/>
      <c r="LRA1123" s="898"/>
      <c r="LRB1123" s="898"/>
      <c r="LRC1123" s="898"/>
      <c r="LRD1123" s="898"/>
      <c r="LRE1123" s="898"/>
      <c r="LRF1123" s="898"/>
      <c r="LRG1123" s="898"/>
      <c r="LRH1123" s="898"/>
      <c r="LRI1123" s="898"/>
      <c r="LRJ1123" s="898"/>
      <c r="LRK1123" s="898"/>
      <c r="LRL1123" s="898"/>
      <c r="LRM1123" s="898"/>
      <c r="LRN1123" s="898"/>
      <c r="LRO1123" s="898"/>
      <c r="LRP1123" s="898"/>
      <c r="LRQ1123" s="898"/>
      <c r="LRR1123" s="898"/>
      <c r="LRS1123" s="898"/>
      <c r="LRT1123" s="898"/>
      <c r="LRU1123" s="898"/>
      <c r="LRV1123" s="898"/>
      <c r="LRW1123" s="898"/>
      <c r="LRX1123" s="898"/>
      <c r="LRY1123" s="898"/>
      <c r="LRZ1123" s="898"/>
      <c r="LSA1123" s="898"/>
      <c r="LSB1123" s="898"/>
      <c r="LSC1123" s="898"/>
      <c r="LSD1123" s="898"/>
      <c r="LSE1123" s="898"/>
      <c r="LSF1123" s="898"/>
      <c r="LSG1123" s="898"/>
      <c r="LSH1123" s="898"/>
      <c r="LSI1123" s="898"/>
      <c r="LSJ1123" s="898"/>
      <c r="LSK1123" s="898"/>
      <c r="LSL1123" s="898"/>
      <c r="LSM1123" s="898"/>
      <c r="LSN1123" s="898"/>
      <c r="LSO1123" s="898"/>
      <c r="LSP1123" s="898"/>
      <c r="LSQ1123" s="898"/>
      <c r="LSR1123" s="898"/>
      <c r="LSS1123" s="898"/>
      <c r="LST1123" s="898"/>
      <c r="LSU1123" s="898"/>
      <c r="LSV1123" s="898"/>
      <c r="LSW1123" s="898"/>
      <c r="LSX1123" s="898"/>
      <c r="LSY1123" s="898"/>
      <c r="LSZ1123" s="898"/>
      <c r="LTA1123" s="898"/>
      <c r="LTB1123" s="898"/>
      <c r="LTC1123" s="898"/>
      <c r="LTD1123" s="898"/>
      <c r="LTE1123" s="898"/>
      <c r="LTF1123" s="898"/>
      <c r="LTG1123" s="898"/>
      <c r="LTH1123" s="898"/>
      <c r="LTI1123" s="898"/>
      <c r="LTJ1123" s="898"/>
      <c r="LTK1123" s="898"/>
      <c r="LTL1123" s="898"/>
      <c r="LTM1123" s="898"/>
      <c r="LTN1123" s="898"/>
      <c r="LTO1123" s="898"/>
      <c r="LTP1123" s="898"/>
      <c r="LTQ1123" s="898"/>
      <c r="LTR1123" s="898"/>
      <c r="LTS1123" s="898"/>
      <c r="LTT1123" s="898"/>
      <c r="LTU1123" s="898"/>
      <c r="LTV1123" s="898"/>
      <c r="LTW1123" s="898"/>
      <c r="LTX1123" s="898"/>
      <c r="LTY1123" s="898"/>
      <c r="LTZ1123" s="898"/>
      <c r="LUA1123" s="898"/>
      <c r="LUB1123" s="898"/>
      <c r="LUC1123" s="898"/>
      <c r="LUD1123" s="898"/>
      <c r="LUE1123" s="898"/>
      <c r="LUF1123" s="898"/>
      <c r="LUG1123" s="898"/>
      <c r="LUH1123" s="898"/>
      <c r="LUI1123" s="898"/>
      <c r="LUJ1123" s="898"/>
      <c r="LUK1123" s="898"/>
      <c r="LUL1123" s="898"/>
      <c r="LUM1123" s="898"/>
      <c r="LUN1123" s="898"/>
      <c r="LUO1123" s="898"/>
      <c r="LUP1123" s="898"/>
      <c r="LUQ1123" s="898"/>
      <c r="LUR1123" s="898"/>
      <c r="LUS1123" s="898"/>
      <c r="LUT1123" s="898"/>
      <c r="LUU1123" s="898"/>
      <c r="LUV1123" s="898"/>
      <c r="LUW1123" s="898"/>
      <c r="LUX1123" s="898"/>
      <c r="LUY1123" s="898"/>
      <c r="LUZ1123" s="898"/>
      <c r="LVA1123" s="898"/>
      <c r="LVB1123" s="898"/>
      <c r="LVC1123" s="898"/>
      <c r="LVD1123" s="898"/>
      <c r="LVE1123" s="898"/>
      <c r="LVF1123" s="898"/>
      <c r="LVG1123" s="898"/>
      <c r="LVH1123" s="898"/>
      <c r="LVI1123" s="898"/>
      <c r="LVJ1123" s="898"/>
      <c r="LVK1123" s="898"/>
      <c r="LVL1123" s="898"/>
      <c r="LVM1123" s="898"/>
      <c r="LVN1123" s="898"/>
      <c r="LVO1123" s="898"/>
      <c r="LVP1123" s="898"/>
      <c r="LVQ1123" s="898"/>
      <c r="LVR1123" s="898"/>
      <c r="LVS1123" s="898"/>
      <c r="LVT1123" s="898"/>
      <c r="LVU1123" s="898"/>
      <c r="LVV1123" s="898"/>
      <c r="LVW1123" s="898"/>
      <c r="LVX1123" s="898"/>
      <c r="LVY1123" s="898"/>
      <c r="LVZ1123" s="898"/>
      <c r="LWA1123" s="898"/>
      <c r="LWB1123" s="898"/>
      <c r="LWC1123" s="898"/>
      <c r="LWD1123" s="898"/>
      <c r="LWE1123" s="898"/>
      <c r="LWF1123" s="898"/>
      <c r="LWG1123" s="898"/>
      <c r="LWH1123" s="898"/>
      <c r="LWI1123" s="898"/>
      <c r="LWJ1123" s="898"/>
      <c r="LWK1123" s="898"/>
      <c r="LWL1123" s="898"/>
      <c r="LWM1123" s="898"/>
      <c r="LWN1123" s="898"/>
      <c r="LWO1123" s="898"/>
      <c r="LWP1123" s="898"/>
      <c r="LWQ1123" s="898"/>
      <c r="LWR1123" s="898"/>
      <c r="LWS1123" s="898"/>
      <c r="LWT1123" s="898"/>
      <c r="LWU1123" s="898"/>
      <c r="LWV1123" s="898"/>
      <c r="LWW1123" s="898"/>
      <c r="LWX1123" s="898"/>
      <c r="LWY1123" s="898"/>
      <c r="LWZ1123" s="898"/>
      <c r="LXA1123" s="898"/>
      <c r="LXB1123" s="898"/>
      <c r="LXC1123" s="898"/>
      <c r="LXD1123" s="898"/>
      <c r="LXE1123" s="898"/>
      <c r="LXF1123" s="898"/>
      <c r="LXG1123" s="898"/>
      <c r="LXH1123" s="898"/>
      <c r="LXI1123" s="898"/>
      <c r="LXJ1123" s="898"/>
      <c r="LXK1123" s="898"/>
      <c r="LXL1123" s="898"/>
      <c r="LXM1123" s="898"/>
      <c r="LXN1123" s="898"/>
      <c r="LXO1123" s="898"/>
      <c r="LXP1123" s="898"/>
      <c r="LXQ1123" s="898"/>
      <c r="LXR1123" s="898"/>
      <c r="LXS1123" s="898"/>
      <c r="LXT1123" s="898"/>
      <c r="LXU1123" s="898"/>
      <c r="LXV1123" s="898"/>
      <c r="LXW1123" s="898"/>
      <c r="LXX1123" s="898"/>
      <c r="LXY1123" s="898"/>
      <c r="LXZ1123" s="898"/>
      <c r="LYA1123" s="898"/>
      <c r="LYB1123" s="898"/>
      <c r="LYC1123" s="898"/>
      <c r="LYD1123" s="898"/>
      <c r="LYE1123" s="898"/>
      <c r="LYF1123" s="898"/>
      <c r="LYG1123" s="898"/>
      <c r="LYH1123" s="898"/>
      <c r="LYI1123" s="898"/>
      <c r="LYJ1123" s="898"/>
      <c r="LYK1123" s="898"/>
      <c r="LYL1123" s="898"/>
      <c r="LYM1123" s="898"/>
      <c r="LYN1123" s="898"/>
      <c r="LYO1123" s="898"/>
      <c r="LYP1123" s="898"/>
      <c r="LYQ1123" s="898"/>
      <c r="LYR1123" s="898"/>
      <c r="LYS1123" s="898"/>
      <c r="LYT1123" s="898"/>
      <c r="LYU1123" s="898"/>
      <c r="LYV1123" s="898"/>
      <c r="LYW1123" s="898"/>
      <c r="LYX1123" s="898"/>
      <c r="LYY1123" s="898"/>
      <c r="LYZ1123" s="898"/>
      <c r="LZA1123" s="898"/>
      <c r="LZB1123" s="898"/>
      <c r="LZC1123" s="898"/>
      <c r="LZD1123" s="898"/>
      <c r="LZE1123" s="898"/>
      <c r="LZF1123" s="898"/>
      <c r="LZG1123" s="898"/>
      <c r="LZH1123" s="898"/>
      <c r="LZI1123" s="898"/>
      <c r="LZJ1123" s="898"/>
      <c r="LZK1123" s="898"/>
      <c r="LZL1123" s="898"/>
      <c r="LZM1123" s="898"/>
      <c r="LZN1123" s="898"/>
      <c r="LZO1123" s="898"/>
      <c r="LZP1123" s="898"/>
      <c r="LZQ1123" s="898"/>
      <c r="LZR1123" s="898"/>
      <c r="LZS1123" s="898"/>
      <c r="LZT1123" s="898"/>
      <c r="LZU1123" s="898"/>
      <c r="LZV1123" s="898"/>
      <c r="LZW1123" s="898"/>
      <c r="LZX1123" s="898"/>
      <c r="LZY1123" s="898"/>
      <c r="LZZ1123" s="898"/>
      <c r="MAA1123" s="898"/>
      <c r="MAB1123" s="898"/>
      <c r="MAC1123" s="898"/>
      <c r="MAD1123" s="898"/>
      <c r="MAE1123" s="898"/>
      <c r="MAF1123" s="898"/>
      <c r="MAG1123" s="898"/>
      <c r="MAH1123" s="898"/>
      <c r="MAI1123" s="898"/>
      <c r="MAJ1123" s="898"/>
      <c r="MAK1123" s="898"/>
      <c r="MAL1123" s="898"/>
      <c r="MAM1123" s="898"/>
      <c r="MAN1123" s="898"/>
      <c r="MAO1123" s="898"/>
      <c r="MAP1123" s="898"/>
      <c r="MAQ1123" s="898"/>
      <c r="MAR1123" s="898"/>
      <c r="MAS1123" s="898"/>
      <c r="MAT1123" s="898"/>
      <c r="MAU1123" s="898"/>
      <c r="MAV1123" s="898"/>
      <c r="MAW1123" s="898"/>
      <c r="MAX1123" s="898"/>
      <c r="MAY1123" s="898"/>
      <c r="MAZ1123" s="898"/>
      <c r="MBA1123" s="898"/>
      <c r="MBB1123" s="898"/>
      <c r="MBC1123" s="898"/>
      <c r="MBD1123" s="898"/>
      <c r="MBE1123" s="898"/>
      <c r="MBF1123" s="898"/>
      <c r="MBG1123" s="898"/>
      <c r="MBH1123" s="898"/>
      <c r="MBI1123" s="898"/>
      <c r="MBJ1123" s="898"/>
      <c r="MBK1123" s="898"/>
      <c r="MBL1123" s="898"/>
      <c r="MBM1123" s="898"/>
      <c r="MBN1123" s="898"/>
      <c r="MBO1123" s="898"/>
      <c r="MBP1123" s="898"/>
      <c r="MBQ1123" s="898"/>
      <c r="MBR1123" s="898"/>
      <c r="MBS1123" s="898"/>
      <c r="MBT1123" s="898"/>
      <c r="MBU1123" s="898"/>
      <c r="MBV1123" s="898"/>
      <c r="MBW1123" s="898"/>
      <c r="MBX1123" s="898"/>
      <c r="MBY1123" s="898"/>
      <c r="MBZ1123" s="898"/>
      <c r="MCA1123" s="898"/>
      <c r="MCB1123" s="898"/>
      <c r="MCC1123" s="898"/>
      <c r="MCD1123" s="898"/>
      <c r="MCE1123" s="898"/>
      <c r="MCF1123" s="898"/>
      <c r="MCG1123" s="898"/>
      <c r="MCH1123" s="898"/>
      <c r="MCI1123" s="898"/>
      <c r="MCJ1123" s="898"/>
      <c r="MCK1123" s="898"/>
      <c r="MCL1123" s="898"/>
      <c r="MCM1123" s="898"/>
      <c r="MCN1123" s="898"/>
      <c r="MCO1123" s="898"/>
      <c r="MCP1123" s="898"/>
      <c r="MCQ1123" s="898"/>
      <c r="MCR1123" s="898"/>
      <c r="MCS1123" s="898"/>
      <c r="MCT1123" s="898"/>
      <c r="MCU1123" s="898"/>
      <c r="MCV1123" s="898"/>
      <c r="MCW1123" s="898"/>
      <c r="MCX1123" s="898"/>
      <c r="MCY1123" s="898"/>
      <c r="MCZ1123" s="898"/>
      <c r="MDA1123" s="898"/>
      <c r="MDB1123" s="898"/>
      <c r="MDC1123" s="898"/>
      <c r="MDD1123" s="898"/>
      <c r="MDE1123" s="898"/>
      <c r="MDF1123" s="898"/>
      <c r="MDG1123" s="898"/>
      <c r="MDH1123" s="898"/>
      <c r="MDI1123" s="898"/>
      <c r="MDJ1123" s="898"/>
      <c r="MDK1123" s="898"/>
      <c r="MDL1123" s="898"/>
      <c r="MDM1123" s="898"/>
      <c r="MDN1123" s="898"/>
      <c r="MDO1123" s="898"/>
      <c r="MDP1123" s="898"/>
      <c r="MDQ1123" s="898"/>
      <c r="MDR1123" s="898"/>
      <c r="MDS1123" s="898"/>
      <c r="MDT1123" s="898"/>
      <c r="MDU1123" s="898"/>
      <c r="MDV1123" s="898"/>
      <c r="MDW1123" s="898"/>
      <c r="MDX1123" s="898"/>
      <c r="MDY1123" s="898"/>
      <c r="MDZ1123" s="898"/>
      <c r="MEA1123" s="898"/>
      <c r="MEB1123" s="898"/>
      <c r="MEC1123" s="898"/>
      <c r="MED1123" s="898"/>
      <c r="MEE1123" s="898"/>
      <c r="MEF1123" s="898"/>
      <c r="MEG1123" s="898"/>
      <c r="MEH1123" s="898"/>
      <c r="MEI1123" s="898"/>
      <c r="MEJ1123" s="898"/>
      <c r="MEK1123" s="898"/>
      <c r="MEL1123" s="898"/>
      <c r="MEM1123" s="898"/>
      <c r="MEN1123" s="898"/>
      <c r="MEO1123" s="898"/>
      <c r="MEP1123" s="898"/>
      <c r="MEQ1123" s="898"/>
      <c r="MER1123" s="898"/>
      <c r="MES1123" s="898"/>
      <c r="MET1123" s="898"/>
      <c r="MEU1123" s="898"/>
      <c r="MEV1123" s="898"/>
      <c r="MEW1123" s="898"/>
      <c r="MEX1123" s="898"/>
      <c r="MEY1123" s="898"/>
      <c r="MEZ1123" s="898"/>
      <c r="MFA1123" s="898"/>
      <c r="MFB1123" s="898"/>
      <c r="MFC1123" s="898"/>
      <c r="MFD1123" s="898"/>
      <c r="MFE1123" s="898"/>
      <c r="MFF1123" s="898"/>
      <c r="MFG1123" s="898"/>
      <c r="MFH1123" s="898"/>
      <c r="MFI1123" s="898"/>
      <c r="MFJ1123" s="898"/>
      <c r="MFK1123" s="898"/>
      <c r="MFL1123" s="898"/>
      <c r="MFM1123" s="898"/>
      <c r="MFN1123" s="898"/>
      <c r="MFO1123" s="898"/>
      <c r="MFP1123" s="898"/>
      <c r="MFQ1123" s="898"/>
      <c r="MFR1123" s="898"/>
      <c r="MFS1123" s="898"/>
      <c r="MFT1123" s="898"/>
      <c r="MFU1123" s="898"/>
      <c r="MFV1123" s="898"/>
      <c r="MFW1123" s="898"/>
      <c r="MFX1123" s="898"/>
      <c r="MFY1123" s="898"/>
      <c r="MFZ1123" s="898"/>
      <c r="MGA1123" s="898"/>
      <c r="MGB1123" s="898"/>
      <c r="MGC1123" s="898"/>
      <c r="MGD1123" s="898"/>
      <c r="MGE1123" s="898"/>
      <c r="MGF1123" s="898"/>
      <c r="MGG1123" s="898"/>
      <c r="MGH1123" s="898"/>
      <c r="MGI1123" s="898"/>
      <c r="MGJ1123" s="898"/>
      <c r="MGK1123" s="898"/>
      <c r="MGL1123" s="898"/>
      <c r="MGM1123" s="898"/>
      <c r="MGN1123" s="898"/>
      <c r="MGO1123" s="898"/>
      <c r="MGP1123" s="898"/>
      <c r="MGQ1123" s="898"/>
      <c r="MGR1123" s="898"/>
      <c r="MGS1123" s="898"/>
      <c r="MGT1123" s="898"/>
      <c r="MGU1123" s="898"/>
      <c r="MGV1123" s="898"/>
      <c r="MGW1123" s="898"/>
      <c r="MGX1123" s="898"/>
      <c r="MGY1123" s="898"/>
      <c r="MGZ1123" s="898"/>
      <c r="MHA1123" s="898"/>
      <c r="MHB1123" s="898"/>
      <c r="MHC1123" s="898"/>
      <c r="MHD1123" s="898"/>
      <c r="MHE1123" s="898"/>
      <c r="MHF1123" s="898"/>
      <c r="MHG1123" s="898"/>
      <c r="MHH1123" s="898"/>
      <c r="MHI1123" s="898"/>
      <c r="MHJ1123" s="898"/>
      <c r="MHK1123" s="898"/>
      <c r="MHL1123" s="898"/>
      <c r="MHM1123" s="898"/>
      <c r="MHN1123" s="898"/>
      <c r="MHO1123" s="898"/>
      <c r="MHP1123" s="898"/>
      <c r="MHQ1123" s="898"/>
      <c r="MHR1123" s="898"/>
      <c r="MHS1123" s="898"/>
      <c r="MHT1123" s="898"/>
      <c r="MHU1123" s="898"/>
      <c r="MHV1123" s="898"/>
      <c r="MHW1123" s="898"/>
      <c r="MHX1123" s="898"/>
      <c r="MHY1123" s="898"/>
      <c r="MHZ1123" s="898"/>
      <c r="MIA1123" s="898"/>
      <c r="MIB1123" s="898"/>
      <c r="MIC1123" s="898"/>
      <c r="MID1123" s="898"/>
      <c r="MIE1123" s="898"/>
      <c r="MIF1123" s="898"/>
      <c r="MIG1123" s="898"/>
      <c r="MIH1123" s="898"/>
      <c r="MII1123" s="898"/>
      <c r="MIJ1123" s="898"/>
      <c r="MIK1123" s="898"/>
      <c r="MIL1123" s="898"/>
      <c r="MIM1123" s="898"/>
      <c r="MIN1123" s="898"/>
      <c r="MIO1123" s="898"/>
      <c r="MIP1123" s="898"/>
      <c r="MIQ1123" s="898"/>
      <c r="MIR1123" s="898"/>
      <c r="MIS1123" s="898"/>
      <c r="MIT1123" s="898"/>
      <c r="MIU1123" s="898"/>
      <c r="MIV1123" s="898"/>
      <c r="MIW1123" s="898"/>
      <c r="MIX1123" s="898"/>
      <c r="MIY1123" s="898"/>
      <c r="MIZ1123" s="898"/>
      <c r="MJA1123" s="898"/>
      <c r="MJB1123" s="898"/>
      <c r="MJC1123" s="898"/>
      <c r="MJD1123" s="898"/>
      <c r="MJE1123" s="898"/>
      <c r="MJF1123" s="898"/>
      <c r="MJG1123" s="898"/>
      <c r="MJH1123" s="898"/>
      <c r="MJI1123" s="898"/>
      <c r="MJJ1123" s="898"/>
      <c r="MJK1123" s="898"/>
      <c r="MJL1123" s="898"/>
      <c r="MJM1123" s="898"/>
      <c r="MJN1123" s="898"/>
      <c r="MJO1123" s="898"/>
      <c r="MJP1123" s="898"/>
      <c r="MJQ1123" s="898"/>
      <c r="MJR1123" s="898"/>
      <c r="MJS1123" s="898"/>
      <c r="MJT1123" s="898"/>
      <c r="MJU1123" s="898"/>
      <c r="MJV1123" s="898"/>
      <c r="MJW1123" s="898"/>
      <c r="MJX1123" s="898"/>
      <c r="MJY1123" s="898"/>
      <c r="MJZ1123" s="898"/>
      <c r="MKA1123" s="898"/>
      <c r="MKB1123" s="898"/>
      <c r="MKC1123" s="898"/>
      <c r="MKD1123" s="898"/>
      <c r="MKE1123" s="898"/>
      <c r="MKF1123" s="898"/>
      <c r="MKG1123" s="898"/>
      <c r="MKH1123" s="898"/>
      <c r="MKI1123" s="898"/>
      <c r="MKJ1123" s="898"/>
      <c r="MKK1123" s="898"/>
      <c r="MKL1123" s="898"/>
      <c r="MKM1123" s="898"/>
      <c r="MKN1123" s="898"/>
      <c r="MKO1123" s="898"/>
      <c r="MKP1123" s="898"/>
      <c r="MKQ1123" s="898"/>
      <c r="MKR1123" s="898"/>
      <c r="MKS1123" s="898"/>
      <c r="MKT1123" s="898"/>
      <c r="MKU1123" s="898"/>
      <c r="MKV1123" s="898"/>
      <c r="MKW1123" s="898"/>
      <c r="MKX1123" s="898"/>
      <c r="MKY1123" s="898"/>
      <c r="MKZ1123" s="898"/>
      <c r="MLA1123" s="898"/>
      <c r="MLB1123" s="898"/>
      <c r="MLC1123" s="898"/>
      <c r="MLD1123" s="898"/>
      <c r="MLE1123" s="898"/>
      <c r="MLF1123" s="898"/>
      <c r="MLG1123" s="898"/>
      <c r="MLH1123" s="898"/>
      <c r="MLI1123" s="898"/>
      <c r="MLJ1123" s="898"/>
      <c r="MLK1123" s="898"/>
      <c r="MLL1123" s="898"/>
      <c r="MLM1123" s="898"/>
      <c r="MLN1123" s="898"/>
      <c r="MLO1123" s="898"/>
      <c r="MLP1123" s="898"/>
      <c r="MLQ1123" s="898"/>
      <c r="MLR1123" s="898"/>
      <c r="MLS1123" s="898"/>
      <c r="MLT1123" s="898"/>
      <c r="MLU1123" s="898"/>
      <c r="MLV1123" s="898"/>
      <c r="MLW1123" s="898"/>
      <c r="MLX1123" s="898"/>
      <c r="MLY1123" s="898"/>
      <c r="MLZ1123" s="898"/>
      <c r="MMA1123" s="898"/>
      <c r="MMB1123" s="898"/>
      <c r="MMC1123" s="898"/>
      <c r="MMD1123" s="898"/>
      <c r="MME1123" s="898"/>
      <c r="MMF1123" s="898"/>
      <c r="MMG1123" s="898"/>
      <c r="MMH1123" s="898"/>
      <c r="MMI1123" s="898"/>
      <c r="MMJ1123" s="898"/>
      <c r="MMK1123" s="898"/>
      <c r="MML1123" s="898"/>
      <c r="MMM1123" s="898"/>
      <c r="MMN1123" s="898"/>
      <c r="MMO1123" s="898"/>
      <c r="MMP1123" s="898"/>
      <c r="MMQ1123" s="898"/>
      <c r="MMR1123" s="898"/>
      <c r="MMS1123" s="898"/>
      <c r="MMT1123" s="898"/>
      <c r="MMU1123" s="898"/>
      <c r="MMV1123" s="898"/>
      <c r="MMW1123" s="898"/>
      <c r="MMX1123" s="898"/>
      <c r="MMY1123" s="898"/>
      <c r="MMZ1123" s="898"/>
      <c r="MNA1123" s="898"/>
      <c r="MNB1123" s="898"/>
      <c r="MNC1123" s="898"/>
      <c r="MND1123" s="898"/>
      <c r="MNE1123" s="898"/>
      <c r="MNF1123" s="898"/>
      <c r="MNG1123" s="898"/>
      <c r="MNH1123" s="898"/>
      <c r="MNI1123" s="898"/>
      <c r="MNJ1123" s="898"/>
      <c r="MNK1123" s="898"/>
      <c r="MNL1123" s="898"/>
      <c r="MNM1123" s="898"/>
      <c r="MNN1123" s="898"/>
      <c r="MNO1123" s="898"/>
      <c r="MNP1123" s="898"/>
      <c r="MNQ1123" s="898"/>
      <c r="MNR1123" s="898"/>
      <c r="MNS1123" s="898"/>
      <c r="MNT1123" s="898"/>
      <c r="MNU1123" s="898"/>
      <c r="MNV1123" s="898"/>
      <c r="MNW1123" s="898"/>
      <c r="MNX1123" s="898"/>
      <c r="MNY1123" s="898"/>
      <c r="MNZ1123" s="898"/>
      <c r="MOA1123" s="898"/>
      <c r="MOB1123" s="898"/>
      <c r="MOC1123" s="898"/>
      <c r="MOD1123" s="898"/>
      <c r="MOE1123" s="898"/>
      <c r="MOF1123" s="898"/>
      <c r="MOG1123" s="898"/>
      <c r="MOH1123" s="898"/>
      <c r="MOI1123" s="898"/>
      <c r="MOJ1123" s="898"/>
      <c r="MOK1123" s="898"/>
      <c r="MOL1123" s="898"/>
      <c r="MOM1123" s="898"/>
      <c r="MON1123" s="898"/>
      <c r="MOO1123" s="898"/>
      <c r="MOP1123" s="898"/>
      <c r="MOQ1123" s="898"/>
      <c r="MOR1123" s="898"/>
      <c r="MOS1123" s="898"/>
      <c r="MOT1123" s="898"/>
      <c r="MOU1123" s="898"/>
      <c r="MOV1123" s="898"/>
      <c r="MOW1123" s="898"/>
      <c r="MOX1123" s="898"/>
      <c r="MOY1123" s="898"/>
      <c r="MOZ1123" s="898"/>
      <c r="MPA1123" s="898"/>
      <c r="MPB1123" s="898"/>
      <c r="MPC1123" s="898"/>
      <c r="MPD1123" s="898"/>
      <c r="MPE1123" s="898"/>
      <c r="MPF1123" s="898"/>
      <c r="MPG1123" s="898"/>
      <c r="MPH1123" s="898"/>
      <c r="MPI1123" s="898"/>
      <c r="MPJ1123" s="898"/>
      <c r="MPK1123" s="898"/>
      <c r="MPL1123" s="898"/>
      <c r="MPM1123" s="898"/>
      <c r="MPN1123" s="898"/>
      <c r="MPO1123" s="898"/>
      <c r="MPP1123" s="898"/>
      <c r="MPQ1123" s="898"/>
      <c r="MPR1123" s="898"/>
      <c r="MPS1123" s="898"/>
      <c r="MPT1123" s="898"/>
      <c r="MPU1123" s="898"/>
      <c r="MPV1123" s="898"/>
      <c r="MPW1123" s="898"/>
      <c r="MPX1123" s="898"/>
      <c r="MPY1123" s="898"/>
      <c r="MPZ1123" s="898"/>
      <c r="MQA1123" s="898"/>
      <c r="MQB1123" s="898"/>
      <c r="MQC1123" s="898"/>
      <c r="MQD1123" s="898"/>
      <c r="MQE1123" s="898"/>
      <c r="MQF1123" s="898"/>
      <c r="MQG1123" s="898"/>
      <c r="MQH1123" s="898"/>
      <c r="MQI1123" s="898"/>
      <c r="MQJ1123" s="898"/>
      <c r="MQK1123" s="898"/>
      <c r="MQL1123" s="898"/>
      <c r="MQM1123" s="898"/>
      <c r="MQN1123" s="898"/>
      <c r="MQO1123" s="898"/>
      <c r="MQP1123" s="898"/>
      <c r="MQQ1123" s="898"/>
      <c r="MQR1123" s="898"/>
      <c r="MQS1123" s="898"/>
      <c r="MQT1123" s="898"/>
      <c r="MQU1123" s="898"/>
      <c r="MQV1123" s="898"/>
      <c r="MQW1123" s="898"/>
      <c r="MQX1123" s="898"/>
      <c r="MQY1123" s="898"/>
      <c r="MQZ1123" s="898"/>
      <c r="MRA1123" s="898"/>
      <c r="MRB1123" s="898"/>
      <c r="MRC1123" s="898"/>
      <c r="MRD1123" s="898"/>
      <c r="MRE1123" s="898"/>
      <c r="MRF1123" s="898"/>
      <c r="MRG1123" s="898"/>
      <c r="MRH1123" s="898"/>
      <c r="MRI1123" s="898"/>
      <c r="MRJ1123" s="898"/>
      <c r="MRK1123" s="898"/>
      <c r="MRL1123" s="898"/>
      <c r="MRM1123" s="898"/>
      <c r="MRN1123" s="898"/>
      <c r="MRO1123" s="898"/>
      <c r="MRP1123" s="898"/>
      <c r="MRQ1123" s="898"/>
      <c r="MRR1123" s="898"/>
      <c r="MRS1123" s="898"/>
      <c r="MRT1123" s="898"/>
      <c r="MRU1123" s="898"/>
      <c r="MRV1123" s="898"/>
      <c r="MRW1123" s="898"/>
      <c r="MRX1123" s="898"/>
      <c r="MRY1123" s="898"/>
      <c r="MRZ1123" s="898"/>
      <c r="MSA1123" s="898"/>
      <c r="MSB1123" s="898"/>
      <c r="MSC1123" s="898"/>
      <c r="MSD1123" s="898"/>
      <c r="MSE1123" s="898"/>
      <c r="MSF1123" s="898"/>
      <c r="MSG1123" s="898"/>
      <c r="MSH1123" s="898"/>
      <c r="MSI1123" s="898"/>
      <c r="MSJ1123" s="898"/>
      <c r="MSK1123" s="898"/>
      <c r="MSL1123" s="898"/>
      <c r="MSM1123" s="898"/>
      <c r="MSN1123" s="898"/>
      <c r="MSO1123" s="898"/>
      <c r="MSP1123" s="898"/>
      <c r="MSQ1123" s="898"/>
      <c r="MSR1123" s="898"/>
      <c r="MSS1123" s="898"/>
      <c r="MST1123" s="898"/>
      <c r="MSU1123" s="898"/>
      <c r="MSV1123" s="898"/>
      <c r="MSW1123" s="898"/>
      <c r="MSX1123" s="898"/>
      <c r="MSY1123" s="898"/>
      <c r="MSZ1123" s="898"/>
      <c r="MTA1123" s="898"/>
      <c r="MTB1123" s="898"/>
      <c r="MTC1123" s="898"/>
      <c r="MTD1123" s="898"/>
      <c r="MTE1123" s="898"/>
      <c r="MTF1123" s="898"/>
      <c r="MTG1123" s="898"/>
      <c r="MTH1123" s="898"/>
      <c r="MTI1123" s="898"/>
      <c r="MTJ1123" s="898"/>
      <c r="MTK1123" s="898"/>
      <c r="MTL1123" s="898"/>
      <c r="MTM1123" s="898"/>
      <c r="MTN1123" s="898"/>
      <c r="MTO1123" s="898"/>
      <c r="MTP1123" s="898"/>
      <c r="MTQ1123" s="898"/>
      <c r="MTR1123" s="898"/>
      <c r="MTS1123" s="898"/>
      <c r="MTT1123" s="898"/>
      <c r="MTU1123" s="898"/>
      <c r="MTV1123" s="898"/>
      <c r="MTW1123" s="898"/>
      <c r="MTX1123" s="898"/>
      <c r="MTY1123" s="898"/>
      <c r="MTZ1123" s="898"/>
      <c r="MUA1123" s="898"/>
      <c r="MUB1123" s="898"/>
      <c r="MUC1123" s="898"/>
      <c r="MUD1123" s="898"/>
      <c r="MUE1123" s="898"/>
      <c r="MUF1123" s="898"/>
      <c r="MUG1123" s="898"/>
      <c r="MUH1123" s="898"/>
      <c r="MUI1123" s="898"/>
      <c r="MUJ1123" s="898"/>
      <c r="MUK1123" s="898"/>
      <c r="MUL1123" s="898"/>
      <c r="MUM1123" s="898"/>
      <c r="MUN1123" s="898"/>
      <c r="MUO1123" s="898"/>
      <c r="MUP1123" s="898"/>
      <c r="MUQ1123" s="898"/>
      <c r="MUR1123" s="898"/>
      <c r="MUS1123" s="898"/>
      <c r="MUT1123" s="898"/>
      <c r="MUU1123" s="898"/>
      <c r="MUV1123" s="898"/>
      <c r="MUW1123" s="898"/>
      <c r="MUX1123" s="898"/>
      <c r="MUY1123" s="898"/>
      <c r="MUZ1123" s="898"/>
      <c r="MVA1123" s="898"/>
      <c r="MVB1123" s="898"/>
      <c r="MVC1123" s="898"/>
      <c r="MVD1123" s="898"/>
      <c r="MVE1123" s="898"/>
      <c r="MVF1123" s="898"/>
      <c r="MVG1123" s="898"/>
      <c r="MVH1123" s="898"/>
      <c r="MVI1123" s="898"/>
      <c r="MVJ1123" s="898"/>
      <c r="MVK1123" s="898"/>
      <c r="MVL1123" s="898"/>
      <c r="MVM1123" s="898"/>
      <c r="MVN1123" s="898"/>
      <c r="MVO1123" s="898"/>
      <c r="MVP1123" s="898"/>
      <c r="MVQ1123" s="898"/>
      <c r="MVR1123" s="898"/>
      <c r="MVS1123" s="898"/>
      <c r="MVT1123" s="898"/>
      <c r="MVU1123" s="898"/>
      <c r="MVV1123" s="898"/>
      <c r="MVW1123" s="898"/>
      <c r="MVX1123" s="898"/>
      <c r="MVY1123" s="898"/>
      <c r="MVZ1123" s="898"/>
      <c r="MWA1123" s="898"/>
      <c r="MWB1123" s="898"/>
      <c r="MWC1123" s="898"/>
      <c r="MWD1123" s="898"/>
      <c r="MWE1123" s="898"/>
      <c r="MWF1123" s="898"/>
      <c r="MWG1123" s="898"/>
      <c r="MWH1123" s="898"/>
      <c r="MWI1123" s="898"/>
      <c r="MWJ1123" s="898"/>
      <c r="MWK1123" s="898"/>
      <c r="MWL1123" s="898"/>
      <c r="MWM1123" s="898"/>
      <c r="MWN1123" s="898"/>
      <c r="MWO1123" s="898"/>
      <c r="MWP1123" s="898"/>
      <c r="MWQ1123" s="898"/>
      <c r="MWR1123" s="898"/>
      <c r="MWS1123" s="898"/>
      <c r="MWT1123" s="898"/>
      <c r="MWU1123" s="898"/>
      <c r="MWV1123" s="898"/>
      <c r="MWW1123" s="898"/>
      <c r="MWX1123" s="898"/>
      <c r="MWY1123" s="898"/>
      <c r="MWZ1123" s="898"/>
      <c r="MXA1123" s="898"/>
      <c r="MXB1123" s="898"/>
      <c r="MXC1123" s="898"/>
      <c r="MXD1123" s="898"/>
      <c r="MXE1123" s="898"/>
      <c r="MXF1123" s="898"/>
      <c r="MXG1123" s="898"/>
      <c r="MXH1123" s="898"/>
      <c r="MXI1123" s="898"/>
      <c r="MXJ1123" s="898"/>
      <c r="MXK1123" s="898"/>
      <c r="MXL1123" s="898"/>
      <c r="MXM1123" s="898"/>
      <c r="MXN1123" s="898"/>
      <c r="MXO1123" s="898"/>
      <c r="MXP1123" s="898"/>
      <c r="MXQ1123" s="898"/>
      <c r="MXR1123" s="898"/>
      <c r="MXS1123" s="898"/>
      <c r="MXT1123" s="898"/>
      <c r="MXU1123" s="898"/>
      <c r="MXV1123" s="898"/>
      <c r="MXW1123" s="898"/>
      <c r="MXX1123" s="898"/>
      <c r="MXY1123" s="898"/>
      <c r="MXZ1123" s="898"/>
      <c r="MYA1123" s="898"/>
      <c r="MYB1123" s="898"/>
      <c r="MYC1123" s="898"/>
      <c r="MYD1123" s="898"/>
      <c r="MYE1123" s="898"/>
      <c r="MYF1123" s="898"/>
      <c r="MYG1123" s="898"/>
      <c r="MYH1123" s="898"/>
      <c r="MYI1123" s="898"/>
      <c r="MYJ1123" s="898"/>
      <c r="MYK1123" s="898"/>
      <c r="MYL1123" s="898"/>
      <c r="MYM1123" s="898"/>
      <c r="MYN1123" s="898"/>
      <c r="MYO1123" s="898"/>
      <c r="MYP1123" s="898"/>
      <c r="MYQ1123" s="898"/>
      <c r="MYR1123" s="898"/>
      <c r="MYS1123" s="898"/>
      <c r="MYT1123" s="898"/>
      <c r="MYU1123" s="898"/>
      <c r="MYV1123" s="898"/>
      <c r="MYW1123" s="898"/>
      <c r="MYX1123" s="898"/>
      <c r="MYY1123" s="898"/>
      <c r="MYZ1123" s="898"/>
      <c r="MZA1123" s="898"/>
      <c r="MZB1123" s="898"/>
      <c r="MZC1123" s="898"/>
      <c r="MZD1123" s="898"/>
      <c r="MZE1123" s="898"/>
      <c r="MZF1123" s="898"/>
      <c r="MZG1123" s="898"/>
      <c r="MZH1123" s="898"/>
      <c r="MZI1123" s="898"/>
      <c r="MZJ1123" s="898"/>
      <c r="MZK1123" s="898"/>
      <c r="MZL1123" s="898"/>
      <c r="MZM1123" s="898"/>
      <c r="MZN1123" s="898"/>
      <c r="MZO1123" s="898"/>
      <c r="MZP1123" s="898"/>
      <c r="MZQ1123" s="898"/>
      <c r="MZR1123" s="898"/>
      <c r="MZS1123" s="898"/>
      <c r="MZT1123" s="898"/>
      <c r="MZU1123" s="898"/>
      <c r="MZV1123" s="898"/>
      <c r="MZW1123" s="898"/>
      <c r="MZX1123" s="898"/>
      <c r="MZY1123" s="898"/>
      <c r="MZZ1123" s="898"/>
      <c r="NAA1123" s="898"/>
      <c r="NAB1123" s="898"/>
      <c r="NAC1123" s="898"/>
      <c r="NAD1123" s="898"/>
      <c r="NAE1123" s="898"/>
      <c r="NAF1123" s="898"/>
      <c r="NAG1123" s="898"/>
      <c r="NAH1123" s="898"/>
      <c r="NAI1123" s="898"/>
      <c r="NAJ1123" s="898"/>
      <c r="NAK1123" s="898"/>
      <c r="NAL1123" s="898"/>
      <c r="NAM1123" s="898"/>
      <c r="NAN1123" s="898"/>
      <c r="NAO1123" s="898"/>
      <c r="NAP1123" s="898"/>
      <c r="NAQ1123" s="898"/>
      <c r="NAR1123" s="898"/>
      <c r="NAS1123" s="898"/>
      <c r="NAT1123" s="898"/>
      <c r="NAU1123" s="898"/>
      <c r="NAV1123" s="898"/>
      <c r="NAW1123" s="898"/>
      <c r="NAX1123" s="898"/>
      <c r="NAY1123" s="898"/>
      <c r="NAZ1123" s="898"/>
      <c r="NBA1123" s="898"/>
      <c r="NBB1123" s="898"/>
      <c r="NBC1123" s="898"/>
      <c r="NBD1123" s="898"/>
      <c r="NBE1123" s="898"/>
      <c r="NBF1123" s="898"/>
      <c r="NBG1123" s="898"/>
      <c r="NBH1123" s="898"/>
      <c r="NBI1123" s="898"/>
      <c r="NBJ1123" s="898"/>
      <c r="NBK1123" s="898"/>
      <c r="NBL1123" s="898"/>
      <c r="NBM1123" s="898"/>
      <c r="NBN1123" s="898"/>
      <c r="NBO1123" s="898"/>
      <c r="NBP1123" s="898"/>
      <c r="NBQ1123" s="898"/>
      <c r="NBR1123" s="898"/>
      <c r="NBS1123" s="898"/>
      <c r="NBT1123" s="898"/>
      <c r="NBU1123" s="898"/>
      <c r="NBV1123" s="898"/>
      <c r="NBW1123" s="898"/>
      <c r="NBX1123" s="898"/>
      <c r="NBY1123" s="898"/>
      <c r="NBZ1123" s="898"/>
      <c r="NCA1123" s="898"/>
      <c r="NCB1123" s="898"/>
      <c r="NCC1123" s="898"/>
      <c r="NCD1123" s="898"/>
      <c r="NCE1123" s="898"/>
      <c r="NCF1123" s="898"/>
      <c r="NCG1123" s="898"/>
      <c r="NCH1123" s="898"/>
      <c r="NCI1123" s="898"/>
      <c r="NCJ1123" s="898"/>
      <c r="NCK1123" s="898"/>
      <c r="NCL1123" s="898"/>
      <c r="NCM1123" s="898"/>
      <c r="NCN1123" s="898"/>
      <c r="NCO1123" s="898"/>
      <c r="NCP1123" s="898"/>
      <c r="NCQ1123" s="898"/>
      <c r="NCR1123" s="898"/>
      <c r="NCS1123" s="898"/>
      <c r="NCT1123" s="898"/>
      <c r="NCU1123" s="898"/>
      <c r="NCV1123" s="898"/>
      <c r="NCW1123" s="898"/>
      <c r="NCX1123" s="898"/>
      <c r="NCY1123" s="898"/>
      <c r="NCZ1123" s="898"/>
      <c r="NDA1123" s="898"/>
      <c r="NDB1123" s="898"/>
      <c r="NDC1123" s="898"/>
      <c r="NDD1123" s="898"/>
      <c r="NDE1123" s="898"/>
      <c r="NDF1123" s="898"/>
      <c r="NDG1123" s="898"/>
      <c r="NDH1123" s="898"/>
      <c r="NDI1123" s="898"/>
      <c r="NDJ1123" s="898"/>
      <c r="NDK1123" s="898"/>
      <c r="NDL1123" s="898"/>
      <c r="NDM1123" s="898"/>
      <c r="NDN1123" s="898"/>
      <c r="NDO1123" s="898"/>
      <c r="NDP1123" s="898"/>
      <c r="NDQ1123" s="898"/>
      <c r="NDR1123" s="898"/>
      <c r="NDS1123" s="898"/>
      <c r="NDT1123" s="898"/>
      <c r="NDU1123" s="898"/>
      <c r="NDV1123" s="898"/>
      <c r="NDW1123" s="898"/>
      <c r="NDX1123" s="898"/>
      <c r="NDY1123" s="898"/>
      <c r="NDZ1123" s="898"/>
      <c r="NEA1123" s="898"/>
      <c r="NEB1123" s="898"/>
      <c r="NEC1123" s="898"/>
      <c r="NED1123" s="898"/>
      <c r="NEE1123" s="898"/>
      <c r="NEF1123" s="898"/>
      <c r="NEG1123" s="898"/>
      <c r="NEH1123" s="898"/>
      <c r="NEI1123" s="898"/>
      <c r="NEJ1123" s="898"/>
      <c r="NEK1123" s="898"/>
      <c r="NEL1123" s="898"/>
      <c r="NEM1123" s="898"/>
      <c r="NEN1123" s="898"/>
      <c r="NEO1123" s="898"/>
      <c r="NEP1123" s="898"/>
      <c r="NEQ1123" s="898"/>
      <c r="NER1123" s="898"/>
      <c r="NES1123" s="898"/>
      <c r="NET1123" s="898"/>
      <c r="NEU1123" s="898"/>
      <c r="NEV1123" s="898"/>
      <c r="NEW1123" s="898"/>
      <c r="NEX1123" s="898"/>
      <c r="NEY1123" s="898"/>
      <c r="NEZ1123" s="898"/>
      <c r="NFA1123" s="898"/>
      <c r="NFB1123" s="898"/>
      <c r="NFC1123" s="898"/>
      <c r="NFD1123" s="898"/>
      <c r="NFE1123" s="898"/>
      <c r="NFF1123" s="898"/>
      <c r="NFG1123" s="898"/>
      <c r="NFH1123" s="898"/>
      <c r="NFI1123" s="898"/>
      <c r="NFJ1123" s="898"/>
      <c r="NFK1123" s="898"/>
      <c r="NFL1123" s="898"/>
      <c r="NFM1123" s="898"/>
      <c r="NFN1123" s="898"/>
      <c r="NFO1123" s="898"/>
      <c r="NFP1123" s="898"/>
      <c r="NFQ1123" s="898"/>
      <c r="NFR1123" s="898"/>
      <c r="NFS1123" s="898"/>
      <c r="NFT1123" s="898"/>
      <c r="NFU1123" s="898"/>
      <c r="NFV1123" s="898"/>
      <c r="NFW1123" s="898"/>
      <c r="NFX1123" s="898"/>
      <c r="NFY1123" s="898"/>
      <c r="NFZ1123" s="898"/>
      <c r="NGA1123" s="898"/>
      <c r="NGB1123" s="898"/>
      <c r="NGC1123" s="898"/>
      <c r="NGD1123" s="898"/>
      <c r="NGE1123" s="898"/>
      <c r="NGF1123" s="898"/>
      <c r="NGG1123" s="898"/>
      <c r="NGH1123" s="898"/>
      <c r="NGI1123" s="898"/>
      <c r="NGJ1123" s="898"/>
      <c r="NGK1123" s="898"/>
      <c r="NGL1123" s="898"/>
      <c r="NGM1123" s="898"/>
      <c r="NGN1123" s="898"/>
      <c r="NGO1123" s="898"/>
      <c r="NGP1123" s="898"/>
      <c r="NGQ1123" s="898"/>
      <c r="NGR1123" s="898"/>
      <c r="NGS1123" s="898"/>
      <c r="NGT1123" s="898"/>
      <c r="NGU1123" s="898"/>
      <c r="NGV1123" s="898"/>
      <c r="NGW1123" s="898"/>
      <c r="NGX1123" s="898"/>
      <c r="NGY1123" s="898"/>
      <c r="NGZ1123" s="898"/>
      <c r="NHA1123" s="898"/>
      <c r="NHB1123" s="898"/>
      <c r="NHC1123" s="898"/>
      <c r="NHD1123" s="898"/>
      <c r="NHE1123" s="898"/>
      <c r="NHF1123" s="898"/>
      <c r="NHG1123" s="898"/>
      <c r="NHH1123" s="898"/>
      <c r="NHI1123" s="898"/>
      <c r="NHJ1123" s="898"/>
      <c r="NHK1123" s="898"/>
      <c r="NHL1123" s="898"/>
      <c r="NHM1123" s="898"/>
      <c r="NHN1123" s="898"/>
      <c r="NHO1123" s="898"/>
      <c r="NHP1123" s="898"/>
      <c r="NHQ1123" s="898"/>
      <c r="NHR1123" s="898"/>
      <c r="NHS1123" s="898"/>
      <c r="NHT1123" s="898"/>
      <c r="NHU1123" s="898"/>
      <c r="NHV1123" s="898"/>
      <c r="NHW1123" s="898"/>
      <c r="NHX1123" s="898"/>
      <c r="NHY1123" s="898"/>
      <c r="NHZ1123" s="898"/>
      <c r="NIA1123" s="898"/>
      <c r="NIB1123" s="898"/>
      <c r="NIC1123" s="898"/>
      <c r="NID1123" s="898"/>
      <c r="NIE1123" s="898"/>
      <c r="NIF1123" s="898"/>
      <c r="NIG1123" s="898"/>
      <c r="NIH1123" s="898"/>
      <c r="NII1123" s="898"/>
      <c r="NIJ1123" s="898"/>
      <c r="NIK1123" s="898"/>
      <c r="NIL1123" s="898"/>
      <c r="NIM1123" s="898"/>
      <c r="NIN1123" s="898"/>
      <c r="NIO1123" s="898"/>
      <c r="NIP1123" s="898"/>
      <c r="NIQ1123" s="898"/>
      <c r="NIR1123" s="898"/>
      <c r="NIS1123" s="898"/>
      <c r="NIT1123" s="898"/>
      <c r="NIU1123" s="898"/>
      <c r="NIV1123" s="898"/>
      <c r="NIW1123" s="898"/>
      <c r="NIX1123" s="898"/>
      <c r="NIY1123" s="898"/>
      <c r="NIZ1123" s="898"/>
      <c r="NJA1123" s="898"/>
      <c r="NJB1123" s="898"/>
      <c r="NJC1123" s="898"/>
      <c r="NJD1123" s="898"/>
      <c r="NJE1123" s="898"/>
      <c r="NJF1123" s="898"/>
      <c r="NJG1123" s="898"/>
      <c r="NJH1123" s="898"/>
      <c r="NJI1123" s="898"/>
      <c r="NJJ1123" s="898"/>
      <c r="NJK1123" s="898"/>
      <c r="NJL1123" s="898"/>
      <c r="NJM1123" s="898"/>
      <c r="NJN1123" s="898"/>
      <c r="NJO1123" s="898"/>
      <c r="NJP1123" s="898"/>
      <c r="NJQ1123" s="898"/>
      <c r="NJR1123" s="898"/>
      <c r="NJS1123" s="898"/>
      <c r="NJT1123" s="898"/>
      <c r="NJU1123" s="898"/>
      <c r="NJV1123" s="898"/>
      <c r="NJW1123" s="898"/>
      <c r="NJX1123" s="898"/>
      <c r="NJY1123" s="898"/>
      <c r="NJZ1123" s="898"/>
      <c r="NKA1123" s="898"/>
      <c r="NKB1123" s="898"/>
      <c r="NKC1123" s="898"/>
      <c r="NKD1123" s="898"/>
      <c r="NKE1123" s="898"/>
      <c r="NKF1123" s="898"/>
      <c r="NKG1123" s="898"/>
      <c r="NKH1123" s="898"/>
      <c r="NKI1123" s="898"/>
      <c r="NKJ1123" s="898"/>
      <c r="NKK1123" s="898"/>
      <c r="NKL1123" s="898"/>
      <c r="NKM1123" s="898"/>
      <c r="NKN1123" s="898"/>
      <c r="NKO1123" s="898"/>
      <c r="NKP1123" s="898"/>
      <c r="NKQ1123" s="898"/>
      <c r="NKR1123" s="898"/>
      <c r="NKS1123" s="898"/>
      <c r="NKT1123" s="898"/>
      <c r="NKU1123" s="898"/>
      <c r="NKV1123" s="898"/>
      <c r="NKW1123" s="898"/>
      <c r="NKX1123" s="898"/>
      <c r="NKY1123" s="898"/>
      <c r="NKZ1123" s="898"/>
      <c r="NLA1123" s="898"/>
      <c r="NLB1123" s="898"/>
      <c r="NLC1123" s="898"/>
      <c r="NLD1123" s="898"/>
      <c r="NLE1123" s="898"/>
      <c r="NLF1123" s="898"/>
      <c r="NLG1123" s="898"/>
      <c r="NLH1123" s="898"/>
      <c r="NLI1123" s="898"/>
      <c r="NLJ1123" s="898"/>
      <c r="NLK1123" s="898"/>
      <c r="NLL1123" s="898"/>
      <c r="NLM1123" s="898"/>
      <c r="NLN1123" s="898"/>
      <c r="NLO1123" s="898"/>
      <c r="NLP1123" s="898"/>
      <c r="NLQ1123" s="898"/>
      <c r="NLR1123" s="898"/>
      <c r="NLS1123" s="898"/>
      <c r="NLT1123" s="898"/>
      <c r="NLU1123" s="898"/>
      <c r="NLV1123" s="898"/>
      <c r="NLW1123" s="898"/>
      <c r="NLX1123" s="898"/>
      <c r="NLY1123" s="898"/>
      <c r="NLZ1123" s="898"/>
      <c r="NMA1123" s="898"/>
      <c r="NMB1123" s="898"/>
      <c r="NMC1123" s="898"/>
      <c r="NMD1123" s="898"/>
      <c r="NME1123" s="898"/>
      <c r="NMF1123" s="898"/>
      <c r="NMG1123" s="898"/>
      <c r="NMH1123" s="898"/>
      <c r="NMI1123" s="898"/>
      <c r="NMJ1123" s="898"/>
      <c r="NMK1123" s="898"/>
      <c r="NML1123" s="898"/>
      <c r="NMM1123" s="898"/>
      <c r="NMN1123" s="898"/>
      <c r="NMO1123" s="898"/>
      <c r="NMP1123" s="898"/>
      <c r="NMQ1123" s="898"/>
      <c r="NMR1123" s="898"/>
      <c r="NMS1123" s="898"/>
      <c r="NMT1123" s="898"/>
      <c r="NMU1123" s="898"/>
      <c r="NMV1123" s="898"/>
      <c r="NMW1123" s="898"/>
      <c r="NMX1123" s="898"/>
      <c r="NMY1123" s="898"/>
      <c r="NMZ1123" s="898"/>
      <c r="NNA1123" s="898"/>
      <c r="NNB1123" s="898"/>
      <c r="NNC1123" s="898"/>
      <c r="NND1123" s="898"/>
      <c r="NNE1123" s="898"/>
      <c r="NNF1123" s="898"/>
      <c r="NNG1123" s="898"/>
      <c r="NNH1123" s="898"/>
      <c r="NNI1123" s="898"/>
      <c r="NNJ1123" s="898"/>
      <c r="NNK1123" s="898"/>
      <c r="NNL1123" s="898"/>
      <c r="NNM1123" s="898"/>
      <c r="NNN1123" s="898"/>
      <c r="NNO1123" s="898"/>
      <c r="NNP1123" s="898"/>
      <c r="NNQ1123" s="898"/>
      <c r="NNR1123" s="898"/>
      <c r="NNS1123" s="898"/>
      <c r="NNT1123" s="898"/>
      <c r="NNU1123" s="898"/>
      <c r="NNV1123" s="898"/>
      <c r="NNW1123" s="898"/>
      <c r="NNX1123" s="898"/>
      <c r="NNY1123" s="898"/>
      <c r="NNZ1123" s="898"/>
      <c r="NOA1123" s="898"/>
      <c r="NOB1123" s="898"/>
      <c r="NOC1123" s="898"/>
      <c r="NOD1123" s="898"/>
      <c r="NOE1123" s="898"/>
      <c r="NOF1123" s="898"/>
      <c r="NOG1123" s="898"/>
      <c r="NOH1123" s="898"/>
      <c r="NOI1123" s="898"/>
      <c r="NOJ1123" s="898"/>
      <c r="NOK1123" s="898"/>
      <c r="NOL1123" s="898"/>
      <c r="NOM1123" s="898"/>
      <c r="NON1123" s="898"/>
      <c r="NOO1123" s="898"/>
      <c r="NOP1123" s="898"/>
      <c r="NOQ1123" s="898"/>
      <c r="NOR1123" s="898"/>
      <c r="NOS1123" s="898"/>
      <c r="NOT1123" s="898"/>
      <c r="NOU1123" s="898"/>
      <c r="NOV1123" s="898"/>
      <c r="NOW1123" s="898"/>
      <c r="NOX1123" s="898"/>
      <c r="NOY1123" s="898"/>
      <c r="NOZ1123" s="898"/>
      <c r="NPA1123" s="898"/>
      <c r="NPB1123" s="898"/>
      <c r="NPC1123" s="898"/>
      <c r="NPD1123" s="898"/>
      <c r="NPE1123" s="898"/>
      <c r="NPF1123" s="898"/>
      <c r="NPG1123" s="898"/>
      <c r="NPH1123" s="898"/>
      <c r="NPI1123" s="898"/>
      <c r="NPJ1123" s="898"/>
      <c r="NPK1123" s="898"/>
      <c r="NPL1123" s="898"/>
      <c r="NPM1123" s="898"/>
      <c r="NPN1123" s="898"/>
      <c r="NPO1123" s="898"/>
      <c r="NPP1123" s="898"/>
      <c r="NPQ1123" s="898"/>
      <c r="NPR1123" s="898"/>
      <c r="NPS1123" s="898"/>
      <c r="NPT1123" s="898"/>
      <c r="NPU1123" s="898"/>
      <c r="NPV1123" s="898"/>
      <c r="NPW1123" s="898"/>
      <c r="NPX1123" s="898"/>
      <c r="NPY1123" s="898"/>
      <c r="NPZ1123" s="898"/>
      <c r="NQA1123" s="898"/>
      <c r="NQB1123" s="898"/>
      <c r="NQC1123" s="898"/>
      <c r="NQD1123" s="898"/>
      <c r="NQE1123" s="898"/>
      <c r="NQF1123" s="898"/>
      <c r="NQG1123" s="898"/>
      <c r="NQH1123" s="898"/>
      <c r="NQI1123" s="898"/>
      <c r="NQJ1123" s="898"/>
      <c r="NQK1123" s="898"/>
      <c r="NQL1123" s="898"/>
      <c r="NQM1123" s="898"/>
      <c r="NQN1123" s="898"/>
      <c r="NQO1123" s="898"/>
      <c r="NQP1123" s="898"/>
      <c r="NQQ1123" s="898"/>
      <c r="NQR1123" s="898"/>
      <c r="NQS1123" s="898"/>
      <c r="NQT1123" s="898"/>
      <c r="NQU1123" s="898"/>
      <c r="NQV1123" s="898"/>
      <c r="NQW1123" s="898"/>
      <c r="NQX1123" s="898"/>
      <c r="NQY1123" s="898"/>
      <c r="NQZ1123" s="898"/>
      <c r="NRA1123" s="898"/>
      <c r="NRB1123" s="898"/>
      <c r="NRC1123" s="898"/>
      <c r="NRD1123" s="898"/>
      <c r="NRE1123" s="898"/>
      <c r="NRF1123" s="898"/>
      <c r="NRG1123" s="898"/>
      <c r="NRH1123" s="898"/>
      <c r="NRI1123" s="898"/>
      <c r="NRJ1123" s="898"/>
      <c r="NRK1123" s="898"/>
      <c r="NRL1123" s="898"/>
      <c r="NRM1123" s="898"/>
      <c r="NRN1123" s="898"/>
      <c r="NRO1123" s="898"/>
      <c r="NRP1123" s="898"/>
      <c r="NRQ1123" s="898"/>
      <c r="NRR1123" s="898"/>
      <c r="NRS1123" s="898"/>
      <c r="NRT1123" s="898"/>
      <c r="NRU1123" s="898"/>
      <c r="NRV1123" s="898"/>
      <c r="NRW1123" s="898"/>
      <c r="NRX1123" s="898"/>
      <c r="NRY1123" s="898"/>
      <c r="NRZ1123" s="898"/>
      <c r="NSA1123" s="898"/>
      <c r="NSB1123" s="898"/>
      <c r="NSC1123" s="898"/>
      <c r="NSD1123" s="898"/>
      <c r="NSE1123" s="898"/>
      <c r="NSF1123" s="898"/>
      <c r="NSG1123" s="898"/>
      <c r="NSH1123" s="898"/>
      <c r="NSI1123" s="898"/>
      <c r="NSJ1123" s="898"/>
      <c r="NSK1123" s="898"/>
      <c r="NSL1123" s="898"/>
      <c r="NSM1123" s="898"/>
      <c r="NSN1123" s="898"/>
      <c r="NSO1123" s="898"/>
      <c r="NSP1123" s="898"/>
      <c r="NSQ1123" s="898"/>
      <c r="NSR1123" s="898"/>
      <c r="NSS1123" s="898"/>
      <c r="NST1123" s="898"/>
      <c r="NSU1123" s="898"/>
      <c r="NSV1123" s="898"/>
      <c r="NSW1123" s="898"/>
      <c r="NSX1123" s="898"/>
      <c r="NSY1123" s="898"/>
      <c r="NSZ1123" s="898"/>
      <c r="NTA1123" s="898"/>
      <c r="NTB1123" s="898"/>
      <c r="NTC1123" s="898"/>
      <c r="NTD1123" s="898"/>
      <c r="NTE1123" s="898"/>
      <c r="NTF1123" s="898"/>
      <c r="NTG1123" s="898"/>
      <c r="NTH1123" s="898"/>
      <c r="NTI1123" s="898"/>
      <c r="NTJ1123" s="898"/>
      <c r="NTK1123" s="898"/>
      <c r="NTL1123" s="898"/>
      <c r="NTM1123" s="898"/>
      <c r="NTN1123" s="898"/>
      <c r="NTO1123" s="898"/>
      <c r="NTP1123" s="898"/>
      <c r="NTQ1123" s="898"/>
      <c r="NTR1123" s="898"/>
      <c r="NTS1123" s="898"/>
      <c r="NTT1123" s="898"/>
      <c r="NTU1123" s="898"/>
      <c r="NTV1123" s="898"/>
      <c r="NTW1123" s="898"/>
      <c r="NTX1123" s="898"/>
      <c r="NTY1123" s="898"/>
      <c r="NTZ1123" s="898"/>
      <c r="NUA1123" s="898"/>
      <c r="NUB1123" s="898"/>
      <c r="NUC1123" s="898"/>
      <c r="NUD1123" s="898"/>
      <c r="NUE1123" s="898"/>
      <c r="NUF1123" s="898"/>
      <c r="NUG1123" s="898"/>
      <c r="NUH1123" s="898"/>
      <c r="NUI1123" s="898"/>
      <c r="NUJ1123" s="898"/>
      <c r="NUK1123" s="898"/>
      <c r="NUL1123" s="898"/>
      <c r="NUM1123" s="898"/>
      <c r="NUN1123" s="898"/>
      <c r="NUO1123" s="898"/>
      <c r="NUP1123" s="898"/>
      <c r="NUQ1123" s="898"/>
      <c r="NUR1123" s="898"/>
      <c r="NUS1123" s="898"/>
      <c r="NUT1123" s="898"/>
      <c r="NUU1123" s="898"/>
      <c r="NUV1123" s="898"/>
      <c r="NUW1123" s="898"/>
      <c r="NUX1123" s="898"/>
      <c r="NUY1123" s="898"/>
      <c r="NUZ1123" s="898"/>
      <c r="NVA1123" s="898"/>
      <c r="NVB1123" s="898"/>
      <c r="NVC1123" s="898"/>
      <c r="NVD1123" s="898"/>
      <c r="NVE1123" s="898"/>
      <c r="NVF1123" s="898"/>
      <c r="NVG1123" s="898"/>
      <c r="NVH1123" s="898"/>
      <c r="NVI1123" s="898"/>
      <c r="NVJ1123" s="898"/>
      <c r="NVK1123" s="898"/>
      <c r="NVL1123" s="898"/>
      <c r="NVM1123" s="898"/>
      <c r="NVN1123" s="898"/>
      <c r="NVO1123" s="898"/>
      <c r="NVP1123" s="898"/>
      <c r="NVQ1123" s="898"/>
      <c r="NVR1123" s="898"/>
      <c r="NVS1123" s="898"/>
      <c r="NVT1123" s="898"/>
      <c r="NVU1123" s="898"/>
      <c r="NVV1123" s="898"/>
      <c r="NVW1123" s="898"/>
      <c r="NVX1123" s="898"/>
      <c r="NVY1123" s="898"/>
      <c r="NVZ1123" s="898"/>
      <c r="NWA1123" s="898"/>
      <c r="NWB1123" s="898"/>
      <c r="NWC1123" s="898"/>
      <c r="NWD1123" s="898"/>
      <c r="NWE1123" s="898"/>
      <c r="NWF1123" s="898"/>
      <c r="NWG1123" s="898"/>
      <c r="NWH1123" s="898"/>
      <c r="NWI1123" s="898"/>
      <c r="NWJ1123" s="898"/>
      <c r="NWK1123" s="898"/>
      <c r="NWL1123" s="898"/>
      <c r="NWM1123" s="898"/>
      <c r="NWN1123" s="898"/>
      <c r="NWO1123" s="898"/>
      <c r="NWP1123" s="898"/>
      <c r="NWQ1123" s="898"/>
      <c r="NWR1123" s="898"/>
      <c r="NWS1123" s="898"/>
      <c r="NWT1123" s="898"/>
      <c r="NWU1123" s="898"/>
      <c r="NWV1123" s="898"/>
      <c r="NWW1123" s="898"/>
      <c r="NWX1123" s="898"/>
      <c r="NWY1123" s="898"/>
      <c r="NWZ1123" s="898"/>
      <c r="NXA1123" s="898"/>
      <c r="NXB1123" s="898"/>
      <c r="NXC1123" s="898"/>
      <c r="NXD1123" s="898"/>
      <c r="NXE1123" s="898"/>
      <c r="NXF1123" s="898"/>
      <c r="NXG1123" s="898"/>
      <c r="NXH1123" s="898"/>
      <c r="NXI1123" s="898"/>
      <c r="NXJ1123" s="898"/>
      <c r="NXK1123" s="898"/>
      <c r="NXL1123" s="898"/>
      <c r="NXM1123" s="898"/>
      <c r="NXN1123" s="898"/>
      <c r="NXO1123" s="898"/>
      <c r="NXP1123" s="898"/>
      <c r="NXQ1123" s="898"/>
      <c r="NXR1123" s="898"/>
      <c r="NXS1123" s="898"/>
      <c r="NXT1123" s="898"/>
      <c r="NXU1123" s="898"/>
      <c r="NXV1123" s="898"/>
      <c r="NXW1123" s="898"/>
      <c r="NXX1123" s="898"/>
      <c r="NXY1123" s="898"/>
      <c r="NXZ1123" s="898"/>
      <c r="NYA1123" s="898"/>
      <c r="NYB1123" s="898"/>
      <c r="NYC1123" s="898"/>
      <c r="NYD1123" s="898"/>
      <c r="NYE1123" s="898"/>
      <c r="NYF1123" s="898"/>
      <c r="NYG1123" s="898"/>
      <c r="NYH1123" s="898"/>
      <c r="NYI1123" s="898"/>
      <c r="NYJ1123" s="898"/>
      <c r="NYK1123" s="898"/>
      <c r="NYL1123" s="898"/>
      <c r="NYM1123" s="898"/>
      <c r="NYN1123" s="898"/>
      <c r="NYO1123" s="898"/>
      <c r="NYP1123" s="898"/>
      <c r="NYQ1123" s="898"/>
      <c r="NYR1123" s="898"/>
      <c r="NYS1123" s="898"/>
      <c r="NYT1123" s="898"/>
      <c r="NYU1123" s="898"/>
      <c r="NYV1123" s="898"/>
      <c r="NYW1123" s="898"/>
      <c r="NYX1123" s="898"/>
      <c r="NYY1123" s="898"/>
      <c r="NYZ1123" s="898"/>
      <c r="NZA1123" s="898"/>
      <c r="NZB1123" s="898"/>
      <c r="NZC1123" s="898"/>
      <c r="NZD1123" s="898"/>
      <c r="NZE1123" s="898"/>
      <c r="NZF1123" s="898"/>
      <c r="NZG1123" s="898"/>
      <c r="NZH1123" s="898"/>
      <c r="NZI1123" s="898"/>
      <c r="NZJ1123" s="898"/>
      <c r="NZK1123" s="898"/>
      <c r="NZL1123" s="898"/>
      <c r="NZM1123" s="898"/>
      <c r="NZN1123" s="898"/>
      <c r="NZO1123" s="898"/>
      <c r="NZP1123" s="898"/>
      <c r="NZQ1123" s="898"/>
      <c r="NZR1123" s="898"/>
      <c r="NZS1123" s="898"/>
      <c r="NZT1123" s="898"/>
      <c r="NZU1123" s="898"/>
      <c r="NZV1123" s="898"/>
      <c r="NZW1123" s="898"/>
      <c r="NZX1123" s="898"/>
      <c r="NZY1123" s="898"/>
      <c r="NZZ1123" s="898"/>
      <c r="OAA1123" s="898"/>
      <c r="OAB1123" s="898"/>
      <c r="OAC1123" s="898"/>
      <c r="OAD1123" s="898"/>
      <c r="OAE1123" s="898"/>
      <c r="OAF1123" s="898"/>
      <c r="OAG1123" s="898"/>
      <c r="OAH1123" s="898"/>
      <c r="OAI1123" s="898"/>
      <c r="OAJ1123" s="898"/>
      <c r="OAK1123" s="898"/>
      <c r="OAL1123" s="898"/>
      <c r="OAM1123" s="898"/>
      <c r="OAN1123" s="898"/>
      <c r="OAO1123" s="898"/>
      <c r="OAP1123" s="898"/>
      <c r="OAQ1123" s="898"/>
      <c r="OAR1123" s="898"/>
      <c r="OAS1123" s="898"/>
      <c r="OAT1123" s="898"/>
      <c r="OAU1123" s="898"/>
      <c r="OAV1123" s="898"/>
      <c r="OAW1123" s="898"/>
      <c r="OAX1123" s="898"/>
      <c r="OAY1123" s="898"/>
      <c r="OAZ1123" s="898"/>
      <c r="OBA1123" s="898"/>
      <c r="OBB1123" s="898"/>
      <c r="OBC1123" s="898"/>
      <c r="OBD1123" s="898"/>
      <c r="OBE1123" s="898"/>
      <c r="OBF1123" s="898"/>
      <c r="OBG1123" s="898"/>
      <c r="OBH1123" s="898"/>
      <c r="OBI1123" s="898"/>
      <c r="OBJ1123" s="898"/>
      <c r="OBK1123" s="898"/>
      <c r="OBL1123" s="898"/>
      <c r="OBM1123" s="898"/>
      <c r="OBN1123" s="898"/>
      <c r="OBO1123" s="898"/>
      <c r="OBP1123" s="898"/>
      <c r="OBQ1123" s="898"/>
      <c r="OBR1123" s="898"/>
      <c r="OBS1123" s="898"/>
      <c r="OBT1123" s="898"/>
      <c r="OBU1123" s="898"/>
      <c r="OBV1123" s="898"/>
      <c r="OBW1123" s="898"/>
      <c r="OBX1123" s="898"/>
      <c r="OBY1123" s="898"/>
      <c r="OBZ1123" s="898"/>
      <c r="OCA1123" s="898"/>
      <c r="OCB1123" s="898"/>
      <c r="OCC1123" s="898"/>
      <c r="OCD1123" s="898"/>
      <c r="OCE1123" s="898"/>
      <c r="OCF1123" s="898"/>
      <c r="OCG1123" s="898"/>
      <c r="OCH1123" s="898"/>
      <c r="OCI1123" s="898"/>
      <c r="OCJ1123" s="898"/>
      <c r="OCK1123" s="898"/>
      <c r="OCL1123" s="898"/>
      <c r="OCM1123" s="898"/>
      <c r="OCN1123" s="898"/>
      <c r="OCO1123" s="898"/>
      <c r="OCP1123" s="898"/>
      <c r="OCQ1123" s="898"/>
      <c r="OCR1123" s="898"/>
      <c r="OCS1123" s="898"/>
      <c r="OCT1123" s="898"/>
      <c r="OCU1123" s="898"/>
      <c r="OCV1123" s="898"/>
      <c r="OCW1123" s="898"/>
      <c r="OCX1123" s="898"/>
      <c r="OCY1123" s="898"/>
      <c r="OCZ1123" s="898"/>
      <c r="ODA1123" s="898"/>
      <c r="ODB1123" s="898"/>
      <c r="ODC1123" s="898"/>
      <c r="ODD1123" s="898"/>
      <c r="ODE1123" s="898"/>
      <c r="ODF1123" s="898"/>
      <c r="ODG1123" s="898"/>
      <c r="ODH1123" s="898"/>
      <c r="ODI1123" s="898"/>
      <c r="ODJ1123" s="898"/>
      <c r="ODK1123" s="898"/>
      <c r="ODL1123" s="898"/>
      <c r="ODM1123" s="898"/>
      <c r="ODN1123" s="898"/>
      <c r="ODO1123" s="898"/>
      <c r="ODP1123" s="898"/>
      <c r="ODQ1123" s="898"/>
      <c r="ODR1123" s="898"/>
      <c r="ODS1123" s="898"/>
      <c r="ODT1123" s="898"/>
      <c r="ODU1123" s="898"/>
      <c r="ODV1123" s="898"/>
      <c r="ODW1123" s="898"/>
      <c r="ODX1123" s="898"/>
      <c r="ODY1123" s="898"/>
      <c r="ODZ1123" s="898"/>
      <c r="OEA1123" s="898"/>
      <c r="OEB1123" s="898"/>
      <c r="OEC1123" s="898"/>
      <c r="OED1123" s="898"/>
      <c r="OEE1123" s="898"/>
      <c r="OEF1123" s="898"/>
      <c r="OEG1123" s="898"/>
      <c r="OEH1123" s="898"/>
      <c r="OEI1123" s="898"/>
      <c r="OEJ1123" s="898"/>
      <c r="OEK1123" s="898"/>
      <c r="OEL1123" s="898"/>
      <c r="OEM1123" s="898"/>
      <c r="OEN1123" s="898"/>
      <c r="OEO1123" s="898"/>
      <c r="OEP1123" s="898"/>
      <c r="OEQ1123" s="898"/>
      <c r="OER1123" s="898"/>
      <c r="OES1123" s="898"/>
      <c r="OET1123" s="898"/>
      <c r="OEU1123" s="898"/>
      <c r="OEV1123" s="898"/>
      <c r="OEW1123" s="898"/>
      <c r="OEX1123" s="898"/>
      <c r="OEY1123" s="898"/>
      <c r="OEZ1123" s="898"/>
      <c r="OFA1123" s="898"/>
      <c r="OFB1123" s="898"/>
      <c r="OFC1123" s="898"/>
      <c r="OFD1123" s="898"/>
      <c r="OFE1123" s="898"/>
      <c r="OFF1123" s="898"/>
      <c r="OFG1123" s="898"/>
      <c r="OFH1123" s="898"/>
      <c r="OFI1123" s="898"/>
      <c r="OFJ1123" s="898"/>
      <c r="OFK1123" s="898"/>
      <c r="OFL1123" s="898"/>
      <c r="OFM1123" s="898"/>
      <c r="OFN1123" s="898"/>
      <c r="OFO1123" s="898"/>
      <c r="OFP1123" s="898"/>
      <c r="OFQ1123" s="898"/>
      <c r="OFR1123" s="898"/>
      <c r="OFS1123" s="898"/>
      <c r="OFT1123" s="898"/>
      <c r="OFU1123" s="898"/>
      <c r="OFV1123" s="898"/>
      <c r="OFW1123" s="898"/>
      <c r="OFX1123" s="898"/>
      <c r="OFY1123" s="898"/>
      <c r="OFZ1123" s="898"/>
      <c r="OGA1123" s="898"/>
      <c r="OGB1123" s="898"/>
      <c r="OGC1123" s="898"/>
      <c r="OGD1123" s="898"/>
      <c r="OGE1123" s="898"/>
      <c r="OGF1123" s="898"/>
      <c r="OGG1123" s="898"/>
      <c r="OGH1123" s="898"/>
      <c r="OGI1123" s="898"/>
      <c r="OGJ1123" s="898"/>
      <c r="OGK1123" s="898"/>
      <c r="OGL1123" s="898"/>
      <c r="OGM1123" s="898"/>
      <c r="OGN1123" s="898"/>
      <c r="OGO1123" s="898"/>
      <c r="OGP1123" s="898"/>
      <c r="OGQ1123" s="898"/>
      <c r="OGR1123" s="898"/>
      <c r="OGS1123" s="898"/>
      <c r="OGT1123" s="898"/>
      <c r="OGU1123" s="898"/>
      <c r="OGV1123" s="898"/>
      <c r="OGW1123" s="898"/>
      <c r="OGX1123" s="898"/>
      <c r="OGY1123" s="898"/>
      <c r="OGZ1123" s="898"/>
      <c r="OHA1123" s="898"/>
      <c r="OHB1123" s="898"/>
      <c r="OHC1123" s="898"/>
      <c r="OHD1123" s="898"/>
      <c r="OHE1123" s="898"/>
      <c r="OHF1123" s="898"/>
      <c r="OHG1123" s="898"/>
      <c r="OHH1123" s="898"/>
      <c r="OHI1123" s="898"/>
      <c r="OHJ1123" s="898"/>
      <c r="OHK1123" s="898"/>
      <c r="OHL1123" s="898"/>
      <c r="OHM1123" s="898"/>
      <c r="OHN1123" s="898"/>
      <c r="OHO1123" s="898"/>
      <c r="OHP1123" s="898"/>
      <c r="OHQ1123" s="898"/>
      <c r="OHR1123" s="898"/>
      <c r="OHS1123" s="898"/>
      <c r="OHT1123" s="898"/>
      <c r="OHU1123" s="898"/>
      <c r="OHV1123" s="898"/>
      <c r="OHW1123" s="898"/>
      <c r="OHX1123" s="898"/>
      <c r="OHY1123" s="898"/>
      <c r="OHZ1123" s="898"/>
      <c r="OIA1123" s="898"/>
      <c r="OIB1123" s="898"/>
      <c r="OIC1123" s="898"/>
      <c r="OID1123" s="898"/>
      <c r="OIE1123" s="898"/>
      <c r="OIF1123" s="898"/>
      <c r="OIG1123" s="898"/>
      <c r="OIH1123" s="898"/>
      <c r="OII1123" s="898"/>
      <c r="OIJ1123" s="898"/>
      <c r="OIK1123" s="898"/>
      <c r="OIL1123" s="898"/>
      <c r="OIM1123" s="898"/>
      <c r="OIN1123" s="898"/>
      <c r="OIO1123" s="898"/>
      <c r="OIP1123" s="898"/>
      <c r="OIQ1123" s="898"/>
      <c r="OIR1123" s="898"/>
      <c r="OIS1123" s="898"/>
      <c r="OIT1123" s="898"/>
      <c r="OIU1123" s="898"/>
      <c r="OIV1123" s="898"/>
      <c r="OIW1123" s="898"/>
      <c r="OIX1123" s="898"/>
      <c r="OIY1123" s="898"/>
      <c r="OIZ1123" s="898"/>
      <c r="OJA1123" s="898"/>
      <c r="OJB1123" s="898"/>
      <c r="OJC1123" s="898"/>
      <c r="OJD1123" s="898"/>
      <c r="OJE1123" s="898"/>
      <c r="OJF1123" s="898"/>
      <c r="OJG1123" s="898"/>
      <c r="OJH1123" s="898"/>
      <c r="OJI1123" s="898"/>
      <c r="OJJ1123" s="898"/>
      <c r="OJK1123" s="898"/>
      <c r="OJL1123" s="898"/>
      <c r="OJM1123" s="898"/>
      <c r="OJN1123" s="898"/>
      <c r="OJO1123" s="898"/>
      <c r="OJP1123" s="898"/>
      <c r="OJQ1123" s="898"/>
      <c r="OJR1123" s="898"/>
      <c r="OJS1123" s="898"/>
      <c r="OJT1123" s="898"/>
      <c r="OJU1123" s="898"/>
      <c r="OJV1123" s="898"/>
      <c r="OJW1123" s="898"/>
      <c r="OJX1123" s="898"/>
      <c r="OJY1123" s="898"/>
      <c r="OJZ1123" s="898"/>
      <c r="OKA1123" s="898"/>
      <c r="OKB1123" s="898"/>
      <c r="OKC1123" s="898"/>
      <c r="OKD1123" s="898"/>
      <c r="OKE1123" s="898"/>
      <c r="OKF1123" s="898"/>
      <c r="OKG1123" s="898"/>
      <c r="OKH1123" s="898"/>
      <c r="OKI1123" s="898"/>
      <c r="OKJ1123" s="898"/>
      <c r="OKK1123" s="898"/>
      <c r="OKL1123" s="898"/>
      <c r="OKM1123" s="898"/>
      <c r="OKN1123" s="898"/>
      <c r="OKO1123" s="898"/>
      <c r="OKP1123" s="898"/>
      <c r="OKQ1123" s="898"/>
      <c r="OKR1123" s="898"/>
      <c r="OKS1123" s="898"/>
      <c r="OKT1123" s="898"/>
      <c r="OKU1123" s="898"/>
      <c r="OKV1123" s="898"/>
      <c r="OKW1123" s="898"/>
      <c r="OKX1123" s="898"/>
      <c r="OKY1123" s="898"/>
      <c r="OKZ1123" s="898"/>
      <c r="OLA1123" s="898"/>
      <c r="OLB1123" s="898"/>
      <c r="OLC1123" s="898"/>
      <c r="OLD1123" s="898"/>
      <c r="OLE1123" s="898"/>
      <c r="OLF1123" s="898"/>
      <c r="OLG1123" s="898"/>
      <c r="OLH1123" s="898"/>
      <c r="OLI1123" s="898"/>
      <c r="OLJ1123" s="898"/>
      <c r="OLK1123" s="898"/>
      <c r="OLL1123" s="898"/>
      <c r="OLM1123" s="898"/>
      <c r="OLN1123" s="898"/>
      <c r="OLO1123" s="898"/>
      <c r="OLP1123" s="898"/>
      <c r="OLQ1123" s="898"/>
      <c r="OLR1123" s="898"/>
      <c r="OLS1123" s="898"/>
      <c r="OLT1123" s="898"/>
      <c r="OLU1123" s="898"/>
      <c r="OLV1123" s="898"/>
      <c r="OLW1123" s="898"/>
      <c r="OLX1123" s="898"/>
      <c r="OLY1123" s="898"/>
      <c r="OLZ1123" s="898"/>
      <c r="OMA1123" s="898"/>
      <c r="OMB1123" s="898"/>
      <c r="OMC1123" s="898"/>
      <c r="OMD1123" s="898"/>
      <c r="OME1123" s="898"/>
      <c r="OMF1123" s="898"/>
      <c r="OMG1123" s="898"/>
      <c r="OMH1123" s="898"/>
      <c r="OMI1123" s="898"/>
      <c r="OMJ1123" s="898"/>
      <c r="OMK1123" s="898"/>
      <c r="OML1123" s="898"/>
      <c r="OMM1123" s="898"/>
      <c r="OMN1123" s="898"/>
      <c r="OMO1123" s="898"/>
      <c r="OMP1123" s="898"/>
      <c r="OMQ1123" s="898"/>
      <c r="OMR1123" s="898"/>
      <c r="OMS1123" s="898"/>
      <c r="OMT1123" s="898"/>
      <c r="OMU1123" s="898"/>
      <c r="OMV1123" s="898"/>
      <c r="OMW1123" s="898"/>
      <c r="OMX1123" s="898"/>
      <c r="OMY1123" s="898"/>
      <c r="OMZ1123" s="898"/>
      <c r="ONA1123" s="898"/>
      <c r="ONB1123" s="898"/>
      <c r="ONC1123" s="898"/>
      <c r="OND1123" s="898"/>
      <c r="ONE1123" s="898"/>
      <c r="ONF1123" s="898"/>
      <c r="ONG1123" s="898"/>
      <c r="ONH1123" s="898"/>
      <c r="ONI1123" s="898"/>
      <c r="ONJ1123" s="898"/>
      <c r="ONK1123" s="898"/>
      <c r="ONL1123" s="898"/>
      <c r="ONM1123" s="898"/>
      <c r="ONN1123" s="898"/>
      <c r="ONO1123" s="898"/>
      <c r="ONP1123" s="898"/>
      <c r="ONQ1123" s="898"/>
      <c r="ONR1123" s="898"/>
      <c r="ONS1123" s="898"/>
      <c r="ONT1123" s="898"/>
      <c r="ONU1123" s="898"/>
      <c r="ONV1123" s="898"/>
      <c r="ONW1123" s="898"/>
      <c r="ONX1123" s="898"/>
      <c r="ONY1123" s="898"/>
      <c r="ONZ1123" s="898"/>
      <c r="OOA1123" s="898"/>
      <c r="OOB1123" s="898"/>
      <c r="OOC1123" s="898"/>
      <c r="OOD1123" s="898"/>
      <c r="OOE1123" s="898"/>
      <c r="OOF1123" s="898"/>
      <c r="OOG1123" s="898"/>
      <c r="OOH1123" s="898"/>
      <c r="OOI1123" s="898"/>
      <c r="OOJ1123" s="898"/>
      <c r="OOK1123" s="898"/>
      <c r="OOL1123" s="898"/>
      <c r="OOM1123" s="898"/>
      <c r="OON1123" s="898"/>
      <c r="OOO1123" s="898"/>
      <c r="OOP1123" s="898"/>
      <c r="OOQ1123" s="898"/>
      <c r="OOR1123" s="898"/>
      <c r="OOS1123" s="898"/>
      <c r="OOT1123" s="898"/>
      <c r="OOU1123" s="898"/>
      <c r="OOV1123" s="898"/>
      <c r="OOW1123" s="898"/>
      <c r="OOX1123" s="898"/>
      <c r="OOY1123" s="898"/>
      <c r="OOZ1123" s="898"/>
      <c r="OPA1123" s="898"/>
      <c r="OPB1123" s="898"/>
      <c r="OPC1123" s="898"/>
      <c r="OPD1123" s="898"/>
      <c r="OPE1123" s="898"/>
      <c r="OPF1123" s="898"/>
      <c r="OPG1123" s="898"/>
      <c r="OPH1123" s="898"/>
      <c r="OPI1123" s="898"/>
      <c r="OPJ1123" s="898"/>
      <c r="OPK1123" s="898"/>
      <c r="OPL1123" s="898"/>
      <c r="OPM1123" s="898"/>
      <c r="OPN1123" s="898"/>
      <c r="OPO1123" s="898"/>
      <c r="OPP1123" s="898"/>
      <c r="OPQ1123" s="898"/>
      <c r="OPR1123" s="898"/>
      <c r="OPS1123" s="898"/>
      <c r="OPT1123" s="898"/>
      <c r="OPU1123" s="898"/>
      <c r="OPV1123" s="898"/>
      <c r="OPW1123" s="898"/>
      <c r="OPX1123" s="898"/>
      <c r="OPY1123" s="898"/>
      <c r="OPZ1123" s="898"/>
      <c r="OQA1123" s="898"/>
      <c r="OQB1123" s="898"/>
      <c r="OQC1123" s="898"/>
      <c r="OQD1123" s="898"/>
      <c r="OQE1123" s="898"/>
      <c r="OQF1123" s="898"/>
      <c r="OQG1123" s="898"/>
      <c r="OQH1123" s="898"/>
      <c r="OQI1123" s="898"/>
      <c r="OQJ1123" s="898"/>
      <c r="OQK1123" s="898"/>
      <c r="OQL1123" s="898"/>
      <c r="OQM1123" s="898"/>
      <c r="OQN1123" s="898"/>
      <c r="OQO1123" s="898"/>
      <c r="OQP1123" s="898"/>
      <c r="OQQ1123" s="898"/>
      <c r="OQR1123" s="898"/>
      <c r="OQS1123" s="898"/>
      <c r="OQT1123" s="898"/>
      <c r="OQU1123" s="898"/>
      <c r="OQV1123" s="898"/>
      <c r="OQW1123" s="898"/>
      <c r="OQX1123" s="898"/>
      <c r="OQY1123" s="898"/>
      <c r="OQZ1123" s="898"/>
      <c r="ORA1123" s="898"/>
      <c r="ORB1123" s="898"/>
      <c r="ORC1123" s="898"/>
      <c r="ORD1123" s="898"/>
      <c r="ORE1123" s="898"/>
      <c r="ORF1123" s="898"/>
      <c r="ORG1123" s="898"/>
      <c r="ORH1123" s="898"/>
      <c r="ORI1123" s="898"/>
      <c r="ORJ1123" s="898"/>
      <c r="ORK1123" s="898"/>
      <c r="ORL1123" s="898"/>
      <c r="ORM1123" s="898"/>
      <c r="ORN1123" s="898"/>
      <c r="ORO1123" s="898"/>
      <c r="ORP1123" s="898"/>
      <c r="ORQ1123" s="898"/>
      <c r="ORR1123" s="898"/>
      <c r="ORS1123" s="898"/>
      <c r="ORT1123" s="898"/>
      <c r="ORU1123" s="898"/>
      <c r="ORV1123" s="898"/>
      <c r="ORW1123" s="898"/>
      <c r="ORX1123" s="898"/>
      <c r="ORY1123" s="898"/>
      <c r="ORZ1123" s="898"/>
      <c r="OSA1123" s="898"/>
      <c r="OSB1123" s="898"/>
      <c r="OSC1123" s="898"/>
      <c r="OSD1123" s="898"/>
      <c r="OSE1123" s="898"/>
      <c r="OSF1123" s="898"/>
      <c r="OSG1123" s="898"/>
      <c r="OSH1123" s="898"/>
      <c r="OSI1123" s="898"/>
      <c r="OSJ1123" s="898"/>
      <c r="OSK1123" s="898"/>
      <c r="OSL1123" s="898"/>
      <c r="OSM1123" s="898"/>
      <c r="OSN1123" s="898"/>
      <c r="OSO1123" s="898"/>
      <c r="OSP1123" s="898"/>
      <c r="OSQ1123" s="898"/>
      <c r="OSR1123" s="898"/>
      <c r="OSS1123" s="898"/>
      <c r="OST1123" s="898"/>
      <c r="OSU1123" s="898"/>
      <c r="OSV1123" s="898"/>
      <c r="OSW1123" s="898"/>
      <c r="OSX1123" s="898"/>
      <c r="OSY1123" s="898"/>
      <c r="OSZ1123" s="898"/>
      <c r="OTA1123" s="898"/>
      <c r="OTB1123" s="898"/>
      <c r="OTC1123" s="898"/>
      <c r="OTD1123" s="898"/>
      <c r="OTE1123" s="898"/>
      <c r="OTF1123" s="898"/>
      <c r="OTG1123" s="898"/>
      <c r="OTH1123" s="898"/>
      <c r="OTI1123" s="898"/>
      <c r="OTJ1123" s="898"/>
      <c r="OTK1123" s="898"/>
      <c r="OTL1123" s="898"/>
      <c r="OTM1123" s="898"/>
      <c r="OTN1123" s="898"/>
      <c r="OTO1123" s="898"/>
      <c r="OTP1123" s="898"/>
      <c r="OTQ1123" s="898"/>
      <c r="OTR1123" s="898"/>
      <c r="OTS1123" s="898"/>
      <c r="OTT1123" s="898"/>
      <c r="OTU1123" s="898"/>
      <c r="OTV1123" s="898"/>
      <c r="OTW1123" s="898"/>
      <c r="OTX1123" s="898"/>
      <c r="OTY1123" s="898"/>
      <c r="OTZ1123" s="898"/>
      <c r="OUA1123" s="898"/>
      <c r="OUB1123" s="898"/>
      <c r="OUC1123" s="898"/>
      <c r="OUD1123" s="898"/>
      <c r="OUE1123" s="898"/>
      <c r="OUF1123" s="898"/>
      <c r="OUG1123" s="898"/>
      <c r="OUH1123" s="898"/>
      <c r="OUI1123" s="898"/>
      <c r="OUJ1123" s="898"/>
      <c r="OUK1123" s="898"/>
      <c r="OUL1123" s="898"/>
      <c r="OUM1123" s="898"/>
      <c r="OUN1123" s="898"/>
      <c r="OUO1123" s="898"/>
      <c r="OUP1123" s="898"/>
      <c r="OUQ1123" s="898"/>
      <c r="OUR1123" s="898"/>
      <c r="OUS1123" s="898"/>
      <c r="OUT1123" s="898"/>
      <c r="OUU1123" s="898"/>
      <c r="OUV1123" s="898"/>
      <c r="OUW1123" s="898"/>
      <c r="OUX1123" s="898"/>
      <c r="OUY1123" s="898"/>
      <c r="OUZ1123" s="898"/>
      <c r="OVA1123" s="898"/>
      <c r="OVB1123" s="898"/>
      <c r="OVC1123" s="898"/>
      <c r="OVD1123" s="898"/>
      <c r="OVE1123" s="898"/>
      <c r="OVF1123" s="898"/>
      <c r="OVG1123" s="898"/>
      <c r="OVH1123" s="898"/>
      <c r="OVI1123" s="898"/>
      <c r="OVJ1123" s="898"/>
      <c r="OVK1123" s="898"/>
      <c r="OVL1123" s="898"/>
      <c r="OVM1123" s="898"/>
      <c r="OVN1123" s="898"/>
      <c r="OVO1123" s="898"/>
      <c r="OVP1123" s="898"/>
      <c r="OVQ1123" s="898"/>
      <c r="OVR1123" s="898"/>
      <c r="OVS1123" s="898"/>
      <c r="OVT1123" s="898"/>
      <c r="OVU1123" s="898"/>
      <c r="OVV1123" s="898"/>
      <c r="OVW1123" s="898"/>
      <c r="OVX1123" s="898"/>
      <c r="OVY1123" s="898"/>
      <c r="OVZ1123" s="898"/>
      <c r="OWA1123" s="898"/>
      <c r="OWB1123" s="898"/>
      <c r="OWC1123" s="898"/>
      <c r="OWD1123" s="898"/>
      <c r="OWE1123" s="898"/>
      <c r="OWF1123" s="898"/>
      <c r="OWG1123" s="898"/>
      <c r="OWH1123" s="898"/>
      <c r="OWI1123" s="898"/>
      <c r="OWJ1123" s="898"/>
      <c r="OWK1123" s="898"/>
      <c r="OWL1123" s="898"/>
      <c r="OWM1123" s="898"/>
      <c r="OWN1123" s="898"/>
      <c r="OWO1123" s="898"/>
      <c r="OWP1123" s="898"/>
      <c r="OWQ1123" s="898"/>
      <c r="OWR1123" s="898"/>
      <c r="OWS1123" s="898"/>
      <c r="OWT1123" s="898"/>
      <c r="OWU1123" s="898"/>
      <c r="OWV1123" s="898"/>
      <c r="OWW1123" s="898"/>
      <c r="OWX1123" s="898"/>
      <c r="OWY1123" s="898"/>
      <c r="OWZ1123" s="898"/>
      <c r="OXA1123" s="898"/>
      <c r="OXB1123" s="898"/>
      <c r="OXC1123" s="898"/>
      <c r="OXD1123" s="898"/>
      <c r="OXE1123" s="898"/>
      <c r="OXF1123" s="898"/>
      <c r="OXG1123" s="898"/>
      <c r="OXH1123" s="898"/>
      <c r="OXI1123" s="898"/>
      <c r="OXJ1123" s="898"/>
      <c r="OXK1123" s="898"/>
      <c r="OXL1123" s="898"/>
      <c r="OXM1123" s="898"/>
      <c r="OXN1123" s="898"/>
      <c r="OXO1123" s="898"/>
      <c r="OXP1123" s="898"/>
      <c r="OXQ1123" s="898"/>
      <c r="OXR1123" s="898"/>
      <c r="OXS1123" s="898"/>
      <c r="OXT1123" s="898"/>
      <c r="OXU1123" s="898"/>
      <c r="OXV1123" s="898"/>
      <c r="OXW1123" s="898"/>
      <c r="OXX1123" s="898"/>
      <c r="OXY1123" s="898"/>
      <c r="OXZ1123" s="898"/>
      <c r="OYA1123" s="898"/>
      <c r="OYB1123" s="898"/>
      <c r="OYC1123" s="898"/>
      <c r="OYD1123" s="898"/>
      <c r="OYE1123" s="898"/>
      <c r="OYF1123" s="898"/>
      <c r="OYG1123" s="898"/>
      <c r="OYH1123" s="898"/>
      <c r="OYI1123" s="898"/>
      <c r="OYJ1123" s="898"/>
      <c r="OYK1123" s="898"/>
      <c r="OYL1123" s="898"/>
      <c r="OYM1123" s="898"/>
      <c r="OYN1123" s="898"/>
      <c r="OYO1123" s="898"/>
      <c r="OYP1123" s="898"/>
      <c r="OYQ1123" s="898"/>
      <c r="OYR1123" s="898"/>
      <c r="OYS1123" s="898"/>
      <c r="OYT1123" s="898"/>
      <c r="OYU1123" s="898"/>
      <c r="OYV1123" s="898"/>
      <c r="OYW1123" s="898"/>
      <c r="OYX1123" s="898"/>
      <c r="OYY1123" s="898"/>
      <c r="OYZ1123" s="898"/>
      <c r="OZA1123" s="898"/>
      <c r="OZB1123" s="898"/>
      <c r="OZC1123" s="898"/>
      <c r="OZD1123" s="898"/>
      <c r="OZE1123" s="898"/>
      <c r="OZF1123" s="898"/>
      <c r="OZG1123" s="898"/>
      <c r="OZH1123" s="898"/>
      <c r="OZI1123" s="898"/>
      <c r="OZJ1123" s="898"/>
      <c r="OZK1123" s="898"/>
      <c r="OZL1123" s="898"/>
      <c r="OZM1123" s="898"/>
      <c r="OZN1123" s="898"/>
      <c r="OZO1123" s="898"/>
      <c r="OZP1123" s="898"/>
      <c r="OZQ1123" s="898"/>
      <c r="OZR1123" s="898"/>
      <c r="OZS1123" s="898"/>
      <c r="OZT1123" s="898"/>
      <c r="OZU1123" s="898"/>
      <c r="OZV1123" s="898"/>
      <c r="OZW1123" s="898"/>
      <c r="OZX1123" s="898"/>
      <c r="OZY1123" s="898"/>
      <c r="OZZ1123" s="898"/>
      <c r="PAA1123" s="898"/>
      <c r="PAB1123" s="898"/>
      <c r="PAC1123" s="898"/>
      <c r="PAD1123" s="898"/>
      <c r="PAE1123" s="898"/>
      <c r="PAF1123" s="898"/>
      <c r="PAG1123" s="898"/>
      <c r="PAH1123" s="898"/>
      <c r="PAI1123" s="898"/>
      <c r="PAJ1123" s="898"/>
      <c r="PAK1123" s="898"/>
      <c r="PAL1123" s="898"/>
      <c r="PAM1123" s="898"/>
      <c r="PAN1123" s="898"/>
      <c r="PAO1123" s="898"/>
      <c r="PAP1123" s="898"/>
      <c r="PAQ1123" s="898"/>
      <c r="PAR1123" s="898"/>
      <c r="PAS1123" s="898"/>
      <c r="PAT1123" s="898"/>
      <c r="PAU1123" s="898"/>
      <c r="PAV1123" s="898"/>
      <c r="PAW1123" s="898"/>
      <c r="PAX1123" s="898"/>
      <c r="PAY1123" s="898"/>
      <c r="PAZ1123" s="898"/>
      <c r="PBA1123" s="898"/>
      <c r="PBB1123" s="898"/>
      <c r="PBC1123" s="898"/>
      <c r="PBD1123" s="898"/>
      <c r="PBE1123" s="898"/>
      <c r="PBF1123" s="898"/>
      <c r="PBG1123" s="898"/>
      <c r="PBH1123" s="898"/>
      <c r="PBI1123" s="898"/>
      <c r="PBJ1123" s="898"/>
      <c r="PBK1123" s="898"/>
      <c r="PBL1123" s="898"/>
      <c r="PBM1123" s="898"/>
      <c r="PBN1123" s="898"/>
      <c r="PBO1123" s="898"/>
      <c r="PBP1123" s="898"/>
      <c r="PBQ1123" s="898"/>
      <c r="PBR1123" s="898"/>
      <c r="PBS1123" s="898"/>
      <c r="PBT1123" s="898"/>
      <c r="PBU1123" s="898"/>
      <c r="PBV1123" s="898"/>
      <c r="PBW1123" s="898"/>
      <c r="PBX1123" s="898"/>
      <c r="PBY1123" s="898"/>
      <c r="PBZ1123" s="898"/>
      <c r="PCA1123" s="898"/>
      <c r="PCB1123" s="898"/>
      <c r="PCC1123" s="898"/>
      <c r="PCD1123" s="898"/>
      <c r="PCE1123" s="898"/>
      <c r="PCF1123" s="898"/>
      <c r="PCG1123" s="898"/>
      <c r="PCH1123" s="898"/>
      <c r="PCI1123" s="898"/>
      <c r="PCJ1123" s="898"/>
      <c r="PCK1123" s="898"/>
      <c r="PCL1123" s="898"/>
      <c r="PCM1123" s="898"/>
      <c r="PCN1123" s="898"/>
      <c r="PCO1123" s="898"/>
      <c r="PCP1123" s="898"/>
      <c r="PCQ1123" s="898"/>
      <c r="PCR1123" s="898"/>
      <c r="PCS1123" s="898"/>
      <c r="PCT1123" s="898"/>
      <c r="PCU1123" s="898"/>
      <c r="PCV1123" s="898"/>
      <c r="PCW1123" s="898"/>
      <c r="PCX1123" s="898"/>
      <c r="PCY1123" s="898"/>
      <c r="PCZ1123" s="898"/>
      <c r="PDA1123" s="898"/>
      <c r="PDB1123" s="898"/>
      <c r="PDC1123" s="898"/>
      <c r="PDD1123" s="898"/>
      <c r="PDE1123" s="898"/>
      <c r="PDF1123" s="898"/>
      <c r="PDG1123" s="898"/>
      <c r="PDH1123" s="898"/>
      <c r="PDI1123" s="898"/>
      <c r="PDJ1123" s="898"/>
      <c r="PDK1123" s="898"/>
      <c r="PDL1123" s="898"/>
      <c r="PDM1123" s="898"/>
      <c r="PDN1123" s="898"/>
      <c r="PDO1123" s="898"/>
      <c r="PDP1123" s="898"/>
      <c r="PDQ1123" s="898"/>
      <c r="PDR1123" s="898"/>
      <c r="PDS1123" s="898"/>
      <c r="PDT1123" s="898"/>
      <c r="PDU1123" s="898"/>
      <c r="PDV1123" s="898"/>
      <c r="PDW1123" s="898"/>
      <c r="PDX1123" s="898"/>
      <c r="PDY1123" s="898"/>
      <c r="PDZ1123" s="898"/>
      <c r="PEA1123" s="898"/>
      <c r="PEB1123" s="898"/>
      <c r="PEC1123" s="898"/>
      <c r="PED1123" s="898"/>
      <c r="PEE1123" s="898"/>
      <c r="PEF1123" s="898"/>
      <c r="PEG1123" s="898"/>
      <c r="PEH1123" s="898"/>
      <c r="PEI1123" s="898"/>
      <c r="PEJ1123" s="898"/>
      <c r="PEK1123" s="898"/>
      <c r="PEL1123" s="898"/>
      <c r="PEM1123" s="898"/>
      <c r="PEN1123" s="898"/>
      <c r="PEO1123" s="898"/>
      <c r="PEP1123" s="898"/>
      <c r="PEQ1123" s="898"/>
      <c r="PER1123" s="898"/>
      <c r="PES1123" s="898"/>
      <c r="PET1123" s="898"/>
      <c r="PEU1123" s="898"/>
      <c r="PEV1123" s="898"/>
      <c r="PEW1123" s="898"/>
      <c r="PEX1123" s="898"/>
      <c r="PEY1123" s="898"/>
      <c r="PEZ1123" s="898"/>
      <c r="PFA1123" s="898"/>
      <c r="PFB1123" s="898"/>
      <c r="PFC1123" s="898"/>
      <c r="PFD1123" s="898"/>
      <c r="PFE1123" s="898"/>
      <c r="PFF1123" s="898"/>
      <c r="PFG1123" s="898"/>
      <c r="PFH1123" s="898"/>
      <c r="PFI1123" s="898"/>
      <c r="PFJ1123" s="898"/>
      <c r="PFK1123" s="898"/>
      <c r="PFL1123" s="898"/>
      <c r="PFM1123" s="898"/>
      <c r="PFN1123" s="898"/>
      <c r="PFO1123" s="898"/>
      <c r="PFP1123" s="898"/>
      <c r="PFQ1123" s="898"/>
      <c r="PFR1123" s="898"/>
      <c r="PFS1123" s="898"/>
      <c r="PFT1123" s="898"/>
      <c r="PFU1123" s="898"/>
      <c r="PFV1123" s="898"/>
      <c r="PFW1123" s="898"/>
      <c r="PFX1123" s="898"/>
      <c r="PFY1123" s="898"/>
      <c r="PFZ1123" s="898"/>
      <c r="PGA1123" s="898"/>
      <c r="PGB1123" s="898"/>
      <c r="PGC1123" s="898"/>
      <c r="PGD1123" s="898"/>
      <c r="PGE1123" s="898"/>
      <c r="PGF1123" s="898"/>
      <c r="PGG1123" s="898"/>
      <c r="PGH1123" s="898"/>
      <c r="PGI1123" s="898"/>
      <c r="PGJ1123" s="898"/>
      <c r="PGK1123" s="898"/>
      <c r="PGL1123" s="898"/>
      <c r="PGM1123" s="898"/>
      <c r="PGN1123" s="898"/>
      <c r="PGO1123" s="898"/>
      <c r="PGP1123" s="898"/>
      <c r="PGQ1123" s="898"/>
      <c r="PGR1123" s="898"/>
      <c r="PGS1123" s="898"/>
      <c r="PGT1123" s="898"/>
      <c r="PGU1123" s="898"/>
      <c r="PGV1123" s="898"/>
      <c r="PGW1123" s="898"/>
      <c r="PGX1123" s="898"/>
      <c r="PGY1123" s="898"/>
      <c r="PGZ1123" s="898"/>
      <c r="PHA1123" s="898"/>
      <c r="PHB1123" s="898"/>
      <c r="PHC1123" s="898"/>
      <c r="PHD1123" s="898"/>
      <c r="PHE1123" s="898"/>
      <c r="PHF1123" s="898"/>
      <c r="PHG1123" s="898"/>
      <c r="PHH1123" s="898"/>
      <c r="PHI1123" s="898"/>
      <c r="PHJ1123" s="898"/>
      <c r="PHK1123" s="898"/>
      <c r="PHL1123" s="898"/>
      <c r="PHM1123" s="898"/>
      <c r="PHN1123" s="898"/>
      <c r="PHO1123" s="898"/>
      <c r="PHP1123" s="898"/>
      <c r="PHQ1123" s="898"/>
      <c r="PHR1123" s="898"/>
      <c r="PHS1123" s="898"/>
      <c r="PHT1123" s="898"/>
      <c r="PHU1123" s="898"/>
      <c r="PHV1123" s="898"/>
      <c r="PHW1123" s="898"/>
      <c r="PHX1123" s="898"/>
      <c r="PHY1123" s="898"/>
      <c r="PHZ1123" s="898"/>
      <c r="PIA1123" s="898"/>
      <c r="PIB1123" s="898"/>
      <c r="PIC1123" s="898"/>
      <c r="PID1123" s="898"/>
      <c r="PIE1123" s="898"/>
      <c r="PIF1123" s="898"/>
      <c r="PIG1123" s="898"/>
      <c r="PIH1123" s="898"/>
      <c r="PII1123" s="898"/>
      <c r="PIJ1123" s="898"/>
      <c r="PIK1123" s="898"/>
      <c r="PIL1123" s="898"/>
      <c r="PIM1123" s="898"/>
      <c r="PIN1123" s="898"/>
      <c r="PIO1123" s="898"/>
      <c r="PIP1123" s="898"/>
      <c r="PIQ1123" s="898"/>
      <c r="PIR1123" s="898"/>
      <c r="PIS1123" s="898"/>
      <c r="PIT1123" s="898"/>
      <c r="PIU1123" s="898"/>
      <c r="PIV1123" s="898"/>
      <c r="PIW1123" s="898"/>
      <c r="PIX1123" s="898"/>
      <c r="PIY1123" s="898"/>
      <c r="PIZ1123" s="898"/>
      <c r="PJA1123" s="898"/>
      <c r="PJB1123" s="898"/>
      <c r="PJC1123" s="898"/>
      <c r="PJD1123" s="898"/>
      <c r="PJE1123" s="898"/>
      <c r="PJF1123" s="898"/>
      <c r="PJG1123" s="898"/>
      <c r="PJH1123" s="898"/>
      <c r="PJI1123" s="898"/>
      <c r="PJJ1123" s="898"/>
      <c r="PJK1123" s="898"/>
      <c r="PJL1123" s="898"/>
      <c r="PJM1123" s="898"/>
      <c r="PJN1123" s="898"/>
      <c r="PJO1123" s="898"/>
      <c r="PJP1123" s="898"/>
      <c r="PJQ1123" s="898"/>
      <c r="PJR1123" s="898"/>
      <c r="PJS1123" s="898"/>
      <c r="PJT1123" s="898"/>
      <c r="PJU1123" s="898"/>
      <c r="PJV1123" s="898"/>
      <c r="PJW1123" s="898"/>
      <c r="PJX1123" s="898"/>
      <c r="PJY1123" s="898"/>
      <c r="PJZ1123" s="898"/>
      <c r="PKA1123" s="898"/>
      <c r="PKB1123" s="898"/>
      <c r="PKC1123" s="898"/>
      <c r="PKD1123" s="898"/>
      <c r="PKE1123" s="898"/>
      <c r="PKF1123" s="898"/>
      <c r="PKG1123" s="898"/>
      <c r="PKH1123" s="898"/>
      <c r="PKI1123" s="898"/>
      <c r="PKJ1123" s="898"/>
      <c r="PKK1123" s="898"/>
      <c r="PKL1123" s="898"/>
      <c r="PKM1123" s="898"/>
      <c r="PKN1123" s="898"/>
      <c r="PKO1123" s="898"/>
      <c r="PKP1123" s="898"/>
      <c r="PKQ1123" s="898"/>
      <c r="PKR1123" s="898"/>
      <c r="PKS1123" s="898"/>
      <c r="PKT1123" s="898"/>
      <c r="PKU1123" s="898"/>
      <c r="PKV1123" s="898"/>
      <c r="PKW1123" s="898"/>
      <c r="PKX1123" s="898"/>
      <c r="PKY1123" s="898"/>
      <c r="PKZ1123" s="898"/>
      <c r="PLA1123" s="898"/>
      <c r="PLB1123" s="898"/>
      <c r="PLC1123" s="898"/>
      <c r="PLD1123" s="898"/>
      <c r="PLE1123" s="898"/>
      <c r="PLF1123" s="898"/>
      <c r="PLG1123" s="898"/>
      <c r="PLH1123" s="898"/>
      <c r="PLI1123" s="898"/>
      <c r="PLJ1123" s="898"/>
      <c r="PLK1123" s="898"/>
      <c r="PLL1123" s="898"/>
      <c r="PLM1123" s="898"/>
      <c r="PLN1123" s="898"/>
      <c r="PLO1123" s="898"/>
      <c r="PLP1123" s="898"/>
      <c r="PLQ1123" s="898"/>
      <c r="PLR1123" s="898"/>
      <c r="PLS1123" s="898"/>
      <c r="PLT1123" s="898"/>
      <c r="PLU1123" s="898"/>
      <c r="PLV1123" s="898"/>
      <c r="PLW1123" s="898"/>
      <c r="PLX1123" s="898"/>
      <c r="PLY1123" s="898"/>
      <c r="PLZ1123" s="898"/>
      <c r="PMA1123" s="898"/>
      <c r="PMB1123" s="898"/>
      <c r="PMC1123" s="898"/>
      <c r="PMD1123" s="898"/>
      <c r="PME1123" s="898"/>
      <c r="PMF1123" s="898"/>
      <c r="PMG1123" s="898"/>
      <c r="PMH1123" s="898"/>
      <c r="PMI1123" s="898"/>
      <c r="PMJ1123" s="898"/>
      <c r="PMK1123" s="898"/>
      <c r="PML1123" s="898"/>
      <c r="PMM1123" s="898"/>
      <c r="PMN1123" s="898"/>
      <c r="PMO1123" s="898"/>
      <c r="PMP1123" s="898"/>
      <c r="PMQ1123" s="898"/>
      <c r="PMR1123" s="898"/>
      <c r="PMS1123" s="898"/>
      <c r="PMT1123" s="898"/>
      <c r="PMU1123" s="898"/>
      <c r="PMV1123" s="898"/>
      <c r="PMW1123" s="898"/>
      <c r="PMX1123" s="898"/>
      <c r="PMY1123" s="898"/>
      <c r="PMZ1123" s="898"/>
      <c r="PNA1123" s="898"/>
      <c r="PNB1123" s="898"/>
      <c r="PNC1123" s="898"/>
      <c r="PND1123" s="898"/>
      <c r="PNE1123" s="898"/>
      <c r="PNF1123" s="898"/>
      <c r="PNG1123" s="898"/>
      <c r="PNH1123" s="898"/>
      <c r="PNI1123" s="898"/>
      <c r="PNJ1123" s="898"/>
      <c r="PNK1123" s="898"/>
      <c r="PNL1123" s="898"/>
      <c r="PNM1123" s="898"/>
      <c r="PNN1123" s="898"/>
      <c r="PNO1123" s="898"/>
      <c r="PNP1123" s="898"/>
      <c r="PNQ1123" s="898"/>
      <c r="PNR1123" s="898"/>
      <c r="PNS1123" s="898"/>
      <c r="PNT1123" s="898"/>
      <c r="PNU1123" s="898"/>
      <c r="PNV1123" s="898"/>
      <c r="PNW1123" s="898"/>
      <c r="PNX1123" s="898"/>
      <c r="PNY1123" s="898"/>
      <c r="PNZ1123" s="898"/>
      <c r="POA1123" s="898"/>
      <c r="POB1123" s="898"/>
      <c r="POC1123" s="898"/>
      <c r="POD1123" s="898"/>
      <c r="POE1123" s="898"/>
      <c r="POF1123" s="898"/>
      <c r="POG1123" s="898"/>
      <c r="POH1123" s="898"/>
      <c r="POI1123" s="898"/>
      <c r="POJ1123" s="898"/>
      <c r="POK1123" s="898"/>
      <c r="POL1123" s="898"/>
      <c r="POM1123" s="898"/>
      <c r="PON1123" s="898"/>
      <c r="POO1123" s="898"/>
      <c r="POP1123" s="898"/>
      <c r="POQ1123" s="898"/>
      <c r="POR1123" s="898"/>
      <c r="POS1123" s="898"/>
      <c r="POT1123" s="898"/>
      <c r="POU1123" s="898"/>
      <c r="POV1123" s="898"/>
      <c r="POW1123" s="898"/>
      <c r="POX1123" s="898"/>
      <c r="POY1123" s="898"/>
      <c r="POZ1123" s="898"/>
      <c r="PPA1123" s="898"/>
      <c r="PPB1123" s="898"/>
      <c r="PPC1123" s="898"/>
      <c r="PPD1123" s="898"/>
      <c r="PPE1123" s="898"/>
      <c r="PPF1123" s="898"/>
      <c r="PPG1123" s="898"/>
      <c r="PPH1123" s="898"/>
      <c r="PPI1123" s="898"/>
      <c r="PPJ1123" s="898"/>
      <c r="PPK1123" s="898"/>
      <c r="PPL1123" s="898"/>
      <c r="PPM1123" s="898"/>
      <c r="PPN1123" s="898"/>
      <c r="PPO1123" s="898"/>
      <c r="PPP1123" s="898"/>
      <c r="PPQ1123" s="898"/>
      <c r="PPR1123" s="898"/>
      <c r="PPS1123" s="898"/>
      <c r="PPT1123" s="898"/>
      <c r="PPU1123" s="898"/>
      <c r="PPV1123" s="898"/>
      <c r="PPW1123" s="898"/>
      <c r="PPX1123" s="898"/>
      <c r="PPY1123" s="898"/>
      <c r="PPZ1123" s="898"/>
      <c r="PQA1123" s="898"/>
      <c r="PQB1123" s="898"/>
      <c r="PQC1123" s="898"/>
      <c r="PQD1123" s="898"/>
      <c r="PQE1123" s="898"/>
      <c r="PQF1123" s="898"/>
      <c r="PQG1123" s="898"/>
      <c r="PQH1123" s="898"/>
      <c r="PQI1123" s="898"/>
      <c r="PQJ1123" s="898"/>
      <c r="PQK1123" s="898"/>
      <c r="PQL1123" s="898"/>
      <c r="PQM1123" s="898"/>
      <c r="PQN1123" s="898"/>
      <c r="PQO1123" s="898"/>
      <c r="PQP1123" s="898"/>
      <c r="PQQ1123" s="898"/>
      <c r="PQR1123" s="898"/>
      <c r="PQS1123" s="898"/>
      <c r="PQT1123" s="898"/>
      <c r="PQU1123" s="898"/>
      <c r="PQV1123" s="898"/>
      <c r="PQW1123" s="898"/>
      <c r="PQX1123" s="898"/>
      <c r="PQY1123" s="898"/>
      <c r="PQZ1123" s="898"/>
      <c r="PRA1123" s="898"/>
      <c r="PRB1123" s="898"/>
      <c r="PRC1123" s="898"/>
      <c r="PRD1123" s="898"/>
      <c r="PRE1123" s="898"/>
      <c r="PRF1123" s="898"/>
      <c r="PRG1123" s="898"/>
      <c r="PRH1123" s="898"/>
      <c r="PRI1123" s="898"/>
      <c r="PRJ1123" s="898"/>
      <c r="PRK1123" s="898"/>
      <c r="PRL1123" s="898"/>
      <c r="PRM1123" s="898"/>
      <c r="PRN1123" s="898"/>
      <c r="PRO1123" s="898"/>
      <c r="PRP1123" s="898"/>
      <c r="PRQ1123" s="898"/>
      <c r="PRR1123" s="898"/>
      <c r="PRS1123" s="898"/>
      <c r="PRT1123" s="898"/>
      <c r="PRU1123" s="898"/>
      <c r="PRV1123" s="898"/>
      <c r="PRW1123" s="898"/>
      <c r="PRX1123" s="898"/>
      <c r="PRY1123" s="898"/>
      <c r="PRZ1123" s="898"/>
      <c r="PSA1123" s="898"/>
      <c r="PSB1123" s="898"/>
      <c r="PSC1123" s="898"/>
      <c r="PSD1123" s="898"/>
      <c r="PSE1123" s="898"/>
      <c r="PSF1123" s="898"/>
      <c r="PSG1123" s="898"/>
      <c r="PSH1123" s="898"/>
      <c r="PSI1123" s="898"/>
      <c r="PSJ1123" s="898"/>
      <c r="PSK1123" s="898"/>
      <c r="PSL1123" s="898"/>
      <c r="PSM1123" s="898"/>
      <c r="PSN1123" s="898"/>
      <c r="PSO1123" s="898"/>
      <c r="PSP1123" s="898"/>
      <c r="PSQ1123" s="898"/>
      <c r="PSR1123" s="898"/>
      <c r="PSS1123" s="898"/>
      <c r="PST1123" s="898"/>
      <c r="PSU1123" s="898"/>
      <c r="PSV1123" s="898"/>
      <c r="PSW1123" s="898"/>
      <c r="PSX1123" s="898"/>
      <c r="PSY1123" s="898"/>
      <c r="PSZ1123" s="898"/>
      <c r="PTA1123" s="898"/>
      <c r="PTB1123" s="898"/>
      <c r="PTC1123" s="898"/>
      <c r="PTD1123" s="898"/>
      <c r="PTE1123" s="898"/>
      <c r="PTF1123" s="898"/>
      <c r="PTG1123" s="898"/>
      <c r="PTH1123" s="898"/>
      <c r="PTI1123" s="898"/>
      <c r="PTJ1123" s="898"/>
      <c r="PTK1123" s="898"/>
      <c r="PTL1123" s="898"/>
      <c r="PTM1123" s="898"/>
      <c r="PTN1123" s="898"/>
      <c r="PTO1123" s="898"/>
      <c r="PTP1123" s="898"/>
      <c r="PTQ1123" s="898"/>
      <c r="PTR1123" s="898"/>
      <c r="PTS1123" s="898"/>
      <c r="PTT1123" s="898"/>
      <c r="PTU1123" s="898"/>
      <c r="PTV1123" s="898"/>
      <c r="PTW1123" s="898"/>
      <c r="PTX1123" s="898"/>
      <c r="PTY1123" s="898"/>
      <c r="PTZ1123" s="898"/>
      <c r="PUA1123" s="898"/>
      <c r="PUB1123" s="898"/>
      <c r="PUC1123" s="898"/>
      <c r="PUD1123" s="898"/>
      <c r="PUE1123" s="898"/>
      <c r="PUF1123" s="898"/>
      <c r="PUG1123" s="898"/>
      <c r="PUH1123" s="898"/>
      <c r="PUI1123" s="898"/>
      <c r="PUJ1123" s="898"/>
      <c r="PUK1123" s="898"/>
      <c r="PUL1123" s="898"/>
      <c r="PUM1123" s="898"/>
      <c r="PUN1123" s="898"/>
      <c r="PUO1123" s="898"/>
      <c r="PUP1123" s="898"/>
      <c r="PUQ1123" s="898"/>
      <c r="PUR1123" s="898"/>
      <c r="PUS1123" s="898"/>
      <c r="PUT1123" s="898"/>
      <c r="PUU1123" s="898"/>
      <c r="PUV1123" s="898"/>
      <c r="PUW1123" s="898"/>
      <c r="PUX1123" s="898"/>
      <c r="PUY1123" s="898"/>
      <c r="PUZ1123" s="898"/>
      <c r="PVA1123" s="898"/>
      <c r="PVB1123" s="898"/>
      <c r="PVC1123" s="898"/>
      <c r="PVD1123" s="898"/>
      <c r="PVE1123" s="898"/>
      <c r="PVF1123" s="898"/>
      <c r="PVG1123" s="898"/>
      <c r="PVH1123" s="898"/>
      <c r="PVI1123" s="898"/>
      <c r="PVJ1123" s="898"/>
      <c r="PVK1123" s="898"/>
      <c r="PVL1123" s="898"/>
      <c r="PVM1123" s="898"/>
      <c r="PVN1123" s="898"/>
      <c r="PVO1123" s="898"/>
      <c r="PVP1123" s="898"/>
      <c r="PVQ1123" s="898"/>
      <c r="PVR1123" s="898"/>
      <c r="PVS1123" s="898"/>
      <c r="PVT1123" s="898"/>
      <c r="PVU1123" s="898"/>
      <c r="PVV1123" s="898"/>
      <c r="PVW1123" s="898"/>
      <c r="PVX1123" s="898"/>
      <c r="PVY1123" s="898"/>
      <c r="PVZ1123" s="898"/>
      <c r="PWA1123" s="898"/>
      <c r="PWB1123" s="898"/>
      <c r="PWC1123" s="898"/>
      <c r="PWD1123" s="898"/>
      <c r="PWE1123" s="898"/>
      <c r="PWF1123" s="898"/>
      <c r="PWG1123" s="898"/>
      <c r="PWH1123" s="898"/>
      <c r="PWI1123" s="898"/>
      <c r="PWJ1123" s="898"/>
      <c r="PWK1123" s="898"/>
      <c r="PWL1123" s="898"/>
      <c r="PWM1123" s="898"/>
      <c r="PWN1123" s="898"/>
      <c r="PWO1123" s="898"/>
      <c r="PWP1123" s="898"/>
      <c r="PWQ1123" s="898"/>
      <c r="PWR1123" s="898"/>
      <c r="PWS1123" s="898"/>
      <c r="PWT1123" s="898"/>
      <c r="PWU1123" s="898"/>
      <c r="PWV1123" s="898"/>
      <c r="PWW1123" s="898"/>
      <c r="PWX1123" s="898"/>
      <c r="PWY1123" s="898"/>
      <c r="PWZ1123" s="898"/>
      <c r="PXA1123" s="898"/>
      <c r="PXB1123" s="898"/>
      <c r="PXC1123" s="898"/>
      <c r="PXD1123" s="898"/>
      <c r="PXE1123" s="898"/>
      <c r="PXF1123" s="898"/>
      <c r="PXG1123" s="898"/>
      <c r="PXH1123" s="898"/>
      <c r="PXI1123" s="898"/>
      <c r="PXJ1123" s="898"/>
      <c r="PXK1123" s="898"/>
      <c r="PXL1123" s="898"/>
      <c r="PXM1123" s="898"/>
      <c r="PXN1123" s="898"/>
      <c r="PXO1123" s="898"/>
      <c r="PXP1123" s="898"/>
      <c r="PXQ1123" s="898"/>
      <c r="PXR1123" s="898"/>
      <c r="PXS1123" s="898"/>
      <c r="PXT1123" s="898"/>
      <c r="PXU1123" s="898"/>
      <c r="PXV1123" s="898"/>
      <c r="PXW1123" s="898"/>
      <c r="PXX1123" s="898"/>
      <c r="PXY1123" s="898"/>
      <c r="PXZ1123" s="898"/>
      <c r="PYA1123" s="898"/>
      <c r="PYB1123" s="898"/>
      <c r="PYC1123" s="898"/>
      <c r="PYD1123" s="898"/>
      <c r="PYE1123" s="898"/>
      <c r="PYF1123" s="898"/>
      <c r="PYG1123" s="898"/>
      <c r="PYH1123" s="898"/>
      <c r="PYI1123" s="898"/>
      <c r="PYJ1123" s="898"/>
      <c r="PYK1123" s="898"/>
      <c r="PYL1123" s="898"/>
      <c r="PYM1123" s="898"/>
      <c r="PYN1123" s="898"/>
      <c r="PYO1123" s="898"/>
      <c r="PYP1123" s="898"/>
      <c r="PYQ1123" s="898"/>
      <c r="PYR1123" s="898"/>
      <c r="PYS1123" s="898"/>
      <c r="PYT1123" s="898"/>
      <c r="PYU1123" s="898"/>
      <c r="PYV1123" s="898"/>
      <c r="PYW1123" s="898"/>
      <c r="PYX1123" s="898"/>
      <c r="PYY1123" s="898"/>
      <c r="PYZ1123" s="898"/>
      <c r="PZA1123" s="898"/>
      <c r="PZB1123" s="898"/>
      <c r="PZC1123" s="898"/>
      <c r="PZD1123" s="898"/>
      <c r="PZE1123" s="898"/>
      <c r="PZF1123" s="898"/>
      <c r="PZG1123" s="898"/>
      <c r="PZH1123" s="898"/>
      <c r="PZI1123" s="898"/>
      <c r="PZJ1123" s="898"/>
      <c r="PZK1123" s="898"/>
      <c r="PZL1123" s="898"/>
      <c r="PZM1123" s="898"/>
      <c r="PZN1123" s="898"/>
      <c r="PZO1123" s="898"/>
      <c r="PZP1123" s="898"/>
      <c r="PZQ1123" s="898"/>
      <c r="PZR1123" s="898"/>
      <c r="PZS1123" s="898"/>
      <c r="PZT1123" s="898"/>
      <c r="PZU1123" s="898"/>
      <c r="PZV1123" s="898"/>
      <c r="PZW1123" s="898"/>
      <c r="PZX1123" s="898"/>
      <c r="PZY1123" s="898"/>
      <c r="PZZ1123" s="898"/>
      <c r="QAA1123" s="898"/>
      <c r="QAB1123" s="898"/>
      <c r="QAC1123" s="898"/>
      <c r="QAD1123" s="898"/>
      <c r="QAE1123" s="898"/>
      <c r="QAF1123" s="898"/>
      <c r="QAG1123" s="898"/>
      <c r="QAH1123" s="898"/>
      <c r="QAI1123" s="898"/>
      <c r="QAJ1123" s="898"/>
      <c r="QAK1123" s="898"/>
      <c r="QAL1123" s="898"/>
      <c r="QAM1123" s="898"/>
      <c r="QAN1123" s="898"/>
      <c r="QAO1123" s="898"/>
      <c r="QAP1123" s="898"/>
      <c r="QAQ1123" s="898"/>
      <c r="QAR1123" s="898"/>
      <c r="QAS1123" s="898"/>
      <c r="QAT1123" s="898"/>
      <c r="QAU1123" s="898"/>
      <c r="QAV1123" s="898"/>
      <c r="QAW1123" s="898"/>
      <c r="QAX1123" s="898"/>
      <c r="QAY1123" s="898"/>
      <c r="QAZ1123" s="898"/>
      <c r="QBA1123" s="898"/>
      <c r="QBB1123" s="898"/>
      <c r="QBC1123" s="898"/>
      <c r="QBD1123" s="898"/>
      <c r="QBE1123" s="898"/>
      <c r="QBF1123" s="898"/>
      <c r="QBG1123" s="898"/>
      <c r="QBH1123" s="898"/>
      <c r="QBI1123" s="898"/>
      <c r="QBJ1123" s="898"/>
      <c r="QBK1123" s="898"/>
      <c r="QBL1123" s="898"/>
      <c r="QBM1123" s="898"/>
      <c r="QBN1123" s="898"/>
      <c r="QBO1123" s="898"/>
      <c r="QBP1123" s="898"/>
      <c r="QBQ1123" s="898"/>
      <c r="QBR1123" s="898"/>
      <c r="QBS1123" s="898"/>
      <c r="QBT1123" s="898"/>
      <c r="QBU1123" s="898"/>
      <c r="QBV1123" s="898"/>
      <c r="QBW1123" s="898"/>
      <c r="QBX1123" s="898"/>
      <c r="QBY1123" s="898"/>
      <c r="QBZ1123" s="898"/>
      <c r="QCA1123" s="898"/>
      <c r="QCB1123" s="898"/>
      <c r="QCC1123" s="898"/>
      <c r="QCD1123" s="898"/>
      <c r="QCE1123" s="898"/>
      <c r="QCF1123" s="898"/>
      <c r="QCG1123" s="898"/>
      <c r="QCH1123" s="898"/>
      <c r="QCI1123" s="898"/>
      <c r="QCJ1123" s="898"/>
      <c r="QCK1123" s="898"/>
      <c r="QCL1123" s="898"/>
      <c r="QCM1123" s="898"/>
      <c r="QCN1123" s="898"/>
      <c r="QCO1123" s="898"/>
      <c r="QCP1123" s="898"/>
      <c r="QCQ1123" s="898"/>
      <c r="QCR1123" s="898"/>
      <c r="QCS1123" s="898"/>
      <c r="QCT1123" s="898"/>
      <c r="QCU1123" s="898"/>
      <c r="QCV1123" s="898"/>
      <c r="QCW1123" s="898"/>
      <c r="QCX1123" s="898"/>
      <c r="QCY1123" s="898"/>
      <c r="QCZ1123" s="898"/>
      <c r="QDA1123" s="898"/>
      <c r="QDB1123" s="898"/>
      <c r="QDC1123" s="898"/>
      <c r="QDD1123" s="898"/>
      <c r="QDE1123" s="898"/>
      <c r="QDF1123" s="898"/>
      <c r="QDG1123" s="898"/>
      <c r="QDH1123" s="898"/>
      <c r="QDI1123" s="898"/>
      <c r="QDJ1123" s="898"/>
      <c r="QDK1123" s="898"/>
      <c r="QDL1123" s="898"/>
      <c r="QDM1123" s="898"/>
      <c r="QDN1123" s="898"/>
      <c r="QDO1123" s="898"/>
      <c r="QDP1123" s="898"/>
      <c r="QDQ1123" s="898"/>
      <c r="QDR1123" s="898"/>
      <c r="QDS1123" s="898"/>
      <c r="QDT1123" s="898"/>
      <c r="QDU1123" s="898"/>
      <c r="QDV1123" s="898"/>
      <c r="QDW1123" s="898"/>
      <c r="QDX1123" s="898"/>
      <c r="QDY1123" s="898"/>
      <c r="QDZ1123" s="898"/>
      <c r="QEA1123" s="898"/>
      <c r="QEB1123" s="898"/>
      <c r="QEC1123" s="898"/>
      <c r="QED1123" s="898"/>
      <c r="QEE1123" s="898"/>
      <c r="QEF1123" s="898"/>
      <c r="QEG1123" s="898"/>
      <c r="QEH1123" s="898"/>
      <c r="QEI1123" s="898"/>
      <c r="QEJ1123" s="898"/>
      <c r="QEK1123" s="898"/>
      <c r="QEL1123" s="898"/>
      <c r="QEM1123" s="898"/>
      <c r="QEN1123" s="898"/>
      <c r="QEO1123" s="898"/>
      <c r="QEP1123" s="898"/>
      <c r="QEQ1123" s="898"/>
      <c r="QER1123" s="898"/>
      <c r="QES1123" s="898"/>
      <c r="QET1123" s="898"/>
      <c r="QEU1123" s="898"/>
      <c r="QEV1123" s="898"/>
      <c r="QEW1123" s="898"/>
      <c r="QEX1123" s="898"/>
      <c r="QEY1123" s="898"/>
      <c r="QEZ1123" s="898"/>
      <c r="QFA1123" s="898"/>
      <c r="QFB1123" s="898"/>
      <c r="QFC1123" s="898"/>
      <c r="QFD1123" s="898"/>
      <c r="QFE1123" s="898"/>
      <c r="QFF1123" s="898"/>
      <c r="QFG1123" s="898"/>
      <c r="QFH1123" s="898"/>
      <c r="QFI1123" s="898"/>
      <c r="QFJ1123" s="898"/>
      <c r="QFK1123" s="898"/>
      <c r="QFL1123" s="898"/>
      <c r="QFM1123" s="898"/>
      <c r="QFN1123" s="898"/>
      <c r="QFO1123" s="898"/>
      <c r="QFP1123" s="898"/>
      <c r="QFQ1123" s="898"/>
      <c r="QFR1123" s="898"/>
      <c r="QFS1123" s="898"/>
      <c r="QFT1123" s="898"/>
      <c r="QFU1123" s="898"/>
      <c r="QFV1123" s="898"/>
      <c r="QFW1123" s="898"/>
      <c r="QFX1123" s="898"/>
      <c r="QFY1123" s="898"/>
      <c r="QFZ1123" s="898"/>
      <c r="QGA1123" s="898"/>
      <c r="QGB1123" s="898"/>
      <c r="QGC1123" s="898"/>
      <c r="QGD1123" s="898"/>
      <c r="QGE1123" s="898"/>
      <c r="QGF1123" s="898"/>
      <c r="QGG1123" s="898"/>
      <c r="QGH1123" s="898"/>
      <c r="QGI1123" s="898"/>
      <c r="QGJ1123" s="898"/>
      <c r="QGK1123" s="898"/>
      <c r="QGL1123" s="898"/>
      <c r="QGM1123" s="898"/>
      <c r="QGN1123" s="898"/>
      <c r="QGO1123" s="898"/>
      <c r="QGP1123" s="898"/>
      <c r="QGQ1123" s="898"/>
      <c r="QGR1123" s="898"/>
      <c r="QGS1123" s="898"/>
      <c r="QGT1123" s="898"/>
      <c r="QGU1123" s="898"/>
      <c r="QGV1123" s="898"/>
      <c r="QGW1123" s="898"/>
      <c r="QGX1123" s="898"/>
      <c r="QGY1123" s="898"/>
      <c r="QGZ1123" s="898"/>
      <c r="QHA1123" s="898"/>
      <c r="QHB1123" s="898"/>
      <c r="QHC1123" s="898"/>
      <c r="QHD1123" s="898"/>
      <c r="QHE1123" s="898"/>
      <c r="QHF1123" s="898"/>
      <c r="QHG1123" s="898"/>
      <c r="QHH1123" s="898"/>
      <c r="QHI1123" s="898"/>
      <c r="QHJ1123" s="898"/>
      <c r="QHK1123" s="898"/>
      <c r="QHL1123" s="898"/>
      <c r="QHM1123" s="898"/>
      <c r="QHN1123" s="898"/>
      <c r="QHO1123" s="898"/>
      <c r="QHP1123" s="898"/>
      <c r="QHQ1123" s="898"/>
      <c r="QHR1123" s="898"/>
      <c r="QHS1123" s="898"/>
      <c r="QHT1123" s="898"/>
      <c r="QHU1123" s="898"/>
      <c r="QHV1123" s="898"/>
      <c r="QHW1123" s="898"/>
      <c r="QHX1123" s="898"/>
      <c r="QHY1123" s="898"/>
      <c r="QHZ1123" s="898"/>
      <c r="QIA1123" s="898"/>
      <c r="QIB1123" s="898"/>
      <c r="QIC1123" s="898"/>
      <c r="QID1123" s="898"/>
      <c r="QIE1123" s="898"/>
      <c r="QIF1123" s="898"/>
      <c r="QIG1123" s="898"/>
      <c r="QIH1123" s="898"/>
      <c r="QII1123" s="898"/>
      <c r="QIJ1123" s="898"/>
      <c r="QIK1123" s="898"/>
      <c r="QIL1123" s="898"/>
      <c r="QIM1123" s="898"/>
      <c r="QIN1123" s="898"/>
      <c r="QIO1123" s="898"/>
      <c r="QIP1123" s="898"/>
      <c r="QIQ1123" s="898"/>
      <c r="QIR1123" s="898"/>
      <c r="QIS1123" s="898"/>
      <c r="QIT1123" s="898"/>
      <c r="QIU1123" s="898"/>
      <c r="QIV1123" s="898"/>
      <c r="QIW1123" s="898"/>
      <c r="QIX1123" s="898"/>
      <c r="QIY1123" s="898"/>
      <c r="QIZ1123" s="898"/>
      <c r="QJA1123" s="898"/>
      <c r="QJB1123" s="898"/>
      <c r="QJC1123" s="898"/>
      <c r="QJD1123" s="898"/>
      <c r="QJE1123" s="898"/>
      <c r="QJF1123" s="898"/>
      <c r="QJG1123" s="898"/>
      <c r="QJH1123" s="898"/>
      <c r="QJI1123" s="898"/>
      <c r="QJJ1123" s="898"/>
      <c r="QJK1123" s="898"/>
      <c r="QJL1123" s="898"/>
      <c r="QJM1123" s="898"/>
      <c r="QJN1123" s="898"/>
      <c r="QJO1123" s="898"/>
      <c r="QJP1123" s="898"/>
      <c r="QJQ1123" s="898"/>
      <c r="QJR1123" s="898"/>
      <c r="QJS1123" s="898"/>
      <c r="QJT1123" s="898"/>
      <c r="QJU1123" s="898"/>
      <c r="QJV1123" s="898"/>
      <c r="QJW1123" s="898"/>
      <c r="QJX1123" s="898"/>
      <c r="QJY1123" s="898"/>
      <c r="QJZ1123" s="898"/>
      <c r="QKA1123" s="898"/>
      <c r="QKB1123" s="898"/>
      <c r="QKC1123" s="898"/>
      <c r="QKD1123" s="898"/>
      <c r="QKE1123" s="898"/>
      <c r="QKF1123" s="898"/>
      <c r="QKG1123" s="898"/>
      <c r="QKH1123" s="898"/>
      <c r="QKI1123" s="898"/>
      <c r="QKJ1123" s="898"/>
      <c r="QKK1123" s="898"/>
      <c r="QKL1123" s="898"/>
      <c r="QKM1123" s="898"/>
      <c r="QKN1123" s="898"/>
      <c r="QKO1123" s="898"/>
      <c r="QKP1123" s="898"/>
      <c r="QKQ1123" s="898"/>
      <c r="QKR1123" s="898"/>
      <c r="QKS1123" s="898"/>
      <c r="QKT1123" s="898"/>
      <c r="QKU1123" s="898"/>
      <c r="QKV1123" s="898"/>
      <c r="QKW1123" s="898"/>
      <c r="QKX1123" s="898"/>
      <c r="QKY1123" s="898"/>
      <c r="QKZ1123" s="898"/>
      <c r="QLA1123" s="898"/>
      <c r="QLB1123" s="898"/>
      <c r="QLC1123" s="898"/>
      <c r="QLD1123" s="898"/>
      <c r="QLE1123" s="898"/>
      <c r="QLF1123" s="898"/>
      <c r="QLG1123" s="898"/>
      <c r="QLH1123" s="898"/>
      <c r="QLI1123" s="898"/>
      <c r="QLJ1123" s="898"/>
      <c r="QLK1123" s="898"/>
      <c r="QLL1123" s="898"/>
      <c r="QLM1123" s="898"/>
      <c r="QLN1123" s="898"/>
      <c r="QLO1123" s="898"/>
      <c r="QLP1123" s="898"/>
      <c r="QLQ1123" s="898"/>
      <c r="QLR1123" s="898"/>
      <c r="QLS1123" s="898"/>
      <c r="QLT1123" s="898"/>
      <c r="QLU1123" s="898"/>
      <c r="QLV1123" s="898"/>
      <c r="QLW1123" s="898"/>
      <c r="QLX1123" s="898"/>
      <c r="QLY1123" s="898"/>
      <c r="QLZ1123" s="898"/>
      <c r="QMA1123" s="898"/>
      <c r="QMB1123" s="898"/>
      <c r="QMC1123" s="898"/>
      <c r="QMD1123" s="898"/>
      <c r="QME1123" s="898"/>
      <c r="QMF1123" s="898"/>
      <c r="QMG1123" s="898"/>
      <c r="QMH1123" s="898"/>
      <c r="QMI1123" s="898"/>
      <c r="QMJ1123" s="898"/>
      <c r="QMK1123" s="898"/>
      <c r="QML1123" s="898"/>
      <c r="QMM1123" s="898"/>
      <c r="QMN1123" s="898"/>
      <c r="QMO1123" s="898"/>
      <c r="QMP1123" s="898"/>
      <c r="QMQ1123" s="898"/>
      <c r="QMR1123" s="898"/>
      <c r="QMS1123" s="898"/>
      <c r="QMT1123" s="898"/>
      <c r="QMU1123" s="898"/>
      <c r="QMV1123" s="898"/>
      <c r="QMW1123" s="898"/>
      <c r="QMX1123" s="898"/>
      <c r="QMY1123" s="898"/>
      <c r="QMZ1123" s="898"/>
      <c r="QNA1123" s="898"/>
      <c r="QNB1123" s="898"/>
      <c r="QNC1123" s="898"/>
      <c r="QND1123" s="898"/>
      <c r="QNE1123" s="898"/>
      <c r="QNF1123" s="898"/>
      <c r="QNG1123" s="898"/>
      <c r="QNH1123" s="898"/>
      <c r="QNI1123" s="898"/>
      <c r="QNJ1123" s="898"/>
      <c r="QNK1123" s="898"/>
      <c r="QNL1123" s="898"/>
      <c r="QNM1123" s="898"/>
      <c r="QNN1123" s="898"/>
      <c r="QNO1123" s="898"/>
      <c r="QNP1123" s="898"/>
      <c r="QNQ1123" s="898"/>
      <c r="QNR1123" s="898"/>
      <c r="QNS1123" s="898"/>
      <c r="QNT1123" s="898"/>
      <c r="QNU1123" s="898"/>
      <c r="QNV1123" s="898"/>
      <c r="QNW1123" s="898"/>
      <c r="QNX1123" s="898"/>
      <c r="QNY1123" s="898"/>
      <c r="QNZ1123" s="898"/>
      <c r="QOA1123" s="898"/>
      <c r="QOB1123" s="898"/>
      <c r="QOC1123" s="898"/>
      <c r="QOD1123" s="898"/>
      <c r="QOE1123" s="898"/>
      <c r="QOF1123" s="898"/>
      <c r="QOG1123" s="898"/>
      <c r="QOH1123" s="898"/>
      <c r="QOI1123" s="898"/>
      <c r="QOJ1123" s="898"/>
      <c r="QOK1123" s="898"/>
      <c r="QOL1123" s="898"/>
      <c r="QOM1123" s="898"/>
      <c r="QON1123" s="898"/>
      <c r="QOO1123" s="898"/>
      <c r="QOP1123" s="898"/>
      <c r="QOQ1123" s="898"/>
      <c r="QOR1123" s="898"/>
      <c r="QOS1123" s="898"/>
      <c r="QOT1123" s="898"/>
      <c r="QOU1123" s="898"/>
      <c r="QOV1123" s="898"/>
      <c r="QOW1123" s="898"/>
      <c r="QOX1123" s="898"/>
      <c r="QOY1123" s="898"/>
      <c r="QOZ1123" s="898"/>
      <c r="QPA1123" s="898"/>
      <c r="QPB1123" s="898"/>
      <c r="QPC1123" s="898"/>
      <c r="QPD1123" s="898"/>
      <c r="QPE1123" s="898"/>
      <c r="QPF1123" s="898"/>
      <c r="QPG1123" s="898"/>
      <c r="QPH1123" s="898"/>
      <c r="QPI1123" s="898"/>
      <c r="QPJ1123" s="898"/>
      <c r="QPK1123" s="898"/>
      <c r="QPL1123" s="898"/>
      <c r="QPM1123" s="898"/>
      <c r="QPN1123" s="898"/>
      <c r="QPO1123" s="898"/>
      <c r="QPP1123" s="898"/>
      <c r="QPQ1123" s="898"/>
      <c r="QPR1123" s="898"/>
      <c r="QPS1123" s="898"/>
      <c r="QPT1123" s="898"/>
      <c r="QPU1123" s="898"/>
      <c r="QPV1123" s="898"/>
      <c r="QPW1123" s="898"/>
      <c r="QPX1123" s="898"/>
      <c r="QPY1123" s="898"/>
      <c r="QPZ1123" s="898"/>
      <c r="QQA1123" s="898"/>
      <c r="QQB1123" s="898"/>
      <c r="QQC1123" s="898"/>
      <c r="QQD1123" s="898"/>
      <c r="QQE1123" s="898"/>
      <c r="QQF1123" s="898"/>
      <c r="QQG1123" s="898"/>
      <c r="QQH1123" s="898"/>
      <c r="QQI1123" s="898"/>
      <c r="QQJ1123" s="898"/>
      <c r="QQK1123" s="898"/>
      <c r="QQL1123" s="898"/>
      <c r="QQM1123" s="898"/>
      <c r="QQN1123" s="898"/>
      <c r="QQO1123" s="898"/>
      <c r="QQP1123" s="898"/>
      <c r="QQQ1123" s="898"/>
      <c r="QQR1123" s="898"/>
      <c r="QQS1123" s="898"/>
      <c r="QQT1123" s="898"/>
      <c r="QQU1123" s="898"/>
      <c r="QQV1123" s="898"/>
      <c r="QQW1123" s="898"/>
      <c r="QQX1123" s="898"/>
      <c r="QQY1123" s="898"/>
      <c r="QQZ1123" s="898"/>
      <c r="QRA1123" s="898"/>
      <c r="QRB1123" s="898"/>
      <c r="QRC1123" s="898"/>
      <c r="QRD1123" s="898"/>
      <c r="QRE1123" s="898"/>
      <c r="QRF1123" s="898"/>
      <c r="QRG1123" s="898"/>
      <c r="QRH1123" s="898"/>
      <c r="QRI1123" s="898"/>
      <c r="QRJ1123" s="898"/>
      <c r="QRK1123" s="898"/>
      <c r="QRL1123" s="898"/>
      <c r="QRM1123" s="898"/>
      <c r="QRN1123" s="898"/>
      <c r="QRO1123" s="898"/>
      <c r="QRP1123" s="898"/>
      <c r="QRQ1123" s="898"/>
      <c r="QRR1123" s="898"/>
      <c r="QRS1123" s="898"/>
      <c r="QRT1123" s="898"/>
      <c r="QRU1123" s="898"/>
      <c r="QRV1123" s="898"/>
      <c r="QRW1123" s="898"/>
      <c r="QRX1123" s="898"/>
      <c r="QRY1123" s="898"/>
      <c r="QRZ1123" s="898"/>
      <c r="QSA1123" s="898"/>
      <c r="QSB1123" s="898"/>
      <c r="QSC1123" s="898"/>
      <c r="QSD1123" s="898"/>
      <c r="QSE1123" s="898"/>
      <c r="QSF1123" s="898"/>
      <c r="QSG1123" s="898"/>
      <c r="QSH1123" s="898"/>
      <c r="QSI1123" s="898"/>
      <c r="QSJ1123" s="898"/>
      <c r="QSK1123" s="898"/>
      <c r="QSL1123" s="898"/>
      <c r="QSM1123" s="898"/>
      <c r="QSN1123" s="898"/>
      <c r="QSO1123" s="898"/>
      <c r="QSP1123" s="898"/>
      <c r="QSQ1123" s="898"/>
      <c r="QSR1123" s="898"/>
      <c r="QSS1123" s="898"/>
      <c r="QST1123" s="898"/>
      <c r="QSU1123" s="898"/>
      <c r="QSV1123" s="898"/>
      <c r="QSW1123" s="898"/>
      <c r="QSX1123" s="898"/>
      <c r="QSY1123" s="898"/>
      <c r="QSZ1123" s="898"/>
      <c r="QTA1123" s="898"/>
      <c r="QTB1123" s="898"/>
      <c r="QTC1123" s="898"/>
      <c r="QTD1123" s="898"/>
      <c r="QTE1123" s="898"/>
      <c r="QTF1123" s="898"/>
      <c r="QTG1123" s="898"/>
      <c r="QTH1123" s="898"/>
      <c r="QTI1123" s="898"/>
      <c r="QTJ1123" s="898"/>
      <c r="QTK1123" s="898"/>
      <c r="QTL1123" s="898"/>
      <c r="QTM1123" s="898"/>
      <c r="QTN1123" s="898"/>
      <c r="QTO1123" s="898"/>
      <c r="QTP1123" s="898"/>
      <c r="QTQ1123" s="898"/>
      <c r="QTR1123" s="898"/>
      <c r="QTS1123" s="898"/>
      <c r="QTT1123" s="898"/>
      <c r="QTU1123" s="898"/>
      <c r="QTV1123" s="898"/>
      <c r="QTW1123" s="898"/>
      <c r="QTX1123" s="898"/>
      <c r="QTY1123" s="898"/>
      <c r="QTZ1123" s="898"/>
      <c r="QUA1123" s="898"/>
      <c r="QUB1123" s="898"/>
      <c r="QUC1123" s="898"/>
      <c r="QUD1123" s="898"/>
      <c r="QUE1123" s="898"/>
      <c r="QUF1123" s="898"/>
      <c r="QUG1123" s="898"/>
      <c r="QUH1123" s="898"/>
      <c r="QUI1123" s="898"/>
      <c r="QUJ1123" s="898"/>
      <c r="QUK1123" s="898"/>
      <c r="QUL1123" s="898"/>
      <c r="QUM1123" s="898"/>
      <c r="QUN1123" s="898"/>
      <c r="QUO1123" s="898"/>
      <c r="QUP1123" s="898"/>
      <c r="QUQ1123" s="898"/>
      <c r="QUR1123" s="898"/>
      <c r="QUS1123" s="898"/>
      <c r="QUT1123" s="898"/>
      <c r="QUU1123" s="898"/>
      <c r="QUV1123" s="898"/>
      <c r="QUW1123" s="898"/>
      <c r="QUX1123" s="898"/>
      <c r="QUY1123" s="898"/>
      <c r="QUZ1123" s="898"/>
      <c r="QVA1123" s="898"/>
      <c r="QVB1123" s="898"/>
      <c r="QVC1123" s="898"/>
      <c r="QVD1123" s="898"/>
      <c r="QVE1123" s="898"/>
      <c r="QVF1123" s="898"/>
      <c r="QVG1123" s="898"/>
      <c r="QVH1123" s="898"/>
      <c r="QVI1123" s="898"/>
      <c r="QVJ1123" s="898"/>
      <c r="QVK1123" s="898"/>
      <c r="QVL1123" s="898"/>
      <c r="QVM1123" s="898"/>
      <c r="QVN1123" s="898"/>
      <c r="QVO1123" s="898"/>
      <c r="QVP1123" s="898"/>
      <c r="QVQ1123" s="898"/>
      <c r="QVR1123" s="898"/>
      <c r="QVS1123" s="898"/>
      <c r="QVT1123" s="898"/>
      <c r="QVU1123" s="898"/>
      <c r="QVV1123" s="898"/>
      <c r="QVW1123" s="898"/>
      <c r="QVX1123" s="898"/>
      <c r="QVY1123" s="898"/>
      <c r="QVZ1123" s="898"/>
      <c r="QWA1123" s="898"/>
      <c r="QWB1123" s="898"/>
      <c r="QWC1123" s="898"/>
      <c r="QWD1123" s="898"/>
      <c r="QWE1123" s="898"/>
      <c r="QWF1123" s="898"/>
      <c r="QWG1123" s="898"/>
      <c r="QWH1123" s="898"/>
      <c r="QWI1123" s="898"/>
      <c r="QWJ1123" s="898"/>
      <c r="QWK1123" s="898"/>
      <c r="QWL1123" s="898"/>
      <c r="QWM1123" s="898"/>
      <c r="QWN1123" s="898"/>
      <c r="QWO1123" s="898"/>
      <c r="QWP1123" s="898"/>
      <c r="QWQ1123" s="898"/>
      <c r="QWR1123" s="898"/>
      <c r="QWS1123" s="898"/>
      <c r="QWT1123" s="898"/>
      <c r="QWU1123" s="898"/>
      <c r="QWV1123" s="898"/>
      <c r="QWW1123" s="898"/>
      <c r="QWX1123" s="898"/>
      <c r="QWY1123" s="898"/>
      <c r="QWZ1123" s="898"/>
      <c r="QXA1123" s="898"/>
      <c r="QXB1123" s="898"/>
      <c r="QXC1123" s="898"/>
      <c r="QXD1123" s="898"/>
      <c r="QXE1123" s="898"/>
      <c r="QXF1123" s="898"/>
      <c r="QXG1123" s="898"/>
      <c r="QXH1123" s="898"/>
      <c r="QXI1123" s="898"/>
      <c r="QXJ1123" s="898"/>
      <c r="QXK1123" s="898"/>
      <c r="QXL1123" s="898"/>
      <c r="QXM1123" s="898"/>
      <c r="QXN1123" s="898"/>
      <c r="QXO1123" s="898"/>
      <c r="QXP1123" s="898"/>
      <c r="QXQ1123" s="898"/>
      <c r="QXR1123" s="898"/>
      <c r="QXS1123" s="898"/>
      <c r="QXT1123" s="898"/>
      <c r="QXU1123" s="898"/>
      <c r="QXV1123" s="898"/>
      <c r="QXW1123" s="898"/>
      <c r="QXX1123" s="898"/>
      <c r="QXY1123" s="898"/>
      <c r="QXZ1123" s="898"/>
      <c r="QYA1123" s="898"/>
      <c r="QYB1123" s="898"/>
      <c r="QYC1123" s="898"/>
      <c r="QYD1123" s="898"/>
      <c r="QYE1123" s="898"/>
      <c r="QYF1123" s="898"/>
      <c r="QYG1123" s="898"/>
      <c r="QYH1123" s="898"/>
      <c r="QYI1123" s="898"/>
      <c r="QYJ1123" s="898"/>
      <c r="QYK1123" s="898"/>
      <c r="QYL1123" s="898"/>
      <c r="QYM1123" s="898"/>
      <c r="QYN1123" s="898"/>
      <c r="QYO1123" s="898"/>
      <c r="QYP1123" s="898"/>
      <c r="QYQ1123" s="898"/>
      <c r="QYR1123" s="898"/>
      <c r="QYS1123" s="898"/>
      <c r="QYT1123" s="898"/>
      <c r="QYU1123" s="898"/>
      <c r="QYV1123" s="898"/>
      <c r="QYW1123" s="898"/>
      <c r="QYX1123" s="898"/>
      <c r="QYY1123" s="898"/>
      <c r="QYZ1123" s="898"/>
      <c r="QZA1123" s="898"/>
      <c r="QZB1123" s="898"/>
      <c r="QZC1123" s="898"/>
      <c r="QZD1123" s="898"/>
      <c r="QZE1123" s="898"/>
      <c r="QZF1123" s="898"/>
      <c r="QZG1123" s="898"/>
      <c r="QZH1123" s="898"/>
      <c r="QZI1123" s="898"/>
      <c r="QZJ1123" s="898"/>
      <c r="QZK1123" s="898"/>
      <c r="QZL1123" s="898"/>
      <c r="QZM1123" s="898"/>
      <c r="QZN1123" s="898"/>
      <c r="QZO1123" s="898"/>
      <c r="QZP1123" s="898"/>
      <c r="QZQ1123" s="898"/>
      <c r="QZR1123" s="898"/>
      <c r="QZS1123" s="898"/>
      <c r="QZT1123" s="898"/>
      <c r="QZU1123" s="898"/>
      <c r="QZV1123" s="898"/>
      <c r="QZW1123" s="898"/>
      <c r="QZX1123" s="898"/>
      <c r="QZY1123" s="898"/>
      <c r="QZZ1123" s="898"/>
      <c r="RAA1123" s="898"/>
      <c r="RAB1123" s="898"/>
      <c r="RAC1123" s="898"/>
      <c r="RAD1123" s="898"/>
      <c r="RAE1123" s="898"/>
      <c r="RAF1123" s="898"/>
      <c r="RAG1123" s="898"/>
      <c r="RAH1123" s="898"/>
      <c r="RAI1123" s="898"/>
      <c r="RAJ1123" s="898"/>
      <c r="RAK1123" s="898"/>
      <c r="RAL1123" s="898"/>
      <c r="RAM1123" s="898"/>
      <c r="RAN1123" s="898"/>
      <c r="RAO1123" s="898"/>
      <c r="RAP1123" s="898"/>
      <c r="RAQ1123" s="898"/>
      <c r="RAR1123" s="898"/>
      <c r="RAS1123" s="898"/>
      <c r="RAT1123" s="898"/>
      <c r="RAU1123" s="898"/>
      <c r="RAV1123" s="898"/>
      <c r="RAW1123" s="898"/>
      <c r="RAX1123" s="898"/>
      <c r="RAY1123" s="898"/>
      <c r="RAZ1123" s="898"/>
      <c r="RBA1123" s="898"/>
      <c r="RBB1123" s="898"/>
      <c r="RBC1123" s="898"/>
      <c r="RBD1123" s="898"/>
      <c r="RBE1123" s="898"/>
      <c r="RBF1123" s="898"/>
      <c r="RBG1123" s="898"/>
      <c r="RBH1123" s="898"/>
      <c r="RBI1123" s="898"/>
      <c r="RBJ1123" s="898"/>
      <c r="RBK1123" s="898"/>
      <c r="RBL1123" s="898"/>
      <c r="RBM1123" s="898"/>
      <c r="RBN1123" s="898"/>
      <c r="RBO1123" s="898"/>
      <c r="RBP1123" s="898"/>
      <c r="RBQ1123" s="898"/>
      <c r="RBR1123" s="898"/>
      <c r="RBS1123" s="898"/>
      <c r="RBT1123" s="898"/>
      <c r="RBU1123" s="898"/>
      <c r="RBV1123" s="898"/>
      <c r="RBW1123" s="898"/>
      <c r="RBX1123" s="898"/>
      <c r="RBY1123" s="898"/>
      <c r="RBZ1123" s="898"/>
      <c r="RCA1123" s="898"/>
      <c r="RCB1123" s="898"/>
      <c r="RCC1123" s="898"/>
      <c r="RCD1123" s="898"/>
      <c r="RCE1123" s="898"/>
      <c r="RCF1123" s="898"/>
      <c r="RCG1123" s="898"/>
      <c r="RCH1123" s="898"/>
      <c r="RCI1123" s="898"/>
      <c r="RCJ1123" s="898"/>
      <c r="RCK1123" s="898"/>
      <c r="RCL1123" s="898"/>
      <c r="RCM1123" s="898"/>
      <c r="RCN1123" s="898"/>
      <c r="RCO1123" s="898"/>
      <c r="RCP1123" s="898"/>
      <c r="RCQ1123" s="898"/>
      <c r="RCR1123" s="898"/>
      <c r="RCS1123" s="898"/>
      <c r="RCT1123" s="898"/>
      <c r="RCU1123" s="898"/>
      <c r="RCV1123" s="898"/>
      <c r="RCW1123" s="898"/>
      <c r="RCX1123" s="898"/>
      <c r="RCY1123" s="898"/>
      <c r="RCZ1123" s="898"/>
      <c r="RDA1123" s="898"/>
      <c r="RDB1123" s="898"/>
      <c r="RDC1123" s="898"/>
      <c r="RDD1123" s="898"/>
      <c r="RDE1123" s="898"/>
      <c r="RDF1123" s="898"/>
      <c r="RDG1123" s="898"/>
      <c r="RDH1123" s="898"/>
      <c r="RDI1123" s="898"/>
      <c r="RDJ1123" s="898"/>
      <c r="RDK1123" s="898"/>
      <c r="RDL1123" s="898"/>
      <c r="RDM1123" s="898"/>
      <c r="RDN1123" s="898"/>
      <c r="RDO1123" s="898"/>
      <c r="RDP1123" s="898"/>
      <c r="RDQ1123" s="898"/>
      <c r="RDR1123" s="898"/>
      <c r="RDS1123" s="898"/>
      <c r="RDT1123" s="898"/>
      <c r="RDU1123" s="898"/>
      <c r="RDV1123" s="898"/>
      <c r="RDW1123" s="898"/>
      <c r="RDX1123" s="898"/>
      <c r="RDY1123" s="898"/>
      <c r="RDZ1123" s="898"/>
      <c r="REA1123" s="898"/>
      <c r="REB1123" s="898"/>
      <c r="REC1123" s="898"/>
      <c r="RED1123" s="898"/>
      <c r="REE1123" s="898"/>
      <c r="REF1123" s="898"/>
      <c r="REG1123" s="898"/>
      <c r="REH1123" s="898"/>
      <c r="REI1123" s="898"/>
      <c r="REJ1123" s="898"/>
      <c r="REK1123" s="898"/>
      <c r="REL1123" s="898"/>
      <c r="REM1123" s="898"/>
      <c r="REN1123" s="898"/>
      <c r="REO1123" s="898"/>
      <c r="REP1123" s="898"/>
      <c r="REQ1123" s="898"/>
      <c r="RER1123" s="898"/>
      <c r="RES1123" s="898"/>
      <c r="RET1123" s="898"/>
      <c r="REU1123" s="898"/>
      <c r="REV1123" s="898"/>
      <c r="REW1123" s="898"/>
      <c r="REX1123" s="898"/>
      <c r="REY1123" s="898"/>
      <c r="REZ1123" s="898"/>
      <c r="RFA1123" s="898"/>
      <c r="RFB1123" s="898"/>
      <c r="RFC1123" s="898"/>
      <c r="RFD1123" s="898"/>
      <c r="RFE1123" s="898"/>
      <c r="RFF1123" s="898"/>
      <c r="RFG1123" s="898"/>
      <c r="RFH1123" s="898"/>
      <c r="RFI1123" s="898"/>
      <c r="RFJ1123" s="898"/>
      <c r="RFK1123" s="898"/>
      <c r="RFL1123" s="898"/>
      <c r="RFM1123" s="898"/>
      <c r="RFN1123" s="898"/>
      <c r="RFO1123" s="898"/>
      <c r="RFP1123" s="898"/>
      <c r="RFQ1123" s="898"/>
      <c r="RFR1123" s="898"/>
      <c r="RFS1123" s="898"/>
      <c r="RFT1123" s="898"/>
      <c r="RFU1123" s="898"/>
      <c r="RFV1123" s="898"/>
      <c r="RFW1123" s="898"/>
      <c r="RFX1123" s="898"/>
      <c r="RFY1123" s="898"/>
      <c r="RFZ1123" s="898"/>
      <c r="RGA1123" s="898"/>
      <c r="RGB1123" s="898"/>
      <c r="RGC1123" s="898"/>
      <c r="RGD1123" s="898"/>
      <c r="RGE1123" s="898"/>
      <c r="RGF1123" s="898"/>
      <c r="RGG1123" s="898"/>
      <c r="RGH1123" s="898"/>
      <c r="RGI1123" s="898"/>
      <c r="RGJ1123" s="898"/>
      <c r="RGK1123" s="898"/>
      <c r="RGL1123" s="898"/>
      <c r="RGM1123" s="898"/>
      <c r="RGN1123" s="898"/>
      <c r="RGO1123" s="898"/>
      <c r="RGP1123" s="898"/>
      <c r="RGQ1123" s="898"/>
      <c r="RGR1123" s="898"/>
      <c r="RGS1123" s="898"/>
      <c r="RGT1123" s="898"/>
      <c r="RGU1123" s="898"/>
      <c r="RGV1123" s="898"/>
      <c r="RGW1123" s="898"/>
      <c r="RGX1123" s="898"/>
      <c r="RGY1123" s="898"/>
      <c r="RGZ1123" s="898"/>
      <c r="RHA1123" s="898"/>
      <c r="RHB1123" s="898"/>
      <c r="RHC1123" s="898"/>
      <c r="RHD1123" s="898"/>
      <c r="RHE1123" s="898"/>
      <c r="RHF1123" s="898"/>
      <c r="RHG1123" s="898"/>
      <c r="RHH1123" s="898"/>
      <c r="RHI1123" s="898"/>
      <c r="RHJ1123" s="898"/>
      <c r="RHK1123" s="898"/>
      <c r="RHL1123" s="898"/>
      <c r="RHM1123" s="898"/>
      <c r="RHN1123" s="898"/>
      <c r="RHO1123" s="898"/>
      <c r="RHP1123" s="898"/>
      <c r="RHQ1123" s="898"/>
      <c r="RHR1123" s="898"/>
      <c r="RHS1123" s="898"/>
      <c r="RHT1123" s="898"/>
      <c r="RHU1123" s="898"/>
      <c r="RHV1123" s="898"/>
      <c r="RHW1123" s="898"/>
      <c r="RHX1123" s="898"/>
      <c r="RHY1123" s="898"/>
      <c r="RHZ1123" s="898"/>
      <c r="RIA1123" s="898"/>
      <c r="RIB1123" s="898"/>
      <c r="RIC1123" s="898"/>
      <c r="RID1123" s="898"/>
      <c r="RIE1123" s="898"/>
      <c r="RIF1123" s="898"/>
      <c r="RIG1123" s="898"/>
      <c r="RIH1123" s="898"/>
      <c r="RII1123" s="898"/>
      <c r="RIJ1123" s="898"/>
      <c r="RIK1123" s="898"/>
      <c r="RIL1123" s="898"/>
      <c r="RIM1123" s="898"/>
      <c r="RIN1123" s="898"/>
      <c r="RIO1123" s="898"/>
      <c r="RIP1123" s="898"/>
      <c r="RIQ1123" s="898"/>
      <c r="RIR1123" s="898"/>
      <c r="RIS1123" s="898"/>
      <c r="RIT1123" s="898"/>
      <c r="RIU1123" s="898"/>
      <c r="RIV1123" s="898"/>
      <c r="RIW1123" s="898"/>
      <c r="RIX1123" s="898"/>
      <c r="RIY1123" s="898"/>
      <c r="RIZ1123" s="898"/>
      <c r="RJA1123" s="898"/>
      <c r="RJB1123" s="898"/>
      <c r="RJC1123" s="898"/>
      <c r="RJD1123" s="898"/>
      <c r="RJE1123" s="898"/>
      <c r="RJF1123" s="898"/>
      <c r="RJG1123" s="898"/>
      <c r="RJH1123" s="898"/>
      <c r="RJI1123" s="898"/>
      <c r="RJJ1123" s="898"/>
      <c r="RJK1123" s="898"/>
      <c r="RJL1123" s="898"/>
      <c r="RJM1123" s="898"/>
      <c r="RJN1123" s="898"/>
      <c r="RJO1123" s="898"/>
      <c r="RJP1123" s="898"/>
      <c r="RJQ1123" s="898"/>
      <c r="RJR1123" s="898"/>
      <c r="RJS1123" s="898"/>
      <c r="RJT1123" s="898"/>
      <c r="RJU1123" s="898"/>
      <c r="RJV1123" s="898"/>
      <c r="RJW1123" s="898"/>
      <c r="RJX1123" s="898"/>
      <c r="RJY1123" s="898"/>
      <c r="RJZ1123" s="898"/>
      <c r="RKA1123" s="898"/>
      <c r="RKB1123" s="898"/>
      <c r="RKC1123" s="898"/>
      <c r="RKD1123" s="898"/>
      <c r="RKE1123" s="898"/>
      <c r="RKF1123" s="898"/>
      <c r="RKG1123" s="898"/>
      <c r="RKH1123" s="898"/>
      <c r="RKI1123" s="898"/>
      <c r="RKJ1123" s="898"/>
      <c r="RKK1123" s="898"/>
      <c r="RKL1123" s="898"/>
      <c r="RKM1123" s="898"/>
      <c r="RKN1123" s="898"/>
      <c r="RKO1123" s="898"/>
      <c r="RKP1123" s="898"/>
      <c r="RKQ1123" s="898"/>
      <c r="RKR1123" s="898"/>
      <c r="RKS1123" s="898"/>
      <c r="RKT1123" s="898"/>
      <c r="RKU1123" s="898"/>
      <c r="RKV1123" s="898"/>
      <c r="RKW1123" s="898"/>
      <c r="RKX1123" s="898"/>
      <c r="RKY1123" s="898"/>
      <c r="RKZ1123" s="898"/>
      <c r="RLA1123" s="898"/>
      <c r="RLB1123" s="898"/>
      <c r="RLC1123" s="898"/>
      <c r="RLD1123" s="898"/>
      <c r="RLE1123" s="898"/>
      <c r="RLF1123" s="898"/>
      <c r="RLG1123" s="898"/>
      <c r="RLH1123" s="898"/>
      <c r="RLI1123" s="898"/>
      <c r="RLJ1123" s="898"/>
      <c r="RLK1123" s="898"/>
      <c r="RLL1123" s="898"/>
      <c r="RLM1123" s="898"/>
      <c r="RLN1123" s="898"/>
      <c r="RLO1123" s="898"/>
      <c r="RLP1123" s="898"/>
      <c r="RLQ1123" s="898"/>
      <c r="RLR1123" s="898"/>
      <c r="RLS1123" s="898"/>
      <c r="RLT1123" s="898"/>
      <c r="RLU1123" s="898"/>
      <c r="RLV1123" s="898"/>
      <c r="RLW1123" s="898"/>
      <c r="RLX1123" s="898"/>
      <c r="RLY1123" s="898"/>
      <c r="RLZ1123" s="898"/>
      <c r="RMA1123" s="898"/>
      <c r="RMB1123" s="898"/>
      <c r="RMC1123" s="898"/>
      <c r="RMD1123" s="898"/>
      <c r="RME1123" s="898"/>
      <c r="RMF1123" s="898"/>
      <c r="RMG1123" s="898"/>
      <c r="RMH1123" s="898"/>
      <c r="RMI1123" s="898"/>
      <c r="RMJ1123" s="898"/>
      <c r="RMK1123" s="898"/>
      <c r="RML1123" s="898"/>
      <c r="RMM1123" s="898"/>
      <c r="RMN1123" s="898"/>
      <c r="RMO1123" s="898"/>
      <c r="RMP1123" s="898"/>
      <c r="RMQ1123" s="898"/>
      <c r="RMR1123" s="898"/>
      <c r="RMS1123" s="898"/>
      <c r="RMT1123" s="898"/>
      <c r="RMU1123" s="898"/>
      <c r="RMV1123" s="898"/>
      <c r="RMW1123" s="898"/>
      <c r="RMX1123" s="898"/>
      <c r="RMY1123" s="898"/>
      <c r="RMZ1123" s="898"/>
      <c r="RNA1123" s="898"/>
      <c r="RNB1123" s="898"/>
      <c r="RNC1123" s="898"/>
      <c r="RND1123" s="898"/>
      <c r="RNE1123" s="898"/>
      <c r="RNF1123" s="898"/>
      <c r="RNG1123" s="898"/>
      <c r="RNH1123" s="898"/>
      <c r="RNI1123" s="898"/>
      <c r="RNJ1123" s="898"/>
      <c r="RNK1123" s="898"/>
      <c r="RNL1123" s="898"/>
      <c r="RNM1123" s="898"/>
      <c r="RNN1123" s="898"/>
      <c r="RNO1123" s="898"/>
      <c r="RNP1123" s="898"/>
      <c r="RNQ1123" s="898"/>
      <c r="RNR1123" s="898"/>
      <c r="RNS1123" s="898"/>
      <c r="RNT1123" s="898"/>
      <c r="RNU1123" s="898"/>
      <c r="RNV1123" s="898"/>
      <c r="RNW1123" s="898"/>
      <c r="RNX1123" s="898"/>
      <c r="RNY1123" s="898"/>
      <c r="RNZ1123" s="898"/>
      <c r="ROA1123" s="898"/>
      <c r="ROB1123" s="898"/>
      <c r="ROC1123" s="898"/>
      <c r="ROD1123" s="898"/>
      <c r="ROE1123" s="898"/>
      <c r="ROF1123" s="898"/>
      <c r="ROG1123" s="898"/>
      <c r="ROH1123" s="898"/>
      <c r="ROI1123" s="898"/>
      <c r="ROJ1123" s="898"/>
      <c r="ROK1123" s="898"/>
      <c r="ROL1123" s="898"/>
      <c r="ROM1123" s="898"/>
      <c r="RON1123" s="898"/>
      <c r="ROO1123" s="898"/>
      <c r="ROP1123" s="898"/>
      <c r="ROQ1123" s="898"/>
      <c r="ROR1123" s="898"/>
      <c r="ROS1123" s="898"/>
      <c r="ROT1123" s="898"/>
      <c r="ROU1123" s="898"/>
      <c r="ROV1123" s="898"/>
      <c r="ROW1123" s="898"/>
      <c r="ROX1123" s="898"/>
      <c r="ROY1123" s="898"/>
      <c r="ROZ1123" s="898"/>
      <c r="RPA1123" s="898"/>
      <c r="RPB1123" s="898"/>
      <c r="RPC1123" s="898"/>
      <c r="RPD1123" s="898"/>
      <c r="RPE1123" s="898"/>
      <c r="RPF1123" s="898"/>
      <c r="RPG1123" s="898"/>
      <c r="RPH1123" s="898"/>
      <c r="RPI1123" s="898"/>
      <c r="RPJ1123" s="898"/>
      <c r="RPK1123" s="898"/>
      <c r="RPL1123" s="898"/>
      <c r="RPM1123" s="898"/>
      <c r="RPN1123" s="898"/>
      <c r="RPO1123" s="898"/>
      <c r="RPP1123" s="898"/>
      <c r="RPQ1123" s="898"/>
      <c r="RPR1123" s="898"/>
      <c r="RPS1123" s="898"/>
      <c r="RPT1123" s="898"/>
      <c r="RPU1123" s="898"/>
      <c r="RPV1123" s="898"/>
      <c r="RPW1123" s="898"/>
      <c r="RPX1123" s="898"/>
      <c r="RPY1123" s="898"/>
      <c r="RPZ1123" s="898"/>
      <c r="RQA1123" s="898"/>
      <c r="RQB1123" s="898"/>
      <c r="RQC1123" s="898"/>
      <c r="RQD1123" s="898"/>
      <c r="RQE1123" s="898"/>
      <c r="RQF1123" s="898"/>
      <c r="RQG1123" s="898"/>
      <c r="RQH1123" s="898"/>
      <c r="RQI1123" s="898"/>
      <c r="RQJ1123" s="898"/>
      <c r="RQK1123" s="898"/>
      <c r="RQL1123" s="898"/>
      <c r="RQM1123" s="898"/>
      <c r="RQN1123" s="898"/>
      <c r="RQO1123" s="898"/>
      <c r="RQP1123" s="898"/>
      <c r="RQQ1123" s="898"/>
      <c r="RQR1123" s="898"/>
      <c r="RQS1123" s="898"/>
      <c r="RQT1123" s="898"/>
      <c r="RQU1123" s="898"/>
      <c r="RQV1123" s="898"/>
      <c r="RQW1123" s="898"/>
      <c r="RQX1123" s="898"/>
      <c r="RQY1123" s="898"/>
      <c r="RQZ1123" s="898"/>
      <c r="RRA1123" s="898"/>
      <c r="RRB1123" s="898"/>
      <c r="RRC1123" s="898"/>
      <c r="RRD1123" s="898"/>
      <c r="RRE1123" s="898"/>
      <c r="RRF1123" s="898"/>
      <c r="RRG1123" s="898"/>
      <c r="RRH1123" s="898"/>
      <c r="RRI1123" s="898"/>
      <c r="RRJ1123" s="898"/>
      <c r="RRK1123" s="898"/>
      <c r="RRL1123" s="898"/>
      <c r="RRM1123" s="898"/>
      <c r="RRN1123" s="898"/>
      <c r="RRO1123" s="898"/>
      <c r="RRP1123" s="898"/>
      <c r="RRQ1123" s="898"/>
      <c r="RRR1123" s="898"/>
      <c r="RRS1123" s="898"/>
      <c r="RRT1123" s="898"/>
      <c r="RRU1123" s="898"/>
      <c r="RRV1123" s="898"/>
      <c r="RRW1123" s="898"/>
      <c r="RRX1123" s="898"/>
      <c r="RRY1123" s="898"/>
      <c r="RRZ1123" s="898"/>
      <c r="RSA1123" s="898"/>
      <c r="RSB1123" s="898"/>
      <c r="RSC1123" s="898"/>
      <c r="RSD1123" s="898"/>
      <c r="RSE1123" s="898"/>
      <c r="RSF1123" s="898"/>
      <c r="RSG1123" s="898"/>
      <c r="RSH1123" s="898"/>
      <c r="RSI1123" s="898"/>
      <c r="RSJ1123" s="898"/>
      <c r="RSK1123" s="898"/>
      <c r="RSL1123" s="898"/>
      <c r="RSM1123" s="898"/>
      <c r="RSN1123" s="898"/>
      <c r="RSO1123" s="898"/>
      <c r="RSP1123" s="898"/>
      <c r="RSQ1123" s="898"/>
      <c r="RSR1123" s="898"/>
      <c r="RSS1123" s="898"/>
      <c r="RST1123" s="898"/>
      <c r="RSU1123" s="898"/>
      <c r="RSV1123" s="898"/>
      <c r="RSW1123" s="898"/>
      <c r="RSX1123" s="898"/>
      <c r="RSY1123" s="898"/>
      <c r="RSZ1123" s="898"/>
      <c r="RTA1123" s="898"/>
      <c r="RTB1123" s="898"/>
      <c r="RTC1123" s="898"/>
      <c r="RTD1123" s="898"/>
      <c r="RTE1123" s="898"/>
      <c r="RTF1123" s="898"/>
      <c r="RTG1123" s="898"/>
      <c r="RTH1123" s="898"/>
      <c r="RTI1123" s="898"/>
      <c r="RTJ1123" s="898"/>
      <c r="RTK1123" s="898"/>
      <c r="RTL1123" s="898"/>
      <c r="RTM1123" s="898"/>
      <c r="RTN1123" s="898"/>
      <c r="RTO1123" s="898"/>
      <c r="RTP1123" s="898"/>
      <c r="RTQ1123" s="898"/>
      <c r="RTR1123" s="898"/>
      <c r="RTS1123" s="898"/>
      <c r="RTT1123" s="898"/>
      <c r="RTU1123" s="898"/>
      <c r="RTV1123" s="898"/>
      <c r="RTW1123" s="898"/>
      <c r="RTX1123" s="898"/>
      <c r="RTY1123" s="898"/>
      <c r="RTZ1123" s="898"/>
      <c r="RUA1123" s="898"/>
      <c r="RUB1123" s="898"/>
      <c r="RUC1123" s="898"/>
      <c r="RUD1123" s="898"/>
      <c r="RUE1123" s="898"/>
      <c r="RUF1123" s="898"/>
      <c r="RUG1123" s="898"/>
      <c r="RUH1123" s="898"/>
      <c r="RUI1123" s="898"/>
      <c r="RUJ1123" s="898"/>
      <c r="RUK1123" s="898"/>
      <c r="RUL1123" s="898"/>
      <c r="RUM1123" s="898"/>
      <c r="RUN1123" s="898"/>
      <c r="RUO1123" s="898"/>
      <c r="RUP1123" s="898"/>
      <c r="RUQ1123" s="898"/>
      <c r="RUR1123" s="898"/>
      <c r="RUS1123" s="898"/>
      <c r="RUT1123" s="898"/>
      <c r="RUU1123" s="898"/>
      <c r="RUV1123" s="898"/>
      <c r="RUW1123" s="898"/>
      <c r="RUX1123" s="898"/>
      <c r="RUY1123" s="898"/>
      <c r="RUZ1123" s="898"/>
      <c r="RVA1123" s="898"/>
      <c r="RVB1123" s="898"/>
      <c r="RVC1123" s="898"/>
      <c r="RVD1123" s="898"/>
      <c r="RVE1123" s="898"/>
      <c r="RVF1123" s="898"/>
      <c r="RVG1123" s="898"/>
      <c r="RVH1123" s="898"/>
      <c r="RVI1123" s="898"/>
      <c r="RVJ1123" s="898"/>
      <c r="RVK1123" s="898"/>
      <c r="RVL1123" s="898"/>
      <c r="RVM1123" s="898"/>
      <c r="RVN1123" s="898"/>
      <c r="RVO1123" s="898"/>
      <c r="RVP1123" s="898"/>
      <c r="RVQ1123" s="898"/>
      <c r="RVR1123" s="898"/>
      <c r="RVS1123" s="898"/>
      <c r="RVT1123" s="898"/>
      <c r="RVU1123" s="898"/>
      <c r="RVV1123" s="898"/>
      <c r="RVW1123" s="898"/>
      <c r="RVX1123" s="898"/>
      <c r="RVY1123" s="898"/>
      <c r="RVZ1123" s="898"/>
      <c r="RWA1123" s="898"/>
      <c r="RWB1123" s="898"/>
      <c r="RWC1123" s="898"/>
      <c r="RWD1123" s="898"/>
      <c r="RWE1123" s="898"/>
      <c r="RWF1123" s="898"/>
      <c r="RWG1123" s="898"/>
      <c r="RWH1123" s="898"/>
      <c r="RWI1123" s="898"/>
      <c r="RWJ1123" s="898"/>
      <c r="RWK1123" s="898"/>
      <c r="RWL1123" s="898"/>
      <c r="RWM1123" s="898"/>
      <c r="RWN1123" s="898"/>
      <c r="RWO1123" s="898"/>
      <c r="RWP1123" s="898"/>
      <c r="RWQ1123" s="898"/>
      <c r="RWR1123" s="898"/>
      <c r="RWS1123" s="898"/>
      <c r="RWT1123" s="898"/>
      <c r="RWU1123" s="898"/>
      <c r="RWV1123" s="898"/>
      <c r="RWW1123" s="898"/>
      <c r="RWX1123" s="898"/>
      <c r="RWY1123" s="898"/>
      <c r="RWZ1123" s="898"/>
      <c r="RXA1123" s="898"/>
      <c r="RXB1123" s="898"/>
      <c r="RXC1123" s="898"/>
      <c r="RXD1123" s="898"/>
      <c r="RXE1123" s="898"/>
      <c r="RXF1123" s="898"/>
      <c r="RXG1123" s="898"/>
      <c r="RXH1123" s="898"/>
      <c r="RXI1123" s="898"/>
      <c r="RXJ1123" s="898"/>
      <c r="RXK1123" s="898"/>
      <c r="RXL1123" s="898"/>
      <c r="RXM1123" s="898"/>
      <c r="RXN1123" s="898"/>
      <c r="RXO1123" s="898"/>
      <c r="RXP1123" s="898"/>
      <c r="RXQ1123" s="898"/>
      <c r="RXR1123" s="898"/>
      <c r="RXS1123" s="898"/>
      <c r="RXT1123" s="898"/>
      <c r="RXU1123" s="898"/>
      <c r="RXV1123" s="898"/>
      <c r="RXW1123" s="898"/>
      <c r="RXX1123" s="898"/>
      <c r="RXY1123" s="898"/>
      <c r="RXZ1123" s="898"/>
      <c r="RYA1123" s="898"/>
      <c r="RYB1123" s="898"/>
      <c r="RYC1123" s="898"/>
      <c r="RYD1123" s="898"/>
      <c r="RYE1123" s="898"/>
      <c r="RYF1123" s="898"/>
      <c r="RYG1123" s="898"/>
      <c r="RYH1123" s="898"/>
      <c r="RYI1123" s="898"/>
      <c r="RYJ1123" s="898"/>
      <c r="RYK1123" s="898"/>
      <c r="RYL1123" s="898"/>
      <c r="RYM1123" s="898"/>
      <c r="RYN1123" s="898"/>
      <c r="RYO1123" s="898"/>
      <c r="RYP1123" s="898"/>
      <c r="RYQ1123" s="898"/>
      <c r="RYR1123" s="898"/>
      <c r="RYS1123" s="898"/>
      <c r="RYT1123" s="898"/>
      <c r="RYU1123" s="898"/>
      <c r="RYV1123" s="898"/>
      <c r="RYW1123" s="898"/>
      <c r="RYX1123" s="898"/>
      <c r="RYY1123" s="898"/>
      <c r="RYZ1123" s="898"/>
      <c r="RZA1123" s="898"/>
      <c r="RZB1123" s="898"/>
      <c r="RZC1123" s="898"/>
      <c r="RZD1123" s="898"/>
      <c r="RZE1123" s="898"/>
      <c r="RZF1123" s="898"/>
      <c r="RZG1123" s="898"/>
      <c r="RZH1123" s="898"/>
      <c r="RZI1123" s="898"/>
      <c r="RZJ1123" s="898"/>
      <c r="RZK1123" s="898"/>
      <c r="RZL1123" s="898"/>
      <c r="RZM1123" s="898"/>
      <c r="RZN1123" s="898"/>
      <c r="RZO1123" s="898"/>
      <c r="RZP1123" s="898"/>
      <c r="RZQ1123" s="898"/>
      <c r="RZR1123" s="898"/>
      <c r="RZS1123" s="898"/>
      <c r="RZT1123" s="898"/>
      <c r="RZU1123" s="898"/>
      <c r="RZV1123" s="898"/>
      <c r="RZW1123" s="898"/>
      <c r="RZX1123" s="898"/>
      <c r="RZY1123" s="898"/>
      <c r="RZZ1123" s="898"/>
      <c r="SAA1123" s="898"/>
      <c r="SAB1123" s="898"/>
      <c r="SAC1123" s="898"/>
      <c r="SAD1123" s="898"/>
      <c r="SAE1123" s="898"/>
      <c r="SAF1123" s="898"/>
      <c r="SAG1123" s="898"/>
      <c r="SAH1123" s="898"/>
      <c r="SAI1123" s="898"/>
      <c r="SAJ1123" s="898"/>
      <c r="SAK1123" s="898"/>
      <c r="SAL1123" s="898"/>
      <c r="SAM1123" s="898"/>
      <c r="SAN1123" s="898"/>
      <c r="SAO1123" s="898"/>
      <c r="SAP1123" s="898"/>
      <c r="SAQ1123" s="898"/>
      <c r="SAR1123" s="898"/>
      <c r="SAS1123" s="898"/>
      <c r="SAT1123" s="898"/>
      <c r="SAU1123" s="898"/>
      <c r="SAV1123" s="898"/>
      <c r="SAW1123" s="898"/>
      <c r="SAX1123" s="898"/>
      <c r="SAY1123" s="898"/>
      <c r="SAZ1123" s="898"/>
      <c r="SBA1123" s="898"/>
      <c r="SBB1123" s="898"/>
      <c r="SBC1123" s="898"/>
      <c r="SBD1123" s="898"/>
      <c r="SBE1123" s="898"/>
      <c r="SBF1123" s="898"/>
      <c r="SBG1123" s="898"/>
      <c r="SBH1123" s="898"/>
      <c r="SBI1123" s="898"/>
      <c r="SBJ1123" s="898"/>
      <c r="SBK1123" s="898"/>
      <c r="SBL1123" s="898"/>
      <c r="SBM1123" s="898"/>
      <c r="SBN1123" s="898"/>
      <c r="SBO1123" s="898"/>
      <c r="SBP1123" s="898"/>
      <c r="SBQ1123" s="898"/>
      <c r="SBR1123" s="898"/>
      <c r="SBS1123" s="898"/>
      <c r="SBT1123" s="898"/>
      <c r="SBU1123" s="898"/>
      <c r="SBV1123" s="898"/>
      <c r="SBW1123" s="898"/>
      <c r="SBX1123" s="898"/>
      <c r="SBY1123" s="898"/>
      <c r="SBZ1123" s="898"/>
      <c r="SCA1123" s="898"/>
      <c r="SCB1123" s="898"/>
      <c r="SCC1123" s="898"/>
      <c r="SCD1123" s="898"/>
      <c r="SCE1123" s="898"/>
      <c r="SCF1123" s="898"/>
      <c r="SCG1123" s="898"/>
      <c r="SCH1123" s="898"/>
      <c r="SCI1123" s="898"/>
      <c r="SCJ1123" s="898"/>
      <c r="SCK1123" s="898"/>
      <c r="SCL1123" s="898"/>
      <c r="SCM1123" s="898"/>
      <c r="SCN1123" s="898"/>
      <c r="SCO1123" s="898"/>
      <c r="SCP1123" s="898"/>
      <c r="SCQ1123" s="898"/>
      <c r="SCR1123" s="898"/>
      <c r="SCS1123" s="898"/>
      <c r="SCT1123" s="898"/>
      <c r="SCU1123" s="898"/>
      <c r="SCV1123" s="898"/>
      <c r="SCW1123" s="898"/>
      <c r="SCX1123" s="898"/>
      <c r="SCY1123" s="898"/>
      <c r="SCZ1123" s="898"/>
      <c r="SDA1123" s="898"/>
      <c r="SDB1123" s="898"/>
      <c r="SDC1123" s="898"/>
      <c r="SDD1123" s="898"/>
      <c r="SDE1123" s="898"/>
      <c r="SDF1123" s="898"/>
      <c r="SDG1123" s="898"/>
      <c r="SDH1123" s="898"/>
      <c r="SDI1123" s="898"/>
      <c r="SDJ1123" s="898"/>
      <c r="SDK1123" s="898"/>
      <c r="SDL1123" s="898"/>
      <c r="SDM1123" s="898"/>
      <c r="SDN1123" s="898"/>
      <c r="SDO1123" s="898"/>
      <c r="SDP1123" s="898"/>
      <c r="SDQ1123" s="898"/>
      <c r="SDR1123" s="898"/>
      <c r="SDS1123" s="898"/>
      <c r="SDT1123" s="898"/>
      <c r="SDU1123" s="898"/>
      <c r="SDV1123" s="898"/>
      <c r="SDW1123" s="898"/>
      <c r="SDX1123" s="898"/>
      <c r="SDY1123" s="898"/>
      <c r="SDZ1123" s="898"/>
      <c r="SEA1123" s="898"/>
      <c r="SEB1123" s="898"/>
      <c r="SEC1123" s="898"/>
      <c r="SED1123" s="898"/>
      <c r="SEE1123" s="898"/>
      <c r="SEF1123" s="898"/>
      <c r="SEG1123" s="898"/>
      <c r="SEH1123" s="898"/>
      <c r="SEI1123" s="898"/>
      <c r="SEJ1123" s="898"/>
      <c r="SEK1123" s="898"/>
      <c r="SEL1123" s="898"/>
      <c r="SEM1123" s="898"/>
      <c r="SEN1123" s="898"/>
      <c r="SEO1123" s="898"/>
      <c r="SEP1123" s="898"/>
      <c r="SEQ1123" s="898"/>
      <c r="SER1123" s="898"/>
      <c r="SES1123" s="898"/>
      <c r="SET1123" s="898"/>
      <c r="SEU1123" s="898"/>
      <c r="SEV1123" s="898"/>
      <c r="SEW1123" s="898"/>
      <c r="SEX1123" s="898"/>
      <c r="SEY1123" s="898"/>
      <c r="SEZ1123" s="898"/>
      <c r="SFA1123" s="898"/>
      <c r="SFB1123" s="898"/>
      <c r="SFC1123" s="898"/>
      <c r="SFD1123" s="898"/>
      <c r="SFE1123" s="898"/>
      <c r="SFF1123" s="898"/>
      <c r="SFG1123" s="898"/>
      <c r="SFH1123" s="898"/>
      <c r="SFI1123" s="898"/>
      <c r="SFJ1123" s="898"/>
      <c r="SFK1123" s="898"/>
      <c r="SFL1123" s="898"/>
      <c r="SFM1123" s="898"/>
      <c r="SFN1123" s="898"/>
      <c r="SFO1123" s="898"/>
      <c r="SFP1123" s="898"/>
      <c r="SFQ1123" s="898"/>
      <c r="SFR1123" s="898"/>
      <c r="SFS1123" s="898"/>
      <c r="SFT1123" s="898"/>
      <c r="SFU1123" s="898"/>
      <c r="SFV1123" s="898"/>
      <c r="SFW1123" s="898"/>
      <c r="SFX1123" s="898"/>
      <c r="SFY1123" s="898"/>
      <c r="SFZ1123" s="898"/>
      <c r="SGA1123" s="898"/>
      <c r="SGB1123" s="898"/>
      <c r="SGC1123" s="898"/>
      <c r="SGD1123" s="898"/>
      <c r="SGE1123" s="898"/>
      <c r="SGF1123" s="898"/>
      <c r="SGG1123" s="898"/>
      <c r="SGH1123" s="898"/>
      <c r="SGI1123" s="898"/>
      <c r="SGJ1123" s="898"/>
      <c r="SGK1123" s="898"/>
      <c r="SGL1123" s="898"/>
      <c r="SGM1123" s="898"/>
      <c r="SGN1123" s="898"/>
      <c r="SGO1123" s="898"/>
      <c r="SGP1123" s="898"/>
      <c r="SGQ1123" s="898"/>
      <c r="SGR1123" s="898"/>
      <c r="SGS1123" s="898"/>
      <c r="SGT1123" s="898"/>
      <c r="SGU1123" s="898"/>
      <c r="SGV1123" s="898"/>
      <c r="SGW1123" s="898"/>
      <c r="SGX1123" s="898"/>
      <c r="SGY1123" s="898"/>
      <c r="SGZ1123" s="898"/>
      <c r="SHA1123" s="898"/>
      <c r="SHB1123" s="898"/>
      <c r="SHC1123" s="898"/>
      <c r="SHD1123" s="898"/>
      <c r="SHE1123" s="898"/>
      <c r="SHF1123" s="898"/>
      <c r="SHG1123" s="898"/>
      <c r="SHH1123" s="898"/>
      <c r="SHI1123" s="898"/>
      <c r="SHJ1123" s="898"/>
      <c r="SHK1123" s="898"/>
      <c r="SHL1123" s="898"/>
      <c r="SHM1123" s="898"/>
      <c r="SHN1123" s="898"/>
      <c r="SHO1123" s="898"/>
      <c r="SHP1123" s="898"/>
      <c r="SHQ1123" s="898"/>
      <c r="SHR1123" s="898"/>
      <c r="SHS1123" s="898"/>
      <c r="SHT1123" s="898"/>
      <c r="SHU1123" s="898"/>
      <c r="SHV1123" s="898"/>
      <c r="SHW1123" s="898"/>
      <c r="SHX1123" s="898"/>
      <c r="SHY1123" s="898"/>
      <c r="SHZ1123" s="898"/>
      <c r="SIA1123" s="898"/>
      <c r="SIB1123" s="898"/>
      <c r="SIC1123" s="898"/>
      <c r="SID1123" s="898"/>
      <c r="SIE1123" s="898"/>
      <c r="SIF1123" s="898"/>
      <c r="SIG1123" s="898"/>
      <c r="SIH1123" s="898"/>
      <c r="SII1123" s="898"/>
      <c r="SIJ1123" s="898"/>
      <c r="SIK1123" s="898"/>
      <c r="SIL1123" s="898"/>
      <c r="SIM1123" s="898"/>
      <c r="SIN1123" s="898"/>
      <c r="SIO1123" s="898"/>
      <c r="SIP1123" s="898"/>
      <c r="SIQ1123" s="898"/>
      <c r="SIR1123" s="898"/>
      <c r="SIS1123" s="898"/>
      <c r="SIT1123" s="898"/>
      <c r="SIU1123" s="898"/>
      <c r="SIV1123" s="898"/>
      <c r="SIW1123" s="898"/>
      <c r="SIX1123" s="898"/>
      <c r="SIY1123" s="898"/>
      <c r="SIZ1123" s="898"/>
      <c r="SJA1123" s="898"/>
      <c r="SJB1123" s="898"/>
      <c r="SJC1123" s="898"/>
      <c r="SJD1123" s="898"/>
      <c r="SJE1123" s="898"/>
      <c r="SJF1123" s="898"/>
      <c r="SJG1123" s="898"/>
      <c r="SJH1123" s="898"/>
      <c r="SJI1123" s="898"/>
      <c r="SJJ1123" s="898"/>
      <c r="SJK1123" s="898"/>
      <c r="SJL1123" s="898"/>
      <c r="SJM1123" s="898"/>
      <c r="SJN1123" s="898"/>
      <c r="SJO1123" s="898"/>
      <c r="SJP1123" s="898"/>
      <c r="SJQ1123" s="898"/>
      <c r="SJR1123" s="898"/>
      <c r="SJS1123" s="898"/>
      <c r="SJT1123" s="898"/>
      <c r="SJU1123" s="898"/>
      <c r="SJV1123" s="898"/>
      <c r="SJW1123" s="898"/>
      <c r="SJX1123" s="898"/>
      <c r="SJY1123" s="898"/>
      <c r="SJZ1123" s="898"/>
      <c r="SKA1123" s="898"/>
      <c r="SKB1123" s="898"/>
      <c r="SKC1123" s="898"/>
      <c r="SKD1123" s="898"/>
      <c r="SKE1123" s="898"/>
      <c r="SKF1123" s="898"/>
      <c r="SKG1123" s="898"/>
      <c r="SKH1123" s="898"/>
      <c r="SKI1123" s="898"/>
      <c r="SKJ1123" s="898"/>
      <c r="SKK1123" s="898"/>
      <c r="SKL1123" s="898"/>
      <c r="SKM1123" s="898"/>
      <c r="SKN1123" s="898"/>
      <c r="SKO1123" s="898"/>
      <c r="SKP1123" s="898"/>
      <c r="SKQ1123" s="898"/>
      <c r="SKR1123" s="898"/>
      <c r="SKS1123" s="898"/>
      <c r="SKT1123" s="898"/>
      <c r="SKU1123" s="898"/>
      <c r="SKV1123" s="898"/>
      <c r="SKW1123" s="898"/>
      <c r="SKX1123" s="898"/>
      <c r="SKY1123" s="898"/>
      <c r="SKZ1123" s="898"/>
      <c r="SLA1123" s="898"/>
      <c r="SLB1123" s="898"/>
      <c r="SLC1123" s="898"/>
      <c r="SLD1123" s="898"/>
      <c r="SLE1123" s="898"/>
      <c r="SLF1123" s="898"/>
      <c r="SLG1123" s="898"/>
      <c r="SLH1123" s="898"/>
      <c r="SLI1123" s="898"/>
      <c r="SLJ1123" s="898"/>
      <c r="SLK1123" s="898"/>
      <c r="SLL1123" s="898"/>
      <c r="SLM1123" s="898"/>
      <c r="SLN1123" s="898"/>
      <c r="SLO1123" s="898"/>
      <c r="SLP1123" s="898"/>
      <c r="SLQ1123" s="898"/>
      <c r="SLR1123" s="898"/>
      <c r="SLS1123" s="898"/>
      <c r="SLT1123" s="898"/>
      <c r="SLU1123" s="898"/>
      <c r="SLV1123" s="898"/>
      <c r="SLW1123" s="898"/>
      <c r="SLX1123" s="898"/>
      <c r="SLY1123" s="898"/>
      <c r="SLZ1123" s="898"/>
      <c r="SMA1123" s="898"/>
      <c r="SMB1123" s="898"/>
      <c r="SMC1123" s="898"/>
      <c r="SMD1123" s="898"/>
      <c r="SME1123" s="898"/>
      <c r="SMF1123" s="898"/>
      <c r="SMG1123" s="898"/>
      <c r="SMH1123" s="898"/>
      <c r="SMI1123" s="898"/>
      <c r="SMJ1123" s="898"/>
      <c r="SMK1123" s="898"/>
      <c r="SML1123" s="898"/>
      <c r="SMM1123" s="898"/>
      <c r="SMN1123" s="898"/>
      <c r="SMO1123" s="898"/>
      <c r="SMP1123" s="898"/>
      <c r="SMQ1123" s="898"/>
      <c r="SMR1123" s="898"/>
      <c r="SMS1123" s="898"/>
      <c r="SMT1123" s="898"/>
      <c r="SMU1123" s="898"/>
      <c r="SMV1123" s="898"/>
      <c r="SMW1123" s="898"/>
      <c r="SMX1123" s="898"/>
      <c r="SMY1123" s="898"/>
      <c r="SMZ1123" s="898"/>
      <c r="SNA1123" s="898"/>
      <c r="SNB1123" s="898"/>
      <c r="SNC1123" s="898"/>
      <c r="SND1123" s="898"/>
      <c r="SNE1123" s="898"/>
      <c r="SNF1123" s="898"/>
      <c r="SNG1123" s="898"/>
      <c r="SNH1123" s="898"/>
      <c r="SNI1123" s="898"/>
      <c r="SNJ1123" s="898"/>
      <c r="SNK1123" s="898"/>
      <c r="SNL1123" s="898"/>
      <c r="SNM1123" s="898"/>
      <c r="SNN1123" s="898"/>
      <c r="SNO1123" s="898"/>
      <c r="SNP1123" s="898"/>
      <c r="SNQ1123" s="898"/>
      <c r="SNR1123" s="898"/>
      <c r="SNS1123" s="898"/>
      <c r="SNT1123" s="898"/>
      <c r="SNU1123" s="898"/>
      <c r="SNV1123" s="898"/>
      <c r="SNW1123" s="898"/>
      <c r="SNX1123" s="898"/>
      <c r="SNY1123" s="898"/>
      <c r="SNZ1123" s="898"/>
      <c r="SOA1123" s="898"/>
      <c r="SOB1123" s="898"/>
      <c r="SOC1123" s="898"/>
      <c r="SOD1123" s="898"/>
      <c r="SOE1123" s="898"/>
      <c r="SOF1123" s="898"/>
      <c r="SOG1123" s="898"/>
      <c r="SOH1123" s="898"/>
      <c r="SOI1123" s="898"/>
      <c r="SOJ1123" s="898"/>
      <c r="SOK1123" s="898"/>
      <c r="SOL1123" s="898"/>
      <c r="SOM1123" s="898"/>
      <c r="SON1123" s="898"/>
      <c r="SOO1123" s="898"/>
      <c r="SOP1123" s="898"/>
      <c r="SOQ1123" s="898"/>
      <c r="SOR1123" s="898"/>
      <c r="SOS1123" s="898"/>
      <c r="SOT1123" s="898"/>
      <c r="SOU1123" s="898"/>
      <c r="SOV1123" s="898"/>
      <c r="SOW1123" s="898"/>
      <c r="SOX1123" s="898"/>
      <c r="SOY1123" s="898"/>
      <c r="SOZ1123" s="898"/>
      <c r="SPA1123" s="898"/>
      <c r="SPB1123" s="898"/>
      <c r="SPC1123" s="898"/>
      <c r="SPD1123" s="898"/>
      <c r="SPE1123" s="898"/>
      <c r="SPF1123" s="898"/>
      <c r="SPG1123" s="898"/>
      <c r="SPH1123" s="898"/>
      <c r="SPI1123" s="898"/>
      <c r="SPJ1123" s="898"/>
      <c r="SPK1123" s="898"/>
      <c r="SPL1123" s="898"/>
      <c r="SPM1123" s="898"/>
      <c r="SPN1123" s="898"/>
      <c r="SPO1123" s="898"/>
      <c r="SPP1123" s="898"/>
      <c r="SPQ1123" s="898"/>
      <c r="SPR1123" s="898"/>
      <c r="SPS1123" s="898"/>
      <c r="SPT1123" s="898"/>
      <c r="SPU1123" s="898"/>
      <c r="SPV1123" s="898"/>
      <c r="SPW1123" s="898"/>
      <c r="SPX1123" s="898"/>
      <c r="SPY1123" s="898"/>
      <c r="SPZ1123" s="898"/>
      <c r="SQA1123" s="898"/>
      <c r="SQB1123" s="898"/>
      <c r="SQC1123" s="898"/>
      <c r="SQD1123" s="898"/>
      <c r="SQE1123" s="898"/>
      <c r="SQF1123" s="898"/>
      <c r="SQG1123" s="898"/>
      <c r="SQH1123" s="898"/>
      <c r="SQI1123" s="898"/>
      <c r="SQJ1123" s="898"/>
      <c r="SQK1123" s="898"/>
      <c r="SQL1123" s="898"/>
      <c r="SQM1123" s="898"/>
      <c r="SQN1123" s="898"/>
      <c r="SQO1123" s="898"/>
      <c r="SQP1123" s="898"/>
      <c r="SQQ1123" s="898"/>
      <c r="SQR1123" s="898"/>
      <c r="SQS1123" s="898"/>
      <c r="SQT1123" s="898"/>
      <c r="SQU1123" s="898"/>
      <c r="SQV1123" s="898"/>
      <c r="SQW1123" s="898"/>
      <c r="SQX1123" s="898"/>
      <c r="SQY1123" s="898"/>
      <c r="SQZ1123" s="898"/>
      <c r="SRA1123" s="898"/>
      <c r="SRB1123" s="898"/>
      <c r="SRC1123" s="898"/>
      <c r="SRD1123" s="898"/>
      <c r="SRE1123" s="898"/>
      <c r="SRF1123" s="898"/>
      <c r="SRG1123" s="898"/>
      <c r="SRH1123" s="898"/>
      <c r="SRI1123" s="898"/>
      <c r="SRJ1123" s="898"/>
      <c r="SRK1123" s="898"/>
      <c r="SRL1123" s="898"/>
      <c r="SRM1123" s="898"/>
      <c r="SRN1123" s="898"/>
      <c r="SRO1123" s="898"/>
      <c r="SRP1123" s="898"/>
      <c r="SRQ1123" s="898"/>
      <c r="SRR1123" s="898"/>
      <c r="SRS1123" s="898"/>
      <c r="SRT1123" s="898"/>
      <c r="SRU1123" s="898"/>
      <c r="SRV1123" s="898"/>
      <c r="SRW1123" s="898"/>
      <c r="SRX1123" s="898"/>
      <c r="SRY1123" s="898"/>
      <c r="SRZ1123" s="898"/>
      <c r="SSA1123" s="898"/>
      <c r="SSB1123" s="898"/>
      <c r="SSC1123" s="898"/>
      <c r="SSD1123" s="898"/>
      <c r="SSE1123" s="898"/>
      <c r="SSF1123" s="898"/>
      <c r="SSG1123" s="898"/>
      <c r="SSH1123" s="898"/>
      <c r="SSI1123" s="898"/>
      <c r="SSJ1123" s="898"/>
      <c r="SSK1123" s="898"/>
      <c r="SSL1123" s="898"/>
      <c r="SSM1123" s="898"/>
      <c r="SSN1123" s="898"/>
      <c r="SSO1123" s="898"/>
      <c r="SSP1123" s="898"/>
      <c r="SSQ1123" s="898"/>
      <c r="SSR1123" s="898"/>
      <c r="SSS1123" s="898"/>
      <c r="SST1123" s="898"/>
      <c r="SSU1123" s="898"/>
      <c r="SSV1123" s="898"/>
      <c r="SSW1123" s="898"/>
      <c r="SSX1123" s="898"/>
      <c r="SSY1123" s="898"/>
      <c r="SSZ1123" s="898"/>
      <c r="STA1123" s="898"/>
      <c r="STB1123" s="898"/>
      <c r="STC1123" s="898"/>
      <c r="STD1123" s="898"/>
      <c r="STE1123" s="898"/>
      <c r="STF1123" s="898"/>
      <c r="STG1123" s="898"/>
      <c r="STH1123" s="898"/>
      <c r="STI1123" s="898"/>
      <c r="STJ1123" s="898"/>
      <c r="STK1123" s="898"/>
      <c r="STL1123" s="898"/>
      <c r="STM1123" s="898"/>
      <c r="STN1123" s="898"/>
      <c r="STO1123" s="898"/>
      <c r="STP1123" s="898"/>
      <c r="STQ1123" s="898"/>
      <c r="STR1123" s="898"/>
      <c r="STS1123" s="898"/>
      <c r="STT1123" s="898"/>
      <c r="STU1123" s="898"/>
      <c r="STV1123" s="898"/>
      <c r="STW1123" s="898"/>
      <c r="STX1123" s="898"/>
      <c r="STY1123" s="898"/>
      <c r="STZ1123" s="898"/>
      <c r="SUA1123" s="898"/>
      <c r="SUB1123" s="898"/>
      <c r="SUC1123" s="898"/>
      <c r="SUD1123" s="898"/>
      <c r="SUE1123" s="898"/>
      <c r="SUF1123" s="898"/>
      <c r="SUG1123" s="898"/>
      <c r="SUH1123" s="898"/>
      <c r="SUI1123" s="898"/>
      <c r="SUJ1123" s="898"/>
      <c r="SUK1123" s="898"/>
      <c r="SUL1123" s="898"/>
      <c r="SUM1123" s="898"/>
      <c r="SUN1123" s="898"/>
      <c r="SUO1123" s="898"/>
      <c r="SUP1123" s="898"/>
      <c r="SUQ1123" s="898"/>
      <c r="SUR1123" s="898"/>
      <c r="SUS1123" s="898"/>
      <c r="SUT1123" s="898"/>
      <c r="SUU1123" s="898"/>
      <c r="SUV1123" s="898"/>
      <c r="SUW1123" s="898"/>
      <c r="SUX1123" s="898"/>
      <c r="SUY1123" s="898"/>
      <c r="SUZ1123" s="898"/>
      <c r="SVA1123" s="898"/>
      <c r="SVB1123" s="898"/>
      <c r="SVC1123" s="898"/>
      <c r="SVD1123" s="898"/>
      <c r="SVE1123" s="898"/>
      <c r="SVF1123" s="898"/>
      <c r="SVG1123" s="898"/>
      <c r="SVH1123" s="898"/>
      <c r="SVI1123" s="898"/>
      <c r="SVJ1123" s="898"/>
      <c r="SVK1123" s="898"/>
      <c r="SVL1123" s="898"/>
      <c r="SVM1123" s="898"/>
      <c r="SVN1123" s="898"/>
      <c r="SVO1123" s="898"/>
      <c r="SVP1123" s="898"/>
      <c r="SVQ1123" s="898"/>
      <c r="SVR1123" s="898"/>
      <c r="SVS1123" s="898"/>
      <c r="SVT1123" s="898"/>
      <c r="SVU1123" s="898"/>
      <c r="SVV1123" s="898"/>
      <c r="SVW1123" s="898"/>
      <c r="SVX1123" s="898"/>
      <c r="SVY1123" s="898"/>
      <c r="SVZ1123" s="898"/>
      <c r="SWA1123" s="898"/>
      <c r="SWB1123" s="898"/>
      <c r="SWC1123" s="898"/>
      <c r="SWD1123" s="898"/>
      <c r="SWE1123" s="898"/>
      <c r="SWF1123" s="898"/>
      <c r="SWG1123" s="898"/>
      <c r="SWH1123" s="898"/>
      <c r="SWI1123" s="898"/>
      <c r="SWJ1123" s="898"/>
      <c r="SWK1123" s="898"/>
      <c r="SWL1123" s="898"/>
      <c r="SWM1123" s="898"/>
      <c r="SWN1123" s="898"/>
      <c r="SWO1123" s="898"/>
      <c r="SWP1123" s="898"/>
      <c r="SWQ1123" s="898"/>
      <c r="SWR1123" s="898"/>
      <c r="SWS1123" s="898"/>
      <c r="SWT1123" s="898"/>
      <c r="SWU1123" s="898"/>
      <c r="SWV1123" s="898"/>
      <c r="SWW1123" s="898"/>
      <c r="SWX1123" s="898"/>
      <c r="SWY1123" s="898"/>
      <c r="SWZ1123" s="898"/>
      <c r="SXA1123" s="898"/>
      <c r="SXB1123" s="898"/>
      <c r="SXC1123" s="898"/>
      <c r="SXD1123" s="898"/>
      <c r="SXE1123" s="898"/>
      <c r="SXF1123" s="898"/>
      <c r="SXG1123" s="898"/>
      <c r="SXH1123" s="898"/>
      <c r="SXI1123" s="898"/>
      <c r="SXJ1123" s="898"/>
      <c r="SXK1123" s="898"/>
      <c r="SXL1123" s="898"/>
      <c r="SXM1123" s="898"/>
      <c r="SXN1123" s="898"/>
      <c r="SXO1123" s="898"/>
      <c r="SXP1123" s="898"/>
      <c r="SXQ1123" s="898"/>
      <c r="SXR1123" s="898"/>
      <c r="SXS1123" s="898"/>
      <c r="SXT1123" s="898"/>
      <c r="SXU1123" s="898"/>
      <c r="SXV1123" s="898"/>
      <c r="SXW1123" s="898"/>
      <c r="SXX1123" s="898"/>
      <c r="SXY1123" s="898"/>
      <c r="SXZ1123" s="898"/>
      <c r="SYA1123" s="898"/>
      <c r="SYB1123" s="898"/>
      <c r="SYC1123" s="898"/>
      <c r="SYD1123" s="898"/>
      <c r="SYE1123" s="898"/>
      <c r="SYF1123" s="898"/>
      <c r="SYG1123" s="898"/>
      <c r="SYH1123" s="898"/>
      <c r="SYI1123" s="898"/>
      <c r="SYJ1123" s="898"/>
      <c r="SYK1123" s="898"/>
      <c r="SYL1123" s="898"/>
      <c r="SYM1123" s="898"/>
      <c r="SYN1123" s="898"/>
      <c r="SYO1123" s="898"/>
      <c r="SYP1123" s="898"/>
      <c r="SYQ1123" s="898"/>
      <c r="SYR1123" s="898"/>
      <c r="SYS1123" s="898"/>
      <c r="SYT1123" s="898"/>
      <c r="SYU1123" s="898"/>
      <c r="SYV1123" s="898"/>
      <c r="SYW1123" s="898"/>
      <c r="SYX1123" s="898"/>
      <c r="SYY1123" s="898"/>
      <c r="SYZ1123" s="898"/>
      <c r="SZA1123" s="898"/>
      <c r="SZB1123" s="898"/>
      <c r="SZC1123" s="898"/>
      <c r="SZD1123" s="898"/>
      <c r="SZE1123" s="898"/>
      <c r="SZF1123" s="898"/>
      <c r="SZG1123" s="898"/>
      <c r="SZH1123" s="898"/>
      <c r="SZI1123" s="898"/>
      <c r="SZJ1123" s="898"/>
      <c r="SZK1123" s="898"/>
      <c r="SZL1123" s="898"/>
      <c r="SZM1123" s="898"/>
      <c r="SZN1123" s="898"/>
      <c r="SZO1123" s="898"/>
      <c r="SZP1123" s="898"/>
      <c r="SZQ1123" s="898"/>
      <c r="SZR1123" s="898"/>
      <c r="SZS1123" s="898"/>
      <c r="SZT1123" s="898"/>
      <c r="SZU1123" s="898"/>
      <c r="SZV1123" s="898"/>
      <c r="SZW1123" s="898"/>
      <c r="SZX1123" s="898"/>
      <c r="SZY1123" s="898"/>
      <c r="SZZ1123" s="898"/>
      <c r="TAA1123" s="898"/>
      <c r="TAB1123" s="898"/>
      <c r="TAC1123" s="898"/>
      <c r="TAD1123" s="898"/>
      <c r="TAE1123" s="898"/>
      <c r="TAF1123" s="898"/>
      <c r="TAG1123" s="898"/>
      <c r="TAH1123" s="898"/>
      <c r="TAI1123" s="898"/>
      <c r="TAJ1123" s="898"/>
      <c r="TAK1123" s="898"/>
      <c r="TAL1123" s="898"/>
      <c r="TAM1123" s="898"/>
      <c r="TAN1123" s="898"/>
      <c r="TAO1123" s="898"/>
      <c r="TAP1123" s="898"/>
      <c r="TAQ1123" s="898"/>
      <c r="TAR1123" s="898"/>
      <c r="TAS1123" s="898"/>
      <c r="TAT1123" s="898"/>
      <c r="TAU1123" s="898"/>
      <c r="TAV1123" s="898"/>
      <c r="TAW1123" s="898"/>
      <c r="TAX1123" s="898"/>
      <c r="TAY1123" s="898"/>
      <c r="TAZ1123" s="898"/>
      <c r="TBA1123" s="898"/>
      <c r="TBB1123" s="898"/>
      <c r="TBC1123" s="898"/>
      <c r="TBD1123" s="898"/>
      <c r="TBE1123" s="898"/>
      <c r="TBF1123" s="898"/>
      <c r="TBG1123" s="898"/>
      <c r="TBH1123" s="898"/>
      <c r="TBI1123" s="898"/>
      <c r="TBJ1123" s="898"/>
      <c r="TBK1123" s="898"/>
      <c r="TBL1123" s="898"/>
      <c r="TBM1123" s="898"/>
      <c r="TBN1123" s="898"/>
      <c r="TBO1123" s="898"/>
      <c r="TBP1123" s="898"/>
      <c r="TBQ1123" s="898"/>
      <c r="TBR1123" s="898"/>
      <c r="TBS1123" s="898"/>
      <c r="TBT1123" s="898"/>
      <c r="TBU1123" s="898"/>
      <c r="TBV1123" s="898"/>
      <c r="TBW1123" s="898"/>
      <c r="TBX1123" s="898"/>
      <c r="TBY1123" s="898"/>
      <c r="TBZ1123" s="898"/>
      <c r="TCA1123" s="898"/>
      <c r="TCB1123" s="898"/>
      <c r="TCC1123" s="898"/>
      <c r="TCD1123" s="898"/>
      <c r="TCE1123" s="898"/>
      <c r="TCF1123" s="898"/>
      <c r="TCG1123" s="898"/>
      <c r="TCH1123" s="898"/>
      <c r="TCI1123" s="898"/>
      <c r="TCJ1123" s="898"/>
      <c r="TCK1123" s="898"/>
      <c r="TCL1123" s="898"/>
      <c r="TCM1123" s="898"/>
      <c r="TCN1123" s="898"/>
      <c r="TCO1123" s="898"/>
      <c r="TCP1123" s="898"/>
      <c r="TCQ1123" s="898"/>
      <c r="TCR1123" s="898"/>
      <c r="TCS1123" s="898"/>
      <c r="TCT1123" s="898"/>
      <c r="TCU1123" s="898"/>
      <c r="TCV1123" s="898"/>
      <c r="TCW1123" s="898"/>
      <c r="TCX1123" s="898"/>
      <c r="TCY1123" s="898"/>
      <c r="TCZ1123" s="898"/>
      <c r="TDA1123" s="898"/>
      <c r="TDB1123" s="898"/>
      <c r="TDC1123" s="898"/>
      <c r="TDD1123" s="898"/>
      <c r="TDE1123" s="898"/>
      <c r="TDF1123" s="898"/>
      <c r="TDG1123" s="898"/>
      <c r="TDH1123" s="898"/>
      <c r="TDI1123" s="898"/>
      <c r="TDJ1123" s="898"/>
      <c r="TDK1123" s="898"/>
      <c r="TDL1123" s="898"/>
      <c r="TDM1123" s="898"/>
      <c r="TDN1123" s="898"/>
      <c r="TDO1123" s="898"/>
      <c r="TDP1123" s="898"/>
      <c r="TDQ1123" s="898"/>
      <c r="TDR1123" s="898"/>
      <c r="TDS1123" s="898"/>
      <c r="TDT1123" s="898"/>
      <c r="TDU1123" s="898"/>
      <c r="TDV1123" s="898"/>
      <c r="TDW1123" s="898"/>
      <c r="TDX1123" s="898"/>
      <c r="TDY1123" s="898"/>
      <c r="TDZ1123" s="898"/>
      <c r="TEA1123" s="898"/>
      <c r="TEB1123" s="898"/>
      <c r="TEC1123" s="898"/>
      <c r="TED1123" s="898"/>
      <c r="TEE1123" s="898"/>
      <c r="TEF1123" s="898"/>
      <c r="TEG1123" s="898"/>
      <c r="TEH1123" s="898"/>
      <c r="TEI1123" s="898"/>
      <c r="TEJ1123" s="898"/>
      <c r="TEK1123" s="898"/>
      <c r="TEL1123" s="898"/>
      <c r="TEM1123" s="898"/>
      <c r="TEN1123" s="898"/>
      <c r="TEO1123" s="898"/>
      <c r="TEP1123" s="898"/>
      <c r="TEQ1123" s="898"/>
      <c r="TER1123" s="898"/>
      <c r="TES1123" s="898"/>
      <c r="TET1123" s="898"/>
      <c r="TEU1123" s="898"/>
      <c r="TEV1123" s="898"/>
      <c r="TEW1123" s="898"/>
      <c r="TEX1123" s="898"/>
      <c r="TEY1123" s="898"/>
      <c r="TEZ1123" s="898"/>
      <c r="TFA1123" s="898"/>
      <c r="TFB1123" s="898"/>
      <c r="TFC1123" s="898"/>
      <c r="TFD1123" s="898"/>
      <c r="TFE1123" s="898"/>
      <c r="TFF1123" s="898"/>
      <c r="TFG1123" s="898"/>
      <c r="TFH1123" s="898"/>
      <c r="TFI1123" s="898"/>
      <c r="TFJ1123" s="898"/>
      <c r="TFK1123" s="898"/>
      <c r="TFL1123" s="898"/>
      <c r="TFM1123" s="898"/>
      <c r="TFN1123" s="898"/>
      <c r="TFO1123" s="898"/>
      <c r="TFP1123" s="898"/>
      <c r="TFQ1123" s="898"/>
      <c r="TFR1123" s="898"/>
      <c r="TFS1123" s="898"/>
      <c r="TFT1123" s="898"/>
      <c r="TFU1123" s="898"/>
      <c r="TFV1123" s="898"/>
      <c r="TFW1123" s="898"/>
      <c r="TFX1123" s="898"/>
      <c r="TFY1123" s="898"/>
      <c r="TFZ1123" s="898"/>
      <c r="TGA1123" s="898"/>
      <c r="TGB1123" s="898"/>
      <c r="TGC1123" s="898"/>
      <c r="TGD1123" s="898"/>
      <c r="TGE1123" s="898"/>
      <c r="TGF1123" s="898"/>
      <c r="TGG1123" s="898"/>
      <c r="TGH1123" s="898"/>
      <c r="TGI1123" s="898"/>
      <c r="TGJ1123" s="898"/>
      <c r="TGK1123" s="898"/>
      <c r="TGL1123" s="898"/>
      <c r="TGM1123" s="898"/>
      <c r="TGN1123" s="898"/>
      <c r="TGO1123" s="898"/>
      <c r="TGP1123" s="898"/>
      <c r="TGQ1123" s="898"/>
      <c r="TGR1123" s="898"/>
      <c r="TGS1123" s="898"/>
      <c r="TGT1123" s="898"/>
      <c r="TGU1123" s="898"/>
      <c r="TGV1123" s="898"/>
      <c r="TGW1123" s="898"/>
      <c r="TGX1123" s="898"/>
      <c r="TGY1123" s="898"/>
      <c r="TGZ1123" s="898"/>
      <c r="THA1123" s="898"/>
      <c r="THB1123" s="898"/>
      <c r="THC1123" s="898"/>
      <c r="THD1123" s="898"/>
      <c r="THE1123" s="898"/>
      <c r="THF1123" s="898"/>
      <c r="THG1123" s="898"/>
      <c r="THH1123" s="898"/>
      <c r="THI1123" s="898"/>
      <c r="THJ1123" s="898"/>
      <c r="THK1123" s="898"/>
      <c r="THL1123" s="898"/>
      <c r="THM1123" s="898"/>
      <c r="THN1123" s="898"/>
      <c r="THO1123" s="898"/>
      <c r="THP1123" s="898"/>
      <c r="THQ1123" s="898"/>
      <c r="THR1123" s="898"/>
      <c r="THS1123" s="898"/>
      <c r="THT1123" s="898"/>
      <c r="THU1123" s="898"/>
      <c r="THV1123" s="898"/>
      <c r="THW1123" s="898"/>
      <c r="THX1123" s="898"/>
      <c r="THY1123" s="898"/>
      <c r="THZ1123" s="898"/>
      <c r="TIA1123" s="898"/>
      <c r="TIB1123" s="898"/>
      <c r="TIC1123" s="898"/>
      <c r="TID1123" s="898"/>
      <c r="TIE1123" s="898"/>
      <c r="TIF1123" s="898"/>
      <c r="TIG1123" s="898"/>
      <c r="TIH1123" s="898"/>
      <c r="TII1123" s="898"/>
      <c r="TIJ1123" s="898"/>
      <c r="TIK1123" s="898"/>
      <c r="TIL1123" s="898"/>
      <c r="TIM1123" s="898"/>
      <c r="TIN1123" s="898"/>
      <c r="TIO1123" s="898"/>
      <c r="TIP1123" s="898"/>
      <c r="TIQ1123" s="898"/>
      <c r="TIR1123" s="898"/>
      <c r="TIS1123" s="898"/>
      <c r="TIT1123" s="898"/>
      <c r="TIU1123" s="898"/>
      <c r="TIV1123" s="898"/>
      <c r="TIW1123" s="898"/>
      <c r="TIX1123" s="898"/>
      <c r="TIY1123" s="898"/>
      <c r="TIZ1123" s="898"/>
      <c r="TJA1123" s="898"/>
      <c r="TJB1123" s="898"/>
      <c r="TJC1123" s="898"/>
      <c r="TJD1123" s="898"/>
      <c r="TJE1123" s="898"/>
      <c r="TJF1123" s="898"/>
      <c r="TJG1123" s="898"/>
      <c r="TJH1123" s="898"/>
      <c r="TJI1123" s="898"/>
      <c r="TJJ1123" s="898"/>
      <c r="TJK1123" s="898"/>
      <c r="TJL1123" s="898"/>
      <c r="TJM1123" s="898"/>
      <c r="TJN1123" s="898"/>
      <c r="TJO1123" s="898"/>
      <c r="TJP1123" s="898"/>
      <c r="TJQ1123" s="898"/>
      <c r="TJR1123" s="898"/>
      <c r="TJS1123" s="898"/>
      <c r="TJT1123" s="898"/>
      <c r="TJU1123" s="898"/>
      <c r="TJV1123" s="898"/>
      <c r="TJW1123" s="898"/>
      <c r="TJX1123" s="898"/>
      <c r="TJY1123" s="898"/>
      <c r="TJZ1123" s="898"/>
      <c r="TKA1123" s="898"/>
      <c r="TKB1123" s="898"/>
      <c r="TKC1123" s="898"/>
      <c r="TKD1123" s="898"/>
      <c r="TKE1123" s="898"/>
      <c r="TKF1123" s="898"/>
      <c r="TKG1123" s="898"/>
      <c r="TKH1123" s="898"/>
      <c r="TKI1123" s="898"/>
      <c r="TKJ1123" s="898"/>
      <c r="TKK1123" s="898"/>
      <c r="TKL1123" s="898"/>
      <c r="TKM1123" s="898"/>
      <c r="TKN1123" s="898"/>
      <c r="TKO1123" s="898"/>
      <c r="TKP1123" s="898"/>
      <c r="TKQ1123" s="898"/>
      <c r="TKR1123" s="898"/>
      <c r="TKS1123" s="898"/>
      <c r="TKT1123" s="898"/>
      <c r="TKU1123" s="898"/>
      <c r="TKV1123" s="898"/>
      <c r="TKW1123" s="898"/>
      <c r="TKX1123" s="898"/>
      <c r="TKY1123" s="898"/>
      <c r="TKZ1123" s="898"/>
      <c r="TLA1123" s="898"/>
      <c r="TLB1123" s="898"/>
      <c r="TLC1123" s="898"/>
      <c r="TLD1123" s="898"/>
      <c r="TLE1123" s="898"/>
      <c r="TLF1123" s="898"/>
      <c r="TLG1123" s="898"/>
      <c r="TLH1123" s="898"/>
      <c r="TLI1123" s="898"/>
      <c r="TLJ1123" s="898"/>
      <c r="TLK1123" s="898"/>
      <c r="TLL1123" s="898"/>
      <c r="TLM1123" s="898"/>
      <c r="TLN1123" s="898"/>
      <c r="TLO1123" s="898"/>
      <c r="TLP1123" s="898"/>
      <c r="TLQ1123" s="898"/>
      <c r="TLR1123" s="898"/>
      <c r="TLS1123" s="898"/>
      <c r="TLT1123" s="898"/>
      <c r="TLU1123" s="898"/>
      <c r="TLV1123" s="898"/>
      <c r="TLW1123" s="898"/>
      <c r="TLX1123" s="898"/>
      <c r="TLY1123" s="898"/>
      <c r="TLZ1123" s="898"/>
      <c r="TMA1123" s="898"/>
      <c r="TMB1123" s="898"/>
      <c r="TMC1123" s="898"/>
      <c r="TMD1123" s="898"/>
      <c r="TME1123" s="898"/>
      <c r="TMF1123" s="898"/>
      <c r="TMG1123" s="898"/>
      <c r="TMH1123" s="898"/>
      <c r="TMI1123" s="898"/>
      <c r="TMJ1123" s="898"/>
      <c r="TMK1123" s="898"/>
      <c r="TML1123" s="898"/>
      <c r="TMM1123" s="898"/>
      <c r="TMN1123" s="898"/>
      <c r="TMO1123" s="898"/>
      <c r="TMP1123" s="898"/>
      <c r="TMQ1123" s="898"/>
      <c r="TMR1123" s="898"/>
      <c r="TMS1123" s="898"/>
      <c r="TMT1123" s="898"/>
      <c r="TMU1123" s="898"/>
      <c r="TMV1123" s="898"/>
      <c r="TMW1123" s="898"/>
      <c r="TMX1123" s="898"/>
      <c r="TMY1123" s="898"/>
      <c r="TMZ1123" s="898"/>
      <c r="TNA1123" s="898"/>
      <c r="TNB1123" s="898"/>
      <c r="TNC1123" s="898"/>
      <c r="TND1123" s="898"/>
      <c r="TNE1123" s="898"/>
      <c r="TNF1123" s="898"/>
      <c r="TNG1123" s="898"/>
      <c r="TNH1123" s="898"/>
      <c r="TNI1123" s="898"/>
      <c r="TNJ1123" s="898"/>
      <c r="TNK1123" s="898"/>
      <c r="TNL1123" s="898"/>
      <c r="TNM1123" s="898"/>
      <c r="TNN1123" s="898"/>
      <c r="TNO1123" s="898"/>
      <c r="TNP1123" s="898"/>
      <c r="TNQ1123" s="898"/>
      <c r="TNR1123" s="898"/>
      <c r="TNS1123" s="898"/>
      <c r="TNT1123" s="898"/>
      <c r="TNU1123" s="898"/>
      <c r="TNV1123" s="898"/>
      <c r="TNW1123" s="898"/>
      <c r="TNX1123" s="898"/>
      <c r="TNY1123" s="898"/>
      <c r="TNZ1123" s="898"/>
      <c r="TOA1123" s="898"/>
      <c r="TOB1123" s="898"/>
      <c r="TOC1123" s="898"/>
      <c r="TOD1123" s="898"/>
      <c r="TOE1123" s="898"/>
      <c r="TOF1123" s="898"/>
      <c r="TOG1123" s="898"/>
      <c r="TOH1123" s="898"/>
      <c r="TOI1123" s="898"/>
      <c r="TOJ1123" s="898"/>
      <c r="TOK1123" s="898"/>
      <c r="TOL1123" s="898"/>
      <c r="TOM1123" s="898"/>
      <c r="TON1123" s="898"/>
      <c r="TOO1123" s="898"/>
      <c r="TOP1123" s="898"/>
      <c r="TOQ1123" s="898"/>
      <c r="TOR1123" s="898"/>
      <c r="TOS1123" s="898"/>
      <c r="TOT1123" s="898"/>
      <c r="TOU1123" s="898"/>
      <c r="TOV1123" s="898"/>
      <c r="TOW1123" s="898"/>
      <c r="TOX1123" s="898"/>
      <c r="TOY1123" s="898"/>
      <c r="TOZ1123" s="898"/>
      <c r="TPA1123" s="898"/>
      <c r="TPB1123" s="898"/>
      <c r="TPC1123" s="898"/>
      <c r="TPD1123" s="898"/>
      <c r="TPE1123" s="898"/>
      <c r="TPF1123" s="898"/>
      <c r="TPG1123" s="898"/>
      <c r="TPH1123" s="898"/>
      <c r="TPI1123" s="898"/>
      <c r="TPJ1123" s="898"/>
      <c r="TPK1123" s="898"/>
      <c r="TPL1123" s="898"/>
      <c r="TPM1123" s="898"/>
      <c r="TPN1123" s="898"/>
      <c r="TPO1123" s="898"/>
      <c r="TPP1123" s="898"/>
      <c r="TPQ1123" s="898"/>
      <c r="TPR1123" s="898"/>
      <c r="TPS1123" s="898"/>
      <c r="TPT1123" s="898"/>
      <c r="TPU1123" s="898"/>
      <c r="TPV1123" s="898"/>
      <c r="TPW1123" s="898"/>
      <c r="TPX1123" s="898"/>
      <c r="TPY1123" s="898"/>
      <c r="TPZ1123" s="898"/>
      <c r="TQA1123" s="898"/>
      <c r="TQB1123" s="898"/>
      <c r="TQC1123" s="898"/>
      <c r="TQD1123" s="898"/>
      <c r="TQE1123" s="898"/>
      <c r="TQF1123" s="898"/>
      <c r="TQG1123" s="898"/>
      <c r="TQH1123" s="898"/>
      <c r="TQI1123" s="898"/>
      <c r="TQJ1123" s="898"/>
      <c r="TQK1123" s="898"/>
      <c r="TQL1123" s="898"/>
      <c r="TQM1123" s="898"/>
      <c r="TQN1123" s="898"/>
      <c r="TQO1123" s="898"/>
      <c r="TQP1123" s="898"/>
      <c r="TQQ1123" s="898"/>
      <c r="TQR1123" s="898"/>
      <c r="TQS1123" s="898"/>
      <c r="TQT1123" s="898"/>
      <c r="TQU1123" s="898"/>
      <c r="TQV1123" s="898"/>
      <c r="TQW1123" s="898"/>
      <c r="TQX1123" s="898"/>
      <c r="TQY1123" s="898"/>
      <c r="TQZ1123" s="898"/>
      <c r="TRA1123" s="898"/>
      <c r="TRB1123" s="898"/>
      <c r="TRC1123" s="898"/>
      <c r="TRD1123" s="898"/>
      <c r="TRE1123" s="898"/>
      <c r="TRF1123" s="898"/>
      <c r="TRG1123" s="898"/>
      <c r="TRH1123" s="898"/>
      <c r="TRI1123" s="898"/>
      <c r="TRJ1123" s="898"/>
      <c r="TRK1123" s="898"/>
      <c r="TRL1123" s="898"/>
      <c r="TRM1123" s="898"/>
      <c r="TRN1123" s="898"/>
      <c r="TRO1123" s="898"/>
      <c r="TRP1123" s="898"/>
      <c r="TRQ1123" s="898"/>
      <c r="TRR1123" s="898"/>
      <c r="TRS1123" s="898"/>
      <c r="TRT1123" s="898"/>
      <c r="TRU1123" s="898"/>
      <c r="TRV1123" s="898"/>
      <c r="TRW1123" s="898"/>
      <c r="TRX1123" s="898"/>
      <c r="TRY1123" s="898"/>
      <c r="TRZ1123" s="898"/>
      <c r="TSA1123" s="898"/>
      <c r="TSB1123" s="898"/>
      <c r="TSC1123" s="898"/>
      <c r="TSD1123" s="898"/>
      <c r="TSE1123" s="898"/>
      <c r="TSF1123" s="898"/>
      <c r="TSG1123" s="898"/>
      <c r="TSH1123" s="898"/>
      <c r="TSI1123" s="898"/>
      <c r="TSJ1123" s="898"/>
      <c r="TSK1123" s="898"/>
      <c r="TSL1123" s="898"/>
      <c r="TSM1123" s="898"/>
      <c r="TSN1123" s="898"/>
      <c r="TSO1123" s="898"/>
      <c r="TSP1123" s="898"/>
      <c r="TSQ1123" s="898"/>
      <c r="TSR1123" s="898"/>
      <c r="TSS1123" s="898"/>
      <c r="TST1123" s="898"/>
      <c r="TSU1123" s="898"/>
      <c r="TSV1123" s="898"/>
      <c r="TSW1123" s="898"/>
      <c r="TSX1123" s="898"/>
      <c r="TSY1123" s="898"/>
      <c r="TSZ1123" s="898"/>
      <c r="TTA1123" s="898"/>
      <c r="TTB1123" s="898"/>
      <c r="TTC1123" s="898"/>
      <c r="TTD1123" s="898"/>
      <c r="TTE1123" s="898"/>
      <c r="TTF1123" s="898"/>
      <c r="TTG1123" s="898"/>
      <c r="TTH1123" s="898"/>
      <c r="TTI1123" s="898"/>
      <c r="TTJ1123" s="898"/>
      <c r="TTK1123" s="898"/>
      <c r="TTL1123" s="898"/>
      <c r="TTM1123" s="898"/>
      <c r="TTN1123" s="898"/>
      <c r="TTO1123" s="898"/>
      <c r="TTP1123" s="898"/>
      <c r="TTQ1123" s="898"/>
      <c r="TTR1123" s="898"/>
      <c r="TTS1123" s="898"/>
      <c r="TTT1123" s="898"/>
      <c r="TTU1123" s="898"/>
      <c r="TTV1123" s="898"/>
      <c r="TTW1123" s="898"/>
      <c r="TTX1123" s="898"/>
      <c r="TTY1123" s="898"/>
      <c r="TTZ1123" s="898"/>
      <c r="TUA1123" s="898"/>
      <c r="TUB1123" s="898"/>
      <c r="TUC1123" s="898"/>
      <c r="TUD1123" s="898"/>
      <c r="TUE1123" s="898"/>
      <c r="TUF1123" s="898"/>
      <c r="TUG1123" s="898"/>
      <c r="TUH1123" s="898"/>
      <c r="TUI1123" s="898"/>
      <c r="TUJ1123" s="898"/>
      <c r="TUK1123" s="898"/>
      <c r="TUL1123" s="898"/>
      <c r="TUM1123" s="898"/>
      <c r="TUN1123" s="898"/>
      <c r="TUO1123" s="898"/>
      <c r="TUP1123" s="898"/>
      <c r="TUQ1123" s="898"/>
      <c r="TUR1123" s="898"/>
      <c r="TUS1123" s="898"/>
      <c r="TUT1123" s="898"/>
      <c r="TUU1123" s="898"/>
      <c r="TUV1123" s="898"/>
      <c r="TUW1123" s="898"/>
      <c r="TUX1123" s="898"/>
      <c r="TUY1123" s="898"/>
      <c r="TUZ1123" s="898"/>
      <c r="TVA1123" s="898"/>
      <c r="TVB1123" s="898"/>
      <c r="TVC1123" s="898"/>
      <c r="TVD1123" s="898"/>
      <c r="TVE1123" s="898"/>
      <c r="TVF1123" s="898"/>
      <c r="TVG1123" s="898"/>
      <c r="TVH1123" s="898"/>
      <c r="TVI1123" s="898"/>
      <c r="TVJ1123" s="898"/>
      <c r="TVK1123" s="898"/>
      <c r="TVL1123" s="898"/>
      <c r="TVM1123" s="898"/>
      <c r="TVN1123" s="898"/>
      <c r="TVO1123" s="898"/>
      <c r="TVP1123" s="898"/>
      <c r="TVQ1123" s="898"/>
      <c r="TVR1123" s="898"/>
      <c r="TVS1123" s="898"/>
      <c r="TVT1123" s="898"/>
      <c r="TVU1123" s="898"/>
      <c r="TVV1123" s="898"/>
      <c r="TVW1123" s="898"/>
      <c r="TVX1123" s="898"/>
      <c r="TVY1123" s="898"/>
      <c r="TVZ1123" s="898"/>
      <c r="TWA1123" s="898"/>
      <c r="TWB1123" s="898"/>
      <c r="TWC1123" s="898"/>
      <c r="TWD1123" s="898"/>
      <c r="TWE1123" s="898"/>
      <c r="TWF1123" s="898"/>
      <c r="TWG1123" s="898"/>
      <c r="TWH1123" s="898"/>
      <c r="TWI1123" s="898"/>
      <c r="TWJ1123" s="898"/>
      <c r="TWK1123" s="898"/>
      <c r="TWL1123" s="898"/>
      <c r="TWM1123" s="898"/>
      <c r="TWN1123" s="898"/>
      <c r="TWO1123" s="898"/>
      <c r="TWP1123" s="898"/>
      <c r="TWQ1123" s="898"/>
      <c r="TWR1123" s="898"/>
      <c r="TWS1123" s="898"/>
      <c r="TWT1123" s="898"/>
      <c r="TWU1123" s="898"/>
      <c r="TWV1123" s="898"/>
      <c r="TWW1123" s="898"/>
      <c r="TWX1123" s="898"/>
      <c r="TWY1123" s="898"/>
      <c r="TWZ1123" s="898"/>
      <c r="TXA1123" s="898"/>
      <c r="TXB1123" s="898"/>
      <c r="TXC1123" s="898"/>
      <c r="TXD1123" s="898"/>
      <c r="TXE1123" s="898"/>
      <c r="TXF1123" s="898"/>
      <c r="TXG1123" s="898"/>
      <c r="TXH1123" s="898"/>
      <c r="TXI1123" s="898"/>
      <c r="TXJ1123" s="898"/>
      <c r="TXK1123" s="898"/>
      <c r="TXL1123" s="898"/>
      <c r="TXM1123" s="898"/>
      <c r="TXN1123" s="898"/>
      <c r="TXO1123" s="898"/>
      <c r="TXP1123" s="898"/>
      <c r="TXQ1123" s="898"/>
      <c r="TXR1123" s="898"/>
      <c r="TXS1123" s="898"/>
      <c r="TXT1123" s="898"/>
      <c r="TXU1123" s="898"/>
      <c r="TXV1123" s="898"/>
      <c r="TXW1123" s="898"/>
      <c r="TXX1123" s="898"/>
      <c r="TXY1123" s="898"/>
      <c r="TXZ1123" s="898"/>
      <c r="TYA1123" s="898"/>
      <c r="TYB1123" s="898"/>
      <c r="TYC1123" s="898"/>
      <c r="TYD1123" s="898"/>
      <c r="TYE1123" s="898"/>
      <c r="TYF1123" s="898"/>
      <c r="TYG1123" s="898"/>
      <c r="TYH1123" s="898"/>
      <c r="TYI1123" s="898"/>
      <c r="TYJ1123" s="898"/>
      <c r="TYK1123" s="898"/>
      <c r="TYL1123" s="898"/>
      <c r="TYM1123" s="898"/>
      <c r="TYN1123" s="898"/>
      <c r="TYO1123" s="898"/>
      <c r="TYP1123" s="898"/>
      <c r="TYQ1123" s="898"/>
      <c r="TYR1123" s="898"/>
      <c r="TYS1123" s="898"/>
      <c r="TYT1123" s="898"/>
      <c r="TYU1123" s="898"/>
      <c r="TYV1123" s="898"/>
      <c r="TYW1123" s="898"/>
      <c r="TYX1123" s="898"/>
      <c r="TYY1123" s="898"/>
      <c r="TYZ1123" s="898"/>
      <c r="TZA1123" s="898"/>
      <c r="TZB1123" s="898"/>
      <c r="TZC1123" s="898"/>
      <c r="TZD1123" s="898"/>
      <c r="TZE1123" s="898"/>
      <c r="TZF1123" s="898"/>
      <c r="TZG1123" s="898"/>
      <c r="TZH1123" s="898"/>
      <c r="TZI1123" s="898"/>
      <c r="TZJ1123" s="898"/>
      <c r="TZK1123" s="898"/>
      <c r="TZL1123" s="898"/>
      <c r="TZM1123" s="898"/>
      <c r="TZN1123" s="898"/>
      <c r="TZO1123" s="898"/>
      <c r="TZP1123" s="898"/>
      <c r="TZQ1123" s="898"/>
      <c r="TZR1123" s="898"/>
      <c r="TZS1123" s="898"/>
      <c r="TZT1123" s="898"/>
      <c r="TZU1123" s="898"/>
      <c r="TZV1123" s="898"/>
      <c r="TZW1123" s="898"/>
      <c r="TZX1123" s="898"/>
      <c r="TZY1123" s="898"/>
      <c r="TZZ1123" s="898"/>
      <c r="UAA1123" s="898"/>
      <c r="UAB1123" s="898"/>
      <c r="UAC1123" s="898"/>
      <c r="UAD1123" s="898"/>
      <c r="UAE1123" s="898"/>
      <c r="UAF1123" s="898"/>
      <c r="UAG1123" s="898"/>
      <c r="UAH1123" s="898"/>
      <c r="UAI1123" s="898"/>
      <c r="UAJ1123" s="898"/>
      <c r="UAK1123" s="898"/>
      <c r="UAL1123" s="898"/>
      <c r="UAM1123" s="898"/>
      <c r="UAN1123" s="898"/>
      <c r="UAO1123" s="898"/>
      <c r="UAP1123" s="898"/>
      <c r="UAQ1123" s="898"/>
      <c r="UAR1123" s="898"/>
      <c r="UAS1123" s="898"/>
      <c r="UAT1123" s="898"/>
      <c r="UAU1123" s="898"/>
      <c r="UAV1123" s="898"/>
      <c r="UAW1123" s="898"/>
      <c r="UAX1123" s="898"/>
      <c r="UAY1123" s="898"/>
      <c r="UAZ1123" s="898"/>
      <c r="UBA1123" s="898"/>
      <c r="UBB1123" s="898"/>
      <c r="UBC1123" s="898"/>
      <c r="UBD1123" s="898"/>
      <c r="UBE1123" s="898"/>
      <c r="UBF1123" s="898"/>
      <c r="UBG1123" s="898"/>
      <c r="UBH1123" s="898"/>
      <c r="UBI1123" s="898"/>
      <c r="UBJ1123" s="898"/>
      <c r="UBK1123" s="898"/>
      <c r="UBL1123" s="898"/>
      <c r="UBM1123" s="898"/>
      <c r="UBN1123" s="898"/>
      <c r="UBO1123" s="898"/>
      <c r="UBP1123" s="898"/>
      <c r="UBQ1123" s="898"/>
      <c r="UBR1123" s="898"/>
      <c r="UBS1123" s="898"/>
      <c r="UBT1123" s="898"/>
      <c r="UBU1123" s="898"/>
      <c r="UBV1123" s="898"/>
      <c r="UBW1123" s="898"/>
      <c r="UBX1123" s="898"/>
      <c r="UBY1123" s="898"/>
      <c r="UBZ1123" s="898"/>
      <c r="UCA1123" s="898"/>
      <c r="UCB1123" s="898"/>
      <c r="UCC1123" s="898"/>
      <c r="UCD1123" s="898"/>
      <c r="UCE1123" s="898"/>
      <c r="UCF1123" s="898"/>
      <c r="UCG1123" s="898"/>
      <c r="UCH1123" s="898"/>
      <c r="UCI1123" s="898"/>
      <c r="UCJ1123" s="898"/>
      <c r="UCK1123" s="898"/>
      <c r="UCL1123" s="898"/>
      <c r="UCM1123" s="898"/>
      <c r="UCN1123" s="898"/>
      <c r="UCO1123" s="898"/>
      <c r="UCP1123" s="898"/>
      <c r="UCQ1123" s="898"/>
      <c r="UCR1123" s="898"/>
      <c r="UCS1123" s="898"/>
      <c r="UCT1123" s="898"/>
      <c r="UCU1123" s="898"/>
      <c r="UCV1123" s="898"/>
      <c r="UCW1123" s="898"/>
      <c r="UCX1123" s="898"/>
      <c r="UCY1123" s="898"/>
      <c r="UCZ1123" s="898"/>
      <c r="UDA1123" s="898"/>
      <c r="UDB1123" s="898"/>
      <c r="UDC1123" s="898"/>
      <c r="UDD1123" s="898"/>
      <c r="UDE1123" s="898"/>
      <c r="UDF1123" s="898"/>
      <c r="UDG1123" s="898"/>
      <c r="UDH1123" s="898"/>
      <c r="UDI1123" s="898"/>
      <c r="UDJ1123" s="898"/>
      <c r="UDK1123" s="898"/>
      <c r="UDL1123" s="898"/>
      <c r="UDM1123" s="898"/>
      <c r="UDN1123" s="898"/>
      <c r="UDO1123" s="898"/>
      <c r="UDP1123" s="898"/>
      <c r="UDQ1123" s="898"/>
      <c r="UDR1123" s="898"/>
      <c r="UDS1123" s="898"/>
      <c r="UDT1123" s="898"/>
      <c r="UDU1123" s="898"/>
      <c r="UDV1123" s="898"/>
      <c r="UDW1123" s="898"/>
      <c r="UDX1123" s="898"/>
      <c r="UDY1123" s="898"/>
      <c r="UDZ1123" s="898"/>
      <c r="UEA1123" s="898"/>
      <c r="UEB1123" s="898"/>
      <c r="UEC1123" s="898"/>
      <c r="UED1123" s="898"/>
      <c r="UEE1123" s="898"/>
      <c r="UEF1123" s="898"/>
      <c r="UEG1123" s="898"/>
      <c r="UEH1123" s="898"/>
      <c r="UEI1123" s="898"/>
      <c r="UEJ1123" s="898"/>
      <c r="UEK1123" s="898"/>
      <c r="UEL1123" s="898"/>
      <c r="UEM1123" s="898"/>
      <c r="UEN1123" s="898"/>
      <c r="UEO1123" s="898"/>
      <c r="UEP1123" s="898"/>
      <c r="UEQ1123" s="898"/>
      <c r="UER1123" s="898"/>
      <c r="UES1123" s="898"/>
      <c r="UET1123" s="898"/>
      <c r="UEU1123" s="898"/>
      <c r="UEV1123" s="898"/>
      <c r="UEW1123" s="898"/>
      <c r="UEX1123" s="898"/>
      <c r="UEY1123" s="898"/>
      <c r="UEZ1123" s="898"/>
      <c r="UFA1123" s="898"/>
      <c r="UFB1123" s="898"/>
      <c r="UFC1123" s="898"/>
      <c r="UFD1123" s="898"/>
      <c r="UFE1123" s="898"/>
      <c r="UFF1123" s="898"/>
      <c r="UFG1123" s="898"/>
      <c r="UFH1123" s="898"/>
      <c r="UFI1123" s="898"/>
      <c r="UFJ1123" s="898"/>
      <c r="UFK1123" s="898"/>
      <c r="UFL1123" s="898"/>
      <c r="UFM1123" s="898"/>
      <c r="UFN1123" s="898"/>
      <c r="UFO1123" s="898"/>
      <c r="UFP1123" s="898"/>
      <c r="UFQ1123" s="898"/>
      <c r="UFR1123" s="898"/>
      <c r="UFS1123" s="898"/>
      <c r="UFT1123" s="898"/>
      <c r="UFU1123" s="898"/>
      <c r="UFV1123" s="898"/>
      <c r="UFW1123" s="898"/>
      <c r="UFX1123" s="898"/>
      <c r="UFY1123" s="898"/>
      <c r="UFZ1123" s="898"/>
      <c r="UGA1123" s="898"/>
      <c r="UGB1123" s="898"/>
      <c r="UGC1123" s="898"/>
      <c r="UGD1123" s="898"/>
      <c r="UGE1123" s="898"/>
      <c r="UGF1123" s="898"/>
      <c r="UGG1123" s="898"/>
      <c r="UGH1123" s="898"/>
      <c r="UGI1123" s="898"/>
      <c r="UGJ1123" s="898"/>
      <c r="UGK1123" s="898"/>
      <c r="UGL1123" s="898"/>
      <c r="UGM1123" s="898"/>
      <c r="UGN1123" s="898"/>
      <c r="UGO1123" s="898"/>
      <c r="UGP1123" s="898"/>
      <c r="UGQ1123" s="898"/>
      <c r="UGR1123" s="898"/>
      <c r="UGS1123" s="898"/>
      <c r="UGT1123" s="898"/>
      <c r="UGU1123" s="898"/>
      <c r="UGV1123" s="898"/>
      <c r="UGW1123" s="898"/>
      <c r="UGX1123" s="898"/>
      <c r="UGY1123" s="898"/>
      <c r="UGZ1123" s="898"/>
      <c r="UHA1123" s="898"/>
      <c r="UHB1123" s="898"/>
      <c r="UHC1123" s="898"/>
      <c r="UHD1123" s="898"/>
      <c r="UHE1123" s="898"/>
      <c r="UHF1123" s="898"/>
      <c r="UHG1123" s="898"/>
      <c r="UHH1123" s="898"/>
      <c r="UHI1123" s="898"/>
      <c r="UHJ1123" s="898"/>
      <c r="UHK1123" s="898"/>
      <c r="UHL1123" s="898"/>
      <c r="UHM1123" s="898"/>
      <c r="UHN1123" s="898"/>
      <c r="UHO1123" s="898"/>
      <c r="UHP1123" s="898"/>
      <c r="UHQ1123" s="898"/>
      <c r="UHR1123" s="898"/>
      <c r="UHS1123" s="898"/>
      <c r="UHT1123" s="898"/>
      <c r="UHU1123" s="898"/>
      <c r="UHV1123" s="898"/>
      <c r="UHW1123" s="898"/>
      <c r="UHX1123" s="898"/>
      <c r="UHY1123" s="898"/>
      <c r="UHZ1123" s="898"/>
      <c r="UIA1123" s="898"/>
      <c r="UIB1123" s="898"/>
      <c r="UIC1123" s="898"/>
      <c r="UID1123" s="898"/>
      <c r="UIE1123" s="898"/>
      <c r="UIF1123" s="898"/>
      <c r="UIG1123" s="898"/>
      <c r="UIH1123" s="898"/>
      <c r="UII1123" s="898"/>
      <c r="UIJ1123" s="898"/>
      <c r="UIK1123" s="898"/>
      <c r="UIL1123" s="898"/>
      <c r="UIM1123" s="898"/>
      <c r="UIN1123" s="898"/>
      <c r="UIO1123" s="898"/>
      <c r="UIP1123" s="898"/>
      <c r="UIQ1123" s="898"/>
      <c r="UIR1123" s="898"/>
      <c r="UIS1123" s="898"/>
      <c r="UIT1123" s="898"/>
      <c r="UIU1123" s="898"/>
      <c r="UIV1123" s="898"/>
      <c r="UIW1123" s="898"/>
      <c r="UIX1123" s="898"/>
      <c r="UIY1123" s="898"/>
      <c r="UIZ1123" s="898"/>
      <c r="UJA1123" s="898"/>
      <c r="UJB1123" s="898"/>
      <c r="UJC1123" s="898"/>
      <c r="UJD1123" s="898"/>
      <c r="UJE1123" s="898"/>
      <c r="UJF1123" s="898"/>
      <c r="UJG1123" s="898"/>
      <c r="UJH1123" s="898"/>
      <c r="UJI1123" s="898"/>
      <c r="UJJ1123" s="898"/>
      <c r="UJK1123" s="898"/>
      <c r="UJL1123" s="898"/>
      <c r="UJM1123" s="898"/>
      <c r="UJN1123" s="898"/>
      <c r="UJO1123" s="898"/>
      <c r="UJP1123" s="898"/>
      <c r="UJQ1123" s="898"/>
      <c r="UJR1123" s="898"/>
      <c r="UJS1123" s="898"/>
      <c r="UJT1123" s="898"/>
      <c r="UJU1123" s="898"/>
      <c r="UJV1123" s="898"/>
      <c r="UJW1123" s="898"/>
      <c r="UJX1123" s="898"/>
      <c r="UJY1123" s="898"/>
      <c r="UJZ1123" s="898"/>
      <c r="UKA1123" s="898"/>
      <c r="UKB1123" s="898"/>
      <c r="UKC1123" s="898"/>
      <c r="UKD1123" s="898"/>
      <c r="UKE1123" s="898"/>
      <c r="UKF1123" s="898"/>
      <c r="UKG1123" s="898"/>
      <c r="UKH1123" s="898"/>
      <c r="UKI1123" s="898"/>
      <c r="UKJ1123" s="898"/>
      <c r="UKK1123" s="898"/>
      <c r="UKL1123" s="898"/>
      <c r="UKM1123" s="898"/>
      <c r="UKN1123" s="898"/>
      <c r="UKO1123" s="898"/>
      <c r="UKP1123" s="898"/>
      <c r="UKQ1123" s="898"/>
      <c r="UKR1123" s="898"/>
      <c r="UKS1123" s="898"/>
      <c r="UKT1123" s="898"/>
      <c r="UKU1123" s="898"/>
      <c r="UKV1123" s="898"/>
      <c r="UKW1123" s="898"/>
      <c r="UKX1123" s="898"/>
      <c r="UKY1123" s="898"/>
      <c r="UKZ1123" s="898"/>
      <c r="ULA1123" s="898"/>
      <c r="ULB1123" s="898"/>
      <c r="ULC1123" s="898"/>
      <c r="ULD1123" s="898"/>
      <c r="ULE1123" s="898"/>
      <c r="ULF1123" s="898"/>
      <c r="ULG1123" s="898"/>
      <c r="ULH1123" s="898"/>
      <c r="ULI1123" s="898"/>
      <c r="ULJ1123" s="898"/>
      <c r="ULK1123" s="898"/>
      <c r="ULL1123" s="898"/>
      <c r="ULM1123" s="898"/>
      <c r="ULN1123" s="898"/>
      <c r="ULO1123" s="898"/>
      <c r="ULP1123" s="898"/>
      <c r="ULQ1123" s="898"/>
      <c r="ULR1123" s="898"/>
      <c r="ULS1123" s="898"/>
      <c r="ULT1123" s="898"/>
      <c r="ULU1123" s="898"/>
      <c r="ULV1123" s="898"/>
      <c r="ULW1123" s="898"/>
      <c r="ULX1123" s="898"/>
      <c r="ULY1123" s="898"/>
      <c r="ULZ1123" s="898"/>
      <c r="UMA1123" s="898"/>
      <c r="UMB1123" s="898"/>
      <c r="UMC1123" s="898"/>
      <c r="UMD1123" s="898"/>
      <c r="UME1123" s="898"/>
      <c r="UMF1123" s="898"/>
      <c r="UMG1123" s="898"/>
      <c r="UMH1123" s="898"/>
      <c r="UMI1123" s="898"/>
      <c r="UMJ1123" s="898"/>
      <c r="UMK1123" s="898"/>
      <c r="UML1123" s="898"/>
      <c r="UMM1123" s="898"/>
      <c r="UMN1123" s="898"/>
      <c r="UMO1123" s="898"/>
      <c r="UMP1123" s="898"/>
      <c r="UMQ1123" s="898"/>
      <c r="UMR1123" s="898"/>
      <c r="UMS1123" s="898"/>
      <c r="UMT1123" s="898"/>
      <c r="UMU1123" s="898"/>
      <c r="UMV1123" s="898"/>
      <c r="UMW1123" s="898"/>
      <c r="UMX1123" s="898"/>
      <c r="UMY1123" s="898"/>
      <c r="UMZ1123" s="898"/>
      <c r="UNA1123" s="898"/>
      <c r="UNB1123" s="898"/>
      <c r="UNC1123" s="898"/>
      <c r="UND1123" s="898"/>
      <c r="UNE1123" s="898"/>
      <c r="UNF1123" s="898"/>
      <c r="UNG1123" s="898"/>
      <c r="UNH1123" s="898"/>
      <c r="UNI1123" s="898"/>
      <c r="UNJ1123" s="898"/>
      <c r="UNK1123" s="898"/>
      <c r="UNL1123" s="898"/>
      <c r="UNM1123" s="898"/>
      <c r="UNN1123" s="898"/>
      <c r="UNO1123" s="898"/>
      <c r="UNP1123" s="898"/>
      <c r="UNQ1123" s="898"/>
      <c r="UNR1123" s="898"/>
      <c r="UNS1123" s="898"/>
      <c r="UNT1123" s="898"/>
      <c r="UNU1123" s="898"/>
      <c r="UNV1123" s="898"/>
      <c r="UNW1123" s="898"/>
      <c r="UNX1123" s="898"/>
      <c r="UNY1123" s="898"/>
      <c r="UNZ1123" s="898"/>
      <c r="UOA1123" s="898"/>
      <c r="UOB1123" s="898"/>
      <c r="UOC1123" s="898"/>
      <c r="UOD1123" s="898"/>
      <c r="UOE1123" s="898"/>
      <c r="UOF1123" s="898"/>
      <c r="UOG1123" s="898"/>
      <c r="UOH1123" s="898"/>
      <c r="UOI1123" s="898"/>
      <c r="UOJ1123" s="898"/>
      <c r="UOK1123" s="898"/>
      <c r="UOL1123" s="898"/>
      <c r="UOM1123" s="898"/>
      <c r="UON1123" s="898"/>
      <c r="UOO1123" s="898"/>
      <c r="UOP1123" s="898"/>
      <c r="UOQ1123" s="898"/>
      <c r="UOR1123" s="898"/>
      <c r="UOS1123" s="898"/>
      <c r="UOT1123" s="898"/>
      <c r="UOU1123" s="898"/>
      <c r="UOV1123" s="898"/>
      <c r="UOW1123" s="898"/>
      <c r="UOX1123" s="898"/>
      <c r="UOY1123" s="898"/>
      <c r="UOZ1123" s="898"/>
      <c r="UPA1123" s="898"/>
      <c r="UPB1123" s="898"/>
      <c r="UPC1123" s="898"/>
      <c r="UPD1123" s="898"/>
      <c r="UPE1123" s="898"/>
      <c r="UPF1123" s="898"/>
      <c r="UPG1123" s="898"/>
      <c r="UPH1123" s="898"/>
      <c r="UPI1123" s="898"/>
      <c r="UPJ1123" s="898"/>
      <c r="UPK1123" s="898"/>
      <c r="UPL1123" s="898"/>
      <c r="UPM1123" s="898"/>
      <c r="UPN1123" s="898"/>
      <c r="UPO1123" s="898"/>
      <c r="UPP1123" s="898"/>
      <c r="UPQ1123" s="898"/>
      <c r="UPR1123" s="898"/>
      <c r="UPS1123" s="898"/>
      <c r="UPT1123" s="898"/>
      <c r="UPU1123" s="898"/>
      <c r="UPV1123" s="898"/>
      <c r="UPW1123" s="898"/>
      <c r="UPX1123" s="898"/>
      <c r="UPY1123" s="898"/>
      <c r="UPZ1123" s="898"/>
      <c r="UQA1123" s="898"/>
      <c r="UQB1123" s="898"/>
      <c r="UQC1123" s="898"/>
      <c r="UQD1123" s="898"/>
      <c r="UQE1123" s="898"/>
      <c r="UQF1123" s="898"/>
      <c r="UQG1123" s="898"/>
      <c r="UQH1123" s="898"/>
      <c r="UQI1123" s="898"/>
      <c r="UQJ1123" s="898"/>
      <c r="UQK1123" s="898"/>
      <c r="UQL1123" s="898"/>
      <c r="UQM1123" s="898"/>
      <c r="UQN1123" s="898"/>
      <c r="UQO1123" s="898"/>
      <c r="UQP1123" s="898"/>
      <c r="UQQ1123" s="898"/>
      <c r="UQR1123" s="898"/>
      <c r="UQS1123" s="898"/>
      <c r="UQT1123" s="898"/>
      <c r="UQU1123" s="898"/>
      <c r="UQV1123" s="898"/>
      <c r="UQW1123" s="898"/>
      <c r="UQX1123" s="898"/>
      <c r="UQY1123" s="898"/>
      <c r="UQZ1123" s="898"/>
      <c r="URA1123" s="898"/>
      <c r="URB1123" s="898"/>
      <c r="URC1123" s="898"/>
      <c r="URD1123" s="898"/>
      <c r="URE1123" s="898"/>
      <c r="URF1123" s="898"/>
      <c r="URG1123" s="898"/>
      <c r="URH1123" s="898"/>
      <c r="URI1123" s="898"/>
      <c r="URJ1123" s="898"/>
      <c r="URK1123" s="898"/>
      <c r="URL1123" s="898"/>
      <c r="URM1123" s="898"/>
      <c r="URN1123" s="898"/>
      <c r="URO1123" s="898"/>
      <c r="URP1123" s="898"/>
      <c r="URQ1123" s="898"/>
      <c r="URR1123" s="898"/>
      <c r="URS1123" s="898"/>
      <c r="URT1123" s="898"/>
      <c r="URU1123" s="898"/>
      <c r="URV1123" s="898"/>
      <c r="URW1123" s="898"/>
      <c r="URX1123" s="898"/>
      <c r="URY1123" s="898"/>
      <c r="URZ1123" s="898"/>
      <c r="USA1123" s="898"/>
      <c r="USB1123" s="898"/>
      <c r="USC1123" s="898"/>
      <c r="USD1123" s="898"/>
      <c r="USE1123" s="898"/>
      <c r="USF1123" s="898"/>
      <c r="USG1123" s="898"/>
      <c r="USH1123" s="898"/>
      <c r="USI1123" s="898"/>
      <c r="USJ1123" s="898"/>
      <c r="USK1123" s="898"/>
      <c r="USL1123" s="898"/>
      <c r="USM1123" s="898"/>
      <c r="USN1123" s="898"/>
      <c r="USO1123" s="898"/>
      <c r="USP1123" s="898"/>
      <c r="USQ1123" s="898"/>
      <c r="USR1123" s="898"/>
      <c r="USS1123" s="898"/>
      <c r="UST1123" s="898"/>
      <c r="USU1123" s="898"/>
      <c r="USV1123" s="898"/>
      <c r="USW1123" s="898"/>
      <c r="USX1123" s="898"/>
      <c r="USY1123" s="898"/>
      <c r="USZ1123" s="898"/>
      <c r="UTA1123" s="898"/>
      <c r="UTB1123" s="898"/>
      <c r="UTC1123" s="898"/>
      <c r="UTD1123" s="898"/>
      <c r="UTE1123" s="898"/>
      <c r="UTF1123" s="898"/>
      <c r="UTG1123" s="898"/>
      <c r="UTH1123" s="898"/>
      <c r="UTI1123" s="898"/>
      <c r="UTJ1123" s="898"/>
      <c r="UTK1123" s="898"/>
      <c r="UTL1123" s="898"/>
      <c r="UTM1123" s="898"/>
      <c r="UTN1123" s="898"/>
      <c r="UTO1123" s="898"/>
      <c r="UTP1123" s="898"/>
      <c r="UTQ1123" s="898"/>
      <c r="UTR1123" s="898"/>
      <c r="UTS1123" s="898"/>
      <c r="UTT1123" s="898"/>
      <c r="UTU1123" s="898"/>
      <c r="UTV1123" s="898"/>
      <c r="UTW1123" s="898"/>
      <c r="UTX1123" s="898"/>
      <c r="UTY1123" s="898"/>
      <c r="UTZ1123" s="898"/>
      <c r="UUA1123" s="898"/>
      <c r="UUB1123" s="898"/>
      <c r="UUC1123" s="898"/>
      <c r="UUD1123" s="898"/>
      <c r="UUE1123" s="898"/>
      <c r="UUF1123" s="898"/>
      <c r="UUG1123" s="898"/>
      <c r="UUH1123" s="898"/>
      <c r="UUI1123" s="898"/>
      <c r="UUJ1123" s="898"/>
      <c r="UUK1123" s="898"/>
      <c r="UUL1123" s="898"/>
      <c r="UUM1123" s="898"/>
      <c r="UUN1123" s="898"/>
      <c r="UUO1123" s="898"/>
      <c r="UUP1123" s="898"/>
      <c r="UUQ1123" s="898"/>
      <c r="UUR1123" s="898"/>
      <c r="UUS1123" s="898"/>
      <c r="UUT1123" s="898"/>
      <c r="UUU1123" s="898"/>
      <c r="UUV1123" s="898"/>
      <c r="UUW1123" s="898"/>
      <c r="UUX1123" s="898"/>
      <c r="UUY1123" s="898"/>
      <c r="UUZ1123" s="898"/>
      <c r="UVA1123" s="898"/>
      <c r="UVB1123" s="898"/>
      <c r="UVC1123" s="898"/>
      <c r="UVD1123" s="898"/>
      <c r="UVE1123" s="898"/>
      <c r="UVF1123" s="898"/>
      <c r="UVG1123" s="898"/>
      <c r="UVH1123" s="898"/>
      <c r="UVI1123" s="898"/>
      <c r="UVJ1123" s="898"/>
      <c r="UVK1123" s="898"/>
      <c r="UVL1123" s="898"/>
      <c r="UVM1123" s="898"/>
      <c r="UVN1123" s="898"/>
      <c r="UVO1123" s="898"/>
      <c r="UVP1123" s="898"/>
      <c r="UVQ1123" s="898"/>
      <c r="UVR1123" s="898"/>
      <c r="UVS1123" s="898"/>
      <c r="UVT1123" s="898"/>
      <c r="UVU1123" s="898"/>
      <c r="UVV1123" s="898"/>
      <c r="UVW1123" s="898"/>
      <c r="UVX1123" s="898"/>
      <c r="UVY1123" s="898"/>
      <c r="UVZ1123" s="898"/>
      <c r="UWA1123" s="898"/>
      <c r="UWB1123" s="898"/>
      <c r="UWC1123" s="898"/>
      <c r="UWD1123" s="898"/>
      <c r="UWE1123" s="898"/>
      <c r="UWF1123" s="898"/>
      <c r="UWG1123" s="898"/>
      <c r="UWH1123" s="898"/>
      <c r="UWI1123" s="898"/>
      <c r="UWJ1123" s="898"/>
      <c r="UWK1123" s="898"/>
      <c r="UWL1123" s="898"/>
      <c r="UWM1123" s="898"/>
      <c r="UWN1123" s="898"/>
      <c r="UWO1123" s="898"/>
      <c r="UWP1123" s="898"/>
      <c r="UWQ1123" s="898"/>
      <c r="UWR1123" s="898"/>
      <c r="UWS1123" s="898"/>
      <c r="UWT1123" s="898"/>
      <c r="UWU1123" s="898"/>
      <c r="UWV1123" s="898"/>
      <c r="UWW1123" s="898"/>
      <c r="UWX1123" s="898"/>
      <c r="UWY1123" s="898"/>
      <c r="UWZ1123" s="898"/>
      <c r="UXA1123" s="898"/>
      <c r="UXB1123" s="898"/>
      <c r="UXC1123" s="898"/>
      <c r="UXD1123" s="898"/>
      <c r="UXE1123" s="898"/>
      <c r="UXF1123" s="898"/>
      <c r="UXG1123" s="898"/>
      <c r="UXH1123" s="898"/>
      <c r="UXI1123" s="898"/>
      <c r="UXJ1123" s="898"/>
      <c r="UXK1123" s="898"/>
      <c r="UXL1123" s="898"/>
      <c r="UXM1123" s="898"/>
      <c r="UXN1123" s="898"/>
      <c r="UXO1123" s="898"/>
      <c r="UXP1123" s="898"/>
      <c r="UXQ1123" s="898"/>
      <c r="UXR1123" s="898"/>
      <c r="UXS1123" s="898"/>
      <c r="UXT1123" s="898"/>
      <c r="UXU1123" s="898"/>
      <c r="UXV1123" s="898"/>
      <c r="UXW1123" s="898"/>
      <c r="UXX1123" s="898"/>
      <c r="UXY1123" s="898"/>
      <c r="UXZ1123" s="898"/>
      <c r="UYA1123" s="898"/>
      <c r="UYB1123" s="898"/>
      <c r="UYC1123" s="898"/>
      <c r="UYD1123" s="898"/>
      <c r="UYE1123" s="898"/>
      <c r="UYF1123" s="898"/>
      <c r="UYG1123" s="898"/>
      <c r="UYH1123" s="898"/>
      <c r="UYI1123" s="898"/>
      <c r="UYJ1123" s="898"/>
      <c r="UYK1123" s="898"/>
      <c r="UYL1123" s="898"/>
      <c r="UYM1123" s="898"/>
      <c r="UYN1123" s="898"/>
      <c r="UYO1123" s="898"/>
      <c r="UYP1123" s="898"/>
      <c r="UYQ1123" s="898"/>
      <c r="UYR1123" s="898"/>
      <c r="UYS1123" s="898"/>
      <c r="UYT1123" s="898"/>
      <c r="UYU1123" s="898"/>
      <c r="UYV1123" s="898"/>
      <c r="UYW1123" s="898"/>
      <c r="UYX1123" s="898"/>
      <c r="UYY1123" s="898"/>
      <c r="UYZ1123" s="898"/>
      <c r="UZA1123" s="898"/>
      <c r="UZB1123" s="898"/>
      <c r="UZC1123" s="898"/>
      <c r="UZD1123" s="898"/>
      <c r="UZE1123" s="898"/>
      <c r="UZF1123" s="898"/>
      <c r="UZG1123" s="898"/>
      <c r="UZH1123" s="898"/>
      <c r="UZI1123" s="898"/>
      <c r="UZJ1123" s="898"/>
      <c r="UZK1123" s="898"/>
      <c r="UZL1123" s="898"/>
      <c r="UZM1123" s="898"/>
      <c r="UZN1123" s="898"/>
      <c r="UZO1123" s="898"/>
      <c r="UZP1123" s="898"/>
      <c r="UZQ1123" s="898"/>
      <c r="UZR1123" s="898"/>
      <c r="UZS1123" s="898"/>
      <c r="UZT1123" s="898"/>
      <c r="UZU1123" s="898"/>
      <c r="UZV1123" s="898"/>
      <c r="UZW1123" s="898"/>
      <c r="UZX1123" s="898"/>
      <c r="UZY1123" s="898"/>
      <c r="UZZ1123" s="898"/>
      <c r="VAA1123" s="898"/>
      <c r="VAB1123" s="898"/>
      <c r="VAC1123" s="898"/>
      <c r="VAD1123" s="898"/>
      <c r="VAE1123" s="898"/>
      <c r="VAF1123" s="898"/>
      <c r="VAG1123" s="898"/>
      <c r="VAH1123" s="898"/>
      <c r="VAI1123" s="898"/>
      <c r="VAJ1123" s="898"/>
      <c r="VAK1123" s="898"/>
      <c r="VAL1123" s="898"/>
      <c r="VAM1123" s="898"/>
      <c r="VAN1123" s="898"/>
      <c r="VAO1123" s="898"/>
      <c r="VAP1123" s="898"/>
      <c r="VAQ1123" s="898"/>
      <c r="VAR1123" s="898"/>
      <c r="VAS1123" s="898"/>
      <c r="VAT1123" s="898"/>
      <c r="VAU1123" s="898"/>
      <c r="VAV1123" s="898"/>
      <c r="VAW1123" s="898"/>
      <c r="VAX1123" s="898"/>
      <c r="VAY1123" s="898"/>
      <c r="VAZ1123" s="898"/>
      <c r="VBA1123" s="898"/>
      <c r="VBB1123" s="898"/>
      <c r="VBC1123" s="898"/>
      <c r="VBD1123" s="898"/>
      <c r="VBE1123" s="898"/>
      <c r="VBF1123" s="898"/>
      <c r="VBG1123" s="898"/>
      <c r="VBH1123" s="898"/>
      <c r="VBI1123" s="898"/>
      <c r="VBJ1123" s="898"/>
      <c r="VBK1123" s="898"/>
      <c r="VBL1123" s="898"/>
      <c r="VBM1123" s="898"/>
      <c r="VBN1123" s="898"/>
      <c r="VBO1123" s="898"/>
      <c r="VBP1123" s="898"/>
      <c r="VBQ1123" s="898"/>
      <c r="VBR1123" s="898"/>
      <c r="VBS1123" s="898"/>
      <c r="VBT1123" s="898"/>
      <c r="VBU1123" s="898"/>
      <c r="VBV1123" s="898"/>
      <c r="VBW1123" s="898"/>
      <c r="VBX1123" s="898"/>
      <c r="VBY1123" s="898"/>
      <c r="VBZ1123" s="898"/>
      <c r="VCA1123" s="898"/>
      <c r="VCB1123" s="898"/>
      <c r="VCC1123" s="898"/>
      <c r="VCD1123" s="898"/>
      <c r="VCE1123" s="898"/>
      <c r="VCF1123" s="898"/>
      <c r="VCG1123" s="898"/>
      <c r="VCH1123" s="898"/>
      <c r="VCI1123" s="898"/>
      <c r="VCJ1123" s="898"/>
      <c r="VCK1123" s="898"/>
      <c r="VCL1123" s="898"/>
      <c r="VCM1123" s="898"/>
      <c r="VCN1123" s="898"/>
      <c r="VCO1123" s="898"/>
      <c r="VCP1123" s="898"/>
      <c r="VCQ1123" s="898"/>
      <c r="VCR1123" s="898"/>
      <c r="VCS1123" s="898"/>
      <c r="VCT1123" s="898"/>
      <c r="VCU1123" s="898"/>
      <c r="VCV1123" s="898"/>
      <c r="VCW1123" s="898"/>
      <c r="VCX1123" s="898"/>
      <c r="VCY1123" s="898"/>
      <c r="VCZ1123" s="898"/>
      <c r="VDA1123" s="898"/>
      <c r="VDB1123" s="898"/>
      <c r="VDC1123" s="898"/>
      <c r="VDD1123" s="898"/>
      <c r="VDE1123" s="898"/>
      <c r="VDF1123" s="898"/>
      <c r="VDG1123" s="898"/>
      <c r="VDH1123" s="898"/>
      <c r="VDI1123" s="898"/>
      <c r="VDJ1123" s="898"/>
      <c r="VDK1123" s="898"/>
      <c r="VDL1123" s="898"/>
      <c r="VDM1123" s="898"/>
      <c r="VDN1123" s="898"/>
      <c r="VDO1123" s="898"/>
      <c r="VDP1123" s="898"/>
      <c r="VDQ1123" s="898"/>
      <c r="VDR1123" s="898"/>
      <c r="VDS1123" s="898"/>
      <c r="VDT1123" s="898"/>
      <c r="VDU1123" s="898"/>
      <c r="VDV1123" s="898"/>
      <c r="VDW1123" s="898"/>
      <c r="VDX1123" s="898"/>
      <c r="VDY1123" s="898"/>
      <c r="VDZ1123" s="898"/>
      <c r="VEA1123" s="898"/>
      <c r="VEB1123" s="898"/>
      <c r="VEC1123" s="898"/>
      <c r="VED1123" s="898"/>
      <c r="VEE1123" s="898"/>
      <c r="VEF1123" s="898"/>
      <c r="VEG1123" s="898"/>
      <c r="VEH1123" s="898"/>
      <c r="VEI1123" s="898"/>
      <c r="VEJ1123" s="898"/>
      <c r="VEK1123" s="898"/>
      <c r="VEL1123" s="898"/>
      <c r="VEM1123" s="898"/>
      <c r="VEN1123" s="898"/>
      <c r="VEO1123" s="898"/>
      <c r="VEP1123" s="898"/>
      <c r="VEQ1123" s="898"/>
      <c r="VER1123" s="898"/>
      <c r="VES1123" s="898"/>
      <c r="VET1123" s="898"/>
      <c r="VEU1123" s="898"/>
      <c r="VEV1123" s="898"/>
      <c r="VEW1123" s="898"/>
      <c r="VEX1123" s="898"/>
      <c r="VEY1123" s="898"/>
      <c r="VEZ1123" s="898"/>
      <c r="VFA1123" s="898"/>
      <c r="VFB1123" s="898"/>
      <c r="VFC1123" s="898"/>
      <c r="VFD1123" s="898"/>
      <c r="VFE1123" s="898"/>
      <c r="VFF1123" s="898"/>
      <c r="VFG1123" s="898"/>
      <c r="VFH1123" s="898"/>
      <c r="VFI1123" s="898"/>
      <c r="VFJ1123" s="898"/>
      <c r="VFK1123" s="898"/>
      <c r="VFL1123" s="898"/>
      <c r="VFM1123" s="898"/>
      <c r="VFN1123" s="898"/>
      <c r="VFO1123" s="898"/>
      <c r="VFP1123" s="898"/>
      <c r="VFQ1123" s="898"/>
      <c r="VFR1123" s="898"/>
      <c r="VFS1123" s="898"/>
      <c r="VFT1123" s="898"/>
      <c r="VFU1123" s="898"/>
      <c r="VFV1123" s="898"/>
      <c r="VFW1123" s="898"/>
      <c r="VFX1123" s="898"/>
      <c r="VFY1123" s="898"/>
      <c r="VFZ1123" s="898"/>
      <c r="VGA1123" s="898"/>
      <c r="VGB1123" s="898"/>
      <c r="VGC1123" s="898"/>
      <c r="VGD1123" s="898"/>
      <c r="VGE1123" s="898"/>
      <c r="VGF1123" s="898"/>
      <c r="VGG1123" s="898"/>
      <c r="VGH1123" s="898"/>
      <c r="VGI1123" s="898"/>
      <c r="VGJ1123" s="898"/>
      <c r="VGK1123" s="898"/>
      <c r="VGL1123" s="898"/>
      <c r="VGM1123" s="898"/>
      <c r="VGN1123" s="898"/>
      <c r="VGO1123" s="898"/>
      <c r="VGP1123" s="898"/>
      <c r="VGQ1123" s="898"/>
      <c r="VGR1123" s="898"/>
      <c r="VGS1123" s="898"/>
      <c r="VGT1123" s="898"/>
      <c r="VGU1123" s="898"/>
      <c r="VGV1123" s="898"/>
      <c r="VGW1123" s="898"/>
      <c r="VGX1123" s="898"/>
      <c r="VGY1123" s="898"/>
      <c r="VGZ1123" s="898"/>
      <c r="VHA1123" s="898"/>
      <c r="VHB1123" s="898"/>
      <c r="VHC1123" s="898"/>
      <c r="VHD1123" s="898"/>
      <c r="VHE1123" s="898"/>
      <c r="VHF1123" s="898"/>
      <c r="VHG1123" s="898"/>
      <c r="VHH1123" s="898"/>
      <c r="VHI1123" s="898"/>
      <c r="VHJ1123" s="898"/>
      <c r="VHK1123" s="898"/>
      <c r="VHL1123" s="898"/>
      <c r="VHM1123" s="898"/>
      <c r="VHN1123" s="898"/>
      <c r="VHO1123" s="898"/>
      <c r="VHP1123" s="898"/>
      <c r="VHQ1123" s="898"/>
      <c r="VHR1123" s="898"/>
      <c r="VHS1123" s="898"/>
      <c r="VHT1123" s="898"/>
      <c r="VHU1123" s="898"/>
      <c r="VHV1123" s="898"/>
      <c r="VHW1123" s="898"/>
      <c r="VHX1123" s="898"/>
      <c r="VHY1123" s="898"/>
      <c r="VHZ1123" s="898"/>
      <c r="VIA1123" s="898"/>
      <c r="VIB1123" s="898"/>
      <c r="VIC1123" s="898"/>
      <c r="VID1123" s="898"/>
      <c r="VIE1123" s="898"/>
      <c r="VIF1123" s="898"/>
      <c r="VIG1123" s="898"/>
      <c r="VIH1123" s="898"/>
      <c r="VII1123" s="898"/>
      <c r="VIJ1123" s="898"/>
      <c r="VIK1123" s="898"/>
      <c r="VIL1123" s="898"/>
      <c r="VIM1123" s="898"/>
      <c r="VIN1123" s="898"/>
      <c r="VIO1123" s="898"/>
      <c r="VIP1123" s="898"/>
      <c r="VIQ1123" s="898"/>
      <c r="VIR1123" s="898"/>
      <c r="VIS1123" s="898"/>
      <c r="VIT1123" s="898"/>
      <c r="VIU1123" s="898"/>
      <c r="VIV1123" s="898"/>
      <c r="VIW1123" s="898"/>
      <c r="VIX1123" s="898"/>
      <c r="VIY1123" s="898"/>
      <c r="VIZ1123" s="898"/>
      <c r="VJA1123" s="898"/>
      <c r="VJB1123" s="898"/>
      <c r="VJC1123" s="898"/>
      <c r="VJD1123" s="898"/>
      <c r="VJE1123" s="898"/>
      <c r="VJF1123" s="898"/>
      <c r="VJG1123" s="898"/>
      <c r="VJH1123" s="898"/>
      <c r="VJI1123" s="898"/>
      <c r="VJJ1123" s="898"/>
      <c r="VJK1123" s="898"/>
      <c r="VJL1123" s="898"/>
      <c r="VJM1123" s="898"/>
      <c r="VJN1123" s="898"/>
      <c r="VJO1123" s="898"/>
      <c r="VJP1123" s="898"/>
      <c r="VJQ1123" s="898"/>
      <c r="VJR1123" s="898"/>
      <c r="VJS1123" s="898"/>
      <c r="VJT1123" s="898"/>
      <c r="VJU1123" s="898"/>
      <c r="VJV1123" s="898"/>
      <c r="VJW1123" s="898"/>
      <c r="VJX1123" s="898"/>
      <c r="VJY1123" s="898"/>
      <c r="VJZ1123" s="898"/>
      <c r="VKA1123" s="898"/>
      <c r="VKB1123" s="898"/>
      <c r="VKC1123" s="898"/>
      <c r="VKD1123" s="898"/>
      <c r="VKE1123" s="898"/>
      <c r="VKF1123" s="898"/>
      <c r="VKG1123" s="898"/>
      <c r="VKH1123" s="898"/>
      <c r="VKI1123" s="898"/>
      <c r="VKJ1123" s="898"/>
      <c r="VKK1123" s="898"/>
      <c r="VKL1123" s="898"/>
      <c r="VKM1123" s="898"/>
      <c r="VKN1123" s="898"/>
      <c r="VKO1123" s="898"/>
      <c r="VKP1123" s="898"/>
      <c r="VKQ1123" s="898"/>
      <c r="VKR1123" s="898"/>
      <c r="VKS1123" s="898"/>
      <c r="VKT1123" s="898"/>
      <c r="VKU1123" s="898"/>
      <c r="VKV1123" s="898"/>
      <c r="VKW1123" s="898"/>
      <c r="VKX1123" s="898"/>
      <c r="VKY1123" s="898"/>
      <c r="VKZ1123" s="898"/>
      <c r="VLA1123" s="898"/>
      <c r="VLB1123" s="898"/>
      <c r="VLC1123" s="898"/>
      <c r="VLD1123" s="898"/>
      <c r="VLE1123" s="898"/>
      <c r="VLF1123" s="898"/>
      <c r="VLG1123" s="898"/>
      <c r="VLH1123" s="898"/>
      <c r="VLI1123" s="898"/>
      <c r="VLJ1123" s="898"/>
      <c r="VLK1123" s="898"/>
      <c r="VLL1123" s="898"/>
      <c r="VLM1123" s="898"/>
      <c r="VLN1123" s="898"/>
      <c r="VLO1123" s="898"/>
      <c r="VLP1123" s="898"/>
      <c r="VLQ1123" s="898"/>
      <c r="VLR1123" s="898"/>
      <c r="VLS1123" s="898"/>
      <c r="VLT1123" s="898"/>
      <c r="VLU1123" s="898"/>
      <c r="VLV1123" s="898"/>
      <c r="VLW1123" s="898"/>
      <c r="VLX1123" s="898"/>
      <c r="VLY1123" s="898"/>
      <c r="VLZ1123" s="898"/>
      <c r="VMA1123" s="898"/>
      <c r="VMB1123" s="898"/>
      <c r="VMC1123" s="898"/>
      <c r="VMD1123" s="898"/>
      <c r="VME1123" s="898"/>
      <c r="VMF1123" s="898"/>
      <c r="VMG1123" s="898"/>
      <c r="VMH1123" s="898"/>
      <c r="VMI1123" s="898"/>
      <c r="VMJ1123" s="898"/>
      <c r="VMK1123" s="898"/>
      <c r="VML1123" s="898"/>
      <c r="VMM1123" s="898"/>
      <c r="VMN1123" s="898"/>
      <c r="VMO1123" s="898"/>
      <c r="VMP1123" s="898"/>
      <c r="VMQ1123" s="898"/>
      <c r="VMR1123" s="898"/>
      <c r="VMS1123" s="898"/>
      <c r="VMT1123" s="898"/>
      <c r="VMU1123" s="898"/>
      <c r="VMV1123" s="898"/>
      <c r="VMW1123" s="898"/>
      <c r="VMX1123" s="898"/>
      <c r="VMY1123" s="898"/>
      <c r="VMZ1123" s="898"/>
      <c r="VNA1123" s="898"/>
      <c r="VNB1123" s="898"/>
      <c r="VNC1123" s="898"/>
      <c r="VND1123" s="898"/>
      <c r="VNE1123" s="898"/>
      <c r="VNF1123" s="898"/>
      <c r="VNG1123" s="898"/>
      <c r="VNH1123" s="898"/>
      <c r="VNI1123" s="898"/>
      <c r="VNJ1123" s="898"/>
      <c r="VNK1123" s="898"/>
      <c r="VNL1123" s="898"/>
      <c r="VNM1123" s="898"/>
      <c r="VNN1123" s="898"/>
      <c r="VNO1123" s="898"/>
      <c r="VNP1123" s="898"/>
      <c r="VNQ1123" s="898"/>
      <c r="VNR1123" s="898"/>
      <c r="VNS1123" s="898"/>
      <c r="VNT1123" s="898"/>
      <c r="VNU1123" s="898"/>
      <c r="VNV1123" s="898"/>
      <c r="VNW1123" s="898"/>
      <c r="VNX1123" s="898"/>
      <c r="VNY1123" s="898"/>
      <c r="VNZ1123" s="898"/>
      <c r="VOA1123" s="898"/>
      <c r="VOB1123" s="898"/>
      <c r="VOC1123" s="898"/>
      <c r="VOD1123" s="898"/>
      <c r="VOE1123" s="898"/>
      <c r="VOF1123" s="898"/>
      <c r="VOG1123" s="898"/>
      <c r="VOH1123" s="898"/>
      <c r="VOI1123" s="898"/>
      <c r="VOJ1123" s="898"/>
      <c r="VOK1123" s="898"/>
      <c r="VOL1123" s="898"/>
      <c r="VOM1123" s="898"/>
      <c r="VON1123" s="898"/>
      <c r="VOO1123" s="898"/>
      <c r="VOP1123" s="898"/>
      <c r="VOQ1123" s="898"/>
      <c r="VOR1123" s="898"/>
      <c r="VOS1123" s="898"/>
      <c r="VOT1123" s="898"/>
      <c r="VOU1123" s="898"/>
      <c r="VOV1123" s="898"/>
      <c r="VOW1123" s="898"/>
      <c r="VOX1123" s="898"/>
      <c r="VOY1123" s="898"/>
      <c r="VOZ1123" s="898"/>
      <c r="VPA1123" s="898"/>
      <c r="VPB1123" s="898"/>
      <c r="VPC1123" s="898"/>
      <c r="VPD1123" s="898"/>
      <c r="VPE1123" s="898"/>
      <c r="VPF1123" s="898"/>
      <c r="VPG1123" s="898"/>
      <c r="VPH1123" s="898"/>
      <c r="VPI1123" s="898"/>
      <c r="VPJ1123" s="898"/>
      <c r="VPK1123" s="898"/>
      <c r="VPL1123" s="898"/>
      <c r="VPM1123" s="898"/>
      <c r="VPN1123" s="898"/>
      <c r="VPO1123" s="898"/>
      <c r="VPP1123" s="898"/>
      <c r="VPQ1123" s="898"/>
      <c r="VPR1123" s="898"/>
      <c r="VPS1123" s="898"/>
      <c r="VPT1123" s="898"/>
      <c r="VPU1123" s="898"/>
      <c r="VPV1123" s="898"/>
      <c r="VPW1123" s="898"/>
      <c r="VPX1123" s="898"/>
      <c r="VPY1123" s="898"/>
      <c r="VPZ1123" s="898"/>
      <c r="VQA1123" s="898"/>
      <c r="VQB1123" s="898"/>
      <c r="VQC1123" s="898"/>
      <c r="VQD1123" s="898"/>
      <c r="VQE1123" s="898"/>
      <c r="VQF1123" s="898"/>
      <c r="VQG1123" s="898"/>
      <c r="VQH1123" s="898"/>
      <c r="VQI1123" s="898"/>
      <c r="VQJ1123" s="898"/>
      <c r="VQK1123" s="898"/>
      <c r="VQL1123" s="898"/>
      <c r="VQM1123" s="898"/>
      <c r="VQN1123" s="898"/>
      <c r="VQO1123" s="898"/>
      <c r="VQP1123" s="898"/>
      <c r="VQQ1123" s="898"/>
      <c r="VQR1123" s="898"/>
      <c r="VQS1123" s="898"/>
      <c r="VQT1123" s="898"/>
      <c r="VQU1123" s="898"/>
      <c r="VQV1123" s="898"/>
      <c r="VQW1123" s="898"/>
      <c r="VQX1123" s="898"/>
      <c r="VQY1123" s="898"/>
      <c r="VQZ1123" s="898"/>
      <c r="VRA1123" s="898"/>
      <c r="VRB1123" s="898"/>
      <c r="VRC1123" s="898"/>
      <c r="VRD1123" s="898"/>
      <c r="VRE1123" s="898"/>
      <c r="VRF1123" s="898"/>
      <c r="VRG1123" s="898"/>
      <c r="VRH1123" s="898"/>
      <c r="VRI1123" s="898"/>
      <c r="VRJ1123" s="898"/>
      <c r="VRK1123" s="898"/>
      <c r="VRL1123" s="898"/>
      <c r="VRM1123" s="898"/>
      <c r="VRN1123" s="898"/>
      <c r="VRO1123" s="898"/>
      <c r="VRP1123" s="898"/>
      <c r="VRQ1123" s="898"/>
      <c r="VRR1123" s="898"/>
      <c r="VRS1123" s="898"/>
      <c r="VRT1123" s="898"/>
      <c r="VRU1123" s="898"/>
      <c r="VRV1123" s="898"/>
      <c r="VRW1123" s="898"/>
      <c r="VRX1123" s="898"/>
      <c r="VRY1123" s="898"/>
      <c r="VRZ1123" s="898"/>
      <c r="VSA1123" s="898"/>
      <c r="VSB1123" s="898"/>
      <c r="VSC1123" s="898"/>
      <c r="VSD1123" s="898"/>
      <c r="VSE1123" s="898"/>
      <c r="VSF1123" s="898"/>
      <c r="VSG1123" s="898"/>
      <c r="VSH1123" s="898"/>
      <c r="VSI1123" s="898"/>
      <c r="VSJ1123" s="898"/>
      <c r="VSK1123" s="898"/>
      <c r="VSL1123" s="898"/>
      <c r="VSM1123" s="898"/>
      <c r="VSN1123" s="898"/>
      <c r="VSO1123" s="898"/>
      <c r="VSP1123" s="898"/>
      <c r="VSQ1123" s="898"/>
      <c r="VSR1123" s="898"/>
      <c r="VSS1123" s="898"/>
      <c r="VST1123" s="898"/>
      <c r="VSU1123" s="898"/>
      <c r="VSV1123" s="898"/>
      <c r="VSW1123" s="898"/>
      <c r="VSX1123" s="898"/>
      <c r="VSY1123" s="898"/>
      <c r="VSZ1123" s="898"/>
      <c r="VTA1123" s="898"/>
      <c r="VTB1123" s="898"/>
      <c r="VTC1123" s="898"/>
      <c r="VTD1123" s="898"/>
      <c r="VTE1123" s="898"/>
      <c r="VTF1123" s="898"/>
      <c r="VTG1123" s="898"/>
      <c r="VTH1123" s="898"/>
      <c r="VTI1123" s="898"/>
      <c r="VTJ1123" s="898"/>
      <c r="VTK1123" s="898"/>
      <c r="VTL1123" s="898"/>
      <c r="VTM1123" s="898"/>
      <c r="VTN1123" s="898"/>
      <c r="VTO1123" s="898"/>
      <c r="VTP1123" s="898"/>
      <c r="VTQ1123" s="898"/>
      <c r="VTR1123" s="898"/>
      <c r="VTS1123" s="898"/>
      <c r="VTT1123" s="898"/>
      <c r="VTU1123" s="898"/>
      <c r="VTV1123" s="898"/>
      <c r="VTW1123" s="898"/>
      <c r="VTX1123" s="898"/>
      <c r="VTY1123" s="898"/>
      <c r="VTZ1123" s="898"/>
      <c r="VUA1123" s="898"/>
      <c r="VUB1123" s="898"/>
      <c r="VUC1123" s="898"/>
      <c r="VUD1123" s="898"/>
      <c r="VUE1123" s="898"/>
      <c r="VUF1123" s="898"/>
      <c r="VUG1123" s="898"/>
      <c r="VUH1123" s="898"/>
      <c r="VUI1123" s="898"/>
      <c r="VUJ1123" s="898"/>
      <c r="VUK1123" s="898"/>
      <c r="VUL1123" s="898"/>
      <c r="VUM1123" s="898"/>
      <c r="VUN1123" s="898"/>
      <c r="VUO1123" s="898"/>
      <c r="VUP1123" s="898"/>
      <c r="VUQ1123" s="898"/>
      <c r="VUR1123" s="898"/>
      <c r="VUS1123" s="898"/>
      <c r="VUT1123" s="898"/>
      <c r="VUU1123" s="898"/>
      <c r="VUV1123" s="898"/>
      <c r="VUW1123" s="898"/>
      <c r="VUX1123" s="898"/>
      <c r="VUY1123" s="898"/>
      <c r="VUZ1123" s="898"/>
      <c r="VVA1123" s="898"/>
      <c r="VVB1123" s="898"/>
      <c r="VVC1123" s="898"/>
      <c r="VVD1123" s="898"/>
      <c r="VVE1123" s="898"/>
      <c r="VVF1123" s="898"/>
      <c r="VVG1123" s="898"/>
      <c r="VVH1123" s="898"/>
      <c r="VVI1123" s="898"/>
      <c r="VVJ1123" s="898"/>
      <c r="VVK1123" s="898"/>
      <c r="VVL1123" s="898"/>
      <c r="VVM1123" s="898"/>
      <c r="VVN1123" s="898"/>
      <c r="VVO1123" s="898"/>
      <c r="VVP1123" s="898"/>
      <c r="VVQ1123" s="898"/>
      <c r="VVR1123" s="898"/>
      <c r="VVS1123" s="898"/>
      <c r="VVT1123" s="898"/>
      <c r="VVU1123" s="898"/>
      <c r="VVV1123" s="898"/>
      <c r="VVW1123" s="898"/>
      <c r="VVX1123" s="898"/>
      <c r="VVY1123" s="898"/>
      <c r="VVZ1123" s="898"/>
      <c r="VWA1123" s="898"/>
      <c r="VWB1123" s="898"/>
      <c r="VWC1123" s="898"/>
      <c r="VWD1123" s="898"/>
      <c r="VWE1123" s="898"/>
      <c r="VWF1123" s="898"/>
      <c r="VWG1123" s="898"/>
      <c r="VWH1123" s="898"/>
      <c r="VWI1123" s="898"/>
      <c r="VWJ1123" s="898"/>
      <c r="VWK1123" s="898"/>
      <c r="VWL1123" s="898"/>
      <c r="VWM1123" s="898"/>
      <c r="VWN1123" s="898"/>
      <c r="VWO1123" s="898"/>
      <c r="VWP1123" s="898"/>
      <c r="VWQ1123" s="898"/>
      <c r="VWR1123" s="898"/>
      <c r="VWS1123" s="898"/>
      <c r="VWT1123" s="898"/>
      <c r="VWU1123" s="898"/>
      <c r="VWV1123" s="898"/>
      <c r="VWW1123" s="898"/>
      <c r="VWX1123" s="898"/>
      <c r="VWY1123" s="898"/>
      <c r="VWZ1123" s="898"/>
      <c r="VXA1123" s="898"/>
      <c r="VXB1123" s="898"/>
      <c r="VXC1123" s="898"/>
      <c r="VXD1123" s="898"/>
      <c r="VXE1123" s="898"/>
      <c r="VXF1123" s="898"/>
      <c r="VXG1123" s="898"/>
      <c r="VXH1123" s="898"/>
      <c r="VXI1123" s="898"/>
      <c r="VXJ1123" s="898"/>
      <c r="VXK1123" s="898"/>
      <c r="VXL1123" s="898"/>
      <c r="VXM1123" s="898"/>
      <c r="VXN1123" s="898"/>
      <c r="VXO1123" s="898"/>
      <c r="VXP1123" s="898"/>
      <c r="VXQ1123" s="898"/>
      <c r="VXR1123" s="898"/>
      <c r="VXS1123" s="898"/>
      <c r="VXT1123" s="898"/>
      <c r="VXU1123" s="898"/>
      <c r="VXV1123" s="898"/>
      <c r="VXW1123" s="898"/>
      <c r="VXX1123" s="898"/>
      <c r="VXY1123" s="898"/>
      <c r="VXZ1123" s="898"/>
      <c r="VYA1123" s="898"/>
      <c r="VYB1123" s="898"/>
      <c r="VYC1123" s="898"/>
      <c r="VYD1123" s="898"/>
      <c r="VYE1123" s="898"/>
      <c r="VYF1123" s="898"/>
      <c r="VYG1123" s="898"/>
      <c r="VYH1123" s="898"/>
      <c r="VYI1123" s="898"/>
      <c r="VYJ1123" s="898"/>
      <c r="VYK1123" s="898"/>
      <c r="VYL1123" s="898"/>
      <c r="VYM1123" s="898"/>
      <c r="VYN1123" s="898"/>
      <c r="VYO1123" s="898"/>
      <c r="VYP1123" s="898"/>
      <c r="VYQ1123" s="898"/>
      <c r="VYR1123" s="898"/>
      <c r="VYS1123" s="898"/>
      <c r="VYT1123" s="898"/>
      <c r="VYU1123" s="898"/>
      <c r="VYV1123" s="898"/>
      <c r="VYW1123" s="898"/>
      <c r="VYX1123" s="898"/>
      <c r="VYY1123" s="898"/>
      <c r="VYZ1123" s="898"/>
      <c r="VZA1123" s="898"/>
      <c r="VZB1123" s="898"/>
      <c r="VZC1123" s="898"/>
      <c r="VZD1123" s="898"/>
      <c r="VZE1123" s="898"/>
      <c r="VZF1123" s="898"/>
      <c r="VZG1123" s="898"/>
      <c r="VZH1123" s="898"/>
      <c r="VZI1123" s="898"/>
      <c r="VZJ1123" s="898"/>
      <c r="VZK1123" s="898"/>
      <c r="VZL1123" s="898"/>
      <c r="VZM1123" s="898"/>
      <c r="VZN1123" s="898"/>
      <c r="VZO1123" s="898"/>
      <c r="VZP1123" s="898"/>
      <c r="VZQ1123" s="898"/>
      <c r="VZR1123" s="898"/>
      <c r="VZS1123" s="898"/>
      <c r="VZT1123" s="898"/>
      <c r="VZU1123" s="898"/>
      <c r="VZV1123" s="898"/>
      <c r="VZW1123" s="898"/>
      <c r="VZX1123" s="898"/>
      <c r="VZY1123" s="898"/>
      <c r="VZZ1123" s="898"/>
      <c r="WAA1123" s="898"/>
      <c r="WAB1123" s="898"/>
      <c r="WAC1123" s="898"/>
      <c r="WAD1123" s="898"/>
      <c r="WAE1123" s="898"/>
      <c r="WAF1123" s="898"/>
      <c r="WAG1123" s="898"/>
      <c r="WAH1123" s="898"/>
      <c r="WAI1123" s="898"/>
      <c r="WAJ1123" s="898"/>
      <c r="WAK1123" s="898"/>
      <c r="WAL1123" s="898"/>
      <c r="WAM1123" s="898"/>
      <c r="WAN1123" s="898"/>
      <c r="WAO1123" s="898"/>
      <c r="WAP1123" s="898"/>
      <c r="WAQ1123" s="898"/>
      <c r="WAR1123" s="898"/>
      <c r="WAS1123" s="898"/>
      <c r="WAT1123" s="898"/>
      <c r="WAU1123" s="898"/>
      <c r="WAV1123" s="898"/>
      <c r="WAW1123" s="898"/>
      <c r="WAX1123" s="898"/>
      <c r="WAY1123" s="898"/>
      <c r="WAZ1123" s="898"/>
      <c r="WBA1123" s="898"/>
      <c r="WBB1123" s="898"/>
      <c r="WBC1123" s="898"/>
      <c r="WBD1123" s="898"/>
      <c r="WBE1123" s="898"/>
      <c r="WBF1123" s="898"/>
      <c r="WBG1123" s="898"/>
      <c r="WBH1123" s="898"/>
      <c r="WBI1123" s="898"/>
      <c r="WBJ1123" s="898"/>
      <c r="WBK1123" s="898"/>
      <c r="WBL1123" s="898"/>
      <c r="WBM1123" s="898"/>
      <c r="WBN1123" s="898"/>
      <c r="WBO1123" s="898"/>
      <c r="WBP1123" s="898"/>
      <c r="WBQ1123" s="898"/>
      <c r="WBR1123" s="898"/>
      <c r="WBS1123" s="898"/>
      <c r="WBT1123" s="898"/>
      <c r="WBU1123" s="898"/>
      <c r="WBV1123" s="898"/>
      <c r="WBW1123" s="898"/>
      <c r="WBX1123" s="898"/>
      <c r="WBY1123" s="898"/>
      <c r="WBZ1123" s="898"/>
      <c r="WCA1123" s="898"/>
      <c r="WCB1123" s="898"/>
      <c r="WCC1123" s="898"/>
      <c r="WCD1123" s="898"/>
      <c r="WCE1123" s="898"/>
      <c r="WCF1123" s="898"/>
      <c r="WCG1123" s="898"/>
      <c r="WCH1123" s="898"/>
      <c r="WCI1123" s="898"/>
      <c r="WCJ1123" s="898"/>
      <c r="WCK1123" s="898"/>
      <c r="WCL1123" s="898"/>
      <c r="WCM1123" s="898"/>
      <c r="WCN1123" s="898"/>
      <c r="WCO1123" s="898"/>
      <c r="WCP1123" s="898"/>
      <c r="WCQ1123" s="898"/>
      <c r="WCR1123" s="898"/>
      <c r="WCS1123" s="898"/>
      <c r="WCT1123" s="898"/>
      <c r="WCU1123" s="898"/>
      <c r="WCV1123" s="898"/>
      <c r="WCW1123" s="898"/>
      <c r="WCX1123" s="898"/>
      <c r="WCY1123" s="898"/>
      <c r="WCZ1123" s="898"/>
      <c r="WDA1123" s="898"/>
      <c r="WDB1123" s="898"/>
      <c r="WDC1123" s="898"/>
      <c r="WDD1123" s="898"/>
      <c r="WDE1123" s="898"/>
      <c r="WDF1123" s="898"/>
      <c r="WDG1123" s="898"/>
      <c r="WDH1123" s="898"/>
      <c r="WDI1123" s="898"/>
      <c r="WDJ1123" s="898"/>
      <c r="WDK1123" s="898"/>
      <c r="WDL1123" s="898"/>
      <c r="WDM1123" s="898"/>
      <c r="WDN1123" s="898"/>
      <c r="WDO1123" s="898"/>
      <c r="WDP1123" s="898"/>
      <c r="WDQ1123" s="898"/>
      <c r="WDR1123" s="898"/>
      <c r="WDS1123" s="898"/>
      <c r="WDT1123" s="898"/>
      <c r="WDU1123" s="898"/>
      <c r="WDV1123" s="898"/>
      <c r="WDW1123" s="898"/>
      <c r="WDX1123" s="898"/>
      <c r="WDY1123" s="898"/>
      <c r="WDZ1123" s="898"/>
      <c r="WEA1123" s="898"/>
      <c r="WEB1123" s="898"/>
      <c r="WEC1123" s="898"/>
      <c r="WED1123" s="898"/>
      <c r="WEE1123" s="898"/>
      <c r="WEF1123" s="898"/>
      <c r="WEG1123" s="898"/>
      <c r="WEH1123" s="898"/>
      <c r="WEI1123" s="898"/>
      <c r="WEJ1123" s="898"/>
      <c r="WEK1123" s="898"/>
      <c r="WEL1123" s="898"/>
      <c r="WEM1123" s="898"/>
      <c r="WEN1123" s="898"/>
      <c r="WEO1123" s="898"/>
      <c r="WEP1123" s="898"/>
      <c r="WEQ1123" s="898"/>
      <c r="WER1123" s="898"/>
      <c r="WES1123" s="898"/>
      <c r="WET1123" s="898"/>
      <c r="WEU1123" s="898"/>
      <c r="WEV1123" s="898"/>
      <c r="WEW1123" s="898"/>
      <c r="WEX1123" s="898"/>
      <c r="WEY1123" s="898"/>
      <c r="WEZ1123" s="898"/>
      <c r="WFA1123" s="898"/>
      <c r="WFB1123" s="898"/>
      <c r="WFC1123" s="898"/>
      <c r="WFD1123" s="898"/>
      <c r="WFE1123" s="898"/>
      <c r="WFF1123" s="898"/>
      <c r="WFG1123" s="898"/>
      <c r="WFH1123" s="898"/>
      <c r="WFI1123" s="898"/>
      <c r="WFJ1123" s="898"/>
      <c r="WFK1123" s="898"/>
      <c r="WFL1123" s="898"/>
      <c r="WFM1123" s="898"/>
      <c r="WFN1123" s="898"/>
      <c r="WFO1123" s="898"/>
      <c r="WFP1123" s="898"/>
      <c r="WFQ1123" s="898"/>
      <c r="WFR1123" s="898"/>
      <c r="WFS1123" s="898"/>
      <c r="WFT1123" s="898"/>
      <c r="WFU1123" s="898"/>
      <c r="WFV1123" s="898"/>
      <c r="WFW1123" s="898"/>
      <c r="WFX1123" s="898"/>
      <c r="WFY1123" s="898"/>
      <c r="WFZ1123" s="898"/>
      <c r="WGA1123" s="898"/>
      <c r="WGB1123" s="898"/>
      <c r="WGC1123" s="898"/>
      <c r="WGD1123" s="898"/>
      <c r="WGE1123" s="898"/>
      <c r="WGF1123" s="898"/>
      <c r="WGG1123" s="898"/>
      <c r="WGH1123" s="898"/>
      <c r="WGI1123" s="898"/>
      <c r="WGJ1123" s="898"/>
      <c r="WGK1123" s="898"/>
      <c r="WGL1123" s="898"/>
      <c r="WGM1123" s="898"/>
      <c r="WGN1123" s="898"/>
      <c r="WGO1123" s="898"/>
      <c r="WGP1123" s="898"/>
      <c r="WGQ1123" s="898"/>
      <c r="WGR1123" s="898"/>
      <c r="WGS1123" s="898"/>
      <c r="WGT1123" s="898"/>
      <c r="WGU1123" s="898"/>
      <c r="WGV1123" s="898"/>
      <c r="WGW1123" s="898"/>
      <c r="WGX1123" s="898"/>
      <c r="WGY1123" s="898"/>
      <c r="WGZ1123" s="898"/>
      <c r="WHA1123" s="898"/>
      <c r="WHB1123" s="898"/>
      <c r="WHC1123" s="898"/>
      <c r="WHD1123" s="898"/>
      <c r="WHE1123" s="898"/>
      <c r="WHF1123" s="898"/>
      <c r="WHG1123" s="898"/>
      <c r="WHH1123" s="898"/>
      <c r="WHI1123" s="898"/>
      <c r="WHJ1123" s="898"/>
      <c r="WHK1123" s="898"/>
      <c r="WHL1123" s="898"/>
      <c r="WHM1123" s="898"/>
      <c r="WHN1123" s="898"/>
      <c r="WHO1123" s="898"/>
      <c r="WHP1123" s="898"/>
      <c r="WHQ1123" s="898"/>
      <c r="WHR1123" s="898"/>
      <c r="WHS1123" s="898"/>
      <c r="WHT1123" s="898"/>
      <c r="WHU1123" s="898"/>
      <c r="WHV1123" s="898"/>
      <c r="WHW1123" s="898"/>
      <c r="WHX1123" s="898"/>
      <c r="WHY1123" s="898"/>
      <c r="WHZ1123" s="898"/>
      <c r="WIA1123" s="898"/>
      <c r="WIB1123" s="898"/>
      <c r="WIC1123" s="898"/>
      <c r="WID1123" s="898"/>
      <c r="WIE1123" s="898"/>
      <c r="WIF1123" s="898"/>
      <c r="WIG1123" s="898"/>
      <c r="WIH1123" s="898"/>
      <c r="WII1123" s="898"/>
      <c r="WIJ1123" s="898"/>
      <c r="WIK1123" s="898"/>
      <c r="WIL1123" s="898"/>
      <c r="WIM1123" s="898"/>
      <c r="WIN1123" s="898"/>
      <c r="WIO1123" s="898"/>
      <c r="WIP1123" s="898"/>
      <c r="WIQ1123" s="898"/>
      <c r="WIR1123" s="898"/>
      <c r="WIS1123" s="898"/>
      <c r="WIT1123" s="898"/>
      <c r="WIU1123" s="898"/>
      <c r="WIV1123" s="898"/>
      <c r="WIW1123" s="898"/>
      <c r="WIX1123" s="898"/>
      <c r="WIY1123" s="898"/>
      <c r="WIZ1123" s="898"/>
      <c r="WJA1123" s="898"/>
      <c r="WJB1123" s="898"/>
      <c r="WJC1123" s="898"/>
      <c r="WJD1123" s="898"/>
      <c r="WJE1123" s="898"/>
      <c r="WJF1123" s="898"/>
      <c r="WJG1123" s="898"/>
      <c r="WJH1123" s="898"/>
      <c r="WJI1123" s="898"/>
      <c r="WJJ1123" s="898"/>
      <c r="WJK1123" s="898"/>
      <c r="WJL1123" s="898"/>
      <c r="WJM1123" s="898"/>
      <c r="WJN1123" s="898"/>
      <c r="WJO1123" s="898"/>
      <c r="WJP1123" s="898"/>
      <c r="WJQ1123" s="898"/>
      <c r="WJR1123" s="898"/>
      <c r="WJS1123" s="898"/>
      <c r="WJT1123" s="898"/>
      <c r="WJU1123" s="898"/>
      <c r="WJV1123" s="898"/>
      <c r="WJW1123" s="898"/>
      <c r="WJX1123" s="898"/>
      <c r="WJY1123" s="898"/>
      <c r="WJZ1123" s="898"/>
      <c r="WKA1123" s="898"/>
      <c r="WKB1123" s="898"/>
      <c r="WKC1123" s="898"/>
      <c r="WKD1123" s="898"/>
      <c r="WKE1123" s="898"/>
      <c r="WKF1123" s="898"/>
      <c r="WKG1123" s="898"/>
      <c r="WKH1123" s="898"/>
      <c r="WKI1123" s="898"/>
      <c r="WKJ1123" s="898"/>
      <c r="WKK1123" s="898"/>
      <c r="WKL1123" s="898"/>
      <c r="WKM1123" s="898"/>
      <c r="WKN1123" s="898"/>
      <c r="WKO1123" s="898"/>
      <c r="WKP1123" s="898"/>
      <c r="WKQ1123" s="898"/>
      <c r="WKR1123" s="898"/>
      <c r="WKS1123" s="898"/>
      <c r="WKT1123" s="898"/>
      <c r="WKU1123" s="898"/>
      <c r="WKV1123" s="898"/>
      <c r="WKW1123" s="898"/>
      <c r="WKX1123" s="898"/>
      <c r="WKY1123" s="898"/>
      <c r="WKZ1123" s="898"/>
      <c r="WLA1123" s="898"/>
      <c r="WLB1123" s="898"/>
      <c r="WLC1123" s="898"/>
      <c r="WLD1123" s="898"/>
      <c r="WLE1123" s="898"/>
      <c r="WLF1123" s="898"/>
      <c r="WLG1123" s="898"/>
      <c r="WLH1123" s="898"/>
      <c r="WLI1123" s="898"/>
      <c r="WLJ1123" s="898"/>
      <c r="WLK1123" s="898"/>
      <c r="WLL1123" s="898"/>
      <c r="WLM1123" s="898"/>
      <c r="WLN1123" s="898"/>
      <c r="WLO1123" s="898"/>
      <c r="WLP1123" s="898"/>
      <c r="WLQ1123" s="898"/>
      <c r="WLR1123" s="898"/>
      <c r="WLS1123" s="898"/>
      <c r="WLT1123" s="898"/>
      <c r="WLU1123" s="898"/>
      <c r="WLV1123" s="898"/>
      <c r="WLW1123" s="898"/>
      <c r="WLX1123" s="898"/>
      <c r="WLY1123" s="898"/>
      <c r="WLZ1123" s="898"/>
      <c r="WMA1123" s="898"/>
      <c r="WMB1123" s="898"/>
      <c r="WMC1123" s="898"/>
      <c r="WMD1123" s="898"/>
      <c r="WME1123" s="898"/>
      <c r="WMF1123" s="898"/>
      <c r="WMG1123" s="898"/>
      <c r="WMH1123" s="898"/>
      <c r="WMI1123" s="898"/>
      <c r="WMJ1123" s="898"/>
      <c r="WMK1123" s="898"/>
      <c r="WML1123" s="898"/>
      <c r="WMM1123" s="898"/>
      <c r="WMN1123" s="898"/>
      <c r="WMO1123" s="898"/>
      <c r="WMP1123" s="898"/>
      <c r="WMQ1123" s="898"/>
      <c r="WMR1123" s="898"/>
      <c r="WMS1123" s="898"/>
      <c r="WMT1123" s="898"/>
      <c r="WMU1123" s="898"/>
      <c r="WMV1123" s="898"/>
      <c r="WMW1123" s="898"/>
      <c r="WMX1123" s="898"/>
      <c r="WMY1123" s="898"/>
      <c r="WMZ1123" s="898"/>
      <c r="WNA1123" s="898"/>
      <c r="WNB1123" s="898"/>
      <c r="WNC1123" s="898"/>
      <c r="WND1123" s="898"/>
      <c r="WNE1123" s="898"/>
      <c r="WNF1123" s="898"/>
      <c r="WNG1123" s="898"/>
      <c r="WNH1123" s="898"/>
      <c r="WNI1123" s="898"/>
      <c r="WNJ1123" s="898"/>
      <c r="WNK1123" s="898"/>
      <c r="WNL1123" s="898"/>
      <c r="WNM1123" s="898"/>
      <c r="WNN1123" s="898"/>
      <c r="WNO1123" s="898"/>
      <c r="WNP1123" s="898"/>
      <c r="WNQ1123" s="898"/>
      <c r="WNR1123" s="898"/>
      <c r="WNS1123" s="898"/>
      <c r="WNT1123" s="898"/>
      <c r="WNU1123" s="898"/>
      <c r="WNV1123" s="898"/>
      <c r="WNW1123" s="898"/>
      <c r="WNX1123" s="898"/>
      <c r="WNY1123" s="898"/>
      <c r="WNZ1123" s="898"/>
      <c r="WOA1123" s="898"/>
      <c r="WOB1123" s="898"/>
      <c r="WOC1123" s="898"/>
      <c r="WOD1123" s="898"/>
      <c r="WOE1123" s="898"/>
      <c r="WOF1123" s="898"/>
      <c r="WOG1123" s="898"/>
      <c r="WOH1123" s="898"/>
      <c r="WOI1123" s="898"/>
      <c r="WOJ1123" s="898"/>
      <c r="WOK1123" s="898"/>
      <c r="WOL1123" s="898"/>
      <c r="WOM1123" s="898"/>
      <c r="WON1123" s="898"/>
      <c r="WOO1123" s="898"/>
      <c r="WOP1123" s="898"/>
      <c r="WOQ1123" s="898"/>
      <c r="WOR1123" s="898"/>
      <c r="WOS1123" s="898"/>
      <c r="WOT1123" s="898"/>
      <c r="WOU1123" s="898"/>
      <c r="WOV1123" s="898"/>
      <c r="WOW1123" s="898"/>
      <c r="WOX1123" s="898"/>
      <c r="WOY1123" s="898"/>
      <c r="WOZ1123" s="898"/>
      <c r="WPA1123" s="898"/>
      <c r="WPB1123" s="898"/>
      <c r="WPC1123" s="898"/>
      <c r="WPD1123" s="898"/>
      <c r="WPE1123" s="898"/>
      <c r="WPF1123" s="898"/>
      <c r="WPG1123" s="898"/>
      <c r="WPH1123" s="898"/>
      <c r="WPI1123" s="898"/>
      <c r="WPJ1123" s="898"/>
      <c r="WPK1123" s="898"/>
      <c r="WPL1123" s="898"/>
      <c r="WPM1123" s="898"/>
      <c r="WPN1123" s="898"/>
      <c r="WPO1123" s="898"/>
      <c r="WPP1123" s="898"/>
      <c r="WPQ1123" s="898"/>
      <c r="WPR1123" s="898"/>
      <c r="WPS1123" s="898"/>
      <c r="WPT1123" s="898"/>
      <c r="WPU1123" s="898"/>
      <c r="WPV1123" s="898"/>
      <c r="WPW1123" s="898"/>
      <c r="WPX1123" s="898"/>
      <c r="WPY1123" s="898"/>
      <c r="WPZ1123" s="898"/>
      <c r="WQA1123" s="898"/>
      <c r="WQB1123" s="898"/>
      <c r="WQC1123" s="898"/>
      <c r="WQD1123" s="898"/>
      <c r="WQE1123" s="898"/>
      <c r="WQF1123" s="898"/>
      <c r="WQG1123" s="898"/>
      <c r="WQH1123" s="898"/>
      <c r="WQI1123" s="898"/>
      <c r="WQJ1123" s="898"/>
      <c r="WQK1123" s="898"/>
      <c r="WQL1123" s="898"/>
      <c r="WQM1123" s="898"/>
      <c r="WQN1123" s="898"/>
      <c r="WQO1123" s="898"/>
      <c r="WQP1123" s="898"/>
      <c r="WQQ1123" s="898"/>
      <c r="WQR1123" s="898"/>
      <c r="WQS1123" s="898"/>
      <c r="WQT1123" s="898"/>
      <c r="WQU1123" s="898"/>
      <c r="WQV1123" s="898"/>
      <c r="WQW1123" s="898"/>
      <c r="WQX1123" s="898"/>
      <c r="WQY1123" s="898"/>
      <c r="WQZ1123" s="898"/>
      <c r="WRA1123" s="898"/>
      <c r="WRB1123" s="898"/>
      <c r="WRC1123" s="898"/>
      <c r="WRD1123" s="898"/>
      <c r="WRE1123" s="898"/>
      <c r="WRF1123" s="898"/>
      <c r="WRG1123" s="898"/>
      <c r="WRH1123" s="898"/>
      <c r="WRI1123" s="898"/>
      <c r="WRJ1123" s="898"/>
      <c r="WRK1123" s="898"/>
      <c r="WRL1123" s="898"/>
      <c r="WRM1123" s="898"/>
      <c r="WRN1123" s="898"/>
      <c r="WRO1123" s="898"/>
      <c r="WRP1123" s="898"/>
      <c r="WRQ1123" s="898"/>
      <c r="WRR1123" s="898"/>
      <c r="WRS1123" s="898"/>
      <c r="WRT1123" s="898"/>
      <c r="WRU1123" s="898"/>
      <c r="WRV1123" s="898"/>
      <c r="WRW1123" s="898"/>
      <c r="WRX1123" s="898"/>
      <c r="WRY1123" s="898"/>
      <c r="WRZ1123" s="898"/>
      <c r="WSA1123" s="898"/>
      <c r="WSB1123" s="898"/>
      <c r="WSC1123" s="898"/>
      <c r="WSD1123" s="898"/>
      <c r="WSE1123" s="898"/>
      <c r="WSF1123" s="898"/>
      <c r="WSG1123" s="898"/>
      <c r="WSH1123" s="898"/>
      <c r="WSI1123" s="898"/>
      <c r="WSJ1123" s="898"/>
      <c r="WSK1123" s="898"/>
      <c r="WSL1123" s="898"/>
      <c r="WSM1123" s="898"/>
      <c r="WSN1123" s="898"/>
      <c r="WSO1123" s="898"/>
      <c r="WSP1123" s="898"/>
      <c r="WSQ1123" s="898"/>
      <c r="WSR1123" s="898"/>
      <c r="WSS1123" s="898"/>
      <c r="WST1123" s="898"/>
      <c r="WSU1123" s="898"/>
      <c r="WSV1123" s="898"/>
      <c r="WSW1123" s="898"/>
      <c r="WSX1123" s="898"/>
      <c r="WSY1123" s="898"/>
      <c r="WSZ1123" s="898"/>
      <c r="WTA1123" s="898"/>
      <c r="WTB1123" s="898"/>
      <c r="WTC1123" s="898"/>
      <c r="WTD1123" s="898"/>
      <c r="WTE1123" s="898"/>
      <c r="WTF1123" s="898"/>
      <c r="WTG1123" s="898"/>
      <c r="WTH1123" s="898"/>
      <c r="WTI1123" s="898"/>
      <c r="WTJ1123" s="898"/>
      <c r="WTK1123" s="898"/>
      <c r="WTL1123" s="898"/>
      <c r="WTM1123" s="898"/>
      <c r="WTN1123" s="898"/>
      <c r="WTO1123" s="898"/>
      <c r="WTP1123" s="898"/>
      <c r="WTQ1123" s="898"/>
      <c r="WTR1123" s="898"/>
      <c r="WTS1123" s="898"/>
      <c r="WTT1123" s="898"/>
      <c r="WTU1123" s="898"/>
      <c r="WTV1123" s="898"/>
      <c r="WTW1123" s="898"/>
      <c r="WTX1123" s="898"/>
      <c r="WTY1123" s="898"/>
      <c r="WTZ1123" s="898"/>
      <c r="WUA1123" s="898"/>
      <c r="WUB1123" s="898"/>
      <c r="WUC1123" s="898"/>
      <c r="WUD1123" s="898"/>
      <c r="WUE1123" s="898"/>
      <c r="WUF1123" s="898"/>
      <c r="WUG1123" s="898"/>
      <c r="WUH1123" s="898"/>
      <c r="WUI1123" s="898"/>
      <c r="WUJ1123" s="898"/>
      <c r="WUK1123" s="898"/>
      <c r="WUL1123" s="898"/>
      <c r="WUM1123" s="898"/>
      <c r="WUN1123" s="898"/>
      <c r="WUO1123" s="898"/>
      <c r="WUP1123" s="898"/>
      <c r="WUQ1123" s="898"/>
      <c r="WUR1123" s="898"/>
      <c r="WUS1123" s="898"/>
      <c r="WUT1123" s="898"/>
      <c r="WUU1123" s="898"/>
      <c r="WUV1123" s="898"/>
      <c r="WUW1123" s="898"/>
      <c r="WUX1123" s="898"/>
      <c r="WUY1123" s="898"/>
      <c r="WUZ1123" s="898"/>
      <c r="WVA1123" s="898"/>
      <c r="WVB1123" s="898"/>
      <c r="WVC1123" s="898"/>
      <c r="WVD1123" s="898"/>
      <c r="WVE1123" s="898"/>
      <c r="WVF1123" s="898"/>
      <c r="WVG1123" s="898"/>
      <c r="WVH1123" s="898"/>
      <c r="WVI1123" s="898"/>
      <c r="WVJ1123" s="898"/>
      <c r="WVK1123" s="898"/>
      <c r="WVL1123" s="898"/>
      <c r="WVM1123" s="898"/>
      <c r="WVN1123" s="898"/>
      <c r="WVO1123" s="898"/>
      <c r="WVP1123" s="898"/>
      <c r="WVQ1123" s="898"/>
      <c r="WVR1123" s="898"/>
      <c r="WVS1123" s="898"/>
      <c r="WVT1123" s="898"/>
      <c r="WVU1123" s="898"/>
      <c r="WVV1123" s="898"/>
      <c r="WVW1123" s="898"/>
      <c r="WVX1123" s="898"/>
      <c r="WVY1123" s="898"/>
      <c r="WVZ1123" s="898"/>
      <c r="WWA1123" s="898"/>
      <c r="WWB1123" s="898"/>
      <c r="WWC1123" s="898"/>
      <c r="WWD1123" s="898"/>
      <c r="WWE1123" s="898"/>
      <c r="WWF1123" s="898"/>
      <c r="WWG1123" s="898"/>
      <c r="WWH1123" s="898"/>
      <c r="WWI1123" s="898"/>
      <c r="WWJ1123" s="898"/>
      <c r="WWK1123" s="898"/>
      <c r="WWL1123" s="898"/>
      <c r="WWM1123" s="898"/>
      <c r="WWN1123" s="898"/>
      <c r="WWO1123" s="898"/>
      <c r="WWP1123" s="898"/>
      <c r="WWQ1123" s="898"/>
      <c r="WWR1123" s="898"/>
      <c r="WWS1123" s="898"/>
      <c r="WWT1123" s="898"/>
      <c r="WWU1123" s="898"/>
      <c r="WWV1123" s="898"/>
      <c r="WWW1123" s="898"/>
      <c r="WWX1123" s="898"/>
      <c r="WWY1123" s="898"/>
      <c r="WWZ1123" s="898"/>
      <c r="WXA1123" s="898"/>
      <c r="WXB1123" s="898"/>
      <c r="WXC1123" s="898"/>
      <c r="WXD1123" s="898"/>
      <c r="WXE1123" s="898"/>
      <c r="WXF1123" s="898"/>
      <c r="WXG1123" s="898"/>
      <c r="WXH1123" s="898"/>
      <c r="WXI1123" s="898"/>
      <c r="WXJ1123" s="898"/>
      <c r="WXK1123" s="898"/>
      <c r="WXL1123" s="898"/>
      <c r="WXM1123" s="898"/>
      <c r="WXN1123" s="898"/>
      <c r="WXO1123" s="898"/>
      <c r="WXP1123" s="898"/>
      <c r="WXQ1123" s="898"/>
      <c r="WXR1123" s="898"/>
      <c r="WXS1123" s="898"/>
      <c r="WXT1123" s="898"/>
      <c r="WXU1123" s="898"/>
      <c r="WXV1123" s="898"/>
      <c r="WXW1123" s="898"/>
      <c r="WXX1123" s="898"/>
      <c r="WXY1123" s="898"/>
      <c r="WXZ1123" s="898"/>
      <c r="WYA1123" s="898"/>
      <c r="WYB1123" s="898"/>
      <c r="WYC1123" s="898"/>
      <c r="WYD1123" s="898"/>
      <c r="WYE1123" s="898"/>
      <c r="WYF1123" s="898"/>
      <c r="WYG1123" s="898"/>
      <c r="WYH1123" s="898"/>
      <c r="WYI1123" s="898"/>
      <c r="WYJ1123" s="898"/>
      <c r="WYK1123" s="898"/>
      <c r="WYL1123" s="898"/>
      <c r="WYM1123" s="898"/>
      <c r="WYN1123" s="898"/>
      <c r="WYO1123" s="898"/>
      <c r="WYP1123" s="898"/>
      <c r="WYQ1123" s="898"/>
      <c r="WYR1123" s="898"/>
      <c r="WYS1123" s="898"/>
      <c r="WYT1123" s="898"/>
      <c r="WYU1123" s="898"/>
      <c r="WYV1123" s="898"/>
      <c r="WYW1123" s="898"/>
      <c r="WYX1123" s="898"/>
      <c r="WYY1123" s="898"/>
      <c r="WYZ1123" s="898"/>
      <c r="WZA1123" s="898"/>
      <c r="WZB1123" s="898"/>
      <c r="WZC1123" s="898"/>
      <c r="WZD1123" s="898"/>
      <c r="WZE1123" s="898"/>
      <c r="WZF1123" s="898"/>
      <c r="WZG1123" s="898"/>
      <c r="WZH1123" s="898"/>
      <c r="WZI1123" s="898"/>
      <c r="WZJ1123" s="898"/>
      <c r="WZK1123" s="898"/>
      <c r="WZL1123" s="898"/>
      <c r="WZM1123" s="898"/>
      <c r="WZN1123" s="898"/>
      <c r="WZO1123" s="898"/>
      <c r="WZP1123" s="898"/>
      <c r="WZQ1123" s="898"/>
      <c r="WZR1123" s="898"/>
      <c r="WZS1123" s="898"/>
      <c r="WZT1123" s="898"/>
      <c r="WZU1123" s="898"/>
      <c r="WZV1123" s="898"/>
      <c r="WZW1123" s="898"/>
      <c r="WZX1123" s="898"/>
      <c r="WZY1123" s="898"/>
      <c r="WZZ1123" s="898"/>
      <c r="XAA1123" s="898"/>
      <c r="XAB1123" s="898"/>
      <c r="XAC1123" s="898"/>
      <c r="XAD1123" s="898"/>
      <c r="XAE1123" s="898"/>
      <c r="XAF1123" s="898"/>
      <c r="XAG1123" s="898"/>
      <c r="XAH1123" s="898"/>
      <c r="XAI1123" s="898"/>
      <c r="XAJ1123" s="898"/>
      <c r="XAK1123" s="898"/>
      <c r="XAL1123" s="898"/>
      <c r="XAM1123" s="898"/>
      <c r="XAN1123" s="898"/>
      <c r="XAO1123" s="898"/>
      <c r="XAP1123" s="898"/>
      <c r="XAQ1123" s="898"/>
      <c r="XAR1123" s="898"/>
      <c r="XAS1123" s="898"/>
      <c r="XAT1123" s="898"/>
      <c r="XAU1123" s="898"/>
      <c r="XAV1123" s="898"/>
      <c r="XAW1123" s="898"/>
      <c r="XAX1123" s="898"/>
      <c r="XAY1123" s="898"/>
      <c r="XAZ1123" s="898"/>
      <c r="XBA1123" s="898"/>
      <c r="XBB1123" s="898"/>
      <c r="XBC1123" s="898"/>
      <c r="XBD1123" s="898"/>
      <c r="XBE1123" s="898"/>
      <c r="XBF1123" s="898"/>
      <c r="XBG1123" s="898"/>
      <c r="XBH1123" s="898"/>
      <c r="XBI1123" s="898"/>
      <c r="XBJ1123" s="898"/>
      <c r="XBK1123" s="898"/>
      <c r="XBL1123" s="898"/>
      <c r="XBM1123" s="898"/>
      <c r="XBN1123" s="898"/>
      <c r="XBO1123" s="898"/>
      <c r="XBP1123" s="898"/>
      <c r="XBQ1123" s="898"/>
      <c r="XBR1123" s="898"/>
      <c r="XBS1123" s="898"/>
      <c r="XBT1123" s="898"/>
      <c r="XBU1123" s="898"/>
      <c r="XBV1123" s="898"/>
      <c r="XBW1123" s="898"/>
      <c r="XBX1123" s="898"/>
      <c r="XBY1123" s="898"/>
      <c r="XBZ1123" s="898"/>
      <c r="XCA1123" s="898"/>
      <c r="XCB1123" s="898"/>
      <c r="XCC1123" s="898"/>
      <c r="XCD1123" s="898"/>
      <c r="XCE1123" s="898"/>
      <c r="XCF1123" s="898"/>
      <c r="XCG1123" s="898"/>
      <c r="XCH1123" s="898"/>
      <c r="XCI1123" s="898"/>
      <c r="XCJ1123" s="898"/>
      <c r="XCK1123" s="898"/>
      <c r="XCL1123" s="898"/>
      <c r="XCM1123" s="898"/>
      <c r="XCN1123" s="898"/>
      <c r="XCO1123" s="898"/>
      <c r="XCP1123" s="898"/>
      <c r="XCQ1123" s="898"/>
      <c r="XCR1123" s="898"/>
      <c r="XCS1123" s="898"/>
      <c r="XCT1123" s="898"/>
      <c r="XCU1123" s="898"/>
      <c r="XCV1123" s="898"/>
      <c r="XCW1123" s="898"/>
      <c r="XCX1123" s="898"/>
      <c r="XCY1123" s="898"/>
      <c r="XCZ1123" s="898"/>
      <c r="XDA1123" s="898"/>
      <c r="XDB1123" s="898"/>
      <c r="XDC1123" s="898"/>
      <c r="XDD1123" s="898"/>
      <c r="XDE1123" s="898"/>
      <c r="XDF1123" s="898"/>
      <c r="XDG1123" s="898"/>
      <c r="XDH1123" s="898"/>
      <c r="XDI1123" s="898"/>
      <c r="XDJ1123" s="898"/>
      <c r="XDK1123" s="898"/>
      <c r="XDL1123" s="898"/>
      <c r="XDM1123" s="898"/>
      <c r="XDN1123" s="898"/>
      <c r="XDO1123" s="898"/>
      <c r="XDP1123" s="898"/>
      <c r="XDQ1123" s="898"/>
      <c r="XDR1123" s="898"/>
      <c r="XDS1123" s="898"/>
      <c r="XDT1123" s="898"/>
      <c r="XDU1123" s="898"/>
      <c r="XDV1123" s="898"/>
      <c r="XDW1123" s="898"/>
      <c r="XDX1123" s="898"/>
      <c r="XDY1123" s="898"/>
      <c r="XDZ1123" s="898"/>
      <c r="XEA1123" s="898"/>
      <c r="XEB1123" s="898"/>
      <c r="XEC1123" s="898"/>
      <c r="XED1123" s="898"/>
      <c r="XEE1123" s="898"/>
      <c r="XEF1123" s="898"/>
      <c r="XEG1123" s="898"/>
      <c r="XEH1123" s="898"/>
      <c r="XEI1123" s="898"/>
      <c r="XEJ1123" s="898"/>
      <c r="XEK1123" s="898"/>
      <c r="XEL1123" s="898"/>
      <c r="XEM1123" s="898"/>
      <c r="XEN1123" s="898"/>
      <c r="XEO1123" s="898"/>
      <c r="XEP1123" s="898"/>
      <c r="XEQ1123" s="898"/>
      <c r="XER1123" s="898"/>
      <c r="XES1123" s="898"/>
      <c r="XET1123" s="898"/>
      <c r="XEU1123" s="898"/>
      <c r="XEV1123" s="898"/>
      <c r="XEW1123" s="898"/>
      <c r="XEX1123" s="898"/>
      <c r="XEY1123" s="898"/>
      <c r="XEZ1123" s="898"/>
      <c r="XFA1123" s="898"/>
      <c r="XFB1123" s="898"/>
      <c r="XFC1123" s="898"/>
      <c r="XFD1123" s="898"/>
    </row>
    <row r="1124" spans="1:16384" s="928" customFormat="1">
      <c r="A1124" s="933" t="str">
        <f>'km dia útil'!A1326</f>
        <v>(1) Fonte: OSO's (Ordens de Serviço Operacionais) vigentes em 30/11/19 - SPTrans</v>
      </c>
      <c r="F1124" s="971"/>
      <c r="G1124" s="932"/>
      <c r="K1124" s="898"/>
      <c r="L1124" s="898"/>
      <c r="M1124" s="898"/>
      <c r="N1124" s="898"/>
      <c r="O1124" s="898"/>
      <c r="P1124" s="898"/>
      <c r="Q1124" s="898"/>
      <c r="R1124" s="898"/>
      <c r="S1124" s="898"/>
      <c r="T1124" s="898"/>
      <c r="U1124" s="898"/>
      <c r="V1124" s="898"/>
      <c r="W1124" s="898"/>
      <c r="X1124" s="898"/>
      <c r="Y1124" s="898"/>
      <c r="Z1124" s="898"/>
      <c r="AA1124" s="898"/>
      <c r="AB1124" s="898"/>
      <c r="AC1124" s="898"/>
      <c r="AD1124" s="898"/>
      <c r="AE1124" s="898"/>
      <c r="AF1124" s="898"/>
    </row>
    <row r="1125" spans="1:16384" s="928" customFormat="1">
      <c r="A1125" s="933" t="s">
        <v>2409</v>
      </c>
      <c r="B1125" s="951"/>
      <c r="C1125" s="951"/>
      <c r="D1125" s="899"/>
      <c r="E1125" s="899"/>
      <c r="F1125" s="899"/>
      <c r="G1125" s="970"/>
      <c r="H1125" s="899"/>
      <c r="I1125" s="899"/>
      <c r="J1125" s="899"/>
      <c r="K1125" s="898"/>
      <c r="L1125" s="898"/>
      <c r="M1125" s="898"/>
      <c r="N1125" s="898"/>
      <c r="O1125" s="898"/>
      <c r="P1125" s="898"/>
      <c r="Q1125" s="898"/>
      <c r="R1125" s="898"/>
      <c r="S1125" s="898"/>
      <c r="T1125" s="898"/>
      <c r="U1125" s="898"/>
      <c r="V1125" s="898"/>
      <c r="W1125" s="898"/>
      <c r="X1125" s="898"/>
      <c r="Y1125" s="898"/>
      <c r="Z1125" s="898"/>
      <c r="AA1125" s="898"/>
      <c r="AB1125" s="898"/>
      <c r="AC1125" s="898"/>
      <c r="AD1125" s="898"/>
      <c r="AE1125" s="898"/>
      <c r="AF1125" s="898"/>
    </row>
    <row r="1126" spans="1:16384" s="928" customFormat="1">
      <c r="A1126" s="885"/>
      <c r="B1126" s="885"/>
      <c r="C1126" s="885"/>
      <c r="D1126" s="885"/>
      <c r="E1126" s="885"/>
      <c r="F1126" s="885"/>
      <c r="G1126" s="927"/>
      <c r="H1126" s="885"/>
      <c r="I1126" s="885"/>
      <c r="J1126" s="885"/>
      <c r="K1126" s="885"/>
      <c r="L1126" s="885"/>
      <c r="M1126" s="969"/>
      <c r="N1126" s="969"/>
      <c r="O1126" s="969"/>
      <c r="P1126" s="969"/>
      <c r="Q1126" s="969"/>
      <c r="R1126" s="969"/>
      <c r="S1126" s="969"/>
      <c r="T1126" s="969"/>
      <c r="U1126" s="969"/>
      <c r="V1126" s="898"/>
      <c r="W1126" s="898"/>
      <c r="X1126" s="898"/>
      <c r="Y1126" s="898"/>
      <c r="Z1126" s="898"/>
      <c r="AA1126" s="898"/>
      <c r="AB1126" s="898"/>
      <c r="AC1126" s="898"/>
      <c r="AD1126" s="898"/>
      <c r="AE1126" s="898"/>
      <c r="AF1126" s="898"/>
    </row>
    <row r="1127" spans="1:16384" s="928" customFormat="1">
      <c r="A1127" s="885"/>
      <c r="B1127" s="885"/>
      <c r="C1127" s="885"/>
      <c r="D1127" s="885"/>
      <c r="E1127" s="885"/>
      <c r="F1127" s="885"/>
      <c r="G1127" s="927"/>
      <c r="H1127" s="885"/>
      <c r="I1127" s="885"/>
      <c r="J1127" s="885"/>
      <c r="K1127" s="885"/>
      <c r="L1127" s="885"/>
      <c r="M1127" s="927"/>
      <c r="N1127" s="968"/>
      <c r="O1127" s="927"/>
      <c r="P1127" s="927"/>
      <c r="Q1127" s="927"/>
      <c r="R1127" s="927"/>
      <c r="S1127" s="927"/>
      <c r="T1127" s="927"/>
      <c r="U1127" s="927"/>
      <c r="V1127" s="898"/>
      <c r="W1127" s="898"/>
      <c r="X1127" s="898"/>
      <c r="Y1127" s="898"/>
      <c r="Z1127" s="898"/>
      <c r="AA1127" s="898"/>
      <c r="AB1127" s="898"/>
      <c r="AC1127" s="898"/>
      <c r="AD1127" s="898"/>
      <c r="AE1127" s="898"/>
      <c r="AF1127" s="898"/>
    </row>
    <row r="1128" spans="1:16384" s="928" customFormat="1">
      <c r="A1128" s="885"/>
      <c r="B1128" s="885"/>
      <c r="C1128" s="885"/>
      <c r="D1128" s="885"/>
      <c r="E1128" s="885"/>
      <c r="F1128" s="885"/>
      <c r="G1128" s="927"/>
      <c r="H1128" s="885"/>
      <c r="I1128" s="885"/>
      <c r="J1128" s="885"/>
      <c r="K1128" s="885"/>
      <c r="L1128" s="885"/>
      <c r="M1128" s="927"/>
      <c r="N1128" s="927"/>
      <c r="O1128" s="927"/>
      <c r="P1128" s="927"/>
      <c r="Q1128" s="927"/>
      <c r="R1128" s="927"/>
      <c r="S1128" s="927"/>
      <c r="T1128" s="927"/>
      <c r="U1128" s="927"/>
      <c r="V1128" s="898"/>
      <c r="W1128" s="898"/>
      <c r="X1128" s="898"/>
      <c r="Y1128" s="898"/>
      <c r="Z1128" s="898"/>
      <c r="AA1128" s="898"/>
      <c r="AB1128" s="898"/>
      <c r="AC1128" s="898"/>
      <c r="AD1128" s="898"/>
      <c r="AE1128" s="898"/>
      <c r="AF1128" s="898"/>
    </row>
    <row r="1129" spans="1:16384" s="928" customFormat="1">
      <c r="A1129" s="885"/>
      <c r="B1129" s="885"/>
      <c r="C1129" s="885"/>
      <c r="D1129" s="885"/>
      <c r="E1129" s="885"/>
      <c r="F1129" s="885"/>
      <c r="G1129" s="927"/>
      <c r="H1129" s="885"/>
      <c r="I1129" s="885"/>
      <c r="J1129" s="885"/>
      <c r="K1129" s="885"/>
      <c r="L1129" s="885"/>
      <c r="M1129" s="927"/>
      <c r="N1129" s="927"/>
      <c r="O1129" s="927"/>
      <c r="P1129" s="927"/>
      <c r="Q1129" s="927"/>
      <c r="R1129" s="927"/>
      <c r="S1129" s="927"/>
      <c r="T1129" s="927"/>
      <c r="U1129" s="927"/>
      <c r="V1129" s="898"/>
      <c r="W1129" s="898"/>
      <c r="X1129" s="898"/>
      <c r="Y1129" s="898"/>
      <c r="Z1129" s="898"/>
      <c r="AA1129" s="898"/>
      <c r="AB1129" s="898"/>
      <c r="AC1129" s="898"/>
      <c r="AD1129" s="898"/>
      <c r="AE1129" s="898"/>
      <c r="AF1129" s="898"/>
    </row>
    <row r="1130" spans="1:16384" s="928" customFormat="1">
      <c r="A1130" s="885"/>
      <c r="B1130" s="885"/>
      <c r="C1130" s="885"/>
      <c r="D1130" s="885"/>
      <c r="E1130" s="885"/>
      <c r="F1130" s="885"/>
      <c r="G1130" s="927"/>
      <c r="H1130" s="885"/>
      <c r="I1130" s="885"/>
      <c r="J1130" s="885"/>
      <c r="K1130" s="885"/>
      <c r="L1130" s="885"/>
      <c r="M1130" s="927"/>
      <c r="N1130" s="927"/>
      <c r="O1130" s="927"/>
      <c r="P1130" s="927"/>
      <c r="Q1130" s="927"/>
      <c r="R1130" s="927"/>
      <c r="S1130" s="927"/>
      <c r="T1130" s="927"/>
      <c r="U1130" s="927"/>
      <c r="V1130" s="898"/>
      <c r="W1130" s="898"/>
      <c r="X1130" s="898"/>
      <c r="Y1130" s="898"/>
      <c r="Z1130" s="898"/>
      <c r="AA1130" s="898"/>
      <c r="AB1130" s="898"/>
      <c r="AC1130" s="898"/>
      <c r="AD1130" s="898"/>
      <c r="AE1130" s="898"/>
      <c r="AF1130" s="898"/>
    </row>
    <row r="1131" spans="1:16384" s="928" customFormat="1">
      <c r="A1131" s="885"/>
      <c r="B1131" s="885"/>
      <c r="C1131" s="885"/>
      <c r="D1131" s="885"/>
      <c r="E1131" s="885"/>
      <c r="F1131" s="885"/>
      <c r="G1131" s="927"/>
      <c r="H1131" s="885"/>
      <c r="I1131" s="885"/>
      <c r="J1131" s="885"/>
      <c r="K1131" s="885"/>
      <c r="L1131" s="885"/>
      <c r="M1131" s="927"/>
      <c r="N1131" s="927"/>
      <c r="O1131" s="927"/>
      <c r="P1131" s="927"/>
      <c r="Q1131" s="927"/>
      <c r="R1131" s="927"/>
      <c r="S1131" s="927"/>
      <c r="T1131" s="927"/>
      <c r="U1131" s="927"/>
      <c r="V1131" s="898"/>
      <c r="W1131" s="898"/>
      <c r="X1131" s="898"/>
      <c r="Y1131" s="898"/>
      <c r="Z1131" s="898"/>
      <c r="AA1131" s="898"/>
      <c r="AB1131" s="898"/>
      <c r="AC1131" s="898"/>
      <c r="AD1131" s="898"/>
      <c r="AE1131" s="898"/>
      <c r="AF1131" s="898"/>
    </row>
    <row r="1132" spans="1:16384" s="928" customFormat="1">
      <c r="A1132" s="885"/>
      <c r="B1132" s="885"/>
      <c r="C1132" s="885"/>
      <c r="D1132" s="885"/>
      <c r="E1132" s="885"/>
      <c r="F1132" s="885"/>
      <c r="G1132" s="927"/>
      <c r="H1132" s="885"/>
      <c r="I1132" s="885"/>
      <c r="J1132" s="885"/>
      <c r="K1132" s="885"/>
      <c r="L1132" s="885"/>
      <c r="M1132" s="927"/>
      <c r="N1132" s="927"/>
      <c r="O1132" s="927"/>
      <c r="P1132" s="927"/>
      <c r="Q1132" s="927"/>
      <c r="R1132" s="927"/>
      <c r="S1132" s="927"/>
      <c r="T1132" s="927"/>
      <c r="U1132" s="927"/>
      <c r="V1132" s="898"/>
      <c r="W1132" s="898"/>
      <c r="X1132" s="898"/>
      <c r="Y1132" s="898"/>
      <c r="Z1132" s="898"/>
      <c r="AA1132" s="898"/>
      <c r="AB1132" s="898"/>
      <c r="AC1132" s="898"/>
      <c r="AD1132" s="898"/>
      <c r="AE1132" s="898"/>
      <c r="AF1132" s="898"/>
    </row>
    <row r="1133" spans="1:16384" s="928" customFormat="1">
      <c r="A1133" s="885"/>
      <c r="B1133" s="885"/>
      <c r="C1133" s="885"/>
      <c r="D1133" s="885"/>
      <c r="E1133" s="885"/>
      <c r="F1133" s="885"/>
      <c r="G1133" s="927"/>
      <c r="H1133" s="885"/>
      <c r="I1133" s="885"/>
      <c r="J1133" s="885"/>
      <c r="K1133" s="885"/>
      <c r="L1133" s="885"/>
      <c r="M1133" s="927"/>
      <c r="N1133" s="927"/>
      <c r="O1133" s="927"/>
      <c r="P1133" s="927"/>
      <c r="Q1133" s="927"/>
      <c r="R1133" s="927"/>
      <c r="S1133" s="927"/>
      <c r="T1133" s="927"/>
      <c r="U1133" s="927"/>
      <c r="V1133" s="898"/>
      <c r="W1133" s="898"/>
      <c r="X1133" s="898"/>
      <c r="Y1133" s="898"/>
      <c r="Z1133" s="898"/>
      <c r="AA1133" s="898"/>
      <c r="AB1133" s="898"/>
      <c r="AC1133" s="898"/>
      <c r="AD1133" s="898"/>
      <c r="AE1133" s="898"/>
      <c r="AF1133" s="898"/>
    </row>
    <row r="1134" spans="1:16384" s="928" customFormat="1">
      <c r="A1134" s="885"/>
      <c r="B1134" s="885"/>
      <c r="C1134" s="885"/>
      <c r="D1134" s="885"/>
      <c r="E1134" s="885"/>
      <c r="F1134" s="885"/>
      <c r="G1134" s="927"/>
      <c r="H1134" s="885"/>
      <c r="I1134" s="885"/>
      <c r="J1134" s="885"/>
      <c r="K1134" s="885"/>
      <c r="L1134" s="885"/>
      <c r="M1134" s="927"/>
      <c r="N1134" s="927"/>
      <c r="O1134" s="927"/>
      <c r="P1134" s="927"/>
      <c r="Q1134" s="927"/>
      <c r="R1134" s="927"/>
      <c r="S1134" s="927"/>
      <c r="T1134" s="927"/>
      <c r="U1134" s="927"/>
      <c r="V1134" s="898"/>
      <c r="W1134" s="898"/>
      <c r="X1134" s="898"/>
      <c r="Y1134" s="898"/>
      <c r="Z1134" s="898"/>
      <c r="AA1134" s="898"/>
      <c r="AB1134" s="898"/>
      <c r="AC1134" s="898"/>
      <c r="AD1134" s="898"/>
      <c r="AE1134" s="898"/>
      <c r="AF1134" s="898"/>
    </row>
    <row r="1135" spans="1:16384" s="928" customFormat="1">
      <c r="A1135" s="885"/>
      <c r="B1135" s="885"/>
      <c r="C1135" s="885"/>
      <c r="D1135" s="885"/>
      <c r="E1135" s="885"/>
      <c r="F1135" s="885"/>
      <c r="G1135" s="927"/>
      <c r="H1135" s="885"/>
      <c r="I1135" s="885"/>
      <c r="J1135" s="885"/>
      <c r="K1135" s="885"/>
      <c r="L1135" s="885"/>
      <c r="M1135" s="927"/>
      <c r="N1135" s="927"/>
      <c r="O1135" s="927"/>
      <c r="P1135" s="927"/>
      <c r="Q1135" s="927"/>
      <c r="R1135" s="927"/>
      <c r="S1135" s="927"/>
      <c r="T1135" s="927"/>
      <c r="U1135" s="927"/>
      <c r="V1135" s="898"/>
      <c r="W1135" s="898"/>
      <c r="X1135" s="898"/>
      <c r="Y1135" s="898"/>
      <c r="Z1135" s="898"/>
      <c r="AA1135" s="898"/>
      <c r="AB1135" s="898"/>
      <c r="AC1135" s="898"/>
      <c r="AD1135" s="898"/>
      <c r="AE1135" s="898"/>
      <c r="AF1135" s="898"/>
    </row>
    <row r="1136" spans="1:16384" s="928" customFormat="1">
      <c r="A1136" s="885"/>
      <c r="B1136" s="885"/>
      <c r="C1136" s="885"/>
      <c r="D1136" s="885"/>
      <c r="E1136" s="885"/>
      <c r="F1136" s="885"/>
      <c r="G1136" s="927"/>
      <c r="H1136" s="885"/>
      <c r="I1136" s="885"/>
      <c r="J1136" s="885"/>
      <c r="K1136" s="885"/>
      <c r="L1136" s="885"/>
      <c r="M1136" s="927"/>
      <c r="N1136" s="927"/>
      <c r="O1136" s="927"/>
      <c r="P1136" s="927"/>
      <c r="Q1136" s="927"/>
      <c r="R1136" s="927"/>
      <c r="S1136" s="927"/>
      <c r="T1136" s="927"/>
      <c r="U1136" s="927"/>
      <c r="V1136" s="898"/>
      <c r="W1136" s="898"/>
      <c r="X1136" s="898"/>
      <c r="Y1136" s="898"/>
      <c r="Z1136" s="898"/>
      <c r="AA1136" s="898"/>
      <c r="AB1136" s="898"/>
      <c r="AC1136" s="898"/>
      <c r="AD1136" s="898"/>
      <c r="AE1136" s="898"/>
      <c r="AF1136" s="898"/>
    </row>
    <row r="1137" spans="1:32" s="929" customFormat="1">
      <c r="A1137" s="885"/>
      <c r="B1137" s="885"/>
      <c r="C1137" s="885"/>
      <c r="D1137" s="885"/>
      <c r="E1137" s="885"/>
      <c r="F1137" s="885"/>
      <c r="G1137" s="927"/>
      <c r="H1137" s="885"/>
      <c r="I1137" s="885"/>
      <c r="J1137" s="885"/>
      <c r="K1137" s="885"/>
      <c r="L1137" s="885"/>
      <c r="M1137" s="927"/>
      <c r="N1137" s="927"/>
      <c r="O1137" s="927"/>
      <c r="P1137" s="927"/>
      <c r="Q1137" s="927"/>
      <c r="R1137" s="927"/>
      <c r="S1137" s="927"/>
      <c r="T1137" s="927"/>
      <c r="U1137" s="927"/>
      <c r="V1137" s="898"/>
      <c r="W1137" s="898"/>
      <c r="X1137" s="898"/>
      <c r="Y1137" s="898"/>
      <c r="Z1137" s="898"/>
      <c r="AA1137" s="898"/>
      <c r="AB1137" s="898"/>
      <c r="AC1137" s="898"/>
      <c r="AD1137" s="898"/>
      <c r="AE1137" s="898"/>
      <c r="AF1137" s="898"/>
    </row>
    <row r="1138" spans="1:32" s="928" customFormat="1">
      <c r="A1138" s="885"/>
      <c r="B1138" s="885"/>
      <c r="C1138" s="885"/>
      <c r="D1138" s="885"/>
      <c r="E1138" s="885"/>
      <c r="F1138" s="885"/>
      <c r="G1138" s="927"/>
      <c r="H1138" s="885"/>
      <c r="I1138" s="885"/>
      <c r="J1138" s="885"/>
      <c r="K1138" s="885"/>
      <c r="L1138" s="885"/>
      <c r="M1138" s="927"/>
      <c r="N1138" s="927"/>
      <c r="O1138" s="927"/>
      <c r="P1138" s="927"/>
      <c r="Q1138" s="927"/>
      <c r="R1138" s="927"/>
      <c r="S1138" s="927"/>
      <c r="T1138" s="927"/>
      <c r="U1138" s="927"/>
      <c r="V1138" s="898"/>
      <c r="W1138" s="898"/>
      <c r="X1138" s="898"/>
      <c r="Y1138" s="898"/>
      <c r="Z1138" s="898"/>
      <c r="AA1138" s="898"/>
      <c r="AB1138" s="898"/>
      <c r="AC1138" s="898"/>
      <c r="AD1138" s="898"/>
      <c r="AE1138" s="898"/>
      <c r="AF1138" s="898"/>
    </row>
    <row r="1139" spans="1:32" s="928" customFormat="1">
      <c r="A1139" s="885"/>
      <c r="B1139" s="885"/>
      <c r="C1139" s="885"/>
      <c r="D1139" s="885"/>
      <c r="E1139" s="885"/>
      <c r="F1139" s="885"/>
      <c r="G1139" s="927"/>
      <c r="H1139" s="885"/>
      <c r="I1139" s="885"/>
      <c r="J1139" s="885"/>
      <c r="K1139" s="885"/>
      <c r="L1139" s="885"/>
      <c r="M1139" s="927"/>
      <c r="N1139" s="927"/>
      <c r="O1139" s="927"/>
      <c r="P1139" s="927"/>
      <c r="Q1139" s="927"/>
      <c r="R1139" s="927"/>
      <c r="S1139" s="927"/>
      <c r="T1139" s="927"/>
      <c r="U1139" s="927"/>
    </row>
    <row r="1140" spans="1:32" s="928" customFormat="1">
      <c r="A1140" s="885"/>
      <c r="B1140" s="885"/>
      <c r="C1140" s="885"/>
      <c r="D1140" s="885"/>
      <c r="E1140" s="885"/>
      <c r="F1140" s="885"/>
      <c r="G1140" s="927"/>
      <c r="H1140" s="885"/>
      <c r="I1140" s="885"/>
      <c r="J1140" s="885"/>
      <c r="K1140" s="885"/>
      <c r="L1140" s="885"/>
      <c r="M1140" s="927"/>
      <c r="N1140" s="927"/>
      <c r="O1140" s="927"/>
      <c r="P1140" s="927"/>
      <c r="Q1140" s="927"/>
      <c r="R1140" s="927"/>
      <c r="S1140" s="927"/>
      <c r="T1140" s="927"/>
      <c r="U1140" s="927"/>
    </row>
  </sheetData>
  <mergeCells count="15">
    <mergeCell ref="A6:A7"/>
    <mergeCell ref="B6:F6"/>
    <mergeCell ref="G6:K6"/>
    <mergeCell ref="L6:L7"/>
    <mergeCell ref="M7:M8"/>
    <mergeCell ref="V7:V8"/>
    <mergeCell ref="M6:V6"/>
    <mergeCell ref="R7:R8"/>
    <mergeCell ref="S7:S8"/>
    <mergeCell ref="T7:T8"/>
    <mergeCell ref="U7:U8"/>
    <mergeCell ref="N7:N8"/>
    <mergeCell ref="O7:O8"/>
    <mergeCell ref="P7:P8"/>
    <mergeCell ref="Q7:Q8"/>
  </mergeCells>
  <pageMargins left="0.51181102362204722" right="0.35433070866141736" top="0.31496062992125984" bottom="0.31496062992125984" header="0.31496062992125984" footer="0.31496062992125984"/>
  <pageSetup paperSize="9" scale="6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O1042"/>
  <sheetViews>
    <sheetView view="pageBreakPreview" zoomScale="98" zoomScaleNormal="100" zoomScaleSheetLayoutView="98" workbookViewId="0">
      <selection activeCell="A25" sqref="A19:F35"/>
    </sheetView>
  </sheetViews>
  <sheetFormatPr defaultRowHeight="12.75"/>
  <cols>
    <col min="1" max="6" width="9.140625" style="885"/>
    <col min="7" max="7" width="9.140625" style="927"/>
    <col min="8" max="12" width="9.140625" style="885"/>
    <col min="13" max="22" width="9.140625" style="927"/>
    <col min="23" max="16384" width="9.140625" style="885"/>
  </cols>
  <sheetData>
    <row r="1" spans="1:41">
      <c r="A1" s="917" t="s">
        <v>2414</v>
      </c>
      <c r="B1" s="967"/>
      <c r="C1" s="967"/>
      <c r="D1" s="794"/>
      <c r="E1" s="794"/>
      <c r="F1" s="868"/>
      <c r="G1" s="966"/>
      <c r="H1" s="869"/>
      <c r="I1" s="965"/>
      <c r="J1" s="965"/>
      <c r="K1" s="916"/>
      <c r="L1" s="916"/>
      <c r="M1" s="957"/>
      <c r="N1" s="957"/>
      <c r="O1" s="964"/>
      <c r="P1" s="963"/>
      <c r="Q1" s="963"/>
      <c r="R1" s="957"/>
      <c r="S1" s="957"/>
      <c r="T1" s="957"/>
      <c r="U1" s="957"/>
      <c r="V1" s="957"/>
      <c r="W1" s="916"/>
      <c r="X1" s="915"/>
    </row>
    <row r="2" spans="1:41">
      <c r="A2" s="917"/>
      <c r="B2" s="967"/>
      <c r="C2" s="967"/>
      <c r="D2" s="794"/>
      <c r="E2" s="794"/>
      <c r="F2" s="868"/>
      <c r="G2" s="966"/>
      <c r="H2" s="869"/>
      <c r="I2" s="965"/>
      <c r="J2" s="965"/>
      <c r="K2" s="916"/>
      <c r="L2" s="916"/>
      <c r="M2" s="957"/>
      <c r="N2" s="957"/>
      <c r="O2" s="964"/>
      <c r="P2" s="963"/>
      <c r="Q2" s="963"/>
      <c r="R2" s="957"/>
      <c r="S2" s="957"/>
      <c r="T2" s="957"/>
      <c r="U2" s="957"/>
      <c r="V2" s="957"/>
      <c r="W2" s="916"/>
      <c r="X2" s="915"/>
    </row>
    <row r="3" spans="1:41">
      <c r="A3" s="871" t="s">
        <v>14</v>
      </c>
    </row>
    <row r="4" spans="1:41">
      <c r="A4" s="873" t="s">
        <v>2419</v>
      </c>
      <c r="B4" s="873"/>
      <c r="C4" s="873"/>
      <c r="D4" s="873"/>
      <c r="E4" s="873"/>
      <c r="F4" s="873"/>
      <c r="G4" s="962"/>
      <c r="H4" s="873"/>
      <c r="I4" s="873"/>
      <c r="J4" s="873"/>
      <c r="K4" s="873"/>
      <c r="L4" s="873"/>
      <c r="M4" s="960"/>
      <c r="N4" s="960"/>
      <c r="O4" s="960"/>
      <c r="P4" s="961"/>
      <c r="Q4" s="960"/>
      <c r="R4" s="960"/>
      <c r="S4" s="960"/>
      <c r="T4" s="960"/>
      <c r="U4" s="960"/>
      <c r="V4" s="960"/>
    </row>
    <row r="5" spans="1:41">
      <c r="A5" s="870"/>
      <c r="B5" s="870"/>
      <c r="C5" s="870"/>
      <c r="D5" s="870"/>
      <c r="E5" s="870"/>
      <c r="F5" s="870"/>
      <c r="G5" s="959"/>
      <c r="H5" s="870"/>
      <c r="I5" s="870"/>
      <c r="J5" s="870"/>
      <c r="K5" s="870"/>
      <c r="L5" s="870"/>
      <c r="M5" s="957"/>
      <c r="N5" s="957"/>
      <c r="O5" s="957"/>
      <c r="P5" s="958"/>
      <c r="Q5" s="957"/>
      <c r="R5" s="957"/>
      <c r="S5" s="957"/>
      <c r="T5" s="957"/>
      <c r="U5" s="957"/>
      <c r="V5" s="957"/>
    </row>
    <row r="6" spans="1:41">
      <c r="A6" s="1064" t="s">
        <v>1748</v>
      </c>
      <c r="B6" s="1071" t="s">
        <v>2418</v>
      </c>
      <c r="C6" s="1071"/>
      <c r="D6" s="1071"/>
      <c r="E6" s="1071"/>
      <c r="F6" s="1071"/>
      <c r="G6" s="1071" t="s">
        <v>2417</v>
      </c>
      <c r="H6" s="1071"/>
      <c r="I6" s="1071"/>
      <c r="J6" s="1071"/>
      <c r="K6" s="1071"/>
      <c r="L6" s="1064" t="s">
        <v>2404</v>
      </c>
      <c r="M6" s="1066" t="s">
        <v>2416</v>
      </c>
      <c r="N6" s="1066"/>
      <c r="O6" s="1066"/>
      <c r="P6" s="1066"/>
      <c r="Q6" s="1066"/>
      <c r="R6" s="1066"/>
      <c r="S6" s="1066"/>
      <c r="T6" s="1066"/>
      <c r="U6" s="1066"/>
      <c r="V6" s="1066"/>
    </row>
    <row r="7" spans="1:41" ht="45">
      <c r="A7" s="1064"/>
      <c r="B7" s="908" t="s">
        <v>2402</v>
      </c>
      <c r="C7" s="908" t="s">
        <v>2401</v>
      </c>
      <c r="D7" s="908" t="s">
        <v>2400</v>
      </c>
      <c r="E7" s="908" t="s">
        <v>2399</v>
      </c>
      <c r="F7" s="908" t="s">
        <v>2398</v>
      </c>
      <c r="G7" s="908" t="s">
        <v>2397</v>
      </c>
      <c r="H7" s="908" t="s">
        <v>2396</v>
      </c>
      <c r="I7" s="908" t="s">
        <v>2395</v>
      </c>
      <c r="J7" s="908" t="s">
        <v>2394</v>
      </c>
      <c r="K7" s="956" t="s">
        <v>2393</v>
      </c>
      <c r="L7" s="1064"/>
      <c r="M7" s="1069" t="s">
        <v>404</v>
      </c>
      <c r="N7" s="1069" t="s">
        <v>405</v>
      </c>
      <c r="O7" s="1069" t="s">
        <v>406</v>
      </c>
      <c r="P7" s="1072" t="s">
        <v>407</v>
      </c>
      <c r="Q7" s="1069" t="s">
        <v>408</v>
      </c>
      <c r="R7" s="1069" t="s">
        <v>409</v>
      </c>
      <c r="S7" s="1069" t="s">
        <v>453</v>
      </c>
      <c r="T7" s="1069" t="s">
        <v>411</v>
      </c>
      <c r="U7" s="1069" t="s">
        <v>412</v>
      </c>
      <c r="V7" s="1069" t="s">
        <v>414</v>
      </c>
    </row>
    <row r="8" spans="1:41" ht="16.5">
      <c r="A8" s="955"/>
      <c r="B8" s="954" t="s">
        <v>204</v>
      </c>
      <c r="C8" s="954" t="s">
        <v>205</v>
      </c>
      <c r="D8" s="953" t="s">
        <v>206</v>
      </c>
      <c r="E8" s="953" t="s">
        <v>2392</v>
      </c>
      <c r="F8" s="953" t="s">
        <v>2391</v>
      </c>
      <c r="G8" s="953" t="s">
        <v>429</v>
      </c>
      <c r="H8" s="953" t="s">
        <v>430</v>
      </c>
      <c r="I8" s="953" t="s">
        <v>431</v>
      </c>
      <c r="J8" s="953" t="s">
        <v>432</v>
      </c>
      <c r="K8" s="953" t="s">
        <v>2390</v>
      </c>
      <c r="L8" s="953" t="s">
        <v>2389</v>
      </c>
      <c r="M8" s="1070"/>
      <c r="N8" s="1070"/>
      <c r="O8" s="1070"/>
      <c r="P8" s="1073"/>
      <c r="Q8" s="1070"/>
      <c r="R8" s="1070"/>
      <c r="S8" s="1070"/>
      <c r="T8" s="1070"/>
      <c r="U8" s="1070"/>
      <c r="V8" s="1070"/>
    </row>
    <row r="9" spans="1:41">
      <c r="A9" s="882" t="s">
        <v>2233</v>
      </c>
      <c r="B9" s="951">
        <v>6.98</v>
      </c>
      <c r="C9" s="951">
        <v>6.55</v>
      </c>
      <c r="D9" s="899">
        <v>89</v>
      </c>
      <c r="E9" s="899">
        <v>90</v>
      </c>
      <c r="F9" s="899">
        <v>1210.72</v>
      </c>
      <c r="G9" s="950">
        <v>14.68</v>
      </c>
      <c r="H9" s="899">
        <v>6</v>
      </c>
      <c r="I9" s="899">
        <v>6</v>
      </c>
      <c r="J9" s="899">
        <v>6</v>
      </c>
      <c r="K9" s="949">
        <v>176.16</v>
      </c>
      <c r="L9" s="948">
        <v>1386.88</v>
      </c>
      <c r="M9" s="898">
        <v>1386.88</v>
      </c>
      <c r="N9" s="898">
        <v>0</v>
      </c>
      <c r="O9" s="898">
        <v>0</v>
      </c>
      <c r="P9" s="898">
        <v>0</v>
      </c>
      <c r="Q9" s="898">
        <v>0</v>
      </c>
      <c r="R9" s="898">
        <v>0</v>
      </c>
      <c r="S9" s="898">
        <v>0</v>
      </c>
      <c r="T9" s="898">
        <v>0</v>
      </c>
      <c r="U9" s="898">
        <v>0</v>
      </c>
      <c r="V9" s="898">
        <v>0</v>
      </c>
      <c r="Y9" s="969"/>
      <c r="Z9" s="969"/>
      <c r="AA9" s="969"/>
      <c r="AB9" s="969"/>
      <c r="AC9" s="969"/>
      <c r="AD9" s="969"/>
      <c r="AE9" s="969"/>
      <c r="AF9" s="969"/>
      <c r="AG9" s="969"/>
      <c r="AH9" s="969"/>
      <c r="AI9" s="969"/>
      <c r="AJ9" s="969"/>
      <c r="AK9" s="969"/>
      <c r="AL9" s="969"/>
      <c r="AM9" s="969"/>
      <c r="AN9" s="969"/>
      <c r="AO9" s="969"/>
    </row>
    <row r="10" spans="1:41">
      <c r="A10" s="880" t="s">
        <v>2232</v>
      </c>
      <c r="B10" s="946">
        <v>14.04</v>
      </c>
      <c r="C10" s="946">
        <v>0</v>
      </c>
      <c r="D10" s="893">
        <v>28</v>
      </c>
      <c r="E10" s="893">
        <v>0</v>
      </c>
      <c r="F10" s="893">
        <v>393.12</v>
      </c>
      <c r="G10" s="945">
        <v>12.4</v>
      </c>
      <c r="H10" s="893">
        <v>1</v>
      </c>
      <c r="I10" s="893">
        <v>1</v>
      </c>
      <c r="J10" s="893">
        <v>1</v>
      </c>
      <c r="K10" s="944">
        <v>24.8</v>
      </c>
      <c r="L10" s="943">
        <v>417.92</v>
      </c>
      <c r="M10" s="892">
        <v>417.92</v>
      </c>
      <c r="N10" s="892">
        <v>0</v>
      </c>
      <c r="O10" s="892">
        <v>0</v>
      </c>
      <c r="P10" s="942">
        <v>0</v>
      </c>
      <c r="Q10" s="892">
        <v>0</v>
      </c>
      <c r="R10" s="892">
        <v>0</v>
      </c>
      <c r="S10" s="892">
        <v>0</v>
      </c>
      <c r="T10" s="892">
        <v>0</v>
      </c>
      <c r="U10" s="892">
        <v>0</v>
      </c>
      <c r="V10" s="926">
        <v>0</v>
      </c>
      <c r="Y10" s="969"/>
      <c r="Z10" s="969"/>
      <c r="AA10" s="969"/>
      <c r="AB10" s="969"/>
      <c r="AC10" s="969"/>
      <c r="AD10" s="969"/>
      <c r="AE10" s="969"/>
      <c r="AF10" s="969"/>
      <c r="AG10" s="969"/>
      <c r="AH10" s="969"/>
      <c r="AI10" s="969"/>
      <c r="AJ10" s="969"/>
      <c r="AK10" s="969"/>
      <c r="AL10" s="969"/>
      <c r="AM10" s="969"/>
      <c r="AN10" s="969"/>
      <c r="AO10" s="969"/>
    </row>
    <row r="11" spans="1:41">
      <c r="A11" s="882" t="s">
        <v>2231</v>
      </c>
      <c r="B11" s="951">
        <v>10.98</v>
      </c>
      <c r="C11" s="951">
        <v>10.6</v>
      </c>
      <c r="D11" s="899">
        <v>100</v>
      </c>
      <c r="E11" s="899">
        <v>100</v>
      </c>
      <c r="F11" s="899">
        <v>2158</v>
      </c>
      <c r="G11" s="950">
        <v>4.3</v>
      </c>
      <c r="H11" s="899">
        <v>7</v>
      </c>
      <c r="I11" s="899">
        <v>10</v>
      </c>
      <c r="J11" s="899">
        <v>10</v>
      </c>
      <c r="K11" s="949">
        <v>60.199999999999996</v>
      </c>
      <c r="L11" s="948">
        <v>2218.1999999999998</v>
      </c>
      <c r="M11" s="898">
        <v>2218.1999999999998</v>
      </c>
      <c r="N11" s="898">
        <v>0</v>
      </c>
      <c r="O11" s="898">
        <v>0</v>
      </c>
      <c r="P11" s="947">
        <v>0</v>
      </c>
      <c r="Q11" s="898">
        <v>0</v>
      </c>
      <c r="R11" s="898">
        <v>0</v>
      </c>
      <c r="S11" s="898">
        <v>0</v>
      </c>
      <c r="T11" s="898">
        <v>0</v>
      </c>
      <c r="U11" s="898">
        <v>0</v>
      </c>
      <c r="V11" s="925">
        <v>0</v>
      </c>
      <c r="Y11" s="969"/>
      <c r="Z11" s="969"/>
      <c r="AA11" s="969"/>
      <c r="AB11" s="969"/>
      <c r="AC11" s="969"/>
      <c r="AD11" s="969"/>
      <c r="AE11" s="969"/>
      <c r="AF11" s="969"/>
      <c r="AG11" s="969"/>
      <c r="AH11" s="969"/>
      <c r="AI11" s="969"/>
      <c r="AJ11" s="969"/>
      <c r="AK11" s="969"/>
      <c r="AL11" s="969"/>
      <c r="AM11" s="969"/>
      <c r="AN11" s="969"/>
      <c r="AO11" s="969"/>
    </row>
    <row r="12" spans="1:41">
      <c r="A12" s="880" t="s">
        <v>2230</v>
      </c>
      <c r="B12" s="946">
        <v>16.559999999999999</v>
      </c>
      <c r="C12" s="946">
        <v>17.36</v>
      </c>
      <c r="D12" s="893">
        <v>57</v>
      </c>
      <c r="E12" s="893">
        <v>57</v>
      </c>
      <c r="F12" s="893">
        <v>1933.44</v>
      </c>
      <c r="G12" s="945">
        <v>12.2</v>
      </c>
      <c r="H12" s="893">
        <v>7</v>
      </c>
      <c r="I12" s="893">
        <v>7</v>
      </c>
      <c r="J12" s="893">
        <v>7</v>
      </c>
      <c r="K12" s="944">
        <v>170.79999999999998</v>
      </c>
      <c r="L12" s="943">
        <v>2104.2400000000002</v>
      </c>
      <c r="M12" s="892">
        <v>2104.2400000000002</v>
      </c>
      <c r="N12" s="892">
        <v>0</v>
      </c>
      <c r="O12" s="892">
        <v>0</v>
      </c>
      <c r="P12" s="942">
        <v>0</v>
      </c>
      <c r="Q12" s="892">
        <v>0</v>
      </c>
      <c r="R12" s="892">
        <v>0</v>
      </c>
      <c r="S12" s="892">
        <v>0</v>
      </c>
      <c r="T12" s="892">
        <v>0</v>
      </c>
      <c r="U12" s="892">
        <v>0</v>
      </c>
      <c r="V12" s="926">
        <v>0</v>
      </c>
      <c r="Y12" s="969"/>
      <c r="Z12" s="969"/>
      <c r="AA12" s="969"/>
      <c r="AB12" s="969"/>
      <c r="AC12" s="969"/>
      <c r="AD12" s="969"/>
      <c r="AE12" s="969"/>
      <c r="AF12" s="969"/>
      <c r="AG12" s="969"/>
      <c r="AH12" s="969"/>
      <c r="AI12" s="969"/>
      <c r="AJ12" s="969"/>
      <c r="AK12" s="969"/>
      <c r="AL12" s="969"/>
      <c r="AM12" s="969"/>
      <c r="AN12" s="969"/>
      <c r="AO12" s="969"/>
    </row>
    <row r="13" spans="1:41">
      <c r="A13" s="882" t="s">
        <v>2229</v>
      </c>
      <c r="B13" s="951">
        <v>10.220000000000001</v>
      </c>
      <c r="C13" s="951">
        <v>10.28</v>
      </c>
      <c r="D13" s="899">
        <v>62</v>
      </c>
      <c r="E13" s="899">
        <v>62</v>
      </c>
      <c r="F13" s="899">
        <v>1271</v>
      </c>
      <c r="G13" s="950">
        <v>7.41</v>
      </c>
      <c r="H13" s="899">
        <v>4</v>
      </c>
      <c r="I13" s="899">
        <v>4</v>
      </c>
      <c r="J13" s="899">
        <v>4</v>
      </c>
      <c r="K13" s="949">
        <v>59.28</v>
      </c>
      <c r="L13" s="948">
        <v>1330.28</v>
      </c>
      <c r="M13" s="898">
        <v>1330.28</v>
      </c>
      <c r="N13" s="898">
        <v>0</v>
      </c>
      <c r="O13" s="898">
        <v>0</v>
      </c>
      <c r="P13" s="947">
        <v>0</v>
      </c>
      <c r="Q13" s="898">
        <v>0</v>
      </c>
      <c r="R13" s="898">
        <v>0</v>
      </c>
      <c r="S13" s="898">
        <v>0</v>
      </c>
      <c r="T13" s="898">
        <v>0</v>
      </c>
      <c r="U13" s="898">
        <v>0</v>
      </c>
      <c r="V13" s="925">
        <v>0</v>
      </c>
      <c r="Y13" s="969"/>
      <c r="Z13" s="969"/>
      <c r="AA13" s="969"/>
      <c r="AB13" s="969"/>
      <c r="AC13" s="969"/>
      <c r="AD13" s="969"/>
      <c r="AE13" s="969"/>
      <c r="AF13" s="969"/>
      <c r="AG13" s="969"/>
      <c r="AH13" s="969"/>
      <c r="AI13" s="969"/>
      <c r="AJ13" s="969"/>
      <c r="AK13" s="969"/>
      <c r="AL13" s="969"/>
      <c r="AM13" s="969"/>
      <c r="AN13" s="969"/>
      <c r="AO13" s="969"/>
    </row>
    <row r="14" spans="1:41">
      <c r="A14" s="880" t="s">
        <v>1379</v>
      </c>
      <c r="B14" s="946">
        <v>13.55</v>
      </c>
      <c r="C14" s="946">
        <v>13.67</v>
      </c>
      <c r="D14" s="893">
        <v>18</v>
      </c>
      <c r="E14" s="893">
        <v>18</v>
      </c>
      <c r="F14" s="893">
        <v>489.96000000000004</v>
      </c>
      <c r="G14" s="945">
        <v>11.7</v>
      </c>
      <c r="H14" s="893">
        <v>2</v>
      </c>
      <c r="I14" s="893">
        <v>2</v>
      </c>
      <c r="J14" s="893">
        <v>2</v>
      </c>
      <c r="K14" s="944">
        <v>46.8</v>
      </c>
      <c r="L14" s="943">
        <v>536.76</v>
      </c>
      <c r="M14" s="892">
        <v>0</v>
      </c>
      <c r="N14" s="892">
        <v>0</v>
      </c>
      <c r="O14" s="892">
        <v>0</v>
      </c>
      <c r="P14" s="942">
        <v>536.76</v>
      </c>
      <c r="Q14" s="892">
        <v>0</v>
      </c>
      <c r="R14" s="892">
        <v>0</v>
      </c>
      <c r="S14" s="892">
        <v>0</v>
      </c>
      <c r="T14" s="892">
        <v>0</v>
      </c>
      <c r="U14" s="892">
        <v>0</v>
      </c>
      <c r="V14" s="926">
        <v>0</v>
      </c>
      <c r="Y14" s="969"/>
      <c r="Z14" s="969"/>
      <c r="AA14" s="969"/>
      <c r="AB14" s="969"/>
      <c r="AC14" s="969"/>
      <c r="AD14" s="969"/>
      <c r="AE14" s="969"/>
      <c r="AF14" s="969"/>
      <c r="AG14" s="969"/>
      <c r="AH14" s="969"/>
      <c r="AI14" s="969"/>
      <c r="AJ14" s="969"/>
      <c r="AK14" s="969"/>
      <c r="AL14" s="969"/>
      <c r="AM14" s="969"/>
      <c r="AN14" s="969"/>
      <c r="AO14" s="969"/>
    </row>
    <row r="15" spans="1:41">
      <c r="A15" s="882" t="s">
        <v>2228</v>
      </c>
      <c r="B15" s="951">
        <v>17.91</v>
      </c>
      <c r="C15" s="951">
        <v>18.3</v>
      </c>
      <c r="D15" s="899">
        <v>45</v>
      </c>
      <c r="E15" s="899">
        <v>44</v>
      </c>
      <c r="F15" s="899">
        <v>1611.15</v>
      </c>
      <c r="G15" s="950">
        <v>10</v>
      </c>
      <c r="H15" s="899">
        <v>5</v>
      </c>
      <c r="I15" s="899">
        <v>5</v>
      </c>
      <c r="J15" s="899">
        <v>5</v>
      </c>
      <c r="K15" s="949">
        <v>100</v>
      </c>
      <c r="L15" s="948">
        <v>1711.15</v>
      </c>
      <c r="M15" s="898">
        <v>1711.15</v>
      </c>
      <c r="N15" s="898">
        <v>0</v>
      </c>
      <c r="O15" s="898">
        <v>0</v>
      </c>
      <c r="P15" s="947">
        <v>0</v>
      </c>
      <c r="Q15" s="898">
        <v>0</v>
      </c>
      <c r="R15" s="898">
        <v>0</v>
      </c>
      <c r="S15" s="898">
        <v>0</v>
      </c>
      <c r="T15" s="898">
        <v>0</v>
      </c>
      <c r="U15" s="898">
        <v>0</v>
      </c>
      <c r="V15" s="925">
        <v>0</v>
      </c>
      <c r="Y15" s="969"/>
      <c r="Z15" s="969"/>
      <c r="AA15" s="969"/>
      <c r="AB15" s="969"/>
      <c r="AC15" s="969"/>
      <c r="AD15" s="969"/>
      <c r="AE15" s="969"/>
      <c r="AF15" s="969"/>
      <c r="AG15" s="969"/>
      <c r="AH15" s="969"/>
      <c r="AI15" s="969"/>
      <c r="AJ15" s="969"/>
      <c r="AK15" s="969"/>
      <c r="AL15" s="969"/>
      <c r="AM15" s="969"/>
      <c r="AN15" s="969"/>
      <c r="AO15" s="969"/>
    </row>
    <row r="16" spans="1:41">
      <c r="A16" s="880" t="s">
        <v>2226</v>
      </c>
      <c r="B16" s="946">
        <v>7.09</v>
      </c>
      <c r="C16" s="946">
        <v>6.93</v>
      </c>
      <c r="D16" s="893">
        <v>97</v>
      </c>
      <c r="E16" s="893">
        <v>98</v>
      </c>
      <c r="F16" s="893">
        <v>1366.87</v>
      </c>
      <c r="G16" s="945">
        <v>6.6059999999999999</v>
      </c>
      <c r="H16" s="893">
        <v>7</v>
      </c>
      <c r="I16" s="893">
        <v>7</v>
      </c>
      <c r="J16" s="893">
        <v>7</v>
      </c>
      <c r="K16" s="944">
        <v>92.483999999999995</v>
      </c>
      <c r="L16" s="943">
        <v>1459.3539999999998</v>
      </c>
      <c r="M16" s="892">
        <v>1459.3539999999998</v>
      </c>
      <c r="N16" s="892">
        <v>0</v>
      </c>
      <c r="O16" s="892">
        <v>0</v>
      </c>
      <c r="P16" s="942">
        <v>0</v>
      </c>
      <c r="Q16" s="892">
        <v>0</v>
      </c>
      <c r="R16" s="892">
        <v>0</v>
      </c>
      <c r="S16" s="892">
        <v>0</v>
      </c>
      <c r="T16" s="892">
        <v>0</v>
      </c>
      <c r="U16" s="892">
        <v>0</v>
      </c>
      <c r="V16" s="926">
        <v>0</v>
      </c>
      <c r="Y16" s="969"/>
      <c r="Z16" s="969"/>
      <c r="AA16" s="969"/>
      <c r="AB16" s="969"/>
      <c r="AC16" s="969"/>
      <c r="AD16" s="969"/>
      <c r="AE16" s="969"/>
      <c r="AF16" s="969"/>
      <c r="AG16" s="969"/>
      <c r="AH16" s="969"/>
      <c r="AI16" s="969"/>
      <c r="AJ16" s="969"/>
      <c r="AK16" s="969"/>
      <c r="AL16" s="969"/>
      <c r="AM16" s="969"/>
      <c r="AN16" s="969"/>
      <c r="AO16" s="969"/>
    </row>
    <row r="17" spans="1:41">
      <c r="A17" s="882" t="s">
        <v>2225</v>
      </c>
      <c r="B17" s="951">
        <v>6.91</v>
      </c>
      <c r="C17" s="951">
        <v>6.65</v>
      </c>
      <c r="D17" s="899">
        <v>32</v>
      </c>
      <c r="E17" s="899">
        <v>31</v>
      </c>
      <c r="F17" s="899">
        <v>427.27</v>
      </c>
      <c r="G17" s="950">
        <v>7.5</v>
      </c>
      <c r="H17" s="899">
        <v>2</v>
      </c>
      <c r="I17" s="899">
        <v>2</v>
      </c>
      <c r="J17" s="899">
        <v>2</v>
      </c>
      <c r="K17" s="949">
        <v>30</v>
      </c>
      <c r="L17" s="948">
        <v>457.27</v>
      </c>
      <c r="M17" s="898">
        <v>457.27</v>
      </c>
      <c r="N17" s="898">
        <v>0</v>
      </c>
      <c r="O17" s="898">
        <v>0</v>
      </c>
      <c r="P17" s="947">
        <v>0</v>
      </c>
      <c r="Q17" s="898">
        <v>0</v>
      </c>
      <c r="R17" s="898">
        <v>0</v>
      </c>
      <c r="S17" s="898">
        <v>0</v>
      </c>
      <c r="T17" s="898">
        <v>0</v>
      </c>
      <c r="U17" s="898">
        <v>0</v>
      </c>
      <c r="V17" s="925">
        <v>0</v>
      </c>
      <c r="Y17" s="969"/>
      <c r="Z17" s="969"/>
      <c r="AA17" s="969"/>
      <c r="AB17" s="969"/>
      <c r="AC17" s="969"/>
      <c r="AD17" s="969"/>
      <c r="AE17" s="969"/>
      <c r="AF17" s="969"/>
      <c r="AG17" s="969"/>
      <c r="AH17" s="969"/>
      <c r="AI17" s="969"/>
      <c r="AJ17" s="969"/>
      <c r="AK17" s="969"/>
      <c r="AL17" s="969"/>
      <c r="AM17" s="969"/>
      <c r="AN17" s="969"/>
      <c r="AO17" s="969"/>
    </row>
    <row r="18" spans="1:41">
      <c r="A18" s="880" t="s">
        <v>2224</v>
      </c>
      <c r="B18" s="946">
        <v>4.95</v>
      </c>
      <c r="C18" s="946">
        <v>4.53</v>
      </c>
      <c r="D18" s="893">
        <v>40</v>
      </c>
      <c r="E18" s="893">
        <v>42</v>
      </c>
      <c r="F18" s="893">
        <v>388.26</v>
      </c>
      <c r="G18" s="945">
        <v>6.35</v>
      </c>
      <c r="H18" s="893">
        <v>2</v>
      </c>
      <c r="I18" s="893">
        <v>2</v>
      </c>
      <c r="J18" s="893">
        <v>2</v>
      </c>
      <c r="K18" s="944">
        <v>25.4</v>
      </c>
      <c r="L18" s="943">
        <v>413.65999999999997</v>
      </c>
      <c r="M18" s="892">
        <v>413.65999999999997</v>
      </c>
      <c r="N18" s="892">
        <v>0</v>
      </c>
      <c r="O18" s="892">
        <v>0</v>
      </c>
      <c r="P18" s="942">
        <v>0</v>
      </c>
      <c r="Q18" s="892">
        <v>0</v>
      </c>
      <c r="R18" s="892">
        <v>0</v>
      </c>
      <c r="S18" s="892">
        <v>0</v>
      </c>
      <c r="T18" s="892">
        <v>0</v>
      </c>
      <c r="U18" s="892">
        <v>0</v>
      </c>
      <c r="V18" s="926">
        <v>0</v>
      </c>
      <c r="Y18" s="969"/>
      <c r="Z18" s="969"/>
      <c r="AA18" s="969"/>
      <c r="AB18" s="969"/>
      <c r="AC18" s="969"/>
      <c r="AD18" s="969"/>
      <c r="AE18" s="969"/>
      <c r="AF18" s="969"/>
      <c r="AG18" s="969"/>
      <c r="AH18" s="969"/>
      <c r="AI18" s="969"/>
      <c r="AJ18" s="969"/>
      <c r="AK18" s="969"/>
      <c r="AL18" s="969"/>
      <c r="AM18" s="969"/>
      <c r="AN18" s="969"/>
      <c r="AO18" s="969"/>
    </row>
    <row r="19" spans="1:41">
      <c r="A19" s="882" t="s">
        <v>2223</v>
      </c>
      <c r="B19" s="951">
        <v>3.69</v>
      </c>
      <c r="C19" s="951">
        <v>3.53</v>
      </c>
      <c r="D19" s="899">
        <v>93</v>
      </c>
      <c r="E19" s="899">
        <v>93</v>
      </c>
      <c r="F19" s="899">
        <v>671.46</v>
      </c>
      <c r="G19" s="950">
        <v>7.1</v>
      </c>
      <c r="H19" s="899">
        <v>4</v>
      </c>
      <c r="I19" s="899">
        <v>4</v>
      </c>
      <c r="J19" s="899">
        <v>4</v>
      </c>
      <c r="K19" s="949">
        <v>56.8</v>
      </c>
      <c r="L19" s="948">
        <v>728.26</v>
      </c>
      <c r="M19" s="898">
        <v>728.26</v>
      </c>
      <c r="N19" s="898">
        <v>0</v>
      </c>
      <c r="O19" s="898">
        <v>0</v>
      </c>
      <c r="P19" s="947">
        <v>0</v>
      </c>
      <c r="Q19" s="898">
        <v>0</v>
      </c>
      <c r="R19" s="898">
        <v>0</v>
      </c>
      <c r="S19" s="898">
        <v>0</v>
      </c>
      <c r="T19" s="898">
        <v>0</v>
      </c>
      <c r="U19" s="898">
        <v>0</v>
      </c>
      <c r="V19" s="925">
        <v>0</v>
      </c>
      <c r="Y19" s="969"/>
      <c r="Z19" s="969"/>
      <c r="AA19" s="969"/>
      <c r="AB19" s="969"/>
      <c r="AC19" s="969"/>
      <c r="AD19" s="969"/>
      <c r="AE19" s="969"/>
      <c r="AF19" s="969"/>
      <c r="AG19" s="969"/>
      <c r="AH19" s="969"/>
      <c r="AI19" s="969"/>
      <c r="AJ19" s="969"/>
      <c r="AK19" s="969"/>
      <c r="AL19" s="969"/>
      <c r="AM19" s="969"/>
      <c r="AN19" s="969"/>
      <c r="AO19" s="969"/>
    </row>
    <row r="20" spans="1:41">
      <c r="A20" s="880" t="s">
        <v>2222</v>
      </c>
      <c r="B20" s="946">
        <v>7.03</v>
      </c>
      <c r="C20" s="946">
        <v>6.24</v>
      </c>
      <c r="D20" s="893">
        <v>88</v>
      </c>
      <c r="E20" s="893">
        <v>88</v>
      </c>
      <c r="F20" s="893">
        <v>1167.76</v>
      </c>
      <c r="G20" s="945">
        <v>5.0999999999999996</v>
      </c>
      <c r="H20" s="893">
        <v>6</v>
      </c>
      <c r="I20" s="893">
        <v>6</v>
      </c>
      <c r="J20" s="893">
        <v>6</v>
      </c>
      <c r="K20" s="944">
        <v>61.199999999999996</v>
      </c>
      <c r="L20" s="943">
        <v>1228.96</v>
      </c>
      <c r="M20" s="892">
        <v>1228.96</v>
      </c>
      <c r="N20" s="892">
        <v>0</v>
      </c>
      <c r="O20" s="892">
        <v>0</v>
      </c>
      <c r="P20" s="942">
        <v>0</v>
      </c>
      <c r="Q20" s="892">
        <v>0</v>
      </c>
      <c r="R20" s="892">
        <v>0</v>
      </c>
      <c r="S20" s="892">
        <v>0</v>
      </c>
      <c r="T20" s="892">
        <v>0</v>
      </c>
      <c r="U20" s="892">
        <v>0</v>
      </c>
      <c r="V20" s="926">
        <v>0</v>
      </c>
      <c r="Y20" s="969"/>
      <c r="Z20" s="969"/>
      <c r="AA20" s="969"/>
      <c r="AB20" s="969"/>
      <c r="AC20" s="969"/>
      <c r="AD20" s="969"/>
      <c r="AE20" s="969"/>
      <c r="AF20" s="969"/>
      <c r="AG20" s="969"/>
      <c r="AH20" s="969"/>
      <c r="AI20" s="969"/>
      <c r="AJ20" s="969"/>
      <c r="AK20" s="969"/>
      <c r="AL20" s="969"/>
      <c r="AM20" s="969"/>
      <c r="AN20" s="969"/>
      <c r="AO20" s="969"/>
    </row>
    <row r="21" spans="1:41">
      <c r="A21" s="882" t="s">
        <v>1725</v>
      </c>
      <c r="B21" s="951">
        <v>15.92</v>
      </c>
      <c r="C21" s="951">
        <v>13.22</v>
      </c>
      <c r="D21" s="899">
        <v>59</v>
      </c>
      <c r="E21" s="899">
        <v>59</v>
      </c>
      <c r="F21" s="899">
        <v>1719.26</v>
      </c>
      <c r="G21" s="950">
        <v>6.875</v>
      </c>
      <c r="H21" s="899">
        <v>6</v>
      </c>
      <c r="I21" s="899">
        <v>6</v>
      </c>
      <c r="J21" s="899">
        <v>6</v>
      </c>
      <c r="K21" s="949">
        <v>82.5</v>
      </c>
      <c r="L21" s="948">
        <v>1801.76</v>
      </c>
      <c r="M21" s="898">
        <v>0</v>
      </c>
      <c r="N21" s="898">
        <v>0</v>
      </c>
      <c r="O21" s="898">
        <v>0</v>
      </c>
      <c r="P21" s="947">
        <v>1754.7575652173914</v>
      </c>
      <c r="Q21" s="898">
        <v>0</v>
      </c>
      <c r="R21" s="898">
        <v>0</v>
      </c>
      <c r="S21" s="898">
        <v>47.002434782608695</v>
      </c>
      <c r="T21" s="898">
        <v>0</v>
      </c>
      <c r="U21" s="898">
        <v>0</v>
      </c>
      <c r="V21" s="925">
        <v>0</v>
      </c>
      <c r="Y21" s="969"/>
      <c r="Z21" s="969"/>
      <c r="AA21" s="969"/>
      <c r="AB21" s="969"/>
      <c r="AC21" s="969"/>
      <c r="AD21" s="969"/>
      <c r="AE21" s="969"/>
      <c r="AF21" s="969"/>
      <c r="AG21" s="969"/>
      <c r="AH21" s="969"/>
      <c r="AI21" s="969"/>
      <c r="AJ21" s="969"/>
      <c r="AK21" s="969"/>
      <c r="AL21" s="969"/>
      <c r="AM21" s="969"/>
      <c r="AN21" s="969"/>
      <c r="AO21" s="969"/>
    </row>
    <row r="22" spans="1:41">
      <c r="A22" s="880" t="s">
        <v>1724</v>
      </c>
      <c r="B22" s="946">
        <v>20.51</v>
      </c>
      <c r="C22" s="946">
        <v>20.97</v>
      </c>
      <c r="D22" s="893">
        <v>48</v>
      </c>
      <c r="E22" s="893">
        <v>48</v>
      </c>
      <c r="F22" s="893">
        <v>1991.04</v>
      </c>
      <c r="G22" s="945">
        <v>3.1</v>
      </c>
      <c r="H22" s="893">
        <v>8</v>
      </c>
      <c r="I22" s="893">
        <v>8</v>
      </c>
      <c r="J22" s="893">
        <v>8</v>
      </c>
      <c r="K22" s="944">
        <v>49.6</v>
      </c>
      <c r="L22" s="943">
        <v>2040.6399999999999</v>
      </c>
      <c r="M22" s="892">
        <v>0</v>
      </c>
      <c r="N22" s="892">
        <v>0</v>
      </c>
      <c r="O22" s="892">
        <v>0</v>
      </c>
      <c r="P22" s="942">
        <v>2040.6399999999999</v>
      </c>
      <c r="Q22" s="892">
        <v>0</v>
      </c>
      <c r="R22" s="892">
        <v>0</v>
      </c>
      <c r="S22" s="892">
        <v>0</v>
      </c>
      <c r="T22" s="892">
        <v>0</v>
      </c>
      <c r="U22" s="892">
        <v>0</v>
      </c>
      <c r="V22" s="926">
        <v>0</v>
      </c>
      <c r="Y22" s="969"/>
      <c r="Z22" s="969"/>
      <c r="AA22" s="969"/>
      <c r="AB22" s="969"/>
      <c r="AC22" s="969"/>
      <c r="AD22" s="969"/>
      <c r="AE22" s="969"/>
      <c r="AF22" s="969"/>
      <c r="AG22" s="969"/>
      <c r="AH22" s="969"/>
      <c r="AI22" s="969"/>
      <c r="AJ22" s="969"/>
      <c r="AK22" s="969"/>
      <c r="AL22" s="969"/>
      <c r="AM22" s="969"/>
      <c r="AN22" s="969"/>
      <c r="AO22" s="969"/>
    </row>
    <row r="23" spans="1:41">
      <c r="A23" s="882" t="s">
        <v>1723</v>
      </c>
      <c r="B23" s="951">
        <v>15.63</v>
      </c>
      <c r="C23" s="951">
        <v>14.22</v>
      </c>
      <c r="D23" s="899">
        <v>54</v>
      </c>
      <c r="E23" s="899">
        <v>54</v>
      </c>
      <c r="F23" s="899">
        <v>1611.9</v>
      </c>
      <c r="G23" s="950">
        <v>0</v>
      </c>
      <c r="H23" s="899">
        <v>5</v>
      </c>
      <c r="I23" s="899">
        <v>6</v>
      </c>
      <c r="J23" s="899">
        <v>6</v>
      </c>
      <c r="K23" s="949">
        <v>0</v>
      </c>
      <c r="L23" s="948">
        <v>1611.9</v>
      </c>
      <c r="M23" s="898">
        <v>0</v>
      </c>
      <c r="N23" s="898">
        <v>0</v>
      </c>
      <c r="O23" s="898">
        <v>0</v>
      </c>
      <c r="P23" s="947">
        <v>1611.9</v>
      </c>
      <c r="Q23" s="898">
        <v>0</v>
      </c>
      <c r="R23" s="898">
        <v>0</v>
      </c>
      <c r="S23" s="898">
        <v>0</v>
      </c>
      <c r="T23" s="898">
        <v>0</v>
      </c>
      <c r="U23" s="898">
        <v>0</v>
      </c>
      <c r="V23" s="925">
        <v>0</v>
      </c>
      <c r="Y23" s="969"/>
      <c r="Z23" s="969"/>
      <c r="AA23" s="969"/>
      <c r="AB23" s="969"/>
      <c r="AC23" s="969"/>
      <c r="AD23" s="969"/>
      <c r="AE23" s="969"/>
      <c r="AF23" s="969"/>
      <c r="AG23" s="969"/>
      <c r="AH23" s="969"/>
      <c r="AI23" s="969"/>
      <c r="AJ23" s="969"/>
      <c r="AK23" s="969"/>
      <c r="AL23" s="969"/>
      <c r="AM23" s="969"/>
      <c r="AN23" s="969"/>
      <c r="AO23" s="969"/>
    </row>
    <row r="24" spans="1:41">
      <c r="A24" s="880" t="s">
        <v>1722</v>
      </c>
      <c r="B24" s="946">
        <v>23.73</v>
      </c>
      <c r="C24" s="946">
        <v>21.89</v>
      </c>
      <c r="D24" s="893">
        <v>46</v>
      </c>
      <c r="E24" s="893">
        <v>45</v>
      </c>
      <c r="F24" s="893">
        <v>2076.63</v>
      </c>
      <c r="G24" s="945">
        <v>0</v>
      </c>
      <c r="H24" s="893">
        <v>6</v>
      </c>
      <c r="I24" s="893">
        <v>6</v>
      </c>
      <c r="J24" s="893">
        <v>6</v>
      </c>
      <c r="K24" s="944">
        <v>0</v>
      </c>
      <c r="L24" s="943">
        <v>2076.63</v>
      </c>
      <c r="M24" s="892">
        <v>0</v>
      </c>
      <c r="N24" s="892">
        <v>0</v>
      </c>
      <c r="O24" s="892">
        <v>1557.4725000000001</v>
      </c>
      <c r="P24" s="942">
        <v>519.15750000000003</v>
      </c>
      <c r="Q24" s="892">
        <v>0</v>
      </c>
      <c r="R24" s="892">
        <v>0</v>
      </c>
      <c r="S24" s="892">
        <v>0</v>
      </c>
      <c r="T24" s="892">
        <v>0</v>
      </c>
      <c r="U24" s="892">
        <v>0</v>
      </c>
      <c r="V24" s="926">
        <v>0</v>
      </c>
      <c r="Y24" s="969"/>
      <c r="Z24" s="969"/>
      <c r="AA24" s="969"/>
      <c r="AB24" s="969"/>
      <c r="AC24" s="969"/>
      <c r="AD24" s="969"/>
      <c r="AE24" s="969"/>
      <c r="AF24" s="969"/>
      <c r="AG24" s="969"/>
      <c r="AH24" s="969"/>
      <c r="AI24" s="969"/>
      <c r="AJ24" s="969"/>
      <c r="AK24" s="969"/>
      <c r="AL24" s="969"/>
      <c r="AM24" s="969"/>
      <c r="AN24" s="969"/>
      <c r="AO24" s="969"/>
    </row>
    <row r="25" spans="1:41">
      <c r="A25" s="882" t="s">
        <v>1720</v>
      </c>
      <c r="B25" s="951">
        <v>31.53</v>
      </c>
      <c r="C25" s="951">
        <v>31.55</v>
      </c>
      <c r="D25" s="899">
        <v>61</v>
      </c>
      <c r="E25" s="899">
        <v>61</v>
      </c>
      <c r="F25" s="899">
        <v>3847.88</v>
      </c>
      <c r="G25" s="950">
        <v>6.8</v>
      </c>
      <c r="H25" s="899">
        <v>10</v>
      </c>
      <c r="I25" s="899">
        <v>10</v>
      </c>
      <c r="J25" s="899">
        <v>10</v>
      </c>
      <c r="K25" s="949">
        <v>136</v>
      </c>
      <c r="L25" s="948">
        <v>3983.88</v>
      </c>
      <c r="M25" s="898">
        <v>0</v>
      </c>
      <c r="N25" s="898">
        <v>0</v>
      </c>
      <c r="O25" s="898">
        <v>0</v>
      </c>
      <c r="P25" s="947">
        <v>36.887777777777778</v>
      </c>
      <c r="Q25" s="898">
        <v>0</v>
      </c>
      <c r="R25" s="898">
        <v>0</v>
      </c>
      <c r="S25" s="898">
        <v>3946.9922222222222</v>
      </c>
      <c r="T25" s="898">
        <v>0</v>
      </c>
      <c r="U25" s="898">
        <v>0</v>
      </c>
      <c r="V25" s="925">
        <v>0</v>
      </c>
      <c r="Y25" s="969"/>
      <c r="Z25" s="969"/>
      <c r="AA25" s="969"/>
      <c r="AB25" s="969"/>
      <c r="AC25" s="969"/>
      <c r="AD25" s="969"/>
      <c r="AE25" s="969"/>
      <c r="AF25" s="969"/>
      <c r="AG25" s="969"/>
      <c r="AH25" s="969"/>
      <c r="AI25" s="969"/>
      <c r="AJ25" s="969"/>
      <c r="AK25" s="969"/>
      <c r="AL25" s="969"/>
      <c r="AM25" s="969"/>
      <c r="AN25" s="969"/>
      <c r="AO25" s="969"/>
    </row>
    <row r="26" spans="1:41">
      <c r="A26" s="880" t="s">
        <v>1715</v>
      </c>
      <c r="B26" s="946">
        <v>18.34</v>
      </c>
      <c r="C26" s="946">
        <v>19.62</v>
      </c>
      <c r="D26" s="893">
        <v>61</v>
      </c>
      <c r="E26" s="893">
        <v>61</v>
      </c>
      <c r="F26" s="893">
        <v>2315.5600000000004</v>
      </c>
      <c r="G26" s="945">
        <v>4.9000000000000004</v>
      </c>
      <c r="H26" s="893">
        <v>9</v>
      </c>
      <c r="I26" s="893">
        <v>10</v>
      </c>
      <c r="J26" s="893">
        <v>10</v>
      </c>
      <c r="K26" s="944">
        <v>88.2</v>
      </c>
      <c r="L26" s="943">
        <v>2403.7600000000002</v>
      </c>
      <c r="M26" s="892">
        <v>0</v>
      </c>
      <c r="N26" s="892">
        <v>0</v>
      </c>
      <c r="O26" s="892">
        <v>2403.7600000000002</v>
      </c>
      <c r="P26" s="942">
        <v>0</v>
      </c>
      <c r="Q26" s="892">
        <v>0</v>
      </c>
      <c r="R26" s="892">
        <v>0</v>
      </c>
      <c r="S26" s="892">
        <v>0</v>
      </c>
      <c r="T26" s="892">
        <v>0</v>
      </c>
      <c r="U26" s="892">
        <v>0</v>
      </c>
      <c r="V26" s="926">
        <v>0</v>
      </c>
      <c r="Y26" s="969"/>
      <c r="Z26" s="969"/>
      <c r="AA26" s="969"/>
      <c r="AB26" s="969"/>
      <c r="AC26" s="969"/>
      <c r="AD26" s="969"/>
      <c r="AE26" s="969"/>
      <c r="AF26" s="969"/>
      <c r="AG26" s="969"/>
      <c r="AH26" s="969"/>
      <c r="AI26" s="969"/>
      <c r="AJ26" s="969"/>
      <c r="AK26" s="969"/>
      <c r="AL26" s="969"/>
      <c r="AM26" s="969"/>
      <c r="AN26" s="969"/>
      <c r="AO26" s="969"/>
    </row>
    <row r="27" spans="1:41">
      <c r="A27" s="882" t="s">
        <v>2221</v>
      </c>
      <c r="B27" s="951">
        <v>15.45</v>
      </c>
      <c r="C27" s="951">
        <v>15.05</v>
      </c>
      <c r="D27" s="899">
        <v>57</v>
      </c>
      <c r="E27" s="899">
        <v>57</v>
      </c>
      <c r="F27" s="899">
        <v>1738.5</v>
      </c>
      <c r="G27" s="950">
        <v>8.4</v>
      </c>
      <c r="H27" s="899">
        <v>6</v>
      </c>
      <c r="I27" s="899">
        <v>8</v>
      </c>
      <c r="J27" s="899">
        <v>8</v>
      </c>
      <c r="K27" s="949">
        <v>100.80000000000001</v>
      </c>
      <c r="L27" s="948">
        <v>1839.3</v>
      </c>
      <c r="M27" s="898">
        <v>1839.3</v>
      </c>
      <c r="N27" s="898">
        <v>0</v>
      </c>
      <c r="O27" s="898">
        <v>0</v>
      </c>
      <c r="P27" s="947">
        <v>0</v>
      </c>
      <c r="Q27" s="898">
        <v>0</v>
      </c>
      <c r="R27" s="898">
        <v>0</v>
      </c>
      <c r="S27" s="898">
        <v>0</v>
      </c>
      <c r="T27" s="898">
        <v>0</v>
      </c>
      <c r="U27" s="898">
        <v>0</v>
      </c>
      <c r="V27" s="925">
        <v>0</v>
      </c>
      <c r="Y27" s="969"/>
      <c r="Z27" s="969"/>
      <c r="AA27" s="969"/>
      <c r="AB27" s="969"/>
      <c r="AC27" s="969"/>
      <c r="AD27" s="969"/>
      <c r="AE27" s="969"/>
      <c r="AF27" s="969"/>
      <c r="AG27" s="969"/>
      <c r="AH27" s="969"/>
      <c r="AI27" s="969"/>
      <c r="AJ27" s="969"/>
      <c r="AK27" s="969"/>
      <c r="AL27" s="969"/>
      <c r="AM27" s="969"/>
      <c r="AN27" s="969"/>
      <c r="AO27" s="969"/>
    </row>
    <row r="28" spans="1:41">
      <c r="A28" s="880" t="s">
        <v>1714</v>
      </c>
      <c r="B28" s="946">
        <v>16.53</v>
      </c>
      <c r="C28" s="946">
        <v>17.239999999999998</v>
      </c>
      <c r="D28" s="893">
        <v>47</v>
      </c>
      <c r="E28" s="893">
        <v>47</v>
      </c>
      <c r="F28" s="893">
        <v>1587.19</v>
      </c>
      <c r="G28" s="945">
        <v>1.6220000000000001</v>
      </c>
      <c r="H28" s="893">
        <v>5</v>
      </c>
      <c r="I28" s="893">
        <v>5</v>
      </c>
      <c r="J28" s="893">
        <v>5</v>
      </c>
      <c r="K28" s="944">
        <v>16.220000000000002</v>
      </c>
      <c r="L28" s="943">
        <v>1603.41</v>
      </c>
      <c r="M28" s="892">
        <v>0</v>
      </c>
      <c r="N28" s="892">
        <v>0</v>
      </c>
      <c r="O28" s="892">
        <v>324.28516853932587</v>
      </c>
      <c r="P28" s="942">
        <v>1279.1248314606742</v>
      </c>
      <c r="Q28" s="892">
        <v>0</v>
      </c>
      <c r="R28" s="892">
        <v>0</v>
      </c>
      <c r="S28" s="892">
        <v>0</v>
      </c>
      <c r="T28" s="892">
        <v>0</v>
      </c>
      <c r="U28" s="892">
        <v>0</v>
      </c>
      <c r="V28" s="926">
        <v>0</v>
      </c>
      <c r="Y28" s="969"/>
      <c r="Z28" s="969"/>
      <c r="AA28" s="969"/>
      <c r="AB28" s="969"/>
      <c r="AC28" s="969"/>
      <c r="AD28" s="969"/>
      <c r="AE28" s="969"/>
      <c r="AF28" s="969"/>
      <c r="AG28" s="969"/>
      <c r="AH28" s="969"/>
      <c r="AI28" s="969"/>
      <c r="AJ28" s="969"/>
      <c r="AK28" s="969"/>
      <c r="AL28" s="969"/>
      <c r="AM28" s="969"/>
      <c r="AN28" s="969"/>
      <c r="AO28" s="969"/>
    </row>
    <row r="29" spans="1:41">
      <c r="A29" s="882" t="s">
        <v>2219</v>
      </c>
      <c r="B29" s="951">
        <v>28.57</v>
      </c>
      <c r="C29" s="951">
        <v>0</v>
      </c>
      <c r="D29" s="899">
        <v>40</v>
      </c>
      <c r="E29" s="899">
        <v>0</v>
      </c>
      <c r="F29" s="899">
        <v>1142.8</v>
      </c>
      <c r="G29" s="950">
        <v>16.7</v>
      </c>
      <c r="H29" s="899">
        <v>4</v>
      </c>
      <c r="I29" s="899">
        <v>4</v>
      </c>
      <c r="J29" s="899">
        <v>4</v>
      </c>
      <c r="K29" s="949">
        <v>133.6</v>
      </c>
      <c r="L29" s="948">
        <v>1276.3999999999999</v>
      </c>
      <c r="M29" s="898">
        <v>0</v>
      </c>
      <c r="N29" s="898">
        <v>0</v>
      </c>
      <c r="O29" s="898">
        <v>1276.3999999999999</v>
      </c>
      <c r="P29" s="947">
        <v>0</v>
      </c>
      <c r="Q29" s="898">
        <v>0</v>
      </c>
      <c r="R29" s="898">
        <v>0</v>
      </c>
      <c r="S29" s="898">
        <v>0</v>
      </c>
      <c r="T29" s="898">
        <v>0</v>
      </c>
      <c r="U29" s="898">
        <v>0</v>
      </c>
      <c r="V29" s="925">
        <v>0</v>
      </c>
      <c r="Y29" s="969"/>
      <c r="Z29" s="969"/>
      <c r="AA29" s="969"/>
      <c r="AB29" s="969"/>
      <c r="AC29" s="969"/>
      <c r="AD29" s="969"/>
      <c r="AE29" s="969"/>
      <c r="AF29" s="969"/>
      <c r="AG29" s="969"/>
      <c r="AH29" s="969"/>
      <c r="AI29" s="969"/>
      <c r="AJ29" s="969"/>
      <c r="AK29" s="969"/>
      <c r="AL29" s="969"/>
      <c r="AM29" s="969"/>
      <c r="AN29" s="969"/>
      <c r="AO29" s="969"/>
    </row>
    <row r="30" spans="1:41">
      <c r="A30" s="880" t="s">
        <v>2218</v>
      </c>
      <c r="B30" s="946">
        <v>19.98</v>
      </c>
      <c r="C30" s="946">
        <v>0</v>
      </c>
      <c r="D30" s="893">
        <v>62</v>
      </c>
      <c r="E30" s="893">
        <v>0</v>
      </c>
      <c r="F30" s="893">
        <v>1238.76</v>
      </c>
      <c r="G30" s="945">
        <v>13</v>
      </c>
      <c r="H30" s="893">
        <v>5</v>
      </c>
      <c r="I30" s="893">
        <v>5</v>
      </c>
      <c r="J30" s="893">
        <v>5</v>
      </c>
      <c r="K30" s="944">
        <v>130</v>
      </c>
      <c r="L30" s="943">
        <v>1368.76</v>
      </c>
      <c r="M30" s="892">
        <v>1081.761935483871</v>
      </c>
      <c r="N30" s="892">
        <v>286.99806451612903</v>
      </c>
      <c r="O30" s="892">
        <v>0</v>
      </c>
      <c r="P30" s="942">
        <v>0</v>
      </c>
      <c r="Q30" s="892">
        <v>0</v>
      </c>
      <c r="R30" s="892">
        <v>0</v>
      </c>
      <c r="S30" s="892">
        <v>0</v>
      </c>
      <c r="T30" s="892">
        <v>0</v>
      </c>
      <c r="U30" s="892">
        <v>0</v>
      </c>
      <c r="V30" s="926">
        <v>0</v>
      </c>
      <c r="Y30" s="969"/>
      <c r="Z30" s="969"/>
      <c r="AA30" s="969"/>
      <c r="AB30" s="969"/>
      <c r="AC30" s="969"/>
      <c r="AD30" s="969"/>
      <c r="AE30" s="969"/>
      <c r="AF30" s="969"/>
      <c r="AG30" s="969"/>
      <c r="AH30" s="969"/>
      <c r="AI30" s="969"/>
      <c r="AJ30" s="969"/>
      <c r="AK30" s="969"/>
      <c r="AL30" s="969"/>
      <c r="AM30" s="969"/>
      <c r="AN30" s="969"/>
      <c r="AO30" s="969"/>
    </row>
    <row r="31" spans="1:41">
      <c r="A31" s="882" t="s">
        <v>2217</v>
      </c>
      <c r="B31" s="951">
        <v>15.38</v>
      </c>
      <c r="C31" s="951">
        <v>16.489999999999998</v>
      </c>
      <c r="D31" s="899">
        <v>65</v>
      </c>
      <c r="E31" s="899">
        <v>65</v>
      </c>
      <c r="F31" s="899">
        <v>2071.5500000000002</v>
      </c>
      <c r="G31" s="950">
        <v>14</v>
      </c>
      <c r="H31" s="899">
        <v>8</v>
      </c>
      <c r="I31" s="899">
        <v>8</v>
      </c>
      <c r="J31" s="899">
        <v>8</v>
      </c>
      <c r="K31" s="949">
        <v>224</v>
      </c>
      <c r="L31" s="948">
        <v>2295.5500000000002</v>
      </c>
      <c r="M31" s="898">
        <v>2295.5500000000002</v>
      </c>
      <c r="N31" s="898">
        <v>0</v>
      </c>
      <c r="O31" s="898">
        <v>0</v>
      </c>
      <c r="P31" s="947">
        <v>0</v>
      </c>
      <c r="Q31" s="898">
        <v>0</v>
      </c>
      <c r="R31" s="898">
        <v>0</v>
      </c>
      <c r="S31" s="898">
        <v>0</v>
      </c>
      <c r="T31" s="898">
        <v>0</v>
      </c>
      <c r="U31" s="898">
        <v>0</v>
      </c>
      <c r="V31" s="925">
        <v>0</v>
      </c>
      <c r="Y31" s="969"/>
      <c r="Z31" s="969"/>
      <c r="AA31" s="969"/>
      <c r="AB31" s="969"/>
      <c r="AC31" s="969"/>
      <c r="AD31" s="969"/>
      <c r="AE31" s="969"/>
      <c r="AF31" s="969"/>
      <c r="AG31" s="969"/>
      <c r="AH31" s="969"/>
      <c r="AI31" s="969"/>
      <c r="AJ31" s="969"/>
      <c r="AK31" s="969"/>
      <c r="AL31" s="969"/>
      <c r="AM31" s="969"/>
      <c r="AN31" s="969"/>
      <c r="AO31" s="969"/>
    </row>
    <row r="32" spans="1:41">
      <c r="A32" s="880" t="s">
        <v>1713</v>
      </c>
      <c r="B32" s="946">
        <v>9.48</v>
      </c>
      <c r="C32" s="946">
        <v>8.06</v>
      </c>
      <c r="D32" s="893">
        <v>80</v>
      </c>
      <c r="E32" s="893">
        <v>80</v>
      </c>
      <c r="F32" s="893">
        <v>1403.2000000000003</v>
      </c>
      <c r="G32" s="945">
        <v>7.8</v>
      </c>
      <c r="H32" s="893">
        <v>5</v>
      </c>
      <c r="I32" s="893">
        <v>6</v>
      </c>
      <c r="J32" s="893">
        <v>6</v>
      </c>
      <c r="K32" s="944">
        <v>78</v>
      </c>
      <c r="L32" s="943">
        <v>1481.2000000000003</v>
      </c>
      <c r="M32" s="892">
        <v>0</v>
      </c>
      <c r="N32" s="892">
        <v>0</v>
      </c>
      <c r="O32" s="892">
        <v>0</v>
      </c>
      <c r="P32" s="942">
        <v>1434.6213836477991</v>
      </c>
      <c r="Q32" s="892">
        <v>0</v>
      </c>
      <c r="R32" s="892">
        <v>0</v>
      </c>
      <c r="S32" s="892">
        <v>46.578616352201266</v>
      </c>
      <c r="T32" s="892">
        <v>0</v>
      </c>
      <c r="U32" s="892">
        <v>0</v>
      </c>
      <c r="V32" s="926">
        <v>0</v>
      </c>
      <c r="Y32" s="969"/>
      <c r="Z32" s="969"/>
      <c r="AA32" s="969"/>
      <c r="AB32" s="969"/>
      <c r="AC32" s="969"/>
      <c r="AD32" s="969"/>
      <c r="AE32" s="969"/>
      <c r="AF32" s="969"/>
      <c r="AG32" s="969"/>
      <c r="AH32" s="969"/>
      <c r="AI32" s="969"/>
      <c r="AJ32" s="969"/>
      <c r="AK32" s="969"/>
      <c r="AL32" s="969"/>
      <c r="AM32" s="969"/>
      <c r="AN32" s="969"/>
      <c r="AO32" s="969"/>
    </row>
    <row r="33" spans="1:41">
      <c r="A33" s="882" t="s">
        <v>2216</v>
      </c>
      <c r="B33" s="951">
        <v>6.98</v>
      </c>
      <c r="C33" s="951">
        <v>7.54</v>
      </c>
      <c r="D33" s="899">
        <v>32</v>
      </c>
      <c r="E33" s="899">
        <v>32</v>
      </c>
      <c r="F33" s="899">
        <v>464.64</v>
      </c>
      <c r="G33" s="950">
        <v>7.6</v>
      </c>
      <c r="H33" s="899">
        <v>2</v>
      </c>
      <c r="I33" s="899">
        <v>2</v>
      </c>
      <c r="J33" s="899">
        <v>2</v>
      </c>
      <c r="K33" s="949">
        <v>30.4</v>
      </c>
      <c r="L33" s="948">
        <v>495.03999999999996</v>
      </c>
      <c r="M33" s="898">
        <v>495.03999999999996</v>
      </c>
      <c r="N33" s="898">
        <v>0</v>
      </c>
      <c r="O33" s="898">
        <v>0</v>
      </c>
      <c r="P33" s="947">
        <v>0</v>
      </c>
      <c r="Q33" s="898">
        <v>0</v>
      </c>
      <c r="R33" s="898">
        <v>0</v>
      </c>
      <c r="S33" s="898">
        <v>0</v>
      </c>
      <c r="T33" s="898">
        <v>0</v>
      </c>
      <c r="U33" s="898">
        <v>0</v>
      </c>
      <c r="V33" s="925">
        <v>0</v>
      </c>
      <c r="Y33" s="969"/>
      <c r="Z33" s="969"/>
      <c r="AA33" s="969"/>
      <c r="AB33" s="969"/>
      <c r="AC33" s="969"/>
      <c r="AD33" s="969"/>
      <c r="AE33" s="969"/>
      <c r="AF33" s="969"/>
      <c r="AG33" s="969"/>
      <c r="AH33" s="969"/>
      <c r="AI33" s="969"/>
      <c r="AJ33" s="969"/>
      <c r="AK33" s="969"/>
      <c r="AL33" s="969"/>
      <c r="AM33" s="969"/>
      <c r="AN33" s="969"/>
      <c r="AO33" s="969"/>
    </row>
    <row r="34" spans="1:41">
      <c r="A34" s="880" t="s">
        <v>1377</v>
      </c>
      <c r="B34" s="946">
        <v>15.83</v>
      </c>
      <c r="C34" s="946">
        <v>15.77</v>
      </c>
      <c r="D34" s="893">
        <v>49</v>
      </c>
      <c r="E34" s="893">
        <v>49</v>
      </c>
      <c r="F34" s="893">
        <v>1548.4</v>
      </c>
      <c r="G34" s="945">
        <v>2.2999999999999998</v>
      </c>
      <c r="H34" s="893">
        <v>7</v>
      </c>
      <c r="I34" s="893">
        <v>7</v>
      </c>
      <c r="J34" s="893">
        <v>7</v>
      </c>
      <c r="K34" s="944">
        <v>32.199999999999996</v>
      </c>
      <c r="L34" s="943">
        <v>1580.6000000000001</v>
      </c>
      <c r="M34" s="892">
        <v>0</v>
      </c>
      <c r="N34" s="892">
        <v>0</v>
      </c>
      <c r="O34" s="892">
        <v>0</v>
      </c>
      <c r="P34" s="942">
        <v>1580.6000000000001</v>
      </c>
      <c r="Q34" s="892">
        <v>0</v>
      </c>
      <c r="R34" s="892">
        <v>0</v>
      </c>
      <c r="S34" s="892">
        <v>0</v>
      </c>
      <c r="T34" s="892">
        <v>0</v>
      </c>
      <c r="U34" s="892">
        <v>0</v>
      </c>
      <c r="V34" s="926">
        <v>0</v>
      </c>
      <c r="Y34" s="969"/>
      <c r="Z34" s="969"/>
      <c r="AA34" s="969"/>
      <c r="AB34" s="969"/>
      <c r="AC34" s="969"/>
      <c r="AD34" s="969"/>
      <c r="AE34" s="969"/>
      <c r="AF34" s="969"/>
      <c r="AG34" s="969"/>
      <c r="AH34" s="969"/>
      <c r="AI34" s="969"/>
      <c r="AJ34" s="969"/>
      <c r="AK34" s="969"/>
      <c r="AL34" s="969"/>
      <c r="AM34" s="969"/>
      <c r="AN34" s="969"/>
      <c r="AO34" s="969"/>
    </row>
    <row r="35" spans="1:41">
      <c r="A35" s="882" t="s">
        <v>1376</v>
      </c>
      <c r="B35" s="951">
        <v>19.510000000000002</v>
      </c>
      <c r="C35" s="951">
        <v>18.920000000000002</v>
      </c>
      <c r="D35" s="899">
        <v>49</v>
      </c>
      <c r="E35" s="899">
        <v>50</v>
      </c>
      <c r="F35" s="899">
        <v>1901.9900000000002</v>
      </c>
      <c r="G35" s="950">
        <v>2.1</v>
      </c>
      <c r="H35" s="899">
        <v>7</v>
      </c>
      <c r="I35" s="899">
        <v>8</v>
      </c>
      <c r="J35" s="899">
        <v>8</v>
      </c>
      <c r="K35" s="949">
        <v>29.400000000000002</v>
      </c>
      <c r="L35" s="948">
        <v>1931.3900000000003</v>
      </c>
      <c r="M35" s="898">
        <v>0</v>
      </c>
      <c r="N35" s="898">
        <v>0</v>
      </c>
      <c r="O35" s="898">
        <v>0</v>
      </c>
      <c r="P35" s="947">
        <v>1931.3900000000003</v>
      </c>
      <c r="Q35" s="898">
        <v>0</v>
      </c>
      <c r="R35" s="898">
        <v>0</v>
      </c>
      <c r="S35" s="898">
        <v>0</v>
      </c>
      <c r="T35" s="898">
        <v>0</v>
      </c>
      <c r="U35" s="898">
        <v>0</v>
      </c>
      <c r="V35" s="925">
        <v>0</v>
      </c>
      <c r="Y35" s="969"/>
      <c r="Z35" s="969"/>
      <c r="AA35" s="969"/>
      <c r="AB35" s="969"/>
      <c r="AC35" s="969"/>
      <c r="AD35" s="969"/>
      <c r="AE35" s="969"/>
      <c r="AF35" s="969"/>
      <c r="AG35" s="969"/>
      <c r="AH35" s="969"/>
      <c r="AI35" s="969"/>
      <c r="AJ35" s="969"/>
      <c r="AK35" s="969"/>
      <c r="AL35" s="969"/>
      <c r="AM35" s="969"/>
      <c r="AN35" s="969"/>
      <c r="AO35" s="969"/>
    </row>
    <row r="36" spans="1:41">
      <c r="A36" s="880" t="s">
        <v>2215</v>
      </c>
      <c r="B36" s="946">
        <v>22.33</v>
      </c>
      <c r="C36" s="946">
        <v>0</v>
      </c>
      <c r="D36" s="893">
        <v>77</v>
      </c>
      <c r="E36" s="893">
        <v>0</v>
      </c>
      <c r="F36" s="893">
        <v>1719.4099999999999</v>
      </c>
      <c r="G36" s="945">
        <v>4.9000000000000004</v>
      </c>
      <c r="H36" s="893">
        <v>8</v>
      </c>
      <c r="I36" s="893">
        <v>9</v>
      </c>
      <c r="J36" s="893">
        <v>9</v>
      </c>
      <c r="K36" s="944">
        <v>78.400000000000006</v>
      </c>
      <c r="L36" s="943">
        <v>1797.81</v>
      </c>
      <c r="M36" s="892">
        <v>1797.81</v>
      </c>
      <c r="N36" s="892">
        <v>0</v>
      </c>
      <c r="O36" s="892">
        <v>0</v>
      </c>
      <c r="P36" s="942">
        <v>0</v>
      </c>
      <c r="Q36" s="892">
        <v>0</v>
      </c>
      <c r="R36" s="892">
        <v>0</v>
      </c>
      <c r="S36" s="892">
        <v>0</v>
      </c>
      <c r="T36" s="892">
        <v>0</v>
      </c>
      <c r="U36" s="892">
        <v>0</v>
      </c>
      <c r="V36" s="926">
        <v>0</v>
      </c>
      <c r="Y36" s="969"/>
      <c r="Z36" s="969"/>
      <c r="AA36" s="969"/>
      <c r="AB36" s="969"/>
      <c r="AC36" s="969"/>
      <c r="AD36" s="969"/>
      <c r="AE36" s="969"/>
      <c r="AF36" s="969"/>
      <c r="AG36" s="969"/>
      <c r="AH36" s="969"/>
      <c r="AI36" s="969"/>
      <c r="AJ36" s="969"/>
      <c r="AK36" s="969"/>
      <c r="AL36" s="969"/>
      <c r="AM36" s="969"/>
      <c r="AN36" s="969"/>
      <c r="AO36" s="969"/>
    </row>
    <row r="37" spans="1:41">
      <c r="A37" s="882" t="s">
        <v>2214</v>
      </c>
      <c r="B37" s="951">
        <v>6.14</v>
      </c>
      <c r="C37" s="951">
        <v>6.75</v>
      </c>
      <c r="D37" s="899">
        <v>60</v>
      </c>
      <c r="E37" s="899">
        <v>60</v>
      </c>
      <c r="F37" s="899">
        <v>773.4</v>
      </c>
      <c r="G37" s="950">
        <v>4.9000000000000004</v>
      </c>
      <c r="H37" s="899">
        <v>3</v>
      </c>
      <c r="I37" s="899">
        <v>3</v>
      </c>
      <c r="J37" s="899">
        <v>3</v>
      </c>
      <c r="K37" s="949">
        <v>29.400000000000002</v>
      </c>
      <c r="L37" s="948">
        <v>802.8</v>
      </c>
      <c r="M37" s="898">
        <v>802.8</v>
      </c>
      <c r="N37" s="898">
        <v>0</v>
      </c>
      <c r="O37" s="898">
        <v>0</v>
      </c>
      <c r="P37" s="947">
        <v>0</v>
      </c>
      <c r="Q37" s="898">
        <v>0</v>
      </c>
      <c r="R37" s="898">
        <v>0</v>
      </c>
      <c r="S37" s="898">
        <v>0</v>
      </c>
      <c r="T37" s="898">
        <v>0</v>
      </c>
      <c r="U37" s="898">
        <v>0</v>
      </c>
      <c r="V37" s="925">
        <v>0</v>
      </c>
      <c r="Y37" s="969"/>
      <c r="Z37" s="969"/>
      <c r="AA37" s="969"/>
      <c r="AB37" s="969"/>
      <c r="AC37" s="969"/>
      <c r="AD37" s="969"/>
      <c r="AE37" s="969"/>
      <c r="AF37" s="969"/>
      <c r="AG37" s="969"/>
      <c r="AH37" s="969"/>
      <c r="AI37" s="969"/>
      <c r="AJ37" s="969"/>
      <c r="AK37" s="969"/>
      <c r="AL37" s="969"/>
      <c r="AM37" s="969"/>
      <c r="AN37" s="969"/>
      <c r="AO37" s="969"/>
    </row>
    <row r="38" spans="1:41">
      <c r="A38" s="880" t="s">
        <v>2212</v>
      </c>
      <c r="B38" s="946">
        <v>16.010000000000002</v>
      </c>
      <c r="C38" s="946">
        <v>14.96</v>
      </c>
      <c r="D38" s="893">
        <v>63</v>
      </c>
      <c r="E38" s="893">
        <v>63</v>
      </c>
      <c r="F38" s="893">
        <v>1951.1100000000001</v>
      </c>
      <c r="G38" s="945">
        <v>12.4</v>
      </c>
      <c r="H38" s="893">
        <v>7</v>
      </c>
      <c r="I38" s="893">
        <v>7</v>
      </c>
      <c r="J38" s="893">
        <v>7</v>
      </c>
      <c r="K38" s="944">
        <v>173.6</v>
      </c>
      <c r="L38" s="943">
        <v>2124.71</v>
      </c>
      <c r="M38" s="892">
        <v>2124.71</v>
      </c>
      <c r="N38" s="892">
        <v>0</v>
      </c>
      <c r="O38" s="892">
        <v>0</v>
      </c>
      <c r="P38" s="942">
        <v>0</v>
      </c>
      <c r="Q38" s="892">
        <v>0</v>
      </c>
      <c r="R38" s="892">
        <v>0</v>
      </c>
      <c r="S38" s="892">
        <v>0</v>
      </c>
      <c r="T38" s="892">
        <v>0</v>
      </c>
      <c r="U38" s="892">
        <v>0</v>
      </c>
      <c r="V38" s="926">
        <v>0</v>
      </c>
      <c r="Y38" s="969"/>
      <c r="Z38" s="969"/>
      <c r="AA38" s="969"/>
      <c r="AB38" s="969"/>
      <c r="AC38" s="969"/>
      <c r="AD38" s="969"/>
      <c r="AE38" s="969"/>
      <c r="AF38" s="969"/>
      <c r="AG38" s="969"/>
      <c r="AH38" s="969"/>
      <c r="AI38" s="969"/>
      <c r="AJ38" s="969"/>
      <c r="AK38" s="969"/>
      <c r="AL38" s="969"/>
      <c r="AM38" s="969"/>
      <c r="AN38" s="969"/>
      <c r="AO38" s="969"/>
    </row>
    <row r="39" spans="1:41">
      <c r="A39" s="882" t="s">
        <v>1375</v>
      </c>
      <c r="B39" s="951">
        <v>14.5</v>
      </c>
      <c r="C39" s="951">
        <v>14.6</v>
      </c>
      <c r="D39" s="899">
        <v>42</v>
      </c>
      <c r="E39" s="899">
        <v>42</v>
      </c>
      <c r="F39" s="899">
        <v>1222.1999999999998</v>
      </c>
      <c r="G39" s="950">
        <v>5.05</v>
      </c>
      <c r="H39" s="899">
        <v>5</v>
      </c>
      <c r="I39" s="899">
        <v>5</v>
      </c>
      <c r="J39" s="899">
        <v>5</v>
      </c>
      <c r="K39" s="949">
        <v>50.5</v>
      </c>
      <c r="L39" s="948">
        <v>1272.6999999999998</v>
      </c>
      <c r="M39" s="898">
        <v>0</v>
      </c>
      <c r="N39" s="898">
        <v>0</v>
      </c>
      <c r="O39" s="898">
        <v>1272.6999999999998</v>
      </c>
      <c r="P39" s="947">
        <v>0</v>
      </c>
      <c r="Q39" s="898">
        <v>0</v>
      </c>
      <c r="R39" s="898">
        <v>0</v>
      </c>
      <c r="S39" s="898">
        <v>0</v>
      </c>
      <c r="T39" s="898">
        <v>0</v>
      </c>
      <c r="U39" s="898">
        <v>0</v>
      </c>
      <c r="V39" s="925">
        <v>0</v>
      </c>
      <c r="Y39" s="969"/>
      <c r="Z39" s="969"/>
      <c r="AA39" s="969"/>
      <c r="AB39" s="969"/>
      <c r="AC39" s="969"/>
      <c r="AD39" s="969"/>
      <c r="AE39" s="969"/>
      <c r="AF39" s="969"/>
      <c r="AG39" s="969"/>
      <c r="AH39" s="969"/>
      <c r="AI39" s="969"/>
      <c r="AJ39" s="969"/>
      <c r="AK39" s="969"/>
      <c r="AL39" s="969"/>
      <c r="AM39" s="969"/>
      <c r="AN39" s="969"/>
      <c r="AO39" s="969"/>
    </row>
    <row r="40" spans="1:41">
      <c r="A40" s="880" t="s">
        <v>2211</v>
      </c>
      <c r="B40" s="946">
        <v>8.8699999999999992</v>
      </c>
      <c r="C40" s="946">
        <v>8.15</v>
      </c>
      <c r="D40" s="893">
        <v>102</v>
      </c>
      <c r="E40" s="893">
        <v>102</v>
      </c>
      <c r="F40" s="893">
        <v>1736.04</v>
      </c>
      <c r="G40" s="945">
        <v>1.4</v>
      </c>
      <c r="H40" s="893">
        <v>7</v>
      </c>
      <c r="I40" s="893">
        <v>7</v>
      </c>
      <c r="J40" s="893">
        <v>7</v>
      </c>
      <c r="K40" s="944">
        <v>19.599999999999998</v>
      </c>
      <c r="L40" s="943">
        <v>1755.6399999999999</v>
      </c>
      <c r="M40" s="892">
        <v>1755.6399999999999</v>
      </c>
      <c r="N40" s="892">
        <v>0</v>
      </c>
      <c r="O40" s="892">
        <v>0</v>
      </c>
      <c r="P40" s="942">
        <v>0</v>
      </c>
      <c r="Q40" s="892">
        <v>0</v>
      </c>
      <c r="R40" s="892">
        <v>0</v>
      </c>
      <c r="S40" s="892">
        <v>0</v>
      </c>
      <c r="T40" s="892">
        <v>0</v>
      </c>
      <c r="U40" s="892">
        <v>0</v>
      </c>
      <c r="V40" s="926">
        <v>0</v>
      </c>
      <c r="Y40" s="969"/>
      <c r="Z40" s="969"/>
      <c r="AA40" s="969"/>
      <c r="AB40" s="969"/>
      <c r="AC40" s="969"/>
      <c r="AD40" s="969"/>
      <c r="AE40" s="969"/>
      <c r="AF40" s="969"/>
      <c r="AG40" s="969"/>
      <c r="AH40" s="969"/>
      <c r="AI40" s="969"/>
      <c r="AJ40" s="969"/>
      <c r="AK40" s="969"/>
      <c r="AL40" s="969"/>
      <c r="AM40" s="969"/>
      <c r="AN40" s="969"/>
      <c r="AO40" s="969"/>
    </row>
    <row r="41" spans="1:41">
      <c r="A41" s="882" t="s">
        <v>2209</v>
      </c>
      <c r="B41" s="951">
        <v>9.1199999999999992</v>
      </c>
      <c r="C41" s="951">
        <v>8.8699999999999992</v>
      </c>
      <c r="D41" s="899">
        <v>83</v>
      </c>
      <c r="E41" s="899">
        <v>83</v>
      </c>
      <c r="F41" s="899">
        <v>1493.1699999999998</v>
      </c>
      <c r="G41" s="950">
        <v>1.5</v>
      </c>
      <c r="H41" s="899">
        <v>7</v>
      </c>
      <c r="I41" s="899">
        <v>7</v>
      </c>
      <c r="J41" s="899">
        <v>7</v>
      </c>
      <c r="K41" s="949">
        <v>21</v>
      </c>
      <c r="L41" s="948">
        <v>1514.1699999999998</v>
      </c>
      <c r="M41" s="898">
        <v>1514.1699999999998</v>
      </c>
      <c r="N41" s="898">
        <v>0</v>
      </c>
      <c r="O41" s="898">
        <v>0</v>
      </c>
      <c r="P41" s="947">
        <v>0</v>
      </c>
      <c r="Q41" s="898">
        <v>0</v>
      </c>
      <c r="R41" s="898">
        <v>0</v>
      </c>
      <c r="S41" s="898">
        <v>0</v>
      </c>
      <c r="T41" s="898">
        <v>0</v>
      </c>
      <c r="U41" s="898">
        <v>0</v>
      </c>
      <c r="V41" s="925">
        <v>0</v>
      </c>
      <c r="Y41" s="969"/>
      <c r="Z41" s="969"/>
      <c r="AA41" s="969"/>
      <c r="AB41" s="969"/>
      <c r="AC41" s="969"/>
      <c r="AD41" s="969"/>
      <c r="AE41" s="969"/>
      <c r="AF41" s="969"/>
      <c r="AG41" s="969"/>
      <c r="AH41" s="969"/>
      <c r="AI41" s="969"/>
      <c r="AJ41" s="969"/>
      <c r="AK41" s="969"/>
      <c r="AL41" s="969"/>
      <c r="AM41" s="969"/>
      <c r="AN41" s="969"/>
      <c r="AO41" s="969"/>
    </row>
    <row r="42" spans="1:41">
      <c r="A42" s="880" t="s">
        <v>2207</v>
      </c>
      <c r="B42" s="946">
        <v>15.84</v>
      </c>
      <c r="C42" s="946">
        <v>16.47</v>
      </c>
      <c r="D42" s="893">
        <v>75</v>
      </c>
      <c r="E42" s="893">
        <v>75</v>
      </c>
      <c r="F42" s="893">
        <v>2423.25</v>
      </c>
      <c r="G42" s="945">
        <v>8.35</v>
      </c>
      <c r="H42" s="893">
        <v>13</v>
      </c>
      <c r="I42" s="893">
        <v>13</v>
      </c>
      <c r="J42" s="893">
        <v>13</v>
      </c>
      <c r="K42" s="944">
        <v>217.1</v>
      </c>
      <c r="L42" s="943">
        <v>2640.35</v>
      </c>
      <c r="M42" s="892">
        <v>2640.35</v>
      </c>
      <c r="N42" s="892">
        <v>0</v>
      </c>
      <c r="O42" s="892">
        <v>0</v>
      </c>
      <c r="P42" s="942">
        <v>0</v>
      </c>
      <c r="Q42" s="892">
        <v>0</v>
      </c>
      <c r="R42" s="892">
        <v>0</v>
      </c>
      <c r="S42" s="892">
        <v>0</v>
      </c>
      <c r="T42" s="892">
        <v>0</v>
      </c>
      <c r="U42" s="892">
        <v>0</v>
      </c>
      <c r="V42" s="926">
        <v>0</v>
      </c>
      <c r="Y42" s="969"/>
      <c r="Z42" s="969"/>
      <c r="AA42" s="969"/>
      <c r="AB42" s="969"/>
      <c r="AC42" s="969"/>
      <c r="AD42" s="969"/>
      <c r="AE42" s="969"/>
      <c r="AF42" s="969"/>
      <c r="AG42" s="969"/>
      <c r="AH42" s="969"/>
      <c r="AI42" s="969"/>
      <c r="AJ42" s="969"/>
      <c r="AK42" s="969"/>
      <c r="AL42" s="969"/>
      <c r="AM42" s="969"/>
      <c r="AN42" s="969"/>
      <c r="AO42" s="969"/>
    </row>
    <row r="43" spans="1:41">
      <c r="A43" s="882" t="s">
        <v>2206</v>
      </c>
      <c r="B43" s="951">
        <v>9.1300000000000008</v>
      </c>
      <c r="C43" s="951">
        <v>0</v>
      </c>
      <c r="D43" s="899">
        <v>45</v>
      </c>
      <c r="E43" s="899">
        <v>0</v>
      </c>
      <c r="F43" s="899">
        <v>410.85</v>
      </c>
      <c r="G43" s="950">
        <v>8.35</v>
      </c>
      <c r="H43" s="899">
        <v>3</v>
      </c>
      <c r="I43" s="899">
        <v>3</v>
      </c>
      <c r="J43" s="899">
        <v>3</v>
      </c>
      <c r="K43" s="949">
        <v>50.099999999999994</v>
      </c>
      <c r="L43" s="948">
        <v>460.95000000000005</v>
      </c>
      <c r="M43" s="898">
        <v>0</v>
      </c>
      <c r="N43" s="898">
        <v>460.95000000000005</v>
      </c>
      <c r="O43" s="898">
        <v>0</v>
      </c>
      <c r="P43" s="947">
        <v>0</v>
      </c>
      <c r="Q43" s="898">
        <v>0</v>
      </c>
      <c r="R43" s="898">
        <v>0</v>
      </c>
      <c r="S43" s="898">
        <v>0</v>
      </c>
      <c r="T43" s="898">
        <v>0</v>
      </c>
      <c r="U43" s="898">
        <v>0</v>
      </c>
      <c r="V43" s="925">
        <v>0</v>
      </c>
      <c r="Y43" s="969"/>
      <c r="Z43" s="969"/>
      <c r="AA43" s="969"/>
      <c r="AB43" s="969"/>
      <c r="AC43" s="969"/>
      <c r="AD43" s="969"/>
      <c r="AE43" s="969"/>
      <c r="AF43" s="969"/>
      <c r="AG43" s="969"/>
      <c r="AH43" s="969"/>
      <c r="AI43" s="969"/>
      <c r="AJ43" s="969"/>
      <c r="AK43" s="969"/>
      <c r="AL43" s="969"/>
      <c r="AM43" s="969"/>
      <c r="AN43" s="969"/>
      <c r="AO43" s="969"/>
    </row>
    <row r="44" spans="1:41">
      <c r="A44" s="880" t="s">
        <v>1374</v>
      </c>
      <c r="B44" s="946">
        <v>17.739999999999998</v>
      </c>
      <c r="C44" s="946">
        <v>0</v>
      </c>
      <c r="D44" s="893">
        <v>72</v>
      </c>
      <c r="E44" s="893">
        <v>0</v>
      </c>
      <c r="F44" s="893">
        <v>1277.28</v>
      </c>
      <c r="G44" s="945">
        <v>1.17</v>
      </c>
      <c r="H44" s="893">
        <v>5</v>
      </c>
      <c r="I44" s="893">
        <v>5</v>
      </c>
      <c r="J44" s="893">
        <v>4</v>
      </c>
      <c r="K44" s="944">
        <v>9.36</v>
      </c>
      <c r="L44" s="943">
        <v>1286.6399999999999</v>
      </c>
      <c r="M44" s="892">
        <v>0</v>
      </c>
      <c r="N44" s="892">
        <v>0</v>
      </c>
      <c r="O44" s="892">
        <v>1141.6664788732394</v>
      </c>
      <c r="P44" s="892">
        <v>144.97352112676055</v>
      </c>
      <c r="Q44" s="892">
        <v>0</v>
      </c>
      <c r="R44" s="892">
        <v>0</v>
      </c>
      <c r="S44" s="892">
        <v>0</v>
      </c>
      <c r="T44" s="892">
        <v>0</v>
      </c>
      <c r="U44" s="892">
        <v>0</v>
      </c>
      <c r="V44" s="892">
        <v>0</v>
      </c>
      <c r="Y44" s="969"/>
      <c r="Z44" s="969"/>
      <c r="AA44" s="969"/>
      <c r="AB44" s="969"/>
      <c r="AC44" s="969"/>
      <c r="AD44" s="969"/>
      <c r="AE44" s="969"/>
      <c r="AF44" s="969"/>
      <c r="AG44" s="969"/>
      <c r="AH44" s="969"/>
      <c r="AI44" s="969"/>
      <c r="AJ44" s="969"/>
      <c r="AK44" s="969"/>
      <c r="AL44" s="969"/>
      <c r="AM44" s="969"/>
      <c r="AN44" s="969"/>
      <c r="AO44" s="969"/>
    </row>
    <row r="45" spans="1:41">
      <c r="A45" s="882" t="s">
        <v>2205</v>
      </c>
      <c r="B45" s="951">
        <v>16.25</v>
      </c>
      <c r="C45" s="951">
        <v>17.350000000000001</v>
      </c>
      <c r="D45" s="899">
        <v>82</v>
      </c>
      <c r="E45" s="899">
        <v>82</v>
      </c>
      <c r="F45" s="899">
        <v>2755.2</v>
      </c>
      <c r="G45" s="950">
        <v>13</v>
      </c>
      <c r="H45" s="899">
        <v>10</v>
      </c>
      <c r="I45" s="899">
        <v>15</v>
      </c>
      <c r="J45" s="899">
        <v>14</v>
      </c>
      <c r="K45" s="949">
        <v>234</v>
      </c>
      <c r="L45" s="948">
        <v>2989.2</v>
      </c>
      <c r="M45" s="898">
        <v>0</v>
      </c>
      <c r="N45" s="898">
        <v>2989.2</v>
      </c>
      <c r="O45" s="898">
        <v>0</v>
      </c>
      <c r="P45" s="947">
        <v>0</v>
      </c>
      <c r="Q45" s="898">
        <v>0</v>
      </c>
      <c r="R45" s="898">
        <v>0</v>
      </c>
      <c r="S45" s="898">
        <v>0</v>
      </c>
      <c r="T45" s="898">
        <v>0</v>
      </c>
      <c r="U45" s="898">
        <v>0</v>
      </c>
      <c r="V45" s="925">
        <v>0</v>
      </c>
      <c r="Y45" s="969"/>
      <c r="Z45" s="969"/>
      <c r="AA45" s="969"/>
      <c r="AB45" s="969"/>
      <c r="AC45" s="969"/>
      <c r="AD45" s="969"/>
      <c r="AE45" s="969"/>
      <c r="AF45" s="969"/>
      <c r="AG45" s="969"/>
      <c r="AH45" s="969"/>
      <c r="AI45" s="969"/>
      <c r="AJ45" s="969"/>
      <c r="AK45" s="969"/>
      <c r="AL45" s="969"/>
      <c r="AM45" s="969"/>
      <c r="AN45" s="969"/>
      <c r="AO45" s="969"/>
    </row>
    <row r="46" spans="1:41">
      <c r="A46" s="880" t="s">
        <v>1373</v>
      </c>
      <c r="B46" s="946">
        <v>13.33</v>
      </c>
      <c r="C46" s="946">
        <v>13.21</v>
      </c>
      <c r="D46" s="893">
        <v>59</v>
      </c>
      <c r="E46" s="893">
        <v>59</v>
      </c>
      <c r="F46" s="893">
        <v>1565.8600000000001</v>
      </c>
      <c r="G46" s="945">
        <v>6.6</v>
      </c>
      <c r="H46" s="893">
        <v>6</v>
      </c>
      <c r="I46" s="893">
        <v>6</v>
      </c>
      <c r="J46" s="893">
        <v>6</v>
      </c>
      <c r="K46" s="944">
        <v>79.199999999999989</v>
      </c>
      <c r="L46" s="943">
        <v>1645.0600000000002</v>
      </c>
      <c r="M46" s="892">
        <v>0</v>
      </c>
      <c r="N46" s="892">
        <v>0</v>
      </c>
      <c r="O46" s="892">
        <v>1645.0600000000002</v>
      </c>
      <c r="P46" s="942">
        <v>0</v>
      </c>
      <c r="Q46" s="892">
        <v>0</v>
      </c>
      <c r="R46" s="892">
        <v>0</v>
      </c>
      <c r="S46" s="892">
        <v>0</v>
      </c>
      <c r="T46" s="892">
        <v>0</v>
      </c>
      <c r="U46" s="892">
        <v>0</v>
      </c>
      <c r="V46" s="926">
        <v>0</v>
      </c>
      <c r="Y46" s="969"/>
      <c r="Z46" s="969"/>
      <c r="AA46" s="969"/>
      <c r="AB46" s="969"/>
      <c r="AC46" s="969"/>
      <c r="AD46" s="969"/>
      <c r="AE46" s="969"/>
      <c r="AF46" s="969"/>
      <c r="AG46" s="969"/>
      <c r="AH46" s="969"/>
      <c r="AI46" s="969"/>
      <c r="AJ46" s="969"/>
      <c r="AK46" s="969"/>
      <c r="AL46" s="969"/>
      <c r="AM46" s="969"/>
      <c r="AN46" s="969"/>
      <c r="AO46" s="969"/>
    </row>
    <row r="47" spans="1:41">
      <c r="A47" s="882" t="s">
        <v>2204</v>
      </c>
      <c r="B47" s="951">
        <v>13.7</v>
      </c>
      <c r="C47" s="951">
        <v>13.51</v>
      </c>
      <c r="D47" s="899">
        <v>118</v>
      </c>
      <c r="E47" s="899">
        <v>118</v>
      </c>
      <c r="F47" s="899">
        <v>3210.7799999999997</v>
      </c>
      <c r="G47" s="950">
        <v>6.8</v>
      </c>
      <c r="H47" s="899">
        <v>9</v>
      </c>
      <c r="I47" s="899">
        <v>11</v>
      </c>
      <c r="J47" s="899">
        <v>11</v>
      </c>
      <c r="K47" s="949">
        <v>122.39999999999999</v>
      </c>
      <c r="L47" s="948">
        <v>3333.18</v>
      </c>
      <c r="M47" s="898">
        <v>847.41864406779655</v>
      </c>
      <c r="N47" s="898">
        <v>2485.7613559322035</v>
      </c>
      <c r="O47" s="898">
        <v>0</v>
      </c>
      <c r="P47" s="947">
        <v>0</v>
      </c>
      <c r="Q47" s="898">
        <v>0</v>
      </c>
      <c r="R47" s="898">
        <v>0</v>
      </c>
      <c r="S47" s="898">
        <v>0</v>
      </c>
      <c r="T47" s="898">
        <v>0</v>
      </c>
      <c r="U47" s="898">
        <v>0</v>
      </c>
      <c r="V47" s="925">
        <v>0</v>
      </c>
      <c r="Y47" s="969"/>
      <c r="Z47" s="969"/>
      <c r="AA47" s="969"/>
      <c r="AB47" s="969"/>
      <c r="AC47" s="969"/>
      <c r="AD47" s="969"/>
      <c r="AE47" s="969"/>
      <c r="AF47" s="969"/>
      <c r="AG47" s="969"/>
      <c r="AH47" s="969"/>
      <c r="AI47" s="969"/>
      <c r="AJ47" s="969"/>
      <c r="AK47" s="969"/>
      <c r="AL47" s="969"/>
      <c r="AM47" s="969"/>
      <c r="AN47" s="969"/>
      <c r="AO47" s="969"/>
    </row>
    <row r="48" spans="1:41">
      <c r="A48" s="880" t="s">
        <v>2203</v>
      </c>
      <c r="B48" s="946">
        <v>19.37</v>
      </c>
      <c r="C48" s="946">
        <v>18.940000000000001</v>
      </c>
      <c r="D48" s="893">
        <v>54</v>
      </c>
      <c r="E48" s="893">
        <v>54</v>
      </c>
      <c r="F48" s="893">
        <v>2068.7400000000002</v>
      </c>
      <c r="G48" s="945">
        <v>7.95</v>
      </c>
      <c r="H48" s="893">
        <v>7</v>
      </c>
      <c r="I48" s="893">
        <v>8</v>
      </c>
      <c r="J48" s="893">
        <v>8</v>
      </c>
      <c r="K48" s="944">
        <v>111.3</v>
      </c>
      <c r="L48" s="943">
        <v>2180.0400000000004</v>
      </c>
      <c r="M48" s="892">
        <v>0</v>
      </c>
      <c r="N48" s="892">
        <v>0</v>
      </c>
      <c r="O48" s="892">
        <v>2180.0400000000004</v>
      </c>
      <c r="P48" s="942">
        <v>0</v>
      </c>
      <c r="Q48" s="892">
        <v>0</v>
      </c>
      <c r="R48" s="892">
        <v>0</v>
      </c>
      <c r="S48" s="892">
        <v>0</v>
      </c>
      <c r="T48" s="892">
        <v>0</v>
      </c>
      <c r="U48" s="892">
        <v>0</v>
      </c>
      <c r="V48" s="926">
        <v>0</v>
      </c>
      <c r="Y48" s="969"/>
      <c r="Z48" s="969"/>
      <c r="AA48" s="969"/>
      <c r="AB48" s="969"/>
      <c r="AC48" s="969"/>
      <c r="AD48" s="969"/>
      <c r="AE48" s="969"/>
      <c r="AF48" s="969"/>
      <c r="AG48" s="969"/>
      <c r="AH48" s="969"/>
      <c r="AI48" s="969"/>
      <c r="AJ48" s="969"/>
      <c r="AK48" s="969"/>
      <c r="AL48" s="969"/>
      <c r="AM48" s="969"/>
      <c r="AN48" s="969"/>
      <c r="AO48" s="969"/>
    </row>
    <row r="49" spans="1:41">
      <c r="A49" s="882" t="s">
        <v>1711</v>
      </c>
      <c r="B49" s="951">
        <v>16.93</v>
      </c>
      <c r="C49" s="951">
        <v>16.079999999999998</v>
      </c>
      <c r="D49" s="899">
        <v>49</v>
      </c>
      <c r="E49" s="899">
        <v>50</v>
      </c>
      <c r="F49" s="899">
        <v>1633.5699999999997</v>
      </c>
      <c r="G49" s="950">
        <v>8.9499999999999993</v>
      </c>
      <c r="H49" s="899">
        <v>5</v>
      </c>
      <c r="I49" s="899">
        <v>6</v>
      </c>
      <c r="J49" s="899">
        <v>6</v>
      </c>
      <c r="K49" s="949">
        <v>89.5</v>
      </c>
      <c r="L49" s="948">
        <v>1723.0699999999997</v>
      </c>
      <c r="M49" s="898">
        <v>0</v>
      </c>
      <c r="N49" s="898">
        <v>0</v>
      </c>
      <c r="O49" s="898">
        <v>0</v>
      </c>
      <c r="P49" s="947">
        <v>1723.0699999999997</v>
      </c>
      <c r="Q49" s="898">
        <v>0</v>
      </c>
      <c r="R49" s="898">
        <v>0</v>
      </c>
      <c r="S49" s="898">
        <v>0</v>
      </c>
      <c r="T49" s="898">
        <v>0</v>
      </c>
      <c r="U49" s="898">
        <v>0</v>
      </c>
      <c r="V49" s="925">
        <v>0</v>
      </c>
      <c r="Y49" s="969"/>
      <c r="Z49" s="969"/>
      <c r="AA49" s="969"/>
      <c r="AB49" s="969"/>
      <c r="AC49" s="969"/>
      <c r="AD49" s="969"/>
      <c r="AE49" s="969"/>
      <c r="AF49" s="969"/>
      <c r="AG49" s="969"/>
      <c r="AH49" s="969"/>
      <c r="AI49" s="969"/>
      <c r="AJ49" s="969"/>
      <c r="AK49" s="969"/>
      <c r="AL49" s="969"/>
      <c r="AM49" s="969"/>
      <c r="AN49" s="969"/>
      <c r="AO49" s="969"/>
    </row>
    <row r="50" spans="1:41">
      <c r="A50" s="880" t="s">
        <v>2202</v>
      </c>
      <c r="B50" s="946">
        <v>21.08</v>
      </c>
      <c r="C50" s="946">
        <v>21.2</v>
      </c>
      <c r="D50" s="893">
        <v>73</v>
      </c>
      <c r="E50" s="893">
        <v>73</v>
      </c>
      <c r="F50" s="893">
        <v>3086.4399999999996</v>
      </c>
      <c r="G50" s="945">
        <v>3.2</v>
      </c>
      <c r="H50" s="893">
        <v>10</v>
      </c>
      <c r="I50" s="893">
        <v>12</v>
      </c>
      <c r="J50" s="893">
        <v>12</v>
      </c>
      <c r="K50" s="944">
        <v>64</v>
      </c>
      <c r="L50" s="943">
        <v>3150.4399999999996</v>
      </c>
      <c r="M50" s="892">
        <v>0</v>
      </c>
      <c r="N50" s="892">
        <v>3150.4399999999996</v>
      </c>
      <c r="O50" s="892">
        <v>0</v>
      </c>
      <c r="P50" s="942">
        <v>0</v>
      </c>
      <c r="Q50" s="892">
        <v>0</v>
      </c>
      <c r="R50" s="892">
        <v>0</v>
      </c>
      <c r="S50" s="892">
        <v>0</v>
      </c>
      <c r="T50" s="892">
        <v>0</v>
      </c>
      <c r="U50" s="892">
        <v>0</v>
      </c>
      <c r="V50" s="926">
        <v>0</v>
      </c>
      <c r="Y50" s="969"/>
      <c r="Z50" s="969"/>
      <c r="AA50" s="969"/>
      <c r="AB50" s="969"/>
      <c r="AC50" s="969"/>
      <c r="AD50" s="969"/>
      <c r="AE50" s="969"/>
      <c r="AF50" s="969"/>
      <c r="AG50" s="969"/>
      <c r="AH50" s="969"/>
      <c r="AI50" s="969"/>
      <c r="AJ50" s="969"/>
      <c r="AK50" s="969"/>
      <c r="AL50" s="969"/>
      <c r="AM50" s="969"/>
      <c r="AN50" s="969"/>
      <c r="AO50" s="969"/>
    </row>
    <row r="51" spans="1:41">
      <c r="A51" s="882" t="s">
        <v>2201</v>
      </c>
      <c r="B51" s="951">
        <v>13.97</v>
      </c>
      <c r="C51" s="951">
        <v>13.96</v>
      </c>
      <c r="D51" s="899">
        <v>88</v>
      </c>
      <c r="E51" s="899">
        <v>88</v>
      </c>
      <c r="F51" s="899">
        <v>2457.84</v>
      </c>
      <c r="G51" s="950">
        <v>3.5</v>
      </c>
      <c r="H51" s="899">
        <v>11</v>
      </c>
      <c r="I51" s="899">
        <v>11</v>
      </c>
      <c r="J51" s="899">
        <v>11</v>
      </c>
      <c r="K51" s="949">
        <v>77</v>
      </c>
      <c r="L51" s="948">
        <v>2534.84</v>
      </c>
      <c r="M51" s="898">
        <v>326.11976608187132</v>
      </c>
      <c r="N51" s="898">
        <v>2208.720233918129</v>
      </c>
      <c r="O51" s="898">
        <v>0</v>
      </c>
      <c r="P51" s="947">
        <v>0</v>
      </c>
      <c r="Q51" s="898">
        <v>0</v>
      </c>
      <c r="R51" s="898">
        <v>0</v>
      </c>
      <c r="S51" s="898">
        <v>0</v>
      </c>
      <c r="T51" s="898">
        <v>0</v>
      </c>
      <c r="U51" s="898">
        <v>0</v>
      </c>
      <c r="V51" s="925">
        <v>0</v>
      </c>
      <c r="Y51" s="969"/>
      <c r="Z51" s="969"/>
      <c r="AA51" s="969"/>
      <c r="AB51" s="969"/>
      <c r="AC51" s="969"/>
      <c r="AD51" s="969"/>
      <c r="AE51" s="969"/>
      <c r="AF51" s="969"/>
      <c r="AG51" s="969"/>
      <c r="AH51" s="969"/>
      <c r="AI51" s="969"/>
      <c r="AJ51" s="969"/>
      <c r="AK51" s="969"/>
      <c r="AL51" s="969"/>
      <c r="AM51" s="969"/>
      <c r="AN51" s="969"/>
      <c r="AO51" s="969"/>
    </row>
    <row r="52" spans="1:41">
      <c r="A52" s="880" t="s">
        <v>2200</v>
      </c>
      <c r="B52" s="946">
        <v>25.23</v>
      </c>
      <c r="C52" s="946">
        <v>24.69</v>
      </c>
      <c r="D52" s="893">
        <v>45</v>
      </c>
      <c r="E52" s="893">
        <v>45</v>
      </c>
      <c r="F52" s="893">
        <v>2246.3999999999996</v>
      </c>
      <c r="G52" s="945">
        <v>8</v>
      </c>
      <c r="H52" s="893">
        <v>7</v>
      </c>
      <c r="I52" s="893">
        <v>8</v>
      </c>
      <c r="J52" s="893">
        <v>8</v>
      </c>
      <c r="K52" s="944">
        <v>112</v>
      </c>
      <c r="L52" s="943">
        <v>2358.3999999999996</v>
      </c>
      <c r="M52" s="892">
        <v>0</v>
      </c>
      <c r="N52" s="892">
        <v>0</v>
      </c>
      <c r="O52" s="892">
        <v>2358.3999999999996</v>
      </c>
      <c r="P52" s="942">
        <v>0</v>
      </c>
      <c r="Q52" s="892">
        <v>0</v>
      </c>
      <c r="R52" s="892">
        <v>0</v>
      </c>
      <c r="S52" s="892">
        <v>0</v>
      </c>
      <c r="T52" s="892">
        <v>0</v>
      </c>
      <c r="U52" s="892">
        <v>0</v>
      </c>
      <c r="V52" s="926">
        <v>0</v>
      </c>
      <c r="Y52" s="969"/>
      <c r="Z52" s="969"/>
      <c r="AA52" s="969"/>
      <c r="AB52" s="969"/>
      <c r="AC52" s="969"/>
      <c r="AD52" s="969"/>
      <c r="AE52" s="969"/>
      <c r="AF52" s="969"/>
      <c r="AG52" s="969"/>
      <c r="AH52" s="969"/>
      <c r="AI52" s="969"/>
      <c r="AJ52" s="969"/>
      <c r="AK52" s="969"/>
      <c r="AL52" s="969"/>
      <c r="AM52" s="969"/>
      <c r="AN52" s="969"/>
      <c r="AO52" s="969"/>
    </row>
    <row r="53" spans="1:41">
      <c r="A53" s="882" t="s">
        <v>2199</v>
      </c>
      <c r="B53" s="951">
        <v>7.85</v>
      </c>
      <c r="C53" s="951">
        <v>9.7899999999999991</v>
      </c>
      <c r="D53" s="899">
        <v>88</v>
      </c>
      <c r="E53" s="899">
        <v>88</v>
      </c>
      <c r="F53" s="899">
        <v>1552.32</v>
      </c>
      <c r="G53" s="950">
        <v>11.3</v>
      </c>
      <c r="H53" s="899">
        <v>8</v>
      </c>
      <c r="I53" s="899">
        <v>8</v>
      </c>
      <c r="J53" s="899">
        <v>8</v>
      </c>
      <c r="K53" s="949">
        <v>180.8</v>
      </c>
      <c r="L53" s="948">
        <v>1733.12</v>
      </c>
      <c r="M53" s="898">
        <v>0</v>
      </c>
      <c r="N53" s="898">
        <v>1733.12</v>
      </c>
      <c r="O53" s="898">
        <v>0</v>
      </c>
      <c r="P53" s="947">
        <v>0</v>
      </c>
      <c r="Q53" s="898">
        <v>0</v>
      </c>
      <c r="R53" s="898">
        <v>0</v>
      </c>
      <c r="S53" s="898">
        <v>0</v>
      </c>
      <c r="T53" s="898">
        <v>0</v>
      </c>
      <c r="U53" s="898">
        <v>0</v>
      </c>
      <c r="V53" s="925">
        <v>0</v>
      </c>
      <c r="Y53" s="969"/>
      <c r="Z53" s="969"/>
      <c r="AA53" s="969"/>
      <c r="AB53" s="969"/>
      <c r="AC53" s="969"/>
      <c r="AD53" s="969"/>
      <c r="AE53" s="969"/>
      <c r="AF53" s="969"/>
      <c r="AG53" s="969"/>
      <c r="AH53" s="969"/>
      <c r="AI53" s="969"/>
      <c r="AJ53" s="969"/>
      <c r="AK53" s="969"/>
      <c r="AL53" s="969"/>
      <c r="AM53" s="969"/>
      <c r="AN53" s="969"/>
      <c r="AO53" s="969"/>
    </row>
    <row r="54" spans="1:41">
      <c r="A54" s="880" t="s">
        <v>2198</v>
      </c>
      <c r="B54" s="946">
        <v>12.15</v>
      </c>
      <c r="C54" s="946">
        <v>11.95</v>
      </c>
      <c r="D54" s="893">
        <v>69</v>
      </c>
      <c r="E54" s="893">
        <v>69</v>
      </c>
      <c r="F54" s="893">
        <v>1662.9</v>
      </c>
      <c r="G54" s="945">
        <v>7.3</v>
      </c>
      <c r="H54" s="893">
        <v>5</v>
      </c>
      <c r="I54" s="893">
        <v>6</v>
      </c>
      <c r="J54" s="893">
        <v>6</v>
      </c>
      <c r="K54" s="944">
        <v>73</v>
      </c>
      <c r="L54" s="943">
        <v>1735.9</v>
      </c>
      <c r="M54" s="892">
        <v>1723.3210144927536</v>
      </c>
      <c r="N54" s="892">
        <v>12.578985507246378</v>
      </c>
      <c r="O54" s="892">
        <v>0</v>
      </c>
      <c r="P54" s="942">
        <v>0</v>
      </c>
      <c r="Q54" s="892">
        <v>0</v>
      </c>
      <c r="R54" s="892">
        <v>0</v>
      </c>
      <c r="S54" s="892">
        <v>0</v>
      </c>
      <c r="T54" s="892">
        <v>0</v>
      </c>
      <c r="U54" s="892">
        <v>0</v>
      </c>
      <c r="V54" s="926">
        <v>0</v>
      </c>
      <c r="Y54" s="969"/>
      <c r="Z54" s="969"/>
      <c r="AA54" s="969"/>
      <c r="AB54" s="969"/>
      <c r="AC54" s="969"/>
      <c r="AD54" s="969"/>
      <c r="AE54" s="969"/>
      <c r="AF54" s="969"/>
      <c r="AG54" s="969"/>
      <c r="AH54" s="969"/>
      <c r="AI54" s="969"/>
      <c r="AJ54" s="969"/>
      <c r="AK54" s="969"/>
      <c r="AL54" s="969"/>
      <c r="AM54" s="969"/>
      <c r="AN54" s="969"/>
      <c r="AO54" s="969"/>
    </row>
    <row r="55" spans="1:41">
      <c r="A55" s="882" t="s">
        <v>2197</v>
      </c>
      <c r="B55" s="951">
        <v>3.66</v>
      </c>
      <c r="C55" s="951">
        <v>8.01</v>
      </c>
      <c r="D55" s="899">
        <v>48</v>
      </c>
      <c r="E55" s="899">
        <v>48</v>
      </c>
      <c r="F55" s="899">
        <v>560.16000000000008</v>
      </c>
      <c r="G55" s="950">
        <v>10.199999999999999</v>
      </c>
      <c r="H55" s="899">
        <v>3</v>
      </c>
      <c r="I55" s="899">
        <v>4</v>
      </c>
      <c r="J55" s="899">
        <v>4</v>
      </c>
      <c r="K55" s="949">
        <v>61.199999999999996</v>
      </c>
      <c r="L55" s="948">
        <v>621.36000000000013</v>
      </c>
      <c r="M55" s="898">
        <v>621.36000000000013</v>
      </c>
      <c r="N55" s="898">
        <v>0</v>
      </c>
      <c r="O55" s="898">
        <v>0</v>
      </c>
      <c r="P55" s="947">
        <v>0</v>
      </c>
      <c r="Q55" s="898">
        <v>0</v>
      </c>
      <c r="R55" s="898">
        <v>0</v>
      </c>
      <c r="S55" s="898">
        <v>0</v>
      </c>
      <c r="T55" s="898">
        <v>0</v>
      </c>
      <c r="U55" s="898">
        <v>0</v>
      </c>
      <c r="V55" s="925">
        <v>0</v>
      </c>
      <c r="Y55" s="969"/>
      <c r="Z55" s="969"/>
      <c r="AA55" s="969"/>
      <c r="AB55" s="969"/>
      <c r="AC55" s="969"/>
      <c r="AD55" s="969"/>
      <c r="AE55" s="969"/>
      <c r="AF55" s="969"/>
      <c r="AG55" s="969"/>
      <c r="AH55" s="969"/>
      <c r="AI55" s="969"/>
      <c r="AJ55" s="969"/>
      <c r="AK55" s="969"/>
      <c r="AL55" s="969"/>
      <c r="AM55" s="969"/>
      <c r="AN55" s="969"/>
      <c r="AO55" s="969"/>
    </row>
    <row r="56" spans="1:41">
      <c r="A56" s="880" t="s">
        <v>1708</v>
      </c>
      <c r="B56" s="946">
        <v>18.100000000000001</v>
      </c>
      <c r="C56" s="946">
        <v>18.25</v>
      </c>
      <c r="D56" s="893">
        <v>46</v>
      </c>
      <c r="E56" s="893">
        <v>46</v>
      </c>
      <c r="F56" s="893">
        <v>1672.1</v>
      </c>
      <c r="G56" s="945">
        <v>1.46</v>
      </c>
      <c r="H56" s="893">
        <v>6</v>
      </c>
      <c r="I56" s="893">
        <v>6</v>
      </c>
      <c r="J56" s="893">
        <v>6</v>
      </c>
      <c r="K56" s="944">
        <v>17.52</v>
      </c>
      <c r="L56" s="943">
        <v>1689.62</v>
      </c>
      <c r="M56" s="892">
        <v>0</v>
      </c>
      <c r="N56" s="892">
        <v>0</v>
      </c>
      <c r="O56" s="892">
        <v>0</v>
      </c>
      <c r="P56" s="942">
        <v>1689.62</v>
      </c>
      <c r="Q56" s="892">
        <v>0</v>
      </c>
      <c r="R56" s="892">
        <v>0</v>
      </c>
      <c r="S56" s="892">
        <v>0</v>
      </c>
      <c r="T56" s="892">
        <v>0</v>
      </c>
      <c r="U56" s="892">
        <v>0</v>
      </c>
      <c r="V56" s="926">
        <v>0</v>
      </c>
      <c r="Y56" s="969"/>
      <c r="Z56" s="969"/>
      <c r="AA56" s="969"/>
      <c r="AB56" s="969"/>
      <c r="AC56" s="969"/>
      <c r="AD56" s="969"/>
      <c r="AE56" s="969"/>
      <c r="AF56" s="969"/>
      <c r="AG56" s="969"/>
      <c r="AH56" s="969"/>
      <c r="AI56" s="969"/>
      <c r="AJ56" s="969"/>
      <c r="AK56" s="969"/>
      <c r="AL56" s="969"/>
      <c r="AM56" s="969"/>
      <c r="AN56" s="969"/>
      <c r="AO56" s="969"/>
    </row>
    <row r="57" spans="1:41">
      <c r="A57" s="882" t="s">
        <v>2196</v>
      </c>
      <c r="B57" s="951">
        <v>10.89</v>
      </c>
      <c r="C57" s="951">
        <v>9.92</v>
      </c>
      <c r="D57" s="899">
        <v>45</v>
      </c>
      <c r="E57" s="899">
        <v>45</v>
      </c>
      <c r="F57" s="899">
        <v>936.45</v>
      </c>
      <c r="G57" s="950">
        <v>4.5019999999999998</v>
      </c>
      <c r="H57" s="899">
        <v>4</v>
      </c>
      <c r="I57" s="899">
        <v>4</v>
      </c>
      <c r="J57" s="899">
        <v>4</v>
      </c>
      <c r="K57" s="949">
        <v>36.015999999999998</v>
      </c>
      <c r="L57" s="948">
        <v>972.46600000000001</v>
      </c>
      <c r="M57" s="898">
        <v>972.46600000000001</v>
      </c>
      <c r="N57" s="898">
        <v>0</v>
      </c>
      <c r="O57" s="898">
        <v>0</v>
      </c>
      <c r="P57" s="947">
        <v>0</v>
      </c>
      <c r="Q57" s="898">
        <v>0</v>
      </c>
      <c r="R57" s="898">
        <v>0</v>
      </c>
      <c r="S57" s="898">
        <v>0</v>
      </c>
      <c r="T57" s="898">
        <v>0</v>
      </c>
      <c r="U57" s="898">
        <v>0</v>
      </c>
      <c r="V57" s="925">
        <v>0</v>
      </c>
      <c r="Y57" s="969"/>
      <c r="Z57" s="969"/>
      <c r="AA57" s="969"/>
      <c r="AB57" s="969"/>
      <c r="AC57" s="969"/>
      <c r="AD57" s="969"/>
      <c r="AE57" s="969"/>
      <c r="AF57" s="969"/>
      <c r="AG57" s="969"/>
      <c r="AH57" s="969"/>
      <c r="AI57" s="969"/>
      <c r="AJ57" s="969"/>
      <c r="AK57" s="969"/>
      <c r="AL57" s="969"/>
      <c r="AM57" s="969"/>
      <c r="AN57" s="969"/>
      <c r="AO57" s="969"/>
    </row>
    <row r="58" spans="1:41">
      <c r="A58" s="880" t="s">
        <v>1372</v>
      </c>
      <c r="B58" s="946">
        <v>9.1199999999999992</v>
      </c>
      <c r="C58" s="946">
        <v>7.73</v>
      </c>
      <c r="D58" s="893">
        <v>61</v>
      </c>
      <c r="E58" s="893">
        <v>61</v>
      </c>
      <c r="F58" s="893">
        <v>1027.8499999999999</v>
      </c>
      <c r="G58" s="945">
        <v>3.8</v>
      </c>
      <c r="H58" s="893">
        <v>5</v>
      </c>
      <c r="I58" s="893">
        <v>5</v>
      </c>
      <c r="J58" s="893">
        <v>5</v>
      </c>
      <c r="K58" s="944">
        <v>38</v>
      </c>
      <c r="L58" s="943">
        <v>1065.8499999999999</v>
      </c>
      <c r="M58" s="892">
        <v>0</v>
      </c>
      <c r="N58" s="892">
        <v>0</v>
      </c>
      <c r="O58" s="892">
        <v>1065.8499999999999</v>
      </c>
      <c r="P58" s="942">
        <v>0</v>
      </c>
      <c r="Q58" s="892">
        <v>0</v>
      </c>
      <c r="R58" s="892">
        <v>0</v>
      </c>
      <c r="S58" s="892">
        <v>0</v>
      </c>
      <c r="T58" s="892">
        <v>0</v>
      </c>
      <c r="U58" s="892">
        <v>0</v>
      </c>
      <c r="V58" s="926">
        <v>0</v>
      </c>
      <c r="Y58" s="969"/>
      <c r="Z58" s="969"/>
      <c r="AA58" s="969"/>
      <c r="AB58" s="969"/>
      <c r="AC58" s="969"/>
      <c r="AD58" s="969"/>
      <c r="AE58" s="969"/>
      <c r="AF58" s="969"/>
      <c r="AG58" s="969"/>
      <c r="AH58" s="969"/>
      <c r="AI58" s="969"/>
      <c r="AJ58" s="969"/>
      <c r="AK58" s="969"/>
      <c r="AL58" s="969"/>
      <c r="AM58" s="969"/>
      <c r="AN58" s="969"/>
      <c r="AO58" s="969"/>
    </row>
    <row r="59" spans="1:41">
      <c r="A59" s="882" t="s">
        <v>1371</v>
      </c>
      <c r="B59" s="951">
        <v>9.83</v>
      </c>
      <c r="C59" s="951">
        <v>10.1</v>
      </c>
      <c r="D59" s="899">
        <v>56</v>
      </c>
      <c r="E59" s="899">
        <v>56</v>
      </c>
      <c r="F59" s="899">
        <v>1116.08</v>
      </c>
      <c r="G59" s="950">
        <v>1.7350000000000001</v>
      </c>
      <c r="H59" s="899">
        <v>4</v>
      </c>
      <c r="I59" s="899">
        <v>5</v>
      </c>
      <c r="J59" s="899">
        <v>5</v>
      </c>
      <c r="K59" s="949">
        <v>13.88</v>
      </c>
      <c r="L59" s="948">
        <v>1129.96</v>
      </c>
      <c r="M59" s="898">
        <v>0</v>
      </c>
      <c r="N59" s="898">
        <v>0</v>
      </c>
      <c r="O59" s="898">
        <v>882.44495238095237</v>
      </c>
      <c r="P59" s="947">
        <v>247.51504761904764</v>
      </c>
      <c r="Q59" s="898">
        <v>0</v>
      </c>
      <c r="R59" s="898">
        <v>0</v>
      </c>
      <c r="S59" s="898">
        <v>0</v>
      </c>
      <c r="T59" s="898">
        <v>0</v>
      </c>
      <c r="U59" s="898">
        <v>0</v>
      </c>
      <c r="V59" s="925">
        <v>0</v>
      </c>
      <c r="Y59" s="969"/>
      <c r="Z59" s="969"/>
      <c r="AA59" s="969"/>
      <c r="AB59" s="969"/>
      <c r="AC59" s="969"/>
      <c r="AD59" s="969"/>
      <c r="AE59" s="969"/>
      <c r="AF59" s="969"/>
      <c r="AG59" s="969"/>
      <c r="AH59" s="969"/>
      <c r="AI59" s="969"/>
      <c r="AJ59" s="969"/>
      <c r="AK59" s="969"/>
      <c r="AL59" s="969"/>
      <c r="AM59" s="969"/>
      <c r="AN59" s="969"/>
      <c r="AO59" s="969"/>
    </row>
    <row r="60" spans="1:41">
      <c r="A60" s="880" t="s">
        <v>1370</v>
      </c>
      <c r="B60" s="946">
        <v>11.43</v>
      </c>
      <c r="C60" s="946">
        <v>11.98</v>
      </c>
      <c r="D60" s="893">
        <v>49</v>
      </c>
      <c r="E60" s="893">
        <v>49</v>
      </c>
      <c r="F60" s="893">
        <v>1147.0899999999999</v>
      </c>
      <c r="G60" s="945">
        <v>2.919</v>
      </c>
      <c r="H60" s="893">
        <v>5</v>
      </c>
      <c r="I60" s="893">
        <v>6</v>
      </c>
      <c r="J60" s="893">
        <v>6</v>
      </c>
      <c r="K60" s="944">
        <v>29.19</v>
      </c>
      <c r="L60" s="943">
        <v>1176.28</v>
      </c>
      <c r="M60" s="892">
        <v>0</v>
      </c>
      <c r="N60" s="892">
        <v>0</v>
      </c>
      <c r="O60" s="892">
        <v>1176.28</v>
      </c>
      <c r="P60" s="942">
        <v>0</v>
      </c>
      <c r="Q60" s="892">
        <v>0</v>
      </c>
      <c r="R60" s="892">
        <v>0</v>
      </c>
      <c r="S60" s="892">
        <v>0</v>
      </c>
      <c r="T60" s="892">
        <v>0</v>
      </c>
      <c r="U60" s="892">
        <v>0</v>
      </c>
      <c r="V60" s="926">
        <v>0</v>
      </c>
      <c r="Y60" s="969"/>
      <c r="Z60" s="969"/>
      <c r="AA60" s="969"/>
      <c r="AB60" s="969"/>
      <c r="AC60" s="969"/>
      <c r="AD60" s="969"/>
      <c r="AE60" s="969"/>
      <c r="AF60" s="969"/>
      <c r="AG60" s="969"/>
      <c r="AH60" s="969"/>
      <c r="AI60" s="969"/>
      <c r="AJ60" s="969"/>
      <c r="AK60" s="969"/>
      <c r="AL60" s="969"/>
      <c r="AM60" s="969"/>
      <c r="AN60" s="969"/>
      <c r="AO60" s="969"/>
    </row>
    <row r="61" spans="1:41">
      <c r="A61" s="882" t="s">
        <v>1369</v>
      </c>
      <c r="B61" s="951">
        <v>7.97</v>
      </c>
      <c r="C61" s="951">
        <v>7.36</v>
      </c>
      <c r="D61" s="899">
        <v>54</v>
      </c>
      <c r="E61" s="899">
        <v>54</v>
      </c>
      <c r="F61" s="899">
        <v>827.81999999999994</v>
      </c>
      <c r="G61" s="950">
        <v>5.5</v>
      </c>
      <c r="H61" s="899">
        <v>3</v>
      </c>
      <c r="I61" s="899">
        <v>4</v>
      </c>
      <c r="J61" s="899">
        <v>4</v>
      </c>
      <c r="K61" s="949">
        <v>33</v>
      </c>
      <c r="L61" s="948">
        <v>860.81999999999994</v>
      </c>
      <c r="M61" s="898">
        <v>0</v>
      </c>
      <c r="N61" s="898">
        <v>0</v>
      </c>
      <c r="O61" s="898">
        <v>860.81999999999994</v>
      </c>
      <c r="P61" s="947">
        <v>0</v>
      </c>
      <c r="Q61" s="898">
        <v>0</v>
      </c>
      <c r="R61" s="898">
        <v>0</v>
      </c>
      <c r="S61" s="898">
        <v>0</v>
      </c>
      <c r="T61" s="898">
        <v>0</v>
      </c>
      <c r="U61" s="898">
        <v>0</v>
      </c>
      <c r="V61" s="925">
        <v>0</v>
      </c>
      <c r="Y61" s="969"/>
      <c r="Z61" s="969"/>
      <c r="AA61" s="969"/>
      <c r="AB61" s="969"/>
      <c r="AC61" s="969"/>
      <c r="AD61" s="969"/>
      <c r="AE61" s="969"/>
      <c r="AF61" s="969"/>
      <c r="AG61" s="969"/>
      <c r="AH61" s="969"/>
      <c r="AI61" s="969"/>
      <c r="AJ61" s="969"/>
      <c r="AK61" s="969"/>
      <c r="AL61" s="969"/>
      <c r="AM61" s="969"/>
      <c r="AN61" s="969"/>
      <c r="AO61" s="969"/>
    </row>
    <row r="62" spans="1:41">
      <c r="A62" s="880" t="s">
        <v>1368</v>
      </c>
      <c r="B62" s="946">
        <v>11.92</v>
      </c>
      <c r="C62" s="946">
        <v>10.93</v>
      </c>
      <c r="D62" s="893">
        <v>50</v>
      </c>
      <c r="E62" s="893">
        <v>50</v>
      </c>
      <c r="F62" s="893">
        <v>1142.5</v>
      </c>
      <c r="G62" s="945">
        <v>6.25</v>
      </c>
      <c r="H62" s="893">
        <v>4</v>
      </c>
      <c r="I62" s="893">
        <v>5</v>
      </c>
      <c r="J62" s="893">
        <v>5</v>
      </c>
      <c r="K62" s="944">
        <v>50</v>
      </c>
      <c r="L62" s="943">
        <v>1192.5</v>
      </c>
      <c r="M62" s="892">
        <v>0</v>
      </c>
      <c r="N62" s="892">
        <v>0</v>
      </c>
      <c r="O62" s="892">
        <v>909.28125</v>
      </c>
      <c r="P62" s="942">
        <v>283.21875</v>
      </c>
      <c r="Q62" s="892">
        <v>0</v>
      </c>
      <c r="R62" s="892">
        <v>0</v>
      </c>
      <c r="S62" s="892">
        <v>0</v>
      </c>
      <c r="T62" s="892">
        <v>0</v>
      </c>
      <c r="U62" s="892">
        <v>0</v>
      </c>
      <c r="V62" s="926">
        <v>0</v>
      </c>
      <c r="Y62" s="969"/>
      <c r="Z62" s="969"/>
      <c r="AA62" s="969"/>
      <c r="AB62" s="969"/>
      <c r="AC62" s="969"/>
      <c r="AD62" s="969"/>
      <c r="AE62" s="969"/>
      <c r="AF62" s="969"/>
      <c r="AG62" s="969"/>
      <c r="AH62" s="969"/>
      <c r="AI62" s="969"/>
      <c r="AJ62" s="969"/>
      <c r="AK62" s="969"/>
      <c r="AL62" s="969"/>
      <c r="AM62" s="969"/>
      <c r="AN62" s="969"/>
      <c r="AO62" s="969"/>
    </row>
    <row r="63" spans="1:41">
      <c r="A63" s="882" t="s">
        <v>1367</v>
      </c>
      <c r="B63" s="951">
        <v>23.4</v>
      </c>
      <c r="C63" s="951">
        <v>21.27</v>
      </c>
      <c r="D63" s="899">
        <v>45</v>
      </c>
      <c r="E63" s="899">
        <v>45</v>
      </c>
      <c r="F63" s="899">
        <v>2010.15</v>
      </c>
      <c r="G63" s="950">
        <v>1.65</v>
      </c>
      <c r="H63" s="899">
        <v>7</v>
      </c>
      <c r="I63" s="899">
        <v>7</v>
      </c>
      <c r="J63" s="899">
        <v>7</v>
      </c>
      <c r="K63" s="949">
        <v>23.099999999999998</v>
      </c>
      <c r="L63" s="948">
        <v>2033.25</v>
      </c>
      <c r="M63" s="898">
        <v>0</v>
      </c>
      <c r="N63" s="898">
        <v>0</v>
      </c>
      <c r="O63" s="898">
        <v>0</v>
      </c>
      <c r="P63" s="947">
        <v>2033.25</v>
      </c>
      <c r="Q63" s="898">
        <v>0</v>
      </c>
      <c r="R63" s="898">
        <v>0</v>
      </c>
      <c r="S63" s="898">
        <v>0</v>
      </c>
      <c r="T63" s="898">
        <v>0</v>
      </c>
      <c r="U63" s="898">
        <v>0</v>
      </c>
      <c r="V63" s="925">
        <v>0</v>
      </c>
      <c r="Y63" s="969"/>
      <c r="Z63" s="969"/>
      <c r="AA63" s="969"/>
      <c r="AB63" s="969"/>
      <c r="AC63" s="969"/>
      <c r="AD63" s="969"/>
      <c r="AE63" s="969"/>
      <c r="AF63" s="969"/>
      <c r="AG63" s="969"/>
      <c r="AH63" s="969"/>
      <c r="AI63" s="969"/>
      <c r="AJ63" s="969"/>
      <c r="AK63" s="969"/>
      <c r="AL63" s="969"/>
      <c r="AM63" s="969"/>
      <c r="AN63" s="969"/>
      <c r="AO63" s="969"/>
    </row>
    <row r="64" spans="1:41">
      <c r="A64" s="880" t="s">
        <v>1366</v>
      </c>
      <c r="B64" s="946">
        <v>9.81</v>
      </c>
      <c r="C64" s="946">
        <v>9.84</v>
      </c>
      <c r="D64" s="893">
        <v>54</v>
      </c>
      <c r="E64" s="893">
        <v>54</v>
      </c>
      <c r="F64" s="893">
        <v>1061.0999999999999</v>
      </c>
      <c r="G64" s="945">
        <v>5.05</v>
      </c>
      <c r="H64" s="893">
        <v>5</v>
      </c>
      <c r="I64" s="893">
        <v>5</v>
      </c>
      <c r="J64" s="893">
        <v>5</v>
      </c>
      <c r="K64" s="944">
        <v>50.5</v>
      </c>
      <c r="L64" s="943">
        <v>1111.5999999999999</v>
      </c>
      <c r="M64" s="892">
        <v>0</v>
      </c>
      <c r="N64" s="892">
        <v>0</v>
      </c>
      <c r="O64" s="892">
        <v>1082.6017391304347</v>
      </c>
      <c r="P64" s="942">
        <v>28.998260869565215</v>
      </c>
      <c r="Q64" s="892">
        <v>0</v>
      </c>
      <c r="R64" s="892">
        <v>0</v>
      </c>
      <c r="S64" s="892">
        <v>0</v>
      </c>
      <c r="T64" s="892">
        <v>0</v>
      </c>
      <c r="U64" s="892">
        <v>0</v>
      </c>
      <c r="V64" s="926">
        <v>0</v>
      </c>
      <c r="Y64" s="969"/>
      <c r="Z64" s="969"/>
      <c r="AA64" s="969"/>
      <c r="AB64" s="969"/>
      <c r="AC64" s="969"/>
      <c r="AD64" s="969"/>
      <c r="AE64" s="969"/>
      <c r="AF64" s="969"/>
      <c r="AG64" s="969"/>
      <c r="AH64" s="969"/>
      <c r="AI64" s="969"/>
      <c r="AJ64" s="969"/>
      <c r="AK64" s="969"/>
      <c r="AL64" s="969"/>
      <c r="AM64" s="969"/>
      <c r="AN64" s="969"/>
      <c r="AO64" s="969"/>
    </row>
    <row r="65" spans="1:41">
      <c r="A65" s="882" t="s">
        <v>1364</v>
      </c>
      <c r="B65" s="951">
        <v>10.27</v>
      </c>
      <c r="C65" s="951">
        <v>10</v>
      </c>
      <c r="D65" s="899">
        <v>56</v>
      </c>
      <c r="E65" s="899">
        <v>56</v>
      </c>
      <c r="F65" s="899">
        <v>1135.1199999999999</v>
      </c>
      <c r="G65" s="950">
        <v>1.95</v>
      </c>
      <c r="H65" s="899">
        <v>5</v>
      </c>
      <c r="I65" s="899">
        <v>5</v>
      </c>
      <c r="J65" s="899">
        <v>5</v>
      </c>
      <c r="K65" s="949">
        <v>19.5</v>
      </c>
      <c r="L65" s="948">
        <v>1154.6199999999999</v>
      </c>
      <c r="M65" s="898">
        <v>0</v>
      </c>
      <c r="N65" s="898">
        <v>0</v>
      </c>
      <c r="O65" s="898">
        <v>1154.6199999999999</v>
      </c>
      <c r="P65" s="947">
        <v>0</v>
      </c>
      <c r="Q65" s="898">
        <v>0</v>
      </c>
      <c r="R65" s="898">
        <v>0</v>
      </c>
      <c r="S65" s="898">
        <v>0</v>
      </c>
      <c r="T65" s="898">
        <v>0</v>
      </c>
      <c r="U65" s="898">
        <v>0</v>
      </c>
      <c r="V65" s="925">
        <v>0</v>
      </c>
      <c r="Y65" s="969"/>
      <c r="Z65" s="969"/>
      <c r="AA65" s="969"/>
      <c r="AB65" s="969"/>
      <c r="AC65" s="969"/>
      <c r="AD65" s="969"/>
      <c r="AE65" s="969"/>
      <c r="AF65" s="969"/>
      <c r="AG65" s="969"/>
      <c r="AH65" s="969"/>
      <c r="AI65" s="969"/>
      <c r="AJ65" s="969"/>
      <c r="AK65" s="969"/>
      <c r="AL65" s="969"/>
      <c r="AM65" s="969"/>
      <c r="AN65" s="969"/>
      <c r="AO65" s="969"/>
    </row>
    <row r="66" spans="1:41">
      <c r="A66" s="880" t="s">
        <v>1363</v>
      </c>
      <c r="B66" s="946">
        <v>8.9600000000000009</v>
      </c>
      <c r="C66" s="946">
        <v>8.67</v>
      </c>
      <c r="D66" s="893">
        <v>57</v>
      </c>
      <c r="E66" s="893">
        <v>57</v>
      </c>
      <c r="F66" s="893">
        <v>1004.9100000000001</v>
      </c>
      <c r="G66" s="945">
        <v>1.2</v>
      </c>
      <c r="H66" s="893">
        <v>4</v>
      </c>
      <c r="I66" s="893">
        <v>5</v>
      </c>
      <c r="J66" s="893">
        <v>5</v>
      </c>
      <c r="K66" s="944">
        <v>9.6</v>
      </c>
      <c r="L66" s="943">
        <v>1014.5100000000001</v>
      </c>
      <c r="M66" s="892">
        <v>0</v>
      </c>
      <c r="N66" s="892">
        <v>0</v>
      </c>
      <c r="O66" s="892">
        <v>618.03482758620703</v>
      </c>
      <c r="P66" s="942">
        <v>396.47517241379319</v>
      </c>
      <c r="Q66" s="892">
        <v>0</v>
      </c>
      <c r="R66" s="892">
        <v>0</v>
      </c>
      <c r="S66" s="892">
        <v>0</v>
      </c>
      <c r="T66" s="892">
        <v>0</v>
      </c>
      <c r="U66" s="892">
        <v>0</v>
      </c>
      <c r="V66" s="926">
        <v>0</v>
      </c>
      <c r="Y66" s="969"/>
      <c r="Z66" s="969"/>
      <c r="AA66" s="969"/>
      <c r="AB66" s="969"/>
      <c r="AC66" s="969"/>
      <c r="AD66" s="969"/>
      <c r="AE66" s="969"/>
      <c r="AF66" s="969"/>
      <c r="AG66" s="969"/>
      <c r="AH66" s="969"/>
      <c r="AI66" s="969"/>
      <c r="AJ66" s="969"/>
      <c r="AK66" s="969"/>
      <c r="AL66" s="969"/>
      <c r="AM66" s="969"/>
      <c r="AN66" s="969"/>
      <c r="AO66" s="969"/>
    </row>
    <row r="67" spans="1:41">
      <c r="A67" s="882" t="s">
        <v>1707</v>
      </c>
      <c r="B67" s="951">
        <v>20.09</v>
      </c>
      <c r="C67" s="951">
        <v>20.79</v>
      </c>
      <c r="D67" s="899">
        <v>56</v>
      </c>
      <c r="E67" s="899">
        <v>55</v>
      </c>
      <c r="F67" s="899">
        <v>2268.4899999999998</v>
      </c>
      <c r="G67" s="950">
        <v>6.22</v>
      </c>
      <c r="H67" s="899">
        <v>9</v>
      </c>
      <c r="I67" s="899">
        <v>9</v>
      </c>
      <c r="J67" s="899">
        <v>9</v>
      </c>
      <c r="K67" s="949">
        <v>111.96</v>
      </c>
      <c r="L67" s="948">
        <v>2380.4499999999998</v>
      </c>
      <c r="M67" s="898">
        <v>0</v>
      </c>
      <c r="N67" s="898">
        <v>0</v>
      </c>
      <c r="O67" s="898">
        <v>0</v>
      </c>
      <c r="P67" s="947">
        <v>2380.4499999999998</v>
      </c>
      <c r="Q67" s="898">
        <v>0</v>
      </c>
      <c r="R67" s="898">
        <v>0</v>
      </c>
      <c r="S67" s="898">
        <v>0</v>
      </c>
      <c r="T67" s="898">
        <v>0</v>
      </c>
      <c r="U67" s="898">
        <v>0</v>
      </c>
      <c r="V67" s="925">
        <v>0</v>
      </c>
      <c r="Y67" s="969"/>
      <c r="Z67" s="969"/>
      <c r="AA67" s="969"/>
      <c r="AB67" s="969"/>
      <c r="AC67" s="969"/>
      <c r="AD67" s="969"/>
      <c r="AE67" s="969"/>
      <c r="AF67" s="969"/>
      <c r="AG67" s="969"/>
      <c r="AH67" s="969"/>
      <c r="AI67" s="969"/>
      <c r="AJ67" s="969"/>
      <c r="AK67" s="969"/>
      <c r="AL67" s="969"/>
      <c r="AM67" s="969"/>
      <c r="AN67" s="969"/>
      <c r="AO67" s="969"/>
    </row>
    <row r="68" spans="1:41">
      <c r="A68" s="880" t="s">
        <v>1706</v>
      </c>
      <c r="B68" s="946">
        <v>25.33</v>
      </c>
      <c r="C68" s="946">
        <v>22.55</v>
      </c>
      <c r="D68" s="893">
        <v>67</v>
      </c>
      <c r="E68" s="893">
        <v>66</v>
      </c>
      <c r="F68" s="893">
        <v>3185.41</v>
      </c>
      <c r="G68" s="945">
        <v>7</v>
      </c>
      <c r="H68" s="893">
        <v>8</v>
      </c>
      <c r="I68" s="893">
        <v>9</v>
      </c>
      <c r="J68" s="893">
        <v>9</v>
      </c>
      <c r="K68" s="944">
        <v>112</v>
      </c>
      <c r="L68" s="943">
        <v>3297.41</v>
      </c>
      <c r="M68" s="892">
        <v>0</v>
      </c>
      <c r="N68" s="892">
        <v>0</v>
      </c>
      <c r="O68" s="892">
        <v>0</v>
      </c>
      <c r="P68" s="942">
        <v>0</v>
      </c>
      <c r="Q68" s="892">
        <v>0</v>
      </c>
      <c r="R68" s="892">
        <v>0</v>
      </c>
      <c r="S68" s="892">
        <v>3297.41</v>
      </c>
      <c r="T68" s="892">
        <v>0</v>
      </c>
      <c r="U68" s="892">
        <v>0</v>
      </c>
      <c r="V68" s="926">
        <v>0</v>
      </c>
      <c r="Y68" s="969"/>
      <c r="Z68" s="969"/>
      <c r="AA68" s="969"/>
      <c r="AB68" s="969"/>
      <c r="AC68" s="969"/>
      <c r="AD68" s="969"/>
      <c r="AE68" s="969"/>
      <c r="AF68" s="969"/>
      <c r="AG68" s="969"/>
      <c r="AH68" s="969"/>
      <c r="AI68" s="969"/>
      <c r="AJ68" s="969"/>
      <c r="AK68" s="969"/>
      <c r="AL68" s="969"/>
      <c r="AM68" s="969"/>
      <c r="AN68" s="969"/>
      <c r="AO68" s="969"/>
    </row>
    <row r="69" spans="1:41">
      <c r="A69" s="882" t="s">
        <v>1362</v>
      </c>
      <c r="B69" s="951">
        <v>13.79</v>
      </c>
      <c r="C69" s="951">
        <v>13.39</v>
      </c>
      <c r="D69" s="899">
        <v>48</v>
      </c>
      <c r="E69" s="899">
        <v>48</v>
      </c>
      <c r="F69" s="899">
        <v>1304.6399999999999</v>
      </c>
      <c r="G69" s="950">
        <v>1.8</v>
      </c>
      <c r="H69" s="899">
        <v>5</v>
      </c>
      <c r="I69" s="899">
        <v>5</v>
      </c>
      <c r="J69" s="899">
        <v>5</v>
      </c>
      <c r="K69" s="949">
        <v>18</v>
      </c>
      <c r="L69" s="948">
        <v>1322.6399999999999</v>
      </c>
      <c r="M69" s="898">
        <v>0</v>
      </c>
      <c r="N69" s="898">
        <v>0</v>
      </c>
      <c r="O69" s="898">
        <v>899.39519999999993</v>
      </c>
      <c r="P69" s="947">
        <v>423.24479999999994</v>
      </c>
      <c r="Q69" s="898">
        <v>0</v>
      </c>
      <c r="R69" s="898">
        <v>0</v>
      </c>
      <c r="S69" s="898">
        <v>0</v>
      </c>
      <c r="T69" s="898">
        <v>0</v>
      </c>
      <c r="U69" s="898">
        <v>0</v>
      </c>
      <c r="V69" s="925">
        <v>0</v>
      </c>
      <c r="Y69" s="969"/>
      <c r="Z69" s="969"/>
      <c r="AA69" s="969"/>
      <c r="AB69" s="969"/>
      <c r="AC69" s="969"/>
      <c r="AD69" s="969"/>
      <c r="AE69" s="969"/>
      <c r="AF69" s="969"/>
      <c r="AG69" s="969"/>
      <c r="AH69" s="969"/>
      <c r="AI69" s="969"/>
      <c r="AJ69" s="969"/>
      <c r="AK69" s="969"/>
      <c r="AL69" s="969"/>
      <c r="AM69" s="969"/>
      <c r="AN69" s="969"/>
      <c r="AO69" s="969"/>
    </row>
    <row r="70" spans="1:41">
      <c r="A70" s="880" t="s">
        <v>1361</v>
      </c>
      <c r="B70" s="946">
        <v>13.6</v>
      </c>
      <c r="C70" s="946">
        <v>14.35</v>
      </c>
      <c r="D70" s="893">
        <v>59</v>
      </c>
      <c r="E70" s="893">
        <v>59</v>
      </c>
      <c r="F70" s="893">
        <v>1649.05</v>
      </c>
      <c r="G70" s="945">
        <v>6.8</v>
      </c>
      <c r="H70" s="893">
        <v>5</v>
      </c>
      <c r="I70" s="893">
        <v>6</v>
      </c>
      <c r="J70" s="893">
        <v>6</v>
      </c>
      <c r="K70" s="944">
        <v>68</v>
      </c>
      <c r="L70" s="943">
        <v>1717.05</v>
      </c>
      <c r="M70" s="892">
        <v>0</v>
      </c>
      <c r="N70" s="892">
        <v>0</v>
      </c>
      <c r="O70" s="892">
        <v>1717.05</v>
      </c>
      <c r="P70" s="942">
        <v>0</v>
      </c>
      <c r="Q70" s="892">
        <v>0</v>
      </c>
      <c r="R70" s="892">
        <v>0</v>
      </c>
      <c r="S70" s="892">
        <v>0</v>
      </c>
      <c r="T70" s="892">
        <v>0</v>
      </c>
      <c r="U70" s="892">
        <v>0</v>
      </c>
      <c r="V70" s="926">
        <v>0</v>
      </c>
      <c r="Y70" s="969"/>
      <c r="Z70" s="969"/>
      <c r="AA70" s="969"/>
      <c r="AB70" s="969"/>
      <c r="AC70" s="969"/>
      <c r="AD70" s="969"/>
      <c r="AE70" s="969"/>
      <c r="AF70" s="969"/>
      <c r="AG70" s="969"/>
      <c r="AH70" s="969"/>
      <c r="AI70" s="969"/>
      <c r="AJ70" s="969"/>
      <c r="AK70" s="969"/>
      <c r="AL70" s="969"/>
      <c r="AM70" s="969"/>
      <c r="AN70" s="969"/>
      <c r="AO70" s="969"/>
    </row>
    <row r="71" spans="1:41">
      <c r="A71" s="882" t="s">
        <v>1360</v>
      </c>
      <c r="B71" s="951">
        <v>8.9700000000000006</v>
      </c>
      <c r="C71" s="951">
        <v>9.5</v>
      </c>
      <c r="D71" s="899">
        <v>48</v>
      </c>
      <c r="E71" s="899">
        <v>51</v>
      </c>
      <c r="F71" s="899">
        <v>915.06000000000006</v>
      </c>
      <c r="G71" s="950">
        <v>3.5</v>
      </c>
      <c r="H71" s="899">
        <v>4</v>
      </c>
      <c r="I71" s="899">
        <v>4</v>
      </c>
      <c r="J71" s="899">
        <v>4</v>
      </c>
      <c r="K71" s="949">
        <v>28</v>
      </c>
      <c r="L71" s="948">
        <v>943.06000000000006</v>
      </c>
      <c r="M71" s="898">
        <v>0</v>
      </c>
      <c r="N71" s="898">
        <v>0</v>
      </c>
      <c r="O71" s="898">
        <v>739.6549019607844</v>
      </c>
      <c r="P71" s="947">
        <v>203.40509803921572</v>
      </c>
      <c r="Q71" s="898">
        <v>0</v>
      </c>
      <c r="R71" s="898">
        <v>0</v>
      </c>
      <c r="S71" s="898">
        <v>0</v>
      </c>
      <c r="T71" s="898">
        <v>0</v>
      </c>
      <c r="U71" s="898">
        <v>0</v>
      </c>
      <c r="V71" s="925">
        <v>0</v>
      </c>
      <c r="Y71" s="969"/>
      <c r="Z71" s="969"/>
      <c r="AA71" s="969"/>
      <c r="AB71" s="969"/>
      <c r="AC71" s="969"/>
      <c r="AD71" s="969"/>
      <c r="AE71" s="969"/>
      <c r="AF71" s="969"/>
      <c r="AG71" s="969"/>
      <c r="AH71" s="969"/>
      <c r="AI71" s="969"/>
      <c r="AJ71" s="969"/>
      <c r="AK71" s="969"/>
      <c r="AL71" s="969"/>
      <c r="AM71" s="969"/>
      <c r="AN71" s="969"/>
      <c r="AO71" s="969"/>
    </row>
    <row r="72" spans="1:41">
      <c r="A72" s="880" t="s">
        <v>1359</v>
      </c>
      <c r="B72" s="946">
        <v>8.5</v>
      </c>
      <c r="C72" s="946">
        <v>7.45</v>
      </c>
      <c r="D72" s="893">
        <v>55</v>
      </c>
      <c r="E72" s="893">
        <v>55</v>
      </c>
      <c r="F72" s="893">
        <v>877.25</v>
      </c>
      <c r="G72" s="945">
        <v>3.25</v>
      </c>
      <c r="H72" s="893">
        <v>4</v>
      </c>
      <c r="I72" s="893">
        <v>4</v>
      </c>
      <c r="J72" s="893">
        <v>4</v>
      </c>
      <c r="K72" s="944">
        <v>26</v>
      </c>
      <c r="L72" s="943">
        <v>903.25</v>
      </c>
      <c r="M72" s="892">
        <v>0</v>
      </c>
      <c r="N72" s="892">
        <v>0</v>
      </c>
      <c r="O72" s="892">
        <v>602.16666666666663</v>
      </c>
      <c r="P72" s="942">
        <v>301.08333333333331</v>
      </c>
      <c r="Q72" s="892">
        <v>0</v>
      </c>
      <c r="R72" s="892">
        <v>0</v>
      </c>
      <c r="S72" s="892">
        <v>0</v>
      </c>
      <c r="T72" s="892">
        <v>0</v>
      </c>
      <c r="U72" s="892">
        <v>0</v>
      </c>
      <c r="V72" s="926">
        <v>0</v>
      </c>
      <c r="Y72" s="969"/>
      <c r="Z72" s="969"/>
      <c r="AA72" s="969"/>
      <c r="AB72" s="969"/>
      <c r="AC72" s="969"/>
      <c r="AD72" s="969"/>
      <c r="AE72" s="969"/>
      <c r="AF72" s="969"/>
      <c r="AG72" s="969"/>
      <c r="AH72" s="969"/>
      <c r="AI72" s="969"/>
      <c r="AJ72" s="969"/>
      <c r="AK72" s="969"/>
      <c r="AL72" s="969"/>
      <c r="AM72" s="969"/>
      <c r="AN72" s="969"/>
      <c r="AO72" s="969"/>
    </row>
    <row r="73" spans="1:41">
      <c r="A73" s="882" t="s">
        <v>1357</v>
      </c>
      <c r="B73" s="951">
        <v>10.67</v>
      </c>
      <c r="C73" s="951">
        <v>9.1199999999999992</v>
      </c>
      <c r="D73" s="899">
        <v>61</v>
      </c>
      <c r="E73" s="899">
        <v>61</v>
      </c>
      <c r="F73" s="899">
        <v>1207.19</v>
      </c>
      <c r="G73" s="950">
        <v>7</v>
      </c>
      <c r="H73" s="899">
        <v>5</v>
      </c>
      <c r="I73" s="899">
        <v>5</v>
      </c>
      <c r="J73" s="899">
        <v>5</v>
      </c>
      <c r="K73" s="949">
        <v>70</v>
      </c>
      <c r="L73" s="948">
        <v>1277.19</v>
      </c>
      <c r="M73" s="898">
        <v>0</v>
      </c>
      <c r="N73" s="898">
        <v>0</v>
      </c>
      <c r="O73" s="898">
        <v>1277.19</v>
      </c>
      <c r="P73" s="947">
        <v>0</v>
      </c>
      <c r="Q73" s="898">
        <v>0</v>
      </c>
      <c r="R73" s="898">
        <v>0</v>
      </c>
      <c r="S73" s="898">
        <v>0</v>
      </c>
      <c r="T73" s="898">
        <v>0</v>
      </c>
      <c r="U73" s="898">
        <v>0</v>
      </c>
      <c r="V73" s="925">
        <v>0</v>
      </c>
      <c r="Y73" s="969"/>
      <c r="Z73" s="969"/>
      <c r="AA73" s="969"/>
      <c r="AB73" s="969"/>
      <c r="AC73" s="969"/>
      <c r="AD73" s="969"/>
      <c r="AE73" s="969"/>
      <c r="AF73" s="969"/>
      <c r="AG73" s="969"/>
      <c r="AH73" s="969"/>
      <c r="AI73" s="969"/>
      <c r="AJ73" s="969"/>
      <c r="AK73" s="969"/>
      <c r="AL73" s="969"/>
      <c r="AM73" s="969"/>
      <c r="AN73" s="969"/>
      <c r="AO73" s="969"/>
    </row>
    <row r="74" spans="1:41">
      <c r="A74" s="880" t="s">
        <v>1356</v>
      </c>
      <c r="B74" s="946">
        <v>13.64</v>
      </c>
      <c r="C74" s="946">
        <v>14.31</v>
      </c>
      <c r="D74" s="893">
        <v>39</v>
      </c>
      <c r="E74" s="893">
        <v>39</v>
      </c>
      <c r="F74" s="893">
        <v>1090.0500000000002</v>
      </c>
      <c r="G74" s="945">
        <v>6.6</v>
      </c>
      <c r="H74" s="893">
        <v>4</v>
      </c>
      <c r="I74" s="893">
        <v>5</v>
      </c>
      <c r="J74" s="893">
        <v>5</v>
      </c>
      <c r="K74" s="944">
        <v>52.8</v>
      </c>
      <c r="L74" s="943">
        <v>1142.8500000000001</v>
      </c>
      <c r="M74" s="892">
        <v>0</v>
      </c>
      <c r="N74" s="892">
        <v>0</v>
      </c>
      <c r="O74" s="892">
        <v>1142.8500000000001</v>
      </c>
      <c r="P74" s="942">
        <v>0</v>
      </c>
      <c r="Q74" s="892">
        <v>0</v>
      </c>
      <c r="R74" s="892">
        <v>0</v>
      </c>
      <c r="S74" s="892">
        <v>0</v>
      </c>
      <c r="T74" s="892">
        <v>0</v>
      </c>
      <c r="U74" s="892">
        <v>0</v>
      </c>
      <c r="V74" s="926">
        <v>0</v>
      </c>
      <c r="Y74" s="969"/>
      <c r="Z74" s="969"/>
      <c r="AA74" s="969"/>
      <c r="AB74" s="969"/>
      <c r="AC74" s="969"/>
      <c r="AD74" s="969"/>
      <c r="AE74" s="969"/>
      <c r="AF74" s="969"/>
      <c r="AG74" s="969"/>
      <c r="AH74" s="969"/>
      <c r="AI74" s="969"/>
      <c r="AJ74" s="969"/>
      <c r="AK74" s="969"/>
      <c r="AL74" s="969"/>
      <c r="AM74" s="969"/>
      <c r="AN74" s="969"/>
      <c r="AO74" s="969"/>
    </row>
    <row r="75" spans="1:41">
      <c r="A75" s="882" t="s">
        <v>2195</v>
      </c>
      <c r="B75" s="951">
        <v>13.65</v>
      </c>
      <c r="C75" s="951">
        <v>13.63</v>
      </c>
      <c r="D75" s="899">
        <v>27</v>
      </c>
      <c r="E75" s="899">
        <v>27</v>
      </c>
      <c r="F75" s="899">
        <v>736.56000000000006</v>
      </c>
      <c r="G75" s="950">
        <v>4.3</v>
      </c>
      <c r="H75" s="899">
        <v>3</v>
      </c>
      <c r="I75" s="899">
        <v>3</v>
      </c>
      <c r="J75" s="899">
        <v>3</v>
      </c>
      <c r="K75" s="949">
        <v>25.799999999999997</v>
      </c>
      <c r="L75" s="948">
        <v>762.36</v>
      </c>
      <c r="M75" s="898">
        <v>762.36</v>
      </c>
      <c r="N75" s="898">
        <v>0</v>
      </c>
      <c r="O75" s="898">
        <v>0</v>
      </c>
      <c r="P75" s="947">
        <v>0</v>
      </c>
      <c r="Q75" s="898">
        <v>0</v>
      </c>
      <c r="R75" s="898">
        <v>0</v>
      </c>
      <c r="S75" s="898">
        <v>0</v>
      </c>
      <c r="T75" s="898">
        <v>0</v>
      </c>
      <c r="U75" s="898">
        <v>0</v>
      </c>
      <c r="V75" s="925">
        <v>0</v>
      </c>
      <c r="Y75" s="969"/>
      <c r="Z75" s="969"/>
      <c r="AA75" s="969"/>
      <c r="AB75" s="969"/>
      <c r="AC75" s="969"/>
      <c r="AD75" s="969"/>
      <c r="AE75" s="969"/>
      <c r="AF75" s="969"/>
      <c r="AG75" s="969"/>
      <c r="AH75" s="969"/>
      <c r="AI75" s="969"/>
      <c r="AJ75" s="969"/>
      <c r="AK75" s="969"/>
      <c r="AL75" s="969"/>
      <c r="AM75" s="969"/>
      <c r="AN75" s="969"/>
      <c r="AO75" s="969"/>
    </row>
    <row r="76" spans="1:41">
      <c r="A76" s="880" t="s">
        <v>1355</v>
      </c>
      <c r="B76" s="946">
        <v>26.62</v>
      </c>
      <c r="C76" s="946">
        <v>0</v>
      </c>
      <c r="D76" s="893">
        <v>43</v>
      </c>
      <c r="E76" s="893">
        <v>0</v>
      </c>
      <c r="F76" s="893">
        <v>1144.6600000000001</v>
      </c>
      <c r="G76" s="945">
        <v>5</v>
      </c>
      <c r="H76" s="893">
        <v>3</v>
      </c>
      <c r="I76" s="893">
        <v>4</v>
      </c>
      <c r="J76" s="893">
        <v>4</v>
      </c>
      <c r="K76" s="944">
        <v>30</v>
      </c>
      <c r="L76" s="943">
        <v>1174.6600000000001</v>
      </c>
      <c r="M76" s="892">
        <v>0</v>
      </c>
      <c r="N76" s="892">
        <v>0</v>
      </c>
      <c r="O76" s="892">
        <v>846.84790697674418</v>
      </c>
      <c r="P76" s="942">
        <v>327.81209302325584</v>
      </c>
      <c r="Q76" s="892">
        <v>0</v>
      </c>
      <c r="R76" s="892">
        <v>0</v>
      </c>
      <c r="S76" s="892">
        <v>0</v>
      </c>
      <c r="T76" s="892">
        <v>0</v>
      </c>
      <c r="U76" s="892">
        <v>0</v>
      </c>
      <c r="V76" s="926">
        <v>0</v>
      </c>
      <c r="Y76" s="969"/>
      <c r="Z76" s="969"/>
      <c r="AA76" s="969"/>
      <c r="AB76" s="969"/>
      <c r="AC76" s="969"/>
      <c r="AD76" s="969"/>
      <c r="AE76" s="969"/>
      <c r="AF76" s="969"/>
      <c r="AG76" s="969"/>
      <c r="AH76" s="969"/>
      <c r="AI76" s="969"/>
      <c r="AJ76" s="969"/>
      <c r="AK76" s="969"/>
      <c r="AL76" s="969"/>
      <c r="AM76" s="969"/>
      <c r="AN76" s="969"/>
      <c r="AO76" s="969"/>
    </row>
    <row r="77" spans="1:41">
      <c r="A77" s="882" t="s">
        <v>1353</v>
      </c>
      <c r="B77" s="951">
        <v>19.2</v>
      </c>
      <c r="C77" s="951">
        <v>21.02</v>
      </c>
      <c r="D77" s="899">
        <v>51</v>
      </c>
      <c r="E77" s="899">
        <v>51</v>
      </c>
      <c r="F77" s="899">
        <v>2051.2199999999998</v>
      </c>
      <c r="G77" s="950">
        <v>8.6999999999999993</v>
      </c>
      <c r="H77" s="899">
        <v>7</v>
      </c>
      <c r="I77" s="899">
        <v>7</v>
      </c>
      <c r="J77" s="899">
        <v>7</v>
      </c>
      <c r="K77" s="949">
        <v>121.79999999999998</v>
      </c>
      <c r="L77" s="948">
        <v>2173.02</v>
      </c>
      <c r="M77" s="898">
        <v>0</v>
      </c>
      <c r="N77" s="898">
        <v>0</v>
      </c>
      <c r="O77" s="898">
        <v>0</v>
      </c>
      <c r="P77" s="947">
        <v>2173.02</v>
      </c>
      <c r="Q77" s="898">
        <v>0</v>
      </c>
      <c r="R77" s="898">
        <v>0</v>
      </c>
      <c r="S77" s="898">
        <v>0</v>
      </c>
      <c r="T77" s="898">
        <v>0</v>
      </c>
      <c r="U77" s="898">
        <v>0</v>
      </c>
      <c r="V77" s="925">
        <v>0</v>
      </c>
      <c r="Y77" s="969"/>
      <c r="Z77" s="969"/>
      <c r="AA77" s="969"/>
      <c r="AB77" s="969"/>
      <c r="AC77" s="969"/>
      <c r="AD77" s="969"/>
      <c r="AE77" s="969"/>
      <c r="AF77" s="969"/>
      <c r="AG77" s="969"/>
      <c r="AH77" s="969"/>
      <c r="AI77" s="969"/>
      <c r="AJ77" s="969"/>
      <c r="AK77" s="969"/>
      <c r="AL77" s="969"/>
      <c r="AM77" s="969"/>
      <c r="AN77" s="969"/>
      <c r="AO77" s="969"/>
    </row>
    <row r="78" spans="1:41">
      <c r="A78" s="880" t="s">
        <v>1705</v>
      </c>
      <c r="B78" s="946">
        <v>7.26</v>
      </c>
      <c r="C78" s="946">
        <v>7.53</v>
      </c>
      <c r="D78" s="893">
        <v>56</v>
      </c>
      <c r="E78" s="893">
        <v>56</v>
      </c>
      <c r="F78" s="893">
        <v>828.24</v>
      </c>
      <c r="G78" s="945">
        <v>12.5</v>
      </c>
      <c r="H78" s="893">
        <v>4</v>
      </c>
      <c r="I78" s="893">
        <v>4</v>
      </c>
      <c r="J78" s="893">
        <v>4</v>
      </c>
      <c r="K78" s="944">
        <v>100</v>
      </c>
      <c r="L78" s="943">
        <v>928.24</v>
      </c>
      <c r="M78" s="892">
        <v>0</v>
      </c>
      <c r="N78" s="892">
        <v>0</v>
      </c>
      <c r="O78" s="892">
        <v>0</v>
      </c>
      <c r="P78" s="942">
        <v>928.24</v>
      </c>
      <c r="Q78" s="892">
        <v>0</v>
      </c>
      <c r="R78" s="892">
        <v>0</v>
      </c>
      <c r="S78" s="892">
        <v>0</v>
      </c>
      <c r="T78" s="892">
        <v>0</v>
      </c>
      <c r="U78" s="892">
        <v>0</v>
      </c>
      <c r="V78" s="926">
        <v>0</v>
      </c>
      <c r="Y78" s="969"/>
      <c r="Z78" s="969"/>
      <c r="AA78" s="969"/>
      <c r="AB78" s="969"/>
      <c r="AC78" s="969"/>
      <c r="AD78" s="969"/>
      <c r="AE78" s="969"/>
      <c r="AF78" s="969"/>
      <c r="AG78" s="969"/>
      <c r="AH78" s="969"/>
      <c r="AI78" s="969"/>
      <c r="AJ78" s="969"/>
      <c r="AK78" s="969"/>
      <c r="AL78" s="969"/>
      <c r="AM78" s="969"/>
      <c r="AN78" s="969"/>
      <c r="AO78" s="969"/>
    </row>
    <row r="79" spans="1:41">
      <c r="A79" s="882" t="s">
        <v>2194</v>
      </c>
      <c r="B79" s="951">
        <v>7.08</v>
      </c>
      <c r="C79" s="951">
        <v>6.68</v>
      </c>
      <c r="D79" s="899">
        <v>60</v>
      </c>
      <c r="E79" s="899">
        <v>60</v>
      </c>
      <c r="F79" s="899">
        <v>825.59999999999991</v>
      </c>
      <c r="G79" s="950">
        <v>4.3</v>
      </c>
      <c r="H79" s="899">
        <v>5</v>
      </c>
      <c r="I79" s="899">
        <v>5</v>
      </c>
      <c r="J79" s="899">
        <v>5</v>
      </c>
      <c r="K79" s="949">
        <v>43</v>
      </c>
      <c r="L79" s="948">
        <v>868.59999999999991</v>
      </c>
      <c r="M79" s="898">
        <v>868.59999999999991</v>
      </c>
      <c r="N79" s="898">
        <v>0</v>
      </c>
      <c r="O79" s="898">
        <v>0</v>
      </c>
      <c r="P79" s="947">
        <v>0</v>
      </c>
      <c r="Q79" s="898">
        <v>0</v>
      </c>
      <c r="R79" s="898">
        <v>0</v>
      </c>
      <c r="S79" s="898">
        <v>0</v>
      </c>
      <c r="T79" s="898">
        <v>0</v>
      </c>
      <c r="U79" s="898">
        <v>0</v>
      </c>
      <c r="V79" s="925">
        <v>0</v>
      </c>
      <c r="Y79" s="969"/>
      <c r="Z79" s="969"/>
      <c r="AA79" s="969"/>
      <c r="AB79" s="969"/>
      <c r="AC79" s="969"/>
      <c r="AD79" s="969"/>
      <c r="AE79" s="969"/>
      <c r="AF79" s="969"/>
      <c r="AG79" s="969"/>
      <c r="AH79" s="969"/>
      <c r="AI79" s="969"/>
      <c r="AJ79" s="969"/>
      <c r="AK79" s="969"/>
      <c r="AL79" s="969"/>
      <c r="AM79" s="969"/>
      <c r="AN79" s="969"/>
      <c r="AO79" s="969"/>
    </row>
    <row r="80" spans="1:41">
      <c r="A80" s="880" t="s">
        <v>1352</v>
      </c>
      <c r="B80" s="946">
        <v>22.34</v>
      </c>
      <c r="C80" s="946">
        <v>0</v>
      </c>
      <c r="D80" s="893">
        <v>51</v>
      </c>
      <c r="E80" s="893">
        <v>0</v>
      </c>
      <c r="F80" s="893">
        <v>1139.3399999999999</v>
      </c>
      <c r="G80" s="945">
        <v>7.3</v>
      </c>
      <c r="H80" s="893">
        <v>4</v>
      </c>
      <c r="I80" s="893">
        <v>4</v>
      </c>
      <c r="J80" s="893">
        <v>4</v>
      </c>
      <c r="K80" s="944">
        <v>58.4</v>
      </c>
      <c r="L80" s="943">
        <v>1197.74</v>
      </c>
      <c r="M80" s="892">
        <v>0</v>
      </c>
      <c r="N80" s="892">
        <v>0</v>
      </c>
      <c r="O80" s="892">
        <v>1197.74</v>
      </c>
      <c r="P80" s="942">
        <v>0</v>
      </c>
      <c r="Q80" s="892">
        <v>0</v>
      </c>
      <c r="R80" s="892">
        <v>0</v>
      </c>
      <c r="S80" s="892">
        <v>0</v>
      </c>
      <c r="T80" s="892">
        <v>0</v>
      </c>
      <c r="U80" s="892">
        <v>0</v>
      </c>
      <c r="V80" s="926">
        <v>0</v>
      </c>
      <c r="Y80" s="969"/>
      <c r="Z80" s="969"/>
      <c r="AA80" s="969"/>
      <c r="AB80" s="969"/>
      <c r="AC80" s="969"/>
      <c r="AD80" s="969"/>
      <c r="AE80" s="969"/>
      <c r="AF80" s="969"/>
      <c r="AG80" s="969"/>
      <c r="AH80" s="969"/>
      <c r="AI80" s="969"/>
      <c r="AJ80" s="969"/>
      <c r="AK80" s="969"/>
      <c r="AL80" s="969"/>
      <c r="AM80" s="969"/>
      <c r="AN80" s="969"/>
      <c r="AO80" s="969"/>
    </row>
    <row r="81" spans="1:41">
      <c r="A81" s="882" t="s">
        <v>1351</v>
      </c>
      <c r="B81" s="951">
        <v>15.69</v>
      </c>
      <c r="C81" s="951">
        <v>15.63</v>
      </c>
      <c r="D81" s="899">
        <v>52</v>
      </c>
      <c r="E81" s="899">
        <v>52</v>
      </c>
      <c r="F81" s="899">
        <v>1628.6399999999999</v>
      </c>
      <c r="G81" s="950">
        <v>9.8000000000000007</v>
      </c>
      <c r="H81" s="899">
        <v>5</v>
      </c>
      <c r="I81" s="899">
        <v>5</v>
      </c>
      <c r="J81" s="899">
        <v>5</v>
      </c>
      <c r="K81" s="949">
        <v>98</v>
      </c>
      <c r="L81" s="948">
        <v>1726.6399999999999</v>
      </c>
      <c r="M81" s="898">
        <v>0</v>
      </c>
      <c r="N81" s="898">
        <v>0</v>
      </c>
      <c r="O81" s="898">
        <v>1524.5863829787233</v>
      </c>
      <c r="P81" s="947">
        <v>202.05361702127658</v>
      </c>
      <c r="Q81" s="898">
        <v>0</v>
      </c>
      <c r="R81" s="898">
        <v>0</v>
      </c>
      <c r="S81" s="898">
        <v>0</v>
      </c>
      <c r="T81" s="898">
        <v>0</v>
      </c>
      <c r="U81" s="898">
        <v>0</v>
      </c>
      <c r="V81" s="925">
        <v>0</v>
      </c>
      <c r="Y81" s="969"/>
      <c r="Z81" s="969"/>
      <c r="AA81" s="969"/>
      <c r="AB81" s="969"/>
      <c r="AC81" s="969"/>
      <c r="AD81" s="969"/>
      <c r="AE81" s="969"/>
      <c r="AF81" s="969"/>
      <c r="AG81" s="969"/>
      <c r="AH81" s="969"/>
      <c r="AI81" s="969"/>
      <c r="AJ81" s="969"/>
      <c r="AK81" s="969"/>
      <c r="AL81" s="969"/>
      <c r="AM81" s="969"/>
      <c r="AN81" s="969"/>
      <c r="AO81" s="969"/>
    </row>
    <row r="82" spans="1:41">
      <c r="A82" s="880" t="s">
        <v>2193</v>
      </c>
      <c r="B82" s="946">
        <v>4.99</v>
      </c>
      <c r="C82" s="946">
        <v>4.87</v>
      </c>
      <c r="D82" s="893">
        <v>40</v>
      </c>
      <c r="E82" s="893">
        <v>40</v>
      </c>
      <c r="F82" s="893">
        <v>394.40000000000003</v>
      </c>
      <c r="G82" s="945">
        <v>6.6</v>
      </c>
      <c r="H82" s="893">
        <v>2</v>
      </c>
      <c r="I82" s="893">
        <v>2</v>
      </c>
      <c r="J82" s="893">
        <v>2</v>
      </c>
      <c r="K82" s="944">
        <v>26.4</v>
      </c>
      <c r="L82" s="943">
        <v>420.8</v>
      </c>
      <c r="M82" s="892">
        <v>420.8</v>
      </c>
      <c r="N82" s="892">
        <v>0</v>
      </c>
      <c r="O82" s="892">
        <v>0</v>
      </c>
      <c r="P82" s="942">
        <v>0</v>
      </c>
      <c r="Q82" s="892">
        <v>0</v>
      </c>
      <c r="R82" s="892">
        <v>0</v>
      </c>
      <c r="S82" s="892">
        <v>0</v>
      </c>
      <c r="T82" s="892">
        <v>0</v>
      </c>
      <c r="U82" s="892">
        <v>0</v>
      </c>
      <c r="V82" s="926">
        <v>0</v>
      </c>
      <c r="Y82" s="969"/>
      <c r="Z82" s="969"/>
      <c r="AA82" s="969"/>
      <c r="AB82" s="969"/>
      <c r="AC82" s="969"/>
      <c r="AD82" s="969"/>
      <c r="AE82" s="969"/>
      <c r="AF82" s="969"/>
      <c r="AG82" s="969"/>
      <c r="AH82" s="969"/>
      <c r="AI82" s="969"/>
      <c r="AJ82" s="969"/>
      <c r="AK82" s="969"/>
      <c r="AL82" s="969"/>
      <c r="AM82" s="969"/>
      <c r="AN82" s="969"/>
      <c r="AO82" s="969"/>
    </row>
    <row r="83" spans="1:41">
      <c r="A83" s="882" t="s">
        <v>2192</v>
      </c>
      <c r="B83" s="951">
        <v>9.0500000000000007</v>
      </c>
      <c r="C83" s="951">
        <v>9.18</v>
      </c>
      <c r="D83" s="899">
        <v>62</v>
      </c>
      <c r="E83" s="899">
        <v>60</v>
      </c>
      <c r="F83" s="899">
        <v>1111.9000000000001</v>
      </c>
      <c r="G83" s="950">
        <v>2.9</v>
      </c>
      <c r="H83" s="899">
        <v>3</v>
      </c>
      <c r="I83" s="899">
        <v>5</v>
      </c>
      <c r="J83" s="899">
        <v>5</v>
      </c>
      <c r="K83" s="949">
        <v>17.399999999999999</v>
      </c>
      <c r="L83" s="948">
        <v>1129.3000000000002</v>
      </c>
      <c r="M83" s="898">
        <v>1129.3000000000002</v>
      </c>
      <c r="N83" s="898">
        <v>0</v>
      </c>
      <c r="O83" s="898">
        <v>0</v>
      </c>
      <c r="P83" s="947">
        <v>0</v>
      </c>
      <c r="Q83" s="898">
        <v>0</v>
      </c>
      <c r="R83" s="898">
        <v>0</v>
      </c>
      <c r="S83" s="898">
        <v>0</v>
      </c>
      <c r="T83" s="898">
        <v>0</v>
      </c>
      <c r="U83" s="898">
        <v>0</v>
      </c>
      <c r="V83" s="925">
        <v>0</v>
      </c>
      <c r="Y83" s="969"/>
      <c r="Z83" s="969"/>
      <c r="AA83" s="969"/>
      <c r="AB83" s="969"/>
      <c r="AC83" s="969"/>
      <c r="AD83" s="969"/>
      <c r="AE83" s="969"/>
      <c r="AF83" s="969"/>
      <c r="AG83" s="969"/>
      <c r="AH83" s="969"/>
      <c r="AI83" s="969"/>
      <c r="AJ83" s="969"/>
      <c r="AK83" s="969"/>
      <c r="AL83" s="969"/>
      <c r="AM83" s="969"/>
      <c r="AN83" s="969"/>
      <c r="AO83" s="969"/>
    </row>
    <row r="84" spans="1:41">
      <c r="A84" s="880" t="s">
        <v>2191</v>
      </c>
      <c r="B84" s="946">
        <v>7.46</v>
      </c>
      <c r="C84" s="946">
        <v>7.84</v>
      </c>
      <c r="D84" s="893">
        <v>53</v>
      </c>
      <c r="E84" s="893">
        <v>53</v>
      </c>
      <c r="F84" s="893">
        <v>810.9</v>
      </c>
      <c r="G84" s="945">
        <v>6.07</v>
      </c>
      <c r="H84" s="893">
        <v>3</v>
      </c>
      <c r="I84" s="893">
        <v>3</v>
      </c>
      <c r="J84" s="893">
        <v>3</v>
      </c>
      <c r="K84" s="944">
        <v>36.42</v>
      </c>
      <c r="L84" s="943">
        <v>847.31999999999994</v>
      </c>
      <c r="M84" s="892">
        <v>847.31999999999994</v>
      </c>
      <c r="N84" s="892">
        <v>0</v>
      </c>
      <c r="O84" s="892">
        <v>0</v>
      </c>
      <c r="P84" s="942">
        <v>0</v>
      </c>
      <c r="Q84" s="892">
        <v>0</v>
      </c>
      <c r="R84" s="892">
        <v>0</v>
      </c>
      <c r="S84" s="892">
        <v>0</v>
      </c>
      <c r="T84" s="892">
        <v>0</v>
      </c>
      <c r="U84" s="892">
        <v>0</v>
      </c>
      <c r="V84" s="926">
        <v>0</v>
      </c>
      <c r="Y84" s="969"/>
      <c r="Z84" s="969"/>
      <c r="AA84" s="969"/>
      <c r="AB84" s="969"/>
      <c r="AC84" s="969"/>
      <c r="AD84" s="969"/>
      <c r="AE84" s="969"/>
      <c r="AF84" s="969"/>
      <c r="AG84" s="969"/>
      <c r="AH84" s="969"/>
      <c r="AI84" s="969"/>
      <c r="AJ84" s="969"/>
      <c r="AK84" s="969"/>
      <c r="AL84" s="969"/>
      <c r="AM84" s="969"/>
      <c r="AN84" s="969"/>
      <c r="AO84" s="969"/>
    </row>
    <row r="85" spans="1:41">
      <c r="A85" s="882" t="s">
        <v>1349</v>
      </c>
      <c r="B85" s="951">
        <v>13.29</v>
      </c>
      <c r="C85" s="951">
        <v>13.41</v>
      </c>
      <c r="D85" s="899">
        <v>53</v>
      </c>
      <c r="E85" s="899">
        <v>53</v>
      </c>
      <c r="F85" s="899">
        <v>1415.1</v>
      </c>
      <c r="G85" s="950">
        <v>7</v>
      </c>
      <c r="H85" s="899">
        <v>5</v>
      </c>
      <c r="I85" s="899">
        <v>6</v>
      </c>
      <c r="J85" s="899">
        <v>6</v>
      </c>
      <c r="K85" s="949">
        <v>70</v>
      </c>
      <c r="L85" s="948">
        <v>1485.1</v>
      </c>
      <c r="M85" s="898">
        <v>0</v>
      </c>
      <c r="N85" s="898">
        <v>0</v>
      </c>
      <c r="O85" s="898">
        <v>1485.1</v>
      </c>
      <c r="P85" s="947">
        <v>0</v>
      </c>
      <c r="Q85" s="898">
        <v>0</v>
      </c>
      <c r="R85" s="898">
        <v>0</v>
      </c>
      <c r="S85" s="898">
        <v>0</v>
      </c>
      <c r="T85" s="898">
        <v>0</v>
      </c>
      <c r="U85" s="898">
        <v>0</v>
      </c>
      <c r="V85" s="925">
        <v>0</v>
      </c>
      <c r="Y85" s="969"/>
      <c r="Z85" s="969"/>
      <c r="AA85" s="969"/>
      <c r="AB85" s="969"/>
      <c r="AC85" s="969"/>
      <c r="AD85" s="969"/>
      <c r="AE85" s="969"/>
      <c r="AF85" s="969"/>
      <c r="AG85" s="969"/>
      <c r="AH85" s="969"/>
      <c r="AI85" s="969"/>
      <c r="AJ85" s="969"/>
      <c r="AK85" s="969"/>
      <c r="AL85" s="969"/>
      <c r="AM85" s="969"/>
      <c r="AN85" s="969"/>
      <c r="AO85" s="969"/>
    </row>
    <row r="86" spans="1:41">
      <c r="A86" s="880" t="s">
        <v>1704</v>
      </c>
      <c r="B86" s="946">
        <v>13.88</v>
      </c>
      <c r="C86" s="946">
        <v>14.52</v>
      </c>
      <c r="D86" s="893">
        <v>46</v>
      </c>
      <c r="E86" s="893">
        <v>46</v>
      </c>
      <c r="F86" s="893">
        <v>1306.4000000000001</v>
      </c>
      <c r="G86" s="945">
        <v>4.7</v>
      </c>
      <c r="H86" s="893">
        <v>4</v>
      </c>
      <c r="I86" s="893">
        <v>5</v>
      </c>
      <c r="J86" s="893">
        <v>5</v>
      </c>
      <c r="K86" s="944">
        <v>37.6</v>
      </c>
      <c r="L86" s="943">
        <v>1344</v>
      </c>
      <c r="M86" s="892">
        <v>0</v>
      </c>
      <c r="N86" s="892">
        <v>0</v>
      </c>
      <c r="O86" s="892">
        <v>0</v>
      </c>
      <c r="P86" s="942">
        <v>1344</v>
      </c>
      <c r="Q86" s="892">
        <v>0</v>
      </c>
      <c r="R86" s="892">
        <v>0</v>
      </c>
      <c r="S86" s="892">
        <v>0</v>
      </c>
      <c r="T86" s="892">
        <v>0</v>
      </c>
      <c r="U86" s="892">
        <v>0</v>
      </c>
      <c r="V86" s="926">
        <v>0</v>
      </c>
      <c r="Y86" s="969"/>
      <c r="Z86" s="969"/>
      <c r="AA86" s="969"/>
      <c r="AB86" s="969"/>
      <c r="AC86" s="969"/>
      <c r="AD86" s="969"/>
      <c r="AE86" s="969"/>
      <c r="AF86" s="969"/>
      <c r="AG86" s="969"/>
      <c r="AH86" s="969"/>
      <c r="AI86" s="969"/>
      <c r="AJ86" s="969"/>
      <c r="AK86" s="969"/>
      <c r="AL86" s="969"/>
      <c r="AM86" s="969"/>
      <c r="AN86" s="969"/>
      <c r="AO86" s="969"/>
    </row>
    <row r="87" spans="1:41">
      <c r="A87" s="882" t="s">
        <v>1347</v>
      </c>
      <c r="B87" s="951">
        <v>19.61</v>
      </c>
      <c r="C87" s="951">
        <v>17.37</v>
      </c>
      <c r="D87" s="899">
        <v>54</v>
      </c>
      <c r="E87" s="899">
        <v>54</v>
      </c>
      <c r="F87" s="899">
        <v>1996.92</v>
      </c>
      <c r="G87" s="950">
        <v>5.5</v>
      </c>
      <c r="H87" s="899">
        <v>6</v>
      </c>
      <c r="I87" s="899">
        <v>7</v>
      </c>
      <c r="J87" s="899">
        <v>7</v>
      </c>
      <c r="K87" s="949">
        <v>66</v>
      </c>
      <c r="L87" s="948">
        <v>2062.92</v>
      </c>
      <c r="M87" s="898">
        <v>0</v>
      </c>
      <c r="N87" s="898">
        <v>0</v>
      </c>
      <c r="O87" s="898">
        <v>0</v>
      </c>
      <c r="P87" s="947">
        <v>2062.92</v>
      </c>
      <c r="Q87" s="898">
        <v>0</v>
      </c>
      <c r="R87" s="898">
        <v>0</v>
      </c>
      <c r="S87" s="898">
        <v>0</v>
      </c>
      <c r="T87" s="898">
        <v>0</v>
      </c>
      <c r="U87" s="898">
        <v>0</v>
      </c>
      <c r="V87" s="925">
        <v>0</v>
      </c>
      <c r="Y87" s="969"/>
      <c r="Z87" s="969"/>
      <c r="AA87" s="969"/>
      <c r="AB87" s="969"/>
      <c r="AC87" s="969"/>
      <c r="AD87" s="969"/>
      <c r="AE87" s="969"/>
      <c r="AF87" s="969"/>
      <c r="AG87" s="969"/>
      <c r="AH87" s="969"/>
      <c r="AI87" s="969"/>
      <c r="AJ87" s="969"/>
      <c r="AK87" s="969"/>
      <c r="AL87" s="969"/>
      <c r="AM87" s="969"/>
      <c r="AN87" s="969"/>
      <c r="AO87" s="969"/>
    </row>
    <row r="88" spans="1:41">
      <c r="A88" s="880" t="s">
        <v>1703</v>
      </c>
      <c r="B88" s="946">
        <v>24.85</v>
      </c>
      <c r="C88" s="946">
        <v>21.91</v>
      </c>
      <c r="D88" s="893">
        <v>55</v>
      </c>
      <c r="E88" s="893">
        <v>53</v>
      </c>
      <c r="F88" s="893">
        <v>2527.98</v>
      </c>
      <c r="G88" s="945">
        <v>5.9</v>
      </c>
      <c r="H88" s="893">
        <v>8</v>
      </c>
      <c r="I88" s="893">
        <v>8</v>
      </c>
      <c r="J88" s="893">
        <v>7</v>
      </c>
      <c r="K88" s="944">
        <v>82.600000000000009</v>
      </c>
      <c r="L88" s="943">
        <v>2610.58</v>
      </c>
      <c r="M88" s="892">
        <v>0</v>
      </c>
      <c r="N88" s="892">
        <v>0</v>
      </c>
      <c r="O88" s="892">
        <v>0</v>
      </c>
      <c r="P88" s="942">
        <v>2610.58</v>
      </c>
      <c r="Q88" s="892">
        <v>0</v>
      </c>
      <c r="R88" s="892">
        <v>0</v>
      </c>
      <c r="S88" s="892">
        <v>0</v>
      </c>
      <c r="T88" s="892">
        <v>0</v>
      </c>
      <c r="U88" s="892">
        <v>0</v>
      </c>
      <c r="V88" s="926">
        <v>0</v>
      </c>
      <c r="Y88" s="969"/>
      <c r="Z88" s="969"/>
      <c r="AA88" s="969"/>
      <c r="AB88" s="969"/>
      <c r="AC88" s="969"/>
      <c r="AD88" s="969"/>
      <c r="AE88" s="969"/>
      <c r="AF88" s="969"/>
      <c r="AG88" s="969"/>
      <c r="AH88" s="969"/>
      <c r="AI88" s="969"/>
      <c r="AJ88" s="969"/>
      <c r="AK88" s="969"/>
      <c r="AL88" s="969"/>
      <c r="AM88" s="969"/>
      <c r="AN88" s="969"/>
      <c r="AO88" s="969"/>
    </row>
    <row r="89" spans="1:41">
      <c r="A89" s="882" t="s">
        <v>2190</v>
      </c>
      <c r="B89" s="951">
        <v>6.98</v>
      </c>
      <c r="C89" s="951">
        <v>6.28</v>
      </c>
      <c r="D89" s="899">
        <v>53</v>
      </c>
      <c r="E89" s="899">
        <v>53</v>
      </c>
      <c r="F89" s="899">
        <v>702.78</v>
      </c>
      <c r="G89" s="950">
        <v>8.4</v>
      </c>
      <c r="H89" s="899">
        <v>4</v>
      </c>
      <c r="I89" s="899">
        <v>4</v>
      </c>
      <c r="J89" s="899">
        <v>4</v>
      </c>
      <c r="K89" s="949">
        <v>67.2</v>
      </c>
      <c r="L89" s="948">
        <v>769.98</v>
      </c>
      <c r="M89" s="898">
        <v>769.98</v>
      </c>
      <c r="N89" s="898">
        <v>0</v>
      </c>
      <c r="O89" s="898">
        <v>0</v>
      </c>
      <c r="P89" s="947">
        <v>0</v>
      </c>
      <c r="Q89" s="898">
        <v>0</v>
      </c>
      <c r="R89" s="898">
        <v>0</v>
      </c>
      <c r="S89" s="898">
        <v>0</v>
      </c>
      <c r="T89" s="898">
        <v>0</v>
      </c>
      <c r="U89" s="898">
        <v>0</v>
      </c>
      <c r="V89" s="925">
        <v>0</v>
      </c>
      <c r="Y89" s="969"/>
      <c r="Z89" s="969"/>
      <c r="AA89" s="969"/>
      <c r="AB89" s="969"/>
      <c r="AC89" s="969"/>
      <c r="AD89" s="969"/>
      <c r="AE89" s="969"/>
      <c r="AF89" s="969"/>
      <c r="AG89" s="969"/>
      <c r="AH89" s="969"/>
      <c r="AI89" s="969"/>
      <c r="AJ89" s="969"/>
      <c r="AK89" s="969"/>
      <c r="AL89" s="969"/>
      <c r="AM89" s="969"/>
      <c r="AN89" s="969"/>
      <c r="AO89" s="969"/>
    </row>
    <row r="90" spans="1:41">
      <c r="A90" s="880" t="s">
        <v>2188</v>
      </c>
      <c r="B90" s="946">
        <v>23.17</v>
      </c>
      <c r="C90" s="946">
        <v>24.89</v>
      </c>
      <c r="D90" s="893">
        <v>42</v>
      </c>
      <c r="E90" s="893">
        <v>42</v>
      </c>
      <c r="F90" s="893">
        <v>2018.5200000000002</v>
      </c>
      <c r="G90" s="945">
        <v>2.2000000000000002</v>
      </c>
      <c r="H90" s="893">
        <v>7</v>
      </c>
      <c r="I90" s="893">
        <v>7</v>
      </c>
      <c r="J90" s="893">
        <v>7</v>
      </c>
      <c r="K90" s="944">
        <v>30.800000000000004</v>
      </c>
      <c r="L90" s="943">
        <v>2049.3200000000002</v>
      </c>
      <c r="M90" s="892">
        <v>0</v>
      </c>
      <c r="N90" s="892">
        <v>0</v>
      </c>
      <c r="O90" s="892">
        <v>2049.3200000000002</v>
      </c>
      <c r="P90" s="942">
        <v>0</v>
      </c>
      <c r="Q90" s="892">
        <v>0</v>
      </c>
      <c r="R90" s="892">
        <v>0</v>
      </c>
      <c r="S90" s="892">
        <v>0</v>
      </c>
      <c r="T90" s="892">
        <v>0</v>
      </c>
      <c r="U90" s="892">
        <v>0</v>
      </c>
      <c r="V90" s="926">
        <v>0</v>
      </c>
      <c r="Y90" s="969"/>
      <c r="Z90" s="969"/>
      <c r="AA90" s="969"/>
      <c r="AB90" s="969"/>
      <c r="AC90" s="969"/>
      <c r="AD90" s="969"/>
      <c r="AE90" s="969"/>
      <c r="AF90" s="969"/>
      <c r="AG90" s="969"/>
      <c r="AH90" s="969"/>
      <c r="AI90" s="969"/>
      <c r="AJ90" s="969"/>
      <c r="AK90" s="969"/>
      <c r="AL90" s="969"/>
      <c r="AM90" s="969"/>
      <c r="AN90" s="969"/>
      <c r="AO90" s="969"/>
    </row>
    <row r="91" spans="1:41">
      <c r="A91" s="882" t="s">
        <v>1702</v>
      </c>
      <c r="B91" s="951">
        <v>26.89</v>
      </c>
      <c r="C91" s="951">
        <v>27.95</v>
      </c>
      <c r="D91" s="899">
        <v>34</v>
      </c>
      <c r="E91" s="899">
        <v>34</v>
      </c>
      <c r="F91" s="899">
        <v>1864.56</v>
      </c>
      <c r="G91" s="950">
        <v>13.2</v>
      </c>
      <c r="H91" s="899">
        <v>6</v>
      </c>
      <c r="I91" s="899">
        <v>6</v>
      </c>
      <c r="J91" s="899">
        <v>6</v>
      </c>
      <c r="K91" s="949">
        <v>158.39999999999998</v>
      </c>
      <c r="L91" s="948">
        <v>2022.96</v>
      </c>
      <c r="M91" s="898">
        <v>0</v>
      </c>
      <c r="N91" s="898">
        <v>0</v>
      </c>
      <c r="O91" s="898">
        <v>0</v>
      </c>
      <c r="P91" s="947">
        <v>2022.96</v>
      </c>
      <c r="Q91" s="898">
        <v>0</v>
      </c>
      <c r="R91" s="898">
        <v>0</v>
      </c>
      <c r="S91" s="898">
        <v>0</v>
      </c>
      <c r="T91" s="898">
        <v>0</v>
      </c>
      <c r="U91" s="898">
        <v>0</v>
      </c>
      <c r="V91" s="925">
        <v>0</v>
      </c>
      <c r="Y91" s="969"/>
      <c r="Z91" s="969"/>
      <c r="AA91" s="969"/>
      <c r="AB91" s="969"/>
      <c r="AC91" s="969"/>
      <c r="AD91" s="969"/>
      <c r="AE91" s="969"/>
      <c r="AF91" s="969"/>
      <c r="AG91" s="969"/>
      <c r="AH91" s="969"/>
      <c r="AI91" s="969"/>
      <c r="AJ91" s="969"/>
      <c r="AK91" s="969"/>
      <c r="AL91" s="969"/>
      <c r="AM91" s="969"/>
      <c r="AN91" s="969"/>
      <c r="AO91" s="969"/>
    </row>
    <row r="92" spans="1:41">
      <c r="A92" s="880" t="s">
        <v>1346</v>
      </c>
      <c r="B92" s="946">
        <v>3.87</v>
      </c>
      <c r="C92" s="946">
        <v>5.31</v>
      </c>
      <c r="D92" s="893">
        <v>111</v>
      </c>
      <c r="E92" s="893">
        <v>111</v>
      </c>
      <c r="F92" s="893">
        <v>1018.98</v>
      </c>
      <c r="G92" s="945">
        <v>7.8</v>
      </c>
      <c r="H92" s="893">
        <v>4</v>
      </c>
      <c r="I92" s="893">
        <v>5</v>
      </c>
      <c r="J92" s="893">
        <v>5</v>
      </c>
      <c r="K92" s="944">
        <v>62.4</v>
      </c>
      <c r="L92" s="943">
        <v>1081.3800000000001</v>
      </c>
      <c r="M92" s="892">
        <v>0</v>
      </c>
      <c r="N92" s="892">
        <v>0</v>
      </c>
      <c r="O92" s="892">
        <v>0</v>
      </c>
      <c r="P92" s="942">
        <v>1061.8956756756756</v>
      </c>
      <c r="Q92" s="892">
        <v>0</v>
      </c>
      <c r="R92" s="892">
        <v>0</v>
      </c>
      <c r="S92" s="892">
        <v>19.484324324324326</v>
      </c>
      <c r="T92" s="892">
        <v>0</v>
      </c>
      <c r="U92" s="892">
        <v>0</v>
      </c>
      <c r="V92" s="926">
        <v>0</v>
      </c>
      <c r="Y92" s="969"/>
      <c r="Z92" s="969"/>
      <c r="AA92" s="969"/>
      <c r="AB92" s="969"/>
      <c r="AC92" s="969"/>
      <c r="AD92" s="969"/>
      <c r="AE92" s="969"/>
      <c r="AF92" s="969"/>
      <c r="AG92" s="969"/>
      <c r="AH92" s="969"/>
      <c r="AI92" s="969"/>
      <c r="AJ92" s="969"/>
      <c r="AK92" s="969"/>
      <c r="AL92" s="969"/>
      <c r="AM92" s="969"/>
      <c r="AN92" s="969"/>
      <c r="AO92" s="969"/>
    </row>
    <row r="93" spans="1:41">
      <c r="A93" s="882" t="s">
        <v>1701</v>
      </c>
      <c r="B93" s="951">
        <v>14.83</v>
      </c>
      <c r="C93" s="951">
        <v>16.27</v>
      </c>
      <c r="D93" s="899">
        <v>50</v>
      </c>
      <c r="E93" s="899">
        <v>51</v>
      </c>
      <c r="F93" s="899">
        <v>1571.27</v>
      </c>
      <c r="G93" s="950">
        <v>7.8</v>
      </c>
      <c r="H93" s="899">
        <v>6</v>
      </c>
      <c r="I93" s="899">
        <v>6</v>
      </c>
      <c r="J93" s="899">
        <v>6</v>
      </c>
      <c r="K93" s="949">
        <v>93.6</v>
      </c>
      <c r="L93" s="948">
        <v>1664.87</v>
      </c>
      <c r="M93" s="898">
        <v>0</v>
      </c>
      <c r="N93" s="898">
        <v>0</v>
      </c>
      <c r="O93" s="898">
        <v>0</v>
      </c>
      <c r="P93" s="947">
        <v>1664.87</v>
      </c>
      <c r="Q93" s="898">
        <v>0</v>
      </c>
      <c r="R93" s="898">
        <v>0</v>
      </c>
      <c r="S93" s="898">
        <v>0</v>
      </c>
      <c r="T93" s="898">
        <v>0</v>
      </c>
      <c r="U93" s="898">
        <v>0</v>
      </c>
      <c r="V93" s="925">
        <v>0</v>
      </c>
      <c r="Y93" s="969"/>
      <c r="Z93" s="969"/>
      <c r="AA93" s="969"/>
      <c r="AB93" s="969"/>
      <c r="AC93" s="969"/>
      <c r="AD93" s="969"/>
      <c r="AE93" s="969"/>
      <c r="AF93" s="969"/>
      <c r="AG93" s="969"/>
      <c r="AH93" s="969"/>
      <c r="AI93" s="969"/>
      <c r="AJ93" s="969"/>
      <c r="AK93" s="969"/>
      <c r="AL93" s="969"/>
      <c r="AM93" s="969"/>
      <c r="AN93" s="969"/>
      <c r="AO93" s="969"/>
    </row>
    <row r="94" spans="1:41">
      <c r="A94" s="880" t="s">
        <v>1345</v>
      </c>
      <c r="B94" s="946">
        <v>7.12</v>
      </c>
      <c r="C94" s="946">
        <v>0</v>
      </c>
      <c r="D94" s="893">
        <v>90</v>
      </c>
      <c r="E94" s="893">
        <v>0</v>
      </c>
      <c r="F94" s="893">
        <v>640.79999999999995</v>
      </c>
      <c r="G94" s="945">
        <v>12.4</v>
      </c>
      <c r="H94" s="893">
        <v>5</v>
      </c>
      <c r="I94" s="893">
        <v>5</v>
      </c>
      <c r="J94" s="893">
        <v>4</v>
      </c>
      <c r="K94" s="944">
        <v>99.2</v>
      </c>
      <c r="L94" s="943">
        <v>740</v>
      </c>
      <c r="M94" s="892">
        <v>0</v>
      </c>
      <c r="N94" s="892">
        <v>0</v>
      </c>
      <c r="O94" s="892">
        <v>0</v>
      </c>
      <c r="P94" s="942">
        <v>0</v>
      </c>
      <c r="Q94" s="892">
        <v>0</v>
      </c>
      <c r="R94" s="892">
        <v>0</v>
      </c>
      <c r="S94" s="892">
        <v>0</v>
      </c>
      <c r="T94" s="892">
        <v>0</v>
      </c>
      <c r="U94" s="892">
        <v>740</v>
      </c>
      <c r="V94" s="926">
        <v>0</v>
      </c>
      <c r="Y94" s="969"/>
      <c r="Z94" s="969"/>
      <c r="AA94" s="969"/>
      <c r="AB94" s="969"/>
      <c r="AC94" s="969"/>
      <c r="AD94" s="969"/>
      <c r="AE94" s="969"/>
      <c r="AF94" s="969"/>
      <c r="AG94" s="969"/>
      <c r="AH94" s="969"/>
      <c r="AI94" s="969"/>
      <c r="AJ94" s="969"/>
      <c r="AK94" s="969"/>
      <c r="AL94" s="969"/>
      <c r="AM94" s="969"/>
      <c r="AN94" s="969"/>
      <c r="AO94" s="969"/>
    </row>
    <row r="95" spans="1:41">
      <c r="A95" s="882" t="s">
        <v>2187</v>
      </c>
      <c r="B95" s="951">
        <v>5.5</v>
      </c>
      <c r="C95" s="951">
        <v>5.23</v>
      </c>
      <c r="D95" s="899">
        <v>92</v>
      </c>
      <c r="E95" s="899">
        <v>92</v>
      </c>
      <c r="F95" s="899">
        <v>987.16000000000008</v>
      </c>
      <c r="G95" s="950">
        <v>1.014</v>
      </c>
      <c r="H95" s="899">
        <v>7</v>
      </c>
      <c r="I95" s="899">
        <v>8</v>
      </c>
      <c r="J95" s="899">
        <v>8</v>
      </c>
      <c r="K95" s="949">
        <v>14.196</v>
      </c>
      <c r="L95" s="948">
        <v>1001.3560000000001</v>
      </c>
      <c r="M95" s="898">
        <v>193.36529655172416</v>
      </c>
      <c r="N95" s="898">
        <v>807.99070344827589</v>
      </c>
      <c r="O95" s="898">
        <v>0</v>
      </c>
      <c r="P95" s="947">
        <v>0</v>
      </c>
      <c r="Q95" s="898">
        <v>0</v>
      </c>
      <c r="R95" s="898">
        <v>0</v>
      </c>
      <c r="S95" s="898">
        <v>0</v>
      </c>
      <c r="T95" s="898">
        <v>0</v>
      </c>
      <c r="U95" s="898">
        <v>0</v>
      </c>
      <c r="V95" s="925">
        <v>0</v>
      </c>
      <c r="Y95" s="969"/>
      <c r="Z95" s="969"/>
      <c r="AA95" s="969"/>
      <c r="AB95" s="969"/>
      <c r="AC95" s="969"/>
      <c r="AD95" s="969"/>
      <c r="AE95" s="969"/>
      <c r="AF95" s="969"/>
      <c r="AG95" s="969"/>
      <c r="AH95" s="969"/>
      <c r="AI95" s="969"/>
      <c r="AJ95" s="969"/>
      <c r="AK95" s="969"/>
      <c r="AL95" s="969"/>
      <c r="AM95" s="969"/>
      <c r="AN95" s="969"/>
      <c r="AO95" s="969"/>
    </row>
    <row r="96" spans="1:41">
      <c r="A96" s="880" t="s">
        <v>2186</v>
      </c>
      <c r="B96" s="946">
        <v>16.57</v>
      </c>
      <c r="C96" s="946">
        <v>0</v>
      </c>
      <c r="D96" s="893">
        <v>50</v>
      </c>
      <c r="E96" s="893">
        <v>0</v>
      </c>
      <c r="F96" s="893">
        <v>828.5</v>
      </c>
      <c r="G96" s="945">
        <v>4.391</v>
      </c>
      <c r="H96" s="893">
        <v>4</v>
      </c>
      <c r="I96" s="893">
        <v>4</v>
      </c>
      <c r="J96" s="893">
        <v>4</v>
      </c>
      <c r="K96" s="944">
        <v>35.128</v>
      </c>
      <c r="L96" s="943">
        <v>863.62800000000004</v>
      </c>
      <c r="M96" s="892">
        <v>647.721</v>
      </c>
      <c r="N96" s="892">
        <v>215.90700000000001</v>
      </c>
      <c r="O96" s="892">
        <v>0</v>
      </c>
      <c r="P96" s="942">
        <v>0</v>
      </c>
      <c r="Q96" s="892">
        <v>0</v>
      </c>
      <c r="R96" s="892">
        <v>0</v>
      </c>
      <c r="S96" s="892">
        <v>0</v>
      </c>
      <c r="T96" s="892">
        <v>0</v>
      </c>
      <c r="U96" s="892">
        <v>0</v>
      </c>
      <c r="V96" s="926">
        <v>0</v>
      </c>
      <c r="Y96" s="969"/>
      <c r="Z96" s="969"/>
      <c r="AA96" s="969"/>
      <c r="AB96" s="969"/>
      <c r="AC96" s="969"/>
      <c r="AD96" s="969"/>
      <c r="AE96" s="969"/>
      <c r="AF96" s="969"/>
      <c r="AG96" s="969"/>
      <c r="AH96" s="969"/>
      <c r="AI96" s="969"/>
      <c r="AJ96" s="969"/>
      <c r="AK96" s="969"/>
      <c r="AL96" s="969"/>
      <c r="AM96" s="969"/>
      <c r="AN96" s="969"/>
      <c r="AO96" s="969"/>
    </row>
    <row r="97" spans="1:41">
      <c r="A97" s="882" t="s">
        <v>2185</v>
      </c>
      <c r="B97" s="951">
        <v>7.3</v>
      </c>
      <c r="C97" s="951">
        <v>6.66</v>
      </c>
      <c r="D97" s="899">
        <v>140</v>
      </c>
      <c r="E97" s="899">
        <v>140</v>
      </c>
      <c r="F97" s="899">
        <v>1954.4</v>
      </c>
      <c r="G97" s="950">
        <v>3.7650000000000001</v>
      </c>
      <c r="H97" s="899">
        <v>11</v>
      </c>
      <c r="I97" s="899">
        <v>12</v>
      </c>
      <c r="J97" s="899">
        <v>12</v>
      </c>
      <c r="K97" s="949">
        <v>82.83</v>
      </c>
      <c r="L97" s="948">
        <v>2037.23</v>
      </c>
      <c r="M97" s="898">
        <v>1076.1174596774192</v>
      </c>
      <c r="N97" s="898">
        <v>451.80504032258062</v>
      </c>
      <c r="O97" s="898">
        <v>509.3075</v>
      </c>
      <c r="P97" s="947">
        <v>0</v>
      </c>
      <c r="Q97" s="898">
        <v>0</v>
      </c>
      <c r="R97" s="898">
        <v>0</v>
      </c>
      <c r="S97" s="898">
        <v>0</v>
      </c>
      <c r="T97" s="898">
        <v>0</v>
      </c>
      <c r="U97" s="898">
        <v>0</v>
      </c>
      <c r="V97" s="925">
        <v>0</v>
      </c>
      <c r="Y97" s="969"/>
      <c r="Z97" s="969"/>
      <c r="AA97" s="969"/>
      <c r="AB97" s="969"/>
      <c r="AC97" s="969"/>
      <c r="AD97" s="969"/>
      <c r="AE97" s="969"/>
      <c r="AF97" s="969"/>
      <c r="AG97" s="969"/>
      <c r="AH97" s="969"/>
      <c r="AI97" s="969"/>
      <c r="AJ97" s="969"/>
      <c r="AK97" s="969"/>
      <c r="AL97" s="969"/>
      <c r="AM97" s="969"/>
      <c r="AN97" s="969"/>
      <c r="AO97" s="969"/>
    </row>
    <row r="98" spans="1:41">
      <c r="A98" s="880" t="s">
        <v>2184</v>
      </c>
      <c r="B98" s="946">
        <v>7.93</v>
      </c>
      <c r="C98" s="946">
        <v>7.26</v>
      </c>
      <c r="D98" s="893">
        <v>68</v>
      </c>
      <c r="E98" s="893">
        <v>68</v>
      </c>
      <c r="F98" s="893">
        <v>1032.92</v>
      </c>
      <c r="G98" s="945">
        <v>3.38</v>
      </c>
      <c r="H98" s="893">
        <v>6</v>
      </c>
      <c r="I98" s="893">
        <v>6</v>
      </c>
      <c r="J98" s="893">
        <v>6</v>
      </c>
      <c r="K98" s="944">
        <v>40.56</v>
      </c>
      <c r="L98" s="943">
        <v>1073.48</v>
      </c>
      <c r="M98" s="892">
        <v>602.19609756097566</v>
      </c>
      <c r="N98" s="892">
        <v>314.18926829268293</v>
      </c>
      <c r="O98" s="892">
        <v>157.09463414634146</v>
      </c>
      <c r="P98" s="942">
        <v>0</v>
      </c>
      <c r="Q98" s="892">
        <v>0</v>
      </c>
      <c r="R98" s="892">
        <v>0</v>
      </c>
      <c r="S98" s="892">
        <v>0</v>
      </c>
      <c r="T98" s="892">
        <v>0</v>
      </c>
      <c r="U98" s="892">
        <v>0</v>
      </c>
      <c r="V98" s="926">
        <v>0</v>
      </c>
      <c r="Y98" s="969"/>
      <c r="Z98" s="969"/>
      <c r="AA98" s="969"/>
      <c r="AB98" s="969"/>
      <c r="AC98" s="969"/>
      <c r="AD98" s="969"/>
      <c r="AE98" s="969"/>
      <c r="AF98" s="969"/>
      <c r="AG98" s="969"/>
      <c r="AH98" s="969"/>
      <c r="AI98" s="969"/>
      <c r="AJ98" s="969"/>
      <c r="AK98" s="969"/>
      <c r="AL98" s="969"/>
      <c r="AM98" s="969"/>
      <c r="AN98" s="969"/>
      <c r="AO98" s="969"/>
    </row>
    <row r="99" spans="1:41">
      <c r="A99" s="882" t="s">
        <v>2183</v>
      </c>
      <c r="B99" s="951">
        <v>3.71</v>
      </c>
      <c r="C99" s="951">
        <v>3.95</v>
      </c>
      <c r="D99" s="899">
        <v>90</v>
      </c>
      <c r="E99" s="899">
        <v>90</v>
      </c>
      <c r="F99" s="899">
        <v>689.4</v>
      </c>
      <c r="G99" s="950">
        <v>1.157</v>
      </c>
      <c r="H99" s="899">
        <v>6</v>
      </c>
      <c r="I99" s="899">
        <v>6</v>
      </c>
      <c r="J99" s="899">
        <v>6</v>
      </c>
      <c r="K99" s="949">
        <v>13.884</v>
      </c>
      <c r="L99" s="948">
        <v>703.28399999999999</v>
      </c>
      <c r="M99" s="898">
        <v>695.42607821229046</v>
      </c>
      <c r="N99" s="898">
        <v>7.8579217877094978</v>
      </c>
      <c r="O99" s="898">
        <v>0</v>
      </c>
      <c r="P99" s="947">
        <v>0</v>
      </c>
      <c r="Q99" s="898">
        <v>0</v>
      </c>
      <c r="R99" s="898">
        <v>0</v>
      </c>
      <c r="S99" s="898">
        <v>0</v>
      </c>
      <c r="T99" s="898">
        <v>0</v>
      </c>
      <c r="U99" s="898">
        <v>0</v>
      </c>
      <c r="V99" s="925">
        <v>0</v>
      </c>
      <c r="Y99" s="969"/>
      <c r="Z99" s="969"/>
      <c r="AA99" s="969"/>
      <c r="AB99" s="969"/>
      <c r="AC99" s="969"/>
      <c r="AD99" s="969"/>
      <c r="AE99" s="969"/>
      <c r="AF99" s="969"/>
      <c r="AG99" s="969"/>
      <c r="AH99" s="969"/>
      <c r="AI99" s="969"/>
      <c r="AJ99" s="969"/>
      <c r="AK99" s="969"/>
      <c r="AL99" s="969"/>
      <c r="AM99" s="969"/>
      <c r="AN99" s="969"/>
      <c r="AO99" s="969"/>
    </row>
    <row r="100" spans="1:41">
      <c r="A100" s="880" t="s">
        <v>2182</v>
      </c>
      <c r="B100" s="946">
        <v>6.32</v>
      </c>
      <c r="C100" s="946">
        <v>6.33</v>
      </c>
      <c r="D100" s="893">
        <v>93</v>
      </c>
      <c r="E100" s="893">
        <v>93</v>
      </c>
      <c r="F100" s="893">
        <v>1176.45</v>
      </c>
      <c r="G100" s="945">
        <v>4.1529999999999996</v>
      </c>
      <c r="H100" s="893">
        <v>6</v>
      </c>
      <c r="I100" s="893">
        <v>7</v>
      </c>
      <c r="J100" s="893">
        <v>7</v>
      </c>
      <c r="K100" s="944">
        <v>49.835999999999999</v>
      </c>
      <c r="L100" s="943">
        <v>1226.2860000000001</v>
      </c>
      <c r="M100" s="892">
        <v>527.50850279329609</v>
      </c>
      <c r="N100" s="892">
        <v>363.0902681564246</v>
      </c>
      <c r="O100" s="892">
        <v>335.68722905027931</v>
      </c>
      <c r="P100" s="942">
        <v>0</v>
      </c>
      <c r="Q100" s="892">
        <v>0</v>
      </c>
      <c r="R100" s="892">
        <v>0</v>
      </c>
      <c r="S100" s="892">
        <v>0</v>
      </c>
      <c r="T100" s="892">
        <v>0</v>
      </c>
      <c r="U100" s="892">
        <v>0</v>
      </c>
      <c r="V100" s="926">
        <v>0</v>
      </c>
      <c r="Y100" s="969"/>
      <c r="Z100" s="969"/>
      <c r="AA100" s="969"/>
      <c r="AB100" s="969"/>
      <c r="AC100" s="969"/>
      <c r="AD100" s="969"/>
      <c r="AE100" s="969"/>
      <c r="AF100" s="969"/>
      <c r="AG100" s="969"/>
      <c r="AH100" s="969"/>
      <c r="AI100" s="969"/>
      <c r="AJ100" s="969"/>
      <c r="AK100" s="969"/>
      <c r="AL100" s="969"/>
      <c r="AM100" s="969"/>
      <c r="AN100" s="969"/>
      <c r="AO100" s="969"/>
    </row>
    <row r="101" spans="1:41">
      <c r="A101" s="882" t="s">
        <v>1344</v>
      </c>
      <c r="B101" s="951">
        <v>14.87</v>
      </c>
      <c r="C101" s="951">
        <v>13.05</v>
      </c>
      <c r="D101" s="899">
        <v>58</v>
      </c>
      <c r="E101" s="899">
        <v>58</v>
      </c>
      <c r="F101" s="899">
        <v>1619.3600000000001</v>
      </c>
      <c r="G101" s="950">
        <v>1.8</v>
      </c>
      <c r="H101" s="899">
        <v>6</v>
      </c>
      <c r="I101" s="899">
        <v>6</v>
      </c>
      <c r="J101" s="899">
        <v>6</v>
      </c>
      <c r="K101" s="949">
        <v>21.6</v>
      </c>
      <c r="L101" s="948">
        <v>1640.96</v>
      </c>
      <c r="M101" s="898">
        <v>0</v>
      </c>
      <c r="N101" s="898">
        <v>0</v>
      </c>
      <c r="O101" s="898">
        <v>334.00070796460182</v>
      </c>
      <c r="P101" s="947">
        <v>1306.9592920353982</v>
      </c>
      <c r="Q101" s="898">
        <v>0</v>
      </c>
      <c r="R101" s="898">
        <v>0</v>
      </c>
      <c r="S101" s="898">
        <v>0</v>
      </c>
      <c r="T101" s="898">
        <v>0</v>
      </c>
      <c r="U101" s="898">
        <v>0</v>
      </c>
      <c r="V101" s="925">
        <v>0</v>
      </c>
      <c r="Y101" s="969"/>
      <c r="Z101" s="969"/>
      <c r="AA101" s="969"/>
      <c r="AB101" s="969"/>
      <c r="AC101" s="969"/>
      <c r="AD101" s="969"/>
      <c r="AE101" s="969"/>
      <c r="AF101" s="969"/>
      <c r="AG101" s="969"/>
      <c r="AH101" s="969"/>
      <c r="AI101" s="969"/>
      <c r="AJ101" s="969"/>
      <c r="AK101" s="969"/>
      <c r="AL101" s="969"/>
      <c r="AM101" s="969"/>
      <c r="AN101" s="969"/>
      <c r="AO101" s="969"/>
    </row>
    <row r="102" spans="1:41">
      <c r="A102" s="880" t="s">
        <v>1342</v>
      </c>
      <c r="B102" s="946">
        <v>12.84</v>
      </c>
      <c r="C102" s="946">
        <v>13.32</v>
      </c>
      <c r="D102" s="893">
        <v>56</v>
      </c>
      <c r="E102" s="893">
        <v>56</v>
      </c>
      <c r="F102" s="893">
        <v>1464.96</v>
      </c>
      <c r="G102" s="945">
        <v>4.3499999999999996</v>
      </c>
      <c r="H102" s="893">
        <v>4</v>
      </c>
      <c r="I102" s="893">
        <v>6</v>
      </c>
      <c r="J102" s="893">
        <v>5</v>
      </c>
      <c r="K102" s="944">
        <v>26.099999999999998</v>
      </c>
      <c r="L102" s="943">
        <v>1491.06</v>
      </c>
      <c r="M102" s="892">
        <v>0</v>
      </c>
      <c r="N102" s="892">
        <v>0</v>
      </c>
      <c r="O102" s="892">
        <v>1240.089504950495</v>
      </c>
      <c r="P102" s="942">
        <v>250.97049504950496</v>
      </c>
      <c r="Q102" s="892">
        <v>0</v>
      </c>
      <c r="R102" s="892">
        <v>0</v>
      </c>
      <c r="S102" s="892">
        <v>0</v>
      </c>
      <c r="T102" s="892">
        <v>0</v>
      </c>
      <c r="U102" s="892">
        <v>0</v>
      </c>
      <c r="V102" s="926">
        <v>0</v>
      </c>
      <c r="Y102" s="969"/>
      <c r="Z102" s="969"/>
      <c r="AA102" s="969"/>
      <c r="AB102" s="969"/>
      <c r="AC102" s="969"/>
      <c r="AD102" s="969"/>
      <c r="AE102" s="969"/>
      <c r="AF102" s="969"/>
      <c r="AG102" s="969"/>
      <c r="AH102" s="969"/>
      <c r="AI102" s="969"/>
      <c r="AJ102" s="969"/>
      <c r="AK102" s="969"/>
      <c r="AL102" s="969"/>
      <c r="AM102" s="969"/>
      <c r="AN102" s="969"/>
      <c r="AO102" s="969"/>
    </row>
    <row r="103" spans="1:41">
      <c r="A103" s="882" t="s">
        <v>2181</v>
      </c>
      <c r="B103" s="951">
        <v>13.04</v>
      </c>
      <c r="C103" s="951">
        <v>11.2</v>
      </c>
      <c r="D103" s="899">
        <v>64</v>
      </c>
      <c r="E103" s="899">
        <v>63</v>
      </c>
      <c r="F103" s="899">
        <v>1540.1599999999999</v>
      </c>
      <c r="G103" s="950">
        <v>3.2</v>
      </c>
      <c r="H103" s="899">
        <v>7</v>
      </c>
      <c r="I103" s="899">
        <v>7</v>
      </c>
      <c r="J103" s="899">
        <v>7</v>
      </c>
      <c r="K103" s="949">
        <v>44.800000000000004</v>
      </c>
      <c r="L103" s="948">
        <v>1584.9599999999998</v>
      </c>
      <c r="M103" s="898">
        <v>1584.9599999999998</v>
      </c>
      <c r="N103" s="898">
        <v>0</v>
      </c>
      <c r="O103" s="898">
        <v>0</v>
      </c>
      <c r="P103" s="947">
        <v>0</v>
      </c>
      <c r="Q103" s="898">
        <v>0</v>
      </c>
      <c r="R103" s="898">
        <v>0</v>
      </c>
      <c r="S103" s="898">
        <v>0</v>
      </c>
      <c r="T103" s="898">
        <v>0</v>
      </c>
      <c r="U103" s="898">
        <v>0</v>
      </c>
      <c r="V103" s="925">
        <v>0</v>
      </c>
      <c r="Y103" s="969"/>
      <c r="Z103" s="969"/>
      <c r="AA103" s="969"/>
      <c r="AB103" s="969"/>
      <c r="AC103" s="969"/>
      <c r="AD103" s="969"/>
      <c r="AE103" s="969"/>
      <c r="AF103" s="969"/>
      <c r="AG103" s="969"/>
      <c r="AH103" s="969"/>
      <c r="AI103" s="969"/>
      <c r="AJ103" s="969"/>
      <c r="AK103" s="969"/>
      <c r="AL103" s="969"/>
      <c r="AM103" s="969"/>
      <c r="AN103" s="969"/>
      <c r="AO103" s="969"/>
    </row>
    <row r="104" spans="1:41">
      <c r="A104" s="880" t="s">
        <v>2180</v>
      </c>
      <c r="B104" s="946">
        <v>14.99</v>
      </c>
      <c r="C104" s="946">
        <v>16.59</v>
      </c>
      <c r="D104" s="893">
        <v>70</v>
      </c>
      <c r="E104" s="893">
        <v>69</v>
      </c>
      <c r="F104" s="893">
        <v>2194.0100000000002</v>
      </c>
      <c r="G104" s="945">
        <v>1.6</v>
      </c>
      <c r="H104" s="893">
        <v>9</v>
      </c>
      <c r="I104" s="893">
        <v>10</v>
      </c>
      <c r="J104" s="893">
        <v>10</v>
      </c>
      <c r="K104" s="944">
        <v>28.8</v>
      </c>
      <c r="L104" s="943">
        <v>2222.8100000000004</v>
      </c>
      <c r="M104" s="892">
        <v>2222.8100000000004</v>
      </c>
      <c r="N104" s="892">
        <v>0</v>
      </c>
      <c r="O104" s="892">
        <v>0</v>
      </c>
      <c r="P104" s="942">
        <v>0</v>
      </c>
      <c r="Q104" s="892">
        <v>0</v>
      </c>
      <c r="R104" s="892">
        <v>0</v>
      </c>
      <c r="S104" s="892">
        <v>0</v>
      </c>
      <c r="T104" s="892">
        <v>0</v>
      </c>
      <c r="U104" s="892">
        <v>0</v>
      </c>
      <c r="V104" s="926">
        <v>0</v>
      </c>
      <c r="Y104" s="969"/>
      <c r="Z104" s="969"/>
      <c r="AA104" s="969"/>
      <c r="AB104" s="969"/>
      <c r="AC104" s="969"/>
      <c r="AD104" s="969"/>
      <c r="AE104" s="969"/>
      <c r="AF104" s="969"/>
      <c r="AG104" s="969"/>
      <c r="AH104" s="969"/>
      <c r="AI104" s="969"/>
      <c r="AJ104" s="969"/>
      <c r="AK104" s="969"/>
      <c r="AL104" s="969"/>
      <c r="AM104" s="969"/>
      <c r="AN104" s="969"/>
      <c r="AO104" s="969"/>
    </row>
    <row r="105" spans="1:41">
      <c r="A105" s="882" t="s">
        <v>2179</v>
      </c>
      <c r="B105" s="951">
        <v>9.1999999999999993</v>
      </c>
      <c r="C105" s="951">
        <v>9.35</v>
      </c>
      <c r="D105" s="899">
        <v>52</v>
      </c>
      <c r="E105" s="899">
        <v>52</v>
      </c>
      <c r="F105" s="899">
        <v>964.59999999999991</v>
      </c>
      <c r="G105" s="950">
        <v>14.178000000000001</v>
      </c>
      <c r="H105" s="899">
        <v>5</v>
      </c>
      <c r="I105" s="899">
        <v>5</v>
      </c>
      <c r="J105" s="899">
        <v>5</v>
      </c>
      <c r="K105" s="949">
        <v>141.78</v>
      </c>
      <c r="L105" s="948">
        <v>1106.3799999999999</v>
      </c>
      <c r="M105" s="898">
        <v>1106.3799999999999</v>
      </c>
      <c r="N105" s="898">
        <v>0</v>
      </c>
      <c r="O105" s="898">
        <v>0</v>
      </c>
      <c r="P105" s="947">
        <v>0</v>
      </c>
      <c r="Q105" s="898">
        <v>0</v>
      </c>
      <c r="R105" s="898">
        <v>0</v>
      </c>
      <c r="S105" s="898">
        <v>0</v>
      </c>
      <c r="T105" s="898">
        <v>0</v>
      </c>
      <c r="U105" s="898">
        <v>0</v>
      </c>
      <c r="V105" s="925">
        <v>0</v>
      </c>
      <c r="Y105" s="969"/>
      <c r="Z105" s="969"/>
      <c r="AA105" s="969"/>
      <c r="AB105" s="969"/>
      <c r="AC105" s="969"/>
      <c r="AD105" s="969"/>
      <c r="AE105" s="969"/>
      <c r="AF105" s="969"/>
      <c r="AG105" s="969"/>
      <c r="AH105" s="969"/>
      <c r="AI105" s="969"/>
      <c r="AJ105" s="969"/>
      <c r="AK105" s="969"/>
      <c r="AL105" s="969"/>
      <c r="AM105" s="969"/>
      <c r="AN105" s="969"/>
      <c r="AO105" s="969"/>
    </row>
    <row r="106" spans="1:41">
      <c r="A106" s="880" t="s">
        <v>2178</v>
      </c>
      <c r="B106" s="946">
        <v>14.03</v>
      </c>
      <c r="C106" s="946">
        <v>0</v>
      </c>
      <c r="D106" s="893">
        <v>45</v>
      </c>
      <c r="E106" s="893">
        <v>0</v>
      </c>
      <c r="F106" s="893">
        <v>631.35</v>
      </c>
      <c r="G106" s="945">
        <v>7.6710000000000003</v>
      </c>
      <c r="H106" s="893">
        <v>3</v>
      </c>
      <c r="I106" s="893">
        <v>3</v>
      </c>
      <c r="J106" s="893">
        <v>3</v>
      </c>
      <c r="K106" s="944">
        <v>46.026000000000003</v>
      </c>
      <c r="L106" s="943">
        <v>677.37599999999998</v>
      </c>
      <c r="M106" s="892">
        <v>677.37599999999998</v>
      </c>
      <c r="N106" s="892">
        <v>0</v>
      </c>
      <c r="O106" s="892">
        <v>0</v>
      </c>
      <c r="P106" s="942">
        <v>0</v>
      </c>
      <c r="Q106" s="892">
        <v>0</v>
      </c>
      <c r="R106" s="892">
        <v>0</v>
      </c>
      <c r="S106" s="892">
        <v>0</v>
      </c>
      <c r="T106" s="892">
        <v>0</v>
      </c>
      <c r="U106" s="892">
        <v>0</v>
      </c>
      <c r="V106" s="926">
        <v>0</v>
      </c>
      <c r="Y106" s="969"/>
      <c r="Z106" s="969"/>
      <c r="AA106" s="969"/>
      <c r="AB106" s="969"/>
      <c r="AC106" s="969"/>
      <c r="AD106" s="969"/>
      <c r="AE106" s="969"/>
      <c r="AF106" s="969"/>
      <c r="AG106" s="969"/>
      <c r="AH106" s="969"/>
      <c r="AI106" s="969"/>
      <c r="AJ106" s="969"/>
      <c r="AK106" s="969"/>
      <c r="AL106" s="969"/>
      <c r="AM106" s="969"/>
      <c r="AN106" s="969"/>
      <c r="AO106" s="969"/>
    </row>
    <row r="107" spans="1:41">
      <c r="A107" s="882" t="s">
        <v>2177</v>
      </c>
      <c r="B107" s="951">
        <v>12.36</v>
      </c>
      <c r="C107" s="951">
        <v>0</v>
      </c>
      <c r="D107" s="899">
        <v>42</v>
      </c>
      <c r="E107" s="899">
        <v>0</v>
      </c>
      <c r="F107" s="899">
        <v>519.12</v>
      </c>
      <c r="G107" s="950">
        <v>11.747</v>
      </c>
      <c r="H107" s="899">
        <v>3</v>
      </c>
      <c r="I107" s="899">
        <v>3</v>
      </c>
      <c r="J107" s="899">
        <v>3</v>
      </c>
      <c r="K107" s="949">
        <v>70.481999999999999</v>
      </c>
      <c r="L107" s="948">
        <v>589.60199999999998</v>
      </c>
      <c r="M107" s="898">
        <v>589.60199999999998</v>
      </c>
      <c r="N107" s="898">
        <v>0</v>
      </c>
      <c r="O107" s="898">
        <v>0</v>
      </c>
      <c r="P107" s="947">
        <v>0</v>
      </c>
      <c r="Q107" s="898">
        <v>0</v>
      </c>
      <c r="R107" s="898">
        <v>0</v>
      </c>
      <c r="S107" s="898">
        <v>0</v>
      </c>
      <c r="T107" s="898">
        <v>0</v>
      </c>
      <c r="U107" s="898">
        <v>0</v>
      </c>
      <c r="V107" s="925">
        <v>0</v>
      </c>
      <c r="Y107" s="969"/>
      <c r="Z107" s="969"/>
      <c r="AA107" s="969"/>
      <c r="AB107" s="969"/>
      <c r="AC107" s="969"/>
      <c r="AD107" s="969"/>
      <c r="AE107" s="969"/>
      <c r="AF107" s="969"/>
      <c r="AG107" s="969"/>
      <c r="AH107" s="969"/>
      <c r="AI107" s="969"/>
      <c r="AJ107" s="969"/>
      <c r="AK107" s="969"/>
      <c r="AL107" s="969"/>
      <c r="AM107" s="969"/>
      <c r="AN107" s="969"/>
      <c r="AO107" s="969"/>
    </row>
    <row r="108" spans="1:41">
      <c r="A108" s="882" t="s">
        <v>2176</v>
      </c>
      <c r="B108" s="951">
        <v>11.29</v>
      </c>
      <c r="C108" s="951">
        <v>10.27</v>
      </c>
      <c r="D108" s="899">
        <v>44</v>
      </c>
      <c r="E108" s="899">
        <v>44</v>
      </c>
      <c r="F108" s="899">
        <v>948.64</v>
      </c>
      <c r="G108" s="950">
        <v>4.609</v>
      </c>
      <c r="H108" s="899">
        <v>6</v>
      </c>
      <c r="I108" s="899">
        <v>6</v>
      </c>
      <c r="J108" s="899">
        <v>6</v>
      </c>
      <c r="K108" s="949">
        <v>55.308</v>
      </c>
      <c r="L108" s="948">
        <v>1003.948</v>
      </c>
      <c r="M108" s="898">
        <v>673.23571764705878</v>
      </c>
      <c r="N108" s="898">
        <v>330.71228235294114</v>
      </c>
      <c r="O108" s="898">
        <v>0</v>
      </c>
      <c r="P108" s="947">
        <v>0</v>
      </c>
      <c r="Q108" s="898">
        <v>0</v>
      </c>
      <c r="R108" s="898">
        <v>0</v>
      </c>
      <c r="S108" s="898">
        <v>0</v>
      </c>
      <c r="T108" s="898">
        <v>0</v>
      </c>
      <c r="U108" s="898">
        <v>0</v>
      </c>
      <c r="V108" s="925">
        <v>0</v>
      </c>
      <c r="Y108" s="969"/>
      <c r="Z108" s="969"/>
      <c r="AA108" s="969"/>
      <c r="AB108" s="969"/>
      <c r="AC108" s="969"/>
      <c r="AD108" s="969"/>
      <c r="AE108" s="969"/>
      <c r="AF108" s="969"/>
      <c r="AG108" s="969"/>
      <c r="AH108" s="969"/>
      <c r="AI108" s="969"/>
      <c r="AJ108" s="969"/>
      <c r="AK108" s="969"/>
      <c r="AL108" s="969"/>
      <c r="AM108" s="969"/>
      <c r="AN108" s="969"/>
      <c r="AO108" s="969"/>
    </row>
    <row r="109" spans="1:41">
      <c r="A109" s="880" t="s">
        <v>1340</v>
      </c>
      <c r="B109" s="946">
        <v>14.5</v>
      </c>
      <c r="C109" s="946">
        <v>0</v>
      </c>
      <c r="D109" s="893">
        <v>46</v>
      </c>
      <c r="E109" s="893">
        <v>0</v>
      </c>
      <c r="F109" s="893">
        <v>667</v>
      </c>
      <c r="G109" s="945">
        <v>8.6999999999999993</v>
      </c>
      <c r="H109" s="893">
        <v>4</v>
      </c>
      <c r="I109" s="893">
        <v>4</v>
      </c>
      <c r="J109" s="893">
        <v>3</v>
      </c>
      <c r="K109" s="944">
        <v>52.199999999999996</v>
      </c>
      <c r="L109" s="943">
        <v>719.2</v>
      </c>
      <c r="M109" s="892">
        <v>719.2</v>
      </c>
      <c r="N109" s="892">
        <v>0</v>
      </c>
      <c r="O109" s="892">
        <v>0</v>
      </c>
      <c r="P109" s="942">
        <v>0</v>
      </c>
      <c r="Q109" s="892">
        <v>0</v>
      </c>
      <c r="R109" s="892">
        <v>0</v>
      </c>
      <c r="S109" s="892">
        <v>0</v>
      </c>
      <c r="T109" s="892">
        <v>0</v>
      </c>
      <c r="U109" s="892">
        <v>0</v>
      </c>
      <c r="V109" s="926">
        <v>0</v>
      </c>
      <c r="Y109" s="969"/>
      <c r="Z109" s="969"/>
      <c r="AA109" s="969"/>
      <c r="AB109" s="969"/>
      <c r="AC109" s="969"/>
      <c r="AD109" s="969"/>
      <c r="AE109" s="969"/>
      <c r="AF109" s="969"/>
      <c r="AG109" s="969"/>
      <c r="AH109" s="969"/>
      <c r="AI109" s="969"/>
      <c r="AJ109" s="969"/>
      <c r="AK109" s="969"/>
      <c r="AL109" s="969"/>
      <c r="AM109" s="969"/>
      <c r="AN109" s="969"/>
      <c r="AO109" s="969"/>
    </row>
    <row r="110" spans="1:41">
      <c r="A110" s="882" t="s">
        <v>2175</v>
      </c>
      <c r="B110" s="951">
        <v>4.7</v>
      </c>
      <c r="C110" s="951">
        <v>4.43</v>
      </c>
      <c r="D110" s="899">
        <v>80</v>
      </c>
      <c r="E110" s="899">
        <v>80</v>
      </c>
      <c r="F110" s="899">
        <v>730.4</v>
      </c>
      <c r="G110" s="950">
        <v>5.2039999999999997</v>
      </c>
      <c r="H110" s="899">
        <v>5</v>
      </c>
      <c r="I110" s="899">
        <v>5</v>
      </c>
      <c r="J110" s="899">
        <v>5</v>
      </c>
      <c r="K110" s="949">
        <v>52.04</v>
      </c>
      <c r="L110" s="948">
        <v>782.43999999999994</v>
      </c>
      <c r="M110" s="898">
        <v>237.43006896551722</v>
      </c>
      <c r="N110" s="898">
        <v>545.00993103448263</v>
      </c>
      <c r="O110" s="898">
        <v>0</v>
      </c>
      <c r="P110" s="947">
        <v>0</v>
      </c>
      <c r="Q110" s="898">
        <v>0</v>
      </c>
      <c r="R110" s="898">
        <v>0</v>
      </c>
      <c r="S110" s="898">
        <v>0</v>
      </c>
      <c r="T110" s="898">
        <v>0</v>
      </c>
      <c r="U110" s="898">
        <v>0</v>
      </c>
      <c r="V110" s="925">
        <v>0</v>
      </c>
      <c r="Y110" s="969"/>
      <c r="Z110" s="969"/>
      <c r="AA110" s="969"/>
      <c r="AB110" s="969"/>
      <c r="AC110" s="969"/>
      <c r="AD110" s="969"/>
      <c r="AE110" s="969"/>
      <c r="AF110" s="969"/>
      <c r="AG110" s="969"/>
      <c r="AH110" s="969"/>
      <c r="AI110" s="969"/>
      <c r="AJ110" s="969"/>
      <c r="AK110" s="969"/>
      <c r="AL110" s="969"/>
      <c r="AM110" s="969"/>
      <c r="AN110" s="969"/>
      <c r="AO110" s="969"/>
    </row>
    <row r="111" spans="1:41">
      <c r="A111" s="880" t="s">
        <v>1339</v>
      </c>
      <c r="B111" s="946">
        <v>14.23</v>
      </c>
      <c r="C111" s="946">
        <v>12.69</v>
      </c>
      <c r="D111" s="893">
        <v>64</v>
      </c>
      <c r="E111" s="893">
        <v>64</v>
      </c>
      <c r="F111" s="893">
        <v>1722.88</v>
      </c>
      <c r="G111" s="945">
        <v>9.16</v>
      </c>
      <c r="H111" s="893">
        <v>6</v>
      </c>
      <c r="I111" s="893">
        <v>6</v>
      </c>
      <c r="J111" s="893">
        <v>6</v>
      </c>
      <c r="K111" s="944">
        <v>109.92</v>
      </c>
      <c r="L111" s="943">
        <v>1832.8000000000002</v>
      </c>
      <c r="M111" s="892">
        <v>0</v>
      </c>
      <c r="N111" s="892">
        <v>0</v>
      </c>
      <c r="O111" s="892">
        <v>1832.8000000000002</v>
      </c>
      <c r="P111" s="942">
        <v>0</v>
      </c>
      <c r="Q111" s="892">
        <v>0</v>
      </c>
      <c r="R111" s="892">
        <v>0</v>
      </c>
      <c r="S111" s="892">
        <v>0</v>
      </c>
      <c r="T111" s="892">
        <v>0</v>
      </c>
      <c r="U111" s="892">
        <v>0</v>
      </c>
      <c r="V111" s="926">
        <v>0</v>
      </c>
      <c r="Y111" s="969"/>
      <c r="Z111" s="969"/>
      <c r="AA111" s="969"/>
      <c r="AB111" s="969"/>
      <c r="AC111" s="969"/>
      <c r="AD111" s="969"/>
      <c r="AE111" s="969"/>
      <c r="AF111" s="969"/>
      <c r="AG111" s="969"/>
      <c r="AH111" s="969"/>
      <c r="AI111" s="969"/>
      <c r="AJ111" s="969"/>
      <c r="AK111" s="969"/>
      <c r="AL111" s="969"/>
      <c r="AM111" s="969"/>
      <c r="AN111" s="969"/>
      <c r="AO111" s="969"/>
    </row>
    <row r="112" spans="1:41">
      <c r="A112" s="882" t="s">
        <v>1337</v>
      </c>
      <c r="B112" s="951">
        <v>9.57</v>
      </c>
      <c r="C112" s="951">
        <v>0</v>
      </c>
      <c r="D112" s="899">
        <v>40</v>
      </c>
      <c r="E112" s="899">
        <v>0</v>
      </c>
      <c r="F112" s="899">
        <v>382.8</v>
      </c>
      <c r="G112" s="950">
        <v>9.16</v>
      </c>
      <c r="H112" s="899">
        <v>1</v>
      </c>
      <c r="I112" s="899">
        <v>1</v>
      </c>
      <c r="J112" s="899">
        <v>1</v>
      </c>
      <c r="K112" s="949">
        <v>18.32</v>
      </c>
      <c r="L112" s="948">
        <v>401.12</v>
      </c>
      <c r="M112" s="898">
        <v>380.54974358974357</v>
      </c>
      <c r="N112" s="898">
        <v>0</v>
      </c>
      <c r="O112" s="898">
        <v>20.570256410256409</v>
      </c>
      <c r="P112" s="947">
        <v>0</v>
      </c>
      <c r="Q112" s="898">
        <v>0</v>
      </c>
      <c r="R112" s="898">
        <v>0</v>
      </c>
      <c r="S112" s="898">
        <v>0</v>
      </c>
      <c r="T112" s="898">
        <v>0</v>
      </c>
      <c r="U112" s="898">
        <v>0</v>
      </c>
      <c r="V112" s="925">
        <v>0</v>
      </c>
      <c r="Y112" s="969"/>
      <c r="Z112" s="969"/>
      <c r="AA112" s="969"/>
      <c r="AB112" s="969"/>
      <c r="AC112" s="969"/>
      <c r="AD112" s="969"/>
      <c r="AE112" s="969"/>
      <c r="AF112" s="969"/>
      <c r="AG112" s="969"/>
      <c r="AH112" s="969"/>
      <c r="AI112" s="969"/>
      <c r="AJ112" s="969"/>
      <c r="AK112" s="969"/>
      <c r="AL112" s="969"/>
      <c r="AM112" s="969"/>
      <c r="AN112" s="969"/>
      <c r="AO112" s="969"/>
    </row>
    <row r="113" spans="1:41">
      <c r="A113" s="880" t="s">
        <v>1336</v>
      </c>
      <c r="B113" s="946">
        <v>10.62</v>
      </c>
      <c r="C113" s="946">
        <v>10.46</v>
      </c>
      <c r="D113" s="893">
        <v>56</v>
      </c>
      <c r="E113" s="893">
        <v>56</v>
      </c>
      <c r="F113" s="893">
        <v>1180.48</v>
      </c>
      <c r="G113" s="945">
        <v>5.29</v>
      </c>
      <c r="H113" s="893">
        <v>5</v>
      </c>
      <c r="I113" s="893">
        <v>5</v>
      </c>
      <c r="J113" s="893">
        <v>5</v>
      </c>
      <c r="K113" s="944">
        <v>52.9</v>
      </c>
      <c r="L113" s="943">
        <v>1233.3800000000001</v>
      </c>
      <c r="M113" s="892">
        <v>0</v>
      </c>
      <c r="N113" s="892">
        <v>0</v>
      </c>
      <c r="O113" s="892">
        <v>1233.3800000000001</v>
      </c>
      <c r="P113" s="942">
        <v>0</v>
      </c>
      <c r="Q113" s="892">
        <v>0</v>
      </c>
      <c r="R113" s="892">
        <v>0</v>
      </c>
      <c r="S113" s="892">
        <v>0</v>
      </c>
      <c r="T113" s="892">
        <v>0</v>
      </c>
      <c r="U113" s="892">
        <v>0</v>
      </c>
      <c r="V113" s="926">
        <v>0</v>
      </c>
      <c r="Y113" s="969"/>
      <c r="Z113" s="969"/>
      <c r="AA113" s="969"/>
      <c r="AB113" s="969"/>
      <c r="AC113" s="969"/>
      <c r="AD113" s="969"/>
      <c r="AE113" s="969"/>
      <c r="AF113" s="969"/>
      <c r="AG113" s="969"/>
      <c r="AH113" s="969"/>
      <c r="AI113" s="969"/>
      <c r="AJ113" s="969"/>
      <c r="AK113" s="969"/>
      <c r="AL113" s="969"/>
      <c r="AM113" s="969"/>
      <c r="AN113" s="969"/>
      <c r="AO113" s="969"/>
    </row>
    <row r="114" spans="1:41">
      <c r="A114" s="882" t="s">
        <v>1335</v>
      </c>
      <c r="B114" s="951">
        <v>11.19</v>
      </c>
      <c r="C114" s="951">
        <v>11.42</v>
      </c>
      <c r="D114" s="899">
        <v>39</v>
      </c>
      <c r="E114" s="899">
        <v>40</v>
      </c>
      <c r="F114" s="899">
        <v>893.21</v>
      </c>
      <c r="G114" s="950">
        <v>4.0999999999999996</v>
      </c>
      <c r="H114" s="899">
        <v>3</v>
      </c>
      <c r="I114" s="899">
        <v>3</v>
      </c>
      <c r="J114" s="899">
        <v>3</v>
      </c>
      <c r="K114" s="949">
        <v>24.599999999999998</v>
      </c>
      <c r="L114" s="948">
        <v>917.81000000000006</v>
      </c>
      <c r="M114" s="898">
        <v>917.81000000000006</v>
      </c>
      <c r="N114" s="898">
        <v>0</v>
      </c>
      <c r="O114" s="898">
        <v>0</v>
      </c>
      <c r="P114" s="947">
        <v>0</v>
      </c>
      <c r="Q114" s="898">
        <v>0</v>
      </c>
      <c r="R114" s="898">
        <v>0</v>
      </c>
      <c r="S114" s="898">
        <v>0</v>
      </c>
      <c r="T114" s="898">
        <v>0</v>
      </c>
      <c r="U114" s="898">
        <v>0</v>
      </c>
      <c r="V114" s="925">
        <v>0</v>
      </c>
      <c r="Y114" s="969"/>
      <c r="Z114" s="969"/>
      <c r="AA114" s="969"/>
      <c r="AB114" s="969"/>
      <c r="AC114" s="969"/>
      <c r="AD114" s="969"/>
      <c r="AE114" s="969"/>
      <c r="AF114" s="969"/>
      <c r="AG114" s="969"/>
      <c r="AH114" s="969"/>
      <c r="AI114" s="969"/>
      <c r="AJ114" s="969"/>
      <c r="AK114" s="969"/>
      <c r="AL114" s="969"/>
      <c r="AM114" s="969"/>
      <c r="AN114" s="969"/>
      <c r="AO114" s="969"/>
    </row>
    <row r="115" spans="1:41">
      <c r="A115" s="880" t="s">
        <v>1334</v>
      </c>
      <c r="B115" s="946">
        <v>11.9</v>
      </c>
      <c r="C115" s="946">
        <v>12.03</v>
      </c>
      <c r="D115" s="893">
        <v>35</v>
      </c>
      <c r="E115" s="893">
        <v>35</v>
      </c>
      <c r="F115" s="893">
        <v>837.55</v>
      </c>
      <c r="G115" s="945">
        <v>7.22</v>
      </c>
      <c r="H115" s="893">
        <v>3</v>
      </c>
      <c r="I115" s="893">
        <v>3</v>
      </c>
      <c r="J115" s="893">
        <v>3</v>
      </c>
      <c r="K115" s="944">
        <v>43.32</v>
      </c>
      <c r="L115" s="943">
        <v>880.87</v>
      </c>
      <c r="M115" s="892">
        <v>880.87</v>
      </c>
      <c r="N115" s="892">
        <v>0</v>
      </c>
      <c r="O115" s="892">
        <v>0</v>
      </c>
      <c r="P115" s="942">
        <v>0</v>
      </c>
      <c r="Q115" s="892">
        <v>0</v>
      </c>
      <c r="R115" s="892">
        <v>0</v>
      </c>
      <c r="S115" s="892">
        <v>0</v>
      </c>
      <c r="T115" s="892">
        <v>0</v>
      </c>
      <c r="U115" s="892">
        <v>0</v>
      </c>
      <c r="V115" s="926">
        <v>0</v>
      </c>
      <c r="Y115" s="969"/>
      <c r="Z115" s="969"/>
      <c r="AA115" s="969"/>
      <c r="AB115" s="969"/>
      <c r="AC115" s="969"/>
      <c r="AD115" s="969"/>
      <c r="AE115" s="969"/>
      <c r="AF115" s="969"/>
      <c r="AG115" s="969"/>
      <c r="AH115" s="969"/>
      <c r="AI115" s="969"/>
      <c r="AJ115" s="969"/>
      <c r="AK115" s="969"/>
      <c r="AL115" s="969"/>
      <c r="AM115" s="969"/>
      <c r="AN115" s="969"/>
      <c r="AO115" s="969"/>
    </row>
    <row r="116" spans="1:41">
      <c r="A116" s="882" t="s">
        <v>1333</v>
      </c>
      <c r="B116" s="951">
        <v>9.1999999999999993</v>
      </c>
      <c r="C116" s="951">
        <v>8.09</v>
      </c>
      <c r="D116" s="899">
        <v>66</v>
      </c>
      <c r="E116" s="899">
        <v>66</v>
      </c>
      <c r="F116" s="899">
        <v>1141.1399999999999</v>
      </c>
      <c r="G116" s="950">
        <v>5.4</v>
      </c>
      <c r="H116" s="899">
        <v>4</v>
      </c>
      <c r="I116" s="899">
        <v>6</v>
      </c>
      <c r="J116" s="899">
        <v>5</v>
      </c>
      <c r="K116" s="949">
        <v>32.400000000000006</v>
      </c>
      <c r="L116" s="948">
        <v>1173.54</v>
      </c>
      <c r="M116" s="898">
        <v>0</v>
      </c>
      <c r="N116" s="898">
        <v>0</v>
      </c>
      <c r="O116" s="898">
        <v>1173.54</v>
      </c>
      <c r="P116" s="947">
        <v>0</v>
      </c>
      <c r="Q116" s="898">
        <v>0</v>
      </c>
      <c r="R116" s="898">
        <v>0</v>
      </c>
      <c r="S116" s="898">
        <v>0</v>
      </c>
      <c r="T116" s="898">
        <v>0</v>
      </c>
      <c r="U116" s="898">
        <v>0</v>
      </c>
      <c r="V116" s="925">
        <v>0</v>
      </c>
      <c r="Y116" s="969"/>
      <c r="Z116" s="969"/>
      <c r="AA116" s="969"/>
      <c r="AB116" s="969"/>
      <c r="AC116" s="969"/>
      <c r="AD116" s="969"/>
      <c r="AE116" s="969"/>
      <c r="AF116" s="969"/>
      <c r="AG116" s="969"/>
      <c r="AH116" s="969"/>
      <c r="AI116" s="969"/>
      <c r="AJ116" s="969"/>
      <c r="AK116" s="969"/>
      <c r="AL116" s="969"/>
      <c r="AM116" s="969"/>
      <c r="AN116" s="969"/>
      <c r="AO116" s="969"/>
    </row>
    <row r="117" spans="1:41">
      <c r="A117" s="880" t="s">
        <v>1331</v>
      </c>
      <c r="B117" s="946">
        <v>18.45</v>
      </c>
      <c r="C117" s="946">
        <v>16.46</v>
      </c>
      <c r="D117" s="893">
        <v>43</v>
      </c>
      <c r="E117" s="893">
        <v>43</v>
      </c>
      <c r="F117" s="893">
        <v>1501.13</v>
      </c>
      <c r="G117" s="945">
        <v>0</v>
      </c>
      <c r="H117" s="893">
        <v>5</v>
      </c>
      <c r="I117" s="893">
        <v>5</v>
      </c>
      <c r="J117" s="893">
        <v>5</v>
      </c>
      <c r="K117" s="944">
        <v>0</v>
      </c>
      <c r="L117" s="943">
        <v>1501.13</v>
      </c>
      <c r="M117" s="892">
        <v>0</v>
      </c>
      <c r="N117" s="892">
        <v>0</v>
      </c>
      <c r="O117" s="892">
        <v>1484.0717045454546</v>
      </c>
      <c r="P117" s="942">
        <v>17.058295454545455</v>
      </c>
      <c r="Q117" s="892">
        <v>0</v>
      </c>
      <c r="R117" s="892">
        <v>0</v>
      </c>
      <c r="S117" s="892">
        <v>0</v>
      </c>
      <c r="T117" s="892">
        <v>0</v>
      </c>
      <c r="U117" s="892">
        <v>0</v>
      </c>
      <c r="V117" s="926">
        <v>0</v>
      </c>
      <c r="Y117" s="969"/>
      <c r="Z117" s="969"/>
      <c r="AA117" s="969"/>
      <c r="AB117" s="969"/>
      <c r="AC117" s="969"/>
      <c r="AD117" s="969"/>
      <c r="AE117" s="969"/>
      <c r="AF117" s="969"/>
      <c r="AG117" s="969"/>
      <c r="AH117" s="969"/>
      <c r="AI117" s="969"/>
      <c r="AJ117" s="969"/>
      <c r="AK117" s="969"/>
      <c r="AL117" s="969"/>
      <c r="AM117" s="969"/>
      <c r="AN117" s="969"/>
      <c r="AO117" s="969"/>
    </row>
    <row r="118" spans="1:41">
      <c r="A118" s="882" t="s">
        <v>1329</v>
      </c>
      <c r="B118" s="951">
        <v>31.99</v>
      </c>
      <c r="C118" s="951">
        <v>0</v>
      </c>
      <c r="D118" s="899">
        <v>32</v>
      </c>
      <c r="E118" s="899">
        <v>0</v>
      </c>
      <c r="F118" s="899">
        <v>1023.68</v>
      </c>
      <c r="G118" s="950">
        <v>0</v>
      </c>
      <c r="H118" s="899">
        <v>3</v>
      </c>
      <c r="I118" s="899">
        <v>3</v>
      </c>
      <c r="J118" s="899">
        <v>3</v>
      </c>
      <c r="K118" s="949">
        <v>0</v>
      </c>
      <c r="L118" s="948">
        <v>1023.68</v>
      </c>
      <c r="M118" s="898">
        <v>1023.68</v>
      </c>
      <c r="N118" s="898">
        <v>0</v>
      </c>
      <c r="O118" s="898">
        <v>0</v>
      </c>
      <c r="P118" s="947">
        <v>0</v>
      </c>
      <c r="Q118" s="898">
        <v>0</v>
      </c>
      <c r="R118" s="898">
        <v>0</v>
      </c>
      <c r="S118" s="898">
        <v>0</v>
      </c>
      <c r="T118" s="898">
        <v>0</v>
      </c>
      <c r="U118" s="898">
        <v>0</v>
      </c>
      <c r="V118" s="925">
        <v>0</v>
      </c>
      <c r="Y118" s="969"/>
      <c r="Z118" s="969"/>
      <c r="AA118" s="969"/>
      <c r="AB118" s="969"/>
      <c r="AC118" s="969"/>
      <c r="AD118" s="969"/>
      <c r="AE118" s="969"/>
      <c r="AF118" s="969"/>
      <c r="AG118" s="969"/>
      <c r="AH118" s="969"/>
      <c r="AI118" s="969"/>
      <c r="AJ118" s="969"/>
      <c r="AK118" s="969"/>
      <c r="AL118" s="969"/>
      <c r="AM118" s="969"/>
      <c r="AN118" s="969"/>
      <c r="AO118" s="969"/>
    </row>
    <row r="119" spans="1:41">
      <c r="A119" s="880" t="s">
        <v>1700</v>
      </c>
      <c r="B119" s="946">
        <v>9.42</v>
      </c>
      <c r="C119" s="946">
        <v>9.42</v>
      </c>
      <c r="D119" s="893">
        <v>80</v>
      </c>
      <c r="E119" s="893">
        <v>80</v>
      </c>
      <c r="F119" s="893">
        <v>1507.2</v>
      </c>
      <c r="G119" s="945">
        <v>8.64</v>
      </c>
      <c r="H119" s="893">
        <v>6</v>
      </c>
      <c r="I119" s="893">
        <v>6</v>
      </c>
      <c r="J119" s="893">
        <v>6</v>
      </c>
      <c r="K119" s="944">
        <v>103.68</v>
      </c>
      <c r="L119" s="943">
        <v>1610.88</v>
      </c>
      <c r="M119" s="892">
        <v>0</v>
      </c>
      <c r="N119" s="892">
        <v>0</v>
      </c>
      <c r="O119" s="892">
        <v>663.30352941176477</v>
      </c>
      <c r="P119" s="942">
        <v>947.57647058823534</v>
      </c>
      <c r="Q119" s="892">
        <v>0</v>
      </c>
      <c r="R119" s="892">
        <v>0</v>
      </c>
      <c r="S119" s="892">
        <v>0</v>
      </c>
      <c r="T119" s="892">
        <v>0</v>
      </c>
      <c r="U119" s="892">
        <v>0</v>
      </c>
      <c r="V119" s="926">
        <v>0</v>
      </c>
      <c r="Y119" s="969"/>
      <c r="Z119" s="969"/>
      <c r="AA119" s="969"/>
      <c r="AB119" s="969"/>
      <c r="AC119" s="969"/>
      <c r="AD119" s="969"/>
      <c r="AE119" s="969"/>
      <c r="AF119" s="969"/>
      <c r="AG119" s="969"/>
      <c r="AH119" s="969"/>
      <c r="AI119" s="969"/>
      <c r="AJ119" s="969"/>
      <c r="AK119" s="969"/>
      <c r="AL119" s="969"/>
      <c r="AM119" s="969"/>
      <c r="AN119" s="969"/>
      <c r="AO119" s="969"/>
    </row>
    <row r="120" spans="1:41">
      <c r="A120" s="882" t="s">
        <v>1327</v>
      </c>
      <c r="B120" s="951">
        <v>20.41</v>
      </c>
      <c r="C120" s="951">
        <v>0</v>
      </c>
      <c r="D120" s="899">
        <v>43</v>
      </c>
      <c r="E120" s="899">
        <v>0</v>
      </c>
      <c r="F120" s="899">
        <v>877.63</v>
      </c>
      <c r="G120" s="950">
        <v>1.0549999999999999</v>
      </c>
      <c r="H120" s="899">
        <v>3</v>
      </c>
      <c r="I120" s="899">
        <v>3</v>
      </c>
      <c r="J120" s="899">
        <v>3</v>
      </c>
      <c r="K120" s="949">
        <v>6.33</v>
      </c>
      <c r="L120" s="948">
        <v>883.96</v>
      </c>
      <c r="M120" s="898">
        <v>0</v>
      </c>
      <c r="N120" s="898">
        <v>0</v>
      </c>
      <c r="O120" s="898">
        <v>883.96</v>
      </c>
      <c r="P120" s="947">
        <v>0</v>
      </c>
      <c r="Q120" s="898">
        <v>0</v>
      </c>
      <c r="R120" s="898">
        <v>0</v>
      </c>
      <c r="S120" s="898">
        <v>0</v>
      </c>
      <c r="T120" s="898">
        <v>0</v>
      </c>
      <c r="U120" s="898">
        <v>0</v>
      </c>
      <c r="V120" s="925">
        <v>0</v>
      </c>
      <c r="Y120" s="969"/>
      <c r="Z120" s="969"/>
      <c r="AA120" s="969"/>
      <c r="AB120" s="969"/>
      <c r="AC120" s="969"/>
      <c r="AD120" s="969"/>
      <c r="AE120" s="969"/>
      <c r="AF120" s="969"/>
      <c r="AG120" s="969"/>
      <c r="AH120" s="969"/>
      <c r="AI120" s="969"/>
      <c r="AJ120" s="969"/>
      <c r="AK120" s="969"/>
      <c r="AL120" s="969"/>
      <c r="AM120" s="969"/>
      <c r="AN120" s="969"/>
      <c r="AO120" s="969"/>
    </row>
    <row r="121" spans="1:41">
      <c r="A121" s="880" t="s">
        <v>1326</v>
      </c>
      <c r="B121" s="946">
        <v>28.67</v>
      </c>
      <c r="C121" s="946">
        <v>30.38</v>
      </c>
      <c r="D121" s="893">
        <v>36</v>
      </c>
      <c r="E121" s="893">
        <v>36</v>
      </c>
      <c r="F121" s="893">
        <v>2125.8000000000002</v>
      </c>
      <c r="G121" s="945">
        <v>3.714</v>
      </c>
      <c r="H121" s="893">
        <v>6</v>
      </c>
      <c r="I121" s="893">
        <v>6</v>
      </c>
      <c r="J121" s="893">
        <v>6</v>
      </c>
      <c r="K121" s="944">
        <v>44.567999999999998</v>
      </c>
      <c r="L121" s="943">
        <v>2170.3680000000004</v>
      </c>
      <c r="M121" s="892">
        <v>0</v>
      </c>
      <c r="N121" s="892">
        <v>0</v>
      </c>
      <c r="O121" s="892">
        <v>203.47200000000004</v>
      </c>
      <c r="P121" s="942">
        <v>1966.8960000000004</v>
      </c>
      <c r="Q121" s="892">
        <v>0</v>
      </c>
      <c r="R121" s="892">
        <v>0</v>
      </c>
      <c r="S121" s="892">
        <v>0</v>
      </c>
      <c r="T121" s="892">
        <v>0</v>
      </c>
      <c r="U121" s="892">
        <v>0</v>
      </c>
      <c r="V121" s="926">
        <v>0</v>
      </c>
      <c r="Y121" s="969"/>
      <c r="Z121" s="969"/>
      <c r="AA121" s="969"/>
      <c r="AB121" s="969"/>
      <c r="AC121" s="969"/>
      <c r="AD121" s="969"/>
      <c r="AE121" s="969"/>
      <c r="AF121" s="969"/>
      <c r="AG121" s="969"/>
      <c r="AH121" s="969"/>
      <c r="AI121" s="969"/>
      <c r="AJ121" s="969"/>
      <c r="AK121" s="969"/>
      <c r="AL121" s="969"/>
      <c r="AM121" s="969"/>
      <c r="AN121" s="969"/>
      <c r="AO121" s="969"/>
    </row>
    <row r="122" spans="1:41">
      <c r="A122" s="882" t="s">
        <v>1324</v>
      </c>
      <c r="B122" s="951">
        <v>25.69</v>
      </c>
      <c r="C122" s="951">
        <v>26.14</v>
      </c>
      <c r="D122" s="899">
        <v>48</v>
      </c>
      <c r="E122" s="899">
        <v>48</v>
      </c>
      <c r="F122" s="899">
        <v>2487.84</v>
      </c>
      <c r="G122" s="950">
        <v>7.25</v>
      </c>
      <c r="H122" s="899">
        <v>7</v>
      </c>
      <c r="I122" s="899">
        <v>7</v>
      </c>
      <c r="J122" s="899">
        <v>7</v>
      </c>
      <c r="K122" s="949">
        <v>101.5</v>
      </c>
      <c r="L122" s="948">
        <v>2589.34</v>
      </c>
      <c r="M122" s="898">
        <v>0</v>
      </c>
      <c r="N122" s="898">
        <v>0</v>
      </c>
      <c r="O122" s="898">
        <v>2058.1933333333332</v>
      </c>
      <c r="P122" s="947">
        <v>531.14666666666665</v>
      </c>
      <c r="Q122" s="898">
        <v>0</v>
      </c>
      <c r="R122" s="898">
        <v>0</v>
      </c>
      <c r="S122" s="898">
        <v>0</v>
      </c>
      <c r="T122" s="898">
        <v>0</v>
      </c>
      <c r="U122" s="898">
        <v>0</v>
      </c>
      <c r="V122" s="925">
        <v>0</v>
      </c>
      <c r="Y122" s="969"/>
      <c r="Z122" s="969"/>
      <c r="AA122" s="969"/>
      <c r="AB122" s="969"/>
      <c r="AC122" s="969"/>
      <c r="AD122" s="969"/>
      <c r="AE122" s="969"/>
      <c r="AF122" s="969"/>
      <c r="AG122" s="969"/>
      <c r="AH122" s="969"/>
      <c r="AI122" s="969"/>
      <c r="AJ122" s="969"/>
      <c r="AK122" s="969"/>
      <c r="AL122" s="969"/>
      <c r="AM122" s="969"/>
      <c r="AN122" s="969"/>
      <c r="AO122" s="969"/>
    </row>
    <row r="123" spans="1:41">
      <c r="A123" s="880" t="s">
        <v>1323</v>
      </c>
      <c r="B123" s="946">
        <v>19.64</v>
      </c>
      <c r="C123" s="946">
        <v>17.75</v>
      </c>
      <c r="D123" s="893">
        <v>32</v>
      </c>
      <c r="E123" s="893">
        <v>32</v>
      </c>
      <c r="F123" s="893">
        <v>1196.48</v>
      </c>
      <c r="G123" s="945">
        <v>3.7770000000000001</v>
      </c>
      <c r="H123" s="893">
        <v>4</v>
      </c>
      <c r="I123" s="893">
        <v>4</v>
      </c>
      <c r="J123" s="893">
        <v>4</v>
      </c>
      <c r="K123" s="944">
        <v>30.216000000000001</v>
      </c>
      <c r="L123" s="943">
        <v>1226.6959999999999</v>
      </c>
      <c r="M123" s="892">
        <v>0</v>
      </c>
      <c r="N123" s="892">
        <v>0</v>
      </c>
      <c r="O123" s="892">
        <v>949.70012903225802</v>
      </c>
      <c r="P123" s="942">
        <v>276.99587096774189</v>
      </c>
      <c r="Q123" s="892">
        <v>0</v>
      </c>
      <c r="R123" s="892">
        <v>0</v>
      </c>
      <c r="S123" s="892">
        <v>0</v>
      </c>
      <c r="T123" s="892">
        <v>0</v>
      </c>
      <c r="U123" s="892">
        <v>0</v>
      </c>
      <c r="V123" s="926">
        <v>0</v>
      </c>
      <c r="Y123" s="969"/>
      <c r="Z123" s="969"/>
      <c r="AA123" s="969"/>
      <c r="AB123" s="969"/>
      <c r="AC123" s="969"/>
      <c r="AD123" s="969"/>
      <c r="AE123" s="969"/>
      <c r="AF123" s="969"/>
      <c r="AG123" s="969"/>
      <c r="AH123" s="969"/>
      <c r="AI123" s="969"/>
      <c r="AJ123" s="969"/>
      <c r="AK123" s="969"/>
      <c r="AL123" s="969"/>
      <c r="AM123" s="969"/>
      <c r="AN123" s="969"/>
      <c r="AO123" s="969"/>
    </row>
    <row r="124" spans="1:41">
      <c r="A124" s="882" t="s">
        <v>1699</v>
      </c>
      <c r="B124" s="951">
        <v>15.01</v>
      </c>
      <c r="C124" s="951">
        <v>15.83</v>
      </c>
      <c r="D124" s="899">
        <v>50</v>
      </c>
      <c r="E124" s="899">
        <v>49</v>
      </c>
      <c r="F124" s="899">
        <v>1526.17</v>
      </c>
      <c r="G124" s="950">
        <v>5.0999999999999996</v>
      </c>
      <c r="H124" s="899">
        <v>6</v>
      </c>
      <c r="I124" s="899">
        <v>6</v>
      </c>
      <c r="J124" s="899">
        <v>6</v>
      </c>
      <c r="K124" s="949">
        <v>61.199999999999996</v>
      </c>
      <c r="L124" s="948">
        <v>1587.3700000000001</v>
      </c>
      <c r="M124" s="898">
        <v>0</v>
      </c>
      <c r="N124" s="898">
        <v>0</v>
      </c>
      <c r="O124" s="898">
        <v>0</v>
      </c>
      <c r="P124" s="947">
        <v>1587.3700000000001</v>
      </c>
      <c r="Q124" s="898">
        <v>0</v>
      </c>
      <c r="R124" s="898">
        <v>0</v>
      </c>
      <c r="S124" s="898">
        <v>0</v>
      </c>
      <c r="T124" s="898">
        <v>0</v>
      </c>
      <c r="U124" s="898">
        <v>0</v>
      </c>
      <c r="V124" s="925">
        <v>0</v>
      </c>
      <c r="Y124" s="969"/>
      <c r="Z124" s="969"/>
      <c r="AA124" s="969"/>
      <c r="AB124" s="969"/>
      <c r="AC124" s="969"/>
      <c r="AD124" s="969"/>
      <c r="AE124" s="969"/>
      <c r="AF124" s="969"/>
      <c r="AG124" s="969"/>
      <c r="AH124" s="969"/>
      <c r="AI124" s="969"/>
      <c r="AJ124" s="969"/>
      <c r="AK124" s="969"/>
      <c r="AL124" s="969"/>
      <c r="AM124" s="969"/>
      <c r="AN124" s="969"/>
      <c r="AO124" s="969"/>
    </row>
    <row r="125" spans="1:41">
      <c r="A125" s="880" t="s">
        <v>1698</v>
      </c>
      <c r="B125" s="946">
        <v>19.059999999999999</v>
      </c>
      <c r="C125" s="946">
        <v>18.22</v>
      </c>
      <c r="D125" s="893">
        <v>60</v>
      </c>
      <c r="E125" s="893">
        <v>62</v>
      </c>
      <c r="F125" s="893">
        <v>2273.2399999999998</v>
      </c>
      <c r="G125" s="945">
        <v>0</v>
      </c>
      <c r="H125" s="893">
        <v>7</v>
      </c>
      <c r="I125" s="893">
        <v>7</v>
      </c>
      <c r="J125" s="893">
        <v>7</v>
      </c>
      <c r="K125" s="944">
        <v>0</v>
      </c>
      <c r="L125" s="943">
        <v>2273.2399999999998</v>
      </c>
      <c r="M125" s="892">
        <v>0</v>
      </c>
      <c r="N125" s="892">
        <v>0</v>
      </c>
      <c r="O125" s="892">
        <v>143.35747747747746</v>
      </c>
      <c r="P125" s="942">
        <v>0</v>
      </c>
      <c r="Q125" s="892">
        <v>0</v>
      </c>
      <c r="R125" s="892">
        <v>0</v>
      </c>
      <c r="S125" s="892">
        <v>2129.8825225225223</v>
      </c>
      <c r="T125" s="892">
        <v>0</v>
      </c>
      <c r="U125" s="892">
        <v>0</v>
      </c>
      <c r="V125" s="926">
        <v>0</v>
      </c>
      <c r="Y125" s="969"/>
      <c r="Z125" s="969"/>
      <c r="AA125" s="969"/>
      <c r="AB125" s="969"/>
      <c r="AC125" s="969"/>
      <c r="AD125" s="969"/>
      <c r="AE125" s="969"/>
      <c r="AF125" s="969"/>
      <c r="AG125" s="969"/>
      <c r="AH125" s="969"/>
      <c r="AI125" s="969"/>
      <c r="AJ125" s="969"/>
      <c r="AK125" s="969"/>
      <c r="AL125" s="969"/>
      <c r="AM125" s="969"/>
      <c r="AN125" s="969"/>
      <c r="AO125" s="969"/>
    </row>
    <row r="126" spans="1:41">
      <c r="A126" s="882" t="s">
        <v>1697</v>
      </c>
      <c r="B126" s="951">
        <v>17.03</v>
      </c>
      <c r="C126" s="951">
        <v>20.29</v>
      </c>
      <c r="D126" s="899">
        <v>24</v>
      </c>
      <c r="E126" s="899">
        <v>24</v>
      </c>
      <c r="F126" s="899">
        <v>895.68000000000006</v>
      </c>
      <c r="G126" s="950">
        <v>11.8</v>
      </c>
      <c r="H126" s="899">
        <v>3</v>
      </c>
      <c r="I126" s="899">
        <v>3</v>
      </c>
      <c r="J126" s="899">
        <v>3</v>
      </c>
      <c r="K126" s="949">
        <v>70.800000000000011</v>
      </c>
      <c r="L126" s="948">
        <v>966.48</v>
      </c>
      <c r="M126" s="898">
        <v>0</v>
      </c>
      <c r="N126" s="898">
        <v>0</v>
      </c>
      <c r="O126" s="898">
        <v>0</v>
      </c>
      <c r="P126" s="947">
        <v>906.07500000000005</v>
      </c>
      <c r="Q126" s="898">
        <v>0</v>
      </c>
      <c r="R126" s="898">
        <v>0</v>
      </c>
      <c r="S126" s="898">
        <v>60.405000000000001</v>
      </c>
      <c r="T126" s="898">
        <v>0</v>
      </c>
      <c r="U126" s="898">
        <v>0</v>
      </c>
      <c r="V126" s="925">
        <v>0</v>
      </c>
      <c r="Y126" s="969"/>
      <c r="Z126" s="969"/>
      <c r="AA126" s="969"/>
      <c r="AB126" s="969"/>
      <c r="AC126" s="969"/>
      <c r="AD126" s="969"/>
      <c r="AE126" s="969"/>
      <c r="AF126" s="969"/>
      <c r="AG126" s="969"/>
      <c r="AH126" s="969"/>
      <c r="AI126" s="969"/>
      <c r="AJ126" s="969"/>
      <c r="AK126" s="969"/>
      <c r="AL126" s="969"/>
      <c r="AM126" s="969"/>
      <c r="AN126" s="969"/>
      <c r="AO126" s="969"/>
    </row>
    <row r="127" spans="1:41">
      <c r="A127" s="880" t="s">
        <v>1696</v>
      </c>
      <c r="B127" s="946">
        <v>17.03</v>
      </c>
      <c r="C127" s="946">
        <v>20.29</v>
      </c>
      <c r="D127" s="893">
        <v>64</v>
      </c>
      <c r="E127" s="893">
        <v>64</v>
      </c>
      <c r="F127" s="893">
        <v>2388.48</v>
      </c>
      <c r="G127" s="945">
        <v>6.75</v>
      </c>
      <c r="H127" s="893">
        <v>8</v>
      </c>
      <c r="I127" s="893">
        <v>8</v>
      </c>
      <c r="J127" s="893">
        <v>8</v>
      </c>
      <c r="K127" s="944">
        <v>108</v>
      </c>
      <c r="L127" s="943">
        <v>2496.48</v>
      </c>
      <c r="M127" s="892">
        <v>0</v>
      </c>
      <c r="N127" s="892">
        <v>0</v>
      </c>
      <c r="O127" s="892">
        <v>0</v>
      </c>
      <c r="P127" s="942">
        <v>2453.8051282051283</v>
      </c>
      <c r="Q127" s="892">
        <v>0</v>
      </c>
      <c r="R127" s="892">
        <v>0</v>
      </c>
      <c r="S127" s="892">
        <v>42.674871794871798</v>
      </c>
      <c r="T127" s="892">
        <v>0</v>
      </c>
      <c r="U127" s="892">
        <v>0</v>
      </c>
      <c r="V127" s="926">
        <v>0</v>
      </c>
      <c r="Y127" s="969"/>
      <c r="Z127" s="969"/>
      <c r="AA127" s="969"/>
      <c r="AB127" s="969"/>
      <c r="AC127" s="969"/>
      <c r="AD127" s="969"/>
      <c r="AE127" s="969"/>
      <c r="AF127" s="969"/>
      <c r="AG127" s="969"/>
      <c r="AH127" s="969"/>
      <c r="AI127" s="969"/>
      <c r="AJ127" s="969"/>
      <c r="AK127" s="969"/>
      <c r="AL127" s="969"/>
      <c r="AM127" s="969"/>
      <c r="AN127" s="969"/>
      <c r="AO127" s="969"/>
    </row>
    <row r="128" spans="1:41">
      <c r="A128" s="882" t="s">
        <v>1321</v>
      </c>
      <c r="B128" s="951">
        <v>15.6</v>
      </c>
      <c r="C128" s="951">
        <v>14.8</v>
      </c>
      <c r="D128" s="899">
        <v>68</v>
      </c>
      <c r="E128" s="899">
        <v>68</v>
      </c>
      <c r="F128" s="899">
        <v>2067.1999999999998</v>
      </c>
      <c r="G128" s="950">
        <v>5.75</v>
      </c>
      <c r="H128" s="899">
        <v>9</v>
      </c>
      <c r="I128" s="899">
        <v>9</v>
      </c>
      <c r="J128" s="899">
        <v>8</v>
      </c>
      <c r="K128" s="949">
        <v>92</v>
      </c>
      <c r="L128" s="948">
        <v>2159.1999999999998</v>
      </c>
      <c r="M128" s="898">
        <v>0</v>
      </c>
      <c r="N128" s="898">
        <v>0</v>
      </c>
      <c r="O128" s="898">
        <v>0</v>
      </c>
      <c r="P128" s="947">
        <v>2159.1999999999998</v>
      </c>
      <c r="Q128" s="898">
        <v>0</v>
      </c>
      <c r="R128" s="898">
        <v>0</v>
      </c>
      <c r="S128" s="898">
        <v>0</v>
      </c>
      <c r="T128" s="898">
        <v>0</v>
      </c>
      <c r="U128" s="898">
        <v>0</v>
      </c>
      <c r="V128" s="925">
        <v>0</v>
      </c>
      <c r="Y128" s="969"/>
      <c r="Z128" s="969"/>
      <c r="AA128" s="969"/>
      <c r="AB128" s="969"/>
      <c r="AC128" s="969"/>
      <c r="AD128" s="969"/>
      <c r="AE128" s="969"/>
      <c r="AF128" s="969"/>
      <c r="AG128" s="969"/>
      <c r="AH128" s="969"/>
      <c r="AI128" s="969"/>
      <c r="AJ128" s="969"/>
      <c r="AK128" s="969"/>
      <c r="AL128" s="969"/>
      <c r="AM128" s="969"/>
      <c r="AN128" s="969"/>
      <c r="AO128" s="969"/>
    </row>
    <row r="129" spans="1:41">
      <c r="A129" s="880" t="s">
        <v>1695</v>
      </c>
      <c r="B129" s="946">
        <v>5.62</v>
      </c>
      <c r="C129" s="946">
        <v>5.95</v>
      </c>
      <c r="D129" s="893">
        <v>45</v>
      </c>
      <c r="E129" s="893">
        <v>45</v>
      </c>
      <c r="F129" s="893">
        <v>520.65</v>
      </c>
      <c r="G129" s="945">
        <v>4.8</v>
      </c>
      <c r="H129" s="893">
        <v>3</v>
      </c>
      <c r="I129" s="893">
        <v>3</v>
      </c>
      <c r="J129" s="893">
        <v>2</v>
      </c>
      <c r="K129" s="944">
        <v>19.2</v>
      </c>
      <c r="L129" s="943">
        <v>539.85</v>
      </c>
      <c r="M129" s="892">
        <v>0</v>
      </c>
      <c r="N129" s="892">
        <v>0</v>
      </c>
      <c r="O129" s="892">
        <v>0</v>
      </c>
      <c r="P129" s="942">
        <v>539.85</v>
      </c>
      <c r="Q129" s="892">
        <v>0</v>
      </c>
      <c r="R129" s="892">
        <v>0</v>
      </c>
      <c r="S129" s="892">
        <v>0</v>
      </c>
      <c r="T129" s="892">
        <v>0</v>
      </c>
      <c r="U129" s="892">
        <v>0</v>
      </c>
      <c r="V129" s="926">
        <v>0</v>
      </c>
      <c r="Y129" s="969"/>
      <c r="Z129" s="969"/>
      <c r="AA129" s="969"/>
      <c r="AB129" s="969"/>
      <c r="AC129" s="969"/>
      <c r="AD129" s="969"/>
      <c r="AE129" s="969"/>
      <c r="AF129" s="969"/>
      <c r="AG129" s="969"/>
      <c r="AH129" s="969"/>
      <c r="AI129" s="969"/>
      <c r="AJ129" s="969"/>
      <c r="AK129" s="969"/>
      <c r="AL129" s="969"/>
      <c r="AM129" s="969"/>
      <c r="AN129" s="969"/>
      <c r="AO129" s="969"/>
    </row>
    <row r="130" spans="1:41">
      <c r="A130" s="882" t="s">
        <v>1694</v>
      </c>
      <c r="B130" s="951">
        <v>18.420000000000002</v>
      </c>
      <c r="C130" s="951">
        <v>18.12</v>
      </c>
      <c r="D130" s="899">
        <v>23</v>
      </c>
      <c r="E130" s="899">
        <v>23</v>
      </c>
      <c r="F130" s="899">
        <v>840.42000000000007</v>
      </c>
      <c r="G130" s="950">
        <v>4.7</v>
      </c>
      <c r="H130" s="899">
        <v>4</v>
      </c>
      <c r="I130" s="899">
        <v>4</v>
      </c>
      <c r="J130" s="899">
        <v>4</v>
      </c>
      <c r="K130" s="949">
        <v>37.6</v>
      </c>
      <c r="L130" s="948">
        <v>878.0200000000001</v>
      </c>
      <c r="M130" s="898">
        <v>0</v>
      </c>
      <c r="N130" s="898">
        <v>0</v>
      </c>
      <c r="O130" s="898">
        <v>878.0200000000001</v>
      </c>
      <c r="P130" s="947">
        <v>0</v>
      </c>
      <c r="Q130" s="898">
        <v>0</v>
      </c>
      <c r="R130" s="898">
        <v>0</v>
      </c>
      <c r="S130" s="898">
        <v>0</v>
      </c>
      <c r="T130" s="898">
        <v>0</v>
      </c>
      <c r="U130" s="898">
        <v>0</v>
      </c>
      <c r="V130" s="925">
        <v>0</v>
      </c>
      <c r="Y130" s="969"/>
      <c r="Z130" s="969"/>
      <c r="AA130" s="969"/>
      <c r="AB130" s="969"/>
      <c r="AC130" s="969"/>
      <c r="AD130" s="969"/>
      <c r="AE130" s="969"/>
      <c r="AF130" s="969"/>
      <c r="AG130" s="969"/>
      <c r="AH130" s="969"/>
      <c r="AI130" s="969"/>
      <c r="AJ130" s="969"/>
      <c r="AK130" s="969"/>
      <c r="AL130" s="969"/>
      <c r="AM130" s="969"/>
      <c r="AN130" s="969"/>
      <c r="AO130" s="969"/>
    </row>
    <row r="131" spans="1:41">
      <c r="A131" s="880" t="s">
        <v>1317</v>
      </c>
      <c r="B131" s="946">
        <v>15.61</v>
      </c>
      <c r="C131" s="946">
        <v>14.42</v>
      </c>
      <c r="D131" s="893">
        <v>24</v>
      </c>
      <c r="E131" s="893">
        <v>24</v>
      </c>
      <c r="F131" s="893">
        <v>720.72</v>
      </c>
      <c r="G131" s="945">
        <v>4.4000000000000004</v>
      </c>
      <c r="H131" s="893">
        <v>3</v>
      </c>
      <c r="I131" s="893">
        <v>3</v>
      </c>
      <c r="J131" s="893">
        <v>3</v>
      </c>
      <c r="K131" s="944">
        <v>26.400000000000002</v>
      </c>
      <c r="L131" s="943">
        <v>747.12</v>
      </c>
      <c r="M131" s="892">
        <v>0</v>
      </c>
      <c r="N131" s="892">
        <v>0</v>
      </c>
      <c r="O131" s="892">
        <v>0</v>
      </c>
      <c r="P131" s="942">
        <v>747.12</v>
      </c>
      <c r="Q131" s="892">
        <v>0</v>
      </c>
      <c r="R131" s="892">
        <v>0</v>
      </c>
      <c r="S131" s="892">
        <v>0</v>
      </c>
      <c r="T131" s="892">
        <v>0</v>
      </c>
      <c r="U131" s="892">
        <v>0</v>
      </c>
      <c r="V131" s="926">
        <v>0</v>
      </c>
      <c r="Y131" s="969"/>
      <c r="Z131" s="969"/>
      <c r="AA131" s="969"/>
      <c r="AB131" s="969"/>
      <c r="AC131" s="969"/>
      <c r="AD131" s="969"/>
      <c r="AE131" s="969"/>
      <c r="AF131" s="969"/>
      <c r="AG131" s="969"/>
      <c r="AH131" s="969"/>
      <c r="AI131" s="969"/>
      <c r="AJ131" s="969"/>
      <c r="AK131" s="969"/>
      <c r="AL131" s="969"/>
      <c r="AM131" s="969"/>
      <c r="AN131" s="969"/>
      <c r="AO131" s="969"/>
    </row>
    <row r="132" spans="1:41">
      <c r="A132" s="882" t="s">
        <v>1316</v>
      </c>
      <c r="B132" s="951">
        <v>31.66</v>
      </c>
      <c r="C132" s="951">
        <v>0</v>
      </c>
      <c r="D132" s="899">
        <v>44</v>
      </c>
      <c r="E132" s="899">
        <v>0</v>
      </c>
      <c r="F132" s="899">
        <v>1393.04</v>
      </c>
      <c r="G132" s="950">
        <v>3.57</v>
      </c>
      <c r="H132" s="899">
        <v>4</v>
      </c>
      <c r="I132" s="899">
        <v>4</v>
      </c>
      <c r="J132" s="899">
        <v>4</v>
      </c>
      <c r="K132" s="949">
        <v>28.56</v>
      </c>
      <c r="L132" s="948">
        <v>1421.6</v>
      </c>
      <c r="M132" s="898">
        <v>0</v>
      </c>
      <c r="N132" s="898">
        <v>0</v>
      </c>
      <c r="O132" s="898">
        <v>1421.6</v>
      </c>
      <c r="P132" s="947">
        <v>0</v>
      </c>
      <c r="Q132" s="898">
        <v>0</v>
      </c>
      <c r="R132" s="898">
        <v>0</v>
      </c>
      <c r="S132" s="898">
        <v>0</v>
      </c>
      <c r="T132" s="898">
        <v>0</v>
      </c>
      <c r="U132" s="898">
        <v>0</v>
      </c>
      <c r="V132" s="925">
        <v>0</v>
      </c>
      <c r="Y132" s="969"/>
      <c r="Z132" s="969"/>
      <c r="AA132" s="969"/>
      <c r="AB132" s="969"/>
      <c r="AC132" s="969"/>
      <c r="AD132" s="969"/>
      <c r="AE132" s="969"/>
      <c r="AF132" s="969"/>
      <c r="AG132" s="969"/>
      <c r="AH132" s="969"/>
      <c r="AI132" s="969"/>
      <c r="AJ132" s="969"/>
      <c r="AK132" s="969"/>
      <c r="AL132" s="969"/>
      <c r="AM132" s="969"/>
      <c r="AN132" s="969"/>
      <c r="AO132" s="969"/>
    </row>
    <row r="133" spans="1:41">
      <c r="A133" s="880" t="s">
        <v>1692</v>
      </c>
      <c r="B133" s="946">
        <v>17.670000000000002</v>
      </c>
      <c r="C133" s="946">
        <v>17.22</v>
      </c>
      <c r="D133" s="893">
        <v>58</v>
      </c>
      <c r="E133" s="893">
        <v>58</v>
      </c>
      <c r="F133" s="893">
        <v>2023.6200000000001</v>
      </c>
      <c r="G133" s="945">
        <v>2.46</v>
      </c>
      <c r="H133" s="893">
        <v>7</v>
      </c>
      <c r="I133" s="893">
        <v>7</v>
      </c>
      <c r="J133" s="893">
        <v>7</v>
      </c>
      <c r="K133" s="944">
        <v>34.44</v>
      </c>
      <c r="L133" s="943">
        <v>2058.06</v>
      </c>
      <c r="M133" s="892">
        <v>0</v>
      </c>
      <c r="N133" s="892">
        <v>0</v>
      </c>
      <c r="O133" s="892">
        <v>74.838545454545454</v>
      </c>
      <c r="P133" s="942">
        <v>1983.2214545454544</v>
      </c>
      <c r="Q133" s="892">
        <v>0</v>
      </c>
      <c r="R133" s="892">
        <v>0</v>
      </c>
      <c r="S133" s="892">
        <v>0</v>
      </c>
      <c r="T133" s="892">
        <v>0</v>
      </c>
      <c r="U133" s="892">
        <v>0</v>
      </c>
      <c r="V133" s="926">
        <v>0</v>
      </c>
      <c r="Y133" s="969"/>
      <c r="Z133" s="969"/>
      <c r="AA133" s="969"/>
      <c r="AB133" s="969"/>
      <c r="AC133" s="969"/>
      <c r="AD133" s="969"/>
      <c r="AE133" s="969"/>
      <c r="AF133" s="969"/>
      <c r="AG133" s="969"/>
      <c r="AH133" s="969"/>
      <c r="AI133" s="969"/>
      <c r="AJ133" s="969"/>
      <c r="AK133" s="969"/>
      <c r="AL133" s="969"/>
      <c r="AM133" s="969"/>
      <c r="AN133" s="969"/>
      <c r="AO133" s="969"/>
    </row>
    <row r="134" spans="1:41">
      <c r="A134" s="882" t="s">
        <v>1691</v>
      </c>
      <c r="B134" s="951">
        <v>17.39</v>
      </c>
      <c r="C134" s="951">
        <v>18.239999999999998</v>
      </c>
      <c r="D134" s="899">
        <v>34</v>
      </c>
      <c r="E134" s="899">
        <v>34</v>
      </c>
      <c r="F134" s="899">
        <v>1211.42</v>
      </c>
      <c r="G134" s="950">
        <v>3.67</v>
      </c>
      <c r="H134" s="899">
        <v>4</v>
      </c>
      <c r="I134" s="899">
        <v>4</v>
      </c>
      <c r="J134" s="899">
        <v>4</v>
      </c>
      <c r="K134" s="949">
        <v>29.36</v>
      </c>
      <c r="L134" s="948">
        <v>1240.78</v>
      </c>
      <c r="M134" s="898">
        <v>0</v>
      </c>
      <c r="N134" s="898">
        <v>0</v>
      </c>
      <c r="O134" s="898">
        <v>305.69942028985508</v>
      </c>
      <c r="P134" s="947">
        <v>935.08057971014489</v>
      </c>
      <c r="Q134" s="898">
        <v>0</v>
      </c>
      <c r="R134" s="898">
        <v>0</v>
      </c>
      <c r="S134" s="898">
        <v>0</v>
      </c>
      <c r="T134" s="898">
        <v>0</v>
      </c>
      <c r="U134" s="898">
        <v>0</v>
      </c>
      <c r="V134" s="925">
        <v>0</v>
      </c>
      <c r="Y134" s="969"/>
      <c r="Z134" s="969"/>
      <c r="AA134" s="969"/>
      <c r="AB134" s="969"/>
      <c r="AC134" s="969"/>
      <c r="AD134" s="969"/>
      <c r="AE134" s="969"/>
      <c r="AF134" s="969"/>
      <c r="AG134" s="969"/>
      <c r="AH134" s="969"/>
      <c r="AI134" s="969"/>
      <c r="AJ134" s="969"/>
      <c r="AK134" s="969"/>
      <c r="AL134" s="969"/>
      <c r="AM134" s="969"/>
      <c r="AN134" s="969"/>
      <c r="AO134" s="969"/>
    </row>
    <row r="135" spans="1:41">
      <c r="A135" s="880" t="s">
        <v>1690</v>
      </c>
      <c r="B135" s="946">
        <v>14.47</v>
      </c>
      <c r="C135" s="946">
        <v>16.16</v>
      </c>
      <c r="D135" s="893">
        <v>50</v>
      </c>
      <c r="E135" s="893">
        <v>48</v>
      </c>
      <c r="F135" s="893">
        <v>1499.18</v>
      </c>
      <c r="G135" s="945">
        <v>2.2000000000000002</v>
      </c>
      <c r="H135" s="893">
        <v>5</v>
      </c>
      <c r="I135" s="893">
        <v>5</v>
      </c>
      <c r="J135" s="893">
        <v>5</v>
      </c>
      <c r="K135" s="944">
        <v>22</v>
      </c>
      <c r="L135" s="943">
        <v>1521.18</v>
      </c>
      <c r="M135" s="892">
        <v>0</v>
      </c>
      <c r="N135" s="892">
        <v>0</v>
      </c>
      <c r="O135" s="892">
        <v>0</v>
      </c>
      <c r="P135" s="942">
        <v>1521.18</v>
      </c>
      <c r="Q135" s="892">
        <v>0</v>
      </c>
      <c r="R135" s="892">
        <v>0</v>
      </c>
      <c r="S135" s="892">
        <v>0</v>
      </c>
      <c r="T135" s="892">
        <v>0</v>
      </c>
      <c r="U135" s="892">
        <v>0</v>
      </c>
      <c r="V135" s="926">
        <v>0</v>
      </c>
      <c r="Y135" s="969"/>
      <c r="Z135" s="969"/>
      <c r="AA135" s="969"/>
      <c r="AB135" s="969"/>
      <c r="AC135" s="969"/>
      <c r="AD135" s="969"/>
      <c r="AE135" s="969"/>
      <c r="AF135" s="969"/>
      <c r="AG135" s="969"/>
      <c r="AH135" s="969"/>
      <c r="AI135" s="969"/>
      <c r="AJ135" s="969"/>
      <c r="AK135" s="969"/>
      <c r="AL135" s="969"/>
      <c r="AM135" s="969"/>
      <c r="AN135" s="969"/>
      <c r="AO135" s="969"/>
    </row>
    <row r="136" spans="1:41">
      <c r="A136" s="882" t="s">
        <v>2174</v>
      </c>
      <c r="B136" s="951">
        <v>3.11</v>
      </c>
      <c r="C136" s="951">
        <v>3.05</v>
      </c>
      <c r="D136" s="899">
        <v>61</v>
      </c>
      <c r="E136" s="899">
        <v>61</v>
      </c>
      <c r="F136" s="899">
        <v>375.76</v>
      </c>
      <c r="G136" s="950">
        <v>4.1150000000000002</v>
      </c>
      <c r="H136" s="899">
        <v>3</v>
      </c>
      <c r="I136" s="899">
        <v>3</v>
      </c>
      <c r="J136" s="899">
        <v>3</v>
      </c>
      <c r="K136" s="949">
        <v>24.69</v>
      </c>
      <c r="L136" s="948">
        <v>400.45</v>
      </c>
      <c r="M136" s="898">
        <v>393.88524590163934</v>
      </c>
      <c r="N136" s="898">
        <v>6.5647540983606563</v>
      </c>
      <c r="O136" s="898">
        <v>0</v>
      </c>
      <c r="P136" s="947">
        <v>0</v>
      </c>
      <c r="Q136" s="898">
        <v>0</v>
      </c>
      <c r="R136" s="898">
        <v>0</v>
      </c>
      <c r="S136" s="898">
        <v>0</v>
      </c>
      <c r="T136" s="898">
        <v>0</v>
      </c>
      <c r="U136" s="898">
        <v>0</v>
      </c>
      <c r="V136" s="925">
        <v>0</v>
      </c>
      <c r="Y136" s="969"/>
      <c r="Z136" s="969"/>
      <c r="AA136" s="969"/>
      <c r="AB136" s="969"/>
      <c r="AC136" s="969"/>
      <c r="AD136" s="969"/>
      <c r="AE136" s="969"/>
      <c r="AF136" s="969"/>
      <c r="AG136" s="969"/>
      <c r="AH136" s="969"/>
      <c r="AI136" s="969"/>
      <c r="AJ136" s="969"/>
      <c r="AK136" s="969"/>
      <c r="AL136" s="969"/>
      <c r="AM136" s="969"/>
      <c r="AN136" s="969"/>
      <c r="AO136" s="969"/>
    </row>
    <row r="137" spans="1:41">
      <c r="A137" s="880" t="s">
        <v>2173</v>
      </c>
      <c r="B137" s="946">
        <v>9.65</v>
      </c>
      <c r="C137" s="946">
        <v>10.81</v>
      </c>
      <c r="D137" s="893">
        <v>258</v>
      </c>
      <c r="E137" s="893">
        <v>258</v>
      </c>
      <c r="F137" s="893">
        <v>5278.68</v>
      </c>
      <c r="G137" s="945">
        <v>3.0960000000000001</v>
      </c>
      <c r="H137" s="893">
        <v>23</v>
      </c>
      <c r="I137" s="893">
        <v>24</v>
      </c>
      <c r="J137" s="893">
        <v>24</v>
      </c>
      <c r="K137" s="944">
        <v>142.416</v>
      </c>
      <c r="L137" s="943">
        <v>5421.0960000000005</v>
      </c>
      <c r="M137" s="892">
        <v>2316.7076923076925</v>
      </c>
      <c r="N137" s="892">
        <v>2189.2887692307695</v>
      </c>
      <c r="O137" s="892">
        <v>915.0995384615386</v>
      </c>
      <c r="P137" s="942">
        <v>0</v>
      </c>
      <c r="Q137" s="892">
        <v>0</v>
      </c>
      <c r="R137" s="892">
        <v>0</v>
      </c>
      <c r="S137" s="892">
        <v>0</v>
      </c>
      <c r="T137" s="892">
        <v>0</v>
      </c>
      <c r="U137" s="892">
        <v>0</v>
      </c>
      <c r="V137" s="926">
        <v>0</v>
      </c>
      <c r="Y137" s="969"/>
      <c r="Z137" s="969"/>
      <c r="AA137" s="969"/>
      <c r="AB137" s="969"/>
      <c r="AC137" s="969"/>
      <c r="AD137" s="969"/>
      <c r="AE137" s="969"/>
      <c r="AF137" s="969"/>
      <c r="AG137" s="969"/>
      <c r="AH137" s="969"/>
      <c r="AI137" s="969"/>
      <c r="AJ137" s="969"/>
      <c r="AK137" s="969"/>
      <c r="AL137" s="969"/>
      <c r="AM137" s="969"/>
      <c r="AN137" s="969"/>
      <c r="AO137" s="969"/>
    </row>
    <row r="138" spans="1:41">
      <c r="A138" s="882" t="s">
        <v>2172</v>
      </c>
      <c r="B138" s="951">
        <v>11.92</v>
      </c>
      <c r="C138" s="951">
        <v>12.26</v>
      </c>
      <c r="D138" s="899">
        <v>45</v>
      </c>
      <c r="E138" s="899">
        <v>45</v>
      </c>
      <c r="F138" s="899">
        <v>1088.0999999999999</v>
      </c>
      <c r="G138" s="950">
        <v>7.125</v>
      </c>
      <c r="H138" s="899">
        <v>4</v>
      </c>
      <c r="I138" s="899">
        <v>4</v>
      </c>
      <c r="J138" s="899">
        <v>4</v>
      </c>
      <c r="K138" s="949">
        <v>57</v>
      </c>
      <c r="L138" s="948">
        <v>1145.0999999999999</v>
      </c>
      <c r="M138" s="898">
        <v>1145.0999999999999</v>
      </c>
      <c r="N138" s="898">
        <v>0</v>
      </c>
      <c r="O138" s="898">
        <v>0</v>
      </c>
      <c r="P138" s="947">
        <v>0</v>
      </c>
      <c r="Q138" s="898">
        <v>0</v>
      </c>
      <c r="R138" s="898">
        <v>0</v>
      </c>
      <c r="S138" s="898">
        <v>0</v>
      </c>
      <c r="T138" s="898">
        <v>0</v>
      </c>
      <c r="U138" s="898">
        <v>0</v>
      </c>
      <c r="V138" s="925">
        <v>0</v>
      </c>
      <c r="Y138" s="969"/>
      <c r="Z138" s="969"/>
      <c r="AA138" s="969"/>
      <c r="AB138" s="969"/>
      <c r="AC138" s="969"/>
      <c r="AD138" s="969"/>
      <c r="AE138" s="969"/>
      <c r="AF138" s="969"/>
      <c r="AG138" s="969"/>
      <c r="AH138" s="969"/>
      <c r="AI138" s="969"/>
      <c r="AJ138" s="969"/>
      <c r="AK138" s="969"/>
      <c r="AL138" s="969"/>
      <c r="AM138" s="969"/>
      <c r="AN138" s="969"/>
      <c r="AO138" s="969"/>
    </row>
    <row r="139" spans="1:41">
      <c r="A139" s="880" t="s">
        <v>1313</v>
      </c>
      <c r="B139" s="946">
        <v>25.86</v>
      </c>
      <c r="C139" s="946">
        <v>21.33</v>
      </c>
      <c r="D139" s="893">
        <v>72</v>
      </c>
      <c r="E139" s="893">
        <v>68</v>
      </c>
      <c r="F139" s="893">
        <v>3312.3599999999997</v>
      </c>
      <c r="G139" s="945">
        <v>14.2</v>
      </c>
      <c r="H139" s="893">
        <v>14</v>
      </c>
      <c r="I139" s="893">
        <v>12</v>
      </c>
      <c r="J139" s="893">
        <v>14</v>
      </c>
      <c r="K139" s="944">
        <v>454.4</v>
      </c>
      <c r="L139" s="943">
        <v>3766.7599999999998</v>
      </c>
      <c r="M139" s="892">
        <v>0</v>
      </c>
      <c r="N139" s="892">
        <v>0</v>
      </c>
      <c r="O139" s="892">
        <v>0</v>
      </c>
      <c r="P139" s="942">
        <v>0</v>
      </c>
      <c r="Q139" s="892">
        <v>0</v>
      </c>
      <c r="R139" s="892">
        <v>0</v>
      </c>
      <c r="S139" s="892">
        <v>0</v>
      </c>
      <c r="T139" s="892">
        <v>0</v>
      </c>
      <c r="U139" s="892">
        <v>3766.7599999999998</v>
      </c>
      <c r="V139" s="926">
        <v>0</v>
      </c>
      <c r="Y139" s="969"/>
      <c r="Z139" s="969"/>
      <c r="AA139" s="969"/>
      <c r="AB139" s="969"/>
      <c r="AC139" s="969"/>
      <c r="AD139" s="969"/>
      <c r="AE139" s="969"/>
      <c r="AF139" s="969"/>
      <c r="AG139" s="969"/>
      <c r="AH139" s="969"/>
      <c r="AI139" s="969"/>
      <c r="AJ139" s="969"/>
      <c r="AK139" s="969"/>
      <c r="AL139" s="969"/>
      <c r="AM139" s="969"/>
      <c r="AN139" s="969"/>
      <c r="AO139" s="969"/>
    </row>
    <row r="140" spans="1:41">
      <c r="A140" s="882" t="s">
        <v>1689</v>
      </c>
      <c r="B140" s="951">
        <v>21.44</v>
      </c>
      <c r="C140" s="951">
        <v>21.91</v>
      </c>
      <c r="D140" s="899">
        <v>34</v>
      </c>
      <c r="E140" s="899">
        <v>33</v>
      </c>
      <c r="F140" s="899">
        <v>1451.99</v>
      </c>
      <c r="G140" s="950">
        <v>10.185</v>
      </c>
      <c r="H140" s="899">
        <v>4</v>
      </c>
      <c r="I140" s="899">
        <v>4</v>
      </c>
      <c r="J140" s="899">
        <v>5</v>
      </c>
      <c r="K140" s="949">
        <v>101.85000000000001</v>
      </c>
      <c r="L140" s="948">
        <v>1553.84</v>
      </c>
      <c r="M140" s="898">
        <v>0</v>
      </c>
      <c r="N140" s="898">
        <v>0</v>
      </c>
      <c r="O140" s="898">
        <v>1426.9959183673468</v>
      </c>
      <c r="P140" s="947">
        <v>126.84408163265304</v>
      </c>
      <c r="Q140" s="898">
        <v>0</v>
      </c>
      <c r="R140" s="898">
        <v>0</v>
      </c>
      <c r="S140" s="898">
        <v>0</v>
      </c>
      <c r="T140" s="898">
        <v>0</v>
      </c>
      <c r="U140" s="898">
        <v>0</v>
      </c>
      <c r="V140" s="925">
        <v>0</v>
      </c>
      <c r="Y140" s="969"/>
      <c r="Z140" s="969"/>
      <c r="AA140" s="969"/>
      <c r="AB140" s="969"/>
      <c r="AC140" s="969"/>
      <c r="AD140" s="969"/>
      <c r="AE140" s="969"/>
      <c r="AF140" s="969"/>
      <c r="AG140" s="969"/>
      <c r="AH140" s="969"/>
      <c r="AI140" s="969"/>
      <c r="AJ140" s="969"/>
      <c r="AK140" s="969"/>
      <c r="AL140" s="969"/>
      <c r="AM140" s="969"/>
      <c r="AN140" s="969"/>
      <c r="AO140" s="969"/>
    </row>
    <row r="141" spans="1:41">
      <c r="A141" s="880" t="s">
        <v>1311</v>
      </c>
      <c r="B141" s="946">
        <v>19.079999999999998</v>
      </c>
      <c r="C141" s="946">
        <v>18.79</v>
      </c>
      <c r="D141" s="893">
        <v>53</v>
      </c>
      <c r="E141" s="893">
        <v>52</v>
      </c>
      <c r="F141" s="893">
        <v>1988.3199999999997</v>
      </c>
      <c r="G141" s="945">
        <v>0</v>
      </c>
      <c r="H141" s="893">
        <v>6</v>
      </c>
      <c r="I141" s="893">
        <v>6</v>
      </c>
      <c r="J141" s="893">
        <v>6</v>
      </c>
      <c r="K141" s="944">
        <v>0</v>
      </c>
      <c r="L141" s="943">
        <v>1988.3199999999997</v>
      </c>
      <c r="M141" s="892">
        <v>0</v>
      </c>
      <c r="N141" s="892">
        <v>0</v>
      </c>
      <c r="O141" s="892">
        <v>1894.7519999999997</v>
      </c>
      <c r="P141" s="942">
        <v>93.567999999999984</v>
      </c>
      <c r="Q141" s="892">
        <v>0</v>
      </c>
      <c r="R141" s="892">
        <v>0</v>
      </c>
      <c r="S141" s="892">
        <v>0</v>
      </c>
      <c r="T141" s="892">
        <v>0</v>
      </c>
      <c r="U141" s="892">
        <v>0</v>
      </c>
      <c r="V141" s="926">
        <v>0</v>
      </c>
      <c r="Y141" s="969"/>
      <c r="Z141" s="969"/>
      <c r="AA141" s="969"/>
      <c r="AB141" s="969"/>
      <c r="AC141" s="969"/>
      <c r="AD141" s="969"/>
      <c r="AE141" s="969"/>
      <c r="AF141" s="969"/>
      <c r="AG141" s="969"/>
      <c r="AH141" s="969"/>
      <c r="AI141" s="969"/>
      <c r="AJ141" s="969"/>
      <c r="AK141" s="969"/>
      <c r="AL141" s="969"/>
      <c r="AM141" s="969"/>
      <c r="AN141" s="969"/>
      <c r="AO141" s="969"/>
    </row>
    <row r="142" spans="1:41">
      <c r="A142" s="882" t="s">
        <v>1310</v>
      </c>
      <c r="B142" s="951">
        <v>17.190000000000001</v>
      </c>
      <c r="C142" s="951">
        <v>17.12</v>
      </c>
      <c r="D142" s="899">
        <v>50</v>
      </c>
      <c r="E142" s="899">
        <v>49</v>
      </c>
      <c r="F142" s="899">
        <v>1698.38</v>
      </c>
      <c r="G142" s="950">
        <v>12.06</v>
      </c>
      <c r="H142" s="899">
        <v>6</v>
      </c>
      <c r="I142" s="899">
        <v>6</v>
      </c>
      <c r="J142" s="899">
        <v>5</v>
      </c>
      <c r="K142" s="949">
        <v>120.60000000000001</v>
      </c>
      <c r="L142" s="948">
        <v>1818.98</v>
      </c>
      <c r="M142" s="898">
        <v>0</v>
      </c>
      <c r="N142" s="898">
        <v>0</v>
      </c>
      <c r="O142" s="898">
        <v>0</v>
      </c>
      <c r="P142" s="947">
        <v>1818.98</v>
      </c>
      <c r="Q142" s="898">
        <v>0</v>
      </c>
      <c r="R142" s="898">
        <v>0</v>
      </c>
      <c r="S142" s="898">
        <v>0</v>
      </c>
      <c r="T142" s="898">
        <v>0</v>
      </c>
      <c r="U142" s="898">
        <v>0</v>
      </c>
      <c r="V142" s="925">
        <v>0</v>
      </c>
      <c r="Y142" s="969"/>
      <c r="Z142" s="969"/>
      <c r="AA142" s="969"/>
      <c r="AB142" s="969"/>
      <c r="AC142" s="969"/>
      <c r="AD142" s="969"/>
      <c r="AE142" s="969"/>
      <c r="AF142" s="969"/>
      <c r="AG142" s="969"/>
      <c r="AH142" s="969"/>
      <c r="AI142" s="969"/>
      <c r="AJ142" s="969"/>
      <c r="AK142" s="969"/>
      <c r="AL142" s="969"/>
      <c r="AM142" s="969"/>
      <c r="AN142" s="969"/>
      <c r="AO142" s="969"/>
    </row>
    <row r="143" spans="1:41">
      <c r="A143" s="880" t="s">
        <v>1308</v>
      </c>
      <c r="B143" s="946">
        <v>10.64</v>
      </c>
      <c r="C143" s="946">
        <v>9.1999999999999993</v>
      </c>
      <c r="D143" s="893">
        <v>29</v>
      </c>
      <c r="E143" s="893">
        <v>29</v>
      </c>
      <c r="F143" s="893">
        <v>575.3599999999999</v>
      </c>
      <c r="G143" s="945">
        <v>4.694</v>
      </c>
      <c r="H143" s="893">
        <v>2</v>
      </c>
      <c r="I143" s="893">
        <v>2</v>
      </c>
      <c r="J143" s="893">
        <v>2</v>
      </c>
      <c r="K143" s="944">
        <v>18.776</v>
      </c>
      <c r="L143" s="943">
        <v>594.13599999999985</v>
      </c>
      <c r="M143" s="892">
        <v>0</v>
      </c>
      <c r="N143" s="892">
        <v>0</v>
      </c>
      <c r="O143" s="892">
        <v>308.95071999999993</v>
      </c>
      <c r="P143" s="942">
        <v>285.18527999999992</v>
      </c>
      <c r="Q143" s="892">
        <v>0</v>
      </c>
      <c r="R143" s="892">
        <v>0</v>
      </c>
      <c r="S143" s="892">
        <v>0</v>
      </c>
      <c r="T143" s="892">
        <v>0</v>
      </c>
      <c r="U143" s="892">
        <v>0</v>
      </c>
      <c r="V143" s="926">
        <v>0</v>
      </c>
      <c r="Y143" s="969"/>
      <c r="Z143" s="969"/>
      <c r="AA143" s="969"/>
      <c r="AB143" s="969"/>
      <c r="AC143" s="969"/>
      <c r="AD143" s="969"/>
      <c r="AE143" s="969"/>
      <c r="AF143" s="969"/>
      <c r="AG143" s="969"/>
      <c r="AH143" s="969"/>
      <c r="AI143" s="969"/>
      <c r="AJ143" s="969"/>
      <c r="AK143" s="969"/>
      <c r="AL143" s="969"/>
      <c r="AM143" s="969"/>
      <c r="AN143" s="969"/>
      <c r="AO143" s="969"/>
    </row>
    <row r="144" spans="1:41">
      <c r="A144" s="882" t="s">
        <v>1307</v>
      </c>
      <c r="B144" s="951">
        <v>9.1199999999999992</v>
      </c>
      <c r="C144" s="951">
        <v>9.23</v>
      </c>
      <c r="D144" s="899">
        <v>33</v>
      </c>
      <c r="E144" s="899">
        <v>33</v>
      </c>
      <c r="F144" s="899">
        <v>605.54999999999995</v>
      </c>
      <c r="G144" s="950">
        <v>7.55</v>
      </c>
      <c r="H144" s="899">
        <v>2</v>
      </c>
      <c r="I144" s="899">
        <v>2</v>
      </c>
      <c r="J144" s="899">
        <v>2</v>
      </c>
      <c r="K144" s="949">
        <v>30.2</v>
      </c>
      <c r="L144" s="948">
        <v>635.75</v>
      </c>
      <c r="M144" s="898">
        <v>0</v>
      </c>
      <c r="N144" s="898">
        <v>0</v>
      </c>
      <c r="O144" s="898">
        <v>635.75</v>
      </c>
      <c r="P144" s="947">
        <v>0</v>
      </c>
      <c r="Q144" s="898">
        <v>0</v>
      </c>
      <c r="R144" s="898">
        <v>0</v>
      </c>
      <c r="S144" s="898">
        <v>0</v>
      </c>
      <c r="T144" s="898">
        <v>0</v>
      </c>
      <c r="U144" s="898">
        <v>0</v>
      </c>
      <c r="V144" s="925">
        <v>0</v>
      </c>
      <c r="Y144" s="969"/>
      <c r="Z144" s="969"/>
      <c r="AA144" s="969"/>
      <c r="AB144" s="969"/>
      <c r="AC144" s="969"/>
      <c r="AD144" s="969"/>
      <c r="AE144" s="969"/>
      <c r="AF144" s="969"/>
      <c r="AG144" s="969"/>
      <c r="AH144" s="969"/>
      <c r="AI144" s="969"/>
      <c r="AJ144" s="969"/>
      <c r="AK144" s="969"/>
      <c r="AL144" s="969"/>
      <c r="AM144" s="969"/>
      <c r="AN144" s="969"/>
      <c r="AO144" s="969"/>
    </row>
    <row r="145" spans="1:41">
      <c r="A145" s="880" t="s">
        <v>1688</v>
      </c>
      <c r="B145" s="946">
        <v>8.15</v>
      </c>
      <c r="C145" s="946">
        <v>9.23</v>
      </c>
      <c r="D145" s="893">
        <v>59</v>
      </c>
      <c r="E145" s="893">
        <v>59</v>
      </c>
      <c r="F145" s="893">
        <v>1025.42</v>
      </c>
      <c r="G145" s="945">
        <v>11.785</v>
      </c>
      <c r="H145" s="893">
        <v>3</v>
      </c>
      <c r="I145" s="893">
        <v>4</v>
      </c>
      <c r="J145" s="893">
        <v>4</v>
      </c>
      <c r="K145" s="944">
        <v>70.710000000000008</v>
      </c>
      <c r="L145" s="943">
        <v>1096.1300000000001</v>
      </c>
      <c r="M145" s="892">
        <v>0</v>
      </c>
      <c r="N145" s="892">
        <v>0</v>
      </c>
      <c r="O145" s="892">
        <v>1096.1300000000001</v>
      </c>
      <c r="P145" s="942">
        <v>0</v>
      </c>
      <c r="Q145" s="892">
        <v>0</v>
      </c>
      <c r="R145" s="892">
        <v>0</v>
      </c>
      <c r="S145" s="892">
        <v>0</v>
      </c>
      <c r="T145" s="892">
        <v>0</v>
      </c>
      <c r="U145" s="892">
        <v>0</v>
      </c>
      <c r="V145" s="926">
        <v>0</v>
      </c>
      <c r="Y145" s="969"/>
      <c r="Z145" s="969"/>
      <c r="AA145" s="969"/>
      <c r="AB145" s="969"/>
      <c r="AC145" s="969"/>
      <c r="AD145" s="969"/>
      <c r="AE145" s="969"/>
      <c r="AF145" s="969"/>
      <c r="AG145" s="969"/>
      <c r="AH145" s="969"/>
      <c r="AI145" s="969"/>
      <c r="AJ145" s="969"/>
      <c r="AK145" s="969"/>
      <c r="AL145" s="969"/>
      <c r="AM145" s="969"/>
      <c r="AN145" s="969"/>
      <c r="AO145" s="969"/>
    </row>
    <row r="146" spans="1:41">
      <c r="A146" s="882" t="s">
        <v>1687</v>
      </c>
      <c r="B146" s="951">
        <v>25.04</v>
      </c>
      <c r="C146" s="951">
        <v>25.39</v>
      </c>
      <c r="D146" s="899">
        <v>46</v>
      </c>
      <c r="E146" s="899">
        <v>46</v>
      </c>
      <c r="F146" s="899">
        <v>2319.7799999999997</v>
      </c>
      <c r="G146" s="950">
        <v>0</v>
      </c>
      <c r="H146" s="899">
        <v>6</v>
      </c>
      <c r="I146" s="899">
        <v>6</v>
      </c>
      <c r="J146" s="899">
        <v>6</v>
      </c>
      <c r="K146" s="949">
        <v>0</v>
      </c>
      <c r="L146" s="948">
        <v>2319.7799999999997</v>
      </c>
      <c r="M146" s="898">
        <v>0</v>
      </c>
      <c r="N146" s="898">
        <v>0</v>
      </c>
      <c r="O146" s="898">
        <v>2192.6687671232876</v>
      </c>
      <c r="P146" s="947">
        <v>127.11123287671231</v>
      </c>
      <c r="Q146" s="898">
        <v>0</v>
      </c>
      <c r="R146" s="898">
        <v>0</v>
      </c>
      <c r="S146" s="898">
        <v>0</v>
      </c>
      <c r="T146" s="898">
        <v>0</v>
      </c>
      <c r="U146" s="898">
        <v>0</v>
      </c>
      <c r="V146" s="925">
        <v>0</v>
      </c>
      <c r="Y146" s="969"/>
      <c r="Z146" s="969"/>
      <c r="AA146" s="969"/>
      <c r="AB146" s="969"/>
      <c r="AC146" s="969"/>
      <c r="AD146" s="969"/>
      <c r="AE146" s="969"/>
      <c r="AF146" s="969"/>
      <c r="AG146" s="969"/>
      <c r="AH146" s="969"/>
      <c r="AI146" s="969"/>
      <c r="AJ146" s="969"/>
      <c r="AK146" s="969"/>
      <c r="AL146" s="969"/>
      <c r="AM146" s="969"/>
      <c r="AN146" s="969"/>
      <c r="AO146" s="969"/>
    </row>
    <row r="147" spans="1:41">
      <c r="A147" s="880" t="s">
        <v>1686</v>
      </c>
      <c r="B147" s="946">
        <v>23.99</v>
      </c>
      <c r="C147" s="946">
        <v>25.05</v>
      </c>
      <c r="D147" s="893">
        <v>27</v>
      </c>
      <c r="E147" s="893">
        <v>27</v>
      </c>
      <c r="F147" s="893">
        <v>1324.08</v>
      </c>
      <c r="G147" s="945">
        <v>0</v>
      </c>
      <c r="H147" s="893">
        <v>4</v>
      </c>
      <c r="I147" s="893">
        <v>4</v>
      </c>
      <c r="J147" s="893">
        <v>4</v>
      </c>
      <c r="K147" s="944">
        <v>0</v>
      </c>
      <c r="L147" s="943">
        <v>1324.08</v>
      </c>
      <c r="M147" s="892">
        <v>0</v>
      </c>
      <c r="N147" s="892">
        <v>0</v>
      </c>
      <c r="O147" s="892">
        <v>112.68765957446807</v>
      </c>
      <c r="P147" s="942">
        <v>1211.3923404255318</v>
      </c>
      <c r="Q147" s="892">
        <v>0</v>
      </c>
      <c r="R147" s="892">
        <v>0</v>
      </c>
      <c r="S147" s="892">
        <v>0</v>
      </c>
      <c r="T147" s="892">
        <v>0</v>
      </c>
      <c r="U147" s="892">
        <v>0</v>
      </c>
      <c r="V147" s="926">
        <v>0</v>
      </c>
      <c r="Y147" s="969"/>
      <c r="Z147" s="969"/>
      <c r="AA147" s="969"/>
      <c r="AB147" s="969"/>
      <c r="AC147" s="969"/>
      <c r="AD147" s="969"/>
      <c r="AE147" s="969"/>
      <c r="AF147" s="969"/>
      <c r="AG147" s="969"/>
      <c r="AH147" s="969"/>
      <c r="AI147" s="969"/>
      <c r="AJ147" s="969"/>
      <c r="AK147" s="969"/>
      <c r="AL147" s="969"/>
      <c r="AM147" s="969"/>
      <c r="AN147" s="969"/>
      <c r="AO147" s="969"/>
    </row>
    <row r="148" spans="1:41">
      <c r="A148" s="882" t="s">
        <v>1685</v>
      </c>
      <c r="B148" s="951">
        <v>27.44</v>
      </c>
      <c r="C148" s="951">
        <v>27.44</v>
      </c>
      <c r="D148" s="899">
        <v>57</v>
      </c>
      <c r="E148" s="899">
        <v>57</v>
      </c>
      <c r="F148" s="899">
        <v>3128.1600000000003</v>
      </c>
      <c r="G148" s="950">
        <v>11.255000000000001</v>
      </c>
      <c r="H148" s="899">
        <v>10</v>
      </c>
      <c r="I148" s="899">
        <v>10</v>
      </c>
      <c r="J148" s="899">
        <v>10</v>
      </c>
      <c r="K148" s="949">
        <v>225.10000000000002</v>
      </c>
      <c r="L148" s="948">
        <v>3353.26</v>
      </c>
      <c r="M148" s="898">
        <v>0</v>
      </c>
      <c r="N148" s="898">
        <v>0</v>
      </c>
      <c r="O148" s="898">
        <v>36.056559139784952</v>
      </c>
      <c r="P148" s="947">
        <v>1370.149247311828</v>
      </c>
      <c r="Q148" s="898">
        <v>0</v>
      </c>
      <c r="R148" s="898">
        <v>1910.9976344086024</v>
      </c>
      <c r="S148" s="898">
        <v>36.056559139784952</v>
      </c>
      <c r="T148" s="898">
        <v>0</v>
      </c>
      <c r="U148" s="898">
        <v>0</v>
      </c>
      <c r="V148" s="925">
        <v>0</v>
      </c>
      <c r="Y148" s="969"/>
      <c r="Z148" s="969"/>
      <c r="AA148" s="969"/>
      <c r="AB148" s="969"/>
      <c r="AC148" s="969"/>
      <c r="AD148" s="969"/>
      <c r="AE148" s="969"/>
      <c r="AF148" s="969"/>
      <c r="AG148" s="969"/>
      <c r="AH148" s="969"/>
      <c r="AI148" s="969"/>
      <c r="AJ148" s="969"/>
      <c r="AK148" s="969"/>
      <c r="AL148" s="969"/>
      <c r="AM148" s="969"/>
      <c r="AN148" s="969"/>
      <c r="AO148" s="969"/>
    </row>
    <row r="149" spans="1:41">
      <c r="A149" s="880" t="s">
        <v>1683</v>
      </c>
      <c r="B149" s="946">
        <v>30.9</v>
      </c>
      <c r="C149" s="946">
        <v>30.91</v>
      </c>
      <c r="D149" s="893">
        <v>49</v>
      </c>
      <c r="E149" s="893">
        <v>47</v>
      </c>
      <c r="F149" s="893">
        <v>2966.87</v>
      </c>
      <c r="G149" s="945">
        <v>7.43</v>
      </c>
      <c r="H149" s="893">
        <v>9</v>
      </c>
      <c r="I149" s="893">
        <v>9</v>
      </c>
      <c r="J149" s="893">
        <v>9</v>
      </c>
      <c r="K149" s="944">
        <v>133.74</v>
      </c>
      <c r="L149" s="943">
        <v>3100.6099999999997</v>
      </c>
      <c r="M149" s="892">
        <v>0</v>
      </c>
      <c r="N149" s="892">
        <v>0</v>
      </c>
      <c r="O149" s="892">
        <v>0</v>
      </c>
      <c r="P149" s="942">
        <v>37.812317073170732</v>
      </c>
      <c r="Q149" s="892">
        <v>0</v>
      </c>
      <c r="R149" s="892">
        <v>302.49853658536585</v>
      </c>
      <c r="S149" s="892">
        <v>2760.2991463414633</v>
      </c>
      <c r="T149" s="892">
        <v>0</v>
      </c>
      <c r="U149" s="892">
        <v>0</v>
      </c>
      <c r="V149" s="926">
        <v>0</v>
      </c>
      <c r="Y149" s="969"/>
      <c r="Z149" s="969"/>
      <c r="AA149" s="969"/>
      <c r="AB149" s="969"/>
      <c r="AC149" s="969"/>
      <c r="AD149" s="969"/>
      <c r="AE149" s="969"/>
      <c r="AF149" s="969"/>
      <c r="AG149" s="969"/>
      <c r="AH149" s="969"/>
      <c r="AI149" s="969"/>
      <c r="AJ149" s="969"/>
      <c r="AK149" s="969"/>
      <c r="AL149" s="969"/>
      <c r="AM149" s="969"/>
      <c r="AN149" s="969"/>
      <c r="AO149" s="969"/>
    </row>
    <row r="150" spans="1:41">
      <c r="A150" s="882" t="s">
        <v>1306</v>
      </c>
      <c r="B150" s="951">
        <v>19.88</v>
      </c>
      <c r="C150" s="951">
        <v>19.05</v>
      </c>
      <c r="D150" s="899">
        <v>35</v>
      </c>
      <c r="E150" s="899">
        <v>34</v>
      </c>
      <c r="F150" s="899">
        <v>1343.5</v>
      </c>
      <c r="G150" s="950">
        <v>10.61</v>
      </c>
      <c r="H150" s="899">
        <v>4</v>
      </c>
      <c r="I150" s="899">
        <v>4</v>
      </c>
      <c r="J150" s="899">
        <v>4</v>
      </c>
      <c r="K150" s="949">
        <v>84.88</v>
      </c>
      <c r="L150" s="948">
        <v>1428.38</v>
      </c>
      <c r="M150" s="898">
        <v>0</v>
      </c>
      <c r="N150" s="898">
        <v>0</v>
      </c>
      <c r="O150" s="898">
        <v>980.26078431372559</v>
      </c>
      <c r="P150" s="947">
        <v>448.11921568627452</v>
      </c>
      <c r="Q150" s="898">
        <v>0</v>
      </c>
      <c r="R150" s="898">
        <v>0</v>
      </c>
      <c r="S150" s="898">
        <v>0</v>
      </c>
      <c r="T150" s="898">
        <v>0</v>
      </c>
      <c r="U150" s="898">
        <v>0</v>
      </c>
      <c r="V150" s="925">
        <v>0</v>
      </c>
      <c r="Y150" s="969"/>
      <c r="Z150" s="969"/>
      <c r="AA150" s="969"/>
      <c r="AB150" s="969"/>
      <c r="AC150" s="969"/>
      <c r="AD150" s="969"/>
      <c r="AE150" s="969"/>
      <c r="AF150" s="969"/>
      <c r="AG150" s="969"/>
      <c r="AH150" s="969"/>
      <c r="AI150" s="969"/>
      <c r="AJ150" s="969"/>
      <c r="AK150" s="969"/>
      <c r="AL150" s="969"/>
      <c r="AM150" s="969"/>
      <c r="AN150" s="969"/>
      <c r="AO150" s="969"/>
    </row>
    <row r="151" spans="1:41">
      <c r="A151" s="880" t="s">
        <v>2171</v>
      </c>
      <c r="B151" s="946">
        <v>25.2</v>
      </c>
      <c r="C151" s="946">
        <v>26.58</v>
      </c>
      <c r="D151" s="893">
        <v>56</v>
      </c>
      <c r="E151" s="893">
        <v>56</v>
      </c>
      <c r="F151" s="893">
        <v>2899.6800000000003</v>
      </c>
      <c r="G151" s="945">
        <v>5.04</v>
      </c>
      <c r="H151" s="893">
        <v>8</v>
      </c>
      <c r="I151" s="893">
        <v>9</v>
      </c>
      <c r="J151" s="893">
        <v>9</v>
      </c>
      <c r="K151" s="944">
        <v>80.64</v>
      </c>
      <c r="L151" s="943">
        <v>2980.32</v>
      </c>
      <c r="M151" s="892">
        <v>0</v>
      </c>
      <c r="N151" s="892">
        <v>0</v>
      </c>
      <c r="O151" s="892">
        <v>2980.32</v>
      </c>
      <c r="P151" s="942">
        <v>0</v>
      </c>
      <c r="Q151" s="892">
        <v>0</v>
      </c>
      <c r="R151" s="892">
        <v>0</v>
      </c>
      <c r="S151" s="892">
        <v>0</v>
      </c>
      <c r="T151" s="892">
        <v>0</v>
      </c>
      <c r="U151" s="892">
        <v>0</v>
      </c>
      <c r="V151" s="926">
        <v>0</v>
      </c>
      <c r="Y151" s="969"/>
      <c r="Z151" s="969"/>
      <c r="AA151" s="969"/>
      <c r="AB151" s="969"/>
      <c r="AC151" s="969"/>
      <c r="AD151" s="969"/>
      <c r="AE151" s="969"/>
      <c r="AF151" s="969"/>
      <c r="AG151" s="969"/>
      <c r="AH151" s="969"/>
      <c r="AI151" s="969"/>
      <c r="AJ151" s="969"/>
      <c r="AK151" s="969"/>
      <c r="AL151" s="969"/>
      <c r="AM151" s="969"/>
      <c r="AN151" s="969"/>
      <c r="AO151" s="969"/>
    </row>
    <row r="152" spans="1:41">
      <c r="A152" s="882" t="s">
        <v>1681</v>
      </c>
      <c r="B152" s="951">
        <v>33.06</v>
      </c>
      <c r="C152" s="951">
        <v>31.65</v>
      </c>
      <c r="D152" s="899">
        <v>58</v>
      </c>
      <c r="E152" s="899">
        <v>55</v>
      </c>
      <c r="F152" s="899">
        <v>3658.23</v>
      </c>
      <c r="G152" s="950">
        <v>7.3449999999999998</v>
      </c>
      <c r="H152" s="899">
        <v>12</v>
      </c>
      <c r="I152" s="899">
        <v>12</v>
      </c>
      <c r="J152" s="899">
        <v>12</v>
      </c>
      <c r="K152" s="949">
        <v>176.28</v>
      </c>
      <c r="L152" s="948">
        <v>3834.51</v>
      </c>
      <c r="M152" s="898">
        <v>0</v>
      </c>
      <c r="N152" s="898">
        <v>0</v>
      </c>
      <c r="O152" s="898">
        <v>0</v>
      </c>
      <c r="P152" s="947">
        <v>3834.51</v>
      </c>
      <c r="Q152" s="898">
        <v>0</v>
      </c>
      <c r="R152" s="898">
        <v>0</v>
      </c>
      <c r="S152" s="898">
        <v>0</v>
      </c>
      <c r="T152" s="898">
        <v>0</v>
      </c>
      <c r="U152" s="898">
        <v>0</v>
      </c>
      <c r="V152" s="925">
        <v>0</v>
      </c>
      <c r="Y152" s="969"/>
      <c r="Z152" s="969"/>
      <c r="AA152" s="969"/>
      <c r="AB152" s="969"/>
      <c r="AC152" s="969"/>
      <c r="AD152" s="969"/>
      <c r="AE152" s="969"/>
      <c r="AF152" s="969"/>
      <c r="AG152" s="969"/>
      <c r="AH152" s="969"/>
      <c r="AI152" s="969"/>
      <c r="AJ152" s="969"/>
      <c r="AK152" s="969"/>
      <c r="AL152" s="969"/>
      <c r="AM152" s="969"/>
      <c r="AN152" s="969"/>
      <c r="AO152" s="969"/>
    </row>
    <row r="153" spans="1:41">
      <c r="A153" s="880" t="s">
        <v>1305</v>
      </c>
      <c r="B153" s="946">
        <v>21.41</v>
      </c>
      <c r="C153" s="946">
        <v>21.08</v>
      </c>
      <c r="D153" s="893">
        <v>47</v>
      </c>
      <c r="E153" s="893">
        <v>48</v>
      </c>
      <c r="F153" s="893">
        <v>2018.11</v>
      </c>
      <c r="G153" s="945">
        <v>10</v>
      </c>
      <c r="H153" s="893">
        <v>7</v>
      </c>
      <c r="I153" s="893">
        <v>7</v>
      </c>
      <c r="J153" s="893">
        <v>7</v>
      </c>
      <c r="K153" s="944">
        <v>140</v>
      </c>
      <c r="L153" s="943">
        <v>2158.1099999999997</v>
      </c>
      <c r="M153" s="892">
        <v>0</v>
      </c>
      <c r="N153" s="892">
        <v>0</v>
      </c>
      <c r="O153" s="892">
        <v>2158.1099999999997</v>
      </c>
      <c r="P153" s="942">
        <v>0</v>
      </c>
      <c r="Q153" s="892">
        <v>0</v>
      </c>
      <c r="R153" s="892">
        <v>0</v>
      </c>
      <c r="S153" s="892">
        <v>0</v>
      </c>
      <c r="T153" s="892">
        <v>0</v>
      </c>
      <c r="U153" s="892">
        <v>0</v>
      </c>
      <c r="V153" s="926">
        <v>0</v>
      </c>
      <c r="Y153" s="969"/>
      <c r="Z153" s="969"/>
      <c r="AA153" s="969"/>
      <c r="AB153" s="969"/>
      <c r="AC153" s="969"/>
      <c r="AD153" s="969"/>
      <c r="AE153" s="969"/>
      <c r="AF153" s="969"/>
      <c r="AG153" s="969"/>
      <c r="AH153" s="969"/>
      <c r="AI153" s="969"/>
      <c r="AJ153" s="969"/>
      <c r="AK153" s="969"/>
      <c r="AL153" s="969"/>
      <c r="AM153" s="969"/>
      <c r="AN153" s="969"/>
      <c r="AO153" s="969"/>
    </row>
    <row r="154" spans="1:41">
      <c r="A154" s="882" t="s">
        <v>1304</v>
      </c>
      <c r="B154" s="951">
        <v>20.64</v>
      </c>
      <c r="C154" s="951">
        <v>21.1</v>
      </c>
      <c r="D154" s="899">
        <v>48</v>
      </c>
      <c r="E154" s="899">
        <v>48</v>
      </c>
      <c r="F154" s="899">
        <v>2003.52</v>
      </c>
      <c r="G154" s="950">
        <v>8.09</v>
      </c>
      <c r="H154" s="899">
        <v>7</v>
      </c>
      <c r="I154" s="899">
        <v>7</v>
      </c>
      <c r="J154" s="899">
        <v>7</v>
      </c>
      <c r="K154" s="949">
        <v>113.25999999999999</v>
      </c>
      <c r="L154" s="948">
        <v>2116.7799999999997</v>
      </c>
      <c r="M154" s="898">
        <v>0</v>
      </c>
      <c r="N154" s="898">
        <v>0</v>
      </c>
      <c r="O154" s="898">
        <v>0</v>
      </c>
      <c r="P154" s="947">
        <v>2116.7799999999997</v>
      </c>
      <c r="Q154" s="898">
        <v>0</v>
      </c>
      <c r="R154" s="898">
        <v>0</v>
      </c>
      <c r="S154" s="898">
        <v>0</v>
      </c>
      <c r="T154" s="898">
        <v>0</v>
      </c>
      <c r="U154" s="898">
        <v>0</v>
      </c>
      <c r="V154" s="925">
        <v>0</v>
      </c>
      <c r="Y154" s="969"/>
      <c r="Z154" s="969"/>
      <c r="AA154" s="969"/>
      <c r="AB154" s="969"/>
      <c r="AC154" s="969"/>
      <c r="AD154" s="969"/>
      <c r="AE154" s="969"/>
      <c r="AF154" s="969"/>
      <c r="AG154" s="969"/>
      <c r="AH154" s="969"/>
      <c r="AI154" s="969"/>
      <c r="AJ154" s="969"/>
      <c r="AK154" s="969"/>
      <c r="AL154" s="969"/>
      <c r="AM154" s="969"/>
      <c r="AN154" s="969"/>
      <c r="AO154" s="969"/>
    </row>
    <row r="155" spans="1:41">
      <c r="A155" s="880" t="s">
        <v>1680</v>
      </c>
      <c r="B155" s="946">
        <v>31.39</v>
      </c>
      <c r="C155" s="946">
        <v>31.45</v>
      </c>
      <c r="D155" s="893">
        <v>42</v>
      </c>
      <c r="E155" s="893">
        <v>41</v>
      </c>
      <c r="F155" s="893">
        <v>2607.83</v>
      </c>
      <c r="G155" s="945">
        <v>0</v>
      </c>
      <c r="H155" s="893">
        <v>8</v>
      </c>
      <c r="I155" s="893">
        <v>8</v>
      </c>
      <c r="J155" s="893">
        <v>8</v>
      </c>
      <c r="K155" s="944">
        <v>0</v>
      </c>
      <c r="L155" s="943">
        <v>2607.83</v>
      </c>
      <c r="M155" s="892">
        <v>0</v>
      </c>
      <c r="N155" s="892">
        <v>0</v>
      </c>
      <c r="O155" s="892">
        <v>0</v>
      </c>
      <c r="P155" s="942">
        <v>2607.83</v>
      </c>
      <c r="Q155" s="892">
        <v>0</v>
      </c>
      <c r="R155" s="892">
        <v>0</v>
      </c>
      <c r="S155" s="892">
        <v>0</v>
      </c>
      <c r="T155" s="892">
        <v>0</v>
      </c>
      <c r="U155" s="892">
        <v>0</v>
      </c>
      <c r="V155" s="926">
        <v>0</v>
      </c>
      <c r="Y155" s="969"/>
      <c r="Z155" s="969"/>
      <c r="AA155" s="969"/>
      <c r="AB155" s="969"/>
      <c r="AC155" s="969"/>
      <c r="AD155" s="969"/>
      <c r="AE155" s="969"/>
      <c r="AF155" s="969"/>
      <c r="AG155" s="969"/>
      <c r="AH155" s="969"/>
      <c r="AI155" s="969"/>
      <c r="AJ155" s="969"/>
      <c r="AK155" s="969"/>
      <c r="AL155" s="969"/>
      <c r="AM155" s="969"/>
      <c r="AN155" s="969"/>
      <c r="AO155" s="969"/>
    </row>
    <row r="156" spans="1:41">
      <c r="A156" s="882" t="s">
        <v>1303</v>
      </c>
      <c r="B156" s="951">
        <v>32.9</v>
      </c>
      <c r="C156" s="951">
        <v>32.119999999999997</v>
      </c>
      <c r="D156" s="899">
        <v>56</v>
      </c>
      <c r="E156" s="899">
        <v>56</v>
      </c>
      <c r="F156" s="899">
        <v>3641.12</v>
      </c>
      <c r="G156" s="950">
        <v>6.4550000000000001</v>
      </c>
      <c r="H156" s="899">
        <v>11</v>
      </c>
      <c r="I156" s="899">
        <v>11</v>
      </c>
      <c r="J156" s="899">
        <v>11</v>
      </c>
      <c r="K156" s="949">
        <v>142.01</v>
      </c>
      <c r="L156" s="948">
        <v>3783.13</v>
      </c>
      <c r="M156" s="898">
        <v>0</v>
      </c>
      <c r="N156" s="898">
        <v>0</v>
      </c>
      <c r="O156" s="898">
        <v>0</v>
      </c>
      <c r="P156" s="947">
        <v>3783.13</v>
      </c>
      <c r="Q156" s="898">
        <v>0</v>
      </c>
      <c r="R156" s="898">
        <v>0</v>
      </c>
      <c r="S156" s="898">
        <v>0</v>
      </c>
      <c r="T156" s="898">
        <v>0</v>
      </c>
      <c r="U156" s="898">
        <v>0</v>
      </c>
      <c r="V156" s="925">
        <v>0</v>
      </c>
      <c r="Y156" s="969"/>
      <c r="Z156" s="969"/>
      <c r="AA156" s="969"/>
      <c r="AB156" s="969"/>
      <c r="AC156" s="969"/>
      <c r="AD156" s="969"/>
      <c r="AE156" s="969"/>
      <c r="AF156" s="969"/>
      <c r="AG156" s="969"/>
      <c r="AH156" s="969"/>
      <c r="AI156" s="969"/>
      <c r="AJ156" s="969"/>
      <c r="AK156" s="969"/>
      <c r="AL156" s="969"/>
      <c r="AM156" s="969"/>
      <c r="AN156" s="969"/>
      <c r="AO156" s="969"/>
    </row>
    <row r="157" spans="1:41">
      <c r="A157" s="880" t="s">
        <v>2170</v>
      </c>
      <c r="B157" s="946">
        <v>9.77</v>
      </c>
      <c r="C157" s="946">
        <v>9.01</v>
      </c>
      <c r="D157" s="893">
        <v>108</v>
      </c>
      <c r="E157" s="893">
        <v>108</v>
      </c>
      <c r="F157" s="893">
        <v>2028.2399999999998</v>
      </c>
      <c r="G157" s="945">
        <v>7.0389999999999997</v>
      </c>
      <c r="H157" s="893">
        <v>10</v>
      </c>
      <c r="I157" s="893">
        <v>10</v>
      </c>
      <c r="J157" s="893">
        <v>10</v>
      </c>
      <c r="K157" s="944">
        <v>140.78</v>
      </c>
      <c r="L157" s="943">
        <v>2169.02</v>
      </c>
      <c r="M157" s="892">
        <v>779.87235955056178</v>
      </c>
      <c r="N157" s="892">
        <v>268.08112359550563</v>
      </c>
      <c r="O157" s="892">
        <v>1121.0665168539326</v>
      </c>
      <c r="P157" s="942">
        <v>0</v>
      </c>
      <c r="Q157" s="892">
        <v>0</v>
      </c>
      <c r="R157" s="892">
        <v>0</v>
      </c>
      <c r="S157" s="892">
        <v>0</v>
      </c>
      <c r="T157" s="892">
        <v>0</v>
      </c>
      <c r="U157" s="892">
        <v>0</v>
      </c>
      <c r="V157" s="926">
        <v>0</v>
      </c>
      <c r="Y157" s="969"/>
      <c r="Z157" s="969"/>
      <c r="AA157" s="969"/>
      <c r="AB157" s="969"/>
      <c r="AC157" s="969"/>
      <c r="AD157" s="969"/>
      <c r="AE157" s="969"/>
      <c r="AF157" s="969"/>
      <c r="AG157" s="969"/>
      <c r="AH157" s="969"/>
      <c r="AI157" s="969"/>
      <c r="AJ157" s="969"/>
      <c r="AK157" s="969"/>
      <c r="AL157" s="969"/>
      <c r="AM157" s="969"/>
      <c r="AN157" s="969"/>
      <c r="AO157" s="969"/>
    </row>
    <row r="158" spans="1:41">
      <c r="A158" s="882" t="s">
        <v>2168</v>
      </c>
      <c r="B158" s="951">
        <v>8.19</v>
      </c>
      <c r="C158" s="951">
        <v>8.91</v>
      </c>
      <c r="D158" s="899">
        <v>125</v>
      </c>
      <c r="E158" s="899">
        <v>125</v>
      </c>
      <c r="F158" s="899">
        <v>2137.5</v>
      </c>
      <c r="G158" s="950">
        <v>7.27</v>
      </c>
      <c r="H158" s="899">
        <v>11</v>
      </c>
      <c r="I158" s="899">
        <v>11</v>
      </c>
      <c r="J158" s="899">
        <v>11</v>
      </c>
      <c r="K158" s="949">
        <v>159.94</v>
      </c>
      <c r="L158" s="948">
        <v>2297.44</v>
      </c>
      <c r="M158" s="898">
        <v>279.04129554655867</v>
      </c>
      <c r="N158" s="898">
        <v>651.09635627530372</v>
      </c>
      <c r="O158" s="898">
        <v>1367.3023481781377</v>
      </c>
      <c r="P158" s="947">
        <v>0</v>
      </c>
      <c r="Q158" s="898">
        <v>0</v>
      </c>
      <c r="R158" s="898">
        <v>0</v>
      </c>
      <c r="S158" s="898">
        <v>0</v>
      </c>
      <c r="T158" s="898">
        <v>0</v>
      </c>
      <c r="U158" s="898">
        <v>0</v>
      </c>
      <c r="V158" s="925">
        <v>0</v>
      </c>
      <c r="Y158" s="969"/>
      <c r="Z158" s="969"/>
      <c r="AA158" s="969"/>
      <c r="AB158" s="969"/>
      <c r="AC158" s="969"/>
      <c r="AD158" s="969"/>
      <c r="AE158" s="969"/>
      <c r="AF158" s="969"/>
      <c r="AG158" s="969"/>
      <c r="AH158" s="969"/>
      <c r="AI158" s="969"/>
      <c r="AJ158" s="969"/>
      <c r="AK158" s="969"/>
      <c r="AL158" s="969"/>
      <c r="AM158" s="969"/>
      <c r="AN158" s="969"/>
      <c r="AO158" s="969"/>
    </row>
    <row r="159" spans="1:41">
      <c r="A159" s="880" t="s">
        <v>2165</v>
      </c>
      <c r="B159" s="946">
        <v>10.29</v>
      </c>
      <c r="C159" s="946">
        <v>10.96</v>
      </c>
      <c r="D159" s="893">
        <v>98</v>
      </c>
      <c r="E159" s="893">
        <v>98</v>
      </c>
      <c r="F159" s="893">
        <v>2082.5</v>
      </c>
      <c r="G159" s="945">
        <v>4.6479999999999997</v>
      </c>
      <c r="H159" s="893">
        <v>9</v>
      </c>
      <c r="I159" s="893">
        <v>9</v>
      </c>
      <c r="J159" s="893">
        <v>9</v>
      </c>
      <c r="K159" s="944">
        <v>83.663999999999987</v>
      </c>
      <c r="L159" s="943">
        <v>2166.1639999999998</v>
      </c>
      <c r="M159" s="892">
        <v>246.92024870466318</v>
      </c>
      <c r="N159" s="892">
        <v>1762.1126839378237</v>
      </c>
      <c r="O159" s="892">
        <v>157.13106735751293</v>
      </c>
      <c r="P159" s="942">
        <v>0</v>
      </c>
      <c r="Q159" s="892">
        <v>0</v>
      </c>
      <c r="R159" s="892">
        <v>0</v>
      </c>
      <c r="S159" s="892">
        <v>0</v>
      </c>
      <c r="T159" s="892">
        <v>0</v>
      </c>
      <c r="U159" s="892">
        <v>0</v>
      </c>
      <c r="V159" s="926">
        <v>0</v>
      </c>
      <c r="Y159" s="969"/>
      <c r="Z159" s="969"/>
      <c r="AA159" s="969"/>
      <c r="AB159" s="969"/>
      <c r="AC159" s="969"/>
      <c r="AD159" s="969"/>
      <c r="AE159" s="969"/>
      <c r="AF159" s="969"/>
      <c r="AG159" s="969"/>
      <c r="AH159" s="969"/>
      <c r="AI159" s="969"/>
      <c r="AJ159" s="969"/>
      <c r="AK159" s="969"/>
      <c r="AL159" s="969"/>
      <c r="AM159" s="969"/>
      <c r="AN159" s="969"/>
      <c r="AO159" s="969"/>
    </row>
    <row r="160" spans="1:41">
      <c r="A160" s="882" t="s">
        <v>2164</v>
      </c>
      <c r="B160" s="951">
        <v>12.99</v>
      </c>
      <c r="C160" s="951">
        <v>13.1</v>
      </c>
      <c r="D160" s="899">
        <v>78</v>
      </c>
      <c r="E160" s="899">
        <v>78</v>
      </c>
      <c r="F160" s="899">
        <v>2035.02</v>
      </c>
      <c r="G160" s="950">
        <v>5.6509999999999998</v>
      </c>
      <c r="H160" s="899">
        <v>7</v>
      </c>
      <c r="I160" s="899">
        <v>7</v>
      </c>
      <c r="J160" s="899">
        <v>7</v>
      </c>
      <c r="K160" s="949">
        <v>79.114000000000004</v>
      </c>
      <c r="L160" s="948">
        <v>2114.134</v>
      </c>
      <c r="M160" s="898">
        <v>440.44458333333336</v>
      </c>
      <c r="N160" s="898">
        <v>1673.6894166666666</v>
      </c>
      <c r="O160" s="898">
        <v>0</v>
      </c>
      <c r="P160" s="947">
        <v>0</v>
      </c>
      <c r="Q160" s="898">
        <v>0</v>
      </c>
      <c r="R160" s="898">
        <v>0</v>
      </c>
      <c r="S160" s="898">
        <v>0</v>
      </c>
      <c r="T160" s="898">
        <v>0</v>
      </c>
      <c r="U160" s="898">
        <v>0</v>
      </c>
      <c r="V160" s="925">
        <v>0</v>
      </c>
      <c r="Y160" s="969"/>
      <c r="Z160" s="969"/>
      <c r="AA160" s="969"/>
      <c r="AB160" s="969"/>
      <c r="AC160" s="969"/>
      <c r="AD160" s="969"/>
      <c r="AE160" s="969"/>
      <c r="AF160" s="969"/>
      <c r="AG160" s="969"/>
      <c r="AH160" s="969"/>
      <c r="AI160" s="969"/>
      <c r="AJ160" s="969"/>
      <c r="AK160" s="969"/>
      <c r="AL160" s="969"/>
      <c r="AM160" s="969"/>
      <c r="AN160" s="969"/>
      <c r="AO160" s="969"/>
    </row>
    <row r="161" spans="1:41">
      <c r="A161" s="880" t="s">
        <v>2163</v>
      </c>
      <c r="B161" s="946">
        <v>12.37</v>
      </c>
      <c r="C161" s="946">
        <v>12.45</v>
      </c>
      <c r="D161" s="893">
        <v>108</v>
      </c>
      <c r="E161" s="893">
        <v>108</v>
      </c>
      <c r="F161" s="893">
        <v>2680.5599999999995</v>
      </c>
      <c r="G161" s="945">
        <v>4.17</v>
      </c>
      <c r="H161" s="893">
        <v>11</v>
      </c>
      <c r="I161" s="893">
        <v>12</v>
      </c>
      <c r="J161" s="893">
        <v>12</v>
      </c>
      <c r="K161" s="944">
        <v>91.74</v>
      </c>
      <c r="L161" s="943">
        <v>2772.2999999999993</v>
      </c>
      <c r="M161" s="892">
        <v>1139.8796954314719</v>
      </c>
      <c r="N161" s="892">
        <v>98.508121827411145</v>
      </c>
      <c r="O161" s="892">
        <v>1533.9121827411163</v>
      </c>
      <c r="P161" s="942">
        <v>0</v>
      </c>
      <c r="Q161" s="892">
        <v>0</v>
      </c>
      <c r="R161" s="892">
        <v>0</v>
      </c>
      <c r="S161" s="892">
        <v>0</v>
      </c>
      <c r="T161" s="892">
        <v>0</v>
      </c>
      <c r="U161" s="892">
        <v>0</v>
      </c>
      <c r="V161" s="926">
        <v>0</v>
      </c>
      <c r="Y161" s="969"/>
      <c r="Z161" s="969"/>
      <c r="AA161" s="969"/>
      <c r="AB161" s="969"/>
      <c r="AC161" s="969"/>
      <c r="AD161" s="969"/>
      <c r="AE161" s="969"/>
      <c r="AF161" s="969"/>
      <c r="AG161" s="969"/>
      <c r="AH161" s="969"/>
      <c r="AI161" s="969"/>
      <c r="AJ161" s="969"/>
      <c r="AK161" s="969"/>
      <c r="AL161" s="969"/>
      <c r="AM161" s="969"/>
      <c r="AN161" s="969"/>
      <c r="AO161" s="969"/>
    </row>
    <row r="162" spans="1:41">
      <c r="A162" s="882" t="s">
        <v>2161</v>
      </c>
      <c r="B162" s="951">
        <v>9.66</v>
      </c>
      <c r="C162" s="951">
        <v>11.35</v>
      </c>
      <c r="D162" s="899">
        <v>107</v>
      </c>
      <c r="E162" s="899">
        <v>107</v>
      </c>
      <c r="F162" s="899">
        <v>2248.0700000000002</v>
      </c>
      <c r="G162" s="950">
        <v>3.3180000000000001</v>
      </c>
      <c r="H162" s="899">
        <v>10</v>
      </c>
      <c r="I162" s="899">
        <v>10</v>
      </c>
      <c r="J162" s="899">
        <v>10</v>
      </c>
      <c r="K162" s="949">
        <v>66.36</v>
      </c>
      <c r="L162" s="948">
        <v>2314.4300000000003</v>
      </c>
      <c r="M162" s="898">
        <v>1045.6054314720814</v>
      </c>
      <c r="N162" s="898">
        <v>469.93502538071073</v>
      </c>
      <c r="O162" s="898">
        <v>798.8895431472082</v>
      </c>
      <c r="P162" s="947">
        <v>0</v>
      </c>
      <c r="Q162" s="898">
        <v>0</v>
      </c>
      <c r="R162" s="898">
        <v>0</v>
      </c>
      <c r="S162" s="898">
        <v>0</v>
      </c>
      <c r="T162" s="898">
        <v>0</v>
      </c>
      <c r="U162" s="898">
        <v>0</v>
      </c>
      <c r="V162" s="925">
        <v>0</v>
      </c>
      <c r="Y162" s="969"/>
      <c r="Z162" s="969"/>
      <c r="AA162" s="969"/>
      <c r="AB162" s="969"/>
      <c r="AC162" s="969"/>
      <c r="AD162" s="969"/>
      <c r="AE162" s="969"/>
      <c r="AF162" s="969"/>
      <c r="AG162" s="969"/>
      <c r="AH162" s="969"/>
      <c r="AI162" s="969"/>
      <c r="AJ162" s="969"/>
      <c r="AK162" s="969"/>
      <c r="AL162" s="969"/>
      <c r="AM162" s="969"/>
      <c r="AN162" s="969"/>
      <c r="AO162" s="969"/>
    </row>
    <row r="163" spans="1:41">
      <c r="A163" s="880" t="s">
        <v>2160</v>
      </c>
      <c r="B163" s="946">
        <v>9.0399999999999991</v>
      </c>
      <c r="C163" s="946">
        <v>0</v>
      </c>
      <c r="D163" s="893">
        <v>80</v>
      </c>
      <c r="E163" s="893">
        <v>0</v>
      </c>
      <c r="F163" s="893">
        <v>723.19999999999993</v>
      </c>
      <c r="G163" s="945">
        <v>4.8</v>
      </c>
      <c r="H163" s="893">
        <v>7</v>
      </c>
      <c r="I163" s="893">
        <v>7</v>
      </c>
      <c r="J163" s="893">
        <v>7</v>
      </c>
      <c r="K163" s="944">
        <v>67.2</v>
      </c>
      <c r="L163" s="943">
        <v>790.4</v>
      </c>
      <c r="M163" s="892">
        <v>590.29873417721512</v>
      </c>
      <c r="N163" s="892">
        <v>200.10126582278482</v>
      </c>
      <c r="O163" s="892">
        <v>0</v>
      </c>
      <c r="P163" s="942">
        <v>0</v>
      </c>
      <c r="Q163" s="892">
        <v>0</v>
      </c>
      <c r="R163" s="892">
        <v>0</v>
      </c>
      <c r="S163" s="892">
        <v>0</v>
      </c>
      <c r="T163" s="892">
        <v>0</v>
      </c>
      <c r="U163" s="892">
        <v>0</v>
      </c>
      <c r="V163" s="926">
        <v>0</v>
      </c>
      <c r="Y163" s="969"/>
      <c r="Z163" s="969"/>
      <c r="AA163" s="969"/>
      <c r="AB163" s="969"/>
      <c r="AC163" s="969"/>
      <c r="AD163" s="969"/>
      <c r="AE163" s="969"/>
      <c r="AF163" s="969"/>
      <c r="AG163" s="969"/>
      <c r="AH163" s="969"/>
      <c r="AI163" s="969"/>
      <c r="AJ163" s="969"/>
      <c r="AK163" s="969"/>
      <c r="AL163" s="969"/>
      <c r="AM163" s="969"/>
      <c r="AN163" s="969"/>
      <c r="AO163" s="969"/>
    </row>
    <row r="164" spans="1:41">
      <c r="A164" s="882" t="s">
        <v>2159</v>
      </c>
      <c r="B164" s="951">
        <v>8.09</v>
      </c>
      <c r="C164" s="951">
        <v>0</v>
      </c>
      <c r="D164" s="899">
        <v>61</v>
      </c>
      <c r="E164" s="899">
        <v>0</v>
      </c>
      <c r="F164" s="899">
        <v>493.49</v>
      </c>
      <c r="G164" s="950">
        <v>4.8</v>
      </c>
      <c r="H164" s="899">
        <v>3</v>
      </c>
      <c r="I164" s="899">
        <v>3</v>
      </c>
      <c r="J164" s="899">
        <v>3</v>
      </c>
      <c r="K164" s="949">
        <v>28.799999999999997</v>
      </c>
      <c r="L164" s="948">
        <v>522.29</v>
      </c>
      <c r="M164" s="898">
        <v>190.67730158730157</v>
      </c>
      <c r="N164" s="898">
        <v>331.61269841269836</v>
      </c>
      <c r="O164" s="898">
        <v>0</v>
      </c>
      <c r="P164" s="947">
        <v>0</v>
      </c>
      <c r="Q164" s="898">
        <v>0</v>
      </c>
      <c r="R164" s="898">
        <v>0</v>
      </c>
      <c r="S164" s="898">
        <v>0</v>
      </c>
      <c r="T164" s="898">
        <v>0</v>
      </c>
      <c r="U164" s="898">
        <v>0</v>
      </c>
      <c r="V164" s="925">
        <v>0</v>
      </c>
      <c r="Y164" s="969"/>
      <c r="Z164" s="969"/>
      <c r="AA164" s="969"/>
      <c r="AB164" s="969"/>
      <c r="AC164" s="969"/>
      <c r="AD164" s="969"/>
      <c r="AE164" s="969"/>
      <c r="AF164" s="969"/>
      <c r="AG164" s="969"/>
      <c r="AH164" s="969"/>
      <c r="AI164" s="969"/>
      <c r="AJ164" s="969"/>
      <c r="AK164" s="969"/>
      <c r="AL164" s="969"/>
      <c r="AM164" s="969"/>
      <c r="AN164" s="969"/>
      <c r="AO164" s="969"/>
    </row>
    <row r="165" spans="1:41">
      <c r="A165" s="880" t="s">
        <v>2158</v>
      </c>
      <c r="B165" s="946">
        <v>9.85</v>
      </c>
      <c r="C165" s="946">
        <v>0</v>
      </c>
      <c r="D165" s="893">
        <v>100</v>
      </c>
      <c r="E165" s="893">
        <v>0</v>
      </c>
      <c r="F165" s="893">
        <v>985</v>
      </c>
      <c r="G165" s="945">
        <v>4.8</v>
      </c>
      <c r="H165" s="893">
        <v>5</v>
      </c>
      <c r="I165" s="893">
        <v>5</v>
      </c>
      <c r="J165" s="893">
        <v>5</v>
      </c>
      <c r="K165" s="944">
        <v>48</v>
      </c>
      <c r="L165" s="943">
        <v>1033</v>
      </c>
      <c r="M165" s="892">
        <v>196.27</v>
      </c>
      <c r="N165" s="892">
        <v>836.73</v>
      </c>
      <c r="O165" s="892">
        <v>0</v>
      </c>
      <c r="P165" s="942">
        <v>0</v>
      </c>
      <c r="Q165" s="892">
        <v>0</v>
      </c>
      <c r="R165" s="892">
        <v>0</v>
      </c>
      <c r="S165" s="892">
        <v>0</v>
      </c>
      <c r="T165" s="892">
        <v>0</v>
      </c>
      <c r="U165" s="892">
        <v>0</v>
      </c>
      <c r="V165" s="926">
        <v>0</v>
      </c>
      <c r="Y165" s="969"/>
      <c r="Z165" s="969"/>
      <c r="AA165" s="969"/>
      <c r="AB165" s="969"/>
      <c r="AC165" s="969"/>
      <c r="AD165" s="969"/>
      <c r="AE165" s="969"/>
      <c r="AF165" s="969"/>
      <c r="AG165" s="969"/>
      <c r="AH165" s="969"/>
      <c r="AI165" s="969"/>
      <c r="AJ165" s="969"/>
      <c r="AK165" s="969"/>
      <c r="AL165" s="969"/>
      <c r="AM165" s="969"/>
      <c r="AN165" s="969"/>
      <c r="AO165" s="969"/>
    </row>
    <row r="166" spans="1:41">
      <c r="A166" s="882" t="s">
        <v>2156</v>
      </c>
      <c r="B166" s="951">
        <v>4.84</v>
      </c>
      <c r="C166" s="951">
        <v>5.29</v>
      </c>
      <c r="D166" s="899">
        <v>58</v>
      </c>
      <c r="E166" s="899">
        <v>58</v>
      </c>
      <c r="F166" s="899">
        <v>587.54</v>
      </c>
      <c r="G166" s="950">
        <v>7.1</v>
      </c>
      <c r="H166" s="899">
        <v>3</v>
      </c>
      <c r="I166" s="899">
        <v>3</v>
      </c>
      <c r="J166" s="899">
        <v>3</v>
      </c>
      <c r="K166" s="949">
        <v>42.599999999999994</v>
      </c>
      <c r="L166" s="948">
        <v>630.14</v>
      </c>
      <c r="M166" s="898">
        <v>547.22684210526313</v>
      </c>
      <c r="N166" s="898">
        <v>82.913157894736841</v>
      </c>
      <c r="O166" s="898">
        <v>0</v>
      </c>
      <c r="P166" s="947">
        <v>0</v>
      </c>
      <c r="Q166" s="898">
        <v>0</v>
      </c>
      <c r="R166" s="898">
        <v>0</v>
      </c>
      <c r="S166" s="898">
        <v>0</v>
      </c>
      <c r="T166" s="898">
        <v>0</v>
      </c>
      <c r="U166" s="898">
        <v>0</v>
      </c>
      <c r="V166" s="925">
        <v>0</v>
      </c>
      <c r="Y166" s="969"/>
      <c r="Z166" s="969"/>
      <c r="AA166" s="969"/>
      <c r="AB166" s="969"/>
      <c r="AC166" s="969"/>
      <c r="AD166" s="969"/>
      <c r="AE166" s="969"/>
      <c r="AF166" s="969"/>
      <c r="AG166" s="969"/>
      <c r="AH166" s="969"/>
      <c r="AI166" s="969"/>
      <c r="AJ166" s="969"/>
      <c r="AK166" s="969"/>
      <c r="AL166" s="969"/>
      <c r="AM166" s="969"/>
      <c r="AN166" s="969"/>
      <c r="AO166" s="969"/>
    </row>
    <row r="167" spans="1:41">
      <c r="A167" s="880" t="s">
        <v>2155</v>
      </c>
      <c r="B167" s="946">
        <v>12.62</v>
      </c>
      <c r="C167" s="946">
        <v>0</v>
      </c>
      <c r="D167" s="893">
        <v>104</v>
      </c>
      <c r="E167" s="893">
        <v>0</v>
      </c>
      <c r="F167" s="893">
        <v>1312.48</v>
      </c>
      <c r="G167" s="945">
        <v>7.6</v>
      </c>
      <c r="H167" s="893">
        <v>8</v>
      </c>
      <c r="I167" s="893">
        <v>8</v>
      </c>
      <c r="J167" s="893">
        <v>8</v>
      </c>
      <c r="K167" s="944">
        <v>121.6</v>
      </c>
      <c r="L167" s="943">
        <v>1434.08</v>
      </c>
      <c r="M167" s="892">
        <v>1434.08</v>
      </c>
      <c r="N167" s="892">
        <v>0</v>
      </c>
      <c r="O167" s="892">
        <v>0</v>
      </c>
      <c r="P167" s="942">
        <v>0</v>
      </c>
      <c r="Q167" s="892">
        <v>0</v>
      </c>
      <c r="R167" s="892">
        <v>0</v>
      </c>
      <c r="S167" s="892">
        <v>0</v>
      </c>
      <c r="T167" s="892">
        <v>0</v>
      </c>
      <c r="U167" s="892">
        <v>0</v>
      </c>
      <c r="V167" s="926">
        <v>0</v>
      </c>
      <c r="Y167" s="969"/>
      <c r="Z167" s="969"/>
      <c r="AA167" s="969"/>
      <c r="AB167" s="969"/>
      <c r="AC167" s="969"/>
      <c r="AD167" s="969"/>
      <c r="AE167" s="969"/>
      <c r="AF167" s="969"/>
      <c r="AG167" s="969"/>
      <c r="AH167" s="969"/>
      <c r="AI167" s="969"/>
      <c r="AJ167" s="969"/>
      <c r="AK167" s="969"/>
      <c r="AL167" s="969"/>
      <c r="AM167" s="969"/>
      <c r="AN167" s="969"/>
      <c r="AO167" s="969"/>
    </row>
    <row r="168" spans="1:41">
      <c r="A168" s="882" t="s">
        <v>1301</v>
      </c>
      <c r="B168" s="951">
        <v>8</v>
      </c>
      <c r="C168" s="951">
        <v>0</v>
      </c>
      <c r="D168" s="899">
        <v>40</v>
      </c>
      <c r="E168" s="899">
        <v>0</v>
      </c>
      <c r="F168" s="899">
        <v>320</v>
      </c>
      <c r="G168" s="950">
        <v>13</v>
      </c>
      <c r="H168" s="899">
        <v>1</v>
      </c>
      <c r="I168" s="899">
        <v>1</v>
      </c>
      <c r="J168" s="899">
        <v>1</v>
      </c>
      <c r="K168" s="949">
        <v>26</v>
      </c>
      <c r="L168" s="948">
        <v>346</v>
      </c>
      <c r="M168" s="898">
        <v>0</v>
      </c>
      <c r="N168" s="898">
        <v>0</v>
      </c>
      <c r="O168" s="898">
        <v>9.3513513513513526</v>
      </c>
      <c r="P168" s="947">
        <v>336.64864864864865</v>
      </c>
      <c r="Q168" s="898">
        <v>0</v>
      </c>
      <c r="R168" s="898">
        <v>0</v>
      </c>
      <c r="S168" s="898">
        <v>0</v>
      </c>
      <c r="T168" s="898">
        <v>0</v>
      </c>
      <c r="U168" s="898">
        <v>0</v>
      </c>
      <c r="V168" s="925">
        <v>0</v>
      </c>
      <c r="Y168" s="969"/>
      <c r="Z168" s="969"/>
      <c r="AA168" s="969"/>
      <c r="AB168" s="969"/>
      <c r="AC168" s="969"/>
      <c r="AD168" s="969"/>
      <c r="AE168" s="969"/>
      <c r="AF168" s="969"/>
      <c r="AG168" s="969"/>
      <c r="AH168" s="969"/>
      <c r="AI168" s="969"/>
      <c r="AJ168" s="969"/>
      <c r="AK168" s="969"/>
      <c r="AL168" s="969"/>
      <c r="AM168" s="969"/>
      <c r="AN168" s="969"/>
      <c r="AO168" s="969"/>
    </row>
    <row r="169" spans="1:41">
      <c r="A169" s="880" t="s">
        <v>2154</v>
      </c>
      <c r="B169" s="946">
        <v>11.63</v>
      </c>
      <c r="C169" s="946">
        <v>0</v>
      </c>
      <c r="D169" s="893">
        <v>121</v>
      </c>
      <c r="E169" s="893">
        <v>0</v>
      </c>
      <c r="F169" s="893">
        <v>1407.23</v>
      </c>
      <c r="G169" s="945">
        <v>2.7</v>
      </c>
      <c r="H169" s="893">
        <v>7</v>
      </c>
      <c r="I169" s="893">
        <v>7</v>
      </c>
      <c r="J169" s="893">
        <v>7</v>
      </c>
      <c r="K169" s="944">
        <v>37.800000000000004</v>
      </c>
      <c r="L169" s="943">
        <v>1445.03</v>
      </c>
      <c r="M169" s="892">
        <v>1445.03</v>
      </c>
      <c r="N169" s="892">
        <v>0</v>
      </c>
      <c r="O169" s="892">
        <v>0</v>
      </c>
      <c r="P169" s="942">
        <v>0</v>
      </c>
      <c r="Q169" s="892">
        <v>0</v>
      </c>
      <c r="R169" s="892">
        <v>0</v>
      </c>
      <c r="S169" s="892">
        <v>0</v>
      </c>
      <c r="T169" s="892">
        <v>0</v>
      </c>
      <c r="U169" s="892">
        <v>0</v>
      </c>
      <c r="V169" s="926">
        <v>0</v>
      </c>
      <c r="Y169" s="969"/>
      <c r="Z169" s="969"/>
      <c r="AA169" s="969"/>
      <c r="AB169" s="969"/>
      <c r="AC169" s="969"/>
      <c r="AD169" s="969"/>
      <c r="AE169" s="969"/>
      <c r="AF169" s="969"/>
      <c r="AG169" s="969"/>
      <c r="AH169" s="969"/>
      <c r="AI169" s="969"/>
      <c r="AJ169" s="969"/>
      <c r="AK169" s="969"/>
      <c r="AL169" s="969"/>
      <c r="AM169" s="969"/>
      <c r="AN169" s="969"/>
      <c r="AO169" s="969"/>
    </row>
    <row r="170" spans="1:41">
      <c r="A170" s="882" t="s">
        <v>2153</v>
      </c>
      <c r="B170" s="951">
        <v>6.52</v>
      </c>
      <c r="C170" s="951">
        <v>7.06</v>
      </c>
      <c r="D170" s="899">
        <v>78</v>
      </c>
      <c r="E170" s="899">
        <v>78</v>
      </c>
      <c r="F170" s="899">
        <v>1059.2399999999998</v>
      </c>
      <c r="G170" s="950">
        <v>7.6</v>
      </c>
      <c r="H170" s="899">
        <v>4</v>
      </c>
      <c r="I170" s="899">
        <v>4</v>
      </c>
      <c r="J170" s="899">
        <v>4</v>
      </c>
      <c r="K170" s="949">
        <v>60.8</v>
      </c>
      <c r="L170" s="948">
        <v>1120.0399999999997</v>
      </c>
      <c r="M170" s="898">
        <v>1120.0399999999997</v>
      </c>
      <c r="N170" s="898">
        <v>0</v>
      </c>
      <c r="O170" s="898">
        <v>0</v>
      </c>
      <c r="P170" s="947">
        <v>0</v>
      </c>
      <c r="Q170" s="898">
        <v>0</v>
      </c>
      <c r="R170" s="898">
        <v>0</v>
      </c>
      <c r="S170" s="898">
        <v>0</v>
      </c>
      <c r="T170" s="898">
        <v>0</v>
      </c>
      <c r="U170" s="898">
        <v>0</v>
      </c>
      <c r="V170" s="925">
        <v>0</v>
      </c>
      <c r="Y170" s="969"/>
      <c r="Z170" s="969"/>
      <c r="AA170" s="969"/>
      <c r="AB170" s="969"/>
      <c r="AC170" s="969"/>
      <c r="AD170" s="969"/>
      <c r="AE170" s="969"/>
      <c r="AF170" s="969"/>
      <c r="AG170" s="969"/>
      <c r="AH170" s="969"/>
      <c r="AI170" s="969"/>
      <c r="AJ170" s="969"/>
      <c r="AK170" s="969"/>
      <c r="AL170" s="969"/>
      <c r="AM170" s="969"/>
      <c r="AN170" s="969"/>
      <c r="AO170" s="969"/>
    </row>
    <row r="171" spans="1:41">
      <c r="A171" s="880" t="s">
        <v>2152</v>
      </c>
      <c r="B171" s="946">
        <v>6.08</v>
      </c>
      <c r="C171" s="946">
        <v>5.76</v>
      </c>
      <c r="D171" s="893">
        <v>90</v>
      </c>
      <c r="E171" s="893">
        <v>90</v>
      </c>
      <c r="F171" s="893">
        <v>1065.5999999999999</v>
      </c>
      <c r="G171" s="945">
        <v>4.7</v>
      </c>
      <c r="H171" s="893">
        <v>5</v>
      </c>
      <c r="I171" s="893">
        <v>5</v>
      </c>
      <c r="J171" s="893">
        <v>5</v>
      </c>
      <c r="K171" s="944">
        <v>47</v>
      </c>
      <c r="L171" s="943">
        <v>1112.5999999999999</v>
      </c>
      <c r="M171" s="892">
        <v>1112.5999999999999</v>
      </c>
      <c r="N171" s="892">
        <v>0</v>
      </c>
      <c r="O171" s="892">
        <v>0</v>
      </c>
      <c r="P171" s="942">
        <v>0</v>
      </c>
      <c r="Q171" s="892">
        <v>0</v>
      </c>
      <c r="R171" s="892">
        <v>0</v>
      </c>
      <c r="S171" s="892">
        <v>0</v>
      </c>
      <c r="T171" s="892">
        <v>0</v>
      </c>
      <c r="U171" s="892">
        <v>0</v>
      </c>
      <c r="V171" s="926">
        <v>0</v>
      </c>
      <c r="Y171" s="969"/>
      <c r="Z171" s="969"/>
      <c r="AA171" s="969"/>
      <c r="AB171" s="969"/>
      <c r="AC171" s="969"/>
      <c r="AD171" s="969"/>
      <c r="AE171" s="969"/>
      <c r="AF171" s="969"/>
      <c r="AG171" s="969"/>
      <c r="AH171" s="969"/>
      <c r="AI171" s="969"/>
      <c r="AJ171" s="969"/>
      <c r="AK171" s="969"/>
      <c r="AL171" s="969"/>
      <c r="AM171" s="969"/>
      <c r="AN171" s="969"/>
      <c r="AO171" s="969"/>
    </row>
    <row r="172" spans="1:41">
      <c r="A172" s="882" t="s">
        <v>2151</v>
      </c>
      <c r="B172" s="951">
        <v>14.93</v>
      </c>
      <c r="C172" s="951">
        <v>0</v>
      </c>
      <c r="D172" s="899">
        <v>55</v>
      </c>
      <c r="E172" s="899">
        <v>0</v>
      </c>
      <c r="F172" s="899">
        <v>821.15</v>
      </c>
      <c r="G172" s="950">
        <v>3.3</v>
      </c>
      <c r="H172" s="899">
        <v>4</v>
      </c>
      <c r="I172" s="899">
        <v>4</v>
      </c>
      <c r="J172" s="899">
        <v>4</v>
      </c>
      <c r="K172" s="949">
        <v>26.4</v>
      </c>
      <c r="L172" s="948">
        <v>847.55</v>
      </c>
      <c r="M172" s="898">
        <v>847.55</v>
      </c>
      <c r="N172" s="898">
        <v>0</v>
      </c>
      <c r="O172" s="898">
        <v>0</v>
      </c>
      <c r="P172" s="947">
        <v>0</v>
      </c>
      <c r="Q172" s="898">
        <v>0</v>
      </c>
      <c r="R172" s="898">
        <v>0</v>
      </c>
      <c r="S172" s="898">
        <v>0</v>
      </c>
      <c r="T172" s="898">
        <v>0</v>
      </c>
      <c r="U172" s="898">
        <v>0</v>
      </c>
      <c r="V172" s="925">
        <v>0</v>
      </c>
      <c r="Y172" s="969"/>
      <c r="Z172" s="969"/>
      <c r="AA172" s="969"/>
      <c r="AB172" s="969"/>
      <c r="AC172" s="969"/>
      <c r="AD172" s="969"/>
      <c r="AE172" s="969"/>
      <c r="AF172" s="969"/>
      <c r="AG172" s="969"/>
      <c r="AH172" s="969"/>
      <c r="AI172" s="969"/>
      <c r="AJ172" s="969"/>
      <c r="AK172" s="969"/>
      <c r="AL172" s="969"/>
      <c r="AM172" s="969"/>
      <c r="AN172" s="969"/>
      <c r="AO172" s="969"/>
    </row>
    <row r="173" spans="1:41">
      <c r="A173" s="880" t="s">
        <v>2150</v>
      </c>
      <c r="B173" s="946">
        <v>10.130000000000001</v>
      </c>
      <c r="C173" s="946">
        <v>9.82</v>
      </c>
      <c r="D173" s="893">
        <v>109</v>
      </c>
      <c r="E173" s="893">
        <v>109</v>
      </c>
      <c r="F173" s="893">
        <v>2174.5500000000002</v>
      </c>
      <c r="G173" s="945">
        <v>9.1</v>
      </c>
      <c r="H173" s="893">
        <v>9</v>
      </c>
      <c r="I173" s="893">
        <v>9</v>
      </c>
      <c r="J173" s="893">
        <v>9</v>
      </c>
      <c r="K173" s="944">
        <v>163.79999999999998</v>
      </c>
      <c r="L173" s="943">
        <v>2338.3500000000004</v>
      </c>
      <c r="M173" s="892">
        <v>0</v>
      </c>
      <c r="N173" s="892">
        <v>2338.3500000000004</v>
      </c>
      <c r="O173" s="892">
        <v>0</v>
      </c>
      <c r="P173" s="942">
        <v>0</v>
      </c>
      <c r="Q173" s="892">
        <v>0</v>
      </c>
      <c r="R173" s="892">
        <v>0</v>
      </c>
      <c r="S173" s="892">
        <v>0</v>
      </c>
      <c r="T173" s="892">
        <v>0</v>
      </c>
      <c r="U173" s="892">
        <v>0</v>
      </c>
      <c r="V173" s="926">
        <v>0</v>
      </c>
      <c r="Y173" s="969"/>
      <c r="Z173" s="969"/>
      <c r="AA173" s="969"/>
      <c r="AB173" s="969"/>
      <c r="AC173" s="969"/>
      <c r="AD173" s="969"/>
      <c r="AE173" s="969"/>
      <c r="AF173" s="969"/>
      <c r="AG173" s="969"/>
      <c r="AH173" s="969"/>
      <c r="AI173" s="969"/>
      <c r="AJ173" s="969"/>
      <c r="AK173" s="969"/>
      <c r="AL173" s="969"/>
      <c r="AM173" s="969"/>
      <c r="AN173" s="969"/>
      <c r="AO173" s="969"/>
    </row>
    <row r="174" spans="1:41">
      <c r="A174" s="882" t="s">
        <v>2149</v>
      </c>
      <c r="B174" s="951">
        <v>9.5399999999999991</v>
      </c>
      <c r="C174" s="951">
        <v>9.7799999999999994</v>
      </c>
      <c r="D174" s="899">
        <v>143</v>
      </c>
      <c r="E174" s="899">
        <v>143</v>
      </c>
      <c r="F174" s="899">
        <v>2762.7599999999998</v>
      </c>
      <c r="G174" s="950">
        <v>10.9</v>
      </c>
      <c r="H174" s="899">
        <v>15</v>
      </c>
      <c r="I174" s="899">
        <v>15</v>
      </c>
      <c r="J174" s="899">
        <v>15</v>
      </c>
      <c r="K174" s="949">
        <v>327</v>
      </c>
      <c r="L174" s="948">
        <v>3089.7599999999998</v>
      </c>
      <c r="M174" s="898">
        <v>0</v>
      </c>
      <c r="N174" s="898">
        <v>3089.7599999999998</v>
      </c>
      <c r="O174" s="898">
        <v>0</v>
      </c>
      <c r="P174" s="947">
        <v>0</v>
      </c>
      <c r="Q174" s="898">
        <v>0</v>
      </c>
      <c r="R174" s="898">
        <v>0</v>
      </c>
      <c r="S174" s="898">
        <v>0</v>
      </c>
      <c r="T174" s="898">
        <v>0</v>
      </c>
      <c r="U174" s="898">
        <v>0</v>
      </c>
      <c r="V174" s="925">
        <v>0</v>
      </c>
      <c r="Y174" s="969"/>
      <c r="Z174" s="969"/>
      <c r="AA174" s="969"/>
      <c r="AB174" s="969"/>
      <c r="AC174" s="969"/>
      <c r="AD174" s="969"/>
      <c r="AE174" s="969"/>
      <c r="AF174" s="969"/>
      <c r="AG174" s="969"/>
      <c r="AH174" s="969"/>
      <c r="AI174" s="969"/>
      <c r="AJ174" s="969"/>
      <c r="AK174" s="969"/>
      <c r="AL174" s="969"/>
      <c r="AM174" s="969"/>
      <c r="AN174" s="969"/>
      <c r="AO174" s="969"/>
    </row>
    <row r="175" spans="1:41">
      <c r="A175" s="880" t="s">
        <v>1678</v>
      </c>
      <c r="B175" s="946">
        <v>14</v>
      </c>
      <c r="C175" s="946">
        <v>19.09</v>
      </c>
      <c r="D175" s="893">
        <v>41</v>
      </c>
      <c r="E175" s="893">
        <v>41</v>
      </c>
      <c r="F175" s="893">
        <v>1356.69</v>
      </c>
      <c r="G175" s="945">
        <v>8.15</v>
      </c>
      <c r="H175" s="893">
        <v>8</v>
      </c>
      <c r="I175" s="893">
        <v>8</v>
      </c>
      <c r="J175" s="893">
        <v>8</v>
      </c>
      <c r="K175" s="944">
        <v>130.4</v>
      </c>
      <c r="L175" s="943">
        <v>1487.0900000000001</v>
      </c>
      <c r="M175" s="892">
        <v>0</v>
      </c>
      <c r="N175" s="892">
        <v>0</v>
      </c>
      <c r="O175" s="892">
        <v>0</v>
      </c>
      <c r="P175" s="942">
        <v>1487.0900000000001</v>
      </c>
      <c r="Q175" s="892">
        <v>0</v>
      </c>
      <c r="R175" s="892">
        <v>0</v>
      </c>
      <c r="S175" s="892">
        <v>0</v>
      </c>
      <c r="T175" s="892">
        <v>0</v>
      </c>
      <c r="U175" s="892">
        <v>0</v>
      </c>
      <c r="V175" s="926">
        <v>0</v>
      </c>
      <c r="Y175" s="969"/>
      <c r="Z175" s="969"/>
      <c r="AA175" s="969"/>
      <c r="AB175" s="969"/>
      <c r="AC175" s="969"/>
      <c r="AD175" s="969"/>
      <c r="AE175" s="969"/>
      <c r="AF175" s="969"/>
      <c r="AG175" s="969"/>
      <c r="AH175" s="969"/>
      <c r="AI175" s="969"/>
      <c r="AJ175" s="969"/>
      <c r="AK175" s="969"/>
      <c r="AL175" s="969"/>
      <c r="AM175" s="969"/>
      <c r="AN175" s="969"/>
      <c r="AO175" s="969"/>
    </row>
    <row r="176" spans="1:41">
      <c r="A176" s="882" t="s">
        <v>1677</v>
      </c>
      <c r="B176" s="951">
        <v>22.62</v>
      </c>
      <c r="C176" s="951">
        <v>21.5</v>
      </c>
      <c r="D176" s="899">
        <v>35</v>
      </c>
      <c r="E176" s="899">
        <v>35</v>
      </c>
      <c r="F176" s="899">
        <v>1544.2</v>
      </c>
      <c r="G176" s="950">
        <v>8.15</v>
      </c>
      <c r="H176" s="899">
        <v>4</v>
      </c>
      <c r="I176" s="899">
        <v>4</v>
      </c>
      <c r="J176" s="899">
        <v>4</v>
      </c>
      <c r="K176" s="949">
        <v>65.2</v>
      </c>
      <c r="L176" s="948">
        <v>1609.4</v>
      </c>
      <c r="M176" s="898">
        <v>0</v>
      </c>
      <c r="N176" s="898">
        <v>0</v>
      </c>
      <c r="O176" s="898">
        <v>0</v>
      </c>
      <c r="P176" s="947">
        <v>1609.4</v>
      </c>
      <c r="Q176" s="898">
        <v>0</v>
      </c>
      <c r="R176" s="898">
        <v>0</v>
      </c>
      <c r="S176" s="898">
        <v>0</v>
      </c>
      <c r="T176" s="898">
        <v>0</v>
      </c>
      <c r="U176" s="898">
        <v>0</v>
      </c>
      <c r="V176" s="925">
        <v>0</v>
      </c>
      <c r="Y176" s="969"/>
      <c r="Z176" s="969"/>
      <c r="AA176" s="969"/>
      <c r="AB176" s="969"/>
      <c r="AC176" s="969"/>
      <c r="AD176" s="969"/>
      <c r="AE176" s="969"/>
      <c r="AF176" s="969"/>
      <c r="AG176" s="969"/>
      <c r="AH176" s="969"/>
      <c r="AI176" s="969"/>
      <c r="AJ176" s="969"/>
      <c r="AK176" s="969"/>
      <c r="AL176" s="969"/>
      <c r="AM176" s="969"/>
      <c r="AN176" s="969"/>
      <c r="AO176" s="969"/>
    </row>
    <row r="177" spans="1:41">
      <c r="A177" s="880" t="s">
        <v>1676</v>
      </c>
      <c r="B177" s="946">
        <v>16.73</v>
      </c>
      <c r="C177" s="946">
        <v>17.89</v>
      </c>
      <c r="D177" s="893">
        <v>42</v>
      </c>
      <c r="E177" s="893">
        <v>42</v>
      </c>
      <c r="F177" s="893">
        <v>1454.04</v>
      </c>
      <c r="G177" s="945">
        <v>5.78</v>
      </c>
      <c r="H177" s="893">
        <v>5</v>
      </c>
      <c r="I177" s="893">
        <v>5</v>
      </c>
      <c r="J177" s="893">
        <v>5</v>
      </c>
      <c r="K177" s="944">
        <v>57.800000000000004</v>
      </c>
      <c r="L177" s="943">
        <v>1511.84</v>
      </c>
      <c r="M177" s="892">
        <v>0</v>
      </c>
      <c r="N177" s="892">
        <v>0</v>
      </c>
      <c r="O177" s="892">
        <v>358.06736842105261</v>
      </c>
      <c r="P177" s="942">
        <v>1153.7726315789473</v>
      </c>
      <c r="Q177" s="892">
        <v>0</v>
      </c>
      <c r="R177" s="892">
        <v>0</v>
      </c>
      <c r="S177" s="892">
        <v>0</v>
      </c>
      <c r="T177" s="892">
        <v>0</v>
      </c>
      <c r="U177" s="892">
        <v>0</v>
      </c>
      <c r="V177" s="926">
        <v>0</v>
      </c>
      <c r="Y177" s="969"/>
      <c r="Z177" s="969"/>
      <c r="AA177" s="969"/>
      <c r="AB177" s="969"/>
      <c r="AC177" s="969"/>
      <c r="AD177" s="969"/>
      <c r="AE177" s="969"/>
      <c r="AF177" s="969"/>
      <c r="AG177" s="969"/>
      <c r="AH177" s="969"/>
      <c r="AI177" s="969"/>
      <c r="AJ177" s="969"/>
      <c r="AK177" s="969"/>
      <c r="AL177" s="969"/>
      <c r="AM177" s="969"/>
      <c r="AN177" s="969"/>
      <c r="AO177" s="969"/>
    </row>
    <row r="178" spans="1:41">
      <c r="A178" s="882" t="s">
        <v>1675</v>
      </c>
      <c r="B178" s="951">
        <v>10.01</v>
      </c>
      <c r="C178" s="951">
        <v>8.32</v>
      </c>
      <c r="D178" s="899">
        <v>50</v>
      </c>
      <c r="E178" s="899">
        <v>52</v>
      </c>
      <c r="F178" s="899">
        <v>933.14</v>
      </c>
      <c r="G178" s="950">
        <v>7</v>
      </c>
      <c r="H178" s="899">
        <v>4</v>
      </c>
      <c r="I178" s="899">
        <v>4</v>
      </c>
      <c r="J178" s="899">
        <v>4</v>
      </c>
      <c r="K178" s="949">
        <v>56</v>
      </c>
      <c r="L178" s="948">
        <v>989.14</v>
      </c>
      <c r="M178" s="898">
        <v>0</v>
      </c>
      <c r="N178" s="898">
        <v>0</v>
      </c>
      <c r="O178" s="898">
        <v>0</v>
      </c>
      <c r="P178" s="947">
        <v>989.14</v>
      </c>
      <c r="Q178" s="898">
        <v>0</v>
      </c>
      <c r="R178" s="898">
        <v>0</v>
      </c>
      <c r="S178" s="898">
        <v>0</v>
      </c>
      <c r="T178" s="898">
        <v>0</v>
      </c>
      <c r="U178" s="898">
        <v>0</v>
      </c>
      <c r="V178" s="925">
        <v>0</v>
      </c>
      <c r="Y178" s="969"/>
      <c r="Z178" s="969"/>
      <c r="AA178" s="969"/>
      <c r="AB178" s="969"/>
      <c r="AC178" s="969"/>
      <c r="AD178" s="969"/>
      <c r="AE178" s="969"/>
      <c r="AF178" s="969"/>
      <c r="AG178" s="969"/>
      <c r="AH178" s="969"/>
      <c r="AI178" s="969"/>
      <c r="AJ178" s="969"/>
      <c r="AK178" s="969"/>
      <c r="AL178" s="969"/>
      <c r="AM178" s="969"/>
      <c r="AN178" s="969"/>
      <c r="AO178" s="969"/>
    </row>
    <row r="179" spans="1:41">
      <c r="A179" s="880" t="s">
        <v>1300</v>
      </c>
      <c r="B179" s="946">
        <v>13.74</v>
      </c>
      <c r="C179" s="946">
        <v>14.06</v>
      </c>
      <c r="D179" s="893">
        <v>54</v>
      </c>
      <c r="E179" s="893">
        <v>54</v>
      </c>
      <c r="F179" s="893">
        <v>1501.2</v>
      </c>
      <c r="G179" s="945">
        <v>4.83</v>
      </c>
      <c r="H179" s="893">
        <v>4</v>
      </c>
      <c r="I179" s="893">
        <v>5</v>
      </c>
      <c r="J179" s="893">
        <v>5</v>
      </c>
      <c r="K179" s="944">
        <v>38.64</v>
      </c>
      <c r="L179" s="943">
        <v>1539.8400000000001</v>
      </c>
      <c r="M179" s="892">
        <v>0</v>
      </c>
      <c r="N179" s="892">
        <v>0</v>
      </c>
      <c r="O179" s="892">
        <v>14.391028037383178</v>
      </c>
      <c r="P179" s="942">
        <v>1525.448971962617</v>
      </c>
      <c r="Q179" s="892">
        <v>0</v>
      </c>
      <c r="R179" s="892">
        <v>0</v>
      </c>
      <c r="S179" s="892">
        <v>0</v>
      </c>
      <c r="T179" s="892">
        <v>0</v>
      </c>
      <c r="U179" s="892">
        <v>0</v>
      </c>
      <c r="V179" s="926">
        <v>0</v>
      </c>
      <c r="Y179" s="969"/>
      <c r="Z179" s="969"/>
      <c r="AA179" s="969"/>
      <c r="AB179" s="969"/>
      <c r="AC179" s="969"/>
      <c r="AD179" s="969"/>
      <c r="AE179" s="969"/>
      <c r="AF179" s="969"/>
      <c r="AG179" s="969"/>
      <c r="AH179" s="969"/>
      <c r="AI179" s="969"/>
      <c r="AJ179" s="969"/>
      <c r="AK179" s="969"/>
      <c r="AL179" s="969"/>
      <c r="AM179" s="969"/>
      <c r="AN179" s="969"/>
      <c r="AO179" s="969"/>
    </row>
    <row r="180" spans="1:41">
      <c r="A180" s="882" t="s">
        <v>1299</v>
      </c>
      <c r="B180" s="951">
        <v>17.440000000000001</v>
      </c>
      <c r="C180" s="951">
        <v>17.88</v>
      </c>
      <c r="D180" s="899">
        <v>35</v>
      </c>
      <c r="E180" s="899">
        <v>35</v>
      </c>
      <c r="F180" s="899">
        <v>1236.2</v>
      </c>
      <c r="G180" s="950">
        <v>12.82</v>
      </c>
      <c r="H180" s="899">
        <v>4</v>
      </c>
      <c r="I180" s="899">
        <v>4</v>
      </c>
      <c r="J180" s="899">
        <v>4</v>
      </c>
      <c r="K180" s="949">
        <v>102.56</v>
      </c>
      <c r="L180" s="948">
        <v>1338.76</v>
      </c>
      <c r="M180" s="898">
        <v>0</v>
      </c>
      <c r="N180" s="898">
        <v>0</v>
      </c>
      <c r="O180" s="898">
        <v>1338.76</v>
      </c>
      <c r="P180" s="947">
        <v>0</v>
      </c>
      <c r="Q180" s="898">
        <v>0</v>
      </c>
      <c r="R180" s="898">
        <v>0</v>
      </c>
      <c r="S180" s="898">
        <v>0</v>
      </c>
      <c r="T180" s="898">
        <v>0</v>
      </c>
      <c r="U180" s="898">
        <v>0</v>
      </c>
      <c r="V180" s="925">
        <v>0</v>
      </c>
      <c r="Y180" s="969"/>
      <c r="Z180" s="969"/>
      <c r="AA180" s="969"/>
      <c r="AB180" s="969"/>
      <c r="AC180" s="969"/>
      <c r="AD180" s="969"/>
      <c r="AE180" s="969"/>
      <c r="AF180" s="969"/>
      <c r="AG180" s="969"/>
      <c r="AH180" s="969"/>
      <c r="AI180" s="969"/>
      <c r="AJ180" s="969"/>
      <c r="AK180" s="969"/>
      <c r="AL180" s="969"/>
      <c r="AM180" s="969"/>
      <c r="AN180" s="969"/>
      <c r="AO180" s="969"/>
    </row>
    <row r="181" spans="1:41">
      <c r="A181" s="880" t="s">
        <v>2148</v>
      </c>
      <c r="B181" s="946">
        <v>11.22</v>
      </c>
      <c r="C181" s="946">
        <v>9.6300000000000008</v>
      </c>
      <c r="D181" s="893">
        <v>114</v>
      </c>
      <c r="E181" s="893">
        <v>114</v>
      </c>
      <c r="F181" s="893">
        <v>2376.9000000000005</v>
      </c>
      <c r="G181" s="945">
        <v>11</v>
      </c>
      <c r="H181" s="893">
        <v>10</v>
      </c>
      <c r="I181" s="893">
        <v>10</v>
      </c>
      <c r="J181" s="893">
        <v>10</v>
      </c>
      <c r="K181" s="944">
        <v>220</v>
      </c>
      <c r="L181" s="943">
        <v>2596.9000000000005</v>
      </c>
      <c r="M181" s="892">
        <v>2596.9000000000005</v>
      </c>
      <c r="N181" s="892">
        <v>0</v>
      </c>
      <c r="O181" s="892">
        <v>0</v>
      </c>
      <c r="P181" s="942">
        <v>0</v>
      </c>
      <c r="Q181" s="892">
        <v>0</v>
      </c>
      <c r="R181" s="892">
        <v>0</v>
      </c>
      <c r="S181" s="892">
        <v>0</v>
      </c>
      <c r="T181" s="892">
        <v>0</v>
      </c>
      <c r="U181" s="892">
        <v>0</v>
      </c>
      <c r="V181" s="926">
        <v>0</v>
      </c>
      <c r="Y181" s="969"/>
      <c r="Z181" s="969"/>
      <c r="AA181" s="969"/>
      <c r="AB181" s="969"/>
      <c r="AC181" s="969"/>
      <c r="AD181" s="969"/>
      <c r="AE181" s="969"/>
      <c r="AF181" s="969"/>
      <c r="AG181" s="969"/>
      <c r="AH181" s="969"/>
      <c r="AI181" s="969"/>
      <c r="AJ181" s="969"/>
      <c r="AK181" s="969"/>
      <c r="AL181" s="969"/>
      <c r="AM181" s="969"/>
      <c r="AN181" s="969"/>
      <c r="AO181" s="969"/>
    </row>
    <row r="182" spans="1:41">
      <c r="A182" s="882" t="s">
        <v>2146</v>
      </c>
      <c r="B182" s="951">
        <v>18.27</v>
      </c>
      <c r="C182" s="951">
        <v>18.37</v>
      </c>
      <c r="D182" s="899">
        <v>95</v>
      </c>
      <c r="E182" s="899">
        <v>95</v>
      </c>
      <c r="F182" s="899">
        <v>3480.8</v>
      </c>
      <c r="G182" s="950">
        <v>16.350000000000001</v>
      </c>
      <c r="H182" s="899">
        <v>12</v>
      </c>
      <c r="I182" s="899">
        <v>12</v>
      </c>
      <c r="J182" s="899">
        <v>12</v>
      </c>
      <c r="K182" s="949">
        <v>392.40000000000003</v>
      </c>
      <c r="L182" s="948">
        <v>3873.2000000000003</v>
      </c>
      <c r="M182" s="898">
        <v>3063.8746268656719</v>
      </c>
      <c r="N182" s="898">
        <v>809.3253731343284</v>
      </c>
      <c r="O182" s="898">
        <v>0</v>
      </c>
      <c r="P182" s="947">
        <v>0</v>
      </c>
      <c r="Q182" s="898">
        <v>0</v>
      </c>
      <c r="R182" s="898">
        <v>0</v>
      </c>
      <c r="S182" s="898">
        <v>0</v>
      </c>
      <c r="T182" s="898">
        <v>0</v>
      </c>
      <c r="U182" s="898">
        <v>0</v>
      </c>
      <c r="V182" s="925">
        <v>0</v>
      </c>
      <c r="Y182" s="969"/>
      <c r="Z182" s="969"/>
      <c r="AA182" s="969"/>
      <c r="AB182" s="969"/>
      <c r="AC182" s="969"/>
      <c r="AD182" s="969"/>
      <c r="AE182" s="969"/>
      <c r="AF182" s="969"/>
      <c r="AG182" s="969"/>
      <c r="AH182" s="969"/>
      <c r="AI182" s="969"/>
      <c r="AJ182" s="969"/>
      <c r="AK182" s="969"/>
      <c r="AL182" s="969"/>
      <c r="AM182" s="969"/>
      <c r="AN182" s="969"/>
      <c r="AO182" s="969"/>
    </row>
    <row r="183" spans="1:41">
      <c r="A183" s="880" t="s">
        <v>2145</v>
      </c>
      <c r="B183" s="946">
        <v>11.12</v>
      </c>
      <c r="C183" s="946">
        <v>10.3</v>
      </c>
      <c r="D183" s="893">
        <v>112</v>
      </c>
      <c r="E183" s="893">
        <v>112</v>
      </c>
      <c r="F183" s="893">
        <v>2399.04</v>
      </c>
      <c r="G183" s="945">
        <v>9.5</v>
      </c>
      <c r="H183" s="893">
        <v>13</v>
      </c>
      <c r="I183" s="893">
        <v>13</v>
      </c>
      <c r="J183" s="893">
        <v>13</v>
      </c>
      <c r="K183" s="944">
        <v>247</v>
      </c>
      <c r="L183" s="943">
        <v>2646.04</v>
      </c>
      <c r="M183" s="892">
        <v>2646.04</v>
      </c>
      <c r="N183" s="892">
        <v>0</v>
      </c>
      <c r="O183" s="892">
        <v>0</v>
      </c>
      <c r="P183" s="942">
        <v>0</v>
      </c>
      <c r="Q183" s="892">
        <v>0</v>
      </c>
      <c r="R183" s="892">
        <v>0</v>
      </c>
      <c r="S183" s="892">
        <v>0</v>
      </c>
      <c r="T183" s="892">
        <v>0</v>
      </c>
      <c r="U183" s="892">
        <v>0</v>
      </c>
      <c r="V183" s="926">
        <v>0</v>
      </c>
      <c r="Y183" s="969"/>
      <c r="Z183" s="969"/>
      <c r="AA183" s="969"/>
      <c r="AB183" s="969"/>
      <c r="AC183" s="969"/>
      <c r="AD183" s="969"/>
      <c r="AE183" s="969"/>
      <c r="AF183" s="969"/>
      <c r="AG183" s="969"/>
      <c r="AH183" s="969"/>
      <c r="AI183" s="969"/>
      <c r="AJ183" s="969"/>
      <c r="AK183" s="969"/>
      <c r="AL183" s="969"/>
      <c r="AM183" s="969"/>
      <c r="AN183" s="969"/>
      <c r="AO183" s="969"/>
    </row>
    <row r="184" spans="1:41">
      <c r="A184" s="882" t="s">
        <v>2144</v>
      </c>
      <c r="B184" s="951">
        <v>17.77</v>
      </c>
      <c r="C184" s="951">
        <v>0</v>
      </c>
      <c r="D184" s="899">
        <v>57</v>
      </c>
      <c r="E184" s="899">
        <v>0</v>
      </c>
      <c r="F184" s="899">
        <v>1012.89</v>
      </c>
      <c r="G184" s="950">
        <v>9.5</v>
      </c>
      <c r="H184" s="899">
        <v>4</v>
      </c>
      <c r="I184" s="899">
        <v>4</v>
      </c>
      <c r="J184" s="899">
        <v>4</v>
      </c>
      <c r="K184" s="949">
        <v>76</v>
      </c>
      <c r="L184" s="948">
        <v>1088.8899999999999</v>
      </c>
      <c r="M184" s="898">
        <v>826.05448275862057</v>
      </c>
      <c r="N184" s="898">
        <v>262.83551724137931</v>
      </c>
      <c r="O184" s="898">
        <v>0</v>
      </c>
      <c r="P184" s="947">
        <v>0</v>
      </c>
      <c r="Q184" s="898">
        <v>0</v>
      </c>
      <c r="R184" s="898">
        <v>0</v>
      </c>
      <c r="S184" s="898">
        <v>0</v>
      </c>
      <c r="T184" s="898">
        <v>0</v>
      </c>
      <c r="U184" s="898">
        <v>0</v>
      </c>
      <c r="V184" s="925">
        <v>0</v>
      </c>
      <c r="Y184" s="969"/>
      <c r="Z184" s="969"/>
      <c r="AA184" s="969"/>
      <c r="AB184" s="969"/>
      <c r="AC184" s="969"/>
      <c r="AD184" s="969"/>
      <c r="AE184" s="969"/>
      <c r="AF184" s="969"/>
      <c r="AG184" s="969"/>
      <c r="AH184" s="969"/>
      <c r="AI184" s="969"/>
      <c r="AJ184" s="969"/>
      <c r="AK184" s="969"/>
      <c r="AL184" s="969"/>
      <c r="AM184" s="969"/>
      <c r="AN184" s="969"/>
      <c r="AO184" s="969"/>
    </row>
    <row r="185" spans="1:41">
      <c r="A185" s="880" t="s">
        <v>2143</v>
      </c>
      <c r="B185" s="946">
        <v>12.99</v>
      </c>
      <c r="C185" s="946">
        <v>13.69</v>
      </c>
      <c r="D185" s="893">
        <v>90</v>
      </c>
      <c r="E185" s="893">
        <v>90</v>
      </c>
      <c r="F185" s="893">
        <v>2401.1999999999998</v>
      </c>
      <c r="G185" s="945">
        <v>15.8</v>
      </c>
      <c r="H185" s="893">
        <v>7</v>
      </c>
      <c r="I185" s="893">
        <v>7</v>
      </c>
      <c r="J185" s="893">
        <v>7</v>
      </c>
      <c r="K185" s="944">
        <v>221.20000000000002</v>
      </c>
      <c r="L185" s="943">
        <v>2622.3999999999996</v>
      </c>
      <c r="M185" s="892">
        <v>0</v>
      </c>
      <c r="N185" s="892">
        <v>2622.3999999999996</v>
      </c>
      <c r="O185" s="892">
        <v>0</v>
      </c>
      <c r="P185" s="942">
        <v>0</v>
      </c>
      <c r="Q185" s="892">
        <v>0</v>
      </c>
      <c r="R185" s="892">
        <v>0</v>
      </c>
      <c r="S185" s="892">
        <v>0</v>
      </c>
      <c r="T185" s="892">
        <v>0</v>
      </c>
      <c r="U185" s="892">
        <v>0</v>
      </c>
      <c r="V185" s="926">
        <v>0</v>
      </c>
      <c r="Y185" s="969"/>
      <c r="Z185" s="969"/>
      <c r="AA185" s="969"/>
      <c r="AB185" s="969"/>
      <c r="AC185" s="969"/>
      <c r="AD185" s="969"/>
      <c r="AE185" s="969"/>
      <c r="AF185" s="969"/>
      <c r="AG185" s="969"/>
      <c r="AH185" s="969"/>
      <c r="AI185" s="969"/>
      <c r="AJ185" s="969"/>
      <c r="AK185" s="969"/>
      <c r="AL185" s="969"/>
      <c r="AM185" s="969"/>
      <c r="AN185" s="969"/>
      <c r="AO185" s="969"/>
    </row>
    <row r="186" spans="1:41">
      <c r="A186" s="882" t="s">
        <v>2142</v>
      </c>
      <c r="B186" s="951">
        <v>7.23</v>
      </c>
      <c r="C186" s="951">
        <v>0</v>
      </c>
      <c r="D186" s="899">
        <v>123</v>
      </c>
      <c r="E186" s="899">
        <v>0</v>
      </c>
      <c r="F186" s="899">
        <v>889.29000000000008</v>
      </c>
      <c r="G186" s="950">
        <v>4.9000000000000004</v>
      </c>
      <c r="H186" s="899">
        <v>5</v>
      </c>
      <c r="I186" s="899">
        <v>5</v>
      </c>
      <c r="J186" s="899">
        <v>5</v>
      </c>
      <c r="K186" s="949">
        <v>49</v>
      </c>
      <c r="L186" s="948">
        <v>938.29000000000008</v>
      </c>
      <c r="M186" s="898">
        <v>597.78153225806454</v>
      </c>
      <c r="N186" s="898">
        <v>340.50846774193553</v>
      </c>
      <c r="O186" s="898">
        <v>0</v>
      </c>
      <c r="P186" s="947">
        <v>0</v>
      </c>
      <c r="Q186" s="898">
        <v>0</v>
      </c>
      <c r="R186" s="898">
        <v>0</v>
      </c>
      <c r="S186" s="898">
        <v>0</v>
      </c>
      <c r="T186" s="898">
        <v>0</v>
      </c>
      <c r="U186" s="898">
        <v>0</v>
      </c>
      <c r="V186" s="925">
        <v>0</v>
      </c>
      <c r="Y186" s="969"/>
      <c r="Z186" s="969"/>
      <c r="AA186" s="969"/>
      <c r="AB186" s="969"/>
      <c r="AC186" s="969"/>
      <c r="AD186" s="969"/>
      <c r="AE186" s="969"/>
      <c r="AF186" s="969"/>
      <c r="AG186" s="969"/>
      <c r="AH186" s="969"/>
      <c r="AI186" s="969"/>
      <c r="AJ186" s="969"/>
      <c r="AK186" s="969"/>
      <c r="AL186" s="969"/>
      <c r="AM186" s="969"/>
      <c r="AN186" s="969"/>
      <c r="AO186" s="969"/>
    </row>
    <row r="187" spans="1:41">
      <c r="A187" s="880" t="s">
        <v>2141</v>
      </c>
      <c r="B187" s="946">
        <v>15.68</v>
      </c>
      <c r="C187" s="946">
        <v>0</v>
      </c>
      <c r="D187" s="893">
        <v>117</v>
      </c>
      <c r="E187" s="893">
        <v>0</v>
      </c>
      <c r="F187" s="893">
        <v>1834.56</v>
      </c>
      <c r="G187" s="945">
        <v>6.3</v>
      </c>
      <c r="H187" s="893">
        <v>6</v>
      </c>
      <c r="I187" s="893">
        <v>6</v>
      </c>
      <c r="J187" s="893">
        <v>6</v>
      </c>
      <c r="K187" s="944">
        <v>75.599999999999994</v>
      </c>
      <c r="L187" s="943">
        <v>1910.1599999999999</v>
      </c>
      <c r="M187" s="892">
        <v>1150.4372727272728</v>
      </c>
      <c r="N187" s="892">
        <v>759.72272727272718</v>
      </c>
      <c r="O187" s="892">
        <v>0</v>
      </c>
      <c r="P187" s="942">
        <v>0</v>
      </c>
      <c r="Q187" s="892">
        <v>0</v>
      </c>
      <c r="R187" s="892">
        <v>0</v>
      </c>
      <c r="S187" s="892">
        <v>0</v>
      </c>
      <c r="T187" s="892">
        <v>0</v>
      </c>
      <c r="U187" s="892">
        <v>0</v>
      </c>
      <c r="V187" s="926">
        <v>0</v>
      </c>
      <c r="Y187" s="969"/>
      <c r="Z187" s="969"/>
      <c r="AA187" s="969"/>
      <c r="AB187" s="969"/>
      <c r="AC187" s="969"/>
      <c r="AD187" s="969"/>
      <c r="AE187" s="969"/>
      <c r="AF187" s="969"/>
      <c r="AG187" s="969"/>
      <c r="AH187" s="969"/>
      <c r="AI187" s="969"/>
      <c r="AJ187" s="969"/>
      <c r="AK187" s="969"/>
      <c r="AL187" s="969"/>
      <c r="AM187" s="969"/>
      <c r="AN187" s="969"/>
      <c r="AO187" s="969"/>
    </row>
    <row r="188" spans="1:41">
      <c r="A188" s="882" t="s">
        <v>2140</v>
      </c>
      <c r="B188" s="951">
        <v>13.41</v>
      </c>
      <c r="C188" s="951">
        <v>13.45</v>
      </c>
      <c r="D188" s="899">
        <v>55</v>
      </c>
      <c r="E188" s="899">
        <v>55</v>
      </c>
      <c r="F188" s="899">
        <v>1477.3</v>
      </c>
      <c r="G188" s="950">
        <v>1</v>
      </c>
      <c r="H188" s="899">
        <v>6</v>
      </c>
      <c r="I188" s="899">
        <v>6</v>
      </c>
      <c r="J188" s="899">
        <v>6</v>
      </c>
      <c r="K188" s="949">
        <v>12</v>
      </c>
      <c r="L188" s="948">
        <v>1489.3</v>
      </c>
      <c r="M188" s="898">
        <v>1437.4982608695652</v>
      </c>
      <c r="N188" s="898">
        <v>51.801739130434783</v>
      </c>
      <c r="O188" s="898">
        <v>0</v>
      </c>
      <c r="P188" s="947">
        <v>0</v>
      </c>
      <c r="Q188" s="898">
        <v>0</v>
      </c>
      <c r="R188" s="898">
        <v>0</v>
      </c>
      <c r="S188" s="898">
        <v>0</v>
      </c>
      <c r="T188" s="898">
        <v>0</v>
      </c>
      <c r="U188" s="898">
        <v>0</v>
      </c>
      <c r="V188" s="925">
        <v>0</v>
      </c>
      <c r="Y188" s="969"/>
      <c r="Z188" s="969"/>
      <c r="AA188" s="969"/>
      <c r="AB188" s="969"/>
      <c r="AC188" s="969"/>
      <c r="AD188" s="969"/>
      <c r="AE188" s="969"/>
      <c r="AF188" s="969"/>
      <c r="AG188" s="969"/>
      <c r="AH188" s="969"/>
      <c r="AI188" s="969"/>
      <c r="AJ188" s="969"/>
      <c r="AK188" s="969"/>
      <c r="AL188" s="969"/>
      <c r="AM188" s="969"/>
      <c r="AN188" s="969"/>
      <c r="AO188" s="969"/>
    </row>
    <row r="189" spans="1:41">
      <c r="A189" s="880" t="s">
        <v>2139</v>
      </c>
      <c r="B189" s="946">
        <v>9.36</v>
      </c>
      <c r="C189" s="946">
        <v>0</v>
      </c>
      <c r="D189" s="893">
        <v>122</v>
      </c>
      <c r="E189" s="893">
        <v>0</v>
      </c>
      <c r="F189" s="893">
        <v>1141.9199999999998</v>
      </c>
      <c r="G189" s="945">
        <v>4.9000000000000004</v>
      </c>
      <c r="H189" s="893">
        <v>6</v>
      </c>
      <c r="I189" s="893">
        <v>6</v>
      </c>
      <c r="J189" s="893">
        <v>6</v>
      </c>
      <c r="K189" s="944">
        <v>58.800000000000004</v>
      </c>
      <c r="L189" s="943">
        <v>1200.7199999999998</v>
      </c>
      <c r="M189" s="892">
        <v>0</v>
      </c>
      <c r="N189" s="892">
        <v>1200.7199999999998</v>
      </c>
      <c r="O189" s="892">
        <v>0</v>
      </c>
      <c r="P189" s="942">
        <v>0</v>
      </c>
      <c r="Q189" s="892">
        <v>0</v>
      </c>
      <c r="R189" s="892">
        <v>0</v>
      </c>
      <c r="S189" s="892">
        <v>0</v>
      </c>
      <c r="T189" s="892">
        <v>0</v>
      </c>
      <c r="U189" s="892">
        <v>0</v>
      </c>
      <c r="V189" s="926">
        <v>0</v>
      </c>
      <c r="Y189" s="969"/>
      <c r="Z189" s="969"/>
      <c r="AA189" s="969"/>
      <c r="AB189" s="969"/>
      <c r="AC189" s="969"/>
      <c r="AD189" s="969"/>
      <c r="AE189" s="969"/>
      <c r="AF189" s="969"/>
      <c r="AG189" s="969"/>
      <c r="AH189" s="969"/>
      <c r="AI189" s="969"/>
      <c r="AJ189" s="969"/>
      <c r="AK189" s="969"/>
      <c r="AL189" s="969"/>
      <c r="AM189" s="969"/>
      <c r="AN189" s="969"/>
      <c r="AO189" s="969"/>
    </row>
    <row r="190" spans="1:41">
      <c r="A190" s="882" t="s">
        <v>2138</v>
      </c>
      <c r="B190" s="951">
        <v>8.0399999999999991</v>
      </c>
      <c r="C190" s="951">
        <v>7.82</v>
      </c>
      <c r="D190" s="899">
        <v>168</v>
      </c>
      <c r="E190" s="899">
        <v>168</v>
      </c>
      <c r="F190" s="899">
        <v>2664.4799999999996</v>
      </c>
      <c r="G190" s="950">
        <v>6.6</v>
      </c>
      <c r="H190" s="899">
        <v>15</v>
      </c>
      <c r="I190" s="899">
        <v>15</v>
      </c>
      <c r="J190" s="899">
        <v>15</v>
      </c>
      <c r="K190" s="949">
        <v>198</v>
      </c>
      <c r="L190" s="948">
        <v>2862.4799999999996</v>
      </c>
      <c r="M190" s="898">
        <v>1781.4370212765955</v>
      </c>
      <c r="N190" s="898">
        <v>1081.0429787234041</v>
      </c>
      <c r="O190" s="898">
        <v>0</v>
      </c>
      <c r="P190" s="947">
        <v>0</v>
      </c>
      <c r="Q190" s="898">
        <v>0</v>
      </c>
      <c r="R190" s="898">
        <v>0</v>
      </c>
      <c r="S190" s="898">
        <v>0</v>
      </c>
      <c r="T190" s="898">
        <v>0</v>
      </c>
      <c r="U190" s="898">
        <v>0</v>
      </c>
      <c r="V190" s="925">
        <v>0</v>
      </c>
      <c r="Y190" s="969"/>
      <c r="Z190" s="969"/>
      <c r="AA190" s="969"/>
      <c r="AB190" s="969"/>
      <c r="AC190" s="969"/>
      <c r="AD190" s="969"/>
      <c r="AE190" s="969"/>
      <c r="AF190" s="969"/>
      <c r="AG190" s="969"/>
      <c r="AH190" s="969"/>
      <c r="AI190" s="969"/>
      <c r="AJ190" s="969"/>
      <c r="AK190" s="969"/>
      <c r="AL190" s="969"/>
      <c r="AM190" s="969"/>
      <c r="AN190" s="969"/>
      <c r="AO190" s="969"/>
    </row>
    <row r="191" spans="1:41">
      <c r="A191" s="880" t="s">
        <v>2137</v>
      </c>
      <c r="B191" s="946">
        <v>9.5299999999999994</v>
      </c>
      <c r="C191" s="946">
        <v>9.81</v>
      </c>
      <c r="D191" s="893">
        <v>76</v>
      </c>
      <c r="E191" s="893">
        <v>76</v>
      </c>
      <c r="F191" s="893">
        <v>1469.8400000000001</v>
      </c>
      <c r="G191" s="945">
        <v>3.66</v>
      </c>
      <c r="H191" s="893">
        <v>6</v>
      </c>
      <c r="I191" s="893">
        <v>6</v>
      </c>
      <c r="J191" s="893">
        <v>6</v>
      </c>
      <c r="K191" s="944">
        <v>43.92</v>
      </c>
      <c r="L191" s="943">
        <v>1513.7600000000002</v>
      </c>
      <c r="M191" s="892">
        <v>0</v>
      </c>
      <c r="N191" s="892">
        <v>962.39046357615916</v>
      </c>
      <c r="O191" s="892">
        <v>551.36953642384105</v>
      </c>
      <c r="P191" s="942">
        <v>0</v>
      </c>
      <c r="Q191" s="892">
        <v>0</v>
      </c>
      <c r="R191" s="892">
        <v>0</v>
      </c>
      <c r="S191" s="892">
        <v>0</v>
      </c>
      <c r="T191" s="892">
        <v>0</v>
      </c>
      <c r="U191" s="892">
        <v>0</v>
      </c>
      <c r="V191" s="926">
        <v>0</v>
      </c>
      <c r="Y191" s="969"/>
      <c r="Z191" s="969"/>
      <c r="AA191" s="969"/>
      <c r="AB191" s="969"/>
      <c r="AC191" s="969"/>
      <c r="AD191" s="969"/>
      <c r="AE191" s="969"/>
      <c r="AF191" s="969"/>
      <c r="AG191" s="969"/>
      <c r="AH191" s="969"/>
      <c r="AI191" s="969"/>
      <c r="AJ191" s="969"/>
      <c r="AK191" s="969"/>
      <c r="AL191" s="969"/>
      <c r="AM191" s="969"/>
      <c r="AN191" s="969"/>
      <c r="AO191" s="969"/>
    </row>
    <row r="192" spans="1:41">
      <c r="A192" s="882" t="s">
        <v>2136</v>
      </c>
      <c r="B192" s="951">
        <v>7.84</v>
      </c>
      <c r="C192" s="951">
        <v>8.91</v>
      </c>
      <c r="D192" s="899">
        <v>78</v>
      </c>
      <c r="E192" s="899">
        <v>78</v>
      </c>
      <c r="F192" s="899">
        <v>1306.5</v>
      </c>
      <c r="G192" s="950">
        <v>5.6589999999999998</v>
      </c>
      <c r="H192" s="899">
        <v>6</v>
      </c>
      <c r="I192" s="899">
        <v>7</v>
      </c>
      <c r="J192" s="899">
        <v>7</v>
      </c>
      <c r="K192" s="949">
        <v>67.908000000000001</v>
      </c>
      <c r="L192" s="948">
        <v>1374.4079999999999</v>
      </c>
      <c r="M192" s="898">
        <v>1348.3116455696202</v>
      </c>
      <c r="N192" s="898">
        <v>26.096354430379744</v>
      </c>
      <c r="O192" s="898">
        <v>0</v>
      </c>
      <c r="P192" s="947">
        <v>0</v>
      </c>
      <c r="Q192" s="898">
        <v>0</v>
      </c>
      <c r="R192" s="898">
        <v>0</v>
      </c>
      <c r="S192" s="898">
        <v>0</v>
      </c>
      <c r="T192" s="898">
        <v>0</v>
      </c>
      <c r="U192" s="898">
        <v>0</v>
      </c>
      <c r="V192" s="925">
        <v>0</v>
      </c>
      <c r="Y192" s="969"/>
      <c r="Z192" s="969"/>
      <c r="AA192" s="969"/>
      <c r="AB192" s="969"/>
      <c r="AC192" s="969"/>
      <c r="AD192" s="969"/>
      <c r="AE192" s="969"/>
      <c r="AF192" s="969"/>
      <c r="AG192" s="969"/>
      <c r="AH192" s="969"/>
      <c r="AI192" s="969"/>
      <c r="AJ192" s="969"/>
      <c r="AK192" s="969"/>
      <c r="AL192" s="969"/>
      <c r="AM192" s="969"/>
      <c r="AN192" s="969"/>
      <c r="AO192" s="969"/>
    </row>
    <row r="193" spans="1:41">
      <c r="A193" s="880" t="s">
        <v>2135</v>
      </c>
      <c r="B193" s="946">
        <v>9.16</v>
      </c>
      <c r="C193" s="946">
        <v>0</v>
      </c>
      <c r="D193" s="893">
        <v>92</v>
      </c>
      <c r="E193" s="893">
        <v>0</v>
      </c>
      <c r="F193" s="893">
        <v>842.72</v>
      </c>
      <c r="G193" s="945">
        <v>4.9000000000000004</v>
      </c>
      <c r="H193" s="893">
        <v>4</v>
      </c>
      <c r="I193" s="893">
        <v>4</v>
      </c>
      <c r="J193" s="893">
        <v>4</v>
      </c>
      <c r="K193" s="944">
        <v>39.200000000000003</v>
      </c>
      <c r="L193" s="943">
        <v>881.92000000000007</v>
      </c>
      <c r="M193" s="892">
        <v>881.92000000000007</v>
      </c>
      <c r="N193" s="892">
        <v>0</v>
      </c>
      <c r="O193" s="892">
        <v>0</v>
      </c>
      <c r="P193" s="942">
        <v>0</v>
      </c>
      <c r="Q193" s="892">
        <v>0</v>
      </c>
      <c r="R193" s="892">
        <v>0</v>
      </c>
      <c r="S193" s="892">
        <v>0</v>
      </c>
      <c r="T193" s="892">
        <v>0</v>
      </c>
      <c r="U193" s="892">
        <v>0</v>
      </c>
      <c r="V193" s="926">
        <v>0</v>
      </c>
      <c r="Y193" s="969"/>
      <c r="Z193" s="969"/>
      <c r="AA193" s="969"/>
      <c r="AB193" s="969"/>
      <c r="AC193" s="969"/>
      <c r="AD193" s="969"/>
      <c r="AE193" s="969"/>
      <c r="AF193" s="969"/>
      <c r="AG193" s="969"/>
      <c r="AH193" s="969"/>
      <c r="AI193" s="969"/>
      <c r="AJ193" s="969"/>
      <c r="AK193" s="969"/>
      <c r="AL193" s="969"/>
      <c r="AM193" s="969"/>
      <c r="AN193" s="969"/>
      <c r="AO193" s="969"/>
    </row>
    <row r="194" spans="1:41">
      <c r="A194" s="882" t="s">
        <v>2134</v>
      </c>
      <c r="B194" s="951">
        <v>7.55</v>
      </c>
      <c r="C194" s="951">
        <v>8.68</v>
      </c>
      <c r="D194" s="899">
        <v>92</v>
      </c>
      <c r="E194" s="899">
        <v>92</v>
      </c>
      <c r="F194" s="899">
        <v>1493.1599999999999</v>
      </c>
      <c r="G194" s="950">
        <v>10.5</v>
      </c>
      <c r="H194" s="899">
        <v>6</v>
      </c>
      <c r="I194" s="899">
        <v>6</v>
      </c>
      <c r="J194" s="899">
        <v>6</v>
      </c>
      <c r="K194" s="949">
        <v>126</v>
      </c>
      <c r="L194" s="948">
        <v>1619.1599999999999</v>
      </c>
      <c r="M194" s="898">
        <v>0</v>
      </c>
      <c r="N194" s="898">
        <v>1619.1599999999999</v>
      </c>
      <c r="O194" s="898">
        <v>0</v>
      </c>
      <c r="P194" s="947">
        <v>0</v>
      </c>
      <c r="Q194" s="898">
        <v>0</v>
      </c>
      <c r="R194" s="898">
        <v>0</v>
      </c>
      <c r="S194" s="898">
        <v>0</v>
      </c>
      <c r="T194" s="898">
        <v>0</v>
      </c>
      <c r="U194" s="898">
        <v>0</v>
      </c>
      <c r="V194" s="925">
        <v>0</v>
      </c>
      <c r="Y194" s="969"/>
      <c r="Z194" s="969"/>
      <c r="AA194" s="969"/>
      <c r="AB194" s="969"/>
      <c r="AC194" s="969"/>
      <c r="AD194" s="969"/>
      <c r="AE194" s="969"/>
      <c r="AF194" s="969"/>
      <c r="AG194" s="969"/>
      <c r="AH194" s="969"/>
      <c r="AI194" s="969"/>
      <c r="AJ194" s="969"/>
      <c r="AK194" s="969"/>
      <c r="AL194" s="969"/>
      <c r="AM194" s="969"/>
      <c r="AN194" s="969"/>
      <c r="AO194" s="969"/>
    </row>
    <row r="195" spans="1:41">
      <c r="A195" s="880" t="s">
        <v>2133</v>
      </c>
      <c r="B195" s="946">
        <v>10.88</v>
      </c>
      <c r="C195" s="946">
        <v>11.61</v>
      </c>
      <c r="D195" s="893">
        <v>78</v>
      </c>
      <c r="E195" s="893">
        <v>78</v>
      </c>
      <c r="F195" s="893">
        <v>1754.22</v>
      </c>
      <c r="G195" s="945">
        <v>18.7</v>
      </c>
      <c r="H195" s="893">
        <v>7</v>
      </c>
      <c r="I195" s="893">
        <v>8</v>
      </c>
      <c r="J195" s="893">
        <v>8</v>
      </c>
      <c r="K195" s="944">
        <v>261.8</v>
      </c>
      <c r="L195" s="943">
        <v>2016.02</v>
      </c>
      <c r="M195" s="892">
        <v>1701.8350649350648</v>
      </c>
      <c r="N195" s="892">
        <v>314.18493506493508</v>
      </c>
      <c r="O195" s="892">
        <v>0</v>
      </c>
      <c r="P195" s="942">
        <v>0</v>
      </c>
      <c r="Q195" s="892">
        <v>0</v>
      </c>
      <c r="R195" s="892">
        <v>0</v>
      </c>
      <c r="S195" s="892">
        <v>0</v>
      </c>
      <c r="T195" s="892">
        <v>0</v>
      </c>
      <c r="U195" s="892">
        <v>0</v>
      </c>
      <c r="V195" s="926">
        <v>0</v>
      </c>
      <c r="Y195" s="969"/>
      <c r="Z195" s="969"/>
      <c r="AA195" s="969"/>
      <c r="AB195" s="969"/>
      <c r="AC195" s="969"/>
      <c r="AD195" s="969"/>
      <c r="AE195" s="969"/>
      <c r="AF195" s="969"/>
      <c r="AG195" s="969"/>
      <c r="AH195" s="969"/>
      <c r="AI195" s="969"/>
      <c r="AJ195" s="969"/>
      <c r="AK195" s="969"/>
      <c r="AL195" s="969"/>
      <c r="AM195" s="969"/>
      <c r="AN195" s="969"/>
      <c r="AO195" s="969"/>
    </row>
    <row r="196" spans="1:41">
      <c r="A196" s="882" t="s">
        <v>2132</v>
      </c>
      <c r="B196" s="951">
        <v>14.01</v>
      </c>
      <c r="C196" s="951">
        <v>14.97</v>
      </c>
      <c r="D196" s="899">
        <v>72</v>
      </c>
      <c r="E196" s="899">
        <v>72</v>
      </c>
      <c r="F196" s="899">
        <v>2086.5600000000004</v>
      </c>
      <c r="G196" s="950">
        <v>14.8</v>
      </c>
      <c r="H196" s="899">
        <v>6</v>
      </c>
      <c r="I196" s="899">
        <v>6</v>
      </c>
      <c r="J196" s="899">
        <v>6</v>
      </c>
      <c r="K196" s="949">
        <v>177.60000000000002</v>
      </c>
      <c r="L196" s="948">
        <v>2264.1600000000003</v>
      </c>
      <c r="M196" s="898">
        <v>851.06723404255331</v>
      </c>
      <c r="N196" s="898">
        <v>1413.092765957447</v>
      </c>
      <c r="O196" s="898">
        <v>0</v>
      </c>
      <c r="P196" s="947">
        <v>0</v>
      </c>
      <c r="Q196" s="898">
        <v>0</v>
      </c>
      <c r="R196" s="898">
        <v>0</v>
      </c>
      <c r="S196" s="898">
        <v>0</v>
      </c>
      <c r="T196" s="898">
        <v>0</v>
      </c>
      <c r="U196" s="898">
        <v>0</v>
      </c>
      <c r="V196" s="925">
        <v>0</v>
      </c>
      <c r="Y196" s="969"/>
      <c r="Z196" s="969"/>
      <c r="AA196" s="969"/>
      <c r="AB196" s="969"/>
      <c r="AC196" s="969"/>
      <c r="AD196" s="969"/>
      <c r="AE196" s="969"/>
      <c r="AF196" s="969"/>
      <c r="AG196" s="969"/>
      <c r="AH196" s="969"/>
      <c r="AI196" s="969"/>
      <c r="AJ196" s="969"/>
      <c r="AK196" s="969"/>
      <c r="AL196" s="969"/>
      <c r="AM196" s="969"/>
      <c r="AN196" s="969"/>
      <c r="AO196" s="969"/>
    </row>
    <row r="197" spans="1:41">
      <c r="A197" s="880" t="s">
        <v>1298</v>
      </c>
      <c r="B197" s="946">
        <v>18.53</v>
      </c>
      <c r="C197" s="946">
        <v>17.37</v>
      </c>
      <c r="D197" s="893">
        <v>52</v>
      </c>
      <c r="E197" s="893">
        <v>52</v>
      </c>
      <c r="F197" s="893">
        <v>1866.8000000000002</v>
      </c>
      <c r="G197" s="945">
        <v>9.6</v>
      </c>
      <c r="H197" s="893">
        <v>6</v>
      </c>
      <c r="I197" s="893">
        <v>6</v>
      </c>
      <c r="J197" s="893">
        <v>6</v>
      </c>
      <c r="K197" s="944">
        <v>115.19999999999999</v>
      </c>
      <c r="L197" s="943">
        <v>1982.0000000000002</v>
      </c>
      <c r="M197" s="892">
        <v>0</v>
      </c>
      <c r="N197" s="892">
        <v>0</v>
      </c>
      <c r="O197" s="892">
        <v>1389.6781609195405</v>
      </c>
      <c r="P197" s="942">
        <v>592.32183908045988</v>
      </c>
      <c r="Q197" s="892">
        <v>0</v>
      </c>
      <c r="R197" s="892">
        <v>0</v>
      </c>
      <c r="S197" s="892">
        <v>0</v>
      </c>
      <c r="T197" s="892">
        <v>0</v>
      </c>
      <c r="U197" s="892">
        <v>0</v>
      </c>
      <c r="V197" s="926">
        <v>0</v>
      </c>
      <c r="Y197" s="969"/>
      <c r="Z197" s="969"/>
      <c r="AA197" s="969"/>
      <c r="AB197" s="969"/>
      <c r="AC197" s="969"/>
      <c r="AD197" s="969"/>
      <c r="AE197" s="969"/>
      <c r="AF197" s="969"/>
      <c r="AG197" s="969"/>
      <c r="AH197" s="969"/>
      <c r="AI197" s="969"/>
      <c r="AJ197" s="969"/>
      <c r="AK197" s="969"/>
      <c r="AL197" s="969"/>
      <c r="AM197" s="969"/>
      <c r="AN197" s="969"/>
      <c r="AO197" s="969"/>
    </row>
    <row r="198" spans="1:41">
      <c r="A198" s="882" t="s">
        <v>1296</v>
      </c>
      <c r="B198" s="951">
        <v>14.47</v>
      </c>
      <c r="C198" s="951">
        <v>13.47</v>
      </c>
      <c r="D198" s="899">
        <v>64</v>
      </c>
      <c r="E198" s="899">
        <v>64</v>
      </c>
      <c r="F198" s="899">
        <v>1788.16</v>
      </c>
      <c r="G198" s="950">
        <v>11.872999999999999</v>
      </c>
      <c r="H198" s="899">
        <v>6</v>
      </c>
      <c r="I198" s="899">
        <v>6</v>
      </c>
      <c r="J198" s="899">
        <v>6</v>
      </c>
      <c r="K198" s="949">
        <v>142.476</v>
      </c>
      <c r="L198" s="948">
        <v>1930.636</v>
      </c>
      <c r="M198" s="898">
        <v>0</v>
      </c>
      <c r="N198" s="898">
        <v>0</v>
      </c>
      <c r="O198" s="898">
        <v>0</v>
      </c>
      <c r="P198" s="947">
        <v>1930.636</v>
      </c>
      <c r="Q198" s="898">
        <v>0</v>
      </c>
      <c r="R198" s="898">
        <v>0</v>
      </c>
      <c r="S198" s="898">
        <v>0</v>
      </c>
      <c r="T198" s="898">
        <v>0</v>
      </c>
      <c r="U198" s="898">
        <v>0</v>
      </c>
      <c r="V198" s="925">
        <v>0</v>
      </c>
      <c r="Y198" s="969"/>
      <c r="Z198" s="969"/>
      <c r="AA198" s="969"/>
      <c r="AB198" s="969"/>
      <c r="AC198" s="969"/>
      <c r="AD198" s="969"/>
      <c r="AE198" s="969"/>
      <c r="AF198" s="969"/>
      <c r="AG198" s="969"/>
      <c r="AH198" s="969"/>
      <c r="AI198" s="969"/>
      <c r="AJ198" s="969"/>
      <c r="AK198" s="969"/>
      <c r="AL198" s="969"/>
      <c r="AM198" s="969"/>
      <c r="AN198" s="969"/>
      <c r="AO198" s="969"/>
    </row>
    <row r="199" spans="1:41">
      <c r="A199" s="880" t="s">
        <v>1294</v>
      </c>
      <c r="B199" s="946">
        <v>23.73</v>
      </c>
      <c r="C199" s="946">
        <v>23.9</v>
      </c>
      <c r="D199" s="893">
        <v>64</v>
      </c>
      <c r="E199" s="893">
        <v>64</v>
      </c>
      <c r="F199" s="893">
        <v>3048.3199999999997</v>
      </c>
      <c r="G199" s="945">
        <v>10.345000000000001</v>
      </c>
      <c r="H199" s="893">
        <v>9</v>
      </c>
      <c r="I199" s="893">
        <v>9</v>
      </c>
      <c r="J199" s="893">
        <v>9</v>
      </c>
      <c r="K199" s="944">
        <v>186.21</v>
      </c>
      <c r="L199" s="943">
        <v>3234.5299999999997</v>
      </c>
      <c r="M199" s="892">
        <v>0</v>
      </c>
      <c r="N199" s="892">
        <v>0</v>
      </c>
      <c r="O199" s="892">
        <v>1657.3624793388426</v>
      </c>
      <c r="P199" s="942">
        <v>1577.1675206611569</v>
      </c>
      <c r="Q199" s="892">
        <v>0</v>
      </c>
      <c r="R199" s="892">
        <v>0</v>
      </c>
      <c r="S199" s="892">
        <v>0</v>
      </c>
      <c r="T199" s="892">
        <v>0</v>
      </c>
      <c r="U199" s="892">
        <v>0</v>
      </c>
      <c r="V199" s="926">
        <v>0</v>
      </c>
      <c r="Y199" s="969"/>
      <c r="Z199" s="969"/>
      <c r="AA199" s="969"/>
      <c r="AB199" s="969"/>
      <c r="AC199" s="969"/>
      <c r="AD199" s="969"/>
      <c r="AE199" s="969"/>
      <c r="AF199" s="969"/>
      <c r="AG199" s="969"/>
      <c r="AH199" s="969"/>
      <c r="AI199" s="969"/>
      <c r="AJ199" s="969"/>
      <c r="AK199" s="969"/>
      <c r="AL199" s="969"/>
      <c r="AM199" s="969"/>
      <c r="AN199" s="969"/>
      <c r="AO199" s="969"/>
    </row>
    <row r="200" spans="1:41">
      <c r="A200" s="882" t="s">
        <v>1293</v>
      </c>
      <c r="B200" s="951">
        <v>14.61</v>
      </c>
      <c r="C200" s="951">
        <v>15.3</v>
      </c>
      <c r="D200" s="899">
        <v>47</v>
      </c>
      <c r="E200" s="899">
        <v>47</v>
      </c>
      <c r="F200" s="899">
        <v>1405.77</v>
      </c>
      <c r="G200" s="950">
        <v>8.5</v>
      </c>
      <c r="H200" s="899">
        <v>5</v>
      </c>
      <c r="I200" s="899">
        <v>5</v>
      </c>
      <c r="J200" s="899">
        <v>5</v>
      </c>
      <c r="K200" s="949">
        <v>85</v>
      </c>
      <c r="L200" s="948">
        <v>1490.77</v>
      </c>
      <c r="M200" s="898">
        <v>0</v>
      </c>
      <c r="N200" s="898">
        <v>0</v>
      </c>
      <c r="O200" s="898">
        <v>244.75328358208955</v>
      </c>
      <c r="P200" s="947">
        <v>1246.0167164179104</v>
      </c>
      <c r="Q200" s="898">
        <v>0</v>
      </c>
      <c r="R200" s="898">
        <v>0</v>
      </c>
      <c r="S200" s="898">
        <v>0</v>
      </c>
      <c r="T200" s="898">
        <v>0</v>
      </c>
      <c r="U200" s="898">
        <v>0</v>
      </c>
      <c r="V200" s="925">
        <v>0</v>
      </c>
      <c r="Y200" s="969"/>
      <c r="Z200" s="969"/>
      <c r="AA200" s="969"/>
      <c r="AB200" s="969"/>
      <c r="AC200" s="969"/>
      <c r="AD200" s="969"/>
      <c r="AE200" s="969"/>
      <c r="AF200" s="969"/>
      <c r="AG200" s="969"/>
      <c r="AH200" s="969"/>
      <c r="AI200" s="969"/>
      <c r="AJ200" s="969"/>
      <c r="AK200" s="969"/>
      <c r="AL200" s="969"/>
      <c r="AM200" s="969"/>
      <c r="AN200" s="969"/>
      <c r="AO200" s="969"/>
    </row>
    <row r="201" spans="1:41">
      <c r="A201" s="880" t="s">
        <v>1292</v>
      </c>
      <c r="B201" s="946">
        <v>27.11</v>
      </c>
      <c r="C201" s="946">
        <v>25.05</v>
      </c>
      <c r="D201" s="893">
        <v>47</v>
      </c>
      <c r="E201" s="893">
        <v>47</v>
      </c>
      <c r="F201" s="893">
        <v>2451.5200000000004</v>
      </c>
      <c r="G201" s="945">
        <v>6.81</v>
      </c>
      <c r="H201" s="893">
        <v>7</v>
      </c>
      <c r="I201" s="893">
        <v>7</v>
      </c>
      <c r="J201" s="893">
        <v>7</v>
      </c>
      <c r="K201" s="944">
        <v>95.339999999999989</v>
      </c>
      <c r="L201" s="943">
        <v>2546.8600000000006</v>
      </c>
      <c r="M201" s="892">
        <v>0</v>
      </c>
      <c r="N201" s="892">
        <v>0</v>
      </c>
      <c r="O201" s="892">
        <v>1528.1160000000002</v>
      </c>
      <c r="P201" s="942">
        <v>1018.7440000000003</v>
      </c>
      <c r="Q201" s="892">
        <v>0</v>
      </c>
      <c r="R201" s="892">
        <v>0</v>
      </c>
      <c r="S201" s="892">
        <v>0</v>
      </c>
      <c r="T201" s="892">
        <v>0</v>
      </c>
      <c r="U201" s="892">
        <v>0</v>
      </c>
      <c r="V201" s="926">
        <v>0</v>
      </c>
      <c r="Y201" s="969"/>
      <c r="Z201" s="969"/>
      <c r="AA201" s="969"/>
      <c r="AB201" s="969"/>
      <c r="AC201" s="969"/>
      <c r="AD201" s="969"/>
      <c r="AE201" s="969"/>
      <c r="AF201" s="969"/>
      <c r="AG201" s="969"/>
      <c r="AH201" s="969"/>
      <c r="AI201" s="969"/>
      <c r="AJ201" s="969"/>
      <c r="AK201" s="969"/>
      <c r="AL201" s="969"/>
      <c r="AM201" s="969"/>
      <c r="AN201" s="969"/>
      <c r="AO201" s="969"/>
    </row>
    <row r="202" spans="1:41">
      <c r="A202" s="882" t="s">
        <v>1290</v>
      </c>
      <c r="B202" s="951">
        <v>14.21</v>
      </c>
      <c r="C202" s="951">
        <v>14.19</v>
      </c>
      <c r="D202" s="899">
        <v>93</v>
      </c>
      <c r="E202" s="899">
        <v>94</v>
      </c>
      <c r="F202" s="899">
        <v>2655.39</v>
      </c>
      <c r="G202" s="950">
        <v>12.545</v>
      </c>
      <c r="H202" s="899">
        <v>10</v>
      </c>
      <c r="I202" s="899">
        <v>10</v>
      </c>
      <c r="J202" s="899">
        <v>10</v>
      </c>
      <c r="K202" s="949">
        <v>250.9</v>
      </c>
      <c r="L202" s="948">
        <v>2906.29</v>
      </c>
      <c r="M202" s="898">
        <v>0</v>
      </c>
      <c r="N202" s="898">
        <v>0</v>
      </c>
      <c r="O202" s="898">
        <v>0</v>
      </c>
      <c r="P202" s="947">
        <v>2906.29</v>
      </c>
      <c r="Q202" s="898">
        <v>0</v>
      </c>
      <c r="R202" s="898">
        <v>0</v>
      </c>
      <c r="S202" s="898">
        <v>0</v>
      </c>
      <c r="T202" s="898">
        <v>0</v>
      </c>
      <c r="U202" s="898">
        <v>0</v>
      </c>
      <c r="V202" s="925">
        <v>0</v>
      </c>
      <c r="Y202" s="969"/>
      <c r="Z202" s="969"/>
      <c r="AA202" s="969"/>
      <c r="AB202" s="969"/>
      <c r="AC202" s="969"/>
      <c r="AD202" s="969"/>
      <c r="AE202" s="969"/>
      <c r="AF202" s="969"/>
      <c r="AG202" s="969"/>
      <c r="AH202" s="969"/>
      <c r="AI202" s="969"/>
      <c r="AJ202" s="969"/>
      <c r="AK202" s="969"/>
      <c r="AL202" s="969"/>
      <c r="AM202" s="969"/>
      <c r="AN202" s="969"/>
      <c r="AO202" s="969"/>
    </row>
    <row r="203" spans="1:41">
      <c r="A203" s="880" t="s">
        <v>1287</v>
      </c>
      <c r="B203" s="946">
        <v>19.600000000000001</v>
      </c>
      <c r="C203" s="946">
        <v>18.91</v>
      </c>
      <c r="D203" s="893">
        <v>91</v>
      </c>
      <c r="E203" s="893">
        <v>91</v>
      </c>
      <c r="F203" s="893">
        <v>3504.41</v>
      </c>
      <c r="G203" s="945">
        <v>5.1849999999999996</v>
      </c>
      <c r="H203" s="893">
        <v>12</v>
      </c>
      <c r="I203" s="893">
        <v>12</v>
      </c>
      <c r="J203" s="893">
        <v>12</v>
      </c>
      <c r="K203" s="944">
        <v>124.44</v>
      </c>
      <c r="L203" s="943">
        <v>3628.85</v>
      </c>
      <c r="M203" s="892">
        <v>0</v>
      </c>
      <c r="N203" s="892">
        <v>0</v>
      </c>
      <c r="O203" s="892">
        <v>41.710919540229881</v>
      </c>
      <c r="P203" s="942">
        <v>3587.13908045977</v>
      </c>
      <c r="Q203" s="892">
        <v>0</v>
      </c>
      <c r="R203" s="892">
        <v>0</v>
      </c>
      <c r="S203" s="892">
        <v>0</v>
      </c>
      <c r="T203" s="892">
        <v>0</v>
      </c>
      <c r="U203" s="892">
        <v>0</v>
      </c>
      <c r="V203" s="926">
        <v>0</v>
      </c>
      <c r="Y203" s="969"/>
      <c r="Z203" s="969"/>
      <c r="AA203" s="969"/>
      <c r="AB203" s="969"/>
      <c r="AC203" s="969"/>
      <c r="AD203" s="969"/>
      <c r="AE203" s="969"/>
      <c r="AF203" s="969"/>
      <c r="AG203" s="969"/>
      <c r="AH203" s="969"/>
      <c r="AI203" s="969"/>
      <c r="AJ203" s="969"/>
      <c r="AK203" s="969"/>
      <c r="AL203" s="969"/>
      <c r="AM203" s="969"/>
      <c r="AN203" s="969"/>
      <c r="AO203" s="969"/>
    </row>
    <row r="204" spans="1:41">
      <c r="A204" s="882" t="s">
        <v>1286</v>
      </c>
      <c r="B204" s="951">
        <v>28.31</v>
      </c>
      <c r="C204" s="951">
        <v>0</v>
      </c>
      <c r="D204" s="899">
        <v>51</v>
      </c>
      <c r="E204" s="899">
        <v>0</v>
      </c>
      <c r="F204" s="899">
        <v>1443.81</v>
      </c>
      <c r="G204" s="950">
        <v>8.6999999999999993</v>
      </c>
      <c r="H204" s="899">
        <v>4</v>
      </c>
      <c r="I204" s="899">
        <v>5</v>
      </c>
      <c r="J204" s="899">
        <v>5</v>
      </c>
      <c r="K204" s="949">
        <v>69.599999999999994</v>
      </c>
      <c r="L204" s="948">
        <v>1513.4099999999999</v>
      </c>
      <c r="M204" s="898">
        <v>0</v>
      </c>
      <c r="N204" s="898">
        <v>0</v>
      </c>
      <c r="O204" s="898">
        <v>1513.4099999999999</v>
      </c>
      <c r="P204" s="947">
        <v>0</v>
      </c>
      <c r="Q204" s="898">
        <v>0</v>
      </c>
      <c r="R204" s="898">
        <v>0</v>
      </c>
      <c r="S204" s="898">
        <v>0</v>
      </c>
      <c r="T204" s="898">
        <v>0</v>
      </c>
      <c r="U204" s="898">
        <v>0</v>
      </c>
      <c r="V204" s="925">
        <v>0</v>
      </c>
      <c r="Y204" s="969"/>
      <c r="Z204" s="969"/>
      <c r="AA204" s="969"/>
      <c r="AB204" s="969"/>
      <c r="AC204" s="969"/>
      <c r="AD204" s="969"/>
      <c r="AE204" s="969"/>
      <c r="AF204" s="969"/>
      <c r="AG204" s="969"/>
      <c r="AH204" s="969"/>
      <c r="AI204" s="969"/>
      <c r="AJ204" s="969"/>
      <c r="AK204" s="969"/>
      <c r="AL204" s="969"/>
      <c r="AM204" s="969"/>
      <c r="AN204" s="969"/>
      <c r="AO204" s="969"/>
    </row>
    <row r="205" spans="1:41">
      <c r="A205" s="880" t="s">
        <v>1285</v>
      </c>
      <c r="B205" s="946">
        <v>28.48</v>
      </c>
      <c r="C205" s="946">
        <v>26.87</v>
      </c>
      <c r="D205" s="893">
        <v>42</v>
      </c>
      <c r="E205" s="893">
        <v>42</v>
      </c>
      <c r="F205" s="893">
        <v>2324.6999999999998</v>
      </c>
      <c r="G205" s="945">
        <v>16.905000000000001</v>
      </c>
      <c r="H205" s="893">
        <v>7</v>
      </c>
      <c r="I205" s="893">
        <v>7</v>
      </c>
      <c r="J205" s="893">
        <v>7</v>
      </c>
      <c r="K205" s="944">
        <v>236.67000000000002</v>
      </c>
      <c r="L205" s="943">
        <v>2561.37</v>
      </c>
      <c r="M205" s="892">
        <v>0</v>
      </c>
      <c r="N205" s="892">
        <v>0</v>
      </c>
      <c r="O205" s="892">
        <v>2561.37</v>
      </c>
      <c r="P205" s="942">
        <v>0</v>
      </c>
      <c r="Q205" s="892">
        <v>0</v>
      </c>
      <c r="R205" s="892">
        <v>0</v>
      </c>
      <c r="S205" s="892">
        <v>0</v>
      </c>
      <c r="T205" s="892">
        <v>0</v>
      </c>
      <c r="U205" s="892">
        <v>0</v>
      </c>
      <c r="V205" s="926">
        <v>0</v>
      </c>
      <c r="Y205" s="969"/>
      <c r="Z205" s="969"/>
      <c r="AA205" s="969"/>
      <c r="AB205" s="969"/>
      <c r="AC205" s="969"/>
      <c r="AD205" s="969"/>
      <c r="AE205" s="969"/>
      <c r="AF205" s="969"/>
      <c r="AG205" s="969"/>
      <c r="AH205" s="969"/>
      <c r="AI205" s="969"/>
      <c r="AJ205" s="969"/>
      <c r="AK205" s="969"/>
      <c r="AL205" s="969"/>
      <c r="AM205" s="969"/>
      <c r="AN205" s="969"/>
      <c r="AO205" s="969"/>
    </row>
    <row r="206" spans="1:41">
      <c r="A206" s="882" t="s">
        <v>1284</v>
      </c>
      <c r="B206" s="951">
        <v>22.33</v>
      </c>
      <c r="C206" s="951">
        <v>23.64</v>
      </c>
      <c r="D206" s="899">
        <v>29</v>
      </c>
      <c r="E206" s="899">
        <v>29</v>
      </c>
      <c r="F206" s="899">
        <v>1333.13</v>
      </c>
      <c r="G206" s="950">
        <v>17.754999999999999</v>
      </c>
      <c r="H206" s="899">
        <v>4</v>
      </c>
      <c r="I206" s="899">
        <v>4</v>
      </c>
      <c r="J206" s="899">
        <v>4</v>
      </c>
      <c r="K206" s="949">
        <v>142.04</v>
      </c>
      <c r="L206" s="948">
        <v>1475.17</v>
      </c>
      <c r="M206" s="898">
        <v>0</v>
      </c>
      <c r="N206" s="898">
        <v>0</v>
      </c>
      <c r="O206" s="898">
        <v>1475.17</v>
      </c>
      <c r="P206" s="947">
        <v>0</v>
      </c>
      <c r="Q206" s="898">
        <v>0</v>
      </c>
      <c r="R206" s="898">
        <v>0</v>
      </c>
      <c r="S206" s="898">
        <v>0</v>
      </c>
      <c r="T206" s="898">
        <v>0</v>
      </c>
      <c r="U206" s="898">
        <v>0</v>
      </c>
      <c r="V206" s="925">
        <v>0</v>
      </c>
      <c r="Y206" s="969"/>
      <c r="Z206" s="969"/>
      <c r="AA206" s="969"/>
      <c r="AB206" s="969"/>
      <c r="AC206" s="969"/>
      <c r="AD206" s="969"/>
      <c r="AE206" s="969"/>
      <c r="AF206" s="969"/>
      <c r="AG206" s="969"/>
      <c r="AH206" s="969"/>
      <c r="AI206" s="969"/>
      <c r="AJ206" s="969"/>
      <c r="AK206" s="969"/>
      <c r="AL206" s="969"/>
      <c r="AM206" s="969"/>
      <c r="AN206" s="969"/>
      <c r="AO206" s="969"/>
    </row>
    <row r="207" spans="1:41">
      <c r="A207" s="880" t="s">
        <v>1672</v>
      </c>
      <c r="B207" s="946">
        <v>18.53</v>
      </c>
      <c r="C207" s="946">
        <v>19.23</v>
      </c>
      <c r="D207" s="893">
        <v>55</v>
      </c>
      <c r="E207" s="893">
        <v>55</v>
      </c>
      <c r="F207" s="893">
        <v>2076.8000000000002</v>
      </c>
      <c r="G207" s="945">
        <v>5.0449999999999999</v>
      </c>
      <c r="H207" s="893">
        <v>6</v>
      </c>
      <c r="I207" s="893">
        <v>6</v>
      </c>
      <c r="J207" s="893">
        <v>6</v>
      </c>
      <c r="K207" s="944">
        <v>60.54</v>
      </c>
      <c r="L207" s="943">
        <v>2137.34</v>
      </c>
      <c r="M207" s="892">
        <v>0</v>
      </c>
      <c r="N207" s="892">
        <v>0</v>
      </c>
      <c r="O207" s="892">
        <v>423.23564356435651</v>
      </c>
      <c r="P207" s="942">
        <v>1714.1043564356437</v>
      </c>
      <c r="Q207" s="892">
        <v>0</v>
      </c>
      <c r="R207" s="892">
        <v>0</v>
      </c>
      <c r="S207" s="892">
        <v>0</v>
      </c>
      <c r="T207" s="892">
        <v>0</v>
      </c>
      <c r="U207" s="892">
        <v>0</v>
      </c>
      <c r="V207" s="926">
        <v>0</v>
      </c>
      <c r="Y207" s="969"/>
      <c r="Z207" s="969"/>
      <c r="AA207" s="969"/>
      <c r="AB207" s="969"/>
      <c r="AC207" s="969"/>
      <c r="AD207" s="969"/>
      <c r="AE207" s="969"/>
      <c r="AF207" s="969"/>
      <c r="AG207" s="969"/>
      <c r="AH207" s="969"/>
      <c r="AI207" s="969"/>
      <c r="AJ207" s="969"/>
      <c r="AK207" s="969"/>
      <c r="AL207" s="969"/>
      <c r="AM207" s="969"/>
      <c r="AN207" s="969"/>
      <c r="AO207" s="969"/>
    </row>
    <row r="208" spans="1:41">
      <c r="A208" s="882" t="s">
        <v>1283</v>
      </c>
      <c r="B208" s="951">
        <v>13.64</v>
      </c>
      <c r="C208" s="951">
        <v>13.52</v>
      </c>
      <c r="D208" s="899">
        <v>104</v>
      </c>
      <c r="E208" s="899">
        <v>102</v>
      </c>
      <c r="F208" s="899">
        <v>2797.6</v>
      </c>
      <c r="G208" s="950">
        <v>6.9450000000000003</v>
      </c>
      <c r="H208" s="899">
        <v>10</v>
      </c>
      <c r="I208" s="899">
        <v>10</v>
      </c>
      <c r="J208" s="899">
        <v>10</v>
      </c>
      <c r="K208" s="949">
        <v>138.9</v>
      </c>
      <c r="L208" s="948">
        <v>2936.5</v>
      </c>
      <c r="M208" s="898">
        <v>0</v>
      </c>
      <c r="N208" s="898">
        <v>0</v>
      </c>
      <c r="O208" s="898">
        <v>167.79999999999998</v>
      </c>
      <c r="P208" s="947">
        <v>2768.7</v>
      </c>
      <c r="Q208" s="898">
        <v>0</v>
      </c>
      <c r="R208" s="898">
        <v>0</v>
      </c>
      <c r="S208" s="898">
        <v>0</v>
      </c>
      <c r="T208" s="898">
        <v>0</v>
      </c>
      <c r="U208" s="898">
        <v>0</v>
      </c>
      <c r="V208" s="925">
        <v>0</v>
      </c>
      <c r="Y208" s="969"/>
      <c r="Z208" s="969"/>
      <c r="AA208" s="969"/>
      <c r="AB208" s="969"/>
      <c r="AC208" s="969"/>
      <c r="AD208" s="969"/>
      <c r="AE208" s="969"/>
      <c r="AF208" s="969"/>
      <c r="AG208" s="969"/>
      <c r="AH208" s="969"/>
      <c r="AI208" s="969"/>
      <c r="AJ208" s="969"/>
      <c r="AK208" s="969"/>
      <c r="AL208" s="969"/>
      <c r="AM208" s="969"/>
      <c r="AN208" s="969"/>
      <c r="AO208" s="969"/>
    </row>
    <row r="209" spans="1:41">
      <c r="A209" s="880" t="s">
        <v>1282</v>
      </c>
      <c r="B209" s="946">
        <v>16.670000000000002</v>
      </c>
      <c r="C209" s="946">
        <v>17.78</v>
      </c>
      <c r="D209" s="893">
        <v>60</v>
      </c>
      <c r="E209" s="893">
        <v>60</v>
      </c>
      <c r="F209" s="893">
        <v>2067</v>
      </c>
      <c r="G209" s="945">
        <v>0</v>
      </c>
      <c r="H209" s="893">
        <v>8</v>
      </c>
      <c r="I209" s="893">
        <v>8</v>
      </c>
      <c r="J209" s="893">
        <v>8</v>
      </c>
      <c r="K209" s="944">
        <v>0</v>
      </c>
      <c r="L209" s="943">
        <v>2067</v>
      </c>
      <c r="M209" s="892">
        <v>0</v>
      </c>
      <c r="N209" s="892">
        <v>0</v>
      </c>
      <c r="O209" s="892">
        <v>0</v>
      </c>
      <c r="P209" s="942">
        <v>2067</v>
      </c>
      <c r="Q209" s="892">
        <v>0</v>
      </c>
      <c r="R209" s="892">
        <v>0</v>
      </c>
      <c r="S209" s="892">
        <v>0</v>
      </c>
      <c r="T209" s="892">
        <v>0</v>
      </c>
      <c r="U209" s="892">
        <v>0</v>
      </c>
      <c r="V209" s="926">
        <v>0</v>
      </c>
      <c r="Y209" s="969"/>
      <c r="Z209" s="969"/>
      <c r="AA209" s="969"/>
      <c r="AB209" s="969"/>
      <c r="AC209" s="969"/>
      <c r="AD209" s="969"/>
      <c r="AE209" s="969"/>
      <c r="AF209" s="969"/>
      <c r="AG209" s="969"/>
      <c r="AH209" s="969"/>
      <c r="AI209" s="969"/>
      <c r="AJ209" s="969"/>
      <c r="AK209" s="969"/>
      <c r="AL209" s="969"/>
      <c r="AM209" s="969"/>
      <c r="AN209" s="969"/>
      <c r="AO209" s="969"/>
    </row>
    <row r="210" spans="1:41">
      <c r="A210" s="882" t="s">
        <v>1671</v>
      </c>
      <c r="B210" s="951">
        <v>18.440000000000001</v>
      </c>
      <c r="C210" s="951">
        <v>17.68</v>
      </c>
      <c r="D210" s="899">
        <v>30</v>
      </c>
      <c r="E210" s="899">
        <v>30</v>
      </c>
      <c r="F210" s="899">
        <v>1083.5999999999999</v>
      </c>
      <c r="G210" s="950">
        <v>4.6100000000000003</v>
      </c>
      <c r="H210" s="899">
        <v>3</v>
      </c>
      <c r="I210" s="899">
        <v>3</v>
      </c>
      <c r="J210" s="899">
        <v>3</v>
      </c>
      <c r="K210" s="949">
        <v>27.660000000000004</v>
      </c>
      <c r="L210" s="948">
        <v>1111.26</v>
      </c>
      <c r="M210" s="898">
        <v>0</v>
      </c>
      <c r="N210" s="898">
        <v>0</v>
      </c>
      <c r="O210" s="898">
        <v>694.53750000000002</v>
      </c>
      <c r="P210" s="947">
        <v>416.72249999999997</v>
      </c>
      <c r="Q210" s="898">
        <v>0</v>
      </c>
      <c r="R210" s="898">
        <v>0</v>
      </c>
      <c r="S210" s="898">
        <v>0</v>
      </c>
      <c r="T210" s="898">
        <v>0</v>
      </c>
      <c r="U210" s="898">
        <v>0</v>
      </c>
      <c r="V210" s="925">
        <v>0</v>
      </c>
      <c r="Y210" s="969"/>
      <c r="Z210" s="969"/>
      <c r="AA210" s="969"/>
      <c r="AB210" s="969"/>
      <c r="AC210" s="969"/>
      <c r="AD210" s="969"/>
      <c r="AE210" s="969"/>
      <c r="AF210" s="969"/>
      <c r="AG210" s="969"/>
      <c r="AH210" s="969"/>
      <c r="AI210" s="969"/>
      <c r="AJ210" s="969"/>
      <c r="AK210" s="969"/>
      <c r="AL210" s="969"/>
      <c r="AM210" s="969"/>
      <c r="AN210" s="969"/>
      <c r="AO210" s="969"/>
    </row>
    <row r="211" spans="1:41">
      <c r="A211" s="880" t="s">
        <v>1670</v>
      </c>
      <c r="B211" s="946">
        <v>26.52</v>
      </c>
      <c r="C211" s="946">
        <v>26.15</v>
      </c>
      <c r="D211" s="893">
        <v>34</v>
      </c>
      <c r="E211" s="893">
        <v>34</v>
      </c>
      <c r="F211" s="893">
        <v>1790.7799999999997</v>
      </c>
      <c r="G211" s="945">
        <v>9.6999999999999993</v>
      </c>
      <c r="H211" s="893">
        <v>5</v>
      </c>
      <c r="I211" s="893">
        <v>5</v>
      </c>
      <c r="J211" s="893">
        <v>5</v>
      </c>
      <c r="K211" s="944">
        <v>97</v>
      </c>
      <c r="L211" s="943">
        <v>1887.7799999999997</v>
      </c>
      <c r="M211" s="892">
        <v>0</v>
      </c>
      <c r="N211" s="892">
        <v>0</v>
      </c>
      <c r="O211" s="892">
        <v>587.99704918032785</v>
      </c>
      <c r="P211" s="942">
        <v>1299.7829508196719</v>
      </c>
      <c r="Q211" s="892">
        <v>0</v>
      </c>
      <c r="R211" s="892">
        <v>0</v>
      </c>
      <c r="S211" s="892">
        <v>0</v>
      </c>
      <c r="T211" s="892">
        <v>0</v>
      </c>
      <c r="U211" s="892">
        <v>0</v>
      </c>
      <c r="V211" s="926">
        <v>0</v>
      </c>
      <c r="Y211" s="969"/>
      <c r="Z211" s="969"/>
      <c r="AA211" s="969"/>
      <c r="AB211" s="969"/>
      <c r="AC211" s="969"/>
      <c r="AD211" s="969"/>
      <c r="AE211" s="969"/>
      <c r="AF211" s="969"/>
      <c r="AG211" s="969"/>
      <c r="AH211" s="969"/>
      <c r="AI211" s="969"/>
      <c r="AJ211" s="969"/>
      <c r="AK211" s="969"/>
      <c r="AL211" s="969"/>
      <c r="AM211" s="969"/>
      <c r="AN211" s="969"/>
      <c r="AO211" s="969"/>
    </row>
    <row r="212" spans="1:41">
      <c r="A212" s="882" t="s">
        <v>1280</v>
      </c>
      <c r="B212" s="951">
        <v>23.31</v>
      </c>
      <c r="C212" s="951">
        <v>22.95</v>
      </c>
      <c r="D212" s="899">
        <v>32</v>
      </c>
      <c r="E212" s="899">
        <v>32</v>
      </c>
      <c r="F212" s="899">
        <v>1480.32</v>
      </c>
      <c r="G212" s="950">
        <v>9.3650000000000002</v>
      </c>
      <c r="H212" s="899">
        <v>4</v>
      </c>
      <c r="I212" s="899">
        <v>4</v>
      </c>
      <c r="J212" s="899">
        <v>4</v>
      </c>
      <c r="K212" s="949">
        <v>74.92</v>
      </c>
      <c r="L212" s="948">
        <v>1555.24</v>
      </c>
      <c r="M212" s="898">
        <v>0</v>
      </c>
      <c r="N212" s="898">
        <v>0</v>
      </c>
      <c r="O212" s="898">
        <v>1555.24</v>
      </c>
      <c r="P212" s="947">
        <v>0</v>
      </c>
      <c r="Q212" s="898">
        <v>0</v>
      </c>
      <c r="R212" s="898">
        <v>0</v>
      </c>
      <c r="S212" s="898">
        <v>0</v>
      </c>
      <c r="T212" s="898">
        <v>0</v>
      </c>
      <c r="U212" s="898">
        <v>0</v>
      </c>
      <c r="V212" s="925">
        <v>0</v>
      </c>
      <c r="Y212" s="969"/>
      <c r="Z212" s="969"/>
      <c r="AA212" s="969"/>
      <c r="AB212" s="969"/>
      <c r="AC212" s="969"/>
      <c r="AD212" s="969"/>
      <c r="AE212" s="969"/>
      <c r="AF212" s="969"/>
      <c r="AG212" s="969"/>
      <c r="AH212" s="969"/>
      <c r="AI212" s="969"/>
      <c r="AJ212" s="969"/>
      <c r="AK212" s="969"/>
      <c r="AL212" s="969"/>
      <c r="AM212" s="969"/>
      <c r="AN212" s="969"/>
      <c r="AO212" s="969"/>
    </row>
    <row r="213" spans="1:41">
      <c r="A213" s="880" t="s">
        <v>1279</v>
      </c>
      <c r="B213" s="946">
        <v>17.8</v>
      </c>
      <c r="C213" s="946">
        <v>17.239999999999998</v>
      </c>
      <c r="D213" s="893">
        <v>37</v>
      </c>
      <c r="E213" s="893">
        <v>37</v>
      </c>
      <c r="F213" s="893">
        <v>1296.48</v>
      </c>
      <c r="G213" s="945">
        <v>2.9550000000000001</v>
      </c>
      <c r="H213" s="893">
        <v>4</v>
      </c>
      <c r="I213" s="893">
        <v>4</v>
      </c>
      <c r="J213" s="893">
        <v>4</v>
      </c>
      <c r="K213" s="944">
        <v>23.64</v>
      </c>
      <c r="L213" s="943">
        <v>1320.1200000000001</v>
      </c>
      <c r="M213" s="892">
        <v>0</v>
      </c>
      <c r="N213" s="892">
        <v>0</v>
      </c>
      <c r="O213" s="892">
        <v>101.54769230769232</v>
      </c>
      <c r="P213" s="942">
        <v>1218.572307692308</v>
      </c>
      <c r="Q213" s="892">
        <v>0</v>
      </c>
      <c r="R213" s="892">
        <v>0</v>
      </c>
      <c r="S213" s="892">
        <v>0</v>
      </c>
      <c r="T213" s="892">
        <v>0</v>
      </c>
      <c r="U213" s="892">
        <v>0</v>
      </c>
      <c r="V213" s="926">
        <v>0</v>
      </c>
      <c r="Y213" s="969"/>
      <c r="Z213" s="969"/>
      <c r="AA213" s="969"/>
      <c r="AB213" s="969"/>
      <c r="AC213" s="969"/>
      <c r="AD213" s="969"/>
      <c r="AE213" s="969"/>
      <c r="AF213" s="969"/>
      <c r="AG213" s="969"/>
      <c r="AH213" s="969"/>
      <c r="AI213" s="969"/>
      <c r="AJ213" s="969"/>
      <c r="AK213" s="969"/>
      <c r="AL213" s="969"/>
      <c r="AM213" s="969"/>
      <c r="AN213" s="969"/>
      <c r="AO213" s="969"/>
    </row>
    <row r="214" spans="1:41">
      <c r="A214" s="882" t="s">
        <v>1278</v>
      </c>
      <c r="B214" s="951">
        <v>17.18</v>
      </c>
      <c r="C214" s="951">
        <v>19.190000000000001</v>
      </c>
      <c r="D214" s="899">
        <v>35</v>
      </c>
      <c r="E214" s="899">
        <v>35</v>
      </c>
      <c r="F214" s="899">
        <v>1272.95</v>
      </c>
      <c r="G214" s="950">
        <v>8</v>
      </c>
      <c r="H214" s="899">
        <v>4</v>
      </c>
      <c r="I214" s="899">
        <v>4</v>
      </c>
      <c r="J214" s="899">
        <v>4</v>
      </c>
      <c r="K214" s="949">
        <v>64</v>
      </c>
      <c r="L214" s="948">
        <v>1336.95</v>
      </c>
      <c r="M214" s="898">
        <v>0</v>
      </c>
      <c r="N214" s="898">
        <v>0</v>
      </c>
      <c r="O214" s="898">
        <v>299.31716417910451</v>
      </c>
      <c r="P214" s="947">
        <v>1037.6328358208955</v>
      </c>
      <c r="Q214" s="898">
        <v>0</v>
      </c>
      <c r="R214" s="898">
        <v>0</v>
      </c>
      <c r="S214" s="898">
        <v>0</v>
      </c>
      <c r="T214" s="898">
        <v>0</v>
      </c>
      <c r="U214" s="898">
        <v>0</v>
      </c>
      <c r="V214" s="925">
        <v>0</v>
      </c>
      <c r="Y214" s="969"/>
      <c r="Z214" s="969"/>
      <c r="AA214" s="969"/>
      <c r="AB214" s="969"/>
      <c r="AC214" s="969"/>
      <c r="AD214" s="969"/>
      <c r="AE214" s="969"/>
      <c r="AF214" s="969"/>
      <c r="AG214" s="969"/>
      <c r="AH214" s="969"/>
      <c r="AI214" s="969"/>
      <c r="AJ214" s="969"/>
      <c r="AK214" s="969"/>
      <c r="AL214" s="969"/>
      <c r="AM214" s="969"/>
      <c r="AN214" s="969"/>
      <c r="AO214" s="969"/>
    </row>
    <row r="215" spans="1:41">
      <c r="A215" s="882" t="s">
        <v>1277</v>
      </c>
      <c r="B215" s="951">
        <v>7.51</v>
      </c>
      <c r="C215" s="951">
        <v>7.31</v>
      </c>
      <c r="D215" s="899">
        <v>36</v>
      </c>
      <c r="E215" s="899">
        <v>37</v>
      </c>
      <c r="F215" s="899">
        <v>540.82999999999993</v>
      </c>
      <c r="G215" s="950">
        <v>5.2</v>
      </c>
      <c r="H215" s="899">
        <v>2</v>
      </c>
      <c r="I215" s="899">
        <v>2</v>
      </c>
      <c r="J215" s="899">
        <v>2</v>
      </c>
      <c r="K215" s="949">
        <v>20.8</v>
      </c>
      <c r="L215" s="948">
        <v>561.62999999999988</v>
      </c>
      <c r="M215" s="898">
        <v>561.62999999999988</v>
      </c>
      <c r="N215" s="898">
        <v>0</v>
      </c>
      <c r="O215" s="898">
        <v>0</v>
      </c>
      <c r="P215" s="947">
        <v>0</v>
      </c>
      <c r="Q215" s="898">
        <v>0</v>
      </c>
      <c r="R215" s="898">
        <v>0</v>
      </c>
      <c r="S215" s="898">
        <v>0</v>
      </c>
      <c r="T215" s="898">
        <v>0</v>
      </c>
      <c r="U215" s="898">
        <v>0</v>
      </c>
      <c r="V215" s="925">
        <v>0</v>
      </c>
      <c r="Y215" s="969"/>
      <c r="Z215" s="969"/>
      <c r="AA215" s="969"/>
      <c r="AB215" s="969"/>
      <c r="AC215" s="969"/>
      <c r="AD215" s="969"/>
      <c r="AE215" s="969"/>
      <c r="AF215" s="969"/>
      <c r="AG215" s="969"/>
      <c r="AH215" s="969"/>
      <c r="AI215" s="969"/>
      <c r="AJ215" s="969"/>
      <c r="AK215" s="969"/>
      <c r="AL215" s="969"/>
      <c r="AM215" s="969"/>
      <c r="AN215" s="969"/>
      <c r="AO215" s="969"/>
    </row>
    <row r="216" spans="1:41">
      <c r="A216" s="880" t="s">
        <v>1276</v>
      </c>
      <c r="B216" s="946">
        <v>8.67</v>
      </c>
      <c r="C216" s="946">
        <v>8.98</v>
      </c>
      <c r="D216" s="893">
        <v>51</v>
      </c>
      <c r="E216" s="893">
        <v>51</v>
      </c>
      <c r="F216" s="893">
        <v>900.15000000000009</v>
      </c>
      <c r="G216" s="945">
        <v>1.84</v>
      </c>
      <c r="H216" s="893">
        <v>3</v>
      </c>
      <c r="I216" s="893">
        <v>3</v>
      </c>
      <c r="J216" s="893">
        <v>3</v>
      </c>
      <c r="K216" s="944">
        <v>11.040000000000001</v>
      </c>
      <c r="L216" s="943">
        <v>911.19</v>
      </c>
      <c r="M216" s="892">
        <v>0</v>
      </c>
      <c r="N216" s="892">
        <v>0</v>
      </c>
      <c r="O216" s="892">
        <v>266.91424242424245</v>
      </c>
      <c r="P216" s="942">
        <v>644.27575757575767</v>
      </c>
      <c r="Q216" s="892">
        <v>0</v>
      </c>
      <c r="R216" s="892">
        <v>0</v>
      </c>
      <c r="S216" s="892">
        <v>0</v>
      </c>
      <c r="T216" s="892">
        <v>0</v>
      </c>
      <c r="U216" s="892">
        <v>0</v>
      </c>
      <c r="V216" s="926">
        <v>0</v>
      </c>
      <c r="Y216" s="969"/>
      <c r="Z216" s="969"/>
      <c r="AA216" s="969"/>
      <c r="AB216" s="969"/>
      <c r="AC216" s="969"/>
      <c r="AD216" s="969"/>
      <c r="AE216" s="969"/>
      <c r="AF216" s="969"/>
      <c r="AG216" s="969"/>
      <c r="AH216" s="969"/>
      <c r="AI216" s="969"/>
      <c r="AJ216" s="969"/>
      <c r="AK216" s="969"/>
      <c r="AL216" s="969"/>
      <c r="AM216" s="969"/>
      <c r="AN216" s="969"/>
      <c r="AO216" s="969"/>
    </row>
    <row r="217" spans="1:41">
      <c r="A217" s="882" t="s">
        <v>2130</v>
      </c>
      <c r="B217" s="951">
        <v>10.27</v>
      </c>
      <c r="C217" s="951">
        <v>10.85</v>
      </c>
      <c r="D217" s="899">
        <v>89</v>
      </c>
      <c r="E217" s="899">
        <v>89</v>
      </c>
      <c r="F217" s="899">
        <v>1879.6799999999998</v>
      </c>
      <c r="G217" s="950">
        <v>2.7925</v>
      </c>
      <c r="H217" s="899">
        <v>9</v>
      </c>
      <c r="I217" s="899">
        <v>9</v>
      </c>
      <c r="J217" s="899">
        <v>9</v>
      </c>
      <c r="K217" s="949">
        <v>50.265000000000001</v>
      </c>
      <c r="L217" s="948">
        <v>1929.9449999999999</v>
      </c>
      <c r="M217" s="898">
        <v>1039.2011538461538</v>
      </c>
      <c r="N217" s="898">
        <v>457.74336538461534</v>
      </c>
      <c r="O217" s="898">
        <v>433.00048076923076</v>
      </c>
      <c r="P217" s="947">
        <v>0</v>
      </c>
      <c r="Q217" s="898">
        <v>0</v>
      </c>
      <c r="R217" s="898">
        <v>0</v>
      </c>
      <c r="S217" s="898">
        <v>0</v>
      </c>
      <c r="T217" s="898">
        <v>0</v>
      </c>
      <c r="U217" s="898">
        <v>0</v>
      </c>
      <c r="V217" s="925">
        <v>0</v>
      </c>
      <c r="Y217" s="969"/>
      <c r="Z217" s="969"/>
      <c r="AA217" s="969"/>
      <c r="AB217" s="969"/>
      <c r="AC217" s="969"/>
      <c r="AD217" s="969"/>
      <c r="AE217" s="969"/>
      <c r="AF217" s="969"/>
      <c r="AG217" s="969"/>
      <c r="AH217" s="969"/>
      <c r="AI217" s="969"/>
      <c r="AJ217" s="969"/>
      <c r="AK217" s="969"/>
      <c r="AL217" s="969"/>
      <c r="AM217" s="969"/>
      <c r="AN217" s="969"/>
      <c r="AO217" s="969"/>
    </row>
    <row r="218" spans="1:41">
      <c r="A218" s="880" t="s">
        <v>1275</v>
      </c>
      <c r="B218" s="946">
        <v>10.51</v>
      </c>
      <c r="C218" s="946">
        <v>0</v>
      </c>
      <c r="D218" s="893">
        <v>51</v>
      </c>
      <c r="E218" s="893">
        <v>0</v>
      </c>
      <c r="F218" s="893">
        <v>536.01</v>
      </c>
      <c r="G218" s="945">
        <v>9.9629999999999992</v>
      </c>
      <c r="H218" s="893">
        <v>2</v>
      </c>
      <c r="I218" s="893">
        <v>2</v>
      </c>
      <c r="J218" s="893">
        <v>2</v>
      </c>
      <c r="K218" s="944">
        <v>39.851999999999997</v>
      </c>
      <c r="L218" s="943">
        <v>575.86199999999997</v>
      </c>
      <c r="M218" s="892">
        <v>0</v>
      </c>
      <c r="N218" s="892">
        <v>0</v>
      </c>
      <c r="O218" s="892">
        <v>575.86199999999997</v>
      </c>
      <c r="P218" s="942">
        <v>0</v>
      </c>
      <c r="Q218" s="892">
        <v>0</v>
      </c>
      <c r="R218" s="892">
        <v>0</v>
      </c>
      <c r="S218" s="892">
        <v>0</v>
      </c>
      <c r="T218" s="892">
        <v>0</v>
      </c>
      <c r="U218" s="892">
        <v>0</v>
      </c>
      <c r="V218" s="926">
        <v>0</v>
      </c>
      <c r="Y218" s="969"/>
      <c r="Z218" s="969"/>
      <c r="AA218" s="969"/>
      <c r="AB218" s="969"/>
      <c r="AC218" s="969"/>
      <c r="AD218" s="969"/>
      <c r="AE218" s="969"/>
      <c r="AF218" s="969"/>
      <c r="AG218" s="969"/>
      <c r="AH218" s="969"/>
      <c r="AI218" s="969"/>
      <c r="AJ218" s="969"/>
      <c r="AK218" s="969"/>
      <c r="AL218" s="969"/>
      <c r="AM218" s="969"/>
      <c r="AN218" s="969"/>
      <c r="AO218" s="969"/>
    </row>
    <row r="219" spans="1:41">
      <c r="A219" s="882" t="s">
        <v>1274</v>
      </c>
      <c r="B219" s="951">
        <v>10.28</v>
      </c>
      <c r="C219" s="951">
        <v>0</v>
      </c>
      <c r="D219" s="899">
        <v>52</v>
      </c>
      <c r="E219" s="899">
        <v>0</v>
      </c>
      <c r="F219" s="899">
        <v>534.55999999999995</v>
      </c>
      <c r="G219" s="950">
        <v>9.9629999999999992</v>
      </c>
      <c r="H219" s="899">
        <v>2</v>
      </c>
      <c r="I219" s="899">
        <v>2</v>
      </c>
      <c r="J219" s="899">
        <v>2</v>
      </c>
      <c r="K219" s="949">
        <v>39.851999999999997</v>
      </c>
      <c r="L219" s="948">
        <v>574.41199999999992</v>
      </c>
      <c r="M219" s="898">
        <v>0</v>
      </c>
      <c r="N219" s="898">
        <v>0</v>
      </c>
      <c r="O219" s="898">
        <v>574.41199999999992</v>
      </c>
      <c r="P219" s="947">
        <v>0</v>
      </c>
      <c r="Q219" s="898">
        <v>0</v>
      </c>
      <c r="R219" s="898">
        <v>0</v>
      </c>
      <c r="S219" s="898">
        <v>0</v>
      </c>
      <c r="T219" s="898">
        <v>0</v>
      </c>
      <c r="U219" s="898">
        <v>0</v>
      </c>
      <c r="V219" s="925">
        <v>0</v>
      </c>
      <c r="Y219" s="969"/>
      <c r="Z219" s="969"/>
      <c r="AA219" s="969"/>
      <c r="AB219" s="969"/>
      <c r="AC219" s="969"/>
      <c r="AD219" s="969"/>
      <c r="AE219" s="969"/>
      <c r="AF219" s="969"/>
      <c r="AG219" s="969"/>
      <c r="AH219" s="969"/>
      <c r="AI219" s="969"/>
      <c r="AJ219" s="969"/>
      <c r="AK219" s="969"/>
      <c r="AL219" s="969"/>
      <c r="AM219" s="969"/>
      <c r="AN219" s="969"/>
      <c r="AO219" s="969"/>
    </row>
    <row r="220" spans="1:41">
      <c r="A220" s="880" t="s">
        <v>2129</v>
      </c>
      <c r="B220" s="946">
        <v>3.56</v>
      </c>
      <c r="C220" s="946">
        <v>3</v>
      </c>
      <c r="D220" s="893">
        <v>92</v>
      </c>
      <c r="E220" s="893">
        <v>92</v>
      </c>
      <c r="F220" s="893">
        <v>603.52</v>
      </c>
      <c r="G220" s="945">
        <v>5.6710000000000003</v>
      </c>
      <c r="H220" s="893">
        <v>4</v>
      </c>
      <c r="I220" s="893">
        <v>4</v>
      </c>
      <c r="J220" s="893">
        <v>4</v>
      </c>
      <c r="K220" s="944">
        <v>45.368000000000002</v>
      </c>
      <c r="L220" s="943">
        <v>648.88800000000003</v>
      </c>
      <c r="M220" s="892">
        <v>168.10569948186529</v>
      </c>
      <c r="N220" s="892">
        <v>480.78230051813472</v>
      </c>
      <c r="O220" s="892">
        <v>0</v>
      </c>
      <c r="P220" s="942">
        <v>0</v>
      </c>
      <c r="Q220" s="892">
        <v>0</v>
      </c>
      <c r="R220" s="892">
        <v>0</v>
      </c>
      <c r="S220" s="892">
        <v>0</v>
      </c>
      <c r="T220" s="892">
        <v>0</v>
      </c>
      <c r="U220" s="892">
        <v>0</v>
      </c>
      <c r="V220" s="926">
        <v>0</v>
      </c>
      <c r="Y220" s="969"/>
      <c r="Z220" s="969"/>
      <c r="AA220" s="969"/>
      <c r="AB220" s="969"/>
      <c r="AC220" s="969"/>
      <c r="AD220" s="969"/>
      <c r="AE220" s="969"/>
      <c r="AF220" s="969"/>
      <c r="AG220" s="969"/>
      <c r="AH220" s="969"/>
      <c r="AI220" s="969"/>
      <c r="AJ220" s="969"/>
      <c r="AK220" s="969"/>
      <c r="AL220" s="969"/>
      <c r="AM220" s="969"/>
      <c r="AN220" s="969"/>
      <c r="AO220" s="969"/>
    </row>
    <row r="221" spans="1:41">
      <c r="A221" s="882" t="s">
        <v>2127</v>
      </c>
      <c r="B221" s="951">
        <v>4.1100000000000003</v>
      </c>
      <c r="C221" s="951">
        <v>4.6900000000000004</v>
      </c>
      <c r="D221" s="899">
        <v>93</v>
      </c>
      <c r="E221" s="899">
        <v>93</v>
      </c>
      <c r="F221" s="899">
        <v>818.40000000000009</v>
      </c>
      <c r="G221" s="950">
        <v>2.2250000000000001</v>
      </c>
      <c r="H221" s="899">
        <v>5</v>
      </c>
      <c r="I221" s="899">
        <v>5</v>
      </c>
      <c r="J221" s="899">
        <v>5</v>
      </c>
      <c r="K221" s="949">
        <v>22.25</v>
      </c>
      <c r="L221" s="948">
        <v>840.65000000000009</v>
      </c>
      <c r="M221" s="898">
        <v>840.65000000000009</v>
      </c>
      <c r="N221" s="898">
        <v>0</v>
      </c>
      <c r="O221" s="898">
        <v>0</v>
      </c>
      <c r="P221" s="947">
        <v>0</v>
      </c>
      <c r="Q221" s="898">
        <v>0</v>
      </c>
      <c r="R221" s="898">
        <v>0</v>
      </c>
      <c r="S221" s="898">
        <v>0</v>
      </c>
      <c r="T221" s="898">
        <v>0</v>
      </c>
      <c r="U221" s="898">
        <v>0</v>
      </c>
      <c r="V221" s="925">
        <v>0</v>
      </c>
      <c r="Y221" s="969"/>
      <c r="Z221" s="969"/>
      <c r="AA221" s="969"/>
      <c r="AB221" s="969"/>
      <c r="AC221" s="969"/>
      <c r="AD221" s="969"/>
      <c r="AE221" s="969"/>
      <c r="AF221" s="969"/>
      <c r="AG221" s="969"/>
      <c r="AH221" s="969"/>
      <c r="AI221" s="969"/>
      <c r="AJ221" s="969"/>
      <c r="AK221" s="969"/>
      <c r="AL221" s="969"/>
      <c r="AM221" s="969"/>
      <c r="AN221" s="969"/>
      <c r="AO221" s="969"/>
    </row>
    <row r="222" spans="1:41">
      <c r="A222" s="880" t="s">
        <v>2125</v>
      </c>
      <c r="B222" s="946">
        <v>7.02</v>
      </c>
      <c r="C222" s="946">
        <v>6.39</v>
      </c>
      <c r="D222" s="893">
        <v>57</v>
      </c>
      <c r="E222" s="893">
        <v>57</v>
      </c>
      <c r="F222" s="893">
        <v>764.36999999999989</v>
      </c>
      <c r="G222" s="945">
        <v>4.46</v>
      </c>
      <c r="H222" s="893">
        <v>3</v>
      </c>
      <c r="I222" s="893">
        <v>3</v>
      </c>
      <c r="J222" s="893">
        <v>3</v>
      </c>
      <c r="K222" s="944">
        <v>26.759999999999998</v>
      </c>
      <c r="L222" s="943">
        <v>791.12999999999988</v>
      </c>
      <c r="M222" s="892">
        <v>791.12999999999988</v>
      </c>
      <c r="N222" s="892">
        <v>0</v>
      </c>
      <c r="O222" s="892">
        <v>0</v>
      </c>
      <c r="P222" s="942">
        <v>0</v>
      </c>
      <c r="Q222" s="892">
        <v>0</v>
      </c>
      <c r="R222" s="892">
        <v>0</v>
      </c>
      <c r="S222" s="892">
        <v>0</v>
      </c>
      <c r="T222" s="892">
        <v>0</v>
      </c>
      <c r="U222" s="892">
        <v>0</v>
      </c>
      <c r="V222" s="926">
        <v>0</v>
      </c>
      <c r="Y222" s="969"/>
      <c r="Z222" s="969"/>
      <c r="AA222" s="969"/>
      <c r="AB222" s="969"/>
      <c r="AC222" s="969"/>
      <c r="AD222" s="969"/>
      <c r="AE222" s="969"/>
      <c r="AF222" s="969"/>
      <c r="AG222" s="969"/>
      <c r="AH222" s="969"/>
      <c r="AI222" s="969"/>
      <c r="AJ222" s="969"/>
      <c r="AK222" s="969"/>
      <c r="AL222" s="969"/>
      <c r="AM222" s="969"/>
      <c r="AN222" s="969"/>
      <c r="AO222" s="969"/>
    </row>
    <row r="223" spans="1:41">
      <c r="A223" s="882" t="s">
        <v>2124</v>
      </c>
      <c r="B223" s="951">
        <v>6.04</v>
      </c>
      <c r="C223" s="951">
        <v>0</v>
      </c>
      <c r="D223" s="899">
        <v>38</v>
      </c>
      <c r="E223" s="899">
        <v>0</v>
      </c>
      <c r="F223" s="899">
        <v>229.52</v>
      </c>
      <c r="G223" s="950">
        <v>1.4</v>
      </c>
      <c r="H223" s="899">
        <v>1</v>
      </c>
      <c r="I223" s="899">
        <v>1</v>
      </c>
      <c r="J223" s="899">
        <v>1</v>
      </c>
      <c r="K223" s="949">
        <v>2.8</v>
      </c>
      <c r="L223" s="948">
        <v>232.32000000000002</v>
      </c>
      <c r="M223" s="898">
        <v>232.32000000000002</v>
      </c>
      <c r="N223" s="898">
        <v>0</v>
      </c>
      <c r="O223" s="898">
        <v>0</v>
      </c>
      <c r="P223" s="947">
        <v>0</v>
      </c>
      <c r="Q223" s="898">
        <v>0</v>
      </c>
      <c r="R223" s="898">
        <v>0</v>
      </c>
      <c r="S223" s="898">
        <v>0</v>
      </c>
      <c r="T223" s="898">
        <v>0</v>
      </c>
      <c r="U223" s="898">
        <v>0</v>
      </c>
      <c r="V223" s="925">
        <v>0</v>
      </c>
      <c r="Y223" s="969"/>
      <c r="Z223" s="969"/>
      <c r="AA223" s="969"/>
      <c r="AB223" s="969"/>
      <c r="AC223" s="969"/>
      <c r="AD223" s="969"/>
      <c r="AE223" s="969"/>
      <c r="AF223" s="969"/>
      <c r="AG223" s="969"/>
      <c r="AH223" s="969"/>
      <c r="AI223" s="969"/>
      <c r="AJ223" s="969"/>
      <c r="AK223" s="969"/>
      <c r="AL223" s="969"/>
      <c r="AM223" s="969"/>
      <c r="AN223" s="969"/>
      <c r="AO223" s="969"/>
    </row>
    <row r="224" spans="1:41">
      <c r="A224" s="880" t="s">
        <v>2123</v>
      </c>
      <c r="B224" s="946">
        <v>5.1100000000000003</v>
      </c>
      <c r="C224" s="946">
        <v>0</v>
      </c>
      <c r="D224" s="893">
        <v>53</v>
      </c>
      <c r="E224" s="893">
        <v>0</v>
      </c>
      <c r="F224" s="893">
        <v>270.83000000000004</v>
      </c>
      <c r="G224" s="945">
        <v>1.4</v>
      </c>
      <c r="H224" s="893">
        <v>2</v>
      </c>
      <c r="I224" s="893">
        <v>2</v>
      </c>
      <c r="J224" s="893">
        <v>2</v>
      </c>
      <c r="K224" s="944">
        <v>5.6</v>
      </c>
      <c r="L224" s="943">
        <v>276.43000000000006</v>
      </c>
      <c r="M224" s="892">
        <v>276.43000000000006</v>
      </c>
      <c r="N224" s="892">
        <v>0</v>
      </c>
      <c r="O224" s="892">
        <v>0</v>
      </c>
      <c r="P224" s="942">
        <v>0</v>
      </c>
      <c r="Q224" s="892">
        <v>0</v>
      </c>
      <c r="R224" s="892">
        <v>0</v>
      </c>
      <c r="S224" s="892">
        <v>0</v>
      </c>
      <c r="T224" s="892">
        <v>0</v>
      </c>
      <c r="U224" s="892">
        <v>0</v>
      </c>
      <c r="V224" s="926">
        <v>0</v>
      </c>
      <c r="Y224" s="969"/>
      <c r="Z224" s="969"/>
      <c r="AA224" s="969"/>
      <c r="AB224" s="969"/>
      <c r="AC224" s="969"/>
      <c r="AD224" s="969"/>
      <c r="AE224" s="969"/>
      <c r="AF224" s="969"/>
      <c r="AG224" s="969"/>
      <c r="AH224" s="969"/>
      <c r="AI224" s="969"/>
      <c r="AJ224" s="969"/>
      <c r="AK224" s="969"/>
      <c r="AL224" s="969"/>
      <c r="AM224" s="969"/>
      <c r="AN224" s="969"/>
      <c r="AO224" s="969"/>
    </row>
    <row r="225" spans="1:41">
      <c r="A225" s="882" t="s">
        <v>2122</v>
      </c>
      <c r="B225" s="951">
        <v>17.7</v>
      </c>
      <c r="C225" s="951">
        <v>18.52</v>
      </c>
      <c r="D225" s="899">
        <v>53</v>
      </c>
      <c r="E225" s="899">
        <v>53</v>
      </c>
      <c r="F225" s="899">
        <v>1919.6599999999999</v>
      </c>
      <c r="G225" s="950">
        <v>4.1100000000000003</v>
      </c>
      <c r="H225" s="899">
        <v>7</v>
      </c>
      <c r="I225" s="899">
        <v>7</v>
      </c>
      <c r="J225" s="899">
        <v>7</v>
      </c>
      <c r="K225" s="949">
        <v>57.540000000000006</v>
      </c>
      <c r="L225" s="948">
        <v>1977.1999999999998</v>
      </c>
      <c r="M225" s="898">
        <v>1703.1326732673265</v>
      </c>
      <c r="N225" s="898">
        <v>274.06732673267328</v>
      </c>
      <c r="O225" s="898">
        <v>0</v>
      </c>
      <c r="P225" s="947">
        <v>0</v>
      </c>
      <c r="Q225" s="898">
        <v>0</v>
      </c>
      <c r="R225" s="898">
        <v>0</v>
      </c>
      <c r="S225" s="898">
        <v>0</v>
      </c>
      <c r="T225" s="898">
        <v>0</v>
      </c>
      <c r="U225" s="898">
        <v>0</v>
      </c>
      <c r="V225" s="925">
        <v>0</v>
      </c>
      <c r="Y225" s="969"/>
      <c r="Z225" s="969"/>
      <c r="AA225" s="969"/>
      <c r="AB225" s="969"/>
      <c r="AC225" s="969"/>
      <c r="AD225" s="969"/>
      <c r="AE225" s="969"/>
      <c r="AF225" s="969"/>
      <c r="AG225" s="969"/>
      <c r="AH225" s="969"/>
      <c r="AI225" s="969"/>
      <c r="AJ225" s="969"/>
      <c r="AK225" s="969"/>
      <c r="AL225" s="969"/>
      <c r="AM225" s="969"/>
      <c r="AN225" s="969"/>
      <c r="AO225" s="969"/>
    </row>
    <row r="226" spans="1:41">
      <c r="A226" s="880" t="s">
        <v>1272</v>
      </c>
      <c r="B226" s="946">
        <v>9.15</v>
      </c>
      <c r="C226" s="946">
        <v>9.5</v>
      </c>
      <c r="D226" s="893">
        <v>32</v>
      </c>
      <c r="E226" s="893">
        <v>32</v>
      </c>
      <c r="F226" s="893">
        <v>596.79999999999995</v>
      </c>
      <c r="G226" s="945">
        <v>0</v>
      </c>
      <c r="H226" s="893">
        <v>2</v>
      </c>
      <c r="I226" s="893">
        <v>2</v>
      </c>
      <c r="J226" s="893">
        <v>2</v>
      </c>
      <c r="K226" s="944">
        <v>0</v>
      </c>
      <c r="L226" s="943">
        <v>596.79999999999995</v>
      </c>
      <c r="M226" s="892">
        <v>0</v>
      </c>
      <c r="N226" s="892">
        <v>0</v>
      </c>
      <c r="O226" s="892">
        <v>27.544615384615383</v>
      </c>
      <c r="P226" s="942">
        <v>569.25538461538463</v>
      </c>
      <c r="Q226" s="892">
        <v>0</v>
      </c>
      <c r="R226" s="892">
        <v>0</v>
      </c>
      <c r="S226" s="892">
        <v>0</v>
      </c>
      <c r="T226" s="892">
        <v>0</v>
      </c>
      <c r="U226" s="892">
        <v>0</v>
      </c>
      <c r="V226" s="926">
        <v>0</v>
      </c>
      <c r="Y226" s="969"/>
      <c r="Z226" s="969"/>
      <c r="AA226" s="969"/>
      <c r="AB226" s="969"/>
      <c r="AC226" s="969"/>
      <c r="AD226" s="969"/>
      <c r="AE226" s="969"/>
      <c r="AF226" s="969"/>
      <c r="AG226" s="969"/>
      <c r="AH226" s="969"/>
      <c r="AI226" s="969"/>
      <c r="AJ226" s="969"/>
      <c r="AK226" s="969"/>
      <c r="AL226" s="969"/>
      <c r="AM226" s="969"/>
      <c r="AN226" s="969"/>
      <c r="AO226" s="969"/>
    </row>
    <row r="227" spans="1:41">
      <c r="A227" s="882" t="s">
        <v>2121</v>
      </c>
      <c r="B227" s="951">
        <v>12.19</v>
      </c>
      <c r="C227" s="951">
        <v>13.93</v>
      </c>
      <c r="D227" s="899">
        <v>87</v>
      </c>
      <c r="E227" s="899">
        <v>85</v>
      </c>
      <c r="F227" s="899">
        <v>2244.58</v>
      </c>
      <c r="G227" s="950">
        <v>4.5999999999999996</v>
      </c>
      <c r="H227" s="899">
        <v>8</v>
      </c>
      <c r="I227" s="899">
        <v>8</v>
      </c>
      <c r="J227" s="899">
        <v>8</v>
      </c>
      <c r="K227" s="949">
        <v>73.599999999999994</v>
      </c>
      <c r="L227" s="948">
        <v>2318.1799999999998</v>
      </c>
      <c r="M227" s="898">
        <v>2072.7256470588236</v>
      </c>
      <c r="N227" s="898">
        <v>245.45435294117644</v>
      </c>
      <c r="O227" s="898">
        <v>0</v>
      </c>
      <c r="P227" s="947">
        <v>0</v>
      </c>
      <c r="Q227" s="898">
        <v>0</v>
      </c>
      <c r="R227" s="898">
        <v>0</v>
      </c>
      <c r="S227" s="898">
        <v>0</v>
      </c>
      <c r="T227" s="898">
        <v>0</v>
      </c>
      <c r="U227" s="898">
        <v>0</v>
      </c>
      <c r="V227" s="925">
        <v>0</v>
      </c>
      <c r="Y227" s="969"/>
      <c r="Z227" s="969"/>
      <c r="AA227" s="969"/>
      <c r="AB227" s="969"/>
      <c r="AC227" s="969"/>
      <c r="AD227" s="969"/>
      <c r="AE227" s="969"/>
      <c r="AF227" s="969"/>
      <c r="AG227" s="969"/>
      <c r="AH227" s="969"/>
      <c r="AI227" s="969"/>
      <c r="AJ227" s="969"/>
      <c r="AK227" s="969"/>
      <c r="AL227" s="969"/>
      <c r="AM227" s="969"/>
      <c r="AN227" s="969"/>
      <c r="AO227" s="969"/>
    </row>
    <row r="228" spans="1:41">
      <c r="A228" s="880" t="s">
        <v>2120</v>
      </c>
      <c r="B228" s="946">
        <v>8.7799999999999994</v>
      </c>
      <c r="C228" s="946">
        <v>9.56</v>
      </c>
      <c r="D228" s="893">
        <v>49</v>
      </c>
      <c r="E228" s="893">
        <v>49</v>
      </c>
      <c r="F228" s="893">
        <v>898.66</v>
      </c>
      <c r="G228" s="945">
        <v>8.74</v>
      </c>
      <c r="H228" s="893">
        <v>4</v>
      </c>
      <c r="I228" s="893">
        <v>4</v>
      </c>
      <c r="J228" s="893">
        <v>4</v>
      </c>
      <c r="K228" s="944">
        <v>69.92</v>
      </c>
      <c r="L228" s="943">
        <v>968.57999999999993</v>
      </c>
      <c r="M228" s="892">
        <v>276.73714285714283</v>
      </c>
      <c r="N228" s="892">
        <v>691.84285714285716</v>
      </c>
      <c r="O228" s="892">
        <v>0</v>
      </c>
      <c r="P228" s="942">
        <v>0</v>
      </c>
      <c r="Q228" s="892">
        <v>0</v>
      </c>
      <c r="R228" s="892">
        <v>0</v>
      </c>
      <c r="S228" s="892">
        <v>0</v>
      </c>
      <c r="T228" s="892">
        <v>0</v>
      </c>
      <c r="U228" s="892">
        <v>0</v>
      </c>
      <c r="V228" s="926">
        <v>0</v>
      </c>
      <c r="Y228" s="969"/>
      <c r="Z228" s="969"/>
      <c r="AA228" s="969"/>
      <c r="AB228" s="969"/>
      <c r="AC228" s="969"/>
      <c r="AD228" s="969"/>
      <c r="AE228" s="969"/>
      <c r="AF228" s="969"/>
      <c r="AG228" s="969"/>
      <c r="AH228" s="969"/>
      <c r="AI228" s="969"/>
      <c r="AJ228" s="969"/>
      <c r="AK228" s="969"/>
      <c r="AL228" s="969"/>
      <c r="AM228" s="969"/>
      <c r="AN228" s="969"/>
      <c r="AO228" s="969"/>
    </row>
    <row r="229" spans="1:41">
      <c r="A229" s="882" t="s">
        <v>2119</v>
      </c>
      <c r="B229" s="951">
        <v>10.61</v>
      </c>
      <c r="C229" s="951">
        <v>10.96</v>
      </c>
      <c r="D229" s="899">
        <v>94</v>
      </c>
      <c r="E229" s="899">
        <v>94</v>
      </c>
      <c r="F229" s="899">
        <v>2027.58</v>
      </c>
      <c r="G229" s="950">
        <v>12.106</v>
      </c>
      <c r="H229" s="899">
        <v>9</v>
      </c>
      <c r="I229" s="899">
        <v>9</v>
      </c>
      <c r="J229" s="899">
        <v>9</v>
      </c>
      <c r="K229" s="949">
        <v>217.90799999999999</v>
      </c>
      <c r="L229" s="948">
        <v>2245.4879999999998</v>
      </c>
      <c r="M229" s="898">
        <v>234.99293023255814</v>
      </c>
      <c r="N229" s="898">
        <v>1540.5092093023254</v>
      </c>
      <c r="O229" s="898">
        <v>469.98586046511628</v>
      </c>
      <c r="P229" s="947">
        <v>0</v>
      </c>
      <c r="Q229" s="898">
        <v>0</v>
      </c>
      <c r="R229" s="898">
        <v>0</v>
      </c>
      <c r="S229" s="898">
        <v>0</v>
      </c>
      <c r="T229" s="898">
        <v>0</v>
      </c>
      <c r="U229" s="898">
        <v>0</v>
      </c>
      <c r="V229" s="925">
        <v>0</v>
      </c>
      <c r="Y229" s="969"/>
      <c r="Z229" s="969"/>
      <c r="AA229" s="969"/>
      <c r="AB229" s="969"/>
      <c r="AC229" s="969"/>
      <c r="AD229" s="969"/>
      <c r="AE229" s="969"/>
      <c r="AF229" s="969"/>
      <c r="AG229" s="969"/>
      <c r="AH229" s="969"/>
      <c r="AI229" s="969"/>
      <c r="AJ229" s="969"/>
      <c r="AK229" s="969"/>
      <c r="AL229" s="969"/>
      <c r="AM229" s="969"/>
      <c r="AN229" s="969"/>
      <c r="AO229" s="969"/>
    </row>
    <row r="230" spans="1:41">
      <c r="A230" s="880" t="s">
        <v>2118</v>
      </c>
      <c r="B230" s="946">
        <v>18.489999999999998</v>
      </c>
      <c r="C230" s="946">
        <v>17.41</v>
      </c>
      <c r="D230" s="893">
        <v>66</v>
      </c>
      <c r="E230" s="893">
        <v>67</v>
      </c>
      <c r="F230" s="893">
        <v>2386.81</v>
      </c>
      <c r="G230" s="945">
        <v>5.5540000000000003</v>
      </c>
      <c r="H230" s="893">
        <v>7</v>
      </c>
      <c r="I230" s="893">
        <v>10</v>
      </c>
      <c r="J230" s="893">
        <v>10</v>
      </c>
      <c r="K230" s="944">
        <v>77.756</v>
      </c>
      <c r="L230" s="943">
        <v>2464.5659999999998</v>
      </c>
      <c r="M230" s="892">
        <v>1980.4548214285714</v>
      </c>
      <c r="N230" s="892">
        <v>484.11117857142852</v>
      </c>
      <c r="O230" s="892">
        <v>0</v>
      </c>
      <c r="P230" s="942">
        <v>0</v>
      </c>
      <c r="Q230" s="892">
        <v>0</v>
      </c>
      <c r="R230" s="892">
        <v>0</v>
      </c>
      <c r="S230" s="892">
        <v>0</v>
      </c>
      <c r="T230" s="892">
        <v>0</v>
      </c>
      <c r="U230" s="892">
        <v>0</v>
      </c>
      <c r="V230" s="926">
        <v>0</v>
      </c>
      <c r="Y230" s="969"/>
      <c r="Z230" s="969"/>
      <c r="AA230" s="969"/>
      <c r="AB230" s="969"/>
      <c r="AC230" s="969"/>
      <c r="AD230" s="969"/>
      <c r="AE230" s="969"/>
      <c r="AF230" s="969"/>
      <c r="AG230" s="969"/>
      <c r="AH230" s="969"/>
      <c r="AI230" s="969"/>
      <c r="AJ230" s="969"/>
      <c r="AK230" s="969"/>
      <c r="AL230" s="969"/>
      <c r="AM230" s="969"/>
      <c r="AN230" s="969"/>
      <c r="AO230" s="969"/>
    </row>
    <row r="231" spans="1:41">
      <c r="A231" s="882" t="s">
        <v>2117</v>
      </c>
      <c r="B231" s="951">
        <v>13.8</v>
      </c>
      <c r="C231" s="951">
        <v>13.78</v>
      </c>
      <c r="D231" s="899">
        <v>107</v>
      </c>
      <c r="E231" s="899">
        <v>107</v>
      </c>
      <c r="F231" s="899">
        <v>2951.0600000000004</v>
      </c>
      <c r="G231" s="950">
        <v>7.2</v>
      </c>
      <c r="H231" s="899">
        <v>12</v>
      </c>
      <c r="I231" s="899">
        <v>12</v>
      </c>
      <c r="J231" s="899">
        <v>12</v>
      </c>
      <c r="K231" s="949">
        <v>172.8</v>
      </c>
      <c r="L231" s="948">
        <v>3123.8600000000006</v>
      </c>
      <c r="M231" s="898">
        <v>440.71053941908724</v>
      </c>
      <c r="N231" s="898">
        <v>2683.149460580913</v>
      </c>
      <c r="O231" s="898">
        <v>0</v>
      </c>
      <c r="P231" s="947">
        <v>0</v>
      </c>
      <c r="Q231" s="898">
        <v>0</v>
      </c>
      <c r="R231" s="898">
        <v>0</v>
      </c>
      <c r="S231" s="898">
        <v>0</v>
      </c>
      <c r="T231" s="898">
        <v>0</v>
      </c>
      <c r="U231" s="898">
        <v>0</v>
      </c>
      <c r="V231" s="925">
        <v>0</v>
      </c>
      <c r="Y231" s="969"/>
      <c r="Z231" s="969"/>
      <c r="AA231" s="969"/>
      <c r="AB231" s="969"/>
      <c r="AC231" s="969"/>
      <c r="AD231" s="969"/>
      <c r="AE231" s="969"/>
      <c r="AF231" s="969"/>
      <c r="AG231" s="969"/>
      <c r="AH231" s="969"/>
      <c r="AI231" s="969"/>
      <c r="AJ231" s="969"/>
      <c r="AK231" s="969"/>
      <c r="AL231" s="969"/>
      <c r="AM231" s="969"/>
      <c r="AN231" s="969"/>
      <c r="AO231" s="969"/>
    </row>
    <row r="232" spans="1:41">
      <c r="A232" s="880" t="s">
        <v>2116</v>
      </c>
      <c r="B232" s="946">
        <v>14.75</v>
      </c>
      <c r="C232" s="946">
        <v>15.1</v>
      </c>
      <c r="D232" s="893">
        <v>71</v>
      </c>
      <c r="E232" s="893">
        <v>71</v>
      </c>
      <c r="F232" s="893">
        <v>2119.35</v>
      </c>
      <c r="G232" s="945">
        <v>7.5449999999999999</v>
      </c>
      <c r="H232" s="893">
        <v>8</v>
      </c>
      <c r="I232" s="893">
        <v>8</v>
      </c>
      <c r="J232" s="893">
        <v>8</v>
      </c>
      <c r="K232" s="944">
        <v>120.72</v>
      </c>
      <c r="L232" s="943">
        <v>2240.0699999999997</v>
      </c>
      <c r="M232" s="892">
        <v>1176.03675</v>
      </c>
      <c r="N232" s="892">
        <v>1064.0332499999997</v>
      </c>
      <c r="O232" s="892">
        <v>0</v>
      </c>
      <c r="P232" s="942">
        <v>0</v>
      </c>
      <c r="Q232" s="892">
        <v>0</v>
      </c>
      <c r="R232" s="892">
        <v>0</v>
      </c>
      <c r="S232" s="892">
        <v>0</v>
      </c>
      <c r="T232" s="892">
        <v>0</v>
      </c>
      <c r="U232" s="892">
        <v>0</v>
      </c>
      <c r="V232" s="926">
        <v>0</v>
      </c>
      <c r="Y232" s="969"/>
      <c r="Z232" s="969"/>
      <c r="AA232" s="969"/>
      <c r="AB232" s="969"/>
      <c r="AC232" s="969"/>
      <c r="AD232" s="969"/>
      <c r="AE232" s="969"/>
      <c r="AF232" s="969"/>
      <c r="AG232" s="969"/>
      <c r="AH232" s="969"/>
      <c r="AI232" s="969"/>
      <c r="AJ232" s="969"/>
      <c r="AK232" s="969"/>
      <c r="AL232" s="969"/>
      <c r="AM232" s="969"/>
      <c r="AN232" s="969"/>
      <c r="AO232" s="969"/>
    </row>
    <row r="233" spans="1:41">
      <c r="A233" s="882" t="s">
        <v>1270</v>
      </c>
      <c r="B233" s="951">
        <v>21.9</v>
      </c>
      <c r="C233" s="951">
        <v>0</v>
      </c>
      <c r="D233" s="899">
        <v>38</v>
      </c>
      <c r="E233" s="899">
        <v>0</v>
      </c>
      <c r="F233" s="899">
        <v>832.19999999999993</v>
      </c>
      <c r="G233" s="950">
        <v>5.7</v>
      </c>
      <c r="H233" s="899">
        <v>4</v>
      </c>
      <c r="I233" s="899">
        <v>4</v>
      </c>
      <c r="J233" s="899">
        <v>3</v>
      </c>
      <c r="K233" s="949">
        <v>34.200000000000003</v>
      </c>
      <c r="L233" s="948">
        <v>866.4</v>
      </c>
      <c r="M233" s="898">
        <v>0</v>
      </c>
      <c r="N233" s="898">
        <v>0</v>
      </c>
      <c r="O233" s="898">
        <v>382.23529411764702</v>
      </c>
      <c r="P233" s="947">
        <v>484.16470588235296</v>
      </c>
      <c r="Q233" s="898">
        <v>0</v>
      </c>
      <c r="R233" s="898">
        <v>0</v>
      </c>
      <c r="S233" s="898">
        <v>0</v>
      </c>
      <c r="T233" s="898">
        <v>0</v>
      </c>
      <c r="U233" s="898">
        <v>0</v>
      </c>
      <c r="V233" s="925">
        <v>0</v>
      </c>
      <c r="Y233" s="969"/>
      <c r="Z233" s="969"/>
      <c r="AA233" s="969"/>
      <c r="AB233" s="969"/>
      <c r="AC233" s="969"/>
      <c r="AD233" s="969"/>
      <c r="AE233" s="969"/>
      <c r="AF233" s="969"/>
      <c r="AG233" s="969"/>
      <c r="AH233" s="969"/>
      <c r="AI233" s="969"/>
      <c r="AJ233" s="969"/>
      <c r="AK233" s="969"/>
      <c r="AL233" s="969"/>
      <c r="AM233" s="969"/>
      <c r="AN233" s="969"/>
      <c r="AO233" s="969"/>
    </row>
    <row r="234" spans="1:41">
      <c r="A234" s="880" t="s">
        <v>2115</v>
      </c>
      <c r="B234" s="946">
        <v>17.97</v>
      </c>
      <c r="C234" s="946">
        <v>16.78</v>
      </c>
      <c r="D234" s="893">
        <v>111</v>
      </c>
      <c r="E234" s="893">
        <v>111</v>
      </c>
      <c r="F234" s="893">
        <v>3857.25</v>
      </c>
      <c r="G234" s="945">
        <v>6.8440000000000003</v>
      </c>
      <c r="H234" s="893">
        <v>14</v>
      </c>
      <c r="I234" s="893">
        <v>14</v>
      </c>
      <c r="J234" s="893">
        <v>14</v>
      </c>
      <c r="K234" s="944">
        <v>191.63200000000001</v>
      </c>
      <c r="L234" s="943">
        <v>4048.8820000000001</v>
      </c>
      <c r="M234" s="892">
        <v>663.75114754098354</v>
      </c>
      <c r="N234" s="892">
        <v>1947.0033661202185</v>
      </c>
      <c r="O234" s="892">
        <v>1438.1274863387978</v>
      </c>
      <c r="P234" s="942">
        <v>0</v>
      </c>
      <c r="Q234" s="892">
        <v>0</v>
      </c>
      <c r="R234" s="892">
        <v>0</v>
      </c>
      <c r="S234" s="892">
        <v>0</v>
      </c>
      <c r="T234" s="892">
        <v>0</v>
      </c>
      <c r="U234" s="892">
        <v>0</v>
      </c>
      <c r="V234" s="926">
        <v>0</v>
      </c>
      <c r="Y234" s="969"/>
      <c r="Z234" s="969"/>
      <c r="AA234" s="969"/>
      <c r="AB234" s="969"/>
      <c r="AC234" s="969"/>
      <c r="AD234" s="969"/>
      <c r="AE234" s="969"/>
      <c r="AF234" s="969"/>
      <c r="AG234" s="969"/>
      <c r="AH234" s="969"/>
      <c r="AI234" s="969"/>
      <c r="AJ234" s="969"/>
      <c r="AK234" s="969"/>
      <c r="AL234" s="969"/>
      <c r="AM234" s="969"/>
      <c r="AN234" s="969"/>
      <c r="AO234" s="969"/>
    </row>
    <row r="235" spans="1:41">
      <c r="A235" s="882" t="s">
        <v>2114</v>
      </c>
      <c r="B235" s="951">
        <v>12.21</v>
      </c>
      <c r="C235" s="951">
        <v>11.65</v>
      </c>
      <c r="D235" s="899">
        <v>97</v>
      </c>
      <c r="E235" s="899">
        <v>97</v>
      </c>
      <c r="F235" s="899">
        <v>2314.42</v>
      </c>
      <c r="G235" s="950">
        <v>6.3</v>
      </c>
      <c r="H235" s="899">
        <v>12</v>
      </c>
      <c r="I235" s="899">
        <v>12</v>
      </c>
      <c r="J235" s="899">
        <v>12</v>
      </c>
      <c r="K235" s="949">
        <v>151.19999999999999</v>
      </c>
      <c r="L235" s="948">
        <v>2465.62</v>
      </c>
      <c r="M235" s="898">
        <v>0</v>
      </c>
      <c r="N235" s="898">
        <v>2465.62</v>
      </c>
      <c r="O235" s="898">
        <v>0</v>
      </c>
      <c r="P235" s="947">
        <v>0</v>
      </c>
      <c r="Q235" s="898">
        <v>0</v>
      </c>
      <c r="R235" s="898">
        <v>0</v>
      </c>
      <c r="S235" s="898">
        <v>0</v>
      </c>
      <c r="T235" s="898">
        <v>0</v>
      </c>
      <c r="U235" s="898">
        <v>0</v>
      </c>
      <c r="V235" s="925">
        <v>0</v>
      </c>
      <c r="Y235" s="969"/>
      <c r="Z235" s="969"/>
      <c r="AA235" s="969"/>
      <c r="AB235" s="969"/>
      <c r="AC235" s="969"/>
      <c r="AD235" s="969"/>
      <c r="AE235" s="969"/>
      <c r="AF235" s="969"/>
      <c r="AG235" s="969"/>
      <c r="AH235" s="969"/>
      <c r="AI235" s="969"/>
      <c r="AJ235" s="969"/>
      <c r="AK235" s="969"/>
      <c r="AL235" s="969"/>
      <c r="AM235" s="969"/>
      <c r="AN235" s="969"/>
      <c r="AO235" s="969"/>
    </row>
    <row r="236" spans="1:41">
      <c r="A236" s="880" t="s">
        <v>2113</v>
      </c>
      <c r="B236" s="946">
        <v>7.02</v>
      </c>
      <c r="C236" s="946">
        <v>6.2</v>
      </c>
      <c r="D236" s="893">
        <v>53</v>
      </c>
      <c r="E236" s="893">
        <v>53</v>
      </c>
      <c r="F236" s="893">
        <v>700.66000000000008</v>
      </c>
      <c r="G236" s="945">
        <v>9.3000000000000007</v>
      </c>
      <c r="H236" s="893">
        <v>3</v>
      </c>
      <c r="I236" s="893">
        <v>3</v>
      </c>
      <c r="J236" s="893">
        <v>3</v>
      </c>
      <c r="K236" s="944">
        <v>55.800000000000004</v>
      </c>
      <c r="L236" s="943">
        <v>756.46</v>
      </c>
      <c r="M236" s="892">
        <v>756.46</v>
      </c>
      <c r="N236" s="892">
        <v>0</v>
      </c>
      <c r="O236" s="892">
        <v>0</v>
      </c>
      <c r="P236" s="942">
        <v>0</v>
      </c>
      <c r="Q236" s="892">
        <v>0</v>
      </c>
      <c r="R236" s="892">
        <v>0</v>
      </c>
      <c r="S236" s="892">
        <v>0</v>
      </c>
      <c r="T236" s="892">
        <v>0</v>
      </c>
      <c r="U236" s="892">
        <v>0</v>
      </c>
      <c r="V236" s="926">
        <v>0</v>
      </c>
      <c r="Y236" s="969"/>
      <c r="Z236" s="969"/>
      <c r="AA236" s="969"/>
      <c r="AB236" s="969"/>
      <c r="AC236" s="969"/>
      <c r="AD236" s="969"/>
      <c r="AE236" s="969"/>
      <c r="AF236" s="969"/>
      <c r="AG236" s="969"/>
      <c r="AH236" s="969"/>
      <c r="AI236" s="969"/>
      <c r="AJ236" s="969"/>
      <c r="AK236" s="969"/>
      <c r="AL236" s="969"/>
      <c r="AM236" s="969"/>
      <c r="AN236" s="969"/>
      <c r="AO236" s="969"/>
    </row>
    <row r="237" spans="1:41">
      <c r="A237" s="882" t="s">
        <v>2112</v>
      </c>
      <c r="B237" s="951">
        <v>12.6</v>
      </c>
      <c r="C237" s="951">
        <v>13.77</v>
      </c>
      <c r="D237" s="899">
        <v>114</v>
      </c>
      <c r="E237" s="899">
        <v>114</v>
      </c>
      <c r="F237" s="899">
        <v>3006.18</v>
      </c>
      <c r="G237" s="950">
        <v>6.4720000000000004</v>
      </c>
      <c r="H237" s="899">
        <v>12</v>
      </c>
      <c r="I237" s="899">
        <v>12</v>
      </c>
      <c r="J237" s="899">
        <v>12</v>
      </c>
      <c r="K237" s="949">
        <v>155.328</v>
      </c>
      <c r="L237" s="948">
        <v>3161.5079999999998</v>
      </c>
      <c r="M237" s="898">
        <v>0</v>
      </c>
      <c r="N237" s="898">
        <v>3161.5079999999998</v>
      </c>
      <c r="O237" s="898">
        <v>0</v>
      </c>
      <c r="P237" s="947">
        <v>0</v>
      </c>
      <c r="Q237" s="898">
        <v>0</v>
      </c>
      <c r="R237" s="898">
        <v>0</v>
      </c>
      <c r="S237" s="898">
        <v>0</v>
      </c>
      <c r="T237" s="898">
        <v>0</v>
      </c>
      <c r="U237" s="898">
        <v>0</v>
      </c>
      <c r="V237" s="925">
        <v>0</v>
      </c>
      <c r="Y237" s="969"/>
      <c r="Z237" s="969"/>
      <c r="AA237" s="969"/>
      <c r="AB237" s="969"/>
      <c r="AC237" s="969"/>
      <c r="AD237" s="969"/>
      <c r="AE237" s="969"/>
      <c r="AF237" s="969"/>
      <c r="AG237" s="969"/>
      <c r="AH237" s="969"/>
      <c r="AI237" s="969"/>
      <c r="AJ237" s="969"/>
      <c r="AK237" s="969"/>
      <c r="AL237" s="969"/>
      <c r="AM237" s="969"/>
      <c r="AN237" s="969"/>
      <c r="AO237" s="969"/>
    </row>
    <row r="238" spans="1:41">
      <c r="A238" s="880" t="s">
        <v>2111</v>
      </c>
      <c r="B238" s="946">
        <v>18.190000000000001</v>
      </c>
      <c r="C238" s="946">
        <v>17.88</v>
      </c>
      <c r="D238" s="893">
        <v>54</v>
      </c>
      <c r="E238" s="893">
        <v>54</v>
      </c>
      <c r="F238" s="893">
        <v>1947.7800000000002</v>
      </c>
      <c r="G238" s="945">
        <v>7.968</v>
      </c>
      <c r="H238" s="893">
        <v>7</v>
      </c>
      <c r="I238" s="893">
        <v>8</v>
      </c>
      <c r="J238" s="893">
        <v>8</v>
      </c>
      <c r="K238" s="944">
        <v>111.55199999999999</v>
      </c>
      <c r="L238" s="943">
        <v>2059.3320000000003</v>
      </c>
      <c r="M238" s="892">
        <v>2059.3320000000003</v>
      </c>
      <c r="N238" s="892">
        <v>0</v>
      </c>
      <c r="O238" s="892">
        <v>0</v>
      </c>
      <c r="P238" s="942">
        <v>0</v>
      </c>
      <c r="Q238" s="892">
        <v>0</v>
      </c>
      <c r="R238" s="892">
        <v>0</v>
      </c>
      <c r="S238" s="892">
        <v>0</v>
      </c>
      <c r="T238" s="892">
        <v>0</v>
      </c>
      <c r="U238" s="892">
        <v>0</v>
      </c>
      <c r="V238" s="926">
        <v>0</v>
      </c>
      <c r="Y238" s="969"/>
      <c r="Z238" s="969"/>
      <c r="AA238" s="969"/>
      <c r="AB238" s="969"/>
      <c r="AC238" s="969"/>
      <c r="AD238" s="969"/>
      <c r="AE238" s="969"/>
      <c r="AF238" s="969"/>
      <c r="AG238" s="969"/>
      <c r="AH238" s="969"/>
      <c r="AI238" s="969"/>
      <c r="AJ238" s="969"/>
      <c r="AK238" s="969"/>
      <c r="AL238" s="969"/>
      <c r="AM238" s="969"/>
      <c r="AN238" s="969"/>
      <c r="AO238" s="969"/>
    </row>
    <row r="239" spans="1:41">
      <c r="A239" s="882" t="s">
        <v>1668</v>
      </c>
      <c r="B239" s="951">
        <v>17.18</v>
      </c>
      <c r="C239" s="951">
        <v>17.489999999999998</v>
      </c>
      <c r="D239" s="899">
        <v>43</v>
      </c>
      <c r="E239" s="899">
        <v>43</v>
      </c>
      <c r="F239" s="899">
        <v>1490.81</v>
      </c>
      <c r="G239" s="950">
        <v>13.3</v>
      </c>
      <c r="H239" s="899">
        <v>5</v>
      </c>
      <c r="I239" s="899">
        <v>5</v>
      </c>
      <c r="J239" s="899">
        <v>5</v>
      </c>
      <c r="K239" s="949">
        <v>133</v>
      </c>
      <c r="L239" s="948">
        <v>1623.81</v>
      </c>
      <c r="M239" s="898">
        <v>0</v>
      </c>
      <c r="N239" s="898">
        <v>0</v>
      </c>
      <c r="O239" s="898">
        <v>0</v>
      </c>
      <c r="P239" s="947">
        <v>1623.81</v>
      </c>
      <c r="Q239" s="898">
        <v>0</v>
      </c>
      <c r="R239" s="898">
        <v>0</v>
      </c>
      <c r="S239" s="898">
        <v>0</v>
      </c>
      <c r="T239" s="898">
        <v>0</v>
      </c>
      <c r="U239" s="898">
        <v>0</v>
      </c>
      <c r="V239" s="925">
        <v>0</v>
      </c>
      <c r="Y239" s="969"/>
      <c r="Z239" s="969"/>
      <c r="AA239" s="969"/>
      <c r="AB239" s="969"/>
      <c r="AC239" s="969"/>
      <c r="AD239" s="969"/>
      <c r="AE239" s="969"/>
      <c r="AF239" s="969"/>
      <c r="AG239" s="969"/>
      <c r="AH239" s="969"/>
      <c r="AI239" s="969"/>
      <c r="AJ239" s="969"/>
      <c r="AK239" s="969"/>
      <c r="AL239" s="969"/>
      <c r="AM239" s="969"/>
      <c r="AN239" s="969"/>
      <c r="AO239" s="969"/>
    </row>
    <row r="240" spans="1:41">
      <c r="A240" s="880" t="s">
        <v>2110</v>
      </c>
      <c r="B240" s="946">
        <v>9.64</v>
      </c>
      <c r="C240" s="946">
        <v>10.74</v>
      </c>
      <c r="D240" s="893">
        <v>108</v>
      </c>
      <c r="E240" s="893">
        <v>108</v>
      </c>
      <c r="F240" s="893">
        <v>2201.04</v>
      </c>
      <c r="G240" s="945">
        <v>12.89</v>
      </c>
      <c r="H240" s="893">
        <v>9</v>
      </c>
      <c r="I240" s="893">
        <v>11</v>
      </c>
      <c r="J240" s="893">
        <v>11</v>
      </c>
      <c r="K240" s="944">
        <v>232.02</v>
      </c>
      <c r="L240" s="943">
        <v>2433.06</v>
      </c>
      <c r="M240" s="892">
        <v>0</v>
      </c>
      <c r="N240" s="892">
        <v>0</v>
      </c>
      <c r="O240" s="892">
        <v>2433.06</v>
      </c>
      <c r="P240" s="942">
        <v>0</v>
      </c>
      <c r="Q240" s="892">
        <v>0</v>
      </c>
      <c r="R240" s="892">
        <v>0</v>
      </c>
      <c r="S240" s="892">
        <v>0</v>
      </c>
      <c r="T240" s="892">
        <v>0</v>
      </c>
      <c r="U240" s="892">
        <v>0</v>
      </c>
      <c r="V240" s="926">
        <v>0</v>
      </c>
      <c r="Y240" s="969"/>
      <c r="Z240" s="969"/>
      <c r="AA240" s="969"/>
      <c r="AB240" s="969"/>
      <c r="AC240" s="969"/>
      <c r="AD240" s="969"/>
      <c r="AE240" s="969"/>
      <c r="AF240" s="969"/>
      <c r="AG240" s="969"/>
      <c r="AH240" s="969"/>
      <c r="AI240" s="969"/>
      <c r="AJ240" s="969"/>
      <c r="AK240" s="969"/>
      <c r="AL240" s="969"/>
      <c r="AM240" s="969"/>
      <c r="AN240" s="969"/>
      <c r="AO240" s="969"/>
    </row>
    <row r="241" spans="1:41">
      <c r="A241" s="882" t="s">
        <v>2108</v>
      </c>
      <c r="B241" s="951">
        <v>12.81</v>
      </c>
      <c r="C241" s="951">
        <v>12.9</v>
      </c>
      <c r="D241" s="899">
        <v>79</v>
      </c>
      <c r="E241" s="899">
        <v>79</v>
      </c>
      <c r="F241" s="899">
        <v>2031.0900000000001</v>
      </c>
      <c r="G241" s="950">
        <v>18.899999999999999</v>
      </c>
      <c r="H241" s="899">
        <v>8</v>
      </c>
      <c r="I241" s="899">
        <v>8</v>
      </c>
      <c r="J241" s="899">
        <v>8</v>
      </c>
      <c r="K241" s="949">
        <v>302.39999999999998</v>
      </c>
      <c r="L241" s="948">
        <v>2333.4900000000002</v>
      </c>
      <c r="M241" s="898">
        <v>787.73866242038218</v>
      </c>
      <c r="N241" s="898">
        <v>1545.7513375796179</v>
      </c>
      <c r="O241" s="898">
        <v>0</v>
      </c>
      <c r="P241" s="947">
        <v>0</v>
      </c>
      <c r="Q241" s="898">
        <v>0</v>
      </c>
      <c r="R241" s="898">
        <v>0</v>
      </c>
      <c r="S241" s="898">
        <v>0</v>
      </c>
      <c r="T241" s="898">
        <v>0</v>
      </c>
      <c r="U241" s="898">
        <v>0</v>
      </c>
      <c r="V241" s="925">
        <v>0</v>
      </c>
      <c r="Y241" s="969"/>
      <c r="Z241" s="969"/>
      <c r="AA241" s="969"/>
      <c r="AB241" s="969"/>
      <c r="AC241" s="969"/>
      <c r="AD241" s="969"/>
      <c r="AE241" s="969"/>
      <c r="AF241" s="969"/>
      <c r="AG241" s="969"/>
      <c r="AH241" s="969"/>
      <c r="AI241" s="969"/>
      <c r="AJ241" s="969"/>
      <c r="AK241" s="969"/>
      <c r="AL241" s="969"/>
      <c r="AM241" s="969"/>
      <c r="AN241" s="969"/>
      <c r="AO241" s="969"/>
    </row>
    <row r="242" spans="1:41">
      <c r="A242" s="880" t="s">
        <v>1269</v>
      </c>
      <c r="B242" s="946">
        <v>19.39</v>
      </c>
      <c r="C242" s="946">
        <v>18.940000000000001</v>
      </c>
      <c r="D242" s="893">
        <v>40</v>
      </c>
      <c r="E242" s="893">
        <v>40</v>
      </c>
      <c r="F242" s="893">
        <v>1533.2</v>
      </c>
      <c r="G242" s="945">
        <v>4.8789999999999996</v>
      </c>
      <c r="H242" s="893">
        <v>5</v>
      </c>
      <c r="I242" s="893">
        <v>5</v>
      </c>
      <c r="J242" s="893">
        <v>5</v>
      </c>
      <c r="K242" s="944">
        <v>48.789999999999992</v>
      </c>
      <c r="L242" s="943">
        <v>1581.99</v>
      </c>
      <c r="M242" s="892">
        <v>0</v>
      </c>
      <c r="N242" s="892">
        <v>0</v>
      </c>
      <c r="O242" s="892">
        <v>243.38307692307694</v>
      </c>
      <c r="P242" s="942">
        <v>1338.6069230769231</v>
      </c>
      <c r="Q242" s="892">
        <v>0</v>
      </c>
      <c r="R242" s="892">
        <v>0</v>
      </c>
      <c r="S242" s="892">
        <v>0</v>
      </c>
      <c r="T242" s="892">
        <v>0</v>
      </c>
      <c r="U242" s="892">
        <v>0</v>
      </c>
      <c r="V242" s="926">
        <v>0</v>
      </c>
      <c r="Y242" s="969"/>
      <c r="Z242" s="969"/>
      <c r="AA242" s="969"/>
      <c r="AB242" s="969"/>
      <c r="AC242" s="969"/>
      <c r="AD242" s="969"/>
      <c r="AE242" s="969"/>
      <c r="AF242" s="969"/>
      <c r="AG242" s="969"/>
      <c r="AH242" s="969"/>
      <c r="AI242" s="969"/>
      <c r="AJ242" s="969"/>
      <c r="AK242" s="969"/>
      <c r="AL242" s="969"/>
      <c r="AM242" s="969"/>
      <c r="AN242" s="969"/>
      <c r="AO242" s="969"/>
    </row>
    <row r="243" spans="1:41">
      <c r="A243" s="882" t="s">
        <v>2107</v>
      </c>
      <c r="B243" s="951">
        <v>14.72</v>
      </c>
      <c r="C243" s="951">
        <v>13.18</v>
      </c>
      <c r="D243" s="899">
        <v>66</v>
      </c>
      <c r="E243" s="899">
        <v>66</v>
      </c>
      <c r="F243" s="899">
        <v>1841.4</v>
      </c>
      <c r="G243" s="950">
        <v>11.3</v>
      </c>
      <c r="H243" s="899">
        <v>7</v>
      </c>
      <c r="I243" s="899">
        <v>9</v>
      </c>
      <c r="J243" s="899">
        <v>9</v>
      </c>
      <c r="K243" s="949">
        <v>158.20000000000002</v>
      </c>
      <c r="L243" s="948">
        <v>1999.6000000000001</v>
      </c>
      <c r="M243" s="898">
        <v>226.36981132075474</v>
      </c>
      <c r="N243" s="898">
        <v>1773.2301886792454</v>
      </c>
      <c r="O243" s="898">
        <v>0</v>
      </c>
      <c r="P243" s="947">
        <v>0</v>
      </c>
      <c r="Q243" s="898">
        <v>0</v>
      </c>
      <c r="R243" s="898">
        <v>0</v>
      </c>
      <c r="S243" s="898">
        <v>0</v>
      </c>
      <c r="T243" s="898">
        <v>0</v>
      </c>
      <c r="U243" s="898">
        <v>0</v>
      </c>
      <c r="V243" s="925">
        <v>0</v>
      </c>
      <c r="Y243" s="969"/>
      <c r="Z243" s="969"/>
      <c r="AA243" s="969"/>
      <c r="AB243" s="969"/>
      <c r="AC243" s="969"/>
      <c r="AD243" s="969"/>
      <c r="AE243" s="969"/>
      <c r="AF243" s="969"/>
      <c r="AG243" s="969"/>
      <c r="AH243" s="969"/>
      <c r="AI243" s="969"/>
      <c r="AJ243" s="969"/>
      <c r="AK243" s="969"/>
      <c r="AL243" s="969"/>
      <c r="AM243" s="969"/>
      <c r="AN243" s="969"/>
      <c r="AO243" s="969"/>
    </row>
    <row r="244" spans="1:41">
      <c r="A244" s="880" t="s">
        <v>2106</v>
      </c>
      <c r="B244" s="946">
        <v>9.6999999999999993</v>
      </c>
      <c r="C244" s="946">
        <v>10.84</v>
      </c>
      <c r="D244" s="893">
        <v>64</v>
      </c>
      <c r="E244" s="893">
        <v>64</v>
      </c>
      <c r="F244" s="893">
        <v>1314.56</v>
      </c>
      <c r="G244" s="945">
        <v>12.3</v>
      </c>
      <c r="H244" s="893">
        <v>6</v>
      </c>
      <c r="I244" s="893">
        <v>7</v>
      </c>
      <c r="J244" s="893">
        <v>7</v>
      </c>
      <c r="K244" s="944">
        <v>147.60000000000002</v>
      </c>
      <c r="L244" s="943">
        <v>1462.1599999999999</v>
      </c>
      <c r="M244" s="892">
        <v>0</v>
      </c>
      <c r="N244" s="892">
        <v>1462.1599999999999</v>
      </c>
      <c r="O244" s="892">
        <v>0</v>
      </c>
      <c r="P244" s="942">
        <v>0</v>
      </c>
      <c r="Q244" s="892">
        <v>0</v>
      </c>
      <c r="R244" s="892">
        <v>0</v>
      </c>
      <c r="S244" s="892">
        <v>0</v>
      </c>
      <c r="T244" s="892">
        <v>0</v>
      </c>
      <c r="U244" s="892">
        <v>0</v>
      </c>
      <c r="V244" s="926">
        <v>0</v>
      </c>
      <c r="Y244" s="969"/>
      <c r="Z244" s="969"/>
      <c r="AA244" s="969"/>
      <c r="AB244" s="969"/>
      <c r="AC244" s="969"/>
      <c r="AD244" s="969"/>
      <c r="AE244" s="969"/>
      <c r="AF244" s="969"/>
      <c r="AG244" s="969"/>
      <c r="AH244" s="969"/>
      <c r="AI244" s="969"/>
      <c r="AJ244" s="969"/>
      <c r="AK244" s="969"/>
      <c r="AL244" s="969"/>
      <c r="AM244" s="969"/>
      <c r="AN244" s="969"/>
      <c r="AO244" s="969"/>
    </row>
    <row r="245" spans="1:41">
      <c r="A245" s="882" t="s">
        <v>2105</v>
      </c>
      <c r="B245" s="951">
        <v>17.79</v>
      </c>
      <c r="C245" s="951">
        <v>17.989999999999998</v>
      </c>
      <c r="D245" s="899">
        <v>62</v>
      </c>
      <c r="E245" s="899">
        <v>64</v>
      </c>
      <c r="F245" s="899">
        <v>2254.34</v>
      </c>
      <c r="G245" s="950">
        <v>2.75</v>
      </c>
      <c r="H245" s="899">
        <v>9</v>
      </c>
      <c r="I245" s="899">
        <v>9</v>
      </c>
      <c r="J245" s="899">
        <v>9</v>
      </c>
      <c r="K245" s="949">
        <v>49.5</v>
      </c>
      <c r="L245" s="948">
        <v>2303.84</v>
      </c>
      <c r="M245" s="898">
        <v>0</v>
      </c>
      <c r="N245" s="898">
        <v>2303.84</v>
      </c>
      <c r="O245" s="898">
        <v>0</v>
      </c>
      <c r="P245" s="947">
        <v>0</v>
      </c>
      <c r="Q245" s="898">
        <v>0</v>
      </c>
      <c r="R245" s="898">
        <v>0</v>
      </c>
      <c r="S245" s="898">
        <v>0</v>
      </c>
      <c r="T245" s="898">
        <v>0</v>
      </c>
      <c r="U245" s="898">
        <v>0</v>
      </c>
      <c r="V245" s="925">
        <v>0</v>
      </c>
      <c r="Y245" s="969"/>
      <c r="Z245" s="969"/>
      <c r="AA245" s="969"/>
      <c r="AB245" s="969"/>
      <c r="AC245" s="969"/>
      <c r="AD245" s="969"/>
      <c r="AE245" s="969"/>
      <c r="AF245" s="969"/>
      <c r="AG245" s="969"/>
      <c r="AH245" s="969"/>
      <c r="AI245" s="969"/>
      <c r="AJ245" s="969"/>
      <c r="AK245" s="969"/>
      <c r="AL245" s="969"/>
      <c r="AM245" s="969"/>
      <c r="AN245" s="969"/>
      <c r="AO245" s="969"/>
    </row>
    <row r="246" spans="1:41">
      <c r="A246" s="880" t="s">
        <v>1666</v>
      </c>
      <c r="B246" s="946">
        <v>18.54</v>
      </c>
      <c r="C246" s="946">
        <v>18.93</v>
      </c>
      <c r="D246" s="893">
        <v>41</v>
      </c>
      <c r="E246" s="893">
        <v>41</v>
      </c>
      <c r="F246" s="893">
        <v>1536.27</v>
      </c>
      <c r="G246" s="945">
        <v>14.39</v>
      </c>
      <c r="H246" s="893">
        <v>5</v>
      </c>
      <c r="I246" s="893">
        <v>5</v>
      </c>
      <c r="J246" s="893">
        <v>5</v>
      </c>
      <c r="K246" s="944">
        <v>143.9</v>
      </c>
      <c r="L246" s="943">
        <v>1680.17</v>
      </c>
      <c r="M246" s="892">
        <v>0</v>
      </c>
      <c r="N246" s="892">
        <v>0</v>
      </c>
      <c r="O246" s="892">
        <v>0</v>
      </c>
      <c r="P246" s="942">
        <v>262.52656250000001</v>
      </c>
      <c r="Q246" s="892">
        <v>0</v>
      </c>
      <c r="R246" s="892">
        <v>1417.6434375000001</v>
      </c>
      <c r="S246" s="892">
        <v>0</v>
      </c>
      <c r="T246" s="892">
        <v>0</v>
      </c>
      <c r="U246" s="892">
        <v>0</v>
      </c>
      <c r="V246" s="926">
        <v>0</v>
      </c>
      <c r="Y246" s="969"/>
      <c r="Z246" s="969"/>
      <c r="AA246" s="969"/>
      <c r="AB246" s="969"/>
      <c r="AC246" s="969"/>
      <c r="AD246" s="969"/>
      <c r="AE246" s="969"/>
      <c r="AF246" s="969"/>
      <c r="AG246" s="969"/>
      <c r="AH246" s="969"/>
      <c r="AI246" s="969"/>
      <c r="AJ246" s="969"/>
      <c r="AK246" s="969"/>
      <c r="AL246" s="969"/>
      <c r="AM246" s="969"/>
      <c r="AN246" s="969"/>
      <c r="AO246" s="969"/>
    </row>
    <row r="247" spans="1:41">
      <c r="A247" s="882" t="s">
        <v>1268</v>
      </c>
      <c r="B247" s="951">
        <v>25.5</v>
      </c>
      <c r="C247" s="951">
        <v>25.31</v>
      </c>
      <c r="D247" s="899">
        <v>59</v>
      </c>
      <c r="E247" s="899">
        <v>59</v>
      </c>
      <c r="F247" s="899">
        <v>2997.79</v>
      </c>
      <c r="G247" s="950">
        <v>5.24</v>
      </c>
      <c r="H247" s="899">
        <v>12</v>
      </c>
      <c r="I247" s="899">
        <v>12</v>
      </c>
      <c r="J247" s="899">
        <v>12</v>
      </c>
      <c r="K247" s="949">
        <v>125.76</v>
      </c>
      <c r="L247" s="948">
        <v>3123.55</v>
      </c>
      <c r="M247" s="898">
        <v>0</v>
      </c>
      <c r="N247" s="898">
        <v>0</v>
      </c>
      <c r="O247" s="898">
        <v>2716.130434782609</v>
      </c>
      <c r="P247" s="947">
        <v>407.41956521739132</v>
      </c>
      <c r="Q247" s="898">
        <v>0</v>
      </c>
      <c r="R247" s="898">
        <v>0</v>
      </c>
      <c r="S247" s="898">
        <v>0</v>
      </c>
      <c r="T247" s="898">
        <v>0</v>
      </c>
      <c r="U247" s="898">
        <v>0</v>
      </c>
      <c r="V247" s="925">
        <v>0</v>
      </c>
      <c r="Y247" s="969"/>
      <c r="Z247" s="969"/>
      <c r="AA247" s="969"/>
      <c r="AB247" s="969"/>
      <c r="AC247" s="969"/>
      <c r="AD247" s="969"/>
      <c r="AE247" s="969"/>
      <c r="AF247" s="969"/>
      <c r="AG247" s="969"/>
      <c r="AH247" s="969"/>
      <c r="AI247" s="969"/>
      <c r="AJ247" s="969"/>
      <c r="AK247" s="969"/>
      <c r="AL247" s="969"/>
      <c r="AM247" s="969"/>
      <c r="AN247" s="969"/>
      <c r="AO247" s="969"/>
    </row>
    <row r="248" spans="1:41">
      <c r="A248" s="880" t="s">
        <v>2104</v>
      </c>
      <c r="B248" s="946">
        <v>14.42</v>
      </c>
      <c r="C248" s="946">
        <v>14.89</v>
      </c>
      <c r="D248" s="893">
        <v>97</v>
      </c>
      <c r="E248" s="893">
        <v>97</v>
      </c>
      <c r="F248" s="893">
        <v>2843.07</v>
      </c>
      <c r="G248" s="945">
        <v>4.5999999999999996</v>
      </c>
      <c r="H248" s="893">
        <v>10</v>
      </c>
      <c r="I248" s="893">
        <v>10</v>
      </c>
      <c r="J248" s="893">
        <v>10</v>
      </c>
      <c r="K248" s="944">
        <v>92</v>
      </c>
      <c r="L248" s="943">
        <v>2935.07</v>
      </c>
      <c r="M248" s="892">
        <v>1551.8760919540232</v>
      </c>
      <c r="N248" s="892">
        <v>1383.193908045977</v>
      </c>
      <c r="O248" s="892">
        <v>0</v>
      </c>
      <c r="P248" s="942">
        <v>0</v>
      </c>
      <c r="Q248" s="892">
        <v>0</v>
      </c>
      <c r="R248" s="892">
        <v>0</v>
      </c>
      <c r="S248" s="892">
        <v>0</v>
      </c>
      <c r="T248" s="892">
        <v>0</v>
      </c>
      <c r="U248" s="892">
        <v>0</v>
      </c>
      <c r="V248" s="926">
        <v>0</v>
      </c>
      <c r="Y248" s="969"/>
      <c r="Z248" s="969"/>
      <c r="AA248" s="969"/>
      <c r="AB248" s="969"/>
      <c r="AC248" s="969"/>
      <c r="AD248" s="969"/>
      <c r="AE248" s="969"/>
      <c r="AF248" s="969"/>
      <c r="AG248" s="969"/>
      <c r="AH248" s="969"/>
      <c r="AI248" s="969"/>
      <c r="AJ248" s="969"/>
      <c r="AK248" s="969"/>
      <c r="AL248" s="969"/>
      <c r="AM248" s="969"/>
      <c r="AN248" s="969"/>
      <c r="AO248" s="969"/>
    </row>
    <row r="249" spans="1:41">
      <c r="A249" s="882" t="s">
        <v>1267</v>
      </c>
      <c r="B249" s="951">
        <v>16.22</v>
      </c>
      <c r="C249" s="951">
        <v>14.9</v>
      </c>
      <c r="D249" s="899">
        <v>24</v>
      </c>
      <c r="E249" s="899">
        <v>24</v>
      </c>
      <c r="F249" s="899">
        <v>746.88</v>
      </c>
      <c r="G249" s="950">
        <v>5.75</v>
      </c>
      <c r="H249" s="899">
        <v>3</v>
      </c>
      <c r="I249" s="899">
        <v>3</v>
      </c>
      <c r="J249" s="899">
        <v>3</v>
      </c>
      <c r="K249" s="949">
        <v>34.5</v>
      </c>
      <c r="L249" s="948">
        <v>781.38</v>
      </c>
      <c r="M249" s="898">
        <v>0</v>
      </c>
      <c r="N249" s="898">
        <v>0</v>
      </c>
      <c r="O249" s="898">
        <v>260.45999999999998</v>
      </c>
      <c r="P249" s="947">
        <v>520.91999999999996</v>
      </c>
      <c r="Q249" s="898">
        <v>0</v>
      </c>
      <c r="R249" s="898">
        <v>0</v>
      </c>
      <c r="S249" s="898">
        <v>0</v>
      </c>
      <c r="T249" s="898">
        <v>0</v>
      </c>
      <c r="U249" s="898">
        <v>0</v>
      </c>
      <c r="V249" s="925">
        <v>0</v>
      </c>
      <c r="Y249" s="969"/>
      <c r="Z249" s="969"/>
      <c r="AA249" s="969"/>
      <c r="AB249" s="969"/>
      <c r="AC249" s="969"/>
      <c r="AD249" s="969"/>
      <c r="AE249" s="969"/>
      <c r="AF249" s="969"/>
      <c r="AG249" s="969"/>
      <c r="AH249" s="969"/>
      <c r="AI249" s="969"/>
      <c r="AJ249" s="969"/>
      <c r="AK249" s="969"/>
      <c r="AL249" s="969"/>
      <c r="AM249" s="969"/>
      <c r="AN249" s="969"/>
      <c r="AO249" s="969"/>
    </row>
    <row r="250" spans="1:41">
      <c r="A250" s="880" t="s">
        <v>1665</v>
      </c>
      <c r="B250" s="946">
        <v>21.92</v>
      </c>
      <c r="C250" s="946">
        <v>22.35</v>
      </c>
      <c r="D250" s="893">
        <v>53</v>
      </c>
      <c r="E250" s="893">
        <v>53</v>
      </c>
      <c r="F250" s="893">
        <v>2346.3100000000004</v>
      </c>
      <c r="G250" s="945">
        <v>7.8</v>
      </c>
      <c r="H250" s="893">
        <v>7</v>
      </c>
      <c r="I250" s="893">
        <v>7</v>
      </c>
      <c r="J250" s="893">
        <v>7</v>
      </c>
      <c r="K250" s="944">
        <v>109.2</v>
      </c>
      <c r="L250" s="943">
        <v>2455.5100000000002</v>
      </c>
      <c r="M250" s="892">
        <v>0</v>
      </c>
      <c r="N250" s="892">
        <v>0</v>
      </c>
      <c r="O250" s="892">
        <v>0</v>
      </c>
      <c r="P250" s="942">
        <v>0</v>
      </c>
      <c r="Q250" s="892">
        <v>0</v>
      </c>
      <c r="R250" s="892">
        <v>299.45243902439029</v>
      </c>
      <c r="S250" s="892">
        <v>2156.0575609756102</v>
      </c>
      <c r="T250" s="892">
        <v>0</v>
      </c>
      <c r="U250" s="892">
        <v>0</v>
      </c>
      <c r="V250" s="926">
        <v>0</v>
      </c>
      <c r="Y250" s="969"/>
      <c r="Z250" s="969"/>
      <c r="AA250" s="969"/>
      <c r="AB250" s="969"/>
      <c r="AC250" s="969"/>
      <c r="AD250" s="969"/>
      <c r="AE250" s="969"/>
      <c r="AF250" s="969"/>
      <c r="AG250" s="969"/>
      <c r="AH250" s="969"/>
      <c r="AI250" s="969"/>
      <c r="AJ250" s="969"/>
      <c r="AK250" s="969"/>
      <c r="AL250" s="969"/>
      <c r="AM250" s="969"/>
      <c r="AN250" s="969"/>
      <c r="AO250" s="969"/>
    </row>
    <row r="251" spans="1:41">
      <c r="A251" s="882" t="s">
        <v>1664</v>
      </c>
      <c r="B251" s="951">
        <v>21.22</v>
      </c>
      <c r="C251" s="951">
        <v>21.36</v>
      </c>
      <c r="D251" s="899">
        <v>45</v>
      </c>
      <c r="E251" s="899">
        <v>45</v>
      </c>
      <c r="F251" s="899">
        <v>1916.1</v>
      </c>
      <c r="G251" s="950">
        <v>13.33</v>
      </c>
      <c r="H251" s="899">
        <v>6</v>
      </c>
      <c r="I251" s="899">
        <v>5</v>
      </c>
      <c r="J251" s="899">
        <v>5</v>
      </c>
      <c r="K251" s="949">
        <v>159.96</v>
      </c>
      <c r="L251" s="948">
        <v>2076.06</v>
      </c>
      <c r="M251" s="898">
        <v>0</v>
      </c>
      <c r="N251" s="898">
        <v>0</v>
      </c>
      <c r="O251" s="898">
        <v>0</v>
      </c>
      <c r="P251" s="947">
        <v>415.21199999999999</v>
      </c>
      <c r="Q251" s="898">
        <v>0</v>
      </c>
      <c r="R251" s="898">
        <v>1660.848</v>
      </c>
      <c r="S251" s="898">
        <v>0</v>
      </c>
      <c r="T251" s="898">
        <v>0</v>
      </c>
      <c r="U251" s="898">
        <v>0</v>
      </c>
      <c r="V251" s="925">
        <v>0</v>
      </c>
      <c r="Y251" s="969"/>
      <c r="Z251" s="969"/>
      <c r="AA251" s="969"/>
      <c r="AB251" s="969"/>
      <c r="AC251" s="969"/>
      <c r="AD251" s="969"/>
      <c r="AE251" s="969"/>
      <c r="AF251" s="969"/>
      <c r="AG251" s="969"/>
      <c r="AH251" s="969"/>
      <c r="AI251" s="969"/>
      <c r="AJ251" s="969"/>
      <c r="AK251" s="969"/>
      <c r="AL251" s="969"/>
      <c r="AM251" s="969"/>
      <c r="AN251" s="969"/>
      <c r="AO251" s="969"/>
    </row>
    <row r="252" spans="1:41">
      <c r="A252" s="880" t="s">
        <v>1266</v>
      </c>
      <c r="B252" s="946">
        <v>8.66</v>
      </c>
      <c r="C252" s="946">
        <v>7.97</v>
      </c>
      <c r="D252" s="893">
        <v>71</v>
      </c>
      <c r="E252" s="893">
        <v>71</v>
      </c>
      <c r="F252" s="893">
        <v>1180.73</v>
      </c>
      <c r="G252" s="945">
        <v>18.100000000000001</v>
      </c>
      <c r="H252" s="893">
        <v>6</v>
      </c>
      <c r="I252" s="893">
        <v>6</v>
      </c>
      <c r="J252" s="893">
        <v>6</v>
      </c>
      <c r="K252" s="944">
        <v>217.20000000000002</v>
      </c>
      <c r="L252" s="943">
        <v>1397.93</v>
      </c>
      <c r="M252" s="892">
        <v>0</v>
      </c>
      <c r="N252" s="892">
        <v>0</v>
      </c>
      <c r="O252" s="892">
        <v>0</v>
      </c>
      <c r="P252" s="942">
        <v>0</v>
      </c>
      <c r="Q252" s="892">
        <v>0</v>
      </c>
      <c r="R252" s="892">
        <v>0</v>
      </c>
      <c r="S252" s="892">
        <v>0</v>
      </c>
      <c r="T252" s="892">
        <v>0</v>
      </c>
      <c r="U252" s="892">
        <v>1397.93</v>
      </c>
      <c r="V252" s="926">
        <v>0</v>
      </c>
      <c r="Y252" s="969"/>
      <c r="Z252" s="969"/>
      <c r="AA252" s="969"/>
      <c r="AB252" s="969"/>
      <c r="AC252" s="969"/>
      <c r="AD252" s="969"/>
      <c r="AE252" s="969"/>
      <c r="AF252" s="969"/>
      <c r="AG252" s="969"/>
      <c r="AH252" s="969"/>
      <c r="AI252" s="969"/>
      <c r="AJ252" s="969"/>
      <c r="AK252" s="969"/>
      <c r="AL252" s="969"/>
      <c r="AM252" s="969"/>
      <c r="AN252" s="969"/>
      <c r="AO252" s="969"/>
    </row>
    <row r="253" spans="1:41">
      <c r="A253" s="882" t="s">
        <v>1662</v>
      </c>
      <c r="B253" s="951">
        <v>24.33</v>
      </c>
      <c r="C253" s="951">
        <v>25.08</v>
      </c>
      <c r="D253" s="899">
        <v>44</v>
      </c>
      <c r="E253" s="899">
        <v>41</v>
      </c>
      <c r="F253" s="899">
        <v>2098.8000000000002</v>
      </c>
      <c r="G253" s="950">
        <v>6.7</v>
      </c>
      <c r="H253" s="899">
        <v>6</v>
      </c>
      <c r="I253" s="899">
        <v>6</v>
      </c>
      <c r="J253" s="899">
        <v>6</v>
      </c>
      <c r="K253" s="949">
        <v>80.400000000000006</v>
      </c>
      <c r="L253" s="948">
        <v>2179.2000000000003</v>
      </c>
      <c r="M253" s="898">
        <v>0</v>
      </c>
      <c r="N253" s="898">
        <v>0</v>
      </c>
      <c r="O253" s="898">
        <v>0</v>
      </c>
      <c r="P253" s="947">
        <v>142.89836065573772</v>
      </c>
      <c r="Q253" s="898">
        <v>0</v>
      </c>
      <c r="R253" s="898">
        <v>1964.8524590163936</v>
      </c>
      <c r="S253" s="898">
        <v>71.449180327868859</v>
      </c>
      <c r="T253" s="898">
        <v>0</v>
      </c>
      <c r="U253" s="898">
        <v>0</v>
      </c>
      <c r="V253" s="925">
        <v>0</v>
      </c>
      <c r="Y253" s="969"/>
      <c r="Z253" s="969"/>
      <c r="AA253" s="969"/>
      <c r="AB253" s="969"/>
      <c r="AC253" s="969"/>
      <c r="AD253" s="969"/>
      <c r="AE253" s="969"/>
      <c r="AF253" s="969"/>
      <c r="AG253" s="969"/>
      <c r="AH253" s="969"/>
      <c r="AI253" s="969"/>
      <c r="AJ253" s="969"/>
      <c r="AK253" s="969"/>
      <c r="AL253" s="969"/>
      <c r="AM253" s="969"/>
      <c r="AN253" s="969"/>
      <c r="AO253" s="969"/>
    </row>
    <row r="254" spans="1:41">
      <c r="A254" s="880" t="s">
        <v>1661</v>
      </c>
      <c r="B254" s="946">
        <v>22.46</v>
      </c>
      <c r="C254" s="946">
        <v>24.52</v>
      </c>
      <c r="D254" s="893">
        <v>62</v>
      </c>
      <c r="E254" s="893">
        <v>62</v>
      </c>
      <c r="F254" s="893">
        <v>2912.76</v>
      </c>
      <c r="G254" s="945">
        <v>7.8</v>
      </c>
      <c r="H254" s="893">
        <v>9</v>
      </c>
      <c r="I254" s="893">
        <v>9</v>
      </c>
      <c r="J254" s="893">
        <v>9</v>
      </c>
      <c r="K254" s="944">
        <v>140.4</v>
      </c>
      <c r="L254" s="943">
        <v>3053.1600000000003</v>
      </c>
      <c r="M254" s="892">
        <v>0</v>
      </c>
      <c r="N254" s="892">
        <v>0</v>
      </c>
      <c r="O254" s="892">
        <v>0</v>
      </c>
      <c r="P254" s="942">
        <v>0</v>
      </c>
      <c r="Q254" s="892">
        <v>0</v>
      </c>
      <c r="R254" s="892">
        <v>633.67471698113218</v>
      </c>
      <c r="S254" s="892">
        <v>2419.4852830188684</v>
      </c>
      <c r="T254" s="892">
        <v>0</v>
      </c>
      <c r="U254" s="892">
        <v>0</v>
      </c>
      <c r="V254" s="926">
        <v>0</v>
      </c>
      <c r="Y254" s="969"/>
      <c r="Z254" s="969"/>
      <c r="AA254" s="969"/>
      <c r="AB254" s="969"/>
      <c r="AC254" s="969"/>
      <c r="AD254" s="969"/>
      <c r="AE254" s="969"/>
      <c r="AF254" s="969"/>
      <c r="AG254" s="969"/>
      <c r="AH254" s="969"/>
      <c r="AI254" s="969"/>
      <c r="AJ254" s="969"/>
      <c r="AK254" s="969"/>
      <c r="AL254" s="969"/>
      <c r="AM254" s="969"/>
      <c r="AN254" s="969"/>
      <c r="AO254" s="969"/>
    </row>
    <row r="255" spans="1:41">
      <c r="A255" s="882" t="s">
        <v>2102</v>
      </c>
      <c r="B255" s="951">
        <v>17.54</v>
      </c>
      <c r="C255" s="951">
        <v>15.52</v>
      </c>
      <c r="D255" s="899">
        <v>55</v>
      </c>
      <c r="E255" s="899">
        <v>55</v>
      </c>
      <c r="F255" s="899">
        <v>1818.3</v>
      </c>
      <c r="G255" s="950">
        <v>4.8</v>
      </c>
      <c r="H255" s="899">
        <v>6</v>
      </c>
      <c r="I255" s="899">
        <v>7</v>
      </c>
      <c r="J255" s="899">
        <v>7</v>
      </c>
      <c r="K255" s="949">
        <v>57.599999999999994</v>
      </c>
      <c r="L255" s="948">
        <v>1875.8999999999999</v>
      </c>
      <c r="M255" s="898">
        <v>1875.8999999999999</v>
      </c>
      <c r="N255" s="898">
        <v>0</v>
      </c>
      <c r="O255" s="898">
        <v>0</v>
      </c>
      <c r="P255" s="947">
        <v>0</v>
      </c>
      <c r="Q255" s="898">
        <v>0</v>
      </c>
      <c r="R255" s="898">
        <v>0</v>
      </c>
      <c r="S255" s="898">
        <v>0</v>
      </c>
      <c r="T255" s="898">
        <v>0</v>
      </c>
      <c r="U255" s="898">
        <v>0</v>
      </c>
      <c r="V255" s="925">
        <v>0</v>
      </c>
      <c r="Y255" s="969"/>
      <c r="Z255" s="969"/>
      <c r="AA255" s="969"/>
      <c r="AB255" s="969"/>
      <c r="AC255" s="969"/>
      <c r="AD255" s="969"/>
      <c r="AE255" s="969"/>
      <c r="AF255" s="969"/>
      <c r="AG255" s="969"/>
      <c r="AH255" s="969"/>
      <c r="AI255" s="969"/>
      <c r="AJ255" s="969"/>
      <c r="AK255" s="969"/>
      <c r="AL255" s="969"/>
      <c r="AM255" s="969"/>
      <c r="AN255" s="969"/>
      <c r="AO255" s="969"/>
    </row>
    <row r="256" spans="1:41">
      <c r="A256" s="880" t="s">
        <v>1261</v>
      </c>
      <c r="B256" s="946">
        <v>16.09</v>
      </c>
      <c r="C256" s="946">
        <v>16.100000000000001</v>
      </c>
      <c r="D256" s="893">
        <v>102</v>
      </c>
      <c r="E256" s="893">
        <v>103</v>
      </c>
      <c r="F256" s="893">
        <v>3299.4800000000005</v>
      </c>
      <c r="G256" s="945">
        <v>14.15</v>
      </c>
      <c r="H256" s="893">
        <v>14</v>
      </c>
      <c r="I256" s="893">
        <v>14</v>
      </c>
      <c r="J256" s="893">
        <v>14</v>
      </c>
      <c r="K256" s="944">
        <v>396.2</v>
      </c>
      <c r="L256" s="943">
        <v>3695.6800000000003</v>
      </c>
      <c r="M256" s="892">
        <v>0</v>
      </c>
      <c r="N256" s="892">
        <v>0</v>
      </c>
      <c r="O256" s="892">
        <v>0</v>
      </c>
      <c r="P256" s="942">
        <v>0</v>
      </c>
      <c r="Q256" s="892">
        <v>0</v>
      </c>
      <c r="R256" s="892">
        <v>0</v>
      </c>
      <c r="S256" s="892">
        <v>0</v>
      </c>
      <c r="T256" s="892">
        <v>0</v>
      </c>
      <c r="U256" s="892">
        <v>3695.6800000000003</v>
      </c>
      <c r="V256" s="926">
        <v>0</v>
      </c>
      <c r="Y256" s="969"/>
      <c r="Z256" s="969"/>
      <c r="AA256" s="969"/>
      <c r="AB256" s="969"/>
      <c r="AC256" s="969"/>
      <c r="AD256" s="969"/>
      <c r="AE256" s="969"/>
      <c r="AF256" s="969"/>
      <c r="AG256" s="969"/>
      <c r="AH256" s="969"/>
      <c r="AI256" s="969"/>
      <c r="AJ256" s="969"/>
      <c r="AK256" s="969"/>
      <c r="AL256" s="969"/>
      <c r="AM256" s="969"/>
      <c r="AN256" s="969"/>
      <c r="AO256" s="969"/>
    </row>
    <row r="257" spans="1:41">
      <c r="A257" s="882" t="s">
        <v>2101</v>
      </c>
      <c r="B257" s="951">
        <v>27.35</v>
      </c>
      <c r="C257" s="951">
        <v>0</v>
      </c>
      <c r="D257" s="899">
        <v>40</v>
      </c>
      <c r="E257" s="899">
        <v>0</v>
      </c>
      <c r="F257" s="899">
        <v>1094</v>
      </c>
      <c r="G257" s="950">
        <v>8.1999999999999993</v>
      </c>
      <c r="H257" s="899">
        <v>5</v>
      </c>
      <c r="I257" s="899">
        <v>5</v>
      </c>
      <c r="J257" s="899">
        <v>5</v>
      </c>
      <c r="K257" s="949">
        <v>82</v>
      </c>
      <c r="L257" s="948">
        <v>1176</v>
      </c>
      <c r="M257" s="898">
        <v>1176</v>
      </c>
      <c r="N257" s="898">
        <v>0</v>
      </c>
      <c r="O257" s="898">
        <v>0</v>
      </c>
      <c r="P257" s="947">
        <v>0</v>
      </c>
      <c r="Q257" s="898">
        <v>0</v>
      </c>
      <c r="R257" s="898">
        <v>0</v>
      </c>
      <c r="S257" s="898">
        <v>0</v>
      </c>
      <c r="T257" s="898">
        <v>0</v>
      </c>
      <c r="U257" s="898">
        <v>0</v>
      </c>
      <c r="V257" s="925">
        <v>0</v>
      </c>
      <c r="Y257" s="969"/>
      <c r="Z257" s="969"/>
      <c r="AA257" s="969"/>
      <c r="AB257" s="969"/>
      <c r="AC257" s="969"/>
      <c r="AD257" s="969"/>
      <c r="AE257" s="969"/>
      <c r="AF257" s="969"/>
      <c r="AG257" s="969"/>
      <c r="AH257" s="969"/>
      <c r="AI257" s="969"/>
      <c r="AJ257" s="969"/>
      <c r="AK257" s="969"/>
      <c r="AL257" s="969"/>
      <c r="AM257" s="969"/>
      <c r="AN257" s="969"/>
      <c r="AO257" s="969"/>
    </row>
    <row r="258" spans="1:41">
      <c r="A258" s="880" t="s">
        <v>1660</v>
      </c>
      <c r="B258" s="946">
        <v>34.869999999999997</v>
      </c>
      <c r="C258" s="946">
        <v>33.47</v>
      </c>
      <c r="D258" s="893">
        <v>70</v>
      </c>
      <c r="E258" s="893">
        <v>70</v>
      </c>
      <c r="F258" s="893">
        <v>4783.7999999999993</v>
      </c>
      <c r="G258" s="945">
        <v>2.125</v>
      </c>
      <c r="H258" s="893">
        <v>14</v>
      </c>
      <c r="I258" s="893">
        <v>14</v>
      </c>
      <c r="J258" s="893">
        <v>14</v>
      </c>
      <c r="K258" s="944">
        <v>59.5</v>
      </c>
      <c r="L258" s="943">
        <v>4843.2999999999993</v>
      </c>
      <c r="M258" s="892">
        <v>0</v>
      </c>
      <c r="N258" s="892">
        <v>0</v>
      </c>
      <c r="O258" s="892">
        <v>0</v>
      </c>
      <c r="P258" s="942">
        <v>424.85087719298235</v>
      </c>
      <c r="Q258" s="892">
        <v>0</v>
      </c>
      <c r="R258" s="892">
        <v>4418.4491228070165</v>
      </c>
      <c r="S258" s="892">
        <v>0</v>
      </c>
      <c r="T258" s="892">
        <v>0</v>
      </c>
      <c r="U258" s="892">
        <v>0</v>
      </c>
      <c r="V258" s="926">
        <v>0</v>
      </c>
      <c r="Y258" s="969"/>
      <c r="Z258" s="969"/>
      <c r="AA258" s="969"/>
      <c r="AB258" s="969"/>
      <c r="AC258" s="969"/>
      <c r="AD258" s="969"/>
      <c r="AE258" s="969"/>
      <c r="AF258" s="969"/>
      <c r="AG258" s="969"/>
      <c r="AH258" s="969"/>
      <c r="AI258" s="969"/>
      <c r="AJ258" s="969"/>
      <c r="AK258" s="969"/>
      <c r="AL258" s="969"/>
      <c r="AM258" s="969"/>
      <c r="AN258" s="969"/>
      <c r="AO258" s="969"/>
    </row>
    <row r="259" spans="1:41">
      <c r="A259" s="882" t="s">
        <v>1260</v>
      </c>
      <c r="B259" s="951">
        <v>21.32</v>
      </c>
      <c r="C259" s="951">
        <v>21.99</v>
      </c>
      <c r="D259" s="899">
        <v>41</v>
      </c>
      <c r="E259" s="899">
        <v>41</v>
      </c>
      <c r="F259" s="899">
        <v>1775.71</v>
      </c>
      <c r="G259" s="950">
        <v>3.5</v>
      </c>
      <c r="H259" s="899">
        <v>5</v>
      </c>
      <c r="I259" s="899">
        <v>5</v>
      </c>
      <c r="J259" s="899">
        <v>5</v>
      </c>
      <c r="K259" s="949">
        <v>35</v>
      </c>
      <c r="L259" s="948">
        <v>1810.71</v>
      </c>
      <c r="M259" s="898">
        <v>0</v>
      </c>
      <c r="N259" s="898">
        <v>0</v>
      </c>
      <c r="O259" s="898">
        <v>1810.71</v>
      </c>
      <c r="P259" s="947">
        <v>0</v>
      </c>
      <c r="Q259" s="898">
        <v>0</v>
      </c>
      <c r="R259" s="898">
        <v>0</v>
      </c>
      <c r="S259" s="898">
        <v>0</v>
      </c>
      <c r="T259" s="898">
        <v>0</v>
      </c>
      <c r="U259" s="898">
        <v>0</v>
      </c>
      <c r="V259" s="925">
        <v>0</v>
      </c>
      <c r="Y259" s="969"/>
      <c r="Z259" s="969"/>
      <c r="AA259" s="969"/>
      <c r="AB259" s="969"/>
      <c r="AC259" s="969"/>
      <c r="AD259" s="969"/>
      <c r="AE259" s="969"/>
      <c r="AF259" s="969"/>
      <c r="AG259" s="969"/>
      <c r="AH259" s="969"/>
      <c r="AI259" s="969"/>
      <c r="AJ259" s="969"/>
      <c r="AK259" s="969"/>
      <c r="AL259" s="969"/>
      <c r="AM259" s="969"/>
      <c r="AN259" s="969"/>
      <c r="AO259" s="969"/>
    </row>
    <row r="260" spans="1:41">
      <c r="A260" s="880" t="s">
        <v>1258</v>
      </c>
      <c r="B260" s="946">
        <v>28.72</v>
      </c>
      <c r="C260" s="946">
        <v>28.27</v>
      </c>
      <c r="D260" s="893">
        <v>43</v>
      </c>
      <c r="E260" s="893">
        <v>44</v>
      </c>
      <c r="F260" s="893">
        <v>2478.84</v>
      </c>
      <c r="G260" s="945">
        <v>2.96</v>
      </c>
      <c r="H260" s="893">
        <v>8</v>
      </c>
      <c r="I260" s="893">
        <v>8</v>
      </c>
      <c r="J260" s="893">
        <v>8</v>
      </c>
      <c r="K260" s="944">
        <v>47.36</v>
      </c>
      <c r="L260" s="943">
        <v>2526.2000000000003</v>
      </c>
      <c r="M260" s="892">
        <v>0</v>
      </c>
      <c r="N260" s="892">
        <v>0</v>
      </c>
      <c r="O260" s="892">
        <v>0</v>
      </c>
      <c r="P260" s="942">
        <v>2526.2000000000003</v>
      </c>
      <c r="Q260" s="892">
        <v>0</v>
      </c>
      <c r="R260" s="892">
        <v>0</v>
      </c>
      <c r="S260" s="892">
        <v>0</v>
      </c>
      <c r="T260" s="892">
        <v>0</v>
      </c>
      <c r="U260" s="892">
        <v>0</v>
      </c>
      <c r="V260" s="926">
        <v>0</v>
      </c>
      <c r="Y260" s="969"/>
      <c r="Z260" s="969"/>
      <c r="AA260" s="969"/>
      <c r="AB260" s="969"/>
      <c r="AC260" s="969"/>
      <c r="AD260" s="969"/>
      <c r="AE260" s="969"/>
      <c r="AF260" s="969"/>
      <c r="AG260" s="969"/>
      <c r="AH260" s="969"/>
      <c r="AI260" s="969"/>
      <c r="AJ260" s="969"/>
      <c r="AK260" s="969"/>
      <c r="AL260" s="969"/>
      <c r="AM260" s="969"/>
      <c r="AN260" s="969"/>
      <c r="AO260" s="969"/>
    </row>
    <row r="261" spans="1:41">
      <c r="A261" s="882" t="s">
        <v>1656</v>
      </c>
      <c r="B261" s="951">
        <v>21.76</v>
      </c>
      <c r="C261" s="951">
        <v>22.27</v>
      </c>
      <c r="D261" s="899">
        <v>55</v>
      </c>
      <c r="E261" s="899">
        <v>53</v>
      </c>
      <c r="F261" s="899">
        <v>2377.11</v>
      </c>
      <c r="G261" s="950">
        <v>6.0039999999999996</v>
      </c>
      <c r="H261" s="899">
        <v>7</v>
      </c>
      <c r="I261" s="899">
        <v>7</v>
      </c>
      <c r="J261" s="899">
        <v>7</v>
      </c>
      <c r="K261" s="949">
        <v>84.055999999999997</v>
      </c>
      <c r="L261" s="948">
        <v>2461.1660000000002</v>
      </c>
      <c r="M261" s="898">
        <v>0</v>
      </c>
      <c r="N261" s="898">
        <v>0</v>
      </c>
      <c r="O261" s="898">
        <v>0</v>
      </c>
      <c r="P261" s="947">
        <v>1838.086</v>
      </c>
      <c r="Q261" s="898">
        <v>0</v>
      </c>
      <c r="R261" s="898">
        <v>623.08000000000004</v>
      </c>
      <c r="S261" s="898">
        <v>0</v>
      </c>
      <c r="T261" s="898">
        <v>0</v>
      </c>
      <c r="U261" s="898">
        <v>0</v>
      </c>
      <c r="V261" s="925">
        <v>0</v>
      </c>
      <c r="Y261" s="969"/>
      <c r="Z261" s="969"/>
      <c r="AA261" s="969"/>
      <c r="AB261" s="969"/>
      <c r="AC261" s="969"/>
      <c r="AD261" s="969"/>
      <c r="AE261" s="969"/>
      <c r="AF261" s="969"/>
      <c r="AG261" s="969"/>
      <c r="AH261" s="969"/>
      <c r="AI261" s="969"/>
      <c r="AJ261" s="969"/>
      <c r="AK261" s="969"/>
      <c r="AL261" s="969"/>
      <c r="AM261" s="969"/>
      <c r="AN261" s="969"/>
      <c r="AO261" s="969"/>
    </row>
    <row r="262" spans="1:41">
      <c r="A262" s="880" t="s">
        <v>1257</v>
      </c>
      <c r="B262" s="946">
        <v>34.909999999999997</v>
      </c>
      <c r="C262" s="946">
        <v>34.32</v>
      </c>
      <c r="D262" s="893">
        <v>53</v>
      </c>
      <c r="E262" s="893">
        <v>53</v>
      </c>
      <c r="F262" s="893">
        <v>3669.1899999999996</v>
      </c>
      <c r="G262" s="945">
        <v>4.5999999999999996</v>
      </c>
      <c r="H262" s="893">
        <v>9</v>
      </c>
      <c r="I262" s="893">
        <v>9</v>
      </c>
      <c r="J262" s="893">
        <v>9</v>
      </c>
      <c r="K262" s="944">
        <v>82.8</v>
      </c>
      <c r="L262" s="943">
        <v>3751.99</v>
      </c>
      <c r="M262" s="892">
        <v>0</v>
      </c>
      <c r="N262" s="892">
        <v>0</v>
      </c>
      <c r="O262" s="892">
        <v>0</v>
      </c>
      <c r="P262" s="942">
        <v>3751.99</v>
      </c>
      <c r="Q262" s="892">
        <v>0</v>
      </c>
      <c r="R262" s="892">
        <v>0</v>
      </c>
      <c r="S262" s="892">
        <v>0</v>
      </c>
      <c r="T262" s="892">
        <v>0</v>
      </c>
      <c r="U262" s="892">
        <v>0</v>
      </c>
      <c r="V262" s="926">
        <v>0</v>
      </c>
      <c r="Y262" s="969"/>
      <c r="Z262" s="969"/>
      <c r="AA262" s="969"/>
      <c r="AB262" s="969"/>
      <c r="AC262" s="969"/>
      <c r="AD262" s="969"/>
      <c r="AE262" s="969"/>
      <c r="AF262" s="969"/>
      <c r="AG262" s="969"/>
      <c r="AH262" s="969"/>
      <c r="AI262" s="969"/>
      <c r="AJ262" s="969"/>
      <c r="AK262" s="969"/>
      <c r="AL262" s="969"/>
      <c r="AM262" s="969"/>
      <c r="AN262" s="969"/>
      <c r="AO262" s="969"/>
    </row>
    <row r="263" spans="1:41">
      <c r="A263" s="882" t="s">
        <v>1655</v>
      </c>
      <c r="B263" s="951">
        <v>20.11</v>
      </c>
      <c r="C263" s="951">
        <v>20.86</v>
      </c>
      <c r="D263" s="899">
        <v>48</v>
      </c>
      <c r="E263" s="899">
        <v>48</v>
      </c>
      <c r="F263" s="899">
        <v>1966.56</v>
      </c>
      <c r="G263" s="950">
        <v>6.7</v>
      </c>
      <c r="H263" s="899">
        <v>6</v>
      </c>
      <c r="I263" s="899">
        <v>6</v>
      </c>
      <c r="J263" s="899">
        <v>6</v>
      </c>
      <c r="K263" s="949">
        <v>80.400000000000006</v>
      </c>
      <c r="L263" s="948">
        <v>2046.96</v>
      </c>
      <c r="M263" s="898">
        <v>0</v>
      </c>
      <c r="N263" s="898">
        <v>0</v>
      </c>
      <c r="O263" s="898">
        <v>0</v>
      </c>
      <c r="P263" s="947">
        <v>50.542222222222222</v>
      </c>
      <c r="Q263" s="898">
        <v>0</v>
      </c>
      <c r="R263" s="898">
        <v>1971.1466666666665</v>
      </c>
      <c r="S263" s="898">
        <v>25.271111111111111</v>
      </c>
      <c r="T263" s="898">
        <v>0</v>
      </c>
      <c r="U263" s="898">
        <v>0</v>
      </c>
      <c r="V263" s="925">
        <v>0</v>
      </c>
      <c r="Y263" s="969"/>
      <c r="Z263" s="969"/>
      <c r="AA263" s="969"/>
      <c r="AB263" s="969"/>
      <c r="AC263" s="969"/>
      <c r="AD263" s="969"/>
      <c r="AE263" s="969"/>
      <c r="AF263" s="969"/>
      <c r="AG263" s="969"/>
      <c r="AH263" s="969"/>
      <c r="AI263" s="969"/>
      <c r="AJ263" s="969"/>
      <c r="AK263" s="969"/>
      <c r="AL263" s="969"/>
      <c r="AM263" s="969"/>
      <c r="AN263" s="969"/>
      <c r="AO263" s="969"/>
    </row>
    <row r="264" spans="1:41">
      <c r="A264" s="880" t="s">
        <v>2100</v>
      </c>
      <c r="B264" s="946">
        <v>24.77</v>
      </c>
      <c r="C264" s="946">
        <v>21.06</v>
      </c>
      <c r="D264" s="893">
        <v>75</v>
      </c>
      <c r="E264" s="893">
        <v>75</v>
      </c>
      <c r="F264" s="893">
        <v>3437.25</v>
      </c>
      <c r="G264" s="945">
        <v>8.9700000000000006</v>
      </c>
      <c r="H264" s="893">
        <v>11</v>
      </c>
      <c r="I264" s="893">
        <v>13</v>
      </c>
      <c r="J264" s="893">
        <v>13</v>
      </c>
      <c r="K264" s="944">
        <v>197.34</v>
      </c>
      <c r="L264" s="943">
        <v>3634.59</v>
      </c>
      <c r="M264" s="892">
        <v>0</v>
      </c>
      <c r="N264" s="892">
        <v>3056.3597727272731</v>
      </c>
      <c r="O264" s="892">
        <v>578.23022727272723</v>
      </c>
      <c r="P264" s="942">
        <v>0</v>
      </c>
      <c r="Q264" s="892">
        <v>0</v>
      </c>
      <c r="R264" s="892">
        <v>0</v>
      </c>
      <c r="S264" s="892">
        <v>0</v>
      </c>
      <c r="T264" s="892">
        <v>0</v>
      </c>
      <c r="U264" s="892">
        <v>0</v>
      </c>
      <c r="V264" s="926">
        <v>0</v>
      </c>
      <c r="Y264" s="969"/>
      <c r="Z264" s="969"/>
      <c r="AA264" s="969"/>
      <c r="AB264" s="969"/>
      <c r="AC264" s="969"/>
      <c r="AD264" s="969"/>
      <c r="AE264" s="969"/>
      <c r="AF264" s="969"/>
      <c r="AG264" s="969"/>
      <c r="AH264" s="969"/>
      <c r="AI264" s="969"/>
      <c r="AJ264" s="969"/>
      <c r="AK264" s="969"/>
      <c r="AL264" s="969"/>
      <c r="AM264" s="969"/>
      <c r="AN264" s="969"/>
      <c r="AO264" s="969"/>
    </row>
    <row r="265" spans="1:41">
      <c r="A265" s="882" t="s">
        <v>1653</v>
      </c>
      <c r="B265" s="951">
        <v>19.57</v>
      </c>
      <c r="C265" s="951">
        <v>20.95</v>
      </c>
      <c r="D265" s="899">
        <v>47</v>
      </c>
      <c r="E265" s="899">
        <v>47</v>
      </c>
      <c r="F265" s="899">
        <v>1904.44</v>
      </c>
      <c r="G265" s="950">
        <v>15.125</v>
      </c>
      <c r="H265" s="899">
        <v>5</v>
      </c>
      <c r="I265" s="899">
        <v>6</v>
      </c>
      <c r="J265" s="899">
        <v>6</v>
      </c>
      <c r="K265" s="949">
        <v>151.25</v>
      </c>
      <c r="L265" s="948">
        <v>2055.69</v>
      </c>
      <c r="M265" s="898">
        <v>0</v>
      </c>
      <c r="N265" s="898">
        <v>0</v>
      </c>
      <c r="O265" s="898">
        <v>0</v>
      </c>
      <c r="P265" s="947">
        <v>2055.69</v>
      </c>
      <c r="Q265" s="898">
        <v>0</v>
      </c>
      <c r="R265" s="898">
        <v>0</v>
      </c>
      <c r="S265" s="898">
        <v>0</v>
      </c>
      <c r="T265" s="898">
        <v>0</v>
      </c>
      <c r="U265" s="898">
        <v>0</v>
      </c>
      <c r="V265" s="925">
        <v>0</v>
      </c>
      <c r="Y265" s="969"/>
      <c r="Z265" s="969"/>
      <c r="AA265" s="969"/>
      <c r="AB265" s="969"/>
      <c r="AC265" s="969"/>
      <c r="AD265" s="969"/>
      <c r="AE265" s="969"/>
      <c r="AF265" s="969"/>
      <c r="AG265" s="969"/>
      <c r="AH265" s="969"/>
      <c r="AI265" s="969"/>
      <c r="AJ265" s="969"/>
      <c r="AK265" s="969"/>
      <c r="AL265" s="969"/>
      <c r="AM265" s="969"/>
      <c r="AN265" s="969"/>
      <c r="AO265" s="969"/>
    </row>
    <row r="266" spans="1:41">
      <c r="A266" s="880" t="s">
        <v>2099</v>
      </c>
      <c r="B266" s="946">
        <v>8.56</v>
      </c>
      <c r="C266" s="946">
        <v>8.8000000000000007</v>
      </c>
      <c r="D266" s="893">
        <v>58</v>
      </c>
      <c r="E266" s="893">
        <v>58</v>
      </c>
      <c r="F266" s="893">
        <v>1006.8800000000001</v>
      </c>
      <c r="G266" s="945">
        <v>10.9</v>
      </c>
      <c r="H266" s="893">
        <v>7</v>
      </c>
      <c r="I266" s="893">
        <v>7</v>
      </c>
      <c r="J266" s="893">
        <v>7</v>
      </c>
      <c r="K266" s="944">
        <v>152.6</v>
      </c>
      <c r="L266" s="943">
        <v>1159.48</v>
      </c>
      <c r="M266" s="892">
        <v>904.96</v>
      </c>
      <c r="N266" s="892">
        <v>254.52</v>
      </c>
      <c r="O266" s="892">
        <v>0</v>
      </c>
      <c r="P266" s="942">
        <v>0</v>
      </c>
      <c r="Q266" s="892">
        <v>0</v>
      </c>
      <c r="R266" s="892">
        <v>0</v>
      </c>
      <c r="S266" s="892">
        <v>0</v>
      </c>
      <c r="T266" s="892">
        <v>0</v>
      </c>
      <c r="U266" s="892">
        <v>0</v>
      </c>
      <c r="V266" s="926">
        <v>0</v>
      </c>
      <c r="Y266" s="969"/>
      <c r="Z266" s="969"/>
      <c r="AA266" s="969"/>
      <c r="AB266" s="969"/>
      <c r="AC266" s="969"/>
      <c r="AD266" s="969"/>
      <c r="AE266" s="969"/>
      <c r="AF266" s="969"/>
      <c r="AG266" s="969"/>
      <c r="AH266" s="969"/>
      <c r="AI266" s="969"/>
      <c r="AJ266" s="969"/>
      <c r="AK266" s="969"/>
      <c r="AL266" s="969"/>
      <c r="AM266" s="969"/>
      <c r="AN266" s="969"/>
      <c r="AO266" s="969"/>
    </row>
    <row r="267" spans="1:41">
      <c r="A267" s="882" t="s">
        <v>2098</v>
      </c>
      <c r="B267" s="951">
        <v>9.31</v>
      </c>
      <c r="C267" s="951">
        <v>8.6300000000000008</v>
      </c>
      <c r="D267" s="899">
        <v>36</v>
      </c>
      <c r="E267" s="899">
        <v>36</v>
      </c>
      <c r="F267" s="899">
        <v>645.84</v>
      </c>
      <c r="G267" s="950">
        <v>4.1100000000000003</v>
      </c>
      <c r="H267" s="899">
        <v>2</v>
      </c>
      <c r="I267" s="899">
        <v>2</v>
      </c>
      <c r="J267" s="899">
        <v>2</v>
      </c>
      <c r="K267" s="949">
        <v>16.440000000000001</v>
      </c>
      <c r="L267" s="948">
        <v>662.28000000000009</v>
      </c>
      <c r="M267" s="898">
        <v>662.28000000000009</v>
      </c>
      <c r="N267" s="898">
        <v>0</v>
      </c>
      <c r="O267" s="898">
        <v>0</v>
      </c>
      <c r="P267" s="947">
        <v>0</v>
      </c>
      <c r="Q267" s="898">
        <v>0</v>
      </c>
      <c r="R267" s="898">
        <v>0</v>
      </c>
      <c r="S267" s="898">
        <v>0</v>
      </c>
      <c r="T267" s="898">
        <v>0</v>
      </c>
      <c r="U267" s="898">
        <v>0</v>
      </c>
      <c r="V267" s="925">
        <v>0</v>
      </c>
      <c r="Y267" s="969"/>
      <c r="Z267" s="969"/>
      <c r="AA267" s="969"/>
      <c r="AB267" s="969"/>
      <c r="AC267" s="969"/>
      <c r="AD267" s="969"/>
      <c r="AE267" s="969"/>
      <c r="AF267" s="969"/>
      <c r="AG267" s="969"/>
      <c r="AH267" s="969"/>
      <c r="AI267" s="969"/>
      <c r="AJ267" s="969"/>
      <c r="AK267" s="969"/>
      <c r="AL267" s="969"/>
      <c r="AM267" s="969"/>
      <c r="AN267" s="969"/>
      <c r="AO267" s="969"/>
    </row>
    <row r="268" spans="1:41">
      <c r="A268" s="880" t="s">
        <v>2097</v>
      </c>
      <c r="B268" s="946">
        <v>8.58</v>
      </c>
      <c r="C268" s="946">
        <v>0</v>
      </c>
      <c r="D268" s="893">
        <v>150</v>
      </c>
      <c r="E268" s="893">
        <v>0</v>
      </c>
      <c r="F268" s="893">
        <v>1287</v>
      </c>
      <c r="G268" s="945">
        <v>6.1</v>
      </c>
      <c r="H268" s="893">
        <v>5</v>
      </c>
      <c r="I268" s="893">
        <v>5</v>
      </c>
      <c r="J268" s="893">
        <v>5</v>
      </c>
      <c r="K268" s="944">
        <v>61</v>
      </c>
      <c r="L268" s="943">
        <v>1348</v>
      </c>
      <c r="M268" s="892">
        <v>1091.2380952380952</v>
      </c>
      <c r="N268" s="892">
        <v>256.76190476190476</v>
      </c>
      <c r="O268" s="892">
        <v>0</v>
      </c>
      <c r="P268" s="942">
        <v>0</v>
      </c>
      <c r="Q268" s="892">
        <v>0</v>
      </c>
      <c r="R268" s="892">
        <v>0</v>
      </c>
      <c r="S268" s="892">
        <v>0</v>
      </c>
      <c r="T268" s="892">
        <v>0</v>
      </c>
      <c r="U268" s="892">
        <v>0</v>
      </c>
      <c r="V268" s="926">
        <v>0</v>
      </c>
      <c r="Y268" s="969"/>
      <c r="Z268" s="969"/>
      <c r="AA268" s="969"/>
      <c r="AB268" s="969"/>
      <c r="AC268" s="969"/>
      <c r="AD268" s="969"/>
      <c r="AE268" s="969"/>
      <c r="AF268" s="969"/>
      <c r="AG268" s="969"/>
      <c r="AH268" s="969"/>
      <c r="AI268" s="969"/>
      <c r="AJ268" s="969"/>
      <c r="AK268" s="969"/>
      <c r="AL268" s="969"/>
      <c r="AM268" s="969"/>
      <c r="AN268" s="969"/>
      <c r="AO268" s="969"/>
    </row>
    <row r="269" spans="1:41">
      <c r="A269" s="882" t="s">
        <v>2096</v>
      </c>
      <c r="B269" s="951">
        <v>6.2</v>
      </c>
      <c r="C269" s="951">
        <v>6.93</v>
      </c>
      <c r="D269" s="899">
        <v>94</v>
      </c>
      <c r="E269" s="899">
        <v>93</v>
      </c>
      <c r="F269" s="899">
        <v>1227.29</v>
      </c>
      <c r="G269" s="950">
        <v>8.0510000000000002</v>
      </c>
      <c r="H269" s="899">
        <v>14</v>
      </c>
      <c r="I269" s="899">
        <v>18</v>
      </c>
      <c r="J269" s="899">
        <v>18</v>
      </c>
      <c r="K269" s="949">
        <v>225.428</v>
      </c>
      <c r="L269" s="948">
        <v>1452.7179999999998</v>
      </c>
      <c r="M269" s="898">
        <v>1452.7179999999998</v>
      </c>
      <c r="N269" s="898">
        <v>0</v>
      </c>
      <c r="O269" s="898">
        <v>0</v>
      </c>
      <c r="P269" s="947">
        <v>0</v>
      </c>
      <c r="Q269" s="898">
        <v>0</v>
      </c>
      <c r="R269" s="898">
        <v>0</v>
      </c>
      <c r="S269" s="898">
        <v>0</v>
      </c>
      <c r="T269" s="898">
        <v>0</v>
      </c>
      <c r="U269" s="898">
        <v>0</v>
      </c>
      <c r="V269" s="925">
        <v>0</v>
      </c>
      <c r="Y269" s="969"/>
      <c r="Z269" s="969"/>
      <c r="AA269" s="969"/>
      <c r="AB269" s="969"/>
      <c r="AC269" s="969"/>
      <c r="AD269" s="969"/>
      <c r="AE269" s="969"/>
      <c r="AF269" s="969"/>
      <c r="AG269" s="969"/>
      <c r="AH269" s="969"/>
      <c r="AI269" s="969"/>
      <c r="AJ269" s="969"/>
      <c r="AK269" s="969"/>
      <c r="AL269" s="969"/>
      <c r="AM269" s="969"/>
      <c r="AN269" s="969"/>
      <c r="AO269" s="969"/>
    </row>
    <row r="270" spans="1:41">
      <c r="A270" s="880" t="s">
        <v>2095</v>
      </c>
      <c r="B270" s="946">
        <v>7.43</v>
      </c>
      <c r="C270" s="946">
        <v>7.49</v>
      </c>
      <c r="D270" s="893">
        <v>150</v>
      </c>
      <c r="E270" s="893">
        <v>150</v>
      </c>
      <c r="F270" s="893">
        <v>2238</v>
      </c>
      <c r="G270" s="945">
        <v>8.0510000000000002</v>
      </c>
      <c r="H270" s="893">
        <v>8</v>
      </c>
      <c r="I270" s="893">
        <v>10</v>
      </c>
      <c r="J270" s="893">
        <v>10</v>
      </c>
      <c r="K270" s="944">
        <v>128.816</v>
      </c>
      <c r="L270" s="943">
        <v>2366.8159999999998</v>
      </c>
      <c r="M270" s="892">
        <v>1645.1311213114752</v>
      </c>
      <c r="N270" s="892">
        <v>721.68487868852446</v>
      </c>
      <c r="O270" s="892">
        <v>0</v>
      </c>
      <c r="P270" s="942">
        <v>0</v>
      </c>
      <c r="Q270" s="892">
        <v>0</v>
      </c>
      <c r="R270" s="892">
        <v>0</v>
      </c>
      <c r="S270" s="892">
        <v>0</v>
      </c>
      <c r="T270" s="892">
        <v>0</v>
      </c>
      <c r="U270" s="892">
        <v>0</v>
      </c>
      <c r="V270" s="926">
        <v>0</v>
      </c>
      <c r="Y270" s="969"/>
      <c r="Z270" s="969"/>
      <c r="AA270" s="969"/>
      <c r="AB270" s="969"/>
      <c r="AC270" s="969"/>
      <c r="AD270" s="969"/>
      <c r="AE270" s="969"/>
      <c r="AF270" s="969"/>
      <c r="AG270" s="969"/>
      <c r="AH270" s="969"/>
      <c r="AI270" s="969"/>
      <c r="AJ270" s="969"/>
      <c r="AK270" s="969"/>
      <c r="AL270" s="969"/>
      <c r="AM270" s="969"/>
      <c r="AN270" s="969"/>
      <c r="AO270" s="969"/>
    </row>
    <row r="271" spans="1:41">
      <c r="A271" s="882" t="s">
        <v>2094</v>
      </c>
      <c r="B271" s="951">
        <v>18.21</v>
      </c>
      <c r="C271" s="951">
        <v>17.59</v>
      </c>
      <c r="D271" s="899">
        <v>37</v>
      </c>
      <c r="E271" s="899">
        <v>37</v>
      </c>
      <c r="F271" s="899">
        <v>1324.6</v>
      </c>
      <c r="G271" s="950">
        <v>10.9</v>
      </c>
      <c r="H271" s="899">
        <v>4</v>
      </c>
      <c r="I271" s="899">
        <v>4</v>
      </c>
      <c r="J271" s="899">
        <v>4</v>
      </c>
      <c r="K271" s="949">
        <v>87.2</v>
      </c>
      <c r="L271" s="948">
        <v>1411.8</v>
      </c>
      <c r="M271" s="898">
        <v>817.35789473684213</v>
      </c>
      <c r="N271" s="898">
        <v>594.44210526315783</v>
      </c>
      <c r="O271" s="898">
        <v>0</v>
      </c>
      <c r="P271" s="947">
        <v>0</v>
      </c>
      <c r="Q271" s="898">
        <v>0</v>
      </c>
      <c r="R271" s="898">
        <v>0</v>
      </c>
      <c r="S271" s="898">
        <v>0</v>
      </c>
      <c r="T271" s="898">
        <v>0</v>
      </c>
      <c r="U271" s="898">
        <v>0</v>
      </c>
      <c r="V271" s="925">
        <v>0</v>
      </c>
      <c r="Y271" s="969"/>
      <c r="Z271" s="969"/>
      <c r="AA271" s="969"/>
      <c r="AB271" s="969"/>
      <c r="AC271" s="969"/>
      <c r="AD271" s="969"/>
      <c r="AE271" s="969"/>
      <c r="AF271" s="969"/>
      <c r="AG271" s="969"/>
      <c r="AH271" s="969"/>
      <c r="AI271" s="969"/>
      <c r="AJ271" s="969"/>
      <c r="AK271" s="969"/>
      <c r="AL271" s="969"/>
      <c r="AM271" s="969"/>
      <c r="AN271" s="969"/>
      <c r="AO271" s="969"/>
    </row>
    <row r="272" spans="1:41">
      <c r="A272" s="880" t="s">
        <v>2093</v>
      </c>
      <c r="B272" s="946">
        <v>7.58</v>
      </c>
      <c r="C272" s="946">
        <v>0</v>
      </c>
      <c r="D272" s="893">
        <v>131</v>
      </c>
      <c r="E272" s="893">
        <v>0</v>
      </c>
      <c r="F272" s="893">
        <v>992.98</v>
      </c>
      <c r="G272" s="945">
        <v>2.4</v>
      </c>
      <c r="H272" s="893">
        <v>9</v>
      </c>
      <c r="I272" s="893">
        <v>9</v>
      </c>
      <c r="J272" s="893">
        <v>9</v>
      </c>
      <c r="K272" s="944">
        <v>43.199999999999996</v>
      </c>
      <c r="L272" s="943">
        <v>1036.18</v>
      </c>
      <c r="M272" s="892">
        <v>1036.18</v>
      </c>
      <c r="N272" s="892">
        <v>0</v>
      </c>
      <c r="O272" s="892">
        <v>0</v>
      </c>
      <c r="P272" s="942">
        <v>0</v>
      </c>
      <c r="Q272" s="892">
        <v>0</v>
      </c>
      <c r="R272" s="892">
        <v>0</v>
      </c>
      <c r="S272" s="892">
        <v>0</v>
      </c>
      <c r="T272" s="892">
        <v>0</v>
      </c>
      <c r="U272" s="892">
        <v>0</v>
      </c>
      <c r="V272" s="926">
        <v>0</v>
      </c>
      <c r="Y272" s="969"/>
      <c r="Z272" s="969"/>
      <c r="AA272" s="969"/>
      <c r="AB272" s="969"/>
      <c r="AC272" s="969"/>
      <c r="AD272" s="969"/>
      <c r="AE272" s="969"/>
      <c r="AF272" s="969"/>
      <c r="AG272" s="969"/>
      <c r="AH272" s="969"/>
      <c r="AI272" s="969"/>
      <c r="AJ272" s="969"/>
      <c r="AK272" s="969"/>
      <c r="AL272" s="969"/>
      <c r="AM272" s="969"/>
      <c r="AN272" s="969"/>
      <c r="AO272" s="969"/>
    </row>
    <row r="273" spans="1:41">
      <c r="A273" s="882" t="s">
        <v>2092</v>
      </c>
      <c r="B273" s="951">
        <v>6.66</v>
      </c>
      <c r="C273" s="951">
        <v>0</v>
      </c>
      <c r="D273" s="899">
        <v>102</v>
      </c>
      <c r="E273" s="899">
        <v>0</v>
      </c>
      <c r="F273" s="899">
        <v>679.32</v>
      </c>
      <c r="G273" s="950">
        <v>2.4</v>
      </c>
      <c r="H273" s="899">
        <v>3</v>
      </c>
      <c r="I273" s="899">
        <v>3</v>
      </c>
      <c r="J273" s="899">
        <v>3</v>
      </c>
      <c r="K273" s="949">
        <v>14.399999999999999</v>
      </c>
      <c r="L273" s="948">
        <v>693.72</v>
      </c>
      <c r="M273" s="898">
        <v>693.72</v>
      </c>
      <c r="N273" s="898">
        <v>0</v>
      </c>
      <c r="O273" s="898">
        <v>0</v>
      </c>
      <c r="P273" s="947">
        <v>0</v>
      </c>
      <c r="Q273" s="898">
        <v>0</v>
      </c>
      <c r="R273" s="898">
        <v>0</v>
      </c>
      <c r="S273" s="898">
        <v>0</v>
      </c>
      <c r="T273" s="898">
        <v>0</v>
      </c>
      <c r="U273" s="898">
        <v>0</v>
      </c>
      <c r="V273" s="925">
        <v>0</v>
      </c>
      <c r="Y273" s="969"/>
      <c r="Z273" s="969"/>
      <c r="AA273" s="969"/>
      <c r="AB273" s="969"/>
      <c r="AC273" s="969"/>
      <c r="AD273" s="969"/>
      <c r="AE273" s="969"/>
      <c r="AF273" s="969"/>
      <c r="AG273" s="969"/>
      <c r="AH273" s="969"/>
      <c r="AI273" s="969"/>
      <c r="AJ273" s="969"/>
      <c r="AK273" s="969"/>
      <c r="AL273" s="969"/>
      <c r="AM273" s="969"/>
      <c r="AN273" s="969"/>
      <c r="AO273" s="969"/>
    </row>
    <row r="274" spans="1:41">
      <c r="A274" s="880" t="s">
        <v>2091</v>
      </c>
      <c r="B274" s="946">
        <v>11.09</v>
      </c>
      <c r="C274" s="946">
        <v>0</v>
      </c>
      <c r="D274" s="893">
        <v>118</v>
      </c>
      <c r="E274" s="893">
        <v>0</v>
      </c>
      <c r="F274" s="893">
        <v>1308.6199999999999</v>
      </c>
      <c r="G274" s="945">
        <v>5.7249999999999996</v>
      </c>
      <c r="H274" s="893">
        <v>6</v>
      </c>
      <c r="I274" s="893">
        <v>5</v>
      </c>
      <c r="J274" s="893">
        <v>6</v>
      </c>
      <c r="K274" s="944">
        <v>80.149999999999991</v>
      </c>
      <c r="L274" s="943">
        <v>1388.77</v>
      </c>
      <c r="M274" s="892">
        <v>1038.5584347826086</v>
      </c>
      <c r="N274" s="892">
        <v>350.2115652173913</v>
      </c>
      <c r="O274" s="892">
        <v>0</v>
      </c>
      <c r="P274" s="942">
        <v>0</v>
      </c>
      <c r="Q274" s="892">
        <v>0</v>
      </c>
      <c r="R274" s="892">
        <v>0</v>
      </c>
      <c r="S274" s="892">
        <v>0</v>
      </c>
      <c r="T274" s="892">
        <v>0</v>
      </c>
      <c r="U274" s="892">
        <v>0</v>
      </c>
      <c r="V274" s="926">
        <v>0</v>
      </c>
      <c r="Y274" s="969"/>
      <c r="Z274" s="969"/>
      <c r="AA274" s="969"/>
      <c r="AB274" s="969"/>
      <c r="AC274" s="969"/>
      <c r="AD274" s="969"/>
      <c r="AE274" s="969"/>
      <c r="AF274" s="969"/>
      <c r="AG274" s="969"/>
      <c r="AH274" s="969"/>
      <c r="AI274" s="969"/>
      <c r="AJ274" s="969"/>
      <c r="AK274" s="969"/>
      <c r="AL274" s="969"/>
      <c r="AM274" s="969"/>
      <c r="AN274" s="969"/>
      <c r="AO274" s="969"/>
    </row>
    <row r="275" spans="1:41">
      <c r="A275" s="882" t="s">
        <v>2089</v>
      </c>
      <c r="B275" s="951">
        <v>13.93</v>
      </c>
      <c r="C275" s="951">
        <v>14.04</v>
      </c>
      <c r="D275" s="899">
        <v>112</v>
      </c>
      <c r="E275" s="899">
        <v>112</v>
      </c>
      <c r="F275" s="899">
        <v>3132.64</v>
      </c>
      <c r="G275" s="950">
        <v>4.5999999999999996</v>
      </c>
      <c r="H275" s="899">
        <v>15</v>
      </c>
      <c r="I275" s="899">
        <v>15</v>
      </c>
      <c r="J275" s="899">
        <v>15</v>
      </c>
      <c r="K275" s="949">
        <v>138</v>
      </c>
      <c r="L275" s="948">
        <v>3270.64</v>
      </c>
      <c r="M275" s="898">
        <v>1176.8190654205607</v>
      </c>
      <c r="N275" s="898">
        <v>2093.8209345794394</v>
      </c>
      <c r="O275" s="898">
        <v>0</v>
      </c>
      <c r="P275" s="947">
        <v>0</v>
      </c>
      <c r="Q275" s="898">
        <v>0</v>
      </c>
      <c r="R275" s="898">
        <v>0</v>
      </c>
      <c r="S275" s="898">
        <v>0</v>
      </c>
      <c r="T275" s="898">
        <v>0</v>
      </c>
      <c r="U275" s="898">
        <v>0</v>
      </c>
      <c r="V275" s="925">
        <v>0</v>
      </c>
      <c r="Y275" s="969"/>
      <c r="Z275" s="969"/>
      <c r="AA275" s="969"/>
      <c r="AB275" s="969"/>
      <c r="AC275" s="969"/>
      <c r="AD275" s="969"/>
      <c r="AE275" s="969"/>
      <c r="AF275" s="969"/>
      <c r="AG275" s="969"/>
      <c r="AH275" s="969"/>
      <c r="AI275" s="969"/>
      <c r="AJ275" s="969"/>
      <c r="AK275" s="969"/>
      <c r="AL275" s="969"/>
      <c r="AM275" s="969"/>
      <c r="AN275" s="969"/>
      <c r="AO275" s="969"/>
    </row>
    <row r="276" spans="1:41">
      <c r="A276" s="880" t="s">
        <v>2087</v>
      </c>
      <c r="B276" s="946">
        <v>10.72</v>
      </c>
      <c r="C276" s="946">
        <v>10.58</v>
      </c>
      <c r="D276" s="893">
        <v>125</v>
      </c>
      <c r="E276" s="893">
        <v>125</v>
      </c>
      <c r="F276" s="893">
        <v>2662.5</v>
      </c>
      <c r="G276" s="945">
        <v>3.7</v>
      </c>
      <c r="H276" s="893">
        <v>13</v>
      </c>
      <c r="I276" s="893">
        <v>13</v>
      </c>
      <c r="J276" s="893">
        <v>13</v>
      </c>
      <c r="K276" s="944">
        <v>96.2</v>
      </c>
      <c r="L276" s="943">
        <v>2758.7</v>
      </c>
      <c r="M276" s="892">
        <v>0</v>
      </c>
      <c r="N276" s="892">
        <v>2758.7</v>
      </c>
      <c r="O276" s="892">
        <v>0</v>
      </c>
      <c r="P276" s="942">
        <v>0</v>
      </c>
      <c r="Q276" s="892">
        <v>0</v>
      </c>
      <c r="R276" s="892">
        <v>0</v>
      </c>
      <c r="S276" s="892">
        <v>0</v>
      </c>
      <c r="T276" s="892">
        <v>0</v>
      </c>
      <c r="U276" s="892">
        <v>0</v>
      </c>
      <c r="V276" s="926">
        <v>0</v>
      </c>
      <c r="Y276" s="969"/>
      <c r="Z276" s="969"/>
      <c r="AA276" s="969"/>
      <c r="AB276" s="969"/>
      <c r="AC276" s="969"/>
      <c r="AD276" s="969"/>
      <c r="AE276" s="969"/>
      <c r="AF276" s="969"/>
      <c r="AG276" s="969"/>
      <c r="AH276" s="969"/>
      <c r="AI276" s="969"/>
      <c r="AJ276" s="969"/>
      <c r="AK276" s="969"/>
      <c r="AL276" s="969"/>
      <c r="AM276" s="969"/>
      <c r="AN276" s="969"/>
      <c r="AO276" s="969"/>
    </row>
    <row r="277" spans="1:41">
      <c r="A277" s="882" t="s">
        <v>2086</v>
      </c>
      <c r="B277" s="951">
        <v>9.26</v>
      </c>
      <c r="C277" s="951">
        <v>8.48</v>
      </c>
      <c r="D277" s="899">
        <v>91</v>
      </c>
      <c r="E277" s="899">
        <v>91</v>
      </c>
      <c r="F277" s="899">
        <v>1614.3400000000001</v>
      </c>
      <c r="G277" s="950">
        <v>4.5999999999999996</v>
      </c>
      <c r="H277" s="899">
        <v>7</v>
      </c>
      <c r="I277" s="899">
        <v>7</v>
      </c>
      <c r="J277" s="899">
        <v>7</v>
      </c>
      <c r="K277" s="949">
        <v>64.399999999999991</v>
      </c>
      <c r="L277" s="948">
        <v>1678.7400000000002</v>
      </c>
      <c r="M277" s="898">
        <v>1678.7400000000002</v>
      </c>
      <c r="N277" s="898">
        <v>0</v>
      </c>
      <c r="O277" s="898">
        <v>0</v>
      </c>
      <c r="P277" s="947">
        <v>0</v>
      </c>
      <c r="Q277" s="898">
        <v>0</v>
      </c>
      <c r="R277" s="898">
        <v>0</v>
      </c>
      <c r="S277" s="898">
        <v>0</v>
      </c>
      <c r="T277" s="898">
        <v>0</v>
      </c>
      <c r="U277" s="898">
        <v>0</v>
      </c>
      <c r="V277" s="925">
        <v>0</v>
      </c>
      <c r="Y277" s="969"/>
      <c r="Z277" s="969"/>
      <c r="AA277" s="969"/>
      <c r="AB277" s="969"/>
      <c r="AC277" s="969"/>
      <c r="AD277" s="969"/>
      <c r="AE277" s="969"/>
      <c r="AF277" s="969"/>
      <c r="AG277" s="969"/>
      <c r="AH277" s="969"/>
      <c r="AI277" s="969"/>
      <c r="AJ277" s="969"/>
      <c r="AK277" s="969"/>
      <c r="AL277" s="969"/>
      <c r="AM277" s="969"/>
      <c r="AN277" s="969"/>
      <c r="AO277" s="969"/>
    </row>
    <row r="278" spans="1:41">
      <c r="A278" s="880" t="s">
        <v>2085</v>
      </c>
      <c r="B278" s="946">
        <v>8.91</v>
      </c>
      <c r="C278" s="946">
        <v>9.31</v>
      </c>
      <c r="D278" s="893">
        <v>116</v>
      </c>
      <c r="E278" s="893">
        <v>116</v>
      </c>
      <c r="F278" s="893">
        <v>2113.52</v>
      </c>
      <c r="G278" s="945">
        <v>3.6539999999999999</v>
      </c>
      <c r="H278" s="893">
        <v>9</v>
      </c>
      <c r="I278" s="893">
        <v>9</v>
      </c>
      <c r="J278" s="893">
        <v>9</v>
      </c>
      <c r="K278" s="944">
        <v>65.771999999999991</v>
      </c>
      <c r="L278" s="943">
        <v>2179.2919999999999</v>
      </c>
      <c r="M278" s="892">
        <v>155.66371428571426</v>
      </c>
      <c r="N278" s="892">
        <v>2023.6282857142858</v>
      </c>
      <c r="O278" s="892">
        <v>0</v>
      </c>
      <c r="P278" s="942">
        <v>0</v>
      </c>
      <c r="Q278" s="892">
        <v>0</v>
      </c>
      <c r="R278" s="892">
        <v>0</v>
      </c>
      <c r="S278" s="892">
        <v>0</v>
      </c>
      <c r="T278" s="892">
        <v>0</v>
      </c>
      <c r="U278" s="892">
        <v>0</v>
      </c>
      <c r="V278" s="926">
        <v>0</v>
      </c>
      <c r="Y278" s="969"/>
      <c r="Z278" s="969"/>
      <c r="AA278" s="969"/>
      <c r="AB278" s="969"/>
      <c r="AC278" s="969"/>
      <c r="AD278" s="969"/>
      <c r="AE278" s="969"/>
      <c r="AF278" s="969"/>
      <c r="AG278" s="969"/>
      <c r="AH278" s="969"/>
      <c r="AI278" s="969"/>
      <c r="AJ278" s="969"/>
      <c r="AK278" s="969"/>
      <c r="AL278" s="969"/>
      <c r="AM278" s="969"/>
      <c r="AN278" s="969"/>
      <c r="AO278" s="969"/>
    </row>
    <row r="279" spans="1:41">
      <c r="A279" s="882" t="s">
        <v>2084</v>
      </c>
      <c r="B279" s="951">
        <v>6.36</v>
      </c>
      <c r="C279" s="951">
        <v>5.33</v>
      </c>
      <c r="D279" s="899">
        <v>139</v>
      </c>
      <c r="E279" s="899">
        <v>137</v>
      </c>
      <c r="F279" s="899">
        <v>1614.25</v>
      </c>
      <c r="G279" s="950">
        <v>5.26</v>
      </c>
      <c r="H279" s="899">
        <v>7</v>
      </c>
      <c r="I279" s="899">
        <v>7</v>
      </c>
      <c r="J279" s="899">
        <v>7</v>
      </c>
      <c r="K279" s="949">
        <v>73.64</v>
      </c>
      <c r="L279" s="948">
        <v>1687.89</v>
      </c>
      <c r="M279" s="898">
        <v>975.51057034220526</v>
      </c>
      <c r="N279" s="898">
        <v>712.37942965779473</v>
      </c>
      <c r="O279" s="898">
        <v>0</v>
      </c>
      <c r="P279" s="947">
        <v>0</v>
      </c>
      <c r="Q279" s="898">
        <v>0</v>
      </c>
      <c r="R279" s="898">
        <v>0</v>
      </c>
      <c r="S279" s="898">
        <v>0</v>
      </c>
      <c r="T279" s="898">
        <v>0</v>
      </c>
      <c r="U279" s="898">
        <v>0</v>
      </c>
      <c r="V279" s="925">
        <v>0</v>
      </c>
      <c r="Y279" s="969"/>
      <c r="Z279" s="969"/>
      <c r="AA279" s="969"/>
      <c r="AB279" s="969"/>
      <c r="AC279" s="969"/>
      <c r="AD279" s="969"/>
      <c r="AE279" s="969"/>
      <c r="AF279" s="969"/>
      <c r="AG279" s="969"/>
      <c r="AH279" s="969"/>
      <c r="AI279" s="969"/>
      <c r="AJ279" s="969"/>
      <c r="AK279" s="969"/>
      <c r="AL279" s="969"/>
      <c r="AM279" s="969"/>
      <c r="AN279" s="969"/>
      <c r="AO279" s="969"/>
    </row>
    <row r="280" spans="1:41">
      <c r="A280" s="880" t="s">
        <v>2083</v>
      </c>
      <c r="B280" s="946">
        <v>8.07</v>
      </c>
      <c r="C280" s="946">
        <v>0</v>
      </c>
      <c r="D280" s="893">
        <v>92</v>
      </c>
      <c r="E280" s="893">
        <v>0</v>
      </c>
      <c r="F280" s="893">
        <v>742.44</v>
      </c>
      <c r="G280" s="945">
        <v>6.1</v>
      </c>
      <c r="H280" s="893">
        <v>4</v>
      </c>
      <c r="I280" s="893">
        <v>4</v>
      </c>
      <c r="J280" s="893">
        <v>4</v>
      </c>
      <c r="K280" s="944">
        <v>48.8</v>
      </c>
      <c r="L280" s="943">
        <v>791.24</v>
      </c>
      <c r="M280" s="892">
        <v>791.24</v>
      </c>
      <c r="N280" s="892">
        <v>0</v>
      </c>
      <c r="O280" s="892">
        <v>0</v>
      </c>
      <c r="P280" s="942">
        <v>0</v>
      </c>
      <c r="Q280" s="892">
        <v>0</v>
      </c>
      <c r="R280" s="892">
        <v>0</v>
      </c>
      <c r="S280" s="892">
        <v>0</v>
      </c>
      <c r="T280" s="892">
        <v>0</v>
      </c>
      <c r="U280" s="892">
        <v>0</v>
      </c>
      <c r="V280" s="926">
        <v>0</v>
      </c>
      <c r="Y280" s="969"/>
      <c r="Z280" s="969"/>
      <c r="AA280" s="969"/>
      <c r="AB280" s="969"/>
      <c r="AC280" s="969"/>
      <c r="AD280" s="969"/>
      <c r="AE280" s="969"/>
      <c r="AF280" s="969"/>
      <c r="AG280" s="969"/>
      <c r="AH280" s="969"/>
      <c r="AI280" s="969"/>
      <c r="AJ280" s="969"/>
      <c r="AK280" s="969"/>
      <c r="AL280" s="969"/>
      <c r="AM280" s="969"/>
      <c r="AN280" s="969"/>
      <c r="AO280" s="969"/>
    </row>
    <row r="281" spans="1:41">
      <c r="A281" s="882" t="s">
        <v>2081</v>
      </c>
      <c r="B281" s="951">
        <v>4.45</v>
      </c>
      <c r="C281" s="951">
        <v>0</v>
      </c>
      <c r="D281" s="899">
        <v>40</v>
      </c>
      <c r="E281" s="899">
        <v>0</v>
      </c>
      <c r="F281" s="899">
        <v>178</v>
      </c>
      <c r="G281" s="950">
        <v>6.1</v>
      </c>
      <c r="H281" s="899">
        <v>1</v>
      </c>
      <c r="I281" s="899">
        <v>1</v>
      </c>
      <c r="J281" s="899">
        <v>1</v>
      </c>
      <c r="K281" s="949">
        <v>12.2</v>
      </c>
      <c r="L281" s="948">
        <v>190.2</v>
      </c>
      <c r="M281" s="898">
        <v>190.2</v>
      </c>
      <c r="N281" s="898">
        <v>0</v>
      </c>
      <c r="O281" s="898">
        <v>0</v>
      </c>
      <c r="P281" s="947">
        <v>0</v>
      </c>
      <c r="Q281" s="898">
        <v>0</v>
      </c>
      <c r="R281" s="898">
        <v>0</v>
      </c>
      <c r="S281" s="898">
        <v>0</v>
      </c>
      <c r="T281" s="898">
        <v>0</v>
      </c>
      <c r="U281" s="898">
        <v>0</v>
      </c>
      <c r="V281" s="925">
        <v>0</v>
      </c>
      <c r="Y281" s="969"/>
      <c r="Z281" s="969"/>
      <c r="AA281" s="969"/>
      <c r="AB281" s="969"/>
      <c r="AC281" s="969"/>
      <c r="AD281" s="969"/>
      <c r="AE281" s="969"/>
      <c r="AF281" s="969"/>
      <c r="AG281" s="969"/>
      <c r="AH281" s="969"/>
      <c r="AI281" s="969"/>
      <c r="AJ281" s="969"/>
      <c r="AK281" s="969"/>
      <c r="AL281" s="969"/>
      <c r="AM281" s="969"/>
      <c r="AN281" s="969"/>
      <c r="AO281" s="969"/>
    </row>
    <row r="282" spans="1:41">
      <c r="A282" s="880" t="s">
        <v>2080</v>
      </c>
      <c r="B282" s="946">
        <v>6.48</v>
      </c>
      <c r="C282" s="946">
        <v>6.53</v>
      </c>
      <c r="D282" s="893">
        <v>120</v>
      </c>
      <c r="E282" s="893">
        <v>120</v>
      </c>
      <c r="F282" s="893">
        <v>1561.2</v>
      </c>
      <c r="G282" s="945">
        <v>6.7380000000000004</v>
      </c>
      <c r="H282" s="893">
        <v>7</v>
      </c>
      <c r="I282" s="893">
        <v>9</v>
      </c>
      <c r="J282" s="893">
        <v>9</v>
      </c>
      <c r="K282" s="944">
        <v>94.332000000000008</v>
      </c>
      <c r="L282" s="943">
        <v>1655.5320000000002</v>
      </c>
      <c r="M282" s="892">
        <v>827.76600000000008</v>
      </c>
      <c r="N282" s="892">
        <v>827.76600000000008</v>
      </c>
      <c r="O282" s="892">
        <v>0</v>
      </c>
      <c r="P282" s="942">
        <v>0</v>
      </c>
      <c r="Q282" s="892">
        <v>0</v>
      </c>
      <c r="R282" s="892">
        <v>0</v>
      </c>
      <c r="S282" s="892">
        <v>0</v>
      </c>
      <c r="T282" s="892">
        <v>0</v>
      </c>
      <c r="U282" s="892">
        <v>0</v>
      </c>
      <c r="V282" s="926">
        <v>0</v>
      </c>
      <c r="Y282" s="969"/>
      <c r="Z282" s="969"/>
      <c r="AA282" s="969"/>
      <c r="AB282" s="969"/>
      <c r="AC282" s="969"/>
      <c r="AD282" s="969"/>
      <c r="AE282" s="969"/>
      <c r="AF282" s="969"/>
      <c r="AG282" s="969"/>
      <c r="AH282" s="969"/>
      <c r="AI282" s="969"/>
      <c r="AJ282" s="969"/>
      <c r="AK282" s="969"/>
      <c r="AL282" s="969"/>
      <c r="AM282" s="969"/>
      <c r="AN282" s="969"/>
      <c r="AO282" s="969"/>
    </row>
    <row r="283" spans="1:41">
      <c r="A283" s="882" t="s">
        <v>2079</v>
      </c>
      <c r="B283" s="951">
        <v>9.1</v>
      </c>
      <c r="C283" s="951">
        <v>9.7100000000000009</v>
      </c>
      <c r="D283" s="899">
        <v>127</v>
      </c>
      <c r="E283" s="899">
        <v>127</v>
      </c>
      <c r="F283" s="899">
        <v>2388.87</v>
      </c>
      <c r="G283" s="950">
        <v>4.5999999999999996</v>
      </c>
      <c r="H283" s="899">
        <v>10</v>
      </c>
      <c r="I283" s="899">
        <v>10</v>
      </c>
      <c r="J283" s="899">
        <v>10</v>
      </c>
      <c r="K283" s="949">
        <v>92</v>
      </c>
      <c r="L283" s="948">
        <v>2480.87</v>
      </c>
      <c r="M283" s="898">
        <v>2480.87</v>
      </c>
      <c r="N283" s="898">
        <v>0</v>
      </c>
      <c r="O283" s="898">
        <v>0</v>
      </c>
      <c r="P283" s="947">
        <v>0</v>
      </c>
      <c r="Q283" s="898">
        <v>0</v>
      </c>
      <c r="R283" s="898">
        <v>0</v>
      </c>
      <c r="S283" s="898">
        <v>0</v>
      </c>
      <c r="T283" s="898">
        <v>0</v>
      </c>
      <c r="U283" s="898">
        <v>0</v>
      </c>
      <c r="V283" s="925">
        <v>0</v>
      </c>
      <c r="Y283" s="969"/>
      <c r="Z283" s="969"/>
      <c r="AA283" s="969"/>
      <c r="AB283" s="969"/>
      <c r="AC283" s="969"/>
      <c r="AD283" s="969"/>
      <c r="AE283" s="969"/>
      <c r="AF283" s="969"/>
      <c r="AG283" s="969"/>
      <c r="AH283" s="969"/>
      <c r="AI283" s="969"/>
      <c r="AJ283" s="969"/>
      <c r="AK283" s="969"/>
      <c r="AL283" s="969"/>
      <c r="AM283" s="969"/>
      <c r="AN283" s="969"/>
      <c r="AO283" s="969"/>
    </row>
    <row r="284" spans="1:41">
      <c r="A284" s="880" t="s">
        <v>2077</v>
      </c>
      <c r="B284" s="946">
        <v>5.23</v>
      </c>
      <c r="C284" s="946">
        <v>0</v>
      </c>
      <c r="D284" s="893">
        <v>40</v>
      </c>
      <c r="E284" s="893">
        <v>0</v>
      </c>
      <c r="F284" s="893">
        <v>209.20000000000002</v>
      </c>
      <c r="G284" s="945">
        <v>4.5999999999999996</v>
      </c>
      <c r="H284" s="893">
        <v>1</v>
      </c>
      <c r="I284" s="893">
        <v>1</v>
      </c>
      <c r="J284" s="893">
        <v>1</v>
      </c>
      <c r="K284" s="944">
        <v>9.1999999999999993</v>
      </c>
      <c r="L284" s="943">
        <v>218.4</v>
      </c>
      <c r="M284" s="892">
        <v>218.4</v>
      </c>
      <c r="N284" s="892">
        <v>0</v>
      </c>
      <c r="O284" s="892">
        <v>0</v>
      </c>
      <c r="P284" s="942">
        <v>0</v>
      </c>
      <c r="Q284" s="892">
        <v>0</v>
      </c>
      <c r="R284" s="892">
        <v>0</v>
      </c>
      <c r="S284" s="892">
        <v>0</v>
      </c>
      <c r="T284" s="892">
        <v>0</v>
      </c>
      <c r="U284" s="892">
        <v>0</v>
      </c>
      <c r="V284" s="926">
        <v>0</v>
      </c>
      <c r="Y284" s="969"/>
      <c r="Z284" s="969"/>
      <c r="AA284" s="969"/>
      <c r="AB284" s="969"/>
      <c r="AC284" s="969"/>
      <c r="AD284" s="969"/>
      <c r="AE284" s="969"/>
      <c r="AF284" s="969"/>
      <c r="AG284" s="969"/>
      <c r="AH284" s="969"/>
      <c r="AI284" s="969"/>
      <c r="AJ284" s="969"/>
      <c r="AK284" s="969"/>
      <c r="AL284" s="969"/>
      <c r="AM284" s="969"/>
      <c r="AN284" s="969"/>
      <c r="AO284" s="969"/>
    </row>
    <row r="285" spans="1:41">
      <c r="A285" s="882" t="s">
        <v>2076</v>
      </c>
      <c r="B285" s="951">
        <v>13.54</v>
      </c>
      <c r="C285" s="951">
        <v>14.72</v>
      </c>
      <c r="D285" s="899">
        <v>115</v>
      </c>
      <c r="E285" s="899">
        <v>115</v>
      </c>
      <c r="F285" s="899">
        <v>3249.9</v>
      </c>
      <c r="G285" s="950">
        <v>7.8</v>
      </c>
      <c r="H285" s="899">
        <v>13</v>
      </c>
      <c r="I285" s="899">
        <v>12</v>
      </c>
      <c r="J285" s="899">
        <v>12</v>
      </c>
      <c r="K285" s="949">
        <v>202.79999999999998</v>
      </c>
      <c r="L285" s="948">
        <v>3452.7000000000003</v>
      </c>
      <c r="M285" s="898">
        <v>1490.1126315789475</v>
      </c>
      <c r="N285" s="898">
        <v>1962.5873684210528</v>
      </c>
      <c r="O285" s="898">
        <v>0</v>
      </c>
      <c r="P285" s="947">
        <v>0</v>
      </c>
      <c r="Q285" s="898">
        <v>0</v>
      </c>
      <c r="R285" s="898">
        <v>0</v>
      </c>
      <c r="S285" s="898">
        <v>0</v>
      </c>
      <c r="T285" s="898">
        <v>0</v>
      </c>
      <c r="U285" s="898">
        <v>0</v>
      </c>
      <c r="V285" s="925">
        <v>0</v>
      </c>
      <c r="Y285" s="969"/>
      <c r="Z285" s="969"/>
      <c r="AA285" s="969"/>
      <c r="AB285" s="969"/>
      <c r="AC285" s="969"/>
      <c r="AD285" s="969"/>
      <c r="AE285" s="969"/>
      <c r="AF285" s="969"/>
      <c r="AG285" s="969"/>
      <c r="AH285" s="969"/>
      <c r="AI285" s="969"/>
      <c r="AJ285" s="969"/>
      <c r="AK285" s="969"/>
      <c r="AL285" s="969"/>
      <c r="AM285" s="969"/>
      <c r="AN285" s="969"/>
      <c r="AO285" s="969"/>
    </row>
    <row r="286" spans="1:41">
      <c r="A286" s="880" t="s">
        <v>2075</v>
      </c>
      <c r="B286" s="946">
        <v>14.66</v>
      </c>
      <c r="C286" s="946">
        <v>15.16</v>
      </c>
      <c r="D286" s="893">
        <v>75</v>
      </c>
      <c r="E286" s="893">
        <v>75</v>
      </c>
      <c r="F286" s="893">
        <v>2236.5</v>
      </c>
      <c r="G286" s="945">
        <v>10.58</v>
      </c>
      <c r="H286" s="893">
        <v>7</v>
      </c>
      <c r="I286" s="893">
        <v>7</v>
      </c>
      <c r="J286" s="893">
        <v>7</v>
      </c>
      <c r="K286" s="944">
        <v>148.12</v>
      </c>
      <c r="L286" s="943">
        <v>2384.62</v>
      </c>
      <c r="M286" s="892">
        <v>0</v>
      </c>
      <c r="N286" s="892">
        <v>2384.62</v>
      </c>
      <c r="O286" s="892">
        <v>0</v>
      </c>
      <c r="P286" s="942">
        <v>0</v>
      </c>
      <c r="Q286" s="892">
        <v>0</v>
      </c>
      <c r="R286" s="892">
        <v>0</v>
      </c>
      <c r="S286" s="892">
        <v>0</v>
      </c>
      <c r="T286" s="892">
        <v>0</v>
      </c>
      <c r="U286" s="892">
        <v>0</v>
      </c>
      <c r="V286" s="926">
        <v>0</v>
      </c>
      <c r="Y286" s="969"/>
      <c r="Z286" s="969"/>
      <c r="AA286" s="969"/>
      <c r="AB286" s="969"/>
      <c r="AC286" s="969"/>
      <c r="AD286" s="969"/>
      <c r="AE286" s="969"/>
      <c r="AF286" s="969"/>
      <c r="AG286" s="969"/>
      <c r="AH286" s="969"/>
      <c r="AI286" s="969"/>
      <c r="AJ286" s="969"/>
      <c r="AK286" s="969"/>
      <c r="AL286" s="969"/>
      <c r="AM286" s="969"/>
      <c r="AN286" s="969"/>
      <c r="AO286" s="969"/>
    </row>
    <row r="287" spans="1:41">
      <c r="A287" s="882" t="s">
        <v>2074</v>
      </c>
      <c r="B287" s="951">
        <v>14.75</v>
      </c>
      <c r="C287" s="951">
        <v>15.25</v>
      </c>
      <c r="D287" s="899">
        <v>53</v>
      </c>
      <c r="E287" s="899">
        <v>53</v>
      </c>
      <c r="F287" s="899">
        <v>1590</v>
      </c>
      <c r="G287" s="950">
        <v>8.3829999999999991</v>
      </c>
      <c r="H287" s="899">
        <v>5</v>
      </c>
      <c r="I287" s="899">
        <v>5</v>
      </c>
      <c r="J287" s="899">
        <v>5</v>
      </c>
      <c r="K287" s="949">
        <v>83.829999999999984</v>
      </c>
      <c r="L287" s="948">
        <v>1673.83</v>
      </c>
      <c r="M287" s="898">
        <v>1673.83</v>
      </c>
      <c r="N287" s="898">
        <v>0</v>
      </c>
      <c r="O287" s="898">
        <v>0</v>
      </c>
      <c r="P287" s="947">
        <v>0</v>
      </c>
      <c r="Q287" s="898">
        <v>0</v>
      </c>
      <c r="R287" s="898">
        <v>0</v>
      </c>
      <c r="S287" s="898">
        <v>0</v>
      </c>
      <c r="T287" s="898">
        <v>0</v>
      </c>
      <c r="U287" s="898">
        <v>0</v>
      </c>
      <c r="V287" s="925">
        <v>0</v>
      </c>
      <c r="Y287" s="969"/>
      <c r="Z287" s="969"/>
      <c r="AA287" s="969"/>
      <c r="AB287" s="969"/>
      <c r="AC287" s="969"/>
      <c r="AD287" s="969"/>
      <c r="AE287" s="969"/>
      <c r="AF287" s="969"/>
      <c r="AG287" s="969"/>
      <c r="AH287" s="969"/>
      <c r="AI287" s="969"/>
      <c r="AJ287" s="969"/>
      <c r="AK287" s="969"/>
      <c r="AL287" s="969"/>
      <c r="AM287" s="969"/>
      <c r="AN287" s="969"/>
      <c r="AO287" s="969"/>
    </row>
    <row r="288" spans="1:41">
      <c r="A288" s="880" t="s">
        <v>1256</v>
      </c>
      <c r="B288" s="946">
        <v>18.48</v>
      </c>
      <c r="C288" s="946">
        <v>19.37</v>
      </c>
      <c r="D288" s="893">
        <v>28</v>
      </c>
      <c r="E288" s="893">
        <v>28</v>
      </c>
      <c r="F288" s="893">
        <v>1059.8000000000002</v>
      </c>
      <c r="G288" s="945">
        <v>16.21</v>
      </c>
      <c r="H288" s="893">
        <v>3</v>
      </c>
      <c r="I288" s="893">
        <v>3</v>
      </c>
      <c r="J288" s="893">
        <v>3</v>
      </c>
      <c r="K288" s="944">
        <v>97.26</v>
      </c>
      <c r="L288" s="943">
        <v>1157.0600000000002</v>
      </c>
      <c r="M288" s="892">
        <v>0</v>
      </c>
      <c r="N288" s="892">
        <v>0</v>
      </c>
      <c r="O288" s="892">
        <v>801.04153846153861</v>
      </c>
      <c r="P288" s="942">
        <v>356.01846153846162</v>
      </c>
      <c r="Q288" s="892">
        <v>0</v>
      </c>
      <c r="R288" s="892">
        <v>0</v>
      </c>
      <c r="S288" s="892">
        <v>0</v>
      </c>
      <c r="T288" s="892">
        <v>0</v>
      </c>
      <c r="U288" s="892">
        <v>0</v>
      </c>
      <c r="V288" s="926">
        <v>0</v>
      </c>
      <c r="Y288" s="969"/>
      <c r="Z288" s="969"/>
      <c r="AA288" s="969"/>
      <c r="AB288" s="969"/>
      <c r="AC288" s="969"/>
      <c r="AD288" s="969"/>
      <c r="AE288" s="969"/>
      <c r="AF288" s="969"/>
      <c r="AG288" s="969"/>
      <c r="AH288" s="969"/>
      <c r="AI288" s="969"/>
      <c r="AJ288" s="969"/>
      <c r="AK288" s="969"/>
      <c r="AL288" s="969"/>
      <c r="AM288" s="969"/>
      <c r="AN288" s="969"/>
      <c r="AO288" s="969"/>
    </row>
    <row r="289" spans="1:41">
      <c r="A289" s="882" t="s">
        <v>2073</v>
      </c>
      <c r="B289" s="951">
        <v>19.7</v>
      </c>
      <c r="C289" s="951">
        <v>19.489999999999998</v>
      </c>
      <c r="D289" s="899">
        <v>63</v>
      </c>
      <c r="E289" s="899">
        <v>62</v>
      </c>
      <c r="F289" s="899">
        <v>2449.4799999999996</v>
      </c>
      <c r="G289" s="950">
        <v>6.45</v>
      </c>
      <c r="H289" s="899">
        <v>9</v>
      </c>
      <c r="I289" s="899">
        <v>10</v>
      </c>
      <c r="J289" s="899">
        <v>10</v>
      </c>
      <c r="K289" s="949">
        <v>116.10000000000001</v>
      </c>
      <c r="L289" s="948">
        <v>2565.5799999999995</v>
      </c>
      <c r="M289" s="898">
        <v>0</v>
      </c>
      <c r="N289" s="898">
        <v>2565.5799999999995</v>
      </c>
      <c r="O289" s="898">
        <v>0</v>
      </c>
      <c r="P289" s="947">
        <v>0</v>
      </c>
      <c r="Q289" s="898">
        <v>0</v>
      </c>
      <c r="R289" s="898">
        <v>0</v>
      </c>
      <c r="S289" s="898">
        <v>0</v>
      </c>
      <c r="T289" s="898">
        <v>0</v>
      </c>
      <c r="U289" s="898">
        <v>0</v>
      </c>
      <c r="V289" s="925">
        <v>0</v>
      </c>
      <c r="Y289" s="969"/>
      <c r="Z289" s="969"/>
      <c r="AA289" s="969"/>
      <c r="AB289" s="969"/>
      <c r="AC289" s="969"/>
      <c r="AD289" s="969"/>
      <c r="AE289" s="969"/>
      <c r="AF289" s="969"/>
      <c r="AG289" s="969"/>
      <c r="AH289" s="969"/>
      <c r="AI289" s="969"/>
      <c r="AJ289" s="969"/>
      <c r="AK289" s="969"/>
      <c r="AL289" s="969"/>
      <c r="AM289" s="969"/>
      <c r="AN289" s="969"/>
      <c r="AO289" s="969"/>
    </row>
    <row r="290" spans="1:41">
      <c r="A290" s="880" t="s">
        <v>2072</v>
      </c>
      <c r="B290" s="946">
        <v>6.93</v>
      </c>
      <c r="C290" s="946">
        <v>7.09</v>
      </c>
      <c r="D290" s="893">
        <v>75</v>
      </c>
      <c r="E290" s="893">
        <v>75</v>
      </c>
      <c r="F290" s="893">
        <v>1051.5</v>
      </c>
      <c r="G290" s="945">
        <v>3.6</v>
      </c>
      <c r="H290" s="893">
        <v>6</v>
      </c>
      <c r="I290" s="893">
        <v>6</v>
      </c>
      <c r="J290" s="893">
        <v>6</v>
      </c>
      <c r="K290" s="944">
        <v>43.2</v>
      </c>
      <c r="L290" s="943">
        <v>1094.7</v>
      </c>
      <c r="M290" s="892">
        <v>1094.7</v>
      </c>
      <c r="N290" s="892">
        <v>0</v>
      </c>
      <c r="O290" s="892">
        <v>0</v>
      </c>
      <c r="P290" s="942">
        <v>0</v>
      </c>
      <c r="Q290" s="892">
        <v>0</v>
      </c>
      <c r="R290" s="892">
        <v>0</v>
      </c>
      <c r="S290" s="892">
        <v>0</v>
      </c>
      <c r="T290" s="892">
        <v>0</v>
      </c>
      <c r="U290" s="892">
        <v>0</v>
      </c>
      <c r="V290" s="926">
        <v>0</v>
      </c>
      <c r="Y290" s="969"/>
      <c r="Z290" s="969"/>
      <c r="AA290" s="969"/>
      <c r="AB290" s="969"/>
      <c r="AC290" s="969"/>
      <c r="AD290" s="969"/>
      <c r="AE290" s="969"/>
      <c r="AF290" s="969"/>
      <c r="AG290" s="969"/>
      <c r="AH290" s="969"/>
      <c r="AI290" s="969"/>
      <c r="AJ290" s="969"/>
      <c r="AK290" s="969"/>
      <c r="AL290" s="969"/>
      <c r="AM290" s="969"/>
      <c r="AN290" s="969"/>
      <c r="AO290" s="969"/>
    </row>
    <row r="291" spans="1:41">
      <c r="A291" s="882" t="s">
        <v>2071</v>
      </c>
      <c r="B291" s="951">
        <v>12.47</v>
      </c>
      <c r="C291" s="951">
        <v>12.29</v>
      </c>
      <c r="D291" s="899">
        <v>73</v>
      </c>
      <c r="E291" s="899">
        <v>73</v>
      </c>
      <c r="F291" s="899">
        <v>1807.48</v>
      </c>
      <c r="G291" s="950">
        <v>7.3940000000000001</v>
      </c>
      <c r="H291" s="899">
        <v>6</v>
      </c>
      <c r="I291" s="899">
        <v>6</v>
      </c>
      <c r="J291" s="899">
        <v>6</v>
      </c>
      <c r="K291" s="949">
        <v>88.728000000000009</v>
      </c>
      <c r="L291" s="948">
        <v>1896.2080000000001</v>
      </c>
      <c r="M291" s="898">
        <v>764.14352238805975</v>
      </c>
      <c r="N291" s="898">
        <v>1132.0644776119402</v>
      </c>
      <c r="O291" s="898">
        <v>0</v>
      </c>
      <c r="P291" s="947">
        <v>0</v>
      </c>
      <c r="Q291" s="898">
        <v>0</v>
      </c>
      <c r="R291" s="898">
        <v>0</v>
      </c>
      <c r="S291" s="898">
        <v>0</v>
      </c>
      <c r="T291" s="898">
        <v>0</v>
      </c>
      <c r="U291" s="898">
        <v>0</v>
      </c>
      <c r="V291" s="925">
        <v>0</v>
      </c>
      <c r="Y291" s="969"/>
      <c r="Z291" s="969"/>
      <c r="AA291" s="969"/>
      <c r="AB291" s="969"/>
      <c r="AC291" s="969"/>
      <c r="AD291" s="969"/>
      <c r="AE291" s="969"/>
      <c r="AF291" s="969"/>
      <c r="AG291" s="969"/>
      <c r="AH291" s="969"/>
      <c r="AI291" s="969"/>
      <c r="AJ291" s="969"/>
      <c r="AK291" s="969"/>
      <c r="AL291" s="969"/>
      <c r="AM291" s="969"/>
      <c r="AN291" s="969"/>
      <c r="AO291" s="969"/>
    </row>
    <row r="292" spans="1:41">
      <c r="A292" s="880" t="s">
        <v>2070</v>
      </c>
      <c r="B292" s="946">
        <v>10.87</v>
      </c>
      <c r="C292" s="946">
        <v>11.21</v>
      </c>
      <c r="D292" s="893">
        <v>78</v>
      </c>
      <c r="E292" s="893">
        <v>78</v>
      </c>
      <c r="F292" s="893">
        <v>1722.24</v>
      </c>
      <c r="G292" s="945">
        <v>10.532</v>
      </c>
      <c r="H292" s="893">
        <v>8</v>
      </c>
      <c r="I292" s="893">
        <v>8</v>
      </c>
      <c r="J292" s="893">
        <v>8</v>
      </c>
      <c r="K292" s="944">
        <v>168.512</v>
      </c>
      <c r="L292" s="943">
        <v>1890.752</v>
      </c>
      <c r="M292" s="892">
        <v>0</v>
      </c>
      <c r="N292" s="892">
        <v>1890.752</v>
      </c>
      <c r="O292" s="892">
        <v>0</v>
      </c>
      <c r="P292" s="942">
        <v>0</v>
      </c>
      <c r="Q292" s="892">
        <v>0</v>
      </c>
      <c r="R292" s="892">
        <v>0</v>
      </c>
      <c r="S292" s="892">
        <v>0</v>
      </c>
      <c r="T292" s="892">
        <v>0</v>
      </c>
      <c r="U292" s="892">
        <v>0</v>
      </c>
      <c r="V292" s="926">
        <v>0</v>
      </c>
      <c r="Y292" s="969"/>
      <c r="Z292" s="969"/>
      <c r="AA292" s="969"/>
      <c r="AB292" s="969"/>
      <c r="AC292" s="969"/>
      <c r="AD292" s="969"/>
      <c r="AE292" s="969"/>
      <c r="AF292" s="969"/>
      <c r="AG292" s="969"/>
      <c r="AH292" s="969"/>
      <c r="AI292" s="969"/>
      <c r="AJ292" s="969"/>
      <c r="AK292" s="969"/>
      <c r="AL292" s="969"/>
      <c r="AM292" s="969"/>
      <c r="AN292" s="969"/>
      <c r="AO292" s="969"/>
    </row>
    <row r="293" spans="1:41">
      <c r="A293" s="882" t="s">
        <v>2069</v>
      </c>
      <c r="B293" s="951">
        <v>17.13</v>
      </c>
      <c r="C293" s="951">
        <v>15.5</v>
      </c>
      <c r="D293" s="899">
        <v>57</v>
      </c>
      <c r="E293" s="899">
        <v>57</v>
      </c>
      <c r="F293" s="899">
        <v>1859.9099999999999</v>
      </c>
      <c r="G293" s="950">
        <v>7.3</v>
      </c>
      <c r="H293" s="899">
        <v>8</v>
      </c>
      <c r="I293" s="899">
        <v>8</v>
      </c>
      <c r="J293" s="899">
        <v>8</v>
      </c>
      <c r="K293" s="949">
        <v>116.8</v>
      </c>
      <c r="L293" s="948">
        <v>1976.7099999999998</v>
      </c>
      <c r="M293" s="898">
        <v>1958.0617924528301</v>
      </c>
      <c r="N293" s="898">
        <v>18.648207547169807</v>
      </c>
      <c r="O293" s="898">
        <v>0</v>
      </c>
      <c r="P293" s="947">
        <v>0</v>
      </c>
      <c r="Q293" s="898">
        <v>0</v>
      </c>
      <c r="R293" s="898">
        <v>0</v>
      </c>
      <c r="S293" s="898">
        <v>0</v>
      </c>
      <c r="T293" s="898">
        <v>0</v>
      </c>
      <c r="U293" s="898">
        <v>0</v>
      </c>
      <c r="V293" s="925">
        <v>0</v>
      </c>
      <c r="Y293" s="969"/>
      <c r="Z293" s="969"/>
      <c r="AA293" s="969"/>
      <c r="AB293" s="969"/>
      <c r="AC293" s="969"/>
      <c r="AD293" s="969"/>
      <c r="AE293" s="969"/>
      <c r="AF293" s="969"/>
      <c r="AG293" s="969"/>
      <c r="AH293" s="969"/>
      <c r="AI293" s="969"/>
      <c r="AJ293" s="969"/>
      <c r="AK293" s="969"/>
      <c r="AL293" s="969"/>
      <c r="AM293" s="969"/>
      <c r="AN293" s="969"/>
      <c r="AO293" s="969"/>
    </row>
    <row r="294" spans="1:41">
      <c r="A294" s="880" t="s">
        <v>1255</v>
      </c>
      <c r="B294" s="946">
        <v>12.92</v>
      </c>
      <c r="C294" s="946">
        <v>14.03</v>
      </c>
      <c r="D294" s="893">
        <v>56</v>
      </c>
      <c r="E294" s="893">
        <v>56</v>
      </c>
      <c r="F294" s="893">
        <v>1509.1999999999998</v>
      </c>
      <c r="G294" s="945">
        <v>9.25</v>
      </c>
      <c r="H294" s="893">
        <v>5</v>
      </c>
      <c r="I294" s="893">
        <v>5</v>
      </c>
      <c r="J294" s="893">
        <v>5</v>
      </c>
      <c r="K294" s="944">
        <v>92.5</v>
      </c>
      <c r="L294" s="943">
        <v>1601.6999999999998</v>
      </c>
      <c r="M294" s="892">
        <v>0</v>
      </c>
      <c r="N294" s="892">
        <v>0</v>
      </c>
      <c r="O294" s="892">
        <v>0</v>
      </c>
      <c r="P294" s="942">
        <v>1545.8267441860464</v>
      </c>
      <c r="Q294" s="892">
        <v>0</v>
      </c>
      <c r="R294" s="892">
        <v>55.873255813953485</v>
      </c>
      <c r="S294" s="892">
        <v>0</v>
      </c>
      <c r="T294" s="892">
        <v>0</v>
      </c>
      <c r="U294" s="892">
        <v>0</v>
      </c>
      <c r="V294" s="926">
        <v>0</v>
      </c>
      <c r="Y294" s="969"/>
      <c r="Z294" s="969"/>
      <c r="AA294" s="969"/>
      <c r="AB294" s="969"/>
      <c r="AC294" s="969"/>
      <c r="AD294" s="969"/>
      <c r="AE294" s="969"/>
      <c r="AF294" s="969"/>
      <c r="AG294" s="969"/>
      <c r="AH294" s="969"/>
      <c r="AI294" s="969"/>
      <c r="AJ294" s="969"/>
      <c r="AK294" s="969"/>
      <c r="AL294" s="969"/>
      <c r="AM294" s="969"/>
      <c r="AN294" s="969"/>
      <c r="AO294" s="969"/>
    </row>
    <row r="295" spans="1:41">
      <c r="A295" s="882" t="s">
        <v>1253</v>
      </c>
      <c r="B295" s="951">
        <v>26.91</v>
      </c>
      <c r="C295" s="951">
        <v>26.87</v>
      </c>
      <c r="D295" s="899">
        <v>27</v>
      </c>
      <c r="E295" s="899">
        <v>27</v>
      </c>
      <c r="F295" s="899">
        <v>1452.06</v>
      </c>
      <c r="G295" s="950">
        <v>12.96</v>
      </c>
      <c r="H295" s="899">
        <v>4</v>
      </c>
      <c r="I295" s="899">
        <v>4</v>
      </c>
      <c r="J295" s="899">
        <v>4</v>
      </c>
      <c r="K295" s="949">
        <v>103.68</v>
      </c>
      <c r="L295" s="948">
        <v>1555.74</v>
      </c>
      <c r="M295" s="898">
        <v>0</v>
      </c>
      <c r="N295" s="898">
        <v>0</v>
      </c>
      <c r="O295" s="898">
        <v>1555.74</v>
      </c>
      <c r="P295" s="947">
        <v>0</v>
      </c>
      <c r="Q295" s="898">
        <v>0</v>
      </c>
      <c r="R295" s="898">
        <v>0</v>
      </c>
      <c r="S295" s="898">
        <v>0</v>
      </c>
      <c r="T295" s="898">
        <v>0</v>
      </c>
      <c r="U295" s="898">
        <v>0</v>
      </c>
      <c r="V295" s="925">
        <v>0</v>
      </c>
      <c r="Y295" s="969"/>
      <c r="Z295" s="969"/>
      <c r="AA295" s="969"/>
      <c r="AB295" s="969"/>
      <c r="AC295" s="969"/>
      <c r="AD295" s="969"/>
      <c r="AE295" s="969"/>
      <c r="AF295" s="969"/>
      <c r="AG295" s="969"/>
      <c r="AH295" s="969"/>
      <c r="AI295" s="969"/>
      <c r="AJ295" s="969"/>
      <c r="AK295" s="969"/>
      <c r="AL295" s="969"/>
      <c r="AM295" s="969"/>
      <c r="AN295" s="969"/>
      <c r="AO295" s="969"/>
    </row>
    <row r="296" spans="1:41">
      <c r="A296" s="880" t="s">
        <v>1252</v>
      </c>
      <c r="B296" s="946">
        <v>14.97</v>
      </c>
      <c r="C296" s="946">
        <v>15.23</v>
      </c>
      <c r="D296" s="893">
        <v>58</v>
      </c>
      <c r="E296" s="893">
        <v>58</v>
      </c>
      <c r="F296" s="893">
        <v>1751.6</v>
      </c>
      <c r="G296" s="945">
        <v>5.9249999999999998</v>
      </c>
      <c r="H296" s="893">
        <v>4</v>
      </c>
      <c r="I296" s="893">
        <v>5</v>
      </c>
      <c r="J296" s="893">
        <v>5</v>
      </c>
      <c r="K296" s="944">
        <v>47.4</v>
      </c>
      <c r="L296" s="943">
        <v>1799</v>
      </c>
      <c r="M296" s="892">
        <v>0</v>
      </c>
      <c r="N296" s="892">
        <v>0</v>
      </c>
      <c r="O296" s="892">
        <v>0</v>
      </c>
      <c r="P296" s="942">
        <v>1799</v>
      </c>
      <c r="Q296" s="892">
        <v>0</v>
      </c>
      <c r="R296" s="892">
        <v>0</v>
      </c>
      <c r="S296" s="892">
        <v>0</v>
      </c>
      <c r="T296" s="892">
        <v>0</v>
      </c>
      <c r="U296" s="892">
        <v>0</v>
      </c>
      <c r="V296" s="926">
        <v>0</v>
      </c>
      <c r="Y296" s="969"/>
      <c r="Z296" s="969"/>
      <c r="AA296" s="969"/>
      <c r="AB296" s="969"/>
      <c r="AC296" s="969"/>
      <c r="AD296" s="969"/>
      <c r="AE296" s="969"/>
      <c r="AF296" s="969"/>
      <c r="AG296" s="969"/>
      <c r="AH296" s="969"/>
      <c r="AI296" s="969"/>
      <c r="AJ296" s="969"/>
      <c r="AK296" s="969"/>
      <c r="AL296" s="969"/>
      <c r="AM296" s="969"/>
      <c r="AN296" s="969"/>
      <c r="AO296" s="969"/>
    </row>
    <row r="297" spans="1:41">
      <c r="A297" s="882" t="s">
        <v>2068</v>
      </c>
      <c r="B297" s="951">
        <v>7.38</v>
      </c>
      <c r="C297" s="951">
        <v>8.2100000000000009</v>
      </c>
      <c r="D297" s="899">
        <v>75</v>
      </c>
      <c r="E297" s="899">
        <v>75</v>
      </c>
      <c r="F297" s="899">
        <v>1169.25</v>
      </c>
      <c r="G297" s="950">
        <v>11.8</v>
      </c>
      <c r="H297" s="899">
        <v>5</v>
      </c>
      <c r="I297" s="899">
        <v>5</v>
      </c>
      <c r="J297" s="899">
        <v>5</v>
      </c>
      <c r="K297" s="949">
        <v>118</v>
      </c>
      <c r="L297" s="948">
        <v>1287.25</v>
      </c>
      <c r="M297" s="898">
        <v>160.90625</v>
      </c>
      <c r="N297" s="898">
        <v>1126.34375</v>
      </c>
      <c r="O297" s="898">
        <v>0</v>
      </c>
      <c r="P297" s="947">
        <v>0</v>
      </c>
      <c r="Q297" s="898">
        <v>0</v>
      </c>
      <c r="R297" s="898">
        <v>0</v>
      </c>
      <c r="S297" s="898">
        <v>0</v>
      </c>
      <c r="T297" s="898">
        <v>0</v>
      </c>
      <c r="U297" s="898">
        <v>0</v>
      </c>
      <c r="V297" s="925">
        <v>0</v>
      </c>
      <c r="Y297" s="969"/>
      <c r="Z297" s="969"/>
      <c r="AA297" s="969"/>
      <c r="AB297" s="969"/>
      <c r="AC297" s="969"/>
      <c r="AD297" s="969"/>
      <c r="AE297" s="969"/>
      <c r="AF297" s="969"/>
      <c r="AG297" s="969"/>
      <c r="AH297" s="969"/>
      <c r="AI297" s="969"/>
      <c r="AJ297" s="969"/>
      <c r="AK297" s="969"/>
      <c r="AL297" s="969"/>
      <c r="AM297" s="969"/>
      <c r="AN297" s="969"/>
      <c r="AO297" s="969"/>
    </row>
    <row r="298" spans="1:41">
      <c r="A298" s="880" t="s">
        <v>2067</v>
      </c>
      <c r="B298" s="946">
        <v>13.13</v>
      </c>
      <c r="C298" s="946">
        <v>14.57</v>
      </c>
      <c r="D298" s="893">
        <v>107</v>
      </c>
      <c r="E298" s="893">
        <v>107</v>
      </c>
      <c r="F298" s="893">
        <v>2963.9</v>
      </c>
      <c r="G298" s="945">
        <v>10.9</v>
      </c>
      <c r="H298" s="893">
        <v>12</v>
      </c>
      <c r="I298" s="893">
        <v>12</v>
      </c>
      <c r="J298" s="893">
        <v>12</v>
      </c>
      <c r="K298" s="944">
        <v>261.60000000000002</v>
      </c>
      <c r="L298" s="943">
        <v>3225.5</v>
      </c>
      <c r="M298" s="892">
        <v>1328.1470588235293</v>
      </c>
      <c r="N298" s="892">
        <v>1897.3529411764707</v>
      </c>
      <c r="O298" s="892">
        <v>0</v>
      </c>
      <c r="P298" s="942">
        <v>0</v>
      </c>
      <c r="Q298" s="892">
        <v>0</v>
      </c>
      <c r="R298" s="892">
        <v>0</v>
      </c>
      <c r="S298" s="892">
        <v>0</v>
      </c>
      <c r="T298" s="892">
        <v>0</v>
      </c>
      <c r="U298" s="892">
        <v>0</v>
      </c>
      <c r="V298" s="926">
        <v>0</v>
      </c>
      <c r="Y298" s="969"/>
      <c r="Z298" s="969"/>
      <c r="AA298" s="969"/>
      <c r="AB298" s="969"/>
      <c r="AC298" s="969"/>
      <c r="AD298" s="969"/>
      <c r="AE298" s="969"/>
      <c r="AF298" s="969"/>
      <c r="AG298" s="969"/>
      <c r="AH298" s="969"/>
      <c r="AI298" s="969"/>
      <c r="AJ298" s="969"/>
      <c r="AK298" s="969"/>
      <c r="AL298" s="969"/>
      <c r="AM298" s="969"/>
      <c r="AN298" s="969"/>
      <c r="AO298" s="969"/>
    </row>
    <row r="299" spans="1:41">
      <c r="A299" s="882" t="s">
        <v>2066</v>
      </c>
      <c r="B299" s="951">
        <v>13.99</v>
      </c>
      <c r="C299" s="951">
        <v>14.41</v>
      </c>
      <c r="D299" s="899">
        <v>112</v>
      </c>
      <c r="E299" s="899">
        <v>112</v>
      </c>
      <c r="F299" s="899">
        <v>3180.8</v>
      </c>
      <c r="G299" s="950">
        <v>8.9</v>
      </c>
      <c r="H299" s="899">
        <v>12</v>
      </c>
      <c r="I299" s="899">
        <v>12</v>
      </c>
      <c r="J299" s="899">
        <v>12</v>
      </c>
      <c r="K299" s="949">
        <v>213.60000000000002</v>
      </c>
      <c r="L299" s="948">
        <v>3394.4</v>
      </c>
      <c r="M299" s="898">
        <v>1188.9015228426397</v>
      </c>
      <c r="N299" s="898">
        <v>809.83147208121829</v>
      </c>
      <c r="O299" s="898">
        <v>1395.6670050761422</v>
      </c>
      <c r="P299" s="947">
        <v>0</v>
      </c>
      <c r="Q299" s="898">
        <v>0</v>
      </c>
      <c r="R299" s="898">
        <v>0</v>
      </c>
      <c r="S299" s="898">
        <v>0</v>
      </c>
      <c r="T299" s="898">
        <v>0</v>
      </c>
      <c r="U299" s="898">
        <v>0</v>
      </c>
      <c r="V299" s="925">
        <v>0</v>
      </c>
      <c r="Y299" s="969"/>
      <c r="Z299" s="969"/>
      <c r="AA299" s="969"/>
      <c r="AB299" s="969"/>
      <c r="AC299" s="969"/>
      <c r="AD299" s="969"/>
      <c r="AE299" s="969"/>
      <c r="AF299" s="969"/>
      <c r="AG299" s="969"/>
      <c r="AH299" s="969"/>
      <c r="AI299" s="969"/>
      <c r="AJ299" s="969"/>
      <c r="AK299" s="969"/>
      <c r="AL299" s="969"/>
      <c r="AM299" s="969"/>
      <c r="AN299" s="969"/>
      <c r="AO299" s="969"/>
    </row>
    <row r="300" spans="1:41">
      <c r="A300" s="880" t="s">
        <v>2065</v>
      </c>
      <c r="B300" s="946">
        <v>12.73</v>
      </c>
      <c r="C300" s="946">
        <v>13.78</v>
      </c>
      <c r="D300" s="893">
        <v>94</v>
      </c>
      <c r="E300" s="893">
        <v>94</v>
      </c>
      <c r="F300" s="893">
        <v>2491.94</v>
      </c>
      <c r="G300" s="945">
        <v>12</v>
      </c>
      <c r="H300" s="893">
        <v>9</v>
      </c>
      <c r="I300" s="893">
        <v>10</v>
      </c>
      <c r="J300" s="893">
        <v>10</v>
      </c>
      <c r="K300" s="944">
        <v>216</v>
      </c>
      <c r="L300" s="943">
        <v>2707.94</v>
      </c>
      <c r="M300" s="892">
        <v>269.11204968944099</v>
      </c>
      <c r="N300" s="892">
        <v>1480.1162732919256</v>
      </c>
      <c r="O300" s="892">
        <v>958.71167701863351</v>
      </c>
      <c r="P300" s="942">
        <v>0</v>
      </c>
      <c r="Q300" s="892">
        <v>0</v>
      </c>
      <c r="R300" s="892">
        <v>0</v>
      </c>
      <c r="S300" s="892">
        <v>0</v>
      </c>
      <c r="T300" s="892">
        <v>0</v>
      </c>
      <c r="U300" s="892">
        <v>0</v>
      </c>
      <c r="V300" s="926">
        <v>0</v>
      </c>
      <c r="Y300" s="969"/>
      <c r="Z300" s="969"/>
      <c r="AA300" s="969"/>
      <c r="AB300" s="969"/>
      <c r="AC300" s="969"/>
      <c r="AD300" s="969"/>
      <c r="AE300" s="969"/>
      <c r="AF300" s="969"/>
      <c r="AG300" s="969"/>
      <c r="AH300" s="969"/>
      <c r="AI300" s="969"/>
      <c r="AJ300" s="969"/>
      <c r="AK300" s="969"/>
      <c r="AL300" s="969"/>
      <c r="AM300" s="969"/>
      <c r="AN300" s="969"/>
      <c r="AO300" s="969"/>
    </row>
    <row r="301" spans="1:41">
      <c r="A301" s="882" t="s">
        <v>2064</v>
      </c>
      <c r="B301" s="951">
        <v>21.07</v>
      </c>
      <c r="C301" s="951">
        <v>20.59</v>
      </c>
      <c r="D301" s="899">
        <v>59</v>
      </c>
      <c r="E301" s="899">
        <v>59</v>
      </c>
      <c r="F301" s="899">
        <v>2457.94</v>
      </c>
      <c r="G301" s="950">
        <v>7.2080000000000002</v>
      </c>
      <c r="H301" s="899">
        <v>6</v>
      </c>
      <c r="I301" s="899">
        <v>8</v>
      </c>
      <c r="J301" s="899">
        <v>8</v>
      </c>
      <c r="K301" s="949">
        <v>86.496000000000009</v>
      </c>
      <c r="L301" s="948">
        <v>2544.4360000000001</v>
      </c>
      <c r="M301" s="898">
        <v>0</v>
      </c>
      <c r="N301" s="898">
        <v>2544.4360000000001</v>
      </c>
      <c r="O301" s="898">
        <v>0</v>
      </c>
      <c r="P301" s="947">
        <v>0</v>
      </c>
      <c r="Q301" s="898">
        <v>0</v>
      </c>
      <c r="R301" s="898">
        <v>0</v>
      </c>
      <c r="S301" s="898">
        <v>0</v>
      </c>
      <c r="T301" s="898">
        <v>0</v>
      </c>
      <c r="U301" s="898">
        <v>0</v>
      </c>
      <c r="V301" s="925">
        <v>0</v>
      </c>
      <c r="Y301" s="969"/>
      <c r="Z301" s="969"/>
      <c r="AA301" s="969"/>
      <c r="AB301" s="969"/>
      <c r="AC301" s="969"/>
      <c r="AD301" s="969"/>
      <c r="AE301" s="969"/>
      <c r="AF301" s="969"/>
      <c r="AG301" s="969"/>
      <c r="AH301" s="969"/>
      <c r="AI301" s="969"/>
      <c r="AJ301" s="969"/>
      <c r="AK301" s="969"/>
      <c r="AL301" s="969"/>
      <c r="AM301" s="969"/>
      <c r="AN301" s="969"/>
      <c r="AO301" s="969"/>
    </row>
    <row r="302" spans="1:41">
      <c r="A302" s="880" t="s">
        <v>2063</v>
      </c>
      <c r="B302" s="946">
        <v>13.71</v>
      </c>
      <c r="C302" s="946">
        <v>13.74</v>
      </c>
      <c r="D302" s="893">
        <v>81</v>
      </c>
      <c r="E302" s="893">
        <v>81</v>
      </c>
      <c r="F302" s="893">
        <v>2223.4499999999998</v>
      </c>
      <c r="G302" s="945">
        <v>7.5</v>
      </c>
      <c r="H302" s="893">
        <v>8</v>
      </c>
      <c r="I302" s="893">
        <v>8</v>
      </c>
      <c r="J302" s="893">
        <v>8</v>
      </c>
      <c r="K302" s="944">
        <v>120</v>
      </c>
      <c r="L302" s="943">
        <v>2343.4499999999998</v>
      </c>
      <c r="M302" s="892">
        <v>424.91126373626366</v>
      </c>
      <c r="N302" s="892">
        <v>1918.5387362637362</v>
      </c>
      <c r="O302" s="892">
        <v>0</v>
      </c>
      <c r="P302" s="942">
        <v>0</v>
      </c>
      <c r="Q302" s="892">
        <v>0</v>
      </c>
      <c r="R302" s="892">
        <v>0</v>
      </c>
      <c r="S302" s="892">
        <v>0</v>
      </c>
      <c r="T302" s="892">
        <v>0</v>
      </c>
      <c r="U302" s="892">
        <v>0</v>
      </c>
      <c r="V302" s="926">
        <v>0</v>
      </c>
      <c r="Y302" s="969"/>
      <c r="Z302" s="969"/>
      <c r="AA302" s="969"/>
      <c r="AB302" s="969"/>
      <c r="AC302" s="969"/>
      <c r="AD302" s="969"/>
      <c r="AE302" s="969"/>
      <c r="AF302" s="969"/>
      <c r="AG302" s="969"/>
      <c r="AH302" s="969"/>
      <c r="AI302" s="969"/>
      <c r="AJ302" s="969"/>
      <c r="AK302" s="969"/>
      <c r="AL302" s="969"/>
      <c r="AM302" s="969"/>
      <c r="AN302" s="969"/>
      <c r="AO302" s="969"/>
    </row>
    <row r="303" spans="1:41">
      <c r="A303" s="882" t="s">
        <v>2062</v>
      </c>
      <c r="B303" s="951">
        <v>11.97</v>
      </c>
      <c r="C303" s="951">
        <v>11.31</v>
      </c>
      <c r="D303" s="899">
        <v>113</v>
      </c>
      <c r="E303" s="899">
        <v>115</v>
      </c>
      <c r="F303" s="899">
        <v>2653.26</v>
      </c>
      <c r="G303" s="950">
        <v>3.6</v>
      </c>
      <c r="H303" s="899">
        <v>12</v>
      </c>
      <c r="I303" s="899">
        <v>12</v>
      </c>
      <c r="J303" s="899">
        <v>12</v>
      </c>
      <c r="K303" s="949">
        <v>86.4</v>
      </c>
      <c r="L303" s="948">
        <v>2739.6600000000003</v>
      </c>
      <c r="M303" s="898">
        <v>246.81621621621622</v>
      </c>
      <c r="N303" s="898">
        <v>2492.8437837837841</v>
      </c>
      <c r="O303" s="898">
        <v>0</v>
      </c>
      <c r="P303" s="947">
        <v>0</v>
      </c>
      <c r="Q303" s="898">
        <v>0</v>
      </c>
      <c r="R303" s="898">
        <v>0</v>
      </c>
      <c r="S303" s="898">
        <v>0</v>
      </c>
      <c r="T303" s="898">
        <v>0</v>
      </c>
      <c r="U303" s="898">
        <v>0</v>
      </c>
      <c r="V303" s="925">
        <v>0</v>
      </c>
      <c r="Y303" s="969"/>
      <c r="Z303" s="969"/>
      <c r="AA303" s="969"/>
      <c r="AB303" s="969"/>
      <c r="AC303" s="969"/>
      <c r="AD303" s="969"/>
      <c r="AE303" s="969"/>
      <c r="AF303" s="969"/>
      <c r="AG303" s="969"/>
      <c r="AH303" s="969"/>
      <c r="AI303" s="969"/>
      <c r="AJ303" s="969"/>
      <c r="AK303" s="969"/>
      <c r="AL303" s="969"/>
      <c r="AM303" s="969"/>
      <c r="AN303" s="969"/>
      <c r="AO303" s="969"/>
    </row>
    <row r="304" spans="1:41">
      <c r="A304" s="880" t="s">
        <v>2061</v>
      </c>
      <c r="B304" s="946">
        <v>9.2899999999999991</v>
      </c>
      <c r="C304" s="946">
        <v>10.61</v>
      </c>
      <c r="D304" s="893">
        <v>108</v>
      </c>
      <c r="E304" s="893">
        <v>106</v>
      </c>
      <c r="F304" s="893">
        <v>2127.9799999999996</v>
      </c>
      <c r="G304" s="945">
        <v>3.7</v>
      </c>
      <c r="H304" s="893">
        <v>11</v>
      </c>
      <c r="I304" s="893">
        <v>11</v>
      </c>
      <c r="J304" s="893">
        <v>11</v>
      </c>
      <c r="K304" s="944">
        <v>81.400000000000006</v>
      </c>
      <c r="L304" s="943">
        <v>2209.3799999999997</v>
      </c>
      <c r="M304" s="892">
        <v>1455.4683412322274</v>
      </c>
      <c r="N304" s="892">
        <v>753.91165876777245</v>
      </c>
      <c r="O304" s="892">
        <v>0</v>
      </c>
      <c r="P304" s="942">
        <v>0</v>
      </c>
      <c r="Q304" s="892">
        <v>0</v>
      </c>
      <c r="R304" s="892">
        <v>0</v>
      </c>
      <c r="S304" s="892">
        <v>0</v>
      </c>
      <c r="T304" s="892">
        <v>0</v>
      </c>
      <c r="U304" s="892">
        <v>0</v>
      </c>
      <c r="V304" s="926">
        <v>0</v>
      </c>
      <c r="Y304" s="969"/>
      <c r="Z304" s="969"/>
      <c r="AA304" s="969"/>
      <c r="AB304" s="969"/>
      <c r="AC304" s="969"/>
      <c r="AD304" s="969"/>
      <c r="AE304" s="969"/>
      <c r="AF304" s="969"/>
      <c r="AG304" s="969"/>
      <c r="AH304" s="969"/>
      <c r="AI304" s="969"/>
      <c r="AJ304" s="969"/>
      <c r="AK304" s="969"/>
      <c r="AL304" s="969"/>
      <c r="AM304" s="969"/>
      <c r="AN304" s="969"/>
      <c r="AO304" s="969"/>
    </row>
    <row r="305" spans="1:41">
      <c r="A305" s="882" t="s">
        <v>2060</v>
      </c>
      <c r="B305" s="951">
        <v>11.04</v>
      </c>
      <c r="C305" s="951">
        <v>12.59</v>
      </c>
      <c r="D305" s="899">
        <v>61</v>
      </c>
      <c r="E305" s="899">
        <v>61</v>
      </c>
      <c r="F305" s="899">
        <v>1441.4299999999998</v>
      </c>
      <c r="G305" s="950">
        <v>6.585</v>
      </c>
      <c r="H305" s="899">
        <v>5</v>
      </c>
      <c r="I305" s="899">
        <v>6</v>
      </c>
      <c r="J305" s="899">
        <v>6</v>
      </c>
      <c r="K305" s="949">
        <v>65.849999999999994</v>
      </c>
      <c r="L305" s="948">
        <v>1507.2799999999997</v>
      </c>
      <c r="M305" s="898">
        <v>575.8148314606741</v>
      </c>
      <c r="N305" s="898">
        <v>931.46516853932565</v>
      </c>
      <c r="O305" s="898">
        <v>0</v>
      </c>
      <c r="P305" s="947">
        <v>0</v>
      </c>
      <c r="Q305" s="898">
        <v>0</v>
      </c>
      <c r="R305" s="898">
        <v>0</v>
      </c>
      <c r="S305" s="898">
        <v>0</v>
      </c>
      <c r="T305" s="898">
        <v>0</v>
      </c>
      <c r="U305" s="898">
        <v>0</v>
      </c>
      <c r="V305" s="925">
        <v>0</v>
      </c>
      <c r="Y305" s="969"/>
      <c r="Z305" s="969"/>
      <c r="AA305" s="969"/>
      <c r="AB305" s="969"/>
      <c r="AC305" s="969"/>
      <c r="AD305" s="969"/>
      <c r="AE305" s="969"/>
      <c r="AF305" s="969"/>
      <c r="AG305" s="969"/>
      <c r="AH305" s="969"/>
      <c r="AI305" s="969"/>
      <c r="AJ305" s="969"/>
      <c r="AK305" s="969"/>
      <c r="AL305" s="969"/>
      <c r="AM305" s="969"/>
      <c r="AN305" s="969"/>
      <c r="AO305" s="969"/>
    </row>
    <row r="306" spans="1:41">
      <c r="A306" s="880" t="s">
        <v>2059</v>
      </c>
      <c r="B306" s="946">
        <v>19.899999999999999</v>
      </c>
      <c r="C306" s="946">
        <v>20.329999999999998</v>
      </c>
      <c r="D306" s="893">
        <v>70</v>
      </c>
      <c r="E306" s="893">
        <v>70</v>
      </c>
      <c r="F306" s="893">
        <v>2816.1</v>
      </c>
      <c r="G306" s="945">
        <v>6.7</v>
      </c>
      <c r="H306" s="893">
        <v>10</v>
      </c>
      <c r="I306" s="893">
        <v>10</v>
      </c>
      <c r="J306" s="893">
        <v>10</v>
      </c>
      <c r="K306" s="944">
        <v>134</v>
      </c>
      <c r="L306" s="943">
        <v>2950.1</v>
      </c>
      <c r="M306" s="892">
        <v>325.20787401574802</v>
      </c>
      <c r="N306" s="892">
        <v>1928.0181102362203</v>
      </c>
      <c r="O306" s="892">
        <v>696.87401574803141</v>
      </c>
      <c r="P306" s="942">
        <v>0</v>
      </c>
      <c r="Q306" s="892">
        <v>0</v>
      </c>
      <c r="R306" s="892">
        <v>0</v>
      </c>
      <c r="S306" s="892">
        <v>0</v>
      </c>
      <c r="T306" s="892">
        <v>0</v>
      </c>
      <c r="U306" s="892">
        <v>0</v>
      </c>
      <c r="V306" s="926">
        <v>0</v>
      </c>
      <c r="Y306" s="969"/>
      <c r="Z306" s="969"/>
      <c r="AA306" s="969"/>
      <c r="AB306" s="969"/>
      <c r="AC306" s="969"/>
      <c r="AD306" s="969"/>
      <c r="AE306" s="969"/>
      <c r="AF306" s="969"/>
      <c r="AG306" s="969"/>
      <c r="AH306" s="969"/>
      <c r="AI306" s="969"/>
      <c r="AJ306" s="969"/>
      <c r="AK306" s="969"/>
      <c r="AL306" s="969"/>
      <c r="AM306" s="969"/>
      <c r="AN306" s="969"/>
      <c r="AO306" s="969"/>
    </row>
    <row r="307" spans="1:41">
      <c r="A307" s="882" t="s">
        <v>2058</v>
      </c>
      <c r="B307" s="951">
        <v>13.42</v>
      </c>
      <c r="C307" s="951">
        <v>13.77</v>
      </c>
      <c r="D307" s="899">
        <v>93</v>
      </c>
      <c r="E307" s="899">
        <v>93</v>
      </c>
      <c r="F307" s="899">
        <v>2528.67</v>
      </c>
      <c r="G307" s="950">
        <v>6.1</v>
      </c>
      <c r="H307" s="899">
        <v>11</v>
      </c>
      <c r="I307" s="899">
        <v>11</v>
      </c>
      <c r="J307" s="899">
        <v>11</v>
      </c>
      <c r="K307" s="949">
        <v>134.19999999999999</v>
      </c>
      <c r="L307" s="948">
        <v>2662.87</v>
      </c>
      <c r="M307" s="898">
        <v>2095.6314201183432</v>
      </c>
      <c r="N307" s="898">
        <v>567.23857988165685</v>
      </c>
      <c r="O307" s="898">
        <v>0</v>
      </c>
      <c r="P307" s="947">
        <v>0</v>
      </c>
      <c r="Q307" s="898">
        <v>0</v>
      </c>
      <c r="R307" s="898">
        <v>0</v>
      </c>
      <c r="S307" s="898">
        <v>0</v>
      </c>
      <c r="T307" s="898">
        <v>0</v>
      </c>
      <c r="U307" s="898">
        <v>0</v>
      </c>
      <c r="V307" s="925">
        <v>0</v>
      </c>
      <c r="Y307" s="969"/>
      <c r="Z307" s="969"/>
      <c r="AA307" s="969"/>
      <c r="AB307" s="969"/>
      <c r="AC307" s="969"/>
      <c r="AD307" s="969"/>
      <c r="AE307" s="969"/>
      <c r="AF307" s="969"/>
      <c r="AG307" s="969"/>
      <c r="AH307" s="969"/>
      <c r="AI307" s="969"/>
      <c r="AJ307" s="969"/>
      <c r="AK307" s="969"/>
      <c r="AL307" s="969"/>
      <c r="AM307" s="969"/>
      <c r="AN307" s="969"/>
      <c r="AO307" s="969"/>
    </row>
    <row r="308" spans="1:41">
      <c r="A308" s="880" t="s">
        <v>2057</v>
      </c>
      <c r="B308" s="946">
        <v>18.82</v>
      </c>
      <c r="C308" s="946">
        <v>19.78</v>
      </c>
      <c r="D308" s="893">
        <v>77</v>
      </c>
      <c r="E308" s="893">
        <v>76</v>
      </c>
      <c r="F308" s="893">
        <v>2952.42</v>
      </c>
      <c r="G308" s="945">
        <v>4.5</v>
      </c>
      <c r="H308" s="893">
        <v>10</v>
      </c>
      <c r="I308" s="893">
        <v>9</v>
      </c>
      <c r="J308" s="893">
        <v>12</v>
      </c>
      <c r="K308" s="944">
        <v>117</v>
      </c>
      <c r="L308" s="943">
        <v>3069.42</v>
      </c>
      <c r="M308" s="892">
        <v>1399.294411764706</v>
      </c>
      <c r="N308" s="892">
        <v>1670.1255882352941</v>
      </c>
      <c r="O308" s="892">
        <v>0</v>
      </c>
      <c r="P308" s="942">
        <v>0</v>
      </c>
      <c r="Q308" s="892">
        <v>0</v>
      </c>
      <c r="R308" s="892">
        <v>0</v>
      </c>
      <c r="S308" s="892">
        <v>0</v>
      </c>
      <c r="T308" s="892">
        <v>0</v>
      </c>
      <c r="U308" s="892">
        <v>0</v>
      </c>
      <c r="V308" s="926">
        <v>0</v>
      </c>
      <c r="Y308" s="969"/>
      <c r="Z308" s="969"/>
      <c r="AA308" s="969"/>
      <c r="AB308" s="969"/>
      <c r="AC308" s="969"/>
      <c r="AD308" s="969"/>
      <c r="AE308" s="969"/>
      <c r="AF308" s="969"/>
      <c r="AG308" s="969"/>
      <c r="AH308" s="969"/>
      <c r="AI308" s="969"/>
      <c r="AJ308" s="969"/>
      <c r="AK308" s="969"/>
      <c r="AL308" s="969"/>
      <c r="AM308" s="969"/>
      <c r="AN308" s="969"/>
      <c r="AO308" s="969"/>
    </row>
    <row r="309" spans="1:41">
      <c r="A309" s="882" t="s">
        <v>2056</v>
      </c>
      <c r="B309" s="951">
        <v>18.38</v>
      </c>
      <c r="C309" s="951">
        <v>19.45</v>
      </c>
      <c r="D309" s="899">
        <v>96</v>
      </c>
      <c r="E309" s="899">
        <v>96</v>
      </c>
      <c r="F309" s="899">
        <v>3631.68</v>
      </c>
      <c r="G309" s="950">
        <v>5.5</v>
      </c>
      <c r="H309" s="899">
        <v>12</v>
      </c>
      <c r="I309" s="899">
        <v>12</v>
      </c>
      <c r="J309" s="899">
        <v>12</v>
      </c>
      <c r="K309" s="949">
        <v>132</v>
      </c>
      <c r="L309" s="948">
        <v>3763.68</v>
      </c>
      <c r="M309" s="898">
        <v>657.15047619047607</v>
      </c>
      <c r="N309" s="898">
        <v>3106.5295238095237</v>
      </c>
      <c r="O309" s="898">
        <v>0</v>
      </c>
      <c r="P309" s="947">
        <v>0</v>
      </c>
      <c r="Q309" s="898">
        <v>0</v>
      </c>
      <c r="R309" s="898">
        <v>0</v>
      </c>
      <c r="S309" s="898">
        <v>0</v>
      </c>
      <c r="T309" s="898">
        <v>0</v>
      </c>
      <c r="U309" s="898">
        <v>0</v>
      </c>
      <c r="V309" s="925">
        <v>0</v>
      </c>
      <c r="Y309" s="969"/>
      <c r="Z309" s="969"/>
      <c r="AA309" s="969"/>
      <c r="AB309" s="969"/>
      <c r="AC309" s="969"/>
      <c r="AD309" s="969"/>
      <c r="AE309" s="969"/>
      <c r="AF309" s="969"/>
      <c r="AG309" s="969"/>
      <c r="AH309" s="969"/>
      <c r="AI309" s="969"/>
      <c r="AJ309" s="969"/>
      <c r="AK309" s="969"/>
      <c r="AL309" s="969"/>
      <c r="AM309" s="969"/>
      <c r="AN309" s="969"/>
      <c r="AO309" s="969"/>
    </row>
    <row r="310" spans="1:41">
      <c r="A310" s="880" t="s">
        <v>2055</v>
      </c>
      <c r="B310" s="946">
        <v>19.18</v>
      </c>
      <c r="C310" s="946">
        <v>20.25</v>
      </c>
      <c r="D310" s="893">
        <v>90</v>
      </c>
      <c r="E310" s="893">
        <v>90</v>
      </c>
      <c r="F310" s="893">
        <v>3548.7</v>
      </c>
      <c r="G310" s="945">
        <v>5.5</v>
      </c>
      <c r="H310" s="893">
        <v>14</v>
      </c>
      <c r="I310" s="893">
        <v>12</v>
      </c>
      <c r="J310" s="893">
        <v>14</v>
      </c>
      <c r="K310" s="944">
        <v>176</v>
      </c>
      <c r="L310" s="943">
        <v>3724.7</v>
      </c>
      <c r="M310" s="892">
        <v>837.50650887573966</v>
      </c>
      <c r="N310" s="892">
        <v>2887.1934911242602</v>
      </c>
      <c r="O310" s="892">
        <v>0</v>
      </c>
      <c r="P310" s="942">
        <v>0</v>
      </c>
      <c r="Q310" s="892">
        <v>0</v>
      </c>
      <c r="R310" s="892">
        <v>0</v>
      </c>
      <c r="S310" s="892">
        <v>0</v>
      </c>
      <c r="T310" s="892">
        <v>0</v>
      </c>
      <c r="U310" s="892">
        <v>0</v>
      </c>
      <c r="V310" s="926">
        <v>0</v>
      </c>
      <c r="Y310" s="969"/>
      <c r="Z310" s="969"/>
      <c r="AA310" s="969"/>
      <c r="AB310" s="969"/>
      <c r="AC310" s="969"/>
      <c r="AD310" s="969"/>
      <c r="AE310" s="969"/>
      <c r="AF310" s="969"/>
      <c r="AG310" s="969"/>
      <c r="AH310" s="969"/>
      <c r="AI310" s="969"/>
      <c r="AJ310" s="969"/>
      <c r="AK310" s="969"/>
      <c r="AL310" s="969"/>
      <c r="AM310" s="969"/>
      <c r="AN310" s="969"/>
      <c r="AO310" s="969"/>
    </row>
    <row r="311" spans="1:41">
      <c r="A311" s="882" t="s">
        <v>2054</v>
      </c>
      <c r="B311" s="951">
        <v>7.18</v>
      </c>
      <c r="C311" s="951">
        <v>8.68</v>
      </c>
      <c r="D311" s="899">
        <v>117</v>
      </c>
      <c r="E311" s="899">
        <v>120</v>
      </c>
      <c r="F311" s="899">
        <v>1881.6599999999999</v>
      </c>
      <c r="G311" s="950">
        <v>4.5999999999999996</v>
      </c>
      <c r="H311" s="899">
        <v>9</v>
      </c>
      <c r="I311" s="899">
        <v>9</v>
      </c>
      <c r="J311" s="899">
        <v>9</v>
      </c>
      <c r="K311" s="949">
        <v>82.8</v>
      </c>
      <c r="L311" s="948">
        <v>1964.4599999999998</v>
      </c>
      <c r="M311" s="898">
        <v>1328.8994117647057</v>
      </c>
      <c r="N311" s="898">
        <v>635.56058823529406</v>
      </c>
      <c r="O311" s="898">
        <v>0</v>
      </c>
      <c r="P311" s="947">
        <v>0</v>
      </c>
      <c r="Q311" s="898">
        <v>0</v>
      </c>
      <c r="R311" s="898">
        <v>0</v>
      </c>
      <c r="S311" s="898">
        <v>0</v>
      </c>
      <c r="T311" s="898">
        <v>0</v>
      </c>
      <c r="U311" s="898">
        <v>0</v>
      </c>
      <c r="V311" s="925">
        <v>0</v>
      </c>
      <c r="Y311" s="969"/>
      <c r="Z311" s="969"/>
      <c r="AA311" s="969"/>
      <c r="AB311" s="969"/>
      <c r="AC311" s="969"/>
      <c r="AD311" s="969"/>
      <c r="AE311" s="969"/>
      <c r="AF311" s="969"/>
      <c r="AG311" s="969"/>
      <c r="AH311" s="969"/>
      <c r="AI311" s="969"/>
      <c r="AJ311" s="969"/>
      <c r="AK311" s="969"/>
      <c r="AL311" s="969"/>
      <c r="AM311" s="969"/>
      <c r="AN311" s="969"/>
      <c r="AO311" s="969"/>
    </row>
    <row r="312" spans="1:41">
      <c r="A312" s="880" t="s">
        <v>2053</v>
      </c>
      <c r="B312" s="946">
        <v>15.05</v>
      </c>
      <c r="C312" s="946">
        <v>16.13</v>
      </c>
      <c r="D312" s="893">
        <v>74</v>
      </c>
      <c r="E312" s="893">
        <v>74</v>
      </c>
      <c r="F312" s="893">
        <v>2307.3199999999997</v>
      </c>
      <c r="G312" s="945">
        <v>7.64</v>
      </c>
      <c r="H312" s="893">
        <v>7</v>
      </c>
      <c r="I312" s="893">
        <v>7</v>
      </c>
      <c r="J312" s="893">
        <v>7</v>
      </c>
      <c r="K312" s="944">
        <v>106.96</v>
      </c>
      <c r="L312" s="943">
        <v>2414.2799999999997</v>
      </c>
      <c r="M312" s="892">
        <v>1088.7929411764705</v>
      </c>
      <c r="N312" s="892">
        <v>1230.8094117647056</v>
      </c>
      <c r="O312" s="892">
        <v>94.677647058823524</v>
      </c>
      <c r="P312" s="942">
        <v>0</v>
      </c>
      <c r="Q312" s="892">
        <v>0</v>
      </c>
      <c r="R312" s="892">
        <v>0</v>
      </c>
      <c r="S312" s="892">
        <v>0</v>
      </c>
      <c r="T312" s="892">
        <v>0</v>
      </c>
      <c r="U312" s="892">
        <v>0</v>
      </c>
      <c r="V312" s="926">
        <v>0</v>
      </c>
      <c r="Y312" s="969"/>
      <c r="Z312" s="969"/>
      <c r="AA312" s="969"/>
      <c r="AB312" s="969"/>
      <c r="AC312" s="969"/>
      <c r="AD312" s="969"/>
      <c r="AE312" s="969"/>
      <c r="AF312" s="969"/>
      <c r="AG312" s="969"/>
      <c r="AH312" s="969"/>
      <c r="AI312" s="969"/>
      <c r="AJ312" s="969"/>
      <c r="AK312" s="969"/>
      <c r="AL312" s="969"/>
      <c r="AM312" s="969"/>
      <c r="AN312" s="969"/>
      <c r="AO312" s="969"/>
    </row>
    <row r="313" spans="1:41">
      <c r="A313" s="882" t="s">
        <v>2052</v>
      </c>
      <c r="B313" s="951">
        <v>10.37</v>
      </c>
      <c r="C313" s="951">
        <v>10.54</v>
      </c>
      <c r="D313" s="899">
        <v>72</v>
      </c>
      <c r="E313" s="899">
        <v>72</v>
      </c>
      <c r="F313" s="899">
        <v>1505.52</v>
      </c>
      <c r="G313" s="950">
        <v>4.5999999999999996</v>
      </c>
      <c r="H313" s="899">
        <v>5</v>
      </c>
      <c r="I313" s="899">
        <v>5</v>
      </c>
      <c r="J313" s="899">
        <v>5</v>
      </c>
      <c r="K313" s="949">
        <v>46</v>
      </c>
      <c r="L313" s="948">
        <v>1551.52</v>
      </c>
      <c r="M313" s="898">
        <v>1355.6970873786406</v>
      </c>
      <c r="N313" s="898">
        <v>195.82291262135922</v>
      </c>
      <c r="O313" s="898">
        <v>0</v>
      </c>
      <c r="P313" s="947">
        <v>0</v>
      </c>
      <c r="Q313" s="898">
        <v>0</v>
      </c>
      <c r="R313" s="898">
        <v>0</v>
      </c>
      <c r="S313" s="898">
        <v>0</v>
      </c>
      <c r="T313" s="898">
        <v>0</v>
      </c>
      <c r="U313" s="898">
        <v>0</v>
      </c>
      <c r="V313" s="925">
        <v>0</v>
      </c>
      <c r="Y313" s="969"/>
      <c r="Z313" s="969"/>
      <c r="AA313" s="969"/>
      <c r="AB313" s="969"/>
      <c r="AC313" s="969"/>
      <c r="AD313" s="969"/>
      <c r="AE313" s="969"/>
      <c r="AF313" s="969"/>
      <c r="AG313" s="969"/>
      <c r="AH313" s="969"/>
      <c r="AI313" s="969"/>
      <c r="AJ313" s="969"/>
      <c r="AK313" s="969"/>
      <c r="AL313" s="969"/>
      <c r="AM313" s="969"/>
      <c r="AN313" s="969"/>
      <c r="AO313" s="969"/>
    </row>
    <row r="314" spans="1:41">
      <c r="A314" s="880" t="s">
        <v>1251</v>
      </c>
      <c r="B314" s="946">
        <v>11.28</v>
      </c>
      <c r="C314" s="946">
        <v>9.65</v>
      </c>
      <c r="D314" s="893">
        <v>35</v>
      </c>
      <c r="E314" s="893">
        <v>35</v>
      </c>
      <c r="F314" s="893">
        <v>732.55</v>
      </c>
      <c r="G314" s="945">
        <v>5</v>
      </c>
      <c r="H314" s="893">
        <v>3</v>
      </c>
      <c r="I314" s="893">
        <v>3</v>
      </c>
      <c r="J314" s="893">
        <v>3</v>
      </c>
      <c r="K314" s="944">
        <v>30</v>
      </c>
      <c r="L314" s="943">
        <v>762.55</v>
      </c>
      <c r="M314" s="892">
        <v>0</v>
      </c>
      <c r="N314" s="892">
        <v>0</v>
      </c>
      <c r="O314" s="892">
        <v>762.55</v>
      </c>
      <c r="P314" s="942">
        <v>0</v>
      </c>
      <c r="Q314" s="892">
        <v>0</v>
      </c>
      <c r="R314" s="892">
        <v>0</v>
      </c>
      <c r="S314" s="892">
        <v>0</v>
      </c>
      <c r="T314" s="892">
        <v>0</v>
      </c>
      <c r="U314" s="892">
        <v>0</v>
      </c>
      <c r="V314" s="926">
        <v>0</v>
      </c>
      <c r="Y314" s="969"/>
      <c r="Z314" s="969"/>
      <c r="AA314" s="969"/>
      <c r="AB314" s="969"/>
      <c r="AC314" s="969"/>
      <c r="AD314" s="969"/>
      <c r="AE314" s="969"/>
      <c r="AF314" s="969"/>
      <c r="AG314" s="969"/>
      <c r="AH314" s="969"/>
      <c r="AI314" s="969"/>
      <c r="AJ314" s="969"/>
      <c r="AK314" s="969"/>
      <c r="AL314" s="969"/>
      <c r="AM314" s="969"/>
      <c r="AN314" s="969"/>
      <c r="AO314" s="969"/>
    </row>
    <row r="315" spans="1:41">
      <c r="A315" s="882" t="s">
        <v>1250</v>
      </c>
      <c r="B315" s="951">
        <v>14.81</v>
      </c>
      <c r="C315" s="951">
        <v>14.62</v>
      </c>
      <c r="D315" s="899">
        <v>49</v>
      </c>
      <c r="E315" s="899">
        <v>49</v>
      </c>
      <c r="F315" s="899">
        <v>1442.0700000000002</v>
      </c>
      <c r="G315" s="950">
        <v>5.31</v>
      </c>
      <c r="H315" s="899">
        <v>5</v>
      </c>
      <c r="I315" s="899">
        <v>5</v>
      </c>
      <c r="J315" s="899">
        <v>5</v>
      </c>
      <c r="K315" s="949">
        <v>53.099999999999994</v>
      </c>
      <c r="L315" s="948">
        <v>1495.17</v>
      </c>
      <c r="M315" s="898">
        <v>0</v>
      </c>
      <c r="N315" s="898">
        <v>0</v>
      </c>
      <c r="O315" s="898">
        <v>1495.17</v>
      </c>
      <c r="P315" s="947">
        <v>0</v>
      </c>
      <c r="Q315" s="898">
        <v>0</v>
      </c>
      <c r="R315" s="898">
        <v>0</v>
      </c>
      <c r="S315" s="898">
        <v>0</v>
      </c>
      <c r="T315" s="898">
        <v>0</v>
      </c>
      <c r="U315" s="898">
        <v>0</v>
      </c>
      <c r="V315" s="925">
        <v>0</v>
      </c>
      <c r="Y315" s="969"/>
      <c r="Z315" s="969"/>
      <c r="AA315" s="969"/>
      <c r="AB315" s="969"/>
      <c r="AC315" s="969"/>
      <c r="AD315" s="969"/>
      <c r="AE315" s="969"/>
      <c r="AF315" s="969"/>
      <c r="AG315" s="969"/>
      <c r="AH315" s="969"/>
      <c r="AI315" s="969"/>
      <c r="AJ315" s="969"/>
      <c r="AK315" s="969"/>
      <c r="AL315" s="969"/>
      <c r="AM315" s="969"/>
      <c r="AN315" s="969"/>
      <c r="AO315" s="969"/>
    </row>
    <row r="316" spans="1:41">
      <c r="A316" s="880" t="s">
        <v>1652</v>
      </c>
      <c r="B316" s="946">
        <v>10.45</v>
      </c>
      <c r="C316" s="946">
        <v>10.63</v>
      </c>
      <c r="D316" s="893">
        <v>48</v>
      </c>
      <c r="E316" s="893">
        <v>47</v>
      </c>
      <c r="F316" s="893">
        <v>1001.21</v>
      </c>
      <c r="G316" s="945">
        <v>8.1999999999999993</v>
      </c>
      <c r="H316" s="893">
        <v>4</v>
      </c>
      <c r="I316" s="893">
        <v>4</v>
      </c>
      <c r="J316" s="893">
        <v>4</v>
      </c>
      <c r="K316" s="944">
        <v>65.599999999999994</v>
      </c>
      <c r="L316" s="943">
        <v>1066.81</v>
      </c>
      <c r="M316" s="892">
        <v>0</v>
      </c>
      <c r="N316" s="892">
        <v>0</v>
      </c>
      <c r="O316" s="892">
        <v>0</v>
      </c>
      <c r="P316" s="942">
        <v>1066.81</v>
      </c>
      <c r="Q316" s="892">
        <v>0</v>
      </c>
      <c r="R316" s="892">
        <v>0</v>
      </c>
      <c r="S316" s="892">
        <v>0</v>
      </c>
      <c r="T316" s="892">
        <v>0</v>
      </c>
      <c r="U316" s="892">
        <v>0</v>
      </c>
      <c r="V316" s="926">
        <v>0</v>
      </c>
      <c r="Y316" s="969"/>
      <c r="Z316" s="969"/>
      <c r="AA316" s="969"/>
      <c r="AB316" s="969"/>
      <c r="AC316" s="969"/>
      <c r="AD316" s="969"/>
      <c r="AE316" s="969"/>
      <c r="AF316" s="969"/>
      <c r="AG316" s="969"/>
      <c r="AH316" s="969"/>
      <c r="AI316" s="969"/>
      <c r="AJ316" s="969"/>
      <c r="AK316" s="969"/>
      <c r="AL316" s="969"/>
      <c r="AM316" s="969"/>
      <c r="AN316" s="969"/>
      <c r="AO316" s="969"/>
    </row>
    <row r="317" spans="1:41">
      <c r="A317" s="882" t="s">
        <v>1649</v>
      </c>
      <c r="B317" s="951">
        <v>12.73</v>
      </c>
      <c r="C317" s="951">
        <v>13.22</v>
      </c>
      <c r="D317" s="899">
        <v>56</v>
      </c>
      <c r="E317" s="899">
        <v>56</v>
      </c>
      <c r="F317" s="899">
        <v>1453.2</v>
      </c>
      <c r="G317" s="950">
        <v>5.6150000000000002</v>
      </c>
      <c r="H317" s="899">
        <v>5</v>
      </c>
      <c r="I317" s="899">
        <v>5</v>
      </c>
      <c r="J317" s="899">
        <v>5</v>
      </c>
      <c r="K317" s="949">
        <v>56.150000000000006</v>
      </c>
      <c r="L317" s="948">
        <v>1509.3500000000001</v>
      </c>
      <c r="M317" s="898">
        <v>0</v>
      </c>
      <c r="N317" s="898">
        <v>0</v>
      </c>
      <c r="O317" s="898">
        <v>1493.120430107527</v>
      </c>
      <c r="P317" s="947">
        <v>16.229569892473123</v>
      </c>
      <c r="Q317" s="898">
        <v>0</v>
      </c>
      <c r="R317" s="898">
        <v>0</v>
      </c>
      <c r="S317" s="898">
        <v>0</v>
      </c>
      <c r="T317" s="898">
        <v>0</v>
      </c>
      <c r="U317" s="898">
        <v>0</v>
      </c>
      <c r="V317" s="925">
        <v>0</v>
      </c>
      <c r="Y317" s="969"/>
      <c r="Z317" s="969"/>
      <c r="AA317" s="969"/>
      <c r="AB317" s="969"/>
      <c r="AC317" s="969"/>
      <c r="AD317" s="969"/>
      <c r="AE317" s="969"/>
      <c r="AF317" s="969"/>
      <c r="AG317" s="969"/>
      <c r="AH317" s="969"/>
      <c r="AI317" s="969"/>
      <c r="AJ317" s="969"/>
      <c r="AK317" s="969"/>
      <c r="AL317" s="969"/>
      <c r="AM317" s="969"/>
      <c r="AN317" s="969"/>
      <c r="AO317" s="969"/>
    </row>
    <row r="318" spans="1:41">
      <c r="A318" s="880" t="s">
        <v>1648</v>
      </c>
      <c r="B318" s="946">
        <v>21.3</v>
      </c>
      <c r="C318" s="946">
        <v>22</v>
      </c>
      <c r="D318" s="893">
        <v>52</v>
      </c>
      <c r="E318" s="893">
        <v>52</v>
      </c>
      <c r="F318" s="893">
        <v>2251.6000000000004</v>
      </c>
      <c r="G318" s="945">
        <v>13.3</v>
      </c>
      <c r="H318" s="893">
        <v>6</v>
      </c>
      <c r="I318" s="893">
        <v>6</v>
      </c>
      <c r="J318" s="893">
        <v>6</v>
      </c>
      <c r="K318" s="944">
        <v>159.60000000000002</v>
      </c>
      <c r="L318" s="943">
        <v>2411.2000000000003</v>
      </c>
      <c r="M318" s="892">
        <v>0</v>
      </c>
      <c r="N318" s="892">
        <v>0</v>
      </c>
      <c r="O318" s="892">
        <v>1997.8514285714289</v>
      </c>
      <c r="P318" s="942">
        <v>413.34857142857146</v>
      </c>
      <c r="Q318" s="892">
        <v>0</v>
      </c>
      <c r="R318" s="892">
        <v>0</v>
      </c>
      <c r="S318" s="892">
        <v>0</v>
      </c>
      <c r="T318" s="892">
        <v>0</v>
      </c>
      <c r="U318" s="892">
        <v>0</v>
      </c>
      <c r="V318" s="926">
        <v>0</v>
      </c>
      <c r="Y318" s="969"/>
      <c r="Z318" s="969"/>
      <c r="AA318" s="969"/>
      <c r="AB318" s="969"/>
      <c r="AC318" s="969"/>
      <c r="AD318" s="969"/>
      <c r="AE318" s="969"/>
      <c r="AF318" s="969"/>
      <c r="AG318" s="969"/>
      <c r="AH318" s="969"/>
      <c r="AI318" s="969"/>
      <c r="AJ318" s="969"/>
      <c r="AK318" s="969"/>
      <c r="AL318" s="969"/>
      <c r="AM318" s="969"/>
      <c r="AN318" s="969"/>
      <c r="AO318" s="969"/>
    </row>
    <row r="319" spans="1:41">
      <c r="A319" s="882" t="s">
        <v>1247</v>
      </c>
      <c r="B319" s="951">
        <v>9.2200000000000006</v>
      </c>
      <c r="C319" s="951">
        <v>0</v>
      </c>
      <c r="D319" s="899">
        <v>67</v>
      </c>
      <c r="E319" s="899">
        <v>0</v>
      </c>
      <c r="F319" s="899">
        <v>617.74</v>
      </c>
      <c r="G319" s="950">
        <v>7.9589999999999996</v>
      </c>
      <c r="H319" s="899">
        <v>3</v>
      </c>
      <c r="I319" s="899">
        <v>3</v>
      </c>
      <c r="J319" s="899">
        <v>3</v>
      </c>
      <c r="K319" s="949">
        <v>47.753999999999998</v>
      </c>
      <c r="L319" s="948">
        <v>665.49400000000003</v>
      </c>
      <c r="M319" s="898">
        <v>0</v>
      </c>
      <c r="N319" s="898">
        <v>0</v>
      </c>
      <c r="O319" s="898">
        <v>665.49400000000003</v>
      </c>
      <c r="P319" s="947">
        <v>0</v>
      </c>
      <c r="Q319" s="898">
        <v>0</v>
      </c>
      <c r="R319" s="898">
        <v>0</v>
      </c>
      <c r="S319" s="898">
        <v>0</v>
      </c>
      <c r="T319" s="898">
        <v>0</v>
      </c>
      <c r="U319" s="898">
        <v>0</v>
      </c>
      <c r="V319" s="925">
        <v>0</v>
      </c>
      <c r="Y319" s="969"/>
      <c r="Z319" s="969"/>
      <c r="AA319" s="969"/>
      <c r="AB319" s="969"/>
      <c r="AC319" s="969"/>
      <c r="AD319" s="969"/>
      <c r="AE319" s="969"/>
      <c r="AF319" s="969"/>
      <c r="AG319" s="969"/>
      <c r="AH319" s="969"/>
      <c r="AI319" s="969"/>
      <c r="AJ319" s="969"/>
      <c r="AK319" s="969"/>
      <c r="AL319" s="969"/>
      <c r="AM319" s="969"/>
      <c r="AN319" s="969"/>
      <c r="AO319" s="969"/>
    </row>
    <row r="320" spans="1:41">
      <c r="A320" s="880" t="s">
        <v>1246</v>
      </c>
      <c r="B320" s="946">
        <v>7.07</v>
      </c>
      <c r="C320" s="946">
        <v>0</v>
      </c>
      <c r="D320" s="893">
        <v>73</v>
      </c>
      <c r="E320" s="893">
        <v>0</v>
      </c>
      <c r="F320" s="893">
        <v>516.11</v>
      </c>
      <c r="G320" s="945">
        <v>2</v>
      </c>
      <c r="H320" s="893">
        <v>3</v>
      </c>
      <c r="I320" s="893">
        <v>3</v>
      </c>
      <c r="J320" s="893">
        <v>3</v>
      </c>
      <c r="K320" s="944">
        <v>12</v>
      </c>
      <c r="L320" s="943">
        <v>528.11</v>
      </c>
      <c r="M320" s="892">
        <v>0</v>
      </c>
      <c r="N320" s="892">
        <v>0</v>
      </c>
      <c r="O320" s="892">
        <v>528.11</v>
      </c>
      <c r="P320" s="942">
        <v>0</v>
      </c>
      <c r="Q320" s="892">
        <v>0</v>
      </c>
      <c r="R320" s="892">
        <v>0</v>
      </c>
      <c r="S320" s="892">
        <v>0</v>
      </c>
      <c r="T320" s="892">
        <v>0</v>
      </c>
      <c r="U320" s="892">
        <v>0</v>
      </c>
      <c r="V320" s="926">
        <v>0</v>
      </c>
      <c r="Y320" s="969"/>
      <c r="Z320" s="969"/>
      <c r="AA320" s="969"/>
      <c r="AB320" s="969"/>
      <c r="AC320" s="969"/>
      <c r="AD320" s="969"/>
      <c r="AE320" s="969"/>
      <c r="AF320" s="969"/>
      <c r="AG320" s="969"/>
      <c r="AH320" s="969"/>
      <c r="AI320" s="969"/>
      <c r="AJ320" s="969"/>
      <c r="AK320" s="969"/>
      <c r="AL320" s="969"/>
      <c r="AM320" s="969"/>
      <c r="AN320" s="969"/>
      <c r="AO320" s="969"/>
    </row>
    <row r="321" spans="1:41">
      <c r="A321" s="882" t="s">
        <v>1245</v>
      </c>
      <c r="B321" s="951">
        <v>8.01</v>
      </c>
      <c r="C321" s="951">
        <v>0</v>
      </c>
      <c r="D321" s="899">
        <v>49</v>
      </c>
      <c r="E321" s="899">
        <v>0</v>
      </c>
      <c r="F321" s="899">
        <v>392.49</v>
      </c>
      <c r="G321" s="950">
        <v>3.85</v>
      </c>
      <c r="H321" s="899">
        <v>3</v>
      </c>
      <c r="I321" s="899">
        <v>3</v>
      </c>
      <c r="J321" s="899">
        <v>3</v>
      </c>
      <c r="K321" s="949">
        <v>23.1</v>
      </c>
      <c r="L321" s="948">
        <v>415.59000000000003</v>
      </c>
      <c r="M321" s="898">
        <v>0</v>
      </c>
      <c r="N321" s="898">
        <v>415.59000000000003</v>
      </c>
      <c r="O321" s="898">
        <v>0</v>
      </c>
      <c r="P321" s="947">
        <v>0</v>
      </c>
      <c r="Q321" s="898">
        <v>0</v>
      </c>
      <c r="R321" s="898">
        <v>0</v>
      </c>
      <c r="S321" s="898">
        <v>0</v>
      </c>
      <c r="T321" s="898">
        <v>0</v>
      </c>
      <c r="U321" s="898">
        <v>0</v>
      </c>
      <c r="V321" s="925">
        <v>0</v>
      </c>
      <c r="Y321" s="969"/>
      <c r="Z321" s="969"/>
      <c r="AA321" s="969"/>
      <c r="AB321" s="969"/>
      <c r="AC321" s="969"/>
      <c r="AD321" s="969"/>
      <c r="AE321" s="969"/>
      <c r="AF321" s="969"/>
      <c r="AG321" s="969"/>
      <c r="AH321" s="969"/>
      <c r="AI321" s="969"/>
      <c r="AJ321" s="969"/>
      <c r="AK321" s="969"/>
      <c r="AL321" s="969"/>
      <c r="AM321" s="969"/>
      <c r="AN321" s="969"/>
      <c r="AO321" s="969"/>
    </row>
    <row r="322" spans="1:41">
      <c r="A322" s="880" t="s">
        <v>1243</v>
      </c>
      <c r="B322" s="946">
        <v>18.16</v>
      </c>
      <c r="C322" s="946">
        <v>18.510000000000002</v>
      </c>
      <c r="D322" s="893">
        <v>57</v>
      </c>
      <c r="E322" s="893">
        <v>57</v>
      </c>
      <c r="F322" s="893">
        <v>2090.1900000000005</v>
      </c>
      <c r="G322" s="945">
        <v>4.1550000000000002</v>
      </c>
      <c r="H322" s="893">
        <v>7</v>
      </c>
      <c r="I322" s="893">
        <v>7</v>
      </c>
      <c r="J322" s="893">
        <v>7</v>
      </c>
      <c r="K322" s="944">
        <v>58.17</v>
      </c>
      <c r="L322" s="943">
        <v>2148.3600000000006</v>
      </c>
      <c r="M322" s="892">
        <v>0</v>
      </c>
      <c r="N322" s="892">
        <v>0</v>
      </c>
      <c r="O322" s="892">
        <v>251.60972972972979</v>
      </c>
      <c r="P322" s="942">
        <v>1896.7502702702707</v>
      </c>
      <c r="Q322" s="892">
        <v>0</v>
      </c>
      <c r="R322" s="892">
        <v>0</v>
      </c>
      <c r="S322" s="892">
        <v>0</v>
      </c>
      <c r="T322" s="892">
        <v>0</v>
      </c>
      <c r="U322" s="892">
        <v>0</v>
      </c>
      <c r="V322" s="926">
        <v>0</v>
      </c>
      <c r="Y322" s="969"/>
      <c r="Z322" s="969"/>
      <c r="AA322" s="969"/>
      <c r="AB322" s="969"/>
      <c r="AC322" s="969"/>
      <c r="AD322" s="969"/>
      <c r="AE322" s="969"/>
      <c r="AF322" s="969"/>
      <c r="AG322" s="969"/>
      <c r="AH322" s="969"/>
      <c r="AI322" s="969"/>
      <c r="AJ322" s="969"/>
      <c r="AK322" s="969"/>
      <c r="AL322" s="969"/>
      <c r="AM322" s="969"/>
      <c r="AN322" s="969"/>
      <c r="AO322" s="969"/>
    </row>
    <row r="323" spans="1:41">
      <c r="A323" s="882" t="s">
        <v>1242</v>
      </c>
      <c r="B323" s="951">
        <v>17.09</v>
      </c>
      <c r="C323" s="951">
        <v>17.510000000000002</v>
      </c>
      <c r="D323" s="899">
        <v>44</v>
      </c>
      <c r="E323" s="899">
        <v>44</v>
      </c>
      <c r="F323" s="899">
        <v>1522.4</v>
      </c>
      <c r="G323" s="950">
        <v>1.3</v>
      </c>
      <c r="H323" s="899">
        <v>5</v>
      </c>
      <c r="I323" s="899">
        <v>5</v>
      </c>
      <c r="J323" s="899">
        <v>5</v>
      </c>
      <c r="K323" s="949">
        <v>13</v>
      </c>
      <c r="L323" s="948">
        <v>1535.4</v>
      </c>
      <c r="M323" s="898">
        <v>0</v>
      </c>
      <c r="N323" s="898">
        <v>0</v>
      </c>
      <c r="O323" s="898">
        <v>1535.4</v>
      </c>
      <c r="P323" s="947">
        <v>0</v>
      </c>
      <c r="Q323" s="898">
        <v>0</v>
      </c>
      <c r="R323" s="898">
        <v>0</v>
      </c>
      <c r="S323" s="898">
        <v>0</v>
      </c>
      <c r="T323" s="898">
        <v>0</v>
      </c>
      <c r="U323" s="898">
        <v>0</v>
      </c>
      <c r="V323" s="925">
        <v>0</v>
      </c>
      <c r="Y323" s="969"/>
      <c r="Z323" s="969"/>
      <c r="AA323" s="969"/>
      <c r="AB323" s="969"/>
      <c r="AC323" s="969"/>
      <c r="AD323" s="969"/>
      <c r="AE323" s="969"/>
      <c r="AF323" s="969"/>
      <c r="AG323" s="969"/>
      <c r="AH323" s="969"/>
      <c r="AI323" s="969"/>
      <c r="AJ323" s="969"/>
      <c r="AK323" s="969"/>
      <c r="AL323" s="969"/>
      <c r="AM323" s="969"/>
      <c r="AN323" s="969"/>
      <c r="AO323" s="969"/>
    </row>
    <row r="324" spans="1:41">
      <c r="A324" s="880" t="s">
        <v>1239</v>
      </c>
      <c r="B324" s="946">
        <v>9.44</v>
      </c>
      <c r="C324" s="946">
        <v>9.65</v>
      </c>
      <c r="D324" s="893">
        <v>59</v>
      </c>
      <c r="E324" s="893">
        <v>59</v>
      </c>
      <c r="F324" s="893">
        <v>1126.31</v>
      </c>
      <c r="G324" s="945">
        <v>7.81</v>
      </c>
      <c r="H324" s="893">
        <v>5</v>
      </c>
      <c r="I324" s="893">
        <v>5</v>
      </c>
      <c r="J324" s="893">
        <v>5</v>
      </c>
      <c r="K324" s="944">
        <v>78.099999999999994</v>
      </c>
      <c r="L324" s="943">
        <v>1204.4099999999999</v>
      </c>
      <c r="M324" s="892">
        <v>0</v>
      </c>
      <c r="N324" s="892">
        <v>0</v>
      </c>
      <c r="O324" s="892">
        <v>1204.4099999999999</v>
      </c>
      <c r="P324" s="942">
        <v>0</v>
      </c>
      <c r="Q324" s="892">
        <v>0</v>
      </c>
      <c r="R324" s="892">
        <v>0</v>
      </c>
      <c r="S324" s="892">
        <v>0</v>
      </c>
      <c r="T324" s="892">
        <v>0</v>
      </c>
      <c r="U324" s="892">
        <v>0</v>
      </c>
      <c r="V324" s="926">
        <v>0</v>
      </c>
      <c r="Y324" s="969"/>
      <c r="Z324" s="969"/>
      <c r="AA324" s="969"/>
      <c r="AB324" s="969"/>
      <c r="AC324" s="969"/>
      <c r="AD324" s="969"/>
      <c r="AE324" s="969"/>
      <c r="AF324" s="969"/>
      <c r="AG324" s="969"/>
      <c r="AH324" s="969"/>
      <c r="AI324" s="969"/>
      <c r="AJ324" s="969"/>
      <c r="AK324" s="969"/>
      <c r="AL324" s="969"/>
      <c r="AM324" s="969"/>
      <c r="AN324" s="969"/>
      <c r="AO324" s="969"/>
    </row>
    <row r="325" spans="1:41">
      <c r="A325" s="882" t="s">
        <v>1238</v>
      </c>
      <c r="B325" s="951">
        <v>7.94</v>
      </c>
      <c r="C325" s="951">
        <v>8.07</v>
      </c>
      <c r="D325" s="899">
        <v>62</v>
      </c>
      <c r="E325" s="899">
        <v>62</v>
      </c>
      <c r="F325" s="899">
        <v>992.62000000000012</v>
      </c>
      <c r="G325" s="950">
        <v>6.4</v>
      </c>
      <c r="H325" s="899">
        <v>5</v>
      </c>
      <c r="I325" s="899">
        <v>5</v>
      </c>
      <c r="J325" s="899">
        <v>5</v>
      </c>
      <c r="K325" s="949">
        <v>64</v>
      </c>
      <c r="L325" s="948">
        <v>1056.6200000000001</v>
      </c>
      <c r="M325" s="898">
        <v>0</v>
      </c>
      <c r="N325" s="898">
        <v>0</v>
      </c>
      <c r="O325" s="898">
        <v>1056.6200000000001</v>
      </c>
      <c r="P325" s="947">
        <v>0</v>
      </c>
      <c r="Q325" s="898">
        <v>0</v>
      </c>
      <c r="R325" s="898">
        <v>0</v>
      </c>
      <c r="S325" s="898">
        <v>0</v>
      </c>
      <c r="T325" s="898">
        <v>0</v>
      </c>
      <c r="U325" s="898">
        <v>0</v>
      </c>
      <c r="V325" s="925">
        <v>0</v>
      </c>
      <c r="Y325" s="969"/>
      <c r="Z325" s="969"/>
      <c r="AA325" s="969"/>
      <c r="AB325" s="969"/>
      <c r="AC325" s="969"/>
      <c r="AD325" s="969"/>
      <c r="AE325" s="969"/>
      <c r="AF325" s="969"/>
      <c r="AG325" s="969"/>
      <c r="AH325" s="969"/>
      <c r="AI325" s="969"/>
      <c r="AJ325" s="969"/>
      <c r="AK325" s="969"/>
      <c r="AL325" s="969"/>
      <c r="AM325" s="969"/>
      <c r="AN325" s="969"/>
      <c r="AO325" s="969"/>
    </row>
    <row r="326" spans="1:41">
      <c r="A326" s="880" t="s">
        <v>1237</v>
      </c>
      <c r="B326" s="946">
        <v>6.7</v>
      </c>
      <c r="C326" s="946">
        <v>7.27</v>
      </c>
      <c r="D326" s="893">
        <v>63</v>
      </c>
      <c r="E326" s="893">
        <v>63</v>
      </c>
      <c r="F326" s="893">
        <v>880.11</v>
      </c>
      <c r="G326" s="945">
        <v>8.9</v>
      </c>
      <c r="H326" s="893">
        <v>4</v>
      </c>
      <c r="I326" s="893">
        <v>4</v>
      </c>
      <c r="J326" s="893">
        <v>4</v>
      </c>
      <c r="K326" s="944">
        <v>71.2</v>
      </c>
      <c r="L326" s="943">
        <v>951.31000000000006</v>
      </c>
      <c r="M326" s="892">
        <v>0</v>
      </c>
      <c r="N326" s="892">
        <v>0</v>
      </c>
      <c r="O326" s="892">
        <v>951.31000000000006</v>
      </c>
      <c r="P326" s="942">
        <v>0</v>
      </c>
      <c r="Q326" s="892">
        <v>0</v>
      </c>
      <c r="R326" s="892">
        <v>0</v>
      </c>
      <c r="S326" s="892">
        <v>0</v>
      </c>
      <c r="T326" s="892">
        <v>0</v>
      </c>
      <c r="U326" s="892">
        <v>0</v>
      </c>
      <c r="V326" s="926">
        <v>0</v>
      </c>
      <c r="Y326" s="969"/>
      <c r="Z326" s="969"/>
      <c r="AA326" s="969"/>
      <c r="AB326" s="969"/>
      <c r="AC326" s="969"/>
      <c r="AD326" s="969"/>
      <c r="AE326" s="969"/>
      <c r="AF326" s="969"/>
      <c r="AG326" s="969"/>
      <c r="AH326" s="969"/>
      <c r="AI326" s="969"/>
      <c r="AJ326" s="969"/>
      <c r="AK326" s="969"/>
      <c r="AL326" s="969"/>
      <c r="AM326" s="969"/>
      <c r="AN326" s="969"/>
      <c r="AO326" s="969"/>
    </row>
    <row r="327" spans="1:41">
      <c r="A327" s="882" t="s">
        <v>1233</v>
      </c>
      <c r="B327" s="951">
        <v>11.59</v>
      </c>
      <c r="C327" s="951">
        <v>9.98</v>
      </c>
      <c r="D327" s="899">
        <v>55</v>
      </c>
      <c r="E327" s="899">
        <v>55</v>
      </c>
      <c r="F327" s="899">
        <v>1186.3499999999999</v>
      </c>
      <c r="G327" s="950">
        <v>5.24</v>
      </c>
      <c r="H327" s="899">
        <v>5</v>
      </c>
      <c r="I327" s="899">
        <v>5</v>
      </c>
      <c r="J327" s="899">
        <v>5</v>
      </c>
      <c r="K327" s="949">
        <v>52.400000000000006</v>
      </c>
      <c r="L327" s="948">
        <v>1238.75</v>
      </c>
      <c r="M327" s="898">
        <v>0</v>
      </c>
      <c r="N327" s="898">
        <v>0</v>
      </c>
      <c r="O327" s="898">
        <v>1238.75</v>
      </c>
      <c r="P327" s="947">
        <v>0</v>
      </c>
      <c r="Q327" s="898">
        <v>0</v>
      </c>
      <c r="R327" s="898">
        <v>0</v>
      </c>
      <c r="S327" s="898">
        <v>0</v>
      </c>
      <c r="T327" s="898">
        <v>0</v>
      </c>
      <c r="U327" s="898">
        <v>0</v>
      </c>
      <c r="V327" s="925">
        <v>0</v>
      </c>
      <c r="Y327" s="969"/>
      <c r="Z327" s="969"/>
      <c r="AA327" s="969"/>
      <c r="AB327" s="969"/>
      <c r="AC327" s="969"/>
      <c r="AD327" s="969"/>
      <c r="AE327" s="969"/>
      <c r="AF327" s="969"/>
      <c r="AG327" s="969"/>
      <c r="AH327" s="969"/>
      <c r="AI327" s="969"/>
      <c r="AJ327" s="969"/>
      <c r="AK327" s="969"/>
      <c r="AL327" s="969"/>
      <c r="AM327" s="969"/>
      <c r="AN327" s="969"/>
      <c r="AO327" s="969"/>
    </row>
    <row r="328" spans="1:41">
      <c r="A328" s="880" t="s">
        <v>1232</v>
      </c>
      <c r="B328" s="946">
        <v>12.44</v>
      </c>
      <c r="C328" s="946">
        <v>13.55</v>
      </c>
      <c r="D328" s="893">
        <v>63</v>
      </c>
      <c r="E328" s="893">
        <v>62</v>
      </c>
      <c r="F328" s="893">
        <v>1623.82</v>
      </c>
      <c r="G328" s="945">
        <v>4.5999999999999996</v>
      </c>
      <c r="H328" s="893">
        <v>7</v>
      </c>
      <c r="I328" s="893">
        <v>9</v>
      </c>
      <c r="J328" s="893">
        <v>9</v>
      </c>
      <c r="K328" s="944">
        <v>64.399999999999991</v>
      </c>
      <c r="L328" s="943">
        <v>1688.22</v>
      </c>
      <c r="M328" s="892">
        <v>0</v>
      </c>
      <c r="N328" s="892">
        <v>0</v>
      </c>
      <c r="O328" s="892">
        <v>0</v>
      </c>
      <c r="P328" s="942">
        <v>243.10368</v>
      </c>
      <c r="Q328" s="892">
        <v>1445.1163200000001</v>
      </c>
      <c r="R328" s="892">
        <v>0</v>
      </c>
      <c r="S328" s="892">
        <v>0</v>
      </c>
      <c r="T328" s="892">
        <v>0</v>
      </c>
      <c r="U328" s="892">
        <v>0</v>
      </c>
      <c r="V328" s="926">
        <v>0</v>
      </c>
      <c r="Y328" s="969"/>
      <c r="Z328" s="969"/>
      <c r="AA328" s="969"/>
      <c r="AB328" s="969"/>
      <c r="AC328" s="969"/>
      <c r="AD328" s="969"/>
      <c r="AE328" s="969"/>
      <c r="AF328" s="969"/>
      <c r="AG328" s="969"/>
      <c r="AH328" s="969"/>
      <c r="AI328" s="969"/>
      <c r="AJ328" s="969"/>
      <c r="AK328" s="969"/>
      <c r="AL328" s="969"/>
      <c r="AM328" s="969"/>
      <c r="AN328" s="969"/>
      <c r="AO328" s="969"/>
    </row>
    <row r="329" spans="1:41">
      <c r="A329" s="882" t="s">
        <v>2051</v>
      </c>
      <c r="B329" s="951">
        <v>3.53</v>
      </c>
      <c r="C329" s="951">
        <v>0</v>
      </c>
      <c r="D329" s="899">
        <v>62</v>
      </c>
      <c r="E329" s="899">
        <v>0</v>
      </c>
      <c r="F329" s="899">
        <v>218.85999999999999</v>
      </c>
      <c r="G329" s="950">
        <v>12</v>
      </c>
      <c r="H329" s="899">
        <v>1</v>
      </c>
      <c r="I329" s="899">
        <v>1</v>
      </c>
      <c r="J329" s="899">
        <v>1</v>
      </c>
      <c r="K329" s="949">
        <v>24</v>
      </c>
      <c r="L329" s="948">
        <v>242.85999999999999</v>
      </c>
      <c r="M329" s="898">
        <v>242.85999999999999</v>
      </c>
      <c r="N329" s="898">
        <v>0</v>
      </c>
      <c r="O329" s="898">
        <v>0</v>
      </c>
      <c r="P329" s="947">
        <v>0</v>
      </c>
      <c r="Q329" s="898">
        <v>0</v>
      </c>
      <c r="R329" s="898">
        <v>0</v>
      </c>
      <c r="S329" s="898">
        <v>0</v>
      </c>
      <c r="T329" s="898">
        <v>0</v>
      </c>
      <c r="U329" s="898">
        <v>0</v>
      </c>
      <c r="V329" s="925">
        <v>0</v>
      </c>
      <c r="Y329" s="969"/>
      <c r="Z329" s="969"/>
      <c r="AA329" s="969"/>
      <c r="AB329" s="969"/>
      <c r="AC329" s="969"/>
      <c r="AD329" s="969"/>
      <c r="AE329" s="969"/>
      <c r="AF329" s="969"/>
      <c r="AG329" s="969"/>
      <c r="AH329" s="969"/>
      <c r="AI329" s="969"/>
      <c r="AJ329" s="969"/>
      <c r="AK329" s="969"/>
      <c r="AL329" s="969"/>
      <c r="AM329" s="969"/>
      <c r="AN329" s="969"/>
      <c r="AO329" s="969"/>
    </row>
    <row r="330" spans="1:41">
      <c r="A330" s="880" t="s">
        <v>2050</v>
      </c>
      <c r="B330" s="946">
        <v>17.670000000000002</v>
      </c>
      <c r="C330" s="946">
        <v>0</v>
      </c>
      <c r="D330" s="893">
        <v>53</v>
      </c>
      <c r="E330" s="893">
        <v>0</v>
      </c>
      <c r="F330" s="893">
        <v>936.5100000000001</v>
      </c>
      <c r="G330" s="945">
        <v>8.1999999999999993</v>
      </c>
      <c r="H330" s="893">
        <v>3</v>
      </c>
      <c r="I330" s="893">
        <v>3</v>
      </c>
      <c r="J330" s="893">
        <v>3</v>
      </c>
      <c r="K330" s="944">
        <v>49.199999999999996</v>
      </c>
      <c r="L330" s="943">
        <v>985.71000000000015</v>
      </c>
      <c r="M330" s="892">
        <v>985.71000000000015</v>
      </c>
      <c r="N330" s="892">
        <v>0</v>
      </c>
      <c r="O330" s="892">
        <v>0</v>
      </c>
      <c r="P330" s="942">
        <v>0</v>
      </c>
      <c r="Q330" s="892">
        <v>0</v>
      </c>
      <c r="R330" s="892">
        <v>0</v>
      </c>
      <c r="S330" s="892">
        <v>0</v>
      </c>
      <c r="T330" s="892">
        <v>0</v>
      </c>
      <c r="U330" s="892">
        <v>0</v>
      </c>
      <c r="V330" s="926">
        <v>0</v>
      </c>
      <c r="Y330" s="969"/>
      <c r="Z330" s="969"/>
      <c r="AA330" s="969"/>
      <c r="AB330" s="969"/>
      <c r="AC330" s="969"/>
      <c r="AD330" s="969"/>
      <c r="AE330" s="969"/>
      <c r="AF330" s="969"/>
      <c r="AG330" s="969"/>
      <c r="AH330" s="969"/>
      <c r="AI330" s="969"/>
      <c r="AJ330" s="969"/>
      <c r="AK330" s="969"/>
      <c r="AL330" s="969"/>
      <c r="AM330" s="969"/>
      <c r="AN330" s="969"/>
      <c r="AO330" s="969"/>
    </row>
    <row r="331" spans="1:41">
      <c r="A331" s="882" t="s">
        <v>1231</v>
      </c>
      <c r="B331" s="951">
        <v>8.65</v>
      </c>
      <c r="C331" s="951">
        <v>9.6300000000000008</v>
      </c>
      <c r="D331" s="899">
        <v>52</v>
      </c>
      <c r="E331" s="899">
        <v>51</v>
      </c>
      <c r="F331" s="899">
        <v>940.93000000000006</v>
      </c>
      <c r="G331" s="950">
        <v>4.2300000000000004</v>
      </c>
      <c r="H331" s="899">
        <v>4</v>
      </c>
      <c r="I331" s="899">
        <v>4</v>
      </c>
      <c r="J331" s="899">
        <v>4</v>
      </c>
      <c r="K331" s="949">
        <v>33.840000000000003</v>
      </c>
      <c r="L331" s="948">
        <v>974.7700000000001</v>
      </c>
      <c r="M331" s="898">
        <v>0</v>
      </c>
      <c r="N331" s="898">
        <v>0</v>
      </c>
      <c r="O331" s="898">
        <v>974.7700000000001</v>
      </c>
      <c r="P331" s="947">
        <v>0</v>
      </c>
      <c r="Q331" s="898">
        <v>0</v>
      </c>
      <c r="R331" s="898">
        <v>0</v>
      </c>
      <c r="S331" s="898">
        <v>0</v>
      </c>
      <c r="T331" s="898">
        <v>0</v>
      </c>
      <c r="U331" s="898">
        <v>0</v>
      </c>
      <c r="V331" s="925">
        <v>0</v>
      </c>
      <c r="Y331" s="969"/>
      <c r="Z331" s="969"/>
      <c r="AA331" s="969"/>
      <c r="AB331" s="969"/>
      <c r="AC331" s="969"/>
      <c r="AD331" s="969"/>
      <c r="AE331" s="969"/>
      <c r="AF331" s="969"/>
      <c r="AG331" s="969"/>
      <c r="AH331" s="969"/>
      <c r="AI331" s="969"/>
      <c r="AJ331" s="969"/>
      <c r="AK331" s="969"/>
      <c r="AL331" s="969"/>
      <c r="AM331" s="969"/>
      <c r="AN331" s="969"/>
      <c r="AO331" s="969"/>
    </row>
    <row r="332" spans="1:41">
      <c r="A332" s="880" t="s">
        <v>2048</v>
      </c>
      <c r="B332" s="946">
        <v>16.260000000000002</v>
      </c>
      <c r="C332" s="946">
        <v>16.149999999999999</v>
      </c>
      <c r="D332" s="893">
        <v>52</v>
      </c>
      <c r="E332" s="893">
        <v>54</v>
      </c>
      <c r="F332" s="893">
        <v>1717.62</v>
      </c>
      <c r="G332" s="945">
        <v>1.53</v>
      </c>
      <c r="H332" s="893">
        <v>7</v>
      </c>
      <c r="I332" s="893">
        <v>7</v>
      </c>
      <c r="J332" s="893">
        <v>7</v>
      </c>
      <c r="K332" s="944">
        <v>21.42</v>
      </c>
      <c r="L332" s="943">
        <v>1739.04</v>
      </c>
      <c r="M332" s="892">
        <v>0</v>
      </c>
      <c r="N332" s="892">
        <v>1502.6656310679612</v>
      </c>
      <c r="O332" s="892">
        <v>236.37436893203883</v>
      </c>
      <c r="P332" s="942">
        <v>0</v>
      </c>
      <c r="Q332" s="892">
        <v>0</v>
      </c>
      <c r="R332" s="892">
        <v>0</v>
      </c>
      <c r="S332" s="892">
        <v>0</v>
      </c>
      <c r="T332" s="892">
        <v>0</v>
      </c>
      <c r="U332" s="892">
        <v>0</v>
      </c>
      <c r="V332" s="926">
        <v>0</v>
      </c>
      <c r="Y332" s="969"/>
      <c r="Z332" s="969"/>
      <c r="AA332" s="969"/>
      <c r="AB332" s="969"/>
      <c r="AC332" s="969"/>
      <c r="AD332" s="969"/>
      <c r="AE332" s="969"/>
      <c r="AF332" s="969"/>
      <c r="AG332" s="969"/>
      <c r="AH332" s="969"/>
      <c r="AI332" s="969"/>
      <c r="AJ332" s="969"/>
      <c r="AK332" s="969"/>
      <c r="AL332" s="969"/>
      <c r="AM332" s="969"/>
      <c r="AN332" s="969"/>
      <c r="AO332" s="969"/>
    </row>
    <row r="333" spans="1:41">
      <c r="A333" s="882" t="s">
        <v>2047</v>
      </c>
      <c r="B333" s="951">
        <v>10.75</v>
      </c>
      <c r="C333" s="951">
        <v>11.24</v>
      </c>
      <c r="D333" s="899">
        <v>92</v>
      </c>
      <c r="E333" s="899">
        <v>95</v>
      </c>
      <c r="F333" s="899">
        <v>2056.8000000000002</v>
      </c>
      <c r="G333" s="950">
        <v>15.8</v>
      </c>
      <c r="H333" s="899">
        <v>8</v>
      </c>
      <c r="I333" s="899">
        <v>12</v>
      </c>
      <c r="J333" s="899">
        <v>12</v>
      </c>
      <c r="K333" s="949">
        <v>252.8</v>
      </c>
      <c r="L333" s="948">
        <v>2309.6000000000004</v>
      </c>
      <c r="M333" s="898">
        <v>0</v>
      </c>
      <c r="N333" s="898">
        <v>2309.6000000000004</v>
      </c>
      <c r="O333" s="898">
        <v>0</v>
      </c>
      <c r="P333" s="947">
        <v>0</v>
      </c>
      <c r="Q333" s="898">
        <v>0</v>
      </c>
      <c r="R333" s="898">
        <v>0</v>
      </c>
      <c r="S333" s="898">
        <v>0</v>
      </c>
      <c r="T333" s="898">
        <v>0</v>
      </c>
      <c r="U333" s="898">
        <v>0</v>
      </c>
      <c r="V333" s="925">
        <v>0</v>
      </c>
      <c r="Y333" s="969"/>
      <c r="Z333" s="969"/>
      <c r="AA333" s="969"/>
      <c r="AB333" s="969"/>
      <c r="AC333" s="969"/>
      <c r="AD333" s="969"/>
      <c r="AE333" s="969"/>
      <c r="AF333" s="969"/>
      <c r="AG333" s="969"/>
      <c r="AH333" s="969"/>
      <c r="AI333" s="969"/>
      <c r="AJ333" s="969"/>
      <c r="AK333" s="969"/>
      <c r="AL333" s="969"/>
      <c r="AM333" s="969"/>
      <c r="AN333" s="969"/>
      <c r="AO333" s="969"/>
    </row>
    <row r="334" spans="1:41">
      <c r="A334" s="880" t="s">
        <v>2046</v>
      </c>
      <c r="B334" s="946">
        <v>8.1199999999999992</v>
      </c>
      <c r="C334" s="946">
        <v>8.16</v>
      </c>
      <c r="D334" s="893">
        <v>23</v>
      </c>
      <c r="E334" s="893">
        <v>23</v>
      </c>
      <c r="F334" s="893">
        <v>374.44</v>
      </c>
      <c r="G334" s="945">
        <v>15.8</v>
      </c>
      <c r="H334" s="893">
        <v>2</v>
      </c>
      <c r="I334" s="893">
        <v>2</v>
      </c>
      <c r="J334" s="893">
        <v>2</v>
      </c>
      <c r="K334" s="944">
        <v>63.2</v>
      </c>
      <c r="L334" s="943">
        <v>437.64</v>
      </c>
      <c r="M334" s="892">
        <v>437.64</v>
      </c>
      <c r="N334" s="892">
        <v>0</v>
      </c>
      <c r="O334" s="892">
        <v>0</v>
      </c>
      <c r="P334" s="942">
        <v>0</v>
      </c>
      <c r="Q334" s="892">
        <v>0</v>
      </c>
      <c r="R334" s="892">
        <v>0</v>
      </c>
      <c r="S334" s="892">
        <v>0</v>
      </c>
      <c r="T334" s="892">
        <v>0</v>
      </c>
      <c r="U334" s="892">
        <v>0</v>
      </c>
      <c r="V334" s="926">
        <v>0</v>
      </c>
      <c r="Y334" s="969"/>
      <c r="Z334" s="969"/>
      <c r="AA334" s="969"/>
      <c r="AB334" s="969"/>
      <c r="AC334" s="969"/>
      <c r="AD334" s="969"/>
      <c r="AE334" s="969"/>
      <c r="AF334" s="969"/>
      <c r="AG334" s="969"/>
      <c r="AH334" s="969"/>
      <c r="AI334" s="969"/>
      <c r="AJ334" s="969"/>
      <c r="AK334" s="969"/>
      <c r="AL334" s="969"/>
      <c r="AM334" s="969"/>
      <c r="AN334" s="969"/>
      <c r="AO334" s="969"/>
    </row>
    <row r="335" spans="1:41">
      <c r="A335" s="882" t="s">
        <v>2045</v>
      </c>
      <c r="B335" s="951">
        <v>11.72</v>
      </c>
      <c r="C335" s="951">
        <v>13.33</v>
      </c>
      <c r="D335" s="899">
        <v>39</v>
      </c>
      <c r="E335" s="899">
        <v>38</v>
      </c>
      <c r="F335" s="899">
        <v>963.62000000000012</v>
      </c>
      <c r="G335" s="950">
        <v>15.3</v>
      </c>
      <c r="H335" s="899">
        <v>4</v>
      </c>
      <c r="I335" s="899">
        <v>5</v>
      </c>
      <c r="J335" s="899">
        <v>4</v>
      </c>
      <c r="K335" s="949">
        <v>91.800000000000011</v>
      </c>
      <c r="L335" s="948">
        <v>1055.42</v>
      </c>
      <c r="M335" s="898">
        <v>0</v>
      </c>
      <c r="N335" s="898">
        <v>1055.42</v>
      </c>
      <c r="O335" s="898">
        <v>0</v>
      </c>
      <c r="P335" s="947">
        <v>0</v>
      </c>
      <c r="Q335" s="898">
        <v>0</v>
      </c>
      <c r="R335" s="898">
        <v>0</v>
      </c>
      <c r="S335" s="898">
        <v>0</v>
      </c>
      <c r="T335" s="898">
        <v>0</v>
      </c>
      <c r="U335" s="898">
        <v>0</v>
      </c>
      <c r="V335" s="925">
        <v>0</v>
      </c>
      <c r="Y335" s="969"/>
      <c r="Z335" s="969"/>
      <c r="AA335" s="969"/>
      <c r="AB335" s="969"/>
      <c r="AC335" s="969"/>
      <c r="AD335" s="969"/>
      <c r="AE335" s="969"/>
      <c r="AF335" s="969"/>
      <c r="AG335" s="969"/>
      <c r="AH335" s="969"/>
      <c r="AI335" s="969"/>
      <c r="AJ335" s="969"/>
      <c r="AK335" s="969"/>
      <c r="AL335" s="969"/>
      <c r="AM335" s="969"/>
      <c r="AN335" s="969"/>
      <c r="AO335" s="969"/>
    </row>
    <row r="336" spans="1:41">
      <c r="A336" s="880" t="s">
        <v>2044</v>
      </c>
      <c r="B336" s="946">
        <v>15.58</v>
      </c>
      <c r="C336" s="946">
        <v>14.89</v>
      </c>
      <c r="D336" s="893">
        <v>123</v>
      </c>
      <c r="E336" s="893">
        <v>123</v>
      </c>
      <c r="F336" s="893">
        <v>3747.81</v>
      </c>
      <c r="G336" s="945">
        <v>8.85</v>
      </c>
      <c r="H336" s="893">
        <v>13</v>
      </c>
      <c r="I336" s="893">
        <v>15</v>
      </c>
      <c r="J336" s="893">
        <v>13</v>
      </c>
      <c r="K336" s="944">
        <v>194.7</v>
      </c>
      <c r="L336" s="943">
        <v>3942.5099999999998</v>
      </c>
      <c r="M336" s="892">
        <v>0</v>
      </c>
      <c r="N336" s="892">
        <v>2598.4724999999999</v>
      </c>
      <c r="O336" s="892">
        <v>1344.0374999999999</v>
      </c>
      <c r="P336" s="942">
        <v>0</v>
      </c>
      <c r="Q336" s="892">
        <v>0</v>
      </c>
      <c r="R336" s="892">
        <v>0</v>
      </c>
      <c r="S336" s="892">
        <v>0</v>
      </c>
      <c r="T336" s="892">
        <v>0</v>
      </c>
      <c r="U336" s="892">
        <v>0</v>
      </c>
      <c r="V336" s="926">
        <v>0</v>
      </c>
      <c r="Y336" s="969"/>
      <c r="Z336" s="969"/>
      <c r="AA336" s="969"/>
      <c r="AB336" s="969"/>
      <c r="AC336" s="969"/>
      <c r="AD336" s="969"/>
      <c r="AE336" s="969"/>
      <c r="AF336" s="969"/>
      <c r="AG336" s="969"/>
      <c r="AH336" s="969"/>
      <c r="AI336" s="969"/>
      <c r="AJ336" s="969"/>
      <c r="AK336" s="969"/>
      <c r="AL336" s="969"/>
      <c r="AM336" s="969"/>
      <c r="AN336" s="969"/>
      <c r="AO336" s="969"/>
    </row>
    <row r="337" spans="1:41">
      <c r="A337" s="882" t="s">
        <v>2043</v>
      </c>
      <c r="B337" s="951">
        <v>14.39</v>
      </c>
      <c r="C337" s="951">
        <v>16.13</v>
      </c>
      <c r="D337" s="899">
        <v>70</v>
      </c>
      <c r="E337" s="899">
        <v>68</v>
      </c>
      <c r="F337" s="899">
        <v>2104.14</v>
      </c>
      <c r="G337" s="950">
        <v>8.9</v>
      </c>
      <c r="H337" s="899">
        <v>7</v>
      </c>
      <c r="I337" s="899">
        <v>9</v>
      </c>
      <c r="J337" s="899">
        <v>9</v>
      </c>
      <c r="K337" s="949">
        <v>124.60000000000001</v>
      </c>
      <c r="L337" s="948">
        <v>2228.7399999999998</v>
      </c>
      <c r="M337" s="898">
        <v>1555.3077697841725</v>
      </c>
      <c r="N337" s="898">
        <v>673.4322302158273</v>
      </c>
      <c r="O337" s="898">
        <v>0</v>
      </c>
      <c r="P337" s="947">
        <v>0</v>
      </c>
      <c r="Q337" s="898">
        <v>0</v>
      </c>
      <c r="R337" s="898">
        <v>0</v>
      </c>
      <c r="S337" s="898">
        <v>0</v>
      </c>
      <c r="T337" s="898">
        <v>0</v>
      </c>
      <c r="U337" s="898">
        <v>0</v>
      </c>
      <c r="V337" s="925">
        <v>0</v>
      </c>
      <c r="Y337" s="969"/>
      <c r="Z337" s="969"/>
      <c r="AA337" s="969"/>
      <c r="AB337" s="969"/>
      <c r="AC337" s="969"/>
      <c r="AD337" s="969"/>
      <c r="AE337" s="969"/>
      <c r="AF337" s="969"/>
      <c r="AG337" s="969"/>
      <c r="AH337" s="969"/>
      <c r="AI337" s="969"/>
      <c r="AJ337" s="969"/>
      <c r="AK337" s="969"/>
      <c r="AL337" s="969"/>
      <c r="AM337" s="969"/>
      <c r="AN337" s="969"/>
      <c r="AO337" s="969"/>
    </row>
    <row r="338" spans="1:41">
      <c r="A338" s="880" t="s">
        <v>2042</v>
      </c>
      <c r="B338" s="946">
        <v>15.45</v>
      </c>
      <c r="C338" s="946">
        <v>15.92</v>
      </c>
      <c r="D338" s="893">
        <v>83</v>
      </c>
      <c r="E338" s="893">
        <v>83</v>
      </c>
      <c r="F338" s="893">
        <v>2603.71</v>
      </c>
      <c r="G338" s="945">
        <v>4.5</v>
      </c>
      <c r="H338" s="893">
        <v>8</v>
      </c>
      <c r="I338" s="893">
        <v>12</v>
      </c>
      <c r="J338" s="893">
        <v>11</v>
      </c>
      <c r="K338" s="944">
        <v>63</v>
      </c>
      <c r="L338" s="943">
        <v>2666.71</v>
      </c>
      <c r="M338" s="892">
        <v>0</v>
      </c>
      <c r="N338" s="892">
        <v>2666.71</v>
      </c>
      <c r="O338" s="892">
        <v>0</v>
      </c>
      <c r="P338" s="942">
        <v>0</v>
      </c>
      <c r="Q338" s="892">
        <v>0</v>
      </c>
      <c r="R338" s="892">
        <v>0</v>
      </c>
      <c r="S338" s="892">
        <v>0</v>
      </c>
      <c r="T338" s="892">
        <v>0</v>
      </c>
      <c r="U338" s="892">
        <v>0</v>
      </c>
      <c r="V338" s="926">
        <v>0</v>
      </c>
      <c r="Y338" s="969"/>
      <c r="Z338" s="969"/>
      <c r="AA338" s="969"/>
      <c r="AB338" s="969"/>
      <c r="AC338" s="969"/>
      <c r="AD338" s="969"/>
      <c r="AE338" s="969"/>
      <c r="AF338" s="969"/>
      <c r="AG338" s="969"/>
      <c r="AH338" s="969"/>
      <c r="AI338" s="969"/>
      <c r="AJ338" s="969"/>
      <c r="AK338" s="969"/>
      <c r="AL338" s="969"/>
      <c r="AM338" s="969"/>
      <c r="AN338" s="969"/>
      <c r="AO338" s="969"/>
    </row>
    <row r="339" spans="1:41">
      <c r="A339" s="882" t="s">
        <v>2041</v>
      </c>
      <c r="B339" s="951">
        <v>13.25</v>
      </c>
      <c r="C339" s="951">
        <v>12.47</v>
      </c>
      <c r="D339" s="899">
        <v>40</v>
      </c>
      <c r="E339" s="899">
        <v>39</v>
      </c>
      <c r="F339" s="899">
        <v>1016.33</v>
      </c>
      <c r="G339" s="950">
        <v>12.59</v>
      </c>
      <c r="H339" s="899">
        <v>4</v>
      </c>
      <c r="I339" s="899">
        <v>5</v>
      </c>
      <c r="J339" s="899">
        <v>5</v>
      </c>
      <c r="K339" s="949">
        <v>100.72</v>
      </c>
      <c r="L339" s="948">
        <v>1117.05</v>
      </c>
      <c r="M339" s="898">
        <v>1117.05</v>
      </c>
      <c r="N339" s="898">
        <v>0</v>
      </c>
      <c r="O339" s="898">
        <v>0</v>
      </c>
      <c r="P339" s="947">
        <v>0</v>
      </c>
      <c r="Q339" s="898">
        <v>0</v>
      </c>
      <c r="R339" s="898">
        <v>0</v>
      </c>
      <c r="S339" s="898">
        <v>0</v>
      </c>
      <c r="T339" s="898">
        <v>0</v>
      </c>
      <c r="U339" s="898">
        <v>0</v>
      </c>
      <c r="V339" s="925">
        <v>0</v>
      </c>
      <c r="Y339" s="969"/>
      <c r="Z339" s="969"/>
      <c r="AA339" s="969"/>
      <c r="AB339" s="969"/>
      <c r="AC339" s="969"/>
      <c r="AD339" s="969"/>
      <c r="AE339" s="969"/>
      <c r="AF339" s="969"/>
      <c r="AG339" s="969"/>
      <c r="AH339" s="969"/>
      <c r="AI339" s="969"/>
      <c r="AJ339" s="969"/>
      <c r="AK339" s="969"/>
      <c r="AL339" s="969"/>
      <c r="AM339" s="969"/>
      <c r="AN339" s="969"/>
      <c r="AO339" s="969"/>
    </row>
    <row r="340" spans="1:41">
      <c r="A340" s="880" t="s">
        <v>2040</v>
      </c>
      <c r="B340" s="946">
        <v>18.13</v>
      </c>
      <c r="C340" s="946">
        <v>18.559999999999999</v>
      </c>
      <c r="D340" s="893">
        <v>52</v>
      </c>
      <c r="E340" s="893">
        <v>52</v>
      </c>
      <c r="F340" s="893">
        <v>1907.8799999999999</v>
      </c>
      <c r="G340" s="945">
        <v>1.28</v>
      </c>
      <c r="H340" s="893">
        <v>7</v>
      </c>
      <c r="I340" s="893">
        <v>9</v>
      </c>
      <c r="J340" s="893">
        <v>9</v>
      </c>
      <c r="K340" s="944">
        <v>17.920000000000002</v>
      </c>
      <c r="L340" s="943">
        <v>1925.8</v>
      </c>
      <c r="M340" s="892">
        <v>0</v>
      </c>
      <c r="N340" s="892">
        <v>1925.8</v>
      </c>
      <c r="O340" s="892">
        <v>0</v>
      </c>
      <c r="P340" s="942">
        <v>0</v>
      </c>
      <c r="Q340" s="892">
        <v>0</v>
      </c>
      <c r="R340" s="892">
        <v>0</v>
      </c>
      <c r="S340" s="892">
        <v>0</v>
      </c>
      <c r="T340" s="892">
        <v>0</v>
      </c>
      <c r="U340" s="892">
        <v>0</v>
      </c>
      <c r="V340" s="926">
        <v>0</v>
      </c>
      <c r="Y340" s="969"/>
      <c r="Z340" s="969"/>
      <c r="AA340" s="969"/>
      <c r="AB340" s="969"/>
      <c r="AC340" s="969"/>
      <c r="AD340" s="969"/>
      <c r="AE340" s="969"/>
      <c r="AF340" s="969"/>
      <c r="AG340" s="969"/>
      <c r="AH340" s="969"/>
      <c r="AI340" s="969"/>
      <c r="AJ340" s="969"/>
      <c r="AK340" s="969"/>
      <c r="AL340" s="969"/>
      <c r="AM340" s="969"/>
      <c r="AN340" s="969"/>
      <c r="AO340" s="969"/>
    </row>
    <row r="341" spans="1:41">
      <c r="A341" s="882" t="s">
        <v>1230</v>
      </c>
      <c r="B341" s="951">
        <v>21.33</v>
      </c>
      <c r="C341" s="951">
        <v>21.56</v>
      </c>
      <c r="D341" s="899">
        <v>51</v>
      </c>
      <c r="E341" s="899">
        <v>51</v>
      </c>
      <c r="F341" s="899">
        <v>2187.39</v>
      </c>
      <c r="G341" s="950">
        <v>6.3</v>
      </c>
      <c r="H341" s="899">
        <v>7</v>
      </c>
      <c r="I341" s="899">
        <v>7</v>
      </c>
      <c r="J341" s="899">
        <v>7</v>
      </c>
      <c r="K341" s="949">
        <v>88.2</v>
      </c>
      <c r="L341" s="948">
        <v>2275.5899999999997</v>
      </c>
      <c r="M341" s="898">
        <v>0</v>
      </c>
      <c r="N341" s="898">
        <v>0</v>
      </c>
      <c r="O341" s="898">
        <v>0</v>
      </c>
      <c r="P341" s="947">
        <v>2275.5899999999997</v>
      </c>
      <c r="Q341" s="898">
        <v>0</v>
      </c>
      <c r="R341" s="898">
        <v>0</v>
      </c>
      <c r="S341" s="898">
        <v>0</v>
      </c>
      <c r="T341" s="898">
        <v>0</v>
      </c>
      <c r="U341" s="898">
        <v>0</v>
      </c>
      <c r="V341" s="925">
        <v>0</v>
      </c>
      <c r="Y341" s="969"/>
      <c r="Z341" s="969"/>
      <c r="AA341" s="969"/>
      <c r="AB341" s="969"/>
      <c r="AC341" s="969"/>
      <c r="AD341" s="969"/>
      <c r="AE341" s="969"/>
      <c r="AF341" s="969"/>
      <c r="AG341" s="969"/>
      <c r="AH341" s="969"/>
      <c r="AI341" s="969"/>
      <c r="AJ341" s="969"/>
      <c r="AK341" s="969"/>
      <c r="AL341" s="969"/>
      <c r="AM341" s="969"/>
      <c r="AN341" s="969"/>
      <c r="AO341" s="969"/>
    </row>
    <row r="342" spans="1:41">
      <c r="A342" s="880" t="s">
        <v>2039</v>
      </c>
      <c r="B342" s="946">
        <v>5.57</v>
      </c>
      <c r="C342" s="946">
        <v>5.69</v>
      </c>
      <c r="D342" s="893">
        <v>92</v>
      </c>
      <c r="E342" s="893">
        <v>92</v>
      </c>
      <c r="F342" s="893">
        <v>1035.92</v>
      </c>
      <c r="G342" s="945">
        <v>8</v>
      </c>
      <c r="H342" s="893">
        <v>5</v>
      </c>
      <c r="I342" s="893">
        <v>6</v>
      </c>
      <c r="J342" s="893">
        <v>6</v>
      </c>
      <c r="K342" s="944">
        <v>80</v>
      </c>
      <c r="L342" s="943">
        <v>1115.92</v>
      </c>
      <c r="M342" s="892">
        <v>580.80046783625733</v>
      </c>
      <c r="N342" s="892">
        <v>169.67204678362575</v>
      </c>
      <c r="O342" s="892">
        <v>365.44748538011697</v>
      </c>
      <c r="P342" s="942">
        <v>0</v>
      </c>
      <c r="Q342" s="892">
        <v>0</v>
      </c>
      <c r="R342" s="892">
        <v>0</v>
      </c>
      <c r="S342" s="892">
        <v>0</v>
      </c>
      <c r="T342" s="892">
        <v>0</v>
      </c>
      <c r="U342" s="892">
        <v>0</v>
      </c>
      <c r="V342" s="926">
        <v>0</v>
      </c>
      <c r="Y342" s="969"/>
      <c r="Z342" s="969"/>
      <c r="AA342" s="969"/>
      <c r="AB342" s="969"/>
      <c r="AC342" s="969"/>
      <c r="AD342" s="969"/>
      <c r="AE342" s="969"/>
      <c r="AF342" s="969"/>
      <c r="AG342" s="969"/>
      <c r="AH342" s="969"/>
      <c r="AI342" s="969"/>
      <c r="AJ342" s="969"/>
      <c r="AK342" s="969"/>
      <c r="AL342" s="969"/>
      <c r="AM342" s="969"/>
      <c r="AN342" s="969"/>
      <c r="AO342" s="969"/>
    </row>
    <row r="343" spans="1:41">
      <c r="A343" s="882" t="s">
        <v>2038</v>
      </c>
      <c r="B343" s="951">
        <v>9.0500000000000007</v>
      </c>
      <c r="C343" s="951">
        <v>8.8800000000000008</v>
      </c>
      <c r="D343" s="899">
        <v>90</v>
      </c>
      <c r="E343" s="899">
        <v>90</v>
      </c>
      <c r="F343" s="899">
        <v>1613.7000000000003</v>
      </c>
      <c r="G343" s="950">
        <v>5.8</v>
      </c>
      <c r="H343" s="899">
        <v>6</v>
      </c>
      <c r="I343" s="899">
        <v>6</v>
      </c>
      <c r="J343" s="899">
        <v>6</v>
      </c>
      <c r="K343" s="949">
        <v>69.599999999999994</v>
      </c>
      <c r="L343" s="948">
        <v>1683.3000000000002</v>
      </c>
      <c r="M343" s="898">
        <v>439.58789808917203</v>
      </c>
      <c r="N343" s="898">
        <v>621.85605095541405</v>
      </c>
      <c r="O343" s="898">
        <v>621.85605095541405</v>
      </c>
      <c r="P343" s="947">
        <v>0</v>
      </c>
      <c r="Q343" s="898">
        <v>0</v>
      </c>
      <c r="R343" s="898">
        <v>0</v>
      </c>
      <c r="S343" s="898">
        <v>0</v>
      </c>
      <c r="T343" s="898">
        <v>0</v>
      </c>
      <c r="U343" s="898">
        <v>0</v>
      </c>
      <c r="V343" s="925">
        <v>0</v>
      </c>
      <c r="Y343" s="969"/>
      <c r="Z343" s="969"/>
      <c r="AA343" s="969"/>
      <c r="AB343" s="969"/>
      <c r="AC343" s="969"/>
      <c r="AD343" s="969"/>
      <c r="AE343" s="969"/>
      <c r="AF343" s="969"/>
      <c r="AG343" s="969"/>
      <c r="AH343" s="969"/>
      <c r="AI343" s="969"/>
      <c r="AJ343" s="969"/>
      <c r="AK343" s="969"/>
      <c r="AL343" s="969"/>
      <c r="AM343" s="969"/>
      <c r="AN343" s="969"/>
      <c r="AO343" s="969"/>
    </row>
    <row r="344" spans="1:41">
      <c r="A344" s="880" t="s">
        <v>2037</v>
      </c>
      <c r="B344" s="946">
        <v>8.23</v>
      </c>
      <c r="C344" s="946">
        <v>0</v>
      </c>
      <c r="D344" s="893">
        <v>59</v>
      </c>
      <c r="E344" s="893">
        <v>0</v>
      </c>
      <c r="F344" s="893">
        <v>485.57000000000005</v>
      </c>
      <c r="G344" s="945">
        <v>5.7</v>
      </c>
      <c r="H344" s="893">
        <v>3</v>
      </c>
      <c r="I344" s="893">
        <v>3</v>
      </c>
      <c r="J344" s="893">
        <v>3</v>
      </c>
      <c r="K344" s="944">
        <v>34.200000000000003</v>
      </c>
      <c r="L344" s="943">
        <v>519.7700000000001</v>
      </c>
      <c r="M344" s="892">
        <v>519.7700000000001</v>
      </c>
      <c r="N344" s="892">
        <v>0</v>
      </c>
      <c r="O344" s="892">
        <v>0</v>
      </c>
      <c r="P344" s="942">
        <v>0</v>
      </c>
      <c r="Q344" s="892">
        <v>0</v>
      </c>
      <c r="R344" s="892">
        <v>0</v>
      </c>
      <c r="S344" s="892">
        <v>0</v>
      </c>
      <c r="T344" s="892">
        <v>0</v>
      </c>
      <c r="U344" s="892">
        <v>0</v>
      </c>
      <c r="V344" s="926">
        <v>0</v>
      </c>
      <c r="Y344" s="969"/>
      <c r="Z344" s="969"/>
      <c r="AA344" s="969"/>
      <c r="AB344" s="969"/>
      <c r="AC344" s="969"/>
      <c r="AD344" s="969"/>
      <c r="AE344" s="969"/>
      <c r="AF344" s="969"/>
      <c r="AG344" s="969"/>
      <c r="AH344" s="969"/>
      <c r="AI344" s="969"/>
      <c r="AJ344" s="969"/>
      <c r="AK344" s="969"/>
      <c r="AL344" s="969"/>
      <c r="AM344" s="969"/>
      <c r="AN344" s="969"/>
      <c r="AO344" s="969"/>
    </row>
    <row r="345" spans="1:41">
      <c r="A345" s="882" t="s">
        <v>2036</v>
      </c>
      <c r="B345" s="951">
        <v>3.4</v>
      </c>
      <c r="C345" s="951">
        <v>0</v>
      </c>
      <c r="D345" s="899">
        <v>94</v>
      </c>
      <c r="E345" s="899">
        <v>0</v>
      </c>
      <c r="F345" s="899">
        <v>319.59999999999997</v>
      </c>
      <c r="G345" s="950">
        <v>5.8</v>
      </c>
      <c r="H345" s="899">
        <v>2</v>
      </c>
      <c r="I345" s="899">
        <v>2</v>
      </c>
      <c r="J345" s="899">
        <v>2</v>
      </c>
      <c r="K345" s="949">
        <v>23.2</v>
      </c>
      <c r="L345" s="948">
        <v>342.79999999999995</v>
      </c>
      <c r="M345" s="898">
        <v>342.79999999999995</v>
      </c>
      <c r="N345" s="898">
        <v>0</v>
      </c>
      <c r="O345" s="898">
        <v>0</v>
      </c>
      <c r="P345" s="947">
        <v>0</v>
      </c>
      <c r="Q345" s="898">
        <v>0</v>
      </c>
      <c r="R345" s="898">
        <v>0</v>
      </c>
      <c r="S345" s="898">
        <v>0</v>
      </c>
      <c r="T345" s="898">
        <v>0</v>
      </c>
      <c r="U345" s="898">
        <v>0</v>
      </c>
      <c r="V345" s="925">
        <v>0</v>
      </c>
      <c r="Y345" s="969"/>
      <c r="Z345" s="969"/>
      <c r="AA345" s="969"/>
      <c r="AB345" s="969"/>
      <c r="AC345" s="969"/>
      <c r="AD345" s="969"/>
      <c r="AE345" s="969"/>
      <c r="AF345" s="969"/>
      <c r="AG345" s="969"/>
      <c r="AH345" s="969"/>
      <c r="AI345" s="969"/>
      <c r="AJ345" s="969"/>
      <c r="AK345" s="969"/>
      <c r="AL345" s="969"/>
      <c r="AM345" s="969"/>
      <c r="AN345" s="969"/>
      <c r="AO345" s="969"/>
    </row>
    <row r="346" spans="1:41">
      <c r="A346" s="880" t="s">
        <v>2035</v>
      </c>
      <c r="B346" s="946">
        <v>7.69</v>
      </c>
      <c r="C346" s="946">
        <v>8.19</v>
      </c>
      <c r="D346" s="893">
        <v>68</v>
      </c>
      <c r="E346" s="893">
        <v>68</v>
      </c>
      <c r="F346" s="893">
        <v>1079.8400000000001</v>
      </c>
      <c r="G346" s="945">
        <v>18.207999999999998</v>
      </c>
      <c r="H346" s="893">
        <v>5</v>
      </c>
      <c r="I346" s="893">
        <v>5</v>
      </c>
      <c r="J346" s="893">
        <v>5</v>
      </c>
      <c r="K346" s="944">
        <v>182.07999999999998</v>
      </c>
      <c r="L346" s="943">
        <v>1261.92</v>
      </c>
      <c r="M346" s="892">
        <v>562.12800000000004</v>
      </c>
      <c r="N346" s="892">
        <v>699.79200000000003</v>
      </c>
      <c r="O346" s="892">
        <v>0</v>
      </c>
      <c r="P346" s="942">
        <v>0</v>
      </c>
      <c r="Q346" s="892">
        <v>0</v>
      </c>
      <c r="R346" s="892">
        <v>0</v>
      </c>
      <c r="S346" s="892">
        <v>0</v>
      </c>
      <c r="T346" s="892">
        <v>0</v>
      </c>
      <c r="U346" s="892">
        <v>0</v>
      </c>
      <c r="V346" s="926">
        <v>0</v>
      </c>
      <c r="Y346" s="969"/>
      <c r="Z346" s="969"/>
      <c r="AA346" s="969"/>
      <c r="AB346" s="969"/>
      <c r="AC346" s="969"/>
      <c r="AD346" s="969"/>
      <c r="AE346" s="969"/>
      <c r="AF346" s="969"/>
      <c r="AG346" s="969"/>
      <c r="AH346" s="969"/>
      <c r="AI346" s="969"/>
      <c r="AJ346" s="969"/>
      <c r="AK346" s="969"/>
      <c r="AL346" s="969"/>
      <c r="AM346" s="969"/>
      <c r="AN346" s="969"/>
      <c r="AO346" s="969"/>
    </row>
    <row r="347" spans="1:41">
      <c r="A347" s="880" t="s">
        <v>1228</v>
      </c>
      <c r="B347" s="946">
        <v>13.02</v>
      </c>
      <c r="C347" s="946">
        <v>15.08</v>
      </c>
      <c r="D347" s="893">
        <v>51</v>
      </c>
      <c r="E347" s="893">
        <v>51</v>
      </c>
      <c r="F347" s="893">
        <v>1433.1</v>
      </c>
      <c r="G347" s="945">
        <v>10.7</v>
      </c>
      <c r="H347" s="893">
        <v>5</v>
      </c>
      <c r="I347" s="893">
        <v>5</v>
      </c>
      <c r="J347" s="893">
        <v>5</v>
      </c>
      <c r="K347" s="944">
        <v>107</v>
      </c>
      <c r="L347" s="943">
        <v>1540.1</v>
      </c>
      <c r="M347" s="892">
        <v>0</v>
      </c>
      <c r="N347" s="892">
        <v>0</v>
      </c>
      <c r="O347" s="892">
        <v>0</v>
      </c>
      <c r="P347" s="942">
        <v>1540.1</v>
      </c>
      <c r="Q347" s="892">
        <v>0</v>
      </c>
      <c r="R347" s="892">
        <v>0</v>
      </c>
      <c r="S347" s="892">
        <v>0</v>
      </c>
      <c r="T347" s="892">
        <v>0</v>
      </c>
      <c r="U347" s="892">
        <v>0</v>
      </c>
      <c r="V347" s="926">
        <v>0</v>
      </c>
      <c r="Y347" s="969"/>
      <c r="Z347" s="969"/>
      <c r="AA347" s="969"/>
      <c r="AB347" s="969"/>
      <c r="AC347" s="969"/>
      <c r="AD347" s="969"/>
      <c r="AE347" s="969"/>
      <c r="AF347" s="969"/>
      <c r="AG347" s="969"/>
      <c r="AH347" s="969"/>
      <c r="AI347" s="969"/>
      <c r="AJ347" s="969"/>
      <c r="AK347" s="969"/>
      <c r="AL347" s="969"/>
      <c r="AM347" s="969"/>
      <c r="AN347" s="969"/>
      <c r="AO347" s="969"/>
    </row>
    <row r="348" spans="1:41">
      <c r="A348" s="882" t="s">
        <v>1227</v>
      </c>
      <c r="B348" s="951">
        <v>22.47</v>
      </c>
      <c r="C348" s="951">
        <v>22.89</v>
      </c>
      <c r="D348" s="899">
        <v>58</v>
      </c>
      <c r="E348" s="899">
        <v>58</v>
      </c>
      <c r="F348" s="899">
        <v>2630.88</v>
      </c>
      <c r="G348" s="950">
        <v>10.050000000000001</v>
      </c>
      <c r="H348" s="899">
        <v>7</v>
      </c>
      <c r="I348" s="899">
        <v>7</v>
      </c>
      <c r="J348" s="899">
        <v>7</v>
      </c>
      <c r="K348" s="949">
        <v>140.70000000000002</v>
      </c>
      <c r="L348" s="948">
        <v>2771.58</v>
      </c>
      <c r="M348" s="898">
        <v>0</v>
      </c>
      <c r="N348" s="898">
        <v>0</v>
      </c>
      <c r="O348" s="898">
        <v>0</v>
      </c>
      <c r="P348" s="947">
        <v>2771.58</v>
      </c>
      <c r="Q348" s="898">
        <v>0</v>
      </c>
      <c r="R348" s="898">
        <v>0</v>
      </c>
      <c r="S348" s="898">
        <v>0</v>
      </c>
      <c r="T348" s="898">
        <v>0</v>
      </c>
      <c r="U348" s="898">
        <v>0</v>
      </c>
      <c r="V348" s="925">
        <v>0</v>
      </c>
      <c r="Y348" s="969"/>
      <c r="Z348" s="969"/>
      <c r="AA348" s="969"/>
      <c r="AB348" s="969"/>
      <c r="AC348" s="969"/>
      <c r="AD348" s="969"/>
      <c r="AE348" s="969"/>
      <c r="AF348" s="969"/>
      <c r="AG348" s="969"/>
      <c r="AH348" s="969"/>
      <c r="AI348" s="969"/>
      <c r="AJ348" s="969"/>
      <c r="AK348" s="969"/>
      <c r="AL348" s="969"/>
      <c r="AM348" s="969"/>
      <c r="AN348" s="969"/>
      <c r="AO348" s="969"/>
    </row>
    <row r="349" spans="1:41">
      <c r="A349" s="882" t="s">
        <v>1647</v>
      </c>
      <c r="B349" s="951">
        <v>17.77</v>
      </c>
      <c r="C349" s="951">
        <v>17.809999999999999</v>
      </c>
      <c r="D349" s="899">
        <v>54</v>
      </c>
      <c r="E349" s="899">
        <v>52</v>
      </c>
      <c r="F349" s="899">
        <v>1885.6999999999998</v>
      </c>
      <c r="G349" s="950">
        <v>17.95</v>
      </c>
      <c r="H349" s="899">
        <v>7</v>
      </c>
      <c r="I349" s="899">
        <v>7</v>
      </c>
      <c r="J349" s="899">
        <v>7</v>
      </c>
      <c r="K349" s="949">
        <v>251.29999999999998</v>
      </c>
      <c r="L349" s="948">
        <v>2137</v>
      </c>
      <c r="M349" s="898">
        <v>0</v>
      </c>
      <c r="N349" s="898">
        <v>0</v>
      </c>
      <c r="O349" s="898">
        <v>0</v>
      </c>
      <c r="P349" s="947">
        <v>2137</v>
      </c>
      <c r="Q349" s="898">
        <v>0</v>
      </c>
      <c r="R349" s="898">
        <v>0</v>
      </c>
      <c r="S349" s="898">
        <v>0</v>
      </c>
      <c r="T349" s="898">
        <v>0</v>
      </c>
      <c r="U349" s="898">
        <v>0</v>
      </c>
      <c r="V349" s="925">
        <v>0</v>
      </c>
      <c r="Y349" s="969"/>
      <c r="Z349" s="969"/>
      <c r="AA349" s="969"/>
      <c r="AB349" s="969"/>
      <c r="AC349" s="969"/>
      <c r="AD349" s="969"/>
      <c r="AE349" s="969"/>
      <c r="AF349" s="969"/>
      <c r="AG349" s="969"/>
      <c r="AH349" s="969"/>
      <c r="AI349" s="969"/>
      <c r="AJ349" s="969"/>
      <c r="AK349" s="969"/>
      <c r="AL349" s="969"/>
      <c r="AM349" s="969"/>
      <c r="AN349" s="969"/>
      <c r="AO349" s="969"/>
    </row>
    <row r="350" spans="1:41">
      <c r="A350" s="880" t="s">
        <v>1226</v>
      </c>
      <c r="B350" s="946">
        <v>22.71</v>
      </c>
      <c r="C350" s="946">
        <v>22.79</v>
      </c>
      <c r="D350" s="893">
        <v>117</v>
      </c>
      <c r="E350" s="893">
        <v>117</v>
      </c>
      <c r="F350" s="893">
        <v>5323.5</v>
      </c>
      <c r="G350" s="945">
        <v>5.9</v>
      </c>
      <c r="H350" s="893">
        <v>18</v>
      </c>
      <c r="I350" s="893">
        <v>18</v>
      </c>
      <c r="J350" s="893">
        <v>18</v>
      </c>
      <c r="K350" s="944">
        <v>212.4</v>
      </c>
      <c r="L350" s="943">
        <v>5535.9</v>
      </c>
      <c r="M350" s="892">
        <v>0</v>
      </c>
      <c r="N350" s="892">
        <v>0</v>
      </c>
      <c r="O350" s="892">
        <v>5535.9</v>
      </c>
      <c r="P350" s="942">
        <v>0</v>
      </c>
      <c r="Q350" s="892">
        <v>0</v>
      </c>
      <c r="R350" s="892">
        <v>0</v>
      </c>
      <c r="S350" s="892">
        <v>0</v>
      </c>
      <c r="T350" s="892">
        <v>0</v>
      </c>
      <c r="U350" s="892">
        <v>0</v>
      </c>
      <c r="V350" s="926">
        <v>0</v>
      </c>
      <c r="Y350" s="969"/>
      <c r="Z350" s="969"/>
      <c r="AA350" s="969"/>
      <c r="AB350" s="969"/>
      <c r="AC350" s="969"/>
      <c r="AD350" s="969"/>
      <c r="AE350" s="969"/>
      <c r="AF350" s="969"/>
      <c r="AG350" s="969"/>
      <c r="AH350" s="969"/>
      <c r="AI350" s="969"/>
      <c r="AJ350" s="969"/>
      <c r="AK350" s="969"/>
      <c r="AL350" s="969"/>
      <c r="AM350" s="969"/>
      <c r="AN350" s="969"/>
      <c r="AO350" s="969"/>
    </row>
    <row r="351" spans="1:41">
      <c r="A351" s="880" t="s">
        <v>1225</v>
      </c>
      <c r="B351" s="946">
        <v>21</v>
      </c>
      <c r="C351" s="946">
        <v>20.52</v>
      </c>
      <c r="D351" s="893">
        <v>66</v>
      </c>
      <c r="E351" s="893">
        <v>66</v>
      </c>
      <c r="F351" s="893">
        <v>2740.3199999999997</v>
      </c>
      <c r="G351" s="945">
        <v>11.7</v>
      </c>
      <c r="H351" s="893">
        <v>9</v>
      </c>
      <c r="I351" s="893">
        <v>9</v>
      </c>
      <c r="J351" s="893">
        <v>9</v>
      </c>
      <c r="K351" s="944">
        <v>210.6</v>
      </c>
      <c r="L351" s="943">
        <v>2950.9199999999996</v>
      </c>
      <c r="M351" s="892">
        <v>0</v>
      </c>
      <c r="N351" s="892">
        <v>0</v>
      </c>
      <c r="O351" s="892">
        <v>2950.9199999999996</v>
      </c>
      <c r="P351" s="942">
        <v>0</v>
      </c>
      <c r="Q351" s="892">
        <v>0</v>
      </c>
      <c r="R351" s="892">
        <v>0</v>
      </c>
      <c r="S351" s="892">
        <v>0</v>
      </c>
      <c r="T351" s="892">
        <v>0</v>
      </c>
      <c r="U351" s="892">
        <v>0</v>
      </c>
      <c r="V351" s="926">
        <v>0</v>
      </c>
      <c r="Y351" s="969"/>
      <c r="Z351" s="969"/>
      <c r="AA351" s="969"/>
      <c r="AB351" s="969"/>
      <c r="AC351" s="969"/>
      <c r="AD351" s="969"/>
      <c r="AE351" s="969"/>
      <c r="AF351" s="969"/>
      <c r="AG351" s="969"/>
      <c r="AH351" s="969"/>
      <c r="AI351" s="969"/>
      <c r="AJ351" s="969"/>
      <c r="AK351" s="969"/>
      <c r="AL351" s="969"/>
      <c r="AM351" s="969"/>
      <c r="AN351" s="969"/>
      <c r="AO351" s="969"/>
    </row>
    <row r="352" spans="1:41">
      <c r="A352" s="882" t="s">
        <v>1223</v>
      </c>
      <c r="B352" s="951">
        <v>30.3</v>
      </c>
      <c r="C352" s="951">
        <v>0</v>
      </c>
      <c r="D352" s="899">
        <v>40</v>
      </c>
      <c r="E352" s="899">
        <v>0</v>
      </c>
      <c r="F352" s="899">
        <v>1212</v>
      </c>
      <c r="G352" s="950">
        <v>9</v>
      </c>
      <c r="H352" s="899">
        <v>4</v>
      </c>
      <c r="I352" s="899">
        <v>4</v>
      </c>
      <c r="J352" s="899">
        <v>4</v>
      </c>
      <c r="K352" s="949">
        <v>72</v>
      </c>
      <c r="L352" s="948">
        <v>1284</v>
      </c>
      <c r="M352" s="898">
        <v>0</v>
      </c>
      <c r="N352" s="898">
        <v>0</v>
      </c>
      <c r="O352" s="898">
        <v>1284</v>
      </c>
      <c r="P352" s="947">
        <v>0</v>
      </c>
      <c r="Q352" s="898">
        <v>0</v>
      </c>
      <c r="R352" s="898">
        <v>0</v>
      </c>
      <c r="S352" s="898">
        <v>0</v>
      </c>
      <c r="T352" s="898">
        <v>0</v>
      </c>
      <c r="U352" s="898">
        <v>0</v>
      </c>
      <c r="V352" s="925">
        <v>0</v>
      </c>
      <c r="Y352" s="969"/>
      <c r="Z352" s="969"/>
      <c r="AA352" s="969"/>
      <c r="AB352" s="969"/>
      <c r="AC352" s="969"/>
      <c r="AD352" s="969"/>
      <c r="AE352" s="969"/>
      <c r="AF352" s="969"/>
      <c r="AG352" s="969"/>
      <c r="AH352" s="969"/>
      <c r="AI352" s="969"/>
      <c r="AJ352" s="969"/>
      <c r="AK352" s="969"/>
      <c r="AL352" s="969"/>
      <c r="AM352" s="969"/>
      <c r="AN352" s="969"/>
      <c r="AO352" s="969"/>
    </row>
    <row r="353" spans="1:41">
      <c r="A353" s="880" t="s">
        <v>1222</v>
      </c>
      <c r="B353" s="946">
        <v>28.61</v>
      </c>
      <c r="C353" s="946">
        <v>30.15</v>
      </c>
      <c r="D353" s="893">
        <v>56</v>
      </c>
      <c r="E353" s="893">
        <v>55</v>
      </c>
      <c r="F353" s="893">
        <v>3260.41</v>
      </c>
      <c r="G353" s="945">
        <v>5.7</v>
      </c>
      <c r="H353" s="893">
        <v>10</v>
      </c>
      <c r="I353" s="893">
        <v>11</v>
      </c>
      <c r="J353" s="893">
        <v>11</v>
      </c>
      <c r="K353" s="944">
        <v>114</v>
      </c>
      <c r="L353" s="943">
        <v>3374.41</v>
      </c>
      <c r="M353" s="892">
        <v>0</v>
      </c>
      <c r="N353" s="892">
        <v>0</v>
      </c>
      <c r="O353" s="892">
        <v>0</v>
      </c>
      <c r="P353" s="942">
        <v>3374.41</v>
      </c>
      <c r="Q353" s="892">
        <v>0</v>
      </c>
      <c r="R353" s="892">
        <v>0</v>
      </c>
      <c r="S353" s="892">
        <v>0</v>
      </c>
      <c r="T353" s="892">
        <v>0</v>
      </c>
      <c r="U353" s="892">
        <v>0</v>
      </c>
      <c r="V353" s="926">
        <v>0</v>
      </c>
      <c r="Y353" s="969"/>
      <c r="Z353" s="969"/>
      <c r="AA353" s="969"/>
      <c r="AB353" s="969"/>
      <c r="AC353" s="969"/>
      <c r="AD353" s="969"/>
      <c r="AE353" s="969"/>
      <c r="AF353" s="969"/>
      <c r="AG353" s="969"/>
      <c r="AH353" s="969"/>
      <c r="AI353" s="969"/>
      <c r="AJ353" s="969"/>
      <c r="AK353" s="969"/>
      <c r="AL353" s="969"/>
      <c r="AM353" s="969"/>
      <c r="AN353" s="969"/>
      <c r="AO353" s="969"/>
    </row>
    <row r="354" spans="1:41">
      <c r="A354" s="882" t="s">
        <v>1221</v>
      </c>
      <c r="B354" s="951">
        <v>25.48</v>
      </c>
      <c r="C354" s="951">
        <v>27.61</v>
      </c>
      <c r="D354" s="899">
        <v>67</v>
      </c>
      <c r="E354" s="899">
        <v>66</v>
      </c>
      <c r="F354" s="899">
        <v>3529.42</v>
      </c>
      <c r="G354" s="950">
        <v>9.73</v>
      </c>
      <c r="H354" s="899">
        <v>13</v>
      </c>
      <c r="I354" s="899">
        <v>13</v>
      </c>
      <c r="J354" s="899">
        <v>13</v>
      </c>
      <c r="K354" s="949">
        <v>252.98000000000002</v>
      </c>
      <c r="L354" s="948">
        <v>3782.4</v>
      </c>
      <c r="M354" s="898">
        <v>0</v>
      </c>
      <c r="N354" s="898">
        <v>0</v>
      </c>
      <c r="O354" s="898">
        <v>0</v>
      </c>
      <c r="P354" s="947">
        <v>3782.4</v>
      </c>
      <c r="Q354" s="898">
        <v>0</v>
      </c>
      <c r="R354" s="898">
        <v>0</v>
      </c>
      <c r="S354" s="898">
        <v>0</v>
      </c>
      <c r="T354" s="898">
        <v>0</v>
      </c>
      <c r="U354" s="898">
        <v>0</v>
      </c>
      <c r="V354" s="925">
        <v>0</v>
      </c>
      <c r="Y354" s="969"/>
      <c r="Z354" s="969"/>
      <c r="AA354" s="969"/>
      <c r="AB354" s="969"/>
      <c r="AC354" s="969"/>
      <c r="AD354" s="969"/>
      <c r="AE354" s="969"/>
      <c r="AF354" s="969"/>
      <c r="AG354" s="969"/>
      <c r="AH354" s="969"/>
      <c r="AI354" s="969"/>
      <c r="AJ354" s="969"/>
      <c r="AK354" s="969"/>
      <c r="AL354" s="969"/>
      <c r="AM354" s="969"/>
      <c r="AN354" s="969"/>
      <c r="AO354" s="969"/>
    </row>
    <row r="355" spans="1:41">
      <c r="A355" s="880" t="s">
        <v>1220</v>
      </c>
      <c r="B355" s="946">
        <v>11.47</v>
      </c>
      <c r="C355" s="946">
        <v>0</v>
      </c>
      <c r="D355" s="893">
        <v>46</v>
      </c>
      <c r="E355" s="893">
        <v>0</v>
      </c>
      <c r="F355" s="893">
        <v>527.62</v>
      </c>
      <c r="G355" s="945">
        <v>10.1</v>
      </c>
      <c r="H355" s="893">
        <v>3</v>
      </c>
      <c r="I355" s="893">
        <v>3</v>
      </c>
      <c r="J355" s="893">
        <v>3</v>
      </c>
      <c r="K355" s="944">
        <v>60.599999999999994</v>
      </c>
      <c r="L355" s="943">
        <v>588.22</v>
      </c>
      <c r="M355" s="892">
        <v>0</v>
      </c>
      <c r="N355" s="892">
        <v>0</v>
      </c>
      <c r="O355" s="892">
        <v>416.05804878048781</v>
      </c>
      <c r="P355" s="942">
        <v>172.16195121951219</v>
      </c>
      <c r="Q355" s="892">
        <v>0</v>
      </c>
      <c r="R355" s="892">
        <v>0</v>
      </c>
      <c r="S355" s="892">
        <v>0</v>
      </c>
      <c r="T355" s="892">
        <v>0</v>
      </c>
      <c r="U355" s="892">
        <v>0</v>
      </c>
      <c r="V355" s="926">
        <v>0</v>
      </c>
      <c r="Y355" s="969"/>
      <c r="Z355" s="969"/>
      <c r="AA355" s="969"/>
      <c r="AB355" s="969"/>
      <c r="AC355" s="969"/>
      <c r="AD355" s="969"/>
      <c r="AE355" s="969"/>
      <c r="AF355" s="969"/>
      <c r="AG355" s="969"/>
      <c r="AH355" s="969"/>
      <c r="AI355" s="969"/>
      <c r="AJ355" s="969"/>
      <c r="AK355" s="969"/>
      <c r="AL355" s="969"/>
      <c r="AM355" s="969"/>
      <c r="AN355" s="969"/>
      <c r="AO355" s="969"/>
    </row>
    <row r="356" spans="1:41">
      <c r="A356" s="882" t="s">
        <v>1219</v>
      </c>
      <c r="B356" s="951">
        <v>20.47</v>
      </c>
      <c r="C356" s="951">
        <v>20.49</v>
      </c>
      <c r="D356" s="899">
        <v>69</v>
      </c>
      <c r="E356" s="899">
        <v>69</v>
      </c>
      <c r="F356" s="899">
        <v>2826.24</v>
      </c>
      <c r="G356" s="950">
        <v>6.8170000000000002</v>
      </c>
      <c r="H356" s="899">
        <v>7</v>
      </c>
      <c r="I356" s="899">
        <v>9</v>
      </c>
      <c r="J356" s="899">
        <v>9</v>
      </c>
      <c r="K356" s="949">
        <v>95.438000000000002</v>
      </c>
      <c r="L356" s="948">
        <v>2921.6779999999999</v>
      </c>
      <c r="M356" s="898">
        <v>0</v>
      </c>
      <c r="N356" s="898">
        <v>0</v>
      </c>
      <c r="O356" s="898">
        <v>0</v>
      </c>
      <c r="P356" s="947">
        <v>2921.6779999999999</v>
      </c>
      <c r="Q356" s="898">
        <v>0</v>
      </c>
      <c r="R356" s="898">
        <v>0</v>
      </c>
      <c r="S356" s="898">
        <v>0</v>
      </c>
      <c r="T356" s="898">
        <v>0</v>
      </c>
      <c r="U356" s="898">
        <v>0</v>
      </c>
      <c r="V356" s="925">
        <v>0</v>
      </c>
      <c r="Y356" s="969"/>
      <c r="Z356" s="969"/>
      <c r="AA356" s="969"/>
      <c r="AB356" s="969"/>
      <c r="AC356" s="969"/>
      <c r="AD356" s="969"/>
      <c r="AE356" s="969"/>
      <c r="AF356" s="969"/>
      <c r="AG356" s="969"/>
      <c r="AH356" s="969"/>
      <c r="AI356" s="969"/>
      <c r="AJ356" s="969"/>
      <c r="AK356" s="969"/>
      <c r="AL356" s="969"/>
      <c r="AM356" s="969"/>
      <c r="AN356" s="969"/>
      <c r="AO356" s="969"/>
    </row>
    <row r="357" spans="1:41">
      <c r="A357" s="880" t="s">
        <v>1217</v>
      </c>
      <c r="B357" s="946">
        <v>27.68</v>
      </c>
      <c r="C357" s="946">
        <v>26.66</v>
      </c>
      <c r="D357" s="893">
        <v>57</v>
      </c>
      <c r="E357" s="893">
        <v>55</v>
      </c>
      <c r="F357" s="893">
        <v>3044.06</v>
      </c>
      <c r="G357" s="945">
        <v>4.5999999999999996</v>
      </c>
      <c r="H357" s="893">
        <v>8</v>
      </c>
      <c r="I357" s="893">
        <v>8</v>
      </c>
      <c r="J357" s="893">
        <v>8</v>
      </c>
      <c r="K357" s="944">
        <v>73.599999999999994</v>
      </c>
      <c r="L357" s="943">
        <v>3117.66</v>
      </c>
      <c r="M357" s="892">
        <v>0</v>
      </c>
      <c r="N357" s="892">
        <v>0</v>
      </c>
      <c r="O357" s="892">
        <v>0</v>
      </c>
      <c r="P357" s="942">
        <v>3117.66</v>
      </c>
      <c r="Q357" s="892">
        <v>0</v>
      </c>
      <c r="R357" s="892">
        <v>0</v>
      </c>
      <c r="S357" s="892">
        <v>0</v>
      </c>
      <c r="T357" s="892">
        <v>0</v>
      </c>
      <c r="U357" s="892">
        <v>0</v>
      </c>
      <c r="V357" s="926">
        <v>0</v>
      </c>
      <c r="Y357" s="969"/>
      <c r="Z357" s="969"/>
      <c r="AA357" s="969"/>
      <c r="AB357" s="969"/>
      <c r="AC357" s="969"/>
      <c r="AD357" s="969"/>
      <c r="AE357" s="969"/>
      <c r="AF357" s="969"/>
      <c r="AG357" s="969"/>
      <c r="AH357" s="969"/>
      <c r="AI357" s="969"/>
      <c r="AJ357" s="969"/>
      <c r="AK357" s="969"/>
      <c r="AL357" s="969"/>
      <c r="AM357" s="969"/>
      <c r="AN357" s="969"/>
      <c r="AO357" s="969"/>
    </row>
    <row r="358" spans="1:41">
      <c r="A358" s="882" t="s">
        <v>1216</v>
      </c>
      <c r="B358" s="951">
        <v>9.6</v>
      </c>
      <c r="C358" s="951">
        <v>10.6</v>
      </c>
      <c r="D358" s="899">
        <v>52</v>
      </c>
      <c r="E358" s="899">
        <v>52</v>
      </c>
      <c r="F358" s="899">
        <v>1050.3999999999999</v>
      </c>
      <c r="G358" s="950">
        <v>4.1550000000000002</v>
      </c>
      <c r="H358" s="899">
        <v>4</v>
      </c>
      <c r="I358" s="899">
        <v>4</v>
      </c>
      <c r="J358" s="899">
        <v>4</v>
      </c>
      <c r="K358" s="949">
        <v>33.24</v>
      </c>
      <c r="L358" s="948">
        <v>1083.6399999999999</v>
      </c>
      <c r="M358" s="898">
        <v>0</v>
      </c>
      <c r="N358" s="898">
        <v>0</v>
      </c>
      <c r="O358" s="898">
        <v>22.575833333333328</v>
      </c>
      <c r="P358" s="947">
        <v>1061.0641666666666</v>
      </c>
      <c r="Q358" s="898">
        <v>0</v>
      </c>
      <c r="R358" s="898">
        <v>0</v>
      </c>
      <c r="S358" s="898">
        <v>0</v>
      </c>
      <c r="T358" s="898">
        <v>0</v>
      </c>
      <c r="U358" s="898">
        <v>0</v>
      </c>
      <c r="V358" s="925">
        <v>0</v>
      </c>
      <c r="Y358" s="969"/>
      <c r="Z358" s="969"/>
      <c r="AA358" s="969"/>
      <c r="AB358" s="969"/>
      <c r="AC358" s="969"/>
      <c r="AD358" s="969"/>
      <c r="AE358" s="969"/>
      <c r="AF358" s="969"/>
      <c r="AG358" s="969"/>
      <c r="AH358" s="969"/>
      <c r="AI358" s="969"/>
      <c r="AJ358" s="969"/>
      <c r="AK358" s="969"/>
      <c r="AL358" s="969"/>
      <c r="AM358" s="969"/>
      <c r="AN358" s="969"/>
      <c r="AO358" s="969"/>
    </row>
    <row r="359" spans="1:41">
      <c r="A359" s="880" t="s">
        <v>2034</v>
      </c>
      <c r="B359" s="946">
        <v>5.4</v>
      </c>
      <c r="C359" s="946">
        <v>6.7</v>
      </c>
      <c r="D359" s="893">
        <v>92</v>
      </c>
      <c r="E359" s="893">
        <v>90</v>
      </c>
      <c r="F359" s="893">
        <v>1099.8</v>
      </c>
      <c r="G359" s="945">
        <v>8.673</v>
      </c>
      <c r="H359" s="893">
        <v>6</v>
      </c>
      <c r="I359" s="893">
        <v>6</v>
      </c>
      <c r="J359" s="893">
        <v>6</v>
      </c>
      <c r="K359" s="944">
        <v>104.07599999999999</v>
      </c>
      <c r="L359" s="943">
        <v>1203.876</v>
      </c>
      <c r="M359" s="892">
        <v>108.04015384615384</v>
      </c>
      <c r="N359" s="892">
        <v>632.80661538461538</v>
      </c>
      <c r="O359" s="892">
        <v>463.02923076923076</v>
      </c>
      <c r="P359" s="942">
        <v>0</v>
      </c>
      <c r="Q359" s="892">
        <v>0</v>
      </c>
      <c r="R359" s="892">
        <v>0</v>
      </c>
      <c r="S359" s="892">
        <v>0</v>
      </c>
      <c r="T359" s="892">
        <v>0</v>
      </c>
      <c r="U359" s="892">
        <v>0</v>
      </c>
      <c r="V359" s="926">
        <v>0</v>
      </c>
      <c r="Y359" s="969"/>
      <c r="Z359" s="969"/>
      <c r="AA359" s="969"/>
      <c r="AB359" s="969"/>
      <c r="AC359" s="969"/>
      <c r="AD359" s="969"/>
      <c r="AE359" s="969"/>
      <c r="AF359" s="969"/>
      <c r="AG359" s="969"/>
      <c r="AH359" s="969"/>
      <c r="AI359" s="969"/>
      <c r="AJ359" s="969"/>
      <c r="AK359" s="969"/>
      <c r="AL359" s="969"/>
      <c r="AM359" s="969"/>
      <c r="AN359" s="969"/>
      <c r="AO359" s="969"/>
    </row>
    <row r="360" spans="1:41">
      <c r="A360" s="882" t="s">
        <v>2033</v>
      </c>
      <c r="B360" s="951">
        <v>9.2200000000000006</v>
      </c>
      <c r="C360" s="951">
        <v>9.7799999999999994</v>
      </c>
      <c r="D360" s="899">
        <v>60</v>
      </c>
      <c r="E360" s="899">
        <v>59</v>
      </c>
      <c r="F360" s="899">
        <v>1130.22</v>
      </c>
      <c r="G360" s="950">
        <v>9.8000000000000007</v>
      </c>
      <c r="H360" s="899">
        <v>5</v>
      </c>
      <c r="I360" s="899">
        <v>5</v>
      </c>
      <c r="J360" s="899">
        <v>5</v>
      </c>
      <c r="K360" s="949">
        <v>98</v>
      </c>
      <c r="L360" s="948">
        <v>1228.22</v>
      </c>
      <c r="M360" s="898">
        <v>0</v>
      </c>
      <c r="N360" s="898">
        <v>1228.22</v>
      </c>
      <c r="O360" s="898">
        <v>0</v>
      </c>
      <c r="P360" s="947">
        <v>0</v>
      </c>
      <c r="Q360" s="898">
        <v>0</v>
      </c>
      <c r="R360" s="898">
        <v>0</v>
      </c>
      <c r="S360" s="898">
        <v>0</v>
      </c>
      <c r="T360" s="898">
        <v>0</v>
      </c>
      <c r="U360" s="898">
        <v>0</v>
      </c>
      <c r="V360" s="925">
        <v>0</v>
      </c>
      <c r="Y360" s="969"/>
      <c r="Z360" s="969"/>
      <c r="AA360" s="969"/>
      <c r="AB360" s="969"/>
      <c r="AC360" s="969"/>
      <c r="AD360" s="969"/>
      <c r="AE360" s="969"/>
      <c r="AF360" s="969"/>
      <c r="AG360" s="969"/>
      <c r="AH360" s="969"/>
      <c r="AI360" s="969"/>
      <c r="AJ360" s="969"/>
      <c r="AK360" s="969"/>
      <c r="AL360" s="969"/>
      <c r="AM360" s="969"/>
      <c r="AN360" s="969"/>
      <c r="AO360" s="969"/>
    </row>
    <row r="361" spans="1:41">
      <c r="A361" s="880" t="s">
        <v>2032</v>
      </c>
      <c r="B361" s="946">
        <v>7.12</v>
      </c>
      <c r="C361" s="946">
        <v>0</v>
      </c>
      <c r="D361" s="893">
        <v>54</v>
      </c>
      <c r="E361" s="893">
        <v>0</v>
      </c>
      <c r="F361" s="893">
        <v>384.48</v>
      </c>
      <c r="G361" s="945">
        <v>9.8979999999999997</v>
      </c>
      <c r="H361" s="893">
        <v>2</v>
      </c>
      <c r="I361" s="893">
        <v>2</v>
      </c>
      <c r="J361" s="893">
        <v>2</v>
      </c>
      <c r="K361" s="944">
        <v>39.591999999999999</v>
      </c>
      <c r="L361" s="943">
        <v>424.072</v>
      </c>
      <c r="M361" s="892">
        <v>358.83015384615385</v>
      </c>
      <c r="N361" s="892">
        <v>65.241846153846154</v>
      </c>
      <c r="O361" s="892">
        <v>0</v>
      </c>
      <c r="P361" s="942">
        <v>0</v>
      </c>
      <c r="Q361" s="892">
        <v>0</v>
      </c>
      <c r="R361" s="892">
        <v>0</v>
      </c>
      <c r="S361" s="892">
        <v>0</v>
      </c>
      <c r="T361" s="892">
        <v>0</v>
      </c>
      <c r="U361" s="892">
        <v>0</v>
      </c>
      <c r="V361" s="926">
        <v>0</v>
      </c>
      <c r="Y361" s="969"/>
      <c r="Z361" s="969"/>
      <c r="AA361" s="969"/>
      <c r="AB361" s="969"/>
      <c r="AC361" s="969"/>
      <c r="AD361" s="969"/>
      <c r="AE361" s="969"/>
      <c r="AF361" s="969"/>
      <c r="AG361" s="969"/>
      <c r="AH361" s="969"/>
      <c r="AI361" s="969"/>
      <c r="AJ361" s="969"/>
      <c r="AK361" s="969"/>
      <c r="AL361" s="969"/>
      <c r="AM361" s="969"/>
      <c r="AN361" s="969"/>
      <c r="AO361" s="969"/>
    </row>
    <row r="362" spans="1:41">
      <c r="A362" s="882" t="s">
        <v>1213</v>
      </c>
      <c r="B362" s="951">
        <v>11.35</v>
      </c>
      <c r="C362" s="951">
        <v>9.1199999999999992</v>
      </c>
      <c r="D362" s="899">
        <v>40</v>
      </c>
      <c r="E362" s="899">
        <v>40</v>
      </c>
      <c r="F362" s="899">
        <v>818.8</v>
      </c>
      <c r="G362" s="950">
        <v>17.454999999999998</v>
      </c>
      <c r="H362" s="899">
        <v>4</v>
      </c>
      <c r="I362" s="899">
        <v>4</v>
      </c>
      <c r="J362" s="899">
        <v>5</v>
      </c>
      <c r="K362" s="949">
        <v>174.54999999999998</v>
      </c>
      <c r="L362" s="948">
        <v>993.34999999999991</v>
      </c>
      <c r="M362" s="898">
        <v>0</v>
      </c>
      <c r="N362" s="898">
        <v>0</v>
      </c>
      <c r="O362" s="898">
        <v>0</v>
      </c>
      <c r="P362" s="947">
        <v>0</v>
      </c>
      <c r="Q362" s="898">
        <v>0</v>
      </c>
      <c r="R362" s="898">
        <v>0</v>
      </c>
      <c r="S362" s="898">
        <v>0</v>
      </c>
      <c r="T362" s="898">
        <v>0</v>
      </c>
      <c r="U362" s="898">
        <v>993.34999999999991</v>
      </c>
      <c r="V362" s="925">
        <v>0</v>
      </c>
      <c r="Y362" s="969"/>
      <c r="Z362" s="969"/>
      <c r="AA362" s="969"/>
      <c r="AB362" s="969"/>
      <c r="AC362" s="969"/>
      <c r="AD362" s="969"/>
      <c r="AE362" s="969"/>
      <c r="AF362" s="969"/>
      <c r="AG362" s="969"/>
      <c r="AH362" s="969"/>
      <c r="AI362" s="969"/>
      <c r="AJ362" s="969"/>
      <c r="AK362" s="969"/>
      <c r="AL362" s="969"/>
      <c r="AM362" s="969"/>
      <c r="AN362" s="969"/>
      <c r="AO362" s="969"/>
    </row>
    <row r="363" spans="1:41">
      <c r="A363" s="880" t="s">
        <v>2031</v>
      </c>
      <c r="B363" s="946">
        <v>9.89</v>
      </c>
      <c r="C363" s="946">
        <v>0</v>
      </c>
      <c r="D363" s="893">
        <v>58</v>
      </c>
      <c r="E363" s="893">
        <v>0</v>
      </c>
      <c r="F363" s="893">
        <v>573.62</v>
      </c>
      <c r="G363" s="945">
        <v>7.45</v>
      </c>
      <c r="H363" s="893">
        <v>2</v>
      </c>
      <c r="I363" s="893">
        <v>2</v>
      </c>
      <c r="J363" s="893">
        <v>2</v>
      </c>
      <c r="K363" s="944">
        <v>29.8</v>
      </c>
      <c r="L363" s="943">
        <v>603.41999999999996</v>
      </c>
      <c r="M363" s="892">
        <v>603.41999999999996</v>
      </c>
      <c r="N363" s="892">
        <v>0</v>
      </c>
      <c r="O363" s="892">
        <v>0</v>
      </c>
      <c r="P363" s="942">
        <v>0</v>
      </c>
      <c r="Q363" s="892">
        <v>0</v>
      </c>
      <c r="R363" s="892">
        <v>0</v>
      </c>
      <c r="S363" s="892">
        <v>0</v>
      </c>
      <c r="T363" s="892">
        <v>0</v>
      </c>
      <c r="U363" s="892">
        <v>0</v>
      </c>
      <c r="V363" s="926">
        <v>0</v>
      </c>
      <c r="Y363" s="969"/>
      <c r="Z363" s="969"/>
      <c r="AA363" s="969"/>
      <c r="AB363" s="969"/>
      <c r="AC363" s="969"/>
      <c r="AD363" s="969"/>
      <c r="AE363" s="969"/>
      <c r="AF363" s="969"/>
      <c r="AG363" s="969"/>
      <c r="AH363" s="969"/>
      <c r="AI363" s="969"/>
      <c r="AJ363" s="969"/>
      <c r="AK363" s="969"/>
      <c r="AL363" s="969"/>
      <c r="AM363" s="969"/>
      <c r="AN363" s="969"/>
      <c r="AO363" s="969"/>
    </row>
    <row r="364" spans="1:41">
      <c r="A364" s="882" t="s">
        <v>2030</v>
      </c>
      <c r="B364" s="951">
        <v>3.56</v>
      </c>
      <c r="C364" s="951">
        <v>5.27</v>
      </c>
      <c r="D364" s="899">
        <v>122</v>
      </c>
      <c r="E364" s="899">
        <v>122</v>
      </c>
      <c r="F364" s="899">
        <v>1077.26</v>
      </c>
      <c r="G364" s="950">
        <v>15.2</v>
      </c>
      <c r="H364" s="899">
        <v>6</v>
      </c>
      <c r="I364" s="899">
        <v>6</v>
      </c>
      <c r="J364" s="899">
        <v>6</v>
      </c>
      <c r="K364" s="949">
        <v>182.39999999999998</v>
      </c>
      <c r="L364" s="948">
        <v>1259.6599999999999</v>
      </c>
      <c r="M364" s="898">
        <v>0</v>
      </c>
      <c r="N364" s="898">
        <v>0</v>
      </c>
      <c r="O364" s="898">
        <v>1259.6599999999999</v>
      </c>
      <c r="P364" s="947">
        <v>0</v>
      </c>
      <c r="Q364" s="898">
        <v>0</v>
      </c>
      <c r="R364" s="898">
        <v>0</v>
      </c>
      <c r="S364" s="898">
        <v>0</v>
      </c>
      <c r="T364" s="898">
        <v>0</v>
      </c>
      <c r="U364" s="898">
        <v>0</v>
      </c>
      <c r="V364" s="925">
        <v>0</v>
      </c>
      <c r="Y364" s="969"/>
      <c r="Z364" s="969"/>
      <c r="AA364" s="969"/>
      <c r="AB364" s="969"/>
      <c r="AC364" s="969"/>
      <c r="AD364" s="969"/>
      <c r="AE364" s="969"/>
      <c r="AF364" s="969"/>
      <c r="AG364" s="969"/>
      <c r="AH364" s="969"/>
      <c r="AI364" s="969"/>
      <c r="AJ364" s="969"/>
      <c r="AK364" s="969"/>
      <c r="AL364" s="969"/>
      <c r="AM364" s="969"/>
      <c r="AN364" s="969"/>
      <c r="AO364" s="969"/>
    </row>
    <row r="365" spans="1:41">
      <c r="A365" s="880" t="s">
        <v>1210</v>
      </c>
      <c r="B365" s="946">
        <v>20.85</v>
      </c>
      <c r="C365" s="946">
        <v>0</v>
      </c>
      <c r="D365" s="893">
        <v>94</v>
      </c>
      <c r="E365" s="893">
        <v>0</v>
      </c>
      <c r="F365" s="893">
        <v>1959.9</v>
      </c>
      <c r="G365" s="945">
        <v>19.89</v>
      </c>
      <c r="H365" s="893">
        <v>12</v>
      </c>
      <c r="I365" s="893">
        <v>10</v>
      </c>
      <c r="J365" s="893">
        <v>11</v>
      </c>
      <c r="K365" s="944">
        <v>517.14</v>
      </c>
      <c r="L365" s="943">
        <v>2477.04</v>
      </c>
      <c r="M365" s="892">
        <v>0</v>
      </c>
      <c r="N365" s="892">
        <v>0</v>
      </c>
      <c r="O365" s="892">
        <v>0</v>
      </c>
      <c r="P365" s="942">
        <v>2450.4051612903227</v>
      </c>
      <c r="Q365" s="892">
        <v>0</v>
      </c>
      <c r="R365" s="892">
        <v>0</v>
      </c>
      <c r="S365" s="892">
        <v>0</v>
      </c>
      <c r="T365" s="892">
        <v>0</v>
      </c>
      <c r="U365" s="892">
        <v>26.634838709677421</v>
      </c>
      <c r="V365" s="926">
        <v>0</v>
      </c>
      <c r="Y365" s="969"/>
      <c r="Z365" s="969"/>
      <c r="AA365" s="969"/>
      <c r="AB365" s="969"/>
      <c r="AC365" s="969"/>
      <c r="AD365" s="969"/>
      <c r="AE365" s="969"/>
      <c r="AF365" s="969"/>
      <c r="AG365" s="969"/>
      <c r="AH365" s="969"/>
      <c r="AI365" s="969"/>
      <c r="AJ365" s="969"/>
      <c r="AK365" s="969"/>
      <c r="AL365" s="969"/>
      <c r="AM365" s="969"/>
      <c r="AN365" s="969"/>
      <c r="AO365" s="969"/>
    </row>
    <row r="366" spans="1:41">
      <c r="A366" s="882" t="s">
        <v>1209</v>
      </c>
      <c r="B366" s="951">
        <v>16.72</v>
      </c>
      <c r="C366" s="951">
        <v>14.56</v>
      </c>
      <c r="D366" s="899">
        <v>29</v>
      </c>
      <c r="E366" s="899">
        <v>29</v>
      </c>
      <c r="F366" s="899">
        <v>907.12</v>
      </c>
      <c r="G366" s="950">
        <v>5</v>
      </c>
      <c r="H366" s="899">
        <v>3</v>
      </c>
      <c r="I366" s="899">
        <v>3</v>
      </c>
      <c r="J366" s="899">
        <v>3</v>
      </c>
      <c r="K366" s="949">
        <v>30</v>
      </c>
      <c r="L366" s="948">
        <v>937.12</v>
      </c>
      <c r="M366" s="898">
        <v>0</v>
      </c>
      <c r="N366" s="898">
        <v>937.12</v>
      </c>
      <c r="O366" s="898">
        <v>0</v>
      </c>
      <c r="P366" s="947">
        <v>0</v>
      </c>
      <c r="Q366" s="898">
        <v>0</v>
      </c>
      <c r="R366" s="898">
        <v>0</v>
      </c>
      <c r="S366" s="898">
        <v>0</v>
      </c>
      <c r="T366" s="898">
        <v>0</v>
      </c>
      <c r="U366" s="898">
        <v>0</v>
      </c>
      <c r="V366" s="925">
        <v>0</v>
      </c>
      <c r="Y366" s="969"/>
      <c r="Z366" s="969"/>
      <c r="AA366" s="969"/>
      <c r="AB366" s="969"/>
      <c r="AC366" s="969"/>
      <c r="AD366" s="969"/>
      <c r="AE366" s="969"/>
      <c r="AF366" s="969"/>
      <c r="AG366" s="969"/>
      <c r="AH366" s="969"/>
      <c r="AI366" s="969"/>
      <c r="AJ366" s="969"/>
      <c r="AK366" s="969"/>
      <c r="AL366" s="969"/>
      <c r="AM366" s="969"/>
      <c r="AN366" s="969"/>
      <c r="AO366" s="969"/>
    </row>
    <row r="367" spans="1:41">
      <c r="A367" s="880" t="s">
        <v>1645</v>
      </c>
      <c r="B367" s="946">
        <v>28</v>
      </c>
      <c r="C367" s="946">
        <v>0</v>
      </c>
      <c r="D367" s="893">
        <v>47</v>
      </c>
      <c r="E367" s="893">
        <v>0</v>
      </c>
      <c r="F367" s="893">
        <v>1316</v>
      </c>
      <c r="G367" s="945">
        <v>3.8</v>
      </c>
      <c r="H367" s="893">
        <v>4</v>
      </c>
      <c r="I367" s="893">
        <v>4</v>
      </c>
      <c r="J367" s="893">
        <v>4</v>
      </c>
      <c r="K367" s="944">
        <v>30.4</v>
      </c>
      <c r="L367" s="943">
        <v>1346.4</v>
      </c>
      <c r="M367" s="892">
        <v>0</v>
      </c>
      <c r="N367" s="892">
        <v>0</v>
      </c>
      <c r="O367" s="892">
        <v>0</v>
      </c>
      <c r="P367" s="942">
        <v>1346.4</v>
      </c>
      <c r="Q367" s="892">
        <v>0</v>
      </c>
      <c r="R367" s="892">
        <v>0</v>
      </c>
      <c r="S367" s="892">
        <v>0</v>
      </c>
      <c r="T367" s="892">
        <v>0</v>
      </c>
      <c r="U367" s="892">
        <v>0</v>
      </c>
      <c r="V367" s="926">
        <v>0</v>
      </c>
      <c r="Y367" s="969"/>
      <c r="Z367" s="969"/>
      <c r="AA367" s="969"/>
      <c r="AB367" s="969"/>
      <c r="AC367" s="969"/>
      <c r="AD367" s="969"/>
      <c r="AE367" s="969"/>
      <c r="AF367" s="969"/>
      <c r="AG367" s="969"/>
      <c r="AH367" s="969"/>
      <c r="AI367" s="969"/>
      <c r="AJ367" s="969"/>
      <c r="AK367" s="969"/>
      <c r="AL367" s="969"/>
      <c r="AM367" s="969"/>
      <c r="AN367" s="969"/>
      <c r="AO367" s="969"/>
    </row>
    <row r="368" spans="1:41">
      <c r="A368" s="882" t="s">
        <v>2029</v>
      </c>
      <c r="B368" s="951">
        <v>13.78</v>
      </c>
      <c r="C368" s="951">
        <v>15.92</v>
      </c>
      <c r="D368" s="899">
        <v>54</v>
      </c>
      <c r="E368" s="899">
        <v>54</v>
      </c>
      <c r="F368" s="899">
        <v>1603.8</v>
      </c>
      <c r="G368" s="950">
        <v>3.72</v>
      </c>
      <c r="H368" s="899">
        <v>6</v>
      </c>
      <c r="I368" s="899">
        <v>6</v>
      </c>
      <c r="J368" s="899">
        <v>6</v>
      </c>
      <c r="K368" s="949">
        <v>44.64</v>
      </c>
      <c r="L368" s="948">
        <v>1648.44</v>
      </c>
      <c r="M368" s="898">
        <v>0</v>
      </c>
      <c r="N368" s="898">
        <v>1648.44</v>
      </c>
      <c r="O368" s="898">
        <v>0</v>
      </c>
      <c r="P368" s="947">
        <v>0</v>
      </c>
      <c r="Q368" s="898">
        <v>0</v>
      </c>
      <c r="R368" s="898">
        <v>0</v>
      </c>
      <c r="S368" s="898">
        <v>0</v>
      </c>
      <c r="T368" s="898">
        <v>0</v>
      </c>
      <c r="U368" s="898">
        <v>0</v>
      </c>
      <c r="V368" s="925">
        <v>0</v>
      </c>
      <c r="Y368" s="969"/>
      <c r="Z368" s="969"/>
      <c r="AA368" s="969"/>
      <c r="AB368" s="969"/>
      <c r="AC368" s="969"/>
      <c r="AD368" s="969"/>
      <c r="AE368" s="969"/>
      <c r="AF368" s="969"/>
      <c r="AG368" s="969"/>
      <c r="AH368" s="969"/>
      <c r="AI368" s="969"/>
      <c r="AJ368" s="969"/>
      <c r="AK368" s="969"/>
      <c r="AL368" s="969"/>
      <c r="AM368" s="969"/>
      <c r="AN368" s="969"/>
      <c r="AO368" s="969"/>
    </row>
    <row r="369" spans="1:41">
      <c r="A369" s="880" t="s">
        <v>1644</v>
      </c>
      <c r="B369" s="946">
        <v>29.73</v>
      </c>
      <c r="C369" s="946">
        <v>30.51</v>
      </c>
      <c r="D369" s="893">
        <v>56</v>
      </c>
      <c r="E369" s="893">
        <v>56</v>
      </c>
      <c r="F369" s="893">
        <v>3373.4400000000005</v>
      </c>
      <c r="G369" s="945">
        <v>16.376999999999999</v>
      </c>
      <c r="H369" s="893">
        <v>9</v>
      </c>
      <c r="I369" s="893">
        <v>9</v>
      </c>
      <c r="J369" s="893">
        <v>9</v>
      </c>
      <c r="K369" s="944">
        <v>294.786</v>
      </c>
      <c r="L369" s="943">
        <v>3668.2260000000006</v>
      </c>
      <c r="M369" s="892">
        <v>0</v>
      </c>
      <c r="N369" s="892">
        <v>0</v>
      </c>
      <c r="O369" s="892">
        <v>0</v>
      </c>
      <c r="P369" s="942">
        <v>3592.5924742268044</v>
      </c>
      <c r="Q369" s="892">
        <v>0</v>
      </c>
      <c r="R369" s="892">
        <v>75.633525773195885</v>
      </c>
      <c r="S369" s="892">
        <v>0</v>
      </c>
      <c r="T369" s="892">
        <v>0</v>
      </c>
      <c r="U369" s="892">
        <v>0</v>
      </c>
      <c r="V369" s="926">
        <v>0</v>
      </c>
      <c r="Y369" s="969"/>
      <c r="Z369" s="969"/>
      <c r="AA369" s="969"/>
      <c r="AB369" s="969"/>
      <c r="AC369" s="969"/>
      <c r="AD369" s="969"/>
      <c r="AE369" s="969"/>
      <c r="AF369" s="969"/>
      <c r="AG369" s="969"/>
      <c r="AH369" s="969"/>
      <c r="AI369" s="969"/>
      <c r="AJ369" s="969"/>
      <c r="AK369" s="969"/>
      <c r="AL369" s="969"/>
      <c r="AM369" s="969"/>
      <c r="AN369" s="969"/>
      <c r="AO369" s="969"/>
    </row>
    <row r="370" spans="1:41">
      <c r="A370" s="882" t="s">
        <v>1208</v>
      </c>
      <c r="B370" s="951">
        <v>19.059999999999999</v>
      </c>
      <c r="C370" s="951">
        <v>17.71</v>
      </c>
      <c r="D370" s="899">
        <v>36</v>
      </c>
      <c r="E370" s="899">
        <v>36</v>
      </c>
      <c r="F370" s="899">
        <v>1323.72</v>
      </c>
      <c r="G370" s="950">
        <v>13.02</v>
      </c>
      <c r="H370" s="899">
        <v>4</v>
      </c>
      <c r="I370" s="899">
        <v>4</v>
      </c>
      <c r="J370" s="899">
        <v>4</v>
      </c>
      <c r="K370" s="949">
        <v>104.16</v>
      </c>
      <c r="L370" s="948">
        <v>1427.88</v>
      </c>
      <c r="M370" s="898">
        <v>0</v>
      </c>
      <c r="N370" s="898">
        <v>0</v>
      </c>
      <c r="O370" s="898">
        <v>0</v>
      </c>
      <c r="P370" s="947">
        <v>1427.88</v>
      </c>
      <c r="Q370" s="898">
        <v>0</v>
      </c>
      <c r="R370" s="898">
        <v>0</v>
      </c>
      <c r="S370" s="898">
        <v>0</v>
      </c>
      <c r="T370" s="898">
        <v>0</v>
      </c>
      <c r="U370" s="898">
        <v>0</v>
      </c>
      <c r="V370" s="925">
        <v>0</v>
      </c>
      <c r="Y370" s="969"/>
      <c r="Z370" s="969"/>
      <c r="AA370" s="969"/>
      <c r="AB370" s="969"/>
      <c r="AC370" s="969"/>
      <c r="AD370" s="969"/>
      <c r="AE370" s="969"/>
      <c r="AF370" s="969"/>
      <c r="AG370" s="969"/>
      <c r="AH370" s="969"/>
      <c r="AI370" s="969"/>
      <c r="AJ370" s="969"/>
      <c r="AK370" s="969"/>
      <c r="AL370" s="969"/>
      <c r="AM370" s="969"/>
      <c r="AN370" s="969"/>
      <c r="AO370" s="969"/>
    </row>
    <row r="371" spans="1:41">
      <c r="A371" s="880" t="s">
        <v>1207</v>
      </c>
      <c r="B371" s="946">
        <v>6.25</v>
      </c>
      <c r="C371" s="946">
        <v>6.97</v>
      </c>
      <c r="D371" s="893">
        <v>52</v>
      </c>
      <c r="E371" s="893">
        <v>52</v>
      </c>
      <c r="F371" s="893">
        <v>687.44</v>
      </c>
      <c r="G371" s="945">
        <v>9.8000000000000007</v>
      </c>
      <c r="H371" s="893">
        <v>3</v>
      </c>
      <c r="I371" s="893">
        <v>3</v>
      </c>
      <c r="J371" s="893">
        <v>3</v>
      </c>
      <c r="K371" s="944">
        <v>58.800000000000004</v>
      </c>
      <c r="L371" s="943">
        <v>746.24</v>
      </c>
      <c r="M371" s="892">
        <v>0</v>
      </c>
      <c r="N371" s="892">
        <v>248.74666666666667</v>
      </c>
      <c r="O371" s="892">
        <v>461.95809523809527</v>
      </c>
      <c r="P371" s="942">
        <v>35.535238095238093</v>
      </c>
      <c r="Q371" s="892">
        <v>0</v>
      </c>
      <c r="R371" s="892">
        <v>0</v>
      </c>
      <c r="S371" s="892">
        <v>0</v>
      </c>
      <c r="T371" s="892">
        <v>0</v>
      </c>
      <c r="U371" s="892">
        <v>0</v>
      </c>
      <c r="V371" s="926">
        <v>0</v>
      </c>
      <c r="Y371" s="969"/>
      <c r="Z371" s="969"/>
      <c r="AA371" s="969"/>
      <c r="AB371" s="969"/>
      <c r="AC371" s="969"/>
      <c r="AD371" s="969"/>
      <c r="AE371" s="969"/>
      <c r="AF371" s="969"/>
      <c r="AG371" s="969"/>
      <c r="AH371" s="969"/>
      <c r="AI371" s="969"/>
      <c r="AJ371" s="969"/>
      <c r="AK371" s="969"/>
      <c r="AL371" s="969"/>
      <c r="AM371" s="969"/>
      <c r="AN371" s="969"/>
      <c r="AO371" s="969"/>
    </row>
    <row r="372" spans="1:41">
      <c r="A372" s="882" t="s">
        <v>1206</v>
      </c>
      <c r="B372" s="951">
        <v>6.87</v>
      </c>
      <c r="C372" s="951">
        <v>7.7</v>
      </c>
      <c r="D372" s="899">
        <v>44</v>
      </c>
      <c r="E372" s="899">
        <v>44</v>
      </c>
      <c r="F372" s="899">
        <v>641.08000000000004</v>
      </c>
      <c r="G372" s="950">
        <v>15.5</v>
      </c>
      <c r="H372" s="899">
        <v>3</v>
      </c>
      <c r="I372" s="899">
        <v>3</v>
      </c>
      <c r="J372" s="899">
        <v>2</v>
      </c>
      <c r="K372" s="949">
        <v>62</v>
      </c>
      <c r="L372" s="948">
        <v>703.08</v>
      </c>
      <c r="M372" s="898">
        <v>0</v>
      </c>
      <c r="N372" s="898">
        <v>0</v>
      </c>
      <c r="O372" s="898">
        <v>703.08</v>
      </c>
      <c r="P372" s="947">
        <v>0</v>
      </c>
      <c r="Q372" s="898">
        <v>0</v>
      </c>
      <c r="R372" s="898">
        <v>0</v>
      </c>
      <c r="S372" s="898">
        <v>0</v>
      </c>
      <c r="T372" s="898">
        <v>0</v>
      </c>
      <c r="U372" s="898">
        <v>0</v>
      </c>
      <c r="V372" s="925">
        <v>0</v>
      </c>
      <c r="Y372" s="969"/>
      <c r="Z372" s="969"/>
      <c r="AA372" s="969"/>
      <c r="AB372" s="969"/>
      <c r="AC372" s="969"/>
      <c r="AD372" s="969"/>
      <c r="AE372" s="969"/>
      <c r="AF372" s="969"/>
      <c r="AG372" s="969"/>
      <c r="AH372" s="969"/>
      <c r="AI372" s="969"/>
      <c r="AJ372" s="969"/>
      <c r="AK372" s="969"/>
      <c r="AL372" s="969"/>
      <c r="AM372" s="969"/>
      <c r="AN372" s="969"/>
      <c r="AO372" s="969"/>
    </row>
    <row r="373" spans="1:41">
      <c r="A373" s="880" t="s">
        <v>1204</v>
      </c>
      <c r="B373" s="946">
        <v>21.76</v>
      </c>
      <c r="C373" s="946">
        <v>21.97</v>
      </c>
      <c r="D373" s="893">
        <v>41</v>
      </c>
      <c r="E373" s="893">
        <v>41</v>
      </c>
      <c r="F373" s="893">
        <v>1792.93</v>
      </c>
      <c r="G373" s="945">
        <v>13.97</v>
      </c>
      <c r="H373" s="893">
        <v>5</v>
      </c>
      <c r="I373" s="893">
        <v>5</v>
      </c>
      <c r="J373" s="893">
        <v>5</v>
      </c>
      <c r="K373" s="944">
        <v>139.70000000000002</v>
      </c>
      <c r="L373" s="943">
        <v>1932.63</v>
      </c>
      <c r="M373" s="892">
        <v>0</v>
      </c>
      <c r="N373" s="892">
        <v>0</v>
      </c>
      <c r="O373" s="892">
        <v>1932.63</v>
      </c>
      <c r="P373" s="942">
        <v>0</v>
      </c>
      <c r="Q373" s="892">
        <v>0</v>
      </c>
      <c r="R373" s="892">
        <v>0</v>
      </c>
      <c r="S373" s="892">
        <v>0</v>
      </c>
      <c r="T373" s="892">
        <v>0</v>
      </c>
      <c r="U373" s="892">
        <v>0</v>
      </c>
      <c r="V373" s="926">
        <v>0</v>
      </c>
      <c r="Y373" s="969"/>
      <c r="Z373" s="969"/>
      <c r="AA373" s="969"/>
      <c r="AB373" s="969"/>
      <c r="AC373" s="969"/>
      <c r="AD373" s="969"/>
      <c r="AE373" s="969"/>
      <c r="AF373" s="969"/>
      <c r="AG373" s="969"/>
      <c r="AH373" s="969"/>
      <c r="AI373" s="969"/>
      <c r="AJ373" s="969"/>
      <c r="AK373" s="969"/>
      <c r="AL373" s="969"/>
      <c r="AM373" s="969"/>
      <c r="AN373" s="969"/>
      <c r="AO373" s="969"/>
    </row>
    <row r="374" spans="1:41">
      <c r="A374" s="882" t="s">
        <v>1642</v>
      </c>
      <c r="B374" s="951">
        <v>21.22</v>
      </c>
      <c r="C374" s="951">
        <v>20.53</v>
      </c>
      <c r="D374" s="899">
        <v>104</v>
      </c>
      <c r="E374" s="899">
        <v>102</v>
      </c>
      <c r="F374" s="899">
        <v>4300.9400000000005</v>
      </c>
      <c r="G374" s="950">
        <v>5.0999999999999996</v>
      </c>
      <c r="H374" s="899">
        <v>10</v>
      </c>
      <c r="I374" s="899">
        <v>12</v>
      </c>
      <c r="J374" s="899">
        <v>12</v>
      </c>
      <c r="K374" s="949">
        <v>102</v>
      </c>
      <c r="L374" s="948">
        <v>4402.9400000000005</v>
      </c>
      <c r="M374" s="898">
        <v>0</v>
      </c>
      <c r="N374" s="898">
        <v>0</v>
      </c>
      <c r="O374" s="898">
        <v>0</v>
      </c>
      <c r="P374" s="947">
        <v>0</v>
      </c>
      <c r="Q374" s="898">
        <v>0</v>
      </c>
      <c r="R374" s="898">
        <v>0</v>
      </c>
      <c r="S374" s="898">
        <v>4402.9400000000005</v>
      </c>
      <c r="T374" s="898">
        <v>0</v>
      </c>
      <c r="U374" s="898">
        <v>0</v>
      </c>
      <c r="V374" s="925">
        <v>0</v>
      </c>
      <c r="Y374" s="969"/>
      <c r="Z374" s="969"/>
      <c r="AA374" s="969"/>
      <c r="AB374" s="969"/>
      <c r="AC374" s="969"/>
      <c r="AD374" s="969"/>
      <c r="AE374" s="969"/>
      <c r="AF374" s="969"/>
      <c r="AG374" s="969"/>
      <c r="AH374" s="969"/>
      <c r="AI374" s="969"/>
      <c r="AJ374" s="969"/>
      <c r="AK374" s="969"/>
      <c r="AL374" s="969"/>
      <c r="AM374" s="969"/>
      <c r="AN374" s="969"/>
      <c r="AO374" s="969"/>
    </row>
    <row r="375" spans="1:41">
      <c r="A375" s="880" t="s">
        <v>1640</v>
      </c>
      <c r="B375" s="946">
        <v>24.42</v>
      </c>
      <c r="C375" s="946">
        <v>23.56</v>
      </c>
      <c r="D375" s="893">
        <v>75</v>
      </c>
      <c r="E375" s="893">
        <v>73</v>
      </c>
      <c r="F375" s="893">
        <v>3551.38</v>
      </c>
      <c r="G375" s="945">
        <v>16.95</v>
      </c>
      <c r="H375" s="893">
        <v>8</v>
      </c>
      <c r="I375" s="893">
        <v>8</v>
      </c>
      <c r="J375" s="893">
        <v>8</v>
      </c>
      <c r="K375" s="944">
        <v>271.2</v>
      </c>
      <c r="L375" s="943">
        <v>3822.58</v>
      </c>
      <c r="M375" s="892">
        <v>0</v>
      </c>
      <c r="N375" s="892">
        <v>0</v>
      </c>
      <c r="O375" s="892">
        <v>0</v>
      </c>
      <c r="P375" s="942">
        <v>3822.58</v>
      </c>
      <c r="Q375" s="892">
        <v>0</v>
      </c>
      <c r="R375" s="892">
        <v>0</v>
      </c>
      <c r="S375" s="892">
        <v>0</v>
      </c>
      <c r="T375" s="892">
        <v>0</v>
      </c>
      <c r="U375" s="892">
        <v>0</v>
      </c>
      <c r="V375" s="926">
        <v>0</v>
      </c>
      <c r="Y375" s="969"/>
      <c r="Z375" s="969"/>
      <c r="AA375" s="969"/>
      <c r="AB375" s="969"/>
      <c r="AC375" s="969"/>
      <c r="AD375" s="969"/>
      <c r="AE375" s="969"/>
      <c r="AF375" s="969"/>
      <c r="AG375" s="969"/>
      <c r="AH375" s="969"/>
      <c r="AI375" s="969"/>
      <c r="AJ375" s="969"/>
      <c r="AK375" s="969"/>
      <c r="AL375" s="969"/>
      <c r="AM375" s="969"/>
      <c r="AN375" s="969"/>
      <c r="AO375" s="969"/>
    </row>
    <row r="376" spans="1:41">
      <c r="A376" s="882" t="s">
        <v>1638</v>
      </c>
      <c r="B376" s="951">
        <v>16.170000000000002</v>
      </c>
      <c r="C376" s="951">
        <v>17.23</v>
      </c>
      <c r="D376" s="899">
        <v>54</v>
      </c>
      <c r="E376" s="899">
        <v>54</v>
      </c>
      <c r="F376" s="899">
        <v>1803.6000000000001</v>
      </c>
      <c r="G376" s="950">
        <v>12.06</v>
      </c>
      <c r="H376" s="899">
        <v>5</v>
      </c>
      <c r="I376" s="899">
        <v>5</v>
      </c>
      <c r="J376" s="899">
        <v>5</v>
      </c>
      <c r="K376" s="949">
        <v>120.60000000000001</v>
      </c>
      <c r="L376" s="948">
        <v>1924.2</v>
      </c>
      <c r="M376" s="898">
        <v>0</v>
      </c>
      <c r="N376" s="898">
        <v>0</v>
      </c>
      <c r="O376" s="898">
        <v>0</v>
      </c>
      <c r="P376" s="947">
        <v>1924.2</v>
      </c>
      <c r="Q376" s="898">
        <v>0</v>
      </c>
      <c r="R376" s="898">
        <v>0</v>
      </c>
      <c r="S376" s="898">
        <v>0</v>
      </c>
      <c r="T376" s="898">
        <v>0</v>
      </c>
      <c r="U376" s="898">
        <v>0</v>
      </c>
      <c r="V376" s="925">
        <v>0</v>
      </c>
      <c r="Y376" s="969"/>
      <c r="Z376" s="969"/>
      <c r="AA376" s="969"/>
      <c r="AB376" s="969"/>
      <c r="AC376" s="969"/>
      <c r="AD376" s="969"/>
      <c r="AE376" s="969"/>
      <c r="AF376" s="969"/>
      <c r="AG376" s="969"/>
      <c r="AH376" s="969"/>
      <c r="AI376" s="969"/>
      <c r="AJ376" s="969"/>
      <c r="AK376" s="969"/>
      <c r="AL376" s="969"/>
      <c r="AM376" s="969"/>
      <c r="AN376" s="969"/>
      <c r="AO376" s="969"/>
    </row>
    <row r="377" spans="1:41">
      <c r="A377" s="880" t="s">
        <v>1637</v>
      </c>
      <c r="B377" s="946">
        <v>30.04</v>
      </c>
      <c r="C377" s="946">
        <v>28.82</v>
      </c>
      <c r="D377" s="893">
        <v>79</v>
      </c>
      <c r="E377" s="893">
        <v>79</v>
      </c>
      <c r="F377" s="893">
        <v>4649.9400000000005</v>
      </c>
      <c r="G377" s="945">
        <v>16.376999999999999</v>
      </c>
      <c r="H377" s="893">
        <v>12</v>
      </c>
      <c r="I377" s="893">
        <v>12</v>
      </c>
      <c r="J377" s="893">
        <v>12</v>
      </c>
      <c r="K377" s="944">
        <v>393.048</v>
      </c>
      <c r="L377" s="943">
        <v>5042.9880000000003</v>
      </c>
      <c r="M377" s="892">
        <v>0</v>
      </c>
      <c r="N377" s="892">
        <v>0</v>
      </c>
      <c r="O377" s="892">
        <v>0</v>
      </c>
      <c r="P377" s="942">
        <v>0</v>
      </c>
      <c r="Q377" s="892">
        <v>0</v>
      </c>
      <c r="R377" s="892">
        <v>0</v>
      </c>
      <c r="S377" s="892">
        <v>5042.9880000000003</v>
      </c>
      <c r="T377" s="892">
        <v>0</v>
      </c>
      <c r="U377" s="892">
        <v>0</v>
      </c>
      <c r="V377" s="926">
        <v>0</v>
      </c>
      <c r="Y377" s="969"/>
      <c r="Z377" s="969"/>
      <c r="AA377" s="969"/>
      <c r="AB377" s="969"/>
      <c r="AC377" s="969"/>
      <c r="AD377" s="969"/>
      <c r="AE377" s="969"/>
      <c r="AF377" s="969"/>
      <c r="AG377" s="969"/>
      <c r="AH377" s="969"/>
      <c r="AI377" s="969"/>
      <c r="AJ377" s="969"/>
      <c r="AK377" s="969"/>
      <c r="AL377" s="969"/>
      <c r="AM377" s="969"/>
      <c r="AN377" s="969"/>
      <c r="AO377" s="969"/>
    </row>
    <row r="378" spans="1:41">
      <c r="A378" s="882" t="s">
        <v>1635</v>
      </c>
      <c r="B378" s="951">
        <v>19.04</v>
      </c>
      <c r="C378" s="951">
        <v>18.010000000000002</v>
      </c>
      <c r="D378" s="899">
        <v>54</v>
      </c>
      <c r="E378" s="899">
        <v>54</v>
      </c>
      <c r="F378" s="899">
        <v>2000.6999999999998</v>
      </c>
      <c r="G378" s="950">
        <v>9.57</v>
      </c>
      <c r="H378" s="899">
        <v>5</v>
      </c>
      <c r="I378" s="899">
        <v>6</v>
      </c>
      <c r="J378" s="899">
        <v>6</v>
      </c>
      <c r="K378" s="949">
        <v>95.7</v>
      </c>
      <c r="L378" s="948">
        <v>2096.3999999999996</v>
      </c>
      <c r="M378" s="898">
        <v>0</v>
      </c>
      <c r="N378" s="898">
        <v>0</v>
      </c>
      <c r="O378" s="898">
        <v>0</v>
      </c>
      <c r="P378" s="947">
        <v>2096.3999999999996</v>
      </c>
      <c r="Q378" s="898">
        <v>0</v>
      </c>
      <c r="R378" s="898">
        <v>0</v>
      </c>
      <c r="S378" s="898">
        <v>0</v>
      </c>
      <c r="T378" s="898">
        <v>0</v>
      </c>
      <c r="U378" s="898">
        <v>0</v>
      </c>
      <c r="V378" s="925">
        <v>0</v>
      </c>
      <c r="Y378" s="969"/>
      <c r="Z378" s="969"/>
      <c r="AA378" s="969"/>
      <c r="AB378" s="969"/>
      <c r="AC378" s="969"/>
      <c r="AD378" s="969"/>
      <c r="AE378" s="969"/>
      <c r="AF378" s="969"/>
      <c r="AG378" s="969"/>
      <c r="AH378" s="969"/>
      <c r="AI378" s="969"/>
      <c r="AJ378" s="969"/>
      <c r="AK378" s="969"/>
      <c r="AL378" s="969"/>
      <c r="AM378" s="969"/>
      <c r="AN378" s="969"/>
      <c r="AO378" s="969"/>
    </row>
    <row r="379" spans="1:41">
      <c r="A379" s="880" t="s">
        <v>1634</v>
      </c>
      <c r="B379" s="946">
        <v>14.03</v>
      </c>
      <c r="C379" s="946">
        <v>13.2</v>
      </c>
      <c r="D379" s="893">
        <v>77</v>
      </c>
      <c r="E379" s="893">
        <v>77</v>
      </c>
      <c r="F379" s="893">
        <v>2096.71</v>
      </c>
      <c r="G379" s="945">
        <v>10.68</v>
      </c>
      <c r="H379" s="893">
        <v>6</v>
      </c>
      <c r="I379" s="893">
        <v>6</v>
      </c>
      <c r="J379" s="893">
        <v>6</v>
      </c>
      <c r="K379" s="944">
        <v>128.16</v>
      </c>
      <c r="L379" s="943">
        <v>2224.87</v>
      </c>
      <c r="M379" s="892">
        <v>0</v>
      </c>
      <c r="N379" s="892">
        <v>0</v>
      </c>
      <c r="O379" s="892">
        <v>0</v>
      </c>
      <c r="P379" s="942">
        <v>2224.87</v>
      </c>
      <c r="Q379" s="892">
        <v>0</v>
      </c>
      <c r="R379" s="892">
        <v>0</v>
      </c>
      <c r="S379" s="892">
        <v>0</v>
      </c>
      <c r="T379" s="892">
        <v>0</v>
      </c>
      <c r="U379" s="892">
        <v>0</v>
      </c>
      <c r="V379" s="926">
        <v>0</v>
      </c>
      <c r="Y379" s="969"/>
      <c r="Z379" s="969"/>
      <c r="AA379" s="969"/>
      <c r="AB379" s="969"/>
      <c r="AC379" s="969"/>
      <c r="AD379" s="969"/>
      <c r="AE379" s="969"/>
      <c r="AF379" s="969"/>
      <c r="AG379" s="969"/>
      <c r="AH379" s="969"/>
      <c r="AI379" s="969"/>
      <c r="AJ379" s="969"/>
      <c r="AK379" s="969"/>
      <c r="AL379" s="969"/>
      <c r="AM379" s="969"/>
      <c r="AN379" s="969"/>
      <c r="AO379" s="969"/>
    </row>
    <row r="380" spans="1:41">
      <c r="A380" s="882" t="s">
        <v>1203</v>
      </c>
      <c r="B380" s="951">
        <v>15.16</v>
      </c>
      <c r="C380" s="951">
        <v>14.38</v>
      </c>
      <c r="D380" s="899">
        <v>53</v>
      </c>
      <c r="E380" s="899">
        <v>53</v>
      </c>
      <c r="F380" s="899">
        <v>1565.62</v>
      </c>
      <c r="G380" s="950">
        <v>2.4</v>
      </c>
      <c r="H380" s="899">
        <v>5</v>
      </c>
      <c r="I380" s="899">
        <v>5</v>
      </c>
      <c r="J380" s="899">
        <v>5</v>
      </c>
      <c r="K380" s="949">
        <v>24</v>
      </c>
      <c r="L380" s="948">
        <v>1589.62</v>
      </c>
      <c r="M380" s="898">
        <v>0</v>
      </c>
      <c r="N380" s="898">
        <v>0</v>
      </c>
      <c r="O380" s="898">
        <v>0</v>
      </c>
      <c r="P380" s="947">
        <v>1574.0354901960784</v>
      </c>
      <c r="Q380" s="898">
        <v>0</v>
      </c>
      <c r="R380" s="898">
        <v>15.584509803921568</v>
      </c>
      <c r="S380" s="898">
        <v>0</v>
      </c>
      <c r="T380" s="898">
        <v>0</v>
      </c>
      <c r="U380" s="898">
        <v>0</v>
      </c>
      <c r="V380" s="925">
        <v>0</v>
      </c>
      <c r="Y380" s="969"/>
      <c r="Z380" s="969"/>
      <c r="AA380" s="969"/>
      <c r="AB380" s="969"/>
      <c r="AC380" s="969"/>
      <c r="AD380" s="969"/>
      <c r="AE380" s="969"/>
      <c r="AF380" s="969"/>
      <c r="AG380" s="969"/>
      <c r="AH380" s="969"/>
      <c r="AI380" s="969"/>
      <c r="AJ380" s="969"/>
      <c r="AK380" s="969"/>
      <c r="AL380" s="969"/>
      <c r="AM380" s="969"/>
      <c r="AN380" s="969"/>
      <c r="AO380" s="969"/>
    </row>
    <row r="381" spans="1:41">
      <c r="A381" s="880" t="s">
        <v>1202</v>
      </c>
      <c r="B381" s="946">
        <v>15.81</v>
      </c>
      <c r="C381" s="946">
        <v>17.34</v>
      </c>
      <c r="D381" s="893">
        <v>39</v>
      </c>
      <c r="E381" s="893">
        <v>39</v>
      </c>
      <c r="F381" s="893">
        <v>1292.8499999999999</v>
      </c>
      <c r="G381" s="945">
        <v>1.66</v>
      </c>
      <c r="H381" s="893">
        <v>4</v>
      </c>
      <c r="I381" s="893">
        <v>4</v>
      </c>
      <c r="J381" s="893">
        <v>4</v>
      </c>
      <c r="K381" s="944">
        <v>13.28</v>
      </c>
      <c r="L381" s="943">
        <v>1306.1299999999999</v>
      </c>
      <c r="M381" s="892">
        <v>0</v>
      </c>
      <c r="N381" s="892">
        <v>0</v>
      </c>
      <c r="O381" s="892">
        <v>0</v>
      </c>
      <c r="P381" s="942">
        <v>1306.1299999999999</v>
      </c>
      <c r="Q381" s="892">
        <v>0</v>
      </c>
      <c r="R381" s="892">
        <v>0</v>
      </c>
      <c r="S381" s="892">
        <v>0</v>
      </c>
      <c r="T381" s="892">
        <v>0</v>
      </c>
      <c r="U381" s="892">
        <v>0</v>
      </c>
      <c r="V381" s="926">
        <v>0</v>
      </c>
      <c r="Y381" s="969"/>
      <c r="Z381" s="969"/>
      <c r="AA381" s="969"/>
      <c r="AB381" s="969"/>
      <c r="AC381" s="969"/>
      <c r="AD381" s="969"/>
      <c r="AE381" s="969"/>
      <c r="AF381" s="969"/>
      <c r="AG381" s="969"/>
      <c r="AH381" s="969"/>
      <c r="AI381" s="969"/>
      <c r="AJ381" s="969"/>
      <c r="AK381" s="969"/>
      <c r="AL381" s="969"/>
      <c r="AM381" s="969"/>
      <c r="AN381" s="969"/>
      <c r="AO381" s="969"/>
    </row>
    <row r="382" spans="1:41">
      <c r="A382" s="882" t="s">
        <v>1201</v>
      </c>
      <c r="B382" s="951">
        <v>8.65</v>
      </c>
      <c r="C382" s="951">
        <v>8.93</v>
      </c>
      <c r="D382" s="899">
        <v>44</v>
      </c>
      <c r="E382" s="899">
        <v>44</v>
      </c>
      <c r="F382" s="899">
        <v>773.52</v>
      </c>
      <c r="G382" s="950">
        <v>2.02</v>
      </c>
      <c r="H382" s="899">
        <v>3</v>
      </c>
      <c r="I382" s="899">
        <v>3</v>
      </c>
      <c r="J382" s="899">
        <v>3</v>
      </c>
      <c r="K382" s="949">
        <v>12.120000000000001</v>
      </c>
      <c r="L382" s="948">
        <v>785.64</v>
      </c>
      <c r="M382" s="898">
        <v>0</v>
      </c>
      <c r="N382" s="898">
        <v>0</v>
      </c>
      <c r="O382" s="898">
        <v>0</v>
      </c>
      <c r="P382" s="947">
        <v>785.64</v>
      </c>
      <c r="Q382" s="898">
        <v>0</v>
      </c>
      <c r="R382" s="898">
        <v>0</v>
      </c>
      <c r="S382" s="898">
        <v>0</v>
      </c>
      <c r="T382" s="898">
        <v>0</v>
      </c>
      <c r="U382" s="898">
        <v>0</v>
      </c>
      <c r="V382" s="925">
        <v>0</v>
      </c>
      <c r="Y382" s="969"/>
      <c r="Z382" s="969"/>
      <c r="AA382" s="969"/>
      <c r="AB382" s="969"/>
      <c r="AC382" s="969"/>
      <c r="AD382" s="969"/>
      <c r="AE382" s="969"/>
      <c r="AF382" s="969"/>
      <c r="AG382" s="969"/>
      <c r="AH382" s="969"/>
      <c r="AI382" s="969"/>
      <c r="AJ382" s="969"/>
      <c r="AK382" s="969"/>
      <c r="AL382" s="969"/>
      <c r="AM382" s="969"/>
      <c r="AN382" s="969"/>
      <c r="AO382" s="969"/>
    </row>
    <row r="383" spans="1:41">
      <c r="A383" s="880" t="s">
        <v>1200</v>
      </c>
      <c r="B383" s="946">
        <v>13.11</v>
      </c>
      <c r="C383" s="946">
        <v>14.13</v>
      </c>
      <c r="D383" s="893">
        <v>50</v>
      </c>
      <c r="E383" s="893">
        <v>50</v>
      </c>
      <c r="F383" s="893">
        <v>1362</v>
      </c>
      <c r="G383" s="945">
        <v>1</v>
      </c>
      <c r="H383" s="893">
        <v>5</v>
      </c>
      <c r="I383" s="893">
        <v>5</v>
      </c>
      <c r="J383" s="893">
        <v>5</v>
      </c>
      <c r="K383" s="944">
        <v>10</v>
      </c>
      <c r="L383" s="943">
        <v>1372</v>
      </c>
      <c r="M383" s="892">
        <v>0</v>
      </c>
      <c r="N383" s="892">
        <v>0</v>
      </c>
      <c r="O383" s="892">
        <v>0</v>
      </c>
      <c r="P383" s="942">
        <v>1372</v>
      </c>
      <c r="Q383" s="892">
        <v>0</v>
      </c>
      <c r="R383" s="892">
        <v>0</v>
      </c>
      <c r="S383" s="892">
        <v>0</v>
      </c>
      <c r="T383" s="892">
        <v>0</v>
      </c>
      <c r="U383" s="892">
        <v>0</v>
      </c>
      <c r="V383" s="926">
        <v>0</v>
      </c>
      <c r="Y383" s="969"/>
      <c r="Z383" s="969"/>
      <c r="AA383" s="969"/>
      <c r="AB383" s="969"/>
      <c r="AC383" s="969"/>
      <c r="AD383" s="969"/>
      <c r="AE383" s="969"/>
      <c r="AF383" s="969"/>
      <c r="AG383" s="969"/>
      <c r="AH383" s="969"/>
      <c r="AI383" s="969"/>
      <c r="AJ383" s="969"/>
      <c r="AK383" s="969"/>
      <c r="AL383" s="969"/>
      <c r="AM383" s="969"/>
      <c r="AN383" s="969"/>
      <c r="AO383" s="969"/>
    </row>
    <row r="384" spans="1:41">
      <c r="A384" s="882" t="s">
        <v>2028</v>
      </c>
      <c r="B384" s="951">
        <v>9.19</v>
      </c>
      <c r="C384" s="951">
        <v>10.119999999999999</v>
      </c>
      <c r="D384" s="899">
        <v>66</v>
      </c>
      <c r="E384" s="899">
        <v>66</v>
      </c>
      <c r="F384" s="899">
        <v>1274.46</v>
      </c>
      <c r="G384" s="950">
        <v>8.3000000000000007</v>
      </c>
      <c r="H384" s="899">
        <v>4</v>
      </c>
      <c r="I384" s="899">
        <v>7</v>
      </c>
      <c r="J384" s="899">
        <v>7</v>
      </c>
      <c r="K384" s="949">
        <v>66.400000000000006</v>
      </c>
      <c r="L384" s="948">
        <v>1340.8600000000001</v>
      </c>
      <c r="M384" s="898">
        <v>1340.8600000000001</v>
      </c>
      <c r="N384" s="898">
        <v>0</v>
      </c>
      <c r="O384" s="898">
        <v>0</v>
      </c>
      <c r="P384" s="947">
        <v>0</v>
      </c>
      <c r="Q384" s="898">
        <v>0</v>
      </c>
      <c r="R384" s="898">
        <v>0</v>
      </c>
      <c r="S384" s="898">
        <v>0</v>
      </c>
      <c r="T384" s="898">
        <v>0</v>
      </c>
      <c r="U384" s="898">
        <v>0</v>
      </c>
      <c r="V384" s="925">
        <v>0</v>
      </c>
      <c r="Y384" s="969"/>
      <c r="Z384" s="969"/>
      <c r="AA384" s="969"/>
      <c r="AB384" s="969"/>
      <c r="AC384" s="969"/>
      <c r="AD384" s="969"/>
      <c r="AE384" s="969"/>
      <c r="AF384" s="969"/>
      <c r="AG384" s="969"/>
      <c r="AH384" s="969"/>
      <c r="AI384" s="969"/>
      <c r="AJ384" s="969"/>
      <c r="AK384" s="969"/>
      <c r="AL384" s="969"/>
      <c r="AM384" s="969"/>
      <c r="AN384" s="969"/>
      <c r="AO384" s="969"/>
    </row>
    <row r="385" spans="1:41">
      <c r="A385" s="880" t="s">
        <v>1199</v>
      </c>
      <c r="B385" s="946">
        <v>16.690000000000001</v>
      </c>
      <c r="C385" s="946">
        <v>0</v>
      </c>
      <c r="D385" s="893">
        <v>38</v>
      </c>
      <c r="E385" s="893">
        <v>0</v>
      </c>
      <c r="F385" s="893">
        <v>634.22</v>
      </c>
      <c r="G385" s="945">
        <v>2.23</v>
      </c>
      <c r="H385" s="893">
        <v>2</v>
      </c>
      <c r="I385" s="893">
        <v>2</v>
      </c>
      <c r="J385" s="893">
        <v>2</v>
      </c>
      <c r="K385" s="944">
        <v>8.92</v>
      </c>
      <c r="L385" s="943">
        <v>643.14</v>
      </c>
      <c r="M385" s="892">
        <v>0</v>
      </c>
      <c r="N385" s="892">
        <v>0</v>
      </c>
      <c r="O385" s="892">
        <v>643.14</v>
      </c>
      <c r="P385" s="942">
        <v>0</v>
      </c>
      <c r="Q385" s="892">
        <v>0</v>
      </c>
      <c r="R385" s="892">
        <v>0</v>
      </c>
      <c r="S385" s="892">
        <v>0</v>
      </c>
      <c r="T385" s="892">
        <v>0</v>
      </c>
      <c r="U385" s="892">
        <v>0</v>
      </c>
      <c r="V385" s="926">
        <v>0</v>
      </c>
      <c r="Y385" s="969"/>
      <c r="Z385" s="969"/>
      <c r="AA385" s="969"/>
      <c r="AB385" s="969"/>
      <c r="AC385" s="969"/>
      <c r="AD385" s="969"/>
      <c r="AE385" s="969"/>
      <c r="AF385" s="969"/>
      <c r="AG385" s="969"/>
      <c r="AH385" s="969"/>
      <c r="AI385" s="969"/>
      <c r="AJ385" s="969"/>
      <c r="AK385" s="969"/>
      <c r="AL385" s="969"/>
      <c r="AM385" s="969"/>
      <c r="AN385" s="969"/>
      <c r="AO385" s="969"/>
    </row>
    <row r="386" spans="1:41">
      <c r="A386" s="882" t="s">
        <v>1198</v>
      </c>
      <c r="B386" s="951">
        <v>25.61</v>
      </c>
      <c r="C386" s="951">
        <v>0</v>
      </c>
      <c r="D386" s="899">
        <v>38</v>
      </c>
      <c r="E386" s="899">
        <v>0</v>
      </c>
      <c r="F386" s="899">
        <v>973.18</v>
      </c>
      <c r="G386" s="950">
        <v>1.7</v>
      </c>
      <c r="H386" s="899">
        <v>3</v>
      </c>
      <c r="I386" s="899">
        <v>3</v>
      </c>
      <c r="J386" s="899">
        <v>3</v>
      </c>
      <c r="K386" s="949">
        <v>10.199999999999999</v>
      </c>
      <c r="L386" s="948">
        <v>983.38</v>
      </c>
      <c r="M386" s="898">
        <v>0</v>
      </c>
      <c r="N386" s="898">
        <v>0</v>
      </c>
      <c r="O386" s="898">
        <v>983.38</v>
      </c>
      <c r="P386" s="947">
        <v>0</v>
      </c>
      <c r="Q386" s="898">
        <v>0</v>
      </c>
      <c r="R386" s="898">
        <v>0</v>
      </c>
      <c r="S386" s="898">
        <v>0</v>
      </c>
      <c r="T386" s="898">
        <v>0</v>
      </c>
      <c r="U386" s="898">
        <v>0</v>
      </c>
      <c r="V386" s="925">
        <v>0</v>
      </c>
      <c r="Y386" s="969"/>
      <c r="Z386" s="969"/>
      <c r="AA386" s="969"/>
      <c r="AB386" s="969"/>
      <c r="AC386" s="969"/>
      <c r="AD386" s="969"/>
      <c r="AE386" s="969"/>
      <c r="AF386" s="969"/>
      <c r="AG386" s="969"/>
      <c r="AH386" s="969"/>
      <c r="AI386" s="969"/>
      <c r="AJ386" s="969"/>
      <c r="AK386" s="969"/>
      <c r="AL386" s="969"/>
      <c r="AM386" s="969"/>
      <c r="AN386" s="969"/>
      <c r="AO386" s="969"/>
    </row>
    <row r="387" spans="1:41">
      <c r="A387" s="880" t="s">
        <v>1197</v>
      </c>
      <c r="B387" s="946">
        <v>7.59</v>
      </c>
      <c r="C387" s="946">
        <v>7.48</v>
      </c>
      <c r="D387" s="893">
        <v>36</v>
      </c>
      <c r="E387" s="893">
        <v>36</v>
      </c>
      <c r="F387" s="893">
        <v>542.52</v>
      </c>
      <c r="G387" s="945">
        <v>4.6900000000000004</v>
      </c>
      <c r="H387" s="893">
        <v>2</v>
      </c>
      <c r="I387" s="893">
        <v>2</v>
      </c>
      <c r="J387" s="893">
        <v>2</v>
      </c>
      <c r="K387" s="944">
        <v>18.760000000000002</v>
      </c>
      <c r="L387" s="943">
        <v>561.28</v>
      </c>
      <c r="M387" s="892">
        <v>0</v>
      </c>
      <c r="N387" s="892">
        <v>0</v>
      </c>
      <c r="O387" s="892">
        <v>516.01548387096773</v>
      </c>
      <c r="P387" s="942">
        <v>45.264516129032252</v>
      </c>
      <c r="Q387" s="892">
        <v>0</v>
      </c>
      <c r="R387" s="892">
        <v>0</v>
      </c>
      <c r="S387" s="892">
        <v>0</v>
      </c>
      <c r="T387" s="892">
        <v>0</v>
      </c>
      <c r="U387" s="892">
        <v>0</v>
      </c>
      <c r="V387" s="926">
        <v>0</v>
      </c>
      <c r="Y387" s="969"/>
      <c r="Z387" s="969"/>
      <c r="AA387" s="969"/>
      <c r="AB387" s="969"/>
      <c r="AC387" s="969"/>
      <c r="AD387" s="969"/>
      <c r="AE387" s="969"/>
      <c r="AF387" s="969"/>
      <c r="AG387" s="969"/>
      <c r="AH387" s="969"/>
      <c r="AI387" s="969"/>
      <c r="AJ387" s="969"/>
      <c r="AK387" s="969"/>
      <c r="AL387" s="969"/>
      <c r="AM387" s="969"/>
      <c r="AN387" s="969"/>
      <c r="AO387" s="969"/>
    </row>
    <row r="388" spans="1:41">
      <c r="A388" s="882" t="s">
        <v>2027</v>
      </c>
      <c r="B388" s="951">
        <v>8.35</v>
      </c>
      <c r="C388" s="951">
        <v>0</v>
      </c>
      <c r="D388" s="899">
        <v>53</v>
      </c>
      <c r="E388" s="899">
        <v>0</v>
      </c>
      <c r="F388" s="899">
        <v>442.54999999999995</v>
      </c>
      <c r="G388" s="950">
        <v>3.0329999999999999</v>
      </c>
      <c r="H388" s="899">
        <v>2</v>
      </c>
      <c r="I388" s="899">
        <v>2</v>
      </c>
      <c r="J388" s="899">
        <v>2</v>
      </c>
      <c r="K388" s="949">
        <v>12.132</v>
      </c>
      <c r="L388" s="948">
        <v>454.68199999999996</v>
      </c>
      <c r="M388" s="898">
        <v>454.68199999999996</v>
      </c>
      <c r="N388" s="898">
        <v>0</v>
      </c>
      <c r="O388" s="898">
        <v>0</v>
      </c>
      <c r="P388" s="947">
        <v>0</v>
      </c>
      <c r="Q388" s="898">
        <v>0</v>
      </c>
      <c r="R388" s="898">
        <v>0</v>
      </c>
      <c r="S388" s="898">
        <v>0</v>
      </c>
      <c r="T388" s="898">
        <v>0</v>
      </c>
      <c r="U388" s="898">
        <v>0</v>
      </c>
      <c r="V388" s="925">
        <v>0</v>
      </c>
      <c r="Y388" s="969"/>
      <c r="Z388" s="969"/>
      <c r="AA388" s="969"/>
      <c r="AB388" s="969"/>
      <c r="AC388" s="969"/>
      <c r="AD388" s="969"/>
      <c r="AE388" s="969"/>
      <c r="AF388" s="969"/>
      <c r="AG388" s="969"/>
      <c r="AH388" s="969"/>
      <c r="AI388" s="969"/>
      <c r="AJ388" s="969"/>
      <c r="AK388" s="969"/>
      <c r="AL388" s="969"/>
      <c r="AM388" s="969"/>
      <c r="AN388" s="969"/>
      <c r="AO388" s="969"/>
    </row>
    <row r="389" spans="1:41">
      <c r="A389" s="880" t="s">
        <v>1196</v>
      </c>
      <c r="B389" s="946">
        <v>25.25</v>
      </c>
      <c r="C389" s="946">
        <v>0</v>
      </c>
      <c r="D389" s="893">
        <v>38</v>
      </c>
      <c r="E389" s="893">
        <v>0</v>
      </c>
      <c r="F389" s="893">
        <v>959.5</v>
      </c>
      <c r="G389" s="945">
        <v>1.8</v>
      </c>
      <c r="H389" s="893">
        <v>3</v>
      </c>
      <c r="I389" s="893">
        <v>3</v>
      </c>
      <c r="J389" s="893">
        <v>3</v>
      </c>
      <c r="K389" s="944">
        <v>10.8</v>
      </c>
      <c r="L389" s="943">
        <v>970.3</v>
      </c>
      <c r="M389" s="892">
        <v>0</v>
      </c>
      <c r="N389" s="892">
        <v>0</v>
      </c>
      <c r="O389" s="892">
        <v>0</v>
      </c>
      <c r="P389" s="942">
        <v>970.3</v>
      </c>
      <c r="Q389" s="892">
        <v>0</v>
      </c>
      <c r="R389" s="892">
        <v>0</v>
      </c>
      <c r="S389" s="892">
        <v>0</v>
      </c>
      <c r="T389" s="892">
        <v>0</v>
      </c>
      <c r="U389" s="892">
        <v>0</v>
      </c>
      <c r="V389" s="926">
        <v>0</v>
      </c>
      <c r="Y389" s="969"/>
      <c r="Z389" s="969"/>
      <c r="AA389" s="969"/>
      <c r="AB389" s="969"/>
      <c r="AC389" s="969"/>
      <c r="AD389" s="969"/>
      <c r="AE389" s="969"/>
      <c r="AF389" s="969"/>
      <c r="AG389" s="969"/>
      <c r="AH389" s="969"/>
      <c r="AI389" s="969"/>
      <c r="AJ389" s="969"/>
      <c r="AK389" s="969"/>
      <c r="AL389" s="969"/>
      <c r="AM389" s="969"/>
      <c r="AN389" s="969"/>
      <c r="AO389" s="969"/>
    </row>
    <row r="390" spans="1:41">
      <c r="A390" s="882" t="s">
        <v>2026</v>
      </c>
      <c r="B390" s="951">
        <v>7.54</v>
      </c>
      <c r="C390" s="951">
        <v>7.91</v>
      </c>
      <c r="D390" s="899">
        <v>50</v>
      </c>
      <c r="E390" s="899">
        <v>53</v>
      </c>
      <c r="F390" s="899">
        <v>796.23</v>
      </c>
      <c r="G390" s="950">
        <v>8.64</v>
      </c>
      <c r="H390" s="899">
        <v>4</v>
      </c>
      <c r="I390" s="899">
        <v>4</v>
      </c>
      <c r="J390" s="899">
        <v>4</v>
      </c>
      <c r="K390" s="949">
        <v>69.12</v>
      </c>
      <c r="L390" s="948">
        <v>865.35</v>
      </c>
      <c r="M390" s="898">
        <v>0</v>
      </c>
      <c r="N390" s="898">
        <v>865.35</v>
      </c>
      <c r="O390" s="898">
        <v>0</v>
      </c>
      <c r="P390" s="947">
        <v>0</v>
      </c>
      <c r="Q390" s="898">
        <v>0</v>
      </c>
      <c r="R390" s="898">
        <v>0</v>
      </c>
      <c r="S390" s="898">
        <v>0</v>
      </c>
      <c r="T390" s="898">
        <v>0</v>
      </c>
      <c r="U390" s="898">
        <v>0</v>
      </c>
      <c r="V390" s="925">
        <v>0</v>
      </c>
      <c r="Y390" s="969"/>
      <c r="Z390" s="969"/>
      <c r="AA390" s="969"/>
      <c r="AB390" s="969"/>
      <c r="AC390" s="969"/>
      <c r="AD390" s="969"/>
      <c r="AE390" s="969"/>
      <c r="AF390" s="969"/>
      <c r="AG390" s="969"/>
      <c r="AH390" s="969"/>
      <c r="AI390" s="969"/>
      <c r="AJ390" s="969"/>
      <c r="AK390" s="969"/>
      <c r="AL390" s="969"/>
      <c r="AM390" s="969"/>
      <c r="AN390" s="969"/>
      <c r="AO390" s="969"/>
    </row>
    <row r="391" spans="1:41">
      <c r="A391" s="880" t="s">
        <v>1195</v>
      </c>
      <c r="B391" s="946">
        <v>10.62</v>
      </c>
      <c r="C391" s="946">
        <v>9.07</v>
      </c>
      <c r="D391" s="893">
        <v>45</v>
      </c>
      <c r="E391" s="893">
        <v>45</v>
      </c>
      <c r="F391" s="893">
        <v>886.05</v>
      </c>
      <c r="G391" s="945">
        <v>1.2</v>
      </c>
      <c r="H391" s="893">
        <v>3</v>
      </c>
      <c r="I391" s="893">
        <v>3</v>
      </c>
      <c r="J391" s="893">
        <v>3</v>
      </c>
      <c r="K391" s="944">
        <v>7.1999999999999993</v>
      </c>
      <c r="L391" s="943">
        <v>893.25</v>
      </c>
      <c r="M391" s="892">
        <v>0</v>
      </c>
      <c r="N391" s="892">
        <v>0</v>
      </c>
      <c r="O391" s="892">
        <v>0</v>
      </c>
      <c r="P391" s="942">
        <v>893.25</v>
      </c>
      <c r="Q391" s="892">
        <v>0</v>
      </c>
      <c r="R391" s="892">
        <v>0</v>
      </c>
      <c r="S391" s="892">
        <v>0</v>
      </c>
      <c r="T391" s="892">
        <v>0</v>
      </c>
      <c r="U391" s="892">
        <v>0</v>
      </c>
      <c r="V391" s="926">
        <v>0</v>
      </c>
      <c r="Y391" s="969"/>
      <c r="Z391" s="969"/>
      <c r="AA391" s="969"/>
      <c r="AB391" s="969"/>
      <c r="AC391" s="969"/>
      <c r="AD391" s="969"/>
      <c r="AE391" s="969"/>
      <c r="AF391" s="969"/>
      <c r="AG391" s="969"/>
      <c r="AH391" s="969"/>
      <c r="AI391" s="969"/>
      <c r="AJ391" s="969"/>
      <c r="AK391" s="969"/>
      <c r="AL391" s="969"/>
      <c r="AM391" s="969"/>
      <c r="AN391" s="969"/>
      <c r="AO391" s="969"/>
    </row>
    <row r="392" spans="1:41">
      <c r="A392" s="882" t="s">
        <v>2024</v>
      </c>
      <c r="B392" s="951">
        <v>16.48</v>
      </c>
      <c r="C392" s="951">
        <v>15.1</v>
      </c>
      <c r="D392" s="899">
        <v>68</v>
      </c>
      <c r="E392" s="899">
        <v>68</v>
      </c>
      <c r="F392" s="899">
        <v>2147.44</v>
      </c>
      <c r="G392" s="950">
        <v>6.05</v>
      </c>
      <c r="H392" s="899">
        <v>7</v>
      </c>
      <c r="I392" s="899">
        <v>9</v>
      </c>
      <c r="J392" s="899">
        <v>9</v>
      </c>
      <c r="K392" s="949">
        <v>84.7</v>
      </c>
      <c r="L392" s="948">
        <v>2232.14</v>
      </c>
      <c r="M392" s="898">
        <v>2232.14</v>
      </c>
      <c r="N392" s="898">
        <v>0</v>
      </c>
      <c r="O392" s="898">
        <v>0</v>
      </c>
      <c r="P392" s="947">
        <v>0</v>
      </c>
      <c r="Q392" s="898">
        <v>0</v>
      </c>
      <c r="R392" s="898">
        <v>0</v>
      </c>
      <c r="S392" s="898">
        <v>0</v>
      </c>
      <c r="T392" s="898">
        <v>0</v>
      </c>
      <c r="U392" s="898">
        <v>0</v>
      </c>
      <c r="V392" s="925">
        <v>0</v>
      </c>
      <c r="Y392" s="969"/>
      <c r="Z392" s="969"/>
      <c r="AA392" s="969"/>
      <c r="AB392" s="969"/>
      <c r="AC392" s="969"/>
      <c r="AD392" s="969"/>
      <c r="AE392" s="969"/>
      <c r="AF392" s="969"/>
      <c r="AG392" s="969"/>
      <c r="AH392" s="969"/>
      <c r="AI392" s="969"/>
      <c r="AJ392" s="969"/>
      <c r="AK392" s="969"/>
      <c r="AL392" s="969"/>
      <c r="AM392" s="969"/>
      <c r="AN392" s="969"/>
      <c r="AO392" s="969"/>
    </row>
    <row r="393" spans="1:41">
      <c r="A393" s="880" t="s">
        <v>1194</v>
      </c>
      <c r="B393" s="946">
        <v>9.39</v>
      </c>
      <c r="C393" s="946">
        <v>10.74</v>
      </c>
      <c r="D393" s="893">
        <v>54</v>
      </c>
      <c r="E393" s="893">
        <v>54</v>
      </c>
      <c r="F393" s="893">
        <v>1087.02</v>
      </c>
      <c r="G393" s="945">
        <v>2.3199999999999998</v>
      </c>
      <c r="H393" s="893">
        <v>10</v>
      </c>
      <c r="I393" s="893">
        <v>10</v>
      </c>
      <c r="J393" s="893">
        <v>10</v>
      </c>
      <c r="K393" s="944">
        <v>46.4</v>
      </c>
      <c r="L393" s="943">
        <v>1133.42</v>
      </c>
      <c r="M393" s="892">
        <v>0</v>
      </c>
      <c r="N393" s="892">
        <v>0</v>
      </c>
      <c r="O393" s="892">
        <v>217.5250505050505</v>
      </c>
      <c r="P393" s="942">
        <v>915.89494949494951</v>
      </c>
      <c r="Q393" s="892">
        <v>0</v>
      </c>
      <c r="R393" s="892">
        <v>0</v>
      </c>
      <c r="S393" s="892">
        <v>0</v>
      </c>
      <c r="T393" s="892">
        <v>0</v>
      </c>
      <c r="U393" s="892">
        <v>0</v>
      </c>
      <c r="V393" s="926">
        <v>0</v>
      </c>
      <c r="Y393" s="969"/>
      <c r="Z393" s="969"/>
      <c r="AA393" s="969"/>
      <c r="AB393" s="969"/>
      <c r="AC393" s="969"/>
      <c r="AD393" s="969"/>
      <c r="AE393" s="969"/>
      <c r="AF393" s="969"/>
      <c r="AG393" s="969"/>
      <c r="AH393" s="969"/>
      <c r="AI393" s="969"/>
      <c r="AJ393" s="969"/>
      <c r="AK393" s="969"/>
      <c r="AL393" s="969"/>
      <c r="AM393" s="969"/>
      <c r="AN393" s="969"/>
      <c r="AO393" s="969"/>
    </row>
    <row r="394" spans="1:41">
      <c r="A394" s="882" t="s">
        <v>1193</v>
      </c>
      <c r="B394" s="951">
        <v>13.27</v>
      </c>
      <c r="C394" s="951">
        <v>14.14</v>
      </c>
      <c r="D394" s="899">
        <v>55</v>
      </c>
      <c r="E394" s="899">
        <v>55</v>
      </c>
      <c r="F394" s="899">
        <v>1507.5500000000002</v>
      </c>
      <c r="G394" s="950">
        <v>2.3199999999999998</v>
      </c>
      <c r="H394" s="899">
        <v>6</v>
      </c>
      <c r="I394" s="899">
        <v>6</v>
      </c>
      <c r="J394" s="899">
        <v>6</v>
      </c>
      <c r="K394" s="949">
        <v>27.839999999999996</v>
      </c>
      <c r="L394" s="948">
        <v>1535.39</v>
      </c>
      <c r="M394" s="898">
        <v>0</v>
      </c>
      <c r="N394" s="898">
        <v>0</v>
      </c>
      <c r="O394" s="898">
        <v>684.08465346534661</v>
      </c>
      <c r="P394" s="947">
        <v>851.30534653465361</v>
      </c>
      <c r="Q394" s="898">
        <v>0</v>
      </c>
      <c r="R394" s="898">
        <v>0</v>
      </c>
      <c r="S394" s="898">
        <v>0</v>
      </c>
      <c r="T394" s="898">
        <v>0</v>
      </c>
      <c r="U394" s="898">
        <v>0</v>
      </c>
      <c r="V394" s="925">
        <v>0</v>
      </c>
      <c r="Y394" s="969"/>
      <c r="Z394" s="969"/>
      <c r="AA394" s="969"/>
      <c r="AB394" s="969"/>
      <c r="AC394" s="969"/>
      <c r="AD394" s="969"/>
      <c r="AE394" s="969"/>
      <c r="AF394" s="969"/>
      <c r="AG394" s="969"/>
      <c r="AH394" s="969"/>
      <c r="AI394" s="969"/>
      <c r="AJ394" s="969"/>
      <c r="AK394" s="969"/>
      <c r="AL394" s="969"/>
      <c r="AM394" s="969"/>
      <c r="AN394" s="969"/>
      <c r="AO394" s="969"/>
    </row>
    <row r="395" spans="1:41">
      <c r="A395" s="880" t="s">
        <v>2023</v>
      </c>
      <c r="B395" s="946">
        <v>7.83</v>
      </c>
      <c r="C395" s="946">
        <v>8.9499999999999993</v>
      </c>
      <c r="D395" s="893">
        <v>111</v>
      </c>
      <c r="E395" s="893">
        <v>111</v>
      </c>
      <c r="F395" s="893">
        <v>1862.58</v>
      </c>
      <c r="G395" s="945">
        <v>12.6</v>
      </c>
      <c r="H395" s="893">
        <v>7</v>
      </c>
      <c r="I395" s="893">
        <v>10</v>
      </c>
      <c r="J395" s="893">
        <v>10</v>
      </c>
      <c r="K395" s="944">
        <v>176.4</v>
      </c>
      <c r="L395" s="943">
        <v>2038.98</v>
      </c>
      <c r="M395" s="892">
        <v>0</v>
      </c>
      <c r="N395" s="892">
        <v>2038.98</v>
      </c>
      <c r="O395" s="892">
        <v>0</v>
      </c>
      <c r="P395" s="942">
        <v>0</v>
      </c>
      <c r="Q395" s="892">
        <v>0</v>
      </c>
      <c r="R395" s="892">
        <v>0</v>
      </c>
      <c r="S395" s="892">
        <v>0</v>
      </c>
      <c r="T395" s="892">
        <v>0</v>
      </c>
      <c r="U395" s="892">
        <v>0</v>
      </c>
      <c r="V395" s="926">
        <v>0</v>
      </c>
      <c r="Y395" s="969"/>
      <c r="Z395" s="969"/>
      <c r="AA395" s="969"/>
      <c r="AB395" s="969"/>
      <c r="AC395" s="969"/>
      <c r="AD395" s="969"/>
      <c r="AE395" s="969"/>
      <c r="AF395" s="969"/>
      <c r="AG395" s="969"/>
      <c r="AH395" s="969"/>
      <c r="AI395" s="969"/>
      <c r="AJ395" s="969"/>
      <c r="AK395" s="969"/>
      <c r="AL395" s="969"/>
      <c r="AM395" s="969"/>
      <c r="AN395" s="969"/>
      <c r="AO395" s="969"/>
    </row>
    <row r="396" spans="1:41">
      <c r="A396" s="882" t="s">
        <v>1192</v>
      </c>
      <c r="B396" s="951">
        <v>20.51</v>
      </c>
      <c r="C396" s="951">
        <v>0</v>
      </c>
      <c r="D396" s="899">
        <v>42</v>
      </c>
      <c r="E396" s="899">
        <v>0</v>
      </c>
      <c r="F396" s="899">
        <v>861.42000000000007</v>
      </c>
      <c r="G396" s="950">
        <v>1.2</v>
      </c>
      <c r="H396" s="899">
        <v>3</v>
      </c>
      <c r="I396" s="899">
        <v>3</v>
      </c>
      <c r="J396" s="899">
        <v>3</v>
      </c>
      <c r="K396" s="949">
        <v>7.1999999999999993</v>
      </c>
      <c r="L396" s="948">
        <v>868.62000000000012</v>
      </c>
      <c r="M396" s="898">
        <v>0</v>
      </c>
      <c r="N396" s="898">
        <v>0</v>
      </c>
      <c r="O396" s="898">
        <v>0</v>
      </c>
      <c r="P396" s="947">
        <v>868.62000000000012</v>
      </c>
      <c r="Q396" s="898">
        <v>0</v>
      </c>
      <c r="R396" s="898">
        <v>0</v>
      </c>
      <c r="S396" s="898">
        <v>0</v>
      </c>
      <c r="T396" s="898">
        <v>0</v>
      </c>
      <c r="U396" s="898">
        <v>0</v>
      </c>
      <c r="V396" s="925">
        <v>0</v>
      </c>
      <c r="Y396" s="969"/>
      <c r="Z396" s="969"/>
      <c r="AA396" s="969"/>
      <c r="AB396" s="969"/>
      <c r="AC396" s="969"/>
      <c r="AD396" s="969"/>
      <c r="AE396" s="969"/>
      <c r="AF396" s="969"/>
      <c r="AG396" s="969"/>
      <c r="AH396" s="969"/>
      <c r="AI396" s="969"/>
      <c r="AJ396" s="969"/>
      <c r="AK396" s="969"/>
      <c r="AL396" s="969"/>
      <c r="AM396" s="969"/>
      <c r="AN396" s="969"/>
      <c r="AO396" s="969"/>
    </row>
    <row r="397" spans="1:41">
      <c r="A397" s="880" t="s">
        <v>1633</v>
      </c>
      <c r="B397" s="946">
        <v>16.5</v>
      </c>
      <c r="C397" s="946">
        <v>13.13</v>
      </c>
      <c r="D397" s="893">
        <v>38</v>
      </c>
      <c r="E397" s="893">
        <v>38</v>
      </c>
      <c r="F397" s="893">
        <v>1125.94</v>
      </c>
      <c r="G397" s="945">
        <v>4</v>
      </c>
      <c r="H397" s="893">
        <v>4</v>
      </c>
      <c r="I397" s="893">
        <v>4</v>
      </c>
      <c r="J397" s="893">
        <v>4</v>
      </c>
      <c r="K397" s="944">
        <v>32</v>
      </c>
      <c r="L397" s="943">
        <v>1157.94</v>
      </c>
      <c r="M397" s="892">
        <v>0</v>
      </c>
      <c r="N397" s="892">
        <v>0</v>
      </c>
      <c r="O397" s="892">
        <v>0</v>
      </c>
      <c r="P397" s="942">
        <v>1157.94</v>
      </c>
      <c r="Q397" s="892">
        <v>0</v>
      </c>
      <c r="R397" s="892">
        <v>0</v>
      </c>
      <c r="S397" s="892">
        <v>0</v>
      </c>
      <c r="T397" s="892">
        <v>0</v>
      </c>
      <c r="U397" s="892">
        <v>0</v>
      </c>
      <c r="V397" s="926">
        <v>0</v>
      </c>
      <c r="Y397" s="969"/>
      <c r="Z397" s="969"/>
      <c r="AA397" s="969"/>
      <c r="AB397" s="969"/>
      <c r="AC397" s="969"/>
      <c r="AD397" s="969"/>
      <c r="AE397" s="969"/>
      <c r="AF397" s="969"/>
      <c r="AG397" s="969"/>
      <c r="AH397" s="969"/>
      <c r="AI397" s="969"/>
      <c r="AJ397" s="969"/>
      <c r="AK397" s="969"/>
      <c r="AL397" s="969"/>
      <c r="AM397" s="969"/>
      <c r="AN397" s="969"/>
      <c r="AO397" s="969"/>
    </row>
    <row r="398" spans="1:41">
      <c r="A398" s="882" t="s">
        <v>1632</v>
      </c>
      <c r="B398" s="951">
        <v>20.88</v>
      </c>
      <c r="C398" s="951">
        <v>20.62</v>
      </c>
      <c r="D398" s="899">
        <v>51</v>
      </c>
      <c r="E398" s="899">
        <v>51</v>
      </c>
      <c r="F398" s="899">
        <v>2116.5</v>
      </c>
      <c r="G398" s="950">
        <v>1.0409999999999999</v>
      </c>
      <c r="H398" s="899">
        <v>8</v>
      </c>
      <c r="I398" s="899">
        <v>8</v>
      </c>
      <c r="J398" s="899">
        <v>8</v>
      </c>
      <c r="K398" s="949">
        <v>16.655999999999999</v>
      </c>
      <c r="L398" s="948">
        <v>2133.1559999999999</v>
      </c>
      <c r="M398" s="898">
        <v>0</v>
      </c>
      <c r="N398" s="898">
        <v>0</v>
      </c>
      <c r="O398" s="898">
        <v>0</v>
      </c>
      <c r="P398" s="947">
        <v>2079.8271</v>
      </c>
      <c r="Q398" s="898">
        <v>0</v>
      </c>
      <c r="R398" s="898">
        <v>53.328900000000004</v>
      </c>
      <c r="S398" s="898">
        <v>0</v>
      </c>
      <c r="T398" s="898">
        <v>0</v>
      </c>
      <c r="U398" s="898">
        <v>0</v>
      </c>
      <c r="V398" s="925">
        <v>0</v>
      </c>
      <c r="Y398" s="969"/>
      <c r="Z398" s="969"/>
      <c r="AA398" s="969"/>
      <c r="AB398" s="969"/>
      <c r="AC398" s="969"/>
      <c r="AD398" s="969"/>
      <c r="AE398" s="969"/>
      <c r="AF398" s="969"/>
      <c r="AG398" s="969"/>
      <c r="AH398" s="969"/>
      <c r="AI398" s="969"/>
      <c r="AJ398" s="969"/>
      <c r="AK398" s="969"/>
      <c r="AL398" s="969"/>
      <c r="AM398" s="969"/>
      <c r="AN398" s="969"/>
      <c r="AO398" s="969"/>
    </row>
    <row r="399" spans="1:41">
      <c r="A399" s="880" t="s">
        <v>1630</v>
      </c>
      <c r="B399" s="946">
        <v>23.96</v>
      </c>
      <c r="C399" s="946">
        <v>24.23</v>
      </c>
      <c r="D399" s="893">
        <v>46</v>
      </c>
      <c r="E399" s="893">
        <v>46</v>
      </c>
      <c r="F399" s="893">
        <v>2216.7399999999998</v>
      </c>
      <c r="G399" s="945">
        <v>11.2</v>
      </c>
      <c r="H399" s="893">
        <v>6</v>
      </c>
      <c r="I399" s="893">
        <v>6</v>
      </c>
      <c r="J399" s="893">
        <v>6</v>
      </c>
      <c r="K399" s="944">
        <v>134.39999999999998</v>
      </c>
      <c r="L399" s="943">
        <v>2351.14</v>
      </c>
      <c r="M399" s="892">
        <v>0</v>
      </c>
      <c r="N399" s="892">
        <v>0</v>
      </c>
      <c r="O399" s="892">
        <v>0</v>
      </c>
      <c r="P399" s="942">
        <v>2322.4675609756096</v>
      </c>
      <c r="Q399" s="892">
        <v>0</v>
      </c>
      <c r="R399" s="892">
        <v>28.672439024390243</v>
      </c>
      <c r="S399" s="892">
        <v>0</v>
      </c>
      <c r="T399" s="892">
        <v>0</v>
      </c>
      <c r="U399" s="892">
        <v>0</v>
      </c>
      <c r="V399" s="926">
        <v>0</v>
      </c>
      <c r="Y399" s="969"/>
      <c r="Z399" s="969"/>
      <c r="AA399" s="969"/>
      <c r="AB399" s="969"/>
      <c r="AC399" s="969"/>
      <c r="AD399" s="969"/>
      <c r="AE399" s="969"/>
      <c r="AF399" s="969"/>
      <c r="AG399" s="969"/>
      <c r="AH399" s="969"/>
      <c r="AI399" s="969"/>
      <c r="AJ399" s="969"/>
      <c r="AK399" s="969"/>
      <c r="AL399" s="969"/>
      <c r="AM399" s="969"/>
      <c r="AN399" s="969"/>
      <c r="AO399" s="969"/>
    </row>
    <row r="400" spans="1:41">
      <c r="A400" s="882" t="s">
        <v>2020</v>
      </c>
      <c r="B400" s="951">
        <v>25.98</v>
      </c>
      <c r="C400" s="951">
        <v>27.62</v>
      </c>
      <c r="D400" s="899">
        <v>54</v>
      </c>
      <c r="E400" s="899">
        <v>54</v>
      </c>
      <c r="F400" s="899">
        <v>2894.4</v>
      </c>
      <c r="G400" s="950">
        <v>2.2999999999999998</v>
      </c>
      <c r="H400" s="899">
        <v>14</v>
      </c>
      <c r="I400" s="899">
        <v>15</v>
      </c>
      <c r="J400" s="899">
        <v>15</v>
      </c>
      <c r="K400" s="949">
        <v>64.399999999999991</v>
      </c>
      <c r="L400" s="948">
        <v>2958.8</v>
      </c>
      <c r="M400" s="898">
        <v>0</v>
      </c>
      <c r="N400" s="898">
        <v>0</v>
      </c>
      <c r="O400" s="898">
        <v>2958.8</v>
      </c>
      <c r="P400" s="947">
        <v>0</v>
      </c>
      <c r="Q400" s="898">
        <v>0</v>
      </c>
      <c r="R400" s="898">
        <v>0</v>
      </c>
      <c r="S400" s="898">
        <v>0</v>
      </c>
      <c r="T400" s="898">
        <v>0</v>
      </c>
      <c r="U400" s="898">
        <v>0</v>
      </c>
      <c r="V400" s="925">
        <v>0</v>
      </c>
      <c r="Y400" s="969"/>
      <c r="Z400" s="969"/>
      <c r="AA400" s="969"/>
      <c r="AB400" s="969"/>
      <c r="AC400" s="969"/>
      <c r="AD400" s="969"/>
      <c r="AE400" s="969"/>
      <c r="AF400" s="969"/>
      <c r="AG400" s="969"/>
      <c r="AH400" s="969"/>
      <c r="AI400" s="969"/>
      <c r="AJ400" s="969"/>
      <c r="AK400" s="969"/>
      <c r="AL400" s="969"/>
      <c r="AM400" s="969"/>
      <c r="AN400" s="969"/>
      <c r="AO400" s="969"/>
    </row>
    <row r="401" spans="1:41">
      <c r="A401" s="880" t="s">
        <v>2019</v>
      </c>
      <c r="B401" s="946">
        <v>19.41</v>
      </c>
      <c r="C401" s="946">
        <v>19.850000000000001</v>
      </c>
      <c r="D401" s="893">
        <v>32</v>
      </c>
      <c r="E401" s="893">
        <v>32</v>
      </c>
      <c r="F401" s="893">
        <v>1256.3200000000002</v>
      </c>
      <c r="G401" s="945">
        <v>2.2999999999999998</v>
      </c>
      <c r="H401" s="893">
        <v>5</v>
      </c>
      <c r="I401" s="893">
        <v>5</v>
      </c>
      <c r="J401" s="893">
        <v>5</v>
      </c>
      <c r="K401" s="944">
        <v>23</v>
      </c>
      <c r="L401" s="943">
        <v>1279.3200000000002</v>
      </c>
      <c r="M401" s="892">
        <v>0</v>
      </c>
      <c r="N401" s="892">
        <v>0</v>
      </c>
      <c r="O401" s="892">
        <v>1279.3200000000002</v>
      </c>
      <c r="P401" s="942">
        <v>0</v>
      </c>
      <c r="Q401" s="892">
        <v>0</v>
      </c>
      <c r="R401" s="892">
        <v>0</v>
      </c>
      <c r="S401" s="892">
        <v>0</v>
      </c>
      <c r="T401" s="892">
        <v>0</v>
      </c>
      <c r="U401" s="892">
        <v>0</v>
      </c>
      <c r="V401" s="926">
        <v>0</v>
      </c>
      <c r="Y401" s="969"/>
      <c r="Z401" s="969"/>
      <c r="AA401" s="969"/>
      <c r="AB401" s="969"/>
      <c r="AC401" s="969"/>
      <c r="AD401" s="969"/>
      <c r="AE401" s="969"/>
      <c r="AF401" s="969"/>
      <c r="AG401" s="969"/>
      <c r="AH401" s="969"/>
      <c r="AI401" s="969"/>
      <c r="AJ401" s="969"/>
      <c r="AK401" s="969"/>
      <c r="AL401" s="969"/>
      <c r="AM401" s="969"/>
      <c r="AN401" s="969"/>
      <c r="AO401" s="969"/>
    </row>
    <row r="402" spans="1:41">
      <c r="A402" s="882" t="s">
        <v>1191</v>
      </c>
      <c r="B402" s="951">
        <v>10.39</v>
      </c>
      <c r="C402" s="951">
        <v>0</v>
      </c>
      <c r="D402" s="899">
        <v>15</v>
      </c>
      <c r="E402" s="899">
        <v>0</v>
      </c>
      <c r="F402" s="899">
        <v>155.85000000000002</v>
      </c>
      <c r="G402" s="950">
        <v>6.63</v>
      </c>
      <c r="H402" s="899">
        <v>1</v>
      </c>
      <c r="I402" s="899">
        <v>1</v>
      </c>
      <c r="J402" s="899">
        <v>1</v>
      </c>
      <c r="K402" s="949">
        <v>13.26</v>
      </c>
      <c r="L402" s="948">
        <v>169.11</v>
      </c>
      <c r="M402" s="898">
        <v>0</v>
      </c>
      <c r="N402" s="898">
        <v>0</v>
      </c>
      <c r="O402" s="898">
        <v>0</v>
      </c>
      <c r="P402" s="947">
        <v>169.11</v>
      </c>
      <c r="Q402" s="898">
        <v>0</v>
      </c>
      <c r="R402" s="898">
        <v>0</v>
      </c>
      <c r="S402" s="898">
        <v>0</v>
      </c>
      <c r="T402" s="898">
        <v>0</v>
      </c>
      <c r="U402" s="898">
        <v>0</v>
      </c>
      <c r="V402" s="925">
        <v>0</v>
      </c>
      <c r="Y402" s="969"/>
      <c r="Z402" s="969"/>
      <c r="AA402" s="969"/>
      <c r="AB402" s="969"/>
      <c r="AC402" s="969"/>
      <c r="AD402" s="969"/>
      <c r="AE402" s="969"/>
      <c r="AF402" s="969"/>
      <c r="AG402" s="969"/>
      <c r="AH402" s="969"/>
      <c r="AI402" s="969"/>
      <c r="AJ402" s="969"/>
      <c r="AK402" s="969"/>
      <c r="AL402" s="969"/>
      <c r="AM402" s="969"/>
      <c r="AN402" s="969"/>
      <c r="AO402" s="969"/>
    </row>
    <row r="403" spans="1:41">
      <c r="A403" s="880" t="s">
        <v>1629</v>
      </c>
      <c r="B403" s="946">
        <v>21.94</v>
      </c>
      <c r="C403" s="946">
        <v>20.81</v>
      </c>
      <c r="D403" s="893">
        <v>54</v>
      </c>
      <c r="E403" s="893">
        <v>54</v>
      </c>
      <c r="F403" s="893">
        <v>2308.5</v>
      </c>
      <c r="G403" s="945">
        <v>4.75</v>
      </c>
      <c r="H403" s="893">
        <v>8</v>
      </c>
      <c r="I403" s="893">
        <v>8</v>
      </c>
      <c r="J403" s="893">
        <v>8</v>
      </c>
      <c r="K403" s="944">
        <v>76</v>
      </c>
      <c r="L403" s="943">
        <v>2384.5</v>
      </c>
      <c r="M403" s="892">
        <v>0</v>
      </c>
      <c r="N403" s="892">
        <v>0</v>
      </c>
      <c r="O403" s="892">
        <v>0</v>
      </c>
      <c r="P403" s="942">
        <v>0</v>
      </c>
      <c r="Q403" s="892">
        <v>0</v>
      </c>
      <c r="R403" s="892">
        <v>2384.5</v>
      </c>
      <c r="S403" s="892">
        <v>0</v>
      </c>
      <c r="T403" s="892">
        <v>0</v>
      </c>
      <c r="U403" s="892">
        <v>0</v>
      </c>
      <c r="V403" s="926">
        <v>0</v>
      </c>
      <c r="Y403" s="969"/>
      <c r="Z403" s="969"/>
      <c r="AA403" s="969"/>
      <c r="AB403" s="969"/>
      <c r="AC403" s="969"/>
      <c r="AD403" s="969"/>
      <c r="AE403" s="969"/>
      <c r="AF403" s="969"/>
      <c r="AG403" s="969"/>
      <c r="AH403" s="969"/>
      <c r="AI403" s="969"/>
      <c r="AJ403" s="969"/>
      <c r="AK403" s="969"/>
      <c r="AL403" s="969"/>
      <c r="AM403" s="969"/>
      <c r="AN403" s="969"/>
      <c r="AO403" s="969"/>
    </row>
    <row r="404" spans="1:41">
      <c r="A404" s="882" t="s">
        <v>1190</v>
      </c>
      <c r="B404" s="951">
        <v>38.57</v>
      </c>
      <c r="C404" s="951">
        <v>39.74</v>
      </c>
      <c r="D404" s="899">
        <v>41</v>
      </c>
      <c r="E404" s="899">
        <v>42</v>
      </c>
      <c r="F404" s="899">
        <v>3250.4500000000003</v>
      </c>
      <c r="G404" s="950">
        <v>5</v>
      </c>
      <c r="H404" s="899">
        <v>9</v>
      </c>
      <c r="I404" s="899">
        <v>9</v>
      </c>
      <c r="J404" s="899">
        <v>9</v>
      </c>
      <c r="K404" s="949">
        <v>90</v>
      </c>
      <c r="L404" s="948">
        <v>3340.4500000000003</v>
      </c>
      <c r="M404" s="898">
        <v>0</v>
      </c>
      <c r="N404" s="898">
        <v>0</v>
      </c>
      <c r="O404" s="898">
        <v>0</v>
      </c>
      <c r="P404" s="947">
        <v>3340.4500000000003</v>
      </c>
      <c r="Q404" s="898">
        <v>0</v>
      </c>
      <c r="R404" s="898">
        <v>0</v>
      </c>
      <c r="S404" s="898">
        <v>0</v>
      </c>
      <c r="T404" s="898">
        <v>0</v>
      </c>
      <c r="U404" s="898">
        <v>0</v>
      </c>
      <c r="V404" s="925">
        <v>0</v>
      </c>
      <c r="Y404" s="969"/>
      <c r="Z404" s="969"/>
      <c r="AA404" s="969"/>
      <c r="AB404" s="969"/>
      <c r="AC404" s="969"/>
      <c r="AD404" s="969"/>
      <c r="AE404" s="969"/>
      <c r="AF404" s="969"/>
      <c r="AG404" s="969"/>
      <c r="AH404" s="969"/>
      <c r="AI404" s="969"/>
      <c r="AJ404" s="969"/>
      <c r="AK404" s="969"/>
      <c r="AL404" s="969"/>
      <c r="AM404" s="969"/>
      <c r="AN404" s="969"/>
      <c r="AO404" s="969"/>
    </row>
    <row r="405" spans="1:41">
      <c r="A405" s="880" t="s">
        <v>1628</v>
      </c>
      <c r="B405" s="946">
        <v>26.9</v>
      </c>
      <c r="C405" s="946">
        <v>23.9</v>
      </c>
      <c r="D405" s="893">
        <v>41</v>
      </c>
      <c r="E405" s="893">
        <v>41</v>
      </c>
      <c r="F405" s="893">
        <v>2082.7999999999997</v>
      </c>
      <c r="G405" s="945">
        <v>6.375</v>
      </c>
      <c r="H405" s="893">
        <v>6</v>
      </c>
      <c r="I405" s="893">
        <v>6</v>
      </c>
      <c r="J405" s="893">
        <v>6</v>
      </c>
      <c r="K405" s="944">
        <v>76.5</v>
      </c>
      <c r="L405" s="943">
        <v>2159.2999999999997</v>
      </c>
      <c r="M405" s="892">
        <v>0</v>
      </c>
      <c r="N405" s="892">
        <v>0</v>
      </c>
      <c r="O405" s="892">
        <v>0</v>
      </c>
      <c r="P405" s="942">
        <v>2159.2999999999997</v>
      </c>
      <c r="Q405" s="892">
        <v>0</v>
      </c>
      <c r="R405" s="892">
        <v>0</v>
      </c>
      <c r="S405" s="892">
        <v>0</v>
      </c>
      <c r="T405" s="892">
        <v>0</v>
      </c>
      <c r="U405" s="892">
        <v>0</v>
      </c>
      <c r="V405" s="926">
        <v>0</v>
      </c>
      <c r="Y405" s="969"/>
      <c r="Z405" s="969"/>
      <c r="AA405" s="969"/>
      <c r="AB405" s="969"/>
      <c r="AC405" s="969"/>
      <c r="AD405" s="969"/>
      <c r="AE405" s="969"/>
      <c r="AF405" s="969"/>
      <c r="AG405" s="969"/>
      <c r="AH405" s="969"/>
      <c r="AI405" s="969"/>
      <c r="AJ405" s="969"/>
      <c r="AK405" s="969"/>
      <c r="AL405" s="969"/>
      <c r="AM405" s="969"/>
      <c r="AN405" s="969"/>
      <c r="AO405" s="969"/>
    </row>
    <row r="406" spans="1:41">
      <c r="A406" s="882" t="s">
        <v>2018</v>
      </c>
      <c r="B406" s="951">
        <v>15.58</v>
      </c>
      <c r="C406" s="951">
        <v>16.11</v>
      </c>
      <c r="D406" s="899">
        <v>52</v>
      </c>
      <c r="E406" s="899">
        <v>52</v>
      </c>
      <c r="F406" s="899">
        <v>1647.88</v>
      </c>
      <c r="G406" s="950">
        <v>4</v>
      </c>
      <c r="H406" s="899">
        <v>7</v>
      </c>
      <c r="I406" s="899">
        <v>7</v>
      </c>
      <c r="J406" s="899">
        <v>7</v>
      </c>
      <c r="K406" s="949">
        <v>56</v>
      </c>
      <c r="L406" s="948">
        <v>1703.88</v>
      </c>
      <c r="M406" s="898">
        <v>1703.88</v>
      </c>
      <c r="N406" s="898">
        <v>0</v>
      </c>
      <c r="O406" s="898">
        <v>0</v>
      </c>
      <c r="P406" s="947">
        <v>0</v>
      </c>
      <c r="Q406" s="898">
        <v>0</v>
      </c>
      <c r="R406" s="898">
        <v>0</v>
      </c>
      <c r="S406" s="898">
        <v>0</v>
      </c>
      <c r="T406" s="898">
        <v>0</v>
      </c>
      <c r="U406" s="898">
        <v>0</v>
      </c>
      <c r="V406" s="925">
        <v>0</v>
      </c>
      <c r="Y406" s="969"/>
      <c r="Z406" s="969"/>
      <c r="AA406" s="969"/>
      <c r="AB406" s="969"/>
      <c r="AC406" s="969"/>
      <c r="AD406" s="969"/>
      <c r="AE406" s="969"/>
      <c r="AF406" s="969"/>
      <c r="AG406" s="969"/>
      <c r="AH406" s="969"/>
      <c r="AI406" s="969"/>
      <c r="AJ406" s="969"/>
      <c r="AK406" s="969"/>
      <c r="AL406" s="969"/>
      <c r="AM406" s="969"/>
      <c r="AN406" s="969"/>
      <c r="AO406" s="969"/>
    </row>
    <row r="407" spans="1:41">
      <c r="A407" s="880" t="s">
        <v>2017</v>
      </c>
      <c r="B407" s="946">
        <v>14.27</v>
      </c>
      <c r="C407" s="946">
        <v>15.41</v>
      </c>
      <c r="D407" s="893">
        <v>55</v>
      </c>
      <c r="E407" s="893">
        <v>55</v>
      </c>
      <c r="F407" s="893">
        <v>1632.4</v>
      </c>
      <c r="G407" s="945">
        <v>8.625</v>
      </c>
      <c r="H407" s="893">
        <v>7</v>
      </c>
      <c r="I407" s="893">
        <v>7</v>
      </c>
      <c r="J407" s="893">
        <v>7</v>
      </c>
      <c r="K407" s="944">
        <v>120.75</v>
      </c>
      <c r="L407" s="943">
        <v>1753.15</v>
      </c>
      <c r="M407" s="892">
        <v>1311.1794117647059</v>
      </c>
      <c r="N407" s="892">
        <v>441.97058823529414</v>
      </c>
      <c r="O407" s="892">
        <v>0</v>
      </c>
      <c r="P407" s="942">
        <v>0</v>
      </c>
      <c r="Q407" s="892">
        <v>0</v>
      </c>
      <c r="R407" s="892">
        <v>0</v>
      </c>
      <c r="S407" s="892">
        <v>0</v>
      </c>
      <c r="T407" s="892">
        <v>0</v>
      </c>
      <c r="U407" s="892">
        <v>0</v>
      </c>
      <c r="V407" s="926">
        <v>0</v>
      </c>
      <c r="Y407" s="969"/>
      <c r="Z407" s="969"/>
      <c r="AA407" s="969"/>
      <c r="AB407" s="969"/>
      <c r="AC407" s="969"/>
      <c r="AD407" s="969"/>
      <c r="AE407" s="969"/>
      <c r="AF407" s="969"/>
      <c r="AG407" s="969"/>
      <c r="AH407" s="969"/>
      <c r="AI407" s="969"/>
      <c r="AJ407" s="969"/>
      <c r="AK407" s="969"/>
      <c r="AL407" s="969"/>
      <c r="AM407" s="969"/>
      <c r="AN407" s="969"/>
      <c r="AO407" s="969"/>
    </row>
    <row r="408" spans="1:41">
      <c r="A408" s="882" t="s">
        <v>2016</v>
      </c>
      <c r="B408" s="951">
        <v>14.76</v>
      </c>
      <c r="C408" s="951">
        <v>15.28</v>
      </c>
      <c r="D408" s="899">
        <v>76</v>
      </c>
      <c r="E408" s="899">
        <v>76</v>
      </c>
      <c r="F408" s="899">
        <v>2283.04</v>
      </c>
      <c r="G408" s="950">
        <v>7.125</v>
      </c>
      <c r="H408" s="899">
        <v>10</v>
      </c>
      <c r="I408" s="899">
        <v>8</v>
      </c>
      <c r="J408" s="899">
        <v>10</v>
      </c>
      <c r="K408" s="949">
        <v>171</v>
      </c>
      <c r="L408" s="948">
        <v>2454.04</v>
      </c>
      <c r="M408" s="898">
        <v>1985.2907865168538</v>
      </c>
      <c r="N408" s="898">
        <v>468.74921348314604</v>
      </c>
      <c r="O408" s="898">
        <v>0</v>
      </c>
      <c r="P408" s="947">
        <v>0</v>
      </c>
      <c r="Q408" s="898">
        <v>0</v>
      </c>
      <c r="R408" s="898">
        <v>0</v>
      </c>
      <c r="S408" s="898">
        <v>0</v>
      </c>
      <c r="T408" s="898">
        <v>0</v>
      </c>
      <c r="U408" s="898">
        <v>0</v>
      </c>
      <c r="V408" s="925">
        <v>0</v>
      </c>
      <c r="Y408" s="969"/>
      <c r="Z408" s="969"/>
      <c r="AA408" s="969"/>
      <c r="AB408" s="969"/>
      <c r="AC408" s="969"/>
      <c r="AD408" s="969"/>
      <c r="AE408" s="969"/>
      <c r="AF408" s="969"/>
      <c r="AG408" s="969"/>
      <c r="AH408" s="969"/>
      <c r="AI408" s="969"/>
      <c r="AJ408" s="969"/>
      <c r="AK408" s="969"/>
      <c r="AL408" s="969"/>
      <c r="AM408" s="969"/>
      <c r="AN408" s="969"/>
      <c r="AO408" s="969"/>
    </row>
    <row r="409" spans="1:41">
      <c r="A409" s="880" t="s">
        <v>2015</v>
      </c>
      <c r="B409" s="946">
        <v>15.07</v>
      </c>
      <c r="C409" s="946">
        <v>15.26</v>
      </c>
      <c r="D409" s="893">
        <v>96</v>
      </c>
      <c r="E409" s="893">
        <v>96</v>
      </c>
      <c r="F409" s="893">
        <v>2911.6800000000003</v>
      </c>
      <c r="G409" s="945">
        <v>2.5</v>
      </c>
      <c r="H409" s="893">
        <v>13</v>
      </c>
      <c r="I409" s="893">
        <v>10</v>
      </c>
      <c r="J409" s="893">
        <v>13</v>
      </c>
      <c r="K409" s="944">
        <v>80</v>
      </c>
      <c r="L409" s="943">
        <v>2991.6800000000003</v>
      </c>
      <c r="M409" s="892">
        <v>1690.9495652173914</v>
      </c>
      <c r="N409" s="892">
        <v>1300.7304347826089</v>
      </c>
      <c r="O409" s="892">
        <v>0</v>
      </c>
      <c r="P409" s="942">
        <v>0</v>
      </c>
      <c r="Q409" s="892">
        <v>0</v>
      </c>
      <c r="R409" s="892">
        <v>0</v>
      </c>
      <c r="S409" s="892">
        <v>0</v>
      </c>
      <c r="T409" s="892">
        <v>0</v>
      </c>
      <c r="U409" s="892">
        <v>0</v>
      </c>
      <c r="V409" s="926">
        <v>0</v>
      </c>
      <c r="Y409" s="969"/>
      <c r="Z409" s="969"/>
      <c r="AA409" s="969"/>
      <c r="AB409" s="969"/>
      <c r="AC409" s="969"/>
      <c r="AD409" s="969"/>
      <c r="AE409" s="969"/>
      <c r="AF409" s="969"/>
      <c r="AG409" s="969"/>
      <c r="AH409" s="969"/>
      <c r="AI409" s="969"/>
      <c r="AJ409" s="969"/>
      <c r="AK409" s="969"/>
      <c r="AL409" s="969"/>
      <c r="AM409" s="969"/>
      <c r="AN409" s="969"/>
      <c r="AO409" s="969"/>
    </row>
    <row r="410" spans="1:41">
      <c r="A410" s="882" t="s">
        <v>2013</v>
      </c>
      <c r="B410" s="951">
        <v>10.68</v>
      </c>
      <c r="C410" s="951">
        <v>10.37</v>
      </c>
      <c r="D410" s="899">
        <v>62</v>
      </c>
      <c r="E410" s="899">
        <v>62</v>
      </c>
      <c r="F410" s="899">
        <v>1305.0999999999999</v>
      </c>
      <c r="G410" s="950">
        <v>5</v>
      </c>
      <c r="H410" s="899">
        <v>6</v>
      </c>
      <c r="I410" s="899">
        <v>6</v>
      </c>
      <c r="J410" s="899">
        <v>6</v>
      </c>
      <c r="K410" s="949">
        <v>60</v>
      </c>
      <c r="L410" s="948">
        <v>1365.1</v>
      </c>
      <c r="M410" s="898">
        <v>678.20254777070056</v>
      </c>
      <c r="N410" s="898">
        <v>686.89745222929935</v>
      </c>
      <c r="O410" s="898">
        <v>0</v>
      </c>
      <c r="P410" s="947">
        <v>0</v>
      </c>
      <c r="Q410" s="898">
        <v>0</v>
      </c>
      <c r="R410" s="898">
        <v>0</v>
      </c>
      <c r="S410" s="898">
        <v>0</v>
      </c>
      <c r="T410" s="898">
        <v>0</v>
      </c>
      <c r="U410" s="898">
        <v>0</v>
      </c>
      <c r="V410" s="925">
        <v>0</v>
      </c>
      <c r="Y410" s="969"/>
      <c r="Z410" s="969"/>
      <c r="AA410" s="969"/>
      <c r="AB410" s="969"/>
      <c r="AC410" s="969"/>
      <c r="AD410" s="969"/>
      <c r="AE410" s="969"/>
      <c r="AF410" s="969"/>
      <c r="AG410" s="969"/>
      <c r="AH410" s="969"/>
      <c r="AI410" s="969"/>
      <c r="AJ410" s="969"/>
      <c r="AK410" s="969"/>
      <c r="AL410" s="969"/>
      <c r="AM410" s="969"/>
      <c r="AN410" s="969"/>
      <c r="AO410" s="969"/>
    </row>
    <row r="411" spans="1:41">
      <c r="A411" s="880" t="s">
        <v>2012</v>
      </c>
      <c r="B411" s="946">
        <v>13.88</v>
      </c>
      <c r="C411" s="946">
        <v>16.010000000000002</v>
      </c>
      <c r="D411" s="893">
        <v>51</v>
      </c>
      <c r="E411" s="893">
        <v>51</v>
      </c>
      <c r="F411" s="893">
        <v>1524.39</v>
      </c>
      <c r="G411" s="945">
        <v>5.9</v>
      </c>
      <c r="H411" s="893">
        <v>10</v>
      </c>
      <c r="I411" s="893">
        <v>10</v>
      </c>
      <c r="J411" s="893">
        <v>10</v>
      </c>
      <c r="K411" s="944">
        <v>118</v>
      </c>
      <c r="L411" s="943">
        <v>1642.39</v>
      </c>
      <c r="M411" s="892">
        <v>1149.673</v>
      </c>
      <c r="N411" s="892">
        <v>492.71699999999998</v>
      </c>
      <c r="O411" s="892">
        <v>0</v>
      </c>
      <c r="P411" s="942">
        <v>0</v>
      </c>
      <c r="Q411" s="892">
        <v>0</v>
      </c>
      <c r="R411" s="892">
        <v>0</v>
      </c>
      <c r="S411" s="892">
        <v>0</v>
      </c>
      <c r="T411" s="892">
        <v>0</v>
      </c>
      <c r="U411" s="892">
        <v>0</v>
      </c>
      <c r="V411" s="926">
        <v>0</v>
      </c>
      <c r="Y411" s="969"/>
      <c r="Z411" s="969"/>
      <c r="AA411" s="969"/>
      <c r="AB411" s="969"/>
      <c r="AC411" s="969"/>
      <c r="AD411" s="969"/>
      <c r="AE411" s="969"/>
      <c r="AF411" s="969"/>
      <c r="AG411" s="969"/>
      <c r="AH411" s="969"/>
      <c r="AI411" s="969"/>
      <c r="AJ411" s="969"/>
      <c r="AK411" s="969"/>
      <c r="AL411" s="969"/>
      <c r="AM411" s="969"/>
      <c r="AN411" s="969"/>
      <c r="AO411" s="969"/>
    </row>
    <row r="412" spans="1:41">
      <c r="A412" s="882" t="s">
        <v>2011</v>
      </c>
      <c r="B412" s="951">
        <v>13.8</v>
      </c>
      <c r="C412" s="951">
        <v>15.97</v>
      </c>
      <c r="D412" s="899">
        <v>35</v>
      </c>
      <c r="E412" s="899">
        <v>35</v>
      </c>
      <c r="F412" s="899">
        <v>1041.95</v>
      </c>
      <c r="G412" s="950">
        <v>5.9</v>
      </c>
      <c r="H412" s="899">
        <v>5</v>
      </c>
      <c r="I412" s="899">
        <v>5</v>
      </c>
      <c r="J412" s="899">
        <v>4</v>
      </c>
      <c r="K412" s="949">
        <v>47.2</v>
      </c>
      <c r="L412" s="948">
        <v>1089.1500000000001</v>
      </c>
      <c r="M412" s="898">
        <v>1089.1500000000001</v>
      </c>
      <c r="N412" s="898">
        <v>0</v>
      </c>
      <c r="O412" s="898">
        <v>0</v>
      </c>
      <c r="P412" s="947">
        <v>0</v>
      </c>
      <c r="Q412" s="898">
        <v>0</v>
      </c>
      <c r="R412" s="898">
        <v>0</v>
      </c>
      <c r="S412" s="898">
        <v>0</v>
      </c>
      <c r="T412" s="898">
        <v>0</v>
      </c>
      <c r="U412" s="898">
        <v>0</v>
      </c>
      <c r="V412" s="925">
        <v>0</v>
      </c>
      <c r="Y412" s="969"/>
      <c r="Z412" s="969"/>
      <c r="AA412" s="969"/>
      <c r="AB412" s="969"/>
      <c r="AC412" s="969"/>
      <c r="AD412" s="969"/>
      <c r="AE412" s="969"/>
      <c r="AF412" s="969"/>
      <c r="AG412" s="969"/>
      <c r="AH412" s="969"/>
      <c r="AI412" s="969"/>
      <c r="AJ412" s="969"/>
      <c r="AK412" s="969"/>
      <c r="AL412" s="969"/>
      <c r="AM412" s="969"/>
      <c r="AN412" s="969"/>
      <c r="AO412" s="969"/>
    </row>
    <row r="413" spans="1:41">
      <c r="A413" s="880" t="s">
        <v>2010</v>
      </c>
      <c r="B413" s="946">
        <v>2.3199999999999998</v>
      </c>
      <c r="C413" s="946">
        <v>3.64</v>
      </c>
      <c r="D413" s="893">
        <v>70</v>
      </c>
      <c r="E413" s="893">
        <v>69</v>
      </c>
      <c r="F413" s="893">
        <v>413.55999999999995</v>
      </c>
      <c r="G413" s="945">
        <v>7.15</v>
      </c>
      <c r="H413" s="893">
        <v>3</v>
      </c>
      <c r="I413" s="893">
        <v>4</v>
      </c>
      <c r="J413" s="893">
        <v>4</v>
      </c>
      <c r="K413" s="944">
        <v>42.900000000000006</v>
      </c>
      <c r="L413" s="943">
        <v>456.45999999999992</v>
      </c>
      <c r="M413" s="892">
        <v>0</v>
      </c>
      <c r="N413" s="892">
        <v>456.45999999999992</v>
      </c>
      <c r="O413" s="892">
        <v>0</v>
      </c>
      <c r="P413" s="942">
        <v>0</v>
      </c>
      <c r="Q413" s="892">
        <v>0</v>
      </c>
      <c r="R413" s="892">
        <v>0</v>
      </c>
      <c r="S413" s="892">
        <v>0</v>
      </c>
      <c r="T413" s="892">
        <v>0</v>
      </c>
      <c r="U413" s="892">
        <v>0</v>
      </c>
      <c r="V413" s="926">
        <v>0</v>
      </c>
      <c r="Y413" s="969"/>
      <c r="Z413" s="969"/>
      <c r="AA413" s="969"/>
      <c r="AB413" s="969"/>
      <c r="AC413" s="969"/>
      <c r="AD413" s="969"/>
      <c r="AE413" s="969"/>
      <c r="AF413" s="969"/>
      <c r="AG413" s="969"/>
      <c r="AH413" s="969"/>
      <c r="AI413" s="969"/>
      <c r="AJ413" s="969"/>
      <c r="AK413" s="969"/>
      <c r="AL413" s="969"/>
      <c r="AM413" s="969"/>
      <c r="AN413" s="969"/>
      <c r="AO413" s="969"/>
    </row>
    <row r="414" spans="1:41">
      <c r="A414" s="882" t="s">
        <v>1188</v>
      </c>
      <c r="B414" s="951">
        <v>7.47</v>
      </c>
      <c r="C414" s="951">
        <v>7</v>
      </c>
      <c r="D414" s="899">
        <v>38</v>
      </c>
      <c r="E414" s="899">
        <v>38</v>
      </c>
      <c r="F414" s="899">
        <v>549.86</v>
      </c>
      <c r="G414" s="950">
        <v>3.4750000000000001</v>
      </c>
      <c r="H414" s="899">
        <v>2</v>
      </c>
      <c r="I414" s="899">
        <v>2</v>
      </c>
      <c r="J414" s="899">
        <v>2</v>
      </c>
      <c r="K414" s="949">
        <v>13.9</v>
      </c>
      <c r="L414" s="948">
        <v>563.76</v>
      </c>
      <c r="M414" s="898">
        <v>0</v>
      </c>
      <c r="N414" s="898">
        <v>0</v>
      </c>
      <c r="O414" s="898">
        <v>563.76</v>
      </c>
      <c r="P414" s="947">
        <v>0</v>
      </c>
      <c r="Q414" s="898">
        <v>0</v>
      </c>
      <c r="R414" s="898">
        <v>0</v>
      </c>
      <c r="S414" s="898">
        <v>0</v>
      </c>
      <c r="T414" s="898">
        <v>0</v>
      </c>
      <c r="U414" s="898">
        <v>0</v>
      </c>
      <c r="V414" s="925">
        <v>0</v>
      </c>
      <c r="Y414" s="969"/>
      <c r="Z414" s="969"/>
      <c r="AA414" s="969"/>
      <c r="AB414" s="969"/>
      <c r="AC414" s="969"/>
      <c r="AD414" s="969"/>
      <c r="AE414" s="969"/>
      <c r="AF414" s="969"/>
      <c r="AG414" s="969"/>
      <c r="AH414" s="969"/>
      <c r="AI414" s="969"/>
      <c r="AJ414" s="969"/>
      <c r="AK414" s="969"/>
      <c r="AL414" s="969"/>
      <c r="AM414" s="969"/>
      <c r="AN414" s="969"/>
      <c r="AO414" s="969"/>
    </row>
    <row r="415" spans="1:41">
      <c r="A415" s="880" t="s">
        <v>2009</v>
      </c>
      <c r="B415" s="946">
        <v>4.4000000000000004</v>
      </c>
      <c r="C415" s="946">
        <v>5.88</v>
      </c>
      <c r="D415" s="893">
        <v>55</v>
      </c>
      <c r="E415" s="893">
        <v>55</v>
      </c>
      <c r="F415" s="893">
        <v>565.4</v>
      </c>
      <c r="G415" s="945">
        <v>0</v>
      </c>
      <c r="H415" s="893">
        <v>3</v>
      </c>
      <c r="I415" s="893">
        <v>3</v>
      </c>
      <c r="J415" s="893">
        <v>3</v>
      </c>
      <c r="K415" s="944">
        <v>0</v>
      </c>
      <c r="L415" s="943">
        <v>565.4</v>
      </c>
      <c r="M415" s="892">
        <v>565.4</v>
      </c>
      <c r="N415" s="892">
        <v>0</v>
      </c>
      <c r="O415" s="892">
        <v>0</v>
      </c>
      <c r="P415" s="942">
        <v>0</v>
      </c>
      <c r="Q415" s="892">
        <v>0</v>
      </c>
      <c r="R415" s="892">
        <v>0</v>
      </c>
      <c r="S415" s="892">
        <v>0</v>
      </c>
      <c r="T415" s="892">
        <v>0</v>
      </c>
      <c r="U415" s="892">
        <v>0</v>
      </c>
      <c r="V415" s="926">
        <v>0</v>
      </c>
      <c r="Y415" s="969"/>
      <c r="Z415" s="969"/>
      <c r="AA415" s="969"/>
      <c r="AB415" s="969"/>
      <c r="AC415" s="969"/>
      <c r="AD415" s="969"/>
      <c r="AE415" s="969"/>
      <c r="AF415" s="969"/>
      <c r="AG415" s="969"/>
      <c r="AH415" s="969"/>
      <c r="AI415" s="969"/>
      <c r="AJ415" s="969"/>
      <c r="AK415" s="969"/>
      <c r="AL415" s="969"/>
      <c r="AM415" s="969"/>
      <c r="AN415" s="969"/>
      <c r="AO415" s="969"/>
    </row>
    <row r="416" spans="1:41">
      <c r="A416" s="882" t="s">
        <v>2008</v>
      </c>
      <c r="B416" s="951">
        <v>10.75</v>
      </c>
      <c r="C416" s="951">
        <v>11.21</v>
      </c>
      <c r="D416" s="899">
        <v>56</v>
      </c>
      <c r="E416" s="899">
        <v>56</v>
      </c>
      <c r="F416" s="899">
        <v>1229.76</v>
      </c>
      <c r="G416" s="950">
        <v>2.4</v>
      </c>
      <c r="H416" s="899">
        <v>10</v>
      </c>
      <c r="I416" s="899">
        <v>10</v>
      </c>
      <c r="J416" s="899">
        <v>10</v>
      </c>
      <c r="K416" s="949">
        <v>48</v>
      </c>
      <c r="L416" s="948">
        <v>1277.76</v>
      </c>
      <c r="M416" s="898">
        <v>1101.5172413793102</v>
      </c>
      <c r="N416" s="898">
        <v>176.24275862068964</v>
      </c>
      <c r="O416" s="898">
        <v>0</v>
      </c>
      <c r="P416" s="947">
        <v>0</v>
      </c>
      <c r="Q416" s="898">
        <v>0</v>
      </c>
      <c r="R416" s="898">
        <v>0</v>
      </c>
      <c r="S416" s="898">
        <v>0</v>
      </c>
      <c r="T416" s="898">
        <v>0</v>
      </c>
      <c r="U416" s="898">
        <v>0</v>
      </c>
      <c r="V416" s="925">
        <v>0</v>
      </c>
      <c r="Y416" s="969"/>
      <c r="Z416" s="969"/>
      <c r="AA416" s="969"/>
      <c r="AB416" s="969"/>
      <c r="AC416" s="969"/>
      <c r="AD416" s="969"/>
      <c r="AE416" s="969"/>
      <c r="AF416" s="969"/>
      <c r="AG416" s="969"/>
      <c r="AH416" s="969"/>
      <c r="AI416" s="969"/>
      <c r="AJ416" s="969"/>
      <c r="AK416" s="969"/>
      <c r="AL416" s="969"/>
      <c r="AM416" s="969"/>
      <c r="AN416" s="969"/>
      <c r="AO416" s="969"/>
    </row>
    <row r="417" spans="1:41">
      <c r="A417" s="880" t="s">
        <v>2007</v>
      </c>
      <c r="B417" s="946">
        <v>11.48</v>
      </c>
      <c r="C417" s="946">
        <v>11.97</v>
      </c>
      <c r="D417" s="893">
        <v>33</v>
      </c>
      <c r="E417" s="893">
        <v>33</v>
      </c>
      <c r="F417" s="893">
        <v>773.85000000000014</v>
      </c>
      <c r="G417" s="945">
        <v>2.4</v>
      </c>
      <c r="H417" s="893">
        <v>3</v>
      </c>
      <c r="I417" s="893">
        <v>3</v>
      </c>
      <c r="J417" s="893">
        <v>3</v>
      </c>
      <c r="K417" s="944">
        <v>14.399999999999999</v>
      </c>
      <c r="L417" s="943">
        <v>788.25000000000011</v>
      </c>
      <c r="M417" s="892">
        <v>788.25000000000011</v>
      </c>
      <c r="N417" s="892">
        <v>0</v>
      </c>
      <c r="O417" s="892">
        <v>0</v>
      </c>
      <c r="P417" s="942">
        <v>0</v>
      </c>
      <c r="Q417" s="892">
        <v>0</v>
      </c>
      <c r="R417" s="892">
        <v>0</v>
      </c>
      <c r="S417" s="892">
        <v>0</v>
      </c>
      <c r="T417" s="892">
        <v>0</v>
      </c>
      <c r="U417" s="892">
        <v>0</v>
      </c>
      <c r="V417" s="926">
        <v>0</v>
      </c>
      <c r="Y417" s="969"/>
      <c r="Z417" s="969"/>
      <c r="AA417" s="969"/>
      <c r="AB417" s="969"/>
      <c r="AC417" s="969"/>
      <c r="AD417" s="969"/>
      <c r="AE417" s="969"/>
      <c r="AF417" s="969"/>
      <c r="AG417" s="969"/>
      <c r="AH417" s="969"/>
      <c r="AI417" s="969"/>
      <c r="AJ417" s="969"/>
      <c r="AK417" s="969"/>
      <c r="AL417" s="969"/>
      <c r="AM417" s="969"/>
      <c r="AN417" s="969"/>
      <c r="AO417" s="969"/>
    </row>
    <row r="418" spans="1:41">
      <c r="A418" s="882" t="s">
        <v>2006</v>
      </c>
      <c r="B418" s="951">
        <v>9.3699999999999992</v>
      </c>
      <c r="C418" s="951">
        <v>8.98</v>
      </c>
      <c r="D418" s="899">
        <v>46</v>
      </c>
      <c r="E418" s="899">
        <v>46</v>
      </c>
      <c r="F418" s="899">
        <v>844.1</v>
      </c>
      <c r="G418" s="950">
        <v>1.4</v>
      </c>
      <c r="H418" s="899">
        <v>3</v>
      </c>
      <c r="I418" s="899">
        <v>3</v>
      </c>
      <c r="J418" s="899">
        <v>3</v>
      </c>
      <c r="K418" s="949">
        <v>8.3999999999999986</v>
      </c>
      <c r="L418" s="948">
        <v>852.5</v>
      </c>
      <c r="M418" s="898">
        <v>0</v>
      </c>
      <c r="N418" s="898">
        <v>852.5</v>
      </c>
      <c r="O418" s="898">
        <v>0</v>
      </c>
      <c r="P418" s="947">
        <v>0</v>
      </c>
      <c r="Q418" s="898">
        <v>0</v>
      </c>
      <c r="R418" s="898">
        <v>0</v>
      </c>
      <c r="S418" s="898">
        <v>0</v>
      </c>
      <c r="T418" s="898">
        <v>0</v>
      </c>
      <c r="U418" s="898">
        <v>0</v>
      </c>
      <c r="V418" s="925">
        <v>0</v>
      </c>
      <c r="Y418" s="969"/>
      <c r="Z418" s="969"/>
      <c r="AA418" s="969"/>
      <c r="AB418" s="969"/>
      <c r="AC418" s="969"/>
      <c r="AD418" s="969"/>
      <c r="AE418" s="969"/>
      <c r="AF418" s="969"/>
      <c r="AG418" s="969"/>
      <c r="AH418" s="969"/>
      <c r="AI418" s="969"/>
      <c r="AJ418" s="969"/>
      <c r="AK418" s="969"/>
      <c r="AL418" s="969"/>
      <c r="AM418" s="969"/>
      <c r="AN418" s="969"/>
      <c r="AO418" s="969"/>
    </row>
    <row r="419" spans="1:41">
      <c r="A419" s="880" t="s">
        <v>1187</v>
      </c>
      <c r="B419" s="946">
        <v>12.35</v>
      </c>
      <c r="C419" s="946">
        <v>0</v>
      </c>
      <c r="D419" s="893">
        <v>66</v>
      </c>
      <c r="E419" s="893">
        <v>0</v>
      </c>
      <c r="F419" s="893">
        <v>815.1</v>
      </c>
      <c r="G419" s="945">
        <v>12.07</v>
      </c>
      <c r="H419" s="893">
        <v>3</v>
      </c>
      <c r="I419" s="893">
        <v>3</v>
      </c>
      <c r="J419" s="893">
        <v>3</v>
      </c>
      <c r="K419" s="944">
        <v>72.42</v>
      </c>
      <c r="L419" s="943">
        <v>887.52</v>
      </c>
      <c r="M419" s="892">
        <v>0</v>
      </c>
      <c r="N419" s="892">
        <v>887.52</v>
      </c>
      <c r="O419" s="892">
        <v>0</v>
      </c>
      <c r="P419" s="942">
        <v>0</v>
      </c>
      <c r="Q419" s="892">
        <v>0</v>
      </c>
      <c r="R419" s="892">
        <v>0</v>
      </c>
      <c r="S419" s="892">
        <v>0</v>
      </c>
      <c r="T419" s="892">
        <v>0</v>
      </c>
      <c r="U419" s="892">
        <v>0</v>
      </c>
      <c r="V419" s="926">
        <v>0</v>
      </c>
      <c r="Y419" s="969"/>
      <c r="Z419" s="969"/>
      <c r="AA419" s="969"/>
      <c r="AB419" s="969"/>
      <c r="AC419" s="969"/>
      <c r="AD419" s="969"/>
      <c r="AE419" s="969"/>
      <c r="AF419" s="969"/>
      <c r="AG419" s="969"/>
      <c r="AH419" s="969"/>
      <c r="AI419" s="969"/>
      <c r="AJ419" s="969"/>
      <c r="AK419" s="969"/>
      <c r="AL419" s="969"/>
      <c r="AM419" s="969"/>
      <c r="AN419" s="969"/>
      <c r="AO419" s="969"/>
    </row>
    <row r="420" spans="1:41">
      <c r="A420" s="882" t="s">
        <v>1186</v>
      </c>
      <c r="B420" s="951">
        <v>28.55</v>
      </c>
      <c r="C420" s="951">
        <v>0</v>
      </c>
      <c r="D420" s="899">
        <v>55</v>
      </c>
      <c r="E420" s="899">
        <v>0</v>
      </c>
      <c r="F420" s="899">
        <v>1570.25</v>
      </c>
      <c r="G420" s="950">
        <v>11.13</v>
      </c>
      <c r="H420" s="899">
        <v>4</v>
      </c>
      <c r="I420" s="899">
        <v>4</v>
      </c>
      <c r="J420" s="899">
        <v>4</v>
      </c>
      <c r="K420" s="949">
        <v>89.04</v>
      </c>
      <c r="L420" s="948">
        <v>1659.29</v>
      </c>
      <c r="M420" s="898">
        <v>0</v>
      </c>
      <c r="N420" s="898">
        <v>0</v>
      </c>
      <c r="O420" s="898">
        <v>353.04042553191488</v>
      </c>
      <c r="P420" s="947">
        <v>1306.249574468085</v>
      </c>
      <c r="Q420" s="898">
        <v>0</v>
      </c>
      <c r="R420" s="898">
        <v>0</v>
      </c>
      <c r="S420" s="898">
        <v>0</v>
      </c>
      <c r="T420" s="898">
        <v>0</v>
      </c>
      <c r="U420" s="898">
        <v>0</v>
      </c>
      <c r="V420" s="925">
        <v>0</v>
      </c>
      <c r="Y420" s="969"/>
      <c r="Z420" s="969"/>
      <c r="AA420" s="969"/>
      <c r="AB420" s="969"/>
      <c r="AC420" s="969"/>
      <c r="AD420" s="969"/>
      <c r="AE420" s="969"/>
      <c r="AF420" s="969"/>
      <c r="AG420" s="969"/>
      <c r="AH420" s="969"/>
      <c r="AI420" s="969"/>
      <c r="AJ420" s="969"/>
      <c r="AK420" s="969"/>
      <c r="AL420" s="969"/>
      <c r="AM420" s="969"/>
      <c r="AN420" s="969"/>
      <c r="AO420" s="969"/>
    </row>
    <row r="421" spans="1:41">
      <c r="A421" s="880" t="s">
        <v>1185</v>
      </c>
      <c r="B421" s="946">
        <v>6.14</v>
      </c>
      <c r="C421" s="946">
        <v>6.61</v>
      </c>
      <c r="D421" s="893">
        <v>53</v>
      </c>
      <c r="E421" s="893">
        <v>53</v>
      </c>
      <c r="F421" s="893">
        <v>675.75</v>
      </c>
      <c r="G421" s="945">
        <v>7.97</v>
      </c>
      <c r="H421" s="893">
        <v>3</v>
      </c>
      <c r="I421" s="893">
        <v>3</v>
      </c>
      <c r="J421" s="893">
        <v>3</v>
      </c>
      <c r="K421" s="944">
        <v>47.82</v>
      </c>
      <c r="L421" s="943">
        <v>723.57</v>
      </c>
      <c r="M421" s="892">
        <v>0</v>
      </c>
      <c r="N421" s="892">
        <v>0</v>
      </c>
      <c r="O421" s="892">
        <v>0</v>
      </c>
      <c r="P421" s="942">
        <v>723.57</v>
      </c>
      <c r="Q421" s="892">
        <v>0</v>
      </c>
      <c r="R421" s="892">
        <v>0</v>
      </c>
      <c r="S421" s="892">
        <v>0</v>
      </c>
      <c r="T421" s="892">
        <v>0</v>
      </c>
      <c r="U421" s="892">
        <v>0</v>
      </c>
      <c r="V421" s="926">
        <v>0</v>
      </c>
      <c r="Y421" s="969"/>
      <c r="Z421" s="969"/>
      <c r="AA421" s="969"/>
      <c r="AB421" s="969"/>
      <c r="AC421" s="969"/>
      <c r="AD421" s="969"/>
      <c r="AE421" s="969"/>
      <c r="AF421" s="969"/>
      <c r="AG421" s="969"/>
      <c r="AH421" s="969"/>
      <c r="AI421" s="969"/>
      <c r="AJ421" s="969"/>
      <c r="AK421" s="969"/>
      <c r="AL421" s="969"/>
      <c r="AM421" s="969"/>
      <c r="AN421" s="969"/>
      <c r="AO421" s="969"/>
    </row>
    <row r="422" spans="1:41">
      <c r="A422" s="882" t="s">
        <v>1181</v>
      </c>
      <c r="B422" s="951">
        <v>35.340000000000003</v>
      </c>
      <c r="C422" s="951">
        <v>0</v>
      </c>
      <c r="D422" s="899">
        <v>44</v>
      </c>
      <c r="E422" s="899">
        <v>0</v>
      </c>
      <c r="F422" s="899">
        <v>1554.96</v>
      </c>
      <c r="G422" s="950">
        <v>7.1</v>
      </c>
      <c r="H422" s="899">
        <v>4</v>
      </c>
      <c r="I422" s="899">
        <v>6</v>
      </c>
      <c r="J422" s="899">
        <v>4</v>
      </c>
      <c r="K422" s="949">
        <v>28.4</v>
      </c>
      <c r="L422" s="948">
        <v>1583.3600000000001</v>
      </c>
      <c r="M422" s="898">
        <v>0</v>
      </c>
      <c r="N422" s="898">
        <v>0</v>
      </c>
      <c r="O422" s="898">
        <v>1583.3600000000001</v>
      </c>
      <c r="P422" s="947">
        <v>0</v>
      </c>
      <c r="Q422" s="898">
        <v>0</v>
      </c>
      <c r="R422" s="898">
        <v>0</v>
      </c>
      <c r="S422" s="898">
        <v>0</v>
      </c>
      <c r="T422" s="898">
        <v>0</v>
      </c>
      <c r="U422" s="898">
        <v>0</v>
      </c>
      <c r="V422" s="925">
        <v>0</v>
      </c>
      <c r="Y422" s="969"/>
      <c r="Z422" s="969"/>
      <c r="AA422" s="969"/>
      <c r="AB422" s="969"/>
      <c r="AC422" s="969"/>
      <c r="AD422" s="969"/>
      <c r="AE422" s="969"/>
      <c r="AF422" s="969"/>
      <c r="AG422" s="969"/>
      <c r="AH422" s="969"/>
      <c r="AI422" s="969"/>
      <c r="AJ422" s="969"/>
      <c r="AK422" s="969"/>
      <c r="AL422" s="969"/>
      <c r="AM422" s="969"/>
      <c r="AN422" s="969"/>
      <c r="AO422" s="969"/>
    </row>
    <row r="423" spans="1:41">
      <c r="A423" s="880" t="s">
        <v>1180</v>
      </c>
      <c r="B423" s="946">
        <v>9.18</v>
      </c>
      <c r="C423" s="946">
        <v>8.86</v>
      </c>
      <c r="D423" s="893">
        <v>44</v>
      </c>
      <c r="E423" s="893">
        <v>44</v>
      </c>
      <c r="F423" s="893">
        <v>793.76</v>
      </c>
      <c r="G423" s="945">
        <v>2.23</v>
      </c>
      <c r="H423" s="893">
        <v>2</v>
      </c>
      <c r="I423" s="893">
        <v>2</v>
      </c>
      <c r="J423" s="893">
        <v>2</v>
      </c>
      <c r="K423" s="944">
        <v>8.92</v>
      </c>
      <c r="L423" s="943">
        <v>802.68</v>
      </c>
      <c r="M423" s="892">
        <v>0</v>
      </c>
      <c r="N423" s="892">
        <v>0</v>
      </c>
      <c r="O423" s="892">
        <v>802.68</v>
      </c>
      <c r="P423" s="942">
        <v>0</v>
      </c>
      <c r="Q423" s="892">
        <v>0</v>
      </c>
      <c r="R423" s="892">
        <v>0</v>
      </c>
      <c r="S423" s="892">
        <v>0</v>
      </c>
      <c r="T423" s="892">
        <v>0</v>
      </c>
      <c r="U423" s="892">
        <v>0</v>
      </c>
      <c r="V423" s="926">
        <v>0</v>
      </c>
      <c r="Y423" s="969"/>
      <c r="Z423" s="969"/>
      <c r="AA423" s="969"/>
      <c r="AB423" s="969"/>
      <c r="AC423" s="969"/>
      <c r="AD423" s="969"/>
      <c r="AE423" s="969"/>
      <c r="AF423" s="969"/>
      <c r="AG423" s="969"/>
      <c r="AH423" s="969"/>
      <c r="AI423" s="969"/>
      <c r="AJ423" s="969"/>
      <c r="AK423" s="969"/>
      <c r="AL423" s="969"/>
      <c r="AM423" s="969"/>
      <c r="AN423" s="969"/>
      <c r="AO423" s="969"/>
    </row>
    <row r="424" spans="1:41">
      <c r="A424" s="882" t="s">
        <v>2005</v>
      </c>
      <c r="B424" s="951">
        <v>5.49</v>
      </c>
      <c r="C424" s="951">
        <v>6.22</v>
      </c>
      <c r="D424" s="899">
        <v>205</v>
      </c>
      <c r="E424" s="899">
        <v>200</v>
      </c>
      <c r="F424" s="899">
        <v>2369.4499999999998</v>
      </c>
      <c r="G424" s="950">
        <v>9.0299999999999994</v>
      </c>
      <c r="H424" s="899">
        <v>12</v>
      </c>
      <c r="I424" s="899">
        <v>12</v>
      </c>
      <c r="J424" s="899">
        <v>12</v>
      </c>
      <c r="K424" s="949">
        <v>216.71999999999997</v>
      </c>
      <c r="L424" s="948">
        <v>2586.1699999999996</v>
      </c>
      <c r="M424" s="898">
        <v>0</v>
      </c>
      <c r="N424" s="898">
        <v>1492.5502393617019</v>
      </c>
      <c r="O424" s="898">
        <v>1093.6197606382977</v>
      </c>
      <c r="P424" s="947">
        <v>0</v>
      </c>
      <c r="Q424" s="898">
        <v>0</v>
      </c>
      <c r="R424" s="898">
        <v>0</v>
      </c>
      <c r="S424" s="898">
        <v>0</v>
      </c>
      <c r="T424" s="898">
        <v>0</v>
      </c>
      <c r="U424" s="898">
        <v>0</v>
      </c>
      <c r="V424" s="925">
        <v>0</v>
      </c>
      <c r="Y424" s="969"/>
      <c r="Z424" s="969"/>
      <c r="AA424" s="969"/>
      <c r="AB424" s="969"/>
      <c r="AC424" s="969"/>
      <c r="AD424" s="969"/>
      <c r="AE424" s="969"/>
      <c r="AF424" s="969"/>
      <c r="AG424" s="969"/>
      <c r="AH424" s="969"/>
      <c r="AI424" s="969"/>
      <c r="AJ424" s="969"/>
      <c r="AK424" s="969"/>
      <c r="AL424" s="969"/>
      <c r="AM424" s="969"/>
      <c r="AN424" s="969"/>
      <c r="AO424" s="969"/>
    </row>
    <row r="425" spans="1:41">
      <c r="A425" s="880" t="s">
        <v>2003</v>
      </c>
      <c r="B425" s="946">
        <v>10.220000000000001</v>
      </c>
      <c r="C425" s="946">
        <v>10.39</v>
      </c>
      <c r="D425" s="893">
        <v>56</v>
      </c>
      <c r="E425" s="893">
        <v>54</v>
      </c>
      <c r="F425" s="893">
        <v>1133.3800000000001</v>
      </c>
      <c r="G425" s="945">
        <v>9.33</v>
      </c>
      <c r="H425" s="893">
        <v>4</v>
      </c>
      <c r="I425" s="893">
        <v>5</v>
      </c>
      <c r="J425" s="893">
        <v>5</v>
      </c>
      <c r="K425" s="944">
        <v>74.64</v>
      </c>
      <c r="L425" s="943">
        <v>1208.0200000000002</v>
      </c>
      <c r="M425" s="892">
        <v>0</v>
      </c>
      <c r="N425" s="892">
        <v>1208.0200000000002</v>
      </c>
      <c r="O425" s="892">
        <v>0</v>
      </c>
      <c r="P425" s="942">
        <v>0</v>
      </c>
      <c r="Q425" s="892">
        <v>0</v>
      </c>
      <c r="R425" s="892">
        <v>0</v>
      </c>
      <c r="S425" s="892">
        <v>0</v>
      </c>
      <c r="T425" s="892">
        <v>0</v>
      </c>
      <c r="U425" s="892">
        <v>0</v>
      </c>
      <c r="V425" s="926">
        <v>0</v>
      </c>
      <c r="Y425" s="969"/>
      <c r="Z425" s="969"/>
      <c r="AA425" s="969"/>
      <c r="AB425" s="969"/>
      <c r="AC425" s="969"/>
      <c r="AD425" s="969"/>
      <c r="AE425" s="969"/>
      <c r="AF425" s="969"/>
      <c r="AG425" s="969"/>
      <c r="AH425" s="969"/>
      <c r="AI425" s="969"/>
      <c r="AJ425" s="969"/>
      <c r="AK425" s="969"/>
      <c r="AL425" s="969"/>
      <c r="AM425" s="969"/>
      <c r="AN425" s="969"/>
      <c r="AO425" s="969"/>
    </row>
    <row r="426" spans="1:41">
      <c r="A426" s="882" t="s">
        <v>1178</v>
      </c>
      <c r="B426" s="951">
        <v>10.92</v>
      </c>
      <c r="C426" s="951">
        <v>10.43</v>
      </c>
      <c r="D426" s="899">
        <v>60</v>
      </c>
      <c r="E426" s="899">
        <v>60</v>
      </c>
      <c r="F426" s="899">
        <v>1281</v>
      </c>
      <c r="G426" s="950">
        <v>2.0099999999999998</v>
      </c>
      <c r="H426" s="899">
        <v>6</v>
      </c>
      <c r="I426" s="899">
        <v>6</v>
      </c>
      <c r="J426" s="899">
        <v>6</v>
      </c>
      <c r="K426" s="949">
        <v>24.119999999999997</v>
      </c>
      <c r="L426" s="948">
        <v>1305.1199999999999</v>
      </c>
      <c r="M426" s="898">
        <v>0</v>
      </c>
      <c r="N426" s="898">
        <v>0</v>
      </c>
      <c r="O426" s="898">
        <v>0</v>
      </c>
      <c r="P426" s="947">
        <v>1305.1199999999999</v>
      </c>
      <c r="Q426" s="898">
        <v>0</v>
      </c>
      <c r="R426" s="898">
        <v>0</v>
      </c>
      <c r="S426" s="898">
        <v>0</v>
      </c>
      <c r="T426" s="898">
        <v>0</v>
      </c>
      <c r="U426" s="898">
        <v>0</v>
      </c>
      <c r="V426" s="925">
        <v>0</v>
      </c>
      <c r="Y426" s="969"/>
      <c r="Z426" s="969"/>
      <c r="AA426" s="969"/>
      <c r="AB426" s="969"/>
      <c r="AC426" s="969"/>
      <c r="AD426" s="969"/>
      <c r="AE426" s="969"/>
      <c r="AF426" s="969"/>
      <c r="AG426" s="969"/>
      <c r="AH426" s="969"/>
      <c r="AI426" s="969"/>
      <c r="AJ426" s="969"/>
      <c r="AK426" s="969"/>
      <c r="AL426" s="969"/>
      <c r="AM426" s="969"/>
      <c r="AN426" s="969"/>
      <c r="AO426" s="969"/>
    </row>
    <row r="427" spans="1:41">
      <c r="A427" s="880" t="s">
        <v>1177</v>
      </c>
      <c r="B427" s="946">
        <v>15.44</v>
      </c>
      <c r="C427" s="946">
        <v>0</v>
      </c>
      <c r="D427" s="893">
        <v>34</v>
      </c>
      <c r="E427" s="893">
        <v>0</v>
      </c>
      <c r="F427" s="893">
        <v>524.96</v>
      </c>
      <c r="G427" s="945">
        <v>2.0099999999999998</v>
      </c>
      <c r="H427" s="893">
        <v>2</v>
      </c>
      <c r="I427" s="893">
        <v>2</v>
      </c>
      <c r="J427" s="893">
        <v>2</v>
      </c>
      <c r="K427" s="944">
        <v>8.0399999999999991</v>
      </c>
      <c r="L427" s="943">
        <v>533</v>
      </c>
      <c r="M427" s="892">
        <v>0</v>
      </c>
      <c r="N427" s="892">
        <v>0</v>
      </c>
      <c r="O427" s="892">
        <v>0</v>
      </c>
      <c r="P427" s="942">
        <v>533</v>
      </c>
      <c r="Q427" s="892">
        <v>0</v>
      </c>
      <c r="R427" s="892">
        <v>0</v>
      </c>
      <c r="S427" s="892">
        <v>0</v>
      </c>
      <c r="T427" s="892">
        <v>0</v>
      </c>
      <c r="U427" s="892">
        <v>0</v>
      </c>
      <c r="V427" s="926">
        <v>0</v>
      </c>
      <c r="Y427" s="969"/>
      <c r="Z427" s="969"/>
      <c r="AA427" s="969"/>
      <c r="AB427" s="969"/>
      <c r="AC427" s="969"/>
      <c r="AD427" s="969"/>
      <c r="AE427" s="969"/>
      <c r="AF427" s="969"/>
      <c r="AG427" s="969"/>
      <c r="AH427" s="969"/>
      <c r="AI427" s="969"/>
      <c r="AJ427" s="969"/>
      <c r="AK427" s="969"/>
      <c r="AL427" s="969"/>
      <c r="AM427" s="969"/>
      <c r="AN427" s="969"/>
      <c r="AO427" s="969"/>
    </row>
    <row r="428" spans="1:41">
      <c r="A428" s="882" t="s">
        <v>2002</v>
      </c>
      <c r="B428" s="951">
        <v>8.82</v>
      </c>
      <c r="C428" s="951">
        <v>8.14</v>
      </c>
      <c r="D428" s="899">
        <v>58</v>
      </c>
      <c r="E428" s="899">
        <v>57</v>
      </c>
      <c r="F428" s="899">
        <v>975.54</v>
      </c>
      <c r="G428" s="950">
        <v>9.5</v>
      </c>
      <c r="H428" s="899">
        <v>3</v>
      </c>
      <c r="I428" s="899">
        <v>4</v>
      </c>
      <c r="J428" s="899">
        <v>4</v>
      </c>
      <c r="K428" s="949">
        <v>57</v>
      </c>
      <c r="L428" s="948">
        <v>1032.54</v>
      </c>
      <c r="M428" s="898">
        <v>0</v>
      </c>
      <c r="N428" s="898">
        <v>1032.54</v>
      </c>
      <c r="O428" s="898">
        <v>0</v>
      </c>
      <c r="P428" s="947">
        <v>0</v>
      </c>
      <c r="Q428" s="898">
        <v>0</v>
      </c>
      <c r="R428" s="898">
        <v>0</v>
      </c>
      <c r="S428" s="898">
        <v>0</v>
      </c>
      <c r="T428" s="898">
        <v>0</v>
      </c>
      <c r="U428" s="898">
        <v>0</v>
      </c>
      <c r="V428" s="925">
        <v>0</v>
      </c>
      <c r="Y428" s="969"/>
      <c r="Z428" s="969"/>
      <c r="AA428" s="969"/>
      <c r="AB428" s="969"/>
      <c r="AC428" s="969"/>
      <c r="AD428" s="969"/>
      <c r="AE428" s="969"/>
      <c r="AF428" s="969"/>
      <c r="AG428" s="969"/>
      <c r="AH428" s="969"/>
      <c r="AI428" s="969"/>
      <c r="AJ428" s="969"/>
      <c r="AK428" s="969"/>
      <c r="AL428" s="969"/>
      <c r="AM428" s="969"/>
      <c r="AN428" s="969"/>
      <c r="AO428" s="969"/>
    </row>
    <row r="429" spans="1:41">
      <c r="A429" s="880" t="s">
        <v>1176</v>
      </c>
      <c r="B429" s="946">
        <v>10.95</v>
      </c>
      <c r="C429" s="946">
        <v>11.98</v>
      </c>
      <c r="D429" s="893">
        <v>49</v>
      </c>
      <c r="E429" s="893">
        <v>47</v>
      </c>
      <c r="F429" s="893">
        <v>1099.6100000000001</v>
      </c>
      <c r="G429" s="945">
        <v>0</v>
      </c>
      <c r="H429" s="893">
        <v>3</v>
      </c>
      <c r="I429" s="893">
        <v>3</v>
      </c>
      <c r="J429" s="893">
        <v>4</v>
      </c>
      <c r="K429" s="944">
        <v>0</v>
      </c>
      <c r="L429" s="943">
        <v>1099.6100000000001</v>
      </c>
      <c r="M429" s="892">
        <v>0</v>
      </c>
      <c r="N429" s="892">
        <v>0</v>
      </c>
      <c r="O429" s="892">
        <v>0</v>
      </c>
      <c r="P429" s="942">
        <v>1099.6100000000001</v>
      </c>
      <c r="Q429" s="892">
        <v>0</v>
      </c>
      <c r="R429" s="892">
        <v>0</v>
      </c>
      <c r="S429" s="892">
        <v>0</v>
      </c>
      <c r="T429" s="892">
        <v>0</v>
      </c>
      <c r="U429" s="892">
        <v>0</v>
      </c>
      <c r="V429" s="926">
        <v>0</v>
      </c>
      <c r="Y429" s="969"/>
      <c r="Z429" s="969"/>
      <c r="AA429" s="969"/>
      <c r="AB429" s="969"/>
      <c r="AC429" s="969"/>
      <c r="AD429" s="969"/>
      <c r="AE429" s="969"/>
      <c r="AF429" s="969"/>
      <c r="AG429" s="969"/>
      <c r="AH429" s="969"/>
      <c r="AI429" s="969"/>
      <c r="AJ429" s="969"/>
      <c r="AK429" s="969"/>
      <c r="AL429" s="969"/>
      <c r="AM429" s="969"/>
      <c r="AN429" s="969"/>
      <c r="AO429" s="969"/>
    </row>
    <row r="430" spans="1:41">
      <c r="A430" s="882" t="s">
        <v>1175</v>
      </c>
      <c r="B430" s="951">
        <v>9.44</v>
      </c>
      <c r="C430" s="951">
        <v>8.9700000000000006</v>
      </c>
      <c r="D430" s="899">
        <v>54</v>
      </c>
      <c r="E430" s="899">
        <v>53</v>
      </c>
      <c r="F430" s="899">
        <v>985.17000000000007</v>
      </c>
      <c r="G430" s="950">
        <v>1.59</v>
      </c>
      <c r="H430" s="899">
        <v>5</v>
      </c>
      <c r="I430" s="899">
        <v>5</v>
      </c>
      <c r="J430" s="899">
        <v>4</v>
      </c>
      <c r="K430" s="949">
        <v>12.72</v>
      </c>
      <c r="L430" s="948">
        <v>997.8900000000001</v>
      </c>
      <c r="M430" s="898">
        <v>0</v>
      </c>
      <c r="N430" s="898">
        <v>0</v>
      </c>
      <c r="O430" s="898">
        <v>0</v>
      </c>
      <c r="P430" s="947">
        <v>997.8900000000001</v>
      </c>
      <c r="Q430" s="898">
        <v>0</v>
      </c>
      <c r="R430" s="898">
        <v>0</v>
      </c>
      <c r="S430" s="898">
        <v>0</v>
      </c>
      <c r="T430" s="898">
        <v>0</v>
      </c>
      <c r="U430" s="898">
        <v>0</v>
      </c>
      <c r="V430" s="925">
        <v>0</v>
      </c>
      <c r="Y430" s="969"/>
      <c r="Z430" s="969"/>
      <c r="AA430" s="969"/>
      <c r="AB430" s="969"/>
      <c r="AC430" s="969"/>
      <c r="AD430" s="969"/>
      <c r="AE430" s="969"/>
      <c r="AF430" s="969"/>
      <c r="AG430" s="969"/>
      <c r="AH430" s="969"/>
      <c r="AI430" s="969"/>
      <c r="AJ430" s="969"/>
      <c r="AK430" s="969"/>
      <c r="AL430" s="969"/>
      <c r="AM430" s="969"/>
      <c r="AN430" s="969"/>
      <c r="AO430" s="969"/>
    </row>
    <row r="431" spans="1:41">
      <c r="A431" s="880" t="s">
        <v>1174</v>
      </c>
      <c r="B431" s="946">
        <v>16.47</v>
      </c>
      <c r="C431" s="946">
        <v>15.7</v>
      </c>
      <c r="D431" s="893">
        <v>73</v>
      </c>
      <c r="E431" s="893">
        <v>73</v>
      </c>
      <c r="F431" s="893">
        <v>2348.41</v>
      </c>
      <c r="G431" s="945">
        <v>12.7</v>
      </c>
      <c r="H431" s="893">
        <v>9</v>
      </c>
      <c r="I431" s="893">
        <v>9</v>
      </c>
      <c r="J431" s="893">
        <v>9</v>
      </c>
      <c r="K431" s="944">
        <v>228.6</v>
      </c>
      <c r="L431" s="943">
        <v>2577.0099999999998</v>
      </c>
      <c r="M431" s="892">
        <v>0</v>
      </c>
      <c r="N431" s="892">
        <v>0</v>
      </c>
      <c r="O431" s="892">
        <v>2503.9033333333332</v>
      </c>
      <c r="P431" s="942">
        <v>73.106666666666655</v>
      </c>
      <c r="Q431" s="892">
        <v>0</v>
      </c>
      <c r="R431" s="892">
        <v>0</v>
      </c>
      <c r="S431" s="892">
        <v>0</v>
      </c>
      <c r="T431" s="892">
        <v>0</v>
      </c>
      <c r="U431" s="892">
        <v>0</v>
      </c>
      <c r="V431" s="926">
        <v>0</v>
      </c>
      <c r="Y431" s="969"/>
      <c r="Z431" s="969"/>
      <c r="AA431" s="969"/>
      <c r="AB431" s="969"/>
      <c r="AC431" s="969"/>
      <c r="AD431" s="969"/>
      <c r="AE431" s="969"/>
      <c r="AF431" s="969"/>
      <c r="AG431" s="969"/>
      <c r="AH431" s="969"/>
      <c r="AI431" s="969"/>
      <c r="AJ431" s="969"/>
      <c r="AK431" s="969"/>
      <c r="AL431" s="969"/>
      <c r="AM431" s="969"/>
      <c r="AN431" s="969"/>
      <c r="AO431" s="969"/>
    </row>
    <row r="432" spans="1:41">
      <c r="A432" s="882" t="s">
        <v>1173</v>
      </c>
      <c r="B432" s="951">
        <v>19.510000000000002</v>
      </c>
      <c r="C432" s="951">
        <v>0</v>
      </c>
      <c r="D432" s="899">
        <v>46</v>
      </c>
      <c r="E432" s="899">
        <v>0</v>
      </c>
      <c r="F432" s="899">
        <v>897.46</v>
      </c>
      <c r="G432" s="950">
        <v>4.5</v>
      </c>
      <c r="H432" s="899">
        <v>4</v>
      </c>
      <c r="I432" s="899">
        <v>4</v>
      </c>
      <c r="J432" s="899">
        <v>4</v>
      </c>
      <c r="K432" s="949">
        <v>36</v>
      </c>
      <c r="L432" s="948">
        <v>933.46</v>
      </c>
      <c r="M432" s="898">
        <v>0</v>
      </c>
      <c r="N432" s="898">
        <v>0</v>
      </c>
      <c r="O432" s="898">
        <v>0</v>
      </c>
      <c r="P432" s="947">
        <v>933.46</v>
      </c>
      <c r="Q432" s="898">
        <v>0</v>
      </c>
      <c r="R432" s="898">
        <v>0</v>
      </c>
      <c r="S432" s="898">
        <v>0</v>
      </c>
      <c r="T432" s="898">
        <v>0</v>
      </c>
      <c r="U432" s="898">
        <v>0</v>
      </c>
      <c r="V432" s="925">
        <v>0</v>
      </c>
      <c r="Y432" s="969"/>
      <c r="Z432" s="969"/>
      <c r="AA432" s="969"/>
      <c r="AB432" s="969"/>
      <c r="AC432" s="969"/>
      <c r="AD432" s="969"/>
      <c r="AE432" s="969"/>
      <c r="AF432" s="969"/>
      <c r="AG432" s="969"/>
      <c r="AH432" s="969"/>
      <c r="AI432" s="969"/>
      <c r="AJ432" s="969"/>
      <c r="AK432" s="969"/>
      <c r="AL432" s="969"/>
      <c r="AM432" s="969"/>
      <c r="AN432" s="969"/>
      <c r="AO432" s="969"/>
    </row>
    <row r="433" spans="1:41">
      <c r="A433" s="880" t="s">
        <v>1172</v>
      </c>
      <c r="B433" s="946">
        <v>35.57</v>
      </c>
      <c r="C433" s="946">
        <v>0</v>
      </c>
      <c r="D433" s="893">
        <v>44</v>
      </c>
      <c r="E433" s="893">
        <v>0</v>
      </c>
      <c r="F433" s="893">
        <v>1565.08</v>
      </c>
      <c r="G433" s="945">
        <v>5.4</v>
      </c>
      <c r="H433" s="893">
        <v>5</v>
      </c>
      <c r="I433" s="893">
        <v>8</v>
      </c>
      <c r="J433" s="893">
        <v>5</v>
      </c>
      <c r="K433" s="944">
        <v>21.6</v>
      </c>
      <c r="L433" s="943">
        <v>1586.6799999999998</v>
      </c>
      <c r="M433" s="892">
        <v>0</v>
      </c>
      <c r="N433" s="892">
        <v>0</v>
      </c>
      <c r="O433" s="892">
        <v>1442.4363636363635</v>
      </c>
      <c r="P433" s="942">
        <v>144.24363636363634</v>
      </c>
      <c r="Q433" s="892">
        <v>0</v>
      </c>
      <c r="R433" s="892">
        <v>0</v>
      </c>
      <c r="S433" s="892">
        <v>0</v>
      </c>
      <c r="T433" s="892">
        <v>0</v>
      </c>
      <c r="U433" s="892">
        <v>0</v>
      </c>
      <c r="V433" s="926">
        <v>0</v>
      </c>
      <c r="Y433" s="969"/>
      <c r="Z433" s="969"/>
      <c r="AA433" s="969"/>
      <c r="AB433" s="969"/>
      <c r="AC433" s="969"/>
      <c r="AD433" s="969"/>
      <c r="AE433" s="969"/>
      <c r="AF433" s="969"/>
      <c r="AG433" s="969"/>
      <c r="AH433" s="969"/>
      <c r="AI433" s="969"/>
      <c r="AJ433" s="969"/>
      <c r="AK433" s="969"/>
      <c r="AL433" s="969"/>
      <c r="AM433" s="969"/>
      <c r="AN433" s="969"/>
      <c r="AO433" s="969"/>
    </row>
    <row r="434" spans="1:41">
      <c r="A434" s="882" t="s">
        <v>1627</v>
      </c>
      <c r="B434" s="951">
        <v>22.52</v>
      </c>
      <c r="C434" s="951">
        <v>19.190000000000001</v>
      </c>
      <c r="D434" s="899">
        <v>44</v>
      </c>
      <c r="E434" s="899">
        <v>44</v>
      </c>
      <c r="F434" s="899">
        <v>1835.24</v>
      </c>
      <c r="G434" s="950">
        <v>3.5</v>
      </c>
      <c r="H434" s="899">
        <v>5</v>
      </c>
      <c r="I434" s="899">
        <v>8</v>
      </c>
      <c r="J434" s="899">
        <v>7</v>
      </c>
      <c r="K434" s="949">
        <v>28</v>
      </c>
      <c r="L434" s="948">
        <v>1863.24</v>
      </c>
      <c r="M434" s="898">
        <v>0</v>
      </c>
      <c r="N434" s="898">
        <v>0</v>
      </c>
      <c r="O434" s="898">
        <v>0</v>
      </c>
      <c r="P434" s="947">
        <v>1863.24</v>
      </c>
      <c r="Q434" s="898">
        <v>0</v>
      </c>
      <c r="R434" s="898">
        <v>0</v>
      </c>
      <c r="S434" s="898">
        <v>0</v>
      </c>
      <c r="T434" s="898">
        <v>0</v>
      </c>
      <c r="U434" s="898">
        <v>0</v>
      </c>
      <c r="V434" s="925">
        <v>0</v>
      </c>
      <c r="Y434" s="969"/>
      <c r="Z434" s="969"/>
      <c r="AA434" s="969"/>
      <c r="AB434" s="969"/>
      <c r="AC434" s="969"/>
      <c r="AD434" s="969"/>
      <c r="AE434" s="969"/>
      <c r="AF434" s="969"/>
      <c r="AG434" s="969"/>
      <c r="AH434" s="969"/>
      <c r="AI434" s="969"/>
      <c r="AJ434" s="969"/>
      <c r="AK434" s="969"/>
      <c r="AL434" s="969"/>
      <c r="AM434" s="969"/>
      <c r="AN434" s="969"/>
      <c r="AO434" s="969"/>
    </row>
    <row r="435" spans="1:41">
      <c r="A435" s="880" t="s">
        <v>1626</v>
      </c>
      <c r="B435" s="946">
        <v>22.85</v>
      </c>
      <c r="C435" s="946">
        <v>23.51</v>
      </c>
      <c r="D435" s="893">
        <v>35</v>
      </c>
      <c r="E435" s="893">
        <v>35</v>
      </c>
      <c r="F435" s="893">
        <v>1622.6</v>
      </c>
      <c r="G435" s="945">
        <v>3.8</v>
      </c>
      <c r="H435" s="893">
        <v>5</v>
      </c>
      <c r="I435" s="893">
        <v>5</v>
      </c>
      <c r="J435" s="893">
        <v>6</v>
      </c>
      <c r="K435" s="944">
        <v>45.599999999999994</v>
      </c>
      <c r="L435" s="943">
        <v>1668.1999999999998</v>
      </c>
      <c r="M435" s="892">
        <v>0</v>
      </c>
      <c r="N435" s="892">
        <v>0</v>
      </c>
      <c r="O435" s="892">
        <v>0</v>
      </c>
      <c r="P435" s="942">
        <v>0</v>
      </c>
      <c r="Q435" s="892">
        <v>0</v>
      </c>
      <c r="R435" s="892">
        <v>1668.1999999999998</v>
      </c>
      <c r="S435" s="892">
        <v>0</v>
      </c>
      <c r="T435" s="892">
        <v>0</v>
      </c>
      <c r="U435" s="892">
        <v>0</v>
      </c>
      <c r="V435" s="926">
        <v>0</v>
      </c>
      <c r="Y435" s="969"/>
      <c r="Z435" s="969"/>
      <c r="AA435" s="969"/>
      <c r="AB435" s="969"/>
      <c r="AC435" s="969"/>
      <c r="AD435" s="969"/>
      <c r="AE435" s="969"/>
      <c r="AF435" s="969"/>
      <c r="AG435" s="969"/>
      <c r="AH435" s="969"/>
      <c r="AI435" s="969"/>
      <c r="AJ435" s="969"/>
      <c r="AK435" s="969"/>
      <c r="AL435" s="969"/>
      <c r="AM435" s="969"/>
      <c r="AN435" s="969"/>
      <c r="AO435" s="969"/>
    </row>
    <row r="436" spans="1:41">
      <c r="A436" s="882" t="s">
        <v>1625</v>
      </c>
      <c r="B436" s="951">
        <v>17.79</v>
      </c>
      <c r="C436" s="951">
        <v>0</v>
      </c>
      <c r="D436" s="899">
        <v>55</v>
      </c>
      <c r="E436" s="899">
        <v>0</v>
      </c>
      <c r="F436" s="899">
        <v>978.44999999999993</v>
      </c>
      <c r="G436" s="950">
        <v>7.61</v>
      </c>
      <c r="H436" s="899">
        <v>4</v>
      </c>
      <c r="I436" s="899">
        <v>4</v>
      </c>
      <c r="J436" s="899">
        <v>3</v>
      </c>
      <c r="K436" s="949">
        <v>45.660000000000004</v>
      </c>
      <c r="L436" s="948">
        <v>1024.1099999999999</v>
      </c>
      <c r="M436" s="898">
        <v>0</v>
      </c>
      <c r="N436" s="898">
        <v>0</v>
      </c>
      <c r="O436" s="898">
        <v>0</v>
      </c>
      <c r="P436" s="947">
        <v>991.76968421052618</v>
      </c>
      <c r="Q436" s="898">
        <v>0</v>
      </c>
      <c r="R436" s="898">
        <v>32.340315789473685</v>
      </c>
      <c r="S436" s="898">
        <v>0</v>
      </c>
      <c r="T436" s="898">
        <v>0</v>
      </c>
      <c r="U436" s="898">
        <v>0</v>
      </c>
      <c r="V436" s="925">
        <v>0</v>
      </c>
      <c r="Y436" s="969"/>
      <c r="Z436" s="969"/>
      <c r="AA436" s="969"/>
      <c r="AB436" s="969"/>
      <c r="AC436" s="969"/>
      <c r="AD436" s="969"/>
      <c r="AE436" s="969"/>
      <c r="AF436" s="969"/>
      <c r="AG436" s="969"/>
      <c r="AH436" s="969"/>
      <c r="AI436" s="969"/>
      <c r="AJ436" s="969"/>
      <c r="AK436" s="969"/>
      <c r="AL436" s="969"/>
      <c r="AM436" s="969"/>
      <c r="AN436" s="969"/>
      <c r="AO436" s="969"/>
    </row>
    <row r="437" spans="1:41">
      <c r="A437" s="880" t="s">
        <v>1623</v>
      </c>
      <c r="B437" s="946">
        <v>8.0299999999999994</v>
      </c>
      <c r="C437" s="946">
        <v>7.9</v>
      </c>
      <c r="D437" s="893">
        <v>184</v>
      </c>
      <c r="E437" s="893">
        <v>187</v>
      </c>
      <c r="F437" s="893">
        <v>2954.8199999999997</v>
      </c>
      <c r="G437" s="945">
        <v>7.35</v>
      </c>
      <c r="H437" s="893">
        <v>8</v>
      </c>
      <c r="I437" s="893">
        <v>8</v>
      </c>
      <c r="J437" s="893">
        <v>7</v>
      </c>
      <c r="K437" s="944">
        <v>102.89999999999999</v>
      </c>
      <c r="L437" s="943">
        <v>3057.72</v>
      </c>
      <c r="M437" s="892">
        <v>0</v>
      </c>
      <c r="N437" s="892">
        <v>0</v>
      </c>
      <c r="O437" s="892">
        <v>0</v>
      </c>
      <c r="P437" s="942">
        <v>0</v>
      </c>
      <c r="Q437" s="892">
        <v>0</v>
      </c>
      <c r="R437" s="892">
        <v>0</v>
      </c>
      <c r="S437" s="892">
        <v>3057.72</v>
      </c>
      <c r="T437" s="892">
        <v>0</v>
      </c>
      <c r="U437" s="892">
        <v>0</v>
      </c>
      <c r="V437" s="926">
        <v>0</v>
      </c>
      <c r="Y437" s="969"/>
      <c r="Z437" s="969"/>
      <c r="AA437" s="969"/>
      <c r="AB437" s="969"/>
      <c r="AC437" s="969"/>
      <c r="AD437" s="969"/>
      <c r="AE437" s="969"/>
      <c r="AF437" s="969"/>
      <c r="AG437" s="969"/>
      <c r="AH437" s="969"/>
      <c r="AI437" s="969"/>
      <c r="AJ437" s="969"/>
      <c r="AK437" s="969"/>
      <c r="AL437" s="969"/>
      <c r="AM437" s="969"/>
      <c r="AN437" s="969"/>
      <c r="AO437" s="969"/>
    </row>
    <row r="438" spans="1:41">
      <c r="A438" s="882" t="s">
        <v>1622</v>
      </c>
      <c r="B438" s="951">
        <v>23.91</v>
      </c>
      <c r="C438" s="951">
        <v>23.49</v>
      </c>
      <c r="D438" s="899">
        <v>44</v>
      </c>
      <c r="E438" s="899">
        <v>44</v>
      </c>
      <c r="F438" s="899">
        <v>2085.6</v>
      </c>
      <c r="G438" s="950">
        <v>3.3</v>
      </c>
      <c r="H438" s="899">
        <v>14</v>
      </c>
      <c r="I438" s="899">
        <v>21</v>
      </c>
      <c r="J438" s="899">
        <v>16</v>
      </c>
      <c r="K438" s="949">
        <v>59.4</v>
      </c>
      <c r="L438" s="948">
        <v>2145</v>
      </c>
      <c r="M438" s="898">
        <v>0</v>
      </c>
      <c r="N438" s="898">
        <v>0</v>
      </c>
      <c r="O438" s="898">
        <v>151.41176470588235</v>
      </c>
      <c r="P438" s="947">
        <v>1993.5882352941178</v>
      </c>
      <c r="Q438" s="898">
        <v>0</v>
      </c>
      <c r="R438" s="898">
        <v>0</v>
      </c>
      <c r="S438" s="898">
        <v>0</v>
      </c>
      <c r="T438" s="898">
        <v>0</v>
      </c>
      <c r="U438" s="898">
        <v>0</v>
      </c>
      <c r="V438" s="925">
        <v>0</v>
      </c>
      <c r="Y438" s="969"/>
      <c r="Z438" s="969"/>
      <c r="AA438" s="969"/>
      <c r="AB438" s="969"/>
      <c r="AC438" s="969"/>
      <c r="AD438" s="969"/>
      <c r="AE438" s="969"/>
      <c r="AF438" s="969"/>
      <c r="AG438" s="969"/>
      <c r="AH438" s="969"/>
      <c r="AI438" s="969"/>
      <c r="AJ438" s="969"/>
      <c r="AK438" s="969"/>
      <c r="AL438" s="969"/>
      <c r="AM438" s="969"/>
      <c r="AN438" s="969"/>
      <c r="AO438" s="969"/>
    </row>
    <row r="439" spans="1:41">
      <c r="A439" s="880" t="s">
        <v>1621</v>
      </c>
      <c r="B439" s="946">
        <v>24.25</v>
      </c>
      <c r="C439" s="946">
        <v>24.93</v>
      </c>
      <c r="D439" s="893">
        <v>49</v>
      </c>
      <c r="E439" s="893">
        <v>49</v>
      </c>
      <c r="F439" s="893">
        <v>2409.8199999999997</v>
      </c>
      <c r="G439" s="945">
        <v>3.3</v>
      </c>
      <c r="H439" s="893">
        <v>7</v>
      </c>
      <c r="I439" s="893">
        <v>10</v>
      </c>
      <c r="J439" s="893">
        <v>8</v>
      </c>
      <c r="K439" s="944">
        <v>33</v>
      </c>
      <c r="L439" s="943">
        <v>2442.8199999999997</v>
      </c>
      <c r="M439" s="892">
        <v>0</v>
      </c>
      <c r="N439" s="892">
        <v>0</v>
      </c>
      <c r="O439" s="892">
        <v>0</v>
      </c>
      <c r="P439" s="942">
        <v>2442.8199999999997</v>
      </c>
      <c r="Q439" s="892">
        <v>0</v>
      </c>
      <c r="R439" s="892">
        <v>0</v>
      </c>
      <c r="S439" s="892">
        <v>0</v>
      </c>
      <c r="T439" s="892">
        <v>0</v>
      </c>
      <c r="U439" s="892">
        <v>0</v>
      </c>
      <c r="V439" s="926">
        <v>0</v>
      </c>
      <c r="Y439" s="969"/>
      <c r="Z439" s="969"/>
      <c r="AA439" s="969"/>
      <c r="AB439" s="969"/>
      <c r="AC439" s="969"/>
      <c r="AD439" s="969"/>
      <c r="AE439" s="969"/>
      <c r="AF439" s="969"/>
      <c r="AG439" s="969"/>
      <c r="AH439" s="969"/>
      <c r="AI439" s="969"/>
      <c r="AJ439" s="969"/>
      <c r="AK439" s="969"/>
      <c r="AL439" s="969"/>
      <c r="AM439" s="969"/>
      <c r="AN439" s="969"/>
      <c r="AO439" s="969"/>
    </row>
    <row r="440" spans="1:41">
      <c r="A440" s="882" t="s">
        <v>1619</v>
      </c>
      <c r="B440" s="951">
        <v>10.34</v>
      </c>
      <c r="C440" s="951">
        <v>11.8</v>
      </c>
      <c r="D440" s="899">
        <v>57</v>
      </c>
      <c r="E440" s="899">
        <v>57</v>
      </c>
      <c r="F440" s="899">
        <v>1261.98</v>
      </c>
      <c r="G440" s="950">
        <v>7.61</v>
      </c>
      <c r="H440" s="899">
        <v>5</v>
      </c>
      <c r="I440" s="899">
        <v>5</v>
      </c>
      <c r="J440" s="899">
        <v>5</v>
      </c>
      <c r="K440" s="949">
        <v>76.100000000000009</v>
      </c>
      <c r="L440" s="948">
        <v>1338.08</v>
      </c>
      <c r="M440" s="898">
        <v>0</v>
      </c>
      <c r="N440" s="898">
        <v>0</v>
      </c>
      <c r="O440" s="898">
        <v>0</v>
      </c>
      <c r="P440" s="947">
        <v>1338.08</v>
      </c>
      <c r="Q440" s="898">
        <v>0</v>
      </c>
      <c r="R440" s="898">
        <v>0</v>
      </c>
      <c r="S440" s="898">
        <v>0</v>
      </c>
      <c r="T440" s="898">
        <v>0</v>
      </c>
      <c r="U440" s="898">
        <v>0</v>
      </c>
      <c r="V440" s="925">
        <v>0</v>
      </c>
      <c r="Y440" s="969"/>
      <c r="Z440" s="969"/>
      <c r="AA440" s="969"/>
      <c r="AB440" s="969"/>
      <c r="AC440" s="969"/>
      <c r="AD440" s="969"/>
      <c r="AE440" s="969"/>
      <c r="AF440" s="969"/>
      <c r="AG440" s="969"/>
      <c r="AH440" s="969"/>
      <c r="AI440" s="969"/>
      <c r="AJ440" s="969"/>
      <c r="AK440" s="969"/>
      <c r="AL440" s="969"/>
      <c r="AM440" s="969"/>
      <c r="AN440" s="969"/>
      <c r="AO440" s="969"/>
    </row>
    <row r="441" spans="1:41">
      <c r="A441" s="880" t="s">
        <v>1170</v>
      </c>
      <c r="B441" s="946">
        <v>17.420000000000002</v>
      </c>
      <c r="C441" s="946">
        <v>17.32</v>
      </c>
      <c r="D441" s="893">
        <v>59</v>
      </c>
      <c r="E441" s="893">
        <v>59</v>
      </c>
      <c r="F441" s="893">
        <v>2049.6600000000003</v>
      </c>
      <c r="G441" s="945">
        <v>1.8</v>
      </c>
      <c r="H441" s="893">
        <v>7</v>
      </c>
      <c r="I441" s="893">
        <v>7</v>
      </c>
      <c r="J441" s="893">
        <v>7</v>
      </c>
      <c r="K441" s="944">
        <v>25.2</v>
      </c>
      <c r="L441" s="943">
        <v>2074.86</v>
      </c>
      <c r="M441" s="892">
        <v>0</v>
      </c>
      <c r="N441" s="892">
        <v>0</v>
      </c>
      <c r="O441" s="892">
        <v>0</v>
      </c>
      <c r="P441" s="942">
        <v>0</v>
      </c>
      <c r="Q441" s="892">
        <v>0</v>
      </c>
      <c r="R441" s="892">
        <v>2018.2729090909093</v>
      </c>
      <c r="S441" s="892">
        <v>56.587090909090911</v>
      </c>
      <c r="T441" s="892">
        <v>0</v>
      </c>
      <c r="U441" s="892">
        <v>0</v>
      </c>
      <c r="V441" s="926">
        <v>0</v>
      </c>
      <c r="Y441" s="969"/>
      <c r="Z441" s="969"/>
      <c r="AA441" s="969"/>
      <c r="AB441" s="969"/>
      <c r="AC441" s="969"/>
      <c r="AD441" s="969"/>
      <c r="AE441" s="969"/>
      <c r="AF441" s="969"/>
      <c r="AG441" s="969"/>
      <c r="AH441" s="969"/>
      <c r="AI441" s="969"/>
      <c r="AJ441" s="969"/>
      <c r="AK441" s="969"/>
      <c r="AL441" s="969"/>
      <c r="AM441" s="969"/>
      <c r="AN441" s="969"/>
      <c r="AO441" s="969"/>
    </row>
    <row r="442" spans="1:41">
      <c r="A442" s="882" t="s">
        <v>1617</v>
      </c>
      <c r="B442" s="951">
        <v>20.93</v>
      </c>
      <c r="C442" s="951">
        <v>20.59</v>
      </c>
      <c r="D442" s="899">
        <v>125</v>
      </c>
      <c r="E442" s="899">
        <v>125</v>
      </c>
      <c r="F442" s="899">
        <v>5190</v>
      </c>
      <c r="G442" s="950">
        <v>7.8</v>
      </c>
      <c r="H442" s="899">
        <v>17</v>
      </c>
      <c r="I442" s="899">
        <v>14</v>
      </c>
      <c r="J442" s="899">
        <v>15</v>
      </c>
      <c r="K442" s="949">
        <v>280.8</v>
      </c>
      <c r="L442" s="948">
        <v>5470.8</v>
      </c>
      <c r="M442" s="898">
        <v>0</v>
      </c>
      <c r="N442" s="898">
        <v>0</v>
      </c>
      <c r="O442" s="898">
        <v>0</v>
      </c>
      <c r="P442" s="947">
        <v>0</v>
      </c>
      <c r="Q442" s="898">
        <v>0</v>
      </c>
      <c r="R442" s="898">
        <v>0</v>
      </c>
      <c r="S442" s="898">
        <v>5470.8</v>
      </c>
      <c r="T442" s="898">
        <v>0</v>
      </c>
      <c r="U442" s="898">
        <v>0</v>
      </c>
      <c r="V442" s="925">
        <v>0</v>
      </c>
      <c r="Y442" s="969"/>
      <c r="Z442" s="969"/>
      <c r="AA442" s="969"/>
      <c r="AB442" s="969"/>
      <c r="AC442" s="969"/>
      <c r="AD442" s="969"/>
      <c r="AE442" s="969"/>
      <c r="AF442" s="969"/>
      <c r="AG442" s="969"/>
      <c r="AH442" s="969"/>
      <c r="AI442" s="969"/>
      <c r="AJ442" s="969"/>
      <c r="AK442" s="969"/>
      <c r="AL442" s="969"/>
      <c r="AM442" s="969"/>
      <c r="AN442" s="969"/>
      <c r="AO442" s="969"/>
    </row>
    <row r="443" spans="1:41">
      <c r="A443" s="880" t="s">
        <v>1610</v>
      </c>
      <c r="B443" s="946">
        <v>15.88</v>
      </c>
      <c r="C443" s="946">
        <v>16.350000000000001</v>
      </c>
      <c r="D443" s="893">
        <v>64</v>
      </c>
      <c r="E443" s="893">
        <v>67</v>
      </c>
      <c r="F443" s="893">
        <v>2111.77</v>
      </c>
      <c r="G443" s="945">
        <v>4.75</v>
      </c>
      <c r="H443" s="893">
        <v>9</v>
      </c>
      <c r="I443" s="893">
        <v>9</v>
      </c>
      <c r="J443" s="893">
        <v>9</v>
      </c>
      <c r="K443" s="944">
        <v>85.5</v>
      </c>
      <c r="L443" s="943">
        <v>2197.27</v>
      </c>
      <c r="M443" s="892">
        <v>0</v>
      </c>
      <c r="N443" s="892">
        <v>0</v>
      </c>
      <c r="O443" s="892">
        <v>0</v>
      </c>
      <c r="P443" s="942">
        <v>0</v>
      </c>
      <c r="Q443" s="892">
        <v>0</v>
      </c>
      <c r="R443" s="892">
        <v>0</v>
      </c>
      <c r="S443" s="892">
        <v>2197.27</v>
      </c>
      <c r="T443" s="892">
        <v>0</v>
      </c>
      <c r="U443" s="892">
        <v>0</v>
      </c>
      <c r="V443" s="926">
        <v>0</v>
      </c>
      <c r="Y443" s="969"/>
      <c r="Z443" s="969"/>
      <c r="AA443" s="969"/>
      <c r="AB443" s="969"/>
      <c r="AC443" s="969"/>
      <c r="AD443" s="969"/>
      <c r="AE443" s="969"/>
      <c r="AF443" s="969"/>
      <c r="AG443" s="969"/>
      <c r="AH443" s="969"/>
      <c r="AI443" s="969"/>
      <c r="AJ443" s="969"/>
      <c r="AK443" s="969"/>
      <c r="AL443" s="969"/>
      <c r="AM443" s="969"/>
      <c r="AN443" s="969"/>
      <c r="AO443" s="969"/>
    </row>
    <row r="444" spans="1:41">
      <c r="A444" s="882" t="s">
        <v>1609</v>
      </c>
      <c r="B444" s="951">
        <v>22.77</v>
      </c>
      <c r="C444" s="951">
        <v>22.85</v>
      </c>
      <c r="D444" s="899">
        <v>64</v>
      </c>
      <c r="E444" s="899">
        <v>64</v>
      </c>
      <c r="F444" s="899">
        <v>2919.6800000000003</v>
      </c>
      <c r="G444" s="950">
        <v>2.0750000000000002</v>
      </c>
      <c r="H444" s="899">
        <v>10</v>
      </c>
      <c r="I444" s="899">
        <v>10</v>
      </c>
      <c r="J444" s="899">
        <v>10</v>
      </c>
      <c r="K444" s="949">
        <v>41.5</v>
      </c>
      <c r="L444" s="948">
        <v>2961.1800000000003</v>
      </c>
      <c r="M444" s="898">
        <v>0</v>
      </c>
      <c r="N444" s="898">
        <v>0</v>
      </c>
      <c r="O444" s="898">
        <v>0</v>
      </c>
      <c r="P444" s="947">
        <v>0</v>
      </c>
      <c r="Q444" s="898">
        <v>0</v>
      </c>
      <c r="R444" s="898">
        <v>0</v>
      </c>
      <c r="S444" s="898">
        <v>2961.1800000000003</v>
      </c>
      <c r="T444" s="898">
        <v>0</v>
      </c>
      <c r="U444" s="898">
        <v>0</v>
      </c>
      <c r="V444" s="925">
        <v>0</v>
      </c>
      <c r="Y444" s="969"/>
      <c r="Z444" s="969"/>
      <c r="AA444" s="969"/>
      <c r="AB444" s="969"/>
      <c r="AC444" s="969"/>
      <c r="AD444" s="969"/>
      <c r="AE444" s="969"/>
      <c r="AF444" s="969"/>
      <c r="AG444" s="969"/>
      <c r="AH444" s="969"/>
      <c r="AI444" s="969"/>
      <c r="AJ444" s="969"/>
      <c r="AK444" s="969"/>
      <c r="AL444" s="969"/>
      <c r="AM444" s="969"/>
      <c r="AN444" s="969"/>
      <c r="AO444" s="969"/>
    </row>
    <row r="445" spans="1:41">
      <c r="A445" s="880" t="s">
        <v>2001</v>
      </c>
      <c r="B445" s="946">
        <v>14.61</v>
      </c>
      <c r="C445" s="946">
        <v>12.77</v>
      </c>
      <c r="D445" s="893">
        <v>71</v>
      </c>
      <c r="E445" s="893">
        <v>71</v>
      </c>
      <c r="F445" s="893">
        <v>1943.98</v>
      </c>
      <c r="G445" s="945">
        <v>5.3</v>
      </c>
      <c r="H445" s="893">
        <v>9</v>
      </c>
      <c r="I445" s="893">
        <v>10</v>
      </c>
      <c r="J445" s="893">
        <v>8</v>
      </c>
      <c r="K445" s="944">
        <v>74.2</v>
      </c>
      <c r="L445" s="943">
        <v>2018.18</v>
      </c>
      <c r="M445" s="892">
        <v>0</v>
      </c>
      <c r="N445" s="892">
        <v>2018.18</v>
      </c>
      <c r="O445" s="892">
        <v>0</v>
      </c>
      <c r="P445" s="942">
        <v>0</v>
      </c>
      <c r="Q445" s="892">
        <v>0</v>
      </c>
      <c r="R445" s="892">
        <v>0</v>
      </c>
      <c r="S445" s="892">
        <v>0</v>
      </c>
      <c r="T445" s="892">
        <v>0</v>
      </c>
      <c r="U445" s="892">
        <v>0</v>
      </c>
      <c r="V445" s="926">
        <v>0</v>
      </c>
      <c r="Y445" s="969"/>
      <c r="Z445" s="969"/>
      <c r="AA445" s="969"/>
      <c r="AB445" s="969"/>
      <c r="AC445" s="969"/>
      <c r="AD445" s="969"/>
      <c r="AE445" s="969"/>
      <c r="AF445" s="969"/>
      <c r="AG445" s="969"/>
      <c r="AH445" s="969"/>
      <c r="AI445" s="969"/>
      <c r="AJ445" s="969"/>
      <c r="AK445" s="969"/>
      <c r="AL445" s="969"/>
      <c r="AM445" s="969"/>
      <c r="AN445" s="969"/>
      <c r="AO445" s="969"/>
    </row>
    <row r="446" spans="1:41">
      <c r="A446" s="882" t="s">
        <v>2000</v>
      </c>
      <c r="B446" s="951">
        <v>11.67</v>
      </c>
      <c r="C446" s="951">
        <v>12.1</v>
      </c>
      <c r="D446" s="899">
        <v>55</v>
      </c>
      <c r="E446" s="899">
        <v>55</v>
      </c>
      <c r="F446" s="899">
        <v>1307.3499999999999</v>
      </c>
      <c r="G446" s="950">
        <v>1</v>
      </c>
      <c r="H446" s="899">
        <v>6</v>
      </c>
      <c r="I446" s="899">
        <v>6</v>
      </c>
      <c r="J446" s="899">
        <v>6</v>
      </c>
      <c r="K446" s="949">
        <v>12</v>
      </c>
      <c r="L446" s="948">
        <v>1319.35</v>
      </c>
      <c r="M446" s="898">
        <v>1307.2458715596331</v>
      </c>
      <c r="N446" s="898">
        <v>12.104128440366972</v>
      </c>
      <c r="O446" s="898">
        <v>0</v>
      </c>
      <c r="P446" s="947">
        <v>0</v>
      </c>
      <c r="Q446" s="898">
        <v>0</v>
      </c>
      <c r="R446" s="898">
        <v>0</v>
      </c>
      <c r="S446" s="898">
        <v>0</v>
      </c>
      <c r="T446" s="898">
        <v>0</v>
      </c>
      <c r="U446" s="898">
        <v>0</v>
      </c>
      <c r="V446" s="925">
        <v>0</v>
      </c>
      <c r="Y446" s="969"/>
      <c r="Z446" s="969"/>
      <c r="AA446" s="969"/>
      <c r="AB446" s="969"/>
      <c r="AC446" s="969"/>
      <c r="AD446" s="969"/>
      <c r="AE446" s="969"/>
      <c r="AF446" s="969"/>
      <c r="AG446" s="969"/>
      <c r="AH446" s="969"/>
      <c r="AI446" s="969"/>
      <c r="AJ446" s="969"/>
      <c r="AK446" s="969"/>
      <c r="AL446" s="969"/>
      <c r="AM446" s="969"/>
      <c r="AN446" s="969"/>
      <c r="AO446" s="969"/>
    </row>
    <row r="447" spans="1:41">
      <c r="A447" s="880" t="s">
        <v>1999</v>
      </c>
      <c r="B447" s="946">
        <v>16.760000000000002</v>
      </c>
      <c r="C447" s="946">
        <v>15.69</v>
      </c>
      <c r="D447" s="893">
        <v>68</v>
      </c>
      <c r="E447" s="893">
        <v>68</v>
      </c>
      <c r="F447" s="893">
        <v>2206.6000000000004</v>
      </c>
      <c r="G447" s="945">
        <v>3.4380000000000002</v>
      </c>
      <c r="H447" s="893">
        <v>8</v>
      </c>
      <c r="I447" s="893">
        <v>9</v>
      </c>
      <c r="J447" s="893">
        <v>9</v>
      </c>
      <c r="K447" s="944">
        <v>55.008000000000003</v>
      </c>
      <c r="L447" s="943">
        <v>2261.6080000000002</v>
      </c>
      <c r="M447" s="892">
        <v>33.258941176470593</v>
      </c>
      <c r="N447" s="892">
        <v>2228.3490588235295</v>
      </c>
      <c r="O447" s="892">
        <v>0</v>
      </c>
      <c r="P447" s="942">
        <v>0</v>
      </c>
      <c r="Q447" s="892">
        <v>0</v>
      </c>
      <c r="R447" s="892">
        <v>0</v>
      </c>
      <c r="S447" s="892">
        <v>0</v>
      </c>
      <c r="T447" s="892">
        <v>0</v>
      </c>
      <c r="U447" s="892">
        <v>0</v>
      </c>
      <c r="V447" s="926">
        <v>0</v>
      </c>
      <c r="Y447" s="969"/>
      <c r="Z447" s="969"/>
      <c r="AA447" s="969"/>
      <c r="AB447" s="969"/>
      <c r="AC447" s="969"/>
      <c r="AD447" s="969"/>
      <c r="AE447" s="969"/>
      <c r="AF447" s="969"/>
      <c r="AG447" s="969"/>
      <c r="AH447" s="969"/>
      <c r="AI447" s="969"/>
      <c r="AJ447" s="969"/>
      <c r="AK447" s="969"/>
      <c r="AL447" s="969"/>
      <c r="AM447" s="969"/>
      <c r="AN447" s="969"/>
      <c r="AO447" s="969"/>
    </row>
    <row r="448" spans="1:41">
      <c r="A448" s="882" t="s">
        <v>1607</v>
      </c>
      <c r="B448" s="951">
        <v>18.260000000000002</v>
      </c>
      <c r="C448" s="951">
        <v>19.25</v>
      </c>
      <c r="D448" s="899">
        <v>57</v>
      </c>
      <c r="E448" s="899">
        <v>57</v>
      </c>
      <c r="F448" s="899">
        <v>2138.0700000000002</v>
      </c>
      <c r="G448" s="950">
        <v>5.9</v>
      </c>
      <c r="H448" s="899">
        <v>10</v>
      </c>
      <c r="I448" s="899">
        <v>13</v>
      </c>
      <c r="J448" s="899">
        <v>13</v>
      </c>
      <c r="K448" s="949">
        <v>118</v>
      </c>
      <c r="L448" s="948">
        <v>2256.0700000000002</v>
      </c>
      <c r="M448" s="898">
        <v>0</v>
      </c>
      <c r="N448" s="898">
        <v>0</v>
      </c>
      <c r="O448" s="898">
        <v>0</v>
      </c>
      <c r="P448" s="947">
        <v>20.509727272727272</v>
      </c>
      <c r="Q448" s="898">
        <v>2235.5602727272731</v>
      </c>
      <c r="R448" s="898">
        <v>0</v>
      </c>
      <c r="S448" s="898">
        <v>0</v>
      </c>
      <c r="T448" s="898">
        <v>0</v>
      </c>
      <c r="U448" s="898">
        <v>0</v>
      </c>
      <c r="V448" s="925">
        <v>0</v>
      </c>
      <c r="Y448" s="969"/>
      <c r="Z448" s="969"/>
      <c r="AA448" s="969"/>
      <c r="AB448" s="969"/>
      <c r="AC448" s="969"/>
      <c r="AD448" s="969"/>
      <c r="AE448" s="969"/>
      <c r="AF448" s="969"/>
      <c r="AG448" s="969"/>
      <c r="AH448" s="969"/>
      <c r="AI448" s="969"/>
      <c r="AJ448" s="969"/>
      <c r="AK448" s="969"/>
      <c r="AL448" s="969"/>
      <c r="AM448" s="969"/>
      <c r="AN448" s="969"/>
      <c r="AO448" s="969"/>
    </row>
    <row r="449" spans="1:41">
      <c r="A449" s="880" t="s">
        <v>1606</v>
      </c>
      <c r="B449" s="946">
        <v>11.11</v>
      </c>
      <c r="C449" s="946">
        <v>11.97</v>
      </c>
      <c r="D449" s="893">
        <v>52</v>
      </c>
      <c r="E449" s="893">
        <v>52</v>
      </c>
      <c r="F449" s="893">
        <v>1200.1600000000001</v>
      </c>
      <c r="G449" s="945">
        <v>0</v>
      </c>
      <c r="H449" s="893">
        <v>4</v>
      </c>
      <c r="I449" s="893">
        <v>5</v>
      </c>
      <c r="J449" s="893">
        <v>4</v>
      </c>
      <c r="K449" s="944">
        <v>0</v>
      </c>
      <c r="L449" s="943">
        <v>1200.1600000000001</v>
      </c>
      <c r="M449" s="892">
        <v>0</v>
      </c>
      <c r="N449" s="892">
        <v>0</v>
      </c>
      <c r="O449" s="892">
        <v>0</v>
      </c>
      <c r="P449" s="942">
        <v>932.03914893617025</v>
      </c>
      <c r="Q449" s="892">
        <v>268.12085106382978</v>
      </c>
      <c r="R449" s="892">
        <v>0</v>
      </c>
      <c r="S449" s="892">
        <v>0</v>
      </c>
      <c r="T449" s="892">
        <v>0</v>
      </c>
      <c r="U449" s="892">
        <v>0</v>
      </c>
      <c r="V449" s="926">
        <v>0</v>
      </c>
      <c r="Y449" s="969"/>
      <c r="Z449" s="969"/>
      <c r="AA449" s="969"/>
      <c r="AB449" s="969"/>
      <c r="AC449" s="969"/>
      <c r="AD449" s="969"/>
      <c r="AE449" s="969"/>
      <c r="AF449" s="969"/>
      <c r="AG449" s="969"/>
      <c r="AH449" s="969"/>
      <c r="AI449" s="969"/>
      <c r="AJ449" s="969"/>
      <c r="AK449" s="969"/>
      <c r="AL449" s="969"/>
      <c r="AM449" s="969"/>
      <c r="AN449" s="969"/>
      <c r="AO449" s="969"/>
    </row>
    <row r="450" spans="1:41">
      <c r="A450" s="882" t="s">
        <v>1998</v>
      </c>
      <c r="B450" s="951">
        <v>13.98</v>
      </c>
      <c r="C450" s="951">
        <v>13.54</v>
      </c>
      <c r="D450" s="899">
        <v>45</v>
      </c>
      <c r="E450" s="899">
        <v>42</v>
      </c>
      <c r="F450" s="899">
        <v>1197.78</v>
      </c>
      <c r="G450" s="950">
        <v>7.97</v>
      </c>
      <c r="H450" s="899">
        <v>10</v>
      </c>
      <c r="I450" s="899">
        <v>10</v>
      </c>
      <c r="J450" s="899">
        <v>10</v>
      </c>
      <c r="K450" s="949">
        <v>159.4</v>
      </c>
      <c r="L450" s="948">
        <v>1357.18</v>
      </c>
      <c r="M450" s="898">
        <v>0</v>
      </c>
      <c r="N450" s="898">
        <v>0</v>
      </c>
      <c r="O450" s="898">
        <v>1357.18</v>
      </c>
      <c r="P450" s="947">
        <v>0</v>
      </c>
      <c r="Q450" s="898">
        <v>0</v>
      </c>
      <c r="R450" s="898">
        <v>0</v>
      </c>
      <c r="S450" s="898">
        <v>0</v>
      </c>
      <c r="T450" s="898">
        <v>0</v>
      </c>
      <c r="U450" s="898">
        <v>0</v>
      </c>
      <c r="V450" s="925">
        <v>0</v>
      </c>
      <c r="Y450" s="969"/>
      <c r="Z450" s="969"/>
      <c r="AA450" s="969"/>
      <c r="AB450" s="969"/>
      <c r="AC450" s="969"/>
      <c r="AD450" s="969"/>
      <c r="AE450" s="969"/>
      <c r="AF450" s="969"/>
      <c r="AG450" s="969"/>
      <c r="AH450" s="969"/>
      <c r="AI450" s="969"/>
      <c r="AJ450" s="969"/>
      <c r="AK450" s="969"/>
      <c r="AL450" s="969"/>
      <c r="AM450" s="969"/>
      <c r="AN450" s="969"/>
      <c r="AO450" s="969"/>
    </row>
    <row r="451" spans="1:41">
      <c r="A451" s="880" t="s">
        <v>1997</v>
      </c>
      <c r="B451" s="946">
        <v>28.71</v>
      </c>
      <c r="C451" s="946">
        <v>27.93</v>
      </c>
      <c r="D451" s="893">
        <v>28</v>
      </c>
      <c r="E451" s="893">
        <v>27</v>
      </c>
      <c r="F451" s="893">
        <v>1557.99</v>
      </c>
      <c r="G451" s="945">
        <v>7.97</v>
      </c>
      <c r="H451" s="893">
        <v>5</v>
      </c>
      <c r="I451" s="893">
        <v>5</v>
      </c>
      <c r="J451" s="893">
        <v>5</v>
      </c>
      <c r="K451" s="944">
        <v>79.7</v>
      </c>
      <c r="L451" s="943">
        <v>1637.69</v>
      </c>
      <c r="M451" s="892">
        <v>0</v>
      </c>
      <c r="N451" s="892">
        <v>0</v>
      </c>
      <c r="O451" s="892">
        <v>1637.69</v>
      </c>
      <c r="P451" s="942">
        <v>0</v>
      </c>
      <c r="Q451" s="892">
        <v>0</v>
      </c>
      <c r="R451" s="892">
        <v>0</v>
      </c>
      <c r="S451" s="892">
        <v>0</v>
      </c>
      <c r="T451" s="892">
        <v>0</v>
      </c>
      <c r="U451" s="892">
        <v>0</v>
      </c>
      <c r="V451" s="926">
        <v>0</v>
      </c>
      <c r="Y451" s="969"/>
      <c r="Z451" s="969"/>
      <c r="AA451" s="969"/>
      <c r="AB451" s="969"/>
      <c r="AC451" s="969"/>
      <c r="AD451" s="969"/>
      <c r="AE451" s="969"/>
      <c r="AF451" s="969"/>
      <c r="AG451" s="969"/>
      <c r="AH451" s="969"/>
      <c r="AI451" s="969"/>
      <c r="AJ451" s="969"/>
      <c r="AK451" s="969"/>
      <c r="AL451" s="969"/>
      <c r="AM451" s="969"/>
      <c r="AN451" s="969"/>
      <c r="AO451" s="969"/>
    </row>
    <row r="452" spans="1:41">
      <c r="A452" s="882" t="s">
        <v>1168</v>
      </c>
      <c r="B452" s="951">
        <v>13.23</v>
      </c>
      <c r="C452" s="951">
        <v>12.95</v>
      </c>
      <c r="D452" s="899">
        <v>49</v>
      </c>
      <c r="E452" s="899">
        <v>49</v>
      </c>
      <c r="F452" s="899">
        <v>1282.82</v>
      </c>
      <c r="G452" s="950">
        <v>7.61</v>
      </c>
      <c r="H452" s="899">
        <v>5</v>
      </c>
      <c r="I452" s="899">
        <v>5</v>
      </c>
      <c r="J452" s="899">
        <v>5</v>
      </c>
      <c r="K452" s="949">
        <v>76.100000000000009</v>
      </c>
      <c r="L452" s="948">
        <v>1358.9199999999998</v>
      </c>
      <c r="M452" s="898">
        <v>0</v>
      </c>
      <c r="N452" s="898">
        <v>0</v>
      </c>
      <c r="O452" s="898">
        <v>0</v>
      </c>
      <c r="P452" s="947">
        <v>1358.9199999999998</v>
      </c>
      <c r="Q452" s="898">
        <v>0</v>
      </c>
      <c r="R452" s="898">
        <v>0</v>
      </c>
      <c r="S452" s="898">
        <v>0</v>
      </c>
      <c r="T452" s="898">
        <v>0</v>
      </c>
      <c r="U452" s="898">
        <v>0</v>
      </c>
      <c r="V452" s="925">
        <v>0</v>
      </c>
      <c r="Y452" s="969"/>
      <c r="Z452" s="969"/>
      <c r="AA452" s="969"/>
      <c r="AB452" s="969"/>
      <c r="AC452" s="969"/>
      <c r="AD452" s="969"/>
      <c r="AE452" s="969"/>
      <c r="AF452" s="969"/>
      <c r="AG452" s="969"/>
      <c r="AH452" s="969"/>
      <c r="AI452" s="969"/>
      <c r="AJ452" s="969"/>
      <c r="AK452" s="969"/>
      <c r="AL452" s="969"/>
      <c r="AM452" s="969"/>
      <c r="AN452" s="969"/>
      <c r="AO452" s="969"/>
    </row>
    <row r="453" spans="1:41">
      <c r="A453" s="880" t="s">
        <v>1604</v>
      </c>
      <c r="B453" s="946">
        <v>20.28</v>
      </c>
      <c r="C453" s="946">
        <v>22.07</v>
      </c>
      <c r="D453" s="893">
        <v>52</v>
      </c>
      <c r="E453" s="893">
        <v>52</v>
      </c>
      <c r="F453" s="893">
        <v>2202.1999999999998</v>
      </c>
      <c r="G453" s="945">
        <v>10.8</v>
      </c>
      <c r="H453" s="893">
        <v>6</v>
      </c>
      <c r="I453" s="893">
        <v>6</v>
      </c>
      <c r="J453" s="893">
        <v>6</v>
      </c>
      <c r="K453" s="944">
        <v>129.60000000000002</v>
      </c>
      <c r="L453" s="943">
        <v>2331.7999999999997</v>
      </c>
      <c r="M453" s="892">
        <v>0</v>
      </c>
      <c r="N453" s="892">
        <v>0</v>
      </c>
      <c r="O453" s="892">
        <v>0</v>
      </c>
      <c r="P453" s="942">
        <v>2247.5180722891564</v>
      </c>
      <c r="Q453" s="892">
        <v>0</v>
      </c>
      <c r="R453" s="892">
        <v>84.281927710843362</v>
      </c>
      <c r="S453" s="892">
        <v>0</v>
      </c>
      <c r="T453" s="892">
        <v>0</v>
      </c>
      <c r="U453" s="892">
        <v>0</v>
      </c>
      <c r="V453" s="926">
        <v>0</v>
      </c>
      <c r="Y453" s="969"/>
      <c r="Z453" s="969"/>
      <c r="AA453" s="969"/>
      <c r="AB453" s="969"/>
      <c r="AC453" s="969"/>
      <c r="AD453" s="969"/>
      <c r="AE453" s="969"/>
      <c r="AF453" s="969"/>
      <c r="AG453" s="969"/>
      <c r="AH453" s="969"/>
      <c r="AI453" s="969"/>
      <c r="AJ453" s="969"/>
      <c r="AK453" s="969"/>
      <c r="AL453" s="969"/>
      <c r="AM453" s="969"/>
      <c r="AN453" s="969"/>
      <c r="AO453" s="969"/>
    </row>
    <row r="454" spans="1:41">
      <c r="A454" s="882" t="s">
        <v>1603</v>
      </c>
      <c r="B454" s="951">
        <v>24.6</v>
      </c>
      <c r="C454" s="951">
        <v>24.48</v>
      </c>
      <c r="D454" s="899">
        <v>53</v>
      </c>
      <c r="E454" s="899">
        <v>53</v>
      </c>
      <c r="F454" s="899">
        <v>2601.2400000000002</v>
      </c>
      <c r="G454" s="950">
        <v>10.8</v>
      </c>
      <c r="H454" s="899">
        <v>7</v>
      </c>
      <c r="I454" s="899">
        <v>7</v>
      </c>
      <c r="J454" s="899">
        <v>7</v>
      </c>
      <c r="K454" s="949">
        <v>151.20000000000002</v>
      </c>
      <c r="L454" s="948">
        <v>2752.44</v>
      </c>
      <c r="M454" s="898">
        <v>0</v>
      </c>
      <c r="N454" s="898">
        <v>0</v>
      </c>
      <c r="O454" s="898">
        <v>0</v>
      </c>
      <c r="P454" s="947">
        <v>679.61481481481474</v>
      </c>
      <c r="Q454" s="898">
        <v>0</v>
      </c>
      <c r="R454" s="898">
        <v>2072.8251851851851</v>
      </c>
      <c r="S454" s="898">
        <v>0</v>
      </c>
      <c r="T454" s="898">
        <v>0</v>
      </c>
      <c r="U454" s="898">
        <v>0</v>
      </c>
      <c r="V454" s="925">
        <v>0</v>
      </c>
      <c r="Y454" s="969"/>
      <c r="Z454" s="969"/>
      <c r="AA454" s="969"/>
      <c r="AB454" s="969"/>
      <c r="AC454" s="969"/>
      <c r="AD454" s="969"/>
      <c r="AE454" s="969"/>
      <c r="AF454" s="969"/>
      <c r="AG454" s="969"/>
      <c r="AH454" s="969"/>
      <c r="AI454" s="969"/>
      <c r="AJ454" s="969"/>
      <c r="AK454" s="969"/>
      <c r="AL454" s="969"/>
      <c r="AM454" s="969"/>
      <c r="AN454" s="969"/>
      <c r="AO454" s="969"/>
    </row>
    <row r="455" spans="1:41">
      <c r="A455" s="880" t="s">
        <v>1600</v>
      </c>
      <c r="B455" s="946">
        <v>22.44</v>
      </c>
      <c r="C455" s="946">
        <v>21.96</v>
      </c>
      <c r="D455" s="893">
        <v>45</v>
      </c>
      <c r="E455" s="893">
        <v>45</v>
      </c>
      <c r="F455" s="893">
        <v>1998</v>
      </c>
      <c r="G455" s="945">
        <v>10.8</v>
      </c>
      <c r="H455" s="893">
        <v>6</v>
      </c>
      <c r="I455" s="893">
        <v>6</v>
      </c>
      <c r="J455" s="893">
        <v>6</v>
      </c>
      <c r="K455" s="944">
        <v>129.60000000000002</v>
      </c>
      <c r="L455" s="943">
        <v>2127.6</v>
      </c>
      <c r="M455" s="892">
        <v>0</v>
      </c>
      <c r="N455" s="892">
        <v>0</v>
      </c>
      <c r="O455" s="892">
        <v>35.46</v>
      </c>
      <c r="P455" s="942">
        <v>1808.4599999999998</v>
      </c>
      <c r="Q455" s="892">
        <v>0</v>
      </c>
      <c r="R455" s="892">
        <v>283.68</v>
      </c>
      <c r="S455" s="892">
        <v>0</v>
      </c>
      <c r="T455" s="892">
        <v>0</v>
      </c>
      <c r="U455" s="892">
        <v>0</v>
      </c>
      <c r="V455" s="926">
        <v>0</v>
      </c>
      <c r="Y455" s="969"/>
      <c r="Z455" s="969"/>
      <c r="AA455" s="969"/>
      <c r="AB455" s="969"/>
      <c r="AC455" s="969"/>
      <c r="AD455" s="969"/>
      <c r="AE455" s="969"/>
      <c r="AF455" s="969"/>
      <c r="AG455" s="969"/>
      <c r="AH455" s="969"/>
      <c r="AI455" s="969"/>
      <c r="AJ455" s="969"/>
      <c r="AK455" s="969"/>
      <c r="AL455" s="969"/>
      <c r="AM455" s="969"/>
      <c r="AN455" s="969"/>
      <c r="AO455" s="969"/>
    </row>
    <row r="456" spans="1:41">
      <c r="A456" s="882" t="s">
        <v>1599</v>
      </c>
      <c r="B456" s="951">
        <v>21.74</v>
      </c>
      <c r="C456" s="951">
        <v>21.37</v>
      </c>
      <c r="D456" s="899">
        <v>41</v>
      </c>
      <c r="E456" s="899">
        <v>41</v>
      </c>
      <c r="F456" s="899">
        <v>1767.51</v>
      </c>
      <c r="G456" s="950">
        <v>10.8</v>
      </c>
      <c r="H456" s="899">
        <v>6</v>
      </c>
      <c r="I456" s="899">
        <v>6</v>
      </c>
      <c r="J456" s="899">
        <v>6</v>
      </c>
      <c r="K456" s="949">
        <v>129.60000000000002</v>
      </c>
      <c r="L456" s="948">
        <v>1897.1100000000001</v>
      </c>
      <c r="M456" s="898">
        <v>0</v>
      </c>
      <c r="N456" s="898">
        <v>0</v>
      </c>
      <c r="O456" s="898">
        <v>1092.2754545454547</v>
      </c>
      <c r="P456" s="947">
        <v>804.83454545454549</v>
      </c>
      <c r="Q456" s="898">
        <v>0</v>
      </c>
      <c r="R456" s="898">
        <v>0</v>
      </c>
      <c r="S456" s="898">
        <v>0</v>
      </c>
      <c r="T456" s="898">
        <v>0</v>
      </c>
      <c r="U456" s="898">
        <v>0</v>
      </c>
      <c r="V456" s="925">
        <v>0</v>
      </c>
      <c r="Y456" s="969"/>
      <c r="Z456" s="969"/>
      <c r="AA456" s="969"/>
      <c r="AB456" s="969"/>
      <c r="AC456" s="969"/>
      <c r="AD456" s="969"/>
      <c r="AE456" s="969"/>
      <c r="AF456" s="969"/>
      <c r="AG456" s="969"/>
      <c r="AH456" s="969"/>
      <c r="AI456" s="969"/>
      <c r="AJ456" s="969"/>
      <c r="AK456" s="969"/>
      <c r="AL456" s="969"/>
      <c r="AM456" s="969"/>
      <c r="AN456" s="969"/>
      <c r="AO456" s="969"/>
    </row>
    <row r="457" spans="1:41">
      <c r="A457" s="880" t="s">
        <v>1996</v>
      </c>
      <c r="B457" s="946">
        <v>21.21</v>
      </c>
      <c r="C457" s="946">
        <v>21.92</v>
      </c>
      <c r="D457" s="893">
        <v>71</v>
      </c>
      <c r="E457" s="893">
        <v>72</v>
      </c>
      <c r="F457" s="893">
        <v>3084.1500000000005</v>
      </c>
      <c r="G457" s="945">
        <v>8.74</v>
      </c>
      <c r="H457" s="893">
        <v>9</v>
      </c>
      <c r="I457" s="893">
        <v>12</v>
      </c>
      <c r="J457" s="893">
        <v>11</v>
      </c>
      <c r="K457" s="944">
        <v>139.84</v>
      </c>
      <c r="L457" s="943">
        <v>3223.9900000000007</v>
      </c>
      <c r="M457" s="892">
        <v>0</v>
      </c>
      <c r="N457" s="892">
        <v>2909.4543902439032</v>
      </c>
      <c r="O457" s="892">
        <v>314.53560975609764</v>
      </c>
      <c r="P457" s="942">
        <v>0</v>
      </c>
      <c r="Q457" s="892">
        <v>0</v>
      </c>
      <c r="R457" s="892">
        <v>0</v>
      </c>
      <c r="S457" s="892">
        <v>0</v>
      </c>
      <c r="T457" s="892">
        <v>0</v>
      </c>
      <c r="U457" s="892">
        <v>0</v>
      </c>
      <c r="V457" s="926">
        <v>0</v>
      </c>
      <c r="Y457" s="969"/>
      <c r="Z457" s="969"/>
      <c r="AA457" s="969"/>
      <c r="AB457" s="969"/>
      <c r="AC457" s="969"/>
      <c r="AD457" s="969"/>
      <c r="AE457" s="969"/>
      <c r="AF457" s="969"/>
      <c r="AG457" s="969"/>
      <c r="AH457" s="969"/>
      <c r="AI457" s="969"/>
      <c r="AJ457" s="969"/>
      <c r="AK457" s="969"/>
      <c r="AL457" s="969"/>
      <c r="AM457" s="969"/>
      <c r="AN457" s="969"/>
      <c r="AO457" s="969"/>
    </row>
    <row r="458" spans="1:41">
      <c r="A458" s="882" t="s">
        <v>1597</v>
      </c>
      <c r="B458" s="951">
        <v>24.86</v>
      </c>
      <c r="C458" s="951">
        <v>26.39</v>
      </c>
      <c r="D458" s="899">
        <v>47</v>
      </c>
      <c r="E458" s="899">
        <v>47</v>
      </c>
      <c r="F458" s="899">
        <v>2408.75</v>
      </c>
      <c r="G458" s="950">
        <v>3.3</v>
      </c>
      <c r="H458" s="899">
        <v>8</v>
      </c>
      <c r="I458" s="899">
        <v>10</v>
      </c>
      <c r="J458" s="899">
        <v>8</v>
      </c>
      <c r="K458" s="949">
        <v>39.599999999999994</v>
      </c>
      <c r="L458" s="948">
        <v>2448.35</v>
      </c>
      <c r="M458" s="898">
        <v>0</v>
      </c>
      <c r="N458" s="898">
        <v>0</v>
      </c>
      <c r="O458" s="898">
        <v>0</v>
      </c>
      <c r="P458" s="947">
        <v>2448.35</v>
      </c>
      <c r="Q458" s="898">
        <v>0</v>
      </c>
      <c r="R458" s="898">
        <v>0</v>
      </c>
      <c r="S458" s="898">
        <v>0</v>
      </c>
      <c r="T458" s="898">
        <v>0</v>
      </c>
      <c r="U458" s="898">
        <v>0</v>
      </c>
      <c r="V458" s="925">
        <v>0</v>
      </c>
      <c r="Y458" s="969"/>
      <c r="Z458" s="969"/>
      <c r="AA458" s="969"/>
      <c r="AB458" s="969"/>
      <c r="AC458" s="969"/>
      <c r="AD458" s="969"/>
      <c r="AE458" s="969"/>
      <c r="AF458" s="969"/>
      <c r="AG458" s="969"/>
      <c r="AH458" s="969"/>
      <c r="AI458" s="969"/>
      <c r="AJ458" s="969"/>
      <c r="AK458" s="969"/>
      <c r="AL458" s="969"/>
      <c r="AM458" s="969"/>
      <c r="AN458" s="969"/>
      <c r="AO458" s="969"/>
    </row>
    <row r="459" spans="1:41">
      <c r="A459" s="880" t="s">
        <v>1167</v>
      </c>
      <c r="B459" s="946">
        <v>30.13</v>
      </c>
      <c r="C459" s="946">
        <v>0</v>
      </c>
      <c r="D459" s="893">
        <v>44</v>
      </c>
      <c r="E459" s="893">
        <v>0</v>
      </c>
      <c r="F459" s="893">
        <v>1325.72</v>
      </c>
      <c r="G459" s="945">
        <v>3.3</v>
      </c>
      <c r="H459" s="893">
        <v>9</v>
      </c>
      <c r="I459" s="893">
        <v>13</v>
      </c>
      <c r="J459" s="893">
        <v>11</v>
      </c>
      <c r="K459" s="944">
        <v>46.199999999999996</v>
      </c>
      <c r="L459" s="943">
        <v>1371.92</v>
      </c>
      <c r="M459" s="892">
        <v>0</v>
      </c>
      <c r="N459" s="892">
        <v>0</v>
      </c>
      <c r="O459" s="892">
        <v>1371.92</v>
      </c>
      <c r="P459" s="942">
        <v>0</v>
      </c>
      <c r="Q459" s="892">
        <v>0</v>
      </c>
      <c r="R459" s="892">
        <v>0</v>
      </c>
      <c r="S459" s="892">
        <v>0</v>
      </c>
      <c r="T459" s="892">
        <v>0</v>
      </c>
      <c r="U459" s="892">
        <v>0</v>
      </c>
      <c r="V459" s="926">
        <v>0</v>
      </c>
      <c r="Y459" s="969"/>
      <c r="Z459" s="969"/>
      <c r="AA459" s="969"/>
      <c r="AB459" s="969"/>
      <c r="AC459" s="969"/>
      <c r="AD459" s="969"/>
      <c r="AE459" s="969"/>
      <c r="AF459" s="969"/>
      <c r="AG459" s="969"/>
      <c r="AH459" s="969"/>
      <c r="AI459" s="969"/>
      <c r="AJ459" s="969"/>
      <c r="AK459" s="969"/>
      <c r="AL459" s="969"/>
      <c r="AM459" s="969"/>
      <c r="AN459" s="969"/>
      <c r="AO459" s="969"/>
    </row>
    <row r="460" spans="1:41">
      <c r="A460" s="882" t="s">
        <v>1166</v>
      </c>
      <c r="B460" s="951">
        <v>28.29</v>
      </c>
      <c r="C460" s="951">
        <v>0</v>
      </c>
      <c r="D460" s="899">
        <v>35</v>
      </c>
      <c r="E460" s="899">
        <v>0</v>
      </c>
      <c r="F460" s="899">
        <v>990.15</v>
      </c>
      <c r="G460" s="950">
        <v>3.3</v>
      </c>
      <c r="H460" s="899">
        <v>3</v>
      </c>
      <c r="I460" s="899">
        <v>4</v>
      </c>
      <c r="J460" s="899">
        <v>3</v>
      </c>
      <c r="K460" s="949">
        <v>13.2</v>
      </c>
      <c r="L460" s="948">
        <v>1003.35</v>
      </c>
      <c r="M460" s="898">
        <v>0</v>
      </c>
      <c r="N460" s="898">
        <v>0</v>
      </c>
      <c r="O460" s="898">
        <v>1003.35</v>
      </c>
      <c r="P460" s="947">
        <v>0</v>
      </c>
      <c r="Q460" s="898">
        <v>0</v>
      </c>
      <c r="R460" s="898">
        <v>0</v>
      </c>
      <c r="S460" s="898">
        <v>0</v>
      </c>
      <c r="T460" s="898">
        <v>0</v>
      </c>
      <c r="U460" s="898">
        <v>0</v>
      </c>
      <c r="V460" s="925">
        <v>0</v>
      </c>
      <c r="Y460" s="969"/>
      <c r="Z460" s="969"/>
      <c r="AA460" s="969"/>
      <c r="AB460" s="969"/>
      <c r="AC460" s="969"/>
      <c r="AD460" s="969"/>
      <c r="AE460" s="969"/>
      <c r="AF460" s="969"/>
      <c r="AG460" s="969"/>
      <c r="AH460" s="969"/>
      <c r="AI460" s="969"/>
      <c r="AJ460" s="969"/>
      <c r="AK460" s="969"/>
      <c r="AL460" s="969"/>
      <c r="AM460" s="969"/>
      <c r="AN460" s="969"/>
      <c r="AO460" s="969"/>
    </row>
    <row r="461" spans="1:41">
      <c r="A461" s="880" t="s">
        <v>1165</v>
      </c>
      <c r="B461" s="946">
        <v>14.5</v>
      </c>
      <c r="C461" s="946">
        <v>0</v>
      </c>
      <c r="D461" s="893">
        <v>34</v>
      </c>
      <c r="E461" s="893">
        <v>0</v>
      </c>
      <c r="F461" s="893">
        <v>493</v>
      </c>
      <c r="G461" s="945">
        <v>3.3</v>
      </c>
      <c r="H461" s="893">
        <v>2</v>
      </c>
      <c r="I461" s="893">
        <v>2</v>
      </c>
      <c r="J461" s="893">
        <v>2</v>
      </c>
      <c r="K461" s="944">
        <v>13.2</v>
      </c>
      <c r="L461" s="943">
        <v>506.2</v>
      </c>
      <c r="M461" s="892">
        <v>0</v>
      </c>
      <c r="N461" s="892">
        <v>0</v>
      </c>
      <c r="O461" s="892">
        <v>506.2</v>
      </c>
      <c r="P461" s="942">
        <v>0</v>
      </c>
      <c r="Q461" s="892">
        <v>0</v>
      </c>
      <c r="R461" s="892">
        <v>0</v>
      </c>
      <c r="S461" s="892">
        <v>0</v>
      </c>
      <c r="T461" s="892">
        <v>0</v>
      </c>
      <c r="U461" s="892">
        <v>0</v>
      </c>
      <c r="V461" s="926">
        <v>0</v>
      </c>
      <c r="Y461" s="969"/>
      <c r="Z461" s="969"/>
      <c r="AA461" s="969"/>
      <c r="AB461" s="969"/>
      <c r="AC461" s="969"/>
      <c r="AD461" s="969"/>
      <c r="AE461" s="969"/>
      <c r="AF461" s="969"/>
      <c r="AG461" s="969"/>
      <c r="AH461" s="969"/>
      <c r="AI461" s="969"/>
      <c r="AJ461" s="969"/>
      <c r="AK461" s="969"/>
      <c r="AL461" s="969"/>
      <c r="AM461" s="969"/>
      <c r="AN461" s="969"/>
      <c r="AO461" s="969"/>
    </row>
    <row r="462" spans="1:41">
      <c r="A462" s="882" t="s">
        <v>1596</v>
      </c>
      <c r="B462" s="951">
        <v>36.21</v>
      </c>
      <c r="C462" s="951">
        <v>0</v>
      </c>
      <c r="D462" s="899">
        <v>43</v>
      </c>
      <c r="E462" s="899">
        <v>0</v>
      </c>
      <c r="F462" s="899">
        <v>1557.03</v>
      </c>
      <c r="G462" s="950">
        <v>2.9</v>
      </c>
      <c r="H462" s="899">
        <v>5</v>
      </c>
      <c r="I462" s="899">
        <v>5</v>
      </c>
      <c r="J462" s="899">
        <v>5</v>
      </c>
      <c r="K462" s="949">
        <v>29</v>
      </c>
      <c r="L462" s="948">
        <v>1586.03</v>
      </c>
      <c r="M462" s="898">
        <v>0</v>
      </c>
      <c r="N462" s="898">
        <v>0</v>
      </c>
      <c r="O462" s="898">
        <v>0</v>
      </c>
      <c r="P462" s="947">
        <v>0</v>
      </c>
      <c r="Q462" s="898">
        <v>0</v>
      </c>
      <c r="R462" s="898">
        <v>1586.03</v>
      </c>
      <c r="S462" s="898">
        <v>0</v>
      </c>
      <c r="T462" s="898">
        <v>0</v>
      </c>
      <c r="U462" s="898">
        <v>0</v>
      </c>
      <c r="V462" s="925">
        <v>0</v>
      </c>
      <c r="Y462" s="969"/>
      <c r="Z462" s="969"/>
      <c r="AA462" s="969"/>
      <c r="AB462" s="969"/>
      <c r="AC462" s="969"/>
      <c r="AD462" s="969"/>
      <c r="AE462" s="969"/>
      <c r="AF462" s="969"/>
      <c r="AG462" s="969"/>
      <c r="AH462" s="969"/>
      <c r="AI462" s="969"/>
      <c r="AJ462" s="969"/>
      <c r="AK462" s="969"/>
      <c r="AL462" s="969"/>
      <c r="AM462" s="969"/>
      <c r="AN462" s="969"/>
      <c r="AO462" s="969"/>
    </row>
    <row r="463" spans="1:41">
      <c r="A463" s="880" t="s">
        <v>1595</v>
      </c>
      <c r="B463" s="946">
        <v>25.04</v>
      </c>
      <c r="C463" s="946">
        <v>25.95</v>
      </c>
      <c r="D463" s="893">
        <v>61</v>
      </c>
      <c r="E463" s="893">
        <v>61</v>
      </c>
      <c r="F463" s="893">
        <v>3110.3900000000003</v>
      </c>
      <c r="G463" s="945">
        <v>1.7</v>
      </c>
      <c r="H463" s="893">
        <v>9</v>
      </c>
      <c r="I463" s="893">
        <v>11</v>
      </c>
      <c r="J463" s="893">
        <v>10</v>
      </c>
      <c r="K463" s="944">
        <v>27.2</v>
      </c>
      <c r="L463" s="943">
        <v>3137.59</v>
      </c>
      <c r="M463" s="892">
        <v>0</v>
      </c>
      <c r="N463" s="892">
        <v>0</v>
      </c>
      <c r="O463" s="892">
        <v>0</v>
      </c>
      <c r="P463" s="942">
        <v>3137.59</v>
      </c>
      <c r="Q463" s="892">
        <v>0</v>
      </c>
      <c r="R463" s="892">
        <v>0</v>
      </c>
      <c r="S463" s="892">
        <v>0</v>
      </c>
      <c r="T463" s="892">
        <v>0</v>
      </c>
      <c r="U463" s="892">
        <v>0</v>
      </c>
      <c r="V463" s="926">
        <v>0</v>
      </c>
      <c r="Y463" s="969"/>
      <c r="Z463" s="969"/>
      <c r="AA463" s="969"/>
      <c r="AB463" s="969"/>
      <c r="AC463" s="969"/>
      <c r="AD463" s="969"/>
      <c r="AE463" s="969"/>
      <c r="AF463" s="969"/>
      <c r="AG463" s="969"/>
      <c r="AH463" s="969"/>
      <c r="AI463" s="969"/>
      <c r="AJ463" s="969"/>
      <c r="AK463" s="969"/>
      <c r="AL463" s="969"/>
      <c r="AM463" s="969"/>
      <c r="AN463" s="969"/>
      <c r="AO463" s="969"/>
    </row>
    <row r="464" spans="1:41">
      <c r="A464" s="882" t="s">
        <v>1594</v>
      </c>
      <c r="B464" s="951">
        <v>19.14</v>
      </c>
      <c r="C464" s="951">
        <v>20.239999999999998</v>
      </c>
      <c r="D464" s="899">
        <v>50</v>
      </c>
      <c r="E464" s="899">
        <v>50</v>
      </c>
      <c r="F464" s="899">
        <v>1969</v>
      </c>
      <c r="G464" s="950">
        <v>4.5999999999999996</v>
      </c>
      <c r="H464" s="899">
        <v>7</v>
      </c>
      <c r="I464" s="899">
        <v>9</v>
      </c>
      <c r="J464" s="899">
        <v>7</v>
      </c>
      <c r="K464" s="949">
        <v>46</v>
      </c>
      <c r="L464" s="948">
        <v>2015</v>
      </c>
      <c r="M464" s="898">
        <v>0</v>
      </c>
      <c r="N464" s="898">
        <v>0</v>
      </c>
      <c r="O464" s="898">
        <v>0</v>
      </c>
      <c r="P464" s="947">
        <v>0</v>
      </c>
      <c r="Q464" s="898">
        <v>0</v>
      </c>
      <c r="R464" s="898">
        <v>2015</v>
      </c>
      <c r="S464" s="898">
        <v>0</v>
      </c>
      <c r="T464" s="898">
        <v>0</v>
      </c>
      <c r="U464" s="898">
        <v>0</v>
      </c>
      <c r="V464" s="925">
        <v>0</v>
      </c>
      <c r="Y464" s="969"/>
      <c r="Z464" s="969"/>
      <c r="AA464" s="969"/>
      <c r="AB464" s="969"/>
      <c r="AC464" s="969"/>
      <c r="AD464" s="969"/>
      <c r="AE464" s="969"/>
      <c r="AF464" s="969"/>
      <c r="AG464" s="969"/>
      <c r="AH464" s="969"/>
      <c r="AI464" s="969"/>
      <c r="AJ464" s="969"/>
      <c r="AK464" s="969"/>
      <c r="AL464" s="969"/>
      <c r="AM464" s="969"/>
      <c r="AN464" s="969"/>
      <c r="AO464" s="969"/>
    </row>
    <row r="465" spans="1:41">
      <c r="A465" s="880" t="s">
        <v>1993</v>
      </c>
      <c r="B465" s="946">
        <v>17.04</v>
      </c>
      <c r="C465" s="946">
        <v>17.149999999999999</v>
      </c>
      <c r="D465" s="893">
        <v>53</v>
      </c>
      <c r="E465" s="893">
        <v>53</v>
      </c>
      <c r="F465" s="893">
        <v>1812.07</v>
      </c>
      <c r="G465" s="945">
        <v>3.25</v>
      </c>
      <c r="H465" s="893">
        <v>8</v>
      </c>
      <c r="I465" s="893">
        <v>8</v>
      </c>
      <c r="J465" s="893">
        <v>7</v>
      </c>
      <c r="K465" s="944">
        <v>45.5</v>
      </c>
      <c r="L465" s="943">
        <v>1857.57</v>
      </c>
      <c r="M465" s="892">
        <v>0</v>
      </c>
      <c r="N465" s="892">
        <v>490.67886792452828</v>
      </c>
      <c r="O465" s="892">
        <v>1366.8911320754717</v>
      </c>
      <c r="P465" s="942">
        <v>0</v>
      </c>
      <c r="Q465" s="892">
        <v>0</v>
      </c>
      <c r="R465" s="892">
        <v>0</v>
      </c>
      <c r="S465" s="892">
        <v>0</v>
      </c>
      <c r="T465" s="892">
        <v>0</v>
      </c>
      <c r="U465" s="892">
        <v>0</v>
      </c>
      <c r="V465" s="926">
        <v>0</v>
      </c>
      <c r="Y465" s="969"/>
      <c r="Z465" s="969"/>
      <c r="AA465" s="969"/>
      <c r="AB465" s="969"/>
      <c r="AC465" s="969"/>
      <c r="AD465" s="969"/>
      <c r="AE465" s="969"/>
      <c r="AF465" s="969"/>
      <c r="AG465" s="969"/>
      <c r="AH465" s="969"/>
      <c r="AI465" s="969"/>
      <c r="AJ465" s="969"/>
      <c r="AK465" s="969"/>
      <c r="AL465" s="969"/>
      <c r="AM465" s="969"/>
      <c r="AN465" s="969"/>
      <c r="AO465" s="969"/>
    </row>
    <row r="466" spans="1:41">
      <c r="A466" s="882" t="s">
        <v>1164</v>
      </c>
      <c r="B466" s="951">
        <v>22.24</v>
      </c>
      <c r="C466" s="951">
        <v>21.77</v>
      </c>
      <c r="D466" s="899">
        <v>53</v>
      </c>
      <c r="E466" s="899">
        <v>53</v>
      </c>
      <c r="F466" s="899">
        <v>2332.5299999999997</v>
      </c>
      <c r="G466" s="950">
        <v>6.41</v>
      </c>
      <c r="H466" s="899">
        <v>8</v>
      </c>
      <c r="I466" s="899">
        <v>8</v>
      </c>
      <c r="J466" s="899">
        <v>8</v>
      </c>
      <c r="K466" s="949">
        <v>102.56</v>
      </c>
      <c r="L466" s="948">
        <v>2435.0899999999997</v>
      </c>
      <c r="M466" s="898">
        <v>0</v>
      </c>
      <c r="N466" s="898">
        <v>0</v>
      </c>
      <c r="O466" s="898">
        <v>0</v>
      </c>
      <c r="P466" s="947">
        <v>2383.8249473684209</v>
      </c>
      <c r="Q466" s="898">
        <v>0</v>
      </c>
      <c r="R466" s="898">
        <v>51.265052631578939</v>
      </c>
      <c r="S466" s="898">
        <v>0</v>
      </c>
      <c r="T466" s="898">
        <v>0</v>
      </c>
      <c r="U466" s="898">
        <v>0</v>
      </c>
      <c r="V466" s="925">
        <v>0</v>
      </c>
      <c r="Y466" s="969"/>
      <c r="Z466" s="969"/>
      <c r="AA466" s="969"/>
      <c r="AB466" s="969"/>
      <c r="AC466" s="969"/>
      <c r="AD466" s="969"/>
      <c r="AE466" s="969"/>
      <c r="AF466" s="969"/>
      <c r="AG466" s="969"/>
      <c r="AH466" s="969"/>
      <c r="AI466" s="969"/>
      <c r="AJ466" s="969"/>
      <c r="AK466" s="969"/>
      <c r="AL466" s="969"/>
      <c r="AM466" s="969"/>
      <c r="AN466" s="969"/>
      <c r="AO466" s="969"/>
    </row>
    <row r="467" spans="1:41">
      <c r="A467" s="880" t="s">
        <v>1592</v>
      </c>
      <c r="B467" s="946">
        <v>37.58</v>
      </c>
      <c r="C467" s="946">
        <v>0</v>
      </c>
      <c r="D467" s="893">
        <v>36</v>
      </c>
      <c r="E467" s="893">
        <v>0</v>
      </c>
      <c r="F467" s="893">
        <v>1352.8799999999999</v>
      </c>
      <c r="G467" s="945">
        <v>3.6</v>
      </c>
      <c r="H467" s="893">
        <v>4</v>
      </c>
      <c r="I467" s="893">
        <v>5</v>
      </c>
      <c r="J467" s="893">
        <v>5</v>
      </c>
      <c r="K467" s="944">
        <v>28.8</v>
      </c>
      <c r="L467" s="943">
        <v>1381.6799999999998</v>
      </c>
      <c r="M467" s="892">
        <v>0</v>
      </c>
      <c r="N467" s="892">
        <v>0</v>
      </c>
      <c r="O467" s="892">
        <v>1381.6799999999998</v>
      </c>
      <c r="P467" s="942">
        <v>0</v>
      </c>
      <c r="Q467" s="892">
        <v>0</v>
      </c>
      <c r="R467" s="892">
        <v>0</v>
      </c>
      <c r="S467" s="892">
        <v>0</v>
      </c>
      <c r="T467" s="892">
        <v>0</v>
      </c>
      <c r="U467" s="892">
        <v>0</v>
      </c>
      <c r="V467" s="926">
        <v>0</v>
      </c>
      <c r="Y467" s="969"/>
      <c r="Z467" s="969"/>
      <c r="AA467" s="969"/>
      <c r="AB467" s="969"/>
      <c r="AC467" s="969"/>
      <c r="AD467" s="969"/>
      <c r="AE467" s="969"/>
      <c r="AF467" s="969"/>
      <c r="AG467" s="969"/>
      <c r="AH467" s="969"/>
      <c r="AI467" s="969"/>
      <c r="AJ467" s="969"/>
      <c r="AK467" s="969"/>
      <c r="AL467" s="969"/>
      <c r="AM467" s="969"/>
      <c r="AN467" s="969"/>
      <c r="AO467" s="969"/>
    </row>
    <row r="468" spans="1:41">
      <c r="A468" s="882" t="s">
        <v>1992</v>
      </c>
      <c r="B468" s="951">
        <v>14.17</v>
      </c>
      <c r="C468" s="951">
        <v>12.21</v>
      </c>
      <c r="D468" s="899">
        <v>37</v>
      </c>
      <c r="E468" s="899">
        <v>37</v>
      </c>
      <c r="F468" s="899">
        <v>976.06</v>
      </c>
      <c r="G468" s="950">
        <v>2.5499999999999998</v>
      </c>
      <c r="H468" s="899">
        <v>4</v>
      </c>
      <c r="I468" s="899">
        <v>4</v>
      </c>
      <c r="J468" s="899">
        <v>4</v>
      </c>
      <c r="K468" s="949">
        <v>20.399999999999999</v>
      </c>
      <c r="L468" s="948">
        <v>996.45999999999992</v>
      </c>
      <c r="M468" s="898">
        <v>0</v>
      </c>
      <c r="N468" s="898">
        <v>996.45999999999992</v>
      </c>
      <c r="O468" s="898">
        <v>0</v>
      </c>
      <c r="P468" s="947">
        <v>0</v>
      </c>
      <c r="Q468" s="898">
        <v>0</v>
      </c>
      <c r="R468" s="898">
        <v>0</v>
      </c>
      <c r="S468" s="898">
        <v>0</v>
      </c>
      <c r="T468" s="898">
        <v>0</v>
      </c>
      <c r="U468" s="898">
        <v>0</v>
      </c>
      <c r="V468" s="925">
        <v>0</v>
      </c>
      <c r="Y468" s="969"/>
      <c r="Z468" s="969"/>
      <c r="AA468" s="969"/>
      <c r="AB468" s="969"/>
      <c r="AC468" s="969"/>
      <c r="AD468" s="969"/>
      <c r="AE468" s="969"/>
      <c r="AF468" s="969"/>
      <c r="AG468" s="969"/>
      <c r="AH468" s="969"/>
      <c r="AI468" s="969"/>
      <c r="AJ468" s="969"/>
      <c r="AK468" s="969"/>
      <c r="AL468" s="969"/>
      <c r="AM468" s="969"/>
      <c r="AN468" s="969"/>
      <c r="AO468" s="969"/>
    </row>
    <row r="469" spans="1:41">
      <c r="A469" s="880" t="s">
        <v>1991</v>
      </c>
      <c r="B469" s="946">
        <v>13.38</v>
      </c>
      <c r="C469" s="946">
        <v>12.05</v>
      </c>
      <c r="D469" s="893">
        <v>114</v>
      </c>
      <c r="E469" s="893">
        <v>114</v>
      </c>
      <c r="F469" s="893">
        <v>2899.0200000000004</v>
      </c>
      <c r="G469" s="945">
        <v>7.76</v>
      </c>
      <c r="H469" s="893">
        <v>16</v>
      </c>
      <c r="I469" s="893">
        <v>16</v>
      </c>
      <c r="J469" s="893">
        <v>16</v>
      </c>
      <c r="K469" s="944">
        <v>248.32</v>
      </c>
      <c r="L469" s="943">
        <v>3147.3400000000006</v>
      </c>
      <c r="M469" s="892">
        <v>0</v>
      </c>
      <c r="N469" s="892">
        <v>3147.3400000000006</v>
      </c>
      <c r="O469" s="892">
        <v>0</v>
      </c>
      <c r="P469" s="942">
        <v>0</v>
      </c>
      <c r="Q469" s="892">
        <v>0</v>
      </c>
      <c r="R469" s="892">
        <v>0</v>
      </c>
      <c r="S469" s="892">
        <v>0</v>
      </c>
      <c r="T469" s="892">
        <v>0</v>
      </c>
      <c r="U469" s="892">
        <v>0</v>
      </c>
      <c r="V469" s="926">
        <v>0</v>
      </c>
      <c r="Y469" s="969"/>
      <c r="Z469" s="969"/>
      <c r="AA469" s="969"/>
      <c r="AB469" s="969"/>
      <c r="AC469" s="969"/>
      <c r="AD469" s="969"/>
      <c r="AE469" s="969"/>
      <c r="AF469" s="969"/>
      <c r="AG469" s="969"/>
      <c r="AH469" s="969"/>
      <c r="AI469" s="969"/>
      <c r="AJ469" s="969"/>
      <c r="AK469" s="969"/>
      <c r="AL469" s="969"/>
      <c r="AM469" s="969"/>
      <c r="AN469" s="969"/>
      <c r="AO469" s="969"/>
    </row>
    <row r="470" spans="1:41">
      <c r="A470" s="882" t="s">
        <v>1990</v>
      </c>
      <c r="B470" s="951">
        <v>14.31</v>
      </c>
      <c r="C470" s="951">
        <v>13.83</v>
      </c>
      <c r="D470" s="899">
        <v>51</v>
      </c>
      <c r="E470" s="899">
        <v>51</v>
      </c>
      <c r="F470" s="899">
        <v>1435.14</v>
      </c>
      <c r="G470" s="950">
        <v>7.375</v>
      </c>
      <c r="H470" s="899">
        <v>7</v>
      </c>
      <c r="I470" s="899">
        <v>7</v>
      </c>
      <c r="J470" s="899">
        <v>7</v>
      </c>
      <c r="K470" s="949">
        <v>103.25</v>
      </c>
      <c r="L470" s="948">
        <v>1538.39</v>
      </c>
      <c r="M470" s="898">
        <v>0</v>
      </c>
      <c r="N470" s="898">
        <v>1538.39</v>
      </c>
      <c r="O470" s="898">
        <v>0</v>
      </c>
      <c r="P470" s="947">
        <v>0</v>
      </c>
      <c r="Q470" s="898">
        <v>0</v>
      </c>
      <c r="R470" s="898">
        <v>0</v>
      </c>
      <c r="S470" s="898">
        <v>0</v>
      </c>
      <c r="T470" s="898">
        <v>0</v>
      </c>
      <c r="U470" s="898">
        <v>0</v>
      </c>
      <c r="V470" s="925">
        <v>0</v>
      </c>
      <c r="Y470" s="969"/>
      <c r="Z470" s="969"/>
      <c r="AA470" s="969"/>
      <c r="AB470" s="969"/>
      <c r="AC470" s="969"/>
      <c r="AD470" s="969"/>
      <c r="AE470" s="969"/>
      <c r="AF470" s="969"/>
      <c r="AG470" s="969"/>
      <c r="AH470" s="969"/>
      <c r="AI470" s="969"/>
      <c r="AJ470" s="969"/>
      <c r="AK470" s="969"/>
      <c r="AL470" s="969"/>
      <c r="AM470" s="969"/>
      <c r="AN470" s="969"/>
      <c r="AO470" s="969"/>
    </row>
    <row r="471" spans="1:41">
      <c r="A471" s="880" t="s">
        <v>1590</v>
      </c>
      <c r="B471" s="946">
        <v>19.440000000000001</v>
      </c>
      <c r="C471" s="946">
        <v>18.46</v>
      </c>
      <c r="D471" s="893">
        <v>55</v>
      </c>
      <c r="E471" s="893">
        <v>55</v>
      </c>
      <c r="F471" s="893">
        <v>2084.5</v>
      </c>
      <c r="G471" s="945">
        <v>5.0999999999999996</v>
      </c>
      <c r="H471" s="893">
        <v>8</v>
      </c>
      <c r="I471" s="893">
        <v>9</v>
      </c>
      <c r="J471" s="893">
        <v>8</v>
      </c>
      <c r="K471" s="944">
        <v>71.399999999999991</v>
      </c>
      <c r="L471" s="943">
        <v>2155.9</v>
      </c>
      <c r="M471" s="892">
        <v>0</v>
      </c>
      <c r="N471" s="892">
        <v>0</v>
      </c>
      <c r="O471" s="892">
        <v>0</v>
      </c>
      <c r="P471" s="942">
        <v>2155.9</v>
      </c>
      <c r="Q471" s="892">
        <v>0</v>
      </c>
      <c r="R471" s="892">
        <v>0</v>
      </c>
      <c r="S471" s="892">
        <v>0</v>
      </c>
      <c r="T471" s="892">
        <v>0</v>
      </c>
      <c r="U471" s="892">
        <v>0</v>
      </c>
      <c r="V471" s="926">
        <v>0</v>
      </c>
      <c r="Y471" s="969"/>
      <c r="Z471" s="969"/>
      <c r="AA471" s="969"/>
      <c r="AB471" s="969"/>
      <c r="AC471" s="969"/>
      <c r="AD471" s="969"/>
      <c r="AE471" s="969"/>
      <c r="AF471" s="969"/>
      <c r="AG471" s="969"/>
      <c r="AH471" s="969"/>
      <c r="AI471" s="969"/>
      <c r="AJ471" s="969"/>
      <c r="AK471" s="969"/>
      <c r="AL471" s="969"/>
      <c r="AM471" s="969"/>
      <c r="AN471" s="969"/>
      <c r="AO471" s="969"/>
    </row>
    <row r="472" spans="1:41">
      <c r="A472" s="882" t="s">
        <v>1589</v>
      </c>
      <c r="B472" s="951">
        <v>16.43</v>
      </c>
      <c r="C472" s="951">
        <v>17.93</v>
      </c>
      <c r="D472" s="899">
        <v>81</v>
      </c>
      <c r="E472" s="899">
        <v>82</v>
      </c>
      <c r="F472" s="899">
        <v>2801.09</v>
      </c>
      <c r="G472" s="950">
        <v>3.3</v>
      </c>
      <c r="H472" s="899">
        <v>9</v>
      </c>
      <c r="I472" s="899">
        <v>10</v>
      </c>
      <c r="J472" s="899">
        <v>10</v>
      </c>
      <c r="K472" s="949">
        <v>59.4</v>
      </c>
      <c r="L472" s="948">
        <v>2860.4900000000002</v>
      </c>
      <c r="M472" s="898">
        <v>0</v>
      </c>
      <c r="N472" s="898">
        <v>0</v>
      </c>
      <c r="O472" s="898">
        <v>0</v>
      </c>
      <c r="P472" s="947">
        <v>30.593475935828877</v>
      </c>
      <c r="Q472" s="898">
        <v>0</v>
      </c>
      <c r="R472" s="898">
        <v>2110.9498395721926</v>
      </c>
      <c r="S472" s="898">
        <v>718.94668449197866</v>
      </c>
      <c r="T472" s="898">
        <v>0</v>
      </c>
      <c r="U472" s="898">
        <v>0</v>
      </c>
      <c r="V472" s="925">
        <v>0</v>
      </c>
      <c r="Y472" s="969"/>
      <c r="Z472" s="969"/>
      <c r="AA472" s="969"/>
      <c r="AB472" s="969"/>
      <c r="AC472" s="969"/>
      <c r="AD472" s="969"/>
      <c r="AE472" s="969"/>
      <c r="AF472" s="969"/>
      <c r="AG472" s="969"/>
      <c r="AH472" s="969"/>
      <c r="AI472" s="969"/>
      <c r="AJ472" s="969"/>
      <c r="AK472" s="969"/>
      <c r="AL472" s="969"/>
      <c r="AM472" s="969"/>
      <c r="AN472" s="969"/>
      <c r="AO472" s="969"/>
    </row>
    <row r="473" spans="1:41">
      <c r="A473" s="880" t="s">
        <v>1587</v>
      </c>
      <c r="B473" s="946">
        <v>24.45</v>
      </c>
      <c r="C473" s="946">
        <v>25.21</v>
      </c>
      <c r="D473" s="893">
        <v>64</v>
      </c>
      <c r="E473" s="893">
        <v>64</v>
      </c>
      <c r="F473" s="893">
        <v>3178.24</v>
      </c>
      <c r="G473" s="945">
        <v>1.5</v>
      </c>
      <c r="H473" s="893">
        <v>10</v>
      </c>
      <c r="I473" s="893">
        <v>10</v>
      </c>
      <c r="J473" s="893">
        <v>10</v>
      </c>
      <c r="K473" s="944">
        <v>30</v>
      </c>
      <c r="L473" s="943">
        <v>3208.24</v>
      </c>
      <c r="M473" s="892">
        <v>0</v>
      </c>
      <c r="N473" s="892">
        <v>0</v>
      </c>
      <c r="O473" s="892">
        <v>0</v>
      </c>
      <c r="P473" s="942">
        <v>0</v>
      </c>
      <c r="Q473" s="892">
        <v>0</v>
      </c>
      <c r="R473" s="892">
        <v>0</v>
      </c>
      <c r="S473" s="892">
        <v>3208.24</v>
      </c>
      <c r="T473" s="892">
        <v>0</v>
      </c>
      <c r="U473" s="892">
        <v>0</v>
      </c>
      <c r="V473" s="926">
        <v>0</v>
      </c>
      <c r="Y473" s="969"/>
      <c r="Z473" s="969"/>
      <c r="AA473" s="969"/>
      <c r="AB473" s="969"/>
      <c r="AC473" s="969"/>
      <c r="AD473" s="969"/>
      <c r="AE473" s="969"/>
      <c r="AF473" s="969"/>
      <c r="AG473" s="969"/>
      <c r="AH473" s="969"/>
      <c r="AI473" s="969"/>
      <c r="AJ473" s="969"/>
      <c r="AK473" s="969"/>
      <c r="AL473" s="969"/>
      <c r="AM473" s="969"/>
      <c r="AN473" s="969"/>
      <c r="AO473" s="969"/>
    </row>
    <row r="474" spans="1:41">
      <c r="A474" s="882" t="s">
        <v>1585</v>
      </c>
      <c r="B474" s="951">
        <v>32.58</v>
      </c>
      <c r="C474" s="951">
        <v>35.049999999999997</v>
      </c>
      <c r="D474" s="899">
        <v>54</v>
      </c>
      <c r="E474" s="899">
        <v>54</v>
      </c>
      <c r="F474" s="899">
        <v>3652.0199999999995</v>
      </c>
      <c r="G474" s="950">
        <v>3.6</v>
      </c>
      <c r="H474" s="899">
        <v>10</v>
      </c>
      <c r="I474" s="899">
        <v>11</v>
      </c>
      <c r="J474" s="899">
        <v>11</v>
      </c>
      <c r="K474" s="949">
        <v>72</v>
      </c>
      <c r="L474" s="948">
        <v>3724.0199999999995</v>
      </c>
      <c r="M474" s="898">
        <v>0</v>
      </c>
      <c r="N474" s="898">
        <v>0</v>
      </c>
      <c r="O474" s="898">
        <v>0</v>
      </c>
      <c r="P474" s="947">
        <v>0</v>
      </c>
      <c r="Q474" s="898">
        <v>0</v>
      </c>
      <c r="R474" s="898">
        <v>3724.0199999999995</v>
      </c>
      <c r="S474" s="898">
        <v>0</v>
      </c>
      <c r="T474" s="898">
        <v>0</v>
      </c>
      <c r="U474" s="898">
        <v>0</v>
      </c>
      <c r="V474" s="925">
        <v>0</v>
      </c>
      <c r="Y474" s="969"/>
      <c r="Z474" s="969"/>
      <c r="AA474" s="969"/>
      <c r="AB474" s="969"/>
      <c r="AC474" s="969"/>
      <c r="AD474" s="969"/>
      <c r="AE474" s="969"/>
      <c r="AF474" s="969"/>
      <c r="AG474" s="969"/>
      <c r="AH474" s="969"/>
      <c r="AI474" s="969"/>
      <c r="AJ474" s="969"/>
      <c r="AK474" s="969"/>
      <c r="AL474" s="969"/>
      <c r="AM474" s="969"/>
      <c r="AN474" s="969"/>
      <c r="AO474" s="969"/>
    </row>
    <row r="475" spans="1:41">
      <c r="A475" s="880" t="s">
        <v>1580</v>
      </c>
      <c r="B475" s="946">
        <v>29.86</v>
      </c>
      <c r="C475" s="946">
        <v>31.16</v>
      </c>
      <c r="D475" s="893">
        <v>60</v>
      </c>
      <c r="E475" s="893">
        <v>60</v>
      </c>
      <c r="F475" s="893">
        <v>3661.2</v>
      </c>
      <c r="G475" s="945">
        <v>8.9</v>
      </c>
      <c r="H475" s="893">
        <v>10</v>
      </c>
      <c r="I475" s="893">
        <v>10</v>
      </c>
      <c r="J475" s="893">
        <v>10</v>
      </c>
      <c r="K475" s="944">
        <v>178</v>
      </c>
      <c r="L475" s="943">
        <v>3839.2</v>
      </c>
      <c r="M475" s="892">
        <v>0</v>
      </c>
      <c r="N475" s="892">
        <v>0</v>
      </c>
      <c r="O475" s="892">
        <v>0</v>
      </c>
      <c r="P475" s="942">
        <v>0</v>
      </c>
      <c r="Q475" s="892">
        <v>0</v>
      </c>
      <c r="R475" s="892">
        <v>2310.3150442477877</v>
      </c>
      <c r="S475" s="892">
        <v>1528.8849557522124</v>
      </c>
      <c r="T475" s="892">
        <v>0</v>
      </c>
      <c r="U475" s="892">
        <v>0</v>
      </c>
      <c r="V475" s="926">
        <v>0</v>
      </c>
      <c r="Y475" s="969"/>
      <c r="Z475" s="969"/>
      <c r="AA475" s="969"/>
      <c r="AB475" s="969"/>
      <c r="AC475" s="969"/>
      <c r="AD475" s="969"/>
      <c r="AE475" s="969"/>
      <c r="AF475" s="969"/>
      <c r="AG475" s="969"/>
      <c r="AH475" s="969"/>
      <c r="AI475" s="969"/>
      <c r="AJ475" s="969"/>
      <c r="AK475" s="969"/>
      <c r="AL475" s="969"/>
      <c r="AM475" s="969"/>
      <c r="AN475" s="969"/>
      <c r="AO475" s="969"/>
    </row>
    <row r="476" spans="1:41">
      <c r="A476" s="882" t="s">
        <v>1577</v>
      </c>
      <c r="B476" s="951">
        <v>24.95</v>
      </c>
      <c r="C476" s="951">
        <v>25.79</v>
      </c>
      <c r="D476" s="899">
        <v>66</v>
      </c>
      <c r="E476" s="899">
        <v>66</v>
      </c>
      <c r="F476" s="899">
        <v>3348.84</v>
      </c>
      <c r="G476" s="950">
        <v>7.952</v>
      </c>
      <c r="H476" s="899">
        <v>9</v>
      </c>
      <c r="I476" s="899">
        <v>10</v>
      </c>
      <c r="J476" s="899">
        <v>10</v>
      </c>
      <c r="K476" s="949">
        <v>143.136</v>
      </c>
      <c r="L476" s="948">
        <v>3491.9760000000001</v>
      </c>
      <c r="M476" s="898">
        <v>0</v>
      </c>
      <c r="N476" s="898">
        <v>0</v>
      </c>
      <c r="O476" s="898">
        <v>0</v>
      </c>
      <c r="P476" s="947">
        <v>0</v>
      </c>
      <c r="Q476" s="898">
        <v>0</v>
      </c>
      <c r="R476" s="898">
        <v>3491.9760000000001</v>
      </c>
      <c r="S476" s="898">
        <v>0</v>
      </c>
      <c r="T476" s="898">
        <v>0</v>
      </c>
      <c r="U476" s="898">
        <v>0</v>
      </c>
      <c r="V476" s="925">
        <v>0</v>
      </c>
      <c r="Y476" s="969"/>
      <c r="Z476" s="969"/>
      <c r="AA476" s="969"/>
      <c r="AB476" s="969"/>
      <c r="AC476" s="969"/>
      <c r="AD476" s="969"/>
      <c r="AE476" s="969"/>
      <c r="AF476" s="969"/>
      <c r="AG476" s="969"/>
      <c r="AH476" s="969"/>
      <c r="AI476" s="969"/>
      <c r="AJ476" s="969"/>
      <c r="AK476" s="969"/>
      <c r="AL476" s="969"/>
      <c r="AM476" s="969"/>
      <c r="AN476" s="969"/>
      <c r="AO476" s="969"/>
    </row>
    <row r="477" spans="1:41">
      <c r="A477" s="880" t="s">
        <v>1989</v>
      </c>
      <c r="B477" s="946">
        <v>12.56</v>
      </c>
      <c r="C477" s="946">
        <v>13.33</v>
      </c>
      <c r="D477" s="893">
        <v>52</v>
      </c>
      <c r="E477" s="893">
        <v>52</v>
      </c>
      <c r="F477" s="893">
        <v>1346.28</v>
      </c>
      <c r="G477" s="945">
        <v>7.5629999999999997</v>
      </c>
      <c r="H477" s="893">
        <v>13</v>
      </c>
      <c r="I477" s="893">
        <v>13</v>
      </c>
      <c r="J477" s="893">
        <v>12</v>
      </c>
      <c r="K477" s="944">
        <v>181.512</v>
      </c>
      <c r="L477" s="943">
        <v>1527.7919999999999</v>
      </c>
      <c r="M477" s="892">
        <v>0</v>
      </c>
      <c r="N477" s="892">
        <v>1527.7919999999999</v>
      </c>
      <c r="O477" s="892">
        <v>0</v>
      </c>
      <c r="P477" s="942">
        <v>0</v>
      </c>
      <c r="Q477" s="892">
        <v>0</v>
      </c>
      <c r="R477" s="892">
        <v>0</v>
      </c>
      <c r="S477" s="892">
        <v>0</v>
      </c>
      <c r="T477" s="892">
        <v>0</v>
      </c>
      <c r="U477" s="892">
        <v>0</v>
      </c>
      <c r="V477" s="926">
        <v>0</v>
      </c>
      <c r="Y477" s="969"/>
      <c r="Z477" s="969"/>
      <c r="AA477" s="969"/>
      <c r="AB477" s="969"/>
      <c r="AC477" s="969"/>
      <c r="AD477" s="969"/>
      <c r="AE477" s="969"/>
      <c r="AF477" s="969"/>
      <c r="AG477" s="969"/>
      <c r="AH477" s="969"/>
      <c r="AI477" s="969"/>
      <c r="AJ477" s="969"/>
      <c r="AK477" s="969"/>
      <c r="AL477" s="969"/>
      <c r="AM477" s="969"/>
      <c r="AN477" s="969"/>
      <c r="AO477" s="969"/>
    </row>
    <row r="478" spans="1:41">
      <c r="A478" s="882" t="s">
        <v>1988</v>
      </c>
      <c r="B478" s="951">
        <v>13.37</v>
      </c>
      <c r="C478" s="951">
        <v>14.02</v>
      </c>
      <c r="D478" s="899">
        <v>54</v>
      </c>
      <c r="E478" s="899">
        <v>54</v>
      </c>
      <c r="F478" s="899">
        <v>1479.06</v>
      </c>
      <c r="G478" s="950">
        <v>7.5629999999999997</v>
      </c>
      <c r="H478" s="899">
        <v>6</v>
      </c>
      <c r="I478" s="899">
        <v>6</v>
      </c>
      <c r="J478" s="899">
        <v>6</v>
      </c>
      <c r="K478" s="949">
        <v>90.756</v>
      </c>
      <c r="L478" s="948">
        <v>1569.816</v>
      </c>
      <c r="M478" s="898">
        <v>0</v>
      </c>
      <c r="N478" s="898">
        <v>1267.9283076923077</v>
      </c>
      <c r="O478" s="898">
        <v>301.8876923076923</v>
      </c>
      <c r="P478" s="947">
        <v>0</v>
      </c>
      <c r="Q478" s="898">
        <v>0</v>
      </c>
      <c r="R478" s="898">
        <v>0</v>
      </c>
      <c r="S478" s="898">
        <v>0</v>
      </c>
      <c r="T478" s="898">
        <v>0</v>
      </c>
      <c r="U478" s="898">
        <v>0</v>
      </c>
      <c r="V478" s="925">
        <v>0</v>
      </c>
      <c r="Y478" s="969"/>
      <c r="Z478" s="969"/>
      <c r="AA478" s="969"/>
      <c r="AB478" s="969"/>
      <c r="AC478" s="969"/>
      <c r="AD478" s="969"/>
      <c r="AE478" s="969"/>
      <c r="AF478" s="969"/>
      <c r="AG478" s="969"/>
      <c r="AH478" s="969"/>
      <c r="AI478" s="969"/>
      <c r="AJ478" s="969"/>
      <c r="AK478" s="969"/>
      <c r="AL478" s="969"/>
      <c r="AM478" s="969"/>
      <c r="AN478" s="969"/>
      <c r="AO478" s="969"/>
    </row>
    <row r="479" spans="1:41">
      <c r="A479" s="880" t="s">
        <v>1987</v>
      </c>
      <c r="B479" s="946">
        <v>11.85</v>
      </c>
      <c r="C479" s="946">
        <v>12.22</v>
      </c>
      <c r="D479" s="893">
        <v>53</v>
      </c>
      <c r="E479" s="893">
        <v>53</v>
      </c>
      <c r="F479" s="893">
        <v>1275.71</v>
      </c>
      <c r="G479" s="945">
        <v>5.2</v>
      </c>
      <c r="H479" s="893">
        <v>6</v>
      </c>
      <c r="I479" s="893">
        <v>6</v>
      </c>
      <c r="J479" s="893">
        <v>6</v>
      </c>
      <c r="K479" s="944">
        <v>62.400000000000006</v>
      </c>
      <c r="L479" s="943">
        <v>1338.1100000000001</v>
      </c>
      <c r="M479" s="892">
        <v>324.78398058252429</v>
      </c>
      <c r="N479" s="892">
        <v>1013.3260194174758</v>
      </c>
      <c r="O479" s="892">
        <v>0</v>
      </c>
      <c r="P479" s="942">
        <v>0</v>
      </c>
      <c r="Q479" s="892">
        <v>0</v>
      </c>
      <c r="R479" s="892">
        <v>0</v>
      </c>
      <c r="S479" s="892">
        <v>0</v>
      </c>
      <c r="T479" s="892">
        <v>0</v>
      </c>
      <c r="U479" s="892">
        <v>0</v>
      </c>
      <c r="V479" s="926">
        <v>0</v>
      </c>
      <c r="Y479" s="969"/>
      <c r="Z479" s="969"/>
      <c r="AA479" s="969"/>
      <c r="AB479" s="969"/>
      <c r="AC479" s="969"/>
      <c r="AD479" s="969"/>
      <c r="AE479" s="969"/>
      <c r="AF479" s="969"/>
      <c r="AG479" s="969"/>
      <c r="AH479" s="969"/>
      <c r="AI479" s="969"/>
      <c r="AJ479" s="969"/>
      <c r="AK479" s="969"/>
      <c r="AL479" s="969"/>
      <c r="AM479" s="969"/>
      <c r="AN479" s="969"/>
      <c r="AO479" s="969"/>
    </row>
    <row r="480" spans="1:41">
      <c r="A480" s="882" t="s">
        <v>1574</v>
      </c>
      <c r="B480" s="951">
        <v>14.25</v>
      </c>
      <c r="C480" s="951">
        <v>15.97</v>
      </c>
      <c r="D480" s="899">
        <v>62</v>
      </c>
      <c r="E480" s="899">
        <v>61</v>
      </c>
      <c r="F480" s="899">
        <v>1857.67</v>
      </c>
      <c r="G480" s="950">
        <v>3.4</v>
      </c>
      <c r="H480" s="899">
        <v>6</v>
      </c>
      <c r="I480" s="899">
        <v>10</v>
      </c>
      <c r="J480" s="899">
        <v>10</v>
      </c>
      <c r="K480" s="949">
        <v>40.799999999999997</v>
      </c>
      <c r="L480" s="948">
        <v>1898.47</v>
      </c>
      <c r="M480" s="898">
        <v>0</v>
      </c>
      <c r="N480" s="898">
        <v>0</v>
      </c>
      <c r="O480" s="898">
        <v>0</v>
      </c>
      <c r="P480" s="947">
        <v>1898.47</v>
      </c>
      <c r="Q480" s="898">
        <v>0</v>
      </c>
      <c r="R480" s="898">
        <v>0</v>
      </c>
      <c r="S480" s="898">
        <v>0</v>
      </c>
      <c r="T480" s="898">
        <v>0</v>
      </c>
      <c r="U480" s="898">
        <v>0</v>
      </c>
      <c r="V480" s="925">
        <v>0</v>
      </c>
      <c r="Y480" s="969"/>
      <c r="Z480" s="969"/>
      <c r="AA480" s="969"/>
      <c r="AB480" s="969"/>
      <c r="AC480" s="969"/>
      <c r="AD480" s="969"/>
      <c r="AE480" s="969"/>
      <c r="AF480" s="969"/>
      <c r="AG480" s="969"/>
      <c r="AH480" s="969"/>
      <c r="AI480" s="969"/>
      <c r="AJ480" s="969"/>
      <c r="AK480" s="969"/>
      <c r="AL480" s="969"/>
      <c r="AM480" s="969"/>
      <c r="AN480" s="969"/>
      <c r="AO480" s="969"/>
    </row>
    <row r="481" spans="1:41">
      <c r="A481" s="880" t="s">
        <v>1984</v>
      </c>
      <c r="B481" s="946">
        <v>13.88</v>
      </c>
      <c r="C481" s="946">
        <v>14.71</v>
      </c>
      <c r="D481" s="893">
        <v>83</v>
      </c>
      <c r="E481" s="893">
        <v>83</v>
      </c>
      <c r="F481" s="893">
        <v>2372.9700000000003</v>
      </c>
      <c r="G481" s="945">
        <v>10.5</v>
      </c>
      <c r="H481" s="893">
        <v>15</v>
      </c>
      <c r="I481" s="893">
        <v>15</v>
      </c>
      <c r="J481" s="893">
        <v>9</v>
      </c>
      <c r="K481" s="944">
        <v>189</v>
      </c>
      <c r="L481" s="943">
        <v>2561.9700000000003</v>
      </c>
      <c r="M481" s="892">
        <v>0</v>
      </c>
      <c r="N481" s="892">
        <v>2561.9700000000003</v>
      </c>
      <c r="O481" s="892">
        <v>0</v>
      </c>
      <c r="P481" s="942">
        <v>0</v>
      </c>
      <c r="Q481" s="892">
        <v>0</v>
      </c>
      <c r="R481" s="892">
        <v>0</v>
      </c>
      <c r="S481" s="892">
        <v>0</v>
      </c>
      <c r="T481" s="892">
        <v>0</v>
      </c>
      <c r="U481" s="892">
        <v>0</v>
      </c>
      <c r="V481" s="926">
        <v>0</v>
      </c>
      <c r="Y481" s="969"/>
      <c r="Z481" s="969"/>
      <c r="AA481" s="969"/>
      <c r="AB481" s="969"/>
      <c r="AC481" s="969"/>
      <c r="AD481" s="969"/>
      <c r="AE481" s="969"/>
      <c r="AF481" s="969"/>
      <c r="AG481" s="969"/>
      <c r="AH481" s="969"/>
      <c r="AI481" s="969"/>
      <c r="AJ481" s="969"/>
      <c r="AK481" s="969"/>
      <c r="AL481" s="969"/>
      <c r="AM481" s="969"/>
      <c r="AN481" s="969"/>
      <c r="AO481" s="969"/>
    </row>
    <row r="482" spans="1:41">
      <c r="A482" s="882" t="s">
        <v>1572</v>
      </c>
      <c r="B482" s="951">
        <v>26.17</v>
      </c>
      <c r="C482" s="951">
        <v>29.65</v>
      </c>
      <c r="D482" s="899">
        <v>47</v>
      </c>
      <c r="E482" s="899">
        <v>47</v>
      </c>
      <c r="F482" s="899">
        <v>2623.54</v>
      </c>
      <c r="G482" s="950">
        <v>3</v>
      </c>
      <c r="H482" s="899">
        <v>6</v>
      </c>
      <c r="I482" s="899">
        <v>9</v>
      </c>
      <c r="J482" s="899">
        <v>8</v>
      </c>
      <c r="K482" s="949">
        <v>30</v>
      </c>
      <c r="L482" s="948">
        <v>2653.54</v>
      </c>
      <c r="M482" s="898">
        <v>0</v>
      </c>
      <c r="N482" s="898">
        <v>0</v>
      </c>
      <c r="O482" s="898">
        <v>0</v>
      </c>
      <c r="P482" s="947">
        <v>2566.0606593406592</v>
      </c>
      <c r="Q482" s="898">
        <v>0</v>
      </c>
      <c r="R482" s="898">
        <v>87.479340659340664</v>
      </c>
      <c r="S482" s="898">
        <v>0</v>
      </c>
      <c r="T482" s="898">
        <v>0</v>
      </c>
      <c r="U482" s="898">
        <v>0</v>
      </c>
      <c r="V482" s="925">
        <v>0</v>
      </c>
      <c r="Y482" s="969"/>
      <c r="Z482" s="969"/>
      <c r="AA482" s="969"/>
      <c r="AB482" s="969"/>
      <c r="AC482" s="969"/>
      <c r="AD482" s="969"/>
      <c r="AE482" s="969"/>
      <c r="AF482" s="969"/>
      <c r="AG482" s="969"/>
      <c r="AH482" s="969"/>
      <c r="AI482" s="969"/>
      <c r="AJ482" s="969"/>
      <c r="AK482" s="969"/>
      <c r="AL482" s="969"/>
      <c r="AM482" s="969"/>
      <c r="AN482" s="969"/>
      <c r="AO482" s="969"/>
    </row>
    <row r="483" spans="1:41">
      <c r="A483" s="880" t="s">
        <v>1570</v>
      </c>
      <c r="B483" s="946">
        <v>49.63</v>
      </c>
      <c r="C483" s="946">
        <v>0</v>
      </c>
      <c r="D483" s="893">
        <v>40</v>
      </c>
      <c r="E483" s="893">
        <v>0</v>
      </c>
      <c r="F483" s="893">
        <v>1985.2</v>
      </c>
      <c r="G483" s="945">
        <v>3</v>
      </c>
      <c r="H483" s="893">
        <v>5</v>
      </c>
      <c r="I483" s="893">
        <v>7</v>
      </c>
      <c r="J483" s="893">
        <v>6</v>
      </c>
      <c r="K483" s="944">
        <v>24</v>
      </c>
      <c r="L483" s="943">
        <v>2009.2</v>
      </c>
      <c r="M483" s="892">
        <v>0</v>
      </c>
      <c r="N483" s="892">
        <v>0</v>
      </c>
      <c r="O483" s="892">
        <v>158.62105263157895</v>
      </c>
      <c r="P483" s="942">
        <v>1850.578947368421</v>
      </c>
      <c r="Q483" s="892">
        <v>0</v>
      </c>
      <c r="R483" s="892">
        <v>0</v>
      </c>
      <c r="S483" s="892">
        <v>0</v>
      </c>
      <c r="T483" s="892">
        <v>0</v>
      </c>
      <c r="U483" s="892">
        <v>0</v>
      </c>
      <c r="V483" s="926">
        <v>0</v>
      </c>
      <c r="Y483" s="969"/>
      <c r="Z483" s="969"/>
      <c r="AA483" s="969"/>
      <c r="AB483" s="969"/>
      <c r="AC483" s="969"/>
      <c r="AD483" s="969"/>
      <c r="AE483" s="969"/>
      <c r="AF483" s="969"/>
      <c r="AG483" s="969"/>
      <c r="AH483" s="969"/>
      <c r="AI483" s="969"/>
      <c r="AJ483" s="969"/>
      <c r="AK483" s="969"/>
      <c r="AL483" s="969"/>
      <c r="AM483" s="969"/>
      <c r="AN483" s="969"/>
      <c r="AO483" s="969"/>
    </row>
    <row r="484" spans="1:41">
      <c r="A484" s="882" t="s">
        <v>1569</v>
      </c>
      <c r="B484" s="951">
        <v>26.55</v>
      </c>
      <c r="C484" s="951">
        <v>30.96</v>
      </c>
      <c r="D484" s="899">
        <v>62</v>
      </c>
      <c r="E484" s="899">
        <v>59</v>
      </c>
      <c r="F484" s="899">
        <v>3472.7400000000002</v>
      </c>
      <c r="G484" s="950">
        <v>18.2</v>
      </c>
      <c r="H484" s="899">
        <v>11</v>
      </c>
      <c r="I484" s="899">
        <v>11</v>
      </c>
      <c r="J484" s="899">
        <v>11</v>
      </c>
      <c r="K484" s="949">
        <v>400.4</v>
      </c>
      <c r="L484" s="948">
        <v>3873.1400000000003</v>
      </c>
      <c r="M484" s="898">
        <v>0</v>
      </c>
      <c r="N484" s="898">
        <v>0</v>
      </c>
      <c r="O484" s="898">
        <v>0</v>
      </c>
      <c r="P484" s="947">
        <v>0</v>
      </c>
      <c r="Q484" s="898">
        <v>0</v>
      </c>
      <c r="R484" s="898">
        <v>496.55641025641023</v>
      </c>
      <c r="S484" s="898">
        <v>3376.58358974359</v>
      </c>
      <c r="T484" s="898">
        <v>0</v>
      </c>
      <c r="U484" s="898">
        <v>0</v>
      </c>
      <c r="V484" s="925">
        <v>0</v>
      </c>
      <c r="Y484" s="969"/>
      <c r="Z484" s="969"/>
      <c r="AA484" s="969"/>
      <c r="AB484" s="969"/>
      <c r="AC484" s="969"/>
      <c r="AD484" s="969"/>
      <c r="AE484" s="969"/>
      <c r="AF484" s="969"/>
      <c r="AG484" s="969"/>
      <c r="AH484" s="969"/>
      <c r="AI484" s="969"/>
      <c r="AJ484" s="969"/>
      <c r="AK484" s="969"/>
      <c r="AL484" s="969"/>
      <c r="AM484" s="969"/>
      <c r="AN484" s="969"/>
      <c r="AO484" s="969"/>
    </row>
    <row r="485" spans="1:41">
      <c r="A485" s="880" t="s">
        <v>1562</v>
      </c>
      <c r="B485" s="946">
        <v>49.39</v>
      </c>
      <c r="C485" s="946">
        <v>0</v>
      </c>
      <c r="D485" s="893">
        <v>39</v>
      </c>
      <c r="E485" s="893">
        <v>0</v>
      </c>
      <c r="F485" s="893">
        <v>1926.21</v>
      </c>
      <c r="G485" s="945">
        <v>6.9</v>
      </c>
      <c r="H485" s="893">
        <v>5</v>
      </c>
      <c r="I485" s="893">
        <v>6</v>
      </c>
      <c r="J485" s="893">
        <v>5</v>
      </c>
      <c r="K485" s="944">
        <v>55.2</v>
      </c>
      <c r="L485" s="943">
        <v>1981.41</v>
      </c>
      <c r="M485" s="892">
        <v>0</v>
      </c>
      <c r="N485" s="892">
        <v>0</v>
      </c>
      <c r="O485" s="892">
        <v>440.31333333333333</v>
      </c>
      <c r="P485" s="942">
        <v>1541.0966666666668</v>
      </c>
      <c r="Q485" s="892">
        <v>0</v>
      </c>
      <c r="R485" s="892">
        <v>0</v>
      </c>
      <c r="S485" s="892">
        <v>0</v>
      </c>
      <c r="T485" s="892">
        <v>0</v>
      </c>
      <c r="U485" s="892">
        <v>0</v>
      </c>
      <c r="V485" s="926">
        <v>0</v>
      </c>
      <c r="Y485" s="969"/>
      <c r="Z485" s="969"/>
      <c r="AA485" s="969"/>
      <c r="AB485" s="969"/>
      <c r="AC485" s="969"/>
      <c r="AD485" s="969"/>
      <c r="AE485" s="969"/>
      <c r="AF485" s="969"/>
      <c r="AG485" s="969"/>
      <c r="AH485" s="969"/>
      <c r="AI485" s="969"/>
      <c r="AJ485" s="969"/>
      <c r="AK485" s="969"/>
      <c r="AL485" s="969"/>
      <c r="AM485" s="969"/>
      <c r="AN485" s="969"/>
      <c r="AO485" s="969"/>
    </row>
    <row r="486" spans="1:41">
      <c r="A486" s="882" t="s">
        <v>1983</v>
      </c>
      <c r="B486" s="951">
        <v>11.57</v>
      </c>
      <c r="C486" s="951">
        <v>12.76</v>
      </c>
      <c r="D486" s="899">
        <v>52</v>
      </c>
      <c r="E486" s="899">
        <v>52</v>
      </c>
      <c r="F486" s="899">
        <v>1265.1599999999999</v>
      </c>
      <c r="G486" s="950">
        <v>4.75</v>
      </c>
      <c r="H486" s="899">
        <v>5</v>
      </c>
      <c r="I486" s="899">
        <v>5</v>
      </c>
      <c r="J486" s="899">
        <v>5</v>
      </c>
      <c r="K486" s="949">
        <v>47.5</v>
      </c>
      <c r="L486" s="948">
        <v>1312.6599999999999</v>
      </c>
      <c r="M486" s="898">
        <v>1036.3105263157893</v>
      </c>
      <c r="N486" s="898">
        <v>276.34947368421047</v>
      </c>
      <c r="O486" s="898">
        <v>0</v>
      </c>
      <c r="P486" s="947">
        <v>0</v>
      </c>
      <c r="Q486" s="898">
        <v>0</v>
      </c>
      <c r="R486" s="898">
        <v>0</v>
      </c>
      <c r="S486" s="898">
        <v>0</v>
      </c>
      <c r="T486" s="898">
        <v>0</v>
      </c>
      <c r="U486" s="898">
        <v>0</v>
      </c>
      <c r="V486" s="925">
        <v>0</v>
      </c>
      <c r="Y486" s="969"/>
      <c r="Z486" s="969"/>
      <c r="AA486" s="969"/>
      <c r="AB486" s="969"/>
      <c r="AC486" s="969"/>
      <c r="AD486" s="969"/>
      <c r="AE486" s="969"/>
      <c r="AF486" s="969"/>
      <c r="AG486" s="969"/>
      <c r="AH486" s="969"/>
      <c r="AI486" s="969"/>
      <c r="AJ486" s="969"/>
      <c r="AK486" s="969"/>
      <c r="AL486" s="969"/>
      <c r="AM486" s="969"/>
      <c r="AN486" s="969"/>
      <c r="AO486" s="969"/>
    </row>
    <row r="487" spans="1:41">
      <c r="A487" s="880" t="s">
        <v>1982</v>
      </c>
      <c r="B487" s="946">
        <v>9.0399999999999991</v>
      </c>
      <c r="C487" s="946">
        <v>9.52</v>
      </c>
      <c r="D487" s="893">
        <v>57</v>
      </c>
      <c r="E487" s="893">
        <v>57</v>
      </c>
      <c r="F487" s="893">
        <v>1057.92</v>
      </c>
      <c r="G487" s="945">
        <v>4.7</v>
      </c>
      <c r="H487" s="893">
        <v>4</v>
      </c>
      <c r="I487" s="893">
        <v>5</v>
      </c>
      <c r="J487" s="893">
        <v>5</v>
      </c>
      <c r="K487" s="944">
        <v>37.6</v>
      </c>
      <c r="L487" s="943">
        <v>1095.52</v>
      </c>
      <c r="M487" s="892">
        <v>1095.52</v>
      </c>
      <c r="N487" s="892">
        <v>0</v>
      </c>
      <c r="O487" s="892">
        <v>0</v>
      </c>
      <c r="P487" s="942">
        <v>0</v>
      </c>
      <c r="Q487" s="892">
        <v>0</v>
      </c>
      <c r="R487" s="892">
        <v>0</v>
      </c>
      <c r="S487" s="892">
        <v>0</v>
      </c>
      <c r="T487" s="892">
        <v>0</v>
      </c>
      <c r="U487" s="892">
        <v>0</v>
      </c>
      <c r="V487" s="926">
        <v>0</v>
      </c>
      <c r="Y487" s="969"/>
      <c r="Z487" s="969"/>
      <c r="AA487" s="969"/>
      <c r="AB487" s="969"/>
      <c r="AC487" s="969"/>
      <c r="AD487" s="969"/>
      <c r="AE487" s="969"/>
      <c r="AF487" s="969"/>
      <c r="AG487" s="969"/>
      <c r="AH487" s="969"/>
      <c r="AI487" s="969"/>
      <c r="AJ487" s="969"/>
      <c r="AK487" s="969"/>
      <c r="AL487" s="969"/>
      <c r="AM487" s="969"/>
      <c r="AN487" s="969"/>
      <c r="AO487" s="969"/>
    </row>
    <row r="488" spans="1:41">
      <c r="A488" s="882" t="s">
        <v>1163</v>
      </c>
      <c r="B488" s="951">
        <v>10.74</v>
      </c>
      <c r="C488" s="951">
        <v>9.25</v>
      </c>
      <c r="D488" s="899">
        <v>38</v>
      </c>
      <c r="E488" s="899">
        <v>38</v>
      </c>
      <c r="F488" s="899">
        <v>759.62</v>
      </c>
      <c r="G488" s="950">
        <v>7.61</v>
      </c>
      <c r="H488" s="899">
        <v>3</v>
      </c>
      <c r="I488" s="899">
        <v>3</v>
      </c>
      <c r="J488" s="899">
        <v>3</v>
      </c>
      <c r="K488" s="949">
        <v>45.660000000000004</v>
      </c>
      <c r="L488" s="948">
        <v>805.28</v>
      </c>
      <c r="M488" s="898">
        <v>0</v>
      </c>
      <c r="N488" s="898">
        <v>0</v>
      </c>
      <c r="O488" s="898">
        <v>0</v>
      </c>
      <c r="P488" s="947">
        <v>805.28</v>
      </c>
      <c r="Q488" s="898">
        <v>0</v>
      </c>
      <c r="R488" s="898">
        <v>0</v>
      </c>
      <c r="S488" s="898">
        <v>0</v>
      </c>
      <c r="T488" s="898">
        <v>0</v>
      </c>
      <c r="U488" s="898">
        <v>0</v>
      </c>
      <c r="V488" s="925">
        <v>0</v>
      </c>
      <c r="Y488" s="969"/>
      <c r="Z488" s="969"/>
      <c r="AA488" s="969"/>
      <c r="AB488" s="969"/>
      <c r="AC488" s="969"/>
      <c r="AD488" s="969"/>
      <c r="AE488" s="969"/>
      <c r="AF488" s="969"/>
      <c r="AG488" s="969"/>
      <c r="AH488" s="969"/>
      <c r="AI488" s="969"/>
      <c r="AJ488" s="969"/>
      <c r="AK488" s="969"/>
      <c r="AL488" s="969"/>
      <c r="AM488" s="969"/>
      <c r="AN488" s="969"/>
      <c r="AO488" s="969"/>
    </row>
    <row r="489" spans="1:41">
      <c r="A489" s="880" t="s">
        <v>1981</v>
      </c>
      <c r="B489" s="946">
        <v>27.07</v>
      </c>
      <c r="C489" s="946">
        <v>0</v>
      </c>
      <c r="D489" s="893">
        <v>77</v>
      </c>
      <c r="E489" s="893">
        <v>0</v>
      </c>
      <c r="F489" s="893">
        <v>2084.39</v>
      </c>
      <c r="G489" s="945">
        <v>17.3</v>
      </c>
      <c r="H489" s="893">
        <v>7</v>
      </c>
      <c r="I489" s="893">
        <v>8</v>
      </c>
      <c r="J489" s="893">
        <v>8</v>
      </c>
      <c r="K489" s="944">
        <v>242.20000000000002</v>
      </c>
      <c r="L489" s="943">
        <v>2326.5899999999997</v>
      </c>
      <c r="M489" s="892">
        <v>0</v>
      </c>
      <c r="N489" s="892">
        <v>0</v>
      </c>
      <c r="O489" s="892">
        <v>2326.5899999999997</v>
      </c>
      <c r="P489" s="942">
        <v>0</v>
      </c>
      <c r="Q489" s="892">
        <v>0</v>
      </c>
      <c r="R489" s="892">
        <v>0</v>
      </c>
      <c r="S489" s="892">
        <v>0</v>
      </c>
      <c r="T489" s="892">
        <v>0</v>
      </c>
      <c r="U489" s="892">
        <v>0</v>
      </c>
      <c r="V489" s="926">
        <v>0</v>
      </c>
      <c r="Y489" s="969"/>
      <c r="Z489" s="969"/>
      <c r="AA489" s="969"/>
      <c r="AB489" s="969"/>
      <c r="AC489" s="969"/>
      <c r="AD489" s="969"/>
      <c r="AE489" s="969"/>
      <c r="AF489" s="969"/>
      <c r="AG489" s="969"/>
      <c r="AH489" s="969"/>
      <c r="AI489" s="969"/>
      <c r="AJ489" s="969"/>
      <c r="AK489" s="969"/>
      <c r="AL489" s="969"/>
      <c r="AM489" s="969"/>
      <c r="AN489" s="969"/>
      <c r="AO489" s="969"/>
    </row>
    <row r="490" spans="1:41">
      <c r="A490" s="882" t="s">
        <v>1980</v>
      </c>
      <c r="B490" s="951">
        <v>18.64</v>
      </c>
      <c r="C490" s="951">
        <v>20.45</v>
      </c>
      <c r="D490" s="899">
        <v>77</v>
      </c>
      <c r="E490" s="899">
        <v>74</v>
      </c>
      <c r="F490" s="899">
        <v>2948.58</v>
      </c>
      <c r="G490" s="950">
        <v>6.92</v>
      </c>
      <c r="H490" s="899">
        <v>11</v>
      </c>
      <c r="I490" s="899">
        <v>12</v>
      </c>
      <c r="J490" s="899">
        <v>11</v>
      </c>
      <c r="K490" s="949">
        <v>138.4</v>
      </c>
      <c r="L490" s="948">
        <v>3086.98</v>
      </c>
      <c r="M490" s="898">
        <v>0</v>
      </c>
      <c r="N490" s="898">
        <v>2942.2778125</v>
      </c>
      <c r="O490" s="898">
        <v>144.70218750000001</v>
      </c>
      <c r="P490" s="947">
        <v>0</v>
      </c>
      <c r="Q490" s="898">
        <v>0</v>
      </c>
      <c r="R490" s="898">
        <v>0</v>
      </c>
      <c r="S490" s="898">
        <v>0</v>
      </c>
      <c r="T490" s="898">
        <v>0</v>
      </c>
      <c r="U490" s="898">
        <v>0</v>
      </c>
      <c r="V490" s="925">
        <v>0</v>
      </c>
      <c r="Y490" s="969"/>
      <c r="Z490" s="969"/>
      <c r="AA490" s="969"/>
      <c r="AB490" s="969"/>
      <c r="AC490" s="969"/>
      <c r="AD490" s="969"/>
      <c r="AE490" s="969"/>
      <c r="AF490" s="969"/>
      <c r="AG490" s="969"/>
      <c r="AH490" s="969"/>
      <c r="AI490" s="969"/>
      <c r="AJ490" s="969"/>
      <c r="AK490" s="969"/>
      <c r="AL490" s="969"/>
      <c r="AM490" s="969"/>
      <c r="AN490" s="969"/>
      <c r="AO490" s="969"/>
    </row>
    <row r="491" spans="1:41">
      <c r="A491" s="880" t="s">
        <v>1979</v>
      </c>
      <c r="B491" s="946">
        <v>17.52</v>
      </c>
      <c r="C491" s="946">
        <v>16.55</v>
      </c>
      <c r="D491" s="893">
        <v>84</v>
      </c>
      <c r="E491" s="893">
        <v>83</v>
      </c>
      <c r="F491" s="893">
        <v>2845.33</v>
      </c>
      <c r="G491" s="945">
        <v>6.13</v>
      </c>
      <c r="H491" s="893">
        <v>8</v>
      </c>
      <c r="I491" s="893">
        <v>8</v>
      </c>
      <c r="J491" s="893">
        <v>8</v>
      </c>
      <c r="K491" s="944">
        <v>98.08</v>
      </c>
      <c r="L491" s="943">
        <v>2943.41</v>
      </c>
      <c r="M491" s="892">
        <v>0</v>
      </c>
      <c r="N491" s="892">
        <v>2943.41</v>
      </c>
      <c r="O491" s="892">
        <v>0</v>
      </c>
      <c r="P491" s="942">
        <v>0</v>
      </c>
      <c r="Q491" s="892">
        <v>0</v>
      </c>
      <c r="R491" s="892">
        <v>0</v>
      </c>
      <c r="S491" s="892">
        <v>0</v>
      </c>
      <c r="T491" s="892">
        <v>0</v>
      </c>
      <c r="U491" s="892">
        <v>0</v>
      </c>
      <c r="V491" s="926">
        <v>0</v>
      </c>
      <c r="Y491" s="969"/>
      <c r="Z491" s="969"/>
      <c r="AA491" s="969"/>
      <c r="AB491" s="969"/>
      <c r="AC491" s="969"/>
      <c r="AD491" s="969"/>
      <c r="AE491" s="969"/>
      <c r="AF491" s="969"/>
      <c r="AG491" s="969"/>
      <c r="AH491" s="969"/>
      <c r="AI491" s="969"/>
      <c r="AJ491" s="969"/>
      <c r="AK491" s="969"/>
      <c r="AL491" s="969"/>
      <c r="AM491" s="969"/>
      <c r="AN491" s="969"/>
      <c r="AO491" s="969"/>
    </row>
    <row r="492" spans="1:41">
      <c r="A492" s="882" t="s">
        <v>1161</v>
      </c>
      <c r="B492" s="951">
        <v>20.49</v>
      </c>
      <c r="C492" s="951">
        <v>0</v>
      </c>
      <c r="D492" s="899">
        <v>46</v>
      </c>
      <c r="E492" s="899">
        <v>0</v>
      </c>
      <c r="F492" s="899">
        <v>942.54</v>
      </c>
      <c r="G492" s="950">
        <v>4.5</v>
      </c>
      <c r="H492" s="899">
        <v>4</v>
      </c>
      <c r="I492" s="899">
        <v>6</v>
      </c>
      <c r="J492" s="899">
        <v>5</v>
      </c>
      <c r="K492" s="949">
        <v>27</v>
      </c>
      <c r="L492" s="948">
        <v>969.54</v>
      </c>
      <c r="M492" s="898">
        <v>0</v>
      </c>
      <c r="N492" s="898">
        <v>0</v>
      </c>
      <c r="O492" s="898">
        <v>0</v>
      </c>
      <c r="P492" s="947">
        <v>969.54</v>
      </c>
      <c r="Q492" s="898">
        <v>0</v>
      </c>
      <c r="R492" s="898">
        <v>0</v>
      </c>
      <c r="S492" s="898">
        <v>0</v>
      </c>
      <c r="T492" s="898">
        <v>0</v>
      </c>
      <c r="U492" s="898">
        <v>0</v>
      </c>
      <c r="V492" s="925">
        <v>0</v>
      </c>
      <c r="Y492" s="969"/>
      <c r="Z492" s="969"/>
      <c r="AA492" s="969"/>
      <c r="AB492" s="969"/>
      <c r="AC492" s="969"/>
      <c r="AD492" s="969"/>
      <c r="AE492" s="969"/>
      <c r="AF492" s="969"/>
      <c r="AG492" s="969"/>
      <c r="AH492" s="969"/>
      <c r="AI492" s="969"/>
      <c r="AJ492" s="969"/>
      <c r="AK492" s="969"/>
      <c r="AL492" s="969"/>
      <c r="AM492" s="969"/>
      <c r="AN492" s="969"/>
      <c r="AO492" s="969"/>
    </row>
    <row r="493" spans="1:41">
      <c r="A493" s="880" t="s">
        <v>1976</v>
      </c>
      <c r="B493" s="946">
        <v>15.87</v>
      </c>
      <c r="C493" s="946">
        <v>13.4</v>
      </c>
      <c r="D493" s="893">
        <v>38</v>
      </c>
      <c r="E493" s="893">
        <v>38</v>
      </c>
      <c r="F493" s="893">
        <v>1112.26</v>
      </c>
      <c r="G493" s="945">
        <v>5.2549999999999999</v>
      </c>
      <c r="H493" s="893">
        <v>4</v>
      </c>
      <c r="I493" s="893">
        <v>4</v>
      </c>
      <c r="J493" s="893">
        <v>4</v>
      </c>
      <c r="K493" s="944">
        <v>42.04</v>
      </c>
      <c r="L493" s="943">
        <v>1154.3</v>
      </c>
      <c r="M493" s="892">
        <v>0</v>
      </c>
      <c r="N493" s="892">
        <v>0</v>
      </c>
      <c r="O493" s="892">
        <v>1154.3</v>
      </c>
      <c r="P493" s="942">
        <v>0</v>
      </c>
      <c r="Q493" s="892">
        <v>0</v>
      </c>
      <c r="R493" s="892">
        <v>0</v>
      </c>
      <c r="S493" s="892">
        <v>0</v>
      </c>
      <c r="T493" s="892">
        <v>0</v>
      </c>
      <c r="U493" s="892">
        <v>0</v>
      </c>
      <c r="V493" s="926">
        <v>0</v>
      </c>
      <c r="Y493" s="969"/>
      <c r="Z493" s="969"/>
      <c r="AA493" s="969"/>
      <c r="AB493" s="969"/>
      <c r="AC493" s="969"/>
      <c r="AD493" s="969"/>
      <c r="AE493" s="969"/>
      <c r="AF493" s="969"/>
      <c r="AG493" s="969"/>
      <c r="AH493" s="969"/>
      <c r="AI493" s="969"/>
      <c r="AJ493" s="969"/>
      <c r="AK493" s="969"/>
      <c r="AL493" s="969"/>
      <c r="AM493" s="969"/>
      <c r="AN493" s="969"/>
      <c r="AO493" s="969"/>
    </row>
    <row r="494" spans="1:41">
      <c r="A494" s="882" t="s">
        <v>1561</v>
      </c>
      <c r="B494" s="951">
        <v>25.37</v>
      </c>
      <c r="C494" s="951">
        <v>24.63</v>
      </c>
      <c r="D494" s="899">
        <v>67</v>
      </c>
      <c r="E494" s="899">
        <v>66</v>
      </c>
      <c r="F494" s="899">
        <v>3325.37</v>
      </c>
      <c r="G494" s="950">
        <v>8.3800000000000008</v>
      </c>
      <c r="H494" s="899">
        <v>10</v>
      </c>
      <c r="I494" s="899">
        <v>10</v>
      </c>
      <c r="J494" s="899">
        <v>10</v>
      </c>
      <c r="K494" s="949">
        <v>167.60000000000002</v>
      </c>
      <c r="L494" s="948">
        <v>3492.97</v>
      </c>
      <c r="M494" s="898">
        <v>0</v>
      </c>
      <c r="N494" s="898">
        <v>0</v>
      </c>
      <c r="O494" s="898">
        <v>0</v>
      </c>
      <c r="P494" s="947">
        <v>0</v>
      </c>
      <c r="Q494" s="898">
        <v>0</v>
      </c>
      <c r="R494" s="898">
        <v>3492.97</v>
      </c>
      <c r="S494" s="898">
        <v>0</v>
      </c>
      <c r="T494" s="898">
        <v>0</v>
      </c>
      <c r="U494" s="898">
        <v>0</v>
      </c>
      <c r="V494" s="925">
        <v>0</v>
      </c>
      <c r="Y494" s="969"/>
      <c r="Z494" s="969"/>
      <c r="AA494" s="969"/>
      <c r="AB494" s="969"/>
      <c r="AC494" s="969"/>
      <c r="AD494" s="969"/>
      <c r="AE494" s="969"/>
      <c r="AF494" s="969"/>
      <c r="AG494" s="969"/>
      <c r="AH494" s="969"/>
      <c r="AI494" s="969"/>
      <c r="AJ494" s="969"/>
      <c r="AK494" s="969"/>
      <c r="AL494" s="969"/>
      <c r="AM494" s="969"/>
      <c r="AN494" s="969"/>
      <c r="AO494" s="969"/>
    </row>
    <row r="495" spans="1:41">
      <c r="A495" s="880" t="s">
        <v>1975</v>
      </c>
      <c r="B495" s="946">
        <v>15.39</v>
      </c>
      <c r="C495" s="946">
        <v>16.170000000000002</v>
      </c>
      <c r="D495" s="893">
        <v>87</v>
      </c>
      <c r="E495" s="893">
        <v>87</v>
      </c>
      <c r="F495" s="893">
        <v>2745.7200000000003</v>
      </c>
      <c r="G495" s="945">
        <v>1.9</v>
      </c>
      <c r="H495" s="893">
        <v>10</v>
      </c>
      <c r="I495" s="893">
        <v>11</v>
      </c>
      <c r="J495" s="893">
        <v>11</v>
      </c>
      <c r="K495" s="944">
        <v>38</v>
      </c>
      <c r="L495" s="943">
        <v>2783.7200000000003</v>
      </c>
      <c r="M495" s="892">
        <v>0</v>
      </c>
      <c r="N495" s="892">
        <v>0</v>
      </c>
      <c r="O495" s="892">
        <v>2783.7200000000003</v>
      </c>
      <c r="P495" s="942">
        <v>0</v>
      </c>
      <c r="Q495" s="892">
        <v>0</v>
      </c>
      <c r="R495" s="892">
        <v>0</v>
      </c>
      <c r="S495" s="892">
        <v>0</v>
      </c>
      <c r="T495" s="892">
        <v>0</v>
      </c>
      <c r="U495" s="892">
        <v>0</v>
      </c>
      <c r="V495" s="926">
        <v>0</v>
      </c>
      <c r="Y495" s="969"/>
      <c r="Z495" s="969"/>
      <c r="AA495" s="969"/>
      <c r="AB495" s="969"/>
      <c r="AC495" s="969"/>
      <c r="AD495" s="969"/>
      <c r="AE495" s="969"/>
      <c r="AF495" s="969"/>
      <c r="AG495" s="969"/>
      <c r="AH495" s="969"/>
      <c r="AI495" s="969"/>
      <c r="AJ495" s="969"/>
      <c r="AK495" s="969"/>
      <c r="AL495" s="969"/>
      <c r="AM495" s="969"/>
      <c r="AN495" s="969"/>
      <c r="AO495" s="969"/>
    </row>
    <row r="496" spans="1:41">
      <c r="A496" s="882" t="s">
        <v>1974</v>
      </c>
      <c r="B496" s="951">
        <v>21.05</v>
      </c>
      <c r="C496" s="951">
        <v>22.35</v>
      </c>
      <c r="D496" s="899">
        <v>74</v>
      </c>
      <c r="E496" s="899">
        <v>71</v>
      </c>
      <c r="F496" s="899">
        <v>3144.55</v>
      </c>
      <c r="G496" s="950">
        <v>8.1199999999999992</v>
      </c>
      <c r="H496" s="899">
        <v>10</v>
      </c>
      <c r="I496" s="899">
        <v>12</v>
      </c>
      <c r="J496" s="899">
        <v>11</v>
      </c>
      <c r="K496" s="949">
        <v>146.16</v>
      </c>
      <c r="L496" s="948">
        <v>3290.71</v>
      </c>
      <c r="M496" s="898">
        <v>0</v>
      </c>
      <c r="N496" s="898">
        <v>2954.4330656934308</v>
      </c>
      <c r="O496" s="898">
        <v>336.27693430656933</v>
      </c>
      <c r="P496" s="947">
        <v>0</v>
      </c>
      <c r="Q496" s="898">
        <v>0</v>
      </c>
      <c r="R496" s="898">
        <v>0</v>
      </c>
      <c r="S496" s="898">
        <v>0</v>
      </c>
      <c r="T496" s="898">
        <v>0</v>
      </c>
      <c r="U496" s="898">
        <v>0</v>
      </c>
      <c r="V496" s="925">
        <v>0</v>
      </c>
      <c r="Y496" s="969"/>
      <c r="Z496" s="969"/>
      <c r="AA496" s="969"/>
      <c r="AB496" s="969"/>
      <c r="AC496" s="969"/>
      <c r="AD496" s="969"/>
      <c r="AE496" s="969"/>
      <c r="AF496" s="969"/>
      <c r="AG496" s="969"/>
      <c r="AH496" s="969"/>
      <c r="AI496" s="969"/>
      <c r="AJ496" s="969"/>
      <c r="AK496" s="969"/>
      <c r="AL496" s="969"/>
      <c r="AM496" s="969"/>
      <c r="AN496" s="969"/>
      <c r="AO496" s="969"/>
    </row>
    <row r="497" spans="1:41">
      <c r="A497" s="880" t="s">
        <v>1973</v>
      </c>
      <c r="B497" s="946">
        <v>10.050000000000001</v>
      </c>
      <c r="C497" s="946">
        <v>9.99</v>
      </c>
      <c r="D497" s="893">
        <v>71</v>
      </c>
      <c r="E497" s="893">
        <v>71</v>
      </c>
      <c r="F497" s="893">
        <v>1422.8400000000001</v>
      </c>
      <c r="G497" s="945">
        <v>4.25</v>
      </c>
      <c r="H497" s="893">
        <v>7</v>
      </c>
      <c r="I497" s="893">
        <v>7</v>
      </c>
      <c r="J497" s="893">
        <v>7</v>
      </c>
      <c r="K497" s="944">
        <v>59.5</v>
      </c>
      <c r="L497" s="943">
        <v>1482.3400000000001</v>
      </c>
      <c r="M497" s="892">
        <v>0</v>
      </c>
      <c r="N497" s="892">
        <v>636.64602564102563</v>
      </c>
      <c r="O497" s="892">
        <v>845.6939743589744</v>
      </c>
      <c r="P497" s="942">
        <v>0</v>
      </c>
      <c r="Q497" s="892">
        <v>0</v>
      </c>
      <c r="R497" s="892">
        <v>0</v>
      </c>
      <c r="S497" s="892">
        <v>0</v>
      </c>
      <c r="T497" s="892">
        <v>0</v>
      </c>
      <c r="U497" s="892">
        <v>0</v>
      </c>
      <c r="V497" s="926">
        <v>0</v>
      </c>
      <c r="Y497" s="969"/>
      <c r="Z497" s="969"/>
      <c r="AA497" s="969"/>
      <c r="AB497" s="969"/>
      <c r="AC497" s="969"/>
      <c r="AD497" s="969"/>
      <c r="AE497" s="969"/>
      <c r="AF497" s="969"/>
      <c r="AG497" s="969"/>
      <c r="AH497" s="969"/>
      <c r="AI497" s="969"/>
      <c r="AJ497" s="969"/>
      <c r="AK497" s="969"/>
      <c r="AL497" s="969"/>
      <c r="AM497" s="969"/>
      <c r="AN497" s="969"/>
      <c r="AO497" s="969"/>
    </row>
    <row r="498" spans="1:41">
      <c r="A498" s="882" t="s">
        <v>1972</v>
      </c>
      <c r="B498" s="951">
        <v>10.27</v>
      </c>
      <c r="C498" s="951">
        <v>10.94</v>
      </c>
      <c r="D498" s="899">
        <v>63</v>
      </c>
      <c r="E498" s="899">
        <v>63</v>
      </c>
      <c r="F498" s="899">
        <v>1336.23</v>
      </c>
      <c r="G498" s="950">
        <v>2.5</v>
      </c>
      <c r="H498" s="899">
        <v>11</v>
      </c>
      <c r="I498" s="899">
        <v>12</v>
      </c>
      <c r="J498" s="899">
        <v>12</v>
      </c>
      <c r="K498" s="949">
        <v>55</v>
      </c>
      <c r="L498" s="948">
        <v>1391.23</v>
      </c>
      <c r="M498" s="898">
        <v>1391.23</v>
      </c>
      <c r="N498" s="898">
        <v>0</v>
      </c>
      <c r="O498" s="898">
        <v>0</v>
      </c>
      <c r="P498" s="947">
        <v>0</v>
      </c>
      <c r="Q498" s="898">
        <v>0</v>
      </c>
      <c r="R498" s="898">
        <v>0</v>
      </c>
      <c r="S498" s="898">
        <v>0</v>
      </c>
      <c r="T498" s="898">
        <v>0</v>
      </c>
      <c r="U498" s="898">
        <v>0</v>
      </c>
      <c r="V498" s="925">
        <v>0</v>
      </c>
      <c r="Y498" s="969"/>
      <c r="Z498" s="969"/>
      <c r="AA498" s="969"/>
      <c r="AB498" s="969"/>
      <c r="AC498" s="969"/>
      <c r="AD498" s="969"/>
      <c r="AE498" s="969"/>
      <c r="AF498" s="969"/>
      <c r="AG498" s="969"/>
      <c r="AH498" s="969"/>
      <c r="AI498" s="969"/>
      <c r="AJ498" s="969"/>
      <c r="AK498" s="969"/>
      <c r="AL498" s="969"/>
      <c r="AM498" s="969"/>
      <c r="AN498" s="969"/>
      <c r="AO498" s="969"/>
    </row>
    <row r="499" spans="1:41">
      <c r="A499" s="880" t="s">
        <v>1971</v>
      </c>
      <c r="B499" s="946">
        <v>12.5</v>
      </c>
      <c r="C499" s="946">
        <v>13.33</v>
      </c>
      <c r="D499" s="893">
        <v>54</v>
      </c>
      <c r="E499" s="893">
        <v>54</v>
      </c>
      <c r="F499" s="893">
        <v>1394.8200000000002</v>
      </c>
      <c r="G499" s="945">
        <v>2.5</v>
      </c>
      <c r="H499" s="893">
        <v>6</v>
      </c>
      <c r="I499" s="893">
        <v>6</v>
      </c>
      <c r="J499" s="893">
        <v>6</v>
      </c>
      <c r="K499" s="944">
        <v>30</v>
      </c>
      <c r="L499" s="943">
        <v>1424.8200000000002</v>
      </c>
      <c r="M499" s="892">
        <v>1285.6134482758621</v>
      </c>
      <c r="N499" s="892">
        <v>139.20655172413797</v>
      </c>
      <c r="O499" s="892">
        <v>0</v>
      </c>
      <c r="P499" s="942">
        <v>0</v>
      </c>
      <c r="Q499" s="892">
        <v>0</v>
      </c>
      <c r="R499" s="892">
        <v>0</v>
      </c>
      <c r="S499" s="892">
        <v>0</v>
      </c>
      <c r="T499" s="892">
        <v>0</v>
      </c>
      <c r="U499" s="892">
        <v>0</v>
      </c>
      <c r="V499" s="926">
        <v>0</v>
      </c>
      <c r="Y499" s="969"/>
      <c r="Z499" s="969"/>
      <c r="AA499" s="969"/>
      <c r="AB499" s="969"/>
      <c r="AC499" s="969"/>
      <c r="AD499" s="969"/>
      <c r="AE499" s="969"/>
      <c r="AF499" s="969"/>
      <c r="AG499" s="969"/>
      <c r="AH499" s="969"/>
      <c r="AI499" s="969"/>
      <c r="AJ499" s="969"/>
      <c r="AK499" s="969"/>
      <c r="AL499" s="969"/>
      <c r="AM499" s="969"/>
      <c r="AN499" s="969"/>
      <c r="AO499" s="969"/>
    </row>
    <row r="500" spans="1:41">
      <c r="A500" s="882" t="s">
        <v>1970</v>
      </c>
      <c r="B500" s="951">
        <v>12.52</v>
      </c>
      <c r="C500" s="951">
        <v>11.66</v>
      </c>
      <c r="D500" s="899">
        <v>56</v>
      </c>
      <c r="E500" s="899">
        <v>56</v>
      </c>
      <c r="F500" s="899">
        <v>1354.08</v>
      </c>
      <c r="G500" s="950">
        <v>3.8</v>
      </c>
      <c r="H500" s="899">
        <v>12</v>
      </c>
      <c r="I500" s="899">
        <v>12</v>
      </c>
      <c r="J500" s="899">
        <v>11</v>
      </c>
      <c r="K500" s="949">
        <v>83.6</v>
      </c>
      <c r="L500" s="948">
        <v>1437.6799999999998</v>
      </c>
      <c r="M500" s="898">
        <v>1437.6799999999998</v>
      </c>
      <c r="N500" s="898">
        <v>0</v>
      </c>
      <c r="O500" s="898">
        <v>0</v>
      </c>
      <c r="P500" s="947">
        <v>0</v>
      </c>
      <c r="Q500" s="898">
        <v>0</v>
      </c>
      <c r="R500" s="898">
        <v>0</v>
      </c>
      <c r="S500" s="898">
        <v>0</v>
      </c>
      <c r="T500" s="898">
        <v>0</v>
      </c>
      <c r="U500" s="898">
        <v>0</v>
      </c>
      <c r="V500" s="925">
        <v>0</v>
      </c>
      <c r="Y500" s="969"/>
      <c r="Z500" s="969"/>
      <c r="AA500" s="969"/>
      <c r="AB500" s="969"/>
      <c r="AC500" s="969"/>
      <c r="AD500" s="969"/>
      <c r="AE500" s="969"/>
      <c r="AF500" s="969"/>
      <c r="AG500" s="969"/>
      <c r="AH500" s="969"/>
      <c r="AI500" s="969"/>
      <c r="AJ500" s="969"/>
      <c r="AK500" s="969"/>
      <c r="AL500" s="969"/>
      <c r="AM500" s="969"/>
      <c r="AN500" s="969"/>
      <c r="AO500" s="969"/>
    </row>
    <row r="501" spans="1:41">
      <c r="A501" s="880" t="s">
        <v>1969</v>
      </c>
      <c r="B501" s="946">
        <v>13.1</v>
      </c>
      <c r="C501" s="946">
        <v>12.82</v>
      </c>
      <c r="D501" s="893">
        <v>57</v>
      </c>
      <c r="E501" s="893">
        <v>57</v>
      </c>
      <c r="F501" s="893">
        <v>1477.44</v>
      </c>
      <c r="G501" s="945">
        <v>3.8</v>
      </c>
      <c r="H501" s="893">
        <v>6</v>
      </c>
      <c r="I501" s="893">
        <v>6</v>
      </c>
      <c r="J501" s="893">
        <v>6</v>
      </c>
      <c r="K501" s="944">
        <v>45.599999999999994</v>
      </c>
      <c r="L501" s="943">
        <v>1523.04</v>
      </c>
      <c r="M501" s="892">
        <v>1523.04</v>
      </c>
      <c r="N501" s="892">
        <v>0</v>
      </c>
      <c r="O501" s="892">
        <v>0</v>
      </c>
      <c r="P501" s="942">
        <v>0</v>
      </c>
      <c r="Q501" s="892">
        <v>0</v>
      </c>
      <c r="R501" s="892">
        <v>0</v>
      </c>
      <c r="S501" s="892">
        <v>0</v>
      </c>
      <c r="T501" s="892">
        <v>0</v>
      </c>
      <c r="U501" s="892">
        <v>0</v>
      </c>
      <c r="V501" s="926">
        <v>0</v>
      </c>
      <c r="Y501" s="969"/>
      <c r="Z501" s="969"/>
      <c r="AA501" s="969"/>
      <c r="AB501" s="969"/>
      <c r="AC501" s="969"/>
      <c r="AD501" s="969"/>
      <c r="AE501" s="969"/>
      <c r="AF501" s="969"/>
      <c r="AG501" s="969"/>
      <c r="AH501" s="969"/>
      <c r="AI501" s="969"/>
      <c r="AJ501" s="969"/>
      <c r="AK501" s="969"/>
      <c r="AL501" s="969"/>
      <c r="AM501" s="969"/>
      <c r="AN501" s="969"/>
      <c r="AO501" s="969"/>
    </row>
    <row r="502" spans="1:41">
      <c r="A502" s="882" t="s">
        <v>1968</v>
      </c>
      <c r="B502" s="951">
        <v>14.36</v>
      </c>
      <c r="C502" s="951">
        <v>14.42</v>
      </c>
      <c r="D502" s="899">
        <v>40</v>
      </c>
      <c r="E502" s="899">
        <v>40</v>
      </c>
      <c r="F502" s="899">
        <v>1151.1999999999998</v>
      </c>
      <c r="G502" s="950">
        <v>13.8</v>
      </c>
      <c r="H502" s="899">
        <v>5</v>
      </c>
      <c r="I502" s="899">
        <v>5</v>
      </c>
      <c r="J502" s="899">
        <v>5</v>
      </c>
      <c r="K502" s="949">
        <v>138</v>
      </c>
      <c r="L502" s="948">
        <v>1289.1999999999998</v>
      </c>
      <c r="M502" s="898">
        <v>0</v>
      </c>
      <c r="N502" s="898">
        <v>908.3</v>
      </c>
      <c r="O502" s="898">
        <v>380.9</v>
      </c>
      <c r="P502" s="947">
        <v>0</v>
      </c>
      <c r="Q502" s="898">
        <v>0</v>
      </c>
      <c r="R502" s="898">
        <v>0</v>
      </c>
      <c r="S502" s="898">
        <v>0</v>
      </c>
      <c r="T502" s="898">
        <v>0</v>
      </c>
      <c r="U502" s="898">
        <v>0</v>
      </c>
      <c r="V502" s="925">
        <v>0</v>
      </c>
      <c r="Y502" s="969"/>
      <c r="Z502" s="969"/>
      <c r="AA502" s="969"/>
      <c r="AB502" s="969"/>
      <c r="AC502" s="969"/>
      <c r="AD502" s="969"/>
      <c r="AE502" s="969"/>
      <c r="AF502" s="969"/>
      <c r="AG502" s="969"/>
      <c r="AH502" s="969"/>
      <c r="AI502" s="969"/>
      <c r="AJ502" s="969"/>
      <c r="AK502" s="969"/>
      <c r="AL502" s="969"/>
      <c r="AM502" s="969"/>
      <c r="AN502" s="969"/>
      <c r="AO502" s="969"/>
    </row>
    <row r="503" spans="1:41">
      <c r="A503" s="880" t="s">
        <v>1160</v>
      </c>
      <c r="B503" s="946">
        <v>14.24</v>
      </c>
      <c r="C503" s="946">
        <v>13.22</v>
      </c>
      <c r="D503" s="893">
        <v>38</v>
      </c>
      <c r="E503" s="893">
        <v>39</v>
      </c>
      <c r="F503" s="893">
        <v>1056.7</v>
      </c>
      <c r="G503" s="945">
        <v>11.2</v>
      </c>
      <c r="H503" s="893">
        <v>4</v>
      </c>
      <c r="I503" s="893">
        <v>4</v>
      </c>
      <c r="J503" s="893">
        <v>4</v>
      </c>
      <c r="K503" s="944">
        <v>89.6</v>
      </c>
      <c r="L503" s="943">
        <v>1146.3</v>
      </c>
      <c r="M503" s="892">
        <v>0</v>
      </c>
      <c r="N503" s="892">
        <v>0</v>
      </c>
      <c r="O503" s="892">
        <v>895.05616438356162</v>
      </c>
      <c r="P503" s="942">
        <v>251.24383561643833</v>
      </c>
      <c r="Q503" s="892">
        <v>0</v>
      </c>
      <c r="R503" s="892">
        <v>0</v>
      </c>
      <c r="S503" s="892">
        <v>0</v>
      </c>
      <c r="T503" s="892">
        <v>0</v>
      </c>
      <c r="U503" s="892">
        <v>0</v>
      </c>
      <c r="V503" s="926">
        <v>0</v>
      </c>
      <c r="Y503" s="969"/>
      <c r="Z503" s="969"/>
      <c r="AA503" s="969"/>
      <c r="AB503" s="969"/>
      <c r="AC503" s="969"/>
      <c r="AD503" s="969"/>
      <c r="AE503" s="969"/>
      <c r="AF503" s="969"/>
      <c r="AG503" s="969"/>
      <c r="AH503" s="969"/>
      <c r="AI503" s="969"/>
      <c r="AJ503" s="969"/>
      <c r="AK503" s="969"/>
      <c r="AL503" s="969"/>
      <c r="AM503" s="969"/>
      <c r="AN503" s="969"/>
      <c r="AO503" s="969"/>
    </row>
    <row r="504" spans="1:41">
      <c r="A504" s="882" t="s">
        <v>1159</v>
      </c>
      <c r="B504" s="951">
        <v>16.87</v>
      </c>
      <c r="C504" s="951">
        <v>16.7</v>
      </c>
      <c r="D504" s="899">
        <v>50</v>
      </c>
      <c r="E504" s="899">
        <v>51</v>
      </c>
      <c r="F504" s="899">
        <v>1695.1999999999998</v>
      </c>
      <c r="G504" s="950">
        <v>2.2999999999999998</v>
      </c>
      <c r="H504" s="899">
        <v>5</v>
      </c>
      <c r="I504" s="899">
        <v>7</v>
      </c>
      <c r="J504" s="899">
        <v>7</v>
      </c>
      <c r="K504" s="949">
        <v>23</v>
      </c>
      <c r="L504" s="948">
        <v>1718.1999999999998</v>
      </c>
      <c r="M504" s="898">
        <v>0</v>
      </c>
      <c r="N504" s="898">
        <v>0</v>
      </c>
      <c r="O504" s="898">
        <v>0</v>
      </c>
      <c r="P504" s="947">
        <v>1718.1999999999998</v>
      </c>
      <c r="Q504" s="898">
        <v>0</v>
      </c>
      <c r="R504" s="898">
        <v>0</v>
      </c>
      <c r="S504" s="898">
        <v>0</v>
      </c>
      <c r="T504" s="898">
        <v>0</v>
      </c>
      <c r="U504" s="898">
        <v>0</v>
      </c>
      <c r="V504" s="925">
        <v>0</v>
      </c>
      <c r="Y504" s="969"/>
      <c r="Z504" s="969"/>
      <c r="AA504" s="969"/>
      <c r="AB504" s="969"/>
      <c r="AC504" s="969"/>
      <c r="AD504" s="969"/>
      <c r="AE504" s="969"/>
      <c r="AF504" s="969"/>
      <c r="AG504" s="969"/>
      <c r="AH504" s="969"/>
      <c r="AI504" s="969"/>
      <c r="AJ504" s="969"/>
      <c r="AK504" s="969"/>
      <c r="AL504" s="969"/>
      <c r="AM504" s="969"/>
      <c r="AN504" s="969"/>
      <c r="AO504" s="969"/>
    </row>
    <row r="505" spans="1:41">
      <c r="A505" s="880" t="s">
        <v>1560</v>
      </c>
      <c r="B505" s="946">
        <v>23.33</v>
      </c>
      <c r="C505" s="946">
        <v>24.35</v>
      </c>
      <c r="D505" s="893">
        <v>49</v>
      </c>
      <c r="E505" s="893">
        <v>49</v>
      </c>
      <c r="F505" s="893">
        <v>2336.3199999999997</v>
      </c>
      <c r="G505" s="945">
        <v>4.8</v>
      </c>
      <c r="H505" s="893">
        <v>7</v>
      </c>
      <c r="I505" s="893">
        <v>10</v>
      </c>
      <c r="J505" s="893">
        <v>9</v>
      </c>
      <c r="K505" s="944">
        <v>57.599999999999994</v>
      </c>
      <c r="L505" s="943">
        <v>2393.9199999999996</v>
      </c>
      <c r="M505" s="892">
        <v>0</v>
      </c>
      <c r="N505" s="892">
        <v>0</v>
      </c>
      <c r="O505" s="892">
        <v>0</v>
      </c>
      <c r="P505" s="942">
        <v>2393.9199999999996</v>
      </c>
      <c r="Q505" s="892">
        <v>0</v>
      </c>
      <c r="R505" s="892">
        <v>0</v>
      </c>
      <c r="S505" s="892">
        <v>0</v>
      </c>
      <c r="T505" s="892">
        <v>0</v>
      </c>
      <c r="U505" s="892">
        <v>0</v>
      </c>
      <c r="V505" s="926">
        <v>0</v>
      </c>
      <c r="Y505" s="969"/>
      <c r="Z505" s="969"/>
      <c r="AA505" s="969"/>
      <c r="AB505" s="969"/>
      <c r="AC505" s="969"/>
      <c r="AD505" s="969"/>
      <c r="AE505" s="969"/>
      <c r="AF505" s="969"/>
      <c r="AG505" s="969"/>
      <c r="AH505" s="969"/>
      <c r="AI505" s="969"/>
      <c r="AJ505" s="969"/>
      <c r="AK505" s="969"/>
      <c r="AL505" s="969"/>
      <c r="AM505" s="969"/>
      <c r="AN505" s="969"/>
      <c r="AO505" s="969"/>
    </row>
    <row r="506" spans="1:41">
      <c r="A506" s="882" t="s">
        <v>1559</v>
      </c>
      <c r="B506" s="951">
        <v>19.91</v>
      </c>
      <c r="C506" s="951">
        <v>19.79</v>
      </c>
      <c r="D506" s="899">
        <v>47</v>
      </c>
      <c r="E506" s="899">
        <v>47</v>
      </c>
      <c r="F506" s="899">
        <v>1865.9</v>
      </c>
      <c r="G506" s="950">
        <v>3.2</v>
      </c>
      <c r="H506" s="899">
        <v>6</v>
      </c>
      <c r="I506" s="899">
        <v>9</v>
      </c>
      <c r="J506" s="899">
        <v>7</v>
      </c>
      <c r="K506" s="949">
        <v>25.6</v>
      </c>
      <c r="L506" s="948">
        <v>1891.5</v>
      </c>
      <c r="M506" s="898">
        <v>0</v>
      </c>
      <c r="N506" s="898">
        <v>0</v>
      </c>
      <c r="O506" s="898">
        <v>0</v>
      </c>
      <c r="P506" s="947">
        <v>1891.5</v>
      </c>
      <c r="Q506" s="898">
        <v>0</v>
      </c>
      <c r="R506" s="898">
        <v>0</v>
      </c>
      <c r="S506" s="898">
        <v>0</v>
      </c>
      <c r="T506" s="898">
        <v>0</v>
      </c>
      <c r="U506" s="898">
        <v>0</v>
      </c>
      <c r="V506" s="925">
        <v>0</v>
      </c>
      <c r="Y506" s="969"/>
      <c r="Z506" s="969"/>
      <c r="AA506" s="969"/>
      <c r="AB506" s="969"/>
      <c r="AC506" s="969"/>
      <c r="AD506" s="969"/>
      <c r="AE506" s="969"/>
      <c r="AF506" s="969"/>
      <c r="AG506" s="969"/>
      <c r="AH506" s="969"/>
      <c r="AI506" s="969"/>
      <c r="AJ506" s="969"/>
      <c r="AK506" s="969"/>
      <c r="AL506" s="969"/>
      <c r="AM506" s="969"/>
      <c r="AN506" s="969"/>
      <c r="AO506" s="969"/>
    </row>
    <row r="507" spans="1:41">
      <c r="A507" s="880" t="s">
        <v>1157</v>
      </c>
      <c r="B507" s="946">
        <v>29.38</v>
      </c>
      <c r="C507" s="946">
        <v>0</v>
      </c>
      <c r="D507" s="893">
        <v>46</v>
      </c>
      <c r="E507" s="893">
        <v>0</v>
      </c>
      <c r="F507" s="893">
        <v>1351.48</v>
      </c>
      <c r="G507" s="945">
        <v>4.0999999999999996</v>
      </c>
      <c r="H507" s="893">
        <v>5</v>
      </c>
      <c r="I507" s="893">
        <v>6</v>
      </c>
      <c r="J507" s="893">
        <v>5</v>
      </c>
      <c r="K507" s="944">
        <v>32.799999999999997</v>
      </c>
      <c r="L507" s="943">
        <v>1384.28</v>
      </c>
      <c r="M507" s="892">
        <v>0</v>
      </c>
      <c r="N507" s="892">
        <v>0</v>
      </c>
      <c r="O507" s="892">
        <v>1291.9946666666667</v>
      </c>
      <c r="P507" s="942">
        <v>92.285333333333327</v>
      </c>
      <c r="Q507" s="892">
        <v>0</v>
      </c>
      <c r="R507" s="892">
        <v>0</v>
      </c>
      <c r="S507" s="892">
        <v>0</v>
      </c>
      <c r="T507" s="892">
        <v>0</v>
      </c>
      <c r="U507" s="892">
        <v>0</v>
      </c>
      <c r="V507" s="926">
        <v>0</v>
      </c>
      <c r="Y507" s="969"/>
      <c r="Z507" s="969"/>
      <c r="AA507" s="969"/>
      <c r="AB507" s="969"/>
      <c r="AC507" s="969"/>
      <c r="AD507" s="969"/>
      <c r="AE507" s="969"/>
      <c r="AF507" s="969"/>
      <c r="AG507" s="969"/>
      <c r="AH507" s="969"/>
      <c r="AI507" s="969"/>
      <c r="AJ507" s="969"/>
      <c r="AK507" s="969"/>
      <c r="AL507" s="969"/>
      <c r="AM507" s="969"/>
      <c r="AN507" s="969"/>
      <c r="AO507" s="969"/>
    </row>
    <row r="508" spans="1:41">
      <c r="A508" s="882" t="s">
        <v>1558</v>
      </c>
      <c r="B508" s="951">
        <v>24.12</v>
      </c>
      <c r="C508" s="951">
        <v>23.41</v>
      </c>
      <c r="D508" s="899">
        <v>78</v>
      </c>
      <c r="E508" s="899">
        <v>79</v>
      </c>
      <c r="F508" s="899">
        <v>3730.75</v>
      </c>
      <c r="G508" s="950">
        <v>23.5</v>
      </c>
      <c r="H508" s="899">
        <v>10</v>
      </c>
      <c r="I508" s="899">
        <v>11</v>
      </c>
      <c r="J508" s="899">
        <v>11</v>
      </c>
      <c r="K508" s="949">
        <v>470</v>
      </c>
      <c r="L508" s="948">
        <v>4200.75</v>
      </c>
      <c r="M508" s="898">
        <v>0</v>
      </c>
      <c r="N508" s="898">
        <v>0</v>
      </c>
      <c r="O508" s="898">
        <v>0</v>
      </c>
      <c r="P508" s="947">
        <v>0</v>
      </c>
      <c r="Q508" s="898">
        <v>0</v>
      </c>
      <c r="R508" s="898">
        <v>0</v>
      </c>
      <c r="S508" s="898">
        <v>4200.75</v>
      </c>
      <c r="T508" s="898">
        <v>0</v>
      </c>
      <c r="U508" s="898">
        <v>0</v>
      </c>
      <c r="V508" s="925">
        <v>0</v>
      </c>
      <c r="Y508" s="969"/>
      <c r="Z508" s="969"/>
      <c r="AA508" s="969"/>
      <c r="AB508" s="969"/>
      <c r="AC508" s="969"/>
      <c r="AD508" s="969"/>
      <c r="AE508" s="969"/>
      <c r="AF508" s="969"/>
      <c r="AG508" s="969"/>
      <c r="AH508" s="969"/>
      <c r="AI508" s="969"/>
      <c r="AJ508" s="969"/>
      <c r="AK508" s="969"/>
      <c r="AL508" s="969"/>
      <c r="AM508" s="969"/>
      <c r="AN508" s="969"/>
      <c r="AO508" s="969"/>
    </row>
    <row r="509" spans="1:41">
      <c r="A509" s="880" t="s">
        <v>1557</v>
      </c>
      <c r="B509" s="946">
        <v>7.89</v>
      </c>
      <c r="C509" s="946">
        <v>9.85</v>
      </c>
      <c r="D509" s="893">
        <v>63</v>
      </c>
      <c r="E509" s="893">
        <v>63</v>
      </c>
      <c r="F509" s="893">
        <v>1117.6199999999999</v>
      </c>
      <c r="G509" s="945">
        <v>2.5070000000000001</v>
      </c>
      <c r="H509" s="893">
        <v>4</v>
      </c>
      <c r="I509" s="893">
        <v>4</v>
      </c>
      <c r="J509" s="893">
        <v>4</v>
      </c>
      <c r="K509" s="944">
        <v>20.056000000000001</v>
      </c>
      <c r="L509" s="943">
        <v>1137.6759999999999</v>
      </c>
      <c r="M509" s="892">
        <v>0</v>
      </c>
      <c r="N509" s="892">
        <v>0</v>
      </c>
      <c r="O509" s="892">
        <v>0</v>
      </c>
      <c r="P509" s="942">
        <v>0</v>
      </c>
      <c r="Q509" s="892">
        <v>0</v>
      </c>
      <c r="R509" s="892">
        <v>0</v>
      </c>
      <c r="S509" s="892">
        <v>1137.6759999999999</v>
      </c>
      <c r="T509" s="892">
        <v>0</v>
      </c>
      <c r="U509" s="892">
        <v>0</v>
      </c>
      <c r="V509" s="926">
        <v>0</v>
      </c>
      <c r="Y509" s="969"/>
      <c r="Z509" s="969"/>
      <c r="AA509" s="969"/>
      <c r="AB509" s="969"/>
      <c r="AC509" s="969"/>
      <c r="AD509" s="969"/>
      <c r="AE509" s="969"/>
      <c r="AF509" s="969"/>
      <c r="AG509" s="969"/>
      <c r="AH509" s="969"/>
      <c r="AI509" s="969"/>
      <c r="AJ509" s="969"/>
      <c r="AK509" s="969"/>
      <c r="AL509" s="969"/>
      <c r="AM509" s="969"/>
      <c r="AN509" s="969"/>
      <c r="AO509" s="969"/>
    </row>
    <row r="510" spans="1:41">
      <c r="A510" s="882" t="s">
        <v>1556</v>
      </c>
      <c r="B510" s="951">
        <v>6.98</v>
      </c>
      <c r="C510" s="951">
        <v>5.12</v>
      </c>
      <c r="D510" s="899">
        <v>91</v>
      </c>
      <c r="E510" s="899">
        <v>95</v>
      </c>
      <c r="F510" s="899">
        <v>1121.5800000000002</v>
      </c>
      <c r="G510" s="950">
        <v>2.7</v>
      </c>
      <c r="H510" s="899">
        <v>5</v>
      </c>
      <c r="I510" s="899">
        <v>5</v>
      </c>
      <c r="J510" s="899">
        <v>5</v>
      </c>
      <c r="K510" s="949">
        <v>27</v>
      </c>
      <c r="L510" s="948">
        <v>1148.5800000000002</v>
      </c>
      <c r="M510" s="898">
        <v>0</v>
      </c>
      <c r="N510" s="898">
        <v>0</v>
      </c>
      <c r="O510" s="898">
        <v>0</v>
      </c>
      <c r="P510" s="947">
        <v>0</v>
      </c>
      <c r="Q510" s="898">
        <v>0</v>
      </c>
      <c r="R510" s="898">
        <v>733.81500000000005</v>
      </c>
      <c r="S510" s="898">
        <v>414.76500000000004</v>
      </c>
      <c r="T510" s="898">
        <v>0</v>
      </c>
      <c r="U510" s="898">
        <v>0</v>
      </c>
      <c r="V510" s="925">
        <v>0</v>
      </c>
      <c r="Y510" s="969"/>
      <c r="Z510" s="969"/>
      <c r="AA510" s="969"/>
      <c r="AB510" s="969"/>
      <c r="AC510" s="969"/>
      <c r="AD510" s="969"/>
      <c r="AE510" s="969"/>
      <c r="AF510" s="969"/>
      <c r="AG510" s="969"/>
      <c r="AH510" s="969"/>
      <c r="AI510" s="969"/>
      <c r="AJ510" s="969"/>
      <c r="AK510" s="969"/>
      <c r="AL510" s="969"/>
      <c r="AM510" s="969"/>
      <c r="AN510" s="969"/>
      <c r="AO510" s="969"/>
    </row>
    <row r="511" spans="1:41">
      <c r="A511" s="880" t="s">
        <v>1555</v>
      </c>
      <c r="B511" s="946">
        <v>15.55</v>
      </c>
      <c r="C511" s="946">
        <v>15.3</v>
      </c>
      <c r="D511" s="893">
        <v>52</v>
      </c>
      <c r="E511" s="893">
        <v>52</v>
      </c>
      <c r="F511" s="893">
        <v>1604.2</v>
      </c>
      <c r="G511" s="945">
        <v>6.58</v>
      </c>
      <c r="H511" s="893">
        <v>8</v>
      </c>
      <c r="I511" s="893">
        <v>6</v>
      </c>
      <c r="J511" s="893">
        <v>6</v>
      </c>
      <c r="K511" s="944">
        <v>105.28</v>
      </c>
      <c r="L511" s="943">
        <v>1709.48</v>
      </c>
      <c r="M511" s="892">
        <v>0</v>
      </c>
      <c r="N511" s="892">
        <v>0</v>
      </c>
      <c r="O511" s="892">
        <v>0</v>
      </c>
      <c r="P511" s="942">
        <v>1709.48</v>
      </c>
      <c r="Q511" s="892">
        <v>0</v>
      </c>
      <c r="R511" s="892">
        <v>0</v>
      </c>
      <c r="S511" s="892">
        <v>0</v>
      </c>
      <c r="T511" s="892">
        <v>0</v>
      </c>
      <c r="U511" s="892">
        <v>0</v>
      </c>
      <c r="V511" s="926">
        <v>0</v>
      </c>
      <c r="Y511" s="969"/>
      <c r="Z511" s="969"/>
      <c r="AA511" s="969"/>
      <c r="AB511" s="969"/>
      <c r="AC511" s="969"/>
      <c r="AD511" s="969"/>
      <c r="AE511" s="969"/>
      <c r="AF511" s="969"/>
      <c r="AG511" s="969"/>
      <c r="AH511" s="969"/>
      <c r="AI511" s="969"/>
      <c r="AJ511" s="969"/>
      <c r="AK511" s="969"/>
      <c r="AL511" s="969"/>
      <c r="AM511" s="969"/>
      <c r="AN511" s="969"/>
      <c r="AO511" s="969"/>
    </row>
    <row r="512" spans="1:41">
      <c r="A512" s="882" t="s">
        <v>1554</v>
      </c>
      <c r="B512" s="951">
        <v>14.23</v>
      </c>
      <c r="C512" s="951">
        <v>15.36</v>
      </c>
      <c r="D512" s="899">
        <v>59</v>
      </c>
      <c r="E512" s="899">
        <v>59</v>
      </c>
      <c r="F512" s="899">
        <v>1745.81</v>
      </c>
      <c r="G512" s="950">
        <v>8.9</v>
      </c>
      <c r="H512" s="899">
        <v>6</v>
      </c>
      <c r="I512" s="899">
        <v>6</v>
      </c>
      <c r="J512" s="899">
        <v>6</v>
      </c>
      <c r="K512" s="949">
        <v>106.80000000000001</v>
      </c>
      <c r="L512" s="948">
        <v>1852.61</v>
      </c>
      <c r="M512" s="898">
        <v>0</v>
      </c>
      <c r="N512" s="898">
        <v>0</v>
      </c>
      <c r="O512" s="898">
        <v>0</v>
      </c>
      <c r="P512" s="947">
        <v>1817.6550943396226</v>
      </c>
      <c r="Q512" s="898">
        <v>0</v>
      </c>
      <c r="R512" s="898">
        <v>34.954905660377356</v>
      </c>
      <c r="S512" s="898">
        <v>0</v>
      </c>
      <c r="T512" s="898">
        <v>0</v>
      </c>
      <c r="U512" s="898">
        <v>0</v>
      </c>
      <c r="V512" s="925">
        <v>0</v>
      </c>
      <c r="Y512" s="969"/>
      <c r="Z512" s="969"/>
      <c r="AA512" s="969"/>
      <c r="AB512" s="969"/>
      <c r="AC512" s="969"/>
      <c r="AD512" s="969"/>
      <c r="AE512" s="969"/>
      <c r="AF512" s="969"/>
      <c r="AG512" s="969"/>
      <c r="AH512" s="969"/>
      <c r="AI512" s="969"/>
      <c r="AJ512" s="969"/>
      <c r="AK512" s="969"/>
      <c r="AL512" s="969"/>
      <c r="AM512" s="969"/>
      <c r="AN512" s="969"/>
      <c r="AO512" s="969"/>
    </row>
    <row r="513" spans="1:41">
      <c r="A513" s="880" t="s">
        <v>1966</v>
      </c>
      <c r="B513" s="946">
        <v>10.98</v>
      </c>
      <c r="C513" s="946">
        <v>10.64</v>
      </c>
      <c r="D513" s="893">
        <v>73</v>
      </c>
      <c r="E513" s="893">
        <v>73</v>
      </c>
      <c r="F513" s="893">
        <v>1578.2600000000002</v>
      </c>
      <c r="G513" s="945">
        <v>10</v>
      </c>
      <c r="H513" s="893">
        <v>7</v>
      </c>
      <c r="I513" s="893">
        <v>7</v>
      </c>
      <c r="J513" s="893">
        <v>7</v>
      </c>
      <c r="K513" s="944">
        <v>140</v>
      </c>
      <c r="L513" s="943">
        <v>1718.2600000000002</v>
      </c>
      <c r="M513" s="892">
        <v>0</v>
      </c>
      <c r="N513" s="892">
        <v>1718.2600000000002</v>
      </c>
      <c r="O513" s="892">
        <v>0</v>
      </c>
      <c r="P513" s="942">
        <v>0</v>
      </c>
      <c r="Q513" s="892">
        <v>0</v>
      </c>
      <c r="R513" s="892">
        <v>0</v>
      </c>
      <c r="S513" s="892">
        <v>0</v>
      </c>
      <c r="T513" s="892">
        <v>0</v>
      </c>
      <c r="U513" s="892">
        <v>0</v>
      </c>
      <c r="V513" s="926">
        <v>0</v>
      </c>
      <c r="Y513" s="969"/>
      <c r="Z513" s="969"/>
      <c r="AA513" s="969"/>
      <c r="AB513" s="969"/>
      <c r="AC513" s="969"/>
      <c r="AD513" s="969"/>
      <c r="AE513" s="969"/>
      <c r="AF513" s="969"/>
      <c r="AG513" s="969"/>
      <c r="AH513" s="969"/>
      <c r="AI513" s="969"/>
      <c r="AJ513" s="969"/>
      <c r="AK513" s="969"/>
      <c r="AL513" s="969"/>
      <c r="AM513" s="969"/>
      <c r="AN513" s="969"/>
      <c r="AO513" s="969"/>
    </row>
    <row r="514" spans="1:41">
      <c r="A514" s="882" t="s">
        <v>1963</v>
      </c>
      <c r="B514" s="951">
        <v>15.01</v>
      </c>
      <c r="C514" s="951">
        <v>15.64</v>
      </c>
      <c r="D514" s="899">
        <v>81</v>
      </c>
      <c r="E514" s="899">
        <v>81</v>
      </c>
      <c r="F514" s="899">
        <v>2482.65</v>
      </c>
      <c r="G514" s="950">
        <v>14.2</v>
      </c>
      <c r="H514" s="899">
        <v>11</v>
      </c>
      <c r="I514" s="899">
        <v>11</v>
      </c>
      <c r="J514" s="899">
        <v>11</v>
      </c>
      <c r="K514" s="949">
        <v>312.39999999999998</v>
      </c>
      <c r="L514" s="948">
        <v>2795.05</v>
      </c>
      <c r="M514" s="898">
        <v>0</v>
      </c>
      <c r="N514" s="898">
        <v>2795.05</v>
      </c>
      <c r="O514" s="898">
        <v>0</v>
      </c>
      <c r="P514" s="947">
        <v>0</v>
      </c>
      <c r="Q514" s="898">
        <v>0</v>
      </c>
      <c r="R514" s="898">
        <v>0</v>
      </c>
      <c r="S514" s="898">
        <v>0</v>
      </c>
      <c r="T514" s="898">
        <v>0</v>
      </c>
      <c r="U514" s="898">
        <v>0</v>
      </c>
      <c r="V514" s="925">
        <v>0</v>
      </c>
      <c r="Y514" s="969"/>
      <c r="Z514" s="969"/>
      <c r="AA514" s="969"/>
      <c r="AB514" s="969"/>
      <c r="AC514" s="969"/>
      <c r="AD514" s="969"/>
      <c r="AE514" s="969"/>
      <c r="AF514" s="969"/>
      <c r="AG514" s="969"/>
      <c r="AH514" s="969"/>
      <c r="AI514" s="969"/>
      <c r="AJ514" s="969"/>
      <c r="AK514" s="969"/>
      <c r="AL514" s="969"/>
      <c r="AM514" s="969"/>
      <c r="AN514" s="969"/>
      <c r="AO514" s="969"/>
    </row>
    <row r="515" spans="1:41">
      <c r="A515" s="880" t="s">
        <v>1962</v>
      </c>
      <c r="B515" s="946">
        <v>14.96</v>
      </c>
      <c r="C515" s="946">
        <v>15.22</v>
      </c>
      <c r="D515" s="893">
        <v>50</v>
      </c>
      <c r="E515" s="893">
        <v>50</v>
      </c>
      <c r="F515" s="893">
        <v>1509</v>
      </c>
      <c r="G515" s="945">
        <v>11.3</v>
      </c>
      <c r="H515" s="893">
        <v>6</v>
      </c>
      <c r="I515" s="893">
        <v>6</v>
      </c>
      <c r="J515" s="893">
        <v>6</v>
      </c>
      <c r="K515" s="944">
        <v>135.60000000000002</v>
      </c>
      <c r="L515" s="943">
        <v>1644.6</v>
      </c>
      <c r="M515" s="892">
        <v>1644.6</v>
      </c>
      <c r="N515" s="892">
        <v>0</v>
      </c>
      <c r="O515" s="892">
        <v>0</v>
      </c>
      <c r="P515" s="942">
        <v>0</v>
      </c>
      <c r="Q515" s="892">
        <v>0</v>
      </c>
      <c r="R515" s="892">
        <v>0</v>
      </c>
      <c r="S515" s="892">
        <v>0</v>
      </c>
      <c r="T515" s="892">
        <v>0</v>
      </c>
      <c r="U515" s="892">
        <v>0</v>
      </c>
      <c r="V515" s="926">
        <v>0</v>
      </c>
      <c r="Y515" s="969"/>
      <c r="Z515" s="969"/>
      <c r="AA515" s="969"/>
      <c r="AB515" s="969"/>
      <c r="AC515" s="969"/>
      <c r="AD515" s="969"/>
      <c r="AE515" s="969"/>
      <c r="AF515" s="969"/>
      <c r="AG515" s="969"/>
      <c r="AH515" s="969"/>
      <c r="AI515" s="969"/>
      <c r="AJ515" s="969"/>
      <c r="AK515" s="969"/>
      <c r="AL515" s="969"/>
      <c r="AM515" s="969"/>
      <c r="AN515" s="969"/>
      <c r="AO515" s="969"/>
    </row>
    <row r="516" spans="1:41">
      <c r="A516" s="882" t="s">
        <v>1553</v>
      </c>
      <c r="B516" s="951">
        <v>13.7</v>
      </c>
      <c r="C516" s="951">
        <v>14.15</v>
      </c>
      <c r="D516" s="899">
        <v>58</v>
      </c>
      <c r="E516" s="899">
        <v>58</v>
      </c>
      <c r="F516" s="899">
        <v>1615.3</v>
      </c>
      <c r="G516" s="950">
        <v>7.4</v>
      </c>
      <c r="H516" s="899">
        <v>6</v>
      </c>
      <c r="I516" s="899">
        <v>6</v>
      </c>
      <c r="J516" s="899">
        <v>6</v>
      </c>
      <c r="K516" s="949">
        <v>88.800000000000011</v>
      </c>
      <c r="L516" s="948">
        <v>1704.1</v>
      </c>
      <c r="M516" s="898">
        <v>0</v>
      </c>
      <c r="N516" s="898">
        <v>0</v>
      </c>
      <c r="O516" s="898">
        <v>0</v>
      </c>
      <c r="P516" s="947">
        <v>1704.1</v>
      </c>
      <c r="Q516" s="898">
        <v>0</v>
      </c>
      <c r="R516" s="898">
        <v>0</v>
      </c>
      <c r="S516" s="898">
        <v>0</v>
      </c>
      <c r="T516" s="898">
        <v>0</v>
      </c>
      <c r="U516" s="898">
        <v>0</v>
      </c>
      <c r="V516" s="925">
        <v>0</v>
      </c>
      <c r="Y516" s="969"/>
      <c r="Z516" s="969"/>
      <c r="AA516" s="969"/>
      <c r="AB516" s="969"/>
      <c r="AC516" s="969"/>
      <c r="AD516" s="969"/>
      <c r="AE516" s="969"/>
      <c r="AF516" s="969"/>
      <c r="AG516" s="969"/>
      <c r="AH516" s="969"/>
      <c r="AI516" s="969"/>
      <c r="AJ516" s="969"/>
      <c r="AK516" s="969"/>
      <c r="AL516" s="969"/>
      <c r="AM516" s="969"/>
      <c r="AN516" s="969"/>
      <c r="AO516" s="969"/>
    </row>
    <row r="517" spans="1:41">
      <c r="A517" s="880" t="s">
        <v>1551</v>
      </c>
      <c r="B517" s="946">
        <v>19.62</v>
      </c>
      <c r="C517" s="946">
        <v>18.37</v>
      </c>
      <c r="D517" s="893">
        <v>55</v>
      </c>
      <c r="E517" s="893">
        <v>55</v>
      </c>
      <c r="F517" s="893">
        <v>2089.4500000000003</v>
      </c>
      <c r="G517" s="945">
        <v>3</v>
      </c>
      <c r="H517" s="893">
        <v>8</v>
      </c>
      <c r="I517" s="893">
        <v>7</v>
      </c>
      <c r="J517" s="893">
        <v>8</v>
      </c>
      <c r="K517" s="944">
        <v>54</v>
      </c>
      <c r="L517" s="943">
        <v>2143.4500000000003</v>
      </c>
      <c r="M517" s="892">
        <v>0</v>
      </c>
      <c r="N517" s="892">
        <v>0</v>
      </c>
      <c r="O517" s="892">
        <v>0</v>
      </c>
      <c r="P517" s="942">
        <v>2143.4500000000003</v>
      </c>
      <c r="Q517" s="892">
        <v>0</v>
      </c>
      <c r="R517" s="892">
        <v>0</v>
      </c>
      <c r="S517" s="892">
        <v>0</v>
      </c>
      <c r="T517" s="892">
        <v>0</v>
      </c>
      <c r="U517" s="892">
        <v>0</v>
      </c>
      <c r="V517" s="926">
        <v>0</v>
      </c>
      <c r="Y517" s="969"/>
      <c r="Z517" s="969"/>
      <c r="AA517" s="969"/>
      <c r="AB517" s="969"/>
      <c r="AC517" s="969"/>
      <c r="AD517" s="969"/>
      <c r="AE517" s="969"/>
      <c r="AF517" s="969"/>
      <c r="AG517" s="969"/>
      <c r="AH517" s="969"/>
      <c r="AI517" s="969"/>
      <c r="AJ517" s="969"/>
      <c r="AK517" s="969"/>
      <c r="AL517" s="969"/>
      <c r="AM517" s="969"/>
      <c r="AN517" s="969"/>
      <c r="AO517" s="969"/>
    </row>
    <row r="518" spans="1:41">
      <c r="A518" s="882" t="s">
        <v>1960</v>
      </c>
      <c r="B518" s="951">
        <v>17.45</v>
      </c>
      <c r="C518" s="951">
        <v>18.22</v>
      </c>
      <c r="D518" s="899">
        <v>73</v>
      </c>
      <c r="E518" s="899">
        <v>73</v>
      </c>
      <c r="F518" s="899">
        <v>2603.91</v>
      </c>
      <c r="G518" s="950">
        <v>15.8</v>
      </c>
      <c r="H518" s="899">
        <v>9</v>
      </c>
      <c r="I518" s="899">
        <v>9</v>
      </c>
      <c r="J518" s="899">
        <v>9</v>
      </c>
      <c r="K518" s="949">
        <v>284.40000000000003</v>
      </c>
      <c r="L518" s="948">
        <v>2888.31</v>
      </c>
      <c r="M518" s="898">
        <v>0</v>
      </c>
      <c r="N518" s="898">
        <v>2888.31</v>
      </c>
      <c r="O518" s="898">
        <v>0</v>
      </c>
      <c r="P518" s="947">
        <v>0</v>
      </c>
      <c r="Q518" s="898">
        <v>0</v>
      </c>
      <c r="R518" s="898">
        <v>0</v>
      </c>
      <c r="S518" s="898">
        <v>0</v>
      </c>
      <c r="T518" s="898">
        <v>0</v>
      </c>
      <c r="U518" s="898">
        <v>0</v>
      </c>
      <c r="V518" s="925">
        <v>0</v>
      </c>
      <c r="Y518" s="969"/>
      <c r="Z518" s="969"/>
      <c r="AA518" s="969"/>
      <c r="AB518" s="969"/>
      <c r="AC518" s="969"/>
      <c r="AD518" s="969"/>
      <c r="AE518" s="969"/>
      <c r="AF518" s="969"/>
      <c r="AG518" s="969"/>
      <c r="AH518" s="969"/>
      <c r="AI518" s="969"/>
      <c r="AJ518" s="969"/>
      <c r="AK518" s="969"/>
      <c r="AL518" s="969"/>
      <c r="AM518" s="969"/>
      <c r="AN518" s="969"/>
      <c r="AO518" s="969"/>
    </row>
    <row r="519" spans="1:41">
      <c r="A519" s="880" t="s">
        <v>1959</v>
      </c>
      <c r="B519" s="946">
        <v>7.07</v>
      </c>
      <c r="C519" s="946">
        <v>7.43</v>
      </c>
      <c r="D519" s="893">
        <v>63</v>
      </c>
      <c r="E519" s="893">
        <v>63</v>
      </c>
      <c r="F519" s="893">
        <v>913.5</v>
      </c>
      <c r="G519" s="945">
        <v>3.7</v>
      </c>
      <c r="H519" s="893">
        <v>10</v>
      </c>
      <c r="I519" s="893">
        <v>10</v>
      </c>
      <c r="J519" s="893">
        <v>10</v>
      </c>
      <c r="K519" s="944">
        <v>74</v>
      </c>
      <c r="L519" s="943">
        <v>987.5</v>
      </c>
      <c r="M519" s="892">
        <v>0</v>
      </c>
      <c r="N519" s="892">
        <v>0</v>
      </c>
      <c r="O519" s="892">
        <v>987.5</v>
      </c>
      <c r="P519" s="942">
        <v>0</v>
      </c>
      <c r="Q519" s="892">
        <v>0</v>
      </c>
      <c r="R519" s="892">
        <v>0</v>
      </c>
      <c r="S519" s="892">
        <v>0</v>
      </c>
      <c r="T519" s="892">
        <v>0</v>
      </c>
      <c r="U519" s="892">
        <v>0</v>
      </c>
      <c r="V519" s="926">
        <v>0</v>
      </c>
      <c r="Y519" s="969"/>
      <c r="Z519" s="969"/>
      <c r="AA519" s="969"/>
      <c r="AB519" s="969"/>
      <c r="AC519" s="969"/>
      <c r="AD519" s="969"/>
      <c r="AE519" s="969"/>
      <c r="AF519" s="969"/>
      <c r="AG519" s="969"/>
      <c r="AH519" s="969"/>
      <c r="AI519" s="969"/>
      <c r="AJ519" s="969"/>
      <c r="AK519" s="969"/>
      <c r="AL519" s="969"/>
      <c r="AM519" s="969"/>
      <c r="AN519" s="969"/>
      <c r="AO519" s="969"/>
    </row>
    <row r="520" spans="1:41">
      <c r="A520" s="882" t="s">
        <v>1958</v>
      </c>
      <c r="B520" s="951">
        <v>6.18</v>
      </c>
      <c r="C520" s="951">
        <v>6.12</v>
      </c>
      <c r="D520" s="899">
        <v>59</v>
      </c>
      <c r="E520" s="899">
        <v>59</v>
      </c>
      <c r="F520" s="899">
        <v>725.7</v>
      </c>
      <c r="G520" s="950">
        <v>3.7</v>
      </c>
      <c r="H520" s="899">
        <v>4</v>
      </c>
      <c r="I520" s="899">
        <v>4</v>
      </c>
      <c r="J520" s="899">
        <v>4</v>
      </c>
      <c r="K520" s="949">
        <v>29.6</v>
      </c>
      <c r="L520" s="948">
        <v>755.30000000000007</v>
      </c>
      <c r="M520" s="898">
        <v>0</v>
      </c>
      <c r="N520" s="898">
        <v>572.76916666666671</v>
      </c>
      <c r="O520" s="898">
        <v>182.53083333333336</v>
      </c>
      <c r="P520" s="947">
        <v>0</v>
      </c>
      <c r="Q520" s="898">
        <v>0</v>
      </c>
      <c r="R520" s="898">
        <v>0</v>
      </c>
      <c r="S520" s="898">
        <v>0</v>
      </c>
      <c r="T520" s="898">
        <v>0</v>
      </c>
      <c r="U520" s="898">
        <v>0</v>
      </c>
      <c r="V520" s="925">
        <v>0</v>
      </c>
      <c r="Y520" s="969"/>
      <c r="Z520" s="969"/>
      <c r="AA520" s="969"/>
      <c r="AB520" s="969"/>
      <c r="AC520" s="969"/>
      <c r="AD520" s="969"/>
      <c r="AE520" s="969"/>
      <c r="AF520" s="969"/>
      <c r="AG520" s="969"/>
      <c r="AH520" s="969"/>
      <c r="AI520" s="969"/>
      <c r="AJ520" s="969"/>
      <c r="AK520" s="969"/>
      <c r="AL520" s="969"/>
      <c r="AM520" s="969"/>
      <c r="AN520" s="969"/>
      <c r="AO520" s="969"/>
    </row>
    <row r="521" spans="1:41">
      <c r="A521" s="880" t="s">
        <v>1957</v>
      </c>
      <c r="B521" s="946">
        <v>15.01</v>
      </c>
      <c r="C521" s="946">
        <v>14.14</v>
      </c>
      <c r="D521" s="893">
        <v>62</v>
      </c>
      <c r="E521" s="893">
        <v>62</v>
      </c>
      <c r="F521" s="893">
        <v>1807.3000000000002</v>
      </c>
      <c r="G521" s="945">
        <v>10.050000000000001</v>
      </c>
      <c r="H521" s="893">
        <v>8</v>
      </c>
      <c r="I521" s="893">
        <v>8</v>
      </c>
      <c r="J521" s="893">
        <v>8</v>
      </c>
      <c r="K521" s="944">
        <v>160.80000000000001</v>
      </c>
      <c r="L521" s="943">
        <v>1968.1000000000001</v>
      </c>
      <c r="M521" s="892">
        <v>1745.8951612903227</v>
      </c>
      <c r="N521" s="892">
        <v>222.20483870967743</v>
      </c>
      <c r="O521" s="892">
        <v>0</v>
      </c>
      <c r="P521" s="942">
        <v>0</v>
      </c>
      <c r="Q521" s="892">
        <v>0</v>
      </c>
      <c r="R521" s="892">
        <v>0</v>
      </c>
      <c r="S521" s="892">
        <v>0</v>
      </c>
      <c r="T521" s="892">
        <v>0</v>
      </c>
      <c r="U521" s="892">
        <v>0</v>
      </c>
      <c r="V521" s="926">
        <v>0</v>
      </c>
      <c r="Y521" s="969"/>
      <c r="Z521" s="969"/>
      <c r="AA521" s="969"/>
      <c r="AB521" s="969"/>
      <c r="AC521" s="969"/>
      <c r="AD521" s="969"/>
      <c r="AE521" s="969"/>
      <c r="AF521" s="969"/>
      <c r="AG521" s="969"/>
      <c r="AH521" s="969"/>
      <c r="AI521" s="969"/>
      <c r="AJ521" s="969"/>
      <c r="AK521" s="969"/>
      <c r="AL521" s="969"/>
      <c r="AM521" s="969"/>
      <c r="AN521" s="969"/>
      <c r="AO521" s="969"/>
    </row>
    <row r="522" spans="1:41">
      <c r="A522" s="882" t="s">
        <v>1550</v>
      </c>
      <c r="B522" s="951">
        <v>5.47</v>
      </c>
      <c r="C522" s="951">
        <v>0</v>
      </c>
      <c r="D522" s="899">
        <v>61</v>
      </c>
      <c r="E522" s="899">
        <v>0</v>
      </c>
      <c r="F522" s="899">
        <v>333.66999999999996</v>
      </c>
      <c r="G522" s="950">
        <v>2.6</v>
      </c>
      <c r="H522" s="899">
        <v>2</v>
      </c>
      <c r="I522" s="899">
        <v>2</v>
      </c>
      <c r="J522" s="899">
        <v>2</v>
      </c>
      <c r="K522" s="949">
        <v>10.4</v>
      </c>
      <c r="L522" s="948">
        <v>344.06999999999994</v>
      </c>
      <c r="M522" s="898">
        <v>0</v>
      </c>
      <c r="N522" s="898">
        <v>0</v>
      </c>
      <c r="O522" s="898">
        <v>0</v>
      </c>
      <c r="P522" s="947">
        <v>344.06999999999994</v>
      </c>
      <c r="Q522" s="898">
        <v>0</v>
      </c>
      <c r="R522" s="898">
        <v>0</v>
      </c>
      <c r="S522" s="898">
        <v>0</v>
      </c>
      <c r="T522" s="898">
        <v>0</v>
      </c>
      <c r="U522" s="898">
        <v>0</v>
      </c>
      <c r="V522" s="925">
        <v>0</v>
      </c>
      <c r="Y522" s="969"/>
      <c r="Z522" s="969"/>
      <c r="AA522" s="969"/>
      <c r="AB522" s="969"/>
      <c r="AC522" s="969"/>
      <c r="AD522" s="969"/>
      <c r="AE522" s="969"/>
      <c r="AF522" s="969"/>
      <c r="AG522" s="969"/>
      <c r="AH522" s="969"/>
      <c r="AI522" s="969"/>
      <c r="AJ522" s="969"/>
      <c r="AK522" s="969"/>
      <c r="AL522" s="969"/>
      <c r="AM522" s="969"/>
      <c r="AN522" s="969"/>
      <c r="AO522" s="969"/>
    </row>
    <row r="523" spans="1:41">
      <c r="A523" s="880" t="s">
        <v>1954</v>
      </c>
      <c r="B523" s="946">
        <v>11.59</v>
      </c>
      <c r="C523" s="946">
        <v>0</v>
      </c>
      <c r="D523" s="893">
        <v>42</v>
      </c>
      <c r="E523" s="893">
        <v>0</v>
      </c>
      <c r="F523" s="893">
        <v>486.78</v>
      </c>
      <c r="G523" s="945">
        <v>0</v>
      </c>
      <c r="H523" s="893">
        <v>2</v>
      </c>
      <c r="I523" s="893">
        <v>2</v>
      </c>
      <c r="J523" s="893">
        <v>2</v>
      </c>
      <c r="K523" s="944">
        <v>0</v>
      </c>
      <c r="L523" s="943">
        <v>486.78</v>
      </c>
      <c r="M523" s="892">
        <v>0</v>
      </c>
      <c r="N523" s="892">
        <v>486.78</v>
      </c>
      <c r="O523" s="892">
        <v>0</v>
      </c>
      <c r="P523" s="942">
        <v>0</v>
      </c>
      <c r="Q523" s="892">
        <v>0</v>
      </c>
      <c r="R523" s="892">
        <v>0</v>
      </c>
      <c r="S523" s="892">
        <v>0</v>
      </c>
      <c r="T523" s="892">
        <v>0</v>
      </c>
      <c r="U523" s="892">
        <v>0</v>
      </c>
      <c r="V523" s="926">
        <v>0</v>
      </c>
      <c r="Y523" s="969"/>
      <c r="Z523" s="969"/>
      <c r="AA523" s="969"/>
      <c r="AB523" s="969"/>
      <c r="AC523" s="969"/>
      <c r="AD523" s="969"/>
      <c r="AE523" s="969"/>
      <c r="AF523" s="969"/>
      <c r="AG523" s="969"/>
      <c r="AH523" s="969"/>
      <c r="AI523" s="969"/>
      <c r="AJ523" s="969"/>
      <c r="AK523" s="969"/>
      <c r="AL523" s="969"/>
      <c r="AM523" s="969"/>
      <c r="AN523" s="969"/>
      <c r="AO523" s="969"/>
    </row>
    <row r="524" spans="1:41">
      <c r="A524" s="882" t="s">
        <v>1953</v>
      </c>
      <c r="B524" s="951">
        <v>15.64</v>
      </c>
      <c r="C524" s="951">
        <v>15.93</v>
      </c>
      <c r="D524" s="899">
        <v>44</v>
      </c>
      <c r="E524" s="899">
        <v>44</v>
      </c>
      <c r="F524" s="899">
        <v>1389.08</v>
      </c>
      <c r="G524" s="950">
        <v>13.9</v>
      </c>
      <c r="H524" s="899">
        <v>5</v>
      </c>
      <c r="I524" s="899">
        <v>5</v>
      </c>
      <c r="J524" s="899">
        <v>5</v>
      </c>
      <c r="K524" s="949">
        <v>139</v>
      </c>
      <c r="L524" s="948">
        <v>1528.08</v>
      </c>
      <c r="M524" s="898">
        <v>1528.08</v>
      </c>
      <c r="N524" s="898">
        <v>0</v>
      </c>
      <c r="O524" s="898">
        <v>0</v>
      </c>
      <c r="P524" s="947">
        <v>0</v>
      </c>
      <c r="Q524" s="898">
        <v>0</v>
      </c>
      <c r="R524" s="898">
        <v>0</v>
      </c>
      <c r="S524" s="898">
        <v>0</v>
      </c>
      <c r="T524" s="898">
        <v>0</v>
      </c>
      <c r="U524" s="898">
        <v>0</v>
      </c>
      <c r="V524" s="925">
        <v>0</v>
      </c>
      <c r="Y524" s="969"/>
      <c r="Z524" s="969"/>
      <c r="AA524" s="969"/>
      <c r="AB524" s="969"/>
      <c r="AC524" s="969"/>
      <c r="AD524" s="969"/>
      <c r="AE524" s="969"/>
      <c r="AF524" s="969"/>
      <c r="AG524" s="969"/>
      <c r="AH524" s="969"/>
      <c r="AI524" s="969"/>
      <c r="AJ524" s="969"/>
      <c r="AK524" s="969"/>
      <c r="AL524" s="969"/>
      <c r="AM524" s="969"/>
      <c r="AN524" s="969"/>
      <c r="AO524" s="969"/>
    </row>
    <row r="525" spans="1:41">
      <c r="A525" s="880" t="s">
        <v>1952</v>
      </c>
      <c r="B525" s="946">
        <v>21.74</v>
      </c>
      <c r="C525" s="946">
        <v>20.95</v>
      </c>
      <c r="D525" s="893">
        <v>48</v>
      </c>
      <c r="E525" s="893">
        <v>48</v>
      </c>
      <c r="F525" s="893">
        <v>2049.12</v>
      </c>
      <c r="G525" s="945">
        <v>3.5</v>
      </c>
      <c r="H525" s="893">
        <v>7</v>
      </c>
      <c r="I525" s="893">
        <v>7</v>
      </c>
      <c r="J525" s="893">
        <v>7</v>
      </c>
      <c r="K525" s="944">
        <v>49</v>
      </c>
      <c r="L525" s="943">
        <v>2098.12</v>
      </c>
      <c r="M525" s="892">
        <v>0</v>
      </c>
      <c r="N525" s="892">
        <v>0</v>
      </c>
      <c r="O525" s="892">
        <v>2098.12</v>
      </c>
      <c r="P525" s="942">
        <v>0</v>
      </c>
      <c r="Q525" s="892">
        <v>0</v>
      </c>
      <c r="R525" s="892">
        <v>0</v>
      </c>
      <c r="S525" s="892">
        <v>0</v>
      </c>
      <c r="T525" s="892">
        <v>0</v>
      </c>
      <c r="U525" s="892">
        <v>0</v>
      </c>
      <c r="V525" s="926">
        <v>0</v>
      </c>
      <c r="Y525" s="969"/>
      <c r="Z525" s="969"/>
      <c r="AA525" s="969"/>
      <c r="AB525" s="969"/>
      <c r="AC525" s="969"/>
      <c r="AD525" s="969"/>
      <c r="AE525" s="969"/>
      <c r="AF525" s="969"/>
      <c r="AG525" s="969"/>
      <c r="AH525" s="969"/>
      <c r="AI525" s="969"/>
      <c r="AJ525" s="969"/>
      <c r="AK525" s="969"/>
      <c r="AL525" s="969"/>
      <c r="AM525" s="969"/>
      <c r="AN525" s="969"/>
      <c r="AO525" s="969"/>
    </row>
    <row r="526" spans="1:41">
      <c r="A526" s="882" t="s">
        <v>1950</v>
      </c>
      <c r="B526" s="951">
        <v>13.6</v>
      </c>
      <c r="C526" s="951">
        <v>15.56</v>
      </c>
      <c r="D526" s="899">
        <v>55</v>
      </c>
      <c r="E526" s="899">
        <v>54</v>
      </c>
      <c r="F526" s="899">
        <v>1588.24</v>
      </c>
      <c r="G526" s="950">
        <v>6.1</v>
      </c>
      <c r="H526" s="899">
        <v>6</v>
      </c>
      <c r="I526" s="899">
        <v>6</v>
      </c>
      <c r="J526" s="899">
        <v>6</v>
      </c>
      <c r="K526" s="949">
        <v>73.199999999999989</v>
      </c>
      <c r="L526" s="948">
        <v>1661.44</v>
      </c>
      <c r="M526" s="898">
        <v>0</v>
      </c>
      <c r="N526" s="898">
        <v>1661.44</v>
      </c>
      <c r="O526" s="898">
        <v>0</v>
      </c>
      <c r="P526" s="947">
        <v>0</v>
      </c>
      <c r="Q526" s="898">
        <v>0</v>
      </c>
      <c r="R526" s="898">
        <v>0</v>
      </c>
      <c r="S526" s="898">
        <v>0</v>
      </c>
      <c r="T526" s="898">
        <v>0</v>
      </c>
      <c r="U526" s="898">
        <v>0</v>
      </c>
      <c r="V526" s="925">
        <v>0</v>
      </c>
      <c r="Y526" s="969"/>
      <c r="Z526" s="969"/>
      <c r="AA526" s="969"/>
      <c r="AB526" s="969"/>
      <c r="AC526" s="969"/>
      <c r="AD526" s="969"/>
      <c r="AE526" s="969"/>
      <c r="AF526" s="969"/>
      <c r="AG526" s="969"/>
      <c r="AH526" s="969"/>
      <c r="AI526" s="969"/>
      <c r="AJ526" s="969"/>
      <c r="AK526" s="969"/>
      <c r="AL526" s="969"/>
      <c r="AM526" s="969"/>
      <c r="AN526" s="969"/>
      <c r="AO526" s="969"/>
    </row>
    <row r="527" spans="1:41">
      <c r="A527" s="880" t="s">
        <v>1949</v>
      </c>
      <c r="B527" s="946">
        <v>12.66</v>
      </c>
      <c r="C527" s="946">
        <v>12.52</v>
      </c>
      <c r="D527" s="893">
        <v>62</v>
      </c>
      <c r="E527" s="893">
        <v>62</v>
      </c>
      <c r="F527" s="893">
        <v>1561.1599999999999</v>
      </c>
      <c r="G527" s="945">
        <v>9.6</v>
      </c>
      <c r="H527" s="893">
        <v>6</v>
      </c>
      <c r="I527" s="893">
        <v>6</v>
      </c>
      <c r="J527" s="893">
        <v>6</v>
      </c>
      <c r="K527" s="944">
        <v>115.19999999999999</v>
      </c>
      <c r="L527" s="943">
        <v>1676.36</v>
      </c>
      <c r="M527" s="892">
        <v>1433.4092753623188</v>
      </c>
      <c r="N527" s="892">
        <v>242.95072463768116</v>
      </c>
      <c r="O527" s="892">
        <v>0</v>
      </c>
      <c r="P527" s="942">
        <v>0</v>
      </c>
      <c r="Q527" s="892">
        <v>0</v>
      </c>
      <c r="R527" s="892">
        <v>0</v>
      </c>
      <c r="S527" s="892">
        <v>0</v>
      </c>
      <c r="T527" s="892">
        <v>0</v>
      </c>
      <c r="U527" s="892">
        <v>0</v>
      </c>
      <c r="V527" s="926">
        <v>0</v>
      </c>
      <c r="Y527" s="969"/>
      <c r="Z527" s="969"/>
      <c r="AA527" s="969"/>
      <c r="AB527" s="969"/>
      <c r="AC527" s="969"/>
      <c r="AD527" s="969"/>
      <c r="AE527" s="969"/>
      <c r="AF527" s="969"/>
      <c r="AG527" s="969"/>
      <c r="AH527" s="969"/>
      <c r="AI527" s="969"/>
      <c r="AJ527" s="969"/>
      <c r="AK527" s="969"/>
      <c r="AL527" s="969"/>
      <c r="AM527" s="969"/>
      <c r="AN527" s="969"/>
      <c r="AO527" s="969"/>
    </row>
    <row r="528" spans="1:41">
      <c r="A528" s="882" t="s">
        <v>1948</v>
      </c>
      <c r="B528" s="951">
        <v>13.9</v>
      </c>
      <c r="C528" s="951">
        <v>15.78</v>
      </c>
      <c r="D528" s="899">
        <v>53</v>
      </c>
      <c r="E528" s="899">
        <v>53</v>
      </c>
      <c r="F528" s="899">
        <v>1573.04</v>
      </c>
      <c r="G528" s="950">
        <v>5.8</v>
      </c>
      <c r="H528" s="899">
        <v>7</v>
      </c>
      <c r="I528" s="899">
        <v>7</v>
      </c>
      <c r="J528" s="899">
        <v>7</v>
      </c>
      <c r="K528" s="949">
        <v>81.2</v>
      </c>
      <c r="L528" s="948">
        <v>1654.24</v>
      </c>
      <c r="M528" s="898">
        <v>0</v>
      </c>
      <c r="N528" s="898">
        <v>0</v>
      </c>
      <c r="O528" s="898">
        <v>231.59360000000001</v>
      </c>
      <c r="P528" s="947">
        <v>0</v>
      </c>
      <c r="Q528" s="898">
        <v>0</v>
      </c>
      <c r="R528" s="898">
        <v>0</v>
      </c>
      <c r="S528" s="898">
        <v>0</v>
      </c>
      <c r="T528" s="898">
        <v>0</v>
      </c>
      <c r="U528" s="898">
        <v>0</v>
      </c>
      <c r="V528" s="925">
        <v>1422.6464000000001</v>
      </c>
      <c r="Y528" s="969"/>
      <c r="Z528" s="969"/>
      <c r="AA528" s="969"/>
      <c r="AB528" s="969"/>
      <c r="AC528" s="969"/>
      <c r="AD528" s="969"/>
      <c r="AE528" s="969"/>
      <c r="AF528" s="969"/>
      <c r="AG528" s="969"/>
      <c r="AH528" s="969"/>
      <c r="AI528" s="969"/>
      <c r="AJ528" s="969"/>
      <c r="AK528" s="969"/>
      <c r="AL528" s="969"/>
      <c r="AM528" s="969"/>
      <c r="AN528" s="969"/>
      <c r="AO528" s="969"/>
    </row>
    <row r="529" spans="1:41">
      <c r="A529" s="880" t="s">
        <v>1947</v>
      </c>
      <c r="B529" s="946">
        <v>4.9800000000000004</v>
      </c>
      <c r="C529" s="946">
        <v>4.46</v>
      </c>
      <c r="D529" s="893">
        <v>62</v>
      </c>
      <c r="E529" s="893">
        <v>62</v>
      </c>
      <c r="F529" s="893">
        <v>585.28</v>
      </c>
      <c r="G529" s="945">
        <v>4.9000000000000004</v>
      </c>
      <c r="H529" s="893">
        <v>4</v>
      </c>
      <c r="I529" s="893">
        <v>4</v>
      </c>
      <c r="J529" s="893">
        <v>4</v>
      </c>
      <c r="K529" s="944">
        <v>39.200000000000003</v>
      </c>
      <c r="L529" s="943">
        <v>624.48</v>
      </c>
      <c r="M529" s="892">
        <v>0</v>
      </c>
      <c r="N529" s="892">
        <v>0</v>
      </c>
      <c r="O529" s="892">
        <v>624.48</v>
      </c>
      <c r="P529" s="942">
        <v>0</v>
      </c>
      <c r="Q529" s="892">
        <v>0</v>
      </c>
      <c r="R529" s="892">
        <v>0</v>
      </c>
      <c r="S529" s="892">
        <v>0</v>
      </c>
      <c r="T529" s="892">
        <v>0</v>
      </c>
      <c r="U529" s="892">
        <v>0</v>
      </c>
      <c r="V529" s="926">
        <v>0</v>
      </c>
      <c r="Y529" s="969"/>
      <c r="Z529" s="969"/>
      <c r="AA529" s="969"/>
      <c r="AB529" s="969"/>
      <c r="AC529" s="969"/>
      <c r="AD529" s="969"/>
      <c r="AE529" s="969"/>
      <c r="AF529" s="969"/>
      <c r="AG529" s="969"/>
      <c r="AH529" s="969"/>
      <c r="AI529" s="969"/>
      <c r="AJ529" s="969"/>
      <c r="AK529" s="969"/>
      <c r="AL529" s="969"/>
      <c r="AM529" s="969"/>
      <c r="AN529" s="969"/>
      <c r="AO529" s="969"/>
    </row>
    <row r="530" spans="1:41">
      <c r="A530" s="882" t="s">
        <v>1946</v>
      </c>
      <c r="B530" s="951">
        <v>7.75</v>
      </c>
      <c r="C530" s="951">
        <v>9.09</v>
      </c>
      <c r="D530" s="899">
        <v>69</v>
      </c>
      <c r="E530" s="899">
        <v>69</v>
      </c>
      <c r="F530" s="899">
        <v>1161.96</v>
      </c>
      <c r="G530" s="950">
        <v>8.9</v>
      </c>
      <c r="H530" s="899">
        <v>5</v>
      </c>
      <c r="I530" s="899">
        <v>5</v>
      </c>
      <c r="J530" s="899">
        <v>5</v>
      </c>
      <c r="K530" s="949">
        <v>89</v>
      </c>
      <c r="L530" s="948">
        <v>1250.96</v>
      </c>
      <c r="M530" s="898">
        <v>244.44045977011496</v>
      </c>
      <c r="N530" s="898">
        <v>1006.5195402298851</v>
      </c>
      <c r="O530" s="898">
        <v>0</v>
      </c>
      <c r="P530" s="947">
        <v>0</v>
      </c>
      <c r="Q530" s="898">
        <v>0</v>
      </c>
      <c r="R530" s="898">
        <v>0</v>
      </c>
      <c r="S530" s="898">
        <v>0</v>
      </c>
      <c r="T530" s="898">
        <v>0</v>
      </c>
      <c r="U530" s="898">
        <v>0</v>
      </c>
      <c r="V530" s="925">
        <v>0</v>
      </c>
      <c r="Y530" s="969"/>
      <c r="Z530" s="969"/>
      <c r="AA530" s="969"/>
      <c r="AB530" s="969"/>
      <c r="AC530" s="969"/>
      <c r="AD530" s="969"/>
      <c r="AE530" s="969"/>
      <c r="AF530" s="969"/>
      <c r="AG530" s="969"/>
      <c r="AH530" s="969"/>
      <c r="AI530" s="969"/>
      <c r="AJ530" s="969"/>
      <c r="AK530" s="969"/>
      <c r="AL530" s="969"/>
      <c r="AM530" s="969"/>
      <c r="AN530" s="969"/>
      <c r="AO530" s="969"/>
    </row>
    <row r="531" spans="1:41">
      <c r="A531" s="880" t="s">
        <v>1945</v>
      </c>
      <c r="B531" s="946">
        <v>18.11</v>
      </c>
      <c r="C531" s="946">
        <v>18.93</v>
      </c>
      <c r="D531" s="893">
        <v>87</v>
      </c>
      <c r="E531" s="893">
        <v>87</v>
      </c>
      <c r="F531" s="893">
        <v>3222.48</v>
      </c>
      <c r="G531" s="945">
        <v>14.3</v>
      </c>
      <c r="H531" s="893">
        <v>12</v>
      </c>
      <c r="I531" s="893">
        <v>12</v>
      </c>
      <c r="J531" s="893">
        <v>12</v>
      </c>
      <c r="K531" s="944">
        <v>343.20000000000005</v>
      </c>
      <c r="L531" s="943">
        <v>3565.6800000000003</v>
      </c>
      <c r="M531" s="892">
        <v>0</v>
      </c>
      <c r="N531" s="892">
        <v>3565.6800000000003</v>
      </c>
      <c r="O531" s="892">
        <v>0</v>
      </c>
      <c r="P531" s="942">
        <v>0</v>
      </c>
      <c r="Q531" s="892">
        <v>0</v>
      </c>
      <c r="R531" s="892">
        <v>0</v>
      </c>
      <c r="S531" s="892">
        <v>0</v>
      </c>
      <c r="T531" s="892">
        <v>0</v>
      </c>
      <c r="U531" s="892">
        <v>0</v>
      </c>
      <c r="V531" s="926">
        <v>0</v>
      </c>
      <c r="Y531" s="969"/>
      <c r="Z531" s="969"/>
      <c r="AA531" s="969"/>
      <c r="AB531" s="969"/>
      <c r="AC531" s="969"/>
      <c r="AD531" s="969"/>
      <c r="AE531" s="969"/>
      <c r="AF531" s="969"/>
      <c r="AG531" s="969"/>
      <c r="AH531" s="969"/>
      <c r="AI531" s="969"/>
      <c r="AJ531" s="969"/>
      <c r="AK531" s="969"/>
      <c r="AL531" s="969"/>
      <c r="AM531" s="969"/>
      <c r="AN531" s="969"/>
      <c r="AO531" s="969"/>
    </row>
    <row r="532" spans="1:41">
      <c r="A532" s="882" t="s">
        <v>1943</v>
      </c>
      <c r="B532" s="951">
        <v>14.91</v>
      </c>
      <c r="C532" s="951">
        <v>13.43</v>
      </c>
      <c r="D532" s="899">
        <v>61</v>
      </c>
      <c r="E532" s="899">
        <v>58</v>
      </c>
      <c r="F532" s="899">
        <v>1688.4499999999998</v>
      </c>
      <c r="G532" s="950">
        <v>14.8</v>
      </c>
      <c r="H532" s="899">
        <v>8</v>
      </c>
      <c r="I532" s="899">
        <v>8</v>
      </c>
      <c r="J532" s="899">
        <v>8</v>
      </c>
      <c r="K532" s="949">
        <v>236.8</v>
      </c>
      <c r="L532" s="948">
        <v>1925.2499999999998</v>
      </c>
      <c r="M532" s="898">
        <v>0</v>
      </c>
      <c r="N532" s="898">
        <v>1925.2499999999998</v>
      </c>
      <c r="O532" s="898">
        <v>0</v>
      </c>
      <c r="P532" s="947">
        <v>0</v>
      </c>
      <c r="Q532" s="898">
        <v>0</v>
      </c>
      <c r="R532" s="898">
        <v>0</v>
      </c>
      <c r="S532" s="898">
        <v>0</v>
      </c>
      <c r="T532" s="898">
        <v>0</v>
      </c>
      <c r="U532" s="898">
        <v>0</v>
      </c>
      <c r="V532" s="925">
        <v>0</v>
      </c>
      <c r="Y532" s="969"/>
      <c r="Z532" s="969"/>
      <c r="AA532" s="969"/>
      <c r="AB532" s="969"/>
      <c r="AC532" s="969"/>
      <c r="AD532" s="969"/>
      <c r="AE532" s="969"/>
      <c r="AF532" s="969"/>
      <c r="AG532" s="969"/>
      <c r="AH532" s="969"/>
      <c r="AI532" s="969"/>
      <c r="AJ532" s="969"/>
      <c r="AK532" s="969"/>
      <c r="AL532" s="969"/>
      <c r="AM532" s="969"/>
      <c r="AN532" s="969"/>
      <c r="AO532" s="969"/>
    </row>
    <row r="533" spans="1:41">
      <c r="A533" s="880" t="s">
        <v>1942</v>
      </c>
      <c r="B533" s="946">
        <v>11.49</v>
      </c>
      <c r="C533" s="946">
        <v>11.62</v>
      </c>
      <c r="D533" s="893">
        <v>64</v>
      </c>
      <c r="E533" s="893">
        <v>64</v>
      </c>
      <c r="F533" s="893">
        <v>1479.04</v>
      </c>
      <c r="G533" s="945">
        <v>13.14</v>
      </c>
      <c r="H533" s="893">
        <v>7</v>
      </c>
      <c r="I533" s="893">
        <v>7</v>
      </c>
      <c r="J533" s="893">
        <v>7</v>
      </c>
      <c r="K533" s="944">
        <v>183.96</v>
      </c>
      <c r="L533" s="943">
        <v>1663</v>
      </c>
      <c r="M533" s="892">
        <v>0</v>
      </c>
      <c r="N533" s="892">
        <v>1663</v>
      </c>
      <c r="O533" s="892">
        <v>0</v>
      </c>
      <c r="P533" s="942">
        <v>0</v>
      </c>
      <c r="Q533" s="892">
        <v>0</v>
      </c>
      <c r="R533" s="892">
        <v>0</v>
      </c>
      <c r="S533" s="892">
        <v>0</v>
      </c>
      <c r="T533" s="892">
        <v>0</v>
      </c>
      <c r="U533" s="892">
        <v>0</v>
      </c>
      <c r="V533" s="926">
        <v>0</v>
      </c>
      <c r="Y533" s="969"/>
      <c r="Z533" s="969"/>
      <c r="AA533" s="969"/>
      <c r="AB533" s="969"/>
      <c r="AC533" s="969"/>
      <c r="AD533" s="969"/>
      <c r="AE533" s="969"/>
      <c r="AF533" s="969"/>
      <c r="AG533" s="969"/>
      <c r="AH533" s="969"/>
      <c r="AI533" s="969"/>
      <c r="AJ533" s="969"/>
      <c r="AK533" s="969"/>
      <c r="AL533" s="969"/>
      <c r="AM533" s="969"/>
      <c r="AN533" s="969"/>
      <c r="AO533" s="969"/>
    </row>
    <row r="534" spans="1:41">
      <c r="A534" s="882" t="s">
        <v>1941</v>
      </c>
      <c r="B534" s="951">
        <v>13.57</v>
      </c>
      <c r="C534" s="951">
        <v>13.22</v>
      </c>
      <c r="D534" s="899">
        <v>83</v>
      </c>
      <c r="E534" s="899">
        <v>83</v>
      </c>
      <c r="F534" s="899">
        <v>2223.5699999999997</v>
      </c>
      <c r="G534" s="950">
        <v>14.1</v>
      </c>
      <c r="H534" s="899">
        <v>9</v>
      </c>
      <c r="I534" s="899">
        <v>9</v>
      </c>
      <c r="J534" s="899">
        <v>9</v>
      </c>
      <c r="K534" s="949">
        <v>253.79999999999998</v>
      </c>
      <c r="L534" s="948">
        <v>2477.37</v>
      </c>
      <c r="M534" s="898">
        <v>0</v>
      </c>
      <c r="N534" s="898">
        <v>2477.37</v>
      </c>
      <c r="O534" s="898">
        <v>0</v>
      </c>
      <c r="P534" s="947">
        <v>0</v>
      </c>
      <c r="Q534" s="898">
        <v>0</v>
      </c>
      <c r="R534" s="898">
        <v>0</v>
      </c>
      <c r="S534" s="898">
        <v>0</v>
      </c>
      <c r="T534" s="898">
        <v>0</v>
      </c>
      <c r="U534" s="898">
        <v>0</v>
      </c>
      <c r="V534" s="925">
        <v>0</v>
      </c>
      <c r="Y534" s="969"/>
      <c r="Z534" s="969"/>
      <c r="AA534" s="969"/>
      <c r="AB534" s="969"/>
      <c r="AC534" s="969"/>
      <c r="AD534" s="969"/>
      <c r="AE534" s="969"/>
      <c r="AF534" s="969"/>
      <c r="AG534" s="969"/>
      <c r="AH534" s="969"/>
      <c r="AI534" s="969"/>
      <c r="AJ534" s="969"/>
      <c r="AK534" s="969"/>
      <c r="AL534" s="969"/>
      <c r="AM534" s="969"/>
      <c r="AN534" s="969"/>
      <c r="AO534" s="969"/>
    </row>
    <row r="535" spans="1:41">
      <c r="A535" s="880" t="s">
        <v>1940</v>
      </c>
      <c r="B535" s="946">
        <v>14.15</v>
      </c>
      <c r="C535" s="946">
        <v>13.58</v>
      </c>
      <c r="D535" s="893">
        <v>82</v>
      </c>
      <c r="E535" s="893">
        <v>81</v>
      </c>
      <c r="F535" s="893">
        <v>2260.2799999999997</v>
      </c>
      <c r="G535" s="945">
        <v>13.1</v>
      </c>
      <c r="H535" s="893">
        <v>11</v>
      </c>
      <c r="I535" s="893">
        <v>11</v>
      </c>
      <c r="J535" s="893">
        <v>11</v>
      </c>
      <c r="K535" s="944">
        <v>288.2</v>
      </c>
      <c r="L535" s="943">
        <v>2548.4799999999996</v>
      </c>
      <c r="M535" s="892">
        <v>646.62925373134317</v>
      </c>
      <c r="N535" s="892">
        <v>1901.8507462686564</v>
      </c>
      <c r="O535" s="892">
        <v>0</v>
      </c>
      <c r="P535" s="942">
        <v>0</v>
      </c>
      <c r="Q535" s="892">
        <v>0</v>
      </c>
      <c r="R535" s="892">
        <v>0</v>
      </c>
      <c r="S535" s="892">
        <v>0</v>
      </c>
      <c r="T535" s="892">
        <v>0</v>
      </c>
      <c r="U535" s="892">
        <v>0</v>
      </c>
      <c r="V535" s="926">
        <v>0</v>
      </c>
      <c r="Y535" s="969"/>
      <c r="Z535" s="969"/>
      <c r="AA535" s="969"/>
      <c r="AB535" s="969"/>
      <c r="AC535" s="969"/>
      <c r="AD535" s="969"/>
      <c r="AE535" s="969"/>
      <c r="AF535" s="969"/>
      <c r="AG535" s="969"/>
      <c r="AH535" s="969"/>
      <c r="AI535" s="969"/>
      <c r="AJ535" s="969"/>
      <c r="AK535" s="969"/>
      <c r="AL535" s="969"/>
      <c r="AM535" s="969"/>
      <c r="AN535" s="969"/>
      <c r="AO535" s="969"/>
    </row>
    <row r="536" spans="1:41">
      <c r="A536" s="882" t="s">
        <v>1939</v>
      </c>
      <c r="B536" s="951">
        <v>13.03</v>
      </c>
      <c r="C536" s="951">
        <v>0</v>
      </c>
      <c r="D536" s="899">
        <v>35</v>
      </c>
      <c r="E536" s="899">
        <v>0</v>
      </c>
      <c r="F536" s="899">
        <v>456.04999999999995</v>
      </c>
      <c r="G536" s="950">
        <v>13.1</v>
      </c>
      <c r="H536" s="899">
        <v>2</v>
      </c>
      <c r="I536" s="899">
        <v>2</v>
      </c>
      <c r="J536" s="899">
        <v>2</v>
      </c>
      <c r="K536" s="949">
        <v>52.4</v>
      </c>
      <c r="L536" s="948">
        <v>508.44999999999993</v>
      </c>
      <c r="M536" s="898">
        <v>0</v>
      </c>
      <c r="N536" s="898">
        <v>508.44999999999993</v>
      </c>
      <c r="O536" s="898">
        <v>0</v>
      </c>
      <c r="P536" s="947">
        <v>0</v>
      </c>
      <c r="Q536" s="898">
        <v>0</v>
      </c>
      <c r="R536" s="898">
        <v>0</v>
      </c>
      <c r="S536" s="898">
        <v>0</v>
      </c>
      <c r="T536" s="898">
        <v>0</v>
      </c>
      <c r="U536" s="898">
        <v>0</v>
      </c>
      <c r="V536" s="925">
        <v>0</v>
      </c>
      <c r="Y536" s="969"/>
      <c r="Z536" s="969"/>
      <c r="AA536" s="969"/>
      <c r="AB536" s="969"/>
      <c r="AC536" s="969"/>
      <c r="AD536" s="969"/>
      <c r="AE536" s="969"/>
      <c r="AF536" s="969"/>
      <c r="AG536" s="969"/>
      <c r="AH536" s="969"/>
      <c r="AI536" s="969"/>
      <c r="AJ536" s="969"/>
      <c r="AK536" s="969"/>
      <c r="AL536" s="969"/>
      <c r="AM536" s="969"/>
      <c r="AN536" s="969"/>
      <c r="AO536" s="969"/>
    </row>
    <row r="537" spans="1:41">
      <c r="A537" s="880" t="s">
        <v>1938</v>
      </c>
      <c r="B537" s="946">
        <v>13.01</v>
      </c>
      <c r="C537" s="946">
        <v>12.39</v>
      </c>
      <c r="D537" s="893">
        <v>80</v>
      </c>
      <c r="E537" s="893">
        <v>80</v>
      </c>
      <c r="F537" s="893">
        <v>2032</v>
      </c>
      <c r="G537" s="945">
        <v>11.1</v>
      </c>
      <c r="H537" s="893">
        <v>9</v>
      </c>
      <c r="I537" s="893">
        <v>9</v>
      </c>
      <c r="J537" s="893">
        <v>9</v>
      </c>
      <c r="K537" s="944">
        <v>199.79999999999998</v>
      </c>
      <c r="L537" s="943">
        <v>2231.8000000000002</v>
      </c>
      <c r="M537" s="892">
        <v>0</v>
      </c>
      <c r="N537" s="892">
        <v>2231.8000000000002</v>
      </c>
      <c r="O537" s="892">
        <v>0</v>
      </c>
      <c r="P537" s="942">
        <v>0</v>
      </c>
      <c r="Q537" s="892">
        <v>0</v>
      </c>
      <c r="R537" s="892">
        <v>0</v>
      </c>
      <c r="S537" s="892">
        <v>0</v>
      </c>
      <c r="T537" s="892">
        <v>0</v>
      </c>
      <c r="U537" s="892">
        <v>0</v>
      </c>
      <c r="V537" s="926">
        <v>0</v>
      </c>
      <c r="Y537" s="969"/>
      <c r="Z537" s="969"/>
      <c r="AA537" s="969"/>
      <c r="AB537" s="969"/>
      <c r="AC537" s="969"/>
      <c r="AD537" s="969"/>
      <c r="AE537" s="969"/>
      <c r="AF537" s="969"/>
      <c r="AG537" s="969"/>
      <c r="AH537" s="969"/>
      <c r="AI537" s="969"/>
      <c r="AJ537" s="969"/>
      <c r="AK537" s="969"/>
      <c r="AL537" s="969"/>
      <c r="AM537" s="969"/>
      <c r="AN537" s="969"/>
      <c r="AO537" s="969"/>
    </row>
    <row r="538" spans="1:41">
      <c r="A538" s="882" t="s">
        <v>1934</v>
      </c>
      <c r="B538" s="951">
        <v>6.42</v>
      </c>
      <c r="C538" s="951">
        <v>6.04</v>
      </c>
      <c r="D538" s="899">
        <v>69</v>
      </c>
      <c r="E538" s="899">
        <v>69</v>
      </c>
      <c r="F538" s="899">
        <v>859.74</v>
      </c>
      <c r="G538" s="950">
        <v>8.1</v>
      </c>
      <c r="H538" s="899">
        <v>5</v>
      </c>
      <c r="I538" s="899">
        <v>5</v>
      </c>
      <c r="J538" s="899">
        <v>5</v>
      </c>
      <c r="K538" s="949">
        <v>81</v>
      </c>
      <c r="L538" s="948">
        <v>940.74</v>
      </c>
      <c r="M538" s="898">
        <v>0</v>
      </c>
      <c r="N538" s="898">
        <v>940.74</v>
      </c>
      <c r="O538" s="898">
        <v>0</v>
      </c>
      <c r="P538" s="947">
        <v>0</v>
      </c>
      <c r="Q538" s="898">
        <v>0</v>
      </c>
      <c r="R538" s="898">
        <v>0</v>
      </c>
      <c r="S538" s="898">
        <v>0</v>
      </c>
      <c r="T538" s="898">
        <v>0</v>
      </c>
      <c r="U538" s="898">
        <v>0</v>
      </c>
      <c r="V538" s="925">
        <v>0</v>
      </c>
      <c r="Y538" s="969"/>
      <c r="Z538" s="969"/>
      <c r="AA538" s="969"/>
      <c r="AB538" s="969"/>
      <c r="AC538" s="969"/>
      <c r="AD538" s="969"/>
      <c r="AE538" s="969"/>
      <c r="AF538" s="969"/>
      <c r="AG538" s="969"/>
      <c r="AH538" s="969"/>
      <c r="AI538" s="969"/>
      <c r="AJ538" s="969"/>
      <c r="AK538" s="969"/>
      <c r="AL538" s="969"/>
      <c r="AM538" s="969"/>
      <c r="AN538" s="969"/>
      <c r="AO538" s="969"/>
    </row>
    <row r="539" spans="1:41">
      <c r="A539" s="880" t="s">
        <v>1933</v>
      </c>
      <c r="B539" s="946">
        <v>8.27</v>
      </c>
      <c r="C539" s="946">
        <v>8.61</v>
      </c>
      <c r="D539" s="893">
        <v>51</v>
      </c>
      <c r="E539" s="893">
        <v>51</v>
      </c>
      <c r="F539" s="893">
        <v>860.87999999999988</v>
      </c>
      <c r="G539" s="945">
        <v>8.4</v>
      </c>
      <c r="H539" s="893">
        <v>5</v>
      </c>
      <c r="I539" s="893">
        <v>5</v>
      </c>
      <c r="J539" s="893">
        <v>5</v>
      </c>
      <c r="K539" s="944">
        <v>84</v>
      </c>
      <c r="L539" s="943">
        <v>944.87999999999988</v>
      </c>
      <c r="M539" s="892">
        <v>944.87999999999988</v>
      </c>
      <c r="N539" s="892">
        <v>0</v>
      </c>
      <c r="O539" s="892">
        <v>0</v>
      </c>
      <c r="P539" s="942">
        <v>0</v>
      </c>
      <c r="Q539" s="892">
        <v>0</v>
      </c>
      <c r="R539" s="892">
        <v>0</v>
      </c>
      <c r="S539" s="892">
        <v>0</v>
      </c>
      <c r="T539" s="892">
        <v>0</v>
      </c>
      <c r="U539" s="892">
        <v>0</v>
      </c>
      <c r="V539" s="926">
        <v>0</v>
      </c>
      <c r="Y539" s="969"/>
      <c r="Z539" s="969"/>
      <c r="AA539" s="969"/>
      <c r="AB539" s="969"/>
      <c r="AC539" s="969"/>
      <c r="AD539" s="969"/>
      <c r="AE539" s="969"/>
      <c r="AF539" s="969"/>
      <c r="AG539" s="969"/>
      <c r="AH539" s="969"/>
      <c r="AI539" s="969"/>
      <c r="AJ539" s="969"/>
      <c r="AK539" s="969"/>
      <c r="AL539" s="969"/>
      <c r="AM539" s="969"/>
      <c r="AN539" s="969"/>
      <c r="AO539" s="969"/>
    </row>
    <row r="540" spans="1:41">
      <c r="A540" s="882" t="s">
        <v>1932</v>
      </c>
      <c r="B540" s="951">
        <v>14.71</v>
      </c>
      <c r="C540" s="951">
        <v>15.39</v>
      </c>
      <c r="D540" s="899">
        <v>61</v>
      </c>
      <c r="E540" s="899">
        <v>59</v>
      </c>
      <c r="F540" s="899">
        <v>1805.3200000000002</v>
      </c>
      <c r="G540" s="950">
        <v>15.3</v>
      </c>
      <c r="H540" s="899">
        <v>8</v>
      </c>
      <c r="I540" s="899">
        <v>8</v>
      </c>
      <c r="J540" s="899">
        <v>8</v>
      </c>
      <c r="K540" s="949">
        <v>244.8</v>
      </c>
      <c r="L540" s="948">
        <v>2050.1200000000003</v>
      </c>
      <c r="M540" s="898">
        <v>0</v>
      </c>
      <c r="N540" s="898">
        <v>2050.1200000000003</v>
      </c>
      <c r="O540" s="898">
        <v>0</v>
      </c>
      <c r="P540" s="947">
        <v>0</v>
      </c>
      <c r="Q540" s="898">
        <v>0</v>
      </c>
      <c r="R540" s="898">
        <v>0</v>
      </c>
      <c r="S540" s="898">
        <v>0</v>
      </c>
      <c r="T540" s="898">
        <v>0</v>
      </c>
      <c r="U540" s="898">
        <v>0</v>
      </c>
      <c r="V540" s="925">
        <v>0</v>
      </c>
      <c r="Y540" s="969"/>
      <c r="Z540" s="969"/>
      <c r="AA540" s="969"/>
      <c r="AB540" s="969"/>
      <c r="AC540" s="969"/>
      <c r="AD540" s="969"/>
      <c r="AE540" s="969"/>
      <c r="AF540" s="969"/>
      <c r="AG540" s="969"/>
      <c r="AH540" s="969"/>
      <c r="AI540" s="969"/>
      <c r="AJ540" s="969"/>
      <c r="AK540" s="969"/>
      <c r="AL540" s="969"/>
      <c r="AM540" s="969"/>
      <c r="AN540" s="969"/>
      <c r="AO540" s="969"/>
    </row>
    <row r="541" spans="1:41">
      <c r="A541" s="880" t="s">
        <v>1931</v>
      </c>
      <c r="B541" s="946">
        <v>17.29</v>
      </c>
      <c r="C541" s="946">
        <v>17.14</v>
      </c>
      <c r="D541" s="893">
        <v>83</v>
      </c>
      <c r="E541" s="893">
        <v>83</v>
      </c>
      <c r="F541" s="893">
        <v>2857.69</v>
      </c>
      <c r="G541" s="945">
        <v>14.7</v>
      </c>
      <c r="H541" s="893">
        <v>12</v>
      </c>
      <c r="I541" s="893">
        <v>12</v>
      </c>
      <c r="J541" s="893">
        <v>12</v>
      </c>
      <c r="K541" s="944">
        <v>352.79999999999995</v>
      </c>
      <c r="L541" s="943">
        <v>3210.49</v>
      </c>
      <c r="M541" s="892">
        <v>660.44365714285709</v>
      </c>
      <c r="N541" s="892">
        <v>2550.0463428571425</v>
      </c>
      <c r="O541" s="892">
        <v>0</v>
      </c>
      <c r="P541" s="942">
        <v>0</v>
      </c>
      <c r="Q541" s="892">
        <v>0</v>
      </c>
      <c r="R541" s="892">
        <v>0</v>
      </c>
      <c r="S541" s="892">
        <v>0</v>
      </c>
      <c r="T541" s="892">
        <v>0</v>
      </c>
      <c r="U541" s="892">
        <v>0</v>
      </c>
      <c r="V541" s="926">
        <v>0</v>
      </c>
      <c r="Y541" s="969"/>
      <c r="Z541" s="969"/>
      <c r="AA541" s="969"/>
      <c r="AB541" s="969"/>
      <c r="AC541" s="969"/>
      <c r="AD541" s="969"/>
      <c r="AE541" s="969"/>
      <c r="AF541" s="969"/>
      <c r="AG541" s="969"/>
      <c r="AH541" s="969"/>
      <c r="AI541" s="969"/>
      <c r="AJ541" s="969"/>
      <c r="AK541" s="969"/>
      <c r="AL541" s="969"/>
      <c r="AM541" s="969"/>
      <c r="AN541" s="969"/>
      <c r="AO541" s="969"/>
    </row>
    <row r="542" spans="1:41">
      <c r="A542" s="882" t="s">
        <v>1929</v>
      </c>
      <c r="B542" s="951">
        <v>12.32</v>
      </c>
      <c r="C542" s="951">
        <v>11.92</v>
      </c>
      <c r="D542" s="899">
        <v>49</v>
      </c>
      <c r="E542" s="899">
        <v>49</v>
      </c>
      <c r="F542" s="899">
        <v>1187.7600000000002</v>
      </c>
      <c r="G542" s="950">
        <v>10.5</v>
      </c>
      <c r="H542" s="899">
        <v>5</v>
      </c>
      <c r="I542" s="899">
        <v>5</v>
      </c>
      <c r="J542" s="899">
        <v>5</v>
      </c>
      <c r="K542" s="949">
        <v>105</v>
      </c>
      <c r="L542" s="948">
        <v>1292.7600000000002</v>
      </c>
      <c r="M542" s="898">
        <v>1292.7600000000002</v>
      </c>
      <c r="N542" s="898">
        <v>0</v>
      </c>
      <c r="O542" s="898">
        <v>0</v>
      </c>
      <c r="P542" s="947">
        <v>0</v>
      </c>
      <c r="Q542" s="898">
        <v>0</v>
      </c>
      <c r="R542" s="898">
        <v>0</v>
      </c>
      <c r="S542" s="898">
        <v>0</v>
      </c>
      <c r="T542" s="898">
        <v>0</v>
      </c>
      <c r="U542" s="898">
        <v>0</v>
      </c>
      <c r="V542" s="925">
        <v>0</v>
      </c>
      <c r="Y542" s="969"/>
      <c r="Z542" s="969"/>
      <c r="AA542" s="969"/>
      <c r="AB542" s="969"/>
      <c r="AC542" s="969"/>
      <c r="AD542" s="969"/>
      <c r="AE542" s="969"/>
      <c r="AF542" s="969"/>
      <c r="AG542" s="969"/>
      <c r="AH542" s="969"/>
      <c r="AI542" s="969"/>
      <c r="AJ542" s="969"/>
      <c r="AK542" s="969"/>
      <c r="AL542" s="969"/>
      <c r="AM542" s="969"/>
      <c r="AN542" s="969"/>
      <c r="AO542" s="969"/>
    </row>
    <row r="543" spans="1:41">
      <c r="A543" s="880" t="s">
        <v>1928</v>
      </c>
      <c r="B543" s="946">
        <v>10.6</v>
      </c>
      <c r="C543" s="946">
        <v>10.34</v>
      </c>
      <c r="D543" s="893">
        <v>54</v>
      </c>
      <c r="E543" s="893">
        <v>54</v>
      </c>
      <c r="F543" s="893">
        <v>1130.76</v>
      </c>
      <c r="G543" s="945">
        <v>7.9</v>
      </c>
      <c r="H543" s="893">
        <v>5</v>
      </c>
      <c r="I543" s="893">
        <v>5</v>
      </c>
      <c r="J543" s="893">
        <v>5</v>
      </c>
      <c r="K543" s="944">
        <v>79</v>
      </c>
      <c r="L543" s="943">
        <v>1209.76</v>
      </c>
      <c r="M543" s="892">
        <v>1209.76</v>
      </c>
      <c r="N543" s="892">
        <v>0</v>
      </c>
      <c r="O543" s="892">
        <v>0</v>
      </c>
      <c r="P543" s="942">
        <v>0</v>
      </c>
      <c r="Q543" s="892">
        <v>0</v>
      </c>
      <c r="R543" s="892">
        <v>0</v>
      </c>
      <c r="S543" s="892">
        <v>0</v>
      </c>
      <c r="T543" s="892">
        <v>0</v>
      </c>
      <c r="U543" s="892">
        <v>0</v>
      </c>
      <c r="V543" s="926">
        <v>0</v>
      </c>
      <c r="Y543" s="969"/>
      <c r="Z543" s="969"/>
      <c r="AA543" s="969"/>
      <c r="AB543" s="969"/>
      <c r="AC543" s="969"/>
      <c r="AD543" s="969"/>
      <c r="AE543" s="969"/>
      <c r="AF543" s="969"/>
      <c r="AG543" s="969"/>
      <c r="AH543" s="969"/>
      <c r="AI543" s="969"/>
      <c r="AJ543" s="969"/>
      <c r="AK543" s="969"/>
      <c r="AL543" s="969"/>
      <c r="AM543" s="969"/>
      <c r="AN543" s="969"/>
      <c r="AO543" s="969"/>
    </row>
    <row r="544" spans="1:41">
      <c r="A544" s="882" t="s">
        <v>1549</v>
      </c>
      <c r="B544" s="951">
        <v>10.25</v>
      </c>
      <c r="C544" s="951">
        <v>11.22</v>
      </c>
      <c r="D544" s="899">
        <v>50</v>
      </c>
      <c r="E544" s="899">
        <v>50</v>
      </c>
      <c r="F544" s="899">
        <v>1073.5</v>
      </c>
      <c r="G544" s="950">
        <v>4.2590000000000003</v>
      </c>
      <c r="H544" s="899">
        <v>4</v>
      </c>
      <c r="I544" s="899">
        <v>4</v>
      </c>
      <c r="J544" s="899">
        <v>4</v>
      </c>
      <c r="K544" s="949">
        <v>34.072000000000003</v>
      </c>
      <c r="L544" s="948">
        <v>1107.5720000000001</v>
      </c>
      <c r="M544" s="898">
        <v>0</v>
      </c>
      <c r="N544" s="898">
        <v>0</v>
      </c>
      <c r="O544" s="898">
        <v>0</v>
      </c>
      <c r="P544" s="947">
        <v>0</v>
      </c>
      <c r="Q544" s="898">
        <v>0</v>
      </c>
      <c r="R544" s="898">
        <v>0</v>
      </c>
      <c r="S544" s="898">
        <v>1107.5720000000001</v>
      </c>
      <c r="T544" s="898">
        <v>0</v>
      </c>
      <c r="U544" s="898">
        <v>0</v>
      </c>
      <c r="V544" s="925">
        <v>0</v>
      </c>
      <c r="Y544" s="969"/>
      <c r="Z544" s="969"/>
      <c r="AA544" s="969"/>
      <c r="AB544" s="969"/>
      <c r="AC544" s="969"/>
      <c r="AD544" s="969"/>
      <c r="AE544" s="969"/>
      <c r="AF544" s="969"/>
      <c r="AG544" s="969"/>
      <c r="AH544" s="969"/>
      <c r="AI544" s="969"/>
      <c r="AJ544" s="969"/>
      <c r="AK544" s="969"/>
      <c r="AL544" s="969"/>
      <c r="AM544" s="969"/>
      <c r="AN544" s="969"/>
      <c r="AO544" s="969"/>
    </row>
    <row r="545" spans="1:41">
      <c r="A545" s="880" t="s">
        <v>1156</v>
      </c>
      <c r="B545" s="946">
        <v>15.37</v>
      </c>
      <c r="C545" s="946">
        <v>15.61</v>
      </c>
      <c r="D545" s="893">
        <v>44</v>
      </c>
      <c r="E545" s="893">
        <v>44</v>
      </c>
      <c r="F545" s="893">
        <v>1363.12</v>
      </c>
      <c r="G545" s="945">
        <v>4.87</v>
      </c>
      <c r="H545" s="893">
        <v>5</v>
      </c>
      <c r="I545" s="893">
        <v>5</v>
      </c>
      <c r="J545" s="893">
        <v>5</v>
      </c>
      <c r="K545" s="944">
        <v>48.7</v>
      </c>
      <c r="L545" s="943">
        <v>1411.82</v>
      </c>
      <c r="M545" s="892">
        <v>0</v>
      </c>
      <c r="N545" s="892">
        <v>0</v>
      </c>
      <c r="O545" s="892">
        <v>0</v>
      </c>
      <c r="P545" s="942">
        <v>1411.82</v>
      </c>
      <c r="Q545" s="892">
        <v>0</v>
      </c>
      <c r="R545" s="892">
        <v>0</v>
      </c>
      <c r="S545" s="892">
        <v>0</v>
      </c>
      <c r="T545" s="892">
        <v>0</v>
      </c>
      <c r="U545" s="892">
        <v>0</v>
      </c>
      <c r="V545" s="926">
        <v>0</v>
      </c>
      <c r="Y545" s="969"/>
      <c r="Z545" s="969"/>
      <c r="AA545" s="969"/>
      <c r="AB545" s="969"/>
      <c r="AC545" s="969"/>
      <c r="AD545" s="969"/>
      <c r="AE545" s="969"/>
      <c r="AF545" s="969"/>
      <c r="AG545" s="969"/>
      <c r="AH545" s="969"/>
      <c r="AI545" s="969"/>
      <c r="AJ545" s="969"/>
      <c r="AK545" s="969"/>
      <c r="AL545" s="969"/>
      <c r="AM545" s="969"/>
      <c r="AN545" s="969"/>
      <c r="AO545" s="969"/>
    </row>
    <row r="546" spans="1:41">
      <c r="A546" s="882" t="s">
        <v>1927</v>
      </c>
      <c r="B546" s="951">
        <v>5.87</v>
      </c>
      <c r="C546" s="951">
        <v>6.08</v>
      </c>
      <c r="D546" s="899">
        <v>34</v>
      </c>
      <c r="E546" s="899">
        <v>34</v>
      </c>
      <c r="F546" s="899">
        <v>406.3</v>
      </c>
      <c r="G546" s="950">
        <v>8.8000000000000007</v>
      </c>
      <c r="H546" s="899">
        <v>2</v>
      </c>
      <c r="I546" s="899">
        <v>2</v>
      </c>
      <c r="J546" s="899">
        <v>2</v>
      </c>
      <c r="K546" s="949">
        <v>35.200000000000003</v>
      </c>
      <c r="L546" s="948">
        <v>441.5</v>
      </c>
      <c r="M546" s="898">
        <v>112.0223880597015</v>
      </c>
      <c r="N546" s="898">
        <v>329.47761194029852</v>
      </c>
      <c r="O546" s="898">
        <v>0</v>
      </c>
      <c r="P546" s="947">
        <v>0</v>
      </c>
      <c r="Q546" s="898">
        <v>0</v>
      </c>
      <c r="R546" s="898">
        <v>0</v>
      </c>
      <c r="S546" s="898">
        <v>0</v>
      </c>
      <c r="T546" s="898">
        <v>0</v>
      </c>
      <c r="U546" s="898">
        <v>0</v>
      </c>
      <c r="V546" s="925">
        <v>0</v>
      </c>
      <c r="Y546" s="969"/>
      <c r="Z546" s="969"/>
      <c r="AA546" s="969"/>
      <c r="AB546" s="969"/>
      <c r="AC546" s="969"/>
      <c r="AD546" s="969"/>
      <c r="AE546" s="969"/>
      <c r="AF546" s="969"/>
      <c r="AG546" s="969"/>
      <c r="AH546" s="969"/>
      <c r="AI546" s="969"/>
      <c r="AJ546" s="969"/>
      <c r="AK546" s="969"/>
      <c r="AL546" s="969"/>
      <c r="AM546" s="969"/>
      <c r="AN546" s="969"/>
      <c r="AO546" s="969"/>
    </row>
    <row r="547" spans="1:41">
      <c r="A547" s="880" t="s">
        <v>1926</v>
      </c>
      <c r="B547" s="946">
        <v>4.12</v>
      </c>
      <c r="C547" s="946">
        <v>4.9000000000000004</v>
      </c>
      <c r="D547" s="893">
        <v>48</v>
      </c>
      <c r="E547" s="893">
        <v>46</v>
      </c>
      <c r="F547" s="893">
        <v>423.15999999999997</v>
      </c>
      <c r="G547" s="945">
        <v>4.6500000000000004</v>
      </c>
      <c r="H547" s="893">
        <v>2</v>
      </c>
      <c r="I547" s="893">
        <v>3</v>
      </c>
      <c r="J547" s="893">
        <v>3</v>
      </c>
      <c r="K547" s="944">
        <v>18.600000000000001</v>
      </c>
      <c r="L547" s="943">
        <v>441.76</v>
      </c>
      <c r="M547" s="892">
        <v>431.83280898876399</v>
      </c>
      <c r="N547" s="892">
        <v>9.9271910112359549</v>
      </c>
      <c r="O547" s="892">
        <v>0</v>
      </c>
      <c r="P547" s="942">
        <v>0</v>
      </c>
      <c r="Q547" s="892">
        <v>0</v>
      </c>
      <c r="R547" s="892">
        <v>0</v>
      </c>
      <c r="S547" s="892">
        <v>0</v>
      </c>
      <c r="T547" s="892">
        <v>0</v>
      </c>
      <c r="U547" s="892">
        <v>0</v>
      </c>
      <c r="V547" s="926">
        <v>0</v>
      </c>
      <c r="Y547" s="969"/>
      <c r="Z547" s="969"/>
      <c r="AA547" s="969"/>
      <c r="AB547" s="969"/>
      <c r="AC547" s="969"/>
      <c r="AD547" s="969"/>
      <c r="AE547" s="969"/>
      <c r="AF547" s="969"/>
      <c r="AG547" s="969"/>
      <c r="AH547" s="969"/>
      <c r="AI547" s="969"/>
      <c r="AJ547" s="969"/>
      <c r="AK547" s="969"/>
      <c r="AL547" s="969"/>
      <c r="AM547" s="969"/>
      <c r="AN547" s="969"/>
      <c r="AO547" s="969"/>
    </row>
    <row r="548" spans="1:41">
      <c r="A548" s="882" t="s">
        <v>1924</v>
      </c>
      <c r="B548" s="951">
        <v>5.62</v>
      </c>
      <c r="C548" s="951">
        <v>6.13</v>
      </c>
      <c r="D548" s="899">
        <v>54</v>
      </c>
      <c r="E548" s="899">
        <v>53</v>
      </c>
      <c r="F548" s="899">
        <v>628.37</v>
      </c>
      <c r="G548" s="950">
        <v>4.2</v>
      </c>
      <c r="H548" s="899">
        <v>3</v>
      </c>
      <c r="I548" s="899">
        <v>3</v>
      </c>
      <c r="J548" s="899">
        <v>3</v>
      </c>
      <c r="K548" s="949">
        <v>25.200000000000003</v>
      </c>
      <c r="L548" s="948">
        <v>653.57000000000005</v>
      </c>
      <c r="M548" s="898">
        <v>0</v>
      </c>
      <c r="N548" s="898">
        <v>653.57000000000005</v>
      </c>
      <c r="O548" s="898">
        <v>0</v>
      </c>
      <c r="P548" s="947">
        <v>0</v>
      </c>
      <c r="Q548" s="898">
        <v>0</v>
      </c>
      <c r="R548" s="898">
        <v>0</v>
      </c>
      <c r="S548" s="898">
        <v>0</v>
      </c>
      <c r="T548" s="898">
        <v>0</v>
      </c>
      <c r="U548" s="898">
        <v>0</v>
      </c>
      <c r="V548" s="925">
        <v>0</v>
      </c>
      <c r="Y548" s="969"/>
      <c r="Z548" s="969"/>
      <c r="AA548" s="969"/>
      <c r="AB548" s="969"/>
      <c r="AC548" s="969"/>
      <c r="AD548" s="969"/>
      <c r="AE548" s="969"/>
      <c r="AF548" s="969"/>
      <c r="AG548" s="969"/>
      <c r="AH548" s="969"/>
      <c r="AI548" s="969"/>
      <c r="AJ548" s="969"/>
      <c r="AK548" s="969"/>
      <c r="AL548" s="969"/>
      <c r="AM548" s="969"/>
      <c r="AN548" s="969"/>
      <c r="AO548" s="969"/>
    </row>
    <row r="549" spans="1:41">
      <c r="A549" s="880" t="s">
        <v>1922</v>
      </c>
      <c r="B549" s="946">
        <v>9.85</v>
      </c>
      <c r="C549" s="946">
        <v>10.029999999999999</v>
      </c>
      <c r="D549" s="893">
        <v>30</v>
      </c>
      <c r="E549" s="893">
        <v>30</v>
      </c>
      <c r="F549" s="893">
        <v>596.4</v>
      </c>
      <c r="G549" s="945">
        <v>14.8</v>
      </c>
      <c r="H549" s="893">
        <v>3</v>
      </c>
      <c r="I549" s="893">
        <v>3</v>
      </c>
      <c r="J549" s="893">
        <v>3</v>
      </c>
      <c r="K549" s="944">
        <v>88.800000000000011</v>
      </c>
      <c r="L549" s="943">
        <v>685.2</v>
      </c>
      <c r="M549" s="892">
        <v>228.4</v>
      </c>
      <c r="N549" s="892">
        <v>456.8</v>
      </c>
      <c r="O549" s="892">
        <v>0</v>
      </c>
      <c r="P549" s="942">
        <v>0</v>
      </c>
      <c r="Q549" s="892">
        <v>0</v>
      </c>
      <c r="R549" s="892">
        <v>0</v>
      </c>
      <c r="S549" s="892">
        <v>0</v>
      </c>
      <c r="T549" s="892">
        <v>0</v>
      </c>
      <c r="U549" s="892">
        <v>0</v>
      </c>
      <c r="V549" s="926">
        <v>0</v>
      </c>
      <c r="Y549" s="969"/>
      <c r="Z549" s="969"/>
      <c r="AA549" s="969"/>
      <c r="AB549" s="969"/>
      <c r="AC549" s="969"/>
      <c r="AD549" s="969"/>
      <c r="AE549" s="969"/>
      <c r="AF549" s="969"/>
      <c r="AG549" s="969"/>
      <c r="AH549" s="969"/>
      <c r="AI549" s="969"/>
      <c r="AJ549" s="969"/>
      <c r="AK549" s="969"/>
      <c r="AL549" s="969"/>
      <c r="AM549" s="969"/>
      <c r="AN549" s="969"/>
      <c r="AO549" s="969"/>
    </row>
    <row r="550" spans="1:41">
      <c r="A550" s="882" t="s">
        <v>1921</v>
      </c>
      <c r="B550" s="951">
        <v>27.62</v>
      </c>
      <c r="C550" s="951">
        <v>0</v>
      </c>
      <c r="D550" s="899">
        <v>69</v>
      </c>
      <c r="E550" s="899">
        <v>0</v>
      </c>
      <c r="F550" s="899">
        <v>1905.78</v>
      </c>
      <c r="G550" s="950">
        <v>4.3</v>
      </c>
      <c r="H550" s="899">
        <v>6</v>
      </c>
      <c r="I550" s="899">
        <v>6</v>
      </c>
      <c r="J550" s="899">
        <v>6</v>
      </c>
      <c r="K550" s="949">
        <v>51.599999999999994</v>
      </c>
      <c r="L550" s="948">
        <v>1957.3799999999999</v>
      </c>
      <c r="M550" s="898">
        <v>0</v>
      </c>
      <c r="N550" s="898">
        <v>1957.3799999999999</v>
      </c>
      <c r="O550" s="898">
        <v>0</v>
      </c>
      <c r="P550" s="947">
        <v>0</v>
      </c>
      <c r="Q550" s="898">
        <v>0</v>
      </c>
      <c r="R550" s="898">
        <v>0</v>
      </c>
      <c r="S550" s="898">
        <v>0</v>
      </c>
      <c r="T550" s="898">
        <v>0</v>
      </c>
      <c r="U550" s="898">
        <v>0</v>
      </c>
      <c r="V550" s="925">
        <v>0</v>
      </c>
      <c r="Y550" s="969"/>
      <c r="Z550" s="969"/>
      <c r="AA550" s="969"/>
      <c r="AB550" s="969"/>
      <c r="AC550" s="969"/>
      <c r="AD550" s="969"/>
      <c r="AE550" s="969"/>
      <c r="AF550" s="969"/>
      <c r="AG550" s="969"/>
      <c r="AH550" s="969"/>
      <c r="AI550" s="969"/>
      <c r="AJ550" s="969"/>
      <c r="AK550" s="969"/>
      <c r="AL550" s="969"/>
      <c r="AM550" s="969"/>
      <c r="AN550" s="969"/>
      <c r="AO550" s="969"/>
    </row>
    <row r="551" spans="1:41">
      <c r="A551" s="880" t="s">
        <v>1918</v>
      </c>
      <c r="B551" s="946">
        <v>6.8</v>
      </c>
      <c r="C551" s="946">
        <v>7.69</v>
      </c>
      <c r="D551" s="893">
        <v>96</v>
      </c>
      <c r="E551" s="893">
        <v>96</v>
      </c>
      <c r="F551" s="893">
        <v>1391.04</v>
      </c>
      <c r="G551" s="945">
        <v>3.2</v>
      </c>
      <c r="H551" s="893">
        <v>6</v>
      </c>
      <c r="I551" s="893">
        <v>6</v>
      </c>
      <c r="J551" s="893">
        <v>6</v>
      </c>
      <c r="K551" s="944">
        <v>38.400000000000006</v>
      </c>
      <c r="L551" s="943">
        <v>1429.44</v>
      </c>
      <c r="M551" s="892">
        <v>0</v>
      </c>
      <c r="N551" s="892">
        <v>1158.8178640776698</v>
      </c>
      <c r="O551" s="892">
        <v>270.62213592233013</v>
      </c>
      <c r="P551" s="942">
        <v>0</v>
      </c>
      <c r="Q551" s="892">
        <v>0</v>
      </c>
      <c r="R551" s="892">
        <v>0</v>
      </c>
      <c r="S551" s="892">
        <v>0</v>
      </c>
      <c r="T551" s="892">
        <v>0</v>
      </c>
      <c r="U551" s="892">
        <v>0</v>
      </c>
      <c r="V551" s="926">
        <v>0</v>
      </c>
      <c r="Y551" s="969"/>
      <c r="Z551" s="969"/>
      <c r="AA551" s="969"/>
      <c r="AB551" s="969"/>
      <c r="AC551" s="969"/>
      <c r="AD551" s="969"/>
      <c r="AE551" s="969"/>
      <c r="AF551" s="969"/>
      <c r="AG551" s="969"/>
      <c r="AH551" s="969"/>
      <c r="AI551" s="969"/>
      <c r="AJ551" s="969"/>
      <c r="AK551" s="969"/>
      <c r="AL551" s="969"/>
      <c r="AM551" s="969"/>
      <c r="AN551" s="969"/>
      <c r="AO551" s="969"/>
    </row>
    <row r="552" spans="1:41">
      <c r="A552" s="882" t="s">
        <v>1917</v>
      </c>
      <c r="B552" s="951">
        <v>5.81</v>
      </c>
      <c r="C552" s="951">
        <v>6.58</v>
      </c>
      <c r="D552" s="899">
        <v>63</v>
      </c>
      <c r="E552" s="899">
        <v>63</v>
      </c>
      <c r="F552" s="899">
        <v>780.56999999999994</v>
      </c>
      <c r="G552" s="950">
        <v>6.3</v>
      </c>
      <c r="H552" s="899">
        <v>4</v>
      </c>
      <c r="I552" s="899">
        <v>3</v>
      </c>
      <c r="J552" s="899">
        <v>4</v>
      </c>
      <c r="K552" s="949">
        <v>63</v>
      </c>
      <c r="L552" s="948">
        <v>843.56999999999994</v>
      </c>
      <c r="M552" s="898">
        <v>0</v>
      </c>
      <c r="N552" s="898">
        <v>843.56999999999994</v>
      </c>
      <c r="O552" s="898">
        <v>0</v>
      </c>
      <c r="P552" s="947">
        <v>0</v>
      </c>
      <c r="Q552" s="898">
        <v>0</v>
      </c>
      <c r="R552" s="898">
        <v>0</v>
      </c>
      <c r="S552" s="898">
        <v>0</v>
      </c>
      <c r="T552" s="898">
        <v>0</v>
      </c>
      <c r="U552" s="898">
        <v>0</v>
      </c>
      <c r="V552" s="925">
        <v>0</v>
      </c>
      <c r="Y552" s="969"/>
      <c r="Z552" s="969"/>
      <c r="AA552" s="969"/>
      <c r="AB552" s="969"/>
      <c r="AC552" s="969"/>
      <c r="AD552" s="969"/>
      <c r="AE552" s="969"/>
      <c r="AF552" s="969"/>
      <c r="AG552" s="969"/>
      <c r="AH552" s="969"/>
      <c r="AI552" s="969"/>
      <c r="AJ552" s="969"/>
      <c r="AK552" s="969"/>
      <c r="AL552" s="969"/>
      <c r="AM552" s="969"/>
      <c r="AN552" s="969"/>
      <c r="AO552" s="969"/>
    </row>
    <row r="553" spans="1:41">
      <c r="A553" s="880" t="s">
        <v>1916</v>
      </c>
      <c r="B553" s="946">
        <v>13.05</v>
      </c>
      <c r="C553" s="946">
        <v>11.94</v>
      </c>
      <c r="D553" s="893">
        <v>36</v>
      </c>
      <c r="E553" s="893">
        <v>36</v>
      </c>
      <c r="F553" s="893">
        <v>899.64</v>
      </c>
      <c r="G553" s="945">
        <v>5.7</v>
      </c>
      <c r="H553" s="893">
        <v>4</v>
      </c>
      <c r="I553" s="893">
        <v>4</v>
      </c>
      <c r="J553" s="893">
        <v>4</v>
      </c>
      <c r="K553" s="944">
        <v>45.6</v>
      </c>
      <c r="L553" s="943">
        <v>945.24</v>
      </c>
      <c r="M553" s="892">
        <v>0</v>
      </c>
      <c r="N553" s="892">
        <v>945.24</v>
      </c>
      <c r="O553" s="892">
        <v>0</v>
      </c>
      <c r="P553" s="942">
        <v>0</v>
      </c>
      <c r="Q553" s="892">
        <v>0</v>
      </c>
      <c r="R553" s="892">
        <v>0</v>
      </c>
      <c r="S553" s="892">
        <v>0</v>
      </c>
      <c r="T553" s="892">
        <v>0</v>
      </c>
      <c r="U553" s="892">
        <v>0</v>
      </c>
      <c r="V553" s="926">
        <v>0</v>
      </c>
      <c r="Y553" s="969"/>
      <c r="Z553" s="969"/>
      <c r="AA553" s="969"/>
      <c r="AB553" s="969"/>
      <c r="AC553" s="969"/>
      <c r="AD553" s="969"/>
      <c r="AE553" s="969"/>
      <c r="AF553" s="969"/>
      <c r="AG553" s="969"/>
      <c r="AH553" s="969"/>
      <c r="AI553" s="969"/>
      <c r="AJ553" s="969"/>
      <c r="AK553" s="969"/>
      <c r="AL553" s="969"/>
      <c r="AM553" s="969"/>
      <c r="AN553" s="969"/>
      <c r="AO553" s="969"/>
    </row>
    <row r="554" spans="1:41">
      <c r="A554" s="882" t="s">
        <v>1155</v>
      </c>
      <c r="B554" s="951">
        <v>4.34</v>
      </c>
      <c r="C554" s="951">
        <v>0</v>
      </c>
      <c r="D554" s="899">
        <v>58</v>
      </c>
      <c r="E554" s="899">
        <v>0</v>
      </c>
      <c r="F554" s="899">
        <v>251.72</v>
      </c>
      <c r="G554" s="950">
        <v>2.9</v>
      </c>
      <c r="H554" s="899">
        <v>2</v>
      </c>
      <c r="I554" s="899">
        <v>2</v>
      </c>
      <c r="J554" s="899">
        <v>2</v>
      </c>
      <c r="K554" s="949">
        <v>11.6</v>
      </c>
      <c r="L554" s="948">
        <v>263.32</v>
      </c>
      <c r="M554" s="898">
        <v>263.32</v>
      </c>
      <c r="N554" s="898">
        <v>0</v>
      </c>
      <c r="O554" s="898">
        <v>0</v>
      </c>
      <c r="P554" s="947">
        <v>0</v>
      </c>
      <c r="Q554" s="898">
        <v>0</v>
      </c>
      <c r="R554" s="898">
        <v>0</v>
      </c>
      <c r="S554" s="898">
        <v>0</v>
      </c>
      <c r="T554" s="898">
        <v>0</v>
      </c>
      <c r="U554" s="898">
        <v>0</v>
      </c>
      <c r="V554" s="925">
        <v>0</v>
      </c>
      <c r="Y554" s="969"/>
      <c r="Z554" s="969"/>
      <c r="AA554" s="969"/>
      <c r="AB554" s="969"/>
      <c r="AC554" s="969"/>
      <c r="AD554" s="969"/>
      <c r="AE554" s="969"/>
      <c r="AF554" s="969"/>
      <c r="AG554" s="969"/>
      <c r="AH554" s="969"/>
      <c r="AI554" s="969"/>
      <c r="AJ554" s="969"/>
      <c r="AK554" s="969"/>
      <c r="AL554" s="969"/>
      <c r="AM554" s="969"/>
      <c r="AN554" s="969"/>
      <c r="AO554" s="969"/>
    </row>
    <row r="555" spans="1:41">
      <c r="A555" s="880" t="s">
        <v>1915</v>
      </c>
      <c r="B555" s="946">
        <v>10.210000000000001</v>
      </c>
      <c r="C555" s="946">
        <v>10.45</v>
      </c>
      <c r="D555" s="893">
        <v>50</v>
      </c>
      <c r="E555" s="893">
        <v>50</v>
      </c>
      <c r="F555" s="893">
        <v>1033</v>
      </c>
      <c r="G555" s="945">
        <v>6.2</v>
      </c>
      <c r="H555" s="893">
        <v>5</v>
      </c>
      <c r="I555" s="893">
        <v>5</v>
      </c>
      <c r="J555" s="893">
        <v>5</v>
      </c>
      <c r="K555" s="944">
        <v>62</v>
      </c>
      <c r="L555" s="943">
        <v>1095</v>
      </c>
      <c r="M555" s="892">
        <v>0</v>
      </c>
      <c r="N555" s="892">
        <v>0</v>
      </c>
      <c r="O555" s="892">
        <v>1095</v>
      </c>
      <c r="P555" s="942">
        <v>0</v>
      </c>
      <c r="Q555" s="892">
        <v>0</v>
      </c>
      <c r="R555" s="892">
        <v>0</v>
      </c>
      <c r="S555" s="892">
        <v>0</v>
      </c>
      <c r="T555" s="892">
        <v>0</v>
      </c>
      <c r="U555" s="892">
        <v>0</v>
      </c>
      <c r="V555" s="926">
        <v>0</v>
      </c>
      <c r="Y555" s="969"/>
      <c r="Z555" s="969"/>
      <c r="AA555" s="969"/>
      <c r="AB555" s="969"/>
      <c r="AC555" s="969"/>
      <c r="AD555" s="969"/>
      <c r="AE555" s="969"/>
      <c r="AF555" s="969"/>
      <c r="AG555" s="969"/>
      <c r="AH555" s="969"/>
      <c r="AI555" s="969"/>
      <c r="AJ555" s="969"/>
      <c r="AK555" s="969"/>
      <c r="AL555" s="969"/>
      <c r="AM555" s="969"/>
      <c r="AN555" s="969"/>
      <c r="AO555" s="969"/>
    </row>
    <row r="556" spans="1:41">
      <c r="A556" s="882" t="s">
        <v>1914</v>
      </c>
      <c r="B556" s="951">
        <v>5.24</v>
      </c>
      <c r="C556" s="951">
        <v>5.86</v>
      </c>
      <c r="D556" s="899">
        <v>56</v>
      </c>
      <c r="E556" s="899">
        <v>56</v>
      </c>
      <c r="F556" s="899">
        <v>621.6</v>
      </c>
      <c r="G556" s="950">
        <v>7</v>
      </c>
      <c r="H556" s="899">
        <v>10</v>
      </c>
      <c r="I556" s="899">
        <v>10</v>
      </c>
      <c r="J556" s="899">
        <v>10</v>
      </c>
      <c r="K556" s="949">
        <v>140</v>
      </c>
      <c r="L556" s="948">
        <v>761.6</v>
      </c>
      <c r="M556" s="898">
        <v>0</v>
      </c>
      <c r="N556" s="898">
        <v>761.6</v>
      </c>
      <c r="O556" s="898">
        <v>0</v>
      </c>
      <c r="P556" s="947">
        <v>0</v>
      </c>
      <c r="Q556" s="898">
        <v>0</v>
      </c>
      <c r="R556" s="898">
        <v>0</v>
      </c>
      <c r="S556" s="898">
        <v>0</v>
      </c>
      <c r="T556" s="898">
        <v>0</v>
      </c>
      <c r="U556" s="898">
        <v>0</v>
      </c>
      <c r="V556" s="925">
        <v>0</v>
      </c>
      <c r="Y556" s="969"/>
      <c r="Z556" s="969"/>
      <c r="AA556" s="969"/>
      <c r="AB556" s="969"/>
      <c r="AC556" s="969"/>
      <c r="AD556" s="969"/>
      <c r="AE556" s="969"/>
      <c r="AF556" s="969"/>
      <c r="AG556" s="969"/>
      <c r="AH556" s="969"/>
      <c r="AI556" s="969"/>
      <c r="AJ556" s="969"/>
      <c r="AK556" s="969"/>
      <c r="AL556" s="969"/>
      <c r="AM556" s="969"/>
      <c r="AN556" s="969"/>
      <c r="AO556" s="969"/>
    </row>
    <row r="557" spans="1:41">
      <c r="A557" s="880" t="s">
        <v>1913</v>
      </c>
      <c r="B557" s="946">
        <v>13.93</v>
      </c>
      <c r="C557" s="946">
        <v>15.36</v>
      </c>
      <c r="D557" s="893">
        <v>56</v>
      </c>
      <c r="E557" s="893">
        <v>55</v>
      </c>
      <c r="F557" s="893">
        <v>1624.8799999999999</v>
      </c>
      <c r="G557" s="945">
        <v>7</v>
      </c>
      <c r="H557" s="893">
        <v>7</v>
      </c>
      <c r="I557" s="893">
        <v>7</v>
      </c>
      <c r="J557" s="893">
        <v>7</v>
      </c>
      <c r="K557" s="944">
        <v>98</v>
      </c>
      <c r="L557" s="943">
        <v>1722.8799999999999</v>
      </c>
      <c r="M557" s="892">
        <v>0</v>
      </c>
      <c r="N557" s="892">
        <v>0</v>
      </c>
      <c r="O557" s="892">
        <v>1722.8799999999999</v>
      </c>
      <c r="P557" s="942">
        <v>0</v>
      </c>
      <c r="Q557" s="892">
        <v>0</v>
      </c>
      <c r="R557" s="892">
        <v>0</v>
      </c>
      <c r="S557" s="892">
        <v>0</v>
      </c>
      <c r="T557" s="892">
        <v>0</v>
      </c>
      <c r="U557" s="892">
        <v>0</v>
      </c>
      <c r="V557" s="926">
        <v>0</v>
      </c>
      <c r="Y557" s="969"/>
      <c r="Z557" s="969"/>
      <c r="AA557" s="969"/>
      <c r="AB557" s="969"/>
      <c r="AC557" s="969"/>
      <c r="AD557" s="969"/>
      <c r="AE557" s="969"/>
      <c r="AF557" s="969"/>
      <c r="AG557" s="969"/>
      <c r="AH557" s="969"/>
      <c r="AI557" s="969"/>
      <c r="AJ557" s="969"/>
      <c r="AK557" s="969"/>
      <c r="AL557" s="969"/>
      <c r="AM557" s="969"/>
      <c r="AN557" s="969"/>
      <c r="AO557" s="969"/>
    </row>
    <row r="558" spans="1:41">
      <c r="A558" s="882" t="s">
        <v>1912</v>
      </c>
      <c r="B558" s="951">
        <v>5.47</v>
      </c>
      <c r="C558" s="951">
        <v>5.95</v>
      </c>
      <c r="D558" s="899">
        <v>82</v>
      </c>
      <c r="E558" s="899">
        <v>82</v>
      </c>
      <c r="F558" s="899">
        <v>936.44</v>
      </c>
      <c r="G558" s="950">
        <v>5.7</v>
      </c>
      <c r="H558" s="899">
        <v>13</v>
      </c>
      <c r="I558" s="899">
        <v>13</v>
      </c>
      <c r="J558" s="899">
        <v>13</v>
      </c>
      <c r="K558" s="949">
        <v>148.20000000000002</v>
      </c>
      <c r="L558" s="948">
        <v>1084.6400000000001</v>
      </c>
      <c r="M558" s="898">
        <v>0</v>
      </c>
      <c r="N558" s="898">
        <v>0</v>
      </c>
      <c r="O558" s="898">
        <v>1084.6400000000001</v>
      </c>
      <c r="P558" s="947">
        <v>0</v>
      </c>
      <c r="Q558" s="898">
        <v>0</v>
      </c>
      <c r="R558" s="898">
        <v>0</v>
      </c>
      <c r="S558" s="898">
        <v>0</v>
      </c>
      <c r="T558" s="898">
        <v>0</v>
      </c>
      <c r="U558" s="898">
        <v>0</v>
      </c>
      <c r="V558" s="925">
        <v>0</v>
      </c>
      <c r="Y558" s="969"/>
      <c r="Z558" s="969"/>
      <c r="AA558" s="969"/>
      <c r="AB558" s="969"/>
      <c r="AC558" s="969"/>
      <c r="AD558" s="969"/>
      <c r="AE558" s="969"/>
      <c r="AF558" s="969"/>
      <c r="AG558" s="969"/>
      <c r="AH558" s="969"/>
      <c r="AI558" s="969"/>
      <c r="AJ558" s="969"/>
      <c r="AK558" s="969"/>
      <c r="AL558" s="969"/>
      <c r="AM558" s="969"/>
      <c r="AN558" s="969"/>
      <c r="AO558" s="969"/>
    </row>
    <row r="559" spans="1:41">
      <c r="A559" s="880" t="s">
        <v>1911</v>
      </c>
      <c r="B559" s="946">
        <v>5.66</v>
      </c>
      <c r="C559" s="946">
        <v>5.99</v>
      </c>
      <c r="D559" s="893">
        <v>73</v>
      </c>
      <c r="E559" s="893">
        <v>74</v>
      </c>
      <c r="F559" s="893">
        <v>856.44</v>
      </c>
      <c r="G559" s="945">
        <v>5.7</v>
      </c>
      <c r="H559" s="893">
        <v>4</v>
      </c>
      <c r="I559" s="893">
        <v>4</v>
      </c>
      <c r="J559" s="893">
        <v>4</v>
      </c>
      <c r="K559" s="944">
        <v>45.6</v>
      </c>
      <c r="L559" s="943">
        <v>902.04000000000008</v>
      </c>
      <c r="M559" s="892">
        <v>0</v>
      </c>
      <c r="N559" s="892">
        <v>0</v>
      </c>
      <c r="O559" s="892">
        <v>902.04000000000008</v>
      </c>
      <c r="P559" s="942">
        <v>0</v>
      </c>
      <c r="Q559" s="892">
        <v>0</v>
      </c>
      <c r="R559" s="892">
        <v>0</v>
      </c>
      <c r="S559" s="892">
        <v>0</v>
      </c>
      <c r="T559" s="892">
        <v>0</v>
      </c>
      <c r="U559" s="892">
        <v>0</v>
      </c>
      <c r="V559" s="926">
        <v>0</v>
      </c>
      <c r="Y559" s="969"/>
      <c r="Z559" s="969"/>
      <c r="AA559" s="969"/>
      <c r="AB559" s="969"/>
      <c r="AC559" s="969"/>
      <c r="AD559" s="969"/>
      <c r="AE559" s="969"/>
      <c r="AF559" s="969"/>
      <c r="AG559" s="969"/>
      <c r="AH559" s="969"/>
      <c r="AI559" s="969"/>
      <c r="AJ559" s="969"/>
      <c r="AK559" s="969"/>
      <c r="AL559" s="969"/>
      <c r="AM559" s="969"/>
      <c r="AN559" s="969"/>
      <c r="AO559" s="969"/>
    </row>
    <row r="560" spans="1:41">
      <c r="A560" s="882" t="s">
        <v>1910</v>
      </c>
      <c r="B560" s="951">
        <v>11.29</v>
      </c>
      <c r="C560" s="951">
        <v>11.76</v>
      </c>
      <c r="D560" s="899">
        <v>30</v>
      </c>
      <c r="E560" s="899">
        <v>30</v>
      </c>
      <c r="F560" s="899">
        <v>691.5</v>
      </c>
      <c r="G560" s="950">
        <v>5.7</v>
      </c>
      <c r="H560" s="899">
        <v>3</v>
      </c>
      <c r="I560" s="899">
        <v>3</v>
      </c>
      <c r="J560" s="899">
        <v>3</v>
      </c>
      <c r="K560" s="949">
        <v>34.200000000000003</v>
      </c>
      <c r="L560" s="948">
        <v>725.7</v>
      </c>
      <c r="M560" s="898">
        <v>0</v>
      </c>
      <c r="N560" s="898">
        <v>0</v>
      </c>
      <c r="O560" s="898">
        <v>725.7</v>
      </c>
      <c r="P560" s="947">
        <v>0</v>
      </c>
      <c r="Q560" s="898">
        <v>0</v>
      </c>
      <c r="R560" s="898">
        <v>0</v>
      </c>
      <c r="S560" s="898">
        <v>0</v>
      </c>
      <c r="T560" s="898">
        <v>0</v>
      </c>
      <c r="U560" s="898">
        <v>0</v>
      </c>
      <c r="V560" s="925">
        <v>0</v>
      </c>
      <c r="Y560" s="969"/>
      <c r="Z560" s="969"/>
      <c r="AA560" s="969"/>
      <c r="AB560" s="969"/>
      <c r="AC560" s="969"/>
      <c r="AD560" s="969"/>
      <c r="AE560" s="969"/>
      <c r="AF560" s="969"/>
      <c r="AG560" s="969"/>
      <c r="AH560" s="969"/>
      <c r="AI560" s="969"/>
      <c r="AJ560" s="969"/>
      <c r="AK560" s="969"/>
      <c r="AL560" s="969"/>
      <c r="AM560" s="969"/>
      <c r="AN560" s="969"/>
      <c r="AO560" s="969"/>
    </row>
    <row r="561" spans="1:41">
      <c r="A561" s="880" t="s">
        <v>1909</v>
      </c>
      <c r="B561" s="946">
        <v>16.97</v>
      </c>
      <c r="C561" s="946">
        <v>17.45</v>
      </c>
      <c r="D561" s="893">
        <v>7</v>
      </c>
      <c r="E561" s="893">
        <v>7</v>
      </c>
      <c r="F561" s="893">
        <v>240.94</v>
      </c>
      <c r="G561" s="945">
        <v>5.7</v>
      </c>
      <c r="H561" s="893">
        <v>1</v>
      </c>
      <c r="I561" s="893">
        <v>1</v>
      </c>
      <c r="J561" s="893">
        <v>1</v>
      </c>
      <c r="K561" s="944">
        <v>11.4</v>
      </c>
      <c r="L561" s="943">
        <v>252.34</v>
      </c>
      <c r="M561" s="892">
        <v>0</v>
      </c>
      <c r="N561" s="892">
        <v>0</v>
      </c>
      <c r="O561" s="892">
        <v>252.34</v>
      </c>
      <c r="P561" s="942">
        <v>0</v>
      </c>
      <c r="Q561" s="892">
        <v>0</v>
      </c>
      <c r="R561" s="892">
        <v>0</v>
      </c>
      <c r="S561" s="892">
        <v>0</v>
      </c>
      <c r="T561" s="892">
        <v>0</v>
      </c>
      <c r="U561" s="892">
        <v>0</v>
      </c>
      <c r="V561" s="926">
        <v>0</v>
      </c>
      <c r="Y561" s="969"/>
      <c r="Z561" s="969"/>
      <c r="AA561" s="969"/>
      <c r="AB561" s="969"/>
      <c r="AC561" s="969"/>
      <c r="AD561" s="969"/>
      <c r="AE561" s="969"/>
      <c r="AF561" s="969"/>
      <c r="AG561" s="969"/>
      <c r="AH561" s="969"/>
      <c r="AI561" s="969"/>
      <c r="AJ561" s="969"/>
      <c r="AK561" s="969"/>
      <c r="AL561" s="969"/>
      <c r="AM561" s="969"/>
      <c r="AN561" s="969"/>
      <c r="AO561" s="969"/>
    </row>
    <row r="562" spans="1:41">
      <c r="A562" s="882" t="s">
        <v>1908</v>
      </c>
      <c r="B562" s="951">
        <v>17.62</v>
      </c>
      <c r="C562" s="951">
        <v>17.82</v>
      </c>
      <c r="D562" s="899">
        <v>52</v>
      </c>
      <c r="E562" s="899">
        <v>50</v>
      </c>
      <c r="F562" s="899">
        <v>1807.24</v>
      </c>
      <c r="G562" s="950">
        <v>5.7</v>
      </c>
      <c r="H562" s="899">
        <v>7</v>
      </c>
      <c r="I562" s="899">
        <v>7</v>
      </c>
      <c r="J562" s="899">
        <v>7</v>
      </c>
      <c r="K562" s="949">
        <v>79.8</v>
      </c>
      <c r="L562" s="948">
        <v>1887.04</v>
      </c>
      <c r="M562" s="898">
        <v>0</v>
      </c>
      <c r="N562" s="898">
        <v>1887.04</v>
      </c>
      <c r="O562" s="898">
        <v>0</v>
      </c>
      <c r="P562" s="947">
        <v>0</v>
      </c>
      <c r="Q562" s="898">
        <v>0</v>
      </c>
      <c r="R562" s="898">
        <v>0</v>
      </c>
      <c r="S562" s="898">
        <v>0</v>
      </c>
      <c r="T562" s="898">
        <v>0</v>
      </c>
      <c r="U562" s="898">
        <v>0</v>
      </c>
      <c r="V562" s="925">
        <v>0</v>
      </c>
      <c r="Y562" s="969"/>
      <c r="Z562" s="969"/>
      <c r="AA562" s="969"/>
      <c r="AB562" s="969"/>
      <c r="AC562" s="969"/>
      <c r="AD562" s="969"/>
      <c r="AE562" s="969"/>
      <c r="AF562" s="969"/>
      <c r="AG562" s="969"/>
      <c r="AH562" s="969"/>
      <c r="AI562" s="969"/>
      <c r="AJ562" s="969"/>
      <c r="AK562" s="969"/>
      <c r="AL562" s="969"/>
      <c r="AM562" s="969"/>
      <c r="AN562" s="969"/>
      <c r="AO562" s="969"/>
    </row>
    <row r="563" spans="1:41">
      <c r="A563" s="880" t="s">
        <v>1907</v>
      </c>
      <c r="B563" s="946">
        <v>16.32</v>
      </c>
      <c r="C563" s="946">
        <v>18.68</v>
      </c>
      <c r="D563" s="893">
        <v>44</v>
      </c>
      <c r="E563" s="893">
        <v>44</v>
      </c>
      <c r="F563" s="893">
        <v>1540</v>
      </c>
      <c r="G563" s="945">
        <v>5.5</v>
      </c>
      <c r="H563" s="893">
        <v>6</v>
      </c>
      <c r="I563" s="893">
        <v>6</v>
      </c>
      <c r="J563" s="893">
        <v>6</v>
      </c>
      <c r="K563" s="944">
        <v>66</v>
      </c>
      <c r="L563" s="943">
        <v>1606</v>
      </c>
      <c r="M563" s="892">
        <v>544.40677966101691</v>
      </c>
      <c r="N563" s="892">
        <v>1061.593220338983</v>
      </c>
      <c r="O563" s="892">
        <v>0</v>
      </c>
      <c r="P563" s="942">
        <v>0</v>
      </c>
      <c r="Q563" s="892">
        <v>0</v>
      </c>
      <c r="R563" s="892">
        <v>0</v>
      </c>
      <c r="S563" s="892">
        <v>0</v>
      </c>
      <c r="T563" s="892">
        <v>0</v>
      </c>
      <c r="U563" s="892">
        <v>0</v>
      </c>
      <c r="V563" s="926">
        <v>0</v>
      </c>
      <c r="Y563" s="969"/>
      <c r="Z563" s="969"/>
      <c r="AA563" s="969"/>
      <c r="AB563" s="969"/>
      <c r="AC563" s="969"/>
      <c r="AD563" s="969"/>
      <c r="AE563" s="969"/>
      <c r="AF563" s="969"/>
      <c r="AG563" s="969"/>
      <c r="AH563" s="969"/>
      <c r="AI563" s="969"/>
      <c r="AJ563" s="969"/>
      <c r="AK563" s="969"/>
      <c r="AL563" s="969"/>
      <c r="AM563" s="969"/>
      <c r="AN563" s="969"/>
      <c r="AO563" s="969"/>
    </row>
    <row r="564" spans="1:41">
      <c r="A564" s="882" t="s">
        <v>1906</v>
      </c>
      <c r="B564" s="951">
        <v>9.67</v>
      </c>
      <c r="C564" s="951">
        <v>9.74</v>
      </c>
      <c r="D564" s="899">
        <v>97</v>
      </c>
      <c r="E564" s="899">
        <v>99</v>
      </c>
      <c r="F564" s="899">
        <v>1902.25</v>
      </c>
      <c r="G564" s="950">
        <v>9.1</v>
      </c>
      <c r="H564" s="899">
        <v>8</v>
      </c>
      <c r="I564" s="899">
        <v>8</v>
      </c>
      <c r="J564" s="899">
        <v>8</v>
      </c>
      <c r="K564" s="949">
        <v>145.6</v>
      </c>
      <c r="L564" s="948">
        <v>2047.85</v>
      </c>
      <c r="M564" s="898">
        <v>0</v>
      </c>
      <c r="N564" s="898">
        <v>2047.85</v>
      </c>
      <c r="O564" s="898">
        <v>0</v>
      </c>
      <c r="P564" s="947">
        <v>0</v>
      </c>
      <c r="Q564" s="898">
        <v>0</v>
      </c>
      <c r="R564" s="898">
        <v>0</v>
      </c>
      <c r="S564" s="898">
        <v>0</v>
      </c>
      <c r="T564" s="898">
        <v>0</v>
      </c>
      <c r="U564" s="898">
        <v>0</v>
      </c>
      <c r="V564" s="925">
        <v>0</v>
      </c>
      <c r="Y564" s="969"/>
      <c r="Z564" s="969"/>
      <c r="AA564" s="969"/>
      <c r="AB564" s="969"/>
      <c r="AC564" s="969"/>
      <c r="AD564" s="969"/>
      <c r="AE564" s="969"/>
      <c r="AF564" s="969"/>
      <c r="AG564" s="969"/>
      <c r="AH564" s="969"/>
      <c r="AI564" s="969"/>
      <c r="AJ564" s="969"/>
      <c r="AK564" s="969"/>
      <c r="AL564" s="969"/>
      <c r="AM564" s="969"/>
      <c r="AN564" s="969"/>
      <c r="AO564" s="969"/>
    </row>
    <row r="565" spans="1:41">
      <c r="A565" s="880" t="s">
        <v>1903</v>
      </c>
      <c r="B565" s="946">
        <v>3.5</v>
      </c>
      <c r="C565" s="946">
        <v>0</v>
      </c>
      <c r="D565" s="893">
        <v>38</v>
      </c>
      <c r="E565" s="893">
        <v>0</v>
      </c>
      <c r="F565" s="893">
        <v>133</v>
      </c>
      <c r="G565" s="945">
        <v>9.1</v>
      </c>
      <c r="H565" s="893">
        <v>1</v>
      </c>
      <c r="I565" s="893">
        <v>1</v>
      </c>
      <c r="J565" s="893">
        <v>1</v>
      </c>
      <c r="K565" s="944">
        <v>18.2</v>
      </c>
      <c r="L565" s="943">
        <v>151.19999999999999</v>
      </c>
      <c r="M565" s="892">
        <v>151.19999999999999</v>
      </c>
      <c r="N565" s="892">
        <v>0</v>
      </c>
      <c r="O565" s="892">
        <v>0</v>
      </c>
      <c r="P565" s="942">
        <v>0</v>
      </c>
      <c r="Q565" s="892">
        <v>0</v>
      </c>
      <c r="R565" s="892">
        <v>0</v>
      </c>
      <c r="S565" s="892">
        <v>0</v>
      </c>
      <c r="T565" s="892">
        <v>0</v>
      </c>
      <c r="U565" s="892">
        <v>0</v>
      </c>
      <c r="V565" s="926">
        <v>0</v>
      </c>
      <c r="Y565" s="969"/>
      <c r="Z565" s="969"/>
      <c r="AA565" s="969"/>
      <c r="AB565" s="969"/>
      <c r="AC565" s="969"/>
      <c r="AD565" s="969"/>
      <c r="AE565" s="969"/>
      <c r="AF565" s="969"/>
      <c r="AG565" s="969"/>
      <c r="AH565" s="969"/>
      <c r="AI565" s="969"/>
      <c r="AJ565" s="969"/>
      <c r="AK565" s="969"/>
      <c r="AL565" s="969"/>
      <c r="AM565" s="969"/>
      <c r="AN565" s="969"/>
      <c r="AO565" s="969"/>
    </row>
    <row r="566" spans="1:41">
      <c r="A566" s="882" t="s">
        <v>1902</v>
      </c>
      <c r="B566" s="951">
        <v>13.99</v>
      </c>
      <c r="C566" s="951">
        <v>14.23</v>
      </c>
      <c r="D566" s="899">
        <v>48</v>
      </c>
      <c r="E566" s="899">
        <v>47</v>
      </c>
      <c r="F566" s="899">
        <v>1340.33</v>
      </c>
      <c r="G566" s="950">
        <v>12.9</v>
      </c>
      <c r="H566" s="899">
        <v>5</v>
      </c>
      <c r="I566" s="899">
        <v>5</v>
      </c>
      <c r="J566" s="899">
        <v>5</v>
      </c>
      <c r="K566" s="949">
        <v>129</v>
      </c>
      <c r="L566" s="948">
        <v>1469.33</v>
      </c>
      <c r="M566" s="898">
        <v>207.62271739130432</v>
      </c>
      <c r="N566" s="898">
        <v>1261.7072826086956</v>
      </c>
      <c r="O566" s="898">
        <v>0</v>
      </c>
      <c r="P566" s="947">
        <v>0</v>
      </c>
      <c r="Q566" s="898">
        <v>0</v>
      </c>
      <c r="R566" s="898">
        <v>0</v>
      </c>
      <c r="S566" s="898">
        <v>0</v>
      </c>
      <c r="T566" s="898">
        <v>0</v>
      </c>
      <c r="U566" s="898">
        <v>0</v>
      </c>
      <c r="V566" s="925">
        <v>0</v>
      </c>
      <c r="Y566" s="969"/>
      <c r="Z566" s="969"/>
      <c r="AA566" s="969"/>
      <c r="AB566" s="969"/>
      <c r="AC566" s="969"/>
      <c r="AD566" s="969"/>
      <c r="AE566" s="969"/>
      <c r="AF566" s="969"/>
      <c r="AG566" s="969"/>
      <c r="AH566" s="969"/>
      <c r="AI566" s="969"/>
      <c r="AJ566" s="969"/>
      <c r="AK566" s="969"/>
      <c r="AL566" s="969"/>
      <c r="AM566" s="969"/>
      <c r="AN566" s="969"/>
      <c r="AO566" s="969"/>
    </row>
    <row r="567" spans="1:41">
      <c r="A567" s="880" t="s">
        <v>1900</v>
      </c>
      <c r="B567" s="946">
        <v>16.600000000000001</v>
      </c>
      <c r="C567" s="946">
        <v>17.23</v>
      </c>
      <c r="D567" s="893">
        <v>68</v>
      </c>
      <c r="E567" s="893">
        <v>68</v>
      </c>
      <c r="F567" s="893">
        <v>2300.4400000000005</v>
      </c>
      <c r="G567" s="945">
        <v>11.75</v>
      </c>
      <c r="H567" s="893">
        <v>10</v>
      </c>
      <c r="I567" s="893">
        <v>10</v>
      </c>
      <c r="J567" s="893">
        <v>10</v>
      </c>
      <c r="K567" s="944">
        <v>235</v>
      </c>
      <c r="L567" s="943">
        <v>2535.4400000000005</v>
      </c>
      <c r="M567" s="892">
        <v>0</v>
      </c>
      <c r="N567" s="892">
        <v>2535.4400000000005</v>
      </c>
      <c r="O567" s="892">
        <v>0</v>
      </c>
      <c r="P567" s="942">
        <v>0</v>
      </c>
      <c r="Q567" s="892">
        <v>0</v>
      </c>
      <c r="R567" s="892">
        <v>0</v>
      </c>
      <c r="S567" s="892">
        <v>0</v>
      </c>
      <c r="T567" s="892">
        <v>0</v>
      </c>
      <c r="U567" s="892">
        <v>0</v>
      </c>
      <c r="V567" s="926">
        <v>0</v>
      </c>
      <c r="Y567" s="969"/>
      <c r="Z567" s="969"/>
      <c r="AA567" s="969"/>
      <c r="AB567" s="969"/>
      <c r="AC567" s="969"/>
      <c r="AD567" s="969"/>
      <c r="AE567" s="969"/>
      <c r="AF567" s="969"/>
      <c r="AG567" s="969"/>
      <c r="AH567" s="969"/>
      <c r="AI567" s="969"/>
      <c r="AJ567" s="969"/>
      <c r="AK567" s="969"/>
      <c r="AL567" s="969"/>
      <c r="AM567" s="969"/>
      <c r="AN567" s="969"/>
      <c r="AO567" s="969"/>
    </row>
    <row r="568" spans="1:41">
      <c r="A568" s="882" t="s">
        <v>1899</v>
      </c>
      <c r="B568" s="951">
        <v>4.95</v>
      </c>
      <c r="C568" s="951">
        <v>5.12</v>
      </c>
      <c r="D568" s="899">
        <v>42</v>
      </c>
      <c r="E568" s="899">
        <v>41</v>
      </c>
      <c r="F568" s="899">
        <v>417.82000000000005</v>
      </c>
      <c r="G568" s="950">
        <v>3.9</v>
      </c>
      <c r="H568" s="899">
        <v>3</v>
      </c>
      <c r="I568" s="899">
        <v>3</v>
      </c>
      <c r="J568" s="899">
        <v>3</v>
      </c>
      <c r="K568" s="949">
        <v>23.4</v>
      </c>
      <c r="L568" s="948">
        <v>441.22</v>
      </c>
      <c r="M568" s="898">
        <v>0</v>
      </c>
      <c r="N568" s="898">
        <v>441.22</v>
      </c>
      <c r="O568" s="898">
        <v>0</v>
      </c>
      <c r="P568" s="947">
        <v>0</v>
      </c>
      <c r="Q568" s="898">
        <v>0</v>
      </c>
      <c r="R568" s="898">
        <v>0</v>
      </c>
      <c r="S568" s="898">
        <v>0</v>
      </c>
      <c r="T568" s="898">
        <v>0</v>
      </c>
      <c r="U568" s="898">
        <v>0</v>
      </c>
      <c r="V568" s="925">
        <v>0</v>
      </c>
      <c r="Y568" s="969"/>
      <c r="Z568" s="969"/>
      <c r="AA568" s="969"/>
      <c r="AB568" s="969"/>
      <c r="AC568" s="969"/>
      <c r="AD568" s="969"/>
      <c r="AE568" s="969"/>
      <c r="AF568" s="969"/>
      <c r="AG568" s="969"/>
      <c r="AH568" s="969"/>
      <c r="AI568" s="969"/>
      <c r="AJ568" s="969"/>
      <c r="AK568" s="969"/>
      <c r="AL568" s="969"/>
      <c r="AM568" s="969"/>
      <c r="AN568" s="969"/>
      <c r="AO568" s="969"/>
    </row>
    <row r="569" spans="1:41">
      <c r="A569" s="880" t="s">
        <v>1897</v>
      </c>
      <c r="B569" s="946">
        <v>14.24</v>
      </c>
      <c r="C569" s="946">
        <v>14.49</v>
      </c>
      <c r="D569" s="893">
        <v>52</v>
      </c>
      <c r="E569" s="893">
        <v>51</v>
      </c>
      <c r="F569" s="893">
        <v>1479.47</v>
      </c>
      <c r="G569" s="945">
        <v>7.9</v>
      </c>
      <c r="H569" s="893">
        <v>4</v>
      </c>
      <c r="I569" s="893">
        <v>4</v>
      </c>
      <c r="J569" s="893">
        <v>4</v>
      </c>
      <c r="K569" s="944">
        <v>63.2</v>
      </c>
      <c r="L569" s="943">
        <v>1542.67</v>
      </c>
      <c r="M569" s="892">
        <v>0</v>
      </c>
      <c r="N569" s="892">
        <v>1542.67</v>
      </c>
      <c r="O569" s="892">
        <v>0</v>
      </c>
      <c r="P569" s="942">
        <v>0</v>
      </c>
      <c r="Q569" s="892">
        <v>0</v>
      </c>
      <c r="R569" s="892">
        <v>0</v>
      </c>
      <c r="S569" s="892">
        <v>0</v>
      </c>
      <c r="T569" s="892">
        <v>0</v>
      </c>
      <c r="U569" s="892">
        <v>0</v>
      </c>
      <c r="V569" s="926">
        <v>0</v>
      </c>
      <c r="Y569" s="969"/>
      <c r="Z569" s="969"/>
      <c r="AA569" s="969"/>
      <c r="AB569" s="969"/>
      <c r="AC569" s="969"/>
      <c r="AD569" s="969"/>
      <c r="AE569" s="969"/>
      <c r="AF569" s="969"/>
      <c r="AG569" s="969"/>
      <c r="AH569" s="969"/>
      <c r="AI569" s="969"/>
      <c r="AJ569" s="969"/>
      <c r="AK569" s="969"/>
      <c r="AL569" s="969"/>
      <c r="AM569" s="969"/>
      <c r="AN569" s="969"/>
      <c r="AO569" s="969"/>
    </row>
    <row r="570" spans="1:41">
      <c r="A570" s="882" t="s">
        <v>1895</v>
      </c>
      <c r="B570" s="951">
        <v>17.170000000000002</v>
      </c>
      <c r="C570" s="951">
        <v>16.510000000000002</v>
      </c>
      <c r="D570" s="899">
        <v>95</v>
      </c>
      <c r="E570" s="899">
        <v>95</v>
      </c>
      <c r="F570" s="899">
        <v>3199.6000000000004</v>
      </c>
      <c r="G570" s="950">
        <v>12.4</v>
      </c>
      <c r="H570" s="899">
        <v>14</v>
      </c>
      <c r="I570" s="899">
        <v>14</v>
      </c>
      <c r="J570" s="899">
        <v>14</v>
      </c>
      <c r="K570" s="949">
        <v>347.2</v>
      </c>
      <c r="L570" s="948">
        <v>3546.8</v>
      </c>
      <c r="M570" s="898">
        <v>0</v>
      </c>
      <c r="N570" s="898">
        <v>3546.8</v>
      </c>
      <c r="O570" s="898">
        <v>0</v>
      </c>
      <c r="P570" s="947">
        <v>0</v>
      </c>
      <c r="Q570" s="898">
        <v>0</v>
      </c>
      <c r="R570" s="898">
        <v>0</v>
      </c>
      <c r="S570" s="898">
        <v>0</v>
      </c>
      <c r="T570" s="898">
        <v>0</v>
      </c>
      <c r="U570" s="898">
        <v>0</v>
      </c>
      <c r="V570" s="925">
        <v>0</v>
      </c>
      <c r="Y570" s="969"/>
      <c r="Z570" s="969"/>
      <c r="AA570" s="969"/>
      <c r="AB570" s="969"/>
      <c r="AC570" s="969"/>
      <c r="AD570" s="969"/>
      <c r="AE570" s="969"/>
      <c r="AF570" s="969"/>
      <c r="AG570" s="969"/>
      <c r="AH570" s="969"/>
      <c r="AI570" s="969"/>
      <c r="AJ570" s="969"/>
      <c r="AK570" s="969"/>
      <c r="AL570" s="969"/>
      <c r="AM570" s="969"/>
      <c r="AN570" s="969"/>
      <c r="AO570" s="969"/>
    </row>
    <row r="571" spans="1:41">
      <c r="A571" s="880" t="s">
        <v>1894</v>
      </c>
      <c r="B571" s="946">
        <v>13.77</v>
      </c>
      <c r="C571" s="946">
        <v>15.5</v>
      </c>
      <c r="D571" s="893">
        <v>57</v>
      </c>
      <c r="E571" s="893">
        <v>57</v>
      </c>
      <c r="F571" s="893">
        <v>1668.3899999999999</v>
      </c>
      <c r="G571" s="945">
        <v>2.8</v>
      </c>
      <c r="H571" s="893">
        <v>5</v>
      </c>
      <c r="I571" s="893">
        <v>6</v>
      </c>
      <c r="J571" s="893">
        <v>6</v>
      </c>
      <c r="K571" s="944">
        <v>28</v>
      </c>
      <c r="L571" s="943">
        <v>1696.3899999999999</v>
      </c>
      <c r="M571" s="892">
        <v>1207.5996610169491</v>
      </c>
      <c r="N571" s="892">
        <v>488.79033898305084</v>
      </c>
      <c r="O571" s="892">
        <v>0</v>
      </c>
      <c r="P571" s="942">
        <v>0</v>
      </c>
      <c r="Q571" s="892">
        <v>0</v>
      </c>
      <c r="R571" s="892">
        <v>0</v>
      </c>
      <c r="S571" s="892">
        <v>0</v>
      </c>
      <c r="T571" s="892">
        <v>0</v>
      </c>
      <c r="U571" s="892">
        <v>0</v>
      </c>
      <c r="V571" s="926">
        <v>0</v>
      </c>
      <c r="Y571" s="969"/>
      <c r="Z571" s="969"/>
      <c r="AA571" s="969"/>
      <c r="AB571" s="969"/>
      <c r="AC571" s="969"/>
      <c r="AD571" s="969"/>
      <c r="AE571" s="969"/>
      <c r="AF571" s="969"/>
      <c r="AG571" s="969"/>
      <c r="AH571" s="969"/>
      <c r="AI571" s="969"/>
      <c r="AJ571" s="969"/>
      <c r="AK571" s="969"/>
      <c r="AL571" s="969"/>
      <c r="AM571" s="969"/>
      <c r="AN571" s="969"/>
      <c r="AO571" s="969"/>
    </row>
    <row r="572" spans="1:41">
      <c r="A572" s="882" t="s">
        <v>1548</v>
      </c>
      <c r="B572" s="951">
        <v>14.94</v>
      </c>
      <c r="C572" s="951">
        <v>14.6</v>
      </c>
      <c r="D572" s="899">
        <v>76</v>
      </c>
      <c r="E572" s="899">
        <v>76</v>
      </c>
      <c r="F572" s="899">
        <v>2245.04</v>
      </c>
      <c r="G572" s="950">
        <v>3.6</v>
      </c>
      <c r="H572" s="899">
        <v>7</v>
      </c>
      <c r="I572" s="899">
        <v>10</v>
      </c>
      <c r="J572" s="899">
        <v>9</v>
      </c>
      <c r="K572" s="949">
        <v>43.2</v>
      </c>
      <c r="L572" s="948">
        <v>2288.2399999999998</v>
      </c>
      <c r="M572" s="898">
        <v>0</v>
      </c>
      <c r="N572" s="898">
        <v>0</v>
      </c>
      <c r="O572" s="898">
        <v>0</v>
      </c>
      <c r="P572" s="947">
        <v>0</v>
      </c>
      <c r="Q572" s="898">
        <v>0</v>
      </c>
      <c r="R572" s="898">
        <v>0</v>
      </c>
      <c r="S572" s="898">
        <v>2288.2399999999998</v>
      </c>
      <c r="T572" s="898">
        <v>0</v>
      </c>
      <c r="U572" s="898">
        <v>0</v>
      </c>
      <c r="V572" s="925">
        <v>0</v>
      </c>
      <c r="Y572" s="969"/>
      <c r="Z572" s="969"/>
      <c r="AA572" s="969"/>
      <c r="AB572" s="969"/>
      <c r="AC572" s="969"/>
      <c r="AD572" s="969"/>
      <c r="AE572" s="969"/>
      <c r="AF572" s="969"/>
      <c r="AG572" s="969"/>
      <c r="AH572" s="969"/>
      <c r="AI572" s="969"/>
      <c r="AJ572" s="969"/>
      <c r="AK572" s="969"/>
      <c r="AL572" s="969"/>
      <c r="AM572" s="969"/>
      <c r="AN572" s="969"/>
      <c r="AO572" s="969"/>
    </row>
    <row r="573" spans="1:41">
      <c r="A573" s="880" t="s">
        <v>1892</v>
      </c>
      <c r="B573" s="946">
        <v>16.7</v>
      </c>
      <c r="C573" s="946">
        <v>17.46</v>
      </c>
      <c r="D573" s="893">
        <v>64</v>
      </c>
      <c r="E573" s="893">
        <v>63</v>
      </c>
      <c r="F573" s="893">
        <v>2168.7799999999997</v>
      </c>
      <c r="G573" s="945">
        <v>1</v>
      </c>
      <c r="H573" s="893">
        <v>8</v>
      </c>
      <c r="I573" s="893">
        <v>8</v>
      </c>
      <c r="J573" s="893">
        <v>8</v>
      </c>
      <c r="K573" s="944">
        <v>16</v>
      </c>
      <c r="L573" s="943">
        <v>2184.7799999999997</v>
      </c>
      <c r="M573" s="892">
        <v>0</v>
      </c>
      <c r="N573" s="892">
        <v>2184.7799999999997</v>
      </c>
      <c r="O573" s="892">
        <v>0</v>
      </c>
      <c r="P573" s="942">
        <v>0</v>
      </c>
      <c r="Q573" s="892">
        <v>0</v>
      </c>
      <c r="R573" s="892">
        <v>0</v>
      </c>
      <c r="S573" s="892">
        <v>0</v>
      </c>
      <c r="T573" s="892">
        <v>0</v>
      </c>
      <c r="U573" s="892">
        <v>0</v>
      </c>
      <c r="V573" s="926">
        <v>0</v>
      </c>
      <c r="Y573" s="969"/>
      <c r="Z573" s="969"/>
      <c r="AA573" s="969"/>
      <c r="AB573" s="969"/>
      <c r="AC573" s="969"/>
      <c r="AD573" s="969"/>
      <c r="AE573" s="969"/>
      <c r="AF573" s="969"/>
      <c r="AG573" s="969"/>
      <c r="AH573" s="969"/>
      <c r="AI573" s="969"/>
      <c r="AJ573" s="969"/>
      <c r="AK573" s="969"/>
      <c r="AL573" s="969"/>
      <c r="AM573" s="969"/>
      <c r="AN573" s="969"/>
      <c r="AO573" s="969"/>
    </row>
    <row r="574" spans="1:41">
      <c r="A574" s="882" t="s">
        <v>1891</v>
      </c>
      <c r="B574" s="951">
        <v>5.92</v>
      </c>
      <c r="C574" s="951">
        <v>5.94</v>
      </c>
      <c r="D574" s="899">
        <v>58</v>
      </c>
      <c r="E574" s="899">
        <v>58</v>
      </c>
      <c r="F574" s="899">
        <v>687.88000000000011</v>
      </c>
      <c r="G574" s="950">
        <v>1.19</v>
      </c>
      <c r="H574" s="899">
        <v>5</v>
      </c>
      <c r="I574" s="899">
        <v>5</v>
      </c>
      <c r="J574" s="899">
        <v>5</v>
      </c>
      <c r="K574" s="949">
        <v>11.899999999999999</v>
      </c>
      <c r="L574" s="948">
        <v>699.78000000000009</v>
      </c>
      <c r="M574" s="898">
        <v>0</v>
      </c>
      <c r="N574" s="898">
        <v>699.78000000000009</v>
      </c>
      <c r="O574" s="898">
        <v>0</v>
      </c>
      <c r="P574" s="947">
        <v>0</v>
      </c>
      <c r="Q574" s="898">
        <v>0</v>
      </c>
      <c r="R574" s="898">
        <v>0</v>
      </c>
      <c r="S574" s="898">
        <v>0</v>
      </c>
      <c r="T574" s="898">
        <v>0</v>
      </c>
      <c r="U574" s="898">
        <v>0</v>
      </c>
      <c r="V574" s="925">
        <v>0</v>
      </c>
      <c r="Y574" s="969"/>
      <c r="Z574" s="969"/>
      <c r="AA574" s="969"/>
      <c r="AB574" s="969"/>
      <c r="AC574" s="969"/>
      <c r="AD574" s="969"/>
      <c r="AE574" s="969"/>
      <c r="AF574" s="969"/>
      <c r="AG574" s="969"/>
      <c r="AH574" s="969"/>
      <c r="AI574" s="969"/>
      <c r="AJ574" s="969"/>
      <c r="AK574" s="969"/>
      <c r="AL574" s="969"/>
      <c r="AM574" s="969"/>
      <c r="AN574" s="969"/>
      <c r="AO574" s="969"/>
    </row>
    <row r="575" spans="1:41">
      <c r="A575" s="880" t="s">
        <v>1890</v>
      </c>
      <c r="B575" s="946">
        <v>8.15</v>
      </c>
      <c r="C575" s="946">
        <v>8.6300000000000008</v>
      </c>
      <c r="D575" s="893">
        <v>81</v>
      </c>
      <c r="E575" s="893">
        <v>81</v>
      </c>
      <c r="F575" s="893">
        <v>1359.18</v>
      </c>
      <c r="G575" s="945">
        <v>7.7</v>
      </c>
      <c r="H575" s="893">
        <v>6</v>
      </c>
      <c r="I575" s="893">
        <v>6</v>
      </c>
      <c r="J575" s="893">
        <v>6</v>
      </c>
      <c r="K575" s="944">
        <v>92.4</v>
      </c>
      <c r="L575" s="943">
        <v>1451.5800000000002</v>
      </c>
      <c r="M575" s="892">
        <v>0</v>
      </c>
      <c r="N575" s="892">
        <v>1451.5800000000002</v>
      </c>
      <c r="O575" s="892">
        <v>0</v>
      </c>
      <c r="P575" s="942">
        <v>0</v>
      </c>
      <c r="Q575" s="892">
        <v>0</v>
      </c>
      <c r="R575" s="892">
        <v>0</v>
      </c>
      <c r="S575" s="892">
        <v>0</v>
      </c>
      <c r="T575" s="892">
        <v>0</v>
      </c>
      <c r="U575" s="892">
        <v>0</v>
      </c>
      <c r="V575" s="926">
        <v>0</v>
      </c>
      <c r="Y575" s="969"/>
      <c r="Z575" s="969"/>
      <c r="AA575" s="969"/>
      <c r="AB575" s="969"/>
      <c r="AC575" s="969"/>
      <c r="AD575" s="969"/>
      <c r="AE575" s="969"/>
      <c r="AF575" s="969"/>
      <c r="AG575" s="969"/>
      <c r="AH575" s="969"/>
      <c r="AI575" s="969"/>
      <c r="AJ575" s="969"/>
      <c r="AK575" s="969"/>
      <c r="AL575" s="969"/>
      <c r="AM575" s="969"/>
      <c r="AN575" s="969"/>
      <c r="AO575" s="969"/>
    </row>
    <row r="576" spans="1:41">
      <c r="A576" s="882" t="s">
        <v>1546</v>
      </c>
      <c r="B576" s="951">
        <v>29.68</v>
      </c>
      <c r="C576" s="951">
        <v>30.73</v>
      </c>
      <c r="D576" s="899">
        <v>76</v>
      </c>
      <c r="E576" s="899">
        <v>76</v>
      </c>
      <c r="F576" s="899">
        <v>4591.16</v>
      </c>
      <c r="G576" s="950">
        <v>20</v>
      </c>
      <c r="H576" s="899">
        <v>13</v>
      </c>
      <c r="I576" s="899">
        <v>13</v>
      </c>
      <c r="J576" s="899">
        <v>13</v>
      </c>
      <c r="K576" s="949">
        <v>520</v>
      </c>
      <c r="L576" s="948">
        <v>5111.16</v>
      </c>
      <c r="M576" s="898">
        <v>0</v>
      </c>
      <c r="N576" s="898">
        <v>0</v>
      </c>
      <c r="O576" s="898">
        <v>0</v>
      </c>
      <c r="P576" s="947">
        <v>2144.5426573426571</v>
      </c>
      <c r="Q576" s="898">
        <v>0</v>
      </c>
      <c r="R576" s="898">
        <v>2966.6173426573428</v>
      </c>
      <c r="S576" s="898">
        <v>0</v>
      </c>
      <c r="T576" s="898">
        <v>0</v>
      </c>
      <c r="U576" s="898">
        <v>0</v>
      </c>
      <c r="V576" s="925">
        <v>0</v>
      </c>
      <c r="Y576" s="969"/>
      <c r="Z576" s="969"/>
      <c r="AA576" s="969"/>
      <c r="AB576" s="969"/>
      <c r="AC576" s="969"/>
      <c r="AD576" s="969"/>
      <c r="AE576" s="969"/>
      <c r="AF576" s="969"/>
      <c r="AG576" s="969"/>
      <c r="AH576" s="969"/>
      <c r="AI576" s="969"/>
      <c r="AJ576" s="969"/>
      <c r="AK576" s="969"/>
      <c r="AL576" s="969"/>
      <c r="AM576" s="969"/>
      <c r="AN576" s="969"/>
      <c r="AO576" s="969"/>
    </row>
    <row r="577" spans="1:41">
      <c r="A577" s="880" t="s">
        <v>1888</v>
      </c>
      <c r="B577" s="946">
        <v>8.16</v>
      </c>
      <c r="C577" s="946">
        <v>8.2100000000000009</v>
      </c>
      <c r="D577" s="893">
        <v>33</v>
      </c>
      <c r="E577" s="893">
        <v>32</v>
      </c>
      <c r="F577" s="893">
        <v>532</v>
      </c>
      <c r="G577" s="945">
        <v>6.2</v>
      </c>
      <c r="H577" s="893">
        <v>3</v>
      </c>
      <c r="I577" s="893">
        <v>3</v>
      </c>
      <c r="J577" s="893">
        <v>3</v>
      </c>
      <c r="K577" s="944">
        <v>37.200000000000003</v>
      </c>
      <c r="L577" s="943">
        <v>569.20000000000005</v>
      </c>
      <c r="M577" s="892">
        <v>0</v>
      </c>
      <c r="N577" s="892">
        <v>0</v>
      </c>
      <c r="O577" s="892">
        <v>569.20000000000005</v>
      </c>
      <c r="P577" s="942">
        <v>0</v>
      </c>
      <c r="Q577" s="892">
        <v>0</v>
      </c>
      <c r="R577" s="892">
        <v>0</v>
      </c>
      <c r="S577" s="892">
        <v>0</v>
      </c>
      <c r="T577" s="892">
        <v>0</v>
      </c>
      <c r="U577" s="892">
        <v>0</v>
      </c>
      <c r="V577" s="926">
        <v>0</v>
      </c>
      <c r="Y577" s="969"/>
      <c r="Z577" s="969"/>
      <c r="AA577" s="969"/>
      <c r="AB577" s="969"/>
      <c r="AC577" s="969"/>
      <c r="AD577" s="969"/>
      <c r="AE577" s="969"/>
      <c r="AF577" s="969"/>
      <c r="AG577" s="969"/>
      <c r="AH577" s="969"/>
      <c r="AI577" s="969"/>
      <c r="AJ577" s="969"/>
      <c r="AK577" s="969"/>
      <c r="AL577" s="969"/>
      <c r="AM577" s="969"/>
      <c r="AN577" s="969"/>
      <c r="AO577" s="969"/>
    </row>
    <row r="578" spans="1:41">
      <c r="A578" s="882" t="s">
        <v>1887</v>
      </c>
      <c r="B578" s="951">
        <v>19.71</v>
      </c>
      <c r="C578" s="951">
        <v>20.18</v>
      </c>
      <c r="D578" s="899">
        <v>73</v>
      </c>
      <c r="E578" s="899">
        <v>73</v>
      </c>
      <c r="F578" s="899">
        <v>2911.9700000000003</v>
      </c>
      <c r="G578" s="950">
        <v>10.3</v>
      </c>
      <c r="H578" s="899">
        <v>9</v>
      </c>
      <c r="I578" s="899">
        <v>9</v>
      </c>
      <c r="J578" s="899">
        <v>9</v>
      </c>
      <c r="K578" s="949">
        <v>185.4</v>
      </c>
      <c r="L578" s="948">
        <v>3097.3700000000003</v>
      </c>
      <c r="M578" s="898">
        <v>0</v>
      </c>
      <c r="N578" s="898">
        <v>0</v>
      </c>
      <c r="O578" s="898">
        <v>3097.3700000000003</v>
      </c>
      <c r="P578" s="947">
        <v>0</v>
      </c>
      <c r="Q578" s="898">
        <v>0</v>
      </c>
      <c r="R578" s="898">
        <v>0</v>
      </c>
      <c r="S578" s="898">
        <v>0</v>
      </c>
      <c r="T578" s="898">
        <v>0</v>
      </c>
      <c r="U578" s="898">
        <v>0</v>
      </c>
      <c r="V578" s="925">
        <v>0</v>
      </c>
      <c r="Y578" s="969"/>
      <c r="Z578" s="969"/>
      <c r="AA578" s="969"/>
      <c r="AB578" s="969"/>
      <c r="AC578" s="969"/>
      <c r="AD578" s="969"/>
      <c r="AE578" s="969"/>
      <c r="AF578" s="969"/>
      <c r="AG578" s="969"/>
      <c r="AH578" s="969"/>
      <c r="AI578" s="969"/>
      <c r="AJ578" s="969"/>
      <c r="AK578" s="969"/>
      <c r="AL578" s="969"/>
      <c r="AM578" s="969"/>
      <c r="AN578" s="969"/>
      <c r="AO578" s="969"/>
    </row>
    <row r="579" spans="1:41">
      <c r="A579" s="880" t="s">
        <v>1543</v>
      </c>
      <c r="B579" s="946">
        <v>24.02</v>
      </c>
      <c r="C579" s="946">
        <v>23.3</v>
      </c>
      <c r="D579" s="893">
        <v>50</v>
      </c>
      <c r="E579" s="893">
        <v>50</v>
      </c>
      <c r="F579" s="893">
        <v>2366</v>
      </c>
      <c r="G579" s="945">
        <v>4.8</v>
      </c>
      <c r="H579" s="893">
        <v>8</v>
      </c>
      <c r="I579" s="893">
        <v>8</v>
      </c>
      <c r="J579" s="893">
        <v>8</v>
      </c>
      <c r="K579" s="944">
        <v>76.8</v>
      </c>
      <c r="L579" s="943">
        <v>2442.8000000000002</v>
      </c>
      <c r="M579" s="892">
        <v>0</v>
      </c>
      <c r="N579" s="892">
        <v>0</v>
      </c>
      <c r="O579" s="892">
        <v>0</v>
      </c>
      <c r="P579" s="942">
        <v>0</v>
      </c>
      <c r="Q579" s="892">
        <v>0</v>
      </c>
      <c r="R579" s="892">
        <v>0</v>
      </c>
      <c r="S579" s="892">
        <v>2442.8000000000002</v>
      </c>
      <c r="T579" s="892">
        <v>0</v>
      </c>
      <c r="U579" s="892">
        <v>0</v>
      </c>
      <c r="V579" s="926">
        <v>0</v>
      </c>
      <c r="Y579" s="969"/>
      <c r="Z579" s="969"/>
      <c r="AA579" s="969"/>
      <c r="AB579" s="969"/>
      <c r="AC579" s="969"/>
      <c r="AD579" s="969"/>
      <c r="AE579" s="969"/>
      <c r="AF579" s="969"/>
      <c r="AG579" s="969"/>
      <c r="AH579" s="969"/>
      <c r="AI579" s="969"/>
      <c r="AJ579" s="969"/>
      <c r="AK579" s="969"/>
      <c r="AL579" s="969"/>
      <c r="AM579" s="969"/>
      <c r="AN579" s="969"/>
      <c r="AO579" s="969"/>
    </row>
    <row r="580" spans="1:41">
      <c r="A580" s="882" t="s">
        <v>1154</v>
      </c>
      <c r="B580" s="951">
        <v>11.2</v>
      </c>
      <c r="C580" s="951">
        <v>0</v>
      </c>
      <c r="D580" s="899">
        <v>41</v>
      </c>
      <c r="E580" s="899">
        <v>0</v>
      </c>
      <c r="F580" s="899">
        <v>459.2</v>
      </c>
      <c r="G580" s="950">
        <v>6.5</v>
      </c>
      <c r="H580" s="899">
        <v>2</v>
      </c>
      <c r="I580" s="899">
        <v>2</v>
      </c>
      <c r="J580" s="899">
        <v>2</v>
      </c>
      <c r="K580" s="949">
        <v>26</v>
      </c>
      <c r="L580" s="948">
        <v>485.2</v>
      </c>
      <c r="M580" s="898">
        <v>0</v>
      </c>
      <c r="N580" s="898">
        <v>0</v>
      </c>
      <c r="O580" s="898">
        <v>485.2</v>
      </c>
      <c r="P580" s="947">
        <v>0</v>
      </c>
      <c r="Q580" s="898">
        <v>0</v>
      </c>
      <c r="R580" s="898">
        <v>0</v>
      </c>
      <c r="S580" s="898">
        <v>0</v>
      </c>
      <c r="T580" s="898">
        <v>0</v>
      </c>
      <c r="U580" s="898">
        <v>0</v>
      </c>
      <c r="V580" s="925">
        <v>0</v>
      </c>
      <c r="Y580" s="969"/>
      <c r="Z580" s="969"/>
      <c r="AA580" s="969"/>
      <c r="AB580" s="969"/>
      <c r="AC580" s="969"/>
      <c r="AD580" s="969"/>
      <c r="AE580" s="969"/>
      <c r="AF580" s="969"/>
      <c r="AG580" s="969"/>
      <c r="AH580" s="969"/>
      <c r="AI580" s="969"/>
      <c r="AJ580" s="969"/>
      <c r="AK580" s="969"/>
      <c r="AL580" s="969"/>
      <c r="AM580" s="969"/>
      <c r="AN580" s="969"/>
      <c r="AO580" s="969"/>
    </row>
    <row r="581" spans="1:41">
      <c r="A581" s="880" t="s">
        <v>1885</v>
      </c>
      <c r="B581" s="946">
        <v>22.05</v>
      </c>
      <c r="C581" s="946">
        <v>20.84</v>
      </c>
      <c r="D581" s="893">
        <v>66</v>
      </c>
      <c r="E581" s="893">
        <v>66</v>
      </c>
      <c r="F581" s="893">
        <v>2830.74</v>
      </c>
      <c r="G581" s="945">
        <v>3.5</v>
      </c>
      <c r="H581" s="893">
        <v>10</v>
      </c>
      <c r="I581" s="893">
        <v>10</v>
      </c>
      <c r="J581" s="893">
        <v>10</v>
      </c>
      <c r="K581" s="944">
        <v>70</v>
      </c>
      <c r="L581" s="943">
        <v>2900.74</v>
      </c>
      <c r="M581" s="892">
        <v>0</v>
      </c>
      <c r="N581" s="892">
        <v>2900.74</v>
      </c>
      <c r="O581" s="892">
        <v>0</v>
      </c>
      <c r="P581" s="942">
        <v>0</v>
      </c>
      <c r="Q581" s="892">
        <v>0</v>
      </c>
      <c r="R581" s="892">
        <v>0</v>
      </c>
      <c r="S581" s="892">
        <v>0</v>
      </c>
      <c r="T581" s="892">
        <v>0</v>
      </c>
      <c r="U581" s="892">
        <v>0</v>
      </c>
      <c r="V581" s="926">
        <v>0</v>
      </c>
      <c r="Y581" s="969"/>
      <c r="Z581" s="969"/>
      <c r="AA581" s="969"/>
      <c r="AB581" s="969"/>
      <c r="AC581" s="969"/>
      <c r="AD581" s="969"/>
      <c r="AE581" s="969"/>
      <c r="AF581" s="969"/>
      <c r="AG581" s="969"/>
      <c r="AH581" s="969"/>
      <c r="AI581" s="969"/>
      <c r="AJ581" s="969"/>
      <c r="AK581" s="969"/>
      <c r="AL581" s="969"/>
      <c r="AM581" s="969"/>
      <c r="AN581" s="969"/>
      <c r="AO581" s="969"/>
    </row>
    <row r="582" spans="1:41">
      <c r="A582" s="882" t="s">
        <v>1884</v>
      </c>
      <c r="B582" s="951">
        <v>7.82</v>
      </c>
      <c r="C582" s="951">
        <v>7.52</v>
      </c>
      <c r="D582" s="899">
        <v>95</v>
      </c>
      <c r="E582" s="899">
        <v>97</v>
      </c>
      <c r="F582" s="899">
        <v>1472.34</v>
      </c>
      <c r="G582" s="950">
        <v>12.2</v>
      </c>
      <c r="H582" s="899">
        <v>9</v>
      </c>
      <c r="I582" s="899">
        <v>9</v>
      </c>
      <c r="J582" s="899">
        <v>9</v>
      </c>
      <c r="K582" s="949">
        <v>219.6</v>
      </c>
      <c r="L582" s="948">
        <v>1691.9399999999998</v>
      </c>
      <c r="M582" s="898">
        <v>527.59419354838701</v>
      </c>
      <c r="N582" s="898">
        <v>1164.3458064516128</v>
      </c>
      <c r="O582" s="898">
        <v>0</v>
      </c>
      <c r="P582" s="947">
        <v>0</v>
      </c>
      <c r="Q582" s="898">
        <v>0</v>
      </c>
      <c r="R582" s="898">
        <v>0</v>
      </c>
      <c r="S582" s="898">
        <v>0</v>
      </c>
      <c r="T582" s="898">
        <v>0</v>
      </c>
      <c r="U582" s="898">
        <v>0</v>
      </c>
      <c r="V582" s="925">
        <v>0</v>
      </c>
      <c r="Y582" s="969"/>
      <c r="Z582" s="969"/>
      <c r="AA582" s="969"/>
      <c r="AB582" s="969"/>
      <c r="AC582" s="969"/>
      <c r="AD582" s="969"/>
      <c r="AE582" s="969"/>
      <c r="AF582" s="969"/>
      <c r="AG582" s="969"/>
      <c r="AH582" s="969"/>
      <c r="AI582" s="969"/>
      <c r="AJ582" s="969"/>
      <c r="AK582" s="969"/>
      <c r="AL582" s="969"/>
      <c r="AM582" s="969"/>
      <c r="AN582" s="969"/>
      <c r="AO582" s="969"/>
    </row>
    <row r="583" spans="1:41">
      <c r="A583" s="880" t="s">
        <v>1882</v>
      </c>
      <c r="B583" s="946">
        <v>6.33</v>
      </c>
      <c r="C583" s="946">
        <v>6.4</v>
      </c>
      <c r="D583" s="893">
        <v>59</v>
      </c>
      <c r="E583" s="893">
        <v>59</v>
      </c>
      <c r="F583" s="893">
        <v>751.07</v>
      </c>
      <c r="G583" s="945">
        <v>9.57</v>
      </c>
      <c r="H583" s="893">
        <v>5</v>
      </c>
      <c r="I583" s="893">
        <v>5</v>
      </c>
      <c r="J583" s="893">
        <v>5</v>
      </c>
      <c r="K583" s="944">
        <v>95.7</v>
      </c>
      <c r="L583" s="943">
        <v>846.7700000000001</v>
      </c>
      <c r="M583" s="892">
        <v>556.44885714285715</v>
      </c>
      <c r="N583" s="892">
        <v>290.32114285714289</v>
      </c>
      <c r="O583" s="892">
        <v>0</v>
      </c>
      <c r="P583" s="942">
        <v>0</v>
      </c>
      <c r="Q583" s="892">
        <v>0</v>
      </c>
      <c r="R583" s="892">
        <v>0</v>
      </c>
      <c r="S583" s="892">
        <v>0</v>
      </c>
      <c r="T583" s="892">
        <v>0</v>
      </c>
      <c r="U583" s="892">
        <v>0</v>
      </c>
      <c r="V583" s="926">
        <v>0</v>
      </c>
      <c r="Y583" s="969"/>
      <c r="Z583" s="969"/>
      <c r="AA583" s="969"/>
      <c r="AB583" s="969"/>
      <c r="AC583" s="969"/>
      <c r="AD583" s="969"/>
      <c r="AE583" s="969"/>
      <c r="AF583" s="969"/>
      <c r="AG583" s="969"/>
      <c r="AH583" s="969"/>
      <c r="AI583" s="969"/>
      <c r="AJ583" s="969"/>
      <c r="AK583" s="969"/>
      <c r="AL583" s="969"/>
      <c r="AM583" s="969"/>
      <c r="AN583" s="969"/>
      <c r="AO583" s="969"/>
    </row>
    <row r="584" spans="1:41">
      <c r="A584" s="882" t="s">
        <v>1881</v>
      </c>
      <c r="B584" s="951">
        <v>15.17</v>
      </c>
      <c r="C584" s="951">
        <v>14.96</v>
      </c>
      <c r="D584" s="899">
        <v>53</v>
      </c>
      <c r="E584" s="899">
        <v>53</v>
      </c>
      <c r="F584" s="899">
        <v>1596.8899999999999</v>
      </c>
      <c r="G584" s="950">
        <v>4.9000000000000004</v>
      </c>
      <c r="H584" s="899">
        <v>6</v>
      </c>
      <c r="I584" s="899">
        <v>6</v>
      </c>
      <c r="J584" s="899">
        <v>6</v>
      </c>
      <c r="K584" s="949">
        <v>58.800000000000004</v>
      </c>
      <c r="L584" s="948">
        <v>1655.6899999999998</v>
      </c>
      <c r="M584" s="898">
        <v>0</v>
      </c>
      <c r="N584" s="898">
        <v>1655.6899999999998</v>
      </c>
      <c r="O584" s="898">
        <v>0</v>
      </c>
      <c r="P584" s="947">
        <v>0</v>
      </c>
      <c r="Q584" s="898">
        <v>0</v>
      </c>
      <c r="R584" s="898">
        <v>0</v>
      </c>
      <c r="S584" s="898">
        <v>0</v>
      </c>
      <c r="T584" s="898">
        <v>0</v>
      </c>
      <c r="U584" s="898">
        <v>0</v>
      </c>
      <c r="V584" s="925">
        <v>0</v>
      </c>
      <c r="Y584" s="969"/>
      <c r="Z584" s="969"/>
      <c r="AA584" s="969"/>
      <c r="AB584" s="969"/>
      <c r="AC584" s="969"/>
      <c r="AD584" s="969"/>
      <c r="AE584" s="969"/>
      <c r="AF584" s="969"/>
      <c r="AG584" s="969"/>
      <c r="AH584" s="969"/>
      <c r="AI584" s="969"/>
      <c r="AJ584" s="969"/>
      <c r="AK584" s="969"/>
      <c r="AL584" s="969"/>
      <c r="AM584" s="969"/>
      <c r="AN584" s="969"/>
      <c r="AO584" s="969"/>
    </row>
    <row r="585" spans="1:41">
      <c r="A585" s="880" t="s">
        <v>1880</v>
      </c>
      <c r="B585" s="946">
        <v>6.76</v>
      </c>
      <c r="C585" s="946">
        <v>6.93</v>
      </c>
      <c r="D585" s="893">
        <v>70</v>
      </c>
      <c r="E585" s="893">
        <v>70</v>
      </c>
      <c r="F585" s="893">
        <v>958.3</v>
      </c>
      <c r="G585" s="945">
        <v>7.4</v>
      </c>
      <c r="H585" s="893">
        <v>5</v>
      </c>
      <c r="I585" s="893">
        <v>5</v>
      </c>
      <c r="J585" s="893">
        <v>5</v>
      </c>
      <c r="K585" s="944">
        <v>74</v>
      </c>
      <c r="L585" s="943">
        <v>1032.3</v>
      </c>
      <c r="M585" s="892">
        <v>0</v>
      </c>
      <c r="N585" s="892">
        <v>1032.3</v>
      </c>
      <c r="O585" s="892">
        <v>0</v>
      </c>
      <c r="P585" s="942">
        <v>0</v>
      </c>
      <c r="Q585" s="892">
        <v>0</v>
      </c>
      <c r="R585" s="892">
        <v>0</v>
      </c>
      <c r="S585" s="892">
        <v>0</v>
      </c>
      <c r="T585" s="892">
        <v>0</v>
      </c>
      <c r="U585" s="892">
        <v>0</v>
      </c>
      <c r="V585" s="926">
        <v>0</v>
      </c>
      <c r="Y585" s="969"/>
      <c r="Z585" s="969"/>
      <c r="AA585" s="969"/>
      <c r="AB585" s="969"/>
      <c r="AC585" s="969"/>
      <c r="AD585" s="969"/>
      <c r="AE585" s="969"/>
      <c r="AF585" s="969"/>
      <c r="AG585" s="969"/>
      <c r="AH585" s="969"/>
      <c r="AI585" s="969"/>
      <c r="AJ585" s="969"/>
      <c r="AK585" s="969"/>
      <c r="AL585" s="969"/>
      <c r="AM585" s="969"/>
      <c r="AN585" s="969"/>
      <c r="AO585" s="969"/>
    </row>
    <row r="586" spans="1:41">
      <c r="A586" s="882" t="s">
        <v>1540</v>
      </c>
      <c r="B586" s="951">
        <v>17.559999999999999</v>
      </c>
      <c r="C586" s="951">
        <v>18.54</v>
      </c>
      <c r="D586" s="899">
        <v>88</v>
      </c>
      <c r="E586" s="899">
        <v>88</v>
      </c>
      <c r="F586" s="899">
        <v>3176.8</v>
      </c>
      <c r="G586" s="950">
        <v>3.3</v>
      </c>
      <c r="H586" s="899">
        <v>10</v>
      </c>
      <c r="I586" s="899">
        <v>10</v>
      </c>
      <c r="J586" s="899">
        <v>10</v>
      </c>
      <c r="K586" s="949">
        <v>66</v>
      </c>
      <c r="L586" s="948">
        <v>3242.8</v>
      </c>
      <c r="M586" s="898">
        <v>0</v>
      </c>
      <c r="N586" s="898">
        <v>0</v>
      </c>
      <c r="O586" s="898">
        <v>0</v>
      </c>
      <c r="P586" s="947">
        <v>0</v>
      </c>
      <c r="Q586" s="898">
        <v>0</v>
      </c>
      <c r="R586" s="898">
        <v>1480.0471794871796</v>
      </c>
      <c r="S586" s="898">
        <v>1762.7528205128206</v>
      </c>
      <c r="T586" s="898">
        <v>0</v>
      </c>
      <c r="U586" s="898">
        <v>0</v>
      </c>
      <c r="V586" s="925">
        <v>0</v>
      </c>
      <c r="Y586" s="969"/>
      <c r="Z586" s="969"/>
      <c r="AA586" s="969"/>
      <c r="AB586" s="969"/>
      <c r="AC586" s="969"/>
      <c r="AD586" s="969"/>
      <c r="AE586" s="969"/>
      <c r="AF586" s="969"/>
      <c r="AG586" s="969"/>
      <c r="AH586" s="969"/>
      <c r="AI586" s="969"/>
      <c r="AJ586" s="969"/>
      <c r="AK586" s="969"/>
      <c r="AL586" s="969"/>
      <c r="AM586" s="969"/>
      <c r="AN586" s="969"/>
      <c r="AO586" s="969"/>
    </row>
    <row r="587" spans="1:41">
      <c r="A587" s="880" t="s">
        <v>1879</v>
      </c>
      <c r="B587" s="946">
        <v>8.26</v>
      </c>
      <c r="C587" s="946">
        <v>7.62</v>
      </c>
      <c r="D587" s="893">
        <v>74</v>
      </c>
      <c r="E587" s="893">
        <v>74</v>
      </c>
      <c r="F587" s="893">
        <v>1175.1199999999999</v>
      </c>
      <c r="G587" s="945">
        <v>7.1</v>
      </c>
      <c r="H587" s="893">
        <v>6</v>
      </c>
      <c r="I587" s="893">
        <v>6</v>
      </c>
      <c r="J587" s="893">
        <v>6</v>
      </c>
      <c r="K587" s="944">
        <v>85.199999999999989</v>
      </c>
      <c r="L587" s="943">
        <v>1260.32</v>
      </c>
      <c r="M587" s="892">
        <v>0</v>
      </c>
      <c r="N587" s="892">
        <v>1260.32</v>
      </c>
      <c r="O587" s="892">
        <v>0</v>
      </c>
      <c r="P587" s="942">
        <v>0</v>
      </c>
      <c r="Q587" s="892">
        <v>0</v>
      </c>
      <c r="R587" s="892">
        <v>0</v>
      </c>
      <c r="S587" s="892">
        <v>0</v>
      </c>
      <c r="T587" s="892">
        <v>0</v>
      </c>
      <c r="U587" s="892">
        <v>0</v>
      </c>
      <c r="V587" s="926">
        <v>0</v>
      </c>
      <c r="Y587" s="969"/>
      <c r="Z587" s="969"/>
      <c r="AA587" s="969"/>
      <c r="AB587" s="969"/>
      <c r="AC587" s="969"/>
      <c r="AD587" s="969"/>
      <c r="AE587" s="969"/>
      <c r="AF587" s="969"/>
      <c r="AG587" s="969"/>
      <c r="AH587" s="969"/>
      <c r="AI587" s="969"/>
      <c r="AJ587" s="969"/>
      <c r="AK587" s="969"/>
      <c r="AL587" s="969"/>
      <c r="AM587" s="969"/>
      <c r="AN587" s="969"/>
      <c r="AO587" s="969"/>
    </row>
    <row r="588" spans="1:41">
      <c r="A588" s="882" t="s">
        <v>1538</v>
      </c>
      <c r="B588" s="951">
        <v>19.25</v>
      </c>
      <c r="C588" s="951">
        <v>18.97</v>
      </c>
      <c r="D588" s="899">
        <v>33</v>
      </c>
      <c r="E588" s="899">
        <v>35</v>
      </c>
      <c r="F588" s="899">
        <v>1299.1999999999998</v>
      </c>
      <c r="G588" s="950">
        <v>3.27</v>
      </c>
      <c r="H588" s="899">
        <v>5</v>
      </c>
      <c r="I588" s="899">
        <v>5</v>
      </c>
      <c r="J588" s="899">
        <v>5</v>
      </c>
      <c r="K588" s="949">
        <v>32.700000000000003</v>
      </c>
      <c r="L588" s="948">
        <v>1331.8999999999999</v>
      </c>
      <c r="M588" s="898">
        <v>0</v>
      </c>
      <c r="N588" s="898">
        <v>0</v>
      </c>
      <c r="O588" s="898">
        <v>0</v>
      </c>
      <c r="P588" s="947">
        <v>1331.8999999999999</v>
      </c>
      <c r="Q588" s="898">
        <v>0</v>
      </c>
      <c r="R588" s="898">
        <v>0</v>
      </c>
      <c r="S588" s="898">
        <v>0</v>
      </c>
      <c r="T588" s="898">
        <v>0</v>
      </c>
      <c r="U588" s="898">
        <v>0</v>
      </c>
      <c r="V588" s="925">
        <v>0</v>
      </c>
      <c r="Y588" s="969"/>
      <c r="Z588" s="969"/>
      <c r="AA588" s="969"/>
      <c r="AB588" s="969"/>
      <c r="AC588" s="969"/>
      <c r="AD588" s="969"/>
      <c r="AE588" s="969"/>
      <c r="AF588" s="969"/>
      <c r="AG588" s="969"/>
      <c r="AH588" s="969"/>
      <c r="AI588" s="969"/>
      <c r="AJ588" s="969"/>
      <c r="AK588" s="969"/>
      <c r="AL588" s="969"/>
      <c r="AM588" s="969"/>
      <c r="AN588" s="969"/>
      <c r="AO588" s="969"/>
    </row>
    <row r="589" spans="1:41">
      <c r="A589" s="880" t="s">
        <v>1877</v>
      </c>
      <c r="B589" s="946">
        <v>18.71</v>
      </c>
      <c r="C589" s="946">
        <v>0</v>
      </c>
      <c r="D589" s="893">
        <v>57</v>
      </c>
      <c r="E589" s="893">
        <v>0</v>
      </c>
      <c r="F589" s="893">
        <v>1066.47</v>
      </c>
      <c r="G589" s="945">
        <v>5.3</v>
      </c>
      <c r="H589" s="893">
        <v>5</v>
      </c>
      <c r="I589" s="893">
        <v>5</v>
      </c>
      <c r="J589" s="893">
        <v>5</v>
      </c>
      <c r="K589" s="944">
        <v>53</v>
      </c>
      <c r="L589" s="943">
        <v>1119.47</v>
      </c>
      <c r="M589" s="892">
        <v>0</v>
      </c>
      <c r="N589" s="892">
        <v>1119.47</v>
      </c>
      <c r="O589" s="892">
        <v>0</v>
      </c>
      <c r="P589" s="942">
        <v>0</v>
      </c>
      <c r="Q589" s="892">
        <v>0</v>
      </c>
      <c r="R589" s="892">
        <v>0</v>
      </c>
      <c r="S589" s="892">
        <v>0</v>
      </c>
      <c r="T589" s="892">
        <v>0</v>
      </c>
      <c r="U589" s="892">
        <v>0</v>
      </c>
      <c r="V589" s="926">
        <v>0</v>
      </c>
      <c r="Y589" s="969"/>
      <c r="Z589" s="969"/>
      <c r="AA589" s="969"/>
      <c r="AB589" s="969"/>
      <c r="AC589" s="969"/>
      <c r="AD589" s="969"/>
      <c r="AE589" s="969"/>
      <c r="AF589" s="969"/>
      <c r="AG589" s="969"/>
      <c r="AH589" s="969"/>
      <c r="AI589" s="969"/>
      <c r="AJ589" s="969"/>
      <c r="AK589" s="969"/>
      <c r="AL589" s="969"/>
      <c r="AM589" s="969"/>
      <c r="AN589" s="969"/>
      <c r="AO589" s="969"/>
    </row>
    <row r="590" spans="1:41">
      <c r="A590" s="882" t="s">
        <v>1537</v>
      </c>
      <c r="B590" s="951">
        <v>23.6</v>
      </c>
      <c r="C590" s="951">
        <v>22.92</v>
      </c>
      <c r="D590" s="899">
        <v>45</v>
      </c>
      <c r="E590" s="899">
        <v>45</v>
      </c>
      <c r="F590" s="899">
        <v>2093.4</v>
      </c>
      <c r="G590" s="950">
        <v>10</v>
      </c>
      <c r="H590" s="899">
        <v>6</v>
      </c>
      <c r="I590" s="899">
        <v>6</v>
      </c>
      <c r="J590" s="899">
        <v>6</v>
      </c>
      <c r="K590" s="949">
        <v>120</v>
      </c>
      <c r="L590" s="948">
        <v>2213.4</v>
      </c>
      <c r="M590" s="898">
        <v>0</v>
      </c>
      <c r="N590" s="898">
        <v>0</v>
      </c>
      <c r="O590" s="898">
        <v>0</v>
      </c>
      <c r="P590" s="947">
        <v>2213.4</v>
      </c>
      <c r="Q590" s="898">
        <v>0</v>
      </c>
      <c r="R590" s="898">
        <v>0</v>
      </c>
      <c r="S590" s="898">
        <v>0</v>
      </c>
      <c r="T590" s="898">
        <v>0</v>
      </c>
      <c r="U590" s="898">
        <v>0</v>
      </c>
      <c r="V590" s="925">
        <v>0</v>
      </c>
      <c r="Y590" s="969"/>
      <c r="Z590" s="969"/>
      <c r="AA590" s="969"/>
      <c r="AB590" s="969"/>
      <c r="AC590" s="969"/>
      <c r="AD590" s="969"/>
      <c r="AE590" s="969"/>
      <c r="AF590" s="969"/>
      <c r="AG590" s="969"/>
      <c r="AH590" s="969"/>
      <c r="AI590" s="969"/>
      <c r="AJ590" s="969"/>
      <c r="AK590" s="969"/>
      <c r="AL590" s="969"/>
      <c r="AM590" s="969"/>
      <c r="AN590" s="969"/>
      <c r="AO590" s="969"/>
    </row>
    <row r="591" spans="1:41">
      <c r="A591" s="880" t="s">
        <v>1536</v>
      </c>
      <c r="B591" s="946">
        <v>33.76</v>
      </c>
      <c r="C591" s="946">
        <v>0</v>
      </c>
      <c r="D591" s="893">
        <v>51</v>
      </c>
      <c r="E591" s="893">
        <v>0</v>
      </c>
      <c r="F591" s="893">
        <v>1721.76</v>
      </c>
      <c r="G591" s="945">
        <v>5.5</v>
      </c>
      <c r="H591" s="893">
        <v>6</v>
      </c>
      <c r="I591" s="893">
        <v>8</v>
      </c>
      <c r="J591" s="893">
        <v>6</v>
      </c>
      <c r="K591" s="944">
        <v>44</v>
      </c>
      <c r="L591" s="943">
        <v>1765.76</v>
      </c>
      <c r="M591" s="892">
        <v>0</v>
      </c>
      <c r="N591" s="892">
        <v>0</v>
      </c>
      <c r="O591" s="892">
        <v>0</v>
      </c>
      <c r="P591" s="942">
        <v>1765.76</v>
      </c>
      <c r="Q591" s="892">
        <v>0</v>
      </c>
      <c r="R591" s="892">
        <v>0</v>
      </c>
      <c r="S591" s="892">
        <v>0</v>
      </c>
      <c r="T591" s="892">
        <v>0</v>
      </c>
      <c r="U591" s="892">
        <v>0</v>
      </c>
      <c r="V591" s="926">
        <v>0</v>
      </c>
      <c r="Y591" s="969"/>
      <c r="Z591" s="969"/>
      <c r="AA591" s="969"/>
      <c r="AB591" s="969"/>
      <c r="AC591" s="969"/>
      <c r="AD591" s="969"/>
      <c r="AE591" s="969"/>
      <c r="AF591" s="969"/>
      <c r="AG591" s="969"/>
      <c r="AH591" s="969"/>
      <c r="AI591" s="969"/>
      <c r="AJ591" s="969"/>
      <c r="AK591" s="969"/>
      <c r="AL591" s="969"/>
      <c r="AM591" s="969"/>
      <c r="AN591" s="969"/>
      <c r="AO591" s="969"/>
    </row>
    <row r="592" spans="1:41">
      <c r="A592" s="882" t="s">
        <v>1535</v>
      </c>
      <c r="B592" s="951">
        <v>22.89</v>
      </c>
      <c r="C592" s="951">
        <v>23.43</v>
      </c>
      <c r="D592" s="899">
        <v>43</v>
      </c>
      <c r="E592" s="899">
        <v>43</v>
      </c>
      <c r="F592" s="899">
        <v>1991.76</v>
      </c>
      <c r="G592" s="950">
        <v>3.25</v>
      </c>
      <c r="H592" s="899">
        <v>5</v>
      </c>
      <c r="I592" s="899">
        <v>7</v>
      </c>
      <c r="J592" s="899">
        <v>6</v>
      </c>
      <c r="K592" s="949">
        <v>26</v>
      </c>
      <c r="L592" s="948">
        <v>2017.76</v>
      </c>
      <c r="M592" s="898">
        <v>0</v>
      </c>
      <c r="N592" s="898">
        <v>0</v>
      </c>
      <c r="O592" s="898">
        <v>0</v>
      </c>
      <c r="P592" s="947">
        <v>1871.8978313253012</v>
      </c>
      <c r="Q592" s="898">
        <v>0</v>
      </c>
      <c r="R592" s="898">
        <v>145.86216867469878</v>
      </c>
      <c r="S592" s="898">
        <v>0</v>
      </c>
      <c r="T592" s="898">
        <v>0</v>
      </c>
      <c r="U592" s="898">
        <v>0</v>
      </c>
      <c r="V592" s="925">
        <v>0</v>
      </c>
      <c r="Y592" s="969"/>
      <c r="Z592" s="969"/>
      <c r="AA592" s="969"/>
      <c r="AB592" s="969"/>
      <c r="AC592" s="969"/>
      <c r="AD592" s="969"/>
      <c r="AE592" s="969"/>
      <c r="AF592" s="969"/>
      <c r="AG592" s="969"/>
      <c r="AH592" s="969"/>
      <c r="AI592" s="969"/>
      <c r="AJ592" s="969"/>
      <c r="AK592" s="969"/>
      <c r="AL592" s="969"/>
      <c r="AM592" s="969"/>
      <c r="AN592" s="969"/>
      <c r="AO592" s="969"/>
    </row>
    <row r="593" spans="1:41">
      <c r="A593" s="880" t="s">
        <v>1534</v>
      </c>
      <c r="B593" s="946">
        <v>22.05</v>
      </c>
      <c r="C593" s="946">
        <v>20.76</v>
      </c>
      <c r="D593" s="893">
        <v>83</v>
      </c>
      <c r="E593" s="893">
        <v>81</v>
      </c>
      <c r="F593" s="893">
        <v>3511.71</v>
      </c>
      <c r="G593" s="945">
        <v>7.55</v>
      </c>
      <c r="H593" s="893">
        <v>10</v>
      </c>
      <c r="I593" s="893">
        <v>10</v>
      </c>
      <c r="J593" s="893">
        <v>10</v>
      </c>
      <c r="K593" s="944">
        <v>151</v>
      </c>
      <c r="L593" s="943">
        <v>3662.71</v>
      </c>
      <c r="M593" s="892">
        <v>0</v>
      </c>
      <c r="N593" s="892">
        <v>0</v>
      </c>
      <c r="O593" s="892">
        <v>0</v>
      </c>
      <c r="P593" s="942">
        <v>0</v>
      </c>
      <c r="Q593" s="892">
        <v>0</v>
      </c>
      <c r="R593" s="892">
        <v>228.919375</v>
      </c>
      <c r="S593" s="892">
        <v>3433.7906250000001</v>
      </c>
      <c r="T593" s="892">
        <v>0</v>
      </c>
      <c r="U593" s="892">
        <v>0</v>
      </c>
      <c r="V593" s="926">
        <v>0</v>
      </c>
      <c r="Y593" s="969"/>
      <c r="Z593" s="969"/>
      <c r="AA593" s="969"/>
      <c r="AB593" s="969"/>
      <c r="AC593" s="969"/>
      <c r="AD593" s="969"/>
      <c r="AE593" s="969"/>
      <c r="AF593" s="969"/>
      <c r="AG593" s="969"/>
      <c r="AH593" s="969"/>
      <c r="AI593" s="969"/>
      <c r="AJ593" s="969"/>
      <c r="AK593" s="969"/>
      <c r="AL593" s="969"/>
      <c r="AM593" s="969"/>
      <c r="AN593" s="969"/>
      <c r="AO593" s="969"/>
    </row>
    <row r="594" spans="1:41">
      <c r="A594" s="882" t="s">
        <v>1526</v>
      </c>
      <c r="B594" s="951">
        <v>14.16</v>
      </c>
      <c r="C594" s="951">
        <v>14.11</v>
      </c>
      <c r="D594" s="899">
        <v>58</v>
      </c>
      <c r="E594" s="899">
        <v>58</v>
      </c>
      <c r="F594" s="899">
        <v>1639.6599999999999</v>
      </c>
      <c r="G594" s="950">
        <v>3.3</v>
      </c>
      <c r="H594" s="899">
        <v>7</v>
      </c>
      <c r="I594" s="899">
        <v>7</v>
      </c>
      <c r="J594" s="899">
        <v>7</v>
      </c>
      <c r="K594" s="949">
        <v>46.199999999999996</v>
      </c>
      <c r="L594" s="948">
        <v>1685.86</v>
      </c>
      <c r="M594" s="898">
        <v>0</v>
      </c>
      <c r="N594" s="898">
        <v>0</v>
      </c>
      <c r="O594" s="898">
        <v>0</v>
      </c>
      <c r="P594" s="947">
        <v>1685.86</v>
      </c>
      <c r="Q594" s="898">
        <v>0</v>
      </c>
      <c r="R594" s="898">
        <v>0</v>
      </c>
      <c r="S594" s="898">
        <v>0</v>
      </c>
      <c r="T594" s="898">
        <v>0</v>
      </c>
      <c r="U594" s="898">
        <v>0</v>
      </c>
      <c r="V594" s="925">
        <v>0</v>
      </c>
      <c r="Y594" s="969"/>
      <c r="Z594" s="969"/>
      <c r="AA594" s="969"/>
      <c r="AB594" s="969"/>
      <c r="AC594" s="969"/>
      <c r="AD594" s="969"/>
      <c r="AE594" s="969"/>
      <c r="AF594" s="969"/>
      <c r="AG594" s="969"/>
      <c r="AH594" s="969"/>
      <c r="AI594" s="969"/>
      <c r="AJ594" s="969"/>
      <c r="AK594" s="969"/>
      <c r="AL594" s="969"/>
      <c r="AM594" s="969"/>
      <c r="AN594" s="969"/>
      <c r="AO594" s="969"/>
    </row>
    <row r="595" spans="1:41">
      <c r="A595" s="880" t="s">
        <v>1525</v>
      </c>
      <c r="B595" s="946">
        <v>16.27</v>
      </c>
      <c r="C595" s="946">
        <v>14.69</v>
      </c>
      <c r="D595" s="893">
        <v>56</v>
      </c>
      <c r="E595" s="893">
        <v>56</v>
      </c>
      <c r="F595" s="893">
        <v>1733.76</v>
      </c>
      <c r="G595" s="945">
        <v>4.03</v>
      </c>
      <c r="H595" s="893">
        <v>6</v>
      </c>
      <c r="I595" s="893">
        <v>7</v>
      </c>
      <c r="J595" s="893">
        <v>6</v>
      </c>
      <c r="K595" s="944">
        <v>40.300000000000004</v>
      </c>
      <c r="L595" s="943">
        <v>1774.06</v>
      </c>
      <c r="M595" s="892">
        <v>0</v>
      </c>
      <c r="N595" s="892">
        <v>0</v>
      </c>
      <c r="O595" s="892">
        <v>0</v>
      </c>
      <c r="P595" s="942">
        <v>1774.06</v>
      </c>
      <c r="Q595" s="892">
        <v>0</v>
      </c>
      <c r="R595" s="892">
        <v>0</v>
      </c>
      <c r="S595" s="892">
        <v>0</v>
      </c>
      <c r="T595" s="892">
        <v>0</v>
      </c>
      <c r="U595" s="892">
        <v>0</v>
      </c>
      <c r="V595" s="926">
        <v>0</v>
      </c>
      <c r="Y595" s="969"/>
      <c r="Z595" s="969"/>
      <c r="AA595" s="969"/>
      <c r="AB595" s="969"/>
      <c r="AC595" s="969"/>
      <c r="AD595" s="969"/>
      <c r="AE595" s="969"/>
      <c r="AF595" s="969"/>
      <c r="AG595" s="969"/>
      <c r="AH595" s="969"/>
      <c r="AI595" s="969"/>
      <c r="AJ595" s="969"/>
      <c r="AK595" s="969"/>
      <c r="AL595" s="969"/>
      <c r="AM595" s="969"/>
      <c r="AN595" s="969"/>
      <c r="AO595" s="969"/>
    </row>
    <row r="596" spans="1:41">
      <c r="A596" s="882" t="s">
        <v>1876</v>
      </c>
      <c r="B596" s="951">
        <v>13.73</v>
      </c>
      <c r="C596" s="951">
        <v>13.83</v>
      </c>
      <c r="D596" s="899">
        <v>38</v>
      </c>
      <c r="E596" s="899">
        <v>38</v>
      </c>
      <c r="F596" s="899">
        <v>1047.28</v>
      </c>
      <c r="G596" s="950">
        <v>3.8</v>
      </c>
      <c r="H596" s="899">
        <v>4</v>
      </c>
      <c r="I596" s="899">
        <v>4</v>
      </c>
      <c r="J596" s="899">
        <v>4</v>
      </c>
      <c r="K596" s="949">
        <v>30.4</v>
      </c>
      <c r="L596" s="948">
        <v>1077.68</v>
      </c>
      <c r="M596" s="898">
        <v>0</v>
      </c>
      <c r="N596" s="898">
        <v>1077.68</v>
      </c>
      <c r="O596" s="898">
        <v>0</v>
      </c>
      <c r="P596" s="947">
        <v>0</v>
      </c>
      <c r="Q596" s="898">
        <v>0</v>
      </c>
      <c r="R596" s="898">
        <v>0</v>
      </c>
      <c r="S596" s="898">
        <v>0</v>
      </c>
      <c r="T596" s="898">
        <v>0</v>
      </c>
      <c r="U596" s="898">
        <v>0</v>
      </c>
      <c r="V596" s="925">
        <v>0</v>
      </c>
      <c r="Y596" s="969"/>
      <c r="Z596" s="969"/>
      <c r="AA596" s="969"/>
      <c r="AB596" s="969"/>
      <c r="AC596" s="969"/>
      <c r="AD596" s="969"/>
      <c r="AE596" s="969"/>
      <c r="AF596" s="969"/>
      <c r="AG596" s="969"/>
      <c r="AH596" s="969"/>
      <c r="AI596" s="969"/>
      <c r="AJ596" s="969"/>
      <c r="AK596" s="969"/>
      <c r="AL596" s="969"/>
      <c r="AM596" s="969"/>
      <c r="AN596" s="969"/>
      <c r="AO596" s="969"/>
    </row>
    <row r="597" spans="1:41">
      <c r="A597" s="880" t="s">
        <v>1875</v>
      </c>
      <c r="B597" s="946">
        <v>31.85</v>
      </c>
      <c r="C597" s="946">
        <v>0</v>
      </c>
      <c r="D597" s="893">
        <v>52</v>
      </c>
      <c r="E597" s="893">
        <v>0</v>
      </c>
      <c r="F597" s="893">
        <v>1656.2</v>
      </c>
      <c r="G597" s="945">
        <v>12.5</v>
      </c>
      <c r="H597" s="893">
        <v>5</v>
      </c>
      <c r="I597" s="893">
        <v>5</v>
      </c>
      <c r="J597" s="893">
        <v>5</v>
      </c>
      <c r="K597" s="944">
        <v>125</v>
      </c>
      <c r="L597" s="943">
        <v>1781.2</v>
      </c>
      <c r="M597" s="892">
        <v>1619.2727272727273</v>
      </c>
      <c r="N597" s="892">
        <v>0</v>
      </c>
      <c r="O597" s="892">
        <v>161.92727272727274</v>
      </c>
      <c r="P597" s="942">
        <v>0</v>
      </c>
      <c r="Q597" s="892">
        <v>0</v>
      </c>
      <c r="R597" s="892">
        <v>0</v>
      </c>
      <c r="S597" s="892">
        <v>0</v>
      </c>
      <c r="T597" s="892">
        <v>0</v>
      </c>
      <c r="U597" s="892">
        <v>0</v>
      </c>
      <c r="V597" s="926">
        <v>0</v>
      </c>
      <c r="Y597" s="969"/>
      <c r="Z597" s="969"/>
      <c r="AA597" s="969"/>
      <c r="AB597" s="969"/>
      <c r="AC597" s="969"/>
      <c r="AD597" s="969"/>
      <c r="AE597" s="969"/>
      <c r="AF597" s="969"/>
      <c r="AG597" s="969"/>
      <c r="AH597" s="969"/>
      <c r="AI597" s="969"/>
      <c r="AJ597" s="969"/>
      <c r="AK597" s="969"/>
      <c r="AL597" s="969"/>
      <c r="AM597" s="969"/>
      <c r="AN597" s="969"/>
      <c r="AO597" s="969"/>
    </row>
    <row r="598" spans="1:41">
      <c r="A598" s="882" t="s">
        <v>1522</v>
      </c>
      <c r="B598" s="951">
        <v>22.97</v>
      </c>
      <c r="C598" s="951">
        <v>20.64</v>
      </c>
      <c r="D598" s="899">
        <v>46</v>
      </c>
      <c r="E598" s="899">
        <v>46</v>
      </c>
      <c r="F598" s="899">
        <v>2006.06</v>
      </c>
      <c r="G598" s="950">
        <v>1.88</v>
      </c>
      <c r="H598" s="899">
        <v>7</v>
      </c>
      <c r="I598" s="899">
        <v>7</v>
      </c>
      <c r="J598" s="899">
        <v>6</v>
      </c>
      <c r="K598" s="949">
        <v>22.56</v>
      </c>
      <c r="L598" s="948">
        <v>2028.62</v>
      </c>
      <c r="M598" s="898">
        <v>0</v>
      </c>
      <c r="N598" s="898">
        <v>0</v>
      </c>
      <c r="O598" s="898">
        <v>0</v>
      </c>
      <c r="P598" s="947">
        <v>2028.62</v>
      </c>
      <c r="Q598" s="898">
        <v>0</v>
      </c>
      <c r="R598" s="898">
        <v>0</v>
      </c>
      <c r="S598" s="898">
        <v>0</v>
      </c>
      <c r="T598" s="898">
        <v>0</v>
      </c>
      <c r="U598" s="898">
        <v>0</v>
      </c>
      <c r="V598" s="925">
        <v>0</v>
      </c>
      <c r="Y598" s="969"/>
      <c r="Z598" s="969"/>
      <c r="AA598" s="969"/>
      <c r="AB598" s="969"/>
      <c r="AC598" s="969"/>
      <c r="AD598" s="969"/>
      <c r="AE598" s="969"/>
      <c r="AF598" s="969"/>
      <c r="AG598" s="969"/>
      <c r="AH598" s="969"/>
      <c r="AI598" s="969"/>
      <c r="AJ598" s="969"/>
      <c r="AK598" s="969"/>
      <c r="AL598" s="969"/>
      <c r="AM598" s="969"/>
      <c r="AN598" s="969"/>
      <c r="AO598" s="969"/>
    </row>
    <row r="599" spans="1:41">
      <c r="A599" s="880" t="s">
        <v>1520</v>
      </c>
      <c r="B599" s="946">
        <v>20.47</v>
      </c>
      <c r="C599" s="946">
        <v>20.47</v>
      </c>
      <c r="D599" s="893">
        <v>91</v>
      </c>
      <c r="E599" s="893">
        <v>90</v>
      </c>
      <c r="F599" s="893">
        <v>3705.0699999999997</v>
      </c>
      <c r="G599" s="945">
        <v>2.2000000000000002</v>
      </c>
      <c r="H599" s="893">
        <v>11</v>
      </c>
      <c r="I599" s="893">
        <v>11</v>
      </c>
      <c r="J599" s="893">
        <v>11</v>
      </c>
      <c r="K599" s="944">
        <v>48.400000000000006</v>
      </c>
      <c r="L599" s="943">
        <v>3753.47</v>
      </c>
      <c r="M599" s="892">
        <v>0</v>
      </c>
      <c r="N599" s="892">
        <v>0</v>
      </c>
      <c r="O599" s="892">
        <v>0</v>
      </c>
      <c r="P599" s="942">
        <v>0</v>
      </c>
      <c r="Q599" s="892">
        <v>0</v>
      </c>
      <c r="R599" s="892">
        <v>0</v>
      </c>
      <c r="S599" s="892">
        <v>3753.47</v>
      </c>
      <c r="T599" s="892">
        <v>0</v>
      </c>
      <c r="U599" s="892">
        <v>0</v>
      </c>
      <c r="V599" s="926">
        <v>0</v>
      </c>
      <c r="Y599" s="969"/>
      <c r="Z599" s="969"/>
      <c r="AA599" s="969"/>
      <c r="AB599" s="969"/>
      <c r="AC599" s="969"/>
      <c r="AD599" s="969"/>
      <c r="AE599" s="969"/>
      <c r="AF599" s="969"/>
      <c r="AG599" s="969"/>
      <c r="AH599" s="969"/>
      <c r="AI599" s="969"/>
      <c r="AJ599" s="969"/>
      <c r="AK599" s="969"/>
      <c r="AL599" s="969"/>
      <c r="AM599" s="969"/>
      <c r="AN599" s="969"/>
      <c r="AO599" s="969"/>
    </row>
    <row r="600" spans="1:41">
      <c r="A600" s="882" t="s">
        <v>1517</v>
      </c>
      <c r="B600" s="951">
        <v>20.27</v>
      </c>
      <c r="C600" s="951">
        <v>20.11</v>
      </c>
      <c r="D600" s="899">
        <v>78</v>
      </c>
      <c r="E600" s="899">
        <v>78</v>
      </c>
      <c r="F600" s="899">
        <v>3149.64</v>
      </c>
      <c r="G600" s="950">
        <v>2.2000000000000002</v>
      </c>
      <c r="H600" s="899">
        <v>10</v>
      </c>
      <c r="I600" s="899">
        <v>10</v>
      </c>
      <c r="J600" s="899">
        <v>9</v>
      </c>
      <c r="K600" s="949">
        <v>39.6</v>
      </c>
      <c r="L600" s="948">
        <v>3189.24</v>
      </c>
      <c r="M600" s="898">
        <v>0</v>
      </c>
      <c r="N600" s="898">
        <v>0</v>
      </c>
      <c r="O600" s="898">
        <v>0</v>
      </c>
      <c r="P600" s="947">
        <v>0</v>
      </c>
      <c r="Q600" s="898">
        <v>0</v>
      </c>
      <c r="R600" s="898">
        <v>0</v>
      </c>
      <c r="S600" s="898">
        <v>3189.24</v>
      </c>
      <c r="T600" s="898">
        <v>0</v>
      </c>
      <c r="U600" s="898">
        <v>0</v>
      </c>
      <c r="V600" s="925">
        <v>0</v>
      </c>
      <c r="Y600" s="969"/>
      <c r="Z600" s="969"/>
      <c r="AA600" s="969"/>
      <c r="AB600" s="969"/>
      <c r="AC600" s="969"/>
      <c r="AD600" s="969"/>
      <c r="AE600" s="969"/>
      <c r="AF600" s="969"/>
      <c r="AG600" s="969"/>
      <c r="AH600" s="969"/>
      <c r="AI600" s="969"/>
      <c r="AJ600" s="969"/>
      <c r="AK600" s="969"/>
      <c r="AL600" s="969"/>
      <c r="AM600" s="969"/>
      <c r="AN600" s="969"/>
      <c r="AO600" s="969"/>
    </row>
    <row r="601" spans="1:41">
      <c r="A601" s="880" t="s">
        <v>1515</v>
      </c>
      <c r="B601" s="946">
        <v>21.48</v>
      </c>
      <c r="C601" s="946">
        <v>21.47</v>
      </c>
      <c r="D601" s="893">
        <v>60</v>
      </c>
      <c r="E601" s="893">
        <v>60</v>
      </c>
      <c r="F601" s="893">
        <v>2577</v>
      </c>
      <c r="G601" s="945">
        <v>2.2000000000000002</v>
      </c>
      <c r="H601" s="893">
        <v>8</v>
      </c>
      <c r="I601" s="893">
        <v>8</v>
      </c>
      <c r="J601" s="893">
        <v>7</v>
      </c>
      <c r="K601" s="944">
        <v>30.800000000000004</v>
      </c>
      <c r="L601" s="943">
        <v>2607.8000000000002</v>
      </c>
      <c r="M601" s="892">
        <v>0</v>
      </c>
      <c r="N601" s="892">
        <v>0</v>
      </c>
      <c r="O601" s="892">
        <v>0</v>
      </c>
      <c r="P601" s="942">
        <v>0</v>
      </c>
      <c r="Q601" s="892">
        <v>0</v>
      </c>
      <c r="R601" s="892">
        <v>0</v>
      </c>
      <c r="S601" s="892">
        <v>2607.8000000000002</v>
      </c>
      <c r="T601" s="892">
        <v>0</v>
      </c>
      <c r="U601" s="892">
        <v>0</v>
      </c>
      <c r="V601" s="926">
        <v>0</v>
      </c>
      <c r="Y601" s="969"/>
      <c r="Z601" s="969"/>
      <c r="AA601" s="969"/>
      <c r="AB601" s="969"/>
      <c r="AC601" s="969"/>
      <c r="AD601" s="969"/>
      <c r="AE601" s="969"/>
      <c r="AF601" s="969"/>
      <c r="AG601" s="969"/>
      <c r="AH601" s="969"/>
      <c r="AI601" s="969"/>
      <c r="AJ601" s="969"/>
      <c r="AK601" s="969"/>
      <c r="AL601" s="969"/>
      <c r="AM601" s="969"/>
      <c r="AN601" s="969"/>
      <c r="AO601" s="969"/>
    </row>
    <row r="602" spans="1:41">
      <c r="A602" s="882" t="s">
        <v>1151</v>
      </c>
      <c r="B602" s="951">
        <v>27.13</v>
      </c>
      <c r="C602" s="951">
        <v>27.48</v>
      </c>
      <c r="D602" s="899">
        <v>50</v>
      </c>
      <c r="E602" s="899">
        <v>50</v>
      </c>
      <c r="F602" s="899">
        <v>2730.5</v>
      </c>
      <c r="G602" s="950">
        <v>3.6</v>
      </c>
      <c r="H602" s="899">
        <v>10</v>
      </c>
      <c r="I602" s="899">
        <v>10</v>
      </c>
      <c r="J602" s="899">
        <v>9</v>
      </c>
      <c r="K602" s="949">
        <v>64.8</v>
      </c>
      <c r="L602" s="948">
        <v>2795.3</v>
      </c>
      <c r="M602" s="898">
        <v>0</v>
      </c>
      <c r="N602" s="898">
        <v>0</v>
      </c>
      <c r="O602" s="898">
        <v>0</v>
      </c>
      <c r="P602" s="947">
        <v>2795.3</v>
      </c>
      <c r="Q602" s="898">
        <v>0</v>
      </c>
      <c r="R602" s="898">
        <v>0</v>
      </c>
      <c r="S602" s="898">
        <v>0</v>
      </c>
      <c r="T602" s="898">
        <v>0</v>
      </c>
      <c r="U602" s="898">
        <v>0</v>
      </c>
      <c r="V602" s="925">
        <v>0</v>
      </c>
      <c r="Y602" s="969"/>
      <c r="Z602" s="969"/>
      <c r="AA602" s="969"/>
      <c r="AB602" s="969"/>
      <c r="AC602" s="969"/>
      <c r="AD602" s="969"/>
      <c r="AE602" s="969"/>
      <c r="AF602" s="969"/>
      <c r="AG602" s="969"/>
      <c r="AH602" s="969"/>
      <c r="AI602" s="969"/>
      <c r="AJ602" s="969"/>
      <c r="AK602" s="969"/>
      <c r="AL602" s="969"/>
      <c r="AM602" s="969"/>
      <c r="AN602" s="969"/>
      <c r="AO602" s="969"/>
    </row>
    <row r="603" spans="1:41">
      <c r="A603" s="880" t="s">
        <v>1150</v>
      </c>
      <c r="B603" s="946">
        <v>22.75</v>
      </c>
      <c r="C603" s="946">
        <v>22.24</v>
      </c>
      <c r="D603" s="893">
        <v>55</v>
      </c>
      <c r="E603" s="893">
        <v>55</v>
      </c>
      <c r="F603" s="893">
        <v>2474.4499999999998</v>
      </c>
      <c r="G603" s="945">
        <v>2.37</v>
      </c>
      <c r="H603" s="893">
        <v>8</v>
      </c>
      <c r="I603" s="893">
        <v>9</v>
      </c>
      <c r="J603" s="893">
        <v>8</v>
      </c>
      <c r="K603" s="944">
        <v>33.18</v>
      </c>
      <c r="L603" s="943">
        <v>2507.6299999999997</v>
      </c>
      <c r="M603" s="892">
        <v>0</v>
      </c>
      <c r="N603" s="892">
        <v>0</v>
      </c>
      <c r="O603" s="892">
        <v>0</v>
      </c>
      <c r="P603" s="942">
        <v>2507.6299999999997</v>
      </c>
      <c r="Q603" s="892">
        <v>0</v>
      </c>
      <c r="R603" s="892">
        <v>0</v>
      </c>
      <c r="S603" s="892">
        <v>0</v>
      </c>
      <c r="T603" s="892">
        <v>0</v>
      </c>
      <c r="U603" s="892">
        <v>0</v>
      </c>
      <c r="V603" s="926">
        <v>0</v>
      </c>
      <c r="Y603" s="969"/>
      <c r="Z603" s="969"/>
      <c r="AA603" s="969"/>
      <c r="AB603" s="969"/>
      <c r="AC603" s="969"/>
      <c r="AD603" s="969"/>
      <c r="AE603" s="969"/>
      <c r="AF603" s="969"/>
      <c r="AG603" s="969"/>
      <c r="AH603" s="969"/>
      <c r="AI603" s="969"/>
      <c r="AJ603" s="969"/>
      <c r="AK603" s="969"/>
      <c r="AL603" s="969"/>
      <c r="AM603" s="969"/>
      <c r="AN603" s="969"/>
      <c r="AO603" s="969"/>
    </row>
    <row r="604" spans="1:41">
      <c r="A604" s="882" t="s">
        <v>1513</v>
      </c>
      <c r="B604" s="951">
        <v>17.48</v>
      </c>
      <c r="C604" s="951">
        <v>17.329999999999998</v>
      </c>
      <c r="D604" s="899">
        <v>50</v>
      </c>
      <c r="E604" s="899">
        <v>50</v>
      </c>
      <c r="F604" s="899">
        <v>1740.5</v>
      </c>
      <c r="G604" s="950">
        <v>2.2000000000000002</v>
      </c>
      <c r="H604" s="899">
        <v>5</v>
      </c>
      <c r="I604" s="899">
        <v>5</v>
      </c>
      <c r="J604" s="899">
        <v>5</v>
      </c>
      <c r="K604" s="949">
        <v>22</v>
      </c>
      <c r="L604" s="948">
        <v>1762.5</v>
      </c>
      <c r="M604" s="898">
        <v>0</v>
      </c>
      <c r="N604" s="898">
        <v>0</v>
      </c>
      <c r="O604" s="898">
        <v>0</v>
      </c>
      <c r="P604" s="947">
        <v>0</v>
      </c>
      <c r="Q604" s="898">
        <v>0</v>
      </c>
      <c r="R604" s="898">
        <v>0</v>
      </c>
      <c r="S604" s="898">
        <v>1762.5</v>
      </c>
      <c r="T604" s="898">
        <v>0</v>
      </c>
      <c r="U604" s="898">
        <v>0</v>
      </c>
      <c r="V604" s="925">
        <v>0</v>
      </c>
      <c r="Y604" s="969"/>
      <c r="Z604" s="969"/>
      <c r="AA604" s="969"/>
      <c r="AB604" s="969"/>
      <c r="AC604" s="969"/>
      <c r="AD604" s="969"/>
      <c r="AE604" s="969"/>
      <c r="AF604" s="969"/>
      <c r="AG604" s="969"/>
      <c r="AH604" s="969"/>
      <c r="AI604" s="969"/>
      <c r="AJ604" s="969"/>
      <c r="AK604" s="969"/>
      <c r="AL604" s="969"/>
      <c r="AM604" s="969"/>
      <c r="AN604" s="969"/>
      <c r="AO604" s="969"/>
    </row>
    <row r="605" spans="1:41">
      <c r="A605" s="880" t="s">
        <v>1511</v>
      </c>
      <c r="B605" s="946">
        <v>14.87</v>
      </c>
      <c r="C605" s="946">
        <v>15.46</v>
      </c>
      <c r="D605" s="893">
        <v>90</v>
      </c>
      <c r="E605" s="893">
        <v>90</v>
      </c>
      <c r="F605" s="893">
        <v>2729.7</v>
      </c>
      <c r="G605" s="945">
        <v>4.75</v>
      </c>
      <c r="H605" s="893">
        <v>10</v>
      </c>
      <c r="I605" s="893">
        <v>10</v>
      </c>
      <c r="J605" s="893">
        <v>9</v>
      </c>
      <c r="K605" s="944">
        <v>85.5</v>
      </c>
      <c r="L605" s="943">
        <v>2815.2</v>
      </c>
      <c r="M605" s="892">
        <v>0</v>
      </c>
      <c r="N605" s="892">
        <v>0</v>
      </c>
      <c r="O605" s="892">
        <v>0</v>
      </c>
      <c r="P605" s="942">
        <v>0</v>
      </c>
      <c r="Q605" s="892">
        <v>0</v>
      </c>
      <c r="R605" s="892">
        <v>0</v>
      </c>
      <c r="S605" s="892">
        <v>2815.2</v>
      </c>
      <c r="T605" s="892">
        <v>0</v>
      </c>
      <c r="U605" s="892">
        <v>0</v>
      </c>
      <c r="V605" s="926">
        <v>0</v>
      </c>
      <c r="Y605" s="969"/>
      <c r="Z605" s="969"/>
      <c r="AA605" s="969"/>
      <c r="AB605" s="969"/>
      <c r="AC605" s="969"/>
      <c r="AD605" s="969"/>
      <c r="AE605" s="969"/>
      <c r="AF605" s="969"/>
      <c r="AG605" s="969"/>
      <c r="AH605" s="969"/>
      <c r="AI605" s="969"/>
      <c r="AJ605" s="969"/>
      <c r="AK605" s="969"/>
      <c r="AL605" s="969"/>
      <c r="AM605" s="969"/>
      <c r="AN605" s="969"/>
      <c r="AO605" s="969"/>
    </row>
    <row r="606" spans="1:41">
      <c r="A606" s="882" t="s">
        <v>1510</v>
      </c>
      <c r="B606" s="951">
        <v>18.670000000000002</v>
      </c>
      <c r="C606" s="951">
        <v>19.510000000000002</v>
      </c>
      <c r="D606" s="899">
        <v>57</v>
      </c>
      <c r="E606" s="899">
        <v>57</v>
      </c>
      <c r="F606" s="899">
        <v>2176.2600000000002</v>
      </c>
      <c r="G606" s="950">
        <v>3.87</v>
      </c>
      <c r="H606" s="899">
        <v>7</v>
      </c>
      <c r="I606" s="899">
        <v>7</v>
      </c>
      <c r="J606" s="899">
        <v>7</v>
      </c>
      <c r="K606" s="949">
        <v>54.18</v>
      </c>
      <c r="L606" s="948">
        <v>2230.44</v>
      </c>
      <c r="M606" s="898">
        <v>0</v>
      </c>
      <c r="N606" s="898">
        <v>0</v>
      </c>
      <c r="O606" s="898">
        <v>0</v>
      </c>
      <c r="P606" s="947">
        <v>0</v>
      </c>
      <c r="Q606" s="898">
        <v>0</v>
      </c>
      <c r="R606" s="898">
        <v>0</v>
      </c>
      <c r="S606" s="898">
        <v>2230.44</v>
      </c>
      <c r="T606" s="898">
        <v>0</v>
      </c>
      <c r="U606" s="898">
        <v>0</v>
      </c>
      <c r="V606" s="925">
        <v>0</v>
      </c>
      <c r="Y606" s="969"/>
      <c r="Z606" s="969"/>
      <c r="AA606" s="969"/>
      <c r="AB606" s="969"/>
      <c r="AC606" s="969"/>
      <c r="AD606" s="969"/>
      <c r="AE606" s="969"/>
      <c r="AF606" s="969"/>
      <c r="AG606" s="969"/>
      <c r="AH606" s="969"/>
      <c r="AI606" s="969"/>
      <c r="AJ606" s="969"/>
      <c r="AK606" s="969"/>
      <c r="AL606" s="969"/>
      <c r="AM606" s="969"/>
      <c r="AN606" s="969"/>
      <c r="AO606" s="969"/>
    </row>
    <row r="607" spans="1:41">
      <c r="A607" s="880" t="s">
        <v>1149</v>
      </c>
      <c r="B607" s="946">
        <v>18.3</v>
      </c>
      <c r="C607" s="946">
        <v>21.11</v>
      </c>
      <c r="D607" s="893">
        <v>51</v>
      </c>
      <c r="E607" s="893">
        <v>51</v>
      </c>
      <c r="F607" s="893">
        <v>2009.9099999999999</v>
      </c>
      <c r="G607" s="945">
        <v>8.42</v>
      </c>
      <c r="H607" s="893">
        <v>8</v>
      </c>
      <c r="I607" s="893">
        <v>9</v>
      </c>
      <c r="J607" s="893">
        <v>7</v>
      </c>
      <c r="K607" s="944">
        <v>101.03999999999999</v>
      </c>
      <c r="L607" s="943">
        <v>2110.9499999999998</v>
      </c>
      <c r="M607" s="892">
        <v>0</v>
      </c>
      <c r="N607" s="892">
        <v>0</v>
      </c>
      <c r="O607" s="892">
        <v>0</v>
      </c>
      <c r="P607" s="942">
        <v>2110.9499999999998</v>
      </c>
      <c r="Q607" s="892">
        <v>0</v>
      </c>
      <c r="R607" s="892">
        <v>0</v>
      </c>
      <c r="S607" s="892">
        <v>0</v>
      </c>
      <c r="T607" s="892">
        <v>0</v>
      </c>
      <c r="U607" s="892">
        <v>0</v>
      </c>
      <c r="V607" s="926">
        <v>0</v>
      </c>
      <c r="Y607" s="969"/>
      <c r="Z607" s="969"/>
      <c r="AA607" s="969"/>
      <c r="AB607" s="969"/>
      <c r="AC607" s="969"/>
      <c r="AD607" s="969"/>
      <c r="AE607" s="969"/>
      <c r="AF607" s="969"/>
      <c r="AG607" s="969"/>
      <c r="AH607" s="969"/>
      <c r="AI607" s="969"/>
      <c r="AJ607" s="969"/>
      <c r="AK607" s="969"/>
      <c r="AL607" s="969"/>
      <c r="AM607" s="969"/>
      <c r="AN607" s="969"/>
      <c r="AO607" s="969"/>
    </row>
    <row r="608" spans="1:41">
      <c r="A608" s="882" t="s">
        <v>1872</v>
      </c>
      <c r="B608" s="951">
        <v>9.18</v>
      </c>
      <c r="C608" s="951">
        <v>9.81</v>
      </c>
      <c r="D608" s="899">
        <v>94</v>
      </c>
      <c r="E608" s="899">
        <v>92</v>
      </c>
      <c r="F608" s="899">
        <v>1765.44</v>
      </c>
      <c r="G608" s="950">
        <v>3.3</v>
      </c>
      <c r="H608" s="899">
        <v>9</v>
      </c>
      <c r="I608" s="899">
        <v>9</v>
      </c>
      <c r="J608" s="899">
        <v>9</v>
      </c>
      <c r="K608" s="949">
        <v>59.4</v>
      </c>
      <c r="L608" s="948">
        <v>1824.8400000000001</v>
      </c>
      <c r="M608" s="898">
        <v>0</v>
      </c>
      <c r="N608" s="898">
        <v>0</v>
      </c>
      <c r="O608" s="898">
        <v>1824.8400000000001</v>
      </c>
      <c r="P608" s="947">
        <v>0</v>
      </c>
      <c r="Q608" s="898">
        <v>0</v>
      </c>
      <c r="R608" s="898">
        <v>0</v>
      </c>
      <c r="S608" s="898">
        <v>0</v>
      </c>
      <c r="T608" s="898">
        <v>0</v>
      </c>
      <c r="U608" s="898">
        <v>0</v>
      </c>
      <c r="V608" s="925">
        <v>0</v>
      </c>
      <c r="Y608" s="969"/>
      <c r="Z608" s="969"/>
      <c r="AA608" s="969"/>
      <c r="AB608" s="969"/>
      <c r="AC608" s="969"/>
      <c r="AD608" s="969"/>
      <c r="AE608" s="969"/>
      <c r="AF608" s="969"/>
      <c r="AG608" s="969"/>
      <c r="AH608" s="969"/>
      <c r="AI608" s="969"/>
      <c r="AJ608" s="969"/>
      <c r="AK608" s="969"/>
      <c r="AL608" s="969"/>
      <c r="AM608" s="969"/>
      <c r="AN608" s="969"/>
      <c r="AO608" s="969"/>
    </row>
    <row r="609" spans="1:41">
      <c r="A609" s="880" t="s">
        <v>1509</v>
      </c>
      <c r="B609" s="946">
        <v>25.06</v>
      </c>
      <c r="C609" s="946">
        <v>26.16</v>
      </c>
      <c r="D609" s="893">
        <v>55</v>
      </c>
      <c r="E609" s="893">
        <v>55</v>
      </c>
      <c r="F609" s="893">
        <v>2817.1</v>
      </c>
      <c r="G609" s="945">
        <v>4.8</v>
      </c>
      <c r="H609" s="893">
        <v>9</v>
      </c>
      <c r="I609" s="893">
        <v>11</v>
      </c>
      <c r="J609" s="893">
        <v>10</v>
      </c>
      <c r="K609" s="944">
        <v>76.8</v>
      </c>
      <c r="L609" s="943">
        <v>2893.9</v>
      </c>
      <c r="M609" s="892">
        <v>0</v>
      </c>
      <c r="N609" s="892">
        <v>0</v>
      </c>
      <c r="O609" s="892">
        <v>0</v>
      </c>
      <c r="P609" s="942">
        <v>2893.9</v>
      </c>
      <c r="Q609" s="892">
        <v>0</v>
      </c>
      <c r="R609" s="892">
        <v>0</v>
      </c>
      <c r="S609" s="892">
        <v>0</v>
      </c>
      <c r="T609" s="892">
        <v>0</v>
      </c>
      <c r="U609" s="892">
        <v>0</v>
      </c>
      <c r="V609" s="926">
        <v>0</v>
      </c>
      <c r="Y609" s="969"/>
      <c r="Z609" s="969"/>
      <c r="AA609" s="969"/>
      <c r="AB609" s="969"/>
      <c r="AC609" s="969"/>
      <c r="AD609" s="969"/>
      <c r="AE609" s="969"/>
      <c r="AF609" s="969"/>
      <c r="AG609" s="969"/>
      <c r="AH609" s="969"/>
      <c r="AI609" s="969"/>
      <c r="AJ609" s="969"/>
      <c r="AK609" s="969"/>
      <c r="AL609" s="969"/>
      <c r="AM609" s="969"/>
      <c r="AN609" s="969"/>
      <c r="AO609" s="969"/>
    </row>
    <row r="610" spans="1:41">
      <c r="A610" s="882" t="s">
        <v>1506</v>
      </c>
      <c r="B610" s="951">
        <v>18.350000000000001</v>
      </c>
      <c r="C610" s="951">
        <v>15.68</v>
      </c>
      <c r="D610" s="899">
        <v>59</v>
      </c>
      <c r="E610" s="899">
        <v>59</v>
      </c>
      <c r="F610" s="899">
        <v>2007.77</v>
      </c>
      <c r="G610" s="950">
        <v>1.7</v>
      </c>
      <c r="H610" s="899">
        <v>7</v>
      </c>
      <c r="I610" s="899">
        <v>7</v>
      </c>
      <c r="J610" s="899">
        <v>7</v>
      </c>
      <c r="K610" s="949">
        <v>23.8</v>
      </c>
      <c r="L610" s="948">
        <v>2031.57</v>
      </c>
      <c r="M610" s="898">
        <v>0</v>
      </c>
      <c r="N610" s="898">
        <v>0</v>
      </c>
      <c r="O610" s="898">
        <v>0</v>
      </c>
      <c r="P610" s="947">
        <v>0</v>
      </c>
      <c r="Q610" s="898">
        <v>0</v>
      </c>
      <c r="R610" s="898">
        <v>0</v>
      </c>
      <c r="S610" s="898">
        <v>2031.57</v>
      </c>
      <c r="T610" s="898">
        <v>0</v>
      </c>
      <c r="U610" s="898">
        <v>0</v>
      </c>
      <c r="V610" s="925">
        <v>0</v>
      </c>
      <c r="Y610" s="969"/>
      <c r="Z610" s="969"/>
      <c r="AA610" s="969"/>
      <c r="AB610" s="969"/>
      <c r="AC610" s="969"/>
      <c r="AD610" s="969"/>
      <c r="AE610" s="969"/>
      <c r="AF610" s="969"/>
      <c r="AG610" s="969"/>
      <c r="AH610" s="969"/>
      <c r="AI610" s="969"/>
      <c r="AJ610" s="969"/>
      <c r="AK610" s="969"/>
      <c r="AL610" s="969"/>
      <c r="AM610" s="969"/>
      <c r="AN610" s="969"/>
      <c r="AO610" s="969"/>
    </row>
    <row r="611" spans="1:41">
      <c r="A611" s="880" t="s">
        <v>1505</v>
      </c>
      <c r="B611" s="946">
        <v>19.670000000000002</v>
      </c>
      <c r="C611" s="946">
        <v>20.12</v>
      </c>
      <c r="D611" s="893">
        <v>104</v>
      </c>
      <c r="E611" s="893">
        <v>104</v>
      </c>
      <c r="F611" s="893">
        <v>4138.16</v>
      </c>
      <c r="G611" s="945">
        <v>7.55</v>
      </c>
      <c r="H611" s="893">
        <v>14</v>
      </c>
      <c r="I611" s="893">
        <v>15</v>
      </c>
      <c r="J611" s="893">
        <v>14</v>
      </c>
      <c r="K611" s="944">
        <v>196.29999999999998</v>
      </c>
      <c r="L611" s="943">
        <v>4334.46</v>
      </c>
      <c r="M611" s="892">
        <v>0</v>
      </c>
      <c r="N611" s="892">
        <v>0</v>
      </c>
      <c r="O611" s="892">
        <v>0</v>
      </c>
      <c r="P611" s="942">
        <v>0</v>
      </c>
      <c r="Q611" s="892">
        <v>0</v>
      </c>
      <c r="R611" s="892">
        <v>0</v>
      </c>
      <c r="S611" s="892">
        <v>4334.46</v>
      </c>
      <c r="T611" s="892">
        <v>0</v>
      </c>
      <c r="U611" s="892">
        <v>0</v>
      </c>
      <c r="V611" s="926">
        <v>0</v>
      </c>
      <c r="Y611" s="969"/>
      <c r="Z611" s="969"/>
      <c r="AA611" s="969"/>
      <c r="AB611" s="969"/>
      <c r="AC611" s="969"/>
      <c r="AD611" s="969"/>
      <c r="AE611" s="969"/>
      <c r="AF611" s="969"/>
      <c r="AG611" s="969"/>
      <c r="AH611" s="969"/>
      <c r="AI611" s="969"/>
      <c r="AJ611" s="969"/>
      <c r="AK611" s="969"/>
      <c r="AL611" s="969"/>
      <c r="AM611" s="969"/>
      <c r="AN611" s="969"/>
      <c r="AO611" s="969"/>
    </row>
    <row r="612" spans="1:41">
      <c r="A612" s="882" t="s">
        <v>1147</v>
      </c>
      <c r="B612" s="951">
        <v>18.41</v>
      </c>
      <c r="C612" s="951">
        <v>18.54</v>
      </c>
      <c r="D612" s="899">
        <v>49</v>
      </c>
      <c r="E612" s="899">
        <v>49</v>
      </c>
      <c r="F612" s="899">
        <v>1810.55</v>
      </c>
      <c r="G612" s="950">
        <v>14.5</v>
      </c>
      <c r="H612" s="899">
        <v>6</v>
      </c>
      <c r="I612" s="899">
        <v>8</v>
      </c>
      <c r="J612" s="899">
        <v>7</v>
      </c>
      <c r="K612" s="949">
        <v>145</v>
      </c>
      <c r="L612" s="948">
        <v>1955.55</v>
      </c>
      <c r="M612" s="898">
        <v>0</v>
      </c>
      <c r="N612" s="898">
        <v>0</v>
      </c>
      <c r="O612" s="898">
        <v>1955.55</v>
      </c>
      <c r="P612" s="947">
        <v>0</v>
      </c>
      <c r="Q612" s="898">
        <v>0</v>
      </c>
      <c r="R612" s="898">
        <v>0</v>
      </c>
      <c r="S612" s="898">
        <v>0</v>
      </c>
      <c r="T612" s="898">
        <v>0</v>
      </c>
      <c r="U612" s="898">
        <v>0</v>
      </c>
      <c r="V612" s="925">
        <v>0</v>
      </c>
      <c r="Y612" s="969"/>
      <c r="Z612" s="969"/>
      <c r="AA612" s="969"/>
      <c r="AB612" s="969"/>
      <c r="AC612" s="969"/>
      <c r="AD612" s="969"/>
      <c r="AE612" s="969"/>
      <c r="AF612" s="969"/>
      <c r="AG612" s="969"/>
      <c r="AH612" s="969"/>
      <c r="AI612" s="969"/>
      <c r="AJ612" s="969"/>
      <c r="AK612" s="969"/>
      <c r="AL612" s="969"/>
      <c r="AM612" s="969"/>
      <c r="AN612" s="969"/>
      <c r="AO612" s="969"/>
    </row>
    <row r="613" spans="1:41">
      <c r="A613" s="880" t="s">
        <v>1146</v>
      </c>
      <c r="B613" s="946">
        <v>16.48</v>
      </c>
      <c r="C613" s="946">
        <v>18.07</v>
      </c>
      <c r="D613" s="893">
        <v>49</v>
      </c>
      <c r="E613" s="893">
        <v>49</v>
      </c>
      <c r="F613" s="893">
        <v>1692.95</v>
      </c>
      <c r="G613" s="945">
        <v>9</v>
      </c>
      <c r="H613" s="893">
        <v>5</v>
      </c>
      <c r="I613" s="893">
        <v>6</v>
      </c>
      <c r="J613" s="893">
        <v>5</v>
      </c>
      <c r="K613" s="944">
        <v>72</v>
      </c>
      <c r="L613" s="943">
        <v>1764.95</v>
      </c>
      <c r="M613" s="892">
        <v>0</v>
      </c>
      <c r="N613" s="892">
        <v>0</v>
      </c>
      <c r="O613" s="892">
        <v>0</v>
      </c>
      <c r="P613" s="942">
        <v>1764.95</v>
      </c>
      <c r="Q613" s="892">
        <v>0</v>
      </c>
      <c r="R613" s="892">
        <v>0</v>
      </c>
      <c r="S613" s="892">
        <v>0</v>
      </c>
      <c r="T613" s="892">
        <v>0</v>
      </c>
      <c r="U613" s="892">
        <v>0</v>
      </c>
      <c r="V613" s="926">
        <v>0</v>
      </c>
      <c r="Y613" s="969"/>
      <c r="Z613" s="969"/>
      <c r="AA613" s="969"/>
      <c r="AB613" s="969"/>
      <c r="AC613" s="969"/>
      <c r="AD613" s="969"/>
      <c r="AE613" s="969"/>
      <c r="AF613" s="969"/>
      <c r="AG613" s="969"/>
      <c r="AH613" s="969"/>
      <c r="AI613" s="969"/>
      <c r="AJ613" s="969"/>
      <c r="AK613" s="969"/>
      <c r="AL613" s="969"/>
      <c r="AM613" s="969"/>
      <c r="AN613" s="969"/>
      <c r="AO613" s="969"/>
    </row>
    <row r="614" spans="1:41">
      <c r="A614" s="882" t="s">
        <v>1501</v>
      </c>
      <c r="B614" s="951">
        <v>23.5</v>
      </c>
      <c r="C614" s="951">
        <v>24.07</v>
      </c>
      <c r="D614" s="899">
        <v>38</v>
      </c>
      <c r="E614" s="899">
        <v>38</v>
      </c>
      <c r="F614" s="899">
        <v>1807.6599999999999</v>
      </c>
      <c r="G614" s="950">
        <v>1</v>
      </c>
      <c r="H614" s="899">
        <v>5</v>
      </c>
      <c r="I614" s="899">
        <v>7</v>
      </c>
      <c r="J614" s="899">
        <v>6</v>
      </c>
      <c r="K614" s="949">
        <v>8</v>
      </c>
      <c r="L614" s="948">
        <v>1815.6599999999999</v>
      </c>
      <c r="M614" s="898">
        <v>0</v>
      </c>
      <c r="N614" s="898">
        <v>0</v>
      </c>
      <c r="O614" s="898">
        <v>0</v>
      </c>
      <c r="P614" s="947">
        <v>1815.6599999999999</v>
      </c>
      <c r="Q614" s="898">
        <v>0</v>
      </c>
      <c r="R614" s="898">
        <v>0</v>
      </c>
      <c r="S614" s="898">
        <v>0</v>
      </c>
      <c r="T614" s="898">
        <v>0</v>
      </c>
      <c r="U614" s="898">
        <v>0</v>
      </c>
      <c r="V614" s="925">
        <v>0</v>
      </c>
      <c r="Y614" s="969"/>
      <c r="Z614" s="969"/>
      <c r="AA614" s="969"/>
      <c r="AB614" s="969"/>
      <c r="AC614" s="969"/>
      <c r="AD614" s="969"/>
      <c r="AE614" s="969"/>
      <c r="AF614" s="969"/>
      <c r="AG614" s="969"/>
      <c r="AH614" s="969"/>
      <c r="AI614" s="969"/>
      <c r="AJ614" s="969"/>
      <c r="AK614" s="969"/>
      <c r="AL614" s="969"/>
      <c r="AM614" s="969"/>
      <c r="AN614" s="969"/>
      <c r="AO614" s="969"/>
    </row>
    <row r="615" spans="1:41">
      <c r="A615" s="880" t="s">
        <v>1500</v>
      </c>
      <c r="B615" s="946">
        <v>46.19</v>
      </c>
      <c r="C615" s="946">
        <v>0</v>
      </c>
      <c r="D615" s="893">
        <v>55</v>
      </c>
      <c r="E615" s="893">
        <v>0</v>
      </c>
      <c r="F615" s="893">
        <v>2540.4499999999998</v>
      </c>
      <c r="G615" s="945">
        <v>1.1000000000000001</v>
      </c>
      <c r="H615" s="893">
        <v>6</v>
      </c>
      <c r="I615" s="893">
        <v>6</v>
      </c>
      <c r="J615" s="893">
        <v>6</v>
      </c>
      <c r="K615" s="944">
        <v>13.200000000000001</v>
      </c>
      <c r="L615" s="943">
        <v>2553.6499999999996</v>
      </c>
      <c r="M615" s="892">
        <v>0</v>
      </c>
      <c r="N615" s="892">
        <v>0</v>
      </c>
      <c r="O615" s="892">
        <v>0</v>
      </c>
      <c r="P615" s="942">
        <v>0</v>
      </c>
      <c r="Q615" s="892">
        <v>0</v>
      </c>
      <c r="R615" s="892">
        <v>380.3308510638297</v>
      </c>
      <c r="S615" s="892">
        <v>2173.3191489361698</v>
      </c>
      <c r="T615" s="892">
        <v>0</v>
      </c>
      <c r="U615" s="892">
        <v>0</v>
      </c>
      <c r="V615" s="926">
        <v>0</v>
      </c>
      <c r="Y615" s="969"/>
      <c r="Z615" s="969"/>
      <c r="AA615" s="969"/>
      <c r="AB615" s="969"/>
      <c r="AC615" s="969"/>
      <c r="AD615" s="969"/>
      <c r="AE615" s="969"/>
      <c r="AF615" s="969"/>
      <c r="AG615" s="969"/>
      <c r="AH615" s="969"/>
      <c r="AI615" s="969"/>
      <c r="AJ615" s="969"/>
      <c r="AK615" s="969"/>
      <c r="AL615" s="969"/>
      <c r="AM615" s="969"/>
      <c r="AN615" s="969"/>
      <c r="AO615" s="969"/>
    </row>
    <row r="616" spans="1:41">
      <c r="A616" s="882" t="s">
        <v>1499</v>
      </c>
      <c r="B616" s="951">
        <v>17.5</v>
      </c>
      <c r="C616" s="951">
        <v>17.079999999999998</v>
      </c>
      <c r="D616" s="899">
        <v>64</v>
      </c>
      <c r="E616" s="899">
        <v>64</v>
      </c>
      <c r="F616" s="899">
        <v>2213.12</v>
      </c>
      <c r="G616" s="950">
        <v>7.55</v>
      </c>
      <c r="H616" s="899">
        <v>7</v>
      </c>
      <c r="I616" s="899">
        <v>7</v>
      </c>
      <c r="J616" s="899">
        <v>7</v>
      </c>
      <c r="K616" s="949">
        <v>105.7</v>
      </c>
      <c r="L616" s="948">
        <v>2318.8199999999997</v>
      </c>
      <c r="M616" s="898">
        <v>0</v>
      </c>
      <c r="N616" s="898">
        <v>0</v>
      </c>
      <c r="O616" s="898">
        <v>0</v>
      </c>
      <c r="P616" s="947">
        <v>0</v>
      </c>
      <c r="Q616" s="898">
        <v>0</v>
      </c>
      <c r="R616" s="898">
        <v>262.12747826086951</v>
      </c>
      <c r="S616" s="898">
        <v>2056.6925217391304</v>
      </c>
      <c r="T616" s="898">
        <v>0</v>
      </c>
      <c r="U616" s="898">
        <v>0</v>
      </c>
      <c r="V616" s="925">
        <v>0</v>
      </c>
      <c r="Y616" s="969"/>
      <c r="Z616" s="969"/>
      <c r="AA616" s="969"/>
      <c r="AB616" s="969"/>
      <c r="AC616" s="969"/>
      <c r="AD616" s="969"/>
      <c r="AE616" s="969"/>
      <c r="AF616" s="969"/>
      <c r="AG616" s="969"/>
      <c r="AH616" s="969"/>
      <c r="AI616" s="969"/>
      <c r="AJ616" s="969"/>
      <c r="AK616" s="969"/>
      <c r="AL616" s="969"/>
      <c r="AM616" s="969"/>
      <c r="AN616" s="969"/>
      <c r="AO616" s="969"/>
    </row>
    <row r="617" spans="1:41">
      <c r="A617" s="880" t="s">
        <v>1871</v>
      </c>
      <c r="B617" s="946">
        <v>23.99</v>
      </c>
      <c r="C617" s="946">
        <v>0</v>
      </c>
      <c r="D617" s="893">
        <v>48</v>
      </c>
      <c r="E617" s="893">
        <v>0</v>
      </c>
      <c r="F617" s="893">
        <v>1151.52</v>
      </c>
      <c r="G617" s="945">
        <v>4.5</v>
      </c>
      <c r="H617" s="893">
        <v>3</v>
      </c>
      <c r="I617" s="893">
        <v>4</v>
      </c>
      <c r="J617" s="893">
        <v>4</v>
      </c>
      <c r="K617" s="944">
        <v>27</v>
      </c>
      <c r="L617" s="943">
        <v>1178.52</v>
      </c>
      <c r="M617" s="892">
        <v>0</v>
      </c>
      <c r="N617" s="892">
        <v>1178.52</v>
      </c>
      <c r="O617" s="892">
        <v>0</v>
      </c>
      <c r="P617" s="942">
        <v>0</v>
      </c>
      <c r="Q617" s="892">
        <v>0</v>
      </c>
      <c r="R617" s="892">
        <v>0</v>
      </c>
      <c r="S617" s="892">
        <v>0</v>
      </c>
      <c r="T617" s="892">
        <v>0</v>
      </c>
      <c r="U617" s="892">
        <v>0</v>
      </c>
      <c r="V617" s="926">
        <v>0</v>
      </c>
      <c r="Y617" s="969"/>
      <c r="Z617" s="969"/>
      <c r="AA617" s="969"/>
      <c r="AB617" s="969"/>
      <c r="AC617" s="969"/>
      <c r="AD617" s="969"/>
      <c r="AE617" s="969"/>
      <c r="AF617" s="969"/>
      <c r="AG617" s="969"/>
      <c r="AH617" s="969"/>
      <c r="AI617" s="969"/>
      <c r="AJ617" s="969"/>
      <c r="AK617" s="969"/>
      <c r="AL617" s="969"/>
      <c r="AM617" s="969"/>
      <c r="AN617" s="969"/>
      <c r="AO617" s="969"/>
    </row>
    <row r="618" spans="1:41">
      <c r="A618" s="882" t="s">
        <v>1870</v>
      </c>
      <c r="B618" s="951">
        <v>19.75</v>
      </c>
      <c r="C618" s="951">
        <v>20.69</v>
      </c>
      <c r="D618" s="899">
        <v>66</v>
      </c>
      <c r="E618" s="899">
        <v>66</v>
      </c>
      <c r="F618" s="899">
        <v>2669.04</v>
      </c>
      <c r="G618" s="950">
        <v>11.3</v>
      </c>
      <c r="H618" s="899">
        <v>9</v>
      </c>
      <c r="I618" s="899">
        <v>9</v>
      </c>
      <c r="J618" s="899">
        <v>9</v>
      </c>
      <c r="K618" s="949">
        <v>203.4</v>
      </c>
      <c r="L618" s="948">
        <v>2872.44</v>
      </c>
      <c r="M618" s="898">
        <v>0</v>
      </c>
      <c r="N618" s="898">
        <v>2872.44</v>
      </c>
      <c r="O618" s="898">
        <v>0</v>
      </c>
      <c r="P618" s="947">
        <v>0</v>
      </c>
      <c r="Q618" s="898">
        <v>0</v>
      </c>
      <c r="R618" s="898">
        <v>0</v>
      </c>
      <c r="S618" s="898">
        <v>0</v>
      </c>
      <c r="T618" s="898">
        <v>0</v>
      </c>
      <c r="U618" s="898">
        <v>0</v>
      </c>
      <c r="V618" s="925">
        <v>0</v>
      </c>
      <c r="Y618" s="969"/>
      <c r="Z618" s="969"/>
      <c r="AA618" s="969"/>
      <c r="AB618" s="969"/>
      <c r="AC618" s="969"/>
      <c r="AD618" s="969"/>
      <c r="AE618" s="969"/>
      <c r="AF618" s="969"/>
      <c r="AG618" s="969"/>
      <c r="AH618" s="969"/>
      <c r="AI618" s="969"/>
      <c r="AJ618" s="969"/>
      <c r="AK618" s="969"/>
      <c r="AL618" s="969"/>
      <c r="AM618" s="969"/>
      <c r="AN618" s="969"/>
      <c r="AO618" s="969"/>
    </row>
    <row r="619" spans="1:41">
      <c r="A619" s="882" t="s">
        <v>1145</v>
      </c>
      <c r="B619" s="951">
        <v>3.22</v>
      </c>
      <c r="C619" s="951">
        <v>3.06</v>
      </c>
      <c r="D619" s="899">
        <v>75</v>
      </c>
      <c r="E619" s="899">
        <v>75</v>
      </c>
      <c r="F619" s="899">
        <v>471</v>
      </c>
      <c r="G619" s="950">
        <v>6.7</v>
      </c>
      <c r="H619" s="899">
        <v>3</v>
      </c>
      <c r="I619" s="899">
        <v>3</v>
      </c>
      <c r="J619" s="899">
        <v>3</v>
      </c>
      <c r="K619" s="949">
        <v>40.200000000000003</v>
      </c>
      <c r="L619" s="948">
        <v>511.2</v>
      </c>
      <c r="M619" s="898">
        <v>0</v>
      </c>
      <c r="N619" s="898">
        <v>0</v>
      </c>
      <c r="O619" s="898">
        <v>0</v>
      </c>
      <c r="P619" s="947">
        <v>511.2</v>
      </c>
      <c r="Q619" s="898">
        <v>0</v>
      </c>
      <c r="R619" s="898">
        <v>0</v>
      </c>
      <c r="S619" s="898">
        <v>0</v>
      </c>
      <c r="T619" s="898">
        <v>0</v>
      </c>
      <c r="U619" s="898">
        <v>0</v>
      </c>
      <c r="V619" s="925">
        <v>0</v>
      </c>
      <c r="Y619" s="969"/>
      <c r="Z619" s="969"/>
      <c r="AA619" s="969"/>
      <c r="AB619" s="969"/>
      <c r="AC619" s="969"/>
      <c r="AD619" s="969"/>
      <c r="AE619" s="969"/>
      <c r="AF619" s="969"/>
      <c r="AG619" s="969"/>
      <c r="AH619" s="969"/>
      <c r="AI619" s="969"/>
      <c r="AJ619" s="969"/>
      <c r="AK619" s="969"/>
      <c r="AL619" s="969"/>
      <c r="AM619" s="969"/>
      <c r="AN619" s="969"/>
      <c r="AO619" s="969"/>
    </row>
    <row r="620" spans="1:41">
      <c r="A620" s="882" t="s">
        <v>1143</v>
      </c>
      <c r="B620" s="951">
        <v>6.1</v>
      </c>
      <c r="C620" s="951">
        <v>6.81</v>
      </c>
      <c r="D620" s="899">
        <v>58</v>
      </c>
      <c r="E620" s="899">
        <v>58</v>
      </c>
      <c r="F620" s="899">
        <v>748.78</v>
      </c>
      <c r="G620" s="950">
        <v>3.4</v>
      </c>
      <c r="H620" s="899">
        <v>3</v>
      </c>
      <c r="I620" s="899">
        <v>3</v>
      </c>
      <c r="J620" s="899">
        <v>3</v>
      </c>
      <c r="K620" s="949">
        <v>20.399999999999999</v>
      </c>
      <c r="L620" s="948">
        <v>769.18</v>
      </c>
      <c r="M620" s="898">
        <v>0</v>
      </c>
      <c r="N620" s="898">
        <v>0</v>
      </c>
      <c r="O620" s="898">
        <v>0</v>
      </c>
      <c r="P620" s="947">
        <v>769.18</v>
      </c>
      <c r="Q620" s="898">
        <v>0</v>
      </c>
      <c r="R620" s="898">
        <v>0</v>
      </c>
      <c r="S620" s="898">
        <v>0</v>
      </c>
      <c r="T620" s="898">
        <v>0</v>
      </c>
      <c r="U620" s="898">
        <v>0</v>
      </c>
      <c r="V620" s="925">
        <v>0</v>
      </c>
      <c r="Y620" s="969"/>
      <c r="Z620" s="969"/>
      <c r="AA620" s="969"/>
      <c r="AB620" s="969"/>
      <c r="AC620" s="969"/>
      <c r="AD620" s="969"/>
      <c r="AE620" s="969"/>
      <c r="AF620" s="969"/>
      <c r="AG620" s="969"/>
      <c r="AH620" s="969"/>
      <c r="AI620" s="969"/>
      <c r="AJ620" s="969"/>
      <c r="AK620" s="969"/>
      <c r="AL620" s="969"/>
      <c r="AM620" s="969"/>
      <c r="AN620" s="969"/>
      <c r="AO620" s="969"/>
    </row>
    <row r="621" spans="1:41">
      <c r="A621" s="880" t="s">
        <v>1142</v>
      </c>
      <c r="B621" s="946">
        <v>4.68</v>
      </c>
      <c r="C621" s="946">
        <v>4.04</v>
      </c>
      <c r="D621" s="893">
        <v>83</v>
      </c>
      <c r="E621" s="893">
        <v>83</v>
      </c>
      <c r="F621" s="893">
        <v>723.76</v>
      </c>
      <c r="G621" s="945">
        <v>6.1</v>
      </c>
      <c r="H621" s="893">
        <v>4</v>
      </c>
      <c r="I621" s="893">
        <v>4</v>
      </c>
      <c r="J621" s="893">
        <v>4</v>
      </c>
      <c r="K621" s="944">
        <v>48.8</v>
      </c>
      <c r="L621" s="943">
        <v>772.56</v>
      </c>
      <c r="M621" s="892">
        <v>0</v>
      </c>
      <c r="N621" s="892">
        <v>0</v>
      </c>
      <c r="O621" s="892">
        <v>0</v>
      </c>
      <c r="P621" s="942">
        <v>772.56</v>
      </c>
      <c r="Q621" s="892">
        <v>0</v>
      </c>
      <c r="R621" s="892">
        <v>0</v>
      </c>
      <c r="S621" s="892">
        <v>0</v>
      </c>
      <c r="T621" s="892">
        <v>0</v>
      </c>
      <c r="U621" s="892">
        <v>0</v>
      </c>
      <c r="V621" s="926">
        <v>0</v>
      </c>
      <c r="Y621" s="969"/>
      <c r="Z621" s="969"/>
      <c r="AA621" s="969"/>
      <c r="AB621" s="969"/>
      <c r="AC621" s="969"/>
      <c r="AD621" s="969"/>
      <c r="AE621" s="969"/>
      <c r="AF621" s="969"/>
      <c r="AG621" s="969"/>
      <c r="AH621" s="969"/>
      <c r="AI621" s="969"/>
      <c r="AJ621" s="969"/>
      <c r="AK621" s="969"/>
      <c r="AL621" s="969"/>
      <c r="AM621" s="969"/>
      <c r="AN621" s="969"/>
      <c r="AO621" s="969"/>
    </row>
    <row r="622" spans="1:41">
      <c r="A622" s="882" t="s">
        <v>1141</v>
      </c>
      <c r="B622" s="951">
        <v>5.89</v>
      </c>
      <c r="C622" s="951">
        <v>6.52</v>
      </c>
      <c r="D622" s="899">
        <v>69</v>
      </c>
      <c r="E622" s="899">
        <v>69</v>
      </c>
      <c r="F622" s="899">
        <v>856.29</v>
      </c>
      <c r="G622" s="950">
        <v>2.5</v>
      </c>
      <c r="H622" s="899">
        <v>4</v>
      </c>
      <c r="I622" s="899">
        <v>4</v>
      </c>
      <c r="J622" s="899">
        <v>4</v>
      </c>
      <c r="K622" s="949">
        <v>20</v>
      </c>
      <c r="L622" s="948">
        <v>876.29</v>
      </c>
      <c r="M622" s="898">
        <v>0</v>
      </c>
      <c r="N622" s="898">
        <v>0</v>
      </c>
      <c r="O622" s="898">
        <v>0</v>
      </c>
      <c r="P622" s="947">
        <v>876.29</v>
      </c>
      <c r="Q622" s="898">
        <v>0</v>
      </c>
      <c r="R622" s="898">
        <v>0</v>
      </c>
      <c r="S622" s="898">
        <v>0</v>
      </c>
      <c r="T622" s="898">
        <v>0</v>
      </c>
      <c r="U622" s="898">
        <v>0</v>
      </c>
      <c r="V622" s="925">
        <v>0</v>
      </c>
      <c r="Y622" s="969"/>
      <c r="Z622" s="969"/>
      <c r="AA622" s="969"/>
      <c r="AB622" s="969"/>
      <c r="AC622" s="969"/>
      <c r="AD622" s="969"/>
      <c r="AE622" s="969"/>
      <c r="AF622" s="969"/>
      <c r="AG622" s="969"/>
      <c r="AH622" s="969"/>
      <c r="AI622" s="969"/>
      <c r="AJ622" s="969"/>
      <c r="AK622" s="969"/>
      <c r="AL622" s="969"/>
      <c r="AM622" s="969"/>
      <c r="AN622" s="969"/>
      <c r="AO622" s="969"/>
    </row>
    <row r="623" spans="1:41">
      <c r="A623" s="882" t="s">
        <v>1139</v>
      </c>
      <c r="B623" s="951">
        <v>4.34</v>
      </c>
      <c r="C623" s="951">
        <v>4.2699999999999996</v>
      </c>
      <c r="D623" s="899">
        <v>69</v>
      </c>
      <c r="E623" s="899">
        <v>69</v>
      </c>
      <c r="F623" s="899">
        <v>594.08999999999992</v>
      </c>
      <c r="G623" s="950">
        <v>5.15</v>
      </c>
      <c r="H623" s="899">
        <v>3</v>
      </c>
      <c r="I623" s="899">
        <v>3</v>
      </c>
      <c r="J623" s="899">
        <v>3</v>
      </c>
      <c r="K623" s="949">
        <v>30.900000000000002</v>
      </c>
      <c r="L623" s="948">
        <v>624.9899999999999</v>
      </c>
      <c r="M623" s="898">
        <v>0</v>
      </c>
      <c r="N623" s="898">
        <v>0</v>
      </c>
      <c r="O623" s="898">
        <v>0</v>
      </c>
      <c r="P623" s="947">
        <v>624.9899999999999</v>
      </c>
      <c r="Q623" s="898">
        <v>0</v>
      </c>
      <c r="R623" s="898">
        <v>0</v>
      </c>
      <c r="S623" s="898">
        <v>0</v>
      </c>
      <c r="T623" s="898">
        <v>0</v>
      </c>
      <c r="U623" s="898">
        <v>0</v>
      </c>
      <c r="V623" s="925">
        <v>0</v>
      </c>
      <c r="Y623" s="969"/>
      <c r="Z623" s="969"/>
      <c r="AA623" s="969"/>
      <c r="AB623" s="969"/>
      <c r="AC623" s="969"/>
      <c r="AD623" s="969"/>
      <c r="AE623" s="969"/>
      <c r="AF623" s="969"/>
      <c r="AG623" s="969"/>
      <c r="AH623" s="969"/>
      <c r="AI623" s="969"/>
      <c r="AJ623" s="969"/>
      <c r="AK623" s="969"/>
      <c r="AL623" s="969"/>
      <c r="AM623" s="969"/>
      <c r="AN623" s="969"/>
      <c r="AO623" s="969"/>
    </row>
    <row r="624" spans="1:41">
      <c r="A624" s="880" t="s">
        <v>1869</v>
      </c>
      <c r="B624" s="946">
        <v>17.77</v>
      </c>
      <c r="C624" s="946">
        <v>18.36</v>
      </c>
      <c r="D624" s="893">
        <v>58</v>
      </c>
      <c r="E624" s="893">
        <v>58</v>
      </c>
      <c r="F624" s="893">
        <v>2095.54</v>
      </c>
      <c r="G624" s="945">
        <v>14.3</v>
      </c>
      <c r="H624" s="893">
        <v>7</v>
      </c>
      <c r="I624" s="893">
        <v>7</v>
      </c>
      <c r="J624" s="893">
        <v>7</v>
      </c>
      <c r="K624" s="944">
        <v>200.20000000000002</v>
      </c>
      <c r="L624" s="943">
        <v>2295.7399999999998</v>
      </c>
      <c r="M624" s="892">
        <v>1285.6143999999999</v>
      </c>
      <c r="N624" s="892">
        <v>1010.1256</v>
      </c>
      <c r="O624" s="892">
        <v>0</v>
      </c>
      <c r="P624" s="942">
        <v>0</v>
      </c>
      <c r="Q624" s="892">
        <v>0</v>
      </c>
      <c r="R624" s="892">
        <v>0</v>
      </c>
      <c r="S624" s="892">
        <v>0</v>
      </c>
      <c r="T624" s="892">
        <v>0</v>
      </c>
      <c r="U624" s="892">
        <v>0</v>
      </c>
      <c r="V624" s="926">
        <v>0</v>
      </c>
      <c r="Y624" s="969"/>
      <c r="Z624" s="969"/>
      <c r="AA624" s="969"/>
      <c r="AB624" s="969"/>
      <c r="AC624" s="969"/>
      <c r="AD624" s="969"/>
      <c r="AE624" s="969"/>
      <c r="AF624" s="969"/>
      <c r="AG624" s="969"/>
      <c r="AH624" s="969"/>
      <c r="AI624" s="969"/>
      <c r="AJ624" s="969"/>
      <c r="AK624" s="969"/>
      <c r="AL624" s="969"/>
      <c r="AM624" s="969"/>
      <c r="AN624" s="969"/>
      <c r="AO624" s="969"/>
    </row>
    <row r="625" spans="1:41">
      <c r="A625" s="882" t="s">
        <v>1138</v>
      </c>
      <c r="B625" s="951">
        <v>2.87</v>
      </c>
      <c r="C625" s="951">
        <v>2.36</v>
      </c>
      <c r="D625" s="899">
        <v>55</v>
      </c>
      <c r="E625" s="899">
        <v>55</v>
      </c>
      <c r="F625" s="899">
        <v>287.64999999999998</v>
      </c>
      <c r="G625" s="950">
        <v>3.2</v>
      </c>
      <c r="H625" s="899">
        <v>2</v>
      </c>
      <c r="I625" s="899">
        <v>2</v>
      </c>
      <c r="J625" s="899">
        <v>2</v>
      </c>
      <c r="K625" s="949">
        <v>12.8</v>
      </c>
      <c r="L625" s="948">
        <v>300.45</v>
      </c>
      <c r="M625" s="898">
        <v>0</v>
      </c>
      <c r="N625" s="898">
        <v>0</v>
      </c>
      <c r="O625" s="898">
        <v>0</v>
      </c>
      <c r="P625" s="947">
        <v>300.45</v>
      </c>
      <c r="Q625" s="898">
        <v>0</v>
      </c>
      <c r="R625" s="898">
        <v>0</v>
      </c>
      <c r="S625" s="898">
        <v>0</v>
      </c>
      <c r="T625" s="898">
        <v>0</v>
      </c>
      <c r="U625" s="898">
        <v>0</v>
      </c>
      <c r="V625" s="925">
        <v>0</v>
      </c>
      <c r="Y625" s="969"/>
      <c r="Z625" s="969"/>
      <c r="AA625" s="969"/>
      <c r="AB625" s="969"/>
      <c r="AC625" s="969"/>
      <c r="AD625" s="969"/>
      <c r="AE625" s="969"/>
      <c r="AF625" s="969"/>
      <c r="AG625" s="969"/>
      <c r="AH625" s="969"/>
      <c r="AI625" s="969"/>
      <c r="AJ625" s="969"/>
      <c r="AK625" s="969"/>
      <c r="AL625" s="969"/>
      <c r="AM625" s="969"/>
      <c r="AN625" s="969"/>
      <c r="AO625" s="969"/>
    </row>
    <row r="626" spans="1:41">
      <c r="A626" s="880" t="s">
        <v>1136</v>
      </c>
      <c r="B626" s="946">
        <v>4.7</v>
      </c>
      <c r="C626" s="946">
        <v>4.79</v>
      </c>
      <c r="D626" s="893">
        <v>59</v>
      </c>
      <c r="E626" s="893">
        <v>59</v>
      </c>
      <c r="F626" s="893">
        <v>559.91000000000008</v>
      </c>
      <c r="G626" s="945">
        <v>0</v>
      </c>
      <c r="H626" s="893">
        <v>3</v>
      </c>
      <c r="I626" s="893">
        <v>3</v>
      </c>
      <c r="J626" s="893">
        <v>3</v>
      </c>
      <c r="K626" s="944">
        <v>0</v>
      </c>
      <c r="L626" s="943">
        <v>559.91000000000008</v>
      </c>
      <c r="M626" s="892">
        <v>0</v>
      </c>
      <c r="N626" s="892">
        <v>0</v>
      </c>
      <c r="O626" s="892">
        <v>0</v>
      </c>
      <c r="P626" s="942">
        <v>559.91000000000008</v>
      </c>
      <c r="Q626" s="892">
        <v>0</v>
      </c>
      <c r="R626" s="892">
        <v>0</v>
      </c>
      <c r="S626" s="892">
        <v>0</v>
      </c>
      <c r="T626" s="892">
        <v>0</v>
      </c>
      <c r="U626" s="892">
        <v>0</v>
      </c>
      <c r="V626" s="926">
        <v>0</v>
      </c>
      <c r="Y626" s="969"/>
      <c r="Z626" s="969"/>
      <c r="AA626" s="969"/>
      <c r="AB626" s="969"/>
      <c r="AC626" s="969"/>
      <c r="AD626" s="969"/>
      <c r="AE626" s="969"/>
      <c r="AF626" s="969"/>
      <c r="AG626" s="969"/>
      <c r="AH626" s="969"/>
      <c r="AI626" s="969"/>
      <c r="AJ626" s="969"/>
      <c r="AK626" s="969"/>
      <c r="AL626" s="969"/>
      <c r="AM626" s="969"/>
      <c r="AN626" s="969"/>
      <c r="AO626" s="969"/>
    </row>
    <row r="627" spans="1:41">
      <c r="A627" s="882" t="s">
        <v>1133</v>
      </c>
      <c r="B627" s="951">
        <v>5.79</v>
      </c>
      <c r="C627" s="951">
        <v>5.57</v>
      </c>
      <c r="D627" s="899">
        <v>56</v>
      </c>
      <c r="E627" s="899">
        <v>56</v>
      </c>
      <c r="F627" s="899">
        <v>636.16000000000008</v>
      </c>
      <c r="G627" s="950">
        <v>1.3</v>
      </c>
      <c r="H627" s="899">
        <v>3</v>
      </c>
      <c r="I627" s="899">
        <v>3</v>
      </c>
      <c r="J627" s="899">
        <v>3</v>
      </c>
      <c r="K627" s="949">
        <v>7.8000000000000007</v>
      </c>
      <c r="L627" s="948">
        <v>643.96</v>
      </c>
      <c r="M627" s="898">
        <v>0</v>
      </c>
      <c r="N627" s="898">
        <v>0</v>
      </c>
      <c r="O627" s="898">
        <v>0</v>
      </c>
      <c r="P627" s="947">
        <v>643.96</v>
      </c>
      <c r="Q627" s="898">
        <v>0</v>
      </c>
      <c r="R627" s="898">
        <v>0</v>
      </c>
      <c r="S627" s="898">
        <v>0</v>
      </c>
      <c r="T627" s="898">
        <v>0</v>
      </c>
      <c r="U627" s="898">
        <v>0</v>
      </c>
      <c r="V627" s="925">
        <v>0</v>
      </c>
      <c r="Y627" s="969"/>
      <c r="Z627" s="969"/>
      <c r="AA627" s="969"/>
      <c r="AB627" s="969"/>
      <c r="AC627" s="969"/>
      <c r="AD627" s="969"/>
      <c r="AE627" s="969"/>
      <c r="AF627" s="969"/>
      <c r="AG627" s="969"/>
      <c r="AH627" s="969"/>
      <c r="AI627" s="969"/>
      <c r="AJ627" s="969"/>
      <c r="AK627" s="969"/>
      <c r="AL627" s="969"/>
      <c r="AM627" s="969"/>
      <c r="AN627" s="969"/>
      <c r="AO627" s="969"/>
    </row>
    <row r="628" spans="1:41">
      <c r="A628" s="882" t="s">
        <v>1132</v>
      </c>
      <c r="B628" s="951">
        <v>5.63</v>
      </c>
      <c r="C628" s="951">
        <v>5.7</v>
      </c>
      <c r="D628" s="899">
        <v>70</v>
      </c>
      <c r="E628" s="899">
        <v>70</v>
      </c>
      <c r="F628" s="899">
        <v>793.09999999999991</v>
      </c>
      <c r="G628" s="950">
        <v>2.5</v>
      </c>
      <c r="H628" s="899">
        <v>6</v>
      </c>
      <c r="I628" s="899">
        <v>6</v>
      </c>
      <c r="J628" s="899">
        <v>6</v>
      </c>
      <c r="K628" s="949">
        <v>30</v>
      </c>
      <c r="L628" s="948">
        <v>823.09999999999991</v>
      </c>
      <c r="M628" s="898">
        <v>0</v>
      </c>
      <c r="N628" s="898">
        <v>0</v>
      </c>
      <c r="O628" s="898">
        <v>0</v>
      </c>
      <c r="P628" s="947">
        <v>823.09999999999991</v>
      </c>
      <c r="Q628" s="898">
        <v>0</v>
      </c>
      <c r="R628" s="898">
        <v>0</v>
      </c>
      <c r="S628" s="898">
        <v>0</v>
      </c>
      <c r="T628" s="898">
        <v>0</v>
      </c>
      <c r="U628" s="898">
        <v>0</v>
      </c>
      <c r="V628" s="925">
        <v>0</v>
      </c>
      <c r="Y628" s="969"/>
      <c r="Z628" s="969"/>
      <c r="AA628" s="969"/>
      <c r="AB628" s="969"/>
      <c r="AC628" s="969"/>
      <c r="AD628" s="969"/>
      <c r="AE628" s="969"/>
      <c r="AF628" s="969"/>
      <c r="AG628" s="969"/>
      <c r="AH628" s="969"/>
      <c r="AI628" s="969"/>
      <c r="AJ628" s="969"/>
      <c r="AK628" s="969"/>
      <c r="AL628" s="969"/>
      <c r="AM628" s="969"/>
      <c r="AN628" s="969"/>
      <c r="AO628" s="969"/>
    </row>
    <row r="629" spans="1:41">
      <c r="A629" s="880" t="s">
        <v>1131</v>
      </c>
      <c r="B629" s="946">
        <v>3.79</v>
      </c>
      <c r="C629" s="946">
        <v>3.83</v>
      </c>
      <c r="D629" s="893">
        <v>55</v>
      </c>
      <c r="E629" s="893">
        <v>55</v>
      </c>
      <c r="F629" s="893">
        <v>419.1</v>
      </c>
      <c r="G629" s="945">
        <v>2.5</v>
      </c>
      <c r="H629" s="893">
        <v>2</v>
      </c>
      <c r="I629" s="893">
        <v>2</v>
      </c>
      <c r="J629" s="893">
        <v>2</v>
      </c>
      <c r="K629" s="944">
        <v>10</v>
      </c>
      <c r="L629" s="943">
        <v>429.1</v>
      </c>
      <c r="M629" s="892">
        <v>0</v>
      </c>
      <c r="N629" s="892">
        <v>0</v>
      </c>
      <c r="O629" s="892">
        <v>0</v>
      </c>
      <c r="P629" s="942">
        <v>429.1</v>
      </c>
      <c r="Q629" s="892">
        <v>0</v>
      </c>
      <c r="R629" s="892">
        <v>0</v>
      </c>
      <c r="S629" s="892">
        <v>0</v>
      </c>
      <c r="T629" s="892">
        <v>0</v>
      </c>
      <c r="U629" s="892">
        <v>0</v>
      </c>
      <c r="V629" s="926">
        <v>0</v>
      </c>
      <c r="Y629" s="969"/>
      <c r="Z629" s="969"/>
      <c r="AA629" s="969"/>
      <c r="AB629" s="969"/>
      <c r="AC629" s="969"/>
      <c r="AD629" s="969"/>
      <c r="AE629" s="969"/>
      <c r="AF629" s="969"/>
      <c r="AG629" s="969"/>
      <c r="AH629" s="969"/>
      <c r="AI629" s="969"/>
      <c r="AJ629" s="969"/>
      <c r="AK629" s="969"/>
      <c r="AL629" s="969"/>
      <c r="AM629" s="969"/>
      <c r="AN629" s="969"/>
      <c r="AO629" s="969"/>
    </row>
    <row r="630" spans="1:41">
      <c r="A630" s="882" t="s">
        <v>1130</v>
      </c>
      <c r="B630" s="951">
        <v>5.26</v>
      </c>
      <c r="C630" s="951">
        <v>5.15</v>
      </c>
      <c r="D630" s="899">
        <v>58</v>
      </c>
      <c r="E630" s="899">
        <v>58</v>
      </c>
      <c r="F630" s="899">
        <v>603.78</v>
      </c>
      <c r="G630" s="950">
        <v>5</v>
      </c>
      <c r="H630" s="899">
        <v>3</v>
      </c>
      <c r="I630" s="899">
        <v>4</v>
      </c>
      <c r="J630" s="899">
        <v>3</v>
      </c>
      <c r="K630" s="949">
        <v>20</v>
      </c>
      <c r="L630" s="948">
        <v>623.78</v>
      </c>
      <c r="M630" s="898">
        <v>0</v>
      </c>
      <c r="N630" s="898">
        <v>0</v>
      </c>
      <c r="O630" s="898">
        <v>0</v>
      </c>
      <c r="P630" s="947">
        <v>623.78</v>
      </c>
      <c r="Q630" s="898">
        <v>0</v>
      </c>
      <c r="R630" s="898">
        <v>0</v>
      </c>
      <c r="S630" s="898">
        <v>0</v>
      </c>
      <c r="T630" s="898">
        <v>0</v>
      </c>
      <c r="U630" s="898">
        <v>0</v>
      </c>
      <c r="V630" s="925">
        <v>0</v>
      </c>
      <c r="Y630" s="969"/>
      <c r="Z630" s="969"/>
      <c r="AA630" s="969"/>
      <c r="AB630" s="969"/>
      <c r="AC630" s="969"/>
      <c r="AD630" s="969"/>
      <c r="AE630" s="969"/>
      <c r="AF630" s="969"/>
      <c r="AG630" s="969"/>
      <c r="AH630" s="969"/>
      <c r="AI630" s="969"/>
      <c r="AJ630" s="969"/>
      <c r="AK630" s="969"/>
      <c r="AL630" s="969"/>
      <c r="AM630" s="969"/>
      <c r="AN630" s="969"/>
      <c r="AO630" s="969"/>
    </row>
    <row r="631" spans="1:41">
      <c r="A631" s="880" t="s">
        <v>1129</v>
      </c>
      <c r="B631" s="946">
        <v>7.19</v>
      </c>
      <c r="C631" s="946">
        <v>6.85</v>
      </c>
      <c r="D631" s="893">
        <v>56</v>
      </c>
      <c r="E631" s="893">
        <v>56</v>
      </c>
      <c r="F631" s="893">
        <v>786.24</v>
      </c>
      <c r="G631" s="945">
        <v>2.9</v>
      </c>
      <c r="H631" s="893">
        <v>4</v>
      </c>
      <c r="I631" s="893">
        <v>4</v>
      </c>
      <c r="J631" s="893">
        <v>4</v>
      </c>
      <c r="K631" s="944">
        <v>23.2</v>
      </c>
      <c r="L631" s="943">
        <v>809.44</v>
      </c>
      <c r="M631" s="892">
        <v>0</v>
      </c>
      <c r="N631" s="892">
        <v>0</v>
      </c>
      <c r="O631" s="892">
        <v>0</v>
      </c>
      <c r="P631" s="942">
        <v>809.44</v>
      </c>
      <c r="Q631" s="892">
        <v>0</v>
      </c>
      <c r="R631" s="892">
        <v>0</v>
      </c>
      <c r="S631" s="892">
        <v>0</v>
      </c>
      <c r="T631" s="892">
        <v>0</v>
      </c>
      <c r="U631" s="892">
        <v>0</v>
      </c>
      <c r="V631" s="926">
        <v>0</v>
      </c>
      <c r="Y631" s="969"/>
      <c r="Z631" s="969"/>
      <c r="AA631" s="969"/>
      <c r="AB631" s="969"/>
      <c r="AC631" s="969"/>
      <c r="AD631" s="969"/>
      <c r="AE631" s="969"/>
      <c r="AF631" s="969"/>
      <c r="AG631" s="969"/>
      <c r="AH631" s="969"/>
      <c r="AI631" s="969"/>
      <c r="AJ631" s="969"/>
      <c r="AK631" s="969"/>
      <c r="AL631" s="969"/>
      <c r="AM631" s="969"/>
      <c r="AN631" s="969"/>
      <c r="AO631" s="969"/>
    </row>
    <row r="632" spans="1:41">
      <c r="A632" s="882" t="s">
        <v>1128</v>
      </c>
      <c r="B632" s="951">
        <v>7.95</v>
      </c>
      <c r="C632" s="951">
        <v>7.35</v>
      </c>
      <c r="D632" s="899">
        <v>44</v>
      </c>
      <c r="E632" s="899">
        <v>44</v>
      </c>
      <c r="F632" s="899">
        <v>673.2</v>
      </c>
      <c r="G632" s="950">
        <v>6.1</v>
      </c>
      <c r="H632" s="899">
        <v>3</v>
      </c>
      <c r="I632" s="899">
        <v>3</v>
      </c>
      <c r="J632" s="899">
        <v>3</v>
      </c>
      <c r="K632" s="949">
        <v>36.599999999999994</v>
      </c>
      <c r="L632" s="948">
        <v>709.80000000000007</v>
      </c>
      <c r="M632" s="898">
        <v>0</v>
      </c>
      <c r="N632" s="898">
        <v>0</v>
      </c>
      <c r="O632" s="898">
        <v>0</v>
      </c>
      <c r="P632" s="947">
        <v>709.80000000000007</v>
      </c>
      <c r="Q632" s="898">
        <v>0</v>
      </c>
      <c r="R632" s="898">
        <v>0</v>
      </c>
      <c r="S632" s="898">
        <v>0</v>
      </c>
      <c r="T632" s="898">
        <v>0</v>
      </c>
      <c r="U632" s="898">
        <v>0</v>
      </c>
      <c r="V632" s="925">
        <v>0</v>
      </c>
      <c r="Y632" s="969"/>
      <c r="Z632" s="969"/>
      <c r="AA632" s="969"/>
      <c r="AB632" s="969"/>
      <c r="AC632" s="969"/>
      <c r="AD632" s="969"/>
      <c r="AE632" s="969"/>
      <c r="AF632" s="969"/>
      <c r="AG632" s="969"/>
      <c r="AH632" s="969"/>
      <c r="AI632" s="969"/>
      <c r="AJ632" s="969"/>
      <c r="AK632" s="969"/>
      <c r="AL632" s="969"/>
      <c r="AM632" s="969"/>
      <c r="AN632" s="969"/>
      <c r="AO632" s="969"/>
    </row>
    <row r="633" spans="1:41">
      <c r="A633" s="880" t="s">
        <v>1127</v>
      </c>
      <c r="B633" s="946">
        <v>6.89</v>
      </c>
      <c r="C633" s="946">
        <v>7.12</v>
      </c>
      <c r="D633" s="893">
        <v>52</v>
      </c>
      <c r="E633" s="893">
        <v>52</v>
      </c>
      <c r="F633" s="893">
        <v>728.52</v>
      </c>
      <c r="G633" s="945">
        <v>3.9</v>
      </c>
      <c r="H633" s="893">
        <v>4</v>
      </c>
      <c r="I633" s="893">
        <v>4</v>
      </c>
      <c r="J633" s="893">
        <v>4</v>
      </c>
      <c r="K633" s="944">
        <v>31.2</v>
      </c>
      <c r="L633" s="943">
        <v>759.72</v>
      </c>
      <c r="M633" s="892">
        <v>0</v>
      </c>
      <c r="N633" s="892">
        <v>0</v>
      </c>
      <c r="O633" s="892">
        <v>0</v>
      </c>
      <c r="P633" s="942">
        <v>759.72</v>
      </c>
      <c r="Q633" s="892">
        <v>0</v>
      </c>
      <c r="R633" s="892">
        <v>0</v>
      </c>
      <c r="S633" s="892">
        <v>0</v>
      </c>
      <c r="T633" s="892">
        <v>0</v>
      </c>
      <c r="U633" s="892">
        <v>0</v>
      </c>
      <c r="V633" s="926">
        <v>0</v>
      </c>
      <c r="Y633" s="969"/>
      <c r="Z633" s="969"/>
      <c r="AA633" s="969"/>
      <c r="AB633" s="969"/>
      <c r="AC633" s="969"/>
      <c r="AD633" s="969"/>
      <c r="AE633" s="969"/>
      <c r="AF633" s="969"/>
      <c r="AG633" s="969"/>
      <c r="AH633" s="969"/>
      <c r="AI633" s="969"/>
      <c r="AJ633" s="969"/>
      <c r="AK633" s="969"/>
      <c r="AL633" s="969"/>
      <c r="AM633" s="969"/>
      <c r="AN633" s="969"/>
      <c r="AO633" s="969"/>
    </row>
    <row r="634" spans="1:41">
      <c r="A634" s="882" t="s">
        <v>1126</v>
      </c>
      <c r="B634" s="951">
        <v>6.04</v>
      </c>
      <c r="C634" s="951">
        <v>7.68</v>
      </c>
      <c r="D634" s="899">
        <v>54</v>
      </c>
      <c r="E634" s="899">
        <v>54</v>
      </c>
      <c r="F634" s="899">
        <v>740.88</v>
      </c>
      <c r="G634" s="950">
        <v>5</v>
      </c>
      <c r="H634" s="899">
        <v>3</v>
      </c>
      <c r="I634" s="899">
        <v>3</v>
      </c>
      <c r="J634" s="899">
        <v>3</v>
      </c>
      <c r="K634" s="949">
        <v>30</v>
      </c>
      <c r="L634" s="948">
        <v>770.88</v>
      </c>
      <c r="M634" s="898">
        <v>0</v>
      </c>
      <c r="N634" s="898">
        <v>0</v>
      </c>
      <c r="O634" s="898">
        <v>0</v>
      </c>
      <c r="P634" s="947">
        <v>770.88</v>
      </c>
      <c r="Q634" s="898">
        <v>0</v>
      </c>
      <c r="R634" s="898">
        <v>0</v>
      </c>
      <c r="S634" s="898">
        <v>0</v>
      </c>
      <c r="T634" s="898">
        <v>0</v>
      </c>
      <c r="U634" s="898">
        <v>0</v>
      </c>
      <c r="V634" s="925">
        <v>0</v>
      </c>
      <c r="Y634" s="969"/>
      <c r="Z634" s="969"/>
      <c r="AA634" s="969"/>
      <c r="AB634" s="969"/>
      <c r="AC634" s="969"/>
      <c r="AD634" s="969"/>
      <c r="AE634" s="969"/>
      <c r="AF634" s="969"/>
      <c r="AG634" s="969"/>
      <c r="AH634" s="969"/>
      <c r="AI634" s="969"/>
      <c r="AJ634" s="969"/>
      <c r="AK634" s="969"/>
      <c r="AL634" s="969"/>
      <c r="AM634" s="969"/>
      <c r="AN634" s="969"/>
      <c r="AO634" s="969"/>
    </row>
    <row r="635" spans="1:41">
      <c r="A635" s="880" t="s">
        <v>1125</v>
      </c>
      <c r="B635" s="946">
        <v>5.48</v>
      </c>
      <c r="C635" s="946">
        <v>5.35</v>
      </c>
      <c r="D635" s="893">
        <v>50</v>
      </c>
      <c r="E635" s="893">
        <v>50</v>
      </c>
      <c r="F635" s="893">
        <v>541.5</v>
      </c>
      <c r="G635" s="945">
        <v>3.9</v>
      </c>
      <c r="H635" s="893">
        <v>3</v>
      </c>
      <c r="I635" s="893">
        <v>3</v>
      </c>
      <c r="J635" s="893">
        <v>3</v>
      </c>
      <c r="K635" s="944">
        <v>23.4</v>
      </c>
      <c r="L635" s="943">
        <v>564.9</v>
      </c>
      <c r="M635" s="892">
        <v>0</v>
      </c>
      <c r="N635" s="892">
        <v>0</v>
      </c>
      <c r="O635" s="892">
        <v>0</v>
      </c>
      <c r="P635" s="942">
        <v>564.9</v>
      </c>
      <c r="Q635" s="892">
        <v>0</v>
      </c>
      <c r="R635" s="892">
        <v>0</v>
      </c>
      <c r="S635" s="892">
        <v>0</v>
      </c>
      <c r="T635" s="892">
        <v>0</v>
      </c>
      <c r="U635" s="892">
        <v>0</v>
      </c>
      <c r="V635" s="926">
        <v>0</v>
      </c>
      <c r="Y635" s="969"/>
      <c r="Z635" s="969"/>
      <c r="AA635" s="969"/>
      <c r="AB635" s="969"/>
      <c r="AC635" s="969"/>
      <c r="AD635" s="969"/>
      <c r="AE635" s="969"/>
      <c r="AF635" s="969"/>
      <c r="AG635" s="969"/>
      <c r="AH635" s="969"/>
      <c r="AI635" s="969"/>
      <c r="AJ635" s="969"/>
      <c r="AK635" s="969"/>
      <c r="AL635" s="969"/>
      <c r="AM635" s="969"/>
      <c r="AN635" s="969"/>
      <c r="AO635" s="969"/>
    </row>
    <row r="636" spans="1:41">
      <c r="A636" s="882" t="s">
        <v>1124</v>
      </c>
      <c r="B636" s="951">
        <v>7.04</v>
      </c>
      <c r="C636" s="951">
        <v>6.97</v>
      </c>
      <c r="D636" s="899">
        <v>65</v>
      </c>
      <c r="E636" s="899">
        <v>65</v>
      </c>
      <c r="F636" s="899">
        <v>910.65000000000009</v>
      </c>
      <c r="G636" s="950">
        <v>5.37</v>
      </c>
      <c r="H636" s="899">
        <v>4</v>
      </c>
      <c r="I636" s="899">
        <v>4</v>
      </c>
      <c r="J636" s="899">
        <v>4</v>
      </c>
      <c r="K636" s="949">
        <v>42.96</v>
      </c>
      <c r="L636" s="948">
        <v>953.61000000000013</v>
      </c>
      <c r="M636" s="898">
        <v>0</v>
      </c>
      <c r="N636" s="898">
        <v>0</v>
      </c>
      <c r="O636" s="898">
        <v>0</v>
      </c>
      <c r="P636" s="947">
        <v>953.61000000000013</v>
      </c>
      <c r="Q636" s="898">
        <v>0</v>
      </c>
      <c r="R636" s="898">
        <v>0</v>
      </c>
      <c r="S636" s="898">
        <v>0</v>
      </c>
      <c r="T636" s="898">
        <v>0</v>
      </c>
      <c r="U636" s="898">
        <v>0</v>
      </c>
      <c r="V636" s="925">
        <v>0</v>
      </c>
      <c r="Y636" s="969"/>
      <c r="Z636" s="969"/>
      <c r="AA636" s="969"/>
      <c r="AB636" s="969"/>
      <c r="AC636" s="969"/>
      <c r="AD636" s="969"/>
      <c r="AE636" s="969"/>
      <c r="AF636" s="969"/>
      <c r="AG636" s="969"/>
      <c r="AH636" s="969"/>
      <c r="AI636" s="969"/>
      <c r="AJ636" s="969"/>
      <c r="AK636" s="969"/>
      <c r="AL636" s="969"/>
      <c r="AM636" s="969"/>
      <c r="AN636" s="969"/>
      <c r="AO636" s="969"/>
    </row>
    <row r="637" spans="1:41">
      <c r="A637" s="880" t="s">
        <v>1122</v>
      </c>
      <c r="B637" s="946">
        <v>9.6999999999999993</v>
      </c>
      <c r="C637" s="946">
        <v>9.5299999999999994</v>
      </c>
      <c r="D637" s="893">
        <v>64</v>
      </c>
      <c r="E637" s="893">
        <v>64</v>
      </c>
      <c r="F637" s="893">
        <v>1230.7199999999998</v>
      </c>
      <c r="G637" s="945">
        <v>5.2</v>
      </c>
      <c r="H637" s="893">
        <v>5</v>
      </c>
      <c r="I637" s="893">
        <v>5</v>
      </c>
      <c r="J637" s="893">
        <v>5</v>
      </c>
      <c r="K637" s="944">
        <v>52</v>
      </c>
      <c r="L637" s="943">
        <v>1282.7199999999998</v>
      </c>
      <c r="M637" s="892">
        <v>0</v>
      </c>
      <c r="N637" s="892">
        <v>0</v>
      </c>
      <c r="O637" s="892">
        <v>0</v>
      </c>
      <c r="P637" s="942">
        <v>1282.7199999999998</v>
      </c>
      <c r="Q637" s="892">
        <v>0</v>
      </c>
      <c r="R637" s="892">
        <v>0</v>
      </c>
      <c r="S637" s="892">
        <v>0</v>
      </c>
      <c r="T637" s="892">
        <v>0</v>
      </c>
      <c r="U637" s="892">
        <v>0</v>
      </c>
      <c r="V637" s="926">
        <v>0</v>
      </c>
      <c r="Y637" s="969"/>
      <c r="Z637" s="969"/>
      <c r="AA637" s="969"/>
      <c r="AB637" s="969"/>
      <c r="AC637" s="969"/>
      <c r="AD637" s="969"/>
      <c r="AE637" s="969"/>
      <c r="AF637" s="969"/>
      <c r="AG637" s="969"/>
      <c r="AH637" s="969"/>
      <c r="AI637" s="969"/>
      <c r="AJ637" s="969"/>
      <c r="AK637" s="969"/>
      <c r="AL637" s="969"/>
      <c r="AM637" s="969"/>
      <c r="AN637" s="969"/>
      <c r="AO637" s="969"/>
    </row>
    <row r="638" spans="1:41">
      <c r="A638" s="882" t="s">
        <v>1868</v>
      </c>
      <c r="B638" s="951">
        <v>11.26</v>
      </c>
      <c r="C638" s="951">
        <v>10.42</v>
      </c>
      <c r="D638" s="899">
        <v>63</v>
      </c>
      <c r="E638" s="899">
        <v>63</v>
      </c>
      <c r="F638" s="899">
        <v>1365.8400000000001</v>
      </c>
      <c r="G638" s="950">
        <v>6.8</v>
      </c>
      <c r="H638" s="899">
        <v>7</v>
      </c>
      <c r="I638" s="899">
        <v>7</v>
      </c>
      <c r="J638" s="899">
        <v>7</v>
      </c>
      <c r="K638" s="949">
        <v>95.2</v>
      </c>
      <c r="L638" s="948">
        <v>1461.0400000000002</v>
      </c>
      <c r="M638" s="898">
        <v>736.45918699186996</v>
      </c>
      <c r="N638" s="898">
        <v>700.82406504065045</v>
      </c>
      <c r="O638" s="898">
        <v>23.756747967479679</v>
      </c>
      <c r="P638" s="947">
        <v>0</v>
      </c>
      <c r="Q638" s="898">
        <v>0</v>
      </c>
      <c r="R638" s="898">
        <v>0</v>
      </c>
      <c r="S638" s="898">
        <v>0</v>
      </c>
      <c r="T638" s="898">
        <v>0</v>
      </c>
      <c r="U638" s="898">
        <v>0</v>
      </c>
      <c r="V638" s="925">
        <v>0</v>
      </c>
      <c r="Y638" s="969"/>
      <c r="Z638" s="969"/>
      <c r="AA638" s="969"/>
      <c r="AB638" s="969"/>
      <c r="AC638" s="969"/>
      <c r="AD638" s="969"/>
      <c r="AE638" s="969"/>
      <c r="AF638" s="969"/>
      <c r="AG638" s="969"/>
      <c r="AH638" s="969"/>
      <c r="AI638" s="969"/>
      <c r="AJ638" s="969"/>
      <c r="AK638" s="969"/>
      <c r="AL638" s="969"/>
      <c r="AM638" s="969"/>
      <c r="AN638" s="969"/>
      <c r="AO638" s="969"/>
    </row>
    <row r="639" spans="1:41">
      <c r="A639" s="880" t="s">
        <v>1498</v>
      </c>
      <c r="B639" s="946">
        <v>14.23</v>
      </c>
      <c r="C639" s="946">
        <v>13.37</v>
      </c>
      <c r="D639" s="893">
        <v>96</v>
      </c>
      <c r="E639" s="893">
        <v>96</v>
      </c>
      <c r="F639" s="893">
        <v>2649.6</v>
      </c>
      <c r="G639" s="945">
        <v>3</v>
      </c>
      <c r="H639" s="893">
        <v>11</v>
      </c>
      <c r="I639" s="893">
        <v>11</v>
      </c>
      <c r="J639" s="893">
        <v>11</v>
      </c>
      <c r="K639" s="944">
        <v>66</v>
      </c>
      <c r="L639" s="943">
        <v>2715.6</v>
      </c>
      <c r="M639" s="892">
        <v>0</v>
      </c>
      <c r="N639" s="892">
        <v>0</v>
      </c>
      <c r="O639" s="892">
        <v>0</v>
      </c>
      <c r="P639" s="942">
        <v>315.36</v>
      </c>
      <c r="Q639" s="892">
        <v>0</v>
      </c>
      <c r="R639" s="892">
        <v>2400.2400000000002</v>
      </c>
      <c r="S639" s="892">
        <v>0</v>
      </c>
      <c r="T639" s="892">
        <v>0</v>
      </c>
      <c r="U639" s="892">
        <v>0</v>
      </c>
      <c r="V639" s="926">
        <v>0</v>
      </c>
      <c r="Y639" s="969"/>
      <c r="Z639" s="969"/>
      <c r="AA639" s="969"/>
      <c r="AB639" s="969"/>
      <c r="AC639" s="969"/>
      <c r="AD639" s="969"/>
      <c r="AE639" s="969"/>
      <c r="AF639" s="969"/>
      <c r="AG639" s="969"/>
      <c r="AH639" s="969"/>
      <c r="AI639" s="969"/>
      <c r="AJ639" s="969"/>
      <c r="AK639" s="969"/>
      <c r="AL639" s="969"/>
      <c r="AM639" s="969"/>
      <c r="AN639" s="969"/>
      <c r="AO639" s="969"/>
    </row>
    <row r="640" spans="1:41">
      <c r="A640" s="882" t="s">
        <v>1497</v>
      </c>
      <c r="B640" s="951">
        <v>29.18</v>
      </c>
      <c r="C640" s="951">
        <v>29.93</v>
      </c>
      <c r="D640" s="899">
        <v>63</v>
      </c>
      <c r="E640" s="899">
        <v>62</v>
      </c>
      <c r="F640" s="899">
        <v>3694</v>
      </c>
      <c r="G640" s="950">
        <v>8.9</v>
      </c>
      <c r="H640" s="899">
        <v>11</v>
      </c>
      <c r="I640" s="899">
        <v>12</v>
      </c>
      <c r="J640" s="899">
        <v>11</v>
      </c>
      <c r="K640" s="949">
        <v>178</v>
      </c>
      <c r="L640" s="948">
        <v>3872</v>
      </c>
      <c r="M640" s="898">
        <v>0</v>
      </c>
      <c r="N640" s="898">
        <v>0</v>
      </c>
      <c r="O640" s="898">
        <v>0</v>
      </c>
      <c r="P640" s="947">
        <v>0</v>
      </c>
      <c r="Q640" s="898">
        <v>0</v>
      </c>
      <c r="R640" s="898">
        <v>184.38095238095238</v>
      </c>
      <c r="S640" s="898">
        <v>3687.6190476190473</v>
      </c>
      <c r="T640" s="898">
        <v>0</v>
      </c>
      <c r="U640" s="898">
        <v>0</v>
      </c>
      <c r="V640" s="925">
        <v>0</v>
      </c>
      <c r="Y640" s="969"/>
      <c r="Z640" s="969"/>
      <c r="AA640" s="969"/>
      <c r="AB640" s="969"/>
      <c r="AC640" s="969"/>
      <c r="AD640" s="969"/>
      <c r="AE640" s="969"/>
      <c r="AF640" s="969"/>
      <c r="AG640" s="969"/>
      <c r="AH640" s="969"/>
      <c r="AI640" s="969"/>
      <c r="AJ640" s="969"/>
      <c r="AK640" s="969"/>
      <c r="AL640" s="969"/>
      <c r="AM640" s="969"/>
      <c r="AN640" s="969"/>
      <c r="AO640" s="969"/>
    </row>
    <row r="641" spans="1:41">
      <c r="A641" s="880" t="s">
        <v>1867</v>
      </c>
      <c r="B641" s="946">
        <v>19.829999999999998</v>
      </c>
      <c r="C641" s="946">
        <v>19.97</v>
      </c>
      <c r="D641" s="893">
        <v>36</v>
      </c>
      <c r="E641" s="893">
        <v>36</v>
      </c>
      <c r="F641" s="893">
        <v>1432.7999999999997</v>
      </c>
      <c r="G641" s="945">
        <v>8.5</v>
      </c>
      <c r="H641" s="893">
        <v>5</v>
      </c>
      <c r="I641" s="893">
        <v>5</v>
      </c>
      <c r="J641" s="893">
        <v>5</v>
      </c>
      <c r="K641" s="944">
        <v>85</v>
      </c>
      <c r="L641" s="943">
        <v>1517.7999999999997</v>
      </c>
      <c r="M641" s="892">
        <v>0</v>
      </c>
      <c r="N641" s="892">
        <v>1517.7999999999997</v>
      </c>
      <c r="O641" s="892">
        <v>0</v>
      </c>
      <c r="P641" s="942">
        <v>0</v>
      </c>
      <c r="Q641" s="892">
        <v>0</v>
      </c>
      <c r="R641" s="892">
        <v>0</v>
      </c>
      <c r="S641" s="892">
        <v>0</v>
      </c>
      <c r="T641" s="892">
        <v>0</v>
      </c>
      <c r="U641" s="892">
        <v>0</v>
      </c>
      <c r="V641" s="926">
        <v>0</v>
      </c>
      <c r="Y641" s="969"/>
      <c r="Z641" s="969"/>
      <c r="AA641" s="969"/>
      <c r="AB641" s="969"/>
      <c r="AC641" s="969"/>
      <c r="AD641" s="969"/>
      <c r="AE641" s="969"/>
      <c r="AF641" s="969"/>
      <c r="AG641" s="969"/>
      <c r="AH641" s="969"/>
      <c r="AI641" s="969"/>
      <c r="AJ641" s="969"/>
      <c r="AK641" s="969"/>
      <c r="AL641" s="969"/>
      <c r="AM641" s="969"/>
      <c r="AN641" s="969"/>
      <c r="AO641" s="969"/>
    </row>
    <row r="642" spans="1:41">
      <c r="A642" s="882" t="s">
        <v>1495</v>
      </c>
      <c r="B642" s="951">
        <v>21.57</v>
      </c>
      <c r="C642" s="951">
        <v>21.45</v>
      </c>
      <c r="D642" s="899">
        <v>48</v>
      </c>
      <c r="E642" s="899">
        <v>48</v>
      </c>
      <c r="F642" s="899">
        <v>2064.96</v>
      </c>
      <c r="G642" s="950">
        <v>8.8000000000000007</v>
      </c>
      <c r="H642" s="899">
        <v>7</v>
      </c>
      <c r="I642" s="899">
        <v>8</v>
      </c>
      <c r="J642" s="899">
        <v>7</v>
      </c>
      <c r="K642" s="949">
        <v>105.60000000000001</v>
      </c>
      <c r="L642" s="948">
        <v>2170.56</v>
      </c>
      <c r="M642" s="898">
        <v>0</v>
      </c>
      <c r="N642" s="898">
        <v>0</v>
      </c>
      <c r="O642" s="898">
        <v>0</v>
      </c>
      <c r="P642" s="947">
        <v>2170.56</v>
      </c>
      <c r="Q642" s="898">
        <v>0</v>
      </c>
      <c r="R642" s="898">
        <v>0</v>
      </c>
      <c r="S642" s="898">
        <v>0</v>
      </c>
      <c r="T642" s="898">
        <v>0</v>
      </c>
      <c r="U642" s="898">
        <v>0</v>
      </c>
      <c r="V642" s="925">
        <v>0</v>
      </c>
      <c r="Y642" s="969"/>
      <c r="Z642" s="969"/>
      <c r="AA642" s="969"/>
      <c r="AB642" s="969"/>
      <c r="AC642" s="969"/>
      <c r="AD642" s="969"/>
      <c r="AE642" s="969"/>
      <c r="AF642" s="969"/>
      <c r="AG642" s="969"/>
      <c r="AH642" s="969"/>
      <c r="AI642" s="969"/>
      <c r="AJ642" s="969"/>
      <c r="AK642" s="969"/>
      <c r="AL642" s="969"/>
      <c r="AM642" s="969"/>
      <c r="AN642" s="969"/>
      <c r="AO642" s="969"/>
    </row>
    <row r="643" spans="1:41">
      <c r="A643" s="880" t="s">
        <v>1120</v>
      </c>
      <c r="B643" s="946">
        <v>19.010000000000002</v>
      </c>
      <c r="C643" s="946">
        <v>18.48</v>
      </c>
      <c r="D643" s="893">
        <v>55</v>
      </c>
      <c r="E643" s="893">
        <v>55</v>
      </c>
      <c r="F643" s="893">
        <v>2061.9500000000003</v>
      </c>
      <c r="G643" s="945">
        <v>0</v>
      </c>
      <c r="H643" s="893">
        <v>6</v>
      </c>
      <c r="I643" s="893">
        <v>8</v>
      </c>
      <c r="J643" s="893">
        <v>7</v>
      </c>
      <c r="K643" s="944">
        <v>0</v>
      </c>
      <c r="L643" s="943">
        <v>2061.9500000000003</v>
      </c>
      <c r="M643" s="892">
        <v>0</v>
      </c>
      <c r="N643" s="892">
        <v>0</v>
      </c>
      <c r="O643" s="892">
        <v>0</v>
      </c>
      <c r="P643" s="942">
        <v>2061.9500000000003</v>
      </c>
      <c r="Q643" s="892">
        <v>0</v>
      </c>
      <c r="R643" s="892">
        <v>0</v>
      </c>
      <c r="S643" s="892">
        <v>0</v>
      </c>
      <c r="T643" s="892">
        <v>0</v>
      </c>
      <c r="U643" s="892">
        <v>0</v>
      </c>
      <c r="V643" s="926">
        <v>0</v>
      </c>
      <c r="Y643" s="969"/>
      <c r="Z643" s="969"/>
      <c r="AA643" s="969"/>
      <c r="AB643" s="969"/>
      <c r="AC643" s="969"/>
      <c r="AD643" s="969"/>
      <c r="AE643" s="969"/>
      <c r="AF643" s="969"/>
      <c r="AG643" s="969"/>
      <c r="AH643" s="969"/>
      <c r="AI643" s="969"/>
      <c r="AJ643" s="969"/>
      <c r="AK643" s="969"/>
      <c r="AL643" s="969"/>
      <c r="AM643" s="969"/>
      <c r="AN643" s="969"/>
      <c r="AO643" s="969"/>
    </row>
    <row r="644" spans="1:41">
      <c r="A644" s="882" t="s">
        <v>1494</v>
      </c>
      <c r="B644" s="951">
        <v>22.58</v>
      </c>
      <c r="C644" s="951">
        <v>23.01</v>
      </c>
      <c r="D644" s="899">
        <v>102</v>
      </c>
      <c r="E644" s="899">
        <v>102</v>
      </c>
      <c r="F644" s="899">
        <v>4650.18</v>
      </c>
      <c r="G644" s="950">
        <v>8.9</v>
      </c>
      <c r="H644" s="899">
        <v>15</v>
      </c>
      <c r="I644" s="899">
        <v>17</v>
      </c>
      <c r="J644" s="899">
        <v>17</v>
      </c>
      <c r="K644" s="949">
        <v>267</v>
      </c>
      <c r="L644" s="948">
        <v>4917.18</v>
      </c>
      <c r="M644" s="898">
        <v>0</v>
      </c>
      <c r="N644" s="898">
        <v>0</v>
      </c>
      <c r="O644" s="898">
        <v>0</v>
      </c>
      <c r="P644" s="947">
        <v>145.33536945812807</v>
      </c>
      <c r="Q644" s="898">
        <v>0</v>
      </c>
      <c r="R644" s="898">
        <v>4771.844630541872</v>
      </c>
      <c r="S644" s="898">
        <v>0</v>
      </c>
      <c r="T644" s="898">
        <v>0</v>
      </c>
      <c r="U644" s="898">
        <v>0</v>
      </c>
      <c r="V644" s="925">
        <v>0</v>
      </c>
      <c r="Y644" s="969"/>
      <c r="Z644" s="969"/>
      <c r="AA644" s="969"/>
      <c r="AB644" s="969"/>
      <c r="AC644" s="969"/>
      <c r="AD644" s="969"/>
      <c r="AE644" s="969"/>
      <c r="AF644" s="969"/>
      <c r="AG644" s="969"/>
      <c r="AH644" s="969"/>
      <c r="AI644" s="969"/>
      <c r="AJ644" s="969"/>
      <c r="AK644" s="969"/>
      <c r="AL644" s="969"/>
      <c r="AM644" s="969"/>
      <c r="AN644" s="969"/>
      <c r="AO644" s="969"/>
    </row>
    <row r="645" spans="1:41">
      <c r="A645" s="880" t="s">
        <v>1492</v>
      </c>
      <c r="B645" s="946">
        <v>35.32</v>
      </c>
      <c r="C645" s="946">
        <v>36.979999999999997</v>
      </c>
      <c r="D645" s="893">
        <v>57</v>
      </c>
      <c r="E645" s="893">
        <v>56</v>
      </c>
      <c r="F645" s="893">
        <v>4084.12</v>
      </c>
      <c r="G645" s="945">
        <v>14.8</v>
      </c>
      <c r="H645" s="893">
        <v>12</v>
      </c>
      <c r="I645" s="893">
        <v>14</v>
      </c>
      <c r="J645" s="893">
        <v>13</v>
      </c>
      <c r="K645" s="944">
        <v>325.60000000000002</v>
      </c>
      <c r="L645" s="943">
        <v>4409.72</v>
      </c>
      <c r="M645" s="892">
        <v>0</v>
      </c>
      <c r="N645" s="892">
        <v>0</v>
      </c>
      <c r="O645" s="892">
        <v>0</v>
      </c>
      <c r="P645" s="942">
        <v>727.81786407767004</v>
      </c>
      <c r="Q645" s="892">
        <v>0</v>
      </c>
      <c r="R645" s="892">
        <v>3681.9021359223302</v>
      </c>
      <c r="S645" s="892">
        <v>0</v>
      </c>
      <c r="T645" s="892">
        <v>0</v>
      </c>
      <c r="U645" s="892">
        <v>0</v>
      </c>
      <c r="V645" s="926">
        <v>0</v>
      </c>
      <c r="Y645" s="969"/>
      <c r="Z645" s="969"/>
      <c r="AA645" s="969"/>
      <c r="AB645" s="969"/>
      <c r="AC645" s="969"/>
      <c r="AD645" s="969"/>
      <c r="AE645" s="969"/>
      <c r="AF645" s="969"/>
      <c r="AG645" s="969"/>
      <c r="AH645" s="969"/>
      <c r="AI645" s="969"/>
      <c r="AJ645" s="969"/>
      <c r="AK645" s="969"/>
      <c r="AL645" s="969"/>
      <c r="AM645" s="969"/>
      <c r="AN645" s="969"/>
      <c r="AO645" s="969"/>
    </row>
    <row r="646" spans="1:41">
      <c r="A646" s="882" t="s">
        <v>1488</v>
      </c>
      <c r="B646" s="951">
        <v>16.149999999999999</v>
      </c>
      <c r="C646" s="951">
        <v>15.57</v>
      </c>
      <c r="D646" s="899">
        <v>103</v>
      </c>
      <c r="E646" s="899">
        <v>103</v>
      </c>
      <c r="F646" s="899">
        <v>3267.16</v>
      </c>
      <c r="G646" s="950">
        <v>8.9</v>
      </c>
      <c r="H646" s="899">
        <v>11</v>
      </c>
      <c r="I646" s="899">
        <v>11</v>
      </c>
      <c r="J646" s="899">
        <v>11</v>
      </c>
      <c r="K646" s="949">
        <v>195.8</v>
      </c>
      <c r="L646" s="948">
        <v>3462.96</v>
      </c>
      <c r="M646" s="898">
        <v>0</v>
      </c>
      <c r="N646" s="898">
        <v>0</v>
      </c>
      <c r="O646" s="898">
        <v>0</v>
      </c>
      <c r="P646" s="947">
        <v>0</v>
      </c>
      <c r="Q646" s="898">
        <v>0</v>
      </c>
      <c r="R646" s="898">
        <v>2614.1952941176469</v>
      </c>
      <c r="S646" s="898">
        <v>848.76470588235293</v>
      </c>
      <c r="T646" s="898">
        <v>0</v>
      </c>
      <c r="U646" s="898">
        <v>0</v>
      </c>
      <c r="V646" s="925">
        <v>0</v>
      </c>
      <c r="Y646" s="969"/>
      <c r="Z646" s="969"/>
      <c r="AA646" s="969"/>
      <c r="AB646" s="969"/>
      <c r="AC646" s="969"/>
      <c r="AD646" s="969"/>
      <c r="AE646" s="969"/>
      <c r="AF646" s="969"/>
      <c r="AG646" s="969"/>
      <c r="AH646" s="969"/>
      <c r="AI646" s="969"/>
      <c r="AJ646" s="969"/>
      <c r="AK646" s="969"/>
      <c r="AL646" s="969"/>
      <c r="AM646" s="969"/>
      <c r="AN646" s="969"/>
      <c r="AO646" s="969"/>
    </row>
    <row r="647" spans="1:41">
      <c r="A647" s="880" t="s">
        <v>1486</v>
      </c>
      <c r="B647" s="946">
        <v>12.17</v>
      </c>
      <c r="C647" s="946">
        <v>11.55</v>
      </c>
      <c r="D647" s="893">
        <v>77</v>
      </c>
      <c r="E647" s="893">
        <v>77</v>
      </c>
      <c r="F647" s="893">
        <v>1826.44</v>
      </c>
      <c r="G647" s="945">
        <v>2.7</v>
      </c>
      <c r="H647" s="893">
        <v>6</v>
      </c>
      <c r="I647" s="893">
        <v>6</v>
      </c>
      <c r="J647" s="893">
        <v>6</v>
      </c>
      <c r="K647" s="944">
        <v>32.400000000000006</v>
      </c>
      <c r="L647" s="943">
        <v>1858.8400000000001</v>
      </c>
      <c r="M647" s="892">
        <v>0</v>
      </c>
      <c r="N647" s="892">
        <v>0</v>
      </c>
      <c r="O647" s="892">
        <v>0</v>
      </c>
      <c r="P647" s="942">
        <v>0</v>
      </c>
      <c r="Q647" s="892">
        <v>0</v>
      </c>
      <c r="R647" s="892">
        <v>917.50435897435909</v>
      </c>
      <c r="S647" s="892">
        <v>941.33564102564105</v>
      </c>
      <c r="T647" s="892">
        <v>0</v>
      </c>
      <c r="U647" s="892">
        <v>0</v>
      </c>
      <c r="V647" s="926">
        <v>0</v>
      </c>
      <c r="Y647" s="969"/>
      <c r="Z647" s="969"/>
      <c r="AA647" s="969"/>
      <c r="AB647" s="969"/>
      <c r="AC647" s="969"/>
      <c r="AD647" s="969"/>
      <c r="AE647" s="969"/>
      <c r="AF647" s="969"/>
      <c r="AG647" s="969"/>
      <c r="AH647" s="969"/>
      <c r="AI647" s="969"/>
      <c r="AJ647" s="969"/>
      <c r="AK647" s="969"/>
      <c r="AL647" s="969"/>
      <c r="AM647" s="969"/>
      <c r="AN647" s="969"/>
      <c r="AO647" s="969"/>
    </row>
    <row r="648" spans="1:41">
      <c r="A648" s="882" t="s">
        <v>1866</v>
      </c>
      <c r="B648" s="951">
        <v>22.62</v>
      </c>
      <c r="C648" s="951">
        <v>22.91</v>
      </c>
      <c r="D648" s="899">
        <v>39</v>
      </c>
      <c r="E648" s="899">
        <v>38</v>
      </c>
      <c r="F648" s="899">
        <v>1752.7600000000002</v>
      </c>
      <c r="G648" s="950">
        <v>20.3</v>
      </c>
      <c r="H648" s="899">
        <v>6</v>
      </c>
      <c r="I648" s="899">
        <v>5</v>
      </c>
      <c r="J648" s="899">
        <v>6</v>
      </c>
      <c r="K648" s="949">
        <v>284.2</v>
      </c>
      <c r="L648" s="948">
        <v>2036.9600000000003</v>
      </c>
      <c r="M648" s="898">
        <v>0</v>
      </c>
      <c r="N648" s="898">
        <v>0</v>
      </c>
      <c r="O648" s="898">
        <v>2036.9600000000003</v>
      </c>
      <c r="P648" s="947">
        <v>0</v>
      </c>
      <c r="Q648" s="898">
        <v>0</v>
      </c>
      <c r="R648" s="898">
        <v>0</v>
      </c>
      <c r="S648" s="898">
        <v>0</v>
      </c>
      <c r="T648" s="898">
        <v>0</v>
      </c>
      <c r="U648" s="898">
        <v>0</v>
      </c>
      <c r="V648" s="925">
        <v>0</v>
      </c>
      <c r="Y648" s="969"/>
      <c r="Z648" s="969"/>
      <c r="AA648" s="969"/>
      <c r="AB648" s="969"/>
      <c r="AC648" s="969"/>
      <c r="AD648" s="969"/>
      <c r="AE648" s="969"/>
      <c r="AF648" s="969"/>
      <c r="AG648" s="969"/>
      <c r="AH648" s="969"/>
      <c r="AI648" s="969"/>
      <c r="AJ648" s="969"/>
      <c r="AK648" s="969"/>
      <c r="AL648" s="969"/>
      <c r="AM648" s="969"/>
      <c r="AN648" s="969"/>
      <c r="AO648" s="969"/>
    </row>
    <row r="649" spans="1:41">
      <c r="A649" s="880" t="s">
        <v>1863</v>
      </c>
      <c r="B649" s="946">
        <v>14.56</v>
      </c>
      <c r="C649" s="946">
        <v>14.79</v>
      </c>
      <c r="D649" s="893">
        <v>10</v>
      </c>
      <c r="E649" s="893">
        <v>10</v>
      </c>
      <c r="F649" s="893">
        <v>293.5</v>
      </c>
      <c r="G649" s="945">
        <v>19.2</v>
      </c>
      <c r="H649" s="893">
        <v>2</v>
      </c>
      <c r="I649" s="893">
        <v>2</v>
      </c>
      <c r="J649" s="893">
        <v>2</v>
      </c>
      <c r="K649" s="944">
        <v>76.8</v>
      </c>
      <c r="L649" s="943">
        <v>370.3</v>
      </c>
      <c r="M649" s="892">
        <v>0</v>
      </c>
      <c r="N649" s="892">
        <v>370.3</v>
      </c>
      <c r="O649" s="892">
        <v>0</v>
      </c>
      <c r="P649" s="942">
        <v>0</v>
      </c>
      <c r="Q649" s="892">
        <v>0</v>
      </c>
      <c r="R649" s="892">
        <v>0</v>
      </c>
      <c r="S649" s="892">
        <v>0</v>
      </c>
      <c r="T649" s="892">
        <v>0</v>
      </c>
      <c r="U649" s="892">
        <v>0</v>
      </c>
      <c r="V649" s="926">
        <v>0</v>
      </c>
      <c r="Y649" s="969"/>
      <c r="Z649" s="969"/>
      <c r="AA649" s="969"/>
      <c r="AB649" s="969"/>
      <c r="AC649" s="969"/>
      <c r="AD649" s="969"/>
      <c r="AE649" s="969"/>
      <c r="AF649" s="969"/>
      <c r="AG649" s="969"/>
      <c r="AH649" s="969"/>
      <c r="AI649" s="969"/>
      <c r="AJ649" s="969"/>
      <c r="AK649" s="969"/>
      <c r="AL649" s="969"/>
      <c r="AM649" s="969"/>
      <c r="AN649" s="969"/>
      <c r="AO649" s="969"/>
    </row>
    <row r="650" spans="1:41">
      <c r="A650" s="882" t="s">
        <v>1862</v>
      </c>
      <c r="B650" s="951">
        <v>13.53</v>
      </c>
      <c r="C650" s="951">
        <v>13.83</v>
      </c>
      <c r="D650" s="899">
        <v>19</v>
      </c>
      <c r="E650" s="899">
        <v>19</v>
      </c>
      <c r="F650" s="899">
        <v>519.83999999999992</v>
      </c>
      <c r="G650" s="950">
        <v>20.6</v>
      </c>
      <c r="H650" s="899">
        <v>3</v>
      </c>
      <c r="I650" s="899">
        <v>3</v>
      </c>
      <c r="J650" s="899">
        <v>3</v>
      </c>
      <c r="K650" s="949">
        <v>123.60000000000001</v>
      </c>
      <c r="L650" s="948">
        <v>643.43999999999994</v>
      </c>
      <c r="M650" s="898">
        <v>486.92756756756756</v>
      </c>
      <c r="N650" s="898">
        <v>156.51243243243243</v>
      </c>
      <c r="O650" s="898">
        <v>0</v>
      </c>
      <c r="P650" s="947">
        <v>0</v>
      </c>
      <c r="Q650" s="898">
        <v>0</v>
      </c>
      <c r="R650" s="898">
        <v>0</v>
      </c>
      <c r="S650" s="898">
        <v>0</v>
      </c>
      <c r="T650" s="898">
        <v>0</v>
      </c>
      <c r="U650" s="898">
        <v>0</v>
      </c>
      <c r="V650" s="925">
        <v>0</v>
      </c>
      <c r="Y650" s="969"/>
      <c r="Z650" s="969"/>
      <c r="AA650" s="969"/>
      <c r="AB650" s="969"/>
      <c r="AC650" s="969"/>
      <c r="AD650" s="969"/>
      <c r="AE650" s="969"/>
      <c r="AF650" s="969"/>
      <c r="AG650" s="969"/>
      <c r="AH650" s="969"/>
      <c r="AI650" s="969"/>
      <c r="AJ650" s="969"/>
      <c r="AK650" s="969"/>
      <c r="AL650" s="969"/>
      <c r="AM650" s="969"/>
      <c r="AN650" s="969"/>
      <c r="AO650" s="969"/>
    </row>
    <row r="651" spans="1:41">
      <c r="A651" s="880" t="s">
        <v>1861</v>
      </c>
      <c r="B651" s="946">
        <v>9.43</v>
      </c>
      <c r="C651" s="946">
        <v>9.42</v>
      </c>
      <c r="D651" s="893">
        <v>41</v>
      </c>
      <c r="E651" s="893">
        <v>41</v>
      </c>
      <c r="F651" s="893">
        <v>772.84999999999991</v>
      </c>
      <c r="G651" s="945">
        <v>15.1</v>
      </c>
      <c r="H651" s="893">
        <v>4</v>
      </c>
      <c r="I651" s="893">
        <v>4</v>
      </c>
      <c r="J651" s="893">
        <v>4</v>
      </c>
      <c r="K651" s="944">
        <v>120.8</v>
      </c>
      <c r="L651" s="943">
        <v>893.64999999999986</v>
      </c>
      <c r="M651" s="892">
        <v>0</v>
      </c>
      <c r="N651" s="892">
        <v>0</v>
      </c>
      <c r="O651" s="892">
        <v>893.64999999999986</v>
      </c>
      <c r="P651" s="942">
        <v>0</v>
      </c>
      <c r="Q651" s="892">
        <v>0</v>
      </c>
      <c r="R651" s="892">
        <v>0</v>
      </c>
      <c r="S651" s="892">
        <v>0</v>
      </c>
      <c r="T651" s="892">
        <v>0</v>
      </c>
      <c r="U651" s="892">
        <v>0</v>
      </c>
      <c r="V651" s="926">
        <v>0</v>
      </c>
      <c r="Y651" s="969"/>
      <c r="Z651" s="969"/>
      <c r="AA651" s="969"/>
      <c r="AB651" s="969"/>
      <c r="AC651" s="969"/>
      <c r="AD651" s="969"/>
      <c r="AE651" s="969"/>
      <c r="AF651" s="969"/>
      <c r="AG651" s="969"/>
      <c r="AH651" s="969"/>
      <c r="AI651" s="969"/>
      <c r="AJ651" s="969"/>
      <c r="AK651" s="969"/>
      <c r="AL651" s="969"/>
      <c r="AM651" s="969"/>
      <c r="AN651" s="969"/>
      <c r="AO651" s="969"/>
    </row>
    <row r="652" spans="1:41">
      <c r="A652" s="882" t="s">
        <v>1858</v>
      </c>
      <c r="B652" s="951">
        <v>12.47</v>
      </c>
      <c r="C652" s="951">
        <v>12.64</v>
      </c>
      <c r="D652" s="899">
        <v>57</v>
      </c>
      <c r="E652" s="899">
        <v>56</v>
      </c>
      <c r="F652" s="899">
        <v>1418.63</v>
      </c>
      <c r="G652" s="950">
        <v>19.920000000000002</v>
      </c>
      <c r="H652" s="899">
        <v>5</v>
      </c>
      <c r="I652" s="899">
        <v>5</v>
      </c>
      <c r="J652" s="899">
        <v>5</v>
      </c>
      <c r="K652" s="949">
        <v>199.20000000000002</v>
      </c>
      <c r="L652" s="948">
        <v>1617.8300000000002</v>
      </c>
      <c r="M652" s="898">
        <v>0</v>
      </c>
      <c r="N652" s="898">
        <v>0</v>
      </c>
      <c r="O652" s="898">
        <v>1617.8300000000002</v>
      </c>
      <c r="P652" s="947">
        <v>0</v>
      </c>
      <c r="Q652" s="898">
        <v>0</v>
      </c>
      <c r="R652" s="898">
        <v>0</v>
      </c>
      <c r="S652" s="898">
        <v>0</v>
      </c>
      <c r="T652" s="898">
        <v>0</v>
      </c>
      <c r="U652" s="898">
        <v>0</v>
      </c>
      <c r="V652" s="925">
        <v>0</v>
      </c>
      <c r="Y652" s="969"/>
      <c r="Z652" s="969"/>
      <c r="AA652" s="969"/>
      <c r="AB652" s="969"/>
      <c r="AC652" s="969"/>
      <c r="AD652" s="969"/>
      <c r="AE652" s="969"/>
      <c r="AF652" s="969"/>
      <c r="AG652" s="969"/>
      <c r="AH652" s="969"/>
      <c r="AI652" s="969"/>
      <c r="AJ652" s="969"/>
      <c r="AK652" s="969"/>
      <c r="AL652" s="969"/>
      <c r="AM652" s="969"/>
      <c r="AN652" s="969"/>
      <c r="AO652" s="969"/>
    </row>
    <row r="653" spans="1:41">
      <c r="A653" s="880" t="s">
        <v>1855</v>
      </c>
      <c r="B653" s="946">
        <v>11.19</v>
      </c>
      <c r="C653" s="946">
        <v>0</v>
      </c>
      <c r="D653" s="893">
        <v>38</v>
      </c>
      <c r="E653" s="893">
        <v>0</v>
      </c>
      <c r="F653" s="893">
        <v>425.21999999999997</v>
      </c>
      <c r="G653" s="945">
        <v>8.1999999999999993</v>
      </c>
      <c r="H653" s="893">
        <v>2</v>
      </c>
      <c r="I653" s="893">
        <v>2</v>
      </c>
      <c r="J653" s="893">
        <v>2</v>
      </c>
      <c r="K653" s="944">
        <v>32.799999999999997</v>
      </c>
      <c r="L653" s="943">
        <v>458.02</v>
      </c>
      <c r="M653" s="892">
        <v>0</v>
      </c>
      <c r="N653" s="892">
        <v>458.02</v>
      </c>
      <c r="O653" s="892">
        <v>0</v>
      </c>
      <c r="P653" s="942">
        <v>0</v>
      </c>
      <c r="Q653" s="892">
        <v>0</v>
      </c>
      <c r="R653" s="892">
        <v>0</v>
      </c>
      <c r="S653" s="892">
        <v>0</v>
      </c>
      <c r="T653" s="892">
        <v>0</v>
      </c>
      <c r="U653" s="892">
        <v>0</v>
      </c>
      <c r="V653" s="926">
        <v>0</v>
      </c>
      <c r="Y653" s="969"/>
      <c r="Z653" s="969"/>
      <c r="AA653" s="969"/>
      <c r="AB653" s="969"/>
      <c r="AC653" s="969"/>
      <c r="AD653" s="969"/>
      <c r="AE653" s="969"/>
      <c r="AF653" s="969"/>
      <c r="AG653" s="969"/>
      <c r="AH653" s="969"/>
      <c r="AI653" s="969"/>
      <c r="AJ653" s="969"/>
      <c r="AK653" s="969"/>
      <c r="AL653" s="969"/>
      <c r="AM653" s="969"/>
      <c r="AN653" s="969"/>
      <c r="AO653" s="969"/>
    </row>
    <row r="654" spans="1:41">
      <c r="A654" s="882" t="s">
        <v>1854</v>
      </c>
      <c r="B654" s="951">
        <v>8.84</v>
      </c>
      <c r="C654" s="951">
        <v>8.83</v>
      </c>
      <c r="D654" s="899">
        <v>20</v>
      </c>
      <c r="E654" s="899">
        <v>20</v>
      </c>
      <c r="F654" s="899">
        <v>353.4</v>
      </c>
      <c r="G654" s="950">
        <v>8</v>
      </c>
      <c r="H654" s="899">
        <v>6</v>
      </c>
      <c r="I654" s="899">
        <v>6</v>
      </c>
      <c r="J654" s="899">
        <v>6</v>
      </c>
      <c r="K654" s="949">
        <v>96</v>
      </c>
      <c r="L654" s="948">
        <v>449.4</v>
      </c>
      <c r="M654" s="898">
        <v>247.17000000000002</v>
      </c>
      <c r="N654" s="898">
        <v>202.23</v>
      </c>
      <c r="O654" s="898">
        <v>0</v>
      </c>
      <c r="P654" s="947">
        <v>0</v>
      </c>
      <c r="Q654" s="898">
        <v>0</v>
      </c>
      <c r="R654" s="898">
        <v>0</v>
      </c>
      <c r="S654" s="898">
        <v>0</v>
      </c>
      <c r="T654" s="898">
        <v>0</v>
      </c>
      <c r="U654" s="898">
        <v>0</v>
      </c>
      <c r="V654" s="925">
        <v>0</v>
      </c>
      <c r="Y654" s="969"/>
      <c r="Z654" s="969"/>
      <c r="AA654" s="969"/>
      <c r="AB654" s="969"/>
      <c r="AC654" s="969"/>
      <c r="AD654" s="969"/>
      <c r="AE654" s="969"/>
      <c r="AF654" s="969"/>
      <c r="AG654" s="969"/>
      <c r="AH654" s="969"/>
      <c r="AI654" s="969"/>
      <c r="AJ654" s="969"/>
      <c r="AK654" s="969"/>
      <c r="AL654" s="969"/>
      <c r="AM654" s="969"/>
      <c r="AN654" s="969"/>
      <c r="AO654" s="969"/>
    </row>
    <row r="655" spans="1:41">
      <c r="A655" s="880" t="s">
        <v>1853</v>
      </c>
      <c r="B655" s="946">
        <v>7.02</v>
      </c>
      <c r="C655" s="946">
        <v>16.05</v>
      </c>
      <c r="D655" s="893">
        <v>26</v>
      </c>
      <c r="E655" s="893">
        <v>26</v>
      </c>
      <c r="F655" s="893">
        <v>599.81999999999994</v>
      </c>
      <c r="G655" s="945">
        <v>8</v>
      </c>
      <c r="H655" s="893">
        <v>3</v>
      </c>
      <c r="I655" s="893">
        <v>3</v>
      </c>
      <c r="J655" s="893">
        <v>3</v>
      </c>
      <c r="K655" s="944">
        <v>48</v>
      </c>
      <c r="L655" s="943">
        <v>647.81999999999994</v>
      </c>
      <c r="M655" s="892">
        <v>647.81999999999994</v>
      </c>
      <c r="N655" s="892">
        <v>0</v>
      </c>
      <c r="O655" s="892">
        <v>0</v>
      </c>
      <c r="P655" s="942">
        <v>0</v>
      </c>
      <c r="Q655" s="892">
        <v>0</v>
      </c>
      <c r="R655" s="892">
        <v>0</v>
      </c>
      <c r="S655" s="892">
        <v>0</v>
      </c>
      <c r="T655" s="892">
        <v>0</v>
      </c>
      <c r="U655" s="892">
        <v>0</v>
      </c>
      <c r="V655" s="926">
        <v>0</v>
      </c>
      <c r="Y655" s="969"/>
      <c r="Z655" s="969"/>
      <c r="AA655" s="969"/>
      <c r="AB655" s="969"/>
      <c r="AC655" s="969"/>
      <c r="AD655" s="969"/>
      <c r="AE655" s="969"/>
      <c r="AF655" s="969"/>
      <c r="AG655" s="969"/>
      <c r="AH655" s="969"/>
      <c r="AI655" s="969"/>
      <c r="AJ655" s="969"/>
      <c r="AK655" s="969"/>
      <c r="AL655" s="969"/>
      <c r="AM655" s="969"/>
      <c r="AN655" s="969"/>
      <c r="AO655" s="969"/>
    </row>
    <row r="656" spans="1:41">
      <c r="A656" s="882" t="s">
        <v>1852</v>
      </c>
      <c r="B656" s="951">
        <v>13.57</v>
      </c>
      <c r="C656" s="951">
        <v>13.59</v>
      </c>
      <c r="D656" s="899">
        <v>38</v>
      </c>
      <c r="E656" s="899">
        <v>37</v>
      </c>
      <c r="F656" s="899">
        <v>1018.49</v>
      </c>
      <c r="G656" s="950">
        <v>5.5</v>
      </c>
      <c r="H656" s="899">
        <v>4</v>
      </c>
      <c r="I656" s="899">
        <v>4</v>
      </c>
      <c r="J656" s="899">
        <v>4</v>
      </c>
      <c r="K656" s="949">
        <v>44</v>
      </c>
      <c r="L656" s="948">
        <v>1062.49</v>
      </c>
      <c r="M656" s="898">
        <v>0</v>
      </c>
      <c r="N656" s="898">
        <v>0</v>
      </c>
      <c r="O656" s="898">
        <v>1062.49</v>
      </c>
      <c r="P656" s="947">
        <v>0</v>
      </c>
      <c r="Q656" s="898">
        <v>0</v>
      </c>
      <c r="R656" s="898">
        <v>0</v>
      </c>
      <c r="S656" s="898">
        <v>0</v>
      </c>
      <c r="T656" s="898">
        <v>0</v>
      </c>
      <c r="U656" s="898">
        <v>0</v>
      </c>
      <c r="V656" s="925">
        <v>0</v>
      </c>
      <c r="Y656" s="969"/>
      <c r="Z656" s="969"/>
      <c r="AA656" s="969"/>
      <c r="AB656" s="969"/>
      <c r="AC656" s="969"/>
      <c r="AD656" s="969"/>
      <c r="AE656" s="969"/>
      <c r="AF656" s="969"/>
      <c r="AG656" s="969"/>
      <c r="AH656" s="969"/>
      <c r="AI656" s="969"/>
      <c r="AJ656" s="969"/>
      <c r="AK656" s="969"/>
      <c r="AL656" s="969"/>
      <c r="AM656" s="969"/>
      <c r="AN656" s="969"/>
      <c r="AO656" s="969"/>
    </row>
    <row r="657" spans="1:41">
      <c r="A657" s="880" t="s">
        <v>1485</v>
      </c>
      <c r="B657" s="946">
        <v>10.1</v>
      </c>
      <c r="C657" s="946">
        <v>9.98</v>
      </c>
      <c r="D657" s="893">
        <v>76</v>
      </c>
      <c r="E657" s="893">
        <v>76</v>
      </c>
      <c r="F657" s="893">
        <v>1526.08</v>
      </c>
      <c r="G657" s="945">
        <v>5.23</v>
      </c>
      <c r="H657" s="893">
        <v>6</v>
      </c>
      <c r="I657" s="893">
        <v>6</v>
      </c>
      <c r="J657" s="893">
        <v>6</v>
      </c>
      <c r="K657" s="944">
        <v>62.760000000000005</v>
      </c>
      <c r="L657" s="943">
        <v>1588.84</v>
      </c>
      <c r="M657" s="892">
        <v>0</v>
      </c>
      <c r="N657" s="892">
        <v>0</v>
      </c>
      <c r="O657" s="892">
        <v>0</v>
      </c>
      <c r="P657" s="942">
        <v>1588.84</v>
      </c>
      <c r="Q657" s="892">
        <v>0</v>
      </c>
      <c r="R657" s="892">
        <v>0</v>
      </c>
      <c r="S657" s="892">
        <v>0</v>
      </c>
      <c r="T657" s="892">
        <v>0</v>
      </c>
      <c r="U657" s="892">
        <v>0</v>
      </c>
      <c r="V657" s="926">
        <v>0</v>
      </c>
      <c r="Y657" s="969"/>
      <c r="Z657" s="969"/>
      <c r="AA657" s="969"/>
      <c r="AB657" s="969"/>
      <c r="AC657" s="969"/>
      <c r="AD657" s="969"/>
      <c r="AE657" s="969"/>
      <c r="AF657" s="969"/>
      <c r="AG657" s="969"/>
      <c r="AH657" s="969"/>
      <c r="AI657" s="969"/>
      <c r="AJ657" s="969"/>
      <c r="AK657" s="969"/>
      <c r="AL657" s="969"/>
      <c r="AM657" s="969"/>
      <c r="AN657" s="969"/>
      <c r="AO657" s="969"/>
    </row>
    <row r="658" spans="1:41">
      <c r="A658" s="882" t="s">
        <v>1851</v>
      </c>
      <c r="B658" s="951">
        <v>29.66</v>
      </c>
      <c r="C658" s="951">
        <v>0</v>
      </c>
      <c r="D658" s="899">
        <v>46</v>
      </c>
      <c r="E658" s="899">
        <v>0</v>
      </c>
      <c r="F658" s="899">
        <v>1364.36</v>
      </c>
      <c r="G658" s="950">
        <v>3.75</v>
      </c>
      <c r="H658" s="899">
        <v>5</v>
      </c>
      <c r="I658" s="899">
        <v>5</v>
      </c>
      <c r="J658" s="899">
        <v>5</v>
      </c>
      <c r="K658" s="949">
        <v>37.5</v>
      </c>
      <c r="L658" s="948">
        <v>1401.86</v>
      </c>
      <c r="M658" s="898">
        <v>0</v>
      </c>
      <c r="N658" s="898">
        <v>1401.86</v>
      </c>
      <c r="O658" s="898">
        <v>0</v>
      </c>
      <c r="P658" s="947">
        <v>0</v>
      </c>
      <c r="Q658" s="898">
        <v>0</v>
      </c>
      <c r="R658" s="898">
        <v>0</v>
      </c>
      <c r="S658" s="898">
        <v>0</v>
      </c>
      <c r="T658" s="898">
        <v>0</v>
      </c>
      <c r="U658" s="898">
        <v>0</v>
      </c>
      <c r="V658" s="925">
        <v>0</v>
      </c>
      <c r="Y658" s="969"/>
      <c r="Z658" s="969"/>
      <c r="AA658" s="969"/>
      <c r="AB658" s="969"/>
      <c r="AC658" s="969"/>
      <c r="AD658" s="969"/>
      <c r="AE658" s="969"/>
      <c r="AF658" s="969"/>
      <c r="AG658" s="969"/>
      <c r="AH658" s="969"/>
      <c r="AI658" s="969"/>
      <c r="AJ658" s="969"/>
      <c r="AK658" s="969"/>
      <c r="AL658" s="969"/>
      <c r="AM658" s="969"/>
      <c r="AN658" s="969"/>
      <c r="AO658" s="969"/>
    </row>
    <row r="659" spans="1:41">
      <c r="A659" s="880" t="s">
        <v>1484</v>
      </c>
      <c r="B659" s="946">
        <v>17.34</v>
      </c>
      <c r="C659" s="946">
        <v>17.89</v>
      </c>
      <c r="D659" s="893">
        <v>72</v>
      </c>
      <c r="E659" s="893">
        <v>72</v>
      </c>
      <c r="F659" s="893">
        <v>2536.56</v>
      </c>
      <c r="G659" s="945">
        <v>3</v>
      </c>
      <c r="H659" s="893">
        <v>9</v>
      </c>
      <c r="I659" s="893">
        <v>9</v>
      </c>
      <c r="J659" s="893">
        <v>9</v>
      </c>
      <c r="K659" s="944">
        <v>54</v>
      </c>
      <c r="L659" s="943">
        <v>2590.56</v>
      </c>
      <c r="M659" s="892">
        <v>0</v>
      </c>
      <c r="N659" s="892">
        <v>0</v>
      </c>
      <c r="O659" s="892">
        <v>0</v>
      </c>
      <c r="P659" s="942">
        <v>2362.5907200000001</v>
      </c>
      <c r="Q659" s="892">
        <v>0</v>
      </c>
      <c r="R659" s="892">
        <v>227.96927999999997</v>
      </c>
      <c r="S659" s="892">
        <v>0</v>
      </c>
      <c r="T659" s="892">
        <v>0</v>
      </c>
      <c r="U659" s="892">
        <v>0</v>
      </c>
      <c r="V659" s="926">
        <v>0</v>
      </c>
      <c r="Y659" s="969"/>
      <c r="Z659" s="969"/>
      <c r="AA659" s="969"/>
      <c r="AB659" s="969"/>
      <c r="AC659" s="969"/>
      <c r="AD659" s="969"/>
      <c r="AE659" s="969"/>
      <c r="AF659" s="969"/>
      <c r="AG659" s="969"/>
      <c r="AH659" s="969"/>
      <c r="AI659" s="969"/>
      <c r="AJ659" s="969"/>
      <c r="AK659" s="969"/>
      <c r="AL659" s="969"/>
      <c r="AM659" s="969"/>
      <c r="AN659" s="969"/>
      <c r="AO659" s="969"/>
    </row>
    <row r="660" spans="1:41">
      <c r="A660" s="882" t="s">
        <v>1850</v>
      </c>
      <c r="B660" s="951">
        <v>0</v>
      </c>
      <c r="C660" s="951">
        <v>0</v>
      </c>
      <c r="D660" s="899">
        <v>0</v>
      </c>
      <c r="E660" s="899">
        <v>0</v>
      </c>
      <c r="F660" s="899">
        <v>0</v>
      </c>
      <c r="G660" s="950">
        <v>15.3</v>
      </c>
      <c r="H660" s="899">
        <v>9</v>
      </c>
      <c r="I660" s="899">
        <v>9</v>
      </c>
      <c r="J660" s="899">
        <v>9</v>
      </c>
      <c r="K660" s="949">
        <v>275.40000000000003</v>
      </c>
      <c r="L660" s="948">
        <v>275.40000000000003</v>
      </c>
      <c r="M660" s="898">
        <v>0</v>
      </c>
      <c r="N660" s="898">
        <v>0</v>
      </c>
      <c r="O660" s="898">
        <v>0</v>
      </c>
      <c r="P660" s="947">
        <v>275.40000000000003</v>
      </c>
      <c r="Q660" s="898">
        <v>0</v>
      </c>
      <c r="R660" s="898">
        <v>0</v>
      </c>
      <c r="S660" s="898">
        <v>0</v>
      </c>
      <c r="T660" s="898">
        <v>0</v>
      </c>
      <c r="U660" s="898">
        <v>0</v>
      </c>
      <c r="V660" s="925">
        <v>0</v>
      </c>
      <c r="Y660" s="969"/>
      <c r="Z660" s="969"/>
      <c r="AA660" s="969"/>
      <c r="AB660" s="969"/>
      <c r="AC660" s="969"/>
      <c r="AD660" s="969"/>
      <c r="AE660" s="969"/>
      <c r="AF660" s="969"/>
      <c r="AG660" s="969"/>
      <c r="AH660" s="969"/>
      <c r="AI660" s="969"/>
      <c r="AJ660" s="969"/>
      <c r="AK660" s="969"/>
      <c r="AL660" s="969"/>
      <c r="AM660" s="969"/>
      <c r="AN660" s="969"/>
      <c r="AO660" s="969"/>
    </row>
    <row r="661" spans="1:41">
      <c r="A661" s="880" t="s">
        <v>1849</v>
      </c>
      <c r="B661" s="946">
        <v>10.66</v>
      </c>
      <c r="C661" s="946">
        <v>10.88</v>
      </c>
      <c r="D661" s="893">
        <v>92</v>
      </c>
      <c r="E661" s="893">
        <v>91</v>
      </c>
      <c r="F661" s="893">
        <v>1970.8000000000002</v>
      </c>
      <c r="G661" s="945">
        <v>15.3</v>
      </c>
      <c r="H661" s="893">
        <v>9</v>
      </c>
      <c r="I661" s="893">
        <v>9</v>
      </c>
      <c r="J661" s="893">
        <v>9</v>
      </c>
      <c r="K661" s="944">
        <v>275.40000000000003</v>
      </c>
      <c r="L661" s="943">
        <v>2246.2000000000003</v>
      </c>
      <c r="M661" s="892">
        <v>0</v>
      </c>
      <c r="N661" s="892">
        <v>0</v>
      </c>
      <c r="O661" s="892">
        <v>2246.2000000000003</v>
      </c>
      <c r="P661" s="942">
        <v>0</v>
      </c>
      <c r="Q661" s="892">
        <v>0</v>
      </c>
      <c r="R661" s="892">
        <v>0</v>
      </c>
      <c r="S661" s="892">
        <v>0</v>
      </c>
      <c r="T661" s="892">
        <v>0</v>
      </c>
      <c r="U661" s="892">
        <v>0</v>
      </c>
      <c r="V661" s="926">
        <v>0</v>
      </c>
      <c r="Y661" s="969"/>
      <c r="Z661" s="969"/>
      <c r="AA661" s="969"/>
      <c r="AB661" s="969"/>
      <c r="AC661" s="969"/>
      <c r="AD661" s="969"/>
      <c r="AE661" s="969"/>
      <c r="AF661" s="969"/>
      <c r="AG661" s="969"/>
      <c r="AH661" s="969"/>
      <c r="AI661" s="969"/>
      <c r="AJ661" s="969"/>
      <c r="AK661" s="969"/>
      <c r="AL661" s="969"/>
      <c r="AM661" s="969"/>
      <c r="AN661" s="969"/>
      <c r="AO661" s="969"/>
    </row>
    <row r="662" spans="1:41">
      <c r="A662" s="882" t="s">
        <v>1848</v>
      </c>
      <c r="B662" s="951">
        <v>18.28</v>
      </c>
      <c r="C662" s="951">
        <v>0</v>
      </c>
      <c r="D662" s="899">
        <v>108</v>
      </c>
      <c r="E662" s="899">
        <v>0</v>
      </c>
      <c r="F662" s="899">
        <v>1974.2400000000002</v>
      </c>
      <c r="G662" s="950">
        <v>16.600000000000001</v>
      </c>
      <c r="H662" s="899">
        <v>15</v>
      </c>
      <c r="I662" s="899">
        <v>15</v>
      </c>
      <c r="J662" s="899">
        <v>15</v>
      </c>
      <c r="K662" s="949">
        <v>498.00000000000006</v>
      </c>
      <c r="L662" s="948">
        <v>2472.2400000000002</v>
      </c>
      <c r="M662" s="898">
        <v>0</v>
      </c>
      <c r="N662" s="898">
        <v>0</v>
      </c>
      <c r="O662" s="898">
        <v>2472.2400000000002</v>
      </c>
      <c r="P662" s="947">
        <v>0</v>
      </c>
      <c r="Q662" s="898">
        <v>0</v>
      </c>
      <c r="R662" s="898">
        <v>0</v>
      </c>
      <c r="S662" s="898">
        <v>0</v>
      </c>
      <c r="T662" s="898">
        <v>0</v>
      </c>
      <c r="U662" s="898">
        <v>0</v>
      </c>
      <c r="V662" s="925">
        <v>0</v>
      </c>
      <c r="Y662" s="969"/>
      <c r="Z662" s="969"/>
      <c r="AA662" s="969"/>
      <c r="AB662" s="969"/>
      <c r="AC662" s="969"/>
      <c r="AD662" s="969"/>
      <c r="AE662" s="969"/>
      <c r="AF662" s="969"/>
      <c r="AG662" s="969"/>
      <c r="AH662" s="969"/>
      <c r="AI662" s="969"/>
      <c r="AJ662" s="969"/>
      <c r="AK662" s="969"/>
      <c r="AL662" s="969"/>
      <c r="AM662" s="969"/>
      <c r="AN662" s="969"/>
      <c r="AO662" s="969"/>
    </row>
    <row r="663" spans="1:41">
      <c r="A663" s="880" t="s">
        <v>1847</v>
      </c>
      <c r="B663" s="946">
        <v>11.91</v>
      </c>
      <c r="C663" s="946">
        <v>12.18</v>
      </c>
      <c r="D663" s="893">
        <v>73</v>
      </c>
      <c r="E663" s="893">
        <v>73</v>
      </c>
      <c r="F663" s="893">
        <v>1758.5700000000002</v>
      </c>
      <c r="G663" s="945">
        <v>16.600000000000001</v>
      </c>
      <c r="H663" s="893">
        <v>7</v>
      </c>
      <c r="I663" s="893">
        <v>7</v>
      </c>
      <c r="J663" s="893">
        <v>7</v>
      </c>
      <c r="K663" s="944">
        <v>232.40000000000003</v>
      </c>
      <c r="L663" s="943">
        <v>1990.9700000000003</v>
      </c>
      <c r="M663" s="892">
        <v>0</v>
      </c>
      <c r="N663" s="892">
        <v>0</v>
      </c>
      <c r="O663" s="892">
        <v>1990.9700000000003</v>
      </c>
      <c r="P663" s="942">
        <v>0</v>
      </c>
      <c r="Q663" s="892">
        <v>0</v>
      </c>
      <c r="R663" s="892">
        <v>0</v>
      </c>
      <c r="S663" s="892">
        <v>0</v>
      </c>
      <c r="T663" s="892">
        <v>0</v>
      </c>
      <c r="U663" s="892">
        <v>0</v>
      </c>
      <c r="V663" s="926">
        <v>0</v>
      </c>
      <c r="Y663" s="969"/>
      <c r="Z663" s="969"/>
      <c r="AA663" s="969"/>
      <c r="AB663" s="969"/>
      <c r="AC663" s="969"/>
      <c r="AD663" s="969"/>
      <c r="AE663" s="969"/>
      <c r="AF663" s="969"/>
      <c r="AG663" s="969"/>
      <c r="AH663" s="969"/>
      <c r="AI663" s="969"/>
      <c r="AJ663" s="969"/>
      <c r="AK663" s="969"/>
      <c r="AL663" s="969"/>
      <c r="AM663" s="969"/>
      <c r="AN663" s="969"/>
      <c r="AO663" s="969"/>
    </row>
    <row r="664" spans="1:41">
      <c r="A664" s="882" t="s">
        <v>1846</v>
      </c>
      <c r="B664" s="951">
        <v>10.87</v>
      </c>
      <c r="C664" s="951">
        <v>0</v>
      </c>
      <c r="D664" s="899">
        <v>40</v>
      </c>
      <c r="E664" s="899">
        <v>0</v>
      </c>
      <c r="F664" s="899">
        <v>434.79999999999995</v>
      </c>
      <c r="G664" s="950">
        <v>12.2</v>
      </c>
      <c r="H664" s="899">
        <v>3</v>
      </c>
      <c r="I664" s="899">
        <v>3</v>
      </c>
      <c r="J664" s="899">
        <v>3</v>
      </c>
      <c r="K664" s="949">
        <v>73.199999999999989</v>
      </c>
      <c r="L664" s="948">
        <v>507.99999999999994</v>
      </c>
      <c r="M664" s="898">
        <v>507.99999999999994</v>
      </c>
      <c r="N664" s="898">
        <v>0</v>
      </c>
      <c r="O664" s="898">
        <v>0</v>
      </c>
      <c r="P664" s="947">
        <v>0</v>
      </c>
      <c r="Q664" s="898">
        <v>0</v>
      </c>
      <c r="R664" s="898">
        <v>0</v>
      </c>
      <c r="S664" s="898">
        <v>0</v>
      </c>
      <c r="T664" s="898">
        <v>0</v>
      </c>
      <c r="U664" s="898">
        <v>0</v>
      </c>
      <c r="V664" s="925">
        <v>0</v>
      </c>
      <c r="Y664" s="969"/>
      <c r="Z664" s="969"/>
      <c r="AA664" s="969"/>
      <c r="AB664" s="969"/>
      <c r="AC664" s="969"/>
      <c r="AD664" s="969"/>
      <c r="AE664" s="969"/>
      <c r="AF664" s="969"/>
      <c r="AG664" s="969"/>
      <c r="AH664" s="969"/>
      <c r="AI664" s="969"/>
      <c r="AJ664" s="969"/>
      <c r="AK664" s="969"/>
      <c r="AL664" s="969"/>
      <c r="AM664" s="969"/>
      <c r="AN664" s="969"/>
      <c r="AO664" s="969"/>
    </row>
    <row r="665" spans="1:41">
      <c r="A665" s="882" t="s">
        <v>1845</v>
      </c>
      <c r="B665" s="951">
        <v>11.87</v>
      </c>
      <c r="C665" s="951">
        <v>0</v>
      </c>
      <c r="D665" s="899">
        <v>88</v>
      </c>
      <c r="E665" s="899">
        <v>0</v>
      </c>
      <c r="F665" s="899">
        <v>1044.56</v>
      </c>
      <c r="G665" s="950">
        <v>12.2</v>
      </c>
      <c r="H665" s="899">
        <v>5</v>
      </c>
      <c r="I665" s="899">
        <v>5</v>
      </c>
      <c r="J665" s="899">
        <v>5</v>
      </c>
      <c r="K665" s="949">
        <v>122</v>
      </c>
      <c r="L665" s="948">
        <v>1166.56</v>
      </c>
      <c r="M665" s="898">
        <v>635.12711111111105</v>
      </c>
      <c r="N665" s="898">
        <v>531.4328888888889</v>
      </c>
      <c r="O665" s="898">
        <v>0</v>
      </c>
      <c r="P665" s="947">
        <v>0</v>
      </c>
      <c r="Q665" s="898">
        <v>0</v>
      </c>
      <c r="R665" s="898">
        <v>0</v>
      </c>
      <c r="S665" s="898">
        <v>0</v>
      </c>
      <c r="T665" s="898">
        <v>0</v>
      </c>
      <c r="U665" s="898">
        <v>0</v>
      </c>
      <c r="V665" s="925">
        <v>0</v>
      </c>
      <c r="Y665" s="969"/>
      <c r="Z665" s="969"/>
      <c r="AA665" s="969"/>
      <c r="AB665" s="969"/>
      <c r="AC665" s="969"/>
      <c r="AD665" s="969"/>
      <c r="AE665" s="969"/>
      <c r="AF665" s="969"/>
      <c r="AG665" s="969"/>
      <c r="AH665" s="969"/>
      <c r="AI665" s="969"/>
      <c r="AJ665" s="969"/>
      <c r="AK665" s="969"/>
      <c r="AL665" s="969"/>
      <c r="AM665" s="969"/>
      <c r="AN665" s="969"/>
      <c r="AO665" s="969"/>
    </row>
    <row r="666" spans="1:41">
      <c r="A666" s="880" t="s">
        <v>1843</v>
      </c>
      <c r="B666" s="946">
        <v>11.85</v>
      </c>
      <c r="C666" s="946">
        <v>11.78</v>
      </c>
      <c r="D666" s="893">
        <v>53</v>
      </c>
      <c r="E666" s="893">
        <v>52</v>
      </c>
      <c r="F666" s="893">
        <v>1240.6099999999999</v>
      </c>
      <c r="G666" s="945">
        <v>12.2</v>
      </c>
      <c r="H666" s="893">
        <v>6</v>
      </c>
      <c r="I666" s="893">
        <v>6</v>
      </c>
      <c r="J666" s="893">
        <v>6</v>
      </c>
      <c r="K666" s="944">
        <v>146.39999999999998</v>
      </c>
      <c r="L666" s="943">
        <v>1387.0099999999998</v>
      </c>
      <c r="M666" s="892">
        <v>1387.0099999999998</v>
      </c>
      <c r="N666" s="892">
        <v>0</v>
      </c>
      <c r="O666" s="892">
        <v>0</v>
      </c>
      <c r="P666" s="942">
        <v>0</v>
      </c>
      <c r="Q666" s="892">
        <v>0</v>
      </c>
      <c r="R666" s="892">
        <v>0</v>
      </c>
      <c r="S666" s="892">
        <v>0</v>
      </c>
      <c r="T666" s="892">
        <v>0</v>
      </c>
      <c r="U666" s="892">
        <v>0</v>
      </c>
      <c r="V666" s="926">
        <v>0</v>
      </c>
      <c r="Y666" s="969"/>
      <c r="Z666" s="969"/>
      <c r="AA666" s="969"/>
      <c r="AB666" s="969"/>
      <c r="AC666" s="969"/>
      <c r="AD666" s="969"/>
      <c r="AE666" s="969"/>
      <c r="AF666" s="969"/>
      <c r="AG666" s="969"/>
      <c r="AH666" s="969"/>
      <c r="AI666" s="969"/>
      <c r="AJ666" s="969"/>
      <c r="AK666" s="969"/>
      <c r="AL666" s="969"/>
      <c r="AM666" s="969"/>
      <c r="AN666" s="969"/>
      <c r="AO666" s="969"/>
    </row>
    <row r="667" spans="1:41">
      <c r="A667" s="882" t="s">
        <v>1842</v>
      </c>
      <c r="B667" s="951">
        <v>15.98</v>
      </c>
      <c r="C667" s="951">
        <v>16.8</v>
      </c>
      <c r="D667" s="899">
        <v>51</v>
      </c>
      <c r="E667" s="899">
        <v>51</v>
      </c>
      <c r="F667" s="899">
        <v>1671.7800000000002</v>
      </c>
      <c r="G667" s="950">
        <v>5.625</v>
      </c>
      <c r="H667" s="899">
        <v>7</v>
      </c>
      <c r="I667" s="899">
        <v>7</v>
      </c>
      <c r="J667" s="899">
        <v>7</v>
      </c>
      <c r="K667" s="949">
        <v>78.75</v>
      </c>
      <c r="L667" s="948">
        <v>1750.5300000000002</v>
      </c>
      <c r="M667" s="898">
        <v>761.1</v>
      </c>
      <c r="N667" s="898">
        <v>989.43000000000006</v>
      </c>
      <c r="O667" s="898">
        <v>0</v>
      </c>
      <c r="P667" s="947">
        <v>0</v>
      </c>
      <c r="Q667" s="898">
        <v>0</v>
      </c>
      <c r="R667" s="898">
        <v>0</v>
      </c>
      <c r="S667" s="898">
        <v>0</v>
      </c>
      <c r="T667" s="898">
        <v>0</v>
      </c>
      <c r="U667" s="898">
        <v>0</v>
      </c>
      <c r="V667" s="925">
        <v>0</v>
      </c>
      <c r="Y667" s="969"/>
      <c r="Z667" s="969"/>
      <c r="AA667" s="969"/>
      <c r="AB667" s="969"/>
      <c r="AC667" s="969"/>
      <c r="AD667" s="969"/>
      <c r="AE667" s="969"/>
      <c r="AF667" s="969"/>
      <c r="AG667" s="969"/>
      <c r="AH667" s="969"/>
      <c r="AI667" s="969"/>
      <c r="AJ667" s="969"/>
      <c r="AK667" s="969"/>
      <c r="AL667" s="969"/>
      <c r="AM667" s="969"/>
      <c r="AN667" s="969"/>
      <c r="AO667" s="969"/>
    </row>
    <row r="668" spans="1:41">
      <c r="A668" s="880" t="s">
        <v>1483</v>
      </c>
      <c r="B668" s="946">
        <v>12.08</v>
      </c>
      <c r="C668" s="946">
        <v>11.21</v>
      </c>
      <c r="D668" s="893">
        <v>77</v>
      </c>
      <c r="E668" s="893">
        <v>77</v>
      </c>
      <c r="F668" s="893">
        <v>1793.33</v>
      </c>
      <c r="G668" s="945">
        <v>4.4400000000000004</v>
      </c>
      <c r="H668" s="893">
        <v>7</v>
      </c>
      <c r="I668" s="893">
        <v>7</v>
      </c>
      <c r="J668" s="893">
        <v>7</v>
      </c>
      <c r="K668" s="944">
        <v>62.160000000000004</v>
      </c>
      <c r="L668" s="943">
        <v>1855.49</v>
      </c>
      <c r="M668" s="892">
        <v>0</v>
      </c>
      <c r="N668" s="892">
        <v>0</v>
      </c>
      <c r="O668" s="892">
        <v>0</v>
      </c>
      <c r="P668" s="942">
        <v>1855.49</v>
      </c>
      <c r="Q668" s="892">
        <v>0</v>
      </c>
      <c r="R668" s="892">
        <v>0</v>
      </c>
      <c r="S668" s="892">
        <v>0</v>
      </c>
      <c r="T668" s="892">
        <v>0</v>
      </c>
      <c r="U668" s="892">
        <v>0</v>
      </c>
      <c r="V668" s="926">
        <v>0</v>
      </c>
      <c r="Y668" s="969"/>
      <c r="Z668" s="969"/>
      <c r="AA668" s="969"/>
      <c r="AB668" s="969"/>
      <c r="AC668" s="969"/>
      <c r="AD668" s="969"/>
      <c r="AE668" s="969"/>
      <c r="AF668" s="969"/>
      <c r="AG668" s="969"/>
      <c r="AH668" s="969"/>
      <c r="AI668" s="969"/>
      <c r="AJ668" s="969"/>
      <c r="AK668" s="969"/>
      <c r="AL668" s="969"/>
      <c r="AM668" s="969"/>
      <c r="AN668" s="969"/>
      <c r="AO668" s="969"/>
    </row>
    <row r="669" spans="1:41">
      <c r="A669" s="882" t="s">
        <v>1841</v>
      </c>
      <c r="B669" s="951">
        <v>10.39</v>
      </c>
      <c r="C669" s="951">
        <v>9.7200000000000006</v>
      </c>
      <c r="D669" s="899">
        <v>92</v>
      </c>
      <c r="E669" s="899">
        <v>91</v>
      </c>
      <c r="F669" s="899">
        <v>1840.4</v>
      </c>
      <c r="G669" s="950">
        <v>12.6</v>
      </c>
      <c r="H669" s="899">
        <v>7</v>
      </c>
      <c r="I669" s="899">
        <v>7</v>
      </c>
      <c r="J669" s="899">
        <v>7</v>
      </c>
      <c r="K669" s="949">
        <v>176.4</v>
      </c>
      <c r="L669" s="948">
        <v>2016.8000000000002</v>
      </c>
      <c r="M669" s="898">
        <v>0</v>
      </c>
      <c r="N669" s="898">
        <v>734.59602649006627</v>
      </c>
      <c r="O669" s="898">
        <v>1282.203973509934</v>
      </c>
      <c r="P669" s="947">
        <v>0</v>
      </c>
      <c r="Q669" s="898">
        <v>0</v>
      </c>
      <c r="R669" s="898">
        <v>0</v>
      </c>
      <c r="S669" s="898">
        <v>0</v>
      </c>
      <c r="T669" s="898">
        <v>0</v>
      </c>
      <c r="U669" s="898">
        <v>0</v>
      </c>
      <c r="V669" s="925">
        <v>0</v>
      </c>
      <c r="Y669" s="969"/>
      <c r="Z669" s="969"/>
      <c r="AA669" s="969"/>
      <c r="AB669" s="969"/>
      <c r="AC669" s="969"/>
      <c r="AD669" s="969"/>
      <c r="AE669" s="969"/>
      <c r="AF669" s="969"/>
      <c r="AG669" s="969"/>
      <c r="AH669" s="969"/>
      <c r="AI669" s="969"/>
      <c r="AJ669" s="969"/>
      <c r="AK669" s="969"/>
      <c r="AL669" s="969"/>
      <c r="AM669" s="969"/>
      <c r="AN669" s="969"/>
      <c r="AO669" s="969"/>
    </row>
    <row r="670" spans="1:41">
      <c r="A670" s="880" t="s">
        <v>1481</v>
      </c>
      <c r="B670" s="946">
        <v>26.6</v>
      </c>
      <c r="C670" s="946">
        <v>27.04</v>
      </c>
      <c r="D670" s="893">
        <v>46</v>
      </c>
      <c r="E670" s="893">
        <v>46</v>
      </c>
      <c r="F670" s="893">
        <v>2467.44</v>
      </c>
      <c r="G670" s="945">
        <v>3.51</v>
      </c>
      <c r="H670" s="893">
        <v>8</v>
      </c>
      <c r="I670" s="893">
        <v>9</v>
      </c>
      <c r="J670" s="893">
        <v>9</v>
      </c>
      <c r="K670" s="944">
        <v>56.16</v>
      </c>
      <c r="L670" s="943">
        <v>2523.6</v>
      </c>
      <c r="M670" s="892">
        <v>0</v>
      </c>
      <c r="N670" s="892">
        <v>0</v>
      </c>
      <c r="O670" s="892">
        <v>0</v>
      </c>
      <c r="P670" s="942">
        <v>2523.6</v>
      </c>
      <c r="Q670" s="892">
        <v>0</v>
      </c>
      <c r="R670" s="892">
        <v>0</v>
      </c>
      <c r="S670" s="892">
        <v>0</v>
      </c>
      <c r="T670" s="892">
        <v>0</v>
      </c>
      <c r="U670" s="892">
        <v>0</v>
      </c>
      <c r="V670" s="926">
        <v>0</v>
      </c>
      <c r="Y670" s="969"/>
      <c r="Z670" s="969"/>
      <c r="AA670" s="969"/>
      <c r="AB670" s="969"/>
      <c r="AC670" s="969"/>
      <c r="AD670" s="969"/>
      <c r="AE670" s="969"/>
      <c r="AF670" s="969"/>
      <c r="AG670" s="969"/>
      <c r="AH670" s="969"/>
      <c r="AI670" s="969"/>
      <c r="AJ670" s="969"/>
      <c r="AK670" s="969"/>
      <c r="AL670" s="969"/>
      <c r="AM670" s="969"/>
      <c r="AN670" s="969"/>
      <c r="AO670" s="969"/>
    </row>
    <row r="671" spans="1:41">
      <c r="A671" s="882" t="s">
        <v>1478</v>
      </c>
      <c r="B671" s="951">
        <v>12.03</v>
      </c>
      <c r="C671" s="951">
        <v>11.43</v>
      </c>
      <c r="D671" s="899">
        <v>53</v>
      </c>
      <c r="E671" s="899">
        <v>53</v>
      </c>
      <c r="F671" s="899">
        <v>1243.3799999999999</v>
      </c>
      <c r="G671" s="950">
        <v>4.82</v>
      </c>
      <c r="H671" s="899">
        <v>4</v>
      </c>
      <c r="I671" s="899">
        <v>5</v>
      </c>
      <c r="J671" s="899">
        <v>5</v>
      </c>
      <c r="K671" s="949">
        <v>38.56</v>
      </c>
      <c r="L671" s="948">
        <v>1281.9399999999998</v>
      </c>
      <c r="M671" s="898">
        <v>0</v>
      </c>
      <c r="N671" s="898">
        <v>0</v>
      </c>
      <c r="O671" s="898">
        <v>0</v>
      </c>
      <c r="P671" s="947">
        <v>1281.9399999999998</v>
      </c>
      <c r="Q671" s="898">
        <v>0</v>
      </c>
      <c r="R671" s="898">
        <v>0</v>
      </c>
      <c r="S671" s="898">
        <v>0</v>
      </c>
      <c r="T671" s="898">
        <v>0</v>
      </c>
      <c r="U671" s="898">
        <v>0</v>
      </c>
      <c r="V671" s="925">
        <v>0</v>
      </c>
      <c r="Y671" s="969"/>
      <c r="Z671" s="969"/>
      <c r="AA671" s="969"/>
      <c r="AB671" s="969"/>
      <c r="AC671" s="969"/>
      <c r="AD671" s="969"/>
      <c r="AE671" s="969"/>
      <c r="AF671" s="969"/>
      <c r="AG671" s="969"/>
      <c r="AH671" s="969"/>
      <c r="AI671" s="969"/>
      <c r="AJ671" s="969"/>
      <c r="AK671" s="969"/>
      <c r="AL671" s="969"/>
      <c r="AM671" s="969"/>
      <c r="AN671" s="969"/>
      <c r="AO671" s="969"/>
    </row>
    <row r="672" spans="1:41">
      <c r="A672" s="882" t="s">
        <v>1477</v>
      </c>
      <c r="B672" s="951">
        <v>11.81</v>
      </c>
      <c r="C672" s="951">
        <v>11.29</v>
      </c>
      <c r="D672" s="899">
        <v>58</v>
      </c>
      <c r="E672" s="899">
        <v>58</v>
      </c>
      <c r="F672" s="899">
        <v>1339.8</v>
      </c>
      <c r="G672" s="950">
        <v>7.4</v>
      </c>
      <c r="H672" s="899">
        <v>6</v>
      </c>
      <c r="I672" s="899">
        <v>6</v>
      </c>
      <c r="J672" s="899">
        <v>6</v>
      </c>
      <c r="K672" s="949">
        <v>88.800000000000011</v>
      </c>
      <c r="L672" s="948">
        <v>1428.6</v>
      </c>
      <c r="M672" s="898">
        <v>0</v>
      </c>
      <c r="N672" s="898">
        <v>0</v>
      </c>
      <c r="O672" s="898">
        <v>0</v>
      </c>
      <c r="P672" s="947">
        <v>1428.6</v>
      </c>
      <c r="Q672" s="898">
        <v>0</v>
      </c>
      <c r="R672" s="898">
        <v>0</v>
      </c>
      <c r="S672" s="898">
        <v>0</v>
      </c>
      <c r="T672" s="898">
        <v>0</v>
      </c>
      <c r="U672" s="898">
        <v>0</v>
      </c>
      <c r="V672" s="925">
        <v>0</v>
      </c>
      <c r="Y672" s="969"/>
      <c r="Z672" s="969"/>
      <c r="AA672" s="969"/>
      <c r="AB672" s="969"/>
      <c r="AC672" s="969"/>
      <c r="AD672" s="969"/>
      <c r="AE672" s="969"/>
      <c r="AF672" s="969"/>
      <c r="AG672" s="969"/>
      <c r="AH672" s="969"/>
      <c r="AI672" s="969"/>
      <c r="AJ672" s="969"/>
      <c r="AK672" s="969"/>
      <c r="AL672" s="969"/>
      <c r="AM672" s="969"/>
      <c r="AN672" s="969"/>
      <c r="AO672" s="969"/>
    </row>
    <row r="673" spans="1:41">
      <c r="A673" s="880" t="s">
        <v>1476</v>
      </c>
      <c r="B673" s="946">
        <v>23.85</v>
      </c>
      <c r="C673" s="946">
        <v>23</v>
      </c>
      <c r="D673" s="893">
        <v>37</v>
      </c>
      <c r="E673" s="893">
        <v>37</v>
      </c>
      <c r="F673" s="893">
        <v>1733.45</v>
      </c>
      <c r="G673" s="945">
        <v>4.18</v>
      </c>
      <c r="H673" s="893">
        <v>5</v>
      </c>
      <c r="I673" s="893">
        <v>5</v>
      </c>
      <c r="J673" s="893">
        <v>5</v>
      </c>
      <c r="K673" s="944">
        <v>41.8</v>
      </c>
      <c r="L673" s="943">
        <v>1775.25</v>
      </c>
      <c r="M673" s="892">
        <v>0</v>
      </c>
      <c r="N673" s="892">
        <v>0</v>
      </c>
      <c r="O673" s="892">
        <v>0</v>
      </c>
      <c r="P673" s="942">
        <v>1775.25</v>
      </c>
      <c r="Q673" s="892">
        <v>0</v>
      </c>
      <c r="R673" s="892">
        <v>0</v>
      </c>
      <c r="S673" s="892">
        <v>0</v>
      </c>
      <c r="T673" s="892">
        <v>0</v>
      </c>
      <c r="U673" s="892">
        <v>0</v>
      </c>
      <c r="V673" s="926">
        <v>0</v>
      </c>
      <c r="Y673" s="969"/>
      <c r="Z673" s="969"/>
      <c r="AA673" s="969"/>
      <c r="AB673" s="969"/>
      <c r="AC673" s="969"/>
      <c r="AD673" s="969"/>
      <c r="AE673" s="969"/>
      <c r="AF673" s="969"/>
      <c r="AG673" s="969"/>
      <c r="AH673" s="969"/>
      <c r="AI673" s="969"/>
      <c r="AJ673" s="969"/>
      <c r="AK673" s="969"/>
      <c r="AL673" s="969"/>
      <c r="AM673" s="969"/>
      <c r="AN673" s="969"/>
      <c r="AO673" s="969"/>
    </row>
    <row r="674" spans="1:41">
      <c r="A674" s="882" t="s">
        <v>1118</v>
      </c>
      <c r="B674" s="951">
        <v>18.64</v>
      </c>
      <c r="C674" s="951">
        <v>20.87</v>
      </c>
      <c r="D674" s="899">
        <v>56</v>
      </c>
      <c r="E674" s="899">
        <v>56</v>
      </c>
      <c r="F674" s="899">
        <v>2212.5600000000004</v>
      </c>
      <c r="G674" s="950">
        <v>4.16</v>
      </c>
      <c r="H674" s="899">
        <v>6</v>
      </c>
      <c r="I674" s="899">
        <v>6</v>
      </c>
      <c r="J674" s="899">
        <v>6</v>
      </c>
      <c r="K674" s="949">
        <v>49.92</v>
      </c>
      <c r="L674" s="948">
        <v>2262.4800000000005</v>
      </c>
      <c r="M674" s="898">
        <v>0</v>
      </c>
      <c r="N674" s="898">
        <v>0</v>
      </c>
      <c r="O674" s="898">
        <v>0</v>
      </c>
      <c r="P674" s="947">
        <v>2262.4800000000005</v>
      </c>
      <c r="Q674" s="898">
        <v>0</v>
      </c>
      <c r="R674" s="898">
        <v>0</v>
      </c>
      <c r="S674" s="898">
        <v>0</v>
      </c>
      <c r="T674" s="898">
        <v>0</v>
      </c>
      <c r="U674" s="898">
        <v>0</v>
      </c>
      <c r="V674" s="925">
        <v>0</v>
      </c>
      <c r="Y674" s="969"/>
      <c r="Z674" s="969"/>
      <c r="AA674" s="969"/>
      <c r="AB674" s="969"/>
      <c r="AC674" s="969"/>
      <c r="AD674" s="969"/>
      <c r="AE674" s="969"/>
      <c r="AF674" s="969"/>
      <c r="AG674" s="969"/>
      <c r="AH674" s="969"/>
      <c r="AI674" s="969"/>
      <c r="AJ674" s="969"/>
      <c r="AK674" s="969"/>
      <c r="AL674" s="969"/>
      <c r="AM674" s="969"/>
      <c r="AN674" s="969"/>
      <c r="AO674" s="969"/>
    </row>
    <row r="675" spans="1:41">
      <c r="A675" s="880" t="s">
        <v>1840</v>
      </c>
      <c r="B675" s="946">
        <v>10.6</v>
      </c>
      <c r="C675" s="946">
        <v>11.96</v>
      </c>
      <c r="D675" s="893">
        <v>91</v>
      </c>
      <c r="E675" s="893">
        <v>88</v>
      </c>
      <c r="F675" s="893">
        <v>2017.08</v>
      </c>
      <c r="G675" s="945">
        <v>7.875</v>
      </c>
      <c r="H675" s="893">
        <v>10</v>
      </c>
      <c r="I675" s="893">
        <v>10</v>
      </c>
      <c r="J675" s="893">
        <v>10</v>
      </c>
      <c r="K675" s="944">
        <v>157.5</v>
      </c>
      <c r="L675" s="943">
        <v>2174.58</v>
      </c>
      <c r="M675" s="892">
        <v>0</v>
      </c>
      <c r="N675" s="892">
        <v>2174.58</v>
      </c>
      <c r="O675" s="892">
        <v>0</v>
      </c>
      <c r="P675" s="942">
        <v>0</v>
      </c>
      <c r="Q675" s="892">
        <v>0</v>
      </c>
      <c r="R675" s="892">
        <v>0</v>
      </c>
      <c r="S675" s="892">
        <v>0</v>
      </c>
      <c r="T675" s="892">
        <v>0</v>
      </c>
      <c r="U675" s="892">
        <v>0</v>
      </c>
      <c r="V675" s="926">
        <v>0</v>
      </c>
      <c r="Y675" s="969"/>
      <c r="Z675" s="969"/>
      <c r="AA675" s="969"/>
      <c r="AB675" s="969"/>
      <c r="AC675" s="969"/>
      <c r="AD675" s="969"/>
      <c r="AE675" s="969"/>
      <c r="AF675" s="969"/>
      <c r="AG675" s="969"/>
      <c r="AH675" s="969"/>
      <c r="AI675" s="969"/>
      <c r="AJ675" s="969"/>
      <c r="AK675" s="969"/>
      <c r="AL675" s="969"/>
      <c r="AM675" s="969"/>
      <c r="AN675" s="969"/>
      <c r="AO675" s="969"/>
    </row>
    <row r="676" spans="1:41">
      <c r="A676" s="882" t="s">
        <v>1838</v>
      </c>
      <c r="B676" s="951">
        <v>14.67</v>
      </c>
      <c r="C676" s="951">
        <v>12.72</v>
      </c>
      <c r="D676" s="899">
        <v>71</v>
      </c>
      <c r="E676" s="899">
        <v>71</v>
      </c>
      <c r="F676" s="899">
        <v>1944.69</v>
      </c>
      <c r="G676" s="950">
        <v>11.4</v>
      </c>
      <c r="H676" s="899">
        <v>9</v>
      </c>
      <c r="I676" s="899">
        <v>9</v>
      </c>
      <c r="J676" s="899">
        <v>9</v>
      </c>
      <c r="K676" s="949">
        <v>205.20000000000002</v>
      </c>
      <c r="L676" s="948">
        <v>2149.89</v>
      </c>
      <c r="M676" s="898">
        <v>0</v>
      </c>
      <c r="N676" s="898">
        <v>2149.89</v>
      </c>
      <c r="O676" s="898">
        <v>0</v>
      </c>
      <c r="P676" s="947">
        <v>0</v>
      </c>
      <c r="Q676" s="898">
        <v>0</v>
      </c>
      <c r="R676" s="898">
        <v>0</v>
      </c>
      <c r="S676" s="898">
        <v>0</v>
      </c>
      <c r="T676" s="898">
        <v>0</v>
      </c>
      <c r="U676" s="898">
        <v>0</v>
      </c>
      <c r="V676" s="925">
        <v>0</v>
      </c>
      <c r="Y676" s="969"/>
      <c r="Z676" s="969"/>
      <c r="AA676" s="969"/>
      <c r="AB676" s="969"/>
      <c r="AC676" s="969"/>
      <c r="AD676" s="969"/>
      <c r="AE676" s="969"/>
      <c r="AF676" s="969"/>
      <c r="AG676" s="969"/>
      <c r="AH676" s="969"/>
      <c r="AI676" s="969"/>
      <c r="AJ676" s="969"/>
      <c r="AK676" s="969"/>
      <c r="AL676" s="969"/>
      <c r="AM676" s="969"/>
      <c r="AN676" s="969"/>
      <c r="AO676" s="969"/>
    </row>
    <row r="677" spans="1:41">
      <c r="A677" s="880" t="s">
        <v>1117</v>
      </c>
      <c r="B677" s="946">
        <v>8.02</v>
      </c>
      <c r="C677" s="946">
        <v>7.6</v>
      </c>
      <c r="D677" s="893">
        <v>56</v>
      </c>
      <c r="E677" s="893">
        <v>57</v>
      </c>
      <c r="F677" s="893">
        <v>882.31999999999994</v>
      </c>
      <c r="G677" s="945">
        <v>2.4449999999999998</v>
      </c>
      <c r="H677" s="893">
        <v>6</v>
      </c>
      <c r="I677" s="893">
        <v>5</v>
      </c>
      <c r="J677" s="893">
        <v>4</v>
      </c>
      <c r="K677" s="944">
        <v>24.45</v>
      </c>
      <c r="L677" s="943">
        <v>906.77</v>
      </c>
      <c r="M677" s="892">
        <v>0</v>
      </c>
      <c r="N677" s="892">
        <v>0</v>
      </c>
      <c r="O677" s="892">
        <v>0</v>
      </c>
      <c r="P677" s="942">
        <v>906.77</v>
      </c>
      <c r="Q677" s="892">
        <v>0</v>
      </c>
      <c r="R677" s="892">
        <v>0</v>
      </c>
      <c r="S677" s="892">
        <v>0</v>
      </c>
      <c r="T677" s="892">
        <v>0</v>
      </c>
      <c r="U677" s="892">
        <v>0</v>
      </c>
      <c r="V677" s="926">
        <v>0</v>
      </c>
      <c r="Y677" s="969"/>
      <c r="Z677" s="969"/>
      <c r="AA677" s="969"/>
      <c r="AB677" s="969"/>
      <c r="AC677" s="969"/>
      <c r="AD677" s="969"/>
      <c r="AE677" s="969"/>
      <c r="AF677" s="969"/>
      <c r="AG677" s="969"/>
      <c r="AH677" s="969"/>
      <c r="AI677" s="969"/>
      <c r="AJ677" s="969"/>
      <c r="AK677" s="969"/>
      <c r="AL677" s="969"/>
      <c r="AM677" s="969"/>
      <c r="AN677" s="969"/>
      <c r="AO677" s="969"/>
    </row>
    <row r="678" spans="1:41">
      <c r="A678" s="882" t="s">
        <v>1837</v>
      </c>
      <c r="B678" s="951">
        <v>4.42</v>
      </c>
      <c r="C678" s="951">
        <v>4.12</v>
      </c>
      <c r="D678" s="899">
        <v>49</v>
      </c>
      <c r="E678" s="899">
        <v>49</v>
      </c>
      <c r="F678" s="899">
        <v>418.46</v>
      </c>
      <c r="G678" s="950">
        <v>11.4</v>
      </c>
      <c r="H678" s="899">
        <v>2</v>
      </c>
      <c r="I678" s="899">
        <v>2</v>
      </c>
      <c r="J678" s="899">
        <v>2</v>
      </c>
      <c r="K678" s="949">
        <v>45.6</v>
      </c>
      <c r="L678" s="948">
        <v>464.06</v>
      </c>
      <c r="M678" s="898">
        <v>0</v>
      </c>
      <c r="N678" s="898">
        <v>464.06</v>
      </c>
      <c r="O678" s="898">
        <v>0</v>
      </c>
      <c r="P678" s="947">
        <v>0</v>
      </c>
      <c r="Q678" s="898">
        <v>0</v>
      </c>
      <c r="R678" s="898">
        <v>0</v>
      </c>
      <c r="S678" s="898">
        <v>0</v>
      </c>
      <c r="T678" s="898">
        <v>0</v>
      </c>
      <c r="U678" s="898">
        <v>0</v>
      </c>
      <c r="V678" s="925">
        <v>0</v>
      </c>
      <c r="Y678" s="969"/>
      <c r="Z678" s="969"/>
      <c r="AA678" s="969"/>
      <c r="AB678" s="969"/>
      <c r="AC678" s="969"/>
      <c r="AD678" s="969"/>
      <c r="AE678" s="969"/>
      <c r="AF678" s="969"/>
      <c r="AG678" s="969"/>
      <c r="AH678" s="969"/>
      <c r="AI678" s="969"/>
      <c r="AJ678" s="969"/>
      <c r="AK678" s="969"/>
      <c r="AL678" s="969"/>
      <c r="AM678" s="969"/>
      <c r="AN678" s="969"/>
      <c r="AO678" s="969"/>
    </row>
    <row r="679" spans="1:41">
      <c r="A679" s="880" t="s">
        <v>1836</v>
      </c>
      <c r="B679" s="946">
        <v>4.97</v>
      </c>
      <c r="C679" s="946">
        <v>5.09</v>
      </c>
      <c r="D679" s="893">
        <v>58</v>
      </c>
      <c r="E679" s="893">
        <v>58</v>
      </c>
      <c r="F679" s="893">
        <v>583.48</v>
      </c>
      <c r="G679" s="945">
        <v>10.3</v>
      </c>
      <c r="H679" s="893">
        <v>3</v>
      </c>
      <c r="I679" s="893">
        <v>3</v>
      </c>
      <c r="J679" s="893">
        <v>3</v>
      </c>
      <c r="K679" s="944">
        <v>61.800000000000004</v>
      </c>
      <c r="L679" s="943">
        <v>645.28</v>
      </c>
      <c r="M679" s="892">
        <v>0</v>
      </c>
      <c r="N679" s="892">
        <v>645.28</v>
      </c>
      <c r="O679" s="892">
        <v>0</v>
      </c>
      <c r="P679" s="942">
        <v>0</v>
      </c>
      <c r="Q679" s="892">
        <v>0</v>
      </c>
      <c r="R679" s="892">
        <v>0</v>
      </c>
      <c r="S679" s="892">
        <v>0</v>
      </c>
      <c r="T679" s="892">
        <v>0</v>
      </c>
      <c r="U679" s="892">
        <v>0</v>
      </c>
      <c r="V679" s="926">
        <v>0</v>
      </c>
      <c r="Y679" s="969"/>
      <c r="Z679" s="969"/>
      <c r="AA679" s="969"/>
      <c r="AB679" s="969"/>
      <c r="AC679" s="969"/>
      <c r="AD679" s="969"/>
      <c r="AE679" s="969"/>
      <c r="AF679" s="969"/>
      <c r="AG679" s="969"/>
      <c r="AH679" s="969"/>
      <c r="AI679" s="969"/>
      <c r="AJ679" s="969"/>
      <c r="AK679" s="969"/>
      <c r="AL679" s="969"/>
      <c r="AM679" s="969"/>
      <c r="AN679" s="969"/>
      <c r="AO679" s="969"/>
    </row>
    <row r="680" spans="1:41">
      <c r="A680" s="882" t="s">
        <v>1835</v>
      </c>
      <c r="B680" s="951">
        <v>4.3099999999999996</v>
      </c>
      <c r="C680" s="951">
        <v>4.26</v>
      </c>
      <c r="D680" s="899">
        <v>91</v>
      </c>
      <c r="E680" s="899">
        <v>93</v>
      </c>
      <c r="F680" s="899">
        <v>788.39</v>
      </c>
      <c r="G680" s="950">
        <v>14.4</v>
      </c>
      <c r="H680" s="899">
        <v>8</v>
      </c>
      <c r="I680" s="899">
        <v>8</v>
      </c>
      <c r="J680" s="899">
        <v>8</v>
      </c>
      <c r="K680" s="949">
        <v>230.4</v>
      </c>
      <c r="L680" s="948">
        <v>1018.79</v>
      </c>
      <c r="M680" s="898">
        <v>0</v>
      </c>
      <c r="N680" s="898">
        <v>0</v>
      </c>
      <c r="O680" s="898">
        <v>1018.79</v>
      </c>
      <c r="P680" s="947">
        <v>0</v>
      </c>
      <c r="Q680" s="898">
        <v>0</v>
      </c>
      <c r="R680" s="898">
        <v>0</v>
      </c>
      <c r="S680" s="898">
        <v>0</v>
      </c>
      <c r="T680" s="898">
        <v>0</v>
      </c>
      <c r="U680" s="898">
        <v>0</v>
      </c>
      <c r="V680" s="925">
        <v>0</v>
      </c>
      <c r="Y680" s="969"/>
      <c r="Z680" s="969"/>
      <c r="AA680" s="969"/>
      <c r="AB680" s="969"/>
      <c r="AC680" s="969"/>
      <c r="AD680" s="969"/>
      <c r="AE680" s="969"/>
      <c r="AF680" s="969"/>
      <c r="AG680" s="969"/>
      <c r="AH680" s="969"/>
      <c r="AI680" s="969"/>
      <c r="AJ680" s="969"/>
      <c r="AK680" s="969"/>
      <c r="AL680" s="969"/>
      <c r="AM680" s="969"/>
      <c r="AN680" s="969"/>
      <c r="AO680" s="969"/>
    </row>
    <row r="681" spans="1:41">
      <c r="A681" s="880" t="s">
        <v>1833</v>
      </c>
      <c r="B681" s="946">
        <v>2.79</v>
      </c>
      <c r="C681" s="946">
        <v>2.77</v>
      </c>
      <c r="D681" s="893">
        <v>67</v>
      </c>
      <c r="E681" s="893">
        <v>67</v>
      </c>
      <c r="F681" s="893">
        <v>372.52</v>
      </c>
      <c r="G681" s="945">
        <v>14.4</v>
      </c>
      <c r="H681" s="893">
        <v>3</v>
      </c>
      <c r="I681" s="893">
        <v>3</v>
      </c>
      <c r="J681" s="893">
        <v>3</v>
      </c>
      <c r="K681" s="944">
        <v>86.4</v>
      </c>
      <c r="L681" s="943">
        <v>458.91999999999996</v>
      </c>
      <c r="M681" s="892">
        <v>458.91999999999996</v>
      </c>
      <c r="N681" s="892">
        <v>0</v>
      </c>
      <c r="O681" s="892">
        <v>0</v>
      </c>
      <c r="P681" s="942">
        <v>0</v>
      </c>
      <c r="Q681" s="892">
        <v>0</v>
      </c>
      <c r="R681" s="892">
        <v>0</v>
      </c>
      <c r="S681" s="892">
        <v>0</v>
      </c>
      <c r="T681" s="892">
        <v>0</v>
      </c>
      <c r="U681" s="892">
        <v>0</v>
      </c>
      <c r="V681" s="926">
        <v>0</v>
      </c>
      <c r="Y681" s="969"/>
      <c r="Z681" s="969"/>
      <c r="AA681" s="969"/>
      <c r="AB681" s="969"/>
      <c r="AC681" s="969"/>
      <c r="AD681" s="969"/>
      <c r="AE681" s="969"/>
      <c r="AF681" s="969"/>
      <c r="AG681" s="969"/>
      <c r="AH681" s="969"/>
      <c r="AI681" s="969"/>
      <c r="AJ681" s="969"/>
      <c r="AK681" s="969"/>
      <c r="AL681" s="969"/>
      <c r="AM681" s="969"/>
      <c r="AN681" s="969"/>
      <c r="AO681" s="969"/>
    </row>
    <row r="682" spans="1:41">
      <c r="A682" s="882" t="s">
        <v>1831</v>
      </c>
      <c r="B682" s="951">
        <v>10.78</v>
      </c>
      <c r="C682" s="951">
        <v>10.72</v>
      </c>
      <c r="D682" s="899">
        <v>74</v>
      </c>
      <c r="E682" s="899">
        <v>74</v>
      </c>
      <c r="F682" s="899">
        <v>1591</v>
      </c>
      <c r="G682" s="950">
        <v>11.775</v>
      </c>
      <c r="H682" s="899">
        <v>7</v>
      </c>
      <c r="I682" s="899">
        <v>7</v>
      </c>
      <c r="J682" s="899">
        <v>7</v>
      </c>
      <c r="K682" s="949">
        <v>164.85</v>
      </c>
      <c r="L682" s="948">
        <v>1755.85</v>
      </c>
      <c r="M682" s="898">
        <v>0</v>
      </c>
      <c r="N682" s="898">
        <v>0</v>
      </c>
      <c r="O682" s="898">
        <v>1755.85</v>
      </c>
      <c r="P682" s="947">
        <v>0</v>
      </c>
      <c r="Q682" s="898">
        <v>0</v>
      </c>
      <c r="R682" s="898">
        <v>0</v>
      </c>
      <c r="S682" s="898">
        <v>0</v>
      </c>
      <c r="T682" s="898">
        <v>0</v>
      </c>
      <c r="U682" s="898">
        <v>0</v>
      </c>
      <c r="V682" s="925">
        <v>0</v>
      </c>
      <c r="Y682" s="969"/>
      <c r="Z682" s="969"/>
      <c r="AA682" s="969"/>
      <c r="AB682" s="969"/>
      <c r="AC682" s="969"/>
      <c r="AD682" s="969"/>
      <c r="AE682" s="969"/>
      <c r="AF682" s="969"/>
      <c r="AG682" s="969"/>
      <c r="AH682" s="969"/>
      <c r="AI682" s="969"/>
      <c r="AJ682" s="969"/>
      <c r="AK682" s="969"/>
      <c r="AL682" s="969"/>
      <c r="AM682" s="969"/>
      <c r="AN682" s="969"/>
      <c r="AO682" s="969"/>
    </row>
    <row r="683" spans="1:41">
      <c r="A683" s="880" t="s">
        <v>1830</v>
      </c>
      <c r="B683" s="946">
        <v>3.75</v>
      </c>
      <c r="C683" s="946">
        <v>2.88</v>
      </c>
      <c r="D683" s="893">
        <v>60</v>
      </c>
      <c r="E683" s="893">
        <v>61</v>
      </c>
      <c r="F683" s="893">
        <v>400.68</v>
      </c>
      <c r="G683" s="945">
        <v>11.95</v>
      </c>
      <c r="H683" s="893">
        <v>3</v>
      </c>
      <c r="I683" s="893">
        <v>3</v>
      </c>
      <c r="J683" s="893">
        <v>3</v>
      </c>
      <c r="K683" s="944">
        <v>71.699999999999989</v>
      </c>
      <c r="L683" s="943">
        <v>472.38</v>
      </c>
      <c r="M683" s="892">
        <v>0</v>
      </c>
      <c r="N683" s="892">
        <v>472.38</v>
      </c>
      <c r="O683" s="892">
        <v>0</v>
      </c>
      <c r="P683" s="942">
        <v>0</v>
      </c>
      <c r="Q683" s="892">
        <v>0</v>
      </c>
      <c r="R683" s="892">
        <v>0</v>
      </c>
      <c r="S683" s="892">
        <v>0</v>
      </c>
      <c r="T683" s="892">
        <v>0</v>
      </c>
      <c r="U683" s="892">
        <v>0</v>
      </c>
      <c r="V683" s="926">
        <v>0</v>
      </c>
      <c r="Y683" s="969"/>
      <c r="Z683" s="969"/>
      <c r="AA683" s="969"/>
      <c r="AB683" s="969"/>
      <c r="AC683" s="969"/>
      <c r="AD683" s="969"/>
      <c r="AE683" s="969"/>
      <c r="AF683" s="969"/>
      <c r="AG683" s="969"/>
      <c r="AH683" s="969"/>
      <c r="AI683" s="969"/>
      <c r="AJ683" s="969"/>
      <c r="AK683" s="969"/>
      <c r="AL683" s="969"/>
      <c r="AM683" s="969"/>
      <c r="AN683" s="969"/>
      <c r="AO683" s="969"/>
    </row>
    <row r="684" spans="1:41">
      <c r="A684" s="882" t="s">
        <v>1116</v>
      </c>
      <c r="B684" s="951">
        <v>9.0299999999999994</v>
      </c>
      <c r="C684" s="951">
        <v>9.15</v>
      </c>
      <c r="D684" s="899">
        <v>57</v>
      </c>
      <c r="E684" s="899">
        <v>58</v>
      </c>
      <c r="F684" s="899">
        <v>1045.4099999999999</v>
      </c>
      <c r="G684" s="950">
        <v>1.875</v>
      </c>
      <c r="H684" s="899">
        <v>4</v>
      </c>
      <c r="I684" s="899">
        <v>5</v>
      </c>
      <c r="J684" s="899">
        <v>4</v>
      </c>
      <c r="K684" s="949">
        <v>11.25</v>
      </c>
      <c r="L684" s="948">
        <v>1056.6599999999999</v>
      </c>
      <c r="M684" s="898">
        <v>0</v>
      </c>
      <c r="N684" s="898">
        <v>0</v>
      </c>
      <c r="O684" s="898">
        <v>0</v>
      </c>
      <c r="P684" s="947">
        <v>1056.6599999999999</v>
      </c>
      <c r="Q684" s="898">
        <v>0</v>
      </c>
      <c r="R684" s="898">
        <v>0</v>
      </c>
      <c r="S684" s="898">
        <v>0</v>
      </c>
      <c r="T684" s="898">
        <v>0</v>
      </c>
      <c r="U684" s="898">
        <v>0</v>
      </c>
      <c r="V684" s="925">
        <v>0</v>
      </c>
      <c r="Y684" s="969"/>
      <c r="Z684" s="969"/>
      <c r="AA684" s="969"/>
      <c r="AB684" s="969"/>
      <c r="AC684" s="969"/>
      <c r="AD684" s="969"/>
      <c r="AE684" s="969"/>
      <c r="AF684" s="969"/>
      <c r="AG684" s="969"/>
      <c r="AH684" s="969"/>
      <c r="AI684" s="969"/>
      <c r="AJ684" s="969"/>
      <c r="AK684" s="969"/>
      <c r="AL684" s="969"/>
      <c r="AM684" s="969"/>
      <c r="AN684" s="969"/>
      <c r="AO684" s="969"/>
    </row>
    <row r="685" spans="1:41">
      <c r="A685" s="880" t="s">
        <v>1115</v>
      </c>
      <c r="B685" s="946">
        <v>8.1199999999999992</v>
      </c>
      <c r="C685" s="946">
        <v>8.1999999999999993</v>
      </c>
      <c r="D685" s="893">
        <v>52</v>
      </c>
      <c r="E685" s="893">
        <v>53</v>
      </c>
      <c r="F685" s="893">
        <v>856.83999999999992</v>
      </c>
      <c r="G685" s="945">
        <v>6</v>
      </c>
      <c r="H685" s="893">
        <v>3</v>
      </c>
      <c r="I685" s="893">
        <v>5</v>
      </c>
      <c r="J685" s="893">
        <v>3</v>
      </c>
      <c r="K685" s="944">
        <v>12</v>
      </c>
      <c r="L685" s="943">
        <v>868.83999999999992</v>
      </c>
      <c r="M685" s="892">
        <v>0</v>
      </c>
      <c r="N685" s="892">
        <v>0</v>
      </c>
      <c r="O685" s="892">
        <v>0</v>
      </c>
      <c r="P685" s="942">
        <v>868.83999999999992</v>
      </c>
      <c r="Q685" s="892">
        <v>0</v>
      </c>
      <c r="R685" s="892">
        <v>0</v>
      </c>
      <c r="S685" s="892">
        <v>0</v>
      </c>
      <c r="T685" s="892">
        <v>0</v>
      </c>
      <c r="U685" s="892">
        <v>0</v>
      </c>
      <c r="V685" s="926">
        <v>0</v>
      </c>
      <c r="Y685" s="969"/>
      <c r="Z685" s="969"/>
      <c r="AA685" s="969"/>
      <c r="AB685" s="969"/>
      <c r="AC685" s="969"/>
      <c r="AD685" s="969"/>
      <c r="AE685" s="969"/>
      <c r="AF685" s="969"/>
      <c r="AG685" s="969"/>
      <c r="AH685" s="969"/>
      <c r="AI685" s="969"/>
      <c r="AJ685" s="969"/>
      <c r="AK685" s="969"/>
      <c r="AL685" s="969"/>
      <c r="AM685" s="969"/>
      <c r="AN685" s="969"/>
      <c r="AO685" s="969"/>
    </row>
    <row r="686" spans="1:41">
      <c r="A686" s="882" t="s">
        <v>1829</v>
      </c>
      <c r="B686" s="951">
        <v>3.06</v>
      </c>
      <c r="C686" s="951">
        <v>2.85</v>
      </c>
      <c r="D686" s="899">
        <v>70</v>
      </c>
      <c r="E686" s="899">
        <v>70</v>
      </c>
      <c r="F686" s="899">
        <v>413.70000000000005</v>
      </c>
      <c r="G686" s="950">
        <v>12.4</v>
      </c>
      <c r="H686" s="899">
        <v>5</v>
      </c>
      <c r="I686" s="899">
        <v>5</v>
      </c>
      <c r="J686" s="899">
        <v>5</v>
      </c>
      <c r="K686" s="949">
        <v>124</v>
      </c>
      <c r="L686" s="948">
        <v>537.70000000000005</v>
      </c>
      <c r="M686" s="898">
        <v>537.70000000000005</v>
      </c>
      <c r="N686" s="898">
        <v>0</v>
      </c>
      <c r="O686" s="898">
        <v>0</v>
      </c>
      <c r="P686" s="947">
        <v>0</v>
      </c>
      <c r="Q686" s="898">
        <v>0</v>
      </c>
      <c r="R686" s="898">
        <v>0</v>
      </c>
      <c r="S686" s="898">
        <v>0</v>
      </c>
      <c r="T686" s="898">
        <v>0</v>
      </c>
      <c r="U686" s="898">
        <v>0</v>
      </c>
      <c r="V686" s="925">
        <v>0</v>
      </c>
      <c r="Y686" s="969"/>
      <c r="Z686" s="969"/>
      <c r="AA686" s="969"/>
      <c r="AB686" s="969"/>
      <c r="AC686" s="969"/>
      <c r="AD686" s="969"/>
      <c r="AE686" s="969"/>
      <c r="AF686" s="969"/>
      <c r="AG686" s="969"/>
      <c r="AH686" s="969"/>
      <c r="AI686" s="969"/>
      <c r="AJ686" s="969"/>
      <c r="AK686" s="969"/>
      <c r="AL686" s="969"/>
      <c r="AM686" s="969"/>
      <c r="AN686" s="969"/>
      <c r="AO686" s="969"/>
    </row>
    <row r="687" spans="1:41">
      <c r="A687" s="880" t="s">
        <v>1828</v>
      </c>
      <c r="B687" s="946">
        <v>2.89</v>
      </c>
      <c r="C687" s="946">
        <v>2.75</v>
      </c>
      <c r="D687" s="893">
        <v>29</v>
      </c>
      <c r="E687" s="893">
        <v>29</v>
      </c>
      <c r="F687" s="893">
        <v>163.56</v>
      </c>
      <c r="G687" s="945">
        <v>12.4</v>
      </c>
      <c r="H687" s="893">
        <v>2</v>
      </c>
      <c r="I687" s="893">
        <v>2</v>
      </c>
      <c r="J687" s="893">
        <v>2</v>
      </c>
      <c r="K687" s="944">
        <v>49.6</v>
      </c>
      <c r="L687" s="943">
        <v>213.16</v>
      </c>
      <c r="M687" s="892">
        <v>106.58</v>
      </c>
      <c r="N687" s="892">
        <v>106.58</v>
      </c>
      <c r="O687" s="892">
        <v>0</v>
      </c>
      <c r="P687" s="942">
        <v>0</v>
      </c>
      <c r="Q687" s="892">
        <v>0</v>
      </c>
      <c r="R687" s="892">
        <v>0</v>
      </c>
      <c r="S687" s="892">
        <v>0</v>
      </c>
      <c r="T687" s="892">
        <v>0</v>
      </c>
      <c r="U687" s="892">
        <v>0</v>
      </c>
      <c r="V687" s="926">
        <v>0</v>
      </c>
      <c r="Y687" s="969"/>
      <c r="Z687" s="969"/>
      <c r="AA687" s="969"/>
      <c r="AB687" s="969"/>
      <c r="AC687" s="969"/>
      <c r="AD687" s="969"/>
      <c r="AE687" s="969"/>
      <c r="AF687" s="969"/>
      <c r="AG687" s="969"/>
      <c r="AH687" s="969"/>
      <c r="AI687" s="969"/>
      <c r="AJ687" s="969"/>
      <c r="AK687" s="969"/>
      <c r="AL687" s="969"/>
      <c r="AM687" s="969"/>
      <c r="AN687" s="969"/>
      <c r="AO687" s="969"/>
    </row>
    <row r="688" spans="1:41">
      <c r="A688" s="882" t="s">
        <v>1826</v>
      </c>
      <c r="B688" s="951">
        <v>5.31</v>
      </c>
      <c r="C688" s="951">
        <v>5.26</v>
      </c>
      <c r="D688" s="899">
        <v>75</v>
      </c>
      <c r="E688" s="899">
        <v>74</v>
      </c>
      <c r="F688" s="899">
        <v>787.49</v>
      </c>
      <c r="G688" s="950">
        <v>12.67</v>
      </c>
      <c r="H688" s="899">
        <v>4</v>
      </c>
      <c r="I688" s="899">
        <v>4</v>
      </c>
      <c r="J688" s="899">
        <v>4</v>
      </c>
      <c r="K688" s="949">
        <v>101.36</v>
      </c>
      <c r="L688" s="948">
        <v>888.85</v>
      </c>
      <c r="M688" s="898">
        <v>0</v>
      </c>
      <c r="N688" s="898">
        <v>888.85</v>
      </c>
      <c r="O688" s="898">
        <v>0</v>
      </c>
      <c r="P688" s="947">
        <v>0</v>
      </c>
      <c r="Q688" s="898">
        <v>0</v>
      </c>
      <c r="R688" s="898">
        <v>0</v>
      </c>
      <c r="S688" s="898">
        <v>0</v>
      </c>
      <c r="T688" s="898">
        <v>0</v>
      </c>
      <c r="U688" s="898">
        <v>0</v>
      </c>
      <c r="V688" s="925">
        <v>0</v>
      </c>
      <c r="Y688" s="969"/>
      <c r="Z688" s="969"/>
      <c r="AA688" s="969"/>
      <c r="AB688" s="969"/>
      <c r="AC688" s="969"/>
      <c r="AD688" s="969"/>
      <c r="AE688" s="969"/>
      <c r="AF688" s="969"/>
      <c r="AG688" s="969"/>
      <c r="AH688" s="969"/>
      <c r="AI688" s="969"/>
      <c r="AJ688" s="969"/>
      <c r="AK688" s="969"/>
      <c r="AL688" s="969"/>
      <c r="AM688" s="969"/>
      <c r="AN688" s="969"/>
      <c r="AO688" s="969"/>
    </row>
    <row r="689" spans="1:41">
      <c r="A689" s="880" t="s">
        <v>1475</v>
      </c>
      <c r="B689" s="946">
        <v>21.67</v>
      </c>
      <c r="C689" s="946">
        <v>22.33</v>
      </c>
      <c r="D689" s="893">
        <v>53</v>
      </c>
      <c r="E689" s="893">
        <v>53</v>
      </c>
      <c r="F689" s="893">
        <v>2332</v>
      </c>
      <c r="G689" s="945">
        <v>7.952</v>
      </c>
      <c r="H689" s="893">
        <v>8</v>
      </c>
      <c r="I689" s="893">
        <v>8</v>
      </c>
      <c r="J689" s="893">
        <v>9</v>
      </c>
      <c r="K689" s="944">
        <v>143.136</v>
      </c>
      <c r="L689" s="943">
        <v>2475.136</v>
      </c>
      <c r="M689" s="892">
        <v>0</v>
      </c>
      <c r="N689" s="892">
        <v>0</v>
      </c>
      <c r="O689" s="892">
        <v>0</v>
      </c>
      <c r="P689" s="942">
        <v>0</v>
      </c>
      <c r="Q689" s="892">
        <v>0</v>
      </c>
      <c r="R689" s="892">
        <v>2475.136</v>
      </c>
      <c r="S689" s="892">
        <v>0</v>
      </c>
      <c r="T689" s="892">
        <v>0</v>
      </c>
      <c r="U689" s="892">
        <v>0</v>
      </c>
      <c r="V689" s="926">
        <v>0</v>
      </c>
      <c r="Y689" s="969"/>
      <c r="Z689" s="969"/>
      <c r="AA689" s="969"/>
      <c r="AB689" s="969"/>
      <c r="AC689" s="969"/>
      <c r="AD689" s="969"/>
      <c r="AE689" s="969"/>
      <c r="AF689" s="969"/>
      <c r="AG689" s="969"/>
      <c r="AH689" s="969"/>
      <c r="AI689" s="969"/>
      <c r="AJ689" s="969"/>
      <c r="AK689" s="969"/>
      <c r="AL689" s="969"/>
      <c r="AM689" s="969"/>
      <c r="AN689" s="969"/>
      <c r="AO689" s="969"/>
    </row>
    <row r="690" spans="1:41">
      <c r="A690" s="882" t="s">
        <v>1114</v>
      </c>
      <c r="B690" s="951">
        <v>14.69</v>
      </c>
      <c r="C690" s="951">
        <v>14.47</v>
      </c>
      <c r="D690" s="899">
        <v>53</v>
      </c>
      <c r="E690" s="899">
        <v>53</v>
      </c>
      <c r="F690" s="899">
        <v>1545.48</v>
      </c>
      <c r="G690" s="950">
        <v>6.41</v>
      </c>
      <c r="H690" s="899">
        <v>5</v>
      </c>
      <c r="I690" s="899">
        <v>7</v>
      </c>
      <c r="J690" s="899">
        <v>6</v>
      </c>
      <c r="K690" s="949">
        <v>51.28</v>
      </c>
      <c r="L690" s="948">
        <v>1596.76</v>
      </c>
      <c r="M690" s="898">
        <v>0</v>
      </c>
      <c r="N690" s="898">
        <v>0</v>
      </c>
      <c r="O690" s="898">
        <v>0</v>
      </c>
      <c r="P690" s="947">
        <v>1596.76</v>
      </c>
      <c r="Q690" s="898">
        <v>0</v>
      </c>
      <c r="R690" s="898">
        <v>0</v>
      </c>
      <c r="S690" s="898">
        <v>0</v>
      </c>
      <c r="T690" s="898">
        <v>0</v>
      </c>
      <c r="U690" s="898">
        <v>0</v>
      </c>
      <c r="V690" s="925">
        <v>0</v>
      </c>
      <c r="Y690" s="969"/>
      <c r="Z690" s="969"/>
      <c r="AA690" s="969"/>
      <c r="AB690" s="969"/>
      <c r="AC690" s="969"/>
      <c r="AD690" s="969"/>
      <c r="AE690" s="969"/>
      <c r="AF690" s="969"/>
      <c r="AG690" s="969"/>
      <c r="AH690" s="969"/>
      <c r="AI690" s="969"/>
      <c r="AJ690" s="969"/>
      <c r="AK690" s="969"/>
      <c r="AL690" s="969"/>
      <c r="AM690" s="969"/>
      <c r="AN690" s="969"/>
      <c r="AO690" s="969"/>
    </row>
    <row r="691" spans="1:41">
      <c r="A691" s="880" t="s">
        <v>1473</v>
      </c>
      <c r="B691" s="946">
        <v>9.5299999999999994</v>
      </c>
      <c r="C691" s="946">
        <v>10.88</v>
      </c>
      <c r="D691" s="893">
        <v>60</v>
      </c>
      <c r="E691" s="893">
        <v>60</v>
      </c>
      <c r="F691" s="893">
        <v>1224.5999999999999</v>
      </c>
      <c r="G691" s="945">
        <v>10.210000000000001</v>
      </c>
      <c r="H691" s="893">
        <v>6</v>
      </c>
      <c r="I691" s="893">
        <v>6</v>
      </c>
      <c r="J691" s="893">
        <v>6</v>
      </c>
      <c r="K691" s="944">
        <v>122.52000000000001</v>
      </c>
      <c r="L691" s="943">
        <v>1347.12</v>
      </c>
      <c r="M691" s="892">
        <v>0</v>
      </c>
      <c r="N691" s="892">
        <v>0</v>
      </c>
      <c r="O691" s="892">
        <v>0</v>
      </c>
      <c r="P691" s="942">
        <v>1297.2266666666665</v>
      </c>
      <c r="Q691" s="892">
        <v>0</v>
      </c>
      <c r="R691" s="892">
        <v>49.893333333333324</v>
      </c>
      <c r="S691" s="892">
        <v>0</v>
      </c>
      <c r="T691" s="892">
        <v>0</v>
      </c>
      <c r="U691" s="892">
        <v>0</v>
      </c>
      <c r="V691" s="926">
        <v>0</v>
      </c>
      <c r="Y691" s="969"/>
      <c r="Z691" s="969"/>
      <c r="AA691" s="969"/>
      <c r="AB691" s="969"/>
      <c r="AC691" s="969"/>
      <c r="AD691" s="969"/>
      <c r="AE691" s="969"/>
      <c r="AF691" s="969"/>
      <c r="AG691" s="969"/>
      <c r="AH691" s="969"/>
      <c r="AI691" s="969"/>
      <c r="AJ691" s="969"/>
      <c r="AK691" s="969"/>
      <c r="AL691" s="969"/>
      <c r="AM691" s="969"/>
      <c r="AN691" s="969"/>
      <c r="AO691" s="969"/>
    </row>
    <row r="692" spans="1:41">
      <c r="A692" s="882" t="s">
        <v>1471</v>
      </c>
      <c r="B692" s="951">
        <v>14.31</v>
      </c>
      <c r="C692" s="951">
        <v>14.39</v>
      </c>
      <c r="D692" s="899">
        <v>55</v>
      </c>
      <c r="E692" s="899">
        <v>56</v>
      </c>
      <c r="F692" s="899">
        <v>1592.89</v>
      </c>
      <c r="G692" s="950">
        <v>2.2000000000000002</v>
      </c>
      <c r="H692" s="899">
        <v>6</v>
      </c>
      <c r="I692" s="899">
        <v>7</v>
      </c>
      <c r="J692" s="899">
        <v>7</v>
      </c>
      <c r="K692" s="949">
        <v>26.400000000000002</v>
      </c>
      <c r="L692" s="948">
        <v>1619.2900000000002</v>
      </c>
      <c r="M692" s="898">
        <v>0</v>
      </c>
      <c r="N692" s="898">
        <v>0</v>
      </c>
      <c r="O692" s="898">
        <v>0</v>
      </c>
      <c r="P692" s="947">
        <v>1619.2900000000002</v>
      </c>
      <c r="Q692" s="898">
        <v>0</v>
      </c>
      <c r="R692" s="898">
        <v>0</v>
      </c>
      <c r="S692" s="898">
        <v>0</v>
      </c>
      <c r="T692" s="898">
        <v>0</v>
      </c>
      <c r="U692" s="898">
        <v>0</v>
      </c>
      <c r="V692" s="925">
        <v>0</v>
      </c>
      <c r="Y692" s="969"/>
      <c r="Z692" s="969"/>
      <c r="AA692" s="969"/>
      <c r="AB692" s="969"/>
      <c r="AC692" s="969"/>
      <c r="AD692" s="969"/>
      <c r="AE692" s="969"/>
      <c r="AF692" s="969"/>
      <c r="AG692" s="969"/>
      <c r="AH692" s="969"/>
      <c r="AI692" s="969"/>
      <c r="AJ692" s="969"/>
      <c r="AK692" s="969"/>
      <c r="AL692" s="969"/>
      <c r="AM692" s="969"/>
      <c r="AN692" s="969"/>
      <c r="AO692" s="969"/>
    </row>
    <row r="693" spans="1:41">
      <c r="A693" s="880" t="s">
        <v>1470</v>
      </c>
      <c r="B693" s="946">
        <v>15.08</v>
      </c>
      <c r="C693" s="946">
        <v>14.64</v>
      </c>
      <c r="D693" s="893">
        <v>57</v>
      </c>
      <c r="E693" s="893">
        <v>57</v>
      </c>
      <c r="F693" s="893">
        <v>1694.04</v>
      </c>
      <c r="G693" s="945">
        <v>1.5</v>
      </c>
      <c r="H693" s="893">
        <v>6</v>
      </c>
      <c r="I693" s="893">
        <v>6</v>
      </c>
      <c r="J693" s="893">
        <v>6</v>
      </c>
      <c r="K693" s="944">
        <v>18</v>
      </c>
      <c r="L693" s="943">
        <v>1712.04</v>
      </c>
      <c r="M693" s="892">
        <v>0</v>
      </c>
      <c r="N693" s="892">
        <v>0</v>
      </c>
      <c r="O693" s="892">
        <v>0</v>
      </c>
      <c r="P693" s="942">
        <v>1712.04</v>
      </c>
      <c r="Q693" s="892">
        <v>0</v>
      </c>
      <c r="R693" s="892">
        <v>0</v>
      </c>
      <c r="S693" s="892">
        <v>0</v>
      </c>
      <c r="T693" s="892">
        <v>0</v>
      </c>
      <c r="U693" s="892">
        <v>0</v>
      </c>
      <c r="V693" s="926">
        <v>0</v>
      </c>
      <c r="Y693" s="969"/>
      <c r="Z693" s="969"/>
      <c r="AA693" s="969"/>
      <c r="AB693" s="969"/>
      <c r="AC693" s="969"/>
      <c r="AD693" s="969"/>
      <c r="AE693" s="969"/>
      <c r="AF693" s="969"/>
      <c r="AG693" s="969"/>
      <c r="AH693" s="969"/>
      <c r="AI693" s="969"/>
      <c r="AJ693" s="969"/>
      <c r="AK693" s="969"/>
      <c r="AL693" s="969"/>
      <c r="AM693" s="969"/>
      <c r="AN693" s="969"/>
      <c r="AO693" s="969"/>
    </row>
    <row r="694" spans="1:41">
      <c r="A694" s="882" t="s">
        <v>1469</v>
      </c>
      <c r="B694" s="951">
        <v>17.66</v>
      </c>
      <c r="C694" s="951">
        <v>18.149999999999999</v>
      </c>
      <c r="D694" s="899">
        <v>46</v>
      </c>
      <c r="E694" s="899">
        <v>46</v>
      </c>
      <c r="F694" s="899">
        <v>1647.26</v>
      </c>
      <c r="G694" s="950">
        <v>5.65</v>
      </c>
      <c r="H694" s="899">
        <v>7</v>
      </c>
      <c r="I694" s="899">
        <v>7</v>
      </c>
      <c r="J694" s="899">
        <v>7</v>
      </c>
      <c r="K694" s="949">
        <v>79.100000000000009</v>
      </c>
      <c r="L694" s="948">
        <v>1726.36</v>
      </c>
      <c r="M694" s="898">
        <v>0</v>
      </c>
      <c r="N694" s="898">
        <v>0</v>
      </c>
      <c r="O694" s="898">
        <v>0</v>
      </c>
      <c r="P694" s="947">
        <v>1726.36</v>
      </c>
      <c r="Q694" s="898">
        <v>0</v>
      </c>
      <c r="R694" s="898">
        <v>0</v>
      </c>
      <c r="S694" s="898">
        <v>0</v>
      </c>
      <c r="T694" s="898">
        <v>0</v>
      </c>
      <c r="U694" s="898">
        <v>0</v>
      </c>
      <c r="V694" s="925">
        <v>0</v>
      </c>
      <c r="Y694" s="969"/>
      <c r="Z694" s="969"/>
      <c r="AA694" s="969"/>
      <c r="AB694" s="969"/>
      <c r="AC694" s="969"/>
      <c r="AD694" s="969"/>
      <c r="AE694" s="969"/>
      <c r="AF694" s="969"/>
      <c r="AG694" s="969"/>
      <c r="AH694" s="969"/>
      <c r="AI694" s="969"/>
      <c r="AJ694" s="969"/>
      <c r="AK694" s="969"/>
      <c r="AL694" s="969"/>
      <c r="AM694" s="969"/>
      <c r="AN694" s="969"/>
      <c r="AO694" s="969"/>
    </row>
    <row r="695" spans="1:41">
      <c r="A695" s="880" t="s">
        <v>1111</v>
      </c>
      <c r="B695" s="946">
        <v>9.5500000000000007</v>
      </c>
      <c r="C695" s="946">
        <v>8.7899999999999991</v>
      </c>
      <c r="D695" s="893">
        <v>42</v>
      </c>
      <c r="E695" s="893">
        <v>40</v>
      </c>
      <c r="F695" s="893">
        <v>752.7</v>
      </c>
      <c r="G695" s="945">
        <v>10.875</v>
      </c>
      <c r="H695" s="893">
        <v>4</v>
      </c>
      <c r="I695" s="893">
        <v>4</v>
      </c>
      <c r="J695" s="893">
        <v>4</v>
      </c>
      <c r="K695" s="944">
        <v>87</v>
      </c>
      <c r="L695" s="943">
        <v>839.7</v>
      </c>
      <c r="M695" s="892">
        <v>0</v>
      </c>
      <c r="N695" s="892">
        <v>0</v>
      </c>
      <c r="O695" s="892">
        <v>0</v>
      </c>
      <c r="P695" s="942">
        <v>839.7</v>
      </c>
      <c r="Q695" s="892">
        <v>0</v>
      </c>
      <c r="R695" s="892">
        <v>0</v>
      </c>
      <c r="S695" s="892">
        <v>0</v>
      </c>
      <c r="T695" s="892">
        <v>0</v>
      </c>
      <c r="U695" s="892">
        <v>0</v>
      </c>
      <c r="V695" s="926">
        <v>0</v>
      </c>
      <c r="Y695" s="969"/>
      <c r="Z695" s="969"/>
      <c r="AA695" s="969"/>
      <c r="AB695" s="969"/>
      <c r="AC695" s="969"/>
      <c r="AD695" s="969"/>
      <c r="AE695" s="969"/>
      <c r="AF695" s="969"/>
      <c r="AG695" s="969"/>
      <c r="AH695" s="969"/>
      <c r="AI695" s="969"/>
      <c r="AJ695" s="969"/>
      <c r="AK695" s="969"/>
      <c r="AL695" s="969"/>
      <c r="AM695" s="969"/>
      <c r="AN695" s="969"/>
      <c r="AO695" s="969"/>
    </row>
    <row r="696" spans="1:41">
      <c r="A696" s="882" t="s">
        <v>1110</v>
      </c>
      <c r="B696" s="951">
        <v>18.97</v>
      </c>
      <c r="C696" s="951">
        <v>18.16</v>
      </c>
      <c r="D696" s="899">
        <v>32</v>
      </c>
      <c r="E696" s="899">
        <v>32</v>
      </c>
      <c r="F696" s="899">
        <v>1188.1599999999999</v>
      </c>
      <c r="G696" s="950">
        <v>5.3</v>
      </c>
      <c r="H696" s="899">
        <v>5</v>
      </c>
      <c r="I696" s="899">
        <v>5</v>
      </c>
      <c r="J696" s="899">
        <v>5</v>
      </c>
      <c r="K696" s="949">
        <v>53</v>
      </c>
      <c r="L696" s="948">
        <v>1241.1599999999999</v>
      </c>
      <c r="M696" s="898">
        <v>0</v>
      </c>
      <c r="N696" s="898">
        <v>0</v>
      </c>
      <c r="O696" s="898">
        <v>1241.1599999999999</v>
      </c>
      <c r="P696" s="947">
        <v>0</v>
      </c>
      <c r="Q696" s="898">
        <v>0</v>
      </c>
      <c r="R696" s="898">
        <v>0</v>
      </c>
      <c r="S696" s="898">
        <v>0</v>
      </c>
      <c r="T696" s="898">
        <v>0</v>
      </c>
      <c r="U696" s="898">
        <v>0</v>
      </c>
      <c r="V696" s="925">
        <v>0</v>
      </c>
      <c r="Y696" s="969"/>
      <c r="Z696" s="969"/>
      <c r="AA696" s="969"/>
      <c r="AB696" s="969"/>
      <c r="AC696" s="969"/>
      <c r="AD696" s="969"/>
      <c r="AE696" s="969"/>
      <c r="AF696" s="969"/>
      <c r="AG696" s="969"/>
      <c r="AH696" s="969"/>
      <c r="AI696" s="969"/>
      <c r="AJ696" s="969"/>
      <c r="AK696" s="969"/>
      <c r="AL696" s="969"/>
      <c r="AM696" s="969"/>
      <c r="AN696" s="969"/>
      <c r="AO696" s="969"/>
    </row>
    <row r="697" spans="1:41">
      <c r="A697" s="880" t="s">
        <v>1466</v>
      </c>
      <c r="B697" s="946">
        <v>15.67</v>
      </c>
      <c r="C697" s="946">
        <v>0</v>
      </c>
      <c r="D697" s="893">
        <v>52</v>
      </c>
      <c r="E697" s="893">
        <v>0</v>
      </c>
      <c r="F697" s="893">
        <v>814.84</v>
      </c>
      <c r="G697" s="945">
        <v>14</v>
      </c>
      <c r="H697" s="893">
        <v>3</v>
      </c>
      <c r="I697" s="893">
        <v>4</v>
      </c>
      <c r="J697" s="893">
        <v>3</v>
      </c>
      <c r="K697" s="944">
        <v>56</v>
      </c>
      <c r="L697" s="943">
        <v>870.84</v>
      </c>
      <c r="M697" s="892">
        <v>0</v>
      </c>
      <c r="N697" s="892">
        <v>0</v>
      </c>
      <c r="O697" s="892">
        <v>0</v>
      </c>
      <c r="P697" s="942">
        <v>870.84</v>
      </c>
      <c r="Q697" s="892">
        <v>0</v>
      </c>
      <c r="R697" s="892">
        <v>0</v>
      </c>
      <c r="S697" s="892">
        <v>0</v>
      </c>
      <c r="T697" s="892">
        <v>0</v>
      </c>
      <c r="U697" s="892">
        <v>0</v>
      </c>
      <c r="V697" s="926">
        <v>0</v>
      </c>
      <c r="Y697" s="969"/>
      <c r="Z697" s="969"/>
      <c r="AA697" s="969"/>
      <c r="AB697" s="969"/>
      <c r="AC697" s="969"/>
      <c r="AD697" s="969"/>
      <c r="AE697" s="969"/>
      <c r="AF697" s="969"/>
      <c r="AG697" s="969"/>
      <c r="AH697" s="969"/>
      <c r="AI697" s="969"/>
      <c r="AJ697" s="969"/>
      <c r="AK697" s="969"/>
      <c r="AL697" s="969"/>
      <c r="AM697" s="969"/>
      <c r="AN697" s="969"/>
      <c r="AO697" s="969"/>
    </row>
    <row r="698" spans="1:41">
      <c r="A698" s="882" t="s">
        <v>1109</v>
      </c>
      <c r="B698" s="951">
        <v>14.62</v>
      </c>
      <c r="C698" s="951">
        <v>0</v>
      </c>
      <c r="D698" s="899">
        <v>51</v>
      </c>
      <c r="E698" s="899">
        <v>0</v>
      </c>
      <c r="F698" s="899">
        <v>745.62</v>
      </c>
      <c r="G698" s="950">
        <v>12.2</v>
      </c>
      <c r="H698" s="899">
        <v>3</v>
      </c>
      <c r="I698" s="899">
        <v>3</v>
      </c>
      <c r="J698" s="899">
        <v>3</v>
      </c>
      <c r="K698" s="949">
        <v>73.199999999999989</v>
      </c>
      <c r="L698" s="948">
        <v>818.81999999999994</v>
      </c>
      <c r="M698" s="898">
        <v>0</v>
      </c>
      <c r="N698" s="898">
        <v>0</v>
      </c>
      <c r="O698" s="898">
        <v>0</v>
      </c>
      <c r="P698" s="947">
        <v>818.81999999999994</v>
      </c>
      <c r="Q698" s="898">
        <v>0</v>
      </c>
      <c r="R698" s="898">
        <v>0</v>
      </c>
      <c r="S698" s="898">
        <v>0</v>
      </c>
      <c r="T698" s="898">
        <v>0</v>
      </c>
      <c r="U698" s="898">
        <v>0</v>
      </c>
      <c r="V698" s="925">
        <v>0</v>
      </c>
      <c r="Y698" s="969"/>
      <c r="Z698" s="969"/>
      <c r="AA698" s="969"/>
      <c r="AB698" s="969"/>
      <c r="AC698" s="969"/>
      <c r="AD698" s="969"/>
      <c r="AE698" s="969"/>
      <c r="AF698" s="969"/>
      <c r="AG698" s="969"/>
      <c r="AH698" s="969"/>
      <c r="AI698" s="969"/>
      <c r="AJ698" s="969"/>
      <c r="AK698" s="969"/>
      <c r="AL698" s="969"/>
      <c r="AM698" s="969"/>
      <c r="AN698" s="969"/>
      <c r="AO698" s="969"/>
    </row>
    <row r="699" spans="1:41">
      <c r="A699" s="880" t="s">
        <v>1107</v>
      </c>
      <c r="B699" s="946">
        <v>21.52</v>
      </c>
      <c r="C699" s="946">
        <v>0</v>
      </c>
      <c r="D699" s="893">
        <v>48</v>
      </c>
      <c r="E699" s="893">
        <v>0</v>
      </c>
      <c r="F699" s="893">
        <v>1032.96</v>
      </c>
      <c r="G699" s="945">
        <v>7.25</v>
      </c>
      <c r="H699" s="893">
        <v>6</v>
      </c>
      <c r="I699" s="893">
        <v>5</v>
      </c>
      <c r="J699" s="893">
        <v>6</v>
      </c>
      <c r="K699" s="944">
        <v>101.5</v>
      </c>
      <c r="L699" s="943">
        <v>1134.46</v>
      </c>
      <c r="M699" s="892">
        <v>0</v>
      </c>
      <c r="N699" s="892">
        <v>0</v>
      </c>
      <c r="O699" s="892">
        <v>0</v>
      </c>
      <c r="P699" s="942">
        <v>1134.46</v>
      </c>
      <c r="Q699" s="892">
        <v>0</v>
      </c>
      <c r="R699" s="892">
        <v>0</v>
      </c>
      <c r="S699" s="892">
        <v>0</v>
      </c>
      <c r="T699" s="892">
        <v>0</v>
      </c>
      <c r="U699" s="892">
        <v>0</v>
      </c>
      <c r="V699" s="926">
        <v>0</v>
      </c>
      <c r="Y699" s="969"/>
      <c r="Z699" s="969"/>
      <c r="AA699" s="969"/>
      <c r="AB699" s="969"/>
      <c r="AC699" s="969"/>
      <c r="AD699" s="969"/>
      <c r="AE699" s="969"/>
      <c r="AF699" s="969"/>
      <c r="AG699" s="969"/>
      <c r="AH699" s="969"/>
      <c r="AI699" s="969"/>
      <c r="AJ699" s="969"/>
      <c r="AK699" s="969"/>
      <c r="AL699" s="969"/>
      <c r="AM699" s="969"/>
      <c r="AN699" s="969"/>
      <c r="AO699" s="969"/>
    </row>
    <row r="700" spans="1:41">
      <c r="A700" s="882" t="s">
        <v>1825</v>
      </c>
      <c r="B700" s="951">
        <v>9.85</v>
      </c>
      <c r="C700" s="951">
        <v>14.17</v>
      </c>
      <c r="D700" s="899">
        <v>37</v>
      </c>
      <c r="E700" s="899">
        <v>36</v>
      </c>
      <c r="F700" s="899">
        <v>874.56999999999994</v>
      </c>
      <c r="G700" s="950">
        <v>5.8</v>
      </c>
      <c r="H700" s="899">
        <v>4</v>
      </c>
      <c r="I700" s="899">
        <v>5</v>
      </c>
      <c r="J700" s="899">
        <v>5</v>
      </c>
      <c r="K700" s="949">
        <v>46.4</v>
      </c>
      <c r="L700" s="948">
        <v>920.96999999999991</v>
      </c>
      <c r="M700" s="898">
        <v>0</v>
      </c>
      <c r="N700" s="898">
        <v>920.96999999999991</v>
      </c>
      <c r="O700" s="898">
        <v>0</v>
      </c>
      <c r="P700" s="947">
        <v>0</v>
      </c>
      <c r="Q700" s="898">
        <v>0</v>
      </c>
      <c r="R700" s="898">
        <v>0</v>
      </c>
      <c r="S700" s="898">
        <v>0</v>
      </c>
      <c r="T700" s="898">
        <v>0</v>
      </c>
      <c r="U700" s="898">
        <v>0</v>
      </c>
      <c r="V700" s="925">
        <v>0</v>
      </c>
      <c r="Y700" s="969"/>
      <c r="Z700" s="969"/>
      <c r="AA700" s="969"/>
      <c r="AB700" s="969"/>
      <c r="AC700" s="969"/>
      <c r="AD700" s="969"/>
      <c r="AE700" s="969"/>
      <c r="AF700" s="969"/>
      <c r="AG700" s="969"/>
      <c r="AH700" s="969"/>
      <c r="AI700" s="969"/>
      <c r="AJ700" s="969"/>
      <c r="AK700" s="969"/>
      <c r="AL700" s="969"/>
      <c r="AM700" s="969"/>
      <c r="AN700" s="969"/>
      <c r="AO700" s="969"/>
    </row>
    <row r="701" spans="1:41">
      <c r="A701" s="880" t="s">
        <v>1824</v>
      </c>
      <c r="B701" s="946">
        <v>9.06</v>
      </c>
      <c r="C701" s="946">
        <v>9.18</v>
      </c>
      <c r="D701" s="893">
        <v>69</v>
      </c>
      <c r="E701" s="893">
        <v>67</v>
      </c>
      <c r="F701" s="893">
        <v>1240.1999999999998</v>
      </c>
      <c r="G701" s="945">
        <v>5.8</v>
      </c>
      <c r="H701" s="893">
        <v>8</v>
      </c>
      <c r="I701" s="893">
        <v>8</v>
      </c>
      <c r="J701" s="893">
        <v>8</v>
      </c>
      <c r="K701" s="944">
        <v>92.8</v>
      </c>
      <c r="L701" s="943">
        <v>1332.9999999999998</v>
      </c>
      <c r="M701" s="892">
        <v>0</v>
      </c>
      <c r="N701" s="892">
        <v>1332.9999999999998</v>
      </c>
      <c r="O701" s="892">
        <v>0</v>
      </c>
      <c r="P701" s="942">
        <v>0</v>
      </c>
      <c r="Q701" s="892">
        <v>0</v>
      </c>
      <c r="R701" s="892">
        <v>0</v>
      </c>
      <c r="S701" s="892">
        <v>0</v>
      </c>
      <c r="T701" s="892">
        <v>0</v>
      </c>
      <c r="U701" s="892">
        <v>0</v>
      </c>
      <c r="V701" s="926">
        <v>0</v>
      </c>
      <c r="Y701" s="969"/>
      <c r="Z701" s="969"/>
      <c r="AA701" s="969"/>
      <c r="AB701" s="969"/>
      <c r="AC701" s="969"/>
      <c r="AD701" s="969"/>
      <c r="AE701" s="969"/>
      <c r="AF701" s="969"/>
      <c r="AG701" s="969"/>
      <c r="AH701" s="969"/>
      <c r="AI701" s="969"/>
      <c r="AJ701" s="969"/>
      <c r="AK701" s="969"/>
      <c r="AL701" s="969"/>
      <c r="AM701" s="969"/>
      <c r="AN701" s="969"/>
      <c r="AO701" s="969"/>
    </row>
    <row r="702" spans="1:41">
      <c r="A702" s="882" t="s">
        <v>1465</v>
      </c>
      <c r="B702" s="951">
        <v>9.93</v>
      </c>
      <c r="C702" s="951">
        <v>9.7799999999999994</v>
      </c>
      <c r="D702" s="899">
        <v>94</v>
      </c>
      <c r="E702" s="899">
        <v>92</v>
      </c>
      <c r="F702" s="899">
        <v>1833.1799999999998</v>
      </c>
      <c r="G702" s="950">
        <v>7.55</v>
      </c>
      <c r="H702" s="899">
        <v>8</v>
      </c>
      <c r="I702" s="899">
        <v>8</v>
      </c>
      <c r="J702" s="899">
        <v>8</v>
      </c>
      <c r="K702" s="949">
        <v>120.8</v>
      </c>
      <c r="L702" s="948">
        <v>1953.9799999999998</v>
      </c>
      <c r="M702" s="898">
        <v>0</v>
      </c>
      <c r="N702" s="898">
        <v>0</v>
      </c>
      <c r="O702" s="898">
        <v>0</v>
      </c>
      <c r="P702" s="947">
        <v>0</v>
      </c>
      <c r="Q702" s="898">
        <v>0</v>
      </c>
      <c r="R702" s="898">
        <v>987.96741573033705</v>
      </c>
      <c r="S702" s="898">
        <v>966.01258426966274</v>
      </c>
      <c r="T702" s="898">
        <v>0</v>
      </c>
      <c r="U702" s="898">
        <v>0</v>
      </c>
      <c r="V702" s="925">
        <v>0</v>
      </c>
      <c r="Y702" s="969"/>
      <c r="Z702" s="969"/>
      <c r="AA702" s="969"/>
      <c r="AB702" s="969"/>
      <c r="AC702" s="969"/>
      <c r="AD702" s="969"/>
      <c r="AE702" s="969"/>
      <c r="AF702" s="969"/>
      <c r="AG702" s="969"/>
      <c r="AH702" s="969"/>
      <c r="AI702" s="969"/>
      <c r="AJ702" s="969"/>
      <c r="AK702" s="969"/>
      <c r="AL702" s="969"/>
      <c r="AM702" s="969"/>
      <c r="AN702" s="969"/>
      <c r="AO702" s="969"/>
    </row>
    <row r="703" spans="1:41">
      <c r="A703" s="880" t="s">
        <v>1464</v>
      </c>
      <c r="B703" s="946">
        <v>23.04</v>
      </c>
      <c r="C703" s="946">
        <v>23.71</v>
      </c>
      <c r="D703" s="893">
        <v>36</v>
      </c>
      <c r="E703" s="893">
        <v>36</v>
      </c>
      <c r="F703" s="893">
        <v>1683</v>
      </c>
      <c r="G703" s="945">
        <v>2.2000000000000002</v>
      </c>
      <c r="H703" s="893">
        <v>6</v>
      </c>
      <c r="I703" s="893">
        <v>6</v>
      </c>
      <c r="J703" s="893">
        <v>6</v>
      </c>
      <c r="K703" s="944">
        <v>26.400000000000002</v>
      </c>
      <c r="L703" s="943">
        <v>1709.4</v>
      </c>
      <c r="M703" s="892">
        <v>0</v>
      </c>
      <c r="N703" s="892">
        <v>0</v>
      </c>
      <c r="O703" s="892">
        <v>0</v>
      </c>
      <c r="P703" s="942">
        <v>1709.4</v>
      </c>
      <c r="Q703" s="892">
        <v>0</v>
      </c>
      <c r="R703" s="892">
        <v>0</v>
      </c>
      <c r="S703" s="892">
        <v>0</v>
      </c>
      <c r="T703" s="892">
        <v>0</v>
      </c>
      <c r="U703" s="892">
        <v>0</v>
      </c>
      <c r="V703" s="926">
        <v>0</v>
      </c>
      <c r="Y703" s="969"/>
      <c r="Z703" s="969"/>
      <c r="AA703" s="969"/>
      <c r="AB703" s="969"/>
      <c r="AC703" s="969"/>
      <c r="AD703" s="969"/>
      <c r="AE703" s="969"/>
      <c r="AF703" s="969"/>
      <c r="AG703" s="969"/>
      <c r="AH703" s="969"/>
      <c r="AI703" s="969"/>
      <c r="AJ703" s="969"/>
      <c r="AK703" s="969"/>
      <c r="AL703" s="969"/>
      <c r="AM703" s="969"/>
      <c r="AN703" s="969"/>
      <c r="AO703" s="969"/>
    </row>
    <row r="704" spans="1:41">
      <c r="A704" s="882" t="s">
        <v>1822</v>
      </c>
      <c r="B704" s="951">
        <v>23.69</v>
      </c>
      <c r="C704" s="951">
        <v>22.32</v>
      </c>
      <c r="D704" s="899">
        <v>76</v>
      </c>
      <c r="E704" s="899">
        <v>75</v>
      </c>
      <c r="F704" s="899">
        <v>3474.44</v>
      </c>
      <c r="G704" s="950">
        <v>2.125</v>
      </c>
      <c r="H704" s="899">
        <v>15</v>
      </c>
      <c r="I704" s="899">
        <v>15</v>
      </c>
      <c r="J704" s="899">
        <v>15</v>
      </c>
      <c r="K704" s="949">
        <v>63.75</v>
      </c>
      <c r="L704" s="948">
        <v>3538.19</v>
      </c>
      <c r="M704" s="898">
        <v>432.72827338129497</v>
      </c>
      <c r="N704" s="898">
        <v>636.36510791366902</v>
      </c>
      <c r="O704" s="898">
        <v>2469.0966187050358</v>
      </c>
      <c r="P704" s="947">
        <v>0</v>
      </c>
      <c r="Q704" s="898">
        <v>0</v>
      </c>
      <c r="R704" s="898">
        <v>0</v>
      </c>
      <c r="S704" s="898">
        <v>0</v>
      </c>
      <c r="T704" s="898">
        <v>0</v>
      </c>
      <c r="U704" s="898">
        <v>0</v>
      </c>
      <c r="V704" s="925">
        <v>0</v>
      </c>
      <c r="Y704" s="969"/>
      <c r="Z704" s="969"/>
      <c r="AA704" s="969"/>
      <c r="AB704" s="969"/>
      <c r="AC704" s="969"/>
      <c r="AD704" s="969"/>
      <c r="AE704" s="969"/>
      <c r="AF704" s="969"/>
      <c r="AG704" s="969"/>
      <c r="AH704" s="969"/>
      <c r="AI704" s="969"/>
      <c r="AJ704" s="969"/>
      <c r="AK704" s="969"/>
      <c r="AL704" s="969"/>
      <c r="AM704" s="969"/>
      <c r="AN704" s="969"/>
      <c r="AO704" s="969"/>
    </row>
    <row r="705" spans="1:41">
      <c r="A705" s="880" t="s">
        <v>1820</v>
      </c>
      <c r="B705" s="946">
        <v>10.050000000000001</v>
      </c>
      <c r="C705" s="946">
        <v>10.73</v>
      </c>
      <c r="D705" s="893">
        <v>108</v>
      </c>
      <c r="E705" s="893">
        <v>106</v>
      </c>
      <c r="F705" s="893">
        <v>2222.7800000000002</v>
      </c>
      <c r="G705" s="945">
        <v>2</v>
      </c>
      <c r="H705" s="893">
        <v>9</v>
      </c>
      <c r="I705" s="893">
        <v>10</v>
      </c>
      <c r="J705" s="893">
        <v>10</v>
      </c>
      <c r="K705" s="944">
        <v>36</v>
      </c>
      <c r="L705" s="943">
        <v>2258.7800000000002</v>
      </c>
      <c r="M705" s="892">
        <v>0</v>
      </c>
      <c r="N705" s="892">
        <v>2258.7800000000002</v>
      </c>
      <c r="O705" s="892">
        <v>0</v>
      </c>
      <c r="P705" s="942">
        <v>0</v>
      </c>
      <c r="Q705" s="892">
        <v>0</v>
      </c>
      <c r="R705" s="892">
        <v>0</v>
      </c>
      <c r="S705" s="892">
        <v>0</v>
      </c>
      <c r="T705" s="892">
        <v>0</v>
      </c>
      <c r="U705" s="892">
        <v>0</v>
      </c>
      <c r="V705" s="926">
        <v>0</v>
      </c>
      <c r="Y705" s="969"/>
      <c r="Z705" s="969"/>
      <c r="AA705" s="969"/>
      <c r="AB705" s="969"/>
      <c r="AC705" s="969"/>
      <c r="AD705" s="969"/>
      <c r="AE705" s="969"/>
      <c r="AF705" s="969"/>
      <c r="AG705" s="969"/>
      <c r="AH705" s="969"/>
      <c r="AI705" s="969"/>
      <c r="AJ705" s="969"/>
      <c r="AK705" s="969"/>
      <c r="AL705" s="969"/>
      <c r="AM705" s="969"/>
      <c r="AN705" s="969"/>
      <c r="AO705" s="969"/>
    </row>
    <row r="706" spans="1:41">
      <c r="A706" s="882" t="s">
        <v>1819</v>
      </c>
      <c r="B706" s="951">
        <v>16.87</v>
      </c>
      <c r="C706" s="951">
        <v>16.28</v>
      </c>
      <c r="D706" s="899">
        <v>86</v>
      </c>
      <c r="E706" s="899">
        <v>86</v>
      </c>
      <c r="F706" s="899">
        <v>2850.9000000000005</v>
      </c>
      <c r="G706" s="950">
        <v>4.57</v>
      </c>
      <c r="H706" s="899">
        <v>12</v>
      </c>
      <c r="I706" s="899">
        <v>12</v>
      </c>
      <c r="J706" s="899">
        <v>14</v>
      </c>
      <c r="K706" s="949">
        <v>127.96000000000001</v>
      </c>
      <c r="L706" s="948">
        <v>2978.8600000000006</v>
      </c>
      <c r="M706" s="898">
        <v>0</v>
      </c>
      <c r="N706" s="898">
        <v>2978.8600000000006</v>
      </c>
      <c r="O706" s="898">
        <v>0</v>
      </c>
      <c r="P706" s="947">
        <v>0</v>
      </c>
      <c r="Q706" s="898">
        <v>0</v>
      </c>
      <c r="R706" s="898">
        <v>0</v>
      </c>
      <c r="S706" s="898">
        <v>0</v>
      </c>
      <c r="T706" s="898">
        <v>0</v>
      </c>
      <c r="U706" s="898">
        <v>0</v>
      </c>
      <c r="V706" s="925">
        <v>0</v>
      </c>
      <c r="Y706" s="969"/>
      <c r="Z706" s="969"/>
      <c r="AA706" s="969"/>
      <c r="AB706" s="969"/>
      <c r="AC706" s="969"/>
      <c r="AD706" s="969"/>
      <c r="AE706" s="969"/>
      <c r="AF706" s="969"/>
      <c r="AG706" s="969"/>
      <c r="AH706" s="969"/>
      <c r="AI706" s="969"/>
      <c r="AJ706" s="969"/>
      <c r="AK706" s="969"/>
      <c r="AL706" s="969"/>
      <c r="AM706" s="969"/>
      <c r="AN706" s="969"/>
      <c r="AO706" s="969"/>
    </row>
    <row r="707" spans="1:41">
      <c r="A707" s="880" t="s">
        <v>1818</v>
      </c>
      <c r="B707" s="946">
        <v>19.260000000000002</v>
      </c>
      <c r="C707" s="946">
        <v>0</v>
      </c>
      <c r="D707" s="893">
        <v>52</v>
      </c>
      <c r="E707" s="893">
        <v>0</v>
      </c>
      <c r="F707" s="893">
        <v>1001.5200000000001</v>
      </c>
      <c r="G707" s="945">
        <v>9</v>
      </c>
      <c r="H707" s="893">
        <v>4</v>
      </c>
      <c r="I707" s="893">
        <v>4</v>
      </c>
      <c r="J707" s="893">
        <v>4</v>
      </c>
      <c r="K707" s="944">
        <v>72</v>
      </c>
      <c r="L707" s="943">
        <v>1073.52</v>
      </c>
      <c r="M707" s="892">
        <v>1073.52</v>
      </c>
      <c r="N707" s="892">
        <v>0</v>
      </c>
      <c r="O707" s="892">
        <v>0</v>
      </c>
      <c r="P707" s="942">
        <v>0</v>
      </c>
      <c r="Q707" s="892">
        <v>0</v>
      </c>
      <c r="R707" s="892">
        <v>0</v>
      </c>
      <c r="S707" s="892">
        <v>0</v>
      </c>
      <c r="T707" s="892">
        <v>0</v>
      </c>
      <c r="U707" s="892">
        <v>0</v>
      </c>
      <c r="V707" s="926">
        <v>0</v>
      </c>
      <c r="Y707" s="969"/>
      <c r="Z707" s="969"/>
      <c r="AA707" s="969"/>
      <c r="AB707" s="969"/>
      <c r="AC707" s="969"/>
      <c r="AD707" s="969"/>
      <c r="AE707" s="969"/>
      <c r="AF707" s="969"/>
      <c r="AG707" s="969"/>
      <c r="AH707" s="969"/>
      <c r="AI707" s="969"/>
      <c r="AJ707" s="969"/>
      <c r="AK707" s="969"/>
      <c r="AL707" s="969"/>
      <c r="AM707" s="969"/>
      <c r="AN707" s="969"/>
      <c r="AO707" s="969"/>
    </row>
    <row r="708" spans="1:41">
      <c r="A708" s="882" t="s">
        <v>1817</v>
      </c>
      <c r="B708" s="951">
        <v>10.39</v>
      </c>
      <c r="C708" s="951">
        <v>9.11</v>
      </c>
      <c r="D708" s="899">
        <v>72</v>
      </c>
      <c r="E708" s="899">
        <v>71</v>
      </c>
      <c r="F708" s="899">
        <v>1394.8899999999999</v>
      </c>
      <c r="G708" s="950">
        <v>7.875</v>
      </c>
      <c r="H708" s="899">
        <v>7</v>
      </c>
      <c r="I708" s="899">
        <v>7</v>
      </c>
      <c r="J708" s="899">
        <v>7</v>
      </c>
      <c r="K708" s="949">
        <v>110.25</v>
      </c>
      <c r="L708" s="948">
        <v>1505.1399999999999</v>
      </c>
      <c r="M708" s="898">
        <v>111.49185185185183</v>
      </c>
      <c r="N708" s="898">
        <v>668.951111111111</v>
      </c>
      <c r="O708" s="898">
        <v>724.69703703703692</v>
      </c>
      <c r="P708" s="947">
        <v>0</v>
      </c>
      <c r="Q708" s="898">
        <v>0</v>
      </c>
      <c r="R708" s="898">
        <v>0</v>
      </c>
      <c r="S708" s="898">
        <v>0</v>
      </c>
      <c r="T708" s="898">
        <v>0</v>
      </c>
      <c r="U708" s="898">
        <v>0</v>
      </c>
      <c r="V708" s="925">
        <v>0</v>
      </c>
      <c r="Y708" s="969"/>
      <c r="Z708" s="969"/>
      <c r="AA708" s="969"/>
      <c r="AB708" s="969"/>
      <c r="AC708" s="969"/>
      <c r="AD708" s="969"/>
      <c r="AE708" s="969"/>
      <c r="AF708" s="969"/>
      <c r="AG708" s="969"/>
      <c r="AH708" s="969"/>
      <c r="AI708" s="969"/>
      <c r="AJ708" s="969"/>
      <c r="AK708" s="969"/>
      <c r="AL708" s="969"/>
      <c r="AM708" s="969"/>
      <c r="AN708" s="969"/>
      <c r="AO708" s="969"/>
    </row>
    <row r="709" spans="1:41">
      <c r="A709" s="880" t="s">
        <v>1815</v>
      </c>
      <c r="B709" s="946">
        <v>19.77</v>
      </c>
      <c r="C709" s="946">
        <v>0</v>
      </c>
      <c r="D709" s="893">
        <v>59</v>
      </c>
      <c r="E709" s="893">
        <v>0</v>
      </c>
      <c r="F709" s="893">
        <v>1166.43</v>
      </c>
      <c r="G709" s="945">
        <v>11.5</v>
      </c>
      <c r="H709" s="893">
        <v>5</v>
      </c>
      <c r="I709" s="893">
        <v>5</v>
      </c>
      <c r="J709" s="893">
        <v>5</v>
      </c>
      <c r="K709" s="944">
        <v>115</v>
      </c>
      <c r="L709" s="943">
        <v>1281.43</v>
      </c>
      <c r="M709" s="892">
        <v>1020.8001694915255</v>
      </c>
      <c r="N709" s="892">
        <v>260.62983050847458</v>
      </c>
      <c r="O709" s="892">
        <v>0</v>
      </c>
      <c r="P709" s="942">
        <v>0</v>
      </c>
      <c r="Q709" s="892">
        <v>0</v>
      </c>
      <c r="R709" s="892">
        <v>0</v>
      </c>
      <c r="S709" s="892">
        <v>0</v>
      </c>
      <c r="T709" s="892">
        <v>0</v>
      </c>
      <c r="U709" s="892">
        <v>0</v>
      </c>
      <c r="V709" s="926">
        <v>0</v>
      </c>
      <c r="Y709" s="969"/>
      <c r="Z709" s="969"/>
      <c r="AA709" s="969"/>
      <c r="AB709" s="969"/>
      <c r="AC709" s="969"/>
      <c r="AD709" s="969"/>
      <c r="AE709" s="969"/>
      <c r="AF709" s="969"/>
      <c r="AG709" s="969"/>
      <c r="AH709" s="969"/>
      <c r="AI709" s="969"/>
      <c r="AJ709" s="969"/>
      <c r="AK709" s="969"/>
      <c r="AL709" s="969"/>
      <c r="AM709" s="969"/>
      <c r="AN709" s="969"/>
      <c r="AO709" s="969"/>
    </row>
    <row r="710" spans="1:41">
      <c r="A710" s="882" t="s">
        <v>1814</v>
      </c>
      <c r="B710" s="951">
        <v>17.760000000000002</v>
      </c>
      <c r="C710" s="951">
        <v>0</v>
      </c>
      <c r="D710" s="899">
        <v>58</v>
      </c>
      <c r="E710" s="899">
        <v>0</v>
      </c>
      <c r="F710" s="899">
        <v>1030.0800000000002</v>
      </c>
      <c r="G710" s="950">
        <v>3.625</v>
      </c>
      <c r="H710" s="899">
        <v>5</v>
      </c>
      <c r="I710" s="899">
        <v>5</v>
      </c>
      <c r="J710" s="899">
        <v>5</v>
      </c>
      <c r="K710" s="949">
        <v>36.25</v>
      </c>
      <c r="L710" s="948">
        <v>1066.3300000000002</v>
      </c>
      <c r="M710" s="898">
        <v>1066.3300000000002</v>
      </c>
      <c r="N710" s="898">
        <v>0</v>
      </c>
      <c r="O710" s="898">
        <v>0</v>
      </c>
      <c r="P710" s="947">
        <v>0</v>
      </c>
      <c r="Q710" s="898">
        <v>0</v>
      </c>
      <c r="R710" s="898">
        <v>0</v>
      </c>
      <c r="S710" s="898">
        <v>0</v>
      </c>
      <c r="T710" s="898">
        <v>0</v>
      </c>
      <c r="U710" s="898">
        <v>0</v>
      </c>
      <c r="V710" s="925">
        <v>0</v>
      </c>
      <c r="Y710" s="969"/>
      <c r="Z710" s="969"/>
      <c r="AA710" s="969"/>
      <c r="AB710" s="969"/>
      <c r="AC710" s="969"/>
      <c r="AD710" s="969"/>
      <c r="AE710" s="969"/>
      <c r="AF710" s="969"/>
      <c r="AG710" s="969"/>
      <c r="AH710" s="969"/>
      <c r="AI710" s="969"/>
      <c r="AJ710" s="969"/>
      <c r="AK710" s="969"/>
      <c r="AL710" s="969"/>
      <c r="AM710" s="969"/>
      <c r="AN710" s="969"/>
      <c r="AO710" s="969"/>
    </row>
    <row r="711" spans="1:41">
      <c r="A711" s="880" t="s">
        <v>1104</v>
      </c>
      <c r="B711" s="946">
        <v>17.79</v>
      </c>
      <c r="C711" s="946">
        <v>15.05</v>
      </c>
      <c r="D711" s="893">
        <v>26</v>
      </c>
      <c r="E711" s="893">
        <v>26</v>
      </c>
      <c r="F711" s="893">
        <v>853.83999999999992</v>
      </c>
      <c r="G711" s="945">
        <v>1.5</v>
      </c>
      <c r="H711" s="893">
        <v>3</v>
      </c>
      <c r="I711" s="893">
        <v>3</v>
      </c>
      <c r="J711" s="893">
        <v>3</v>
      </c>
      <c r="K711" s="944">
        <v>9</v>
      </c>
      <c r="L711" s="943">
        <v>862.83999999999992</v>
      </c>
      <c r="M711" s="892">
        <v>0</v>
      </c>
      <c r="N711" s="892">
        <v>0</v>
      </c>
      <c r="O711" s="892">
        <v>862.83999999999992</v>
      </c>
      <c r="P711" s="942">
        <v>0</v>
      </c>
      <c r="Q711" s="892">
        <v>0</v>
      </c>
      <c r="R711" s="892">
        <v>0</v>
      </c>
      <c r="S711" s="892">
        <v>0</v>
      </c>
      <c r="T711" s="892">
        <v>0</v>
      </c>
      <c r="U711" s="892">
        <v>0</v>
      </c>
      <c r="V711" s="926">
        <v>0</v>
      </c>
      <c r="Y711" s="969"/>
      <c r="Z711" s="969"/>
      <c r="AA711" s="969"/>
      <c r="AB711" s="969"/>
      <c r="AC711" s="969"/>
      <c r="AD711" s="969"/>
      <c r="AE711" s="969"/>
      <c r="AF711" s="969"/>
      <c r="AG711" s="969"/>
      <c r="AH711" s="969"/>
      <c r="AI711" s="969"/>
      <c r="AJ711" s="969"/>
      <c r="AK711" s="969"/>
      <c r="AL711" s="969"/>
      <c r="AM711" s="969"/>
      <c r="AN711" s="969"/>
      <c r="AO711" s="969"/>
    </row>
    <row r="712" spans="1:41">
      <c r="A712" s="882" t="s">
        <v>1102</v>
      </c>
      <c r="B712" s="951">
        <v>24.2</v>
      </c>
      <c r="C712" s="951">
        <v>24.52</v>
      </c>
      <c r="D712" s="899">
        <v>42</v>
      </c>
      <c r="E712" s="899">
        <v>43</v>
      </c>
      <c r="F712" s="899">
        <v>2070.7599999999998</v>
      </c>
      <c r="G712" s="950">
        <v>3.5</v>
      </c>
      <c r="H712" s="899">
        <v>6</v>
      </c>
      <c r="I712" s="899">
        <v>7</v>
      </c>
      <c r="J712" s="899">
        <v>6</v>
      </c>
      <c r="K712" s="949">
        <v>35</v>
      </c>
      <c r="L712" s="948">
        <v>2105.7599999999998</v>
      </c>
      <c r="M712" s="898">
        <v>0</v>
      </c>
      <c r="N712" s="898">
        <v>0</v>
      </c>
      <c r="O712" s="898">
        <v>0</v>
      </c>
      <c r="P712" s="947">
        <v>2105.7599999999998</v>
      </c>
      <c r="Q712" s="898">
        <v>0</v>
      </c>
      <c r="R712" s="898">
        <v>0</v>
      </c>
      <c r="S712" s="898">
        <v>0</v>
      </c>
      <c r="T712" s="898">
        <v>0</v>
      </c>
      <c r="U712" s="898">
        <v>0</v>
      </c>
      <c r="V712" s="925">
        <v>0</v>
      </c>
      <c r="Y712" s="969"/>
      <c r="Z712" s="969"/>
      <c r="AA712" s="969"/>
      <c r="AB712" s="969"/>
      <c r="AC712" s="969"/>
      <c r="AD712" s="969"/>
      <c r="AE712" s="969"/>
      <c r="AF712" s="969"/>
      <c r="AG712" s="969"/>
      <c r="AH712" s="969"/>
      <c r="AI712" s="969"/>
      <c r="AJ712" s="969"/>
      <c r="AK712" s="969"/>
      <c r="AL712" s="969"/>
      <c r="AM712" s="969"/>
      <c r="AN712" s="969"/>
      <c r="AO712" s="969"/>
    </row>
    <row r="713" spans="1:41">
      <c r="A713" s="880" t="s">
        <v>1463</v>
      </c>
      <c r="B713" s="946">
        <v>19.100000000000001</v>
      </c>
      <c r="C713" s="946">
        <v>21.32</v>
      </c>
      <c r="D713" s="893">
        <v>46</v>
      </c>
      <c r="E713" s="893">
        <v>46</v>
      </c>
      <c r="F713" s="893">
        <v>1859.3200000000002</v>
      </c>
      <c r="G713" s="945">
        <v>4.75</v>
      </c>
      <c r="H713" s="893">
        <v>6</v>
      </c>
      <c r="I713" s="893">
        <v>6</v>
      </c>
      <c r="J713" s="893">
        <v>6</v>
      </c>
      <c r="K713" s="944">
        <v>57</v>
      </c>
      <c r="L713" s="943">
        <v>1916.3200000000002</v>
      </c>
      <c r="M713" s="892">
        <v>0</v>
      </c>
      <c r="N713" s="892">
        <v>0</v>
      </c>
      <c r="O713" s="892">
        <v>0</v>
      </c>
      <c r="P713" s="942">
        <v>1916.3200000000002</v>
      </c>
      <c r="Q713" s="892">
        <v>0</v>
      </c>
      <c r="R713" s="892">
        <v>0</v>
      </c>
      <c r="S713" s="892">
        <v>0</v>
      </c>
      <c r="T713" s="892">
        <v>0</v>
      </c>
      <c r="U713" s="892">
        <v>0</v>
      </c>
      <c r="V713" s="926">
        <v>0</v>
      </c>
      <c r="Y713" s="969"/>
      <c r="Z713" s="969"/>
      <c r="AA713" s="969"/>
      <c r="AB713" s="969"/>
      <c r="AC713" s="969"/>
      <c r="AD713" s="969"/>
      <c r="AE713" s="969"/>
      <c r="AF713" s="969"/>
      <c r="AG713" s="969"/>
      <c r="AH713" s="969"/>
      <c r="AI713" s="969"/>
      <c r="AJ713" s="969"/>
      <c r="AK713" s="969"/>
      <c r="AL713" s="969"/>
      <c r="AM713" s="969"/>
      <c r="AN713" s="969"/>
      <c r="AO713" s="969"/>
    </row>
    <row r="714" spans="1:41">
      <c r="A714" s="882" t="s">
        <v>1813</v>
      </c>
      <c r="B714" s="951">
        <v>20.07</v>
      </c>
      <c r="C714" s="951">
        <v>20.48</v>
      </c>
      <c r="D714" s="899">
        <v>52</v>
      </c>
      <c r="E714" s="899">
        <v>53</v>
      </c>
      <c r="F714" s="899">
        <v>2129.08</v>
      </c>
      <c r="G714" s="950">
        <v>17.5</v>
      </c>
      <c r="H714" s="899">
        <v>8</v>
      </c>
      <c r="I714" s="899">
        <v>8</v>
      </c>
      <c r="J714" s="899">
        <v>8</v>
      </c>
      <c r="K714" s="949">
        <v>280</v>
      </c>
      <c r="L714" s="948">
        <v>2409.08</v>
      </c>
      <c r="M714" s="898">
        <v>2383.7212631578946</v>
      </c>
      <c r="N714" s="898">
        <v>0</v>
      </c>
      <c r="O714" s="898">
        <v>25.358736842105262</v>
      </c>
      <c r="P714" s="947">
        <v>0</v>
      </c>
      <c r="Q714" s="898">
        <v>0</v>
      </c>
      <c r="R714" s="898">
        <v>0</v>
      </c>
      <c r="S714" s="898">
        <v>0</v>
      </c>
      <c r="T714" s="898">
        <v>0</v>
      </c>
      <c r="U714" s="898">
        <v>0</v>
      </c>
      <c r="V714" s="925">
        <v>0</v>
      </c>
      <c r="Y714" s="969"/>
      <c r="Z714" s="969"/>
      <c r="AA714" s="969"/>
      <c r="AB714" s="969"/>
      <c r="AC714" s="969"/>
      <c r="AD714" s="969"/>
      <c r="AE714" s="969"/>
      <c r="AF714" s="969"/>
      <c r="AG714" s="969"/>
      <c r="AH714" s="969"/>
      <c r="AI714" s="969"/>
      <c r="AJ714" s="969"/>
      <c r="AK714" s="969"/>
      <c r="AL714" s="969"/>
      <c r="AM714" s="969"/>
      <c r="AN714" s="969"/>
      <c r="AO714" s="969"/>
    </row>
    <row r="715" spans="1:41">
      <c r="A715" s="880" t="s">
        <v>1460</v>
      </c>
      <c r="B715" s="946">
        <v>26.7</v>
      </c>
      <c r="C715" s="946">
        <v>0</v>
      </c>
      <c r="D715" s="893">
        <v>29</v>
      </c>
      <c r="E715" s="893">
        <v>0</v>
      </c>
      <c r="F715" s="893">
        <v>774.3</v>
      </c>
      <c r="G715" s="945">
        <v>4.3499999999999996</v>
      </c>
      <c r="H715" s="893">
        <v>2</v>
      </c>
      <c r="I715" s="893">
        <v>2</v>
      </c>
      <c r="J715" s="893">
        <v>2</v>
      </c>
      <c r="K715" s="944">
        <v>17.399999999999999</v>
      </c>
      <c r="L715" s="943">
        <v>791.69999999999993</v>
      </c>
      <c r="M715" s="892">
        <v>0</v>
      </c>
      <c r="N715" s="892">
        <v>0</v>
      </c>
      <c r="O715" s="892">
        <v>791.69999999999993</v>
      </c>
      <c r="P715" s="942">
        <v>0</v>
      </c>
      <c r="Q715" s="892">
        <v>0</v>
      </c>
      <c r="R715" s="892">
        <v>0</v>
      </c>
      <c r="S715" s="892">
        <v>0</v>
      </c>
      <c r="T715" s="892">
        <v>0</v>
      </c>
      <c r="U715" s="892">
        <v>0</v>
      </c>
      <c r="V715" s="926">
        <v>0</v>
      </c>
      <c r="Y715" s="969"/>
      <c r="Z715" s="969"/>
      <c r="AA715" s="969"/>
      <c r="AB715" s="969"/>
      <c r="AC715" s="969"/>
      <c r="AD715" s="969"/>
      <c r="AE715" s="969"/>
      <c r="AF715" s="969"/>
      <c r="AG715" s="969"/>
      <c r="AH715" s="969"/>
      <c r="AI715" s="969"/>
      <c r="AJ715" s="969"/>
      <c r="AK715" s="969"/>
      <c r="AL715" s="969"/>
      <c r="AM715" s="969"/>
      <c r="AN715" s="969"/>
      <c r="AO715" s="969"/>
    </row>
    <row r="716" spans="1:41">
      <c r="A716" s="882" t="s">
        <v>1100</v>
      </c>
      <c r="B716" s="951">
        <v>27.23</v>
      </c>
      <c r="C716" s="951">
        <v>0</v>
      </c>
      <c r="D716" s="899">
        <v>29</v>
      </c>
      <c r="E716" s="899">
        <v>0</v>
      </c>
      <c r="F716" s="899">
        <v>789.67</v>
      </c>
      <c r="G716" s="950">
        <v>4.4000000000000004</v>
      </c>
      <c r="H716" s="899">
        <v>3</v>
      </c>
      <c r="I716" s="899">
        <v>3</v>
      </c>
      <c r="J716" s="899">
        <v>3</v>
      </c>
      <c r="K716" s="949">
        <v>26.400000000000002</v>
      </c>
      <c r="L716" s="948">
        <v>816.06999999999994</v>
      </c>
      <c r="M716" s="898">
        <v>0</v>
      </c>
      <c r="N716" s="898">
        <v>0</v>
      </c>
      <c r="O716" s="898">
        <v>816.06999999999994</v>
      </c>
      <c r="P716" s="947">
        <v>0</v>
      </c>
      <c r="Q716" s="898">
        <v>0</v>
      </c>
      <c r="R716" s="898">
        <v>0</v>
      </c>
      <c r="S716" s="898">
        <v>0</v>
      </c>
      <c r="T716" s="898">
        <v>0</v>
      </c>
      <c r="U716" s="898">
        <v>0</v>
      </c>
      <c r="V716" s="925">
        <v>0</v>
      </c>
      <c r="Y716" s="969"/>
      <c r="Z716" s="969"/>
      <c r="AA716" s="969"/>
      <c r="AB716" s="969"/>
      <c r="AC716" s="969"/>
      <c r="AD716" s="969"/>
      <c r="AE716" s="969"/>
      <c r="AF716" s="969"/>
      <c r="AG716" s="969"/>
      <c r="AH716" s="969"/>
      <c r="AI716" s="969"/>
      <c r="AJ716" s="969"/>
      <c r="AK716" s="969"/>
      <c r="AL716" s="969"/>
      <c r="AM716" s="969"/>
      <c r="AN716" s="969"/>
      <c r="AO716" s="969"/>
    </row>
    <row r="717" spans="1:41">
      <c r="A717" s="880" t="s">
        <v>1811</v>
      </c>
      <c r="B717" s="946">
        <v>38.61</v>
      </c>
      <c r="C717" s="946">
        <v>0</v>
      </c>
      <c r="D717" s="893">
        <v>58</v>
      </c>
      <c r="E717" s="893">
        <v>0</v>
      </c>
      <c r="F717" s="893">
        <v>2239.38</v>
      </c>
      <c r="G717" s="945">
        <v>5.125</v>
      </c>
      <c r="H717" s="893">
        <v>9</v>
      </c>
      <c r="I717" s="893">
        <v>9</v>
      </c>
      <c r="J717" s="893">
        <v>9</v>
      </c>
      <c r="K717" s="944">
        <v>92.25</v>
      </c>
      <c r="L717" s="943">
        <v>2331.63</v>
      </c>
      <c r="M717" s="892">
        <v>1398.9780000000001</v>
      </c>
      <c r="N717" s="892">
        <v>932.65200000000004</v>
      </c>
      <c r="O717" s="892">
        <v>0</v>
      </c>
      <c r="P717" s="942">
        <v>0</v>
      </c>
      <c r="Q717" s="892">
        <v>0</v>
      </c>
      <c r="R717" s="892">
        <v>0</v>
      </c>
      <c r="S717" s="892">
        <v>0</v>
      </c>
      <c r="T717" s="892">
        <v>0</v>
      </c>
      <c r="U717" s="892">
        <v>0</v>
      </c>
      <c r="V717" s="926">
        <v>0</v>
      </c>
      <c r="Y717" s="969"/>
      <c r="Z717" s="969"/>
      <c r="AA717" s="969"/>
      <c r="AB717" s="969"/>
      <c r="AC717" s="969"/>
      <c r="AD717" s="969"/>
      <c r="AE717" s="969"/>
      <c r="AF717" s="969"/>
      <c r="AG717" s="969"/>
      <c r="AH717" s="969"/>
      <c r="AI717" s="969"/>
      <c r="AJ717" s="969"/>
      <c r="AK717" s="969"/>
      <c r="AL717" s="969"/>
      <c r="AM717" s="969"/>
      <c r="AN717" s="969"/>
      <c r="AO717" s="969"/>
    </row>
    <row r="718" spans="1:41">
      <c r="A718" s="882" t="s">
        <v>1099</v>
      </c>
      <c r="B718" s="951">
        <v>13.22</v>
      </c>
      <c r="C718" s="951">
        <v>14.44</v>
      </c>
      <c r="D718" s="899">
        <v>44</v>
      </c>
      <c r="E718" s="899">
        <v>44</v>
      </c>
      <c r="F718" s="899">
        <v>1217.04</v>
      </c>
      <c r="G718" s="950">
        <v>3.5</v>
      </c>
      <c r="H718" s="899">
        <v>4</v>
      </c>
      <c r="I718" s="899">
        <v>5</v>
      </c>
      <c r="J718" s="899">
        <v>5</v>
      </c>
      <c r="K718" s="949">
        <v>28</v>
      </c>
      <c r="L718" s="948">
        <v>1245.04</v>
      </c>
      <c r="M718" s="898">
        <v>0</v>
      </c>
      <c r="N718" s="898">
        <v>0</v>
      </c>
      <c r="O718" s="898">
        <v>1245.04</v>
      </c>
      <c r="P718" s="947">
        <v>0</v>
      </c>
      <c r="Q718" s="898">
        <v>0</v>
      </c>
      <c r="R718" s="898">
        <v>0</v>
      </c>
      <c r="S718" s="898">
        <v>0</v>
      </c>
      <c r="T718" s="898">
        <v>0</v>
      </c>
      <c r="U718" s="898">
        <v>0</v>
      </c>
      <c r="V718" s="925">
        <v>0</v>
      </c>
      <c r="Y718" s="969"/>
      <c r="Z718" s="969"/>
      <c r="AA718" s="969"/>
      <c r="AB718" s="969"/>
      <c r="AC718" s="969"/>
      <c r="AD718" s="969"/>
      <c r="AE718" s="969"/>
      <c r="AF718" s="969"/>
      <c r="AG718" s="969"/>
      <c r="AH718" s="969"/>
      <c r="AI718" s="969"/>
      <c r="AJ718" s="969"/>
      <c r="AK718" s="969"/>
      <c r="AL718" s="969"/>
      <c r="AM718" s="969"/>
      <c r="AN718" s="969"/>
      <c r="AO718" s="969"/>
    </row>
    <row r="719" spans="1:41">
      <c r="A719" s="880" t="s">
        <v>1098</v>
      </c>
      <c r="B719" s="946">
        <v>27.75</v>
      </c>
      <c r="C719" s="946">
        <v>0</v>
      </c>
      <c r="D719" s="893">
        <v>48</v>
      </c>
      <c r="E719" s="893">
        <v>0</v>
      </c>
      <c r="F719" s="893">
        <v>1332</v>
      </c>
      <c r="G719" s="945">
        <v>3.5</v>
      </c>
      <c r="H719" s="893">
        <v>5</v>
      </c>
      <c r="I719" s="893">
        <v>5</v>
      </c>
      <c r="J719" s="893">
        <v>5</v>
      </c>
      <c r="K719" s="944">
        <v>35</v>
      </c>
      <c r="L719" s="943">
        <v>1367</v>
      </c>
      <c r="M719" s="892">
        <v>0</v>
      </c>
      <c r="N719" s="892">
        <v>0</v>
      </c>
      <c r="O719" s="892">
        <v>1367</v>
      </c>
      <c r="P719" s="942">
        <v>0</v>
      </c>
      <c r="Q719" s="892">
        <v>0</v>
      </c>
      <c r="R719" s="892">
        <v>0</v>
      </c>
      <c r="S719" s="892">
        <v>0</v>
      </c>
      <c r="T719" s="892">
        <v>0</v>
      </c>
      <c r="U719" s="892">
        <v>0</v>
      </c>
      <c r="V719" s="926">
        <v>0</v>
      </c>
      <c r="Y719" s="969"/>
      <c r="Z719" s="969"/>
      <c r="AA719" s="969"/>
      <c r="AB719" s="969"/>
      <c r="AC719" s="969"/>
      <c r="AD719" s="969"/>
      <c r="AE719" s="969"/>
      <c r="AF719" s="969"/>
      <c r="AG719" s="969"/>
      <c r="AH719" s="969"/>
      <c r="AI719" s="969"/>
      <c r="AJ719" s="969"/>
      <c r="AK719" s="969"/>
      <c r="AL719" s="969"/>
      <c r="AM719" s="969"/>
      <c r="AN719" s="969"/>
      <c r="AO719" s="969"/>
    </row>
    <row r="720" spans="1:41">
      <c r="A720" s="882" t="s">
        <v>1097</v>
      </c>
      <c r="B720" s="951">
        <v>23.16</v>
      </c>
      <c r="C720" s="951">
        <v>21.38</v>
      </c>
      <c r="D720" s="899">
        <v>30</v>
      </c>
      <c r="E720" s="899">
        <v>30</v>
      </c>
      <c r="F720" s="899">
        <v>1336.1999999999998</v>
      </c>
      <c r="G720" s="950">
        <v>3.4</v>
      </c>
      <c r="H720" s="899">
        <v>5</v>
      </c>
      <c r="I720" s="899">
        <v>5</v>
      </c>
      <c r="J720" s="899">
        <v>5</v>
      </c>
      <c r="K720" s="949">
        <v>34</v>
      </c>
      <c r="L720" s="948">
        <v>1370.1999999999998</v>
      </c>
      <c r="M720" s="898">
        <v>0</v>
      </c>
      <c r="N720" s="898">
        <v>0</v>
      </c>
      <c r="O720" s="898">
        <v>1370.1999999999998</v>
      </c>
      <c r="P720" s="947">
        <v>0</v>
      </c>
      <c r="Q720" s="898">
        <v>0</v>
      </c>
      <c r="R720" s="898">
        <v>0</v>
      </c>
      <c r="S720" s="898">
        <v>0</v>
      </c>
      <c r="T720" s="898">
        <v>0</v>
      </c>
      <c r="U720" s="898">
        <v>0</v>
      </c>
      <c r="V720" s="925">
        <v>0</v>
      </c>
      <c r="Y720" s="969"/>
      <c r="Z720" s="969"/>
      <c r="AA720" s="969"/>
      <c r="AB720" s="969"/>
      <c r="AC720" s="969"/>
      <c r="AD720" s="969"/>
      <c r="AE720" s="969"/>
      <c r="AF720" s="969"/>
      <c r="AG720" s="969"/>
      <c r="AH720" s="969"/>
      <c r="AI720" s="969"/>
      <c r="AJ720" s="969"/>
      <c r="AK720" s="969"/>
      <c r="AL720" s="969"/>
      <c r="AM720" s="969"/>
      <c r="AN720" s="969"/>
      <c r="AO720" s="969"/>
    </row>
    <row r="721" spans="1:41">
      <c r="A721" s="880" t="s">
        <v>1458</v>
      </c>
      <c r="B721" s="946">
        <v>24.57</v>
      </c>
      <c r="C721" s="946">
        <v>24.65</v>
      </c>
      <c r="D721" s="893">
        <v>51</v>
      </c>
      <c r="E721" s="893">
        <v>51</v>
      </c>
      <c r="F721" s="893">
        <v>2510.2199999999998</v>
      </c>
      <c r="G721" s="945">
        <v>5.3</v>
      </c>
      <c r="H721" s="893">
        <v>7</v>
      </c>
      <c r="I721" s="893">
        <v>7</v>
      </c>
      <c r="J721" s="893">
        <v>7</v>
      </c>
      <c r="K721" s="944">
        <v>74.2</v>
      </c>
      <c r="L721" s="943">
        <v>2584.4199999999996</v>
      </c>
      <c r="M721" s="892">
        <v>0</v>
      </c>
      <c r="N721" s="892">
        <v>0</v>
      </c>
      <c r="O721" s="892">
        <v>0</v>
      </c>
      <c r="P721" s="892">
        <v>2584.4199999999996</v>
      </c>
      <c r="Q721" s="892">
        <v>0</v>
      </c>
      <c r="R721" s="892">
        <v>0</v>
      </c>
      <c r="S721" s="892">
        <v>0</v>
      </c>
      <c r="T721" s="892">
        <v>0</v>
      </c>
      <c r="U721" s="892">
        <v>0</v>
      </c>
      <c r="V721" s="892">
        <v>0</v>
      </c>
      <c r="Y721" s="969"/>
      <c r="Z721" s="969"/>
      <c r="AA721" s="969"/>
      <c r="AB721" s="969"/>
      <c r="AC721" s="969"/>
      <c r="AD721" s="969"/>
      <c r="AE721" s="969"/>
      <c r="AF721" s="969"/>
      <c r="AG721" s="969"/>
      <c r="AH721" s="969"/>
      <c r="AI721" s="969"/>
      <c r="AJ721" s="969"/>
      <c r="AK721" s="969"/>
      <c r="AL721" s="969"/>
      <c r="AM721" s="969"/>
      <c r="AN721" s="969"/>
      <c r="AO721" s="969"/>
    </row>
    <row r="722" spans="1:41">
      <c r="A722" s="882" t="s">
        <v>1456</v>
      </c>
      <c r="B722" s="951">
        <v>42.94</v>
      </c>
      <c r="C722" s="951">
        <v>0</v>
      </c>
      <c r="D722" s="899">
        <v>43</v>
      </c>
      <c r="E722" s="899">
        <v>0</v>
      </c>
      <c r="F722" s="899">
        <v>1846.4199999999998</v>
      </c>
      <c r="G722" s="950">
        <v>4.4000000000000004</v>
      </c>
      <c r="H722" s="899">
        <v>6</v>
      </c>
      <c r="I722" s="899">
        <v>6</v>
      </c>
      <c r="J722" s="899">
        <v>6</v>
      </c>
      <c r="K722" s="949">
        <v>52.800000000000004</v>
      </c>
      <c r="L722" s="948">
        <v>1899.2199999999998</v>
      </c>
      <c r="M722" s="898">
        <v>0</v>
      </c>
      <c r="N722" s="898">
        <v>0</v>
      </c>
      <c r="O722" s="898">
        <v>0</v>
      </c>
      <c r="P722" s="947">
        <v>1899.2199999999998</v>
      </c>
      <c r="Q722" s="898">
        <v>0</v>
      </c>
      <c r="R722" s="898">
        <v>0</v>
      </c>
      <c r="S722" s="898">
        <v>0</v>
      </c>
      <c r="T722" s="898">
        <v>0</v>
      </c>
      <c r="U722" s="898">
        <v>0</v>
      </c>
      <c r="V722" s="925">
        <v>0</v>
      </c>
      <c r="Y722" s="969"/>
      <c r="Z722" s="969"/>
      <c r="AA722" s="969"/>
      <c r="AB722" s="969"/>
      <c r="AC722" s="969"/>
      <c r="AD722" s="969"/>
      <c r="AE722" s="969"/>
      <c r="AF722" s="969"/>
      <c r="AG722" s="969"/>
      <c r="AH722" s="969"/>
      <c r="AI722" s="969"/>
      <c r="AJ722" s="969"/>
      <c r="AK722" s="969"/>
      <c r="AL722" s="969"/>
      <c r="AM722" s="969"/>
      <c r="AN722" s="969"/>
      <c r="AO722" s="969"/>
    </row>
    <row r="723" spans="1:41">
      <c r="A723" s="880" t="s">
        <v>1455</v>
      </c>
      <c r="B723" s="946">
        <v>8.2200000000000006</v>
      </c>
      <c r="C723" s="946">
        <v>7.89</v>
      </c>
      <c r="D723" s="893">
        <v>53</v>
      </c>
      <c r="E723" s="893">
        <v>51</v>
      </c>
      <c r="F723" s="893">
        <v>838.05</v>
      </c>
      <c r="G723" s="945">
        <v>10.1</v>
      </c>
      <c r="H723" s="893">
        <v>4</v>
      </c>
      <c r="I723" s="893">
        <v>4</v>
      </c>
      <c r="J723" s="893">
        <v>4</v>
      </c>
      <c r="K723" s="944">
        <v>80.8</v>
      </c>
      <c r="L723" s="943">
        <v>918.84999999999991</v>
      </c>
      <c r="M723" s="892">
        <v>0</v>
      </c>
      <c r="N723" s="892">
        <v>0</v>
      </c>
      <c r="O723" s="892">
        <v>0</v>
      </c>
      <c r="P723" s="942">
        <v>918.84999999999991</v>
      </c>
      <c r="Q723" s="892">
        <v>0</v>
      </c>
      <c r="R723" s="892">
        <v>0</v>
      </c>
      <c r="S723" s="892">
        <v>0</v>
      </c>
      <c r="T723" s="892">
        <v>0</v>
      </c>
      <c r="U723" s="892">
        <v>0</v>
      </c>
      <c r="V723" s="926">
        <v>0</v>
      </c>
      <c r="Y723" s="969"/>
      <c r="Z723" s="969"/>
      <c r="AA723" s="969"/>
      <c r="AB723" s="969"/>
      <c r="AC723" s="969"/>
      <c r="AD723" s="969"/>
      <c r="AE723" s="969"/>
      <c r="AF723" s="969"/>
      <c r="AG723" s="969"/>
      <c r="AH723" s="969"/>
      <c r="AI723" s="969"/>
      <c r="AJ723" s="969"/>
      <c r="AK723" s="969"/>
      <c r="AL723" s="969"/>
      <c r="AM723" s="969"/>
      <c r="AN723" s="969"/>
      <c r="AO723" s="969"/>
    </row>
    <row r="724" spans="1:41">
      <c r="A724" s="882" t="s">
        <v>1454</v>
      </c>
      <c r="B724" s="951">
        <v>8.2200000000000006</v>
      </c>
      <c r="C724" s="951">
        <v>7.89</v>
      </c>
      <c r="D724" s="899">
        <v>55</v>
      </c>
      <c r="E724" s="899">
        <v>55</v>
      </c>
      <c r="F724" s="899">
        <v>886.05</v>
      </c>
      <c r="G724" s="950">
        <v>9</v>
      </c>
      <c r="H724" s="899">
        <v>4</v>
      </c>
      <c r="I724" s="899">
        <v>4</v>
      </c>
      <c r="J724" s="899">
        <v>4</v>
      </c>
      <c r="K724" s="949">
        <v>72</v>
      </c>
      <c r="L724" s="948">
        <v>958.05</v>
      </c>
      <c r="M724" s="898">
        <v>0</v>
      </c>
      <c r="N724" s="898">
        <v>0</v>
      </c>
      <c r="O724" s="898">
        <v>0</v>
      </c>
      <c r="P724" s="947">
        <v>958.05</v>
      </c>
      <c r="Q724" s="898">
        <v>0</v>
      </c>
      <c r="R724" s="898">
        <v>0</v>
      </c>
      <c r="S724" s="898">
        <v>0</v>
      </c>
      <c r="T724" s="898">
        <v>0</v>
      </c>
      <c r="U724" s="898">
        <v>0</v>
      </c>
      <c r="V724" s="925">
        <v>0</v>
      </c>
      <c r="Y724" s="969"/>
      <c r="Z724" s="969"/>
      <c r="AA724" s="969"/>
      <c r="AB724" s="969"/>
      <c r="AC724" s="969"/>
      <c r="AD724" s="969"/>
      <c r="AE724" s="969"/>
      <c r="AF724" s="969"/>
      <c r="AG724" s="969"/>
      <c r="AH724" s="969"/>
      <c r="AI724" s="969"/>
      <c r="AJ724" s="969"/>
      <c r="AK724" s="969"/>
      <c r="AL724" s="969"/>
      <c r="AM724" s="969"/>
      <c r="AN724" s="969"/>
      <c r="AO724" s="969"/>
    </row>
    <row r="725" spans="1:41">
      <c r="A725" s="880" t="s">
        <v>1095</v>
      </c>
      <c r="B725" s="946">
        <v>11.05</v>
      </c>
      <c r="C725" s="946">
        <v>11.42</v>
      </c>
      <c r="D725" s="893">
        <v>24</v>
      </c>
      <c r="E725" s="893">
        <v>23</v>
      </c>
      <c r="F725" s="893">
        <v>527.86000000000013</v>
      </c>
      <c r="G725" s="945">
        <v>3.6549999999999998</v>
      </c>
      <c r="H725" s="893">
        <v>2</v>
      </c>
      <c r="I725" s="893">
        <v>2</v>
      </c>
      <c r="J725" s="893">
        <v>2</v>
      </c>
      <c r="K725" s="944">
        <v>14.62</v>
      </c>
      <c r="L725" s="943">
        <v>542.48000000000013</v>
      </c>
      <c r="M725" s="892">
        <v>0</v>
      </c>
      <c r="N725" s="892">
        <v>0</v>
      </c>
      <c r="O725" s="892">
        <v>470.14933333333346</v>
      </c>
      <c r="P725" s="942">
        <v>72.330666666666687</v>
      </c>
      <c r="Q725" s="892">
        <v>0</v>
      </c>
      <c r="R725" s="892">
        <v>0</v>
      </c>
      <c r="S725" s="892">
        <v>0</v>
      </c>
      <c r="T725" s="892">
        <v>0</v>
      </c>
      <c r="U725" s="892">
        <v>0</v>
      </c>
      <c r="V725" s="926">
        <v>0</v>
      </c>
      <c r="Y725" s="969"/>
      <c r="Z725" s="969"/>
      <c r="AA725" s="969"/>
      <c r="AB725" s="969"/>
      <c r="AC725" s="969"/>
      <c r="AD725" s="969"/>
      <c r="AE725" s="969"/>
      <c r="AF725" s="969"/>
      <c r="AG725" s="969"/>
      <c r="AH725" s="969"/>
      <c r="AI725" s="969"/>
      <c r="AJ725" s="969"/>
      <c r="AK725" s="969"/>
      <c r="AL725" s="969"/>
      <c r="AM725" s="969"/>
      <c r="AN725" s="969"/>
      <c r="AO725" s="969"/>
    </row>
    <row r="726" spans="1:41">
      <c r="A726" s="882" t="s">
        <v>1453</v>
      </c>
      <c r="B726" s="951">
        <v>13.71</v>
      </c>
      <c r="C726" s="951">
        <v>12.9</v>
      </c>
      <c r="D726" s="899">
        <v>28</v>
      </c>
      <c r="E726" s="899">
        <v>28</v>
      </c>
      <c r="F726" s="899">
        <v>745.07999999999993</v>
      </c>
      <c r="G726" s="950">
        <v>4.585</v>
      </c>
      <c r="H726" s="899">
        <v>3</v>
      </c>
      <c r="I726" s="899">
        <v>3</v>
      </c>
      <c r="J726" s="899">
        <v>3</v>
      </c>
      <c r="K726" s="949">
        <v>27.509999999999998</v>
      </c>
      <c r="L726" s="948">
        <v>772.58999999999992</v>
      </c>
      <c r="M726" s="898">
        <v>0</v>
      </c>
      <c r="N726" s="898">
        <v>0</v>
      </c>
      <c r="O726" s="898">
        <v>220.73999999999995</v>
      </c>
      <c r="P726" s="947">
        <v>551.84999999999991</v>
      </c>
      <c r="Q726" s="898">
        <v>0</v>
      </c>
      <c r="R726" s="898">
        <v>0</v>
      </c>
      <c r="S726" s="898">
        <v>0</v>
      </c>
      <c r="T726" s="898">
        <v>0</v>
      </c>
      <c r="U726" s="898">
        <v>0</v>
      </c>
      <c r="V726" s="925">
        <v>0</v>
      </c>
      <c r="Y726" s="969"/>
      <c r="Z726" s="969"/>
      <c r="AA726" s="969"/>
      <c r="AB726" s="969"/>
      <c r="AC726" s="969"/>
      <c r="AD726" s="969"/>
      <c r="AE726" s="969"/>
      <c r="AF726" s="969"/>
      <c r="AG726" s="969"/>
      <c r="AH726" s="969"/>
      <c r="AI726" s="969"/>
      <c r="AJ726" s="969"/>
      <c r="AK726" s="969"/>
      <c r="AL726" s="969"/>
      <c r="AM726" s="969"/>
      <c r="AN726" s="969"/>
      <c r="AO726" s="969"/>
    </row>
    <row r="727" spans="1:41">
      <c r="A727" s="880" t="s">
        <v>1094</v>
      </c>
      <c r="B727" s="946">
        <v>8.06</v>
      </c>
      <c r="C727" s="946">
        <v>10.68</v>
      </c>
      <c r="D727" s="893">
        <v>48</v>
      </c>
      <c r="E727" s="893">
        <v>48</v>
      </c>
      <c r="F727" s="893">
        <v>899.52</v>
      </c>
      <c r="G727" s="945">
        <v>4.0999999999999996</v>
      </c>
      <c r="H727" s="893">
        <v>3</v>
      </c>
      <c r="I727" s="893">
        <v>3</v>
      </c>
      <c r="J727" s="893">
        <v>3</v>
      </c>
      <c r="K727" s="944">
        <v>24.599999999999998</v>
      </c>
      <c r="L727" s="943">
        <v>924.12</v>
      </c>
      <c r="M727" s="892">
        <v>0</v>
      </c>
      <c r="N727" s="892">
        <v>0</v>
      </c>
      <c r="O727" s="892">
        <v>272.37221052631577</v>
      </c>
      <c r="P727" s="942">
        <v>651.74778947368418</v>
      </c>
      <c r="Q727" s="892">
        <v>0</v>
      </c>
      <c r="R727" s="892">
        <v>0</v>
      </c>
      <c r="S727" s="892">
        <v>0</v>
      </c>
      <c r="T727" s="892">
        <v>0</v>
      </c>
      <c r="U727" s="892">
        <v>0</v>
      </c>
      <c r="V727" s="926">
        <v>0</v>
      </c>
      <c r="Y727" s="969"/>
      <c r="Z727" s="969"/>
      <c r="AA727" s="969"/>
      <c r="AB727" s="969"/>
      <c r="AC727" s="969"/>
      <c r="AD727" s="969"/>
      <c r="AE727" s="969"/>
      <c r="AF727" s="969"/>
      <c r="AG727" s="969"/>
      <c r="AH727" s="969"/>
      <c r="AI727" s="969"/>
      <c r="AJ727" s="969"/>
      <c r="AK727" s="969"/>
      <c r="AL727" s="969"/>
      <c r="AM727" s="969"/>
      <c r="AN727" s="969"/>
      <c r="AO727" s="969"/>
    </row>
    <row r="728" spans="1:41">
      <c r="A728" s="882" t="s">
        <v>1093</v>
      </c>
      <c r="B728" s="951">
        <v>14.09</v>
      </c>
      <c r="C728" s="951">
        <v>13.79</v>
      </c>
      <c r="D728" s="899">
        <v>40</v>
      </c>
      <c r="E728" s="899">
        <v>40</v>
      </c>
      <c r="F728" s="899">
        <v>1115.1999999999998</v>
      </c>
      <c r="G728" s="950">
        <v>4.2</v>
      </c>
      <c r="H728" s="899">
        <v>3</v>
      </c>
      <c r="I728" s="899">
        <v>4</v>
      </c>
      <c r="J728" s="899">
        <v>4</v>
      </c>
      <c r="K728" s="949">
        <v>25.200000000000003</v>
      </c>
      <c r="L728" s="948">
        <v>1140.3999999999999</v>
      </c>
      <c r="M728" s="898">
        <v>0</v>
      </c>
      <c r="N728" s="898">
        <v>0</v>
      </c>
      <c r="O728" s="898">
        <v>14.435443037974682</v>
      </c>
      <c r="P728" s="947">
        <v>1125.9645569620252</v>
      </c>
      <c r="Q728" s="898">
        <v>0</v>
      </c>
      <c r="R728" s="898">
        <v>0</v>
      </c>
      <c r="S728" s="898">
        <v>0</v>
      </c>
      <c r="T728" s="898">
        <v>0</v>
      </c>
      <c r="U728" s="898">
        <v>0</v>
      </c>
      <c r="V728" s="925">
        <v>0</v>
      </c>
      <c r="Y728" s="969"/>
      <c r="Z728" s="969"/>
      <c r="AA728" s="969"/>
      <c r="AB728" s="969"/>
      <c r="AC728" s="969"/>
      <c r="AD728" s="969"/>
      <c r="AE728" s="969"/>
      <c r="AF728" s="969"/>
      <c r="AG728" s="969"/>
      <c r="AH728" s="969"/>
      <c r="AI728" s="969"/>
      <c r="AJ728" s="969"/>
      <c r="AK728" s="969"/>
      <c r="AL728" s="969"/>
      <c r="AM728" s="969"/>
      <c r="AN728" s="969"/>
      <c r="AO728" s="969"/>
    </row>
    <row r="729" spans="1:41">
      <c r="A729" s="880" t="s">
        <v>1092</v>
      </c>
      <c r="B729" s="946">
        <v>12.44</v>
      </c>
      <c r="C729" s="946">
        <v>13.29</v>
      </c>
      <c r="D729" s="893">
        <v>45</v>
      </c>
      <c r="E729" s="893">
        <v>47</v>
      </c>
      <c r="F729" s="893">
        <v>1184.4299999999998</v>
      </c>
      <c r="G729" s="945">
        <v>19.350000000000001</v>
      </c>
      <c r="H729" s="893">
        <v>4</v>
      </c>
      <c r="I729" s="893">
        <v>4</v>
      </c>
      <c r="J729" s="893">
        <v>4</v>
      </c>
      <c r="K729" s="944">
        <v>154.80000000000001</v>
      </c>
      <c r="L729" s="943">
        <v>1339.2299999999998</v>
      </c>
      <c r="M729" s="892">
        <v>0</v>
      </c>
      <c r="N729" s="892">
        <v>0</v>
      </c>
      <c r="O729" s="892">
        <v>0</v>
      </c>
      <c r="P729" s="942">
        <v>1339.2299999999998</v>
      </c>
      <c r="Q729" s="892">
        <v>0</v>
      </c>
      <c r="R729" s="892">
        <v>0</v>
      </c>
      <c r="S729" s="892">
        <v>0</v>
      </c>
      <c r="T729" s="892">
        <v>0</v>
      </c>
      <c r="U729" s="892">
        <v>0</v>
      </c>
      <c r="V729" s="926">
        <v>0</v>
      </c>
      <c r="Y729" s="969"/>
      <c r="Z729" s="969"/>
      <c r="AA729" s="969"/>
      <c r="AB729" s="969"/>
      <c r="AC729" s="969"/>
      <c r="AD729" s="969"/>
      <c r="AE729" s="969"/>
      <c r="AF729" s="969"/>
      <c r="AG729" s="969"/>
      <c r="AH729" s="969"/>
      <c r="AI729" s="969"/>
      <c r="AJ729" s="969"/>
      <c r="AK729" s="969"/>
      <c r="AL729" s="969"/>
      <c r="AM729" s="969"/>
      <c r="AN729" s="969"/>
      <c r="AO729" s="969"/>
    </row>
    <row r="730" spans="1:41">
      <c r="A730" s="882" t="s">
        <v>1091</v>
      </c>
      <c r="B730" s="951">
        <v>6.81</v>
      </c>
      <c r="C730" s="951">
        <v>6.91</v>
      </c>
      <c r="D730" s="899">
        <v>36</v>
      </c>
      <c r="E730" s="899">
        <v>37</v>
      </c>
      <c r="F730" s="899">
        <v>500.83000000000004</v>
      </c>
      <c r="G730" s="950">
        <v>9.3000000000000007</v>
      </c>
      <c r="H730" s="899">
        <v>2</v>
      </c>
      <c r="I730" s="899">
        <v>2</v>
      </c>
      <c r="J730" s="899">
        <v>2</v>
      </c>
      <c r="K730" s="949">
        <v>37.200000000000003</v>
      </c>
      <c r="L730" s="948">
        <v>538.03000000000009</v>
      </c>
      <c r="M730" s="898">
        <v>0</v>
      </c>
      <c r="N730" s="898">
        <v>0</v>
      </c>
      <c r="O730" s="898">
        <v>501.17863013698633</v>
      </c>
      <c r="P730" s="947">
        <v>36.851369863013701</v>
      </c>
      <c r="Q730" s="898">
        <v>0</v>
      </c>
      <c r="R730" s="898">
        <v>0</v>
      </c>
      <c r="S730" s="898">
        <v>0</v>
      </c>
      <c r="T730" s="898">
        <v>0</v>
      </c>
      <c r="U730" s="898">
        <v>0</v>
      </c>
      <c r="V730" s="925">
        <v>0</v>
      </c>
      <c r="Y730" s="969"/>
      <c r="Z730" s="969"/>
      <c r="AA730" s="969"/>
      <c r="AB730" s="969"/>
      <c r="AC730" s="969"/>
      <c r="AD730" s="969"/>
      <c r="AE730" s="969"/>
      <c r="AF730" s="969"/>
      <c r="AG730" s="969"/>
      <c r="AH730" s="969"/>
      <c r="AI730" s="969"/>
      <c r="AJ730" s="969"/>
      <c r="AK730" s="969"/>
      <c r="AL730" s="969"/>
      <c r="AM730" s="969"/>
      <c r="AN730" s="969"/>
      <c r="AO730" s="969"/>
    </row>
    <row r="731" spans="1:41">
      <c r="A731" s="880" t="s">
        <v>1090</v>
      </c>
      <c r="B731" s="946">
        <v>7.93</v>
      </c>
      <c r="C731" s="946">
        <v>7.7</v>
      </c>
      <c r="D731" s="893">
        <v>46</v>
      </c>
      <c r="E731" s="893">
        <v>45</v>
      </c>
      <c r="F731" s="893">
        <v>711.28</v>
      </c>
      <c r="G731" s="945">
        <v>9.3000000000000007</v>
      </c>
      <c r="H731" s="893">
        <v>2</v>
      </c>
      <c r="I731" s="893">
        <v>3</v>
      </c>
      <c r="J731" s="893">
        <v>3</v>
      </c>
      <c r="K731" s="944">
        <v>37.200000000000003</v>
      </c>
      <c r="L731" s="943">
        <v>748.48</v>
      </c>
      <c r="M731" s="892">
        <v>0</v>
      </c>
      <c r="N731" s="892">
        <v>0</v>
      </c>
      <c r="O731" s="892">
        <v>0</v>
      </c>
      <c r="P731" s="942">
        <v>748.48</v>
      </c>
      <c r="Q731" s="892">
        <v>0</v>
      </c>
      <c r="R731" s="892">
        <v>0</v>
      </c>
      <c r="S731" s="892">
        <v>0</v>
      </c>
      <c r="T731" s="892">
        <v>0</v>
      </c>
      <c r="U731" s="892">
        <v>0</v>
      </c>
      <c r="V731" s="926">
        <v>0</v>
      </c>
      <c r="Y731" s="969"/>
      <c r="Z731" s="969"/>
      <c r="AA731" s="969"/>
      <c r="AB731" s="969"/>
      <c r="AC731" s="969"/>
      <c r="AD731" s="969"/>
      <c r="AE731" s="969"/>
      <c r="AF731" s="969"/>
      <c r="AG731" s="969"/>
      <c r="AH731" s="969"/>
      <c r="AI731" s="969"/>
      <c r="AJ731" s="969"/>
      <c r="AK731" s="969"/>
      <c r="AL731" s="969"/>
      <c r="AM731" s="969"/>
      <c r="AN731" s="969"/>
      <c r="AO731" s="969"/>
    </row>
    <row r="732" spans="1:41">
      <c r="A732" s="882" t="s">
        <v>1089</v>
      </c>
      <c r="B732" s="951">
        <v>10.69</v>
      </c>
      <c r="C732" s="951">
        <v>10.77</v>
      </c>
      <c r="D732" s="899">
        <v>28</v>
      </c>
      <c r="E732" s="899">
        <v>28</v>
      </c>
      <c r="F732" s="899">
        <v>600.88</v>
      </c>
      <c r="G732" s="950">
        <v>10.19</v>
      </c>
      <c r="H732" s="899">
        <v>4</v>
      </c>
      <c r="I732" s="899">
        <v>5</v>
      </c>
      <c r="J732" s="899">
        <v>5</v>
      </c>
      <c r="K732" s="949">
        <v>81.52</v>
      </c>
      <c r="L732" s="948">
        <v>682.4</v>
      </c>
      <c r="M732" s="898">
        <v>0</v>
      </c>
      <c r="N732" s="898">
        <v>0</v>
      </c>
      <c r="O732" s="898">
        <v>629.90769230769229</v>
      </c>
      <c r="P732" s="947">
        <v>52.492307692307691</v>
      </c>
      <c r="Q732" s="898">
        <v>0</v>
      </c>
      <c r="R732" s="898">
        <v>0</v>
      </c>
      <c r="S732" s="898">
        <v>0</v>
      </c>
      <c r="T732" s="898">
        <v>0</v>
      </c>
      <c r="U732" s="898">
        <v>0</v>
      </c>
      <c r="V732" s="925">
        <v>0</v>
      </c>
      <c r="Y732" s="969"/>
      <c r="Z732" s="969"/>
      <c r="AA732" s="969"/>
      <c r="AB732" s="969"/>
      <c r="AC732" s="969"/>
      <c r="AD732" s="969"/>
      <c r="AE732" s="969"/>
      <c r="AF732" s="969"/>
      <c r="AG732" s="969"/>
      <c r="AH732" s="969"/>
      <c r="AI732" s="969"/>
      <c r="AJ732" s="969"/>
      <c r="AK732" s="969"/>
      <c r="AL732" s="969"/>
      <c r="AM732" s="969"/>
      <c r="AN732" s="969"/>
      <c r="AO732" s="969"/>
    </row>
    <row r="733" spans="1:41">
      <c r="A733" s="880" t="s">
        <v>1088</v>
      </c>
      <c r="B733" s="946">
        <v>18.89</v>
      </c>
      <c r="C733" s="946">
        <v>19.3</v>
      </c>
      <c r="D733" s="893">
        <v>23</v>
      </c>
      <c r="E733" s="893">
        <v>23</v>
      </c>
      <c r="F733" s="893">
        <v>878.37000000000012</v>
      </c>
      <c r="G733" s="945">
        <v>10.19</v>
      </c>
      <c r="H733" s="893">
        <v>2</v>
      </c>
      <c r="I733" s="893">
        <v>3</v>
      </c>
      <c r="J733" s="893">
        <v>3</v>
      </c>
      <c r="K733" s="944">
        <v>40.76</v>
      </c>
      <c r="L733" s="943">
        <v>919.13000000000011</v>
      </c>
      <c r="M733" s="892">
        <v>0</v>
      </c>
      <c r="N733" s="892">
        <v>0</v>
      </c>
      <c r="O733" s="892">
        <v>599.43260869565222</v>
      </c>
      <c r="P733" s="942">
        <v>319.69739130434783</v>
      </c>
      <c r="Q733" s="892">
        <v>0</v>
      </c>
      <c r="R733" s="892">
        <v>0</v>
      </c>
      <c r="S733" s="892">
        <v>0</v>
      </c>
      <c r="T733" s="892">
        <v>0</v>
      </c>
      <c r="U733" s="892">
        <v>0</v>
      </c>
      <c r="V733" s="926">
        <v>0</v>
      </c>
      <c r="Y733" s="969"/>
      <c r="Z733" s="969"/>
      <c r="AA733" s="969"/>
      <c r="AB733" s="969"/>
      <c r="AC733" s="969"/>
      <c r="AD733" s="969"/>
      <c r="AE733" s="969"/>
      <c r="AF733" s="969"/>
      <c r="AG733" s="969"/>
      <c r="AH733" s="969"/>
      <c r="AI733" s="969"/>
      <c r="AJ733" s="969"/>
      <c r="AK733" s="969"/>
      <c r="AL733" s="969"/>
      <c r="AM733" s="969"/>
      <c r="AN733" s="969"/>
      <c r="AO733" s="969"/>
    </row>
    <row r="734" spans="1:41">
      <c r="A734" s="882" t="s">
        <v>1809</v>
      </c>
      <c r="B734" s="951">
        <v>22.67</v>
      </c>
      <c r="C734" s="951">
        <v>23.79</v>
      </c>
      <c r="D734" s="899">
        <v>54</v>
      </c>
      <c r="E734" s="899">
        <v>54</v>
      </c>
      <c r="F734" s="899">
        <v>2508.84</v>
      </c>
      <c r="G734" s="950">
        <v>10.087</v>
      </c>
      <c r="H734" s="899">
        <v>9</v>
      </c>
      <c r="I734" s="899">
        <v>9</v>
      </c>
      <c r="J734" s="899">
        <v>9</v>
      </c>
      <c r="K734" s="949">
        <v>181.566</v>
      </c>
      <c r="L734" s="948">
        <v>2690.4059999999999</v>
      </c>
      <c r="M734" s="898">
        <v>2690.4059999999999</v>
      </c>
      <c r="N734" s="898">
        <v>0</v>
      </c>
      <c r="O734" s="898">
        <v>0</v>
      </c>
      <c r="P734" s="947">
        <v>0</v>
      </c>
      <c r="Q734" s="898">
        <v>0</v>
      </c>
      <c r="R734" s="898">
        <v>0</v>
      </c>
      <c r="S734" s="898">
        <v>0</v>
      </c>
      <c r="T734" s="898">
        <v>0</v>
      </c>
      <c r="U734" s="898">
        <v>0</v>
      </c>
      <c r="V734" s="925">
        <v>0</v>
      </c>
      <c r="Y734" s="969"/>
      <c r="Z734" s="969"/>
      <c r="AA734" s="969"/>
      <c r="AB734" s="969"/>
      <c r="AC734" s="969"/>
      <c r="AD734" s="969"/>
      <c r="AE734" s="969"/>
      <c r="AF734" s="969"/>
      <c r="AG734" s="969"/>
      <c r="AH734" s="969"/>
      <c r="AI734" s="969"/>
      <c r="AJ734" s="969"/>
      <c r="AK734" s="969"/>
      <c r="AL734" s="969"/>
      <c r="AM734" s="969"/>
      <c r="AN734" s="969"/>
      <c r="AO734" s="969"/>
    </row>
    <row r="735" spans="1:41">
      <c r="A735" s="880" t="s">
        <v>1087</v>
      </c>
      <c r="B735" s="946">
        <v>16.64</v>
      </c>
      <c r="C735" s="946">
        <v>0</v>
      </c>
      <c r="D735" s="893">
        <v>45</v>
      </c>
      <c r="E735" s="893">
        <v>0</v>
      </c>
      <c r="F735" s="893">
        <v>748.80000000000007</v>
      </c>
      <c r="G735" s="945">
        <v>10</v>
      </c>
      <c r="H735" s="893">
        <v>2</v>
      </c>
      <c r="I735" s="893">
        <v>2</v>
      </c>
      <c r="J735" s="893">
        <v>2</v>
      </c>
      <c r="K735" s="944">
        <v>40</v>
      </c>
      <c r="L735" s="943">
        <v>788.80000000000007</v>
      </c>
      <c r="M735" s="892">
        <v>0</v>
      </c>
      <c r="N735" s="892">
        <v>0</v>
      </c>
      <c r="O735" s="892">
        <v>0</v>
      </c>
      <c r="P735" s="942">
        <v>788.80000000000007</v>
      </c>
      <c r="Q735" s="892">
        <v>0</v>
      </c>
      <c r="R735" s="892">
        <v>0</v>
      </c>
      <c r="S735" s="892">
        <v>0</v>
      </c>
      <c r="T735" s="892">
        <v>0</v>
      </c>
      <c r="U735" s="892">
        <v>0</v>
      </c>
      <c r="V735" s="926">
        <v>0</v>
      </c>
      <c r="Y735" s="969"/>
      <c r="Z735" s="969"/>
      <c r="AA735" s="969"/>
      <c r="AB735" s="969"/>
      <c r="AC735" s="969"/>
      <c r="AD735" s="969"/>
      <c r="AE735" s="969"/>
      <c r="AF735" s="969"/>
      <c r="AG735" s="969"/>
      <c r="AH735" s="969"/>
      <c r="AI735" s="969"/>
      <c r="AJ735" s="969"/>
      <c r="AK735" s="969"/>
      <c r="AL735" s="969"/>
      <c r="AM735" s="969"/>
      <c r="AN735" s="969"/>
      <c r="AO735" s="969"/>
    </row>
    <row r="736" spans="1:41">
      <c r="A736" s="882" t="s">
        <v>1808</v>
      </c>
      <c r="B736" s="951">
        <v>16.739999999999998</v>
      </c>
      <c r="C736" s="951">
        <v>19.89</v>
      </c>
      <c r="D736" s="899">
        <v>104</v>
      </c>
      <c r="E736" s="899">
        <v>104</v>
      </c>
      <c r="F736" s="899">
        <v>3809.5199999999995</v>
      </c>
      <c r="G736" s="950">
        <v>14.68</v>
      </c>
      <c r="H736" s="899">
        <v>9</v>
      </c>
      <c r="I736" s="899">
        <v>9</v>
      </c>
      <c r="J736" s="899">
        <v>9</v>
      </c>
      <c r="K736" s="949">
        <v>264.24</v>
      </c>
      <c r="L736" s="948">
        <v>4073.7599999999993</v>
      </c>
      <c r="M736" s="898">
        <v>4073.7599999999993</v>
      </c>
      <c r="N736" s="898">
        <v>0</v>
      </c>
      <c r="O736" s="898">
        <v>0</v>
      </c>
      <c r="P736" s="947">
        <v>0</v>
      </c>
      <c r="Q736" s="898">
        <v>0</v>
      </c>
      <c r="R736" s="898">
        <v>0</v>
      </c>
      <c r="S736" s="898">
        <v>0</v>
      </c>
      <c r="T736" s="898">
        <v>0</v>
      </c>
      <c r="U736" s="898">
        <v>0</v>
      </c>
      <c r="V736" s="925">
        <v>0</v>
      </c>
      <c r="Y736" s="969"/>
      <c r="Z736" s="969"/>
      <c r="AA736" s="969"/>
      <c r="AB736" s="969"/>
      <c r="AC736" s="969"/>
      <c r="AD736" s="969"/>
      <c r="AE736" s="969"/>
      <c r="AF736" s="969"/>
      <c r="AG736" s="969"/>
      <c r="AH736" s="969"/>
      <c r="AI736" s="969"/>
      <c r="AJ736" s="969"/>
      <c r="AK736" s="969"/>
      <c r="AL736" s="969"/>
      <c r="AM736" s="969"/>
      <c r="AN736" s="969"/>
      <c r="AO736" s="969"/>
    </row>
    <row r="737" spans="1:41">
      <c r="A737" s="880" t="s">
        <v>1806</v>
      </c>
      <c r="B737" s="946">
        <v>8.5500000000000007</v>
      </c>
      <c r="C737" s="946">
        <v>0</v>
      </c>
      <c r="D737" s="893">
        <v>27</v>
      </c>
      <c r="E737" s="893">
        <v>0</v>
      </c>
      <c r="F737" s="893">
        <v>230.85000000000002</v>
      </c>
      <c r="G737" s="945">
        <v>14.68</v>
      </c>
      <c r="H737" s="893">
        <v>1</v>
      </c>
      <c r="I737" s="893">
        <v>1</v>
      </c>
      <c r="J737" s="893">
        <v>1</v>
      </c>
      <c r="K737" s="944">
        <v>29.36</v>
      </c>
      <c r="L737" s="943">
        <v>260.21000000000004</v>
      </c>
      <c r="M737" s="892">
        <v>260.21000000000004</v>
      </c>
      <c r="N737" s="892">
        <v>0</v>
      </c>
      <c r="O737" s="892">
        <v>0</v>
      </c>
      <c r="P737" s="942">
        <v>0</v>
      </c>
      <c r="Q737" s="892">
        <v>0</v>
      </c>
      <c r="R737" s="892">
        <v>0</v>
      </c>
      <c r="S737" s="892">
        <v>0</v>
      </c>
      <c r="T737" s="892">
        <v>0</v>
      </c>
      <c r="U737" s="892">
        <v>0</v>
      </c>
      <c r="V737" s="926">
        <v>0</v>
      </c>
      <c r="Y737" s="969"/>
      <c r="Z737" s="969"/>
      <c r="AA737" s="969"/>
      <c r="AB737" s="969"/>
      <c r="AC737" s="969"/>
      <c r="AD737" s="969"/>
      <c r="AE737" s="969"/>
      <c r="AF737" s="969"/>
      <c r="AG737" s="969"/>
      <c r="AH737" s="969"/>
      <c r="AI737" s="969"/>
      <c r="AJ737" s="969"/>
      <c r="AK737" s="969"/>
      <c r="AL737" s="969"/>
      <c r="AM737" s="969"/>
      <c r="AN737" s="969"/>
      <c r="AO737" s="969"/>
    </row>
    <row r="738" spans="1:41">
      <c r="A738" s="882" t="s">
        <v>1805</v>
      </c>
      <c r="B738" s="951">
        <v>33.61</v>
      </c>
      <c r="C738" s="951">
        <v>0</v>
      </c>
      <c r="D738" s="899">
        <v>53</v>
      </c>
      <c r="E738" s="899">
        <v>0</v>
      </c>
      <c r="F738" s="899">
        <v>1781.33</v>
      </c>
      <c r="G738" s="950">
        <v>15.78</v>
      </c>
      <c r="H738" s="899">
        <v>6</v>
      </c>
      <c r="I738" s="899">
        <v>7</v>
      </c>
      <c r="J738" s="899">
        <v>7</v>
      </c>
      <c r="K738" s="949">
        <v>189.35999999999999</v>
      </c>
      <c r="L738" s="948">
        <v>1970.6899999999998</v>
      </c>
      <c r="M738" s="898">
        <v>1970.6899999999998</v>
      </c>
      <c r="N738" s="898">
        <v>0</v>
      </c>
      <c r="O738" s="898">
        <v>0</v>
      </c>
      <c r="P738" s="947">
        <v>0</v>
      </c>
      <c r="Q738" s="898">
        <v>0</v>
      </c>
      <c r="R738" s="898">
        <v>0</v>
      </c>
      <c r="S738" s="898">
        <v>0</v>
      </c>
      <c r="T738" s="898">
        <v>0</v>
      </c>
      <c r="U738" s="898">
        <v>0</v>
      </c>
      <c r="V738" s="925">
        <v>0</v>
      </c>
      <c r="Y738" s="969"/>
      <c r="Z738" s="969"/>
      <c r="AA738" s="969"/>
      <c r="AB738" s="969"/>
      <c r="AC738" s="969"/>
      <c r="AD738" s="969"/>
      <c r="AE738" s="969"/>
      <c r="AF738" s="969"/>
      <c r="AG738" s="969"/>
      <c r="AH738" s="969"/>
      <c r="AI738" s="969"/>
      <c r="AJ738" s="969"/>
      <c r="AK738" s="969"/>
      <c r="AL738" s="969"/>
      <c r="AM738" s="969"/>
      <c r="AN738" s="969"/>
      <c r="AO738" s="969"/>
    </row>
    <row r="739" spans="1:41">
      <c r="A739" s="880" t="s">
        <v>1804</v>
      </c>
      <c r="B739" s="946">
        <v>20.03</v>
      </c>
      <c r="C739" s="946">
        <v>18.2</v>
      </c>
      <c r="D739" s="893">
        <v>40</v>
      </c>
      <c r="E739" s="893">
        <v>40</v>
      </c>
      <c r="F739" s="893">
        <v>1529.2</v>
      </c>
      <c r="G739" s="945">
        <v>9.77</v>
      </c>
      <c r="H739" s="893">
        <v>4</v>
      </c>
      <c r="I739" s="893">
        <v>5</v>
      </c>
      <c r="J739" s="893">
        <v>5</v>
      </c>
      <c r="K739" s="944">
        <v>78.16</v>
      </c>
      <c r="L739" s="943">
        <v>1607.3600000000001</v>
      </c>
      <c r="M739" s="892">
        <v>1607.3600000000001</v>
      </c>
      <c r="N739" s="892">
        <v>0</v>
      </c>
      <c r="O739" s="892">
        <v>0</v>
      </c>
      <c r="P739" s="942">
        <v>0</v>
      </c>
      <c r="Q739" s="892">
        <v>0</v>
      </c>
      <c r="R739" s="892">
        <v>0</v>
      </c>
      <c r="S739" s="892">
        <v>0</v>
      </c>
      <c r="T739" s="892">
        <v>0</v>
      </c>
      <c r="U739" s="892">
        <v>0</v>
      </c>
      <c r="V739" s="926">
        <v>0</v>
      </c>
      <c r="Y739" s="969"/>
      <c r="Z739" s="969"/>
      <c r="AA739" s="969"/>
      <c r="AB739" s="969"/>
      <c r="AC739" s="969"/>
      <c r="AD739" s="969"/>
      <c r="AE739" s="969"/>
      <c r="AF739" s="969"/>
      <c r="AG739" s="969"/>
      <c r="AH739" s="969"/>
      <c r="AI739" s="969"/>
      <c r="AJ739" s="969"/>
      <c r="AK739" s="969"/>
      <c r="AL739" s="969"/>
      <c r="AM739" s="969"/>
      <c r="AN739" s="969"/>
      <c r="AO739" s="969"/>
    </row>
    <row r="740" spans="1:41">
      <c r="A740" s="882" t="s">
        <v>1802</v>
      </c>
      <c r="B740" s="951">
        <v>10.53</v>
      </c>
      <c r="C740" s="951">
        <v>11.23</v>
      </c>
      <c r="D740" s="899">
        <v>50</v>
      </c>
      <c r="E740" s="899">
        <v>50</v>
      </c>
      <c r="F740" s="899">
        <v>1088</v>
      </c>
      <c r="G740" s="950">
        <v>2.85</v>
      </c>
      <c r="H740" s="899">
        <v>3</v>
      </c>
      <c r="I740" s="899">
        <v>5</v>
      </c>
      <c r="J740" s="899">
        <v>5</v>
      </c>
      <c r="K740" s="949">
        <v>17.100000000000001</v>
      </c>
      <c r="L740" s="948">
        <v>1105.0999999999999</v>
      </c>
      <c r="M740" s="898">
        <v>1105.0999999999999</v>
      </c>
      <c r="N740" s="898">
        <v>0</v>
      </c>
      <c r="O740" s="898">
        <v>0</v>
      </c>
      <c r="P740" s="947">
        <v>0</v>
      </c>
      <c r="Q740" s="898">
        <v>0</v>
      </c>
      <c r="R740" s="898">
        <v>0</v>
      </c>
      <c r="S740" s="898">
        <v>0</v>
      </c>
      <c r="T740" s="898">
        <v>0</v>
      </c>
      <c r="U740" s="898">
        <v>0</v>
      </c>
      <c r="V740" s="925">
        <v>0</v>
      </c>
      <c r="Y740" s="969"/>
      <c r="Z740" s="969"/>
      <c r="AA740" s="969"/>
      <c r="AB740" s="969"/>
      <c r="AC740" s="969"/>
      <c r="AD740" s="969"/>
      <c r="AE740" s="969"/>
      <c r="AF740" s="969"/>
      <c r="AG740" s="969"/>
      <c r="AH740" s="969"/>
      <c r="AI740" s="969"/>
      <c r="AJ740" s="969"/>
      <c r="AK740" s="969"/>
      <c r="AL740" s="969"/>
      <c r="AM740" s="969"/>
      <c r="AN740" s="969"/>
      <c r="AO740" s="969"/>
    </row>
    <row r="741" spans="1:41">
      <c r="A741" s="880" t="s">
        <v>1801</v>
      </c>
      <c r="B741" s="946">
        <v>13.36</v>
      </c>
      <c r="C741" s="946">
        <v>13.88</v>
      </c>
      <c r="D741" s="893">
        <v>60</v>
      </c>
      <c r="E741" s="893">
        <v>60</v>
      </c>
      <c r="F741" s="893">
        <v>1634.4</v>
      </c>
      <c r="G741" s="945">
        <v>3.2</v>
      </c>
      <c r="H741" s="893">
        <v>5</v>
      </c>
      <c r="I741" s="893">
        <v>5</v>
      </c>
      <c r="J741" s="893">
        <v>5</v>
      </c>
      <c r="K741" s="944">
        <v>32</v>
      </c>
      <c r="L741" s="943">
        <v>1666.4</v>
      </c>
      <c r="M741" s="892">
        <v>1666.4</v>
      </c>
      <c r="N741" s="892">
        <v>0</v>
      </c>
      <c r="O741" s="892">
        <v>0</v>
      </c>
      <c r="P741" s="942">
        <v>0</v>
      </c>
      <c r="Q741" s="892">
        <v>0</v>
      </c>
      <c r="R741" s="892">
        <v>0</v>
      </c>
      <c r="S741" s="892">
        <v>0</v>
      </c>
      <c r="T741" s="892">
        <v>0</v>
      </c>
      <c r="U741" s="892">
        <v>0</v>
      </c>
      <c r="V741" s="926">
        <v>0</v>
      </c>
      <c r="Y741" s="969"/>
      <c r="Z741" s="969"/>
      <c r="AA741" s="969"/>
      <c r="AB741" s="969"/>
      <c r="AC741" s="969"/>
      <c r="AD741" s="969"/>
      <c r="AE741" s="969"/>
      <c r="AF741" s="969"/>
      <c r="AG741" s="969"/>
      <c r="AH741" s="969"/>
      <c r="AI741" s="969"/>
      <c r="AJ741" s="969"/>
      <c r="AK741" s="969"/>
      <c r="AL741" s="969"/>
      <c r="AM741" s="969"/>
      <c r="AN741" s="969"/>
      <c r="AO741" s="969"/>
    </row>
    <row r="742" spans="1:41">
      <c r="A742" s="882" t="s">
        <v>1086</v>
      </c>
      <c r="B742" s="951">
        <v>13.48</v>
      </c>
      <c r="C742" s="951">
        <v>0</v>
      </c>
      <c r="D742" s="899">
        <v>33</v>
      </c>
      <c r="E742" s="899">
        <v>0</v>
      </c>
      <c r="F742" s="899">
        <v>444.84000000000003</v>
      </c>
      <c r="G742" s="950">
        <v>11</v>
      </c>
      <c r="H742" s="899">
        <v>2</v>
      </c>
      <c r="I742" s="899">
        <v>2</v>
      </c>
      <c r="J742" s="899">
        <v>2</v>
      </c>
      <c r="K742" s="949">
        <v>44</v>
      </c>
      <c r="L742" s="948">
        <v>488.84000000000003</v>
      </c>
      <c r="M742" s="898">
        <v>0</v>
      </c>
      <c r="N742" s="898">
        <v>0</v>
      </c>
      <c r="O742" s="898">
        <v>0</v>
      </c>
      <c r="P742" s="947">
        <v>488.84000000000003</v>
      </c>
      <c r="Q742" s="898">
        <v>0</v>
      </c>
      <c r="R742" s="898">
        <v>0</v>
      </c>
      <c r="S742" s="898">
        <v>0</v>
      </c>
      <c r="T742" s="898">
        <v>0</v>
      </c>
      <c r="U742" s="898">
        <v>0</v>
      </c>
      <c r="V742" s="925">
        <v>0</v>
      </c>
      <c r="Y742" s="969"/>
      <c r="Z742" s="969"/>
      <c r="AA742" s="969"/>
      <c r="AB742" s="969"/>
      <c r="AC742" s="969"/>
      <c r="AD742" s="969"/>
      <c r="AE742" s="969"/>
      <c r="AF742" s="969"/>
      <c r="AG742" s="969"/>
      <c r="AH742" s="969"/>
      <c r="AI742" s="969"/>
      <c r="AJ742" s="969"/>
      <c r="AK742" s="969"/>
      <c r="AL742" s="969"/>
      <c r="AM742" s="969"/>
      <c r="AN742" s="969"/>
      <c r="AO742" s="969"/>
    </row>
    <row r="743" spans="1:41">
      <c r="A743" s="880" t="s">
        <v>1082</v>
      </c>
      <c r="B743" s="946">
        <v>17.53</v>
      </c>
      <c r="C743" s="946">
        <v>0</v>
      </c>
      <c r="D743" s="893">
        <v>43</v>
      </c>
      <c r="E743" s="893">
        <v>0</v>
      </c>
      <c r="F743" s="893">
        <v>753.79000000000008</v>
      </c>
      <c r="G743" s="945">
        <v>10</v>
      </c>
      <c r="H743" s="893">
        <v>2</v>
      </c>
      <c r="I743" s="893">
        <v>2</v>
      </c>
      <c r="J743" s="893">
        <v>2</v>
      </c>
      <c r="K743" s="944">
        <v>40</v>
      </c>
      <c r="L743" s="943">
        <v>793.79000000000008</v>
      </c>
      <c r="M743" s="892">
        <v>0</v>
      </c>
      <c r="N743" s="892">
        <v>0</v>
      </c>
      <c r="O743" s="892">
        <v>0</v>
      </c>
      <c r="P743" s="942">
        <v>793.79000000000008</v>
      </c>
      <c r="Q743" s="892">
        <v>0</v>
      </c>
      <c r="R743" s="892">
        <v>0</v>
      </c>
      <c r="S743" s="892">
        <v>0</v>
      </c>
      <c r="T743" s="892">
        <v>0</v>
      </c>
      <c r="U743" s="892">
        <v>0</v>
      </c>
      <c r="V743" s="926">
        <v>0</v>
      </c>
      <c r="Y743" s="969"/>
      <c r="Z743" s="969"/>
      <c r="AA743" s="969"/>
      <c r="AB743" s="969"/>
      <c r="AC743" s="969"/>
      <c r="AD743" s="969"/>
      <c r="AE743" s="969"/>
      <c r="AF743" s="969"/>
      <c r="AG743" s="969"/>
      <c r="AH743" s="969"/>
      <c r="AI743" s="969"/>
      <c r="AJ743" s="969"/>
      <c r="AK743" s="969"/>
      <c r="AL743" s="969"/>
      <c r="AM743" s="969"/>
      <c r="AN743" s="969"/>
      <c r="AO743" s="969"/>
    </row>
    <row r="744" spans="1:41">
      <c r="A744" s="882" t="s">
        <v>1081</v>
      </c>
      <c r="B744" s="951">
        <v>10.19</v>
      </c>
      <c r="C744" s="951">
        <v>9.69</v>
      </c>
      <c r="D744" s="899">
        <v>31</v>
      </c>
      <c r="E744" s="899">
        <v>31</v>
      </c>
      <c r="F744" s="899">
        <v>616.28</v>
      </c>
      <c r="G744" s="950">
        <v>3.99</v>
      </c>
      <c r="H744" s="899">
        <v>2</v>
      </c>
      <c r="I744" s="899">
        <v>2</v>
      </c>
      <c r="J744" s="899">
        <v>2</v>
      </c>
      <c r="K744" s="949">
        <v>15.96</v>
      </c>
      <c r="L744" s="948">
        <v>632.24</v>
      </c>
      <c r="M744" s="898">
        <v>0</v>
      </c>
      <c r="N744" s="898">
        <v>0</v>
      </c>
      <c r="O744" s="898">
        <v>632.24</v>
      </c>
      <c r="P744" s="947">
        <v>0</v>
      </c>
      <c r="Q744" s="898">
        <v>0</v>
      </c>
      <c r="R744" s="898">
        <v>0</v>
      </c>
      <c r="S744" s="898">
        <v>0</v>
      </c>
      <c r="T744" s="898">
        <v>0</v>
      </c>
      <c r="U744" s="898">
        <v>0</v>
      </c>
      <c r="V744" s="925">
        <v>0</v>
      </c>
      <c r="Y744" s="969"/>
      <c r="Z744" s="969"/>
      <c r="AA744" s="969"/>
      <c r="AB744" s="969"/>
      <c r="AC744" s="969"/>
      <c r="AD744" s="969"/>
      <c r="AE744" s="969"/>
      <c r="AF744" s="969"/>
      <c r="AG744" s="969"/>
      <c r="AH744" s="969"/>
      <c r="AI744" s="969"/>
      <c r="AJ744" s="969"/>
      <c r="AK744" s="969"/>
      <c r="AL744" s="969"/>
      <c r="AM744" s="969"/>
      <c r="AN744" s="969"/>
      <c r="AO744" s="969"/>
    </row>
    <row r="745" spans="1:41">
      <c r="A745" s="880" t="s">
        <v>1080</v>
      </c>
      <c r="B745" s="946">
        <v>24.82</v>
      </c>
      <c r="C745" s="946">
        <v>0</v>
      </c>
      <c r="D745" s="893">
        <v>39</v>
      </c>
      <c r="E745" s="893">
        <v>0</v>
      </c>
      <c r="F745" s="893">
        <v>967.98</v>
      </c>
      <c r="G745" s="945">
        <v>4.55</v>
      </c>
      <c r="H745" s="893">
        <v>4</v>
      </c>
      <c r="I745" s="893">
        <v>5</v>
      </c>
      <c r="J745" s="893">
        <v>5</v>
      </c>
      <c r="K745" s="944">
        <v>36.4</v>
      </c>
      <c r="L745" s="943">
        <v>1004.38</v>
      </c>
      <c r="M745" s="892">
        <v>0</v>
      </c>
      <c r="N745" s="892">
        <v>0</v>
      </c>
      <c r="O745" s="892">
        <v>0</v>
      </c>
      <c r="P745" s="942">
        <v>1004.38</v>
      </c>
      <c r="Q745" s="892">
        <v>0</v>
      </c>
      <c r="R745" s="892">
        <v>0</v>
      </c>
      <c r="S745" s="892">
        <v>0</v>
      </c>
      <c r="T745" s="892">
        <v>0</v>
      </c>
      <c r="U745" s="892">
        <v>0</v>
      </c>
      <c r="V745" s="926">
        <v>0</v>
      </c>
      <c r="Y745" s="969"/>
      <c r="Z745" s="969"/>
      <c r="AA745" s="969"/>
      <c r="AB745" s="969"/>
      <c r="AC745" s="969"/>
      <c r="AD745" s="969"/>
      <c r="AE745" s="969"/>
      <c r="AF745" s="969"/>
      <c r="AG745" s="969"/>
      <c r="AH745" s="969"/>
      <c r="AI745" s="969"/>
      <c r="AJ745" s="969"/>
      <c r="AK745" s="969"/>
      <c r="AL745" s="969"/>
      <c r="AM745" s="969"/>
      <c r="AN745" s="969"/>
      <c r="AO745" s="969"/>
    </row>
    <row r="746" spans="1:41">
      <c r="A746" s="882" t="s">
        <v>1800</v>
      </c>
      <c r="B746" s="951">
        <v>8.8000000000000007</v>
      </c>
      <c r="C746" s="951">
        <v>10.61</v>
      </c>
      <c r="D746" s="899">
        <v>44</v>
      </c>
      <c r="E746" s="899">
        <v>42</v>
      </c>
      <c r="F746" s="899">
        <v>832.82</v>
      </c>
      <c r="G746" s="950">
        <v>3.94</v>
      </c>
      <c r="H746" s="899">
        <v>4</v>
      </c>
      <c r="I746" s="899">
        <v>4</v>
      </c>
      <c r="J746" s="899">
        <v>4</v>
      </c>
      <c r="K746" s="949">
        <v>31.52</v>
      </c>
      <c r="L746" s="948">
        <v>864.34</v>
      </c>
      <c r="M746" s="898">
        <v>203.94539325842698</v>
      </c>
      <c r="N746" s="898">
        <v>660.39460674157306</v>
      </c>
      <c r="O746" s="898">
        <v>0</v>
      </c>
      <c r="P746" s="947">
        <v>0</v>
      </c>
      <c r="Q746" s="898">
        <v>0</v>
      </c>
      <c r="R746" s="898">
        <v>0</v>
      </c>
      <c r="S746" s="898">
        <v>0</v>
      </c>
      <c r="T746" s="898">
        <v>0</v>
      </c>
      <c r="U746" s="898">
        <v>0</v>
      </c>
      <c r="V746" s="925">
        <v>0</v>
      </c>
      <c r="Y746" s="969"/>
      <c r="Z746" s="969"/>
      <c r="AA746" s="969"/>
      <c r="AB746" s="969"/>
      <c r="AC746" s="969"/>
      <c r="AD746" s="969"/>
      <c r="AE746" s="969"/>
      <c r="AF746" s="969"/>
      <c r="AG746" s="969"/>
      <c r="AH746" s="969"/>
      <c r="AI746" s="969"/>
      <c r="AJ746" s="969"/>
      <c r="AK746" s="969"/>
      <c r="AL746" s="969"/>
      <c r="AM746" s="969"/>
      <c r="AN746" s="969"/>
      <c r="AO746" s="969"/>
    </row>
    <row r="747" spans="1:41">
      <c r="A747" s="880" t="s">
        <v>1799</v>
      </c>
      <c r="B747" s="946">
        <v>29.02</v>
      </c>
      <c r="C747" s="946">
        <v>0</v>
      </c>
      <c r="D747" s="893">
        <v>26</v>
      </c>
      <c r="E747" s="893">
        <v>0</v>
      </c>
      <c r="F747" s="893">
        <v>754.52</v>
      </c>
      <c r="G747" s="945">
        <v>4.75</v>
      </c>
      <c r="H747" s="893">
        <v>3</v>
      </c>
      <c r="I747" s="893">
        <v>3</v>
      </c>
      <c r="J747" s="893">
        <v>3</v>
      </c>
      <c r="K747" s="944">
        <v>28.5</v>
      </c>
      <c r="L747" s="943">
        <v>783.02</v>
      </c>
      <c r="M747" s="892">
        <v>0</v>
      </c>
      <c r="N747" s="892">
        <v>783.02</v>
      </c>
      <c r="O747" s="892">
        <v>0</v>
      </c>
      <c r="P747" s="942">
        <v>0</v>
      </c>
      <c r="Q747" s="892">
        <v>0</v>
      </c>
      <c r="R747" s="892">
        <v>0</v>
      </c>
      <c r="S747" s="892">
        <v>0</v>
      </c>
      <c r="T747" s="892">
        <v>0</v>
      </c>
      <c r="U747" s="892">
        <v>0</v>
      </c>
      <c r="V747" s="926">
        <v>0</v>
      </c>
      <c r="Y747" s="969"/>
      <c r="Z747" s="969"/>
      <c r="AA747" s="969"/>
      <c r="AB747" s="969"/>
      <c r="AC747" s="969"/>
      <c r="AD747" s="969"/>
      <c r="AE747" s="969"/>
      <c r="AF747" s="969"/>
      <c r="AG747" s="969"/>
      <c r="AH747" s="969"/>
      <c r="AI747" s="969"/>
      <c r="AJ747" s="969"/>
      <c r="AK747" s="969"/>
      <c r="AL747" s="969"/>
      <c r="AM747" s="969"/>
      <c r="AN747" s="969"/>
      <c r="AO747" s="969"/>
    </row>
    <row r="748" spans="1:41">
      <c r="A748" s="882" t="s">
        <v>1079</v>
      </c>
      <c r="B748" s="951">
        <v>17.84</v>
      </c>
      <c r="C748" s="951">
        <v>0</v>
      </c>
      <c r="D748" s="899">
        <v>26</v>
      </c>
      <c r="E748" s="899">
        <v>0</v>
      </c>
      <c r="F748" s="899">
        <v>463.84</v>
      </c>
      <c r="G748" s="950">
        <v>4.3</v>
      </c>
      <c r="H748" s="899">
        <v>2</v>
      </c>
      <c r="I748" s="899">
        <v>2</v>
      </c>
      <c r="J748" s="899">
        <v>2</v>
      </c>
      <c r="K748" s="949">
        <v>17.2</v>
      </c>
      <c r="L748" s="948">
        <v>481.03999999999996</v>
      </c>
      <c r="M748" s="898">
        <v>0</v>
      </c>
      <c r="N748" s="898">
        <v>0</v>
      </c>
      <c r="O748" s="898">
        <v>481.03999999999996</v>
      </c>
      <c r="P748" s="947">
        <v>0</v>
      </c>
      <c r="Q748" s="898">
        <v>0</v>
      </c>
      <c r="R748" s="898">
        <v>0</v>
      </c>
      <c r="S748" s="898">
        <v>0</v>
      </c>
      <c r="T748" s="898">
        <v>0</v>
      </c>
      <c r="U748" s="898">
        <v>0</v>
      </c>
      <c r="V748" s="925">
        <v>0</v>
      </c>
      <c r="Y748" s="969"/>
      <c r="Z748" s="969"/>
      <c r="AA748" s="969"/>
      <c r="AB748" s="969"/>
      <c r="AC748" s="969"/>
      <c r="AD748" s="969"/>
      <c r="AE748" s="969"/>
      <c r="AF748" s="969"/>
      <c r="AG748" s="969"/>
      <c r="AH748" s="969"/>
      <c r="AI748" s="969"/>
      <c r="AJ748" s="969"/>
      <c r="AK748" s="969"/>
      <c r="AL748" s="969"/>
      <c r="AM748" s="969"/>
      <c r="AN748" s="969"/>
      <c r="AO748" s="969"/>
    </row>
    <row r="749" spans="1:41">
      <c r="A749" s="880" t="s">
        <v>1798</v>
      </c>
      <c r="B749" s="946">
        <v>20.49</v>
      </c>
      <c r="C749" s="946">
        <v>0</v>
      </c>
      <c r="D749" s="893">
        <v>49</v>
      </c>
      <c r="E749" s="893">
        <v>0</v>
      </c>
      <c r="F749" s="893">
        <v>1004.0099999999999</v>
      </c>
      <c r="G749" s="945">
        <v>9.9</v>
      </c>
      <c r="H749" s="893">
        <v>4</v>
      </c>
      <c r="I749" s="893">
        <v>4</v>
      </c>
      <c r="J749" s="893">
        <v>4</v>
      </c>
      <c r="K749" s="944">
        <v>79.2</v>
      </c>
      <c r="L749" s="943">
        <v>1083.2099999999998</v>
      </c>
      <c r="M749" s="892">
        <v>996.55319999999983</v>
      </c>
      <c r="N749" s="892">
        <v>86.65679999999999</v>
      </c>
      <c r="O749" s="892">
        <v>0</v>
      </c>
      <c r="P749" s="942">
        <v>0</v>
      </c>
      <c r="Q749" s="892">
        <v>0</v>
      </c>
      <c r="R749" s="892">
        <v>0</v>
      </c>
      <c r="S749" s="892">
        <v>0</v>
      </c>
      <c r="T749" s="892">
        <v>0</v>
      </c>
      <c r="U749" s="892">
        <v>0</v>
      </c>
      <c r="V749" s="926">
        <v>0</v>
      </c>
      <c r="Y749" s="969"/>
      <c r="Z749" s="969"/>
      <c r="AA749" s="969"/>
      <c r="AB749" s="969"/>
      <c r="AC749" s="969"/>
      <c r="AD749" s="969"/>
      <c r="AE749" s="969"/>
      <c r="AF749" s="969"/>
      <c r="AG749" s="969"/>
      <c r="AH749" s="969"/>
      <c r="AI749" s="969"/>
      <c r="AJ749" s="969"/>
      <c r="AK749" s="969"/>
      <c r="AL749" s="969"/>
      <c r="AM749" s="969"/>
      <c r="AN749" s="969"/>
      <c r="AO749" s="969"/>
    </row>
    <row r="750" spans="1:41">
      <c r="A750" s="882" t="s">
        <v>1797</v>
      </c>
      <c r="B750" s="951">
        <v>6.66</v>
      </c>
      <c r="C750" s="951">
        <v>8.4499999999999993</v>
      </c>
      <c r="D750" s="899">
        <v>55</v>
      </c>
      <c r="E750" s="899">
        <v>55</v>
      </c>
      <c r="F750" s="899">
        <v>831.05</v>
      </c>
      <c r="G750" s="950">
        <v>6.8</v>
      </c>
      <c r="H750" s="899">
        <v>4</v>
      </c>
      <c r="I750" s="899">
        <v>4</v>
      </c>
      <c r="J750" s="899">
        <v>4</v>
      </c>
      <c r="K750" s="949">
        <v>54.4</v>
      </c>
      <c r="L750" s="948">
        <v>885.44999999999993</v>
      </c>
      <c r="M750" s="898">
        <v>885.44999999999993</v>
      </c>
      <c r="N750" s="898">
        <v>0</v>
      </c>
      <c r="O750" s="898">
        <v>0</v>
      </c>
      <c r="P750" s="947">
        <v>0</v>
      </c>
      <c r="Q750" s="898">
        <v>0</v>
      </c>
      <c r="R750" s="898">
        <v>0</v>
      </c>
      <c r="S750" s="898">
        <v>0</v>
      </c>
      <c r="T750" s="898">
        <v>0</v>
      </c>
      <c r="U750" s="898">
        <v>0</v>
      </c>
      <c r="V750" s="925">
        <v>0</v>
      </c>
      <c r="Y750" s="969"/>
      <c r="Z750" s="969"/>
      <c r="AA750" s="969"/>
      <c r="AB750" s="969"/>
      <c r="AC750" s="969"/>
      <c r="AD750" s="969"/>
      <c r="AE750" s="969"/>
      <c r="AF750" s="969"/>
      <c r="AG750" s="969"/>
      <c r="AH750" s="969"/>
      <c r="AI750" s="969"/>
      <c r="AJ750" s="969"/>
      <c r="AK750" s="969"/>
      <c r="AL750" s="969"/>
      <c r="AM750" s="969"/>
      <c r="AN750" s="969"/>
      <c r="AO750" s="969"/>
    </row>
    <row r="751" spans="1:41">
      <c r="A751" s="880" t="s">
        <v>1796</v>
      </c>
      <c r="B751" s="946">
        <v>15.76</v>
      </c>
      <c r="C751" s="946">
        <v>16.64</v>
      </c>
      <c r="D751" s="893">
        <v>54</v>
      </c>
      <c r="E751" s="893">
        <v>52</v>
      </c>
      <c r="F751" s="893">
        <v>1716.32</v>
      </c>
      <c r="G751" s="945">
        <v>11.69</v>
      </c>
      <c r="H751" s="893">
        <v>7</v>
      </c>
      <c r="I751" s="893">
        <v>8</v>
      </c>
      <c r="J751" s="893">
        <v>9</v>
      </c>
      <c r="K751" s="944">
        <v>187.04</v>
      </c>
      <c r="L751" s="943">
        <v>1903.36</v>
      </c>
      <c r="M751" s="892">
        <v>0</v>
      </c>
      <c r="N751" s="892">
        <v>1903.36</v>
      </c>
      <c r="O751" s="892">
        <v>0</v>
      </c>
      <c r="P751" s="942">
        <v>0</v>
      </c>
      <c r="Q751" s="892">
        <v>0</v>
      </c>
      <c r="R751" s="892">
        <v>0</v>
      </c>
      <c r="S751" s="892">
        <v>0</v>
      </c>
      <c r="T751" s="892">
        <v>0</v>
      </c>
      <c r="U751" s="892">
        <v>0</v>
      </c>
      <c r="V751" s="926">
        <v>0</v>
      </c>
      <c r="Y751" s="969"/>
      <c r="Z751" s="969"/>
      <c r="AA751" s="969"/>
      <c r="AB751" s="969"/>
      <c r="AC751" s="969"/>
      <c r="AD751" s="969"/>
      <c r="AE751" s="969"/>
      <c r="AF751" s="969"/>
      <c r="AG751" s="969"/>
      <c r="AH751" s="969"/>
      <c r="AI751" s="969"/>
      <c r="AJ751" s="969"/>
      <c r="AK751" s="969"/>
      <c r="AL751" s="969"/>
      <c r="AM751" s="969"/>
      <c r="AN751" s="969"/>
      <c r="AO751" s="969"/>
    </row>
    <row r="752" spans="1:41">
      <c r="A752" s="882" t="s">
        <v>1077</v>
      </c>
      <c r="B752" s="951">
        <v>22.64</v>
      </c>
      <c r="C752" s="951">
        <v>22.17</v>
      </c>
      <c r="D752" s="899">
        <v>41</v>
      </c>
      <c r="E752" s="899">
        <v>41</v>
      </c>
      <c r="F752" s="899">
        <v>1837.21</v>
      </c>
      <c r="G752" s="950">
        <v>11.7</v>
      </c>
      <c r="H752" s="899">
        <v>5</v>
      </c>
      <c r="I752" s="899">
        <v>6</v>
      </c>
      <c r="J752" s="899">
        <v>6</v>
      </c>
      <c r="K752" s="949">
        <v>117</v>
      </c>
      <c r="L752" s="948">
        <v>1954.21</v>
      </c>
      <c r="M752" s="898">
        <v>0</v>
      </c>
      <c r="N752" s="898">
        <v>0</v>
      </c>
      <c r="O752" s="898">
        <v>537.40775000000008</v>
      </c>
      <c r="P752" s="947">
        <v>1416.80225</v>
      </c>
      <c r="Q752" s="898">
        <v>0</v>
      </c>
      <c r="R752" s="898">
        <v>0</v>
      </c>
      <c r="S752" s="898">
        <v>0</v>
      </c>
      <c r="T752" s="898">
        <v>0</v>
      </c>
      <c r="U752" s="898">
        <v>0</v>
      </c>
      <c r="V752" s="925">
        <v>0</v>
      </c>
      <c r="Y752" s="969"/>
      <c r="Z752" s="969"/>
      <c r="AA752" s="969"/>
      <c r="AB752" s="969"/>
      <c r="AC752" s="969"/>
      <c r="AD752" s="969"/>
      <c r="AE752" s="969"/>
      <c r="AF752" s="969"/>
      <c r="AG752" s="969"/>
      <c r="AH752" s="969"/>
      <c r="AI752" s="969"/>
      <c r="AJ752" s="969"/>
      <c r="AK752" s="969"/>
      <c r="AL752" s="969"/>
      <c r="AM752" s="969"/>
      <c r="AN752" s="969"/>
      <c r="AO752" s="969"/>
    </row>
    <row r="753" spans="1:41">
      <c r="A753" s="880" t="s">
        <v>1075</v>
      </c>
      <c r="B753" s="946">
        <v>22.39</v>
      </c>
      <c r="C753" s="946">
        <v>21.73</v>
      </c>
      <c r="D753" s="893">
        <v>47</v>
      </c>
      <c r="E753" s="893">
        <v>47</v>
      </c>
      <c r="F753" s="893">
        <v>2073.64</v>
      </c>
      <c r="G753" s="945">
        <v>11.6</v>
      </c>
      <c r="H753" s="893">
        <v>6</v>
      </c>
      <c r="I753" s="893">
        <v>6</v>
      </c>
      <c r="J753" s="893">
        <v>6</v>
      </c>
      <c r="K753" s="944">
        <v>139.19999999999999</v>
      </c>
      <c r="L753" s="943">
        <v>2212.8399999999997</v>
      </c>
      <c r="M753" s="892">
        <v>0</v>
      </c>
      <c r="N753" s="892">
        <v>0</v>
      </c>
      <c r="O753" s="892">
        <v>384.84173913043475</v>
      </c>
      <c r="P753" s="942">
        <v>1827.998260869565</v>
      </c>
      <c r="Q753" s="892">
        <v>0</v>
      </c>
      <c r="R753" s="892">
        <v>0</v>
      </c>
      <c r="S753" s="892">
        <v>0</v>
      </c>
      <c r="T753" s="892">
        <v>0</v>
      </c>
      <c r="U753" s="892">
        <v>0</v>
      </c>
      <c r="V753" s="926">
        <v>0</v>
      </c>
      <c r="Y753" s="969"/>
      <c r="Z753" s="969"/>
      <c r="AA753" s="969"/>
      <c r="AB753" s="969"/>
      <c r="AC753" s="969"/>
      <c r="AD753" s="969"/>
      <c r="AE753" s="969"/>
      <c r="AF753" s="969"/>
      <c r="AG753" s="969"/>
      <c r="AH753" s="969"/>
      <c r="AI753" s="969"/>
      <c r="AJ753" s="969"/>
      <c r="AK753" s="969"/>
      <c r="AL753" s="969"/>
      <c r="AM753" s="969"/>
      <c r="AN753" s="969"/>
      <c r="AO753" s="969"/>
    </row>
    <row r="754" spans="1:41">
      <c r="A754" s="882" t="s">
        <v>1452</v>
      </c>
      <c r="B754" s="951">
        <v>20.8</v>
      </c>
      <c r="C754" s="951">
        <v>22.81</v>
      </c>
      <c r="D754" s="899">
        <v>33</v>
      </c>
      <c r="E754" s="899">
        <v>33</v>
      </c>
      <c r="F754" s="899">
        <v>1439.1299999999999</v>
      </c>
      <c r="G754" s="950">
        <v>17.3</v>
      </c>
      <c r="H754" s="899">
        <v>3</v>
      </c>
      <c r="I754" s="899">
        <v>4</v>
      </c>
      <c r="J754" s="899">
        <v>4</v>
      </c>
      <c r="K754" s="949">
        <v>103.80000000000001</v>
      </c>
      <c r="L754" s="948">
        <v>1542.9299999999998</v>
      </c>
      <c r="M754" s="898">
        <v>0</v>
      </c>
      <c r="N754" s="898">
        <v>0</v>
      </c>
      <c r="O754" s="898">
        <v>0</v>
      </c>
      <c r="P754" s="947">
        <v>1542.9299999999998</v>
      </c>
      <c r="Q754" s="898">
        <v>0</v>
      </c>
      <c r="R754" s="898">
        <v>0</v>
      </c>
      <c r="S754" s="898">
        <v>0</v>
      </c>
      <c r="T754" s="898">
        <v>0</v>
      </c>
      <c r="U754" s="898">
        <v>0</v>
      </c>
      <c r="V754" s="925">
        <v>0</v>
      </c>
      <c r="Y754" s="969"/>
      <c r="Z754" s="969"/>
      <c r="AA754" s="969"/>
      <c r="AB754" s="969"/>
      <c r="AC754" s="969"/>
      <c r="AD754" s="969"/>
      <c r="AE754" s="969"/>
      <c r="AF754" s="969"/>
      <c r="AG754" s="969"/>
      <c r="AH754" s="969"/>
      <c r="AI754" s="969"/>
      <c r="AJ754" s="969"/>
      <c r="AK754" s="969"/>
      <c r="AL754" s="969"/>
      <c r="AM754" s="969"/>
      <c r="AN754" s="969"/>
      <c r="AO754" s="969"/>
    </row>
    <row r="755" spans="1:41">
      <c r="A755" s="880" t="s">
        <v>1449</v>
      </c>
      <c r="B755" s="946">
        <v>28.03</v>
      </c>
      <c r="C755" s="946">
        <v>25.27</v>
      </c>
      <c r="D755" s="893">
        <v>36</v>
      </c>
      <c r="E755" s="893">
        <v>36</v>
      </c>
      <c r="F755" s="893">
        <v>1918.8000000000002</v>
      </c>
      <c r="G755" s="945">
        <v>16.154</v>
      </c>
      <c r="H755" s="893">
        <v>7</v>
      </c>
      <c r="I755" s="893">
        <v>8</v>
      </c>
      <c r="J755" s="893">
        <v>8</v>
      </c>
      <c r="K755" s="944">
        <v>226.15600000000001</v>
      </c>
      <c r="L755" s="943">
        <v>2144.9560000000001</v>
      </c>
      <c r="M755" s="892">
        <v>0</v>
      </c>
      <c r="N755" s="892">
        <v>0</v>
      </c>
      <c r="O755" s="892">
        <v>0</v>
      </c>
      <c r="P755" s="942">
        <v>2144.9560000000001</v>
      </c>
      <c r="Q755" s="892">
        <v>0</v>
      </c>
      <c r="R755" s="892">
        <v>0</v>
      </c>
      <c r="S755" s="892">
        <v>0</v>
      </c>
      <c r="T755" s="892">
        <v>0</v>
      </c>
      <c r="U755" s="892">
        <v>0</v>
      </c>
      <c r="V755" s="926">
        <v>0</v>
      </c>
      <c r="Y755" s="969"/>
      <c r="Z755" s="969"/>
      <c r="AA755" s="969"/>
      <c r="AB755" s="969"/>
      <c r="AC755" s="969"/>
      <c r="AD755" s="969"/>
      <c r="AE755" s="969"/>
      <c r="AF755" s="969"/>
      <c r="AG755" s="969"/>
      <c r="AH755" s="969"/>
      <c r="AI755" s="969"/>
      <c r="AJ755" s="969"/>
      <c r="AK755" s="969"/>
      <c r="AL755" s="969"/>
      <c r="AM755" s="969"/>
      <c r="AN755" s="969"/>
      <c r="AO755" s="969"/>
    </row>
    <row r="756" spans="1:41">
      <c r="A756" s="882" t="s">
        <v>1448</v>
      </c>
      <c r="B756" s="951">
        <v>33.29</v>
      </c>
      <c r="C756" s="951">
        <v>31.02</v>
      </c>
      <c r="D756" s="899">
        <v>18</v>
      </c>
      <c r="E756" s="899">
        <v>18</v>
      </c>
      <c r="F756" s="899">
        <v>1157.58</v>
      </c>
      <c r="G756" s="950">
        <v>16.154</v>
      </c>
      <c r="H756" s="899">
        <v>3</v>
      </c>
      <c r="I756" s="899">
        <v>3</v>
      </c>
      <c r="J756" s="899">
        <v>3</v>
      </c>
      <c r="K756" s="949">
        <v>96.924000000000007</v>
      </c>
      <c r="L756" s="948">
        <v>1254.5039999999999</v>
      </c>
      <c r="M756" s="898">
        <v>0</v>
      </c>
      <c r="N756" s="898">
        <v>0</v>
      </c>
      <c r="O756" s="898">
        <v>0</v>
      </c>
      <c r="P756" s="947">
        <v>1254.5039999999999</v>
      </c>
      <c r="Q756" s="898">
        <v>0</v>
      </c>
      <c r="R756" s="898">
        <v>0</v>
      </c>
      <c r="S756" s="898">
        <v>0</v>
      </c>
      <c r="T756" s="898">
        <v>0</v>
      </c>
      <c r="U756" s="898">
        <v>0</v>
      </c>
      <c r="V756" s="925">
        <v>0</v>
      </c>
      <c r="Y756" s="969"/>
      <c r="Z756" s="969"/>
      <c r="AA756" s="969"/>
      <c r="AB756" s="969"/>
      <c r="AC756" s="969"/>
      <c r="AD756" s="969"/>
      <c r="AE756" s="969"/>
      <c r="AF756" s="969"/>
      <c r="AG756" s="969"/>
      <c r="AH756" s="969"/>
      <c r="AI756" s="969"/>
      <c r="AJ756" s="969"/>
      <c r="AK756" s="969"/>
      <c r="AL756" s="969"/>
      <c r="AM756" s="969"/>
      <c r="AN756" s="969"/>
      <c r="AO756" s="969"/>
    </row>
    <row r="757" spans="1:41">
      <c r="A757" s="880" t="s">
        <v>1072</v>
      </c>
      <c r="B757" s="946">
        <v>15.66</v>
      </c>
      <c r="C757" s="946">
        <v>0</v>
      </c>
      <c r="D757" s="893">
        <v>52</v>
      </c>
      <c r="E757" s="893">
        <v>0</v>
      </c>
      <c r="F757" s="893">
        <v>814.32</v>
      </c>
      <c r="G757" s="945">
        <v>4.5</v>
      </c>
      <c r="H757" s="893">
        <v>3</v>
      </c>
      <c r="I757" s="893">
        <v>4</v>
      </c>
      <c r="J757" s="893">
        <v>4</v>
      </c>
      <c r="K757" s="944">
        <v>27</v>
      </c>
      <c r="L757" s="943">
        <v>841.32</v>
      </c>
      <c r="M757" s="892">
        <v>0</v>
      </c>
      <c r="N757" s="892">
        <v>0</v>
      </c>
      <c r="O757" s="892">
        <v>0</v>
      </c>
      <c r="P757" s="942">
        <v>841.32</v>
      </c>
      <c r="Q757" s="892">
        <v>0</v>
      </c>
      <c r="R757" s="892">
        <v>0</v>
      </c>
      <c r="S757" s="892">
        <v>0</v>
      </c>
      <c r="T757" s="892">
        <v>0</v>
      </c>
      <c r="U757" s="892">
        <v>0</v>
      </c>
      <c r="V757" s="926">
        <v>0</v>
      </c>
      <c r="Y757" s="969"/>
      <c r="Z757" s="969"/>
      <c r="AA757" s="969"/>
      <c r="AB757" s="969"/>
      <c r="AC757" s="969"/>
      <c r="AD757" s="969"/>
      <c r="AE757" s="969"/>
      <c r="AF757" s="969"/>
      <c r="AG757" s="969"/>
      <c r="AH757" s="969"/>
      <c r="AI757" s="969"/>
      <c r="AJ757" s="969"/>
      <c r="AK757" s="969"/>
      <c r="AL757" s="969"/>
      <c r="AM757" s="969"/>
      <c r="AN757" s="969"/>
      <c r="AO757" s="969"/>
    </row>
    <row r="758" spans="1:41">
      <c r="A758" s="882" t="s">
        <v>1071</v>
      </c>
      <c r="B758" s="951">
        <v>12.14</v>
      </c>
      <c r="C758" s="951">
        <v>13.25</v>
      </c>
      <c r="D758" s="899">
        <v>25</v>
      </c>
      <c r="E758" s="899">
        <v>25</v>
      </c>
      <c r="F758" s="899">
        <v>634.75</v>
      </c>
      <c r="G758" s="950">
        <v>3.5</v>
      </c>
      <c r="H758" s="899">
        <v>2</v>
      </c>
      <c r="I758" s="899">
        <v>3</v>
      </c>
      <c r="J758" s="899">
        <v>3</v>
      </c>
      <c r="K758" s="949">
        <v>14</v>
      </c>
      <c r="L758" s="948">
        <v>648.75</v>
      </c>
      <c r="M758" s="898">
        <v>0</v>
      </c>
      <c r="N758" s="898">
        <v>0</v>
      </c>
      <c r="O758" s="898">
        <v>293.77358490566036</v>
      </c>
      <c r="P758" s="947">
        <v>354.97641509433964</v>
      </c>
      <c r="Q758" s="898">
        <v>0</v>
      </c>
      <c r="R758" s="898">
        <v>0</v>
      </c>
      <c r="S758" s="898">
        <v>0</v>
      </c>
      <c r="T758" s="898">
        <v>0</v>
      </c>
      <c r="U758" s="898">
        <v>0</v>
      </c>
      <c r="V758" s="925">
        <v>0</v>
      </c>
      <c r="Y758" s="969"/>
      <c r="Z758" s="969"/>
      <c r="AA758" s="969"/>
      <c r="AB758" s="969"/>
      <c r="AC758" s="969"/>
      <c r="AD758" s="969"/>
      <c r="AE758" s="969"/>
      <c r="AF758" s="969"/>
      <c r="AG758" s="969"/>
      <c r="AH758" s="969"/>
      <c r="AI758" s="969"/>
      <c r="AJ758" s="969"/>
      <c r="AK758" s="969"/>
      <c r="AL758" s="969"/>
      <c r="AM758" s="969"/>
      <c r="AN758" s="969"/>
      <c r="AO758" s="969"/>
    </row>
    <row r="759" spans="1:41">
      <c r="A759" s="880" t="s">
        <v>1070</v>
      </c>
      <c r="B759" s="946">
        <v>18.899999999999999</v>
      </c>
      <c r="C759" s="946">
        <v>0</v>
      </c>
      <c r="D759" s="893">
        <v>19</v>
      </c>
      <c r="E759" s="893">
        <v>0</v>
      </c>
      <c r="F759" s="893">
        <v>359.09999999999997</v>
      </c>
      <c r="G759" s="945">
        <v>6.1</v>
      </c>
      <c r="H759" s="893">
        <v>1</v>
      </c>
      <c r="I759" s="893">
        <v>1</v>
      </c>
      <c r="J759" s="893">
        <v>1</v>
      </c>
      <c r="K759" s="944">
        <v>12.2</v>
      </c>
      <c r="L759" s="943">
        <v>371.29999999999995</v>
      </c>
      <c r="M759" s="892">
        <v>0</v>
      </c>
      <c r="N759" s="892">
        <v>0</v>
      </c>
      <c r="O759" s="892">
        <v>371.29999999999995</v>
      </c>
      <c r="P759" s="942">
        <v>0</v>
      </c>
      <c r="Q759" s="892">
        <v>0</v>
      </c>
      <c r="R759" s="892">
        <v>0</v>
      </c>
      <c r="S759" s="892">
        <v>0</v>
      </c>
      <c r="T759" s="892">
        <v>0</v>
      </c>
      <c r="U759" s="892">
        <v>0</v>
      </c>
      <c r="V759" s="926">
        <v>0</v>
      </c>
      <c r="Y759" s="969"/>
      <c r="Z759" s="969"/>
      <c r="AA759" s="969"/>
      <c r="AB759" s="969"/>
      <c r="AC759" s="969"/>
      <c r="AD759" s="969"/>
      <c r="AE759" s="969"/>
      <c r="AF759" s="969"/>
      <c r="AG759" s="969"/>
      <c r="AH759" s="969"/>
      <c r="AI759" s="969"/>
      <c r="AJ759" s="969"/>
      <c r="AK759" s="969"/>
      <c r="AL759" s="969"/>
      <c r="AM759" s="969"/>
      <c r="AN759" s="969"/>
      <c r="AO759" s="969"/>
    </row>
    <row r="760" spans="1:41">
      <c r="A760" s="882" t="s">
        <v>1795</v>
      </c>
      <c r="B760" s="951">
        <v>26.33</v>
      </c>
      <c r="C760" s="951">
        <v>0</v>
      </c>
      <c r="D760" s="899">
        <v>64</v>
      </c>
      <c r="E760" s="899">
        <v>0</v>
      </c>
      <c r="F760" s="899">
        <v>1685.12</v>
      </c>
      <c r="G760" s="950">
        <v>3.31</v>
      </c>
      <c r="H760" s="899">
        <v>6</v>
      </c>
      <c r="I760" s="899">
        <v>6</v>
      </c>
      <c r="J760" s="899">
        <v>6</v>
      </c>
      <c r="K760" s="949">
        <v>39.72</v>
      </c>
      <c r="L760" s="948">
        <v>1724.84</v>
      </c>
      <c r="M760" s="898">
        <v>0</v>
      </c>
      <c r="N760" s="898">
        <v>1697.02</v>
      </c>
      <c r="O760" s="898">
        <v>27.819999999999997</v>
      </c>
      <c r="P760" s="947">
        <v>0</v>
      </c>
      <c r="Q760" s="898">
        <v>0</v>
      </c>
      <c r="R760" s="898">
        <v>0</v>
      </c>
      <c r="S760" s="898">
        <v>0</v>
      </c>
      <c r="T760" s="898">
        <v>0</v>
      </c>
      <c r="U760" s="898">
        <v>0</v>
      </c>
      <c r="V760" s="925">
        <v>0</v>
      </c>
      <c r="Y760" s="969"/>
      <c r="Z760" s="969"/>
      <c r="AA760" s="969"/>
      <c r="AB760" s="969"/>
      <c r="AC760" s="969"/>
      <c r="AD760" s="969"/>
      <c r="AE760" s="969"/>
      <c r="AF760" s="969"/>
      <c r="AG760" s="969"/>
      <c r="AH760" s="969"/>
      <c r="AI760" s="969"/>
      <c r="AJ760" s="969"/>
      <c r="AK760" s="969"/>
      <c r="AL760" s="969"/>
      <c r="AM760" s="969"/>
      <c r="AN760" s="969"/>
      <c r="AO760" s="969"/>
    </row>
    <row r="761" spans="1:41">
      <c r="A761" s="880" t="s">
        <v>1794</v>
      </c>
      <c r="B761" s="946">
        <v>8.34</v>
      </c>
      <c r="C761" s="946">
        <v>10.19</v>
      </c>
      <c r="D761" s="893">
        <v>50</v>
      </c>
      <c r="E761" s="893">
        <v>50</v>
      </c>
      <c r="F761" s="893">
        <v>926.5</v>
      </c>
      <c r="G761" s="945">
        <v>9.9</v>
      </c>
      <c r="H761" s="893">
        <v>4</v>
      </c>
      <c r="I761" s="893">
        <v>4</v>
      </c>
      <c r="J761" s="893">
        <v>4</v>
      </c>
      <c r="K761" s="944">
        <v>79.2</v>
      </c>
      <c r="L761" s="943">
        <v>1005.7</v>
      </c>
      <c r="M761" s="892">
        <v>1005.7</v>
      </c>
      <c r="N761" s="892">
        <v>0</v>
      </c>
      <c r="O761" s="892">
        <v>0</v>
      </c>
      <c r="P761" s="942">
        <v>0</v>
      </c>
      <c r="Q761" s="892">
        <v>0</v>
      </c>
      <c r="R761" s="892">
        <v>0</v>
      </c>
      <c r="S761" s="892">
        <v>0</v>
      </c>
      <c r="T761" s="892">
        <v>0</v>
      </c>
      <c r="U761" s="892">
        <v>0</v>
      </c>
      <c r="V761" s="926">
        <v>0</v>
      </c>
      <c r="Y761" s="969"/>
      <c r="Z761" s="969"/>
      <c r="AA761" s="969"/>
      <c r="AB761" s="969"/>
      <c r="AC761" s="969"/>
      <c r="AD761" s="969"/>
      <c r="AE761" s="969"/>
      <c r="AF761" s="969"/>
      <c r="AG761" s="969"/>
      <c r="AH761" s="969"/>
      <c r="AI761" s="969"/>
      <c r="AJ761" s="969"/>
      <c r="AK761" s="969"/>
      <c r="AL761" s="969"/>
      <c r="AM761" s="969"/>
      <c r="AN761" s="969"/>
      <c r="AO761" s="969"/>
    </row>
    <row r="762" spans="1:41">
      <c r="A762" s="882" t="s">
        <v>1446</v>
      </c>
      <c r="B762" s="951">
        <v>9.11</v>
      </c>
      <c r="C762" s="951">
        <v>9.08</v>
      </c>
      <c r="D762" s="899">
        <v>48</v>
      </c>
      <c r="E762" s="899">
        <v>48</v>
      </c>
      <c r="F762" s="899">
        <v>873.12</v>
      </c>
      <c r="G762" s="950">
        <v>15.5</v>
      </c>
      <c r="H762" s="899">
        <v>4</v>
      </c>
      <c r="I762" s="899">
        <v>4</v>
      </c>
      <c r="J762" s="899">
        <v>4</v>
      </c>
      <c r="K762" s="949">
        <v>124</v>
      </c>
      <c r="L762" s="948">
        <v>997.12</v>
      </c>
      <c r="M762" s="898">
        <v>0</v>
      </c>
      <c r="N762" s="898">
        <v>0</v>
      </c>
      <c r="O762" s="898">
        <v>0</v>
      </c>
      <c r="P762" s="947">
        <v>997.12</v>
      </c>
      <c r="Q762" s="898">
        <v>0</v>
      </c>
      <c r="R762" s="898">
        <v>0</v>
      </c>
      <c r="S762" s="898">
        <v>0</v>
      </c>
      <c r="T762" s="898">
        <v>0</v>
      </c>
      <c r="U762" s="898">
        <v>0</v>
      </c>
      <c r="V762" s="925">
        <v>0</v>
      </c>
      <c r="Y762" s="969"/>
      <c r="Z762" s="969"/>
      <c r="AA762" s="969"/>
      <c r="AB762" s="969"/>
      <c r="AC762" s="969"/>
      <c r="AD762" s="969"/>
      <c r="AE762" s="969"/>
      <c r="AF762" s="969"/>
      <c r="AG762" s="969"/>
      <c r="AH762" s="969"/>
      <c r="AI762" s="969"/>
      <c r="AJ762" s="969"/>
      <c r="AK762" s="969"/>
      <c r="AL762" s="969"/>
      <c r="AM762" s="969"/>
      <c r="AN762" s="969"/>
      <c r="AO762" s="969"/>
    </row>
    <row r="763" spans="1:41">
      <c r="A763" s="880" t="s">
        <v>1793</v>
      </c>
      <c r="B763" s="946">
        <v>18.53</v>
      </c>
      <c r="C763" s="946">
        <v>0</v>
      </c>
      <c r="D763" s="893">
        <v>62</v>
      </c>
      <c r="E763" s="893">
        <v>0</v>
      </c>
      <c r="F763" s="893">
        <v>1148.8600000000001</v>
      </c>
      <c r="G763" s="945">
        <v>5.125</v>
      </c>
      <c r="H763" s="893">
        <v>5</v>
      </c>
      <c r="I763" s="893">
        <v>5</v>
      </c>
      <c r="J763" s="893">
        <v>5</v>
      </c>
      <c r="K763" s="944">
        <v>51.25</v>
      </c>
      <c r="L763" s="943">
        <v>1200.1100000000001</v>
      </c>
      <c r="M763" s="892">
        <v>1200.1100000000001</v>
      </c>
      <c r="N763" s="892">
        <v>0</v>
      </c>
      <c r="O763" s="892">
        <v>0</v>
      </c>
      <c r="P763" s="942">
        <v>0</v>
      </c>
      <c r="Q763" s="892">
        <v>0</v>
      </c>
      <c r="R763" s="892">
        <v>0</v>
      </c>
      <c r="S763" s="892">
        <v>0</v>
      </c>
      <c r="T763" s="892">
        <v>0</v>
      </c>
      <c r="U763" s="892">
        <v>0</v>
      </c>
      <c r="V763" s="926">
        <v>0</v>
      </c>
      <c r="Y763" s="969"/>
      <c r="Z763" s="969"/>
      <c r="AA763" s="969"/>
      <c r="AB763" s="969"/>
      <c r="AC763" s="969"/>
      <c r="AD763" s="969"/>
      <c r="AE763" s="969"/>
      <c r="AF763" s="969"/>
      <c r="AG763" s="969"/>
      <c r="AH763" s="969"/>
      <c r="AI763" s="969"/>
      <c r="AJ763" s="969"/>
      <c r="AK763" s="969"/>
      <c r="AL763" s="969"/>
      <c r="AM763" s="969"/>
      <c r="AN763" s="969"/>
      <c r="AO763" s="969"/>
    </row>
    <row r="764" spans="1:41">
      <c r="A764" s="882" t="s">
        <v>1445</v>
      </c>
      <c r="B764" s="951">
        <v>10.43</v>
      </c>
      <c r="C764" s="951">
        <v>11.24</v>
      </c>
      <c r="D764" s="899">
        <v>60</v>
      </c>
      <c r="E764" s="899">
        <v>58</v>
      </c>
      <c r="F764" s="899">
        <v>1277.7199999999998</v>
      </c>
      <c r="G764" s="950">
        <v>4.7240000000000002</v>
      </c>
      <c r="H764" s="899">
        <v>5</v>
      </c>
      <c r="I764" s="899">
        <v>5</v>
      </c>
      <c r="J764" s="899">
        <v>5</v>
      </c>
      <c r="K764" s="949">
        <v>47.24</v>
      </c>
      <c r="L764" s="948">
        <v>1324.9599999999998</v>
      </c>
      <c r="M764" s="898">
        <v>0</v>
      </c>
      <c r="N764" s="898">
        <v>0</v>
      </c>
      <c r="O764" s="898">
        <v>0</v>
      </c>
      <c r="P764" s="947">
        <v>0</v>
      </c>
      <c r="Q764" s="898">
        <v>0</v>
      </c>
      <c r="R764" s="898">
        <v>0</v>
      </c>
      <c r="S764" s="898">
        <v>1324.9599999999998</v>
      </c>
      <c r="T764" s="898">
        <v>0</v>
      </c>
      <c r="U764" s="898">
        <v>0</v>
      </c>
      <c r="V764" s="925">
        <v>0</v>
      </c>
      <c r="Y764" s="969"/>
      <c r="Z764" s="969"/>
      <c r="AA764" s="969"/>
      <c r="AB764" s="969"/>
      <c r="AC764" s="969"/>
      <c r="AD764" s="969"/>
      <c r="AE764" s="969"/>
      <c r="AF764" s="969"/>
      <c r="AG764" s="969"/>
      <c r="AH764" s="969"/>
      <c r="AI764" s="969"/>
      <c r="AJ764" s="969"/>
      <c r="AK764" s="969"/>
      <c r="AL764" s="969"/>
      <c r="AM764" s="969"/>
      <c r="AN764" s="969"/>
      <c r="AO764" s="969"/>
    </row>
    <row r="765" spans="1:41">
      <c r="A765" s="880" t="s">
        <v>1791</v>
      </c>
      <c r="B765" s="946">
        <v>17.690000000000001</v>
      </c>
      <c r="C765" s="946">
        <v>19.21</v>
      </c>
      <c r="D765" s="893">
        <v>85</v>
      </c>
      <c r="E765" s="893">
        <v>83</v>
      </c>
      <c r="F765" s="893">
        <v>3098.08</v>
      </c>
      <c r="G765" s="945">
        <v>1.5</v>
      </c>
      <c r="H765" s="893">
        <v>11</v>
      </c>
      <c r="I765" s="893">
        <v>11</v>
      </c>
      <c r="J765" s="893">
        <v>11</v>
      </c>
      <c r="K765" s="944">
        <v>33</v>
      </c>
      <c r="L765" s="943">
        <v>3131.08</v>
      </c>
      <c r="M765" s="892">
        <v>0</v>
      </c>
      <c r="N765" s="892">
        <v>3131.08</v>
      </c>
      <c r="O765" s="892">
        <v>0</v>
      </c>
      <c r="P765" s="942">
        <v>0</v>
      </c>
      <c r="Q765" s="892">
        <v>0</v>
      </c>
      <c r="R765" s="892">
        <v>0</v>
      </c>
      <c r="S765" s="892">
        <v>0</v>
      </c>
      <c r="T765" s="892">
        <v>0</v>
      </c>
      <c r="U765" s="892">
        <v>0</v>
      </c>
      <c r="V765" s="926">
        <v>0</v>
      </c>
      <c r="Y765" s="969"/>
      <c r="Z765" s="969"/>
      <c r="AA765" s="969"/>
      <c r="AB765" s="969"/>
      <c r="AC765" s="969"/>
      <c r="AD765" s="969"/>
      <c r="AE765" s="969"/>
      <c r="AF765" s="969"/>
      <c r="AG765" s="969"/>
      <c r="AH765" s="969"/>
      <c r="AI765" s="969"/>
      <c r="AJ765" s="969"/>
      <c r="AK765" s="969"/>
      <c r="AL765" s="969"/>
      <c r="AM765" s="969"/>
      <c r="AN765" s="969"/>
      <c r="AO765" s="969"/>
    </row>
    <row r="766" spans="1:41">
      <c r="A766" s="882" t="s">
        <v>1790</v>
      </c>
      <c r="B766" s="951">
        <v>22</v>
      </c>
      <c r="C766" s="951">
        <v>0</v>
      </c>
      <c r="D766" s="899">
        <v>40</v>
      </c>
      <c r="E766" s="899">
        <v>0</v>
      </c>
      <c r="F766" s="899">
        <v>880</v>
      </c>
      <c r="G766" s="950">
        <v>7.875</v>
      </c>
      <c r="H766" s="899">
        <v>4</v>
      </c>
      <c r="I766" s="899">
        <v>4</v>
      </c>
      <c r="J766" s="899">
        <v>4</v>
      </c>
      <c r="K766" s="949">
        <v>63</v>
      </c>
      <c r="L766" s="948">
        <v>943</v>
      </c>
      <c r="M766" s="898">
        <v>943</v>
      </c>
      <c r="N766" s="898">
        <v>0</v>
      </c>
      <c r="O766" s="898">
        <v>0</v>
      </c>
      <c r="P766" s="947">
        <v>0</v>
      </c>
      <c r="Q766" s="898">
        <v>0</v>
      </c>
      <c r="R766" s="898">
        <v>0</v>
      </c>
      <c r="S766" s="898">
        <v>0</v>
      </c>
      <c r="T766" s="898">
        <v>0</v>
      </c>
      <c r="U766" s="898">
        <v>0</v>
      </c>
      <c r="V766" s="925">
        <v>0</v>
      </c>
      <c r="Y766" s="969"/>
      <c r="Z766" s="969"/>
      <c r="AA766" s="969"/>
      <c r="AB766" s="969"/>
      <c r="AC766" s="969"/>
      <c r="AD766" s="969"/>
      <c r="AE766" s="969"/>
      <c r="AF766" s="969"/>
      <c r="AG766" s="969"/>
      <c r="AH766" s="969"/>
      <c r="AI766" s="969"/>
      <c r="AJ766" s="969"/>
      <c r="AK766" s="969"/>
      <c r="AL766" s="969"/>
      <c r="AM766" s="969"/>
      <c r="AN766" s="969"/>
      <c r="AO766" s="969"/>
    </row>
    <row r="767" spans="1:41">
      <c r="A767" s="880" t="s">
        <v>1444</v>
      </c>
      <c r="B767" s="946">
        <v>13.94</v>
      </c>
      <c r="C767" s="946">
        <v>12.9</v>
      </c>
      <c r="D767" s="893">
        <v>44</v>
      </c>
      <c r="E767" s="893">
        <v>44</v>
      </c>
      <c r="F767" s="893">
        <v>1180.96</v>
      </c>
      <c r="G767" s="945">
        <v>1.4</v>
      </c>
      <c r="H767" s="893">
        <v>5</v>
      </c>
      <c r="I767" s="893">
        <v>5</v>
      </c>
      <c r="J767" s="893">
        <v>5</v>
      </c>
      <c r="K767" s="944">
        <v>14</v>
      </c>
      <c r="L767" s="943">
        <v>1194.96</v>
      </c>
      <c r="M767" s="892">
        <v>0</v>
      </c>
      <c r="N767" s="892">
        <v>0</v>
      </c>
      <c r="O767" s="892">
        <v>0</v>
      </c>
      <c r="P767" s="942">
        <v>1194.96</v>
      </c>
      <c r="Q767" s="892">
        <v>0</v>
      </c>
      <c r="R767" s="892">
        <v>0</v>
      </c>
      <c r="S767" s="892">
        <v>0</v>
      </c>
      <c r="T767" s="892">
        <v>0</v>
      </c>
      <c r="U767" s="892">
        <v>0</v>
      </c>
      <c r="V767" s="926">
        <v>0</v>
      </c>
      <c r="Y767" s="969"/>
      <c r="Z767" s="969"/>
      <c r="AA767" s="969"/>
      <c r="AB767" s="969"/>
      <c r="AC767" s="969"/>
      <c r="AD767" s="969"/>
      <c r="AE767" s="969"/>
      <c r="AF767" s="969"/>
      <c r="AG767" s="969"/>
      <c r="AH767" s="969"/>
      <c r="AI767" s="969"/>
      <c r="AJ767" s="969"/>
      <c r="AK767" s="969"/>
      <c r="AL767" s="969"/>
      <c r="AM767" s="969"/>
      <c r="AN767" s="969"/>
      <c r="AO767" s="969"/>
    </row>
    <row r="768" spans="1:41">
      <c r="A768" s="882" t="s">
        <v>1067</v>
      </c>
      <c r="B768" s="951">
        <v>16.32</v>
      </c>
      <c r="C768" s="951">
        <v>15.75</v>
      </c>
      <c r="D768" s="899">
        <v>35</v>
      </c>
      <c r="E768" s="899">
        <v>35</v>
      </c>
      <c r="F768" s="899">
        <v>1122.45</v>
      </c>
      <c r="G768" s="950">
        <v>4.3</v>
      </c>
      <c r="H768" s="899">
        <v>3</v>
      </c>
      <c r="I768" s="899">
        <v>3</v>
      </c>
      <c r="J768" s="899">
        <v>3</v>
      </c>
      <c r="K768" s="949">
        <v>25.799999999999997</v>
      </c>
      <c r="L768" s="948">
        <v>1148.25</v>
      </c>
      <c r="M768" s="898">
        <v>0</v>
      </c>
      <c r="N768" s="898">
        <v>0</v>
      </c>
      <c r="O768" s="898">
        <v>1148.25</v>
      </c>
      <c r="P768" s="947">
        <v>0</v>
      </c>
      <c r="Q768" s="898">
        <v>0</v>
      </c>
      <c r="R768" s="898">
        <v>0</v>
      </c>
      <c r="S768" s="898">
        <v>0</v>
      </c>
      <c r="T768" s="898">
        <v>0</v>
      </c>
      <c r="U768" s="898">
        <v>0</v>
      </c>
      <c r="V768" s="925">
        <v>0</v>
      </c>
      <c r="Y768" s="969"/>
      <c r="Z768" s="969"/>
      <c r="AA768" s="969"/>
      <c r="AB768" s="969"/>
      <c r="AC768" s="969"/>
      <c r="AD768" s="969"/>
      <c r="AE768" s="969"/>
      <c r="AF768" s="969"/>
      <c r="AG768" s="969"/>
      <c r="AH768" s="969"/>
      <c r="AI768" s="969"/>
      <c r="AJ768" s="969"/>
      <c r="AK768" s="969"/>
      <c r="AL768" s="969"/>
      <c r="AM768" s="969"/>
      <c r="AN768" s="969"/>
      <c r="AO768" s="969"/>
    </row>
    <row r="769" spans="1:41">
      <c r="A769" s="880" t="s">
        <v>1066</v>
      </c>
      <c r="B769" s="946">
        <v>24.22</v>
      </c>
      <c r="C769" s="946">
        <v>24.91</v>
      </c>
      <c r="D769" s="893">
        <v>21</v>
      </c>
      <c r="E769" s="893">
        <v>21</v>
      </c>
      <c r="F769" s="893">
        <v>1031.73</v>
      </c>
      <c r="G769" s="945">
        <v>2.2000000000000002</v>
      </c>
      <c r="H769" s="893">
        <v>4</v>
      </c>
      <c r="I769" s="893">
        <v>4</v>
      </c>
      <c r="J769" s="893">
        <v>4</v>
      </c>
      <c r="K769" s="944">
        <v>17.600000000000001</v>
      </c>
      <c r="L769" s="943">
        <v>1049.33</v>
      </c>
      <c r="M769" s="892">
        <v>0</v>
      </c>
      <c r="N769" s="892">
        <v>0</v>
      </c>
      <c r="O769" s="892">
        <v>1049.33</v>
      </c>
      <c r="P769" s="942">
        <v>0</v>
      </c>
      <c r="Q769" s="892">
        <v>0</v>
      </c>
      <c r="R769" s="892">
        <v>0</v>
      </c>
      <c r="S769" s="892">
        <v>0</v>
      </c>
      <c r="T769" s="892">
        <v>0</v>
      </c>
      <c r="U769" s="892">
        <v>0</v>
      </c>
      <c r="V769" s="926">
        <v>0</v>
      </c>
      <c r="Y769" s="969"/>
      <c r="Z769" s="969"/>
      <c r="AA769" s="969"/>
      <c r="AB769" s="969"/>
      <c r="AC769" s="969"/>
      <c r="AD769" s="969"/>
      <c r="AE769" s="969"/>
      <c r="AF769" s="969"/>
      <c r="AG769" s="969"/>
      <c r="AH769" s="969"/>
      <c r="AI769" s="969"/>
      <c r="AJ769" s="969"/>
      <c r="AK769" s="969"/>
      <c r="AL769" s="969"/>
      <c r="AM769" s="969"/>
      <c r="AN769" s="969"/>
      <c r="AO769" s="969"/>
    </row>
    <row r="770" spans="1:41">
      <c r="A770" s="882" t="s">
        <v>1065</v>
      </c>
      <c r="B770" s="951">
        <v>17.850000000000001</v>
      </c>
      <c r="C770" s="951">
        <v>0</v>
      </c>
      <c r="D770" s="899">
        <v>37</v>
      </c>
      <c r="E770" s="899">
        <v>0</v>
      </c>
      <c r="F770" s="899">
        <v>660.45</v>
      </c>
      <c r="G770" s="950">
        <v>10.34</v>
      </c>
      <c r="H770" s="899">
        <v>3</v>
      </c>
      <c r="I770" s="899">
        <v>3</v>
      </c>
      <c r="J770" s="899">
        <v>3</v>
      </c>
      <c r="K770" s="949">
        <v>62.04</v>
      </c>
      <c r="L770" s="948">
        <v>722.49</v>
      </c>
      <c r="M770" s="898">
        <v>0</v>
      </c>
      <c r="N770" s="898">
        <v>0</v>
      </c>
      <c r="O770" s="898">
        <v>722.49</v>
      </c>
      <c r="P770" s="947">
        <v>0</v>
      </c>
      <c r="Q770" s="898">
        <v>0</v>
      </c>
      <c r="R770" s="898">
        <v>0</v>
      </c>
      <c r="S770" s="898">
        <v>0</v>
      </c>
      <c r="T770" s="898">
        <v>0</v>
      </c>
      <c r="U770" s="898">
        <v>0</v>
      </c>
      <c r="V770" s="925">
        <v>0</v>
      </c>
      <c r="Y770" s="969"/>
      <c r="Z770" s="969"/>
      <c r="AA770" s="969"/>
      <c r="AB770" s="969"/>
      <c r="AC770" s="969"/>
      <c r="AD770" s="969"/>
      <c r="AE770" s="969"/>
      <c r="AF770" s="969"/>
      <c r="AG770" s="969"/>
      <c r="AH770" s="969"/>
      <c r="AI770" s="969"/>
      <c r="AJ770" s="969"/>
      <c r="AK770" s="969"/>
      <c r="AL770" s="969"/>
      <c r="AM770" s="969"/>
      <c r="AN770" s="969"/>
      <c r="AO770" s="969"/>
    </row>
    <row r="771" spans="1:41">
      <c r="A771" s="880" t="s">
        <v>1789</v>
      </c>
      <c r="B771" s="946">
        <v>18.36</v>
      </c>
      <c r="C771" s="946">
        <v>17.77</v>
      </c>
      <c r="D771" s="893">
        <v>48</v>
      </c>
      <c r="E771" s="893">
        <v>48</v>
      </c>
      <c r="F771" s="893">
        <v>1734.24</v>
      </c>
      <c r="G771" s="945">
        <v>1.7</v>
      </c>
      <c r="H771" s="893">
        <v>7</v>
      </c>
      <c r="I771" s="893">
        <v>7</v>
      </c>
      <c r="J771" s="893">
        <v>7</v>
      </c>
      <c r="K771" s="944">
        <v>23.8</v>
      </c>
      <c r="L771" s="943">
        <v>1758.04</v>
      </c>
      <c r="M771" s="892">
        <v>0</v>
      </c>
      <c r="N771" s="892">
        <v>1758.04</v>
      </c>
      <c r="O771" s="892">
        <v>0</v>
      </c>
      <c r="P771" s="942">
        <v>0</v>
      </c>
      <c r="Q771" s="892">
        <v>0</v>
      </c>
      <c r="R771" s="892">
        <v>0</v>
      </c>
      <c r="S771" s="892">
        <v>0</v>
      </c>
      <c r="T771" s="892">
        <v>0</v>
      </c>
      <c r="U771" s="892">
        <v>0</v>
      </c>
      <c r="V771" s="926">
        <v>0</v>
      </c>
      <c r="Y771" s="969"/>
      <c r="Z771" s="969"/>
      <c r="AA771" s="969"/>
      <c r="AB771" s="969"/>
      <c r="AC771" s="969"/>
      <c r="AD771" s="969"/>
      <c r="AE771" s="969"/>
      <c r="AF771" s="969"/>
      <c r="AG771" s="969"/>
      <c r="AH771" s="969"/>
      <c r="AI771" s="969"/>
      <c r="AJ771" s="969"/>
      <c r="AK771" s="969"/>
      <c r="AL771" s="969"/>
      <c r="AM771" s="969"/>
      <c r="AN771" s="969"/>
      <c r="AO771" s="969"/>
    </row>
    <row r="772" spans="1:41">
      <c r="A772" s="882" t="s">
        <v>1443</v>
      </c>
      <c r="B772" s="951">
        <v>12.62</v>
      </c>
      <c r="C772" s="951">
        <v>13.19</v>
      </c>
      <c r="D772" s="899">
        <v>89</v>
      </c>
      <c r="E772" s="899">
        <v>89</v>
      </c>
      <c r="F772" s="899">
        <v>2297.0899999999997</v>
      </c>
      <c r="G772" s="950">
        <v>3.05</v>
      </c>
      <c r="H772" s="899">
        <v>9</v>
      </c>
      <c r="I772" s="899">
        <v>8</v>
      </c>
      <c r="J772" s="899">
        <v>7</v>
      </c>
      <c r="K772" s="949">
        <v>48.8</v>
      </c>
      <c r="L772" s="948">
        <v>2345.89</v>
      </c>
      <c r="M772" s="898">
        <v>0</v>
      </c>
      <c r="N772" s="898">
        <v>0</v>
      </c>
      <c r="O772" s="898">
        <v>0</v>
      </c>
      <c r="P772" s="947">
        <v>26.211061452513967</v>
      </c>
      <c r="Q772" s="898">
        <v>0</v>
      </c>
      <c r="R772" s="898">
        <v>0</v>
      </c>
      <c r="S772" s="898">
        <v>2319.6789385474858</v>
      </c>
      <c r="T772" s="898">
        <v>0</v>
      </c>
      <c r="U772" s="898">
        <v>0</v>
      </c>
      <c r="V772" s="925">
        <v>0</v>
      </c>
      <c r="Y772" s="969"/>
      <c r="Z772" s="969"/>
      <c r="AA772" s="969"/>
      <c r="AB772" s="969"/>
      <c r="AC772" s="969"/>
      <c r="AD772" s="969"/>
      <c r="AE772" s="969"/>
      <c r="AF772" s="969"/>
      <c r="AG772" s="969"/>
      <c r="AH772" s="969"/>
      <c r="AI772" s="969"/>
      <c r="AJ772" s="969"/>
      <c r="AK772" s="969"/>
      <c r="AL772" s="969"/>
      <c r="AM772" s="969"/>
      <c r="AN772" s="969"/>
      <c r="AO772" s="969"/>
    </row>
    <row r="773" spans="1:41">
      <c r="A773" s="880" t="s">
        <v>1062</v>
      </c>
      <c r="B773" s="946">
        <v>22.16</v>
      </c>
      <c r="C773" s="946">
        <v>21.95</v>
      </c>
      <c r="D773" s="893">
        <v>23</v>
      </c>
      <c r="E773" s="893">
        <v>23</v>
      </c>
      <c r="F773" s="893">
        <v>1014.53</v>
      </c>
      <c r="G773" s="945">
        <v>5.3</v>
      </c>
      <c r="H773" s="893">
        <v>3</v>
      </c>
      <c r="I773" s="893">
        <v>3</v>
      </c>
      <c r="J773" s="893">
        <v>4</v>
      </c>
      <c r="K773" s="944">
        <v>42.4</v>
      </c>
      <c r="L773" s="943">
        <v>1056.93</v>
      </c>
      <c r="M773" s="892">
        <v>0</v>
      </c>
      <c r="N773" s="892">
        <v>0</v>
      </c>
      <c r="O773" s="892">
        <v>1056.93</v>
      </c>
      <c r="P773" s="942">
        <v>0</v>
      </c>
      <c r="Q773" s="892">
        <v>0</v>
      </c>
      <c r="R773" s="892">
        <v>0</v>
      </c>
      <c r="S773" s="892">
        <v>0</v>
      </c>
      <c r="T773" s="892">
        <v>0</v>
      </c>
      <c r="U773" s="892">
        <v>0</v>
      </c>
      <c r="V773" s="926">
        <v>0</v>
      </c>
      <c r="Y773" s="969"/>
      <c r="Z773" s="969"/>
      <c r="AA773" s="969"/>
      <c r="AB773" s="969"/>
      <c r="AC773" s="969"/>
      <c r="AD773" s="969"/>
      <c r="AE773" s="969"/>
      <c r="AF773" s="969"/>
      <c r="AG773" s="969"/>
      <c r="AH773" s="969"/>
      <c r="AI773" s="969"/>
      <c r="AJ773" s="969"/>
      <c r="AK773" s="969"/>
      <c r="AL773" s="969"/>
      <c r="AM773" s="969"/>
      <c r="AN773" s="969"/>
      <c r="AO773" s="969"/>
    </row>
    <row r="774" spans="1:41">
      <c r="A774" s="882" t="s">
        <v>1060</v>
      </c>
      <c r="B774" s="951">
        <v>4.54</v>
      </c>
      <c r="C774" s="951">
        <v>5.29</v>
      </c>
      <c r="D774" s="899">
        <v>74</v>
      </c>
      <c r="E774" s="899">
        <v>74</v>
      </c>
      <c r="F774" s="899">
        <v>727.42</v>
      </c>
      <c r="G774" s="950">
        <v>3.6</v>
      </c>
      <c r="H774" s="899">
        <v>4</v>
      </c>
      <c r="I774" s="899">
        <v>4</v>
      </c>
      <c r="J774" s="899">
        <v>4</v>
      </c>
      <c r="K774" s="949">
        <v>28.8</v>
      </c>
      <c r="L774" s="948">
        <v>756.21999999999991</v>
      </c>
      <c r="M774" s="898">
        <v>0</v>
      </c>
      <c r="N774" s="898">
        <v>0</v>
      </c>
      <c r="O774" s="898">
        <v>0</v>
      </c>
      <c r="P774" s="947">
        <v>756.21999999999991</v>
      </c>
      <c r="Q774" s="898">
        <v>0</v>
      </c>
      <c r="R774" s="898">
        <v>0</v>
      </c>
      <c r="S774" s="898">
        <v>0</v>
      </c>
      <c r="T774" s="898">
        <v>0</v>
      </c>
      <c r="U774" s="898">
        <v>0</v>
      </c>
      <c r="V774" s="925">
        <v>0</v>
      </c>
      <c r="Y774" s="969"/>
      <c r="Z774" s="969"/>
      <c r="AA774" s="969"/>
      <c r="AB774" s="969"/>
      <c r="AC774" s="969"/>
      <c r="AD774" s="969"/>
      <c r="AE774" s="969"/>
      <c r="AF774" s="969"/>
      <c r="AG774" s="969"/>
      <c r="AH774" s="969"/>
      <c r="AI774" s="969"/>
      <c r="AJ774" s="969"/>
      <c r="AK774" s="969"/>
      <c r="AL774" s="969"/>
      <c r="AM774" s="969"/>
      <c r="AN774" s="969"/>
      <c r="AO774" s="969"/>
    </row>
    <row r="775" spans="1:41">
      <c r="A775" s="880" t="s">
        <v>1442</v>
      </c>
      <c r="B775" s="946">
        <v>18.93</v>
      </c>
      <c r="C775" s="946">
        <v>0</v>
      </c>
      <c r="D775" s="893">
        <v>43</v>
      </c>
      <c r="E775" s="893">
        <v>0</v>
      </c>
      <c r="F775" s="893">
        <v>813.99</v>
      </c>
      <c r="G775" s="945">
        <v>5.0999999999999996</v>
      </c>
      <c r="H775" s="893">
        <v>3</v>
      </c>
      <c r="I775" s="893">
        <v>3</v>
      </c>
      <c r="J775" s="893">
        <v>3</v>
      </c>
      <c r="K775" s="944">
        <v>30.599999999999998</v>
      </c>
      <c r="L775" s="943">
        <v>844.59</v>
      </c>
      <c r="M775" s="892">
        <v>0</v>
      </c>
      <c r="N775" s="892">
        <v>0</v>
      </c>
      <c r="O775" s="892">
        <v>0</v>
      </c>
      <c r="P775" s="942">
        <v>844.59</v>
      </c>
      <c r="Q775" s="892">
        <v>0</v>
      </c>
      <c r="R775" s="892">
        <v>0</v>
      </c>
      <c r="S775" s="892">
        <v>0</v>
      </c>
      <c r="T775" s="892">
        <v>0</v>
      </c>
      <c r="U775" s="892">
        <v>0</v>
      </c>
      <c r="V775" s="926">
        <v>0</v>
      </c>
      <c r="Y775" s="969"/>
      <c r="Z775" s="969"/>
      <c r="AA775" s="969"/>
      <c r="AB775" s="969"/>
      <c r="AC775" s="969"/>
      <c r="AD775" s="969"/>
      <c r="AE775" s="969"/>
      <c r="AF775" s="969"/>
      <c r="AG775" s="969"/>
      <c r="AH775" s="969"/>
      <c r="AI775" s="969"/>
      <c r="AJ775" s="969"/>
      <c r="AK775" s="969"/>
      <c r="AL775" s="969"/>
      <c r="AM775" s="969"/>
      <c r="AN775" s="969"/>
      <c r="AO775" s="969"/>
    </row>
    <row r="776" spans="1:41">
      <c r="A776" s="882" t="s">
        <v>1441</v>
      </c>
      <c r="B776" s="951">
        <v>10.11</v>
      </c>
      <c r="C776" s="951">
        <v>10.86</v>
      </c>
      <c r="D776" s="899">
        <v>48</v>
      </c>
      <c r="E776" s="899">
        <v>48</v>
      </c>
      <c r="F776" s="899">
        <v>1006.56</v>
      </c>
      <c r="G776" s="950">
        <v>3.8</v>
      </c>
      <c r="H776" s="899">
        <v>3</v>
      </c>
      <c r="I776" s="899">
        <v>4</v>
      </c>
      <c r="J776" s="899">
        <v>4</v>
      </c>
      <c r="K776" s="949">
        <v>22.799999999999997</v>
      </c>
      <c r="L776" s="948">
        <v>1029.3599999999999</v>
      </c>
      <c r="M776" s="898">
        <v>0</v>
      </c>
      <c r="N776" s="898">
        <v>0</v>
      </c>
      <c r="O776" s="898">
        <v>0</v>
      </c>
      <c r="P776" s="947">
        <v>1029.3599999999999</v>
      </c>
      <c r="Q776" s="898">
        <v>0</v>
      </c>
      <c r="R776" s="898">
        <v>0</v>
      </c>
      <c r="S776" s="898">
        <v>0</v>
      </c>
      <c r="T776" s="898">
        <v>0</v>
      </c>
      <c r="U776" s="898">
        <v>0</v>
      </c>
      <c r="V776" s="925">
        <v>0</v>
      </c>
      <c r="Y776" s="969"/>
      <c r="Z776" s="969"/>
      <c r="AA776" s="969"/>
      <c r="AB776" s="969"/>
      <c r="AC776" s="969"/>
      <c r="AD776" s="969"/>
      <c r="AE776" s="969"/>
      <c r="AF776" s="969"/>
      <c r="AG776" s="969"/>
      <c r="AH776" s="969"/>
      <c r="AI776" s="969"/>
      <c r="AJ776" s="969"/>
      <c r="AK776" s="969"/>
      <c r="AL776" s="969"/>
      <c r="AM776" s="969"/>
      <c r="AN776" s="969"/>
      <c r="AO776" s="969"/>
    </row>
    <row r="777" spans="1:41">
      <c r="A777" s="880" t="s">
        <v>1059</v>
      </c>
      <c r="B777" s="946">
        <v>12.02</v>
      </c>
      <c r="C777" s="946">
        <v>0</v>
      </c>
      <c r="D777" s="893">
        <v>61</v>
      </c>
      <c r="E777" s="893">
        <v>0</v>
      </c>
      <c r="F777" s="893">
        <v>733.22</v>
      </c>
      <c r="G777" s="945">
        <v>7.4</v>
      </c>
      <c r="H777" s="893">
        <v>3</v>
      </c>
      <c r="I777" s="893">
        <v>3</v>
      </c>
      <c r="J777" s="893">
        <v>3</v>
      </c>
      <c r="K777" s="944">
        <v>44.400000000000006</v>
      </c>
      <c r="L777" s="943">
        <v>777.62</v>
      </c>
      <c r="M777" s="892">
        <v>0</v>
      </c>
      <c r="N777" s="892">
        <v>0</v>
      </c>
      <c r="O777" s="892">
        <v>0</v>
      </c>
      <c r="P777" s="942">
        <v>777.62</v>
      </c>
      <c r="Q777" s="892">
        <v>0</v>
      </c>
      <c r="R777" s="892">
        <v>0</v>
      </c>
      <c r="S777" s="892">
        <v>0</v>
      </c>
      <c r="T777" s="892">
        <v>0</v>
      </c>
      <c r="U777" s="892">
        <v>0</v>
      </c>
      <c r="V777" s="926">
        <v>0</v>
      </c>
      <c r="Y777" s="969"/>
      <c r="Z777" s="969"/>
      <c r="AA777" s="969"/>
      <c r="AB777" s="969"/>
      <c r="AC777" s="969"/>
      <c r="AD777" s="969"/>
      <c r="AE777" s="969"/>
      <c r="AF777" s="969"/>
      <c r="AG777" s="969"/>
      <c r="AH777" s="969"/>
      <c r="AI777" s="969"/>
      <c r="AJ777" s="969"/>
      <c r="AK777" s="969"/>
      <c r="AL777" s="969"/>
      <c r="AM777" s="969"/>
      <c r="AN777" s="969"/>
      <c r="AO777" s="969"/>
    </row>
    <row r="778" spans="1:41">
      <c r="A778" s="882" t="s">
        <v>1788</v>
      </c>
      <c r="B778" s="951">
        <v>20.07</v>
      </c>
      <c r="C778" s="951">
        <v>20.95</v>
      </c>
      <c r="D778" s="899">
        <v>55</v>
      </c>
      <c r="E778" s="899">
        <v>55</v>
      </c>
      <c r="F778" s="899">
        <v>2256.1</v>
      </c>
      <c r="G778" s="950">
        <v>12.2</v>
      </c>
      <c r="H778" s="899">
        <v>7</v>
      </c>
      <c r="I778" s="899">
        <v>8</v>
      </c>
      <c r="J778" s="899">
        <v>8</v>
      </c>
      <c r="K778" s="949">
        <v>170.79999999999998</v>
      </c>
      <c r="L778" s="948">
        <v>2426.9</v>
      </c>
      <c r="M778" s="898">
        <v>2426.9</v>
      </c>
      <c r="N778" s="898">
        <v>0</v>
      </c>
      <c r="O778" s="898">
        <v>0</v>
      </c>
      <c r="P778" s="947">
        <v>0</v>
      </c>
      <c r="Q778" s="898">
        <v>0</v>
      </c>
      <c r="R778" s="898">
        <v>0</v>
      </c>
      <c r="S778" s="898">
        <v>0</v>
      </c>
      <c r="T778" s="898">
        <v>0</v>
      </c>
      <c r="U778" s="898">
        <v>0</v>
      </c>
      <c r="V778" s="925">
        <v>0</v>
      </c>
      <c r="Y778" s="969"/>
      <c r="Z778" s="969"/>
      <c r="AA778" s="969"/>
      <c r="AB778" s="969"/>
      <c r="AC778" s="969"/>
      <c r="AD778" s="969"/>
      <c r="AE778" s="969"/>
      <c r="AF778" s="969"/>
      <c r="AG778" s="969"/>
      <c r="AH778" s="969"/>
      <c r="AI778" s="969"/>
      <c r="AJ778" s="969"/>
      <c r="AK778" s="969"/>
      <c r="AL778" s="969"/>
      <c r="AM778" s="969"/>
      <c r="AN778" s="969"/>
      <c r="AO778" s="969"/>
    </row>
    <row r="779" spans="1:41">
      <c r="A779" s="880" t="s">
        <v>1787</v>
      </c>
      <c r="B779" s="946">
        <v>15.34</v>
      </c>
      <c r="C779" s="946">
        <v>15.53</v>
      </c>
      <c r="D779" s="893">
        <v>68</v>
      </c>
      <c r="E779" s="893">
        <v>67</v>
      </c>
      <c r="F779" s="893">
        <v>2083.63</v>
      </c>
      <c r="G779" s="945">
        <v>5.8650000000000002</v>
      </c>
      <c r="H779" s="893">
        <v>7</v>
      </c>
      <c r="I779" s="893">
        <v>9</v>
      </c>
      <c r="J779" s="893">
        <v>9</v>
      </c>
      <c r="K779" s="944">
        <v>82.11</v>
      </c>
      <c r="L779" s="943">
        <v>2165.7400000000002</v>
      </c>
      <c r="M779" s="892">
        <v>2165.7400000000002</v>
      </c>
      <c r="N779" s="892">
        <v>0</v>
      </c>
      <c r="O779" s="892">
        <v>0</v>
      </c>
      <c r="P779" s="942">
        <v>0</v>
      </c>
      <c r="Q779" s="892">
        <v>0</v>
      </c>
      <c r="R779" s="892">
        <v>0</v>
      </c>
      <c r="S779" s="892">
        <v>0</v>
      </c>
      <c r="T779" s="892">
        <v>0</v>
      </c>
      <c r="U779" s="892">
        <v>0</v>
      </c>
      <c r="V779" s="926">
        <v>0</v>
      </c>
      <c r="Y779" s="969"/>
      <c r="Z779" s="969"/>
      <c r="AA779" s="969"/>
      <c r="AB779" s="969"/>
      <c r="AC779" s="969"/>
      <c r="AD779" s="969"/>
      <c r="AE779" s="969"/>
      <c r="AF779" s="969"/>
      <c r="AG779" s="969"/>
      <c r="AH779" s="969"/>
      <c r="AI779" s="969"/>
      <c r="AJ779" s="969"/>
      <c r="AK779" s="969"/>
      <c r="AL779" s="969"/>
      <c r="AM779" s="969"/>
      <c r="AN779" s="969"/>
      <c r="AO779" s="969"/>
    </row>
    <row r="780" spans="1:41">
      <c r="A780" s="882" t="s">
        <v>1786</v>
      </c>
      <c r="B780" s="951">
        <v>19.559999999999999</v>
      </c>
      <c r="C780" s="951">
        <v>19.8</v>
      </c>
      <c r="D780" s="899">
        <v>90</v>
      </c>
      <c r="E780" s="899">
        <v>90</v>
      </c>
      <c r="F780" s="899">
        <v>3542.3999999999996</v>
      </c>
      <c r="G780" s="950">
        <v>4.9000000000000004</v>
      </c>
      <c r="H780" s="899">
        <v>16</v>
      </c>
      <c r="I780" s="899">
        <v>16</v>
      </c>
      <c r="J780" s="899">
        <v>16</v>
      </c>
      <c r="K780" s="949">
        <v>156.80000000000001</v>
      </c>
      <c r="L780" s="948">
        <v>3699.2</v>
      </c>
      <c r="M780" s="898">
        <v>3699.2</v>
      </c>
      <c r="N780" s="898">
        <v>0</v>
      </c>
      <c r="O780" s="898">
        <v>0</v>
      </c>
      <c r="P780" s="947">
        <v>0</v>
      </c>
      <c r="Q780" s="898">
        <v>0</v>
      </c>
      <c r="R780" s="898">
        <v>0</v>
      </c>
      <c r="S780" s="898">
        <v>0</v>
      </c>
      <c r="T780" s="898">
        <v>0</v>
      </c>
      <c r="U780" s="898">
        <v>0</v>
      </c>
      <c r="V780" s="925">
        <v>0</v>
      </c>
      <c r="Y780" s="969"/>
      <c r="Z780" s="969"/>
      <c r="AA780" s="969"/>
      <c r="AB780" s="969"/>
      <c r="AC780" s="969"/>
      <c r="AD780" s="969"/>
      <c r="AE780" s="969"/>
      <c r="AF780" s="969"/>
      <c r="AG780" s="969"/>
      <c r="AH780" s="969"/>
      <c r="AI780" s="969"/>
      <c r="AJ780" s="969"/>
      <c r="AK780" s="969"/>
      <c r="AL780" s="969"/>
      <c r="AM780" s="969"/>
      <c r="AN780" s="969"/>
      <c r="AO780" s="969"/>
    </row>
    <row r="781" spans="1:41">
      <c r="A781" s="880" t="s">
        <v>1440</v>
      </c>
      <c r="B781" s="946">
        <v>8.5500000000000007</v>
      </c>
      <c r="C781" s="946">
        <v>8.0399999999999991</v>
      </c>
      <c r="D781" s="893">
        <v>29</v>
      </c>
      <c r="E781" s="893">
        <v>28</v>
      </c>
      <c r="F781" s="893">
        <v>473.07</v>
      </c>
      <c r="G781" s="945">
        <v>3.8</v>
      </c>
      <c r="H781" s="893">
        <v>2</v>
      </c>
      <c r="I781" s="893">
        <v>2</v>
      </c>
      <c r="J781" s="893">
        <v>2</v>
      </c>
      <c r="K781" s="944">
        <v>15.2</v>
      </c>
      <c r="L781" s="943">
        <v>488.27</v>
      </c>
      <c r="M781" s="892">
        <v>0</v>
      </c>
      <c r="N781" s="892">
        <v>0</v>
      </c>
      <c r="O781" s="892">
        <v>0</v>
      </c>
      <c r="P781" s="942">
        <v>488.27</v>
      </c>
      <c r="Q781" s="892">
        <v>0</v>
      </c>
      <c r="R781" s="892">
        <v>0</v>
      </c>
      <c r="S781" s="892">
        <v>0</v>
      </c>
      <c r="T781" s="892">
        <v>0</v>
      </c>
      <c r="U781" s="892">
        <v>0</v>
      </c>
      <c r="V781" s="926">
        <v>0</v>
      </c>
      <c r="Y781" s="969"/>
      <c r="Z781" s="969"/>
      <c r="AA781" s="969"/>
      <c r="AB781" s="969"/>
      <c r="AC781" s="969"/>
      <c r="AD781" s="969"/>
      <c r="AE781" s="969"/>
      <c r="AF781" s="969"/>
      <c r="AG781" s="969"/>
      <c r="AH781" s="969"/>
      <c r="AI781" s="969"/>
      <c r="AJ781" s="969"/>
      <c r="AK781" s="969"/>
      <c r="AL781" s="969"/>
      <c r="AM781" s="969"/>
      <c r="AN781" s="969"/>
      <c r="AO781" s="969"/>
    </row>
    <row r="782" spans="1:41">
      <c r="A782" s="882" t="s">
        <v>1439</v>
      </c>
      <c r="B782" s="951">
        <v>16.829999999999998</v>
      </c>
      <c r="C782" s="951">
        <v>18.63</v>
      </c>
      <c r="D782" s="899">
        <v>42</v>
      </c>
      <c r="E782" s="899">
        <v>42</v>
      </c>
      <c r="F782" s="899">
        <v>1489.3199999999997</v>
      </c>
      <c r="G782" s="950">
        <v>10.1</v>
      </c>
      <c r="H782" s="899">
        <v>5</v>
      </c>
      <c r="I782" s="899">
        <v>6</v>
      </c>
      <c r="J782" s="899">
        <v>6</v>
      </c>
      <c r="K782" s="949">
        <v>101</v>
      </c>
      <c r="L782" s="948">
        <v>1590.3199999999997</v>
      </c>
      <c r="M782" s="898">
        <v>0</v>
      </c>
      <c r="N782" s="898">
        <v>0</v>
      </c>
      <c r="O782" s="898">
        <v>0</v>
      </c>
      <c r="P782" s="947">
        <v>1590.3199999999997</v>
      </c>
      <c r="Q782" s="898">
        <v>0</v>
      </c>
      <c r="R782" s="898">
        <v>0</v>
      </c>
      <c r="S782" s="898">
        <v>0</v>
      </c>
      <c r="T782" s="898">
        <v>0</v>
      </c>
      <c r="U782" s="898">
        <v>0</v>
      </c>
      <c r="V782" s="925">
        <v>0</v>
      </c>
      <c r="Y782" s="969"/>
      <c r="Z782" s="969"/>
      <c r="AA782" s="969"/>
      <c r="AB782" s="969"/>
      <c r="AC782" s="969"/>
      <c r="AD782" s="969"/>
      <c r="AE782" s="969"/>
      <c r="AF782" s="969"/>
      <c r="AG782" s="969"/>
      <c r="AH782" s="969"/>
      <c r="AI782" s="969"/>
      <c r="AJ782" s="969"/>
      <c r="AK782" s="969"/>
      <c r="AL782" s="969"/>
      <c r="AM782" s="969"/>
      <c r="AN782" s="969"/>
      <c r="AO782" s="969"/>
    </row>
    <row r="783" spans="1:41">
      <c r="A783" s="880" t="s">
        <v>1437</v>
      </c>
      <c r="B783" s="946">
        <v>7.13</v>
      </c>
      <c r="C783" s="946">
        <v>7.25</v>
      </c>
      <c r="D783" s="893">
        <v>47</v>
      </c>
      <c r="E783" s="893">
        <v>47</v>
      </c>
      <c r="F783" s="893">
        <v>675.86</v>
      </c>
      <c r="G783" s="945">
        <v>3.8</v>
      </c>
      <c r="H783" s="893">
        <v>2</v>
      </c>
      <c r="I783" s="893">
        <v>3</v>
      </c>
      <c r="J783" s="893">
        <v>3</v>
      </c>
      <c r="K783" s="944">
        <v>15.2</v>
      </c>
      <c r="L783" s="943">
        <v>691.06000000000006</v>
      </c>
      <c r="M783" s="892">
        <v>0</v>
      </c>
      <c r="N783" s="892">
        <v>0</v>
      </c>
      <c r="O783" s="892">
        <v>0</v>
      </c>
      <c r="P783" s="942">
        <v>691.06000000000006</v>
      </c>
      <c r="Q783" s="892">
        <v>0</v>
      </c>
      <c r="R783" s="892">
        <v>0</v>
      </c>
      <c r="S783" s="892">
        <v>0</v>
      </c>
      <c r="T783" s="892">
        <v>0</v>
      </c>
      <c r="U783" s="892">
        <v>0</v>
      </c>
      <c r="V783" s="926">
        <v>0</v>
      </c>
      <c r="Y783" s="969"/>
      <c r="Z783" s="969"/>
      <c r="AA783" s="969"/>
      <c r="AB783" s="969"/>
      <c r="AC783" s="969"/>
      <c r="AD783" s="969"/>
      <c r="AE783" s="969"/>
      <c r="AF783" s="969"/>
      <c r="AG783" s="969"/>
      <c r="AH783" s="969"/>
      <c r="AI783" s="969"/>
      <c r="AJ783" s="969"/>
      <c r="AK783" s="969"/>
      <c r="AL783" s="969"/>
      <c r="AM783" s="969"/>
      <c r="AN783" s="969"/>
      <c r="AO783" s="969"/>
    </row>
    <row r="784" spans="1:41">
      <c r="A784" s="882" t="s">
        <v>1057</v>
      </c>
      <c r="B784" s="951">
        <v>21.93</v>
      </c>
      <c r="C784" s="951">
        <v>0</v>
      </c>
      <c r="D784" s="899">
        <v>50</v>
      </c>
      <c r="E784" s="899">
        <v>0</v>
      </c>
      <c r="F784" s="899">
        <v>1096.5</v>
      </c>
      <c r="G784" s="950">
        <v>2.9</v>
      </c>
      <c r="H784" s="899">
        <v>5</v>
      </c>
      <c r="I784" s="899">
        <v>4</v>
      </c>
      <c r="J784" s="899">
        <v>4</v>
      </c>
      <c r="K784" s="949">
        <v>29</v>
      </c>
      <c r="L784" s="948">
        <v>1125.5</v>
      </c>
      <c r="M784" s="898">
        <v>0</v>
      </c>
      <c r="N784" s="898">
        <v>0</v>
      </c>
      <c r="O784" s="898">
        <v>0</v>
      </c>
      <c r="P784" s="947">
        <v>1125.5</v>
      </c>
      <c r="Q784" s="898">
        <v>0</v>
      </c>
      <c r="R784" s="898">
        <v>0</v>
      </c>
      <c r="S784" s="898">
        <v>0</v>
      </c>
      <c r="T784" s="898">
        <v>0</v>
      </c>
      <c r="U784" s="898">
        <v>0</v>
      </c>
      <c r="V784" s="925">
        <v>0</v>
      </c>
      <c r="Y784" s="969"/>
      <c r="Z784" s="969"/>
      <c r="AA784" s="969"/>
      <c r="AB784" s="969"/>
      <c r="AC784" s="969"/>
      <c r="AD784" s="969"/>
      <c r="AE784" s="969"/>
      <c r="AF784" s="969"/>
      <c r="AG784" s="969"/>
      <c r="AH784" s="969"/>
      <c r="AI784" s="969"/>
      <c r="AJ784" s="969"/>
      <c r="AK784" s="969"/>
      <c r="AL784" s="969"/>
      <c r="AM784" s="969"/>
      <c r="AN784" s="969"/>
      <c r="AO784" s="969"/>
    </row>
    <row r="785" spans="1:41">
      <c r="A785" s="880" t="s">
        <v>1056</v>
      </c>
      <c r="B785" s="946">
        <v>6.74</v>
      </c>
      <c r="C785" s="946">
        <v>0</v>
      </c>
      <c r="D785" s="893">
        <v>1</v>
      </c>
      <c r="E785" s="893">
        <v>0</v>
      </c>
      <c r="F785" s="893">
        <v>6.74</v>
      </c>
      <c r="G785" s="945">
        <v>2.9</v>
      </c>
      <c r="H785" s="893">
        <v>0</v>
      </c>
      <c r="I785" s="893">
        <v>0</v>
      </c>
      <c r="J785" s="893">
        <v>1</v>
      </c>
      <c r="K785" s="944">
        <v>5.8</v>
      </c>
      <c r="L785" s="943">
        <v>12.54</v>
      </c>
      <c r="M785" s="892">
        <v>0</v>
      </c>
      <c r="N785" s="892">
        <v>0</v>
      </c>
      <c r="O785" s="892">
        <v>0</v>
      </c>
      <c r="P785" s="942">
        <v>12.54</v>
      </c>
      <c r="Q785" s="892">
        <v>0</v>
      </c>
      <c r="R785" s="892">
        <v>0</v>
      </c>
      <c r="S785" s="892">
        <v>0</v>
      </c>
      <c r="T785" s="892">
        <v>0</v>
      </c>
      <c r="U785" s="892">
        <v>0</v>
      </c>
      <c r="V785" s="926">
        <v>0</v>
      </c>
      <c r="Y785" s="969"/>
      <c r="Z785" s="969"/>
      <c r="AA785" s="969"/>
      <c r="AB785" s="969"/>
      <c r="AC785" s="969"/>
      <c r="AD785" s="969"/>
      <c r="AE785" s="969"/>
      <c r="AF785" s="969"/>
      <c r="AG785" s="969"/>
      <c r="AH785" s="969"/>
      <c r="AI785" s="969"/>
      <c r="AJ785" s="969"/>
      <c r="AK785" s="969"/>
      <c r="AL785" s="969"/>
      <c r="AM785" s="969"/>
      <c r="AN785" s="969"/>
      <c r="AO785" s="969"/>
    </row>
    <row r="786" spans="1:41">
      <c r="A786" s="882" t="s">
        <v>1436</v>
      </c>
      <c r="B786" s="951">
        <v>15.09</v>
      </c>
      <c r="C786" s="951">
        <v>14.75</v>
      </c>
      <c r="D786" s="899">
        <v>94</v>
      </c>
      <c r="E786" s="899">
        <v>91</v>
      </c>
      <c r="F786" s="899">
        <v>2760.71</v>
      </c>
      <c r="G786" s="950">
        <v>3.8</v>
      </c>
      <c r="H786" s="899">
        <v>10</v>
      </c>
      <c r="I786" s="899">
        <v>11</v>
      </c>
      <c r="J786" s="899">
        <v>11</v>
      </c>
      <c r="K786" s="949">
        <v>76</v>
      </c>
      <c r="L786" s="948">
        <v>2836.71</v>
      </c>
      <c r="M786" s="898">
        <v>0</v>
      </c>
      <c r="N786" s="898">
        <v>0</v>
      </c>
      <c r="O786" s="898">
        <v>0</v>
      </c>
      <c r="P786" s="947">
        <v>2836.71</v>
      </c>
      <c r="Q786" s="898">
        <v>0</v>
      </c>
      <c r="R786" s="898">
        <v>0</v>
      </c>
      <c r="S786" s="898">
        <v>0</v>
      </c>
      <c r="T786" s="898">
        <v>0</v>
      </c>
      <c r="U786" s="898">
        <v>0</v>
      </c>
      <c r="V786" s="925">
        <v>0</v>
      </c>
      <c r="Y786" s="969"/>
      <c r="Z786" s="969"/>
      <c r="AA786" s="969"/>
      <c r="AB786" s="969"/>
      <c r="AC786" s="969"/>
      <c r="AD786" s="969"/>
      <c r="AE786" s="969"/>
      <c r="AF786" s="969"/>
      <c r="AG786" s="969"/>
      <c r="AH786" s="969"/>
      <c r="AI786" s="969"/>
      <c r="AJ786" s="969"/>
      <c r="AK786" s="969"/>
      <c r="AL786" s="969"/>
      <c r="AM786" s="969"/>
      <c r="AN786" s="969"/>
      <c r="AO786" s="969"/>
    </row>
    <row r="787" spans="1:41">
      <c r="A787" s="880" t="s">
        <v>1054</v>
      </c>
      <c r="B787" s="946">
        <v>14.77</v>
      </c>
      <c r="C787" s="946">
        <v>14.99</v>
      </c>
      <c r="D787" s="893">
        <v>26</v>
      </c>
      <c r="E787" s="893">
        <v>26</v>
      </c>
      <c r="F787" s="893">
        <v>773.76</v>
      </c>
      <c r="G787" s="945">
        <v>14.154999999999999</v>
      </c>
      <c r="H787" s="893">
        <v>2</v>
      </c>
      <c r="I787" s="893">
        <v>3</v>
      </c>
      <c r="J787" s="893">
        <v>3</v>
      </c>
      <c r="K787" s="944">
        <v>56.62</v>
      </c>
      <c r="L787" s="943">
        <v>830.38</v>
      </c>
      <c r="M787" s="892">
        <v>0</v>
      </c>
      <c r="N787" s="892">
        <v>0</v>
      </c>
      <c r="O787" s="892">
        <v>0</v>
      </c>
      <c r="P787" s="942">
        <v>830.38</v>
      </c>
      <c r="Q787" s="892">
        <v>0</v>
      </c>
      <c r="R787" s="892">
        <v>0</v>
      </c>
      <c r="S787" s="892">
        <v>0</v>
      </c>
      <c r="T787" s="892">
        <v>0</v>
      </c>
      <c r="U787" s="892">
        <v>0</v>
      </c>
      <c r="V787" s="926">
        <v>0</v>
      </c>
      <c r="Y787" s="969"/>
      <c r="Z787" s="969"/>
      <c r="AA787" s="969"/>
      <c r="AB787" s="969"/>
      <c r="AC787" s="969"/>
      <c r="AD787" s="969"/>
      <c r="AE787" s="969"/>
      <c r="AF787" s="969"/>
      <c r="AG787" s="969"/>
      <c r="AH787" s="969"/>
      <c r="AI787" s="969"/>
      <c r="AJ787" s="969"/>
      <c r="AK787" s="969"/>
      <c r="AL787" s="969"/>
      <c r="AM787" s="969"/>
      <c r="AN787" s="969"/>
      <c r="AO787" s="969"/>
    </row>
    <row r="788" spans="1:41">
      <c r="A788" s="882" t="s">
        <v>1434</v>
      </c>
      <c r="B788" s="951">
        <v>19.07</v>
      </c>
      <c r="C788" s="951">
        <v>19.95</v>
      </c>
      <c r="D788" s="899">
        <v>51</v>
      </c>
      <c r="E788" s="899">
        <v>53</v>
      </c>
      <c r="F788" s="899">
        <v>2029.92</v>
      </c>
      <c r="G788" s="950">
        <v>3.8</v>
      </c>
      <c r="H788" s="899">
        <v>8</v>
      </c>
      <c r="I788" s="899">
        <v>8</v>
      </c>
      <c r="J788" s="899">
        <v>8</v>
      </c>
      <c r="K788" s="949">
        <v>60.8</v>
      </c>
      <c r="L788" s="948">
        <v>2090.7200000000003</v>
      </c>
      <c r="M788" s="898">
        <v>0</v>
      </c>
      <c r="N788" s="898">
        <v>0</v>
      </c>
      <c r="O788" s="898">
        <v>0</v>
      </c>
      <c r="P788" s="947">
        <v>2090.7200000000003</v>
      </c>
      <c r="Q788" s="898">
        <v>0</v>
      </c>
      <c r="R788" s="898">
        <v>0</v>
      </c>
      <c r="S788" s="898">
        <v>0</v>
      </c>
      <c r="T788" s="898">
        <v>0</v>
      </c>
      <c r="U788" s="898">
        <v>0</v>
      </c>
      <c r="V788" s="925">
        <v>0</v>
      </c>
      <c r="Y788" s="969"/>
      <c r="Z788" s="969"/>
      <c r="AA788" s="969"/>
      <c r="AB788" s="969"/>
      <c r="AC788" s="969"/>
      <c r="AD788" s="969"/>
      <c r="AE788" s="969"/>
      <c r="AF788" s="969"/>
      <c r="AG788" s="969"/>
      <c r="AH788" s="969"/>
      <c r="AI788" s="969"/>
      <c r="AJ788" s="969"/>
      <c r="AK788" s="969"/>
      <c r="AL788" s="969"/>
      <c r="AM788" s="969"/>
      <c r="AN788" s="969"/>
      <c r="AO788" s="969"/>
    </row>
    <row r="789" spans="1:41">
      <c r="A789" s="880" t="s">
        <v>1785</v>
      </c>
      <c r="B789" s="946">
        <v>20.440000000000001</v>
      </c>
      <c r="C789" s="946">
        <v>23.28</v>
      </c>
      <c r="D789" s="893">
        <v>48</v>
      </c>
      <c r="E789" s="893">
        <v>46</v>
      </c>
      <c r="F789" s="893">
        <v>2052</v>
      </c>
      <c r="G789" s="945">
        <v>11.7</v>
      </c>
      <c r="H789" s="893">
        <v>6</v>
      </c>
      <c r="I789" s="893">
        <v>6</v>
      </c>
      <c r="J789" s="893">
        <v>6</v>
      </c>
      <c r="K789" s="944">
        <v>140.39999999999998</v>
      </c>
      <c r="L789" s="943">
        <v>2192.4</v>
      </c>
      <c r="M789" s="892">
        <v>2192.4</v>
      </c>
      <c r="N789" s="892">
        <v>0</v>
      </c>
      <c r="O789" s="892">
        <v>0</v>
      </c>
      <c r="P789" s="942">
        <v>0</v>
      </c>
      <c r="Q789" s="892">
        <v>0</v>
      </c>
      <c r="R789" s="892">
        <v>0</v>
      </c>
      <c r="S789" s="892">
        <v>0</v>
      </c>
      <c r="T789" s="892">
        <v>0</v>
      </c>
      <c r="U789" s="892">
        <v>0</v>
      </c>
      <c r="V789" s="926">
        <v>0</v>
      </c>
      <c r="Y789" s="969"/>
      <c r="Z789" s="969"/>
      <c r="AA789" s="969"/>
      <c r="AB789" s="969"/>
      <c r="AC789" s="969"/>
      <c r="AD789" s="969"/>
      <c r="AE789" s="969"/>
      <c r="AF789" s="969"/>
      <c r="AG789" s="969"/>
      <c r="AH789" s="969"/>
      <c r="AI789" s="969"/>
      <c r="AJ789" s="969"/>
      <c r="AK789" s="969"/>
      <c r="AL789" s="969"/>
      <c r="AM789" s="969"/>
      <c r="AN789" s="969"/>
      <c r="AO789" s="969"/>
    </row>
    <row r="790" spans="1:41">
      <c r="A790" s="882" t="s">
        <v>1432</v>
      </c>
      <c r="B790" s="951">
        <v>9.81</v>
      </c>
      <c r="C790" s="951">
        <v>10.41</v>
      </c>
      <c r="D790" s="899">
        <v>68</v>
      </c>
      <c r="E790" s="899">
        <v>69</v>
      </c>
      <c r="F790" s="899">
        <v>1385.37</v>
      </c>
      <c r="G790" s="950">
        <v>3.96</v>
      </c>
      <c r="H790" s="899">
        <v>5</v>
      </c>
      <c r="I790" s="899">
        <v>5</v>
      </c>
      <c r="J790" s="899">
        <v>5</v>
      </c>
      <c r="K790" s="949">
        <v>39.6</v>
      </c>
      <c r="L790" s="948">
        <v>1424.9699999999998</v>
      </c>
      <c r="M790" s="898">
        <v>0</v>
      </c>
      <c r="N790" s="898">
        <v>0</v>
      </c>
      <c r="O790" s="898">
        <v>0</v>
      </c>
      <c r="P790" s="947">
        <v>1424.9699999999998</v>
      </c>
      <c r="Q790" s="898">
        <v>0</v>
      </c>
      <c r="R790" s="898">
        <v>0</v>
      </c>
      <c r="S790" s="898">
        <v>0</v>
      </c>
      <c r="T790" s="898">
        <v>0</v>
      </c>
      <c r="U790" s="898">
        <v>0</v>
      </c>
      <c r="V790" s="925">
        <v>0</v>
      </c>
      <c r="Y790" s="969"/>
      <c r="Z790" s="969"/>
      <c r="AA790" s="969"/>
      <c r="AB790" s="969"/>
      <c r="AC790" s="969"/>
      <c r="AD790" s="969"/>
      <c r="AE790" s="969"/>
      <c r="AF790" s="969"/>
      <c r="AG790" s="969"/>
      <c r="AH790" s="969"/>
      <c r="AI790" s="969"/>
      <c r="AJ790" s="969"/>
      <c r="AK790" s="969"/>
      <c r="AL790" s="969"/>
      <c r="AM790" s="969"/>
      <c r="AN790" s="969"/>
      <c r="AO790" s="969"/>
    </row>
    <row r="791" spans="1:41">
      <c r="A791" s="880" t="s">
        <v>1431</v>
      </c>
      <c r="B791" s="946">
        <v>19.02</v>
      </c>
      <c r="C791" s="946">
        <v>18.96</v>
      </c>
      <c r="D791" s="893">
        <v>46</v>
      </c>
      <c r="E791" s="893">
        <v>46</v>
      </c>
      <c r="F791" s="893">
        <v>1747.08</v>
      </c>
      <c r="G791" s="945">
        <v>3.375</v>
      </c>
      <c r="H791" s="893">
        <v>6</v>
      </c>
      <c r="I791" s="893">
        <v>7</v>
      </c>
      <c r="J791" s="893">
        <v>7</v>
      </c>
      <c r="K791" s="944">
        <v>40.5</v>
      </c>
      <c r="L791" s="943">
        <v>1787.58</v>
      </c>
      <c r="M791" s="892">
        <v>0</v>
      </c>
      <c r="N791" s="892">
        <v>0</v>
      </c>
      <c r="O791" s="892">
        <v>0</v>
      </c>
      <c r="P791" s="942">
        <v>1787.58</v>
      </c>
      <c r="Q791" s="892">
        <v>0</v>
      </c>
      <c r="R791" s="892">
        <v>0</v>
      </c>
      <c r="S791" s="892">
        <v>0</v>
      </c>
      <c r="T791" s="892">
        <v>0</v>
      </c>
      <c r="U791" s="892">
        <v>0</v>
      </c>
      <c r="V791" s="926">
        <v>0</v>
      </c>
      <c r="Y791" s="969"/>
      <c r="Z791" s="969"/>
      <c r="AA791" s="969"/>
      <c r="AB791" s="969"/>
      <c r="AC791" s="969"/>
      <c r="AD791" s="969"/>
      <c r="AE791" s="969"/>
      <c r="AF791" s="969"/>
      <c r="AG791" s="969"/>
      <c r="AH791" s="969"/>
      <c r="AI791" s="969"/>
      <c r="AJ791" s="969"/>
      <c r="AK791" s="969"/>
      <c r="AL791" s="969"/>
      <c r="AM791" s="969"/>
      <c r="AN791" s="969"/>
      <c r="AO791" s="969"/>
    </row>
    <row r="792" spans="1:41">
      <c r="A792" s="882" t="s">
        <v>1428</v>
      </c>
      <c r="B792" s="951">
        <v>13.12</v>
      </c>
      <c r="C792" s="951">
        <v>13.2</v>
      </c>
      <c r="D792" s="899">
        <v>55</v>
      </c>
      <c r="E792" s="899">
        <v>55</v>
      </c>
      <c r="F792" s="899">
        <v>1447.6</v>
      </c>
      <c r="G792" s="950">
        <v>18</v>
      </c>
      <c r="H792" s="899">
        <v>6</v>
      </c>
      <c r="I792" s="899">
        <v>6</v>
      </c>
      <c r="J792" s="899">
        <v>6</v>
      </c>
      <c r="K792" s="949">
        <v>216</v>
      </c>
      <c r="L792" s="948">
        <v>1663.6</v>
      </c>
      <c r="M792" s="898">
        <v>0</v>
      </c>
      <c r="N792" s="898">
        <v>0</v>
      </c>
      <c r="O792" s="898">
        <v>0</v>
      </c>
      <c r="P792" s="947">
        <v>1663.6</v>
      </c>
      <c r="Q792" s="898">
        <v>0</v>
      </c>
      <c r="R792" s="898">
        <v>0</v>
      </c>
      <c r="S792" s="898">
        <v>0</v>
      </c>
      <c r="T792" s="898">
        <v>0</v>
      </c>
      <c r="U792" s="898">
        <v>0</v>
      </c>
      <c r="V792" s="925">
        <v>0</v>
      </c>
      <c r="Y792" s="969"/>
      <c r="Z792" s="969"/>
      <c r="AA792" s="969"/>
      <c r="AB792" s="969"/>
      <c r="AC792" s="969"/>
      <c r="AD792" s="969"/>
      <c r="AE792" s="969"/>
      <c r="AF792" s="969"/>
      <c r="AG792" s="969"/>
      <c r="AH792" s="969"/>
      <c r="AI792" s="969"/>
      <c r="AJ792" s="969"/>
      <c r="AK792" s="969"/>
      <c r="AL792" s="969"/>
      <c r="AM792" s="969"/>
      <c r="AN792" s="969"/>
      <c r="AO792" s="969"/>
    </row>
    <row r="793" spans="1:41">
      <c r="A793" s="880" t="s">
        <v>1053</v>
      </c>
      <c r="B793" s="946">
        <v>17.53</v>
      </c>
      <c r="C793" s="946">
        <v>17.36</v>
      </c>
      <c r="D793" s="893">
        <v>35</v>
      </c>
      <c r="E793" s="893">
        <v>35</v>
      </c>
      <c r="F793" s="893">
        <v>1221.1500000000001</v>
      </c>
      <c r="G793" s="945">
        <v>19.93</v>
      </c>
      <c r="H793" s="893">
        <v>5</v>
      </c>
      <c r="I793" s="893">
        <v>5</v>
      </c>
      <c r="J793" s="893">
        <v>5</v>
      </c>
      <c r="K793" s="944">
        <v>199.3</v>
      </c>
      <c r="L793" s="943">
        <v>1420.45</v>
      </c>
      <c r="M793" s="892">
        <v>0</v>
      </c>
      <c r="N793" s="892">
        <v>0</v>
      </c>
      <c r="O793" s="892">
        <v>0</v>
      </c>
      <c r="P793" s="942">
        <v>1420.45</v>
      </c>
      <c r="Q793" s="892">
        <v>0</v>
      </c>
      <c r="R793" s="892">
        <v>0</v>
      </c>
      <c r="S793" s="892">
        <v>0</v>
      </c>
      <c r="T793" s="892">
        <v>0</v>
      </c>
      <c r="U793" s="892">
        <v>0</v>
      </c>
      <c r="V793" s="926">
        <v>0</v>
      </c>
      <c r="Y793" s="969"/>
      <c r="Z793" s="969"/>
      <c r="AA793" s="969"/>
      <c r="AB793" s="969"/>
      <c r="AC793" s="969"/>
      <c r="AD793" s="969"/>
      <c r="AE793" s="969"/>
      <c r="AF793" s="969"/>
      <c r="AG793" s="969"/>
      <c r="AH793" s="969"/>
      <c r="AI793" s="969"/>
      <c r="AJ793" s="969"/>
      <c r="AK793" s="969"/>
      <c r="AL793" s="969"/>
      <c r="AM793" s="969"/>
      <c r="AN793" s="969"/>
      <c r="AO793" s="969"/>
    </row>
    <row r="794" spans="1:41">
      <c r="A794" s="882" t="s">
        <v>1052</v>
      </c>
      <c r="B794" s="951">
        <v>16.77</v>
      </c>
      <c r="C794" s="951">
        <v>17.71</v>
      </c>
      <c r="D794" s="899">
        <v>29</v>
      </c>
      <c r="E794" s="899">
        <v>29</v>
      </c>
      <c r="F794" s="899">
        <v>999.92000000000007</v>
      </c>
      <c r="G794" s="950">
        <v>11.8</v>
      </c>
      <c r="H794" s="899">
        <v>3</v>
      </c>
      <c r="I794" s="899">
        <v>4</v>
      </c>
      <c r="J794" s="899">
        <v>4</v>
      </c>
      <c r="K794" s="949">
        <v>70.800000000000011</v>
      </c>
      <c r="L794" s="948">
        <v>1070.72</v>
      </c>
      <c r="M794" s="898">
        <v>0</v>
      </c>
      <c r="N794" s="898">
        <v>0</v>
      </c>
      <c r="O794" s="898">
        <v>0</v>
      </c>
      <c r="P794" s="947">
        <v>1070.72</v>
      </c>
      <c r="Q794" s="898">
        <v>0</v>
      </c>
      <c r="R794" s="898">
        <v>0</v>
      </c>
      <c r="S794" s="898">
        <v>0</v>
      </c>
      <c r="T794" s="898">
        <v>0</v>
      </c>
      <c r="U794" s="898">
        <v>0</v>
      </c>
      <c r="V794" s="925">
        <v>0</v>
      </c>
      <c r="Y794" s="969"/>
      <c r="Z794" s="969"/>
      <c r="AA794" s="969"/>
      <c r="AB794" s="969"/>
      <c r="AC794" s="969"/>
      <c r="AD794" s="969"/>
      <c r="AE794" s="969"/>
      <c r="AF794" s="969"/>
      <c r="AG794" s="969"/>
      <c r="AH794" s="969"/>
      <c r="AI794" s="969"/>
      <c r="AJ794" s="969"/>
      <c r="AK794" s="969"/>
      <c r="AL794" s="969"/>
      <c r="AM794" s="969"/>
      <c r="AN794" s="969"/>
      <c r="AO794" s="969"/>
    </row>
    <row r="795" spans="1:41">
      <c r="A795" s="880" t="s">
        <v>1426</v>
      </c>
      <c r="B795" s="946">
        <v>25.32</v>
      </c>
      <c r="C795" s="946">
        <v>24.36</v>
      </c>
      <c r="D795" s="893">
        <v>41</v>
      </c>
      <c r="E795" s="893">
        <v>39</v>
      </c>
      <c r="F795" s="893">
        <v>1988.16</v>
      </c>
      <c r="G795" s="945">
        <v>4.375</v>
      </c>
      <c r="H795" s="893">
        <v>7</v>
      </c>
      <c r="I795" s="893">
        <v>7</v>
      </c>
      <c r="J795" s="893">
        <v>7</v>
      </c>
      <c r="K795" s="944">
        <v>61.25</v>
      </c>
      <c r="L795" s="943">
        <v>2049.41</v>
      </c>
      <c r="M795" s="892">
        <v>0</v>
      </c>
      <c r="N795" s="892">
        <v>0</v>
      </c>
      <c r="O795" s="892">
        <v>0</v>
      </c>
      <c r="P795" s="942">
        <v>2049.41</v>
      </c>
      <c r="Q795" s="892">
        <v>0</v>
      </c>
      <c r="R795" s="892">
        <v>0</v>
      </c>
      <c r="S795" s="892">
        <v>0</v>
      </c>
      <c r="T795" s="892">
        <v>0</v>
      </c>
      <c r="U795" s="892">
        <v>0</v>
      </c>
      <c r="V795" s="926">
        <v>0</v>
      </c>
      <c r="Y795" s="969"/>
      <c r="Z795" s="969"/>
      <c r="AA795" s="969"/>
      <c r="AB795" s="969"/>
      <c r="AC795" s="969"/>
      <c r="AD795" s="969"/>
      <c r="AE795" s="969"/>
      <c r="AF795" s="969"/>
      <c r="AG795" s="969"/>
      <c r="AH795" s="969"/>
      <c r="AI795" s="969"/>
      <c r="AJ795" s="969"/>
      <c r="AK795" s="969"/>
      <c r="AL795" s="969"/>
      <c r="AM795" s="969"/>
      <c r="AN795" s="969"/>
      <c r="AO795" s="969"/>
    </row>
    <row r="796" spans="1:41">
      <c r="A796" s="882" t="s">
        <v>1051</v>
      </c>
      <c r="B796" s="951">
        <v>25.83</v>
      </c>
      <c r="C796" s="951">
        <v>26.28</v>
      </c>
      <c r="D796" s="899">
        <v>58</v>
      </c>
      <c r="E796" s="899">
        <v>59</v>
      </c>
      <c r="F796" s="899">
        <v>3048.66</v>
      </c>
      <c r="G796" s="950">
        <v>8.42</v>
      </c>
      <c r="H796" s="899">
        <v>14</v>
      </c>
      <c r="I796" s="899">
        <v>12</v>
      </c>
      <c r="J796" s="899">
        <v>14</v>
      </c>
      <c r="K796" s="949">
        <v>269.44</v>
      </c>
      <c r="L796" s="948">
        <v>3318.1</v>
      </c>
      <c r="M796" s="898">
        <v>0</v>
      </c>
      <c r="N796" s="898">
        <v>0</v>
      </c>
      <c r="O796" s="898">
        <v>0</v>
      </c>
      <c r="P796" s="947">
        <v>3318.1</v>
      </c>
      <c r="Q796" s="898">
        <v>0</v>
      </c>
      <c r="R796" s="898">
        <v>0</v>
      </c>
      <c r="S796" s="898">
        <v>0</v>
      </c>
      <c r="T796" s="898">
        <v>0</v>
      </c>
      <c r="U796" s="898">
        <v>0</v>
      </c>
      <c r="V796" s="925">
        <v>0</v>
      </c>
      <c r="Y796" s="969"/>
      <c r="Z796" s="969"/>
      <c r="AA796" s="969"/>
      <c r="AB796" s="969"/>
      <c r="AC796" s="969"/>
      <c r="AD796" s="969"/>
      <c r="AE796" s="969"/>
      <c r="AF796" s="969"/>
      <c r="AG796" s="969"/>
      <c r="AH796" s="969"/>
      <c r="AI796" s="969"/>
      <c r="AJ796" s="969"/>
      <c r="AK796" s="969"/>
      <c r="AL796" s="969"/>
      <c r="AM796" s="969"/>
      <c r="AN796" s="969"/>
      <c r="AO796" s="969"/>
    </row>
    <row r="797" spans="1:41">
      <c r="A797" s="880" t="s">
        <v>1050</v>
      </c>
      <c r="B797" s="946">
        <v>20.63</v>
      </c>
      <c r="C797" s="946">
        <v>20.9</v>
      </c>
      <c r="D797" s="893">
        <v>54</v>
      </c>
      <c r="E797" s="893">
        <v>54</v>
      </c>
      <c r="F797" s="893">
        <v>2242.62</v>
      </c>
      <c r="G797" s="945">
        <v>2.4449999999999998</v>
      </c>
      <c r="H797" s="893">
        <v>8</v>
      </c>
      <c r="I797" s="893">
        <v>8</v>
      </c>
      <c r="J797" s="893">
        <v>7</v>
      </c>
      <c r="K797" s="944">
        <v>34.229999999999997</v>
      </c>
      <c r="L797" s="943">
        <v>2276.85</v>
      </c>
      <c r="M797" s="892">
        <v>0</v>
      </c>
      <c r="N797" s="892">
        <v>0</v>
      </c>
      <c r="O797" s="892">
        <v>0</v>
      </c>
      <c r="P797" s="942">
        <v>2276.85</v>
      </c>
      <c r="Q797" s="892">
        <v>0</v>
      </c>
      <c r="R797" s="892">
        <v>0</v>
      </c>
      <c r="S797" s="892">
        <v>0</v>
      </c>
      <c r="T797" s="892">
        <v>0</v>
      </c>
      <c r="U797" s="892">
        <v>0</v>
      </c>
      <c r="V797" s="926">
        <v>0</v>
      </c>
      <c r="Y797" s="969"/>
      <c r="Z797" s="969"/>
      <c r="AA797" s="969"/>
      <c r="AB797" s="969"/>
      <c r="AC797" s="969"/>
      <c r="AD797" s="969"/>
      <c r="AE797" s="969"/>
      <c r="AF797" s="969"/>
      <c r="AG797" s="969"/>
      <c r="AH797" s="969"/>
      <c r="AI797" s="969"/>
      <c r="AJ797" s="969"/>
      <c r="AK797" s="969"/>
      <c r="AL797" s="969"/>
      <c r="AM797" s="969"/>
      <c r="AN797" s="969"/>
      <c r="AO797" s="969"/>
    </row>
    <row r="798" spans="1:41">
      <c r="A798" s="882" t="s">
        <v>1049</v>
      </c>
      <c r="B798" s="951">
        <v>20.71</v>
      </c>
      <c r="C798" s="951">
        <v>21.64</v>
      </c>
      <c r="D798" s="899">
        <v>48</v>
      </c>
      <c r="E798" s="899">
        <v>48</v>
      </c>
      <c r="F798" s="899">
        <v>2032.8000000000002</v>
      </c>
      <c r="G798" s="950">
        <v>3.63</v>
      </c>
      <c r="H798" s="899">
        <v>6</v>
      </c>
      <c r="I798" s="899">
        <v>6</v>
      </c>
      <c r="J798" s="899">
        <v>6</v>
      </c>
      <c r="K798" s="949">
        <v>43.56</v>
      </c>
      <c r="L798" s="948">
        <v>2076.36</v>
      </c>
      <c r="M798" s="898">
        <v>0</v>
      </c>
      <c r="N798" s="898">
        <v>0</v>
      </c>
      <c r="O798" s="898">
        <v>0</v>
      </c>
      <c r="P798" s="947">
        <v>2076.36</v>
      </c>
      <c r="Q798" s="898">
        <v>0</v>
      </c>
      <c r="R798" s="898">
        <v>0</v>
      </c>
      <c r="S798" s="898">
        <v>0</v>
      </c>
      <c r="T798" s="898">
        <v>0</v>
      </c>
      <c r="U798" s="898">
        <v>0</v>
      </c>
      <c r="V798" s="925">
        <v>0</v>
      </c>
      <c r="Y798" s="969"/>
      <c r="Z798" s="969"/>
      <c r="AA798" s="969"/>
      <c r="AB798" s="969"/>
      <c r="AC798" s="969"/>
      <c r="AD798" s="969"/>
      <c r="AE798" s="969"/>
      <c r="AF798" s="969"/>
      <c r="AG798" s="969"/>
      <c r="AH798" s="969"/>
      <c r="AI798" s="969"/>
      <c r="AJ798" s="969"/>
      <c r="AK798" s="969"/>
      <c r="AL798" s="969"/>
      <c r="AM798" s="969"/>
      <c r="AN798" s="969"/>
      <c r="AO798" s="969"/>
    </row>
    <row r="799" spans="1:41">
      <c r="A799" s="880" t="s">
        <v>1425</v>
      </c>
      <c r="B799" s="946">
        <v>18.96</v>
      </c>
      <c r="C799" s="946">
        <v>18.399999999999999</v>
      </c>
      <c r="D799" s="893">
        <v>57</v>
      </c>
      <c r="E799" s="893">
        <v>57</v>
      </c>
      <c r="F799" s="893">
        <v>2129.52</v>
      </c>
      <c r="G799" s="945">
        <v>2.91</v>
      </c>
      <c r="H799" s="893">
        <v>7</v>
      </c>
      <c r="I799" s="893">
        <v>7</v>
      </c>
      <c r="J799" s="893">
        <v>7</v>
      </c>
      <c r="K799" s="944">
        <v>40.74</v>
      </c>
      <c r="L799" s="943">
        <v>2170.2599999999998</v>
      </c>
      <c r="M799" s="892">
        <v>0</v>
      </c>
      <c r="N799" s="892">
        <v>0</v>
      </c>
      <c r="O799" s="892">
        <v>0</v>
      </c>
      <c r="P799" s="942">
        <v>0</v>
      </c>
      <c r="Q799" s="892">
        <v>0</v>
      </c>
      <c r="R799" s="892">
        <v>0</v>
      </c>
      <c r="S799" s="892">
        <v>2170.2599999999998</v>
      </c>
      <c r="T799" s="892">
        <v>0</v>
      </c>
      <c r="U799" s="892">
        <v>0</v>
      </c>
      <c r="V799" s="926">
        <v>0</v>
      </c>
      <c r="Y799" s="969"/>
      <c r="Z799" s="969"/>
      <c r="AA799" s="969"/>
      <c r="AB799" s="969"/>
      <c r="AC799" s="969"/>
      <c r="AD799" s="969"/>
      <c r="AE799" s="969"/>
      <c r="AF799" s="969"/>
      <c r="AG799" s="969"/>
      <c r="AH799" s="969"/>
      <c r="AI799" s="969"/>
      <c r="AJ799" s="969"/>
      <c r="AK799" s="969"/>
      <c r="AL799" s="969"/>
      <c r="AM799" s="969"/>
      <c r="AN799" s="969"/>
      <c r="AO799" s="969"/>
    </row>
    <row r="800" spans="1:41">
      <c r="A800" s="882" t="s">
        <v>1048</v>
      </c>
      <c r="B800" s="951">
        <v>22.55</v>
      </c>
      <c r="C800" s="951">
        <v>22.97</v>
      </c>
      <c r="D800" s="899">
        <v>32</v>
      </c>
      <c r="E800" s="899">
        <v>32</v>
      </c>
      <c r="F800" s="899">
        <v>1456.6399999999999</v>
      </c>
      <c r="G800" s="950">
        <v>15.5</v>
      </c>
      <c r="H800" s="899">
        <v>5</v>
      </c>
      <c r="I800" s="899">
        <v>5</v>
      </c>
      <c r="J800" s="899">
        <v>5</v>
      </c>
      <c r="K800" s="949">
        <v>155</v>
      </c>
      <c r="L800" s="948">
        <v>1611.6399999999999</v>
      </c>
      <c r="M800" s="898">
        <v>0</v>
      </c>
      <c r="N800" s="898">
        <v>0</v>
      </c>
      <c r="O800" s="898">
        <v>0</v>
      </c>
      <c r="P800" s="947">
        <v>1562.0510769230768</v>
      </c>
      <c r="Q800" s="898">
        <v>0</v>
      </c>
      <c r="R800" s="898">
        <v>49.588923076923074</v>
      </c>
      <c r="S800" s="898">
        <v>0</v>
      </c>
      <c r="T800" s="898">
        <v>0</v>
      </c>
      <c r="U800" s="898">
        <v>0</v>
      </c>
      <c r="V800" s="925">
        <v>0</v>
      </c>
      <c r="Y800" s="969"/>
      <c r="Z800" s="969"/>
      <c r="AA800" s="969"/>
      <c r="AB800" s="969"/>
      <c r="AC800" s="969"/>
      <c r="AD800" s="969"/>
      <c r="AE800" s="969"/>
      <c r="AF800" s="969"/>
      <c r="AG800" s="969"/>
      <c r="AH800" s="969"/>
      <c r="AI800" s="969"/>
      <c r="AJ800" s="969"/>
      <c r="AK800" s="969"/>
      <c r="AL800" s="969"/>
      <c r="AM800" s="969"/>
      <c r="AN800" s="969"/>
      <c r="AO800" s="969"/>
    </row>
    <row r="801" spans="1:41">
      <c r="A801" s="880" t="s">
        <v>1423</v>
      </c>
      <c r="B801" s="946">
        <v>23.54</v>
      </c>
      <c r="C801" s="946">
        <v>23.06</v>
      </c>
      <c r="D801" s="893">
        <v>52</v>
      </c>
      <c r="E801" s="893">
        <v>52</v>
      </c>
      <c r="F801" s="893">
        <v>2423.1999999999998</v>
      </c>
      <c r="G801" s="945">
        <v>7.9</v>
      </c>
      <c r="H801" s="893">
        <v>8</v>
      </c>
      <c r="I801" s="893">
        <v>9</v>
      </c>
      <c r="J801" s="893">
        <v>9</v>
      </c>
      <c r="K801" s="944">
        <v>126.4</v>
      </c>
      <c r="L801" s="943">
        <v>2549.6</v>
      </c>
      <c r="M801" s="892">
        <v>0</v>
      </c>
      <c r="N801" s="892">
        <v>0</v>
      </c>
      <c r="O801" s="892">
        <v>0</v>
      </c>
      <c r="P801" s="942">
        <v>2549.6</v>
      </c>
      <c r="Q801" s="892">
        <v>0</v>
      </c>
      <c r="R801" s="892">
        <v>0</v>
      </c>
      <c r="S801" s="892">
        <v>0</v>
      </c>
      <c r="T801" s="892">
        <v>0</v>
      </c>
      <c r="U801" s="892">
        <v>0</v>
      </c>
      <c r="V801" s="926">
        <v>0</v>
      </c>
      <c r="Y801" s="969"/>
      <c r="Z801" s="969"/>
      <c r="AA801" s="969"/>
      <c r="AB801" s="969"/>
      <c r="AC801" s="969"/>
      <c r="AD801" s="969"/>
      <c r="AE801" s="969"/>
      <c r="AF801" s="969"/>
      <c r="AG801" s="969"/>
      <c r="AH801" s="969"/>
      <c r="AI801" s="969"/>
      <c r="AJ801" s="969"/>
      <c r="AK801" s="969"/>
      <c r="AL801" s="969"/>
      <c r="AM801" s="969"/>
      <c r="AN801" s="969"/>
      <c r="AO801" s="969"/>
    </row>
    <row r="802" spans="1:41">
      <c r="A802" s="880" t="s">
        <v>1420</v>
      </c>
      <c r="B802" s="946">
        <v>13.61</v>
      </c>
      <c r="C802" s="946">
        <v>14.15</v>
      </c>
      <c r="D802" s="893">
        <v>48</v>
      </c>
      <c r="E802" s="893">
        <v>47</v>
      </c>
      <c r="F802" s="893">
        <v>1318.33</v>
      </c>
      <c r="G802" s="945">
        <v>6.4</v>
      </c>
      <c r="H802" s="893">
        <v>5</v>
      </c>
      <c r="I802" s="893">
        <v>5</v>
      </c>
      <c r="J802" s="893">
        <v>5</v>
      </c>
      <c r="K802" s="944">
        <v>64</v>
      </c>
      <c r="L802" s="943">
        <v>1382.33</v>
      </c>
      <c r="M802" s="892">
        <v>0</v>
      </c>
      <c r="N802" s="892">
        <v>0</v>
      </c>
      <c r="O802" s="892">
        <v>0</v>
      </c>
      <c r="P802" s="942">
        <v>1367.6243617021275</v>
      </c>
      <c r="Q802" s="892">
        <v>0</v>
      </c>
      <c r="R802" s="892">
        <v>0</v>
      </c>
      <c r="S802" s="892">
        <v>14.705638297872339</v>
      </c>
      <c r="T802" s="892">
        <v>0</v>
      </c>
      <c r="U802" s="892">
        <v>0</v>
      </c>
      <c r="V802" s="926">
        <v>0</v>
      </c>
      <c r="Y802" s="969"/>
      <c r="Z802" s="969"/>
      <c r="AA802" s="969"/>
      <c r="AB802" s="969"/>
      <c r="AC802" s="969"/>
      <c r="AD802" s="969"/>
      <c r="AE802" s="969"/>
      <c r="AF802" s="969"/>
      <c r="AG802" s="969"/>
      <c r="AH802" s="969"/>
      <c r="AI802" s="969"/>
      <c r="AJ802" s="969"/>
      <c r="AK802" s="969"/>
      <c r="AL802" s="969"/>
      <c r="AM802" s="969"/>
      <c r="AN802" s="969"/>
      <c r="AO802" s="969"/>
    </row>
    <row r="803" spans="1:41">
      <c r="A803" s="882" t="s">
        <v>1046</v>
      </c>
      <c r="B803" s="951">
        <v>18.7</v>
      </c>
      <c r="C803" s="951">
        <v>19.48</v>
      </c>
      <c r="D803" s="899">
        <v>54</v>
      </c>
      <c r="E803" s="899">
        <v>54</v>
      </c>
      <c r="F803" s="899">
        <v>2061.7200000000003</v>
      </c>
      <c r="G803" s="950">
        <v>3.63</v>
      </c>
      <c r="H803" s="899">
        <v>6</v>
      </c>
      <c r="I803" s="899">
        <v>7</v>
      </c>
      <c r="J803" s="899">
        <v>6</v>
      </c>
      <c r="K803" s="949">
        <v>36.299999999999997</v>
      </c>
      <c r="L803" s="948">
        <v>2098.0200000000004</v>
      </c>
      <c r="M803" s="898">
        <v>0</v>
      </c>
      <c r="N803" s="898">
        <v>0</v>
      </c>
      <c r="O803" s="898">
        <v>0</v>
      </c>
      <c r="P803" s="947">
        <v>2059.1677777777782</v>
      </c>
      <c r="Q803" s="898">
        <v>0</v>
      </c>
      <c r="R803" s="898">
        <v>38.852222222222231</v>
      </c>
      <c r="S803" s="898">
        <v>0</v>
      </c>
      <c r="T803" s="898">
        <v>0</v>
      </c>
      <c r="U803" s="898">
        <v>0</v>
      </c>
      <c r="V803" s="925">
        <v>0</v>
      </c>
      <c r="Y803" s="969"/>
      <c r="Z803" s="969"/>
      <c r="AA803" s="969"/>
      <c r="AB803" s="969"/>
      <c r="AC803" s="969"/>
      <c r="AD803" s="969"/>
      <c r="AE803" s="969"/>
      <c r="AF803" s="969"/>
      <c r="AG803" s="969"/>
      <c r="AH803" s="969"/>
      <c r="AI803" s="969"/>
      <c r="AJ803" s="969"/>
      <c r="AK803" s="969"/>
      <c r="AL803" s="969"/>
      <c r="AM803" s="969"/>
      <c r="AN803" s="969"/>
      <c r="AO803" s="969"/>
    </row>
    <row r="804" spans="1:41">
      <c r="A804" s="880" t="s">
        <v>1418</v>
      </c>
      <c r="B804" s="946">
        <v>23.95</v>
      </c>
      <c r="C804" s="946">
        <v>27.12</v>
      </c>
      <c r="D804" s="893">
        <v>41</v>
      </c>
      <c r="E804" s="893">
        <v>41</v>
      </c>
      <c r="F804" s="893">
        <v>2093.87</v>
      </c>
      <c r="G804" s="945">
        <v>4.25</v>
      </c>
      <c r="H804" s="893">
        <v>6</v>
      </c>
      <c r="I804" s="893">
        <v>6</v>
      </c>
      <c r="J804" s="893">
        <v>6</v>
      </c>
      <c r="K804" s="944">
        <v>51</v>
      </c>
      <c r="L804" s="943">
        <v>2144.87</v>
      </c>
      <c r="M804" s="892">
        <v>0</v>
      </c>
      <c r="N804" s="892">
        <v>0</v>
      </c>
      <c r="O804" s="892">
        <v>0</v>
      </c>
      <c r="P804" s="942">
        <v>2144.87</v>
      </c>
      <c r="Q804" s="892">
        <v>0</v>
      </c>
      <c r="R804" s="892">
        <v>0</v>
      </c>
      <c r="S804" s="892">
        <v>0</v>
      </c>
      <c r="T804" s="892">
        <v>0</v>
      </c>
      <c r="U804" s="892">
        <v>0</v>
      </c>
      <c r="V804" s="926">
        <v>0</v>
      </c>
      <c r="Y804" s="969"/>
      <c r="Z804" s="969"/>
      <c r="AA804" s="969"/>
      <c r="AB804" s="969"/>
      <c r="AC804" s="969"/>
      <c r="AD804" s="969"/>
      <c r="AE804" s="969"/>
      <c r="AF804" s="969"/>
      <c r="AG804" s="969"/>
      <c r="AH804" s="969"/>
      <c r="AI804" s="969"/>
      <c r="AJ804" s="969"/>
      <c r="AK804" s="969"/>
      <c r="AL804" s="969"/>
      <c r="AM804" s="969"/>
      <c r="AN804" s="969"/>
      <c r="AO804" s="969"/>
    </row>
    <row r="805" spans="1:41">
      <c r="A805" s="882" t="s">
        <v>1045</v>
      </c>
      <c r="B805" s="951">
        <v>15.85</v>
      </c>
      <c r="C805" s="951">
        <v>17.03</v>
      </c>
      <c r="D805" s="899">
        <v>56</v>
      </c>
      <c r="E805" s="899">
        <v>57</v>
      </c>
      <c r="F805" s="899">
        <v>1858.31</v>
      </c>
      <c r="G805" s="950">
        <v>7.75</v>
      </c>
      <c r="H805" s="899">
        <v>8</v>
      </c>
      <c r="I805" s="899">
        <v>8</v>
      </c>
      <c r="J805" s="899">
        <v>8</v>
      </c>
      <c r="K805" s="949">
        <v>124</v>
      </c>
      <c r="L805" s="948">
        <v>1982.31</v>
      </c>
      <c r="M805" s="898">
        <v>0</v>
      </c>
      <c r="N805" s="898">
        <v>0</v>
      </c>
      <c r="O805" s="898">
        <v>0</v>
      </c>
      <c r="P805" s="947">
        <v>1982.31</v>
      </c>
      <c r="Q805" s="898">
        <v>0</v>
      </c>
      <c r="R805" s="898">
        <v>0</v>
      </c>
      <c r="S805" s="898">
        <v>0</v>
      </c>
      <c r="T805" s="898">
        <v>0</v>
      </c>
      <c r="U805" s="898">
        <v>0</v>
      </c>
      <c r="V805" s="925">
        <v>0</v>
      </c>
      <c r="Y805" s="969"/>
      <c r="Z805" s="969"/>
      <c r="AA805" s="969"/>
      <c r="AB805" s="969"/>
      <c r="AC805" s="969"/>
      <c r="AD805" s="969"/>
      <c r="AE805" s="969"/>
      <c r="AF805" s="969"/>
      <c r="AG805" s="969"/>
      <c r="AH805" s="969"/>
      <c r="AI805" s="969"/>
      <c r="AJ805" s="969"/>
      <c r="AK805" s="969"/>
      <c r="AL805" s="969"/>
      <c r="AM805" s="969"/>
      <c r="AN805" s="969"/>
      <c r="AO805" s="969"/>
    </row>
    <row r="806" spans="1:41">
      <c r="A806" s="880" t="s">
        <v>1417</v>
      </c>
      <c r="B806" s="946">
        <v>27.63</v>
      </c>
      <c r="C806" s="946">
        <v>30.52</v>
      </c>
      <c r="D806" s="893">
        <v>55</v>
      </c>
      <c r="E806" s="893">
        <v>55</v>
      </c>
      <c r="F806" s="893">
        <v>3198.25</v>
      </c>
      <c r="G806" s="945">
        <v>18</v>
      </c>
      <c r="H806" s="893">
        <v>8</v>
      </c>
      <c r="I806" s="893">
        <v>9</v>
      </c>
      <c r="J806" s="893">
        <v>9</v>
      </c>
      <c r="K806" s="944">
        <v>288</v>
      </c>
      <c r="L806" s="943">
        <v>3486.25</v>
      </c>
      <c r="M806" s="892">
        <v>0</v>
      </c>
      <c r="N806" s="892">
        <v>0</v>
      </c>
      <c r="O806" s="892">
        <v>0</v>
      </c>
      <c r="P806" s="942">
        <v>3454.5568181818185</v>
      </c>
      <c r="Q806" s="892">
        <v>0</v>
      </c>
      <c r="R806" s="892">
        <v>0</v>
      </c>
      <c r="S806" s="892">
        <v>31.693181818181817</v>
      </c>
      <c r="T806" s="892">
        <v>0</v>
      </c>
      <c r="U806" s="892">
        <v>0</v>
      </c>
      <c r="V806" s="926">
        <v>0</v>
      </c>
      <c r="Y806" s="969"/>
      <c r="Z806" s="969"/>
      <c r="AA806" s="969"/>
      <c r="AB806" s="969"/>
      <c r="AC806" s="969"/>
      <c r="AD806" s="969"/>
      <c r="AE806" s="969"/>
      <c r="AF806" s="969"/>
      <c r="AG806" s="969"/>
      <c r="AH806" s="969"/>
      <c r="AI806" s="969"/>
      <c r="AJ806" s="969"/>
      <c r="AK806" s="969"/>
      <c r="AL806" s="969"/>
      <c r="AM806" s="969"/>
      <c r="AN806" s="969"/>
      <c r="AO806" s="969"/>
    </row>
    <row r="807" spans="1:41">
      <c r="A807" s="882" t="s">
        <v>1416</v>
      </c>
      <c r="B807" s="951">
        <v>24.36</v>
      </c>
      <c r="C807" s="951">
        <v>23.16</v>
      </c>
      <c r="D807" s="899">
        <v>46</v>
      </c>
      <c r="E807" s="899">
        <v>46</v>
      </c>
      <c r="F807" s="899">
        <v>2185.92</v>
      </c>
      <c r="G807" s="950">
        <v>5.83</v>
      </c>
      <c r="H807" s="899">
        <v>7</v>
      </c>
      <c r="I807" s="899">
        <v>8</v>
      </c>
      <c r="J807" s="899">
        <v>8</v>
      </c>
      <c r="K807" s="949">
        <v>81.62</v>
      </c>
      <c r="L807" s="948">
        <v>2267.54</v>
      </c>
      <c r="M807" s="898">
        <v>0</v>
      </c>
      <c r="N807" s="898">
        <v>0</v>
      </c>
      <c r="O807" s="898">
        <v>0</v>
      </c>
      <c r="P807" s="947">
        <v>2267.54</v>
      </c>
      <c r="Q807" s="898">
        <v>0</v>
      </c>
      <c r="R807" s="898">
        <v>0</v>
      </c>
      <c r="S807" s="898">
        <v>0</v>
      </c>
      <c r="T807" s="898">
        <v>0</v>
      </c>
      <c r="U807" s="898">
        <v>0</v>
      </c>
      <c r="V807" s="925">
        <v>0</v>
      </c>
      <c r="Y807" s="969"/>
      <c r="Z807" s="969"/>
      <c r="AA807" s="969"/>
      <c r="AB807" s="969"/>
      <c r="AC807" s="969"/>
      <c r="AD807" s="969"/>
      <c r="AE807" s="969"/>
      <c r="AF807" s="969"/>
      <c r="AG807" s="969"/>
      <c r="AH807" s="969"/>
      <c r="AI807" s="969"/>
      <c r="AJ807" s="969"/>
      <c r="AK807" s="969"/>
      <c r="AL807" s="969"/>
      <c r="AM807" s="969"/>
      <c r="AN807" s="969"/>
      <c r="AO807" s="969"/>
    </row>
    <row r="808" spans="1:41">
      <c r="A808" s="880" t="s">
        <v>1414</v>
      </c>
      <c r="B808" s="946">
        <v>18.27</v>
      </c>
      <c r="C808" s="946">
        <v>0</v>
      </c>
      <c r="D808" s="893">
        <v>44</v>
      </c>
      <c r="E808" s="893">
        <v>0</v>
      </c>
      <c r="F808" s="893">
        <v>803.88</v>
      </c>
      <c r="G808" s="945">
        <v>1.1000000000000001</v>
      </c>
      <c r="H808" s="893">
        <v>3</v>
      </c>
      <c r="I808" s="893">
        <v>3</v>
      </c>
      <c r="J808" s="893">
        <v>3</v>
      </c>
      <c r="K808" s="944">
        <v>6.6000000000000005</v>
      </c>
      <c r="L808" s="943">
        <v>810.48</v>
      </c>
      <c r="M808" s="892">
        <v>0</v>
      </c>
      <c r="N808" s="892">
        <v>0</v>
      </c>
      <c r="O808" s="892">
        <v>0</v>
      </c>
      <c r="P808" s="942">
        <v>810.48</v>
      </c>
      <c r="Q808" s="892">
        <v>0</v>
      </c>
      <c r="R808" s="892">
        <v>0</v>
      </c>
      <c r="S808" s="892">
        <v>0</v>
      </c>
      <c r="T808" s="892">
        <v>0</v>
      </c>
      <c r="U808" s="892">
        <v>0</v>
      </c>
      <c r="V808" s="926">
        <v>0</v>
      </c>
      <c r="Y808" s="969"/>
      <c r="Z808" s="969"/>
      <c r="AA808" s="969"/>
      <c r="AB808" s="969"/>
      <c r="AC808" s="969"/>
      <c r="AD808" s="969"/>
      <c r="AE808" s="969"/>
      <c r="AF808" s="969"/>
      <c r="AG808" s="969"/>
      <c r="AH808" s="969"/>
      <c r="AI808" s="969"/>
      <c r="AJ808" s="969"/>
      <c r="AK808" s="969"/>
      <c r="AL808" s="969"/>
      <c r="AM808" s="969"/>
      <c r="AN808" s="969"/>
      <c r="AO808" s="969"/>
    </row>
    <row r="809" spans="1:41">
      <c r="A809" s="882" t="s">
        <v>1044</v>
      </c>
      <c r="B809" s="951">
        <v>17.73</v>
      </c>
      <c r="C809" s="951">
        <v>18.91</v>
      </c>
      <c r="D809" s="899">
        <v>33</v>
      </c>
      <c r="E809" s="899">
        <v>33</v>
      </c>
      <c r="F809" s="899">
        <v>1209.1199999999999</v>
      </c>
      <c r="G809" s="950">
        <v>16.7</v>
      </c>
      <c r="H809" s="899">
        <v>6</v>
      </c>
      <c r="I809" s="899">
        <v>6</v>
      </c>
      <c r="J809" s="899">
        <v>6</v>
      </c>
      <c r="K809" s="949">
        <v>200.39999999999998</v>
      </c>
      <c r="L809" s="948">
        <v>1409.52</v>
      </c>
      <c r="M809" s="898">
        <v>0</v>
      </c>
      <c r="N809" s="898">
        <v>0</v>
      </c>
      <c r="O809" s="898">
        <v>0</v>
      </c>
      <c r="P809" s="947">
        <v>1409.52</v>
      </c>
      <c r="Q809" s="898">
        <v>0</v>
      </c>
      <c r="R809" s="898">
        <v>0</v>
      </c>
      <c r="S809" s="898">
        <v>0</v>
      </c>
      <c r="T809" s="898">
        <v>0</v>
      </c>
      <c r="U809" s="898">
        <v>0</v>
      </c>
      <c r="V809" s="925">
        <v>0</v>
      </c>
      <c r="Y809" s="969"/>
      <c r="Z809" s="969"/>
      <c r="AA809" s="969"/>
      <c r="AB809" s="969"/>
      <c r="AC809" s="969"/>
      <c r="AD809" s="969"/>
      <c r="AE809" s="969"/>
      <c r="AF809" s="969"/>
      <c r="AG809" s="969"/>
      <c r="AH809" s="969"/>
      <c r="AI809" s="969"/>
      <c r="AJ809" s="969"/>
      <c r="AK809" s="969"/>
      <c r="AL809" s="969"/>
      <c r="AM809" s="969"/>
      <c r="AN809" s="969"/>
      <c r="AO809" s="969"/>
    </row>
    <row r="810" spans="1:41">
      <c r="A810" s="880" t="s">
        <v>1413</v>
      </c>
      <c r="B810" s="946">
        <v>17.73</v>
      </c>
      <c r="C810" s="946">
        <v>18.920000000000002</v>
      </c>
      <c r="D810" s="893">
        <v>92</v>
      </c>
      <c r="E810" s="893">
        <v>90</v>
      </c>
      <c r="F810" s="893">
        <v>3333.96</v>
      </c>
      <c r="G810" s="945">
        <v>15.5</v>
      </c>
      <c r="H810" s="893">
        <v>15</v>
      </c>
      <c r="I810" s="893">
        <v>15</v>
      </c>
      <c r="J810" s="893">
        <v>15</v>
      </c>
      <c r="K810" s="944">
        <v>465</v>
      </c>
      <c r="L810" s="943">
        <v>3798.96</v>
      </c>
      <c r="M810" s="892">
        <v>0</v>
      </c>
      <c r="N810" s="892">
        <v>0</v>
      </c>
      <c r="O810" s="892">
        <v>0</v>
      </c>
      <c r="P810" s="942">
        <v>1554.1200000000001</v>
      </c>
      <c r="Q810" s="892">
        <v>1057.665</v>
      </c>
      <c r="R810" s="892">
        <v>1165.5899999999999</v>
      </c>
      <c r="S810" s="892">
        <v>21.585000000000001</v>
      </c>
      <c r="T810" s="892">
        <v>0</v>
      </c>
      <c r="U810" s="892">
        <v>0</v>
      </c>
      <c r="V810" s="926">
        <v>0</v>
      </c>
      <c r="Y810" s="969"/>
      <c r="Z810" s="969"/>
      <c r="AA810" s="969"/>
      <c r="AB810" s="969"/>
      <c r="AC810" s="969"/>
      <c r="AD810" s="969"/>
      <c r="AE810" s="969"/>
      <c r="AF810" s="969"/>
      <c r="AG810" s="969"/>
      <c r="AH810" s="969"/>
      <c r="AI810" s="969"/>
      <c r="AJ810" s="969"/>
      <c r="AK810" s="969"/>
      <c r="AL810" s="969"/>
      <c r="AM810" s="969"/>
      <c r="AN810" s="969"/>
      <c r="AO810" s="969"/>
    </row>
    <row r="811" spans="1:41">
      <c r="A811" s="882" t="s">
        <v>1408</v>
      </c>
      <c r="B811" s="951">
        <v>19.89</v>
      </c>
      <c r="C811" s="951">
        <v>20.04</v>
      </c>
      <c r="D811" s="899">
        <v>68</v>
      </c>
      <c r="E811" s="899">
        <v>67</v>
      </c>
      <c r="F811" s="899">
        <v>2695.2</v>
      </c>
      <c r="G811" s="950">
        <v>3.375</v>
      </c>
      <c r="H811" s="899">
        <v>10</v>
      </c>
      <c r="I811" s="899">
        <v>10</v>
      </c>
      <c r="J811" s="899">
        <v>10</v>
      </c>
      <c r="K811" s="949">
        <v>67.5</v>
      </c>
      <c r="L811" s="948">
        <v>2762.7</v>
      </c>
      <c r="M811" s="898">
        <v>0</v>
      </c>
      <c r="N811" s="898">
        <v>0</v>
      </c>
      <c r="O811" s="898">
        <v>0</v>
      </c>
      <c r="P811" s="947">
        <v>2762.7</v>
      </c>
      <c r="Q811" s="898">
        <v>0</v>
      </c>
      <c r="R811" s="898">
        <v>0</v>
      </c>
      <c r="S811" s="898">
        <v>0</v>
      </c>
      <c r="T811" s="898">
        <v>0</v>
      </c>
      <c r="U811" s="898">
        <v>0</v>
      </c>
      <c r="V811" s="925">
        <v>0</v>
      </c>
      <c r="Y811" s="969"/>
      <c r="Z811" s="969"/>
      <c r="AA811" s="969"/>
      <c r="AB811" s="969"/>
      <c r="AC811" s="969"/>
      <c r="AD811" s="969"/>
      <c r="AE811" s="969"/>
      <c r="AF811" s="969"/>
      <c r="AG811" s="969"/>
      <c r="AH811" s="969"/>
      <c r="AI811" s="969"/>
      <c r="AJ811" s="969"/>
      <c r="AK811" s="969"/>
      <c r="AL811" s="969"/>
      <c r="AM811" s="969"/>
      <c r="AN811" s="969"/>
      <c r="AO811" s="969"/>
    </row>
    <row r="812" spans="1:41">
      <c r="A812" s="880" t="s">
        <v>1406</v>
      </c>
      <c r="B812" s="946">
        <v>18.25</v>
      </c>
      <c r="C812" s="946">
        <v>0</v>
      </c>
      <c r="D812" s="893">
        <v>43</v>
      </c>
      <c r="E812" s="893">
        <v>0</v>
      </c>
      <c r="F812" s="893">
        <v>784.75</v>
      </c>
      <c r="G812" s="945">
        <v>4.8899999999999997</v>
      </c>
      <c r="H812" s="893">
        <v>5</v>
      </c>
      <c r="I812" s="893">
        <v>5</v>
      </c>
      <c r="J812" s="893">
        <v>5</v>
      </c>
      <c r="K812" s="944">
        <v>48.9</v>
      </c>
      <c r="L812" s="943">
        <v>833.65</v>
      </c>
      <c r="M812" s="892">
        <v>0</v>
      </c>
      <c r="N812" s="892">
        <v>0</v>
      </c>
      <c r="O812" s="892">
        <v>0</v>
      </c>
      <c r="P812" s="942">
        <v>833.65</v>
      </c>
      <c r="Q812" s="892">
        <v>0</v>
      </c>
      <c r="R812" s="892">
        <v>0</v>
      </c>
      <c r="S812" s="892">
        <v>0</v>
      </c>
      <c r="T812" s="892">
        <v>0</v>
      </c>
      <c r="U812" s="892">
        <v>0</v>
      </c>
      <c r="V812" s="926">
        <v>0</v>
      </c>
      <c r="Y812" s="969"/>
      <c r="Z812" s="969"/>
      <c r="AA812" s="969"/>
      <c r="AB812" s="969"/>
      <c r="AC812" s="969"/>
      <c r="AD812" s="969"/>
      <c r="AE812" s="969"/>
      <c r="AF812" s="969"/>
      <c r="AG812" s="969"/>
      <c r="AH812" s="969"/>
      <c r="AI812" s="969"/>
      <c r="AJ812" s="969"/>
      <c r="AK812" s="969"/>
      <c r="AL812" s="969"/>
      <c r="AM812" s="969"/>
      <c r="AN812" s="969"/>
      <c r="AO812" s="969"/>
    </row>
    <row r="813" spans="1:41">
      <c r="A813" s="882" t="s">
        <v>1042</v>
      </c>
      <c r="B813" s="951">
        <v>32.82</v>
      </c>
      <c r="C813" s="951">
        <v>0</v>
      </c>
      <c r="D813" s="899">
        <v>45</v>
      </c>
      <c r="E813" s="899">
        <v>0</v>
      </c>
      <c r="F813" s="899">
        <v>1476.9</v>
      </c>
      <c r="G813" s="950">
        <v>3.3</v>
      </c>
      <c r="H813" s="899">
        <v>5</v>
      </c>
      <c r="I813" s="899">
        <v>5</v>
      </c>
      <c r="J813" s="899">
        <v>4</v>
      </c>
      <c r="K813" s="949">
        <v>26.4</v>
      </c>
      <c r="L813" s="948">
        <v>1503.3000000000002</v>
      </c>
      <c r="M813" s="898">
        <v>0</v>
      </c>
      <c r="N813" s="898">
        <v>0</v>
      </c>
      <c r="O813" s="898">
        <v>0</v>
      </c>
      <c r="P813" s="947">
        <v>1503.3000000000002</v>
      </c>
      <c r="Q813" s="898">
        <v>0</v>
      </c>
      <c r="R813" s="898">
        <v>0</v>
      </c>
      <c r="S813" s="898">
        <v>0</v>
      </c>
      <c r="T813" s="898">
        <v>0</v>
      </c>
      <c r="U813" s="898">
        <v>0</v>
      </c>
      <c r="V813" s="925">
        <v>0</v>
      </c>
      <c r="Y813" s="969"/>
      <c r="Z813" s="969"/>
      <c r="AA813" s="969"/>
      <c r="AB813" s="969"/>
      <c r="AC813" s="969"/>
      <c r="AD813" s="969"/>
      <c r="AE813" s="969"/>
      <c r="AF813" s="969"/>
      <c r="AG813" s="969"/>
      <c r="AH813" s="969"/>
      <c r="AI813" s="969"/>
      <c r="AJ813" s="969"/>
      <c r="AK813" s="969"/>
      <c r="AL813" s="969"/>
      <c r="AM813" s="969"/>
      <c r="AN813" s="969"/>
      <c r="AO813" s="969"/>
    </row>
    <row r="814" spans="1:41">
      <c r="A814" s="880" t="s">
        <v>1405</v>
      </c>
      <c r="B814" s="946">
        <v>21.95</v>
      </c>
      <c r="C814" s="946">
        <v>24.59</v>
      </c>
      <c r="D814" s="893">
        <v>44</v>
      </c>
      <c r="E814" s="893">
        <v>44</v>
      </c>
      <c r="F814" s="893">
        <v>2047.76</v>
      </c>
      <c r="G814" s="945">
        <v>11.2</v>
      </c>
      <c r="H814" s="893">
        <v>7</v>
      </c>
      <c r="I814" s="893">
        <v>7</v>
      </c>
      <c r="J814" s="893">
        <v>6</v>
      </c>
      <c r="K814" s="944">
        <v>134.39999999999998</v>
      </c>
      <c r="L814" s="943">
        <v>2182.16</v>
      </c>
      <c r="M814" s="892">
        <v>0</v>
      </c>
      <c r="N814" s="892">
        <v>0</v>
      </c>
      <c r="O814" s="892">
        <v>0</v>
      </c>
      <c r="P814" s="942">
        <v>2182.16</v>
      </c>
      <c r="Q814" s="892">
        <v>0</v>
      </c>
      <c r="R814" s="892">
        <v>0</v>
      </c>
      <c r="S814" s="892">
        <v>0</v>
      </c>
      <c r="T814" s="892">
        <v>0</v>
      </c>
      <c r="U814" s="892">
        <v>0</v>
      </c>
      <c r="V814" s="926">
        <v>0</v>
      </c>
      <c r="Y814" s="969"/>
      <c r="Z814" s="969"/>
      <c r="AA814" s="969"/>
      <c r="AB814" s="969"/>
      <c r="AC814" s="969"/>
      <c r="AD814" s="969"/>
      <c r="AE814" s="969"/>
      <c r="AF814" s="969"/>
      <c r="AG814" s="969"/>
      <c r="AH814" s="969"/>
      <c r="AI814" s="969"/>
      <c r="AJ814" s="969"/>
      <c r="AK814" s="969"/>
      <c r="AL814" s="969"/>
      <c r="AM814" s="969"/>
      <c r="AN814" s="969"/>
      <c r="AO814" s="969"/>
    </row>
    <row r="815" spans="1:41">
      <c r="A815" s="882" t="s">
        <v>1041</v>
      </c>
      <c r="B815" s="951">
        <v>25.29</v>
      </c>
      <c r="C815" s="951">
        <v>29.64</v>
      </c>
      <c r="D815" s="899">
        <v>46</v>
      </c>
      <c r="E815" s="899">
        <v>49</v>
      </c>
      <c r="F815" s="899">
        <v>2615.6999999999998</v>
      </c>
      <c r="G815" s="950">
        <v>3.4</v>
      </c>
      <c r="H815" s="899">
        <v>7</v>
      </c>
      <c r="I815" s="899">
        <v>12</v>
      </c>
      <c r="J815" s="899">
        <v>10</v>
      </c>
      <c r="K815" s="949">
        <v>34</v>
      </c>
      <c r="L815" s="948">
        <v>2649.7</v>
      </c>
      <c r="M815" s="898">
        <v>0</v>
      </c>
      <c r="N815" s="898">
        <v>0</v>
      </c>
      <c r="O815" s="898">
        <v>0</v>
      </c>
      <c r="P815" s="947">
        <v>2649.7</v>
      </c>
      <c r="Q815" s="898">
        <v>0</v>
      </c>
      <c r="R815" s="898">
        <v>0</v>
      </c>
      <c r="S815" s="898">
        <v>0</v>
      </c>
      <c r="T815" s="898">
        <v>0</v>
      </c>
      <c r="U815" s="898">
        <v>0</v>
      </c>
      <c r="V815" s="925">
        <v>0</v>
      </c>
      <c r="Y815" s="969"/>
      <c r="Z815" s="969"/>
      <c r="AA815" s="969"/>
      <c r="AB815" s="969"/>
      <c r="AC815" s="969"/>
      <c r="AD815" s="969"/>
      <c r="AE815" s="969"/>
      <c r="AF815" s="969"/>
      <c r="AG815" s="969"/>
      <c r="AH815" s="969"/>
      <c r="AI815" s="969"/>
      <c r="AJ815" s="969"/>
      <c r="AK815" s="969"/>
      <c r="AL815" s="969"/>
      <c r="AM815" s="969"/>
      <c r="AN815" s="969"/>
      <c r="AO815" s="969"/>
    </row>
    <row r="816" spans="1:41">
      <c r="A816" s="880" t="s">
        <v>1040</v>
      </c>
      <c r="B816" s="946">
        <v>19.14</v>
      </c>
      <c r="C816" s="946">
        <v>18.760000000000002</v>
      </c>
      <c r="D816" s="893">
        <v>21</v>
      </c>
      <c r="E816" s="893">
        <v>21</v>
      </c>
      <c r="F816" s="893">
        <v>795.90000000000009</v>
      </c>
      <c r="G816" s="945">
        <v>8.1</v>
      </c>
      <c r="H816" s="893">
        <v>3</v>
      </c>
      <c r="I816" s="893">
        <v>3</v>
      </c>
      <c r="J816" s="893">
        <v>3</v>
      </c>
      <c r="K816" s="944">
        <v>48.599999999999994</v>
      </c>
      <c r="L816" s="943">
        <v>844.50000000000011</v>
      </c>
      <c r="M816" s="892">
        <v>0</v>
      </c>
      <c r="N816" s="892">
        <v>0</v>
      </c>
      <c r="O816" s="892">
        <v>0</v>
      </c>
      <c r="P816" s="942">
        <v>844.50000000000011</v>
      </c>
      <c r="Q816" s="892">
        <v>0</v>
      </c>
      <c r="R816" s="892">
        <v>0</v>
      </c>
      <c r="S816" s="892">
        <v>0</v>
      </c>
      <c r="T816" s="892">
        <v>0</v>
      </c>
      <c r="U816" s="892">
        <v>0</v>
      </c>
      <c r="V816" s="926">
        <v>0</v>
      </c>
      <c r="Y816" s="969"/>
      <c r="Z816" s="969"/>
      <c r="AA816" s="969"/>
      <c r="AB816" s="969"/>
      <c r="AC816" s="969"/>
      <c r="AD816" s="969"/>
      <c r="AE816" s="969"/>
      <c r="AF816" s="969"/>
      <c r="AG816" s="969"/>
      <c r="AH816" s="969"/>
      <c r="AI816" s="969"/>
      <c r="AJ816" s="969"/>
      <c r="AK816" s="969"/>
      <c r="AL816" s="969"/>
      <c r="AM816" s="969"/>
      <c r="AN816" s="969"/>
      <c r="AO816" s="969"/>
    </row>
    <row r="817" spans="1:41">
      <c r="A817" s="880" t="s">
        <v>1039</v>
      </c>
      <c r="B817" s="946">
        <v>19.14</v>
      </c>
      <c r="C817" s="946">
        <v>18.760000000000002</v>
      </c>
      <c r="D817" s="893">
        <v>40</v>
      </c>
      <c r="E817" s="893">
        <v>41</v>
      </c>
      <c r="F817" s="893">
        <v>1534.7600000000002</v>
      </c>
      <c r="G817" s="945">
        <v>6.5</v>
      </c>
      <c r="H817" s="893">
        <v>6</v>
      </c>
      <c r="I817" s="893">
        <v>6</v>
      </c>
      <c r="J817" s="893">
        <v>6</v>
      </c>
      <c r="K817" s="944">
        <v>78</v>
      </c>
      <c r="L817" s="943">
        <v>1612.7600000000002</v>
      </c>
      <c r="M817" s="892">
        <v>0</v>
      </c>
      <c r="N817" s="892">
        <v>0</v>
      </c>
      <c r="O817" s="892">
        <v>0</v>
      </c>
      <c r="P817" s="942">
        <v>1612.7600000000002</v>
      </c>
      <c r="Q817" s="892">
        <v>0</v>
      </c>
      <c r="R817" s="892">
        <v>0</v>
      </c>
      <c r="S817" s="892">
        <v>0</v>
      </c>
      <c r="T817" s="892">
        <v>0</v>
      </c>
      <c r="U817" s="892">
        <v>0</v>
      </c>
      <c r="V817" s="926">
        <v>0</v>
      </c>
      <c r="Y817" s="969"/>
      <c r="Z817" s="969"/>
      <c r="AA817" s="969"/>
      <c r="AB817" s="969"/>
      <c r="AC817" s="969"/>
      <c r="AD817" s="969"/>
      <c r="AE817" s="969"/>
      <c r="AF817" s="969"/>
      <c r="AG817" s="969"/>
      <c r="AH817" s="969"/>
      <c r="AI817" s="969"/>
      <c r="AJ817" s="969"/>
      <c r="AK817" s="969"/>
      <c r="AL817" s="969"/>
      <c r="AM817" s="969"/>
      <c r="AN817" s="969"/>
      <c r="AO817" s="969"/>
    </row>
    <row r="818" spans="1:41">
      <c r="A818" s="882" t="s">
        <v>1038</v>
      </c>
      <c r="B818" s="951">
        <v>13.16</v>
      </c>
      <c r="C818" s="951">
        <v>12.65</v>
      </c>
      <c r="D818" s="899">
        <v>49</v>
      </c>
      <c r="E818" s="899">
        <v>49</v>
      </c>
      <c r="F818" s="899">
        <v>1264.69</v>
      </c>
      <c r="G818" s="950">
        <v>7.4</v>
      </c>
      <c r="H818" s="899">
        <v>7</v>
      </c>
      <c r="I818" s="899">
        <v>7</v>
      </c>
      <c r="J818" s="899">
        <v>7</v>
      </c>
      <c r="K818" s="949">
        <v>103.60000000000001</v>
      </c>
      <c r="L818" s="948">
        <v>1368.29</v>
      </c>
      <c r="M818" s="898">
        <v>0</v>
      </c>
      <c r="N818" s="898">
        <v>0</v>
      </c>
      <c r="O818" s="898">
        <v>0</v>
      </c>
      <c r="P818" s="947">
        <v>1368.29</v>
      </c>
      <c r="Q818" s="898">
        <v>0</v>
      </c>
      <c r="R818" s="898">
        <v>0</v>
      </c>
      <c r="S818" s="898">
        <v>0</v>
      </c>
      <c r="T818" s="898">
        <v>0</v>
      </c>
      <c r="U818" s="898">
        <v>0</v>
      </c>
      <c r="V818" s="925">
        <v>0</v>
      </c>
      <c r="Y818" s="969"/>
      <c r="Z818" s="969"/>
      <c r="AA818" s="969"/>
      <c r="AB818" s="969"/>
      <c r="AC818" s="969"/>
      <c r="AD818" s="969"/>
      <c r="AE818" s="969"/>
      <c r="AF818" s="969"/>
      <c r="AG818" s="969"/>
      <c r="AH818" s="969"/>
      <c r="AI818" s="969"/>
      <c r="AJ818" s="969"/>
      <c r="AK818" s="969"/>
      <c r="AL818" s="969"/>
      <c r="AM818" s="969"/>
      <c r="AN818" s="969"/>
      <c r="AO818" s="969"/>
    </row>
    <row r="819" spans="1:41">
      <c r="A819" s="880" t="s">
        <v>1034</v>
      </c>
      <c r="B819" s="946">
        <v>19.010000000000002</v>
      </c>
      <c r="C819" s="946">
        <v>17.71</v>
      </c>
      <c r="D819" s="893">
        <v>49</v>
      </c>
      <c r="E819" s="893">
        <v>48</v>
      </c>
      <c r="F819" s="893">
        <v>1781.5700000000002</v>
      </c>
      <c r="G819" s="945">
        <v>17.5</v>
      </c>
      <c r="H819" s="893">
        <v>6</v>
      </c>
      <c r="I819" s="893">
        <v>7</v>
      </c>
      <c r="J819" s="893">
        <v>7</v>
      </c>
      <c r="K819" s="944">
        <v>210</v>
      </c>
      <c r="L819" s="943">
        <v>1991.5700000000002</v>
      </c>
      <c r="M819" s="892">
        <v>0</v>
      </c>
      <c r="N819" s="892">
        <v>0</v>
      </c>
      <c r="O819" s="892">
        <v>1904.9800000000002</v>
      </c>
      <c r="P819" s="942">
        <v>86.59</v>
      </c>
      <c r="Q819" s="892">
        <v>0</v>
      </c>
      <c r="R819" s="892">
        <v>0</v>
      </c>
      <c r="S819" s="892">
        <v>0</v>
      </c>
      <c r="T819" s="892">
        <v>0</v>
      </c>
      <c r="U819" s="892">
        <v>0</v>
      </c>
      <c r="V819" s="926">
        <v>0</v>
      </c>
      <c r="Y819" s="969"/>
      <c r="Z819" s="969"/>
      <c r="AA819" s="969"/>
      <c r="AB819" s="969"/>
      <c r="AC819" s="969"/>
      <c r="AD819" s="969"/>
      <c r="AE819" s="969"/>
      <c r="AF819" s="969"/>
      <c r="AG819" s="969"/>
      <c r="AH819" s="969"/>
      <c r="AI819" s="969"/>
      <c r="AJ819" s="969"/>
      <c r="AK819" s="969"/>
      <c r="AL819" s="969"/>
      <c r="AM819" s="969"/>
      <c r="AN819" s="969"/>
      <c r="AO819" s="969"/>
    </row>
    <row r="820" spans="1:41">
      <c r="A820" s="882" t="s">
        <v>1784</v>
      </c>
      <c r="B820" s="951">
        <v>5.34</v>
      </c>
      <c r="C820" s="951">
        <v>4.96</v>
      </c>
      <c r="D820" s="899">
        <v>90</v>
      </c>
      <c r="E820" s="899">
        <v>90</v>
      </c>
      <c r="F820" s="899">
        <v>927</v>
      </c>
      <c r="G820" s="950">
        <v>17.23</v>
      </c>
      <c r="H820" s="899">
        <v>5</v>
      </c>
      <c r="I820" s="899">
        <v>5</v>
      </c>
      <c r="J820" s="899">
        <v>5</v>
      </c>
      <c r="K820" s="949">
        <v>172.3</v>
      </c>
      <c r="L820" s="948">
        <v>1099.3</v>
      </c>
      <c r="M820" s="898">
        <v>1099.3</v>
      </c>
      <c r="N820" s="898">
        <v>0</v>
      </c>
      <c r="O820" s="898">
        <v>0</v>
      </c>
      <c r="P820" s="947">
        <v>0</v>
      </c>
      <c r="Q820" s="898">
        <v>0</v>
      </c>
      <c r="R820" s="898">
        <v>0</v>
      </c>
      <c r="S820" s="898">
        <v>0</v>
      </c>
      <c r="T820" s="898">
        <v>0</v>
      </c>
      <c r="U820" s="898">
        <v>0</v>
      </c>
      <c r="V820" s="925">
        <v>0</v>
      </c>
      <c r="Y820" s="969"/>
      <c r="Z820" s="969"/>
      <c r="AA820" s="969"/>
      <c r="AB820" s="969"/>
      <c r="AC820" s="969"/>
      <c r="AD820" s="969"/>
      <c r="AE820" s="969"/>
      <c r="AF820" s="969"/>
      <c r="AG820" s="969"/>
      <c r="AH820" s="969"/>
      <c r="AI820" s="969"/>
      <c r="AJ820" s="969"/>
      <c r="AK820" s="969"/>
      <c r="AL820" s="969"/>
      <c r="AM820" s="969"/>
      <c r="AN820" s="969"/>
      <c r="AO820" s="969"/>
    </row>
    <row r="821" spans="1:41">
      <c r="A821" s="880" t="s">
        <v>1783</v>
      </c>
      <c r="B821" s="946">
        <v>4.6100000000000003</v>
      </c>
      <c r="C821" s="946">
        <v>4.0199999999999996</v>
      </c>
      <c r="D821" s="893">
        <v>104</v>
      </c>
      <c r="E821" s="893">
        <v>104</v>
      </c>
      <c r="F821" s="893">
        <v>897.52</v>
      </c>
      <c r="G821" s="945">
        <v>9.1999999999999993</v>
      </c>
      <c r="H821" s="893">
        <v>7</v>
      </c>
      <c r="I821" s="893">
        <v>7</v>
      </c>
      <c r="J821" s="893">
        <v>7</v>
      </c>
      <c r="K821" s="944">
        <v>128.79999999999998</v>
      </c>
      <c r="L821" s="943">
        <v>1026.32</v>
      </c>
      <c r="M821" s="892">
        <v>1026.32</v>
      </c>
      <c r="N821" s="892">
        <v>0</v>
      </c>
      <c r="O821" s="892">
        <v>0</v>
      </c>
      <c r="P821" s="942">
        <v>0</v>
      </c>
      <c r="Q821" s="892">
        <v>0</v>
      </c>
      <c r="R821" s="892">
        <v>0</v>
      </c>
      <c r="S821" s="892">
        <v>0</v>
      </c>
      <c r="T821" s="892">
        <v>0</v>
      </c>
      <c r="U821" s="892">
        <v>0</v>
      </c>
      <c r="V821" s="926">
        <v>0</v>
      </c>
      <c r="Y821" s="969"/>
      <c r="Z821" s="969"/>
      <c r="AA821" s="969"/>
      <c r="AB821" s="969"/>
      <c r="AC821" s="969"/>
      <c r="AD821" s="969"/>
      <c r="AE821" s="969"/>
      <c r="AF821" s="969"/>
      <c r="AG821" s="969"/>
      <c r="AH821" s="969"/>
      <c r="AI821" s="969"/>
      <c r="AJ821" s="969"/>
      <c r="AK821" s="969"/>
      <c r="AL821" s="969"/>
      <c r="AM821" s="969"/>
      <c r="AN821" s="969"/>
      <c r="AO821" s="969"/>
    </row>
    <row r="822" spans="1:41">
      <c r="A822" s="882" t="s">
        <v>1782</v>
      </c>
      <c r="B822" s="951">
        <v>7</v>
      </c>
      <c r="C822" s="951">
        <v>5.95</v>
      </c>
      <c r="D822" s="899">
        <v>87</v>
      </c>
      <c r="E822" s="899">
        <v>87</v>
      </c>
      <c r="F822" s="899">
        <v>1126.6500000000001</v>
      </c>
      <c r="G822" s="950">
        <v>7.55</v>
      </c>
      <c r="H822" s="899">
        <v>6</v>
      </c>
      <c r="I822" s="899">
        <v>6</v>
      </c>
      <c r="J822" s="899">
        <v>6</v>
      </c>
      <c r="K822" s="949">
        <v>90.6</v>
      </c>
      <c r="L822" s="948">
        <v>1217.25</v>
      </c>
      <c r="M822" s="898">
        <v>1217.25</v>
      </c>
      <c r="N822" s="898">
        <v>0</v>
      </c>
      <c r="O822" s="898">
        <v>0</v>
      </c>
      <c r="P822" s="947">
        <v>0</v>
      </c>
      <c r="Q822" s="898">
        <v>0</v>
      </c>
      <c r="R822" s="898">
        <v>0</v>
      </c>
      <c r="S822" s="898">
        <v>0</v>
      </c>
      <c r="T822" s="898">
        <v>0</v>
      </c>
      <c r="U822" s="898">
        <v>0</v>
      </c>
      <c r="V822" s="925">
        <v>0</v>
      </c>
      <c r="Y822" s="969"/>
      <c r="Z822" s="969"/>
      <c r="AA822" s="969"/>
      <c r="AB822" s="969"/>
      <c r="AC822" s="969"/>
      <c r="AD822" s="969"/>
      <c r="AE822" s="969"/>
      <c r="AF822" s="969"/>
      <c r="AG822" s="969"/>
      <c r="AH822" s="969"/>
      <c r="AI822" s="969"/>
      <c r="AJ822" s="969"/>
      <c r="AK822" s="969"/>
      <c r="AL822" s="969"/>
      <c r="AM822" s="969"/>
      <c r="AN822" s="969"/>
      <c r="AO822" s="969"/>
    </row>
    <row r="823" spans="1:41">
      <c r="A823" s="880" t="s">
        <v>1779</v>
      </c>
      <c r="B823" s="946">
        <v>4.21</v>
      </c>
      <c r="C823" s="946">
        <v>4.3099999999999996</v>
      </c>
      <c r="D823" s="893">
        <v>60</v>
      </c>
      <c r="E823" s="893">
        <v>60</v>
      </c>
      <c r="F823" s="893">
        <v>511.19999999999993</v>
      </c>
      <c r="G823" s="945">
        <v>8.1</v>
      </c>
      <c r="H823" s="893">
        <v>3</v>
      </c>
      <c r="I823" s="893">
        <v>3</v>
      </c>
      <c r="J823" s="893">
        <v>3</v>
      </c>
      <c r="K823" s="944">
        <v>48.599999999999994</v>
      </c>
      <c r="L823" s="943">
        <v>559.79999999999995</v>
      </c>
      <c r="M823" s="892">
        <v>559.79999999999995</v>
      </c>
      <c r="N823" s="892">
        <v>0</v>
      </c>
      <c r="O823" s="892">
        <v>0</v>
      </c>
      <c r="P823" s="942">
        <v>0</v>
      </c>
      <c r="Q823" s="892">
        <v>0</v>
      </c>
      <c r="R823" s="892">
        <v>0</v>
      </c>
      <c r="S823" s="892">
        <v>0</v>
      </c>
      <c r="T823" s="892">
        <v>0</v>
      </c>
      <c r="U823" s="892">
        <v>0</v>
      </c>
      <c r="V823" s="926">
        <v>0</v>
      </c>
      <c r="Y823" s="969"/>
      <c r="Z823" s="969"/>
      <c r="AA823" s="969"/>
      <c r="AB823" s="969"/>
      <c r="AC823" s="969"/>
      <c r="AD823" s="969"/>
      <c r="AE823" s="969"/>
      <c r="AF823" s="969"/>
      <c r="AG823" s="969"/>
      <c r="AH823" s="969"/>
      <c r="AI823" s="969"/>
      <c r="AJ823" s="969"/>
      <c r="AK823" s="969"/>
      <c r="AL823" s="969"/>
      <c r="AM823" s="969"/>
      <c r="AN823" s="969"/>
      <c r="AO823" s="969"/>
    </row>
    <row r="824" spans="1:41">
      <c r="A824" s="882" t="s">
        <v>1778</v>
      </c>
      <c r="B824" s="951">
        <v>8.73</v>
      </c>
      <c r="C824" s="951">
        <v>8.94</v>
      </c>
      <c r="D824" s="899">
        <v>74</v>
      </c>
      <c r="E824" s="899">
        <v>74</v>
      </c>
      <c r="F824" s="899">
        <v>1307.58</v>
      </c>
      <c r="G824" s="950">
        <v>5.7</v>
      </c>
      <c r="H824" s="899">
        <v>4</v>
      </c>
      <c r="I824" s="899">
        <v>7</v>
      </c>
      <c r="J824" s="899">
        <v>7</v>
      </c>
      <c r="K824" s="949">
        <v>45.6</v>
      </c>
      <c r="L824" s="948">
        <v>1353.1799999999998</v>
      </c>
      <c r="M824" s="898">
        <v>1353.1799999999998</v>
      </c>
      <c r="N824" s="898">
        <v>0</v>
      </c>
      <c r="O824" s="898">
        <v>0</v>
      </c>
      <c r="P824" s="947">
        <v>0</v>
      </c>
      <c r="Q824" s="898">
        <v>0</v>
      </c>
      <c r="R824" s="898">
        <v>0</v>
      </c>
      <c r="S824" s="898">
        <v>0</v>
      </c>
      <c r="T824" s="898">
        <v>0</v>
      </c>
      <c r="U824" s="898">
        <v>0</v>
      </c>
      <c r="V824" s="925">
        <v>0</v>
      </c>
      <c r="Y824" s="969"/>
      <c r="Z824" s="969"/>
      <c r="AA824" s="969"/>
      <c r="AB824" s="969"/>
      <c r="AC824" s="969"/>
      <c r="AD824" s="969"/>
      <c r="AE824" s="969"/>
      <c r="AF824" s="969"/>
      <c r="AG824" s="969"/>
      <c r="AH824" s="969"/>
      <c r="AI824" s="969"/>
      <c r="AJ824" s="969"/>
      <c r="AK824" s="969"/>
      <c r="AL824" s="969"/>
      <c r="AM824" s="969"/>
      <c r="AN824" s="969"/>
      <c r="AO824" s="969"/>
    </row>
    <row r="825" spans="1:41">
      <c r="A825" s="880" t="s">
        <v>1776</v>
      </c>
      <c r="B825" s="946">
        <v>11.16</v>
      </c>
      <c r="C825" s="946">
        <v>11.62</v>
      </c>
      <c r="D825" s="893">
        <v>80</v>
      </c>
      <c r="E825" s="893">
        <v>80</v>
      </c>
      <c r="F825" s="893">
        <v>1822.3999999999999</v>
      </c>
      <c r="G825" s="945">
        <v>5.5</v>
      </c>
      <c r="H825" s="893">
        <v>6</v>
      </c>
      <c r="I825" s="893">
        <v>8</v>
      </c>
      <c r="J825" s="893">
        <v>8</v>
      </c>
      <c r="K825" s="944">
        <v>66</v>
      </c>
      <c r="L825" s="943">
        <v>1888.3999999999999</v>
      </c>
      <c r="M825" s="892">
        <v>1888.3999999999999</v>
      </c>
      <c r="N825" s="892">
        <v>0</v>
      </c>
      <c r="O825" s="892">
        <v>0</v>
      </c>
      <c r="P825" s="942">
        <v>0</v>
      </c>
      <c r="Q825" s="892">
        <v>0</v>
      </c>
      <c r="R825" s="892">
        <v>0</v>
      </c>
      <c r="S825" s="892">
        <v>0</v>
      </c>
      <c r="T825" s="892">
        <v>0</v>
      </c>
      <c r="U825" s="892">
        <v>0</v>
      </c>
      <c r="V825" s="926">
        <v>0</v>
      </c>
      <c r="Y825" s="969"/>
      <c r="Z825" s="969"/>
      <c r="AA825" s="969"/>
      <c r="AB825" s="969"/>
      <c r="AC825" s="969"/>
      <c r="AD825" s="969"/>
      <c r="AE825" s="969"/>
      <c r="AF825" s="969"/>
      <c r="AG825" s="969"/>
      <c r="AH825" s="969"/>
      <c r="AI825" s="969"/>
      <c r="AJ825" s="969"/>
      <c r="AK825" s="969"/>
      <c r="AL825" s="969"/>
      <c r="AM825" s="969"/>
      <c r="AN825" s="969"/>
      <c r="AO825" s="969"/>
    </row>
    <row r="826" spans="1:41">
      <c r="A826" s="882" t="s">
        <v>1775</v>
      </c>
      <c r="B826" s="951">
        <v>16.66</v>
      </c>
      <c r="C826" s="951">
        <v>17.739999999999998</v>
      </c>
      <c r="D826" s="899">
        <v>67</v>
      </c>
      <c r="E826" s="899">
        <v>67</v>
      </c>
      <c r="F826" s="899">
        <v>2304.8000000000002</v>
      </c>
      <c r="G826" s="950">
        <v>1.85</v>
      </c>
      <c r="H826" s="899">
        <v>10</v>
      </c>
      <c r="I826" s="899">
        <v>13</v>
      </c>
      <c r="J826" s="899">
        <v>13</v>
      </c>
      <c r="K826" s="949">
        <v>37</v>
      </c>
      <c r="L826" s="948">
        <v>2341.8000000000002</v>
      </c>
      <c r="M826" s="898">
        <v>2341.8000000000002</v>
      </c>
      <c r="N826" s="898">
        <v>0</v>
      </c>
      <c r="O826" s="898">
        <v>0</v>
      </c>
      <c r="P826" s="947">
        <v>0</v>
      </c>
      <c r="Q826" s="898">
        <v>0</v>
      </c>
      <c r="R826" s="898">
        <v>0</v>
      </c>
      <c r="S826" s="898">
        <v>0</v>
      </c>
      <c r="T826" s="898">
        <v>0</v>
      </c>
      <c r="U826" s="898">
        <v>0</v>
      </c>
      <c r="V826" s="925">
        <v>0</v>
      </c>
      <c r="Y826" s="969"/>
      <c r="Z826" s="969"/>
      <c r="AA826" s="969"/>
      <c r="AB826" s="969"/>
      <c r="AC826" s="969"/>
      <c r="AD826" s="969"/>
      <c r="AE826" s="969"/>
      <c r="AF826" s="969"/>
      <c r="AG826" s="969"/>
      <c r="AH826" s="969"/>
      <c r="AI826" s="969"/>
      <c r="AJ826" s="969"/>
      <c r="AK826" s="969"/>
      <c r="AL826" s="969"/>
      <c r="AM826" s="969"/>
      <c r="AN826" s="969"/>
      <c r="AO826" s="969"/>
    </row>
    <row r="827" spans="1:41">
      <c r="A827" s="880" t="s">
        <v>1774</v>
      </c>
      <c r="B827" s="946">
        <v>14.7</v>
      </c>
      <c r="C827" s="946">
        <v>0</v>
      </c>
      <c r="D827" s="893">
        <v>70</v>
      </c>
      <c r="E827" s="893">
        <v>0</v>
      </c>
      <c r="F827" s="893">
        <v>1029</v>
      </c>
      <c r="G827" s="945">
        <v>1.85</v>
      </c>
      <c r="H827" s="893">
        <v>4</v>
      </c>
      <c r="I827" s="893">
        <v>4</v>
      </c>
      <c r="J827" s="893">
        <v>4</v>
      </c>
      <c r="K827" s="944">
        <v>14.8</v>
      </c>
      <c r="L827" s="943">
        <v>1043.8</v>
      </c>
      <c r="M827" s="892">
        <v>1043.8</v>
      </c>
      <c r="N827" s="892">
        <v>0</v>
      </c>
      <c r="O827" s="892">
        <v>0</v>
      </c>
      <c r="P827" s="942">
        <v>0</v>
      </c>
      <c r="Q827" s="892">
        <v>0</v>
      </c>
      <c r="R827" s="892">
        <v>0</v>
      </c>
      <c r="S827" s="892">
        <v>0</v>
      </c>
      <c r="T827" s="892">
        <v>0</v>
      </c>
      <c r="U827" s="892">
        <v>0</v>
      </c>
      <c r="V827" s="926">
        <v>0</v>
      </c>
      <c r="Y827" s="969"/>
      <c r="Z827" s="969"/>
      <c r="AA827" s="969"/>
      <c r="AB827" s="969"/>
      <c r="AC827" s="969"/>
      <c r="AD827" s="969"/>
      <c r="AE827" s="969"/>
      <c r="AF827" s="969"/>
      <c r="AG827" s="969"/>
      <c r="AH827" s="969"/>
      <c r="AI827" s="969"/>
      <c r="AJ827" s="969"/>
      <c r="AK827" s="969"/>
      <c r="AL827" s="969"/>
      <c r="AM827" s="969"/>
      <c r="AN827" s="969"/>
      <c r="AO827" s="969"/>
    </row>
    <row r="828" spans="1:41">
      <c r="A828" s="882" t="s">
        <v>1032</v>
      </c>
      <c r="B828" s="951">
        <v>8.32</v>
      </c>
      <c r="C828" s="951">
        <v>9.81</v>
      </c>
      <c r="D828" s="899">
        <v>73</v>
      </c>
      <c r="E828" s="899">
        <v>72</v>
      </c>
      <c r="F828" s="899">
        <v>1313.68</v>
      </c>
      <c r="G828" s="950">
        <v>13.4</v>
      </c>
      <c r="H828" s="899">
        <v>5</v>
      </c>
      <c r="I828" s="899">
        <v>6</v>
      </c>
      <c r="J828" s="899">
        <v>6</v>
      </c>
      <c r="K828" s="949">
        <v>134</v>
      </c>
      <c r="L828" s="948">
        <v>1447.68</v>
      </c>
      <c r="M828" s="898">
        <v>0</v>
      </c>
      <c r="N828" s="898">
        <v>0</v>
      </c>
      <c r="O828" s="898">
        <v>0</v>
      </c>
      <c r="P828" s="947">
        <v>1447.68</v>
      </c>
      <c r="Q828" s="898">
        <v>0</v>
      </c>
      <c r="R828" s="898">
        <v>0</v>
      </c>
      <c r="S828" s="898">
        <v>0</v>
      </c>
      <c r="T828" s="898">
        <v>0</v>
      </c>
      <c r="U828" s="898">
        <v>0</v>
      </c>
      <c r="V828" s="925">
        <v>0</v>
      </c>
      <c r="Y828" s="969"/>
      <c r="Z828" s="969"/>
      <c r="AA828" s="969"/>
      <c r="AB828" s="969"/>
      <c r="AC828" s="969"/>
      <c r="AD828" s="969"/>
      <c r="AE828" s="969"/>
      <c r="AF828" s="969"/>
      <c r="AG828" s="969"/>
      <c r="AH828" s="969"/>
      <c r="AI828" s="969"/>
      <c r="AJ828" s="969"/>
      <c r="AK828" s="969"/>
      <c r="AL828" s="969"/>
      <c r="AM828" s="969"/>
      <c r="AN828" s="969"/>
      <c r="AO828" s="969"/>
    </row>
    <row r="829" spans="1:41">
      <c r="A829" s="880" t="s">
        <v>1773</v>
      </c>
      <c r="B829" s="946">
        <v>4.8</v>
      </c>
      <c r="C829" s="946">
        <v>4.4000000000000004</v>
      </c>
      <c r="D829" s="893">
        <v>55</v>
      </c>
      <c r="E829" s="893">
        <v>55</v>
      </c>
      <c r="F829" s="893">
        <v>506</v>
      </c>
      <c r="G829" s="945">
        <v>6.9880000000000004</v>
      </c>
      <c r="H829" s="893">
        <v>3</v>
      </c>
      <c r="I829" s="893">
        <v>3</v>
      </c>
      <c r="J829" s="893">
        <v>3</v>
      </c>
      <c r="K829" s="944">
        <v>41.928000000000004</v>
      </c>
      <c r="L829" s="943">
        <v>547.928</v>
      </c>
      <c r="M829" s="892">
        <v>547.928</v>
      </c>
      <c r="N829" s="892">
        <v>0</v>
      </c>
      <c r="O829" s="892">
        <v>0</v>
      </c>
      <c r="P829" s="942">
        <v>0</v>
      </c>
      <c r="Q829" s="892">
        <v>0</v>
      </c>
      <c r="R829" s="892">
        <v>0</v>
      </c>
      <c r="S829" s="892">
        <v>0</v>
      </c>
      <c r="T829" s="892">
        <v>0</v>
      </c>
      <c r="U829" s="892">
        <v>0</v>
      </c>
      <c r="V829" s="926">
        <v>0</v>
      </c>
      <c r="Y829" s="969"/>
      <c r="Z829" s="969"/>
      <c r="AA829" s="969"/>
      <c r="AB829" s="969"/>
      <c r="AC829" s="969"/>
      <c r="AD829" s="969"/>
      <c r="AE829" s="969"/>
      <c r="AF829" s="969"/>
      <c r="AG829" s="969"/>
      <c r="AH829" s="969"/>
      <c r="AI829" s="969"/>
      <c r="AJ829" s="969"/>
      <c r="AK829" s="969"/>
      <c r="AL829" s="969"/>
      <c r="AM829" s="969"/>
      <c r="AN829" s="969"/>
      <c r="AO829" s="969"/>
    </row>
    <row r="830" spans="1:41">
      <c r="A830" s="882" t="s">
        <v>1772</v>
      </c>
      <c r="B830" s="951">
        <v>2.86</v>
      </c>
      <c r="C830" s="951">
        <v>3.32</v>
      </c>
      <c r="D830" s="899">
        <v>50</v>
      </c>
      <c r="E830" s="899">
        <v>50</v>
      </c>
      <c r="F830" s="899">
        <v>309</v>
      </c>
      <c r="G830" s="950">
        <v>6.0979999999999999</v>
      </c>
      <c r="H830" s="899">
        <v>2</v>
      </c>
      <c r="I830" s="899">
        <v>2</v>
      </c>
      <c r="J830" s="899">
        <v>2</v>
      </c>
      <c r="K830" s="949">
        <v>24.391999999999999</v>
      </c>
      <c r="L830" s="948">
        <v>333.392</v>
      </c>
      <c r="M830" s="898">
        <v>333.392</v>
      </c>
      <c r="N830" s="898">
        <v>0</v>
      </c>
      <c r="O830" s="898">
        <v>0</v>
      </c>
      <c r="P830" s="947">
        <v>0</v>
      </c>
      <c r="Q830" s="898">
        <v>0</v>
      </c>
      <c r="R830" s="898">
        <v>0</v>
      </c>
      <c r="S830" s="898">
        <v>0</v>
      </c>
      <c r="T830" s="898">
        <v>0</v>
      </c>
      <c r="U830" s="898">
        <v>0</v>
      </c>
      <c r="V830" s="925">
        <v>0</v>
      </c>
      <c r="Y830" s="969"/>
      <c r="Z830" s="969"/>
      <c r="AA830" s="969"/>
      <c r="AB830" s="969"/>
      <c r="AC830" s="969"/>
      <c r="AD830" s="969"/>
      <c r="AE830" s="969"/>
      <c r="AF830" s="969"/>
      <c r="AG830" s="969"/>
      <c r="AH830" s="969"/>
      <c r="AI830" s="969"/>
      <c r="AJ830" s="969"/>
      <c r="AK830" s="969"/>
      <c r="AL830" s="969"/>
      <c r="AM830" s="969"/>
      <c r="AN830" s="969"/>
      <c r="AO830" s="969"/>
    </row>
    <row r="831" spans="1:41">
      <c r="A831" s="880" t="s">
        <v>1771</v>
      </c>
      <c r="B831" s="946">
        <v>5.96</v>
      </c>
      <c r="C831" s="946">
        <v>6.98</v>
      </c>
      <c r="D831" s="893">
        <v>69</v>
      </c>
      <c r="E831" s="893">
        <v>68</v>
      </c>
      <c r="F831" s="893">
        <v>885.88000000000011</v>
      </c>
      <c r="G831" s="945">
        <v>6.13</v>
      </c>
      <c r="H831" s="893">
        <v>3</v>
      </c>
      <c r="I831" s="893">
        <v>5</v>
      </c>
      <c r="J831" s="893">
        <v>5</v>
      </c>
      <c r="K831" s="944">
        <v>36.78</v>
      </c>
      <c r="L831" s="943">
        <v>922.66000000000008</v>
      </c>
      <c r="M831" s="892">
        <v>922.66000000000008</v>
      </c>
      <c r="N831" s="892">
        <v>0</v>
      </c>
      <c r="O831" s="892">
        <v>0</v>
      </c>
      <c r="P831" s="942">
        <v>0</v>
      </c>
      <c r="Q831" s="892">
        <v>0</v>
      </c>
      <c r="R831" s="892">
        <v>0</v>
      </c>
      <c r="S831" s="892">
        <v>0</v>
      </c>
      <c r="T831" s="892">
        <v>0</v>
      </c>
      <c r="U831" s="892">
        <v>0</v>
      </c>
      <c r="V831" s="926">
        <v>0</v>
      </c>
      <c r="Y831" s="969"/>
      <c r="Z831" s="969"/>
      <c r="AA831" s="969"/>
      <c r="AB831" s="969"/>
      <c r="AC831" s="969"/>
      <c r="AD831" s="969"/>
      <c r="AE831" s="969"/>
      <c r="AF831" s="969"/>
      <c r="AG831" s="969"/>
      <c r="AH831" s="969"/>
      <c r="AI831" s="969"/>
      <c r="AJ831" s="969"/>
      <c r="AK831" s="969"/>
      <c r="AL831" s="969"/>
      <c r="AM831" s="969"/>
      <c r="AN831" s="969"/>
      <c r="AO831" s="969"/>
    </row>
    <row r="832" spans="1:41">
      <c r="A832" s="882" t="s">
        <v>1770</v>
      </c>
      <c r="B832" s="951">
        <v>4.9400000000000004</v>
      </c>
      <c r="C832" s="951">
        <v>6.06</v>
      </c>
      <c r="D832" s="899">
        <v>57</v>
      </c>
      <c r="E832" s="899">
        <v>58</v>
      </c>
      <c r="F832" s="899">
        <v>633.05999999999995</v>
      </c>
      <c r="G832" s="950">
        <v>6.141</v>
      </c>
      <c r="H832" s="899">
        <v>3</v>
      </c>
      <c r="I832" s="899">
        <v>3</v>
      </c>
      <c r="J832" s="899">
        <v>3</v>
      </c>
      <c r="K832" s="949">
        <v>36.846000000000004</v>
      </c>
      <c r="L832" s="948">
        <v>669.90599999999995</v>
      </c>
      <c r="M832" s="898">
        <v>669.90599999999995</v>
      </c>
      <c r="N832" s="898">
        <v>0</v>
      </c>
      <c r="O832" s="898">
        <v>0</v>
      </c>
      <c r="P832" s="947">
        <v>0</v>
      </c>
      <c r="Q832" s="898">
        <v>0</v>
      </c>
      <c r="R832" s="898">
        <v>0</v>
      </c>
      <c r="S832" s="898">
        <v>0</v>
      </c>
      <c r="T832" s="898">
        <v>0</v>
      </c>
      <c r="U832" s="898">
        <v>0</v>
      </c>
      <c r="V832" s="925">
        <v>0</v>
      </c>
      <c r="Y832" s="969"/>
      <c r="Z832" s="969"/>
      <c r="AA832" s="969"/>
      <c r="AB832" s="969"/>
      <c r="AC832" s="969"/>
      <c r="AD832" s="969"/>
      <c r="AE832" s="969"/>
      <c r="AF832" s="969"/>
      <c r="AG832" s="969"/>
      <c r="AH832" s="969"/>
      <c r="AI832" s="969"/>
      <c r="AJ832" s="969"/>
      <c r="AK832" s="969"/>
      <c r="AL832" s="969"/>
      <c r="AM832" s="969"/>
      <c r="AN832" s="969"/>
      <c r="AO832" s="969"/>
    </row>
    <row r="833" spans="1:41">
      <c r="A833" s="880" t="s">
        <v>1769</v>
      </c>
      <c r="B833" s="946">
        <v>11.85</v>
      </c>
      <c r="C833" s="946">
        <v>12.14</v>
      </c>
      <c r="D833" s="893">
        <v>71</v>
      </c>
      <c r="E833" s="893">
        <v>71</v>
      </c>
      <c r="F833" s="893">
        <v>1703.29</v>
      </c>
      <c r="G833" s="945">
        <v>4.7640000000000002</v>
      </c>
      <c r="H833" s="893">
        <v>7</v>
      </c>
      <c r="I833" s="893">
        <v>7</v>
      </c>
      <c r="J833" s="893">
        <v>7</v>
      </c>
      <c r="K833" s="944">
        <v>66.695999999999998</v>
      </c>
      <c r="L833" s="943">
        <v>1769.9859999999999</v>
      </c>
      <c r="M833" s="892">
        <v>1769.9859999999999</v>
      </c>
      <c r="N833" s="892">
        <v>0</v>
      </c>
      <c r="O833" s="892">
        <v>0</v>
      </c>
      <c r="P833" s="942">
        <v>0</v>
      </c>
      <c r="Q833" s="892">
        <v>0</v>
      </c>
      <c r="R833" s="892">
        <v>0</v>
      </c>
      <c r="S833" s="892">
        <v>0</v>
      </c>
      <c r="T833" s="892">
        <v>0</v>
      </c>
      <c r="U833" s="892">
        <v>0</v>
      </c>
      <c r="V833" s="926">
        <v>0</v>
      </c>
      <c r="Y833" s="969"/>
      <c r="Z833" s="969"/>
      <c r="AA833" s="969"/>
      <c r="AB833" s="969"/>
      <c r="AC833" s="969"/>
      <c r="AD833" s="969"/>
      <c r="AE833" s="969"/>
      <c r="AF833" s="969"/>
      <c r="AG833" s="969"/>
      <c r="AH833" s="969"/>
      <c r="AI833" s="969"/>
      <c r="AJ833" s="969"/>
      <c r="AK833" s="969"/>
      <c r="AL833" s="969"/>
      <c r="AM833" s="969"/>
      <c r="AN833" s="969"/>
      <c r="AO833" s="969"/>
    </row>
    <row r="834" spans="1:41">
      <c r="A834" s="882" t="s">
        <v>1768</v>
      </c>
      <c r="B834" s="951">
        <v>10.28</v>
      </c>
      <c r="C834" s="951">
        <v>9.8000000000000007</v>
      </c>
      <c r="D834" s="899">
        <v>68</v>
      </c>
      <c r="E834" s="899">
        <v>68</v>
      </c>
      <c r="F834" s="899">
        <v>1365.44</v>
      </c>
      <c r="G834" s="950">
        <v>8.65</v>
      </c>
      <c r="H834" s="899">
        <v>6</v>
      </c>
      <c r="I834" s="899">
        <v>6</v>
      </c>
      <c r="J834" s="899">
        <v>6</v>
      </c>
      <c r="K834" s="949">
        <v>103.80000000000001</v>
      </c>
      <c r="L834" s="948">
        <v>1469.24</v>
      </c>
      <c r="M834" s="898">
        <v>1469.24</v>
      </c>
      <c r="N834" s="898">
        <v>0</v>
      </c>
      <c r="O834" s="898">
        <v>0</v>
      </c>
      <c r="P834" s="947">
        <v>0</v>
      </c>
      <c r="Q834" s="898">
        <v>0</v>
      </c>
      <c r="R834" s="898">
        <v>0</v>
      </c>
      <c r="S834" s="898">
        <v>0</v>
      </c>
      <c r="T834" s="898">
        <v>0</v>
      </c>
      <c r="U834" s="898">
        <v>0</v>
      </c>
      <c r="V834" s="925">
        <v>0</v>
      </c>
      <c r="Y834" s="969"/>
      <c r="Z834" s="969"/>
      <c r="AA834" s="969"/>
      <c r="AB834" s="969"/>
      <c r="AC834" s="969"/>
      <c r="AD834" s="969"/>
      <c r="AE834" s="969"/>
      <c r="AF834" s="969"/>
      <c r="AG834" s="969"/>
      <c r="AH834" s="969"/>
      <c r="AI834" s="969"/>
      <c r="AJ834" s="969"/>
      <c r="AK834" s="969"/>
      <c r="AL834" s="969"/>
      <c r="AM834" s="969"/>
      <c r="AN834" s="969"/>
      <c r="AO834" s="969"/>
    </row>
    <row r="835" spans="1:41">
      <c r="A835" s="880" t="s">
        <v>1766</v>
      </c>
      <c r="B835" s="946">
        <v>12.48</v>
      </c>
      <c r="C835" s="946">
        <v>14.83</v>
      </c>
      <c r="D835" s="893">
        <v>62</v>
      </c>
      <c r="E835" s="893">
        <v>62</v>
      </c>
      <c r="F835" s="893">
        <v>1693.22</v>
      </c>
      <c r="G835" s="945">
        <v>7.3250000000000002</v>
      </c>
      <c r="H835" s="893">
        <v>6</v>
      </c>
      <c r="I835" s="893">
        <v>6</v>
      </c>
      <c r="J835" s="893">
        <v>6</v>
      </c>
      <c r="K835" s="944">
        <v>87.9</v>
      </c>
      <c r="L835" s="943">
        <v>1781.1200000000001</v>
      </c>
      <c r="M835" s="892">
        <v>1781.1200000000001</v>
      </c>
      <c r="N835" s="892">
        <v>0</v>
      </c>
      <c r="O835" s="892">
        <v>0</v>
      </c>
      <c r="P835" s="942">
        <v>0</v>
      </c>
      <c r="Q835" s="892">
        <v>0</v>
      </c>
      <c r="R835" s="892">
        <v>0</v>
      </c>
      <c r="S835" s="892">
        <v>0</v>
      </c>
      <c r="T835" s="892">
        <v>0</v>
      </c>
      <c r="U835" s="892">
        <v>0</v>
      </c>
      <c r="V835" s="926">
        <v>0</v>
      </c>
      <c r="Y835" s="969"/>
      <c r="Z835" s="969"/>
      <c r="AA835" s="969"/>
      <c r="AB835" s="969"/>
      <c r="AC835" s="969"/>
      <c r="AD835" s="969"/>
      <c r="AE835" s="969"/>
      <c r="AF835" s="969"/>
      <c r="AG835" s="969"/>
      <c r="AH835" s="969"/>
      <c r="AI835" s="969"/>
      <c r="AJ835" s="969"/>
      <c r="AK835" s="969"/>
      <c r="AL835" s="969"/>
      <c r="AM835" s="969"/>
      <c r="AN835" s="969"/>
      <c r="AO835" s="969"/>
    </row>
    <row r="836" spans="1:41">
      <c r="A836" s="882" t="s">
        <v>1029</v>
      </c>
      <c r="B836" s="951">
        <v>23.81</v>
      </c>
      <c r="C836" s="951">
        <v>0</v>
      </c>
      <c r="D836" s="899">
        <v>50</v>
      </c>
      <c r="E836" s="899">
        <v>0</v>
      </c>
      <c r="F836" s="899">
        <v>1190.5</v>
      </c>
      <c r="G836" s="950">
        <v>8</v>
      </c>
      <c r="H836" s="899">
        <v>4</v>
      </c>
      <c r="I836" s="899">
        <v>4</v>
      </c>
      <c r="J836" s="899">
        <v>6</v>
      </c>
      <c r="K836" s="949">
        <v>96</v>
      </c>
      <c r="L836" s="948">
        <v>1286.5</v>
      </c>
      <c r="M836" s="898">
        <v>0</v>
      </c>
      <c r="N836" s="898">
        <v>0</v>
      </c>
      <c r="O836" s="898">
        <v>0</v>
      </c>
      <c r="P836" s="947">
        <v>1286.5</v>
      </c>
      <c r="Q836" s="898">
        <v>0</v>
      </c>
      <c r="R836" s="898">
        <v>0</v>
      </c>
      <c r="S836" s="898">
        <v>0</v>
      </c>
      <c r="T836" s="898">
        <v>0</v>
      </c>
      <c r="U836" s="898">
        <v>0</v>
      </c>
      <c r="V836" s="925">
        <v>0</v>
      </c>
      <c r="Y836" s="969"/>
      <c r="Z836" s="969"/>
      <c r="AA836" s="969"/>
      <c r="AB836" s="969"/>
      <c r="AC836" s="969"/>
      <c r="AD836" s="969"/>
      <c r="AE836" s="969"/>
      <c r="AF836" s="969"/>
      <c r="AG836" s="969"/>
      <c r="AH836" s="969"/>
      <c r="AI836" s="969"/>
      <c r="AJ836" s="969"/>
      <c r="AK836" s="969"/>
      <c r="AL836" s="969"/>
      <c r="AM836" s="969"/>
      <c r="AN836" s="969"/>
      <c r="AO836" s="969"/>
    </row>
    <row r="837" spans="1:41">
      <c r="A837" s="880" t="s">
        <v>1765</v>
      </c>
      <c r="B837" s="946">
        <v>6.84</v>
      </c>
      <c r="C837" s="946">
        <v>8.5299999999999994</v>
      </c>
      <c r="D837" s="893">
        <v>55</v>
      </c>
      <c r="E837" s="893">
        <v>55</v>
      </c>
      <c r="F837" s="893">
        <v>845.34999999999991</v>
      </c>
      <c r="G837" s="945">
        <v>11.8</v>
      </c>
      <c r="H837" s="893">
        <v>4</v>
      </c>
      <c r="I837" s="893">
        <v>4</v>
      </c>
      <c r="J837" s="893">
        <v>4</v>
      </c>
      <c r="K837" s="944">
        <v>94.4</v>
      </c>
      <c r="L837" s="943">
        <v>939.74999999999989</v>
      </c>
      <c r="M837" s="892">
        <v>939.74999999999989</v>
      </c>
      <c r="N837" s="892">
        <v>0</v>
      </c>
      <c r="O837" s="892">
        <v>0</v>
      </c>
      <c r="P837" s="942">
        <v>0</v>
      </c>
      <c r="Q837" s="892">
        <v>0</v>
      </c>
      <c r="R837" s="892">
        <v>0</v>
      </c>
      <c r="S837" s="892">
        <v>0</v>
      </c>
      <c r="T837" s="892">
        <v>0</v>
      </c>
      <c r="U837" s="892">
        <v>0</v>
      </c>
      <c r="V837" s="926">
        <v>0</v>
      </c>
      <c r="Y837" s="969"/>
      <c r="Z837" s="969"/>
      <c r="AA837" s="969"/>
      <c r="AB837" s="969"/>
      <c r="AC837" s="969"/>
      <c r="AD837" s="969"/>
      <c r="AE837" s="969"/>
      <c r="AF837" s="969"/>
      <c r="AG837" s="969"/>
      <c r="AH837" s="969"/>
      <c r="AI837" s="969"/>
      <c r="AJ837" s="969"/>
      <c r="AK837" s="969"/>
      <c r="AL837" s="969"/>
      <c r="AM837" s="969"/>
      <c r="AN837" s="969"/>
      <c r="AO837" s="969"/>
    </row>
    <row r="838" spans="1:41">
      <c r="A838" s="882" t="s">
        <v>1026</v>
      </c>
      <c r="B838" s="951">
        <v>16.32</v>
      </c>
      <c r="C838" s="951">
        <v>0</v>
      </c>
      <c r="D838" s="899">
        <v>28</v>
      </c>
      <c r="E838" s="899">
        <v>0</v>
      </c>
      <c r="F838" s="899">
        <v>456.96000000000004</v>
      </c>
      <c r="G838" s="950">
        <v>21.72</v>
      </c>
      <c r="H838" s="899">
        <v>2</v>
      </c>
      <c r="I838" s="899">
        <v>2</v>
      </c>
      <c r="J838" s="899">
        <v>2</v>
      </c>
      <c r="K838" s="949">
        <v>86.88</v>
      </c>
      <c r="L838" s="948">
        <v>543.84</v>
      </c>
      <c r="M838" s="898">
        <v>0</v>
      </c>
      <c r="N838" s="898">
        <v>0</v>
      </c>
      <c r="O838" s="898">
        <v>0</v>
      </c>
      <c r="P838" s="947">
        <v>543.84</v>
      </c>
      <c r="Q838" s="898">
        <v>0</v>
      </c>
      <c r="R838" s="898">
        <v>0</v>
      </c>
      <c r="S838" s="898">
        <v>0</v>
      </c>
      <c r="T838" s="898">
        <v>0</v>
      </c>
      <c r="U838" s="898">
        <v>0</v>
      </c>
      <c r="V838" s="925">
        <v>0</v>
      </c>
      <c r="Y838" s="969"/>
      <c r="Z838" s="969"/>
      <c r="AA838" s="969"/>
      <c r="AB838" s="969"/>
      <c r="AC838" s="969"/>
      <c r="AD838" s="969"/>
      <c r="AE838" s="969"/>
      <c r="AF838" s="969"/>
      <c r="AG838" s="969"/>
      <c r="AH838" s="969"/>
      <c r="AI838" s="969"/>
      <c r="AJ838" s="969"/>
      <c r="AK838" s="969"/>
      <c r="AL838" s="969"/>
      <c r="AM838" s="969"/>
      <c r="AN838" s="969"/>
      <c r="AO838" s="969"/>
    </row>
    <row r="839" spans="1:41">
      <c r="A839" s="880" t="s">
        <v>1402</v>
      </c>
      <c r="B839" s="946">
        <v>25.41</v>
      </c>
      <c r="C839" s="946">
        <v>25.92</v>
      </c>
      <c r="D839" s="893">
        <v>66</v>
      </c>
      <c r="E839" s="893">
        <v>67</v>
      </c>
      <c r="F839" s="893">
        <v>3413.7</v>
      </c>
      <c r="G839" s="945">
        <v>3.9</v>
      </c>
      <c r="H839" s="893">
        <v>12</v>
      </c>
      <c r="I839" s="893">
        <v>13</v>
      </c>
      <c r="J839" s="893">
        <v>13</v>
      </c>
      <c r="K839" s="944">
        <v>93.6</v>
      </c>
      <c r="L839" s="943">
        <v>3507.2999999999997</v>
      </c>
      <c r="M839" s="892">
        <v>0</v>
      </c>
      <c r="N839" s="892">
        <v>0</v>
      </c>
      <c r="O839" s="892">
        <v>0</v>
      </c>
      <c r="P839" s="942">
        <v>3507.2999999999997</v>
      </c>
      <c r="Q839" s="892">
        <v>0</v>
      </c>
      <c r="R839" s="892">
        <v>0</v>
      </c>
      <c r="S839" s="892">
        <v>0</v>
      </c>
      <c r="T839" s="892">
        <v>0</v>
      </c>
      <c r="U839" s="892">
        <v>0</v>
      </c>
      <c r="V839" s="926">
        <v>0</v>
      </c>
      <c r="Y839" s="969"/>
      <c r="Z839" s="969"/>
      <c r="AA839" s="969"/>
      <c r="AB839" s="969"/>
      <c r="AC839" s="969"/>
      <c r="AD839" s="969"/>
      <c r="AE839" s="969"/>
      <c r="AF839" s="969"/>
      <c r="AG839" s="969"/>
      <c r="AH839" s="969"/>
      <c r="AI839" s="969"/>
      <c r="AJ839" s="969"/>
      <c r="AK839" s="969"/>
      <c r="AL839" s="969"/>
      <c r="AM839" s="969"/>
      <c r="AN839" s="969"/>
      <c r="AO839" s="969"/>
    </row>
    <row r="840" spans="1:41">
      <c r="A840" s="882" t="s">
        <v>1764</v>
      </c>
      <c r="B840" s="951">
        <v>11.72</v>
      </c>
      <c r="C840" s="951">
        <v>11.59</v>
      </c>
      <c r="D840" s="899">
        <v>110</v>
      </c>
      <c r="E840" s="899">
        <v>110</v>
      </c>
      <c r="F840" s="899">
        <v>2564.1000000000004</v>
      </c>
      <c r="G840" s="950">
        <v>8.5</v>
      </c>
      <c r="H840" s="899">
        <v>10</v>
      </c>
      <c r="I840" s="899">
        <v>10</v>
      </c>
      <c r="J840" s="899">
        <v>10</v>
      </c>
      <c r="K840" s="949">
        <v>170</v>
      </c>
      <c r="L840" s="948">
        <v>2734.1000000000004</v>
      </c>
      <c r="M840" s="898">
        <v>2734.1000000000004</v>
      </c>
      <c r="N840" s="898">
        <v>0</v>
      </c>
      <c r="O840" s="898">
        <v>0</v>
      </c>
      <c r="P840" s="947">
        <v>0</v>
      </c>
      <c r="Q840" s="898">
        <v>0</v>
      </c>
      <c r="R840" s="898">
        <v>0</v>
      </c>
      <c r="S840" s="898">
        <v>0</v>
      </c>
      <c r="T840" s="898">
        <v>0</v>
      </c>
      <c r="U840" s="898">
        <v>0</v>
      </c>
      <c r="V840" s="925">
        <v>0</v>
      </c>
      <c r="Y840" s="969"/>
      <c r="Z840" s="969"/>
      <c r="AA840" s="969"/>
      <c r="AB840" s="969"/>
      <c r="AC840" s="969"/>
      <c r="AD840" s="969"/>
      <c r="AE840" s="969"/>
      <c r="AF840" s="969"/>
      <c r="AG840" s="969"/>
      <c r="AH840" s="969"/>
      <c r="AI840" s="969"/>
      <c r="AJ840" s="969"/>
      <c r="AK840" s="969"/>
      <c r="AL840" s="969"/>
      <c r="AM840" s="969"/>
      <c r="AN840" s="969"/>
      <c r="AO840" s="969"/>
    </row>
    <row r="841" spans="1:41">
      <c r="A841" s="880" t="s">
        <v>1763</v>
      </c>
      <c r="B841" s="946">
        <v>14.85</v>
      </c>
      <c r="C841" s="946">
        <v>15.54</v>
      </c>
      <c r="D841" s="893">
        <v>54</v>
      </c>
      <c r="E841" s="893">
        <v>54</v>
      </c>
      <c r="F841" s="893">
        <v>1641.06</v>
      </c>
      <c r="G841" s="945">
        <v>1.131</v>
      </c>
      <c r="H841" s="893">
        <v>6</v>
      </c>
      <c r="I841" s="893">
        <v>6</v>
      </c>
      <c r="J841" s="893">
        <v>6</v>
      </c>
      <c r="K841" s="944">
        <v>13.571999999999999</v>
      </c>
      <c r="L841" s="943">
        <v>1654.6319999999998</v>
      </c>
      <c r="M841" s="892">
        <v>1654.6319999999998</v>
      </c>
      <c r="N841" s="892">
        <v>0</v>
      </c>
      <c r="O841" s="892">
        <v>0</v>
      </c>
      <c r="P841" s="942">
        <v>0</v>
      </c>
      <c r="Q841" s="892">
        <v>0</v>
      </c>
      <c r="R841" s="892">
        <v>0</v>
      </c>
      <c r="S841" s="892">
        <v>0</v>
      </c>
      <c r="T841" s="892">
        <v>0</v>
      </c>
      <c r="U841" s="892">
        <v>0</v>
      </c>
      <c r="V841" s="926">
        <v>0</v>
      </c>
      <c r="Y841" s="969"/>
      <c r="Z841" s="969"/>
      <c r="AA841" s="969"/>
      <c r="AB841" s="969"/>
      <c r="AC841" s="969"/>
      <c r="AD841" s="969"/>
      <c r="AE841" s="969"/>
      <c r="AF841" s="969"/>
      <c r="AG841" s="969"/>
      <c r="AH841" s="969"/>
      <c r="AI841" s="969"/>
      <c r="AJ841" s="969"/>
      <c r="AK841" s="969"/>
      <c r="AL841" s="969"/>
      <c r="AM841" s="969"/>
      <c r="AN841" s="969"/>
      <c r="AO841" s="969"/>
    </row>
    <row r="842" spans="1:41">
      <c r="A842" s="882" t="s">
        <v>1761</v>
      </c>
      <c r="B842" s="951">
        <v>19.32</v>
      </c>
      <c r="C842" s="951">
        <v>20.260000000000002</v>
      </c>
      <c r="D842" s="899">
        <v>90</v>
      </c>
      <c r="E842" s="899">
        <v>90</v>
      </c>
      <c r="F842" s="899">
        <v>3562.2</v>
      </c>
      <c r="G842" s="950">
        <v>10.220000000000001</v>
      </c>
      <c r="H842" s="899">
        <v>13</v>
      </c>
      <c r="I842" s="899">
        <v>15</v>
      </c>
      <c r="J842" s="899">
        <v>15</v>
      </c>
      <c r="K842" s="949">
        <v>265.72000000000003</v>
      </c>
      <c r="L842" s="948">
        <v>3827.92</v>
      </c>
      <c r="M842" s="898">
        <v>3827.92</v>
      </c>
      <c r="N842" s="898">
        <v>0</v>
      </c>
      <c r="O842" s="898">
        <v>0</v>
      </c>
      <c r="P842" s="947">
        <v>0</v>
      </c>
      <c r="Q842" s="898">
        <v>0</v>
      </c>
      <c r="R842" s="898">
        <v>0</v>
      </c>
      <c r="S842" s="898">
        <v>0</v>
      </c>
      <c r="T842" s="898">
        <v>0</v>
      </c>
      <c r="U842" s="898">
        <v>0</v>
      </c>
      <c r="V842" s="925">
        <v>0</v>
      </c>
      <c r="Y842" s="969"/>
      <c r="Z842" s="969"/>
      <c r="AA842" s="969"/>
      <c r="AB842" s="969"/>
      <c r="AC842" s="969"/>
      <c r="AD842" s="969"/>
      <c r="AE842" s="969"/>
      <c r="AF842" s="969"/>
      <c r="AG842" s="969"/>
      <c r="AH842" s="969"/>
      <c r="AI842" s="969"/>
      <c r="AJ842" s="969"/>
      <c r="AK842" s="969"/>
      <c r="AL842" s="969"/>
      <c r="AM842" s="969"/>
      <c r="AN842" s="969"/>
      <c r="AO842" s="969"/>
    </row>
    <row r="843" spans="1:41">
      <c r="A843" s="880" t="s">
        <v>1399</v>
      </c>
      <c r="B843" s="946">
        <v>12.5</v>
      </c>
      <c r="C843" s="946">
        <v>10.210000000000001</v>
      </c>
      <c r="D843" s="893">
        <v>45</v>
      </c>
      <c r="E843" s="893">
        <v>47</v>
      </c>
      <c r="F843" s="893">
        <v>1042.3700000000001</v>
      </c>
      <c r="G843" s="945">
        <v>2.1</v>
      </c>
      <c r="H843" s="893">
        <v>4</v>
      </c>
      <c r="I843" s="893">
        <v>4</v>
      </c>
      <c r="J843" s="893">
        <v>4</v>
      </c>
      <c r="K843" s="944">
        <v>16.8</v>
      </c>
      <c r="L843" s="943">
        <v>1059.17</v>
      </c>
      <c r="M843" s="892">
        <v>0</v>
      </c>
      <c r="N843" s="892">
        <v>0</v>
      </c>
      <c r="O843" s="892">
        <v>0</v>
      </c>
      <c r="P843" s="942">
        <v>1059.17</v>
      </c>
      <c r="Q843" s="892">
        <v>0</v>
      </c>
      <c r="R843" s="892">
        <v>0</v>
      </c>
      <c r="S843" s="892">
        <v>0</v>
      </c>
      <c r="T843" s="892">
        <v>0</v>
      </c>
      <c r="U843" s="892">
        <v>0</v>
      </c>
      <c r="V843" s="926">
        <v>0</v>
      </c>
      <c r="Y843" s="969"/>
      <c r="Z843" s="969"/>
      <c r="AA843" s="969"/>
      <c r="AB843" s="969"/>
      <c r="AC843" s="969"/>
      <c r="AD843" s="969"/>
      <c r="AE843" s="969"/>
      <c r="AF843" s="969"/>
      <c r="AG843" s="969"/>
      <c r="AH843" s="969"/>
      <c r="AI843" s="969"/>
      <c r="AJ843" s="969"/>
      <c r="AK843" s="969"/>
      <c r="AL843" s="969"/>
      <c r="AM843" s="969"/>
      <c r="AN843" s="969"/>
      <c r="AO843" s="969"/>
    </row>
    <row r="844" spans="1:41">
      <c r="A844" s="882" t="s">
        <v>1398</v>
      </c>
      <c r="B844" s="951">
        <v>8.4</v>
      </c>
      <c r="C844" s="951">
        <v>9.16</v>
      </c>
      <c r="D844" s="899">
        <v>36</v>
      </c>
      <c r="E844" s="899">
        <v>36</v>
      </c>
      <c r="F844" s="899">
        <v>632.16000000000008</v>
      </c>
      <c r="G844" s="950">
        <v>15.5</v>
      </c>
      <c r="H844" s="899">
        <v>3</v>
      </c>
      <c r="I844" s="899">
        <v>3</v>
      </c>
      <c r="J844" s="899">
        <v>3</v>
      </c>
      <c r="K844" s="949">
        <v>93</v>
      </c>
      <c r="L844" s="948">
        <v>725.16000000000008</v>
      </c>
      <c r="M844" s="898">
        <v>0</v>
      </c>
      <c r="N844" s="898">
        <v>0</v>
      </c>
      <c r="O844" s="898">
        <v>0</v>
      </c>
      <c r="P844" s="947">
        <v>725.16000000000008</v>
      </c>
      <c r="Q844" s="898">
        <v>0</v>
      </c>
      <c r="R844" s="898">
        <v>0</v>
      </c>
      <c r="S844" s="898">
        <v>0</v>
      </c>
      <c r="T844" s="898">
        <v>0</v>
      </c>
      <c r="U844" s="898">
        <v>0</v>
      </c>
      <c r="V844" s="925">
        <v>0</v>
      </c>
      <c r="Y844" s="969"/>
      <c r="Z844" s="969"/>
      <c r="AA844" s="969"/>
      <c r="AB844" s="969"/>
      <c r="AC844" s="969"/>
      <c r="AD844" s="969"/>
      <c r="AE844" s="969"/>
      <c r="AF844" s="969"/>
      <c r="AG844" s="969"/>
      <c r="AH844" s="969"/>
      <c r="AI844" s="969"/>
      <c r="AJ844" s="969"/>
      <c r="AK844" s="969"/>
      <c r="AL844" s="969"/>
      <c r="AM844" s="969"/>
      <c r="AN844" s="969"/>
      <c r="AO844" s="969"/>
    </row>
    <row r="845" spans="1:41">
      <c r="A845" s="880" t="s">
        <v>1024</v>
      </c>
      <c r="B845" s="946">
        <v>12.18</v>
      </c>
      <c r="C845" s="946">
        <v>11.2</v>
      </c>
      <c r="D845" s="893">
        <v>96</v>
      </c>
      <c r="E845" s="893">
        <v>94</v>
      </c>
      <c r="F845" s="893">
        <v>2222.08</v>
      </c>
      <c r="G845" s="945">
        <v>2.8239999999999998</v>
      </c>
      <c r="H845" s="893">
        <v>10</v>
      </c>
      <c r="I845" s="893">
        <v>11</v>
      </c>
      <c r="J845" s="893">
        <v>10</v>
      </c>
      <c r="K845" s="944">
        <v>50.831999999999994</v>
      </c>
      <c r="L845" s="943">
        <v>2272.9119999999998</v>
      </c>
      <c r="M845" s="892">
        <v>0</v>
      </c>
      <c r="N845" s="892">
        <v>0</v>
      </c>
      <c r="O845" s="892">
        <v>0</v>
      </c>
      <c r="P845" s="942">
        <v>2272.9119999999998</v>
      </c>
      <c r="Q845" s="892">
        <v>0</v>
      </c>
      <c r="R845" s="892">
        <v>0</v>
      </c>
      <c r="S845" s="892">
        <v>0</v>
      </c>
      <c r="T845" s="892">
        <v>0</v>
      </c>
      <c r="U845" s="892">
        <v>0</v>
      </c>
      <c r="V845" s="926">
        <v>0</v>
      </c>
      <c r="Y845" s="969"/>
      <c r="Z845" s="969"/>
      <c r="AA845" s="969"/>
      <c r="AB845" s="969"/>
      <c r="AC845" s="969"/>
      <c r="AD845" s="969"/>
      <c r="AE845" s="969"/>
      <c r="AF845" s="969"/>
      <c r="AG845" s="969"/>
      <c r="AH845" s="969"/>
      <c r="AI845" s="969"/>
      <c r="AJ845" s="969"/>
      <c r="AK845" s="969"/>
      <c r="AL845" s="969"/>
      <c r="AM845" s="969"/>
      <c r="AN845" s="969"/>
      <c r="AO845" s="969"/>
    </row>
    <row r="846" spans="1:41">
      <c r="A846" s="882" t="s">
        <v>1397</v>
      </c>
      <c r="B846" s="951">
        <v>14.04</v>
      </c>
      <c r="C846" s="951">
        <v>15.47</v>
      </c>
      <c r="D846" s="899">
        <v>43</v>
      </c>
      <c r="E846" s="899">
        <v>43</v>
      </c>
      <c r="F846" s="899">
        <v>1268.9299999999998</v>
      </c>
      <c r="G846" s="950">
        <v>3</v>
      </c>
      <c r="H846" s="899">
        <v>5</v>
      </c>
      <c r="I846" s="899">
        <v>5</v>
      </c>
      <c r="J846" s="899">
        <v>5</v>
      </c>
      <c r="K846" s="949">
        <v>30</v>
      </c>
      <c r="L846" s="948">
        <v>1298.9299999999998</v>
      </c>
      <c r="M846" s="898">
        <v>0</v>
      </c>
      <c r="N846" s="898">
        <v>0</v>
      </c>
      <c r="O846" s="898">
        <v>0</v>
      </c>
      <c r="P846" s="947">
        <v>1298.9299999999998</v>
      </c>
      <c r="Q846" s="898">
        <v>0</v>
      </c>
      <c r="R846" s="898">
        <v>0</v>
      </c>
      <c r="S846" s="898">
        <v>0</v>
      </c>
      <c r="T846" s="898">
        <v>0</v>
      </c>
      <c r="U846" s="898">
        <v>0</v>
      </c>
      <c r="V846" s="925">
        <v>0</v>
      </c>
      <c r="Y846" s="969"/>
      <c r="Z846" s="969"/>
      <c r="AA846" s="969"/>
      <c r="AB846" s="969"/>
      <c r="AC846" s="969"/>
      <c r="AD846" s="969"/>
      <c r="AE846" s="969"/>
      <c r="AF846" s="969"/>
      <c r="AG846" s="969"/>
      <c r="AH846" s="969"/>
      <c r="AI846" s="969"/>
      <c r="AJ846" s="969"/>
      <c r="AK846" s="969"/>
      <c r="AL846" s="969"/>
      <c r="AM846" s="969"/>
      <c r="AN846" s="969"/>
      <c r="AO846" s="969"/>
    </row>
    <row r="847" spans="1:41">
      <c r="A847" s="880" t="s">
        <v>1395</v>
      </c>
      <c r="B847" s="946">
        <v>13.92</v>
      </c>
      <c r="C847" s="946">
        <v>13.6</v>
      </c>
      <c r="D847" s="893">
        <v>31</v>
      </c>
      <c r="E847" s="893">
        <v>31</v>
      </c>
      <c r="F847" s="893">
        <v>853.11999999999989</v>
      </c>
      <c r="G847" s="945">
        <v>13.2</v>
      </c>
      <c r="H847" s="893">
        <v>3</v>
      </c>
      <c r="I847" s="893">
        <v>3</v>
      </c>
      <c r="J847" s="893">
        <v>3</v>
      </c>
      <c r="K847" s="944">
        <v>79.199999999999989</v>
      </c>
      <c r="L847" s="943">
        <v>932.31999999999994</v>
      </c>
      <c r="M847" s="892">
        <v>0</v>
      </c>
      <c r="N847" s="892">
        <v>0</v>
      </c>
      <c r="O847" s="892">
        <v>0</v>
      </c>
      <c r="P847" s="942">
        <v>932.31999999999994</v>
      </c>
      <c r="Q847" s="892">
        <v>0</v>
      </c>
      <c r="R847" s="892">
        <v>0</v>
      </c>
      <c r="S847" s="892">
        <v>0</v>
      </c>
      <c r="T847" s="892">
        <v>0</v>
      </c>
      <c r="U847" s="892">
        <v>0</v>
      </c>
      <c r="V847" s="926">
        <v>0</v>
      </c>
      <c r="Y847" s="969"/>
      <c r="Z847" s="969"/>
      <c r="AA847" s="969"/>
      <c r="AB847" s="969"/>
      <c r="AC847" s="969"/>
      <c r="AD847" s="969"/>
      <c r="AE847" s="969"/>
      <c r="AF847" s="969"/>
      <c r="AG847" s="969"/>
      <c r="AH847" s="969"/>
      <c r="AI847" s="969"/>
      <c r="AJ847" s="969"/>
      <c r="AK847" s="969"/>
      <c r="AL847" s="969"/>
      <c r="AM847" s="969"/>
      <c r="AN847" s="969"/>
      <c r="AO847" s="969"/>
    </row>
    <row r="848" spans="1:41">
      <c r="A848" s="880" t="s">
        <v>1394</v>
      </c>
      <c r="B848" s="946">
        <v>7.51</v>
      </c>
      <c r="C848" s="946">
        <v>7.17</v>
      </c>
      <c r="D848" s="893">
        <v>53</v>
      </c>
      <c r="E848" s="893">
        <v>51</v>
      </c>
      <c r="F848" s="893">
        <v>763.7</v>
      </c>
      <c r="G848" s="945">
        <v>18.3</v>
      </c>
      <c r="H848" s="893">
        <v>3</v>
      </c>
      <c r="I848" s="893">
        <v>3</v>
      </c>
      <c r="J848" s="893">
        <v>3</v>
      </c>
      <c r="K848" s="944">
        <v>109.80000000000001</v>
      </c>
      <c r="L848" s="943">
        <v>873.5</v>
      </c>
      <c r="M848" s="892">
        <v>0</v>
      </c>
      <c r="N848" s="892">
        <v>0</v>
      </c>
      <c r="O848" s="892">
        <v>0</v>
      </c>
      <c r="P848" s="942">
        <v>556.56637168141594</v>
      </c>
      <c r="Q848" s="892">
        <v>316.93362831858406</v>
      </c>
      <c r="R848" s="892">
        <v>0</v>
      </c>
      <c r="S848" s="892">
        <v>0</v>
      </c>
      <c r="T848" s="892">
        <v>0</v>
      </c>
      <c r="U848" s="892">
        <v>0</v>
      </c>
      <c r="V848" s="926">
        <v>0</v>
      </c>
      <c r="Y848" s="969"/>
      <c r="Z848" s="969"/>
      <c r="AA848" s="969"/>
      <c r="AB848" s="969"/>
      <c r="AC848" s="969"/>
      <c r="AD848" s="969"/>
      <c r="AE848" s="969"/>
      <c r="AF848" s="969"/>
      <c r="AG848" s="969"/>
      <c r="AH848" s="969"/>
      <c r="AI848" s="969"/>
      <c r="AJ848" s="969"/>
      <c r="AK848" s="969"/>
      <c r="AL848" s="969"/>
      <c r="AM848" s="969"/>
      <c r="AN848" s="969"/>
      <c r="AO848" s="969"/>
    </row>
    <row r="849" spans="1:41">
      <c r="A849" s="882" t="s">
        <v>1759</v>
      </c>
      <c r="B849" s="951">
        <v>15.64</v>
      </c>
      <c r="C849" s="951">
        <v>14.39</v>
      </c>
      <c r="D849" s="899">
        <v>56</v>
      </c>
      <c r="E849" s="899">
        <v>56</v>
      </c>
      <c r="F849" s="899">
        <v>1681.68</v>
      </c>
      <c r="G849" s="950">
        <v>9.8000000000000007</v>
      </c>
      <c r="H849" s="899">
        <v>6</v>
      </c>
      <c r="I849" s="899">
        <v>6</v>
      </c>
      <c r="J849" s="899">
        <v>6</v>
      </c>
      <c r="K849" s="949">
        <v>117.60000000000001</v>
      </c>
      <c r="L849" s="948">
        <v>1799.28</v>
      </c>
      <c r="M849" s="898">
        <v>1799.28</v>
      </c>
      <c r="N849" s="898">
        <v>0</v>
      </c>
      <c r="O849" s="898">
        <v>0</v>
      </c>
      <c r="P849" s="947">
        <v>0</v>
      </c>
      <c r="Q849" s="898">
        <v>0</v>
      </c>
      <c r="R849" s="898">
        <v>0</v>
      </c>
      <c r="S849" s="898">
        <v>0</v>
      </c>
      <c r="T849" s="898">
        <v>0</v>
      </c>
      <c r="U849" s="898">
        <v>0</v>
      </c>
      <c r="V849" s="925">
        <v>0</v>
      </c>
      <c r="Y849" s="969"/>
      <c r="Z849" s="969"/>
      <c r="AA849" s="969"/>
      <c r="AB849" s="969"/>
      <c r="AC849" s="969"/>
      <c r="AD849" s="969"/>
      <c r="AE849" s="969"/>
      <c r="AF849" s="969"/>
      <c r="AG849" s="969"/>
      <c r="AH849" s="969"/>
      <c r="AI849" s="969"/>
      <c r="AJ849" s="969"/>
      <c r="AK849" s="969"/>
      <c r="AL849" s="969"/>
      <c r="AM849" s="969"/>
      <c r="AN849" s="969"/>
      <c r="AO849" s="969"/>
    </row>
    <row r="850" spans="1:41">
      <c r="A850" s="880" t="s">
        <v>1757</v>
      </c>
      <c r="B850" s="946">
        <v>18.84</v>
      </c>
      <c r="C850" s="946">
        <v>18.84</v>
      </c>
      <c r="D850" s="893">
        <v>94</v>
      </c>
      <c r="E850" s="893">
        <v>94</v>
      </c>
      <c r="F850" s="893">
        <v>3541.92</v>
      </c>
      <c r="G850" s="945">
        <v>13.89</v>
      </c>
      <c r="H850" s="893">
        <v>11</v>
      </c>
      <c r="I850" s="893">
        <v>13</v>
      </c>
      <c r="J850" s="893">
        <v>13</v>
      </c>
      <c r="K850" s="944">
        <v>305.58000000000004</v>
      </c>
      <c r="L850" s="943">
        <v>3847.5</v>
      </c>
      <c r="M850" s="892">
        <v>3847.5</v>
      </c>
      <c r="N850" s="892">
        <v>0</v>
      </c>
      <c r="O850" s="892">
        <v>0</v>
      </c>
      <c r="P850" s="942">
        <v>0</v>
      </c>
      <c r="Q850" s="892">
        <v>0</v>
      </c>
      <c r="R850" s="892">
        <v>0</v>
      </c>
      <c r="S850" s="892">
        <v>0</v>
      </c>
      <c r="T850" s="892">
        <v>0</v>
      </c>
      <c r="U850" s="892">
        <v>0</v>
      </c>
      <c r="V850" s="926">
        <v>0</v>
      </c>
      <c r="Y850" s="969"/>
      <c r="Z850" s="969"/>
      <c r="AA850" s="969"/>
      <c r="AB850" s="969"/>
      <c r="AC850" s="969"/>
      <c r="AD850" s="969"/>
      <c r="AE850" s="969"/>
      <c r="AF850" s="969"/>
      <c r="AG850" s="969"/>
      <c r="AH850" s="969"/>
      <c r="AI850" s="969"/>
      <c r="AJ850" s="969"/>
      <c r="AK850" s="969"/>
      <c r="AL850" s="969"/>
      <c r="AM850" s="969"/>
      <c r="AN850" s="969"/>
      <c r="AO850" s="969"/>
    </row>
    <row r="851" spans="1:41">
      <c r="A851" s="882" t="s">
        <v>1023</v>
      </c>
      <c r="B851" s="951">
        <v>15.01</v>
      </c>
      <c r="C851" s="951">
        <v>14.05</v>
      </c>
      <c r="D851" s="899">
        <v>25</v>
      </c>
      <c r="E851" s="899">
        <v>25</v>
      </c>
      <c r="F851" s="899">
        <v>726.5</v>
      </c>
      <c r="G851" s="950">
        <v>9.61</v>
      </c>
      <c r="H851" s="899">
        <v>3</v>
      </c>
      <c r="I851" s="899">
        <v>3</v>
      </c>
      <c r="J851" s="899">
        <v>3</v>
      </c>
      <c r="K851" s="949">
        <v>57.66</v>
      </c>
      <c r="L851" s="948">
        <v>784.16</v>
      </c>
      <c r="M851" s="898">
        <v>0</v>
      </c>
      <c r="N851" s="898">
        <v>0</v>
      </c>
      <c r="O851" s="898">
        <v>0</v>
      </c>
      <c r="P851" s="947">
        <v>784.16</v>
      </c>
      <c r="Q851" s="898">
        <v>0</v>
      </c>
      <c r="R851" s="898">
        <v>0</v>
      </c>
      <c r="S851" s="898">
        <v>0</v>
      </c>
      <c r="T851" s="898">
        <v>0</v>
      </c>
      <c r="U851" s="898">
        <v>0</v>
      </c>
      <c r="V851" s="925">
        <v>0</v>
      </c>
      <c r="Y851" s="969"/>
      <c r="Z851" s="969"/>
      <c r="AA851" s="969"/>
      <c r="AB851" s="969"/>
      <c r="AC851" s="969"/>
      <c r="AD851" s="969"/>
      <c r="AE851" s="969"/>
      <c r="AF851" s="969"/>
      <c r="AG851" s="969"/>
      <c r="AH851" s="969"/>
      <c r="AI851" s="969"/>
      <c r="AJ851" s="969"/>
      <c r="AK851" s="969"/>
      <c r="AL851" s="969"/>
      <c r="AM851" s="969"/>
      <c r="AN851" s="969"/>
      <c r="AO851" s="969"/>
    </row>
    <row r="852" spans="1:41">
      <c r="A852" s="880" t="s">
        <v>1393</v>
      </c>
      <c r="B852" s="946">
        <v>11.64</v>
      </c>
      <c r="C852" s="946">
        <v>11.53</v>
      </c>
      <c r="D852" s="893">
        <v>63</v>
      </c>
      <c r="E852" s="893">
        <v>62</v>
      </c>
      <c r="F852" s="893">
        <v>1448.18</v>
      </c>
      <c r="G852" s="945">
        <v>11.8</v>
      </c>
      <c r="H852" s="893">
        <v>6</v>
      </c>
      <c r="I852" s="893">
        <v>6</v>
      </c>
      <c r="J852" s="893">
        <v>6</v>
      </c>
      <c r="K852" s="944">
        <v>141.60000000000002</v>
      </c>
      <c r="L852" s="943">
        <v>1589.7800000000002</v>
      </c>
      <c r="M852" s="892">
        <v>0</v>
      </c>
      <c r="N852" s="892">
        <v>0</v>
      </c>
      <c r="O852" s="892">
        <v>0</v>
      </c>
      <c r="P852" s="942">
        <v>1589.7800000000002</v>
      </c>
      <c r="Q852" s="892">
        <v>0</v>
      </c>
      <c r="R852" s="892">
        <v>0</v>
      </c>
      <c r="S852" s="892">
        <v>0</v>
      </c>
      <c r="T852" s="892">
        <v>0</v>
      </c>
      <c r="U852" s="892">
        <v>0</v>
      </c>
      <c r="V852" s="926">
        <v>0</v>
      </c>
      <c r="Y852" s="969"/>
      <c r="Z852" s="969"/>
      <c r="AA852" s="969"/>
      <c r="AB852" s="969"/>
      <c r="AC852" s="969"/>
      <c r="AD852" s="969"/>
      <c r="AE852" s="969"/>
      <c r="AF852" s="969"/>
      <c r="AG852" s="969"/>
      <c r="AH852" s="969"/>
      <c r="AI852" s="969"/>
      <c r="AJ852" s="969"/>
      <c r="AK852" s="969"/>
      <c r="AL852" s="969"/>
      <c r="AM852" s="969"/>
      <c r="AN852" s="969"/>
      <c r="AO852" s="969"/>
    </row>
    <row r="853" spans="1:41">
      <c r="A853" s="882" t="s">
        <v>1392</v>
      </c>
      <c r="B853" s="951">
        <v>12.43</v>
      </c>
      <c r="C853" s="951">
        <v>12.42</v>
      </c>
      <c r="D853" s="899">
        <v>52</v>
      </c>
      <c r="E853" s="899">
        <v>52</v>
      </c>
      <c r="F853" s="899">
        <v>1292.2</v>
      </c>
      <c r="G853" s="950">
        <v>11.8</v>
      </c>
      <c r="H853" s="899">
        <v>6</v>
      </c>
      <c r="I853" s="899">
        <v>6</v>
      </c>
      <c r="J853" s="899">
        <v>6</v>
      </c>
      <c r="K853" s="949">
        <v>141.60000000000002</v>
      </c>
      <c r="L853" s="948">
        <v>1433.8000000000002</v>
      </c>
      <c r="M853" s="898">
        <v>0</v>
      </c>
      <c r="N853" s="898">
        <v>0</v>
      </c>
      <c r="O853" s="898">
        <v>0</v>
      </c>
      <c r="P853" s="947">
        <v>1433.8000000000002</v>
      </c>
      <c r="Q853" s="898">
        <v>0</v>
      </c>
      <c r="R853" s="898">
        <v>0</v>
      </c>
      <c r="S853" s="898">
        <v>0</v>
      </c>
      <c r="T853" s="898">
        <v>0</v>
      </c>
      <c r="U853" s="898">
        <v>0</v>
      </c>
      <c r="V853" s="925">
        <v>0</v>
      </c>
      <c r="Y853" s="969"/>
      <c r="Z853" s="969"/>
      <c r="AA853" s="969"/>
      <c r="AB853" s="969"/>
      <c r="AC853" s="969"/>
      <c r="AD853" s="969"/>
      <c r="AE853" s="969"/>
      <c r="AF853" s="969"/>
      <c r="AG853" s="969"/>
      <c r="AH853" s="969"/>
      <c r="AI853" s="969"/>
      <c r="AJ853" s="969"/>
      <c r="AK853" s="969"/>
      <c r="AL853" s="969"/>
      <c r="AM853" s="969"/>
      <c r="AN853" s="969"/>
      <c r="AO853" s="969"/>
    </row>
    <row r="854" spans="1:41">
      <c r="A854" s="880" t="s">
        <v>1391</v>
      </c>
      <c r="B854" s="946">
        <v>32.85</v>
      </c>
      <c r="C854" s="946">
        <v>34.64</v>
      </c>
      <c r="D854" s="893">
        <v>25</v>
      </c>
      <c r="E854" s="893">
        <v>25</v>
      </c>
      <c r="F854" s="893">
        <v>1687.25</v>
      </c>
      <c r="G854" s="945">
        <v>14.6</v>
      </c>
      <c r="H854" s="893">
        <v>6</v>
      </c>
      <c r="I854" s="893">
        <v>6</v>
      </c>
      <c r="J854" s="893">
        <v>6</v>
      </c>
      <c r="K854" s="944">
        <v>175.2</v>
      </c>
      <c r="L854" s="943">
        <v>1862.45</v>
      </c>
      <c r="M854" s="892">
        <v>0</v>
      </c>
      <c r="N854" s="892">
        <v>0</v>
      </c>
      <c r="O854" s="892">
        <v>0</v>
      </c>
      <c r="P854" s="942">
        <v>1862.45</v>
      </c>
      <c r="Q854" s="892">
        <v>0</v>
      </c>
      <c r="R854" s="892">
        <v>0</v>
      </c>
      <c r="S854" s="892">
        <v>0</v>
      </c>
      <c r="T854" s="892">
        <v>0</v>
      </c>
      <c r="U854" s="892">
        <v>0</v>
      </c>
      <c r="V854" s="926">
        <v>0</v>
      </c>
      <c r="Y854" s="969"/>
      <c r="Z854" s="969"/>
      <c r="AA854" s="969"/>
      <c r="AB854" s="969"/>
      <c r="AC854" s="969"/>
      <c r="AD854" s="969"/>
      <c r="AE854" s="969"/>
      <c r="AF854" s="969"/>
      <c r="AG854" s="969"/>
      <c r="AH854" s="969"/>
      <c r="AI854" s="969"/>
      <c r="AJ854" s="969"/>
      <c r="AK854" s="969"/>
      <c r="AL854" s="969"/>
      <c r="AM854" s="969"/>
      <c r="AN854" s="969"/>
      <c r="AO854" s="969"/>
    </row>
    <row r="855" spans="1:41">
      <c r="A855" s="882" t="s">
        <v>1022</v>
      </c>
      <c r="B855" s="951">
        <v>30.15</v>
      </c>
      <c r="C855" s="951">
        <v>27.99</v>
      </c>
      <c r="D855" s="899">
        <v>15</v>
      </c>
      <c r="E855" s="899">
        <v>15</v>
      </c>
      <c r="F855" s="899">
        <v>872.09999999999991</v>
      </c>
      <c r="G855" s="950">
        <v>5.95</v>
      </c>
      <c r="H855" s="899">
        <v>3</v>
      </c>
      <c r="I855" s="899">
        <v>3</v>
      </c>
      <c r="J855" s="899">
        <v>3</v>
      </c>
      <c r="K855" s="949">
        <v>35.700000000000003</v>
      </c>
      <c r="L855" s="948">
        <v>907.8</v>
      </c>
      <c r="M855" s="898">
        <v>0</v>
      </c>
      <c r="N855" s="898">
        <v>0</v>
      </c>
      <c r="O855" s="898">
        <v>0</v>
      </c>
      <c r="P855" s="947">
        <v>907.8</v>
      </c>
      <c r="Q855" s="898">
        <v>0</v>
      </c>
      <c r="R855" s="898">
        <v>0</v>
      </c>
      <c r="S855" s="898">
        <v>0</v>
      </c>
      <c r="T855" s="898">
        <v>0</v>
      </c>
      <c r="U855" s="898">
        <v>0</v>
      </c>
      <c r="V855" s="925">
        <v>0</v>
      </c>
      <c r="Y855" s="969"/>
      <c r="Z855" s="969"/>
      <c r="AA855" s="969"/>
      <c r="AB855" s="969"/>
      <c r="AC855" s="969"/>
      <c r="AD855" s="969"/>
      <c r="AE855" s="969"/>
      <c r="AF855" s="969"/>
      <c r="AG855" s="969"/>
      <c r="AH855" s="969"/>
      <c r="AI855" s="969"/>
      <c r="AJ855" s="969"/>
      <c r="AK855" s="969"/>
      <c r="AL855" s="969"/>
      <c r="AM855" s="969"/>
      <c r="AN855" s="969"/>
      <c r="AO855" s="969"/>
    </row>
    <row r="856" spans="1:41">
      <c r="A856" s="880" t="s">
        <v>1390</v>
      </c>
      <c r="B856" s="946">
        <v>19.64</v>
      </c>
      <c r="C856" s="946">
        <v>18.399999999999999</v>
      </c>
      <c r="D856" s="893">
        <v>49</v>
      </c>
      <c r="E856" s="893">
        <v>48</v>
      </c>
      <c r="F856" s="893">
        <v>1845.56</v>
      </c>
      <c r="G856" s="945">
        <v>18.2</v>
      </c>
      <c r="H856" s="893">
        <v>7</v>
      </c>
      <c r="I856" s="893">
        <v>7</v>
      </c>
      <c r="J856" s="893">
        <v>7</v>
      </c>
      <c r="K856" s="944">
        <v>254.79999999999998</v>
      </c>
      <c r="L856" s="943">
        <v>2100.36</v>
      </c>
      <c r="M856" s="892">
        <v>0</v>
      </c>
      <c r="N856" s="892">
        <v>0</v>
      </c>
      <c r="O856" s="892">
        <v>0</v>
      </c>
      <c r="P856" s="942">
        <v>2100.36</v>
      </c>
      <c r="Q856" s="892">
        <v>0</v>
      </c>
      <c r="R856" s="892">
        <v>0</v>
      </c>
      <c r="S856" s="892">
        <v>0</v>
      </c>
      <c r="T856" s="892">
        <v>0</v>
      </c>
      <c r="U856" s="892">
        <v>0</v>
      </c>
      <c r="V856" s="926">
        <v>0</v>
      </c>
      <c r="Y856" s="969"/>
      <c r="Z856" s="969"/>
      <c r="AA856" s="969"/>
      <c r="AB856" s="969"/>
      <c r="AC856" s="969"/>
      <c r="AD856" s="969"/>
      <c r="AE856" s="969"/>
      <c r="AF856" s="969"/>
      <c r="AG856" s="969"/>
      <c r="AH856" s="969"/>
      <c r="AI856" s="969"/>
      <c r="AJ856" s="969"/>
      <c r="AK856" s="969"/>
      <c r="AL856" s="969"/>
      <c r="AM856" s="969"/>
      <c r="AN856" s="969"/>
      <c r="AO856" s="969"/>
    </row>
    <row r="857" spans="1:41">
      <c r="A857" s="882" t="s">
        <v>1756</v>
      </c>
      <c r="B857" s="951">
        <v>17.079999999999998</v>
      </c>
      <c r="C857" s="951">
        <v>16.760000000000002</v>
      </c>
      <c r="D857" s="899">
        <v>45</v>
      </c>
      <c r="E857" s="899">
        <v>45</v>
      </c>
      <c r="F857" s="899">
        <v>1522.8</v>
      </c>
      <c r="G857" s="950">
        <v>9.56</v>
      </c>
      <c r="H857" s="899">
        <v>5</v>
      </c>
      <c r="I857" s="899">
        <v>5</v>
      </c>
      <c r="J857" s="899">
        <v>5</v>
      </c>
      <c r="K857" s="949">
        <v>95.600000000000009</v>
      </c>
      <c r="L857" s="948">
        <v>1618.3999999999999</v>
      </c>
      <c r="M857" s="898">
        <v>1618.3999999999999</v>
      </c>
      <c r="N857" s="898">
        <v>0</v>
      </c>
      <c r="O857" s="898">
        <v>0</v>
      </c>
      <c r="P857" s="947">
        <v>0</v>
      </c>
      <c r="Q857" s="898">
        <v>0</v>
      </c>
      <c r="R857" s="898">
        <v>0</v>
      </c>
      <c r="S857" s="898">
        <v>0</v>
      </c>
      <c r="T857" s="898">
        <v>0</v>
      </c>
      <c r="U857" s="898">
        <v>0</v>
      </c>
      <c r="V857" s="925">
        <v>0</v>
      </c>
      <c r="Y857" s="969"/>
      <c r="Z857" s="969"/>
      <c r="AA857" s="969"/>
      <c r="AB857" s="969"/>
      <c r="AC857" s="969"/>
      <c r="AD857" s="969"/>
      <c r="AE857" s="969"/>
      <c r="AF857" s="969"/>
      <c r="AG857" s="969"/>
      <c r="AH857" s="969"/>
      <c r="AI857" s="969"/>
      <c r="AJ857" s="969"/>
      <c r="AK857" s="969"/>
      <c r="AL857" s="969"/>
      <c r="AM857" s="969"/>
      <c r="AN857" s="969"/>
      <c r="AO857" s="969"/>
    </row>
    <row r="858" spans="1:41">
      <c r="A858" s="880" t="s">
        <v>1019</v>
      </c>
      <c r="B858" s="946">
        <v>13.63</v>
      </c>
      <c r="C858" s="946">
        <v>13.56</v>
      </c>
      <c r="D858" s="893">
        <v>48</v>
      </c>
      <c r="E858" s="893">
        <v>48</v>
      </c>
      <c r="F858" s="893">
        <v>1305.1199999999999</v>
      </c>
      <c r="G858" s="945">
        <v>6.2</v>
      </c>
      <c r="H858" s="893">
        <v>4</v>
      </c>
      <c r="I858" s="893">
        <v>5</v>
      </c>
      <c r="J858" s="893">
        <v>5</v>
      </c>
      <c r="K858" s="944">
        <v>49.6</v>
      </c>
      <c r="L858" s="943">
        <v>1354.7199999999998</v>
      </c>
      <c r="M858" s="892">
        <v>0</v>
      </c>
      <c r="N858" s="892">
        <v>0</v>
      </c>
      <c r="O858" s="892">
        <v>1354.7199999999998</v>
      </c>
      <c r="P858" s="942">
        <v>0</v>
      </c>
      <c r="Q858" s="892">
        <v>0</v>
      </c>
      <c r="R858" s="892">
        <v>0</v>
      </c>
      <c r="S858" s="892">
        <v>0</v>
      </c>
      <c r="T858" s="892">
        <v>0</v>
      </c>
      <c r="U858" s="892">
        <v>0</v>
      </c>
      <c r="V858" s="926">
        <v>0</v>
      </c>
      <c r="Y858" s="969"/>
      <c r="Z858" s="969"/>
      <c r="AA858" s="969"/>
      <c r="AB858" s="969"/>
      <c r="AC858" s="969"/>
      <c r="AD858" s="969"/>
      <c r="AE858" s="969"/>
      <c r="AF858" s="969"/>
      <c r="AG858" s="969"/>
      <c r="AH858" s="969"/>
      <c r="AI858" s="969"/>
      <c r="AJ858" s="969"/>
      <c r="AK858" s="969"/>
      <c r="AL858" s="969"/>
      <c r="AM858" s="969"/>
      <c r="AN858" s="969"/>
      <c r="AO858" s="969"/>
    </row>
    <row r="859" spans="1:41">
      <c r="A859" s="882" t="s">
        <v>1389</v>
      </c>
      <c r="B859" s="951">
        <v>18.32</v>
      </c>
      <c r="C859" s="951">
        <v>18.16</v>
      </c>
      <c r="D859" s="899">
        <v>53</v>
      </c>
      <c r="E859" s="899">
        <v>53</v>
      </c>
      <c r="F859" s="899">
        <v>1933.44</v>
      </c>
      <c r="G859" s="950">
        <v>12.4</v>
      </c>
      <c r="H859" s="899">
        <v>6</v>
      </c>
      <c r="I859" s="899">
        <v>7</v>
      </c>
      <c r="J859" s="899">
        <v>7</v>
      </c>
      <c r="K859" s="949">
        <v>148.80000000000001</v>
      </c>
      <c r="L859" s="948">
        <v>2082.2400000000002</v>
      </c>
      <c r="M859" s="898">
        <v>0</v>
      </c>
      <c r="N859" s="898">
        <v>0</v>
      </c>
      <c r="O859" s="898">
        <v>1844.2697142857144</v>
      </c>
      <c r="P859" s="947">
        <v>237.97028571428572</v>
      </c>
      <c r="Q859" s="898">
        <v>0</v>
      </c>
      <c r="R859" s="898">
        <v>0</v>
      </c>
      <c r="S859" s="898">
        <v>0</v>
      </c>
      <c r="T859" s="898">
        <v>0</v>
      </c>
      <c r="U859" s="898">
        <v>0</v>
      </c>
      <c r="V859" s="925">
        <v>0</v>
      </c>
      <c r="Y859" s="969"/>
      <c r="Z859" s="969"/>
      <c r="AA859" s="969"/>
      <c r="AB859" s="969"/>
      <c r="AC859" s="969"/>
      <c r="AD859" s="969"/>
      <c r="AE859" s="969"/>
      <c r="AF859" s="969"/>
      <c r="AG859" s="969"/>
      <c r="AH859" s="969"/>
      <c r="AI859" s="969"/>
      <c r="AJ859" s="969"/>
      <c r="AK859" s="969"/>
      <c r="AL859" s="969"/>
      <c r="AM859" s="969"/>
      <c r="AN859" s="969"/>
      <c r="AO859" s="969"/>
    </row>
    <row r="860" spans="1:41">
      <c r="A860" s="880" t="s">
        <v>1018</v>
      </c>
      <c r="B860" s="946">
        <v>19.96</v>
      </c>
      <c r="C860" s="946">
        <v>19.850000000000001</v>
      </c>
      <c r="D860" s="893">
        <v>47</v>
      </c>
      <c r="E860" s="893">
        <v>47</v>
      </c>
      <c r="F860" s="893">
        <v>1871.0700000000002</v>
      </c>
      <c r="G860" s="945">
        <v>7.9</v>
      </c>
      <c r="H860" s="893">
        <v>7</v>
      </c>
      <c r="I860" s="893">
        <v>8</v>
      </c>
      <c r="J860" s="893">
        <v>8</v>
      </c>
      <c r="K860" s="944">
        <v>110.60000000000001</v>
      </c>
      <c r="L860" s="943">
        <v>1981.67</v>
      </c>
      <c r="M860" s="892">
        <v>0</v>
      </c>
      <c r="N860" s="892">
        <v>0</v>
      </c>
      <c r="O860" s="892">
        <v>1981.67</v>
      </c>
      <c r="P860" s="942">
        <v>0</v>
      </c>
      <c r="Q860" s="892">
        <v>0</v>
      </c>
      <c r="R860" s="892">
        <v>0</v>
      </c>
      <c r="S860" s="892">
        <v>0</v>
      </c>
      <c r="T860" s="892">
        <v>0</v>
      </c>
      <c r="U860" s="892">
        <v>0</v>
      </c>
      <c r="V860" s="926">
        <v>0</v>
      </c>
      <c r="Y860" s="969"/>
      <c r="Z860" s="969"/>
      <c r="AA860" s="969"/>
      <c r="AB860" s="969"/>
      <c r="AC860" s="969"/>
      <c r="AD860" s="969"/>
      <c r="AE860" s="969"/>
      <c r="AF860" s="969"/>
      <c r="AG860" s="969"/>
      <c r="AH860" s="969"/>
      <c r="AI860" s="969"/>
      <c r="AJ860" s="969"/>
      <c r="AK860" s="969"/>
      <c r="AL860" s="969"/>
      <c r="AM860" s="969"/>
      <c r="AN860" s="969"/>
      <c r="AO860" s="969"/>
    </row>
    <row r="861" spans="1:41">
      <c r="A861" s="882" t="s">
        <v>1017</v>
      </c>
      <c r="B861" s="951">
        <v>13.27</v>
      </c>
      <c r="C861" s="951">
        <v>15.41</v>
      </c>
      <c r="D861" s="899">
        <v>53</v>
      </c>
      <c r="E861" s="899">
        <v>53</v>
      </c>
      <c r="F861" s="899">
        <v>1520.04</v>
      </c>
      <c r="G861" s="950">
        <v>6.2</v>
      </c>
      <c r="H861" s="899">
        <v>6</v>
      </c>
      <c r="I861" s="899">
        <v>6</v>
      </c>
      <c r="J861" s="899">
        <v>6</v>
      </c>
      <c r="K861" s="949">
        <v>74.400000000000006</v>
      </c>
      <c r="L861" s="948">
        <v>1594.44</v>
      </c>
      <c r="M861" s="898">
        <v>0</v>
      </c>
      <c r="N861" s="898">
        <v>0</v>
      </c>
      <c r="O861" s="898">
        <v>1594.44</v>
      </c>
      <c r="P861" s="947">
        <v>0</v>
      </c>
      <c r="Q861" s="898">
        <v>0</v>
      </c>
      <c r="R861" s="898">
        <v>0</v>
      </c>
      <c r="S861" s="898">
        <v>0</v>
      </c>
      <c r="T861" s="898">
        <v>0</v>
      </c>
      <c r="U861" s="898">
        <v>0</v>
      </c>
      <c r="V861" s="925">
        <v>0</v>
      </c>
      <c r="Y861" s="969"/>
      <c r="Z861" s="969"/>
      <c r="AA861" s="969"/>
      <c r="AB861" s="969"/>
      <c r="AC861" s="969"/>
      <c r="AD861" s="969"/>
      <c r="AE861" s="969"/>
      <c r="AF861" s="969"/>
      <c r="AG861" s="969"/>
      <c r="AH861" s="969"/>
      <c r="AI861" s="969"/>
      <c r="AJ861" s="969"/>
      <c r="AK861" s="969"/>
      <c r="AL861" s="969"/>
      <c r="AM861" s="969"/>
      <c r="AN861" s="969"/>
      <c r="AO861" s="969"/>
    </row>
    <row r="862" spans="1:41">
      <c r="A862" s="880" t="s">
        <v>1388</v>
      </c>
      <c r="B862" s="946">
        <v>18.41</v>
      </c>
      <c r="C862" s="946">
        <v>18.96</v>
      </c>
      <c r="D862" s="893">
        <v>92</v>
      </c>
      <c r="E862" s="893">
        <v>92</v>
      </c>
      <c r="F862" s="893">
        <v>3438.04</v>
      </c>
      <c r="G862" s="945">
        <v>14</v>
      </c>
      <c r="H862" s="893">
        <v>14</v>
      </c>
      <c r="I862" s="893">
        <v>15</v>
      </c>
      <c r="J862" s="893">
        <v>14</v>
      </c>
      <c r="K862" s="944">
        <v>364</v>
      </c>
      <c r="L862" s="943">
        <v>3802.04</v>
      </c>
      <c r="M862" s="892">
        <v>0</v>
      </c>
      <c r="N862" s="892">
        <v>0</v>
      </c>
      <c r="O862" s="892">
        <v>3802.04</v>
      </c>
      <c r="P862" s="942">
        <v>0</v>
      </c>
      <c r="Q862" s="892">
        <v>0</v>
      </c>
      <c r="R862" s="892">
        <v>0</v>
      </c>
      <c r="S862" s="892">
        <v>0</v>
      </c>
      <c r="T862" s="892">
        <v>0</v>
      </c>
      <c r="U862" s="892">
        <v>0</v>
      </c>
      <c r="V862" s="926">
        <v>0</v>
      </c>
      <c r="Y862" s="969"/>
      <c r="Z862" s="969"/>
      <c r="AA862" s="969"/>
      <c r="AB862" s="969"/>
      <c r="AC862" s="969"/>
      <c r="AD862" s="969"/>
      <c r="AE862" s="969"/>
      <c r="AF862" s="969"/>
      <c r="AG862" s="969"/>
      <c r="AH862" s="969"/>
      <c r="AI862" s="969"/>
      <c r="AJ862" s="969"/>
      <c r="AK862" s="969"/>
      <c r="AL862" s="969"/>
      <c r="AM862" s="969"/>
      <c r="AN862" s="969"/>
      <c r="AO862" s="969"/>
    </row>
    <row r="863" spans="1:41">
      <c r="A863" s="882" t="s">
        <v>1016</v>
      </c>
      <c r="B863" s="951">
        <v>7.81</v>
      </c>
      <c r="C863" s="951">
        <v>9.08</v>
      </c>
      <c r="D863" s="899">
        <v>59</v>
      </c>
      <c r="E863" s="899">
        <v>59</v>
      </c>
      <c r="F863" s="899">
        <v>996.51</v>
      </c>
      <c r="G863" s="950">
        <v>5.3</v>
      </c>
      <c r="H863" s="899">
        <v>4</v>
      </c>
      <c r="I863" s="899">
        <v>5</v>
      </c>
      <c r="J863" s="899">
        <v>5</v>
      </c>
      <c r="K863" s="949">
        <v>42.4</v>
      </c>
      <c r="L863" s="948">
        <v>1038.9100000000001</v>
      </c>
      <c r="M863" s="898">
        <v>0</v>
      </c>
      <c r="N863" s="898">
        <v>0</v>
      </c>
      <c r="O863" s="898">
        <v>1038.9100000000001</v>
      </c>
      <c r="P863" s="947">
        <v>0</v>
      </c>
      <c r="Q863" s="898">
        <v>0</v>
      </c>
      <c r="R863" s="898">
        <v>0</v>
      </c>
      <c r="S863" s="898">
        <v>0</v>
      </c>
      <c r="T863" s="898">
        <v>0</v>
      </c>
      <c r="U863" s="898">
        <v>0</v>
      </c>
      <c r="V863" s="925">
        <v>0</v>
      </c>
      <c r="Y863" s="969"/>
      <c r="Z863" s="969"/>
      <c r="AA863" s="969"/>
      <c r="AB863" s="969"/>
      <c r="AC863" s="969"/>
      <c r="AD863" s="969"/>
      <c r="AE863" s="969"/>
      <c r="AF863" s="969"/>
      <c r="AG863" s="969"/>
      <c r="AH863" s="969"/>
      <c r="AI863" s="969"/>
      <c r="AJ863" s="969"/>
      <c r="AK863" s="969"/>
      <c r="AL863" s="969"/>
      <c r="AM863" s="969"/>
      <c r="AN863" s="969"/>
      <c r="AO863" s="969"/>
    </row>
    <row r="864" spans="1:41">
      <c r="A864" s="880" t="s">
        <v>1015</v>
      </c>
      <c r="B864" s="946">
        <v>19.170000000000002</v>
      </c>
      <c r="C864" s="946">
        <v>18.03</v>
      </c>
      <c r="D864" s="893">
        <v>50</v>
      </c>
      <c r="E864" s="893">
        <v>50</v>
      </c>
      <c r="F864" s="893">
        <v>1860</v>
      </c>
      <c r="G864" s="945">
        <v>11.5</v>
      </c>
      <c r="H864" s="893">
        <v>7</v>
      </c>
      <c r="I864" s="893">
        <v>7</v>
      </c>
      <c r="J864" s="893">
        <v>7</v>
      </c>
      <c r="K864" s="944">
        <v>161</v>
      </c>
      <c r="L864" s="943">
        <v>2021</v>
      </c>
      <c r="M864" s="892">
        <v>0</v>
      </c>
      <c r="N864" s="892">
        <v>0</v>
      </c>
      <c r="O864" s="892">
        <v>2021</v>
      </c>
      <c r="P864" s="942">
        <v>0</v>
      </c>
      <c r="Q864" s="892">
        <v>0</v>
      </c>
      <c r="R864" s="892">
        <v>0</v>
      </c>
      <c r="S864" s="892">
        <v>0</v>
      </c>
      <c r="T864" s="892">
        <v>0</v>
      </c>
      <c r="U864" s="892">
        <v>0</v>
      </c>
      <c r="V864" s="926">
        <v>0</v>
      </c>
      <c r="Y864" s="969"/>
      <c r="Z864" s="969"/>
      <c r="AA864" s="969"/>
      <c r="AB864" s="969"/>
      <c r="AC864" s="969"/>
      <c r="AD864" s="969"/>
      <c r="AE864" s="969"/>
      <c r="AF864" s="969"/>
      <c r="AG864" s="969"/>
      <c r="AH864" s="969"/>
      <c r="AI864" s="969"/>
      <c r="AJ864" s="969"/>
      <c r="AK864" s="969"/>
      <c r="AL864" s="969"/>
      <c r="AM864" s="969"/>
      <c r="AN864" s="969"/>
      <c r="AO864" s="969"/>
    </row>
    <row r="865" spans="1:41">
      <c r="A865" s="882" t="s">
        <v>1384</v>
      </c>
      <c r="B865" s="951">
        <v>7.03</v>
      </c>
      <c r="C865" s="951">
        <v>8.25</v>
      </c>
      <c r="D865" s="899">
        <v>77</v>
      </c>
      <c r="E865" s="899">
        <v>77</v>
      </c>
      <c r="F865" s="899">
        <v>1176.56</v>
      </c>
      <c r="G865" s="950">
        <v>6.6</v>
      </c>
      <c r="H865" s="899">
        <v>5</v>
      </c>
      <c r="I865" s="899">
        <v>5</v>
      </c>
      <c r="J865" s="899">
        <v>5</v>
      </c>
      <c r="K865" s="949">
        <v>66</v>
      </c>
      <c r="L865" s="948">
        <v>1242.56</v>
      </c>
      <c r="M865" s="898">
        <v>0</v>
      </c>
      <c r="N865" s="898">
        <v>0</v>
      </c>
      <c r="O865" s="898">
        <v>0</v>
      </c>
      <c r="P865" s="947">
        <v>1242.56</v>
      </c>
      <c r="Q865" s="898">
        <v>0</v>
      </c>
      <c r="R865" s="898">
        <v>0</v>
      </c>
      <c r="S865" s="898">
        <v>0</v>
      </c>
      <c r="T865" s="898">
        <v>0</v>
      </c>
      <c r="U865" s="898">
        <v>0</v>
      </c>
      <c r="V865" s="925">
        <v>0</v>
      </c>
      <c r="Y865" s="969"/>
      <c r="Z865" s="969"/>
      <c r="AA865" s="969"/>
      <c r="AB865" s="969"/>
      <c r="AC865" s="969"/>
      <c r="AD865" s="969"/>
      <c r="AE865" s="969"/>
      <c r="AF865" s="969"/>
      <c r="AG865" s="969"/>
      <c r="AH865" s="969"/>
      <c r="AI865" s="969"/>
      <c r="AJ865" s="969"/>
      <c r="AK865" s="969"/>
      <c r="AL865" s="969"/>
      <c r="AM865" s="969"/>
      <c r="AN865" s="969"/>
      <c r="AO865" s="969"/>
    </row>
    <row r="866" spans="1:41">
      <c r="A866" s="880" t="s">
        <v>1383</v>
      </c>
      <c r="B866" s="946">
        <v>20.49</v>
      </c>
      <c r="C866" s="946">
        <v>22.23</v>
      </c>
      <c r="D866" s="893">
        <v>37</v>
      </c>
      <c r="E866" s="893">
        <v>37</v>
      </c>
      <c r="F866" s="893">
        <v>1580.6399999999999</v>
      </c>
      <c r="G866" s="945">
        <v>8.75</v>
      </c>
      <c r="H866" s="893">
        <v>6</v>
      </c>
      <c r="I866" s="893">
        <v>6</v>
      </c>
      <c r="J866" s="893">
        <v>6</v>
      </c>
      <c r="K866" s="944">
        <v>105</v>
      </c>
      <c r="L866" s="943">
        <v>1685.6399999999999</v>
      </c>
      <c r="M866" s="892">
        <v>0</v>
      </c>
      <c r="N866" s="892">
        <v>0</v>
      </c>
      <c r="O866" s="892">
        <v>0</v>
      </c>
      <c r="P866" s="942">
        <v>1685.6399999999999</v>
      </c>
      <c r="Q866" s="892">
        <v>0</v>
      </c>
      <c r="R866" s="892">
        <v>0</v>
      </c>
      <c r="S866" s="892">
        <v>0</v>
      </c>
      <c r="T866" s="892">
        <v>0</v>
      </c>
      <c r="U866" s="892">
        <v>0</v>
      </c>
      <c r="V866" s="926">
        <v>0</v>
      </c>
      <c r="Y866" s="969"/>
      <c r="Z866" s="969"/>
      <c r="AA866" s="969"/>
      <c r="AB866" s="969"/>
      <c r="AC866" s="969"/>
      <c r="AD866" s="969"/>
      <c r="AE866" s="969"/>
      <c r="AF866" s="969"/>
      <c r="AG866" s="969"/>
      <c r="AH866" s="969"/>
      <c r="AI866" s="969"/>
      <c r="AJ866" s="969"/>
      <c r="AK866" s="969"/>
      <c r="AL866" s="969"/>
      <c r="AM866" s="969"/>
      <c r="AN866" s="969"/>
      <c r="AO866" s="969"/>
    </row>
    <row r="867" spans="1:41">
      <c r="A867" s="882" t="s">
        <v>1755</v>
      </c>
      <c r="B867" s="951">
        <v>12.89</v>
      </c>
      <c r="C867" s="951">
        <v>13.51</v>
      </c>
      <c r="D867" s="899">
        <v>63</v>
      </c>
      <c r="E867" s="899">
        <v>63</v>
      </c>
      <c r="F867" s="899">
        <v>1663.2</v>
      </c>
      <c r="G867" s="950">
        <v>9</v>
      </c>
      <c r="H867" s="899">
        <v>7</v>
      </c>
      <c r="I867" s="899">
        <v>7</v>
      </c>
      <c r="J867" s="899">
        <v>7</v>
      </c>
      <c r="K867" s="949">
        <v>126</v>
      </c>
      <c r="L867" s="948">
        <v>1789.2</v>
      </c>
      <c r="M867" s="898">
        <v>0</v>
      </c>
      <c r="N867" s="898">
        <v>0</v>
      </c>
      <c r="O867" s="898">
        <v>1789.2</v>
      </c>
      <c r="P867" s="947">
        <v>0</v>
      </c>
      <c r="Q867" s="898">
        <v>0</v>
      </c>
      <c r="R867" s="898">
        <v>0</v>
      </c>
      <c r="S867" s="898">
        <v>0</v>
      </c>
      <c r="T867" s="898">
        <v>0</v>
      </c>
      <c r="U867" s="898">
        <v>0</v>
      </c>
      <c r="V867" s="925">
        <v>0</v>
      </c>
      <c r="Y867" s="969"/>
      <c r="Z867" s="969"/>
      <c r="AA867" s="969"/>
      <c r="AB867" s="969"/>
      <c r="AC867" s="969"/>
      <c r="AD867" s="969"/>
      <c r="AE867" s="969"/>
      <c r="AF867" s="969"/>
      <c r="AG867" s="969"/>
      <c r="AH867" s="969"/>
      <c r="AI867" s="969"/>
      <c r="AJ867" s="969"/>
      <c r="AK867" s="969"/>
      <c r="AL867" s="969"/>
      <c r="AM867" s="969"/>
      <c r="AN867" s="969"/>
      <c r="AO867" s="969"/>
    </row>
    <row r="868" spans="1:41">
      <c r="A868" s="880" t="s">
        <v>1754</v>
      </c>
      <c r="B868" s="946">
        <v>14.85</v>
      </c>
      <c r="C868" s="946">
        <v>14.82</v>
      </c>
      <c r="D868" s="893">
        <v>65</v>
      </c>
      <c r="E868" s="893">
        <v>65</v>
      </c>
      <c r="F868" s="893">
        <v>1928.5500000000002</v>
      </c>
      <c r="G868" s="945">
        <v>8.84</v>
      </c>
      <c r="H868" s="893">
        <v>6</v>
      </c>
      <c r="I868" s="893">
        <v>7</v>
      </c>
      <c r="J868" s="893">
        <v>7</v>
      </c>
      <c r="K868" s="944">
        <v>106.08</v>
      </c>
      <c r="L868" s="943">
        <v>2034.63</v>
      </c>
      <c r="M868" s="892">
        <v>2034.63</v>
      </c>
      <c r="N868" s="892">
        <v>0</v>
      </c>
      <c r="O868" s="892">
        <v>0</v>
      </c>
      <c r="P868" s="942">
        <v>0</v>
      </c>
      <c r="Q868" s="892">
        <v>0</v>
      </c>
      <c r="R868" s="892">
        <v>0</v>
      </c>
      <c r="S868" s="892">
        <v>0</v>
      </c>
      <c r="T868" s="892">
        <v>0</v>
      </c>
      <c r="U868" s="892">
        <v>0</v>
      </c>
      <c r="V868" s="926">
        <v>0</v>
      </c>
      <c r="Y868" s="969"/>
      <c r="Z868" s="969"/>
      <c r="AA868" s="969"/>
      <c r="AB868" s="969"/>
      <c r="AC868" s="969"/>
      <c r="AD868" s="969"/>
      <c r="AE868" s="969"/>
      <c r="AF868" s="969"/>
      <c r="AG868" s="969"/>
      <c r="AH868" s="969"/>
      <c r="AI868" s="969"/>
      <c r="AJ868" s="969"/>
      <c r="AK868" s="969"/>
      <c r="AL868" s="969"/>
      <c r="AM868" s="969"/>
      <c r="AN868" s="969"/>
      <c r="AO868" s="969"/>
    </row>
    <row r="869" spans="1:41">
      <c r="A869" s="880" t="s">
        <v>1752</v>
      </c>
      <c r="B869" s="946">
        <v>13.08</v>
      </c>
      <c r="C869" s="946">
        <v>13.49</v>
      </c>
      <c r="D869" s="893">
        <v>66</v>
      </c>
      <c r="E869" s="893">
        <v>66</v>
      </c>
      <c r="F869" s="893">
        <v>1753.62</v>
      </c>
      <c r="G869" s="945">
        <v>5.8940000000000001</v>
      </c>
      <c r="H869" s="893">
        <v>7</v>
      </c>
      <c r="I869" s="893">
        <v>7</v>
      </c>
      <c r="J869" s="893">
        <v>7</v>
      </c>
      <c r="K869" s="944">
        <v>82.516000000000005</v>
      </c>
      <c r="L869" s="943">
        <v>1836.136</v>
      </c>
      <c r="M869" s="892">
        <v>1836.136</v>
      </c>
      <c r="N869" s="892">
        <v>0</v>
      </c>
      <c r="O869" s="892">
        <v>0</v>
      </c>
      <c r="P869" s="942">
        <v>0</v>
      </c>
      <c r="Q869" s="892">
        <v>0</v>
      </c>
      <c r="R869" s="892">
        <v>0</v>
      </c>
      <c r="S869" s="892">
        <v>0</v>
      </c>
      <c r="T869" s="892">
        <v>0</v>
      </c>
      <c r="U869" s="892">
        <v>0</v>
      </c>
      <c r="V869" s="926">
        <v>0</v>
      </c>
      <c r="Y869" s="969"/>
      <c r="Z869" s="969"/>
      <c r="AA869" s="969"/>
      <c r="AB869" s="969"/>
      <c r="AC869" s="969"/>
      <c r="AD869" s="969"/>
      <c r="AE869" s="969"/>
      <c r="AF869" s="969"/>
      <c r="AG869" s="969"/>
      <c r="AH869" s="969"/>
      <c r="AI869" s="969"/>
      <c r="AJ869" s="969"/>
      <c r="AK869" s="969"/>
      <c r="AL869" s="969"/>
      <c r="AM869" s="969"/>
      <c r="AN869" s="969"/>
      <c r="AO869" s="969"/>
    </row>
    <row r="870" spans="1:41">
      <c r="A870" s="882" t="s">
        <v>1382</v>
      </c>
      <c r="B870" s="951">
        <v>8.31</v>
      </c>
      <c r="C870" s="951">
        <v>8.86</v>
      </c>
      <c r="D870" s="899">
        <v>61</v>
      </c>
      <c r="E870" s="899">
        <v>61</v>
      </c>
      <c r="F870" s="899">
        <v>1047.3699999999999</v>
      </c>
      <c r="G870" s="950">
        <v>18.3</v>
      </c>
      <c r="H870" s="899">
        <v>4</v>
      </c>
      <c r="I870" s="899">
        <v>3</v>
      </c>
      <c r="J870" s="899">
        <v>4</v>
      </c>
      <c r="K870" s="949">
        <v>183</v>
      </c>
      <c r="L870" s="948">
        <v>1230.3699999999999</v>
      </c>
      <c r="M870" s="898">
        <v>0</v>
      </c>
      <c r="N870" s="898">
        <v>0</v>
      </c>
      <c r="O870" s="898">
        <v>0</v>
      </c>
      <c r="P870" s="947">
        <v>1168.3345378151259</v>
      </c>
      <c r="Q870" s="898">
        <v>0</v>
      </c>
      <c r="R870" s="898">
        <v>62.035462184873943</v>
      </c>
      <c r="S870" s="898">
        <v>0</v>
      </c>
      <c r="T870" s="898">
        <v>0</v>
      </c>
      <c r="U870" s="898">
        <v>0</v>
      </c>
      <c r="V870" s="925">
        <v>0</v>
      </c>
      <c r="Y870" s="969"/>
      <c r="Z870" s="969"/>
      <c r="AA870" s="969"/>
      <c r="AB870" s="969"/>
      <c r="AC870" s="969"/>
      <c r="AD870" s="969"/>
      <c r="AE870" s="969"/>
      <c r="AF870" s="969"/>
      <c r="AG870" s="969"/>
      <c r="AH870" s="969"/>
      <c r="AI870" s="969"/>
      <c r="AJ870" s="969"/>
      <c r="AK870" s="969"/>
      <c r="AL870" s="969"/>
      <c r="AM870" s="969"/>
      <c r="AN870" s="969"/>
      <c r="AO870" s="969"/>
    </row>
    <row r="871" spans="1:41">
      <c r="A871" s="880" t="s">
        <v>1381</v>
      </c>
      <c r="B871" s="946">
        <v>23.26</v>
      </c>
      <c r="C871" s="946">
        <v>21.65</v>
      </c>
      <c r="D871" s="893">
        <v>33</v>
      </c>
      <c r="E871" s="893">
        <v>34</v>
      </c>
      <c r="F871" s="893">
        <v>1503.6799999999998</v>
      </c>
      <c r="G871" s="945">
        <v>2.5</v>
      </c>
      <c r="H871" s="893">
        <v>5</v>
      </c>
      <c r="I871" s="893">
        <v>5</v>
      </c>
      <c r="J871" s="893">
        <v>5</v>
      </c>
      <c r="K871" s="944">
        <v>25</v>
      </c>
      <c r="L871" s="943">
        <v>1528.6799999999998</v>
      </c>
      <c r="M871" s="892">
        <v>0</v>
      </c>
      <c r="N871" s="892">
        <v>0</v>
      </c>
      <c r="O871" s="892">
        <v>0</v>
      </c>
      <c r="P871" s="942">
        <v>1528.6799999999998</v>
      </c>
      <c r="Q871" s="892">
        <v>0</v>
      </c>
      <c r="R871" s="892">
        <v>0</v>
      </c>
      <c r="S871" s="892">
        <v>0</v>
      </c>
      <c r="T871" s="892">
        <v>0</v>
      </c>
      <c r="U871" s="892">
        <v>0</v>
      </c>
      <c r="V871" s="926">
        <v>0</v>
      </c>
      <c r="Y871" s="969"/>
      <c r="Z871" s="969"/>
      <c r="AA871" s="969"/>
      <c r="AB871" s="969"/>
      <c r="AC871" s="969"/>
      <c r="AD871" s="969"/>
      <c r="AE871" s="969"/>
      <c r="AF871" s="969"/>
      <c r="AG871" s="969"/>
      <c r="AH871" s="969"/>
      <c r="AI871" s="969"/>
      <c r="AJ871" s="969"/>
      <c r="AK871" s="969"/>
      <c r="AL871" s="969"/>
      <c r="AM871" s="969"/>
      <c r="AN871" s="969"/>
      <c r="AO871" s="969"/>
    </row>
    <row r="872" spans="1:41">
      <c r="A872" s="882" t="s">
        <v>1380</v>
      </c>
      <c r="B872" s="951">
        <v>13.05</v>
      </c>
      <c r="C872" s="951">
        <v>13.45</v>
      </c>
      <c r="D872" s="899">
        <v>42</v>
      </c>
      <c r="E872" s="899">
        <v>41</v>
      </c>
      <c r="F872" s="899">
        <v>1099.55</v>
      </c>
      <c r="G872" s="950">
        <v>11.8</v>
      </c>
      <c r="H872" s="899">
        <v>4</v>
      </c>
      <c r="I872" s="899">
        <v>4</v>
      </c>
      <c r="J872" s="899">
        <v>4</v>
      </c>
      <c r="K872" s="949">
        <v>94.4</v>
      </c>
      <c r="L872" s="948">
        <v>1193.95</v>
      </c>
      <c r="M872" s="898">
        <v>0</v>
      </c>
      <c r="N872" s="898">
        <v>0</v>
      </c>
      <c r="O872" s="898">
        <v>0</v>
      </c>
      <c r="P872" s="947">
        <v>1193.95</v>
      </c>
      <c r="Q872" s="898">
        <v>0</v>
      </c>
      <c r="R872" s="898">
        <v>0</v>
      </c>
      <c r="S872" s="898">
        <v>0</v>
      </c>
      <c r="T872" s="898">
        <v>0</v>
      </c>
      <c r="U872" s="898">
        <v>0</v>
      </c>
      <c r="V872" s="925">
        <v>0</v>
      </c>
      <c r="Y872" s="969"/>
      <c r="Z872" s="969"/>
      <c r="AA872" s="969"/>
      <c r="AB872" s="969"/>
      <c r="AC872" s="969"/>
      <c r="AD872" s="969"/>
      <c r="AE872" s="969"/>
      <c r="AF872" s="969"/>
      <c r="AG872" s="969"/>
      <c r="AH872" s="969"/>
      <c r="AI872" s="969"/>
      <c r="AJ872" s="969"/>
      <c r="AK872" s="969"/>
      <c r="AL872" s="969"/>
      <c r="AM872" s="969"/>
      <c r="AN872" s="969"/>
      <c r="AO872" s="969"/>
    </row>
    <row r="873" spans="1:41">
      <c r="A873" s="880" t="s">
        <v>1751</v>
      </c>
      <c r="B873" s="946">
        <v>17.170000000000002</v>
      </c>
      <c r="C873" s="946">
        <v>16.72</v>
      </c>
      <c r="D873" s="893">
        <v>158</v>
      </c>
      <c r="E873" s="893">
        <v>158</v>
      </c>
      <c r="F873" s="893">
        <v>5354.62</v>
      </c>
      <c r="G873" s="945">
        <v>6.35</v>
      </c>
      <c r="H873" s="893">
        <v>18</v>
      </c>
      <c r="I873" s="893">
        <v>18</v>
      </c>
      <c r="J873" s="893">
        <v>18</v>
      </c>
      <c r="K873" s="944">
        <v>228.6</v>
      </c>
      <c r="L873" s="943">
        <v>5583.22</v>
      </c>
      <c r="M873" s="892">
        <v>5583.22</v>
      </c>
      <c r="N873" s="892">
        <v>0</v>
      </c>
      <c r="O873" s="892">
        <v>0</v>
      </c>
      <c r="P873" s="942">
        <v>0</v>
      </c>
      <c r="Q873" s="892">
        <v>0</v>
      </c>
      <c r="R873" s="892">
        <v>0</v>
      </c>
      <c r="S873" s="892">
        <v>0</v>
      </c>
      <c r="T873" s="892">
        <v>0</v>
      </c>
      <c r="U873" s="892">
        <v>0</v>
      </c>
      <c r="V873" s="926">
        <v>0</v>
      </c>
      <c r="Y873" s="969"/>
      <c r="Z873" s="969"/>
      <c r="AA873" s="969"/>
      <c r="AB873" s="969"/>
      <c r="AC873" s="969"/>
      <c r="AD873" s="969"/>
      <c r="AE873" s="969"/>
      <c r="AF873" s="969"/>
      <c r="AG873" s="969"/>
      <c r="AH873" s="969"/>
      <c r="AI873" s="969"/>
      <c r="AJ873" s="969"/>
      <c r="AK873" s="969"/>
      <c r="AL873" s="969"/>
      <c r="AM873" s="969"/>
      <c r="AN873" s="969"/>
      <c r="AO873" s="969"/>
    </row>
    <row r="874" spans="1:41">
      <c r="A874" s="882" t="s">
        <v>2350</v>
      </c>
      <c r="B874" s="951">
        <v>10.29</v>
      </c>
      <c r="C874" s="951">
        <v>11.21</v>
      </c>
      <c r="D874" s="899">
        <v>17</v>
      </c>
      <c r="E874" s="899">
        <v>17</v>
      </c>
      <c r="F874" s="899">
        <v>365.5</v>
      </c>
      <c r="G874" s="950">
        <v>10.95</v>
      </c>
      <c r="H874" s="899">
        <v>4</v>
      </c>
      <c r="I874" s="899">
        <v>0</v>
      </c>
      <c r="J874" s="899">
        <v>4</v>
      </c>
      <c r="K874" s="949">
        <v>175.2</v>
      </c>
      <c r="L874" s="948">
        <v>540.70000000000005</v>
      </c>
      <c r="M874" s="898">
        <v>0</v>
      </c>
      <c r="N874" s="898">
        <v>0</v>
      </c>
      <c r="O874" s="898">
        <v>0</v>
      </c>
      <c r="P874" s="947">
        <v>540.70000000000005</v>
      </c>
      <c r="Q874" s="898">
        <v>0</v>
      </c>
      <c r="R874" s="898">
        <v>0</v>
      </c>
      <c r="S874" s="898">
        <v>0</v>
      </c>
      <c r="T874" s="898">
        <v>0</v>
      </c>
      <c r="U874" s="898">
        <v>0</v>
      </c>
      <c r="V874" s="925">
        <v>0</v>
      </c>
      <c r="Y874" s="969"/>
      <c r="Z874" s="969"/>
      <c r="AA874" s="969"/>
      <c r="AB874" s="969"/>
      <c r="AC874" s="969"/>
      <c r="AD874" s="969"/>
      <c r="AE874" s="969"/>
      <c r="AF874" s="969"/>
      <c r="AG874" s="969"/>
      <c r="AH874" s="969"/>
      <c r="AI874" s="969"/>
      <c r="AJ874" s="969"/>
      <c r="AK874" s="969"/>
      <c r="AL874" s="969"/>
      <c r="AM874" s="969"/>
      <c r="AN874" s="969"/>
      <c r="AO874" s="969"/>
    </row>
    <row r="875" spans="1:41">
      <c r="A875" s="880" t="s">
        <v>2349</v>
      </c>
      <c r="B875" s="946">
        <v>10.74</v>
      </c>
      <c r="C875" s="946">
        <v>10.06</v>
      </c>
      <c r="D875" s="893">
        <v>17</v>
      </c>
      <c r="E875" s="893">
        <v>17</v>
      </c>
      <c r="F875" s="893">
        <v>353.6</v>
      </c>
      <c r="G875" s="945">
        <v>11</v>
      </c>
      <c r="H875" s="893">
        <v>6</v>
      </c>
      <c r="I875" s="893">
        <v>0</v>
      </c>
      <c r="J875" s="893">
        <v>6</v>
      </c>
      <c r="K875" s="944">
        <v>264</v>
      </c>
      <c r="L875" s="943">
        <v>617.6</v>
      </c>
      <c r="M875" s="892">
        <v>0</v>
      </c>
      <c r="N875" s="892">
        <v>0</v>
      </c>
      <c r="O875" s="892">
        <v>0</v>
      </c>
      <c r="P875" s="942">
        <v>617.6</v>
      </c>
      <c r="Q875" s="892">
        <v>0</v>
      </c>
      <c r="R875" s="892">
        <v>0</v>
      </c>
      <c r="S875" s="892">
        <v>0</v>
      </c>
      <c r="T875" s="892">
        <v>0</v>
      </c>
      <c r="U875" s="892">
        <v>0</v>
      </c>
      <c r="V875" s="926">
        <v>0</v>
      </c>
      <c r="Y875" s="969"/>
      <c r="Z875" s="969"/>
      <c r="AA875" s="969"/>
      <c r="AB875" s="969"/>
      <c r="AC875" s="969"/>
      <c r="AD875" s="969"/>
      <c r="AE875" s="969"/>
      <c r="AF875" s="969"/>
      <c r="AG875" s="969"/>
      <c r="AH875" s="969"/>
      <c r="AI875" s="969"/>
      <c r="AJ875" s="969"/>
      <c r="AK875" s="969"/>
      <c r="AL875" s="969"/>
      <c r="AM875" s="969"/>
      <c r="AN875" s="969"/>
      <c r="AO875" s="969"/>
    </row>
    <row r="876" spans="1:41">
      <c r="A876" s="882" t="s">
        <v>2316</v>
      </c>
      <c r="B876" s="951">
        <v>7.59</v>
      </c>
      <c r="C876" s="951">
        <v>8.23</v>
      </c>
      <c r="D876" s="899">
        <v>17</v>
      </c>
      <c r="E876" s="899">
        <v>17</v>
      </c>
      <c r="F876" s="899">
        <v>268.94</v>
      </c>
      <c r="G876" s="950">
        <v>5.2</v>
      </c>
      <c r="H876" s="899">
        <v>4</v>
      </c>
      <c r="I876" s="899">
        <v>0</v>
      </c>
      <c r="J876" s="899">
        <v>4</v>
      </c>
      <c r="K876" s="949">
        <v>83.2</v>
      </c>
      <c r="L876" s="948">
        <v>352.14</v>
      </c>
      <c r="M876" s="898">
        <v>0</v>
      </c>
      <c r="N876" s="898">
        <v>0</v>
      </c>
      <c r="O876" s="898">
        <v>0</v>
      </c>
      <c r="P876" s="947">
        <v>352.14</v>
      </c>
      <c r="Q876" s="898">
        <v>0</v>
      </c>
      <c r="R876" s="898">
        <v>0</v>
      </c>
      <c r="S876" s="898">
        <v>0</v>
      </c>
      <c r="T876" s="898">
        <v>0</v>
      </c>
      <c r="U876" s="898">
        <v>0</v>
      </c>
      <c r="V876" s="925">
        <v>0</v>
      </c>
      <c r="Y876" s="969"/>
      <c r="Z876" s="969"/>
      <c r="AA876" s="969"/>
      <c r="AB876" s="969"/>
      <c r="AC876" s="969"/>
      <c r="AD876" s="969"/>
      <c r="AE876" s="969"/>
      <c r="AF876" s="969"/>
      <c r="AG876" s="969"/>
      <c r="AH876" s="969"/>
      <c r="AI876" s="969"/>
      <c r="AJ876" s="969"/>
      <c r="AK876" s="969"/>
      <c r="AL876" s="969"/>
      <c r="AM876" s="969"/>
      <c r="AN876" s="969"/>
      <c r="AO876" s="969"/>
    </row>
    <row r="877" spans="1:41">
      <c r="A877" s="880" t="s">
        <v>2348</v>
      </c>
      <c r="B877" s="946">
        <v>7.14</v>
      </c>
      <c r="C877" s="946">
        <v>7.29</v>
      </c>
      <c r="D877" s="893">
        <v>17</v>
      </c>
      <c r="E877" s="893">
        <v>17</v>
      </c>
      <c r="F877" s="893">
        <v>245.31</v>
      </c>
      <c r="G877" s="945">
        <v>5.2</v>
      </c>
      <c r="H877" s="893">
        <v>4</v>
      </c>
      <c r="I877" s="893">
        <v>0</v>
      </c>
      <c r="J877" s="893">
        <v>4</v>
      </c>
      <c r="K877" s="944">
        <v>83.2</v>
      </c>
      <c r="L877" s="943">
        <v>328.51</v>
      </c>
      <c r="M877" s="892">
        <v>0</v>
      </c>
      <c r="N877" s="892">
        <v>0</v>
      </c>
      <c r="O877" s="892">
        <v>0</v>
      </c>
      <c r="P877" s="942">
        <v>328.51</v>
      </c>
      <c r="Q877" s="892">
        <v>0</v>
      </c>
      <c r="R877" s="892">
        <v>0</v>
      </c>
      <c r="S877" s="892">
        <v>0</v>
      </c>
      <c r="T877" s="892">
        <v>0</v>
      </c>
      <c r="U877" s="892">
        <v>0</v>
      </c>
      <c r="V877" s="926">
        <v>0</v>
      </c>
      <c r="Y877" s="969"/>
      <c r="Z877" s="969"/>
      <c r="AA877" s="969"/>
      <c r="AB877" s="969"/>
      <c r="AC877" s="969"/>
      <c r="AD877" s="969"/>
      <c r="AE877" s="969"/>
      <c r="AF877" s="969"/>
      <c r="AG877" s="969"/>
      <c r="AH877" s="969"/>
      <c r="AI877" s="969"/>
      <c r="AJ877" s="969"/>
      <c r="AK877" s="969"/>
      <c r="AL877" s="969"/>
      <c r="AM877" s="969"/>
      <c r="AN877" s="969"/>
      <c r="AO877" s="969"/>
    </row>
    <row r="878" spans="1:41">
      <c r="A878" s="882" t="s">
        <v>2347</v>
      </c>
      <c r="B878" s="951">
        <v>7.02</v>
      </c>
      <c r="C878" s="951">
        <v>7.34</v>
      </c>
      <c r="D878" s="899">
        <v>13</v>
      </c>
      <c r="E878" s="899">
        <v>13</v>
      </c>
      <c r="F878" s="899">
        <v>186.68</v>
      </c>
      <c r="G878" s="950">
        <v>14.55</v>
      </c>
      <c r="H878" s="899">
        <v>2</v>
      </c>
      <c r="I878" s="899">
        <v>0</v>
      </c>
      <c r="J878" s="899">
        <v>2</v>
      </c>
      <c r="K878" s="949">
        <v>116.4</v>
      </c>
      <c r="L878" s="948">
        <v>303.08000000000004</v>
      </c>
      <c r="M878" s="898">
        <v>0</v>
      </c>
      <c r="N878" s="898">
        <v>0</v>
      </c>
      <c r="O878" s="898">
        <v>0</v>
      </c>
      <c r="P878" s="947">
        <v>0</v>
      </c>
      <c r="Q878" s="898">
        <v>303.08000000000004</v>
      </c>
      <c r="R878" s="898">
        <v>0</v>
      </c>
      <c r="S878" s="898">
        <v>0</v>
      </c>
      <c r="T878" s="898">
        <v>0</v>
      </c>
      <c r="U878" s="898">
        <v>0</v>
      </c>
      <c r="V878" s="925">
        <v>0</v>
      </c>
      <c r="Y878" s="969"/>
      <c r="Z878" s="969"/>
      <c r="AA878" s="969"/>
      <c r="AB878" s="969"/>
      <c r="AC878" s="969"/>
      <c r="AD878" s="969"/>
      <c r="AE878" s="969"/>
      <c r="AF878" s="969"/>
      <c r="AG878" s="969"/>
      <c r="AH878" s="969"/>
      <c r="AI878" s="969"/>
      <c r="AJ878" s="969"/>
      <c r="AK878" s="969"/>
      <c r="AL878" s="969"/>
      <c r="AM878" s="969"/>
      <c r="AN878" s="969"/>
      <c r="AO878" s="969"/>
    </row>
    <row r="879" spans="1:41">
      <c r="A879" s="880" t="s">
        <v>2346</v>
      </c>
      <c r="B879" s="946">
        <v>6.92</v>
      </c>
      <c r="C879" s="946">
        <v>8.06</v>
      </c>
      <c r="D879" s="893">
        <v>17</v>
      </c>
      <c r="E879" s="893">
        <v>17</v>
      </c>
      <c r="F879" s="893">
        <v>254.66000000000003</v>
      </c>
      <c r="G879" s="945">
        <v>13</v>
      </c>
      <c r="H879" s="893">
        <v>4</v>
      </c>
      <c r="I879" s="893">
        <v>0</v>
      </c>
      <c r="J879" s="893">
        <v>4</v>
      </c>
      <c r="K879" s="944">
        <v>208</v>
      </c>
      <c r="L879" s="943">
        <v>462.66</v>
      </c>
      <c r="M879" s="892">
        <v>0</v>
      </c>
      <c r="N879" s="892">
        <v>0</v>
      </c>
      <c r="O879" s="892">
        <v>0</v>
      </c>
      <c r="P879" s="942">
        <v>462.66</v>
      </c>
      <c r="Q879" s="892">
        <v>0</v>
      </c>
      <c r="R879" s="892">
        <v>0</v>
      </c>
      <c r="S879" s="892">
        <v>0</v>
      </c>
      <c r="T879" s="892">
        <v>0</v>
      </c>
      <c r="U879" s="892">
        <v>0</v>
      </c>
      <c r="V879" s="926">
        <v>0</v>
      </c>
      <c r="Y879" s="969"/>
      <c r="Z879" s="969"/>
      <c r="AA879" s="969"/>
      <c r="AB879" s="969"/>
      <c r="AC879" s="969"/>
      <c r="AD879" s="969"/>
      <c r="AE879" s="969"/>
      <c r="AF879" s="969"/>
      <c r="AG879" s="969"/>
      <c r="AH879" s="969"/>
      <c r="AI879" s="969"/>
      <c r="AJ879" s="969"/>
      <c r="AK879" s="969"/>
      <c r="AL879" s="969"/>
      <c r="AM879" s="969"/>
      <c r="AN879" s="969"/>
      <c r="AO879" s="969"/>
    </row>
    <row r="880" spans="1:41">
      <c r="A880" s="882" t="s">
        <v>2315</v>
      </c>
      <c r="B880" s="951">
        <v>20.56</v>
      </c>
      <c r="C880" s="951">
        <v>0</v>
      </c>
      <c r="D880" s="899">
        <v>9</v>
      </c>
      <c r="E880" s="899">
        <v>0</v>
      </c>
      <c r="F880" s="899">
        <v>185.04</v>
      </c>
      <c r="G880" s="950">
        <v>6</v>
      </c>
      <c r="H880" s="899">
        <v>2</v>
      </c>
      <c r="I880" s="899">
        <v>0</v>
      </c>
      <c r="J880" s="899">
        <v>2</v>
      </c>
      <c r="K880" s="949">
        <v>48</v>
      </c>
      <c r="L880" s="948">
        <v>233.04</v>
      </c>
      <c r="M880" s="898">
        <v>0</v>
      </c>
      <c r="N880" s="898">
        <v>0</v>
      </c>
      <c r="O880" s="898">
        <v>103.57333333333332</v>
      </c>
      <c r="P880" s="947">
        <v>129.46666666666667</v>
      </c>
      <c r="Q880" s="898">
        <v>0</v>
      </c>
      <c r="R880" s="898">
        <v>0</v>
      </c>
      <c r="S880" s="898">
        <v>0</v>
      </c>
      <c r="T880" s="898">
        <v>0</v>
      </c>
      <c r="U880" s="898">
        <v>0</v>
      </c>
      <c r="V880" s="925">
        <v>0</v>
      </c>
      <c r="Y880" s="969"/>
      <c r="Z880" s="969"/>
      <c r="AA880" s="969"/>
      <c r="AB880" s="969"/>
      <c r="AC880" s="969"/>
      <c r="AD880" s="969"/>
      <c r="AE880" s="969"/>
      <c r="AF880" s="969"/>
      <c r="AG880" s="969"/>
      <c r="AH880" s="969"/>
      <c r="AI880" s="969"/>
      <c r="AJ880" s="969"/>
      <c r="AK880" s="969"/>
      <c r="AL880" s="969"/>
      <c r="AM880" s="969"/>
      <c r="AN880" s="969"/>
      <c r="AO880" s="969"/>
    </row>
    <row r="881" spans="1:41">
      <c r="A881" s="880" t="s">
        <v>2314</v>
      </c>
      <c r="B881" s="946">
        <v>14.55</v>
      </c>
      <c r="C881" s="946">
        <v>0</v>
      </c>
      <c r="D881" s="893">
        <v>7</v>
      </c>
      <c r="E881" s="893">
        <v>0</v>
      </c>
      <c r="F881" s="893">
        <v>101.85000000000001</v>
      </c>
      <c r="G881" s="945">
        <v>3.3</v>
      </c>
      <c r="H881" s="893">
        <v>1</v>
      </c>
      <c r="I881" s="893">
        <v>0</v>
      </c>
      <c r="J881" s="893">
        <v>1</v>
      </c>
      <c r="K881" s="944">
        <v>13.2</v>
      </c>
      <c r="L881" s="943">
        <v>115.05000000000001</v>
      </c>
      <c r="M881" s="892">
        <v>0</v>
      </c>
      <c r="N881" s="892">
        <v>0</v>
      </c>
      <c r="O881" s="892">
        <v>0</v>
      </c>
      <c r="P881" s="942">
        <v>115.05000000000001</v>
      </c>
      <c r="Q881" s="892">
        <v>0</v>
      </c>
      <c r="R881" s="892">
        <v>0</v>
      </c>
      <c r="S881" s="892">
        <v>0</v>
      </c>
      <c r="T881" s="892">
        <v>0</v>
      </c>
      <c r="U881" s="892">
        <v>0</v>
      </c>
      <c r="V881" s="926">
        <v>0</v>
      </c>
      <c r="Y881" s="969"/>
      <c r="Z881" s="969"/>
      <c r="AA881" s="969"/>
      <c r="AB881" s="969"/>
      <c r="AC881" s="969"/>
      <c r="AD881" s="969"/>
      <c r="AE881" s="969"/>
      <c r="AF881" s="969"/>
      <c r="AG881" s="969"/>
      <c r="AH881" s="969"/>
      <c r="AI881" s="969"/>
      <c r="AJ881" s="969"/>
      <c r="AK881" s="969"/>
      <c r="AL881" s="969"/>
      <c r="AM881" s="969"/>
      <c r="AN881" s="969"/>
      <c r="AO881" s="969"/>
    </row>
    <row r="882" spans="1:41">
      <c r="A882" s="882" t="s">
        <v>2313</v>
      </c>
      <c r="B882" s="951">
        <v>20.99</v>
      </c>
      <c r="C882" s="951">
        <v>0</v>
      </c>
      <c r="D882" s="899">
        <v>9</v>
      </c>
      <c r="E882" s="899">
        <v>0</v>
      </c>
      <c r="F882" s="899">
        <v>188.91</v>
      </c>
      <c r="G882" s="950">
        <v>3.4</v>
      </c>
      <c r="H882" s="899">
        <v>2</v>
      </c>
      <c r="I882" s="899">
        <v>0</v>
      </c>
      <c r="J882" s="899">
        <v>2</v>
      </c>
      <c r="K882" s="949">
        <v>27.2</v>
      </c>
      <c r="L882" s="948">
        <v>216.10999999999999</v>
      </c>
      <c r="M882" s="898">
        <v>0</v>
      </c>
      <c r="N882" s="898">
        <v>0</v>
      </c>
      <c r="O882" s="898">
        <v>0</v>
      </c>
      <c r="P882" s="947">
        <v>216.10999999999999</v>
      </c>
      <c r="Q882" s="898">
        <v>0</v>
      </c>
      <c r="R882" s="898">
        <v>0</v>
      </c>
      <c r="S882" s="898">
        <v>0</v>
      </c>
      <c r="T882" s="898">
        <v>0</v>
      </c>
      <c r="U882" s="898">
        <v>0</v>
      </c>
      <c r="V882" s="925">
        <v>0</v>
      </c>
      <c r="Y882" s="969"/>
      <c r="Z882" s="969"/>
      <c r="AA882" s="969"/>
      <c r="AB882" s="969"/>
      <c r="AC882" s="969"/>
      <c r="AD882" s="969"/>
      <c r="AE882" s="969"/>
      <c r="AF882" s="969"/>
      <c r="AG882" s="969"/>
      <c r="AH882" s="969"/>
      <c r="AI882" s="969"/>
      <c r="AJ882" s="969"/>
      <c r="AK882" s="969"/>
      <c r="AL882" s="969"/>
      <c r="AM882" s="969"/>
      <c r="AN882" s="969"/>
      <c r="AO882" s="969"/>
    </row>
    <row r="883" spans="1:41">
      <c r="A883" s="880" t="s">
        <v>2312</v>
      </c>
      <c r="B883" s="946">
        <v>17.510000000000002</v>
      </c>
      <c r="C883" s="946">
        <v>0</v>
      </c>
      <c r="D883" s="893">
        <v>9</v>
      </c>
      <c r="E883" s="893">
        <v>0</v>
      </c>
      <c r="F883" s="893">
        <v>157.59</v>
      </c>
      <c r="G883" s="945">
        <v>11.7</v>
      </c>
      <c r="H883" s="893">
        <v>2</v>
      </c>
      <c r="I883" s="893">
        <v>0</v>
      </c>
      <c r="J883" s="893">
        <v>2</v>
      </c>
      <c r="K883" s="944">
        <v>93.6</v>
      </c>
      <c r="L883" s="943">
        <v>251.19</v>
      </c>
      <c r="M883" s="892">
        <v>0</v>
      </c>
      <c r="N883" s="892">
        <v>0</v>
      </c>
      <c r="O883" s="892">
        <v>0</v>
      </c>
      <c r="P883" s="942">
        <v>251.19</v>
      </c>
      <c r="Q883" s="892">
        <v>0</v>
      </c>
      <c r="R883" s="892">
        <v>0</v>
      </c>
      <c r="S883" s="892">
        <v>0</v>
      </c>
      <c r="T883" s="892">
        <v>0</v>
      </c>
      <c r="U883" s="892">
        <v>0</v>
      </c>
      <c r="V883" s="926">
        <v>0</v>
      </c>
      <c r="Y883" s="969"/>
      <c r="Z883" s="969"/>
      <c r="AA883" s="969"/>
      <c r="AB883" s="969"/>
      <c r="AC883" s="969"/>
      <c r="AD883" s="969"/>
      <c r="AE883" s="969"/>
      <c r="AF883" s="969"/>
      <c r="AG883" s="969"/>
      <c r="AH883" s="969"/>
      <c r="AI883" s="969"/>
      <c r="AJ883" s="969"/>
      <c r="AK883" s="969"/>
      <c r="AL883" s="969"/>
      <c r="AM883" s="969"/>
      <c r="AN883" s="969"/>
      <c r="AO883" s="969"/>
    </row>
    <row r="884" spans="1:41">
      <c r="A884" s="882" t="s">
        <v>2311</v>
      </c>
      <c r="B884" s="951">
        <v>25.89</v>
      </c>
      <c r="C884" s="951">
        <v>0</v>
      </c>
      <c r="D884" s="899">
        <v>9</v>
      </c>
      <c r="E884" s="899">
        <v>0</v>
      </c>
      <c r="F884" s="899">
        <v>233.01</v>
      </c>
      <c r="G884" s="950">
        <v>6.3</v>
      </c>
      <c r="H884" s="899">
        <v>2</v>
      </c>
      <c r="I884" s="899">
        <v>0</v>
      </c>
      <c r="J884" s="899">
        <v>2</v>
      </c>
      <c r="K884" s="949">
        <v>50.4</v>
      </c>
      <c r="L884" s="948">
        <v>283.40999999999997</v>
      </c>
      <c r="M884" s="898">
        <v>0</v>
      </c>
      <c r="N884" s="898">
        <v>0</v>
      </c>
      <c r="O884" s="898">
        <v>0</v>
      </c>
      <c r="P884" s="947">
        <v>283.40999999999997</v>
      </c>
      <c r="Q884" s="898">
        <v>0</v>
      </c>
      <c r="R884" s="898">
        <v>0</v>
      </c>
      <c r="S884" s="898">
        <v>0</v>
      </c>
      <c r="T884" s="898">
        <v>0</v>
      </c>
      <c r="U884" s="898">
        <v>0</v>
      </c>
      <c r="V884" s="925">
        <v>0</v>
      </c>
      <c r="Y884" s="969"/>
      <c r="Z884" s="969"/>
      <c r="AA884" s="969"/>
      <c r="AB884" s="969"/>
      <c r="AC884" s="969"/>
      <c r="AD884" s="969"/>
      <c r="AE884" s="969"/>
      <c r="AF884" s="969"/>
      <c r="AG884" s="969"/>
      <c r="AH884" s="969"/>
      <c r="AI884" s="969"/>
      <c r="AJ884" s="969"/>
      <c r="AK884" s="969"/>
      <c r="AL884" s="969"/>
      <c r="AM884" s="969"/>
      <c r="AN884" s="969"/>
      <c r="AO884" s="969"/>
    </row>
    <row r="885" spans="1:41">
      <c r="A885" s="880" t="s">
        <v>2310</v>
      </c>
      <c r="B885" s="946">
        <v>40.18</v>
      </c>
      <c r="C885" s="946">
        <v>0</v>
      </c>
      <c r="D885" s="893">
        <v>7</v>
      </c>
      <c r="E885" s="893">
        <v>0</v>
      </c>
      <c r="F885" s="893">
        <v>281.26</v>
      </c>
      <c r="G885" s="945">
        <v>6</v>
      </c>
      <c r="H885" s="893">
        <v>2</v>
      </c>
      <c r="I885" s="893">
        <v>0</v>
      </c>
      <c r="J885" s="893">
        <v>2</v>
      </c>
      <c r="K885" s="944">
        <v>48</v>
      </c>
      <c r="L885" s="943">
        <v>329.26</v>
      </c>
      <c r="M885" s="892">
        <v>0</v>
      </c>
      <c r="N885" s="892">
        <v>0</v>
      </c>
      <c r="O885" s="892">
        <v>0</v>
      </c>
      <c r="P885" s="942">
        <v>329.26</v>
      </c>
      <c r="Q885" s="892">
        <v>0</v>
      </c>
      <c r="R885" s="892">
        <v>0</v>
      </c>
      <c r="S885" s="892">
        <v>0</v>
      </c>
      <c r="T885" s="892">
        <v>0</v>
      </c>
      <c r="U885" s="892">
        <v>0</v>
      </c>
      <c r="V885" s="926">
        <v>0</v>
      </c>
      <c r="Y885" s="969"/>
      <c r="Z885" s="969"/>
      <c r="AA885" s="969"/>
      <c r="AB885" s="969"/>
      <c r="AC885" s="969"/>
      <c r="AD885" s="969"/>
      <c r="AE885" s="969"/>
      <c r="AF885" s="969"/>
      <c r="AG885" s="969"/>
      <c r="AH885" s="969"/>
      <c r="AI885" s="969"/>
      <c r="AJ885" s="969"/>
      <c r="AK885" s="969"/>
      <c r="AL885" s="969"/>
      <c r="AM885" s="969"/>
      <c r="AN885" s="969"/>
      <c r="AO885" s="969"/>
    </row>
    <row r="886" spans="1:41">
      <c r="A886" s="882" t="s">
        <v>2386</v>
      </c>
      <c r="B886" s="951">
        <v>42.03</v>
      </c>
      <c r="C886" s="951">
        <v>0</v>
      </c>
      <c r="D886" s="899">
        <v>7</v>
      </c>
      <c r="E886" s="899">
        <v>0</v>
      </c>
      <c r="F886" s="899">
        <v>294.21000000000004</v>
      </c>
      <c r="G886" s="950">
        <v>5.9</v>
      </c>
      <c r="H886" s="899">
        <v>3</v>
      </c>
      <c r="I886" s="899">
        <v>0</v>
      </c>
      <c r="J886" s="899">
        <v>3</v>
      </c>
      <c r="K886" s="949">
        <v>70.800000000000011</v>
      </c>
      <c r="L886" s="948">
        <v>365.01000000000005</v>
      </c>
      <c r="M886" s="898">
        <v>365.01000000000005</v>
      </c>
      <c r="N886" s="898">
        <v>0</v>
      </c>
      <c r="O886" s="898">
        <v>0</v>
      </c>
      <c r="P886" s="947">
        <v>0</v>
      </c>
      <c r="Q886" s="898">
        <v>0</v>
      </c>
      <c r="R886" s="898">
        <v>0</v>
      </c>
      <c r="S886" s="898">
        <v>0</v>
      </c>
      <c r="T886" s="898">
        <v>0</v>
      </c>
      <c r="U886" s="898">
        <v>0</v>
      </c>
      <c r="V886" s="925">
        <v>0</v>
      </c>
      <c r="Y886" s="969"/>
      <c r="Z886" s="969"/>
      <c r="AA886" s="969"/>
      <c r="AB886" s="969"/>
      <c r="AC886" s="969"/>
      <c r="AD886" s="969"/>
      <c r="AE886" s="969"/>
      <c r="AF886" s="969"/>
      <c r="AG886" s="969"/>
      <c r="AH886" s="969"/>
      <c r="AI886" s="969"/>
      <c r="AJ886" s="969"/>
      <c r="AK886" s="969"/>
      <c r="AL886" s="969"/>
      <c r="AM886" s="969"/>
      <c r="AN886" s="969"/>
      <c r="AO886" s="969"/>
    </row>
    <row r="887" spans="1:41">
      <c r="A887" s="880" t="s">
        <v>2385</v>
      </c>
      <c r="B887" s="946">
        <v>14.97</v>
      </c>
      <c r="C887" s="946">
        <v>0</v>
      </c>
      <c r="D887" s="893">
        <v>9</v>
      </c>
      <c r="E887" s="893">
        <v>0</v>
      </c>
      <c r="F887" s="893">
        <v>134.73000000000002</v>
      </c>
      <c r="G887" s="945">
        <v>12.1</v>
      </c>
      <c r="H887" s="893">
        <v>2</v>
      </c>
      <c r="I887" s="893">
        <v>0</v>
      </c>
      <c r="J887" s="893">
        <v>2</v>
      </c>
      <c r="K887" s="944">
        <v>96.8</v>
      </c>
      <c r="L887" s="943">
        <v>231.53000000000003</v>
      </c>
      <c r="M887" s="892">
        <v>231.53000000000003</v>
      </c>
      <c r="N887" s="892">
        <v>0</v>
      </c>
      <c r="O887" s="892">
        <v>0</v>
      </c>
      <c r="P887" s="942">
        <v>0</v>
      </c>
      <c r="Q887" s="892">
        <v>0</v>
      </c>
      <c r="R887" s="892">
        <v>0</v>
      </c>
      <c r="S887" s="892">
        <v>0</v>
      </c>
      <c r="T887" s="892">
        <v>0</v>
      </c>
      <c r="U887" s="892">
        <v>0</v>
      </c>
      <c r="V887" s="926">
        <v>0</v>
      </c>
      <c r="Y887" s="969"/>
      <c r="Z887" s="969"/>
      <c r="AA887" s="969"/>
      <c r="AB887" s="969"/>
      <c r="AC887" s="969"/>
      <c r="AD887" s="969"/>
      <c r="AE887" s="969"/>
      <c r="AF887" s="969"/>
      <c r="AG887" s="969"/>
      <c r="AH887" s="969"/>
      <c r="AI887" s="969"/>
      <c r="AJ887" s="969"/>
      <c r="AK887" s="969"/>
      <c r="AL887" s="969"/>
      <c r="AM887" s="969"/>
      <c r="AN887" s="969"/>
      <c r="AO887" s="969"/>
    </row>
    <row r="888" spans="1:41">
      <c r="A888" s="882" t="s">
        <v>2384</v>
      </c>
      <c r="B888" s="951">
        <v>12.79</v>
      </c>
      <c r="C888" s="951">
        <v>0</v>
      </c>
      <c r="D888" s="899">
        <v>9</v>
      </c>
      <c r="E888" s="899">
        <v>0</v>
      </c>
      <c r="F888" s="899">
        <v>115.10999999999999</v>
      </c>
      <c r="G888" s="950">
        <v>5.9</v>
      </c>
      <c r="H888" s="899">
        <v>2</v>
      </c>
      <c r="I888" s="899">
        <v>0</v>
      </c>
      <c r="J888" s="899">
        <v>2</v>
      </c>
      <c r="K888" s="949">
        <v>47.2</v>
      </c>
      <c r="L888" s="948">
        <v>162.31</v>
      </c>
      <c r="M888" s="898">
        <v>162.31</v>
      </c>
      <c r="N888" s="898">
        <v>0</v>
      </c>
      <c r="O888" s="898">
        <v>0</v>
      </c>
      <c r="P888" s="947">
        <v>0</v>
      </c>
      <c r="Q888" s="898">
        <v>0</v>
      </c>
      <c r="R888" s="898">
        <v>0</v>
      </c>
      <c r="S888" s="898">
        <v>0</v>
      </c>
      <c r="T888" s="898">
        <v>0</v>
      </c>
      <c r="U888" s="898">
        <v>0</v>
      </c>
      <c r="V888" s="925">
        <v>0</v>
      </c>
      <c r="Y888" s="969"/>
      <c r="Z888" s="969"/>
      <c r="AA888" s="969"/>
      <c r="AB888" s="969"/>
      <c r="AC888" s="969"/>
      <c r="AD888" s="969"/>
      <c r="AE888" s="969"/>
      <c r="AF888" s="969"/>
      <c r="AG888" s="969"/>
      <c r="AH888" s="969"/>
      <c r="AI888" s="969"/>
      <c r="AJ888" s="969"/>
      <c r="AK888" s="969"/>
      <c r="AL888" s="969"/>
      <c r="AM888" s="969"/>
      <c r="AN888" s="969"/>
      <c r="AO888" s="969"/>
    </row>
    <row r="889" spans="1:41">
      <c r="A889" s="880" t="s">
        <v>2383</v>
      </c>
      <c r="B889" s="946">
        <v>9.43</v>
      </c>
      <c r="C889" s="946">
        <v>0</v>
      </c>
      <c r="D889" s="893">
        <v>9</v>
      </c>
      <c r="E889" s="893">
        <v>0</v>
      </c>
      <c r="F889" s="893">
        <v>84.87</v>
      </c>
      <c r="G889" s="945">
        <v>5.9</v>
      </c>
      <c r="H889" s="893">
        <v>1</v>
      </c>
      <c r="I889" s="893">
        <v>0</v>
      </c>
      <c r="J889" s="893">
        <v>1</v>
      </c>
      <c r="K889" s="944">
        <v>23.6</v>
      </c>
      <c r="L889" s="943">
        <v>108.47</v>
      </c>
      <c r="M889" s="892">
        <v>108.47</v>
      </c>
      <c r="N889" s="892">
        <v>0</v>
      </c>
      <c r="O889" s="892">
        <v>0</v>
      </c>
      <c r="P889" s="942">
        <v>0</v>
      </c>
      <c r="Q889" s="892">
        <v>0</v>
      </c>
      <c r="R889" s="892">
        <v>0</v>
      </c>
      <c r="S889" s="892">
        <v>0</v>
      </c>
      <c r="T889" s="892">
        <v>0</v>
      </c>
      <c r="U889" s="892">
        <v>0</v>
      </c>
      <c r="V889" s="926">
        <v>0</v>
      </c>
      <c r="Y889" s="969"/>
      <c r="Z889" s="969"/>
      <c r="AA889" s="969"/>
      <c r="AB889" s="969"/>
      <c r="AC889" s="969"/>
      <c r="AD889" s="969"/>
      <c r="AE889" s="969"/>
      <c r="AF889" s="969"/>
      <c r="AG889" s="969"/>
      <c r="AH889" s="969"/>
      <c r="AI889" s="969"/>
      <c r="AJ889" s="969"/>
      <c r="AK889" s="969"/>
      <c r="AL889" s="969"/>
      <c r="AM889" s="969"/>
      <c r="AN889" s="969"/>
      <c r="AO889" s="969"/>
    </row>
    <row r="890" spans="1:41">
      <c r="A890" s="882" t="s">
        <v>2382</v>
      </c>
      <c r="B890" s="951">
        <v>16.46</v>
      </c>
      <c r="C890" s="951">
        <v>0</v>
      </c>
      <c r="D890" s="899">
        <v>9</v>
      </c>
      <c r="E890" s="899">
        <v>0</v>
      </c>
      <c r="F890" s="899">
        <v>148.14000000000001</v>
      </c>
      <c r="G890" s="950">
        <v>11.8</v>
      </c>
      <c r="H890" s="899">
        <v>2</v>
      </c>
      <c r="I890" s="899">
        <v>0</v>
      </c>
      <c r="J890" s="899">
        <v>2</v>
      </c>
      <c r="K890" s="949">
        <v>94.4</v>
      </c>
      <c r="L890" s="948">
        <v>242.54000000000002</v>
      </c>
      <c r="M890" s="898">
        <v>242.54000000000002</v>
      </c>
      <c r="N890" s="898">
        <v>0</v>
      </c>
      <c r="O890" s="898">
        <v>0</v>
      </c>
      <c r="P890" s="947">
        <v>0</v>
      </c>
      <c r="Q890" s="898">
        <v>0</v>
      </c>
      <c r="R890" s="898">
        <v>0</v>
      </c>
      <c r="S890" s="898">
        <v>0</v>
      </c>
      <c r="T890" s="898">
        <v>0</v>
      </c>
      <c r="U890" s="898">
        <v>0</v>
      </c>
      <c r="V890" s="925">
        <v>0</v>
      </c>
      <c r="Y890" s="969"/>
      <c r="Z890" s="969"/>
      <c r="AA890" s="969"/>
      <c r="AB890" s="969"/>
      <c r="AC890" s="969"/>
      <c r="AD890" s="969"/>
      <c r="AE890" s="969"/>
      <c r="AF890" s="969"/>
      <c r="AG890" s="969"/>
      <c r="AH890" s="969"/>
      <c r="AI890" s="969"/>
      <c r="AJ890" s="969"/>
      <c r="AK890" s="969"/>
      <c r="AL890" s="969"/>
      <c r="AM890" s="969"/>
      <c r="AN890" s="969"/>
      <c r="AO890" s="969"/>
    </row>
    <row r="891" spans="1:41">
      <c r="A891" s="880" t="s">
        <v>2381</v>
      </c>
      <c r="B891" s="946">
        <v>29.51</v>
      </c>
      <c r="C891" s="946">
        <v>0</v>
      </c>
      <c r="D891" s="893">
        <v>7</v>
      </c>
      <c r="E891" s="893">
        <v>0</v>
      </c>
      <c r="F891" s="893">
        <v>206.57000000000002</v>
      </c>
      <c r="G891" s="945">
        <v>5.9</v>
      </c>
      <c r="H891" s="893">
        <v>2</v>
      </c>
      <c r="I891" s="893">
        <v>0</v>
      </c>
      <c r="J891" s="893">
        <v>2</v>
      </c>
      <c r="K891" s="944">
        <v>47.2</v>
      </c>
      <c r="L891" s="943">
        <v>253.77000000000004</v>
      </c>
      <c r="M891" s="892">
        <v>253.77000000000004</v>
      </c>
      <c r="N891" s="892">
        <v>0</v>
      </c>
      <c r="O891" s="892">
        <v>0</v>
      </c>
      <c r="P891" s="942">
        <v>0</v>
      </c>
      <c r="Q891" s="892">
        <v>0</v>
      </c>
      <c r="R891" s="892">
        <v>0</v>
      </c>
      <c r="S891" s="892">
        <v>0</v>
      </c>
      <c r="T891" s="892">
        <v>0</v>
      </c>
      <c r="U891" s="892">
        <v>0</v>
      </c>
      <c r="V891" s="926">
        <v>0</v>
      </c>
      <c r="Y891" s="969"/>
      <c r="Z891" s="969"/>
      <c r="AA891" s="969"/>
      <c r="AB891" s="969"/>
      <c r="AC891" s="969"/>
      <c r="AD891" s="969"/>
      <c r="AE891" s="969"/>
      <c r="AF891" s="969"/>
      <c r="AG891" s="969"/>
      <c r="AH891" s="969"/>
      <c r="AI891" s="969"/>
      <c r="AJ891" s="969"/>
      <c r="AK891" s="969"/>
      <c r="AL891" s="969"/>
      <c r="AM891" s="969"/>
      <c r="AN891" s="969"/>
      <c r="AO891" s="969"/>
    </row>
    <row r="892" spans="1:41">
      <c r="A892" s="882" t="s">
        <v>2309</v>
      </c>
      <c r="B892" s="951">
        <v>25.14</v>
      </c>
      <c r="C892" s="951">
        <v>0</v>
      </c>
      <c r="D892" s="899">
        <v>9</v>
      </c>
      <c r="E892" s="899">
        <v>0</v>
      </c>
      <c r="F892" s="899">
        <v>226.26</v>
      </c>
      <c r="G892" s="950">
        <v>13.2</v>
      </c>
      <c r="H892" s="899">
        <v>2</v>
      </c>
      <c r="I892" s="899">
        <v>0</v>
      </c>
      <c r="J892" s="899">
        <v>2</v>
      </c>
      <c r="K892" s="949">
        <v>105.6</v>
      </c>
      <c r="L892" s="948">
        <v>331.86</v>
      </c>
      <c r="M892" s="898">
        <v>0</v>
      </c>
      <c r="N892" s="898">
        <v>0</v>
      </c>
      <c r="O892" s="898">
        <v>0</v>
      </c>
      <c r="P892" s="947">
        <v>331.86</v>
      </c>
      <c r="Q892" s="898">
        <v>0</v>
      </c>
      <c r="R892" s="898">
        <v>0</v>
      </c>
      <c r="S892" s="898">
        <v>0</v>
      </c>
      <c r="T892" s="898">
        <v>0</v>
      </c>
      <c r="U892" s="898">
        <v>0</v>
      </c>
      <c r="V892" s="925">
        <v>0</v>
      </c>
      <c r="Y892" s="969"/>
      <c r="Z892" s="969"/>
      <c r="AA892" s="969"/>
      <c r="AB892" s="969"/>
      <c r="AC892" s="969"/>
      <c r="AD892" s="969"/>
      <c r="AE892" s="969"/>
      <c r="AF892" s="969"/>
      <c r="AG892" s="969"/>
      <c r="AH892" s="969"/>
      <c r="AI892" s="969"/>
      <c r="AJ892" s="969"/>
      <c r="AK892" s="969"/>
      <c r="AL892" s="969"/>
      <c r="AM892" s="969"/>
      <c r="AN892" s="969"/>
      <c r="AO892" s="969"/>
    </row>
    <row r="893" spans="1:41">
      <c r="A893" s="880" t="s">
        <v>2308</v>
      </c>
      <c r="B893" s="946">
        <v>17.93</v>
      </c>
      <c r="C893" s="946">
        <v>18.5</v>
      </c>
      <c r="D893" s="893">
        <v>13</v>
      </c>
      <c r="E893" s="893">
        <v>13</v>
      </c>
      <c r="F893" s="893">
        <v>473.59000000000003</v>
      </c>
      <c r="G893" s="945">
        <v>9.2249999999999996</v>
      </c>
      <c r="H893" s="893">
        <v>4</v>
      </c>
      <c r="I893" s="893">
        <v>0</v>
      </c>
      <c r="J893" s="893">
        <v>4</v>
      </c>
      <c r="K893" s="944">
        <v>147.6</v>
      </c>
      <c r="L893" s="943">
        <v>621.19000000000005</v>
      </c>
      <c r="M893" s="892">
        <v>0</v>
      </c>
      <c r="N893" s="892">
        <v>0</v>
      </c>
      <c r="O893" s="892">
        <v>569.42416666666668</v>
      </c>
      <c r="P893" s="942">
        <v>51.765833333333333</v>
      </c>
      <c r="Q893" s="892">
        <v>0</v>
      </c>
      <c r="R893" s="892">
        <v>0</v>
      </c>
      <c r="S893" s="892">
        <v>0</v>
      </c>
      <c r="T893" s="892">
        <v>0</v>
      </c>
      <c r="U893" s="892">
        <v>0</v>
      </c>
      <c r="V893" s="926">
        <v>0</v>
      </c>
      <c r="Y893" s="969"/>
      <c r="Z893" s="969"/>
      <c r="AA893" s="969"/>
      <c r="AB893" s="969"/>
      <c r="AC893" s="969"/>
      <c r="AD893" s="969"/>
      <c r="AE893" s="969"/>
      <c r="AF893" s="969"/>
      <c r="AG893" s="969"/>
      <c r="AH893" s="969"/>
      <c r="AI893" s="969"/>
      <c r="AJ893" s="969"/>
      <c r="AK893" s="969"/>
      <c r="AL893" s="969"/>
      <c r="AM893" s="969"/>
      <c r="AN893" s="969"/>
      <c r="AO893" s="969"/>
    </row>
    <row r="894" spans="1:41">
      <c r="A894" s="882" t="s">
        <v>2345</v>
      </c>
      <c r="B894" s="951">
        <v>13.1</v>
      </c>
      <c r="C894" s="951">
        <v>13.57</v>
      </c>
      <c r="D894" s="899">
        <v>13</v>
      </c>
      <c r="E894" s="899">
        <v>13</v>
      </c>
      <c r="F894" s="899">
        <v>346.71</v>
      </c>
      <c r="G894" s="950">
        <v>18.384</v>
      </c>
      <c r="H894" s="899">
        <v>4</v>
      </c>
      <c r="I894" s="899">
        <v>0</v>
      </c>
      <c r="J894" s="899">
        <v>4</v>
      </c>
      <c r="K894" s="949">
        <v>294.14400000000001</v>
      </c>
      <c r="L894" s="948">
        <v>640.85400000000004</v>
      </c>
      <c r="M894" s="898">
        <v>0</v>
      </c>
      <c r="N894" s="898">
        <v>0</v>
      </c>
      <c r="O894" s="898">
        <v>0</v>
      </c>
      <c r="P894" s="947">
        <v>640.85400000000004</v>
      </c>
      <c r="Q894" s="898">
        <v>0</v>
      </c>
      <c r="R894" s="898">
        <v>0</v>
      </c>
      <c r="S894" s="898">
        <v>0</v>
      </c>
      <c r="T894" s="898">
        <v>0</v>
      </c>
      <c r="U894" s="898">
        <v>0</v>
      </c>
      <c r="V894" s="925">
        <v>0</v>
      </c>
      <c r="Y894" s="969"/>
      <c r="Z894" s="969"/>
      <c r="AA894" s="969"/>
      <c r="AB894" s="969"/>
      <c r="AC894" s="969"/>
      <c r="AD894" s="969"/>
      <c r="AE894" s="969"/>
      <c r="AF894" s="969"/>
      <c r="AG894" s="969"/>
      <c r="AH894" s="969"/>
      <c r="AI894" s="969"/>
      <c r="AJ894" s="969"/>
      <c r="AK894" s="969"/>
      <c r="AL894" s="969"/>
      <c r="AM894" s="969"/>
      <c r="AN894" s="969"/>
      <c r="AO894" s="969"/>
    </row>
    <row r="895" spans="1:41">
      <c r="A895" s="880" t="s">
        <v>2307</v>
      </c>
      <c r="B895" s="946">
        <v>10.91</v>
      </c>
      <c r="C895" s="946">
        <v>11.35</v>
      </c>
      <c r="D895" s="893">
        <v>13</v>
      </c>
      <c r="E895" s="893">
        <v>13</v>
      </c>
      <c r="F895" s="893">
        <v>289.38</v>
      </c>
      <c r="G895" s="945">
        <v>9.2249999999999996</v>
      </c>
      <c r="H895" s="893">
        <v>4</v>
      </c>
      <c r="I895" s="893">
        <v>0</v>
      </c>
      <c r="J895" s="893">
        <v>4</v>
      </c>
      <c r="K895" s="944">
        <v>147.6</v>
      </c>
      <c r="L895" s="943">
        <v>436.98</v>
      </c>
      <c r="M895" s="892">
        <v>0</v>
      </c>
      <c r="N895" s="892">
        <v>0</v>
      </c>
      <c r="O895" s="892">
        <v>0</v>
      </c>
      <c r="P895" s="942">
        <v>436.98</v>
      </c>
      <c r="Q895" s="892">
        <v>0</v>
      </c>
      <c r="R895" s="892">
        <v>0</v>
      </c>
      <c r="S895" s="892">
        <v>0</v>
      </c>
      <c r="T895" s="892">
        <v>0</v>
      </c>
      <c r="U895" s="892">
        <v>0</v>
      </c>
      <c r="V895" s="926">
        <v>0</v>
      </c>
      <c r="Y895" s="969"/>
      <c r="Z895" s="969"/>
      <c r="AA895" s="969"/>
      <c r="AB895" s="969"/>
      <c r="AC895" s="969"/>
      <c r="AD895" s="969"/>
      <c r="AE895" s="969"/>
      <c r="AF895" s="969"/>
      <c r="AG895" s="969"/>
      <c r="AH895" s="969"/>
      <c r="AI895" s="969"/>
      <c r="AJ895" s="969"/>
      <c r="AK895" s="969"/>
      <c r="AL895" s="969"/>
      <c r="AM895" s="969"/>
      <c r="AN895" s="969"/>
      <c r="AO895" s="969"/>
    </row>
    <row r="896" spans="1:41">
      <c r="A896" s="882" t="s">
        <v>2306</v>
      </c>
      <c r="B896" s="951">
        <v>14.54</v>
      </c>
      <c r="C896" s="951">
        <v>15.59</v>
      </c>
      <c r="D896" s="899">
        <v>13</v>
      </c>
      <c r="E896" s="899">
        <v>13</v>
      </c>
      <c r="F896" s="899">
        <v>391.68999999999994</v>
      </c>
      <c r="G896" s="950">
        <v>9.2249999999999996</v>
      </c>
      <c r="H896" s="899">
        <v>4</v>
      </c>
      <c r="I896" s="899">
        <v>0</v>
      </c>
      <c r="J896" s="899">
        <v>4</v>
      </c>
      <c r="K896" s="949">
        <v>147.6</v>
      </c>
      <c r="L896" s="948">
        <v>539.29</v>
      </c>
      <c r="M896" s="898">
        <v>0</v>
      </c>
      <c r="N896" s="898">
        <v>0</v>
      </c>
      <c r="O896" s="898">
        <v>539.29</v>
      </c>
      <c r="P896" s="947">
        <v>0</v>
      </c>
      <c r="Q896" s="898">
        <v>0</v>
      </c>
      <c r="R896" s="898">
        <v>0</v>
      </c>
      <c r="S896" s="898">
        <v>0</v>
      </c>
      <c r="T896" s="898">
        <v>0</v>
      </c>
      <c r="U896" s="898">
        <v>0</v>
      </c>
      <c r="V896" s="925">
        <v>0</v>
      </c>
      <c r="Y896" s="969"/>
      <c r="Z896" s="969"/>
      <c r="AA896" s="969"/>
      <c r="AB896" s="969"/>
      <c r="AC896" s="969"/>
      <c r="AD896" s="969"/>
      <c r="AE896" s="969"/>
      <c r="AF896" s="969"/>
      <c r="AG896" s="969"/>
      <c r="AH896" s="969"/>
      <c r="AI896" s="969"/>
      <c r="AJ896" s="969"/>
      <c r="AK896" s="969"/>
      <c r="AL896" s="969"/>
      <c r="AM896" s="969"/>
      <c r="AN896" s="969"/>
      <c r="AO896" s="969"/>
    </row>
    <row r="897" spans="1:41">
      <c r="A897" s="880" t="s">
        <v>2344</v>
      </c>
      <c r="B897" s="946">
        <v>14.85</v>
      </c>
      <c r="C897" s="946">
        <v>14.85</v>
      </c>
      <c r="D897" s="893">
        <v>13</v>
      </c>
      <c r="E897" s="893">
        <v>13</v>
      </c>
      <c r="F897" s="893">
        <v>386.09999999999997</v>
      </c>
      <c r="G897" s="945">
        <v>15.817500000000001</v>
      </c>
      <c r="H897" s="893">
        <v>4</v>
      </c>
      <c r="I897" s="893">
        <v>0</v>
      </c>
      <c r="J897" s="893">
        <v>4</v>
      </c>
      <c r="K897" s="944">
        <v>253.08</v>
      </c>
      <c r="L897" s="943">
        <v>639.17999999999995</v>
      </c>
      <c r="M897" s="892">
        <v>0</v>
      </c>
      <c r="N897" s="892">
        <v>0</v>
      </c>
      <c r="O897" s="892">
        <v>0</v>
      </c>
      <c r="P897" s="942">
        <v>639.17999999999995</v>
      </c>
      <c r="Q897" s="892">
        <v>0</v>
      </c>
      <c r="R897" s="892">
        <v>0</v>
      </c>
      <c r="S897" s="892">
        <v>0</v>
      </c>
      <c r="T897" s="892">
        <v>0</v>
      </c>
      <c r="U897" s="892">
        <v>0</v>
      </c>
      <c r="V897" s="926">
        <v>0</v>
      </c>
      <c r="Y897" s="969"/>
      <c r="Z897" s="969"/>
      <c r="AA897" s="969"/>
      <c r="AB897" s="969"/>
      <c r="AC897" s="969"/>
      <c r="AD897" s="969"/>
      <c r="AE897" s="969"/>
      <c r="AF897" s="969"/>
      <c r="AG897" s="969"/>
      <c r="AH897" s="969"/>
      <c r="AI897" s="969"/>
      <c r="AJ897" s="969"/>
      <c r="AK897" s="969"/>
      <c r="AL897" s="969"/>
      <c r="AM897" s="969"/>
      <c r="AN897" s="969"/>
      <c r="AO897" s="969"/>
    </row>
    <row r="898" spans="1:41">
      <c r="A898" s="882" t="s">
        <v>2305</v>
      </c>
      <c r="B898" s="951">
        <v>18.79</v>
      </c>
      <c r="C898" s="951">
        <v>21.13</v>
      </c>
      <c r="D898" s="899">
        <v>13</v>
      </c>
      <c r="E898" s="899">
        <v>13</v>
      </c>
      <c r="F898" s="899">
        <v>518.96</v>
      </c>
      <c r="G898" s="950">
        <v>13.183999999999999</v>
      </c>
      <c r="H898" s="899">
        <v>6</v>
      </c>
      <c r="I898" s="899">
        <v>0</v>
      </c>
      <c r="J898" s="899">
        <v>6</v>
      </c>
      <c r="K898" s="949">
        <v>316.416</v>
      </c>
      <c r="L898" s="948">
        <v>835.37599999999998</v>
      </c>
      <c r="M898" s="898">
        <v>0</v>
      </c>
      <c r="N898" s="898">
        <v>0</v>
      </c>
      <c r="O898" s="898">
        <v>0</v>
      </c>
      <c r="P898" s="947">
        <v>835.37599999999998</v>
      </c>
      <c r="Q898" s="898">
        <v>0</v>
      </c>
      <c r="R898" s="898">
        <v>0</v>
      </c>
      <c r="S898" s="898">
        <v>0</v>
      </c>
      <c r="T898" s="898">
        <v>0</v>
      </c>
      <c r="U898" s="898">
        <v>0</v>
      </c>
      <c r="V898" s="925">
        <v>0</v>
      </c>
      <c r="Y898" s="969"/>
      <c r="Z898" s="969"/>
      <c r="AA898" s="969"/>
      <c r="AB898" s="969"/>
      <c r="AC898" s="969"/>
      <c r="AD898" s="969"/>
      <c r="AE898" s="969"/>
      <c r="AF898" s="969"/>
      <c r="AG898" s="969"/>
      <c r="AH898" s="969"/>
      <c r="AI898" s="969"/>
      <c r="AJ898" s="969"/>
      <c r="AK898" s="969"/>
      <c r="AL898" s="969"/>
      <c r="AM898" s="969"/>
      <c r="AN898" s="969"/>
      <c r="AO898" s="969"/>
    </row>
    <row r="899" spans="1:41">
      <c r="A899" s="880" t="s">
        <v>2304</v>
      </c>
      <c r="B899" s="946">
        <v>11.38</v>
      </c>
      <c r="C899" s="946">
        <v>11.16</v>
      </c>
      <c r="D899" s="893">
        <v>13</v>
      </c>
      <c r="E899" s="893">
        <v>13</v>
      </c>
      <c r="F899" s="893">
        <v>293.02</v>
      </c>
      <c r="G899" s="945">
        <v>11.074999999999999</v>
      </c>
      <c r="H899" s="893">
        <v>4</v>
      </c>
      <c r="I899" s="893">
        <v>0</v>
      </c>
      <c r="J899" s="893">
        <v>4</v>
      </c>
      <c r="K899" s="944">
        <v>177.2</v>
      </c>
      <c r="L899" s="943">
        <v>470.21999999999997</v>
      </c>
      <c r="M899" s="892">
        <v>0</v>
      </c>
      <c r="N899" s="892">
        <v>0</v>
      </c>
      <c r="O899" s="892">
        <v>0</v>
      </c>
      <c r="P899" s="942">
        <v>470.21999999999997</v>
      </c>
      <c r="Q899" s="892">
        <v>0</v>
      </c>
      <c r="R899" s="892">
        <v>0</v>
      </c>
      <c r="S899" s="892">
        <v>0</v>
      </c>
      <c r="T899" s="892">
        <v>0</v>
      </c>
      <c r="U899" s="892">
        <v>0</v>
      </c>
      <c r="V899" s="926">
        <v>0</v>
      </c>
      <c r="Y899" s="969"/>
      <c r="Z899" s="969"/>
      <c r="AA899" s="969"/>
      <c r="AB899" s="969"/>
      <c r="AC899" s="969"/>
      <c r="AD899" s="969"/>
      <c r="AE899" s="969"/>
      <c r="AF899" s="969"/>
      <c r="AG899" s="969"/>
      <c r="AH899" s="969"/>
      <c r="AI899" s="969"/>
      <c r="AJ899" s="969"/>
      <c r="AK899" s="969"/>
      <c r="AL899" s="969"/>
      <c r="AM899" s="969"/>
      <c r="AN899" s="969"/>
      <c r="AO899" s="969"/>
    </row>
    <row r="900" spans="1:41">
      <c r="A900" s="882" t="s">
        <v>2303</v>
      </c>
      <c r="B900" s="951">
        <v>7.23</v>
      </c>
      <c r="C900" s="951">
        <v>8.6300000000000008</v>
      </c>
      <c r="D900" s="899">
        <v>17</v>
      </c>
      <c r="E900" s="899">
        <v>17</v>
      </c>
      <c r="F900" s="899">
        <v>269.62</v>
      </c>
      <c r="G900" s="950">
        <v>5.1204999999999998</v>
      </c>
      <c r="H900" s="899">
        <v>4</v>
      </c>
      <c r="I900" s="899">
        <v>0</v>
      </c>
      <c r="J900" s="899">
        <v>4</v>
      </c>
      <c r="K900" s="949">
        <v>81.927999999999997</v>
      </c>
      <c r="L900" s="948">
        <v>351.548</v>
      </c>
      <c r="M900" s="898">
        <v>0</v>
      </c>
      <c r="N900" s="898">
        <v>0</v>
      </c>
      <c r="O900" s="898">
        <v>351.548</v>
      </c>
      <c r="P900" s="947">
        <v>0</v>
      </c>
      <c r="Q900" s="898">
        <v>0</v>
      </c>
      <c r="R900" s="898">
        <v>0</v>
      </c>
      <c r="S900" s="898">
        <v>0</v>
      </c>
      <c r="T900" s="898">
        <v>0</v>
      </c>
      <c r="U900" s="898">
        <v>0</v>
      </c>
      <c r="V900" s="925">
        <v>0</v>
      </c>
      <c r="Y900" s="969"/>
      <c r="Z900" s="969"/>
      <c r="AA900" s="969"/>
      <c r="AB900" s="969"/>
      <c r="AC900" s="969"/>
      <c r="AD900" s="969"/>
      <c r="AE900" s="969"/>
      <c r="AF900" s="969"/>
      <c r="AG900" s="969"/>
      <c r="AH900" s="969"/>
      <c r="AI900" s="969"/>
      <c r="AJ900" s="969"/>
      <c r="AK900" s="969"/>
      <c r="AL900" s="969"/>
      <c r="AM900" s="969"/>
      <c r="AN900" s="969"/>
      <c r="AO900" s="969"/>
    </row>
    <row r="901" spans="1:41">
      <c r="A901" s="880" t="s">
        <v>2380</v>
      </c>
      <c r="B901" s="946">
        <v>21.01</v>
      </c>
      <c r="C901" s="946">
        <v>0</v>
      </c>
      <c r="D901" s="893">
        <v>9</v>
      </c>
      <c r="E901" s="893">
        <v>0</v>
      </c>
      <c r="F901" s="893">
        <v>189.09</v>
      </c>
      <c r="G901" s="945">
        <v>3.3</v>
      </c>
      <c r="H901" s="893">
        <v>2</v>
      </c>
      <c r="I901" s="893">
        <v>0</v>
      </c>
      <c r="J901" s="893">
        <v>2</v>
      </c>
      <c r="K901" s="944">
        <v>26.4</v>
      </c>
      <c r="L901" s="943">
        <v>215.49</v>
      </c>
      <c r="M901" s="892">
        <v>215.49</v>
      </c>
      <c r="N901" s="892">
        <v>0</v>
      </c>
      <c r="O901" s="892">
        <v>0</v>
      </c>
      <c r="P901" s="942">
        <v>0</v>
      </c>
      <c r="Q901" s="892">
        <v>0</v>
      </c>
      <c r="R901" s="892">
        <v>0</v>
      </c>
      <c r="S901" s="892">
        <v>0</v>
      </c>
      <c r="T901" s="892">
        <v>0</v>
      </c>
      <c r="U901" s="892">
        <v>0</v>
      </c>
      <c r="V901" s="926">
        <v>0</v>
      </c>
      <c r="Y901" s="969"/>
      <c r="Z901" s="969"/>
      <c r="AA901" s="969"/>
      <c r="AB901" s="969"/>
      <c r="AC901" s="969"/>
      <c r="AD901" s="969"/>
      <c r="AE901" s="969"/>
      <c r="AF901" s="969"/>
      <c r="AG901" s="969"/>
      <c r="AH901" s="969"/>
      <c r="AI901" s="969"/>
      <c r="AJ901" s="969"/>
      <c r="AK901" s="969"/>
      <c r="AL901" s="969"/>
      <c r="AM901" s="969"/>
      <c r="AN901" s="969"/>
      <c r="AO901" s="969"/>
    </row>
    <row r="902" spans="1:41">
      <c r="A902" s="882" t="s">
        <v>2379</v>
      </c>
      <c r="B902" s="951">
        <v>21.17</v>
      </c>
      <c r="C902" s="951">
        <v>0</v>
      </c>
      <c r="D902" s="899">
        <v>9</v>
      </c>
      <c r="E902" s="899">
        <v>0</v>
      </c>
      <c r="F902" s="899">
        <v>190.53000000000003</v>
      </c>
      <c r="G902" s="950">
        <v>4.7300000000000004</v>
      </c>
      <c r="H902" s="899">
        <v>2</v>
      </c>
      <c r="I902" s="899">
        <v>0</v>
      </c>
      <c r="J902" s="899">
        <v>2</v>
      </c>
      <c r="K902" s="949">
        <v>37.840000000000003</v>
      </c>
      <c r="L902" s="948">
        <v>228.37000000000003</v>
      </c>
      <c r="M902" s="898">
        <v>228.37000000000003</v>
      </c>
      <c r="N902" s="898">
        <v>0</v>
      </c>
      <c r="O902" s="898">
        <v>0</v>
      </c>
      <c r="P902" s="947">
        <v>0</v>
      </c>
      <c r="Q902" s="898">
        <v>0</v>
      </c>
      <c r="R902" s="898">
        <v>0</v>
      </c>
      <c r="S902" s="898">
        <v>0</v>
      </c>
      <c r="T902" s="898">
        <v>0</v>
      </c>
      <c r="U902" s="898">
        <v>0</v>
      </c>
      <c r="V902" s="925">
        <v>0</v>
      </c>
      <c r="Y902" s="969"/>
      <c r="Z902" s="969"/>
      <c r="AA902" s="969"/>
      <c r="AB902" s="969"/>
      <c r="AC902" s="969"/>
      <c r="AD902" s="969"/>
      <c r="AE902" s="969"/>
      <c r="AF902" s="969"/>
      <c r="AG902" s="969"/>
      <c r="AH902" s="969"/>
      <c r="AI902" s="969"/>
      <c r="AJ902" s="969"/>
      <c r="AK902" s="969"/>
      <c r="AL902" s="969"/>
      <c r="AM902" s="969"/>
      <c r="AN902" s="969"/>
      <c r="AO902" s="969"/>
    </row>
    <row r="903" spans="1:41">
      <c r="A903" s="880" t="s">
        <v>2302</v>
      </c>
      <c r="B903" s="946">
        <v>24.73</v>
      </c>
      <c r="C903" s="946">
        <v>0</v>
      </c>
      <c r="D903" s="893">
        <v>9</v>
      </c>
      <c r="E903" s="893">
        <v>0</v>
      </c>
      <c r="F903" s="893">
        <v>222.57</v>
      </c>
      <c r="G903" s="945">
        <v>6</v>
      </c>
      <c r="H903" s="893">
        <v>2</v>
      </c>
      <c r="I903" s="893">
        <v>0</v>
      </c>
      <c r="J903" s="893">
        <v>2</v>
      </c>
      <c r="K903" s="944">
        <v>48</v>
      </c>
      <c r="L903" s="943">
        <v>270.57</v>
      </c>
      <c r="M903" s="892">
        <v>0</v>
      </c>
      <c r="N903" s="892">
        <v>0</v>
      </c>
      <c r="O903" s="892">
        <v>120.25333333333333</v>
      </c>
      <c r="P903" s="942">
        <v>150.31666666666666</v>
      </c>
      <c r="Q903" s="892">
        <v>0</v>
      </c>
      <c r="R903" s="892">
        <v>0</v>
      </c>
      <c r="S903" s="892">
        <v>0</v>
      </c>
      <c r="T903" s="892">
        <v>0</v>
      </c>
      <c r="U903" s="892">
        <v>0</v>
      </c>
      <c r="V903" s="926">
        <v>0</v>
      </c>
      <c r="Y903" s="969"/>
      <c r="Z903" s="969"/>
      <c r="AA903" s="969"/>
      <c r="AB903" s="969"/>
      <c r="AC903" s="969"/>
      <c r="AD903" s="969"/>
      <c r="AE903" s="969"/>
      <c r="AF903" s="969"/>
      <c r="AG903" s="969"/>
      <c r="AH903" s="969"/>
      <c r="AI903" s="969"/>
      <c r="AJ903" s="969"/>
      <c r="AK903" s="969"/>
      <c r="AL903" s="969"/>
      <c r="AM903" s="969"/>
      <c r="AN903" s="969"/>
      <c r="AO903" s="969"/>
    </row>
    <row r="904" spans="1:41">
      <c r="A904" s="882" t="s">
        <v>2378</v>
      </c>
      <c r="B904" s="951">
        <v>27.5</v>
      </c>
      <c r="C904" s="951">
        <v>0</v>
      </c>
      <c r="D904" s="899">
        <v>9</v>
      </c>
      <c r="E904" s="899">
        <v>0</v>
      </c>
      <c r="F904" s="899">
        <v>247.5</v>
      </c>
      <c r="G904" s="950">
        <v>7.6</v>
      </c>
      <c r="H904" s="899">
        <v>2</v>
      </c>
      <c r="I904" s="899">
        <v>0</v>
      </c>
      <c r="J904" s="899">
        <v>2</v>
      </c>
      <c r="K904" s="949">
        <v>60.8</v>
      </c>
      <c r="L904" s="948">
        <v>308.3</v>
      </c>
      <c r="M904" s="898">
        <v>220.21428571428572</v>
      </c>
      <c r="N904" s="898">
        <v>88.085714285714289</v>
      </c>
      <c r="O904" s="898">
        <v>0</v>
      </c>
      <c r="P904" s="947">
        <v>0</v>
      </c>
      <c r="Q904" s="898">
        <v>0</v>
      </c>
      <c r="R904" s="898">
        <v>0</v>
      </c>
      <c r="S904" s="898">
        <v>0</v>
      </c>
      <c r="T904" s="898">
        <v>0</v>
      </c>
      <c r="U904" s="898">
        <v>0</v>
      </c>
      <c r="V904" s="925">
        <v>0</v>
      </c>
      <c r="Y904" s="969"/>
      <c r="Z904" s="969"/>
      <c r="AA904" s="969"/>
      <c r="AB904" s="969"/>
      <c r="AC904" s="969"/>
      <c r="AD904" s="969"/>
      <c r="AE904" s="969"/>
      <c r="AF904" s="969"/>
      <c r="AG904" s="969"/>
      <c r="AH904" s="969"/>
      <c r="AI904" s="969"/>
      <c r="AJ904" s="969"/>
      <c r="AK904" s="969"/>
      <c r="AL904" s="969"/>
      <c r="AM904" s="969"/>
      <c r="AN904" s="969"/>
      <c r="AO904" s="969"/>
    </row>
    <row r="905" spans="1:41">
      <c r="A905" s="880" t="s">
        <v>2301</v>
      </c>
      <c r="B905" s="946">
        <v>19.66</v>
      </c>
      <c r="C905" s="946">
        <v>0</v>
      </c>
      <c r="D905" s="893">
        <v>9</v>
      </c>
      <c r="E905" s="893">
        <v>0</v>
      </c>
      <c r="F905" s="893">
        <v>176.94</v>
      </c>
      <c r="G905" s="945">
        <v>6.7</v>
      </c>
      <c r="H905" s="893">
        <v>2</v>
      </c>
      <c r="I905" s="893">
        <v>0</v>
      </c>
      <c r="J905" s="893">
        <v>2</v>
      </c>
      <c r="K905" s="944">
        <v>53.6</v>
      </c>
      <c r="L905" s="943">
        <v>230.54</v>
      </c>
      <c r="M905" s="892">
        <v>0</v>
      </c>
      <c r="N905" s="892">
        <v>0</v>
      </c>
      <c r="O905" s="892">
        <v>230.54</v>
      </c>
      <c r="P905" s="942">
        <v>0</v>
      </c>
      <c r="Q905" s="892">
        <v>0</v>
      </c>
      <c r="R905" s="892">
        <v>0</v>
      </c>
      <c r="S905" s="892">
        <v>0</v>
      </c>
      <c r="T905" s="892">
        <v>0</v>
      </c>
      <c r="U905" s="892">
        <v>0</v>
      </c>
      <c r="V905" s="926">
        <v>0</v>
      </c>
      <c r="Y905" s="969"/>
      <c r="Z905" s="969"/>
      <c r="AA905" s="969"/>
      <c r="AB905" s="969"/>
      <c r="AC905" s="969"/>
      <c r="AD905" s="969"/>
      <c r="AE905" s="969"/>
      <c r="AF905" s="969"/>
      <c r="AG905" s="969"/>
      <c r="AH905" s="969"/>
      <c r="AI905" s="969"/>
      <c r="AJ905" s="969"/>
      <c r="AK905" s="969"/>
      <c r="AL905" s="969"/>
      <c r="AM905" s="969"/>
      <c r="AN905" s="969"/>
      <c r="AO905" s="969"/>
    </row>
    <row r="906" spans="1:41">
      <c r="A906" s="882" t="s">
        <v>2300</v>
      </c>
      <c r="B906" s="951">
        <v>20.52</v>
      </c>
      <c r="C906" s="951">
        <v>0</v>
      </c>
      <c r="D906" s="899">
        <v>9</v>
      </c>
      <c r="E906" s="899">
        <v>0</v>
      </c>
      <c r="F906" s="899">
        <v>184.68</v>
      </c>
      <c r="G906" s="950">
        <v>6</v>
      </c>
      <c r="H906" s="899">
        <v>2</v>
      </c>
      <c r="I906" s="899">
        <v>0</v>
      </c>
      <c r="J906" s="899">
        <v>2</v>
      </c>
      <c r="K906" s="949">
        <v>48</v>
      </c>
      <c r="L906" s="948">
        <v>232.68</v>
      </c>
      <c r="M906" s="898">
        <v>0</v>
      </c>
      <c r="N906" s="898">
        <v>0</v>
      </c>
      <c r="O906" s="898">
        <v>232.68</v>
      </c>
      <c r="P906" s="947">
        <v>0</v>
      </c>
      <c r="Q906" s="898">
        <v>0</v>
      </c>
      <c r="R906" s="898">
        <v>0</v>
      </c>
      <c r="S906" s="898">
        <v>0</v>
      </c>
      <c r="T906" s="898">
        <v>0</v>
      </c>
      <c r="U906" s="898">
        <v>0</v>
      </c>
      <c r="V906" s="925">
        <v>0</v>
      </c>
      <c r="Y906" s="969"/>
      <c r="Z906" s="969"/>
      <c r="AA906" s="969"/>
      <c r="AB906" s="969"/>
      <c r="AC906" s="969"/>
      <c r="AD906" s="969"/>
      <c r="AE906" s="969"/>
      <c r="AF906" s="969"/>
      <c r="AG906" s="969"/>
      <c r="AH906" s="969"/>
      <c r="AI906" s="969"/>
      <c r="AJ906" s="969"/>
      <c r="AK906" s="969"/>
      <c r="AL906" s="969"/>
      <c r="AM906" s="969"/>
      <c r="AN906" s="969"/>
      <c r="AO906" s="969"/>
    </row>
    <row r="907" spans="1:41">
      <c r="A907" s="880" t="s">
        <v>2299</v>
      </c>
      <c r="B907" s="946">
        <v>14.13</v>
      </c>
      <c r="C907" s="946">
        <v>0</v>
      </c>
      <c r="D907" s="893">
        <v>7</v>
      </c>
      <c r="E907" s="893">
        <v>0</v>
      </c>
      <c r="F907" s="893">
        <v>98.910000000000011</v>
      </c>
      <c r="G907" s="945">
        <v>4.8</v>
      </c>
      <c r="H907" s="893">
        <v>1</v>
      </c>
      <c r="I907" s="893">
        <v>0</v>
      </c>
      <c r="J907" s="893">
        <v>1</v>
      </c>
      <c r="K907" s="944">
        <v>19.2</v>
      </c>
      <c r="L907" s="943">
        <v>118.11000000000001</v>
      </c>
      <c r="M907" s="892">
        <v>0</v>
      </c>
      <c r="N907" s="892">
        <v>0</v>
      </c>
      <c r="O907" s="892">
        <v>0</v>
      </c>
      <c r="P907" s="942">
        <v>118.11000000000001</v>
      </c>
      <c r="Q907" s="892">
        <v>0</v>
      </c>
      <c r="R907" s="892">
        <v>0</v>
      </c>
      <c r="S907" s="892">
        <v>0</v>
      </c>
      <c r="T907" s="892">
        <v>0</v>
      </c>
      <c r="U907" s="892">
        <v>0</v>
      </c>
      <c r="V907" s="926">
        <v>0</v>
      </c>
      <c r="Y907" s="969"/>
      <c r="Z907" s="969"/>
      <c r="AA907" s="969"/>
      <c r="AB907" s="969"/>
      <c r="AC907" s="969"/>
      <c r="AD907" s="969"/>
      <c r="AE907" s="969"/>
      <c r="AF907" s="969"/>
      <c r="AG907" s="969"/>
      <c r="AH907" s="969"/>
      <c r="AI907" s="969"/>
      <c r="AJ907" s="969"/>
      <c r="AK907" s="969"/>
      <c r="AL907" s="969"/>
      <c r="AM907" s="969"/>
      <c r="AN907" s="969"/>
      <c r="AO907" s="969"/>
    </row>
    <row r="908" spans="1:41">
      <c r="A908" s="882" t="s">
        <v>2298</v>
      </c>
      <c r="B908" s="951">
        <v>26.63</v>
      </c>
      <c r="C908" s="951">
        <v>0</v>
      </c>
      <c r="D908" s="899">
        <v>7</v>
      </c>
      <c r="E908" s="899">
        <v>0</v>
      </c>
      <c r="F908" s="899">
        <v>186.41</v>
      </c>
      <c r="G908" s="950">
        <v>6.7</v>
      </c>
      <c r="H908" s="899">
        <v>2</v>
      </c>
      <c r="I908" s="899">
        <v>0</v>
      </c>
      <c r="J908" s="899">
        <v>2</v>
      </c>
      <c r="K908" s="949">
        <v>53.6</v>
      </c>
      <c r="L908" s="948">
        <v>240.01</v>
      </c>
      <c r="M908" s="898">
        <v>0</v>
      </c>
      <c r="N908" s="898">
        <v>0</v>
      </c>
      <c r="O908" s="898">
        <v>240.01</v>
      </c>
      <c r="P908" s="947">
        <v>0</v>
      </c>
      <c r="Q908" s="898">
        <v>0</v>
      </c>
      <c r="R908" s="898">
        <v>0</v>
      </c>
      <c r="S908" s="898">
        <v>0</v>
      </c>
      <c r="T908" s="898">
        <v>0</v>
      </c>
      <c r="U908" s="898">
        <v>0</v>
      </c>
      <c r="V908" s="925">
        <v>0</v>
      </c>
      <c r="Y908" s="969"/>
      <c r="Z908" s="969"/>
      <c r="AA908" s="969"/>
      <c r="AB908" s="969"/>
      <c r="AC908" s="969"/>
      <c r="AD908" s="969"/>
      <c r="AE908" s="969"/>
      <c r="AF908" s="969"/>
      <c r="AG908" s="969"/>
      <c r="AH908" s="969"/>
      <c r="AI908" s="969"/>
      <c r="AJ908" s="969"/>
      <c r="AK908" s="969"/>
      <c r="AL908" s="969"/>
      <c r="AM908" s="969"/>
      <c r="AN908" s="969"/>
      <c r="AO908" s="969"/>
    </row>
    <row r="909" spans="1:41">
      <c r="A909" s="880" t="s">
        <v>2297</v>
      </c>
      <c r="B909" s="946">
        <v>14.44</v>
      </c>
      <c r="C909" s="946">
        <v>0</v>
      </c>
      <c r="D909" s="893">
        <v>7</v>
      </c>
      <c r="E909" s="893">
        <v>0</v>
      </c>
      <c r="F909" s="893">
        <v>101.08</v>
      </c>
      <c r="G909" s="945">
        <v>3.9</v>
      </c>
      <c r="H909" s="893">
        <v>1</v>
      </c>
      <c r="I909" s="893">
        <v>0</v>
      </c>
      <c r="J909" s="893">
        <v>1</v>
      </c>
      <c r="K909" s="944">
        <v>15.6</v>
      </c>
      <c r="L909" s="943">
        <v>116.67999999999999</v>
      </c>
      <c r="M909" s="892">
        <v>0</v>
      </c>
      <c r="N909" s="892">
        <v>0</v>
      </c>
      <c r="O909" s="892">
        <v>116.67999999999999</v>
      </c>
      <c r="P909" s="942">
        <v>0</v>
      </c>
      <c r="Q909" s="892">
        <v>0</v>
      </c>
      <c r="R909" s="892">
        <v>0</v>
      </c>
      <c r="S909" s="892">
        <v>0</v>
      </c>
      <c r="T909" s="892">
        <v>0</v>
      </c>
      <c r="U909" s="892">
        <v>0</v>
      </c>
      <c r="V909" s="926">
        <v>0</v>
      </c>
      <c r="Y909" s="969"/>
      <c r="Z909" s="969"/>
      <c r="AA909" s="969"/>
      <c r="AB909" s="969"/>
      <c r="AC909" s="969"/>
      <c r="AD909" s="969"/>
      <c r="AE909" s="969"/>
      <c r="AF909" s="969"/>
      <c r="AG909" s="969"/>
      <c r="AH909" s="969"/>
      <c r="AI909" s="969"/>
      <c r="AJ909" s="969"/>
      <c r="AK909" s="969"/>
      <c r="AL909" s="969"/>
      <c r="AM909" s="969"/>
      <c r="AN909" s="969"/>
      <c r="AO909" s="969"/>
    </row>
    <row r="910" spans="1:41">
      <c r="A910" s="882" t="s">
        <v>2296</v>
      </c>
      <c r="B910" s="951">
        <v>31.51</v>
      </c>
      <c r="C910" s="951">
        <v>0</v>
      </c>
      <c r="D910" s="899">
        <v>7</v>
      </c>
      <c r="E910" s="899">
        <v>0</v>
      </c>
      <c r="F910" s="899">
        <v>220.57000000000002</v>
      </c>
      <c r="G910" s="950">
        <v>6</v>
      </c>
      <c r="H910" s="899">
        <v>2</v>
      </c>
      <c r="I910" s="899">
        <v>0</v>
      </c>
      <c r="J910" s="899">
        <v>2</v>
      </c>
      <c r="K910" s="949">
        <v>48</v>
      </c>
      <c r="L910" s="948">
        <v>268.57000000000005</v>
      </c>
      <c r="M910" s="898">
        <v>0</v>
      </c>
      <c r="N910" s="898">
        <v>0</v>
      </c>
      <c r="O910" s="898">
        <v>268.57000000000005</v>
      </c>
      <c r="P910" s="947">
        <v>0</v>
      </c>
      <c r="Q910" s="898">
        <v>0</v>
      </c>
      <c r="R910" s="898">
        <v>0</v>
      </c>
      <c r="S910" s="898">
        <v>0</v>
      </c>
      <c r="T910" s="898">
        <v>0</v>
      </c>
      <c r="U910" s="898">
        <v>0</v>
      </c>
      <c r="V910" s="925">
        <v>0</v>
      </c>
      <c r="Y910" s="969"/>
      <c r="Z910" s="969"/>
      <c r="AA910" s="969"/>
      <c r="AB910" s="969"/>
      <c r="AC910" s="969"/>
      <c r="AD910" s="969"/>
      <c r="AE910" s="969"/>
      <c r="AF910" s="969"/>
      <c r="AG910" s="969"/>
      <c r="AH910" s="969"/>
      <c r="AI910" s="969"/>
      <c r="AJ910" s="969"/>
      <c r="AK910" s="969"/>
      <c r="AL910" s="969"/>
      <c r="AM910" s="969"/>
      <c r="AN910" s="969"/>
      <c r="AO910" s="969"/>
    </row>
    <row r="911" spans="1:41">
      <c r="A911" s="880" t="s">
        <v>2377</v>
      </c>
      <c r="B911" s="946">
        <v>17.3</v>
      </c>
      <c r="C911" s="946">
        <v>0</v>
      </c>
      <c r="D911" s="893">
        <v>9</v>
      </c>
      <c r="E911" s="893">
        <v>0</v>
      </c>
      <c r="F911" s="893">
        <v>155.70000000000002</v>
      </c>
      <c r="G911" s="945">
        <v>9.1199999999999992</v>
      </c>
      <c r="H911" s="893">
        <v>2</v>
      </c>
      <c r="I911" s="893">
        <v>0</v>
      </c>
      <c r="J911" s="893">
        <v>2</v>
      </c>
      <c r="K911" s="944">
        <v>72.959999999999994</v>
      </c>
      <c r="L911" s="943">
        <v>228.66000000000003</v>
      </c>
      <c r="M911" s="892">
        <v>228.66000000000003</v>
      </c>
      <c r="N911" s="892">
        <v>0</v>
      </c>
      <c r="O911" s="892">
        <v>0</v>
      </c>
      <c r="P911" s="942">
        <v>0</v>
      </c>
      <c r="Q911" s="892">
        <v>0</v>
      </c>
      <c r="R911" s="892">
        <v>0</v>
      </c>
      <c r="S911" s="892">
        <v>0</v>
      </c>
      <c r="T911" s="892">
        <v>0</v>
      </c>
      <c r="U911" s="892">
        <v>0</v>
      </c>
      <c r="V911" s="926">
        <v>0</v>
      </c>
      <c r="Y911" s="969"/>
      <c r="Z911" s="969"/>
      <c r="AA911" s="969"/>
      <c r="AB911" s="969"/>
      <c r="AC911" s="969"/>
      <c r="AD911" s="969"/>
      <c r="AE911" s="969"/>
      <c r="AF911" s="969"/>
      <c r="AG911" s="969"/>
      <c r="AH911" s="969"/>
      <c r="AI911" s="969"/>
      <c r="AJ911" s="969"/>
      <c r="AK911" s="969"/>
      <c r="AL911" s="969"/>
      <c r="AM911" s="969"/>
      <c r="AN911" s="969"/>
      <c r="AO911" s="969"/>
    </row>
    <row r="912" spans="1:41">
      <c r="A912" s="882" t="s">
        <v>2295</v>
      </c>
      <c r="B912" s="951">
        <v>25.58</v>
      </c>
      <c r="C912" s="951">
        <v>0</v>
      </c>
      <c r="D912" s="899">
        <v>7</v>
      </c>
      <c r="E912" s="899">
        <v>0</v>
      </c>
      <c r="F912" s="899">
        <v>179.06</v>
      </c>
      <c r="G912" s="950">
        <v>6.7</v>
      </c>
      <c r="H912" s="899">
        <v>2</v>
      </c>
      <c r="I912" s="899">
        <v>0</v>
      </c>
      <c r="J912" s="899">
        <v>2</v>
      </c>
      <c r="K912" s="949">
        <v>53.6</v>
      </c>
      <c r="L912" s="948">
        <v>232.66</v>
      </c>
      <c r="M912" s="898">
        <v>0</v>
      </c>
      <c r="N912" s="898">
        <v>0</v>
      </c>
      <c r="O912" s="898">
        <v>232.66</v>
      </c>
      <c r="P912" s="947">
        <v>0</v>
      </c>
      <c r="Q912" s="898">
        <v>0</v>
      </c>
      <c r="R912" s="898">
        <v>0</v>
      </c>
      <c r="S912" s="898">
        <v>0</v>
      </c>
      <c r="T912" s="898">
        <v>0</v>
      </c>
      <c r="U912" s="898">
        <v>0</v>
      </c>
      <c r="V912" s="925">
        <v>0</v>
      </c>
      <c r="Y912" s="969"/>
      <c r="Z912" s="969"/>
      <c r="AA912" s="969"/>
      <c r="AB912" s="969"/>
      <c r="AC912" s="969"/>
      <c r="AD912" s="969"/>
      <c r="AE912" s="969"/>
      <c r="AF912" s="969"/>
      <c r="AG912" s="969"/>
      <c r="AH912" s="969"/>
      <c r="AI912" s="969"/>
      <c r="AJ912" s="969"/>
      <c r="AK912" s="969"/>
      <c r="AL912" s="969"/>
      <c r="AM912" s="969"/>
      <c r="AN912" s="969"/>
      <c r="AO912" s="969"/>
    </row>
    <row r="913" spans="1:41">
      <c r="A913" s="880" t="s">
        <v>2294</v>
      </c>
      <c r="B913" s="946">
        <v>16.63</v>
      </c>
      <c r="C913" s="946">
        <v>0</v>
      </c>
      <c r="D913" s="893">
        <v>7</v>
      </c>
      <c r="E913" s="893">
        <v>0</v>
      </c>
      <c r="F913" s="893">
        <v>116.41</v>
      </c>
      <c r="G913" s="945">
        <v>6</v>
      </c>
      <c r="H913" s="893">
        <v>1</v>
      </c>
      <c r="I913" s="893">
        <v>0</v>
      </c>
      <c r="J913" s="893">
        <v>1</v>
      </c>
      <c r="K913" s="944">
        <v>24</v>
      </c>
      <c r="L913" s="943">
        <v>140.41</v>
      </c>
      <c r="M913" s="892">
        <v>0</v>
      </c>
      <c r="N913" s="892">
        <v>0</v>
      </c>
      <c r="O913" s="892">
        <v>140.41</v>
      </c>
      <c r="P913" s="942">
        <v>0</v>
      </c>
      <c r="Q913" s="892">
        <v>0</v>
      </c>
      <c r="R913" s="892">
        <v>0</v>
      </c>
      <c r="S913" s="892">
        <v>0</v>
      </c>
      <c r="T913" s="892">
        <v>0</v>
      </c>
      <c r="U913" s="892">
        <v>0</v>
      </c>
      <c r="V913" s="926">
        <v>0</v>
      </c>
      <c r="Y913" s="969"/>
      <c r="Z913" s="969"/>
      <c r="AA913" s="969"/>
      <c r="AB913" s="969"/>
      <c r="AC913" s="969"/>
      <c r="AD913" s="969"/>
      <c r="AE913" s="969"/>
      <c r="AF913" s="969"/>
      <c r="AG913" s="969"/>
      <c r="AH913" s="969"/>
      <c r="AI913" s="969"/>
      <c r="AJ913" s="969"/>
      <c r="AK913" s="969"/>
      <c r="AL913" s="969"/>
      <c r="AM913" s="969"/>
      <c r="AN913" s="969"/>
      <c r="AO913" s="969"/>
    </row>
    <row r="914" spans="1:41">
      <c r="A914" s="882" t="s">
        <v>2293</v>
      </c>
      <c r="B914" s="951">
        <v>21.23</v>
      </c>
      <c r="C914" s="951">
        <v>0</v>
      </c>
      <c r="D914" s="899">
        <v>9</v>
      </c>
      <c r="E914" s="899">
        <v>0</v>
      </c>
      <c r="F914" s="899">
        <v>191.07</v>
      </c>
      <c r="G914" s="950">
        <v>3.9</v>
      </c>
      <c r="H914" s="899">
        <v>2</v>
      </c>
      <c r="I914" s="899">
        <v>0</v>
      </c>
      <c r="J914" s="899">
        <v>2</v>
      </c>
      <c r="K914" s="949">
        <v>31.2</v>
      </c>
      <c r="L914" s="948">
        <v>222.26999999999998</v>
      </c>
      <c r="M914" s="898">
        <v>0</v>
      </c>
      <c r="N914" s="898">
        <v>0</v>
      </c>
      <c r="O914" s="898">
        <v>222.26999999999998</v>
      </c>
      <c r="P914" s="947">
        <v>0</v>
      </c>
      <c r="Q914" s="898">
        <v>0</v>
      </c>
      <c r="R914" s="898">
        <v>0</v>
      </c>
      <c r="S914" s="898">
        <v>0</v>
      </c>
      <c r="T914" s="898">
        <v>0</v>
      </c>
      <c r="U914" s="898">
        <v>0</v>
      </c>
      <c r="V914" s="925">
        <v>0</v>
      </c>
      <c r="Y914" s="969"/>
      <c r="Z914" s="969"/>
      <c r="AA914" s="969"/>
      <c r="AB914" s="969"/>
      <c r="AC914" s="969"/>
      <c r="AD914" s="969"/>
      <c r="AE914" s="969"/>
      <c r="AF914" s="969"/>
      <c r="AG914" s="969"/>
      <c r="AH914" s="969"/>
      <c r="AI914" s="969"/>
      <c r="AJ914" s="969"/>
      <c r="AK914" s="969"/>
      <c r="AL914" s="969"/>
      <c r="AM914" s="969"/>
      <c r="AN914" s="969"/>
      <c r="AO914" s="969"/>
    </row>
    <row r="915" spans="1:41">
      <c r="A915" s="880" t="s">
        <v>2292</v>
      </c>
      <c r="B915" s="946">
        <v>18.68</v>
      </c>
      <c r="C915" s="946">
        <v>0</v>
      </c>
      <c r="D915" s="893">
        <v>9</v>
      </c>
      <c r="E915" s="893">
        <v>0</v>
      </c>
      <c r="F915" s="893">
        <v>168.12</v>
      </c>
      <c r="G915" s="945">
        <v>6</v>
      </c>
      <c r="H915" s="893">
        <v>2</v>
      </c>
      <c r="I915" s="893">
        <v>0</v>
      </c>
      <c r="J915" s="893">
        <v>2</v>
      </c>
      <c r="K915" s="944">
        <v>48</v>
      </c>
      <c r="L915" s="943">
        <v>216.12</v>
      </c>
      <c r="M915" s="892">
        <v>0</v>
      </c>
      <c r="N915" s="892">
        <v>0</v>
      </c>
      <c r="O915" s="892">
        <v>216.12</v>
      </c>
      <c r="P915" s="942">
        <v>0</v>
      </c>
      <c r="Q915" s="892">
        <v>0</v>
      </c>
      <c r="R915" s="892">
        <v>0</v>
      </c>
      <c r="S915" s="892">
        <v>0</v>
      </c>
      <c r="T915" s="892">
        <v>0</v>
      </c>
      <c r="U915" s="892">
        <v>0</v>
      </c>
      <c r="V915" s="926">
        <v>0</v>
      </c>
      <c r="Y915" s="969"/>
      <c r="Z915" s="969"/>
      <c r="AA915" s="969"/>
      <c r="AB915" s="969"/>
      <c r="AC915" s="969"/>
      <c r="AD915" s="969"/>
      <c r="AE915" s="969"/>
      <c r="AF915" s="969"/>
      <c r="AG915" s="969"/>
      <c r="AH915" s="969"/>
      <c r="AI915" s="969"/>
      <c r="AJ915" s="969"/>
      <c r="AK915" s="969"/>
      <c r="AL915" s="969"/>
      <c r="AM915" s="969"/>
      <c r="AN915" s="969"/>
      <c r="AO915" s="969"/>
    </row>
    <row r="916" spans="1:41">
      <c r="A916" s="880" t="s">
        <v>2343</v>
      </c>
      <c r="B916" s="946">
        <v>19.46</v>
      </c>
      <c r="C916" s="946">
        <v>19.09</v>
      </c>
      <c r="D916" s="893">
        <v>17</v>
      </c>
      <c r="E916" s="893">
        <v>17</v>
      </c>
      <c r="F916" s="893">
        <v>655.34999999999991</v>
      </c>
      <c r="G916" s="945">
        <v>20.05</v>
      </c>
      <c r="H916" s="893">
        <v>6</v>
      </c>
      <c r="I916" s="893">
        <v>0</v>
      </c>
      <c r="J916" s="893">
        <v>6</v>
      </c>
      <c r="K916" s="944">
        <v>481.20000000000005</v>
      </c>
      <c r="L916" s="943">
        <v>1136.55</v>
      </c>
      <c r="M916" s="892">
        <v>0</v>
      </c>
      <c r="N916" s="892">
        <v>0</v>
      </c>
      <c r="O916" s="892">
        <v>1136.55</v>
      </c>
      <c r="P916" s="942">
        <v>0</v>
      </c>
      <c r="Q916" s="892">
        <v>0</v>
      </c>
      <c r="R916" s="892">
        <v>0</v>
      </c>
      <c r="S916" s="892">
        <v>0</v>
      </c>
      <c r="T916" s="892">
        <v>0</v>
      </c>
      <c r="U916" s="892">
        <v>0</v>
      </c>
      <c r="V916" s="926">
        <v>0</v>
      </c>
      <c r="Y916" s="969"/>
      <c r="Z916" s="969"/>
      <c r="AA916" s="969"/>
      <c r="AB916" s="969"/>
      <c r="AC916" s="969"/>
      <c r="AD916" s="969"/>
      <c r="AE916" s="969"/>
      <c r="AF916" s="969"/>
      <c r="AG916" s="969"/>
      <c r="AH916" s="969"/>
      <c r="AI916" s="969"/>
      <c r="AJ916" s="969"/>
      <c r="AK916" s="969"/>
      <c r="AL916" s="969"/>
      <c r="AM916" s="969"/>
      <c r="AN916" s="969"/>
      <c r="AO916" s="969"/>
    </row>
    <row r="917" spans="1:41">
      <c r="A917" s="882" t="s">
        <v>2342</v>
      </c>
      <c r="B917" s="951">
        <v>29.08</v>
      </c>
      <c r="C917" s="951">
        <v>28.7</v>
      </c>
      <c r="D917" s="899">
        <v>13</v>
      </c>
      <c r="E917" s="899">
        <v>13</v>
      </c>
      <c r="F917" s="899">
        <v>751.13999999999987</v>
      </c>
      <c r="G917" s="950">
        <v>19.285</v>
      </c>
      <c r="H917" s="899">
        <v>6</v>
      </c>
      <c r="I917" s="899">
        <v>0</v>
      </c>
      <c r="J917" s="899">
        <v>6</v>
      </c>
      <c r="K917" s="949">
        <v>462.84000000000003</v>
      </c>
      <c r="L917" s="948">
        <v>1213.98</v>
      </c>
      <c r="M917" s="898">
        <v>0</v>
      </c>
      <c r="N917" s="898">
        <v>0</v>
      </c>
      <c r="O917" s="898">
        <v>1213.98</v>
      </c>
      <c r="P917" s="947">
        <v>0</v>
      </c>
      <c r="Q917" s="898">
        <v>0</v>
      </c>
      <c r="R917" s="898">
        <v>0</v>
      </c>
      <c r="S917" s="898">
        <v>0</v>
      </c>
      <c r="T917" s="898">
        <v>0</v>
      </c>
      <c r="U917" s="898">
        <v>0</v>
      </c>
      <c r="V917" s="925">
        <v>0</v>
      </c>
      <c r="Y917" s="969"/>
      <c r="Z917" s="969"/>
      <c r="AA917" s="969"/>
      <c r="AB917" s="969"/>
      <c r="AC917" s="969"/>
      <c r="AD917" s="969"/>
      <c r="AE917" s="969"/>
      <c r="AF917" s="969"/>
      <c r="AG917" s="969"/>
      <c r="AH917" s="969"/>
      <c r="AI917" s="969"/>
      <c r="AJ917" s="969"/>
      <c r="AK917" s="969"/>
      <c r="AL917" s="969"/>
      <c r="AM917" s="969"/>
      <c r="AN917" s="969"/>
      <c r="AO917" s="969"/>
    </row>
    <row r="918" spans="1:41">
      <c r="A918" s="880" t="s">
        <v>2291</v>
      </c>
      <c r="B918" s="946">
        <v>12.45</v>
      </c>
      <c r="C918" s="946">
        <v>13.36</v>
      </c>
      <c r="D918" s="893">
        <v>9</v>
      </c>
      <c r="E918" s="893">
        <v>9</v>
      </c>
      <c r="F918" s="893">
        <v>232.29</v>
      </c>
      <c r="G918" s="945">
        <v>6.8125</v>
      </c>
      <c r="H918" s="893">
        <v>2</v>
      </c>
      <c r="I918" s="893">
        <v>0</v>
      </c>
      <c r="J918" s="893">
        <v>2</v>
      </c>
      <c r="K918" s="944">
        <v>54.5</v>
      </c>
      <c r="L918" s="943">
        <v>286.78999999999996</v>
      </c>
      <c r="M918" s="892">
        <v>0</v>
      </c>
      <c r="N918" s="892">
        <v>0</v>
      </c>
      <c r="O918" s="892">
        <v>286.78999999999996</v>
      </c>
      <c r="P918" s="942">
        <v>0</v>
      </c>
      <c r="Q918" s="892">
        <v>0</v>
      </c>
      <c r="R918" s="892">
        <v>0</v>
      </c>
      <c r="S918" s="892">
        <v>0</v>
      </c>
      <c r="T918" s="892">
        <v>0</v>
      </c>
      <c r="U918" s="892">
        <v>0</v>
      </c>
      <c r="V918" s="926">
        <v>0</v>
      </c>
      <c r="Y918" s="969"/>
      <c r="Z918" s="969"/>
      <c r="AA918" s="969"/>
      <c r="AB918" s="969"/>
      <c r="AC918" s="969"/>
      <c r="AD918" s="969"/>
      <c r="AE918" s="969"/>
      <c r="AF918" s="969"/>
      <c r="AG918" s="969"/>
      <c r="AH918" s="969"/>
      <c r="AI918" s="969"/>
      <c r="AJ918" s="969"/>
      <c r="AK918" s="969"/>
      <c r="AL918" s="969"/>
      <c r="AM918" s="969"/>
      <c r="AN918" s="969"/>
      <c r="AO918" s="969"/>
    </row>
    <row r="919" spans="1:41">
      <c r="A919" s="882" t="s">
        <v>2290</v>
      </c>
      <c r="B919" s="951">
        <v>15.45</v>
      </c>
      <c r="C919" s="951">
        <v>16.62</v>
      </c>
      <c r="D919" s="899">
        <v>13</v>
      </c>
      <c r="E919" s="899">
        <v>13</v>
      </c>
      <c r="F919" s="899">
        <v>416.90999999999997</v>
      </c>
      <c r="G919" s="950">
        <v>15.523</v>
      </c>
      <c r="H919" s="899">
        <v>4</v>
      </c>
      <c r="I919" s="899">
        <v>0</v>
      </c>
      <c r="J919" s="899">
        <v>4</v>
      </c>
      <c r="K919" s="949">
        <v>248.36799999999999</v>
      </c>
      <c r="L919" s="948">
        <v>665.27800000000002</v>
      </c>
      <c r="M919" s="898">
        <v>0</v>
      </c>
      <c r="N919" s="898">
        <v>0</v>
      </c>
      <c r="O919" s="898">
        <v>665.27800000000002</v>
      </c>
      <c r="P919" s="947">
        <v>0</v>
      </c>
      <c r="Q919" s="898">
        <v>0</v>
      </c>
      <c r="R919" s="898">
        <v>0</v>
      </c>
      <c r="S919" s="898">
        <v>0</v>
      </c>
      <c r="T919" s="898">
        <v>0</v>
      </c>
      <c r="U919" s="898">
        <v>0</v>
      </c>
      <c r="V919" s="925">
        <v>0</v>
      </c>
      <c r="Y919" s="969"/>
      <c r="Z919" s="969"/>
      <c r="AA919" s="969"/>
      <c r="AB919" s="969"/>
      <c r="AC919" s="969"/>
      <c r="AD919" s="969"/>
      <c r="AE919" s="969"/>
      <c r="AF919" s="969"/>
      <c r="AG919" s="969"/>
      <c r="AH919" s="969"/>
      <c r="AI919" s="969"/>
      <c r="AJ919" s="969"/>
      <c r="AK919" s="969"/>
      <c r="AL919" s="969"/>
      <c r="AM919" s="969"/>
      <c r="AN919" s="969"/>
      <c r="AO919" s="969"/>
    </row>
    <row r="920" spans="1:41">
      <c r="A920" s="880" t="s">
        <v>2341</v>
      </c>
      <c r="B920" s="946">
        <v>9.5500000000000007</v>
      </c>
      <c r="C920" s="946">
        <v>8.67</v>
      </c>
      <c r="D920" s="893">
        <v>9</v>
      </c>
      <c r="E920" s="893">
        <v>9</v>
      </c>
      <c r="F920" s="893">
        <v>163.98000000000002</v>
      </c>
      <c r="G920" s="945">
        <v>9.1150000000000002</v>
      </c>
      <c r="H920" s="893">
        <v>2</v>
      </c>
      <c r="I920" s="893">
        <v>0</v>
      </c>
      <c r="J920" s="893">
        <v>2</v>
      </c>
      <c r="K920" s="944">
        <v>72.92</v>
      </c>
      <c r="L920" s="943">
        <v>236.90000000000003</v>
      </c>
      <c r="M920" s="892">
        <v>0</v>
      </c>
      <c r="N920" s="892">
        <v>0</v>
      </c>
      <c r="O920" s="892">
        <v>236.90000000000003</v>
      </c>
      <c r="P920" s="942">
        <v>0</v>
      </c>
      <c r="Q920" s="892">
        <v>0</v>
      </c>
      <c r="R920" s="892">
        <v>0</v>
      </c>
      <c r="S920" s="892">
        <v>0</v>
      </c>
      <c r="T920" s="892">
        <v>0</v>
      </c>
      <c r="U920" s="892">
        <v>0</v>
      </c>
      <c r="V920" s="926">
        <v>0</v>
      </c>
      <c r="Y920" s="969"/>
      <c r="Z920" s="969"/>
      <c r="AA920" s="969"/>
      <c r="AB920" s="969"/>
      <c r="AC920" s="969"/>
      <c r="AD920" s="969"/>
      <c r="AE920" s="969"/>
      <c r="AF920" s="969"/>
      <c r="AG920" s="969"/>
      <c r="AH920" s="969"/>
      <c r="AI920" s="969"/>
      <c r="AJ920" s="969"/>
      <c r="AK920" s="969"/>
      <c r="AL920" s="969"/>
      <c r="AM920" s="969"/>
      <c r="AN920" s="969"/>
      <c r="AO920" s="969"/>
    </row>
    <row r="921" spans="1:41">
      <c r="A921" s="882" t="s">
        <v>2340</v>
      </c>
      <c r="B921" s="951">
        <v>9.56</v>
      </c>
      <c r="C921" s="951">
        <v>10.210000000000001</v>
      </c>
      <c r="D921" s="899">
        <v>17</v>
      </c>
      <c r="E921" s="899">
        <v>17</v>
      </c>
      <c r="F921" s="899">
        <v>336.09000000000003</v>
      </c>
      <c r="G921" s="950">
        <v>9.6229999999999993</v>
      </c>
      <c r="H921" s="899">
        <v>4</v>
      </c>
      <c r="I921" s="899">
        <v>0</v>
      </c>
      <c r="J921" s="899">
        <v>4</v>
      </c>
      <c r="K921" s="949">
        <v>153.96799999999999</v>
      </c>
      <c r="L921" s="948">
        <v>490.05799999999999</v>
      </c>
      <c r="M921" s="898">
        <v>0</v>
      </c>
      <c r="N921" s="898">
        <v>0</v>
      </c>
      <c r="O921" s="898">
        <v>490.05799999999999</v>
      </c>
      <c r="P921" s="947">
        <v>0</v>
      </c>
      <c r="Q921" s="898">
        <v>0</v>
      </c>
      <c r="R921" s="898">
        <v>0</v>
      </c>
      <c r="S921" s="898">
        <v>0</v>
      </c>
      <c r="T921" s="898">
        <v>0</v>
      </c>
      <c r="U921" s="898">
        <v>0</v>
      </c>
      <c r="V921" s="925">
        <v>0</v>
      </c>
      <c r="Y921" s="969"/>
      <c r="Z921" s="969"/>
      <c r="AA921" s="969"/>
      <c r="AB921" s="969"/>
      <c r="AC921" s="969"/>
      <c r="AD921" s="969"/>
      <c r="AE921" s="969"/>
      <c r="AF921" s="969"/>
      <c r="AG921" s="969"/>
      <c r="AH921" s="969"/>
      <c r="AI921" s="969"/>
      <c r="AJ921" s="969"/>
      <c r="AK921" s="969"/>
      <c r="AL921" s="969"/>
      <c r="AM921" s="969"/>
      <c r="AN921" s="969"/>
      <c r="AO921" s="969"/>
    </row>
    <row r="922" spans="1:41">
      <c r="A922" s="880" t="s">
        <v>2289</v>
      </c>
      <c r="B922" s="946">
        <v>13.41</v>
      </c>
      <c r="C922" s="946">
        <v>12.38</v>
      </c>
      <c r="D922" s="893">
        <v>17</v>
      </c>
      <c r="E922" s="893">
        <v>17</v>
      </c>
      <c r="F922" s="893">
        <v>438.43</v>
      </c>
      <c r="G922" s="945">
        <v>7.0620000000000003</v>
      </c>
      <c r="H922" s="893">
        <v>6</v>
      </c>
      <c r="I922" s="893">
        <v>0</v>
      </c>
      <c r="J922" s="893">
        <v>6</v>
      </c>
      <c r="K922" s="944">
        <v>169.488</v>
      </c>
      <c r="L922" s="943">
        <v>607.91800000000001</v>
      </c>
      <c r="M922" s="892">
        <v>0</v>
      </c>
      <c r="N922" s="892">
        <v>0</v>
      </c>
      <c r="O922" s="892">
        <v>0</v>
      </c>
      <c r="P922" s="942">
        <v>607.91800000000001</v>
      </c>
      <c r="Q922" s="892">
        <v>0</v>
      </c>
      <c r="R922" s="892">
        <v>0</v>
      </c>
      <c r="S922" s="892">
        <v>0</v>
      </c>
      <c r="T922" s="892">
        <v>0</v>
      </c>
      <c r="U922" s="892">
        <v>0</v>
      </c>
      <c r="V922" s="926">
        <v>0</v>
      </c>
      <c r="Y922" s="969"/>
      <c r="Z922" s="969"/>
      <c r="AA922" s="969"/>
      <c r="AB922" s="969"/>
      <c r="AC922" s="969"/>
      <c r="AD922" s="969"/>
      <c r="AE922" s="969"/>
      <c r="AF922" s="969"/>
      <c r="AG922" s="969"/>
      <c r="AH922" s="969"/>
      <c r="AI922" s="969"/>
      <c r="AJ922" s="969"/>
      <c r="AK922" s="969"/>
      <c r="AL922" s="969"/>
      <c r="AM922" s="969"/>
      <c r="AN922" s="969"/>
      <c r="AO922" s="969"/>
    </row>
    <row r="923" spans="1:41">
      <c r="A923" s="882" t="s">
        <v>2339</v>
      </c>
      <c r="B923" s="951">
        <v>19.260000000000002</v>
      </c>
      <c r="C923" s="951">
        <v>18.84</v>
      </c>
      <c r="D923" s="899">
        <v>17</v>
      </c>
      <c r="E923" s="899">
        <v>17</v>
      </c>
      <c r="F923" s="899">
        <v>647.70000000000005</v>
      </c>
      <c r="G923" s="950">
        <v>11.4</v>
      </c>
      <c r="H923" s="899">
        <v>6</v>
      </c>
      <c r="I923" s="899">
        <v>0</v>
      </c>
      <c r="J923" s="899">
        <v>6</v>
      </c>
      <c r="K923" s="949">
        <v>273.60000000000002</v>
      </c>
      <c r="L923" s="948">
        <v>921.30000000000007</v>
      </c>
      <c r="M923" s="898">
        <v>0</v>
      </c>
      <c r="N923" s="898">
        <v>0</v>
      </c>
      <c r="O923" s="898">
        <v>0</v>
      </c>
      <c r="P923" s="947">
        <v>921.30000000000007</v>
      </c>
      <c r="Q923" s="898">
        <v>0</v>
      </c>
      <c r="R923" s="898">
        <v>0</v>
      </c>
      <c r="S923" s="898">
        <v>0</v>
      </c>
      <c r="T923" s="898">
        <v>0</v>
      </c>
      <c r="U923" s="898">
        <v>0</v>
      </c>
      <c r="V923" s="925">
        <v>0</v>
      </c>
      <c r="Y923" s="969"/>
      <c r="Z923" s="969"/>
      <c r="AA923" s="969"/>
      <c r="AB923" s="969"/>
      <c r="AC923" s="969"/>
      <c r="AD923" s="969"/>
      <c r="AE923" s="969"/>
      <c r="AF923" s="969"/>
      <c r="AG923" s="969"/>
      <c r="AH923" s="969"/>
      <c r="AI923" s="969"/>
      <c r="AJ923" s="969"/>
      <c r="AK923" s="969"/>
      <c r="AL923" s="969"/>
      <c r="AM923" s="969"/>
      <c r="AN923" s="969"/>
      <c r="AO923" s="969"/>
    </row>
    <row r="924" spans="1:41">
      <c r="A924" s="880" t="s">
        <v>2338</v>
      </c>
      <c r="B924" s="946">
        <v>41.88</v>
      </c>
      <c r="C924" s="946">
        <v>0</v>
      </c>
      <c r="D924" s="893">
        <v>9</v>
      </c>
      <c r="E924" s="893">
        <v>0</v>
      </c>
      <c r="F924" s="893">
        <v>376.92</v>
      </c>
      <c r="G924" s="945">
        <v>12.6</v>
      </c>
      <c r="H924" s="893">
        <v>3</v>
      </c>
      <c r="I924" s="893">
        <v>0</v>
      </c>
      <c r="J924" s="893">
        <v>3</v>
      </c>
      <c r="K924" s="944">
        <v>151.19999999999999</v>
      </c>
      <c r="L924" s="943">
        <v>528.12</v>
      </c>
      <c r="M924" s="892">
        <v>0</v>
      </c>
      <c r="N924" s="892">
        <v>0</v>
      </c>
      <c r="O924" s="892">
        <v>528.12</v>
      </c>
      <c r="P924" s="942">
        <v>0</v>
      </c>
      <c r="Q924" s="892">
        <v>0</v>
      </c>
      <c r="R924" s="892">
        <v>0</v>
      </c>
      <c r="S924" s="892">
        <v>0</v>
      </c>
      <c r="T924" s="892">
        <v>0</v>
      </c>
      <c r="U924" s="892">
        <v>0</v>
      </c>
      <c r="V924" s="926">
        <v>0</v>
      </c>
      <c r="Y924" s="969"/>
      <c r="Z924" s="969"/>
      <c r="AA924" s="969"/>
      <c r="AB924" s="969"/>
      <c r="AC924" s="969"/>
      <c r="AD924" s="969"/>
      <c r="AE924" s="969"/>
      <c r="AF924" s="969"/>
      <c r="AG924" s="969"/>
      <c r="AH924" s="969"/>
      <c r="AI924" s="969"/>
      <c r="AJ924" s="969"/>
      <c r="AK924" s="969"/>
      <c r="AL924" s="969"/>
      <c r="AM924" s="969"/>
      <c r="AN924" s="969"/>
      <c r="AO924" s="969"/>
    </row>
    <row r="925" spans="1:41">
      <c r="A925" s="882" t="s">
        <v>2376</v>
      </c>
      <c r="B925" s="951">
        <v>22.01</v>
      </c>
      <c r="C925" s="951">
        <v>0</v>
      </c>
      <c r="D925" s="899">
        <v>9</v>
      </c>
      <c r="E925" s="899">
        <v>0</v>
      </c>
      <c r="F925" s="899">
        <v>198.09</v>
      </c>
      <c r="G925" s="950">
        <v>8.6999999999999993</v>
      </c>
      <c r="H925" s="899">
        <v>2</v>
      </c>
      <c r="I925" s="899">
        <v>0</v>
      </c>
      <c r="J925" s="899">
        <v>2</v>
      </c>
      <c r="K925" s="949">
        <v>69.599999999999994</v>
      </c>
      <c r="L925" s="948">
        <v>267.69</v>
      </c>
      <c r="M925" s="898">
        <v>267.69</v>
      </c>
      <c r="N925" s="898">
        <v>0</v>
      </c>
      <c r="O925" s="898">
        <v>0</v>
      </c>
      <c r="P925" s="947">
        <v>0</v>
      </c>
      <c r="Q925" s="898">
        <v>0</v>
      </c>
      <c r="R925" s="898">
        <v>0</v>
      </c>
      <c r="S925" s="898">
        <v>0</v>
      </c>
      <c r="T925" s="898">
        <v>0</v>
      </c>
      <c r="U925" s="898">
        <v>0</v>
      </c>
      <c r="V925" s="925">
        <v>0</v>
      </c>
      <c r="Y925" s="969"/>
      <c r="Z925" s="969"/>
      <c r="AA925" s="969"/>
      <c r="AB925" s="969"/>
      <c r="AC925" s="969"/>
      <c r="AD925" s="969"/>
      <c r="AE925" s="969"/>
      <c r="AF925" s="969"/>
      <c r="AG925" s="969"/>
      <c r="AH925" s="969"/>
      <c r="AI925" s="969"/>
      <c r="AJ925" s="969"/>
      <c r="AK925" s="969"/>
      <c r="AL925" s="969"/>
      <c r="AM925" s="969"/>
      <c r="AN925" s="969"/>
      <c r="AO925" s="969"/>
    </row>
    <row r="926" spans="1:41">
      <c r="A926" s="880" t="s">
        <v>2375</v>
      </c>
      <c r="B926" s="946">
        <v>23.84</v>
      </c>
      <c r="C926" s="946">
        <v>0</v>
      </c>
      <c r="D926" s="893">
        <v>9</v>
      </c>
      <c r="E926" s="893">
        <v>0</v>
      </c>
      <c r="F926" s="893">
        <v>214.56</v>
      </c>
      <c r="G926" s="945">
        <v>6.7</v>
      </c>
      <c r="H926" s="893">
        <v>2</v>
      </c>
      <c r="I926" s="893">
        <v>0</v>
      </c>
      <c r="J926" s="893">
        <v>2</v>
      </c>
      <c r="K926" s="944">
        <v>53.6</v>
      </c>
      <c r="L926" s="943">
        <v>268.16000000000003</v>
      </c>
      <c r="M926" s="892">
        <v>119.18222222222222</v>
      </c>
      <c r="N926" s="892">
        <v>148.97777777777779</v>
      </c>
      <c r="O926" s="892">
        <v>0</v>
      </c>
      <c r="P926" s="942">
        <v>0</v>
      </c>
      <c r="Q926" s="892">
        <v>0</v>
      </c>
      <c r="R926" s="892">
        <v>0</v>
      </c>
      <c r="S926" s="892">
        <v>0</v>
      </c>
      <c r="T926" s="892">
        <v>0</v>
      </c>
      <c r="U926" s="892">
        <v>0</v>
      </c>
      <c r="V926" s="926">
        <v>0</v>
      </c>
      <c r="Y926" s="969"/>
      <c r="Z926" s="969"/>
      <c r="AA926" s="969"/>
      <c r="AB926" s="969"/>
      <c r="AC926" s="969"/>
      <c r="AD926" s="969"/>
      <c r="AE926" s="969"/>
      <c r="AF926" s="969"/>
      <c r="AG926" s="969"/>
      <c r="AH926" s="969"/>
      <c r="AI926" s="969"/>
      <c r="AJ926" s="969"/>
      <c r="AK926" s="969"/>
      <c r="AL926" s="969"/>
      <c r="AM926" s="969"/>
      <c r="AN926" s="969"/>
      <c r="AO926" s="969"/>
    </row>
    <row r="927" spans="1:41">
      <c r="A927" s="882" t="s">
        <v>2288</v>
      </c>
      <c r="B927" s="951">
        <v>36.47</v>
      </c>
      <c r="C927" s="951">
        <v>0</v>
      </c>
      <c r="D927" s="899">
        <v>9</v>
      </c>
      <c r="E927" s="899">
        <v>0</v>
      </c>
      <c r="F927" s="899">
        <v>328.23</v>
      </c>
      <c r="G927" s="950">
        <v>1.0549999999999999</v>
      </c>
      <c r="H927" s="899">
        <v>3</v>
      </c>
      <c r="I927" s="899">
        <v>0</v>
      </c>
      <c r="J927" s="899">
        <v>3</v>
      </c>
      <c r="K927" s="949">
        <v>12.66</v>
      </c>
      <c r="L927" s="948">
        <v>340.89000000000004</v>
      </c>
      <c r="M927" s="898">
        <v>0</v>
      </c>
      <c r="N927" s="898">
        <v>0</v>
      </c>
      <c r="O927" s="898">
        <v>340.89000000000004</v>
      </c>
      <c r="P927" s="947">
        <v>0</v>
      </c>
      <c r="Q927" s="898">
        <v>0</v>
      </c>
      <c r="R927" s="898">
        <v>0</v>
      </c>
      <c r="S927" s="898">
        <v>0</v>
      </c>
      <c r="T927" s="898">
        <v>0</v>
      </c>
      <c r="U927" s="898">
        <v>0</v>
      </c>
      <c r="V927" s="925">
        <v>0</v>
      </c>
      <c r="Y927" s="969"/>
      <c r="Z927" s="969"/>
      <c r="AA927" s="969"/>
      <c r="AB927" s="969"/>
      <c r="AC927" s="969"/>
      <c r="AD927" s="969"/>
      <c r="AE927" s="969"/>
      <c r="AF927" s="969"/>
      <c r="AG927" s="969"/>
      <c r="AH927" s="969"/>
      <c r="AI927" s="969"/>
      <c r="AJ927" s="969"/>
      <c r="AK927" s="969"/>
      <c r="AL927" s="969"/>
      <c r="AM927" s="969"/>
      <c r="AN927" s="969"/>
      <c r="AO927" s="969"/>
    </row>
    <row r="928" spans="1:41">
      <c r="A928" s="880" t="s">
        <v>2287</v>
      </c>
      <c r="B928" s="946">
        <v>25.34</v>
      </c>
      <c r="C928" s="946">
        <v>0</v>
      </c>
      <c r="D928" s="893">
        <v>9</v>
      </c>
      <c r="E928" s="893">
        <v>0</v>
      </c>
      <c r="F928" s="893">
        <v>228.06</v>
      </c>
      <c r="G928" s="945">
        <v>8.9700000000000006</v>
      </c>
      <c r="H928" s="893">
        <v>2</v>
      </c>
      <c r="I928" s="893">
        <v>0</v>
      </c>
      <c r="J928" s="893">
        <v>2</v>
      </c>
      <c r="K928" s="944">
        <v>71.760000000000005</v>
      </c>
      <c r="L928" s="943">
        <v>299.82</v>
      </c>
      <c r="M928" s="892">
        <v>0</v>
      </c>
      <c r="N928" s="892">
        <v>0</v>
      </c>
      <c r="O928" s="892">
        <v>299.82</v>
      </c>
      <c r="P928" s="942">
        <v>0</v>
      </c>
      <c r="Q928" s="892">
        <v>0</v>
      </c>
      <c r="R928" s="892">
        <v>0</v>
      </c>
      <c r="S928" s="892">
        <v>0</v>
      </c>
      <c r="T928" s="892">
        <v>0</v>
      </c>
      <c r="U928" s="892">
        <v>0</v>
      </c>
      <c r="V928" s="926">
        <v>0</v>
      </c>
      <c r="Y928" s="969"/>
      <c r="Z928" s="969"/>
      <c r="AA928" s="969"/>
      <c r="AB928" s="969"/>
      <c r="AC928" s="969"/>
      <c r="AD928" s="969"/>
      <c r="AE928" s="969"/>
      <c r="AF928" s="969"/>
      <c r="AG928" s="969"/>
      <c r="AH928" s="969"/>
      <c r="AI928" s="969"/>
      <c r="AJ928" s="969"/>
      <c r="AK928" s="969"/>
      <c r="AL928" s="969"/>
      <c r="AM928" s="969"/>
      <c r="AN928" s="969"/>
      <c r="AO928" s="969"/>
    </row>
    <row r="929" spans="1:41">
      <c r="A929" s="882" t="s">
        <v>2286</v>
      </c>
      <c r="B929" s="951">
        <v>20.56</v>
      </c>
      <c r="C929" s="951">
        <v>0</v>
      </c>
      <c r="D929" s="899">
        <v>9</v>
      </c>
      <c r="E929" s="899">
        <v>0</v>
      </c>
      <c r="F929" s="899">
        <v>185.04</v>
      </c>
      <c r="G929" s="950">
        <v>6.8460000000000001</v>
      </c>
      <c r="H929" s="899">
        <v>2</v>
      </c>
      <c r="I929" s="899">
        <v>0</v>
      </c>
      <c r="J929" s="899">
        <v>2</v>
      </c>
      <c r="K929" s="949">
        <v>54.768000000000001</v>
      </c>
      <c r="L929" s="948">
        <v>239.80799999999999</v>
      </c>
      <c r="M929" s="898">
        <v>0</v>
      </c>
      <c r="N929" s="898">
        <v>0</v>
      </c>
      <c r="O929" s="898">
        <v>239.80799999999999</v>
      </c>
      <c r="P929" s="947">
        <v>0</v>
      </c>
      <c r="Q929" s="898">
        <v>0</v>
      </c>
      <c r="R929" s="898">
        <v>0</v>
      </c>
      <c r="S929" s="898">
        <v>0</v>
      </c>
      <c r="T929" s="898">
        <v>0</v>
      </c>
      <c r="U929" s="898">
        <v>0</v>
      </c>
      <c r="V929" s="925">
        <v>0</v>
      </c>
      <c r="Y929" s="969"/>
      <c r="Z929" s="969"/>
      <c r="AA929" s="969"/>
      <c r="AB929" s="969"/>
      <c r="AC929" s="969"/>
      <c r="AD929" s="969"/>
      <c r="AE929" s="969"/>
      <c r="AF929" s="969"/>
      <c r="AG929" s="969"/>
      <c r="AH929" s="969"/>
      <c r="AI929" s="969"/>
      <c r="AJ929" s="969"/>
      <c r="AK929" s="969"/>
      <c r="AL929" s="969"/>
      <c r="AM929" s="969"/>
      <c r="AN929" s="969"/>
      <c r="AO929" s="969"/>
    </row>
    <row r="930" spans="1:41">
      <c r="A930" s="880" t="s">
        <v>2285</v>
      </c>
      <c r="B930" s="946">
        <v>21.4</v>
      </c>
      <c r="C930" s="946">
        <v>0</v>
      </c>
      <c r="D930" s="893">
        <v>9</v>
      </c>
      <c r="E930" s="893">
        <v>0</v>
      </c>
      <c r="F930" s="893">
        <v>192.6</v>
      </c>
      <c r="G930" s="945">
        <v>6.8460000000000001</v>
      </c>
      <c r="H930" s="893">
        <v>2</v>
      </c>
      <c r="I930" s="893">
        <v>0</v>
      </c>
      <c r="J930" s="893">
        <v>2</v>
      </c>
      <c r="K930" s="944">
        <v>54.768000000000001</v>
      </c>
      <c r="L930" s="943">
        <v>247.36799999999999</v>
      </c>
      <c r="M930" s="892">
        <v>0</v>
      </c>
      <c r="N930" s="892">
        <v>0</v>
      </c>
      <c r="O930" s="892">
        <v>247.36799999999999</v>
      </c>
      <c r="P930" s="942">
        <v>0</v>
      </c>
      <c r="Q930" s="892">
        <v>0</v>
      </c>
      <c r="R930" s="892">
        <v>0</v>
      </c>
      <c r="S930" s="892">
        <v>0</v>
      </c>
      <c r="T930" s="892">
        <v>0</v>
      </c>
      <c r="U930" s="892">
        <v>0</v>
      </c>
      <c r="V930" s="926">
        <v>0</v>
      </c>
      <c r="Y930" s="969"/>
      <c r="Z930" s="969"/>
      <c r="AA930" s="969"/>
      <c r="AB930" s="969"/>
      <c r="AC930" s="969"/>
      <c r="AD930" s="969"/>
      <c r="AE930" s="969"/>
      <c r="AF930" s="969"/>
      <c r="AG930" s="969"/>
      <c r="AH930" s="969"/>
      <c r="AI930" s="969"/>
      <c r="AJ930" s="969"/>
      <c r="AK930" s="969"/>
      <c r="AL930" s="969"/>
      <c r="AM930" s="969"/>
      <c r="AN930" s="969"/>
      <c r="AO930" s="969"/>
    </row>
    <row r="931" spans="1:41">
      <c r="A931" s="882" t="s">
        <v>2284</v>
      </c>
      <c r="B931" s="951">
        <v>16.920000000000002</v>
      </c>
      <c r="C931" s="951">
        <v>0</v>
      </c>
      <c r="D931" s="899">
        <v>7</v>
      </c>
      <c r="E931" s="899">
        <v>0</v>
      </c>
      <c r="F931" s="899">
        <v>118.44000000000001</v>
      </c>
      <c r="G931" s="950">
        <v>4.5999999999999996</v>
      </c>
      <c r="H931" s="899">
        <v>1</v>
      </c>
      <c r="I931" s="899">
        <v>0</v>
      </c>
      <c r="J931" s="899">
        <v>1</v>
      </c>
      <c r="K931" s="949">
        <v>18.399999999999999</v>
      </c>
      <c r="L931" s="948">
        <v>136.84</v>
      </c>
      <c r="M931" s="898">
        <v>0</v>
      </c>
      <c r="N931" s="898">
        <v>0</v>
      </c>
      <c r="O931" s="898">
        <v>136.84</v>
      </c>
      <c r="P931" s="947">
        <v>0</v>
      </c>
      <c r="Q931" s="898">
        <v>0</v>
      </c>
      <c r="R931" s="898">
        <v>0</v>
      </c>
      <c r="S931" s="898">
        <v>0</v>
      </c>
      <c r="T931" s="898">
        <v>0</v>
      </c>
      <c r="U931" s="898">
        <v>0</v>
      </c>
      <c r="V931" s="925">
        <v>0</v>
      </c>
      <c r="Y931" s="969"/>
      <c r="Z931" s="969"/>
      <c r="AA931" s="969"/>
      <c r="AB931" s="969"/>
      <c r="AC931" s="969"/>
      <c r="AD931" s="969"/>
      <c r="AE931" s="969"/>
      <c r="AF931" s="969"/>
      <c r="AG931" s="969"/>
      <c r="AH931" s="969"/>
      <c r="AI931" s="969"/>
      <c r="AJ931" s="969"/>
      <c r="AK931" s="969"/>
      <c r="AL931" s="969"/>
      <c r="AM931" s="969"/>
      <c r="AN931" s="969"/>
      <c r="AO931" s="969"/>
    </row>
    <row r="932" spans="1:41">
      <c r="A932" s="880" t="s">
        <v>2283</v>
      </c>
      <c r="B932" s="946">
        <v>17.02</v>
      </c>
      <c r="C932" s="946">
        <v>0</v>
      </c>
      <c r="D932" s="893">
        <v>7</v>
      </c>
      <c r="E932" s="893">
        <v>0</v>
      </c>
      <c r="F932" s="893">
        <v>119.14</v>
      </c>
      <c r="G932" s="945">
        <v>4.5999999999999996</v>
      </c>
      <c r="H932" s="893">
        <v>1</v>
      </c>
      <c r="I932" s="893">
        <v>0</v>
      </c>
      <c r="J932" s="893">
        <v>1</v>
      </c>
      <c r="K932" s="944">
        <v>18.399999999999999</v>
      </c>
      <c r="L932" s="943">
        <v>137.54</v>
      </c>
      <c r="M932" s="892">
        <v>0</v>
      </c>
      <c r="N932" s="892">
        <v>0</v>
      </c>
      <c r="O932" s="892">
        <v>137.54</v>
      </c>
      <c r="P932" s="942">
        <v>0</v>
      </c>
      <c r="Q932" s="892">
        <v>0</v>
      </c>
      <c r="R932" s="892">
        <v>0</v>
      </c>
      <c r="S932" s="892">
        <v>0</v>
      </c>
      <c r="T932" s="892">
        <v>0</v>
      </c>
      <c r="U932" s="892">
        <v>0</v>
      </c>
      <c r="V932" s="926">
        <v>0</v>
      </c>
      <c r="Y932" s="969"/>
      <c r="Z932" s="969"/>
      <c r="AA932" s="969"/>
      <c r="AB932" s="969"/>
      <c r="AC932" s="969"/>
      <c r="AD932" s="969"/>
      <c r="AE932" s="969"/>
      <c r="AF932" s="969"/>
      <c r="AG932" s="969"/>
      <c r="AH932" s="969"/>
      <c r="AI932" s="969"/>
      <c r="AJ932" s="969"/>
      <c r="AK932" s="969"/>
      <c r="AL932" s="969"/>
      <c r="AM932" s="969"/>
      <c r="AN932" s="969"/>
      <c r="AO932" s="969"/>
    </row>
    <row r="933" spans="1:41">
      <c r="A933" s="882" t="s">
        <v>2374</v>
      </c>
      <c r="B933" s="951">
        <v>19.059999999999999</v>
      </c>
      <c r="C933" s="951">
        <v>0</v>
      </c>
      <c r="D933" s="899">
        <v>9</v>
      </c>
      <c r="E933" s="899">
        <v>0</v>
      </c>
      <c r="F933" s="899">
        <v>171.54</v>
      </c>
      <c r="G933" s="950">
        <v>6.7</v>
      </c>
      <c r="H933" s="899">
        <v>2</v>
      </c>
      <c r="I933" s="899">
        <v>0</v>
      </c>
      <c r="J933" s="899">
        <v>2</v>
      </c>
      <c r="K933" s="949">
        <v>53.6</v>
      </c>
      <c r="L933" s="948">
        <v>225.14</v>
      </c>
      <c r="M933" s="898">
        <v>225.14</v>
      </c>
      <c r="N933" s="898">
        <v>0</v>
      </c>
      <c r="O933" s="898">
        <v>0</v>
      </c>
      <c r="P933" s="947">
        <v>0</v>
      </c>
      <c r="Q933" s="898">
        <v>0</v>
      </c>
      <c r="R933" s="898">
        <v>0</v>
      </c>
      <c r="S933" s="898">
        <v>0</v>
      </c>
      <c r="T933" s="898">
        <v>0</v>
      </c>
      <c r="U933" s="898">
        <v>0</v>
      </c>
      <c r="V933" s="925">
        <v>0</v>
      </c>
      <c r="Y933" s="969"/>
      <c r="Z933" s="969"/>
      <c r="AA933" s="969"/>
      <c r="AB933" s="969"/>
      <c r="AC933" s="969"/>
      <c r="AD933" s="969"/>
      <c r="AE933" s="969"/>
      <c r="AF933" s="969"/>
      <c r="AG933" s="969"/>
      <c r="AH933" s="969"/>
      <c r="AI933" s="969"/>
      <c r="AJ933" s="969"/>
      <c r="AK933" s="969"/>
      <c r="AL933" s="969"/>
      <c r="AM933" s="969"/>
      <c r="AN933" s="969"/>
      <c r="AO933" s="969"/>
    </row>
    <row r="934" spans="1:41">
      <c r="A934" s="880" t="s">
        <v>2282</v>
      </c>
      <c r="B934" s="946">
        <v>21.35</v>
      </c>
      <c r="C934" s="946">
        <v>0</v>
      </c>
      <c r="D934" s="893">
        <v>9</v>
      </c>
      <c r="E934" s="893">
        <v>0</v>
      </c>
      <c r="F934" s="893">
        <v>192.15</v>
      </c>
      <c r="G934" s="945">
        <v>8.9700000000000006</v>
      </c>
      <c r="H934" s="893">
        <v>2</v>
      </c>
      <c r="I934" s="893">
        <v>0</v>
      </c>
      <c r="J934" s="893">
        <v>2</v>
      </c>
      <c r="K934" s="944">
        <v>71.760000000000005</v>
      </c>
      <c r="L934" s="943">
        <v>263.91000000000003</v>
      </c>
      <c r="M934" s="892">
        <v>0</v>
      </c>
      <c r="N934" s="892">
        <v>0</v>
      </c>
      <c r="O934" s="892">
        <v>263.91000000000003</v>
      </c>
      <c r="P934" s="942">
        <v>0</v>
      </c>
      <c r="Q934" s="892">
        <v>0</v>
      </c>
      <c r="R934" s="892">
        <v>0</v>
      </c>
      <c r="S934" s="892">
        <v>0</v>
      </c>
      <c r="T934" s="892">
        <v>0</v>
      </c>
      <c r="U934" s="892">
        <v>0</v>
      </c>
      <c r="V934" s="926">
        <v>0</v>
      </c>
      <c r="Y934" s="969"/>
      <c r="Z934" s="969"/>
      <c r="AA934" s="969"/>
      <c r="AB934" s="969"/>
      <c r="AC934" s="969"/>
      <c r="AD934" s="969"/>
      <c r="AE934" s="969"/>
      <c r="AF934" s="969"/>
      <c r="AG934" s="969"/>
      <c r="AH934" s="969"/>
      <c r="AI934" s="969"/>
      <c r="AJ934" s="969"/>
      <c r="AK934" s="969"/>
      <c r="AL934" s="969"/>
      <c r="AM934" s="969"/>
      <c r="AN934" s="969"/>
      <c r="AO934" s="969"/>
    </row>
    <row r="935" spans="1:41">
      <c r="A935" s="882" t="s">
        <v>2281</v>
      </c>
      <c r="B935" s="951">
        <v>17.88</v>
      </c>
      <c r="C935" s="951">
        <v>0</v>
      </c>
      <c r="D935" s="899">
        <v>9</v>
      </c>
      <c r="E935" s="899">
        <v>0</v>
      </c>
      <c r="F935" s="899">
        <v>160.91999999999999</v>
      </c>
      <c r="G935" s="950">
        <v>1.0549999999999999</v>
      </c>
      <c r="H935" s="899">
        <v>2</v>
      </c>
      <c r="I935" s="899">
        <v>0</v>
      </c>
      <c r="J935" s="899">
        <v>2</v>
      </c>
      <c r="K935" s="949">
        <v>8.44</v>
      </c>
      <c r="L935" s="948">
        <v>169.35999999999999</v>
      </c>
      <c r="M935" s="898">
        <v>0</v>
      </c>
      <c r="N935" s="898">
        <v>0</v>
      </c>
      <c r="O935" s="898">
        <v>169.35999999999999</v>
      </c>
      <c r="P935" s="947">
        <v>0</v>
      </c>
      <c r="Q935" s="898">
        <v>0</v>
      </c>
      <c r="R935" s="898">
        <v>0</v>
      </c>
      <c r="S935" s="898">
        <v>0</v>
      </c>
      <c r="T935" s="898">
        <v>0</v>
      </c>
      <c r="U935" s="898">
        <v>0</v>
      </c>
      <c r="V935" s="925">
        <v>0</v>
      </c>
      <c r="Y935" s="969"/>
      <c r="Z935" s="969"/>
      <c r="AA935" s="969"/>
      <c r="AB935" s="969"/>
      <c r="AC935" s="969"/>
      <c r="AD935" s="969"/>
      <c r="AE935" s="969"/>
      <c r="AF935" s="969"/>
      <c r="AG935" s="969"/>
      <c r="AH935" s="969"/>
      <c r="AI935" s="969"/>
      <c r="AJ935" s="969"/>
      <c r="AK935" s="969"/>
      <c r="AL935" s="969"/>
      <c r="AM935" s="969"/>
      <c r="AN935" s="969"/>
      <c r="AO935" s="969"/>
    </row>
    <row r="936" spans="1:41">
      <c r="A936" s="880" t="s">
        <v>2373</v>
      </c>
      <c r="B936" s="946">
        <v>21.91</v>
      </c>
      <c r="C936" s="946">
        <v>0</v>
      </c>
      <c r="D936" s="893">
        <v>9</v>
      </c>
      <c r="E936" s="893">
        <v>0</v>
      </c>
      <c r="F936" s="893">
        <v>197.19</v>
      </c>
      <c r="G936" s="945">
        <v>9.0269999999999992</v>
      </c>
      <c r="H936" s="893">
        <v>2</v>
      </c>
      <c r="I936" s="893">
        <v>0</v>
      </c>
      <c r="J936" s="893">
        <v>2</v>
      </c>
      <c r="K936" s="944">
        <v>72.215999999999994</v>
      </c>
      <c r="L936" s="943">
        <v>269.40600000000001</v>
      </c>
      <c r="M936" s="892">
        <v>0</v>
      </c>
      <c r="N936" s="892">
        <v>269.40600000000001</v>
      </c>
      <c r="O936" s="892">
        <v>0</v>
      </c>
      <c r="P936" s="942">
        <v>0</v>
      </c>
      <c r="Q936" s="892">
        <v>0</v>
      </c>
      <c r="R936" s="892">
        <v>0</v>
      </c>
      <c r="S936" s="892">
        <v>0</v>
      </c>
      <c r="T936" s="892">
        <v>0</v>
      </c>
      <c r="U936" s="892">
        <v>0</v>
      </c>
      <c r="V936" s="926">
        <v>0</v>
      </c>
      <c r="Y936" s="969"/>
      <c r="Z936" s="969"/>
      <c r="AA936" s="969"/>
      <c r="AB936" s="969"/>
      <c r="AC936" s="969"/>
      <c r="AD936" s="969"/>
      <c r="AE936" s="969"/>
      <c r="AF936" s="969"/>
      <c r="AG936" s="969"/>
      <c r="AH936" s="969"/>
      <c r="AI936" s="969"/>
      <c r="AJ936" s="969"/>
      <c r="AK936" s="969"/>
      <c r="AL936" s="969"/>
      <c r="AM936" s="969"/>
      <c r="AN936" s="969"/>
      <c r="AO936" s="969"/>
    </row>
    <row r="937" spans="1:41">
      <c r="A937" s="882" t="s">
        <v>2337</v>
      </c>
      <c r="B937" s="951">
        <v>15.59</v>
      </c>
      <c r="C937" s="951">
        <v>14.8</v>
      </c>
      <c r="D937" s="899">
        <v>13</v>
      </c>
      <c r="E937" s="899">
        <v>13</v>
      </c>
      <c r="F937" s="899">
        <v>395.07</v>
      </c>
      <c r="G937" s="950">
        <v>7.45</v>
      </c>
      <c r="H937" s="899">
        <v>4</v>
      </c>
      <c r="I937" s="899">
        <v>0</v>
      </c>
      <c r="J937" s="899">
        <v>4</v>
      </c>
      <c r="K937" s="949">
        <v>119.2</v>
      </c>
      <c r="L937" s="948">
        <v>514.27</v>
      </c>
      <c r="M937" s="898">
        <v>0</v>
      </c>
      <c r="N937" s="898">
        <v>0</v>
      </c>
      <c r="O937" s="898">
        <v>0</v>
      </c>
      <c r="P937" s="947">
        <v>514.27</v>
      </c>
      <c r="Q937" s="898">
        <v>0</v>
      </c>
      <c r="R937" s="898">
        <v>0</v>
      </c>
      <c r="S937" s="898">
        <v>0</v>
      </c>
      <c r="T937" s="898">
        <v>0</v>
      </c>
      <c r="U937" s="898">
        <v>0</v>
      </c>
      <c r="V937" s="925">
        <v>0</v>
      </c>
      <c r="Y937" s="969"/>
      <c r="Z937" s="969"/>
      <c r="AA937" s="969"/>
      <c r="AB937" s="969"/>
      <c r="AC937" s="969"/>
      <c r="AD937" s="969"/>
      <c r="AE937" s="969"/>
      <c r="AF937" s="969"/>
      <c r="AG937" s="969"/>
      <c r="AH937" s="969"/>
      <c r="AI937" s="969"/>
      <c r="AJ937" s="969"/>
      <c r="AK937" s="969"/>
      <c r="AL937" s="969"/>
      <c r="AM937" s="969"/>
      <c r="AN937" s="969"/>
      <c r="AO937" s="969"/>
    </row>
    <row r="938" spans="1:41">
      <c r="A938" s="880" t="s">
        <v>2280</v>
      </c>
      <c r="B938" s="946">
        <v>12.41</v>
      </c>
      <c r="C938" s="946">
        <v>12.13</v>
      </c>
      <c r="D938" s="893">
        <v>17</v>
      </c>
      <c r="E938" s="893">
        <v>17</v>
      </c>
      <c r="F938" s="893">
        <v>417.18</v>
      </c>
      <c r="G938" s="945">
        <v>8.1999999999999993</v>
      </c>
      <c r="H938" s="893">
        <v>4</v>
      </c>
      <c r="I938" s="893">
        <v>0</v>
      </c>
      <c r="J938" s="893">
        <v>4</v>
      </c>
      <c r="K938" s="944">
        <v>131.19999999999999</v>
      </c>
      <c r="L938" s="943">
        <v>548.38</v>
      </c>
      <c r="M938" s="892">
        <v>0</v>
      </c>
      <c r="N938" s="892">
        <v>0</v>
      </c>
      <c r="O938" s="892">
        <v>0</v>
      </c>
      <c r="P938" s="942">
        <v>548.38</v>
      </c>
      <c r="Q938" s="892">
        <v>0</v>
      </c>
      <c r="R938" s="892">
        <v>0</v>
      </c>
      <c r="S938" s="892">
        <v>0</v>
      </c>
      <c r="T938" s="892">
        <v>0</v>
      </c>
      <c r="U938" s="892">
        <v>0</v>
      </c>
      <c r="V938" s="926">
        <v>0</v>
      </c>
      <c r="Y938" s="969"/>
      <c r="Z938" s="969"/>
      <c r="AA938" s="969"/>
      <c r="AB938" s="969"/>
      <c r="AC938" s="969"/>
      <c r="AD938" s="969"/>
      <c r="AE938" s="969"/>
      <c r="AF938" s="969"/>
      <c r="AG938" s="969"/>
      <c r="AH938" s="969"/>
      <c r="AI938" s="969"/>
      <c r="AJ938" s="969"/>
      <c r="AK938" s="969"/>
      <c r="AL938" s="969"/>
      <c r="AM938" s="969"/>
      <c r="AN938" s="969"/>
      <c r="AO938" s="969"/>
    </row>
    <row r="939" spans="1:41">
      <c r="A939" s="882" t="s">
        <v>2279</v>
      </c>
      <c r="B939" s="951">
        <v>15.7</v>
      </c>
      <c r="C939" s="951">
        <v>16.149999999999999</v>
      </c>
      <c r="D939" s="899">
        <v>13</v>
      </c>
      <c r="E939" s="899">
        <v>13</v>
      </c>
      <c r="F939" s="899">
        <v>414.04999999999995</v>
      </c>
      <c r="G939" s="950">
        <v>5.8</v>
      </c>
      <c r="H939" s="899">
        <v>4</v>
      </c>
      <c r="I939" s="899">
        <v>0</v>
      </c>
      <c r="J939" s="899">
        <v>4</v>
      </c>
      <c r="K939" s="949">
        <v>92.8</v>
      </c>
      <c r="L939" s="948">
        <v>506.84999999999997</v>
      </c>
      <c r="M939" s="898">
        <v>0</v>
      </c>
      <c r="N939" s="898">
        <v>0</v>
      </c>
      <c r="O939" s="898">
        <v>506.84999999999997</v>
      </c>
      <c r="P939" s="947">
        <v>0</v>
      </c>
      <c r="Q939" s="898">
        <v>0</v>
      </c>
      <c r="R939" s="898">
        <v>0</v>
      </c>
      <c r="S939" s="898">
        <v>0</v>
      </c>
      <c r="T939" s="898">
        <v>0</v>
      </c>
      <c r="U939" s="898">
        <v>0</v>
      </c>
      <c r="V939" s="925">
        <v>0</v>
      </c>
      <c r="Y939" s="969"/>
      <c r="Z939" s="969"/>
      <c r="AA939" s="969"/>
      <c r="AB939" s="969"/>
      <c r="AC939" s="969"/>
      <c r="AD939" s="969"/>
      <c r="AE939" s="969"/>
      <c r="AF939" s="969"/>
      <c r="AG939" s="969"/>
      <c r="AH939" s="969"/>
      <c r="AI939" s="969"/>
      <c r="AJ939" s="969"/>
      <c r="AK939" s="969"/>
      <c r="AL939" s="969"/>
      <c r="AM939" s="969"/>
      <c r="AN939" s="969"/>
      <c r="AO939" s="969"/>
    </row>
    <row r="940" spans="1:41">
      <c r="A940" s="880" t="s">
        <v>2336</v>
      </c>
      <c r="B940" s="946">
        <v>16.55</v>
      </c>
      <c r="C940" s="946">
        <v>16.29</v>
      </c>
      <c r="D940" s="893">
        <v>13</v>
      </c>
      <c r="E940" s="893">
        <v>13</v>
      </c>
      <c r="F940" s="893">
        <v>426.91999999999996</v>
      </c>
      <c r="G940" s="945">
        <v>15.4</v>
      </c>
      <c r="H940" s="893">
        <v>4</v>
      </c>
      <c r="I940" s="893">
        <v>0</v>
      </c>
      <c r="J940" s="893">
        <v>4</v>
      </c>
      <c r="K940" s="944">
        <v>246.4</v>
      </c>
      <c r="L940" s="943">
        <v>673.31999999999994</v>
      </c>
      <c r="M940" s="892">
        <v>0</v>
      </c>
      <c r="N940" s="892">
        <v>0</v>
      </c>
      <c r="O940" s="892">
        <v>56.109999999999992</v>
      </c>
      <c r="P940" s="942">
        <v>617.20999999999992</v>
      </c>
      <c r="Q940" s="892">
        <v>0</v>
      </c>
      <c r="R940" s="892">
        <v>0</v>
      </c>
      <c r="S940" s="892">
        <v>0</v>
      </c>
      <c r="T940" s="892">
        <v>0</v>
      </c>
      <c r="U940" s="892">
        <v>0</v>
      </c>
      <c r="V940" s="926">
        <v>0</v>
      </c>
      <c r="Y940" s="969"/>
      <c r="Z940" s="969"/>
      <c r="AA940" s="969"/>
      <c r="AB940" s="969"/>
      <c r="AC940" s="969"/>
      <c r="AD940" s="969"/>
      <c r="AE940" s="969"/>
      <c r="AF940" s="969"/>
      <c r="AG940" s="969"/>
      <c r="AH940" s="969"/>
      <c r="AI940" s="969"/>
      <c r="AJ940" s="969"/>
      <c r="AK940" s="969"/>
      <c r="AL940" s="969"/>
      <c r="AM940" s="969"/>
      <c r="AN940" s="969"/>
      <c r="AO940" s="969"/>
    </row>
    <row r="941" spans="1:41">
      <c r="A941" s="882" t="s">
        <v>2278</v>
      </c>
      <c r="B941" s="951">
        <v>9.2100000000000009</v>
      </c>
      <c r="C941" s="951">
        <v>9.5500000000000007</v>
      </c>
      <c r="D941" s="899">
        <v>17</v>
      </c>
      <c r="E941" s="899">
        <v>17</v>
      </c>
      <c r="F941" s="899">
        <v>318.92000000000007</v>
      </c>
      <c r="G941" s="950">
        <v>8.1999999999999993</v>
      </c>
      <c r="H941" s="899">
        <v>4</v>
      </c>
      <c r="I941" s="899">
        <v>0</v>
      </c>
      <c r="J941" s="899">
        <v>4</v>
      </c>
      <c r="K941" s="949">
        <v>131.19999999999999</v>
      </c>
      <c r="L941" s="948">
        <v>450.12000000000006</v>
      </c>
      <c r="M941" s="898">
        <v>0</v>
      </c>
      <c r="N941" s="898">
        <v>0</v>
      </c>
      <c r="O941" s="898">
        <v>0</v>
      </c>
      <c r="P941" s="947">
        <v>450.12000000000006</v>
      </c>
      <c r="Q941" s="898">
        <v>0</v>
      </c>
      <c r="R941" s="898">
        <v>0</v>
      </c>
      <c r="S941" s="898">
        <v>0</v>
      </c>
      <c r="T941" s="898">
        <v>0</v>
      </c>
      <c r="U941" s="898">
        <v>0</v>
      </c>
      <c r="V941" s="925">
        <v>0</v>
      </c>
      <c r="Y941" s="969"/>
      <c r="Z941" s="969"/>
      <c r="AA941" s="969"/>
      <c r="AB941" s="969"/>
      <c r="AC941" s="969"/>
      <c r="AD941" s="969"/>
      <c r="AE941" s="969"/>
      <c r="AF941" s="969"/>
      <c r="AG941" s="969"/>
      <c r="AH941" s="969"/>
      <c r="AI941" s="969"/>
      <c r="AJ941" s="969"/>
      <c r="AK941" s="969"/>
      <c r="AL941" s="969"/>
      <c r="AM941" s="969"/>
      <c r="AN941" s="969"/>
      <c r="AO941" s="969"/>
    </row>
    <row r="942" spans="1:41">
      <c r="A942" s="880" t="s">
        <v>2277</v>
      </c>
      <c r="B942" s="946">
        <v>9.7899999999999991</v>
      </c>
      <c r="C942" s="946">
        <v>10</v>
      </c>
      <c r="D942" s="893">
        <v>17</v>
      </c>
      <c r="E942" s="893">
        <v>17</v>
      </c>
      <c r="F942" s="893">
        <v>336.42999999999995</v>
      </c>
      <c r="G942" s="945">
        <v>6.9</v>
      </c>
      <c r="H942" s="893">
        <v>4</v>
      </c>
      <c r="I942" s="893">
        <v>0</v>
      </c>
      <c r="J942" s="893">
        <v>4</v>
      </c>
      <c r="K942" s="944">
        <v>110.4</v>
      </c>
      <c r="L942" s="943">
        <v>446.82999999999993</v>
      </c>
      <c r="M942" s="892">
        <v>0</v>
      </c>
      <c r="N942" s="892">
        <v>0</v>
      </c>
      <c r="O942" s="892">
        <v>446.82999999999993</v>
      </c>
      <c r="P942" s="942">
        <v>0</v>
      </c>
      <c r="Q942" s="892">
        <v>0</v>
      </c>
      <c r="R942" s="892">
        <v>0</v>
      </c>
      <c r="S942" s="892">
        <v>0</v>
      </c>
      <c r="T942" s="892">
        <v>0</v>
      </c>
      <c r="U942" s="892">
        <v>0</v>
      </c>
      <c r="V942" s="926">
        <v>0</v>
      </c>
      <c r="Y942" s="969"/>
      <c r="Z942" s="969"/>
      <c r="AA942" s="969"/>
      <c r="AB942" s="969"/>
      <c r="AC942" s="969"/>
      <c r="AD942" s="969"/>
      <c r="AE942" s="969"/>
      <c r="AF942" s="969"/>
      <c r="AG942" s="969"/>
      <c r="AH942" s="969"/>
      <c r="AI942" s="969"/>
      <c r="AJ942" s="969"/>
      <c r="AK942" s="969"/>
      <c r="AL942" s="969"/>
      <c r="AM942" s="969"/>
      <c r="AN942" s="969"/>
      <c r="AO942" s="969"/>
    </row>
    <row r="943" spans="1:41">
      <c r="A943" s="882" t="s">
        <v>2276</v>
      </c>
      <c r="B943" s="951">
        <v>9.84</v>
      </c>
      <c r="C943" s="951">
        <v>10.29</v>
      </c>
      <c r="D943" s="899">
        <v>17</v>
      </c>
      <c r="E943" s="899">
        <v>17</v>
      </c>
      <c r="F943" s="899">
        <v>342.21</v>
      </c>
      <c r="G943" s="950">
        <v>14.75</v>
      </c>
      <c r="H943" s="899">
        <v>4</v>
      </c>
      <c r="I943" s="899">
        <v>0</v>
      </c>
      <c r="J943" s="899">
        <v>4</v>
      </c>
      <c r="K943" s="949">
        <v>236</v>
      </c>
      <c r="L943" s="948">
        <v>578.21</v>
      </c>
      <c r="M943" s="898">
        <v>0</v>
      </c>
      <c r="N943" s="898">
        <v>0</v>
      </c>
      <c r="O943" s="898">
        <v>578.21</v>
      </c>
      <c r="P943" s="947">
        <v>0</v>
      </c>
      <c r="Q943" s="898">
        <v>0</v>
      </c>
      <c r="R943" s="898">
        <v>0</v>
      </c>
      <c r="S943" s="898">
        <v>0</v>
      </c>
      <c r="T943" s="898">
        <v>0</v>
      </c>
      <c r="U943" s="898">
        <v>0</v>
      </c>
      <c r="V943" s="925">
        <v>0</v>
      </c>
      <c r="Y943" s="969"/>
      <c r="Z943" s="969"/>
      <c r="AA943" s="969"/>
      <c r="AB943" s="969"/>
      <c r="AC943" s="969"/>
      <c r="AD943" s="969"/>
      <c r="AE943" s="969"/>
      <c r="AF943" s="969"/>
      <c r="AG943" s="969"/>
      <c r="AH943" s="969"/>
      <c r="AI943" s="969"/>
      <c r="AJ943" s="969"/>
      <c r="AK943" s="969"/>
      <c r="AL943" s="969"/>
      <c r="AM943" s="969"/>
      <c r="AN943" s="969"/>
      <c r="AO943" s="969"/>
    </row>
    <row r="944" spans="1:41">
      <c r="A944" s="880" t="s">
        <v>2275</v>
      </c>
      <c r="B944" s="946">
        <v>25.23</v>
      </c>
      <c r="C944" s="946">
        <v>0</v>
      </c>
      <c r="D944" s="893">
        <v>9</v>
      </c>
      <c r="E944" s="893">
        <v>0</v>
      </c>
      <c r="F944" s="893">
        <v>227.07</v>
      </c>
      <c r="G944" s="945">
        <v>8.1999999999999993</v>
      </c>
      <c r="H944" s="893">
        <v>3</v>
      </c>
      <c r="I944" s="893">
        <v>0</v>
      </c>
      <c r="J944" s="893">
        <v>3</v>
      </c>
      <c r="K944" s="944">
        <v>98.399999999999991</v>
      </c>
      <c r="L944" s="943">
        <v>325.46999999999997</v>
      </c>
      <c r="M944" s="892">
        <v>0</v>
      </c>
      <c r="N944" s="892">
        <v>325.46999999999997</v>
      </c>
      <c r="O944" s="892">
        <v>0</v>
      </c>
      <c r="P944" s="942">
        <v>0</v>
      </c>
      <c r="Q944" s="892">
        <v>0</v>
      </c>
      <c r="R944" s="892">
        <v>0</v>
      </c>
      <c r="S944" s="892">
        <v>0</v>
      </c>
      <c r="T944" s="892">
        <v>0</v>
      </c>
      <c r="U944" s="892">
        <v>0</v>
      </c>
      <c r="V944" s="926">
        <v>0</v>
      </c>
      <c r="Y944" s="969"/>
      <c r="Z944" s="969"/>
      <c r="AA944" s="969"/>
      <c r="AB944" s="969"/>
      <c r="AC944" s="969"/>
      <c r="AD944" s="969"/>
      <c r="AE944" s="969"/>
      <c r="AF944" s="969"/>
      <c r="AG944" s="969"/>
      <c r="AH944" s="969"/>
      <c r="AI944" s="969"/>
      <c r="AJ944" s="969"/>
      <c r="AK944" s="969"/>
      <c r="AL944" s="969"/>
      <c r="AM944" s="969"/>
      <c r="AN944" s="969"/>
      <c r="AO944" s="969"/>
    </row>
    <row r="945" spans="1:41">
      <c r="A945" s="882" t="s">
        <v>2274</v>
      </c>
      <c r="B945" s="951">
        <v>17.91</v>
      </c>
      <c r="C945" s="951">
        <v>0</v>
      </c>
      <c r="D945" s="899">
        <v>9</v>
      </c>
      <c r="E945" s="899">
        <v>0</v>
      </c>
      <c r="F945" s="899">
        <v>161.19</v>
      </c>
      <c r="G945" s="950">
        <v>8.1999999999999993</v>
      </c>
      <c r="H945" s="899">
        <v>2</v>
      </c>
      <c r="I945" s="899">
        <v>0</v>
      </c>
      <c r="J945" s="899">
        <v>2</v>
      </c>
      <c r="K945" s="949">
        <v>65.599999999999994</v>
      </c>
      <c r="L945" s="948">
        <v>226.79</v>
      </c>
      <c r="M945" s="898">
        <v>0</v>
      </c>
      <c r="N945" s="898">
        <v>226.79</v>
      </c>
      <c r="O945" s="898">
        <v>0</v>
      </c>
      <c r="P945" s="947">
        <v>0</v>
      </c>
      <c r="Q945" s="898">
        <v>0</v>
      </c>
      <c r="R945" s="898">
        <v>0</v>
      </c>
      <c r="S945" s="898">
        <v>0</v>
      </c>
      <c r="T945" s="898">
        <v>0</v>
      </c>
      <c r="U945" s="898">
        <v>0</v>
      </c>
      <c r="V945" s="925">
        <v>0</v>
      </c>
      <c r="Y945" s="969"/>
      <c r="Z945" s="969"/>
      <c r="AA945" s="969"/>
      <c r="AB945" s="969"/>
      <c r="AC945" s="969"/>
      <c r="AD945" s="969"/>
      <c r="AE945" s="969"/>
      <c r="AF945" s="969"/>
      <c r="AG945" s="969"/>
      <c r="AH945" s="969"/>
      <c r="AI945" s="969"/>
      <c r="AJ945" s="969"/>
      <c r="AK945" s="969"/>
      <c r="AL945" s="969"/>
      <c r="AM945" s="969"/>
      <c r="AN945" s="969"/>
      <c r="AO945" s="969"/>
    </row>
    <row r="946" spans="1:41">
      <c r="A946" s="880" t="s">
        <v>2372</v>
      </c>
      <c r="B946" s="946">
        <v>11.83</v>
      </c>
      <c r="C946" s="946">
        <v>12.44</v>
      </c>
      <c r="D946" s="893">
        <v>9</v>
      </c>
      <c r="E946" s="893">
        <v>9</v>
      </c>
      <c r="F946" s="893">
        <v>218.43</v>
      </c>
      <c r="G946" s="945">
        <v>5.8049999999999997</v>
      </c>
      <c r="H946" s="893">
        <v>3</v>
      </c>
      <c r="I946" s="893">
        <v>0</v>
      </c>
      <c r="J946" s="893">
        <v>3</v>
      </c>
      <c r="K946" s="944">
        <v>69.66</v>
      </c>
      <c r="L946" s="943">
        <v>288.09000000000003</v>
      </c>
      <c r="M946" s="892">
        <v>96.03</v>
      </c>
      <c r="N946" s="892">
        <v>192.06</v>
      </c>
      <c r="O946" s="892">
        <v>0</v>
      </c>
      <c r="P946" s="942">
        <v>0</v>
      </c>
      <c r="Q946" s="892">
        <v>0</v>
      </c>
      <c r="R946" s="892">
        <v>0</v>
      </c>
      <c r="S946" s="892">
        <v>0</v>
      </c>
      <c r="T946" s="892">
        <v>0</v>
      </c>
      <c r="U946" s="892">
        <v>0</v>
      </c>
      <c r="V946" s="926">
        <v>0</v>
      </c>
      <c r="Y946" s="969"/>
      <c r="Z946" s="969"/>
      <c r="AA946" s="969"/>
      <c r="AB946" s="969"/>
      <c r="AC946" s="969"/>
      <c r="AD946" s="969"/>
      <c r="AE946" s="969"/>
      <c r="AF946" s="969"/>
      <c r="AG946" s="969"/>
      <c r="AH946" s="969"/>
      <c r="AI946" s="969"/>
      <c r="AJ946" s="969"/>
      <c r="AK946" s="969"/>
      <c r="AL946" s="969"/>
      <c r="AM946" s="969"/>
      <c r="AN946" s="969"/>
      <c r="AO946" s="969"/>
    </row>
    <row r="947" spans="1:41">
      <c r="A947" s="882" t="s">
        <v>2273</v>
      </c>
      <c r="B947" s="951">
        <v>27.01</v>
      </c>
      <c r="C947" s="951">
        <v>0</v>
      </c>
      <c r="D947" s="899">
        <v>9</v>
      </c>
      <c r="E947" s="899">
        <v>0</v>
      </c>
      <c r="F947" s="899">
        <v>243.09</v>
      </c>
      <c r="G947" s="950">
        <v>10.5</v>
      </c>
      <c r="H947" s="899">
        <v>2</v>
      </c>
      <c r="I947" s="899">
        <v>0</v>
      </c>
      <c r="J947" s="899">
        <v>2</v>
      </c>
      <c r="K947" s="949">
        <v>84</v>
      </c>
      <c r="L947" s="948">
        <v>327.09000000000003</v>
      </c>
      <c r="M947" s="898">
        <v>0</v>
      </c>
      <c r="N947" s="898">
        <v>327.09000000000003</v>
      </c>
      <c r="O947" s="898">
        <v>0</v>
      </c>
      <c r="P947" s="947">
        <v>0</v>
      </c>
      <c r="Q947" s="898">
        <v>0</v>
      </c>
      <c r="R947" s="898">
        <v>0</v>
      </c>
      <c r="S947" s="898">
        <v>0</v>
      </c>
      <c r="T947" s="898">
        <v>0</v>
      </c>
      <c r="U947" s="898">
        <v>0</v>
      </c>
      <c r="V947" s="925">
        <v>0</v>
      </c>
      <c r="Y947" s="969"/>
      <c r="Z947" s="969"/>
      <c r="AA947" s="969"/>
      <c r="AB947" s="969"/>
      <c r="AC947" s="969"/>
      <c r="AD947" s="969"/>
      <c r="AE947" s="969"/>
      <c r="AF947" s="969"/>
      <c r="AG947" s="969"/>
      <c r="AH947" s="969"/>
      <c r="AI947" s="969"/>
      <c r="AJ947" s="969"/>
      <c r="AK947" s="969"/>
      <c r="AL947" s="969"/>
      <c r="AM947" s="969"/>
      <c r="AN947" s="969"/>
      <c r="AO947" s="969"/>
    </row>
    <row r="948" spans="1:41">
      <c r="A948" s="880" t="s">
        <v>2272</v>
      </c>
      <c r="B948" s="946">
        <v>9.4600000000000009</v>
      </c>
      <c r="C948" s="946">
        <v>0</v>
      </c>
      <c r="D948" s="893">
        <v>9</v>
      </c>
      <c r="E948" s="893">
        <v>0</v>
      </c>
      <c r="F948" s="893">
        <v>85.140000000000015</v>
      </c>
      <c r="G948" s="945">
        <v>5.6</v>
      </c>
      <c r="H948" s="893">
        <v>1</v>
      </c>
      <c r="I948" s="893">
        <v>0</v>
      </c>
      <c r="J948" s="893">
        <v>1</v>
      </c>
      <c r="K948" s="944">
        <v>22.4</v>
      </c>
      <c r="L948" s="943">
        <v>107.54000000000002</v>
      </c>
      <c r="M948" s="892">
        <v>0</v>
      </c>
      <c r="N948" s="892">
        <v>0</v>
      </c>
      <c r="O948" s="892">
        <v>107.54000000000002</v>
      </c>
      <c r="P948" s="942">
        <v>0</v>
      </c>
      <c r="Q948" s="892">
        <v>0</v>
      </c>
      <c r="R948" s="892">
        <v>0</v>
      </c>
      <c r="S948" s="892">
        <v>0</v>
      </c>
      <c r="T948" s="892">
        <v>0</v>
      </c>
      <c r="U948" s="892">
        <v>0</v>
      </c>
      <c r="V948" s="926">
        <v>0</v>
      </c>
      <c r="Y948" s="969"/>
      <c r="Z948" s="969"/>
      <c r="AA948" s="969"/>
      <c r="AB948" s="969"/>
      <c r="AC948" s="969"/>
      <c r="AD948" s="969"/>
      <c r="AE948" s="969"/>
      <c r="AF948" s="969"/>
      <c r="AG948" s="969"/>
      <c r="AH948" s="969"/>
      <c r="AI948" s="969"/>
      <c r="AJ948" s="969"/>
      <c r="AK948" s="969"/>
      <c r="AL948" s="969"/>
      <c r="AM948" s="969"/>
      <c r="AN948" s="969"/>
      <c r="AO948" s="969"/>
    </row>
    <row r="949" spans="1:41">
      <c r="A949" s="882" t="s">
        <v>2271</v>
      </c>
      <c r="B949" s="951">
        <v>9.09</v>
      </c>
      <c r="C949" s="951">
        <v>0</v>
      </c>
      <c r="D949" s="899">
        <v>9</v>
      </c>
      <c r="E949" s="899">
        <v>0</v>
      </c>
      <c r="F949" s="899">
        <v>81.81</v>
      </c>
      <c r="G949" s="950">
        <v>5.6</v>
      </c>
      <c r="H949" s="899">
        <v>1</v>
      </c>
      <c r="I949" s="899">
        <v>0</v>
      </c>
      <c r="J949" s="899">
        <v>1</v>
      </c>
      <c r="K949" s="949">
        <v>22.4</v>
      </c>
      <c r="L949" s="948">
        <v>104.21000000000001</v>
      </c>
      <c r="M949" s="898">
        <v>0</v>
      </c>
      <c r="N949" s="898">
        <v>104.21000000000001</v>
      </c>
      <c r="O949" s="898">
        <v>0</v>
      </c>
      <c r="P949" s="947">
        <v>0</v>
      </c>
      <c r="Q949" s="898">
        <v>0</v>
      </c>
      <c r="R949" s="898">
        <v>0</v>
      </c>
      <c r="S949" s="898">
        <v>0</v>
      </c>
      <c r="T949" s="898">
        <v>0</v>
      </c>
      <c r="U949" s="898">
        <v>0</v>
      </c>
      <c r="V949" s="925">
        <v>0</v>
      </c>
      <c r="Y949" s="969"/>
      <c r="Z949" s="969"/>
      <c r="AA949" s="969"/>
      <c r="AB949" s="969"/>
      <c r="AC949" s="969"/>
      <c r="AD949" s="969"/>
      <c r="AE949" s="969"/>
      <c r="AF949" s="969"/>
      <c r="AG949" s="969"/>
      <c r="AH949" s="969"/>
      <c r="AI949" s="969"/>
      <c r="AJ949" s="969"/>
      <c r="AK949" s="969"/>
      <c r="AL949" s="969"/>
      <c r="AM949" s="969"/>
      <c r="AN949" s="969"/>
      <c r="AO949" s="969"/>
    </row>
    <row r="950" spans="1:41">
      <c r="A950" s="880" t="s">
        <v>2270</v>
      </c>
      <c r="B950" s="946">
        <v>23.33</v>
      </c>
      <c r="C950" s="946">
        <v>0</v>
      </c>
      <c r="D950" s="893">
        <v>9</v>
      </c>
      <c r="E950" s="893">
        <v>0</v>
      </c>
      <c r="F950" s="893">
        <v>209.96999999999997</v>
      </c>
      <c r="G950" s="945">
        <v>6.7</v>
      </c>
      <c r="H950" s="893">
        <v>2</v>
      </c>
      <c r="I950" s="893">
        <v>0</v>
      </c>
      <c r="J950" s="893">
        <v>2</v>
      </c>
      <c r="K950" s="944">
        <v>53.6</v>
      </c>
      <c r="L950" s="943">
        <v>263.57</v>
      </c>
      <c r="M950" s="892">
        <v>0</v>
      </c>
      <c r="N950" s="892">
        <v>263.57</v>
      </c>
      <c r="O950" s="892">
        <v>0</v>
      </c>
      <c r="P950" s="942">
        <v>0</v>
      </c>
      <c r="Q950" s="892">
        <v>0</v>
      </c>
      <c r="R950" s="892">
        <v>0</v>
      </c>
      <c r="S950" s="892">
        <v>0</v>
      </c>
      <c r="T950" s="892">
        <v>0</v>
      </c>
      <c r="U950" s="892">
        <v>0</v>
      </c>
      <c r="V950" s="926">
        <v>0</v>
      </c>
      <c r="Y950" s="969"/>
      <c r="Z950" s="969"/>
      <c r="AA950" s="969"/>
      <c r="AB950" s="969"/>
      <c r="AC950" s="969"/>
      <c r="AD950" s="969"/>
      <c r="AE950" s="969"/>
      <c r="AF950" s="969"/>
      <c r="AG950" s="969"/>
      <c r="AH950" s="969"/>
      <c r="AI950" s="969"/>
      <c r="AJ950" s="969"/>
      <c r="AK950" s="969"/>
      <c r="AL950" s="969"/>
      <c r="AM950" s="969"/>
      <c r="AN950" s="969"/>
      <c r="AO950" s="969"/>
    </row>
    <row r="951" spans="1:41">
      <c r="A951" s="882" t="s">
        <v>2371</v>
      </c>
      <c r="B951" s="951">
        <v>24.58</v>
      </c>
      <c r="C951" s="951">
        <v>0</v>
      </c>
      <c r="D951" s="899">
        <v>9</v>
      </c>
      <c r="E951" s="899">
        <v>0</v>
      </c>
      <c r="F951" s="899">
        <v>221.21999999999997</v>
      </c>
      <c r="G951" s="950">
        <v>5.2</v>
      </c>
      <c r="H951" s="899">
        <v>2</v>
      </c>
      <c r="I951" s="899">
        <v>0</v>
      </c>
      <c r="J951" s="899">
        <v>2</v>
      </c>
      <c r="K951" s="949">
        <v>41.6</v>
      </c>
      <c r="L951" s="948">
        <v>262.82</v>
      </c>
      <c r="M951" s="898">
        <v>262.82</v>
      </c>
      <c r="N951" s="898">
        <v>0</v>
      </c>
      <c r="O951" s="898">
        <v>0</v>
      </c>
      <c r="P951" s="947">
        <v>0</v>
      </c>
      <c r="Q951" s="898">
        <v>0</v>
      </c>
      <c r="R951" s="898">
        <v>0</v>
      </c>
      <c r="S951" s="898">
        <v>0</v>
      </c>
      <c r="T951" s="898">
        <v>0</v>
      </c>
      <c r="U951" s="898">
        <v>0</v>
      </c>
      <c r="V951" s="925">
        <v>0</v>
      </c>
      <c r="Y951" s="969"/>
      <c r="Z951" s="969"/>
      <c r="AA951" s="969"/>
      <c r="AB951" s="969"/>
      <c r="AC951" s="969"/>
      <c r="AD951" s="969"/>
      <c r="AE951" s="969"/>
      <c r="AF951" s="969"/>
      <c r="AG951" s="969"/>
      <c r="AH951" s="969"/>
      <c r="AI951" s="969"/>
      <c r="AJ951" s="969"/>
      <c r="AK951" s="969"/>
      <c r="AL951" s="969"/>
      <c r="AM951" s="969"/>
      <c r="AN951" s="969"/>
      <c r="AO951" s="969"/>
    </row>
    <row r="952" spans="1:41">
      <c r="A952" s="880" t="s">
        <v>2269</v>
      </c>
      <c r="B952" s="946">
        <v>28.42</v>
      </c>
      <c r="C952" s="946">
        <v>0</v>
      </c>
      <c r="D952" s="893">
        <v>9</v>
      </c>
      <c r="E952" s="893">
        <v>0</v>
      </c>
      <c r="F952" s="893">
        <v>255.78000000000003</v>
      </c>
      <c r="G952" s="945">
        <v>6.8</v>
      </c>
      <c r="H952" s="893">
        <v>2</v>
      </c>
      <c r="I952" s="893">
        <v>0</v>
      </c>
      <c r="J952" s="893">
        <v>2</v>
      </c>
      <c r="K952" s="944">
        <v>54.4</v>
      </c>
      <c r="L952" s="943">
        <v>310.18</v>
      </c>
      <c r="M952" s="892">
        <v>0</v>
      </c>
      <c r="N952" s="892">
        <v>310.18</v>
      </c>
      <c r="O952" s="892">
        <v>0</v>
      </c>
      <c r="P952" s="942">
        <v>0</v>
      </c>
      <c r="Q952" s="892">
        <v>0</v>
      </c>
      <c r="R952" s="892">
        <v>0</v>
      </c>
      <c r="S952" s="892">
        <v>0</v>
      </c>
      <c r="T952" s="892">
        <v>0</v>
      </c>
      <c r="U952" s="892">
        <v>0</v>
      </c>
      <c r="V952" s="926">
        <v>0</v>
      </c>
      <c r="Y952" s="969"/>
      <c r="Z952" s="969"/>
      <c r="AA952" s="969"/>
      <c r="AB952" s="969"/>
      <c r="AC952" s="969"/>
      <c r="AD952" s="969"/>
      <c r="AE952" s="969"/>
      <c r="AF952" s="969"/>
      <c r="AG952" s="969"/>
      <c r="AH952" s="969"/>
      <c r="AI952" s="969"/>
      <c r="AJ952" s="969"/>
      <c r="AK952" s="969"/>
      <c r="AL952" s="969"/>
      <c r="AM952" s="969"/>
      <c r="AN952" s="969"/>
      <c r="AO952" s="969"/>
    </row>
    <row r="953" spans="1:41">
      <c r="A953" s="882" t="s">
        <v>2370</v>
      </c>
      <c r="B953" s="951">
        <v>21.11</v>
      </c>
      <c r="C953" s="951">
        <v>0</v>
      </c>
      <c r="D953" s="899">
        <v>9</v>
      </c>
      <c r="E953" s="899">
        <v>0</v>
      </c>
      <c r="F953" s="899">
        <v>189.99</v>
      </c>
      <c r="G953" s="950">
        <v>10.4</v>
      </c>
      <c r="H953" s="899">
        <v>2</v>
      </c>
      <c r="I953" s="899">
        <v>0</v>
      </c>
      <c r="J953" s="899">
        <v>2</v>
      </c>
      <c r="K953" s="949">
        <v>83.2</v>
      </c>
      <c r="L953" s="948">
        <v>273.19</v>
      </c>
      <c r="M953" s="898">
        <v>273.19</v>
      </c>
      <c r="N953" s="898">
        <v>0</v>
      </c>
      <c r="O953" s="898">
        <v>0</v>
      </c>
      <c r="P953" s="947">
        <v>0</v>
      </c>
      <c r="Q953" s="898">
        <v>0</v>
      </c>
      <c r="R953" s="898">
        <v>0</v>
      </c>
      <c r="S953" s="898">
        <v>0</v>
      </c>
      <c r="T953" s="898">
        <v>0</v>
      </c>
      <c r="U953" s="898">
        <v>0</v>
      </c>
      <c r="V953" s="925">
        <v>0</v>
      </c>
      <c r="Y953" s="969"/>
      <c r="Z953" s="969"/>
      <c r="AA953" s="969"/>
      <c r="AB953" s="969"/>
      <c r="AC953" s="969"/>
      <c r="AD953" s="969"/>
      <c r="AE953" s="969"/>
      <c r="AF953" s="969"/>
      <c r="AG953" s="969"/>
      <c r="AH953" s="969"/>
      <c r="AI953" s="969"/>
      <c r="AJ953" s="969"/>
      <c r="AK953" s="969"/>
      <c r="AL953" s="969"/>
      <c r="AM953" s="969"/>
      <c r="AN953" s="969"/>
      <c r="AO953" s="969"/>
    </row>
    <row r="954" spans="1:41">
      <c r="A954" s="880" t="s">
        <v>2268</v>
      </c>
      <c r="B954" s="946">
        <v>19.079999999999998</v>
      </c>
      <c r="C954" s="946">
        <v>0</v>
      </c>
      <c r="D954" s="893">
        <v>9</v>
      </c>
      <c r="E954" s="893">
        <v>0</v>
      </c>
      <c r="F954" s="893">
        <v>171.71999999999997</v>
      </c>
      <c r="G954" s="945">
        <v>5.6</v>
      </c>
      <c r="H954" s="893">
        <v>2</v>
      </c>
      <c r="I954" s="893">
        <v>0</v>
      </c>
      <c r="J954" s="893">
        <v>2</v>
      </c>
      <c r="K954" s="944">
        <v>44.8</v>
      </c>
      <c r="L954" s="943">
        <v>216.51999999999998</v>
      </c>
      <c r="M954" s="892">
        <v>0</v>
      </c>
      <c r="N954" s="892">
        <v>216.51999999999998</v>
      </c>
      <c r="O954" s="892">
        <v>0</v>
      </c>
      <c r="P954" s="942">
        <v>0</v>
      </c>
      <c r="Q954" s="892">
        <v>0</v>
      </c>
      <c r="R954" s="892">
        <v>0</v>
      </c>
      <c r="S954" s="892">
        <v>0</v>
      </c>
      <c r="T954" s="892">
        <v>0</v>
      </c>
      <c r="U954" s="892">
        <v>0</v>
      </c>
      <c r="V954" s="926">
        <v>0</v>
      </c>
      <c r="Y954" s="969"/>
      <c r="Z954" s="969"/>
      <c r="AA954" s="969"/>
      <c r="AB954" s="969"/>
      <c r="AC954" s="969"/>
      <c r="AD954" s="969"/>
      <c r="AE954" s="969"/>
      <c r="AF954" s="969"/>
      <c r="AG954" s="969"/>
      <c r="AH954" s="969"/>
      <c r="AI954" s="969"/>
      <c r="AJ954" s="969"/>
      <c r="AK954" s="969"/>
      <c r="AL954" s="969"/>
      <c r="AM954" s="969"/>
      <c r="AN954" s="969"/>
      <c r="AO954" s="969"/>
    </row>
    <row r="955" spans="1:41">
      <c r="A955" s="882" t="s">
        <v>2335</v>
      </c>
      <c r="B955" s="951">
        <v>21.98</v>
      </c>
      <c r="C955" s="951">
        <v>21.25</v>
      </c>
      <c r="D955" s="899">
        <v>17</v>
      </c>
      <c r="E955" s="899">
        <v>17</v>
      </c>
      <c r="F955" s="899">
        <v>734.91000000000008</v>
      </c>
      <c r="G955" s="950">
        <v>16.21</v>
      </c>
      <c r="H955" s="899">
        <v>6</v>
      </c>
      <c r="I955" s="899">
        <v>0</v>
      </c>
      <c r="J955" s="899">
        <v>6</v>
      </c>
      <c r="K955" s="949">
        <v>389.04</v>
      </c>
      <c r="L955" s="948">
        <v>1123.95</v>
      </c>
      <c r="M955" s="898">
        <v>0</v>
      </c>
      <c r="N955" s="898">
        <v>0</v>
      </c>
      <c r="O955" s="898">
        <v>0</v>
      </c>
      <c r="P955" s="947">
        <v>1123.95</v>
      </c>
      <c r="Q955" s="898">
        <v>0</v>
      </c>
      <c r="R955" s="898">
        <v>0</v>
      </c>
      <c r="S955" s="898">
        <v>0</v>
      </c>
      <c r="T955" s="898">
        <v>0</v>
      </c>
      <c r="U955" s="898">
        <v>0</v>
      </c>
      <c r="V955" s="925">
        <v>0</v>
      </c>
      <c r="Y955" s="969"/>
      <c r="Z955" s="969"/>
      <c r="AA955" s="969"/>
      <c r="AB955" s="969"/>
      <c r="AC955" s="969"/>
      <c r="AD955" s="969"/>
      <c r="AE955" s="969"/>
      <c r="AF955" s="969"/>
      <c r="AG955" s="969"/>
      <c r="AH955" s="969"/>
      <c r="AI955" s="969"/>
      <c r="AJ955" s="969"/>
      <c r="AK955" s="969"/>
      <c r="AL955" s="969"/>
      <c r="AM955" s="969"/>
      <c r="AN955" s="969"/>
      <c r="AO955" s="969"/>
    </row>
    <row r="956" spans="1:41">
      <c r="A956" s="880" t="s">
        <v>2334</v>
      </c>
      <c r="B956" s="946">
        <v>9.3699999999999992</v>
      </c>
      <c r="C956" s="946">
        <v>8.27</v>
      </c>
      <c r="D956" s="893">
        <v>17</v>
      </c>
      <c r="E956" s="893">
        <v>17</v>
      </c>
      <c r="F956" s="893">
        <v>299.88</v>
      </c>
      <c r="G956" s="945">
        <v>12.105</v>
      </c>
      <c r="H956" s="893">
        <v>4</v>
      </c>
      <c r="I956" s="893">
        <v>0</v>
      </c>
      <c r="J956" s="893">
        <v>4</v>
      </c>
      <c r="K956" s="944">
        <v>193.68</v>
      </c>
      <c r="L956" s="943">
        <v>493.56</v>
      </c>
      <c r="M956" s="892">
        <v>0</v>
      </c>
      <c r="N956" s="892">
        <v>0</v>
      </c>
      <c r="O956" s="892">
        <v>280.12864864864866</v>
      </c>
      <c r="P956" s="942">
        <v>213.43135135135137</v>
      </c>
      <c r="Q956" s="892">
        <v>0</v>
      </c>
      <c r="R956" s="892">
        <v>0</v>
      </c>
      <c r="S956" s="892">
        <v>0</v>
      </c>
      <c r="T956" s="892">
        <v>0</v>
      </c>
      <c r="U956" s="892">
        <v>0</v>
      </c>
      <c r="V956" s="926">
        <v>0</v>
      </c>
      <c r="Y956" s="969"/>
      <c r="Z956" s="969"/>
      <c r="AA956" s="969"/>
      <c r="AB956" s="969"/>
      <c r="AC956" s="969"/>
      <c r="AD956" s="969"/>
      <c r="AE956" s="969"/>
      <c r="AF956" s="969"/>
      <c r="AG956" s="969"/>
      <c r="AH956" s="969"/>
      <c r="AI956" s="969"/>
      <c r="AJ956" s="969"/>
      <c r="AK956" s="969"/>
      <c r="AL956" s="969"/>
      <c r="AM956" s="969"/>
      <c r="AN956" s="969"/>
      <c r="AO956" s="969"/>
    </row>
    <row r="957" spans="1:41">
      <c r="A957" s="882" t="s">
        <v>2333</v>
      </c>
      <c r="B957" s="951">
        <v>22.85</v>
      </c>
      <c r="C957" s="951">
        <v>21.54</v>
      </c>
      <c r="D957" s="899">
        <v>13</v>
      </c>
      <c r="E957" s="899">
        <v>13</v>
      </c>
      <c r="F957" s="899">
        <v>577.06999999999994</v>
      </c>
      <c r="G957" s="950">
        <v>16.21</v>
      </c>
      <c r="H957" s="899">
        <v>6</v>
      </c>
      <c r="I957" s="899">
        <v>0</v>
      </c>
      <c r="J957" s="899">
        <v>6</v>
      </c>
      <c r="K957" s="949">
        <v>389.04</v>
      </c>
      <c r="L957" s="948">
        <v>966.1099999999999</v>
      </c>
      <c r="M957" s="898">
        <v>0</v>
      </c>
      <c r="N957" s="898">
        <v>0</v>
      </c>
      <c r="O957" s="898">
        <v>148.63230769230768</v>
      </c>
      <c r="P957" s="947">
        <v>817.47769230769222</v>
      </c>
      <c r="Q957" s="898">
        <v>0</v>
      </c>
      <c r="R957" s="898">
        <v>0</v>
      </c>
      <c r="S957" s="898">
        <v>0</v>
      </c>
      <c r="T957" s="898">
        <v>0</v>
      </c>
      <c r="U957" s="898">
        <v>0</v>
      </c>
      <c r="V957" s="925">
        <v>0</v>
      </c>
      <c r="Y957" s="969"/>
      <c r="Z957" s="969"/>
      <c r="AA957" s="969"/>
      <c r="AB957" s="969"/>
      <c r="AC957" s="969"/>
      <c r="AD957" s="969"/>
      <c r="AE957" s="969"/>
      <c r="AF957" s="969"/>
      <c r="AG957" s="969"/>
      <c r="AH957" s="969"/>
      <c r="AI957" s="969"/>
      <c r="AJ957" s="969"/>
      <c r="AK957" s="969"/>
      <c r="AL957" s="969"/>
      <c r="AM957" s="969"/>
      <c r="AN957" s="969"/>
      <c r="AO957" s="969"/>
    </row>
    <row r="958" spans="1:41">
      <c r="A958" s="880" t="s">
        <v>2332</v>
      </c>
      <c r="B958" s="946">
        <v>11.48</v>
      </c>
      <c r="C958" s="946">
        <v>10.199999999999999</v>
      </c>
      <c r="D958" s="893">
        <v>13</v>
      </c>
      <c r="E958" s="893">
        <v>13</v>
      </c>
      <c r="F958" s="893">
        <v>281.84000000000003</v>
      </c>
      <c r="G958" s="945">
        <v>0</v>
      </c>
      <c r="H958" s="893">
        <v>4</v>
      </c>
      <c r="I958" s="893">
        <v>0</v>
      </c>
      <c r="J958" s="893">
        <v>4</v>
      </c>
      <c r="K958" s="944">
        <v>0</v>
      </c>
      <c r="L958" s="943">
        <v>281.84000000000003</v>
      </c>
      <c r="M958" s="892">
        <v>0</v>
      </c>
      <c r="N958" s="892">
        <v>0</v>
      </c>
      <c r="O958" s="892">
        <v>0</v>
      </c>
      <c r="P958" s="942">
        <v>281.84000000000003</v>
      </c>
      <c r="Q958" s="892">
        <v>0</v>
      </c>
      <c r="R958" s="892">
        <v>0</v>
      </c>
      <c r="S958" s="892">
        <v>0</v>
      </c>
      <c r="T958" s="892">
        <v>0</v>
      </c>
      <c r="U958" s="892">
        <v>0</v>
      </c>
      <c r="V958" s="926">
        <v>0</v>
      </c>
      <c r="Y958" s="969"/>
      <c r="Z958" s="969"/>
      <c r="AA958" s="969"/>
      <c r="AB958" s="969"/>
      <c r="AC958" s="969"/>
      <c r="AD958" s="969"/>
      <c r="AE958" s="969"/>
      <c r="AF958" s="969"/>
      <c r="AG958" s="969"/>
      <c r="AH958" s="969"/>
      <c r="AI958" s="969"/>
      <c r="AJ958" s="969"/>
      <c r="AK958" s="969"/>
      <c r="AL958" s="969"/>
      <c r="AM958" s="969"/>
      <c r="AN958" s="969"/>
      <c r="AO958" s="969"/>
    </row>
    <row r="959" spans="1:41">
      <c r="A959" s="882" t="s">
        <v>2331</v>
      </c>
      <c r="B959" s="951">
        <v>14.71</v>
      </c>
      <c r="C959" s="951">
        <v>15.04</v>
      </c>
      <c r="D959" s="899">
        <v>17</v>
      </c>
      <c r="E959" s="899">
        <v>17</v>
      </c>
      <c r="F959" s="899">
        <v>505.75</v>
      </c>
      <c r="G959" s="950">
        <v>12.455</v>
      </c>
      <c r="H959" s="899">
        <v>6</v>
      </c>
      <c r="I959" s="899">
        <v>0</v>
      </c>
      <c r="J959" s="899">
        <v>6</v>
      </c>
      <c r="K959" s="949">
        <v>298.92</v>
      </c>
      <c r="L959" s="948">
        <v>804.67000000000007</v>
      </c>
      <c r="M959" s="898">
        <v>0</v>
      </c>
      <c r="N959" s="898">
        <v>0</v>
      </c>
      <c r="O959" s="898">
        <v>0</v>
      </c>
      <c r="P959" s="947">
        <v>804.67000000000007</v>
      </c>
      <c r="Q959" s="898">
        <v>0</v>
      </c>
      <c r="R959" s="898">
        <v>0</v>
      </c>
      <c r="S959" s="898">
        <v>0</v>
      </c>
      <c r="T959" s="898">
        <v>0</v>
      </c>
      <c r="U959" s="898">
        <v>0</v>
      </c>
      <c r="V959" s="925">
        <v>0</v>
      </c>
      <c r="Y959" s="969"/>
      <c r="Z959" s="969"/>
      <c r="AA959" s="969"/>
      <c r="AB959" s="969"/>
      <c r="AC959" s="969"/>
      <c r="AD959" s="969"/>
      <c r="AE959" s="969"/>
      <c r="AF959" s="969"/>
      <c r="AG959" s="969"/>
      <c r="AH959" s="969"/>
      <c r="AI959" s="969"/>
      <c r="AJ959" s="969"/>
      <c r="AK959" s="969"/>
      <c r="AL959" s="969"/>
      <c r="AM959" s="969"/>
      <c r="AN959" s="969"/>
      <c r="AO959" s="969"/>
    </row>
    <row r="960" spans="1:41">
      <c r="A960" s="882" t="s">
        <v>2330</v>
      </c>
      <c r="B960" s="951">
        <v>14.63</v>
      </c>
      <c r="C960" s="951">
        <v>14.85</v>
      </c>
      <c r="D960" s="899">
        <v>13</v>
      </c>
      <c r="E960" s="899">
        <v>13</v>
      </c>
      <c r="F960" s="899">
        <v>383.24</v>
      </c>
      <c r="G960" s="950">
        <v>13.525</v>
      </c>
      <c r="H960" s="899">
        <v>4</v>
      </c>
      <c r="I960" s="899">
        <v>0</v>
      </c>
      <c r="J960" s="899">
        <v>4</v>
      </c>
      <c r="K960" s="949">
        <v>216.4</v>
      </c>
      <c r="L960" s="948">
        <v>599.64</v>
      </c>
      <c r="M960" s="898">
        <v>0</v>
      </c>
      <c r="N960" s="898">
        <v>0</v>
      </c>
      <c r="O960" s="898">
        <v>0</v>
      </c>
      <c r="P960" s="947">
        <v>599.64</v>
      </c>
      <c r="Q960" s="898">
        <v>0</v>
      </c>
      <c r="R960" s="898">
        <v>0</v>
      </c>
      <c r="S960" s="898">
        <v>0</v>
      </c>
      <c r="T960" s="898">
        <v>0</v>
      </c>
      <c r="U960" s="898">
        <v>0</v>
      </c>
      <c r="V960" s="925">
        <v>0</v>
      </c>
      <c r="Y960" s="969"/>
      <c r="Z960" s="969"/>
      <c r="AA960" s="969"/>
      <c r="AB960" s="969"/>
      <c r="AC960" s="969"/>
      <c r="AD960" s="969"/>
      <c r="AE960" s="969"/>
      <c r="AF960" s="969"/>
      <c r="AG960" s="969"/>
      <c r="AH960" s="969"/>
      <c r="AI960" s="969"/>
      <c r="AJ960" s="969"/>
      <c r="AK960" s="969"/>
      <c r="AL960" s="969"/>
      <c r="AM960" s="969"/>
      <c r="AN960" s="969"/>
      <c r="AO960" s="969"/>
    </row>
    <row r="961" spans="1:41">
      <c r="A961" s="880" t="s">
        <v>2329</v>
      </c>
      <c r="B961" s="946">
        <v>18.38</v>
      </c>
      <c r="C961" s="946">
        <v>19.47</v>
      </c>
      <c r="D961" s="893">
        <v>17</v>
      </c>
      <c r="E961" s="893">
        <v>17</v>
      </c>
      <c r="F961" s="893">
        <v>643.45000000000005</v>
      </c>
      <c r="G961" s="945">
        <v>14.145</v>
      </c>
      <c r="H961" s="893">
        <v>6</v>
      </c>
      <c r="I961" s="893">
        <v>0</v>
      </c>
      <c r="J961" s="893">
        <v>6</v>
      </c>
      <c r="K961" s="944">
        <v>339.48</v>
      </c>
      <c r="L961" s="943">
        <v>982.93000000000006</v>
      </c>
      <c r="M961" s="892">
        <v>0</v>
      </c>
      <c r="N961" s="892">
        <v>0</v>
      </c>
      <c r="O961" s="892">
        <v>0</v>
      </c>
      <c r="P961" s="942">
        <v>982.93000000000006</v>
      </c>
      <c r="Q961" s="892">
        <v>0</v>
      </c>
      <c r="R961" s="892">
        <v>0</v>
      </c>
      <c r="S961" s="892">
        <v>0</v>
      </c>
      <c r="T961" s="892">
        <v>0</v>
      </c>
      <c r="U961" s="892">
        <v>0</v>
      </c>
      <c r="V961" s="926">
        <v>0</v>
      </c>
      <c r="Y961" s="969"/>
      <c r="Z961" s="969"/>
      <c r="AA961" s="969"/>
      <c r="AB961" s="969"/>
      <c r="AC961" s="969"/>
      <c r="AD961" s="969"/>
      <c r="AE961" s="969"/>
      <c r="AF961" s="969"/>
      <c r="AG961" s="969"/>
      <c r="AH961" s="969"/>
      <c r="AI961" s="969"/>
      <c r="AJ961" s="969"/>
      <c r="AK961" s="969"/>
      <c r="AL961" s="969"/>
      <c r="AM961" s="969"/>
      <c r="AN961" s="969"/>
      <c r="AO961" s="969"/>
    </row>
    <row r="962" spans="1:41">
      <c r="A962" s="882" t="s">
        <v>2267</v>
      </c>
      <c r="B962" s="951">
        <v>9.66</v>
      </c>
      <c r="C962" s="951">
        <v>9.86</v>
      </c>
      <c r="D962" s="899">
        <v>9</v>
      </c>
      <c r="E962" s="899">
        <v>9</v>
      </c>
      <c r="F962" s="899">
        <v>175.68</v>
      </c>
      <c r="G962" s="950">
        <v>12.105</v>
      </c>
      <c r="H962" s="899">
        <v>2</v>
      </c>
      <c r="I962" s="899">
        <v>0</v>
      </c>
      <c r="J962" s="899">
        <v>2</v>
      </c>
      <c r="K962" s="949">
        <v>96.84</v>
      </c>
      <c r="L962" s="948">
        <v>272.52</v>
      </c>
      <c r="M962" s="898">
        <v>0</v>
      </c>
      <c r="N962" s="898">
        <v>0</v>
      </c>
      <c r="O962" s="898">
        <v>272.52</v>
      </c>
      <c r="P962" s="947">
        <v>0</v>
      </c>
      <c r="Q962" s="898">
        <v>0</v>
      </c>
      <c r="R962" s="898">
        <v>0</v>
      </c>
      <c r="S962" s="898">
        <v>0</v>
      </c>
      <c r="T962" s="898">
        <v>0</v>
      </c>
      <c r="U962" s="898">
        <v>0</v>
      </c>
      <c r="V962" s="925">
        <v>0</v>
      </c>
      <c r="Y962" s="969"/>
      <c r="Z962" s="969"/>
      <c r="AA962" s="969"/>
      <c r="AB962" s="969"/>
      <c r="AC962" s="969"/>
      <c r="AD962" s="969"/>
      <c r="AE962" s="969"/>
      <c r="AF962" s="969"/>
      <c r="AG962" s="969"/>
      <c r="AH962" s="969"/>
      <c r="AI962" s="969"/>
      <c r="AJ962" s="969"/>
      <c r="AK962" s="969"/>
      <c r="AL962" s="969"/>
      <c r="AM962" s="969"/>
      <c r="AN962" s="969"/>
      <c r="AO962" s="969"/>
    </row>
    <row r="963" spans="1:41">
      <c r="A963" s="880" t="s">
        <v>2266</v>
      </c>
      <c r="B963" s="946">
        <v>31.15</v>
      </c>
      <c r="C963" s="946">
        <v>0</v>
      </c>
      <c r="D963" s="893">
        <v>9</v>
      </c>
      <c r="E963" s="893">
        <v>0</v>
      </c>
      <c r="F963" s="893">
        <v>280.34999999999997</v>
      </c>
      <c r="G963" s="945">
        <v>10.8</v>
      </c>
      <c r="H963" s="893">
        <v>3</v>
      </c>
      <c r="I963" s="893">
        <v>0</v>
      </c>
      <c r="J963" s="893">
        <v>3</v>
      </c>
      <c r="K963" s="944">
        <v>129.60000000000002</v>
      </c>
      <c r="L963" s="943">
        <v>409.95</v>
      </c>
      <c r="M963" s="892">
        <v>0</v>
      </c>
      <c r="N963" s="892">
        <v>136.64999999999998</v>
      </c>
      <c r="O963" s="892">
        <v>273.29999999999995</v>
      </c>
      <c r="P963" s="942">
        <v>0</v>
      </c>
      <c r="Q963" s="892">
        <v>0</v>
      </c>
      <c r="R963" s="892">
        <v>0</v>
      </c>
      <c r="S963" s="892">
        <v>0</v>
      </c>
      <c r="T963" s="892">
        <v>0</v>
      </c>
      <c r="U963" s="892">
        <v>0</v>
      </c>
      <c r="V963" s="926">
        <v>0</v>
      </c>
      <c r="Y963" s="969"/>
      <c r="Z963" s="969"/>
      <c r="AA963" s="969"/>
      <c r="AB963" s="969"/>
      <c r="AC963" s="969"/>
      <c r="AD963" s="969"/>
      <c r="AE963" s="969"/>
      <c r="AF963" s="969"/>
      <c r="AG963" s="969"/>
      <c r="AH963" s="969"/>
      <c r="AI963" s="969"/>
      <c r="AJ963" s="969"/>
      <c r="AK963" s="969"/>
      <c r="AL963" s="969"/>
      <c r="AM963" s="969"/>
      <c r="AN963" s="969"/>
      <c r="AO963" s="969"/>
    </row>
    <row r="964" spans="1:41">
      <c r="A964" s="882" t="s">
        <v>2265</v>
      </c>
      <c r="B964" s="951">
        <v>11.1</v>
      </c>
      <c r="C964" s="951">
        <v>0</v>
      </c>
      <c r="D964" s="899">
        <v>7</v>
      </c>
      <c r="E964" s="899">
        <v>0</v>
      </c>
      <c r="F964" s="899">
        <v>77.7</v>
      </c>
      <c r="G964" s="950">
        <v>10.8</v>
      </c>
      <c r="H964" s="899">
        <v>1</v>
      </c>
      <c r="I964" s="899">
        <v>0</v>
      </c>
      <c r="J964" s="899">
        <v>1</v>
      </c>
      <c r="K964" s="949">
        <v>43.2</v>
      </c>
      <c r="L964" s="948">
        <v>120.9</v>
      </c>
      <c r="M964" s="898">
        <v>0</v>
      </c>
      <c r="N964" s="898">
        <v>120.9</v>
      </c>
      <c r="O964" s="898">
        <v>0</v>
      </c>
      <c r="P964" s="947">
        <v>0</v>
      </c>
      <c r="Q964" s="898">
        <v>0</v>
      </c>
      <c r="R964" s="898">
        <v>0</v>
      </c>
      <c r="S964" s="898">
        <v>0</v>
      </c>
      <c r="T964" s="898">
        <v>0</v>
      </c>
      <c r="U964" s="898">
        <v>0</v>
      </c>
      <c r="V964" s="925">
        <v>0</v>
      </c>
      <c r="Y964" s="969"/>
      <c r="Z964" s="969"/>
      <c r="AA964" s="969"/>
      <c r="AB964" s="969"/>
      <c r="AC964" s="969"/>
      <c r="AD964" s="969"/>
      <c r="AE964" s="969"/>
      <c r="AF964" s="969"/>
      <c r="AG964" s="969"/>
      <c r="AH964" s="969"/>
      <c r="AI964" s="969"/>
      <c r="AJ964" s="969"/>
      <c r="AK964" s="969"/>
      <c r="AL964" s="969"/>
      <c r="AM964" s="969"/>
      <c r="AN964" s="969"/>
      <c r="AO964" s="969"/>
    </row>
    <row r="965" spans="1:41">
      <c r="A965" s="880" t="s">
        <v>2264</v>
      </c>
      <c r="B965" s="946">
        <v>31.49</v>
      </c>
      <c r="C965" s="946">
        <v>0</v>
      </c>
      <c r="D965" s="893">
        <v>9</v>
      </c>
      <c r="E965" s="893">
        <v>0</v>
      </c>
      <c r="F965" s="893">
        <v>283.40999999999997</v>
      </c>
      <c r="G965" s="945">
        <v>0</v>
      </c>
      <c r="H965" s="893">
        <v>3</v>
      </c>
      <c r="I965" s="893">
        <v>0</v>
      </c>
      <c r="J965" s="893">
        <v>3</v>
      </c>
      <c r="K965" s="944">
        <v>0</v>
      </c>
      <c r="L965" s="943">
        <v>283.40999999999997</v>
      </c>
      <c r="M965" s="892">
        <v>0</v>
      </c>
      <c r="N965" s="892">
        <v>283.40999999999997</v>
      </c>
      <c r="O965" s="892">
        <v>0</v>
      </c>
      <c r="P965" s="942">
        <v>0</v>
      </c>
      <c r="Q965" s="892">
        <v>0</v>
      </c>
      <c r="R965" s="892">
        <v>0</v>
      </c>
      <c r="S965" s="892">
        <v>0</v>
      </c>
      <c r="T965" s="892">
        <v>0</v>
      </c>
      <c r="U965" s="892">
        <v>0</v>
      </c>
      <c r="V965" s="926">
        <v>0</v>
      </c>
      <c r="Y965" s="969"/>
      <c r="Z965" s="969"/>
      <c r="AA965" s="969"/>
      <c r="AB965" s="969"/>
      <c r="AC965" s="969"/>
      <c r="AD965" s="969"/>
      <c r="AE965" s="969"/>
      <c r="AF965" s="969"/>
      <c r="AG965" s="969"/>
      <c r="AH965" s="969"/>
      <c r="AI965" s="969"/>
      <c r="AJ965" s="969"/>
      <c r="AK965" s="969"/>
      <c r="AL965" s="969"/>
      <c r="AM965" s="969"/>
      <c r="AN965" s="969"/>
      <c r="AO965" s="969"/>
    </row>
    <row r="966" spans="1:41">
      <c r="A966" s="882" t="s">
        <v>2369</v>
      </c>
      <c r="B966" s="951">
        <v>20.329999999999998</v>
      </c>
      <c r="C966" s="951">
        <v>0</v>
      </c>
      <c r="D966" s="899">
        <v>9</v>
      </c>
      <c r="E966" s="899">
        <v>0</v>
      </c>
      <c r="F966" s="899">
        <v>182.96999999999997</v>
      </c>
      <c r="G966" s="950">
        <v>8.74</v>
      </c>
      <c r="H966" s="899">
        <v>2</v>
      </c>
      <c r="I966" s="899">
        <v>0</v>
      </c>
      <c r="J966" s="899">
        <v>2</v>
      </c>
      <c r="K966" s="949">
        <v>69.92</v>
      </c>
      <c r="L966" s="948">
        <v>252.89</v>
      </c>
      <c r="M966" s="898">
        <v>0</v>
      </c>
      <c r="N966" s="898">
        <v>140.49444444444444</v>
      </c>
      <c r="O966" s="898">
        <v>112.39555555555555</v>
      </c>
      <c r="P966" s="947">
        <v>0</v>
      </c>
      <c r="Q966" s="898">
        <v>0</v>
      </c>
      <c r="R966" s="898">
        <v>0</v>
      </c>
      <c r="S966" s="898">
        <v>0</v>
      </c>
      <c r="T966" s="898">
        <v>0</v>
      </c>
      <c r="U966" s="898">
        <v>0</v>
      </c>
      <c r="V966" s="925">
        <v>0</v>
      </c>
      <c r="Y966" s="969"/>
      <c r="Z966" s="969"/>
      <c r="AA966" s="969"/>
      <c r="AB966" s="969"/>
      <c r="AC966" s="969"/>
      <c r="AD966" s="969"/>
      <c r="AE966" s="969"/>
      <c r="AF966" s="969"/>
      <c r="AG966" s="969"/>
      <c r="AH966" s="969"/>
      <c r="AI966" s="969"/>
      <c r="AJ966" s="969"/>
      <c r="AK966" s="969"/>
      <c r="AL966" s="969"/>
      <c r="AM966" s="969"/>
      <c r="AN966" s="969"/>
      <c r="AO966" s="969"/>
    </row>
    <row r="967" spans="1:41">
      <c r="A967" s="880" t="s">
        <v>2263</v>
      </c>
      <c r="B967" s="946">
        <v>27.74</v>
      </c>
      <c r="C967" s="946">
        <v>0</v>
      </c>
      <c r="D967" s="893">
        <v>9</v>
      </c>
      <c r="E967" s="893">
        <v>0</v>
      </c>
      <c r="F967" s="893">
        <v>249.66</v>
      </c>
      <c r="G967" s="945">
        <v>7.61</v>
      </c>
      <c r="H967" s="893">
        <v>3</v>
      </c>
      <c r="I967" s="893">
        <v>0</v>
      </c>
      <c r="J967" s="893">
        <v>3</v>
      </c>
      <c r="K967" s="944">
        <v>91.320000000000007</v>
      </c>
      <c r="L967" s="943">
        <v>340.98</v>
      </c>
      <c r="M967" s="892">
        <v>0</v>
      </c>
      <c r="N967" s="892">
        <v>227.32</v>
      </c>
      <c r="O967" s="892">
        <v>0</v>
      </c>
      <c r="P967" s="942">
        <v>113.66</v>
      </c>
      <c r="Q967" s="892">
        <v>0</v>
      </c>
      <c r="R967" s="892">
        <v>0</v>
      </c>
      <c r="S967" s="892">
        <v>0</v>
      </c>
      <c r="T967" s="892">
        <v>0</v>
      </c>
      <c r="U967" s="892">
        <v>0</v>
      </c>
      <c r="V967" s="926">
        <v>0</v>
      </c>
      <c r="Y967" s="969"/>
      <c r="Z967" s="969"/>
      <c r="AA967" s="969"/>
      <c r="AB967" s="969"/>
      <c r="AC967" s="969"/>
      <c r="AD967" s="969"/>
      <c r="AE967" s="969"/>
      <c r="AF967" s="969"/>
      <c r="AG967" s="969"/>
      <c r="AH967" s="969"/>
      <c r="AI967" s="969"/>
      <c r="AJ967" s="969"/>
      <c r="AK967" s="969"/>
      <c r="AL967" s="969"/>
      <c r="AM967" s="969"/>
      <c r="AN967" s="969"/>
      <c r="AO967" s="969"/>
    </row>
    <row r="968" spans="1:41">
      <c r="A968" s="882" t="s">
        <v>2368</v>
      </c>
      <c r="B968" s="951">
        <v>41.39</v>
      </c>
      <c r="C968" s="951">
        <v>0</v>
      </c>
      <c r="D968" s="899">
        <v>9</v>
      </c>
      <c r="E968" s="899">
        <v>0</v>
      </c>
      <c r="F968" s="899">
        <v>372.51</v>
      </c>
      <c r="G968" s="950">
        <v>8.74</v>
      </c>
      <c r="H968" s="899">
        <v>3</v>
      </c>
      <c r="I968" s="899">
        <v>0</v>
      </c>
      <c r="J968" s="899">
        <v>3</v>
      </c>
      <c r="K968" s="949">
        <v>104.88</v>
      </c>
      <c r="L968" s="948">
        <v>477.39</v>
      </c>
      <c r="M968" s="898">
        <v>0</v>
      </c>
      <c r="N968" s="898">
        <v>477.39</v>
      </c>
      <c r="O968" s="898">
        <v>0</v>
      </c>
      <c r="P968" s="947">
        <v>0</v>
      </c>
      <c r="Q968" s="898">
        <v>0</v>
      </c>
      <c r="R968" s="898">
        <v>0</v>
      </c>
      <c r="S968" s="898">
        <v>0</v>
      </c>
      <c r="T968" s="898">
        <v>0</v>
      </c>
      <c r="U968" s="898">
        <v>0</v>
      </c>
      <c r="V968" s="925">
        <v>0</v>
      </c>
      <c r="Y968" s="969"/>
      <c r="Z968" s="969"/>
      <c r="AA968" s="969"/>
      <c r="AB968" s="969"/>
      <c r="AC968" s="969"/>
      <c r="AD968" s="969"/>
      <c r="AE968" s="969"/>
      <c r="AF968" s="969"/>
      <c r="AG968" s="969"/>
      <c r="AH968" s="969"/>
      <c r="AI968" s="969"/>
      <c r="AJ968" s="969"/>
      <c r="AK968" s="969"/>
      <c r="AL968" s="969"/>
      <c r="AM968" s="969"/>
      <c r="AN968" s="969"/>
      <c r="AO968" s="969"/>
    </row>
    <row r="969" spans="1:41">
      <c r="A969" s="880" t="s">
        <v>2262</v>
      </c>
      <c r="B969" s="946">
        <v>21.99</v>
      </c>
      <c r="C969" s="946">
        <v>0</v>
      </c>
      <c r="D969" s="893">
        <v>9</v>
      </c>
      <c r="E969" s="893">
        <v>0</v>
      </c>
      <c r="F969" s="893">
        <v>197.91</v>
      </c>
      <c r="G969" s="945">
        <v>0</v>
      </c>
      <c r="H969" s="893">
        <v>2</v>
      </c>
      <c r="I969" s="893">
        <v>0</v>
      </c>
      <c r="J969" s="893">
        <v>2</v>
      </c>
      <c r="K969" s="944">
        <v>0</v>
      </c>
      <c r="L969" s="943">
        <v>197.91</v>
      </c>
      <c r="M969" s="892">
        <v>0</v>
      </c>
      <c r="N969" s="892">
        <v>197.91</v>
      </c>
      <c r="O969" s="892">
        <v>0</v>
      </c>
      <c r="P969" s="942">
        <v>0</v>
      </c>
      <c r="Q969" s="892">
        <v>0</v>
      </c>
      <c r="R969" s="892">
        <v>0</v>
      </c>
      <c r="S969" s="892">
        <v>0</v>
      </c>
      <c r="T969" s="892">
        <v>0</v>
      </c>
      <c r="U969" s="892">
        <v>0</v>
      </c>
      <c r="V969" s="926">
        <v>0</v>
      </c>
      <c r="Y969" s="969"/>
      <c r="Z969" s="969"/>
      <c r="AA969" s="969"/>
      <c r="AB969" s="969"/>
      <c r="AC969" s="969"/>
      <c r="AD969" s="969"/>
      <c r="AE969" s="969"/>
      <c r="AF969" s="969"/>
      <c r="AG969" s="969"/>
      <c r="AH969" s="969"/>
      <c r="AI969" s="969"/>
      <c r="AJ969" s="969"/>
      <c r="AK969" s="969"/>
      <c r="AL969" s="969"/>
      <c r="AM969" s="969"/>
      <c r="AN969" s="969"/>
      <c r="AO969" s="969"/>
    </row>
    <row r="970" spans="1:41">
      <c r="A970" s="882" t="s">
        <v>2261</v>
      </c>
      <c r="B970" s="951">
        <v>20.14</v>
      </c>
      <c r="C970" s="951">
        <v>0</v>
      </c>
      <c r="D970" s="899">
        <v>9</v>
      </c>
      <c r="E970" s="899">
        <v>0</v>
      </c>
      <c r="F970" s="899">
        <v>181.26</v>
      </c>
      <c r="G970" s="950">
        <v>7.61</v>
      </c>
      <c r="H970" s="899">
        <v>2</v>
      </c>
      <c r="I970" s="899">
        <v>0</v>
      </c>
      <c r="J970" s="899">
        <v>2</v>
      </c>
      <c r="K970" s="949">
        <v>60.88</v>
      </c>
      <c r="L970" s="948">
        <v>242.14</v>
      </c>
      <c r="M970" s="898">
        <v>0</v>
      </c>
      <c r="N970" s="898">
        <v>80.713333333333324</v>
      </c>
      <c r="O970" s="898">
        <v>0</v>
      </c>
      <c r="P970" s="947">
        <v>161.42666666666665</v>
      </c>
      <c r="Q970" s="898">
        <v>0</v>
      </c>
      <c r="R970" s="898">
        <v>0</v>
      </c>
      <c r="S970" s="898">
        <v>0</v>
      </c>
      <c r="T970" s="898">
        <v>0</v>
      </c>
      <c r="U970" s="898">
        <v>0</v>
      </c>
      <c r="V970" s="925">
        <v>0</v>
      </c>
      <c r="Y970" s="969"/>
      <c r="Z970" s="969"/>
      <c r="AA970" s="969"/>
      <c r="AB970" s="969"/>
      <c r="AC970" s="969"/>
      <c r="AD970" s="969"/>
      <c r="AE970" s="969"/>
      <c r="AF970" s="969"/>
      <c r="AG970" s="969"/>
      <c r="AH970" s="969"/>
      <c r="AI970" s="969"/>
      <c r="AJ970" s="969"/>
      <c r="AK970" s="969"/>
      <c r="AL970" s="969"/>
      <c r="AM970" s="969"/>
      <c r="AN970" s="969"/>
      <c r="AO970" s="969"/>
    </row>
    <row r="971" spans="1:41">
      <c r="A971" s="880" t="s">
        <v>2367</v>
      </c>
      <c r="B971" s="946">
        <v>5.96</v>
      </c>
      <c r="C971" s="946">
        <v>0</v>
      </c>
      <c r="D971" s="893">
        <v>9</v>
      </c>
      <c r="E971" s="893">
        <v>0</v>
      </c>
      <c r="F971" s="893">
        <v>53.64</v>
      </c>
      <c r="G971" s="945">
        <v>8.74</v>
      </c>
      <c r="H971" s="893">
        <v>1</v>
      </c>
      <c r="I971" s="893">
        <v>0</v>
      </c>
      <c r="J971" s="893">
        <v>1</v>
      </c>
      <c r="K971" s="944">
        <v>34.96</v>
      </c>
      <c r="L971" s="943">
        <v>88.6</v>
      </c>
      <c r="M971" s="892">
        <v>0</v>
      </c>
      <c r="N971" s="892">
        <v>88.6</v>
      </c>
      <c r="O971" s="892">
        <v>0</v>
      </c>
      <c r="P971" s="942">
        <v>0</v>
      </c>
      <c r="Q971" s="892">
        <v>0</v>
      </c>
      <c r="R971" s="892">
        <v>0</v>
      </c>
      <c r="S971" s="892">
        <v>0</v>
      </c>
      <c r="T971" s="892">
        <v>0</v>
      </c>
      <c r="U971" s="892">
        <v>0</v>
      </c>
      <c r="V971" s="926">
        <v>0</v>
      </c>
      <c r="Y971" s="969"/>
      <c r="Z971" s="969"/>
      <c r="AA971" s="969"/>
      <c r="AB971" s="969"/>
      <c r="AC971" s="969"/>
      <c r="AD971" s="969"/>
      <c r="AE971" s="969"/>
      <c r="AF971" s="969"/>
      <c r="AG971" s="969"/>
      <c r="AH971" s="969"/>
      <c r="AI971" s="969"/>
      <c r="AJ971" s="969"/>
      <c r="AK971" s="969"/>
      <c r="AL971" s="969"/>
      <c r="AM971" s="969"/>
      <c r="AN971" s="969"/>
      <c r="AO971" s="969"/>
    </row>
    <row r="972" spans="1:41">
      <c r="A972" s="882" t="s">
        <v>2260</v>
      </c>
      <c r="B972" s="951">
        <v>8.9700000000000006</v>
      </c>
      <c r="C972" s="951">
        <v>0</v>
      </c>
      <c r="D972" s="899">
        <v>9</v>
      </c>
      <c r="E972" s="899">
        <v>0</v>
      </c>
      <c r="F972" s="899">
        <v>80.73</v>
      </c>
      <c r="G972" s="950">
        <v>10.8</v>
      </c>
      <c r="H972" s="899">
        <v>1</v>
      </c>
      <c r="I972" s="899">
        <v>0</v>
      </c>
      <c r="J972" s="899">
        <v>1</v>
      </c>
      <c r="K972" s="949">
        <v>43.2</v>
      </c>
      <c r="L972" s="948">
        <v>123.93</v>
      </c>
      <c r="M972" s="898">
        <v>0</v>
      </c>
      <c r="N972" s="898">
        <v>123.93</v>
      </c>
      <c r="O972" s="898">
        <v>0</v>
      </c>
      <c r="P972" s="947">
        <v>0</v>
      </c>
      <c r="Q972" s="898">
        <v>0</v>
      </c>
      <c r="R972" s="898">
        <v>0</v>
      </c>
      <c r="S972" s="898">
        <v>0</v>
      </c>
      <c r="T972" s="898">
        <v>0</v>
      </c>
      <c r="U972" s="898">
        <v>0</v>
      </c>
      <c r="V972" s="925">
        <v>0</v>
      </c>
      <c r="Y972" s="969"/>
      <c r="Z972" s="969"/>
      <c r="AA972" s="969"/>
      <c r="AB972" s="969"/>
      <c r="AC972" s="969"/>
      <c r="AD972" s="969"/>
      <c r="AE972" s="969"/>
      <c r="AF972" s="969"/>
      <c r="AG972" s="969"/>
      <c r="AH972" s="969"/>
      <c r="AI972" s="969"/>
      <c r="AJ972" s="969"/>
      <c r="AK972" s="969"/>
      <c r="AL972" s="969"/>
      <c r="AM972" s="969"/>
      <c r="AN972" s="969"/>
      <c r="AO972" s="969"/>
    </row>
    <row r="973" spans="1:41">
      <c r="A973" s="880" t="s">
        <v>2328</v>
      </c>
      <c r="B973" s="946">
        <v>25.5</v>
      </c>
      <c r="C973" s="946">
        <v>28.98</v>
      </c>
      <c r="D973" s="893">
        <v>13</v>
      </c>
      <c r="E973" s="893">
        <v>13</v>
      </c>
      <c r="F973" s="893">
        <v>708.24</v>
      </c>
      <c r="G973" s="945">
        <v>15.647500000000001</v>
      </c>
      <c r="H973" s="893">
        <v>7</v>
      </c>
      <c r="I973" s="893">
        <v>0</v>
      </c>
      <c r="J973" s="893">
        <v>7</v>
      </c>
      <c r="K973" s="944">
        <v>438.13</v>
      </c>
      <c r="L973" s="943">
        <v>1146.3699999999999</v>
      </c>
      <c r="M973" s="892">
        <v>0</v>
      </c>
      <c r="N973" s="892">
        <v>0</v>
      </c>
      <c r="O973" s="892">
        <v>0</v>
      </c>
      <c r="P973" s="942">
        <v>1146.3699999999999</v>
      </c>
      <c r="Q973" s="892">
        <v>0</v>
      </c>
      <c r="R973" s="892">
        <v>0</v>
      </c>
      <c r="S973" s="892">
        <v>0</v>
      </c>
      <c r="T973" s="892">
        <v>0</v>
      </c>
      <c r="U973" s="892">
        <v>0</v>
      </c>
      <c r="V973" s="926">
        <v>0</v>
      </c>
      <c r="Y973" s="969"/>
      <c r="Z973" s="969"/>
      <c r="AA973" s="969"/>
      <c r="AB973" s="969"/>
      <c r="AC973" s="969"/>
      <c r="AD973" s="969"/>
      <c r="AE973" s="969"/>
      <c r="AF973" s="969"/>
      <c r="AG973" s="969"/>
      <c r="AH973" s="969"/>
      <c r="AI973" s="969"/>
      <c r="AJ973" s="969"/>
      <c r="AK973" s="969"/>
      <c r="AL973" s="969"/>
      <c r="AM973" s="969"/>
      <c r="AN973" s="969"/>
      <c r="AO973" s="969"/>
    </row>
    <row r="974" spans="1:41">
      <c r="A974" s="882" t="s">
        <v>2327</v>
      </c>
      <c r="B974" s="951">
        <v>23.71</v>
      </c>
      <c r="C974" s="951">
        <v>0</v>
      </c>
      <c r="D974" s="899">
        <v>13</v>
      </c>
      <c r="E974" s="899">
        <v>0</v>
      </c>
      <c r="F974" s="899">
        <v>308.23</v>
      </c>
      <c r="G974" s="950">
        <v>8.9555000000000007</v>
      </c>
      <c r="H974" s="899">
        <v>3</v>
      </c>
      <c r="I974" s="899">
        <v>0</v>
      </c>
      <c r="J974" s="899">
        <v>3</v>
      </c>
      <c r="K974" s="949">
        <v>107.46600000000001</v>
      </c>
      <c r="L974" s="948">
        <v>415.69600000000003</v>
      </c>
      <c r="M974" s="898">
        <v>0</v>
      </c>
      <c r="N974" s="898">
        <v>0</v>
      </c>
      <c r="O974" s="898">
        <v>0</v>
      </c>
      <c r="P974" s="947">
        <v>415.69600000000003</v>
      </c>
      <c r="Q974" s="898">
        <v>0</v>
      </c>
      <c r="R974" s="898">
        <v>0</v>
      </c>
      <c r="S974" s="898">
        <v>0</v>
      </c>
      <c r="T974" s="898">
        <v>0</v>
      </c>
      <c r="U974" s="898">
        <v>0</v>
      </c>
      <c r="V974" s="925">
        <v>0</v>
      </c>
      <c r="Y974" s="969"/>
      <c r="Z974" s="969"/>
      <c r="AA974" s="969"/>
      <c r="AB974" s="969"/>
      <c r="AC974" s="969"/>
      <c r="AD974" s="969"/>
      <c r="AE974" s="969"/>
      <c r="AF974" s="969"/>
      <c r="AG974" s="969"/>
      <c r="AH974" s="969"/>
      <c r="AI974" s="969"/>
      <c r="AJ974" s="969"/>
      <c r="AK974" s="969"/>
      <c r="AL974" s="969"/>
      <c r="AM974" s="969"/>
      <c r="AN974" s="969"/>
      <c r="AO974" s="969"/>
    </row>
    <row r="975" spans="1:41">
      <c r="A975" s="880" t="s">
        <v>2326</v>
      </c>
      <c r="B975" s="946">
        <v>24.43</v>
      </c>
      <c r="C975" s="946">
        <v>24.64</v>
      </c>
      <c r="D975" s="893">
        <v>13</v>
      </c>
      <c r="E975" s="893">
        <v>13</v>
      </c>
      <c r="F975" s="893">
        <v>637.91</v>
      </c>
      <c r="G975" s="945">
        <v>1.6</v>
      </c>
      <c r="H975" s="893">
        <v>6</v>
      </c>
      <c r="I975" s="893">
        <v>0</v>
      </c>
      <c r="J975" s="893">
        <v>6</v>
      </c>
      <c r="K975" s="944">
        <v>38.400000000000006</v>
      </c>
      <c r="L975" s="943">
        <v>676.31</v>
      </c>
      <c r="M975" s="892">
        <v>0</v>
      </c>
      <c r="N975" s="892">
        <v>0</v>
      </c>
      <c r="O975" s="892">
        <v>0</v>
      </c>
      <c r="P975" s="942">
        <v>676.31</v>
      </c>
      <c r="Q975" s="892">
        <v>0</v>
      </c>
      <c r="R975" s="892">
        <v>0</v>
      </c>
      <c r="S975" s="892">
        <v>0</v>
      </c>
      <c r="T975" s="892">
        <v>0</v>
      </c>
      <c r="U975" s="892">
        <v>0</v>
      </c>
      <c r="V975" s="926">
        <v>0</v>
      </c>
      <c r="Y975" s="969"/>
      <c r="Z975" s="969"/>
      <c r="AA975" s="969"/>
      <c r="AB975" s="969"/>
      <c r="AC975" s="969"/>
      <c r="AD975" s="969"/>
      <c r="AE975" s="969"/>
      <c r="AF975" s="969"/>
      <c r="AG975" s="969"/>
      <c r="AH975" s="969"/>
      <c r="AI975" s="969"/>
      <c r="AJ975" s="969"/>
      <c r="AK975" s="969"/>
      <c r="AL975" s="969"/>
      <c r="AM975" s="969"/>
      <c r="AN975" s="969"/>
      <c r="AO975" s="969"/>
    </row>
    <row r="976" spans="1:41">
      <c r="A976" s="882" t="s">
        <v>2325</v>
      </c>
      <c r="B976" s="951">
        <v>13.16</v>
      </c>
      <c r="C976" s="951">
        <v>12.73</v>
      </c>
      <c r="D976" s="899">
        <v>17</v>
      </c>
      <c r="E976" s="899">
        <v>17</v>
      </c>
      <c r="F976" s="899">
        <v>440.13</v>
      </c>
      <c r="G976" s="950">
        <v>1.6</v>
      </c>
      <c r="H976" s="899">
        <v>6</v>
      </c>
      <c r="I976" s="899">
        <v>0</v>
      </c>
      <c r="J976" s="899">
        <v>6</v>
      </c>
      <c r="K976" s="949">
        <v>38.400000000000006</v>
      </c>
      <c r="L976" s="948">
        <v>478.53</v>
      </c>
      <c r="M976" s="898">
        <v>0</v>
      </c>
      <c r="N976" s="898">
        <v>0</v>
      </c>
      <c r="O976" s="898">
        <v>0</v>
      </c>
      <c r="P976" s="947">
        <v>478.53</v>
      </c>
      <c r="Q976" s="898">
        <v>0</v>
      </c>
      <c r="R976" s="898">
        <v>0</v>
      </c>
      <c r="S976" s="898">
        <v>0</v>
      </c>
      <c r="T976" s="898">
        <v>0</v>
      </c>
      <c r="U976" s="898">
        <v>0</v>
      </c>
      <c r="V976" s="925">
        <v>0</v>
      </c>
      <c r="Y976" s="969"/>
      <c r="Z976" s="969"/>
      <c r="AA976" s="969"/>
      <c r="AB976" s="969"/>
      <c r="AC976" s="969"/>
      <c r="AD976" s="969"/>
      <c r="AE976" s="969"/>
      <c r="AF976" s="969"/>
      <c r="AG976" s="969"/>
      <c r="AH976" s="969"/>
      <c r="AI976" s="969"/>
      <c r="AJ976" s="969"/>
      <c r="AK976" s="969"/>
      <c r="AL976" s="969"/>
      <c r="AM976" s="969"/>
      <c r="AN976" s="969"/>
      <c r="AO976" s="969"/>
    </row>
    <row r="977" spans="1:41">
      <c r="A977" s="880" t="s">
        <v>2324</v>
      </c>
      <c r="B977" s="946">
        <v>12.28</v>
      </c>
      <c r="C977" s="946">
        <v>12.99</v>
      </c>
      <c r="D977" s="893">
        <v>9</v>
      </c>
      <c r="E977" s="893">
        <v>9</v>
      </c>
      <c r="F977" s="893">
        <v>227.43</v>
      </c>
      <c r="G977" s="945">
        <v>8.9555000000000007</v>
      </c>
      <c r="H977" s="893">
        <v>2</v>
      </c>
      <c r="I977" s="893">
        <v>0</v>
      </c>
      <c r="J977" s="893">
        <v>2</v>
      </c>
      <c r="K977" s="944">
        <v>71.644000000000005</v>
      </c>
      <c r="L977" s="943">
        <v>299.07400000000001</v>
      </c>
      <c r="M977" s="892">
        <v>0</v>
      </c>
      <c r="N977" s="892">
        <v>0</v>
      </c>
      <c r="O977" s="892">
        <v>0</v>
      </c>
      <c r="P977" s="942">
        <v>299.07400000000001</v>
      </c>
      <c r="Q977" s="892">
        <v>0</v>
      </c>
      <c r="R977" s="892">
        <v>0</v>
      </c>
      <c r="S977" s="892">
        <v>0</v>
      </c>
      <c r="T977" s="892">
        <v>0</v>
      </c>
      <c r="U977" s="892">
        <v>0</v>
      </c>
      <c r="V977" s="926">
        <v>0</v>
      </c>
      <c r="Y977" s="969"/>
      <c r="Z977" s="969"/>
      <c r="AA977" s="969"/>
      <c r="AB977" s="969"/>
      <c r="AC977" s="969"/>
      <c r="AD977" s="969"/>
      <c r="AE977" s="969"/>
      <c r="AF977" s="969"/>
      <c r="AG977" s="969"/>
      <c r="AH977" s="969"/>
      <c r="AI977" s="969"/>
      <c r="AJ977" s="969"/>
      <c r="AK977" s="969"/>
      <c r="AL977" s="969"/>
      <c r="AM977" s="969"/>
      <c r="AN977" s="969"/>
      <c r="AO977" s="969"/>
    </row>
    <row r="978" spans="1:41">
      <c r="A978" s="882" t="s">
        <v>2323</v>
      </c>
      <c r="B978" s="951">
        <v>12.54</v>
      </c>
      <c r="C978" s="951">
        <v>11.99</v>
      </c>
      <c r="D978" s="899">
        <v>9</v>
      </c>
      <c r="E978" s="899">
        <v>9</v>
      </c>
      <c r="F978" s="899">
        <v>220.76999999999998</v>
      </c>
      <c r="G978" s="950">
        <v>8.9555000000000007</v>
      </c>
      <c r="H978" s="899">
        <v>2</v>
      </c>
      <c r="I978" s="899">
        <v>0</v>
      </c>
      <c r="J978" s="899">
        <v>2</v>
      </c>
      <c r="K978" s="949">
        <v>71.644000000000005</v>
      </c>
      <c r="L978" s="948">
        <v>292.41399999999999</v>
      </c>
      <c r="M978" s="898">
        <v>0</v>
      </c>
      <c r="N978" s="898">
        <v>0</v>
      </c>
      <c r="O978" s="898">
        <v>0</v>
      </c>
      <c r="P978" s="947">
        <v>292.41399999999999</v>
      </c>
      <c r="Q978" s="898">
        <v>0</v>
      </c>
      <c r="R978" s="898">
        <v>0</v>
      </c>
      <c r="S978" s="898">
        <v>0</v>
      </c>
      <c r="T978" s="898">
        <v>0</v>
      </c>
      <c r="U978" s="898">
        <v>0</v>
      </c>
      <c r="V978" s="925">
        <v>0</v>
      </c>
      <c r="Y978" s="969"/>
      <c r="Z978" s="969"/>
      <c r="AA978" s="969"/>
      <c r="AB978" s="969"/>
      <c r="AC978" s="969"/>
      <c r="AD978" s="969"/>
      <c r="AE978" s="969"/>
      <c r="AF978" s="969"/>
      <c r="AG978" s="969"/>
      <c r="AH978" s="969"/>
      <c r="AI978" s="969"/>
      <c r="AJ978" s="969"/>
      <c r="AK978" s="969"/>
      <c r="AL978" s="969"/>
      <c r="AM978" s="969"/>
      <c r="AN978" s="969"/>
      <c r="AO978" s="969"/>
    </row>
    <row r="979" spans="1:41">
      <c r="A979" s="880" t="s">
        <v>2259</v>
      </c>
      <c r="B979" s="946">
        <v>23.85</v>
      </c>
      <c r="C979" s="946">
        <v>0</v>
      </c>
      <c r="D979" s="893">
        <v>9</v>
      </c>
      <c r="E979" s="893">
        <v>0</v>
      </c>
      <c r="F979" s="893">
        <v>214.65</v>
      </c>
      <c r="G979" s="945">
        <v>1.6</v>
      </c>
      <c r="H979" s="893">
        <v>2</v>
      </c>
      <c r="I979" s="893">
        <v>0</v>
      </c>
      <c r="J979" s="893">
        <v>2</v>
      </c>
      <c r="K979" s="944">
        <v>12.8</v>
      </c>
      <c r="L979" s="943">
        <v>227.45000000000002</v>
      </c>
      <c r="M979" s="892">
        <v>0</v>
      </c>
      <c r="N979" s="892">
        <v>0</v>
      </c>
      <c r="O979" s="892">
        <v>0</v>
      </c>
      <c r="P979" s="942">
        <v>227.45000000000002</v>
      </c>
      <c r="Q979" s="892">
        <v>0</v>
      </c>
      <c r="R979" s="892">
        <v>0</v>
      </c>
      <c r="S979" s="892">
        <v>0</v>
      </c>
      <c r="T979" s="892">
        <v>0</v>
      </c>
      <c r="U979" s="892">
        <v>0</v>
      </c>
      <c r="V979" s="926">
        <v>0</v>
      </c>
      <c r="Y979" s="969"/>
      <c r="Z979" s="969"/>
      <c r="AA979" s="969"/>
      <c r="AB979" s="969"/>
      <c r="AC979" s="969"/>
      <c r="AD979" s="969"/>
      <c r="AE979" s="969"/>
      <c r="AF979" s="969"/>
      <c r="AG979" s="969"/>
      <c r="AH979" s="969"/>
      <c r="AI979" s="969"/>
      <c r="AJ979" s="969"/>
      <c r="AK979" s="969"/>
      <c r="AL979" s="969"/>
      <c r="AM979" s="969"/>
      <c r="AN979" s="969"/>
      <c r="AO979" s="969"/>
    </row>
    <row r="980" spans="1:41">
      <c r="A980" s="882" t="s">
        <v>2258</v>
      </c>
      <c r="B980" s="951">
        <v>33.840000000000003</v>
      </c>
      <c r="C980" s="951">
        <v>0</v>
      </c>
      <c r="D980" s="899">
        <v>9</v>
      </c>
      <c r="E980" s="899">
        <v>0</v>
      </c>
      <c r="F980" s="899">
        <v>304.56000000000006</v>
      </c>
      <c r="G980" s="950">
        <v>9.1999999999999993</v>
      </c>
      <c r="H980" s="899">
        <v>3</v>
      </c>
      <c r="I980" s="899">
        <v>0</v>
      </c>
      <c r="J980" s="899">
        <v>3</v>
      </c>
      <c r="K980" s="949">
        <v>110.39999999999999</v>
      </c>
      <c r="L980" s="948">
        <v>414.96000000000004</v>
      </c>
      <c r="M980" s="898">
        <v>0</v>
      </c>
      <c r="N980" s="898">
        <v>0</v>
      </c>
      <c r="O980" s="898">
        <v>368.85333333333335</v>
      </c>
      <c r="P980" s="947">
        <v>46.106666666666669</v>
      </c>
      <c r="Q980" s="898">
        <v>0</v>
      </c>
      <c r="R980" s="898">
        <v>0</v>
      </c>
      <c r="S980" s="898">
        <v>0</v>
      </c>
      <c r="T980" s="898">
        <v>0</v>
      </c>
      <c r="U980" s="898">
        <v>0</v>
      </c>
      <c r="V980" s="925">
        <v>0</v>
      </c>
      <c r="Y980" s="969"/>
      <c r="Z980" s="969"/>
      <c r="AA980" s="969"/>
      <c r="AB980" s="969"/>
      <c r="AC980" s="969"/>
      <c r="AD980" s="969"/>
      <c r="AE980" s="969"/>
      <c r="AF980" s="969"/>
      <c r="AG980" s="969"/>
      <c r="AH980" s="969"/>
      <c r="AI980" s="969"/>
      <c r="AJ980" s="969"/>
      <c r="AK980" s="969"/>
      <c r="AL980" s="969"/>
      <c r="AM980" s="969"/>
      <c r="AN980" s="969"/>
      <c r="AO980" s="969"/>
    </row>
    <row r="981" spans="1:41">
      <c r="A981" s="880" t="s">
        <v>2366</v>
      </c>
      <c r="B981" s="946">
        <v>19.03</v>
      </c>
      <c r="C981" s="946">
        <v>0</v>
      </c>
      <c r="D981" s="893">
        <v>17</v>
      </c>
      <c r="E981" s="893">
        <v>0</v>
      </c>
      <c r="F981" s="893">
        <v>323.51</v>
      </c>
      <c r="G981" s="945">
        <v>5.0999999999999996</v>
      </c>
      <c r="H981" s="893">
        <v>4</v>
      </c>
      <c r="I981" s="893">
        <v>0</v>
      </c>
      <c r="J981" s="893">
        <v>4</v>
      </c>
      <c r="K981" s="944">
        <v>81.599999999999994</v>
      </c>
      <c r="L981" s="943">
        <v>405.11</v>
      </c>
      <c r="M981" s="892">
        <v>0</v>
      </c>
      <c r="N981" s="892">
        <v>0</v>
      </c>
      <c r="O981" s="892">
        <v>405.11</v>
      </c>
      <c r="P981" s="942">
        <v>0</v>
      </c>
      <c r="Q981" s="892">
        <v>0</v>
      </c>
      <c r="R981" s="892">
        <v>0</v>
      </c>
      <c r="S981" s="892">
        <v>0</v>
      </c>
      <c r="T981" s="892">
        <v>0</v>
      </c>
      <c r="U981" s="892">
        <v>0</v>
      </c>
      <c r="V981" s="926">
        <v>0</v>
      </c>
      <c r="Y981" s="969"/>
      <c r="Z981" s="969"/>
      <c r="AA981" s="969"/>
      <c r="AB981" s="969"/>
      <c r="AC981" s="969"/>
      <c r="AD981" s="969"/>
      <c r="AE981" s="969"/>
      <c r="AF981" s="969"/>
      <c r="AG981" s="969"/>
      <c r="AH981" s="969"/>
      <c r="AI981" s="969"/>
      <c r="AJ981" s="969"/>
      <c r="AK981" s="969"/>
      <c r="AL981" s="969"/>
      <c r="AM981" s="969"/>
      <c r="AN981" s="969"/>
      <c r="AO981" s="969"/>
    </row>
    <row r="982" spans="1:41">
      <c r="A982" s="882" t="s">
        <v>2365</v>
      </c>
      <c r="B982" s="951">
        <v>32.880000000000003</v>
      </c>
      <c r="C982" s="951">
        <v>0</v>
      </c>
      <c r="D982" s="899">
        <v>9</v>
      </c>
      <c r="E982" s="899">
        <v>0</v>
      </c>
      <c r="F982" s="899">
        <v>295.92</v>
      </c>
      <c r="G982" s="950">
        <v>5.0999999999999996</v>
      </c>
      <c r="H982" s="899">
        <v>3</v>
      </c>
      <c r="I982" s="899">
        <v>0</v>
      </c>
      <c r="J982" s="899">
        <v>3</v>
      </c>
      <c r="K982" s="949">
        <v>61.199999999999996</v>
      </c>
      <c r="L982" s="948">
        <v>357.12</v>
      </c>
      <c r="M982" s="898">
        <v>0</v>
      </c>
      <c r="N982" s="898">
        <v>357.12</v>
      </c>
      <c r="O982" s="898">
        <v>0</v>
      </c>
      <c r="P982" s="947">
        <v>0</v>
      </c>
      <c r="Q982" s="898">
        <v>0</v>
      </c>
      <c r="R982" s="898">
        <v>0</v>
      </c>
      <c r="S982" s="898">
        <v>0</v>
      </c>
      <c r="T982" s="898">
        <v>0</v>
      </c>
      <c r="U982" s="898">
        <v>0</v>
      </c>
      <c r="V982" s="925">
        <v>0</v>
      </c>
      <c r="Y982" s="969"/>
      <c r="Z982" s="969"/>
      <c r="AA982" s="969"/>
      <c r="AB982" s="969"/>
      <c r="AC982" s="969"/>
      <c r="AD982" s="969"/>
      <c r="AE982" s="969"/>
      <c r="AF982" s="969"/>
      <c r="AG982" s="969"/>
      <c r="AH982" s="969"/>
      <c r="AI982" s="969"/>
      <c r="AJ982" s="969"/>
      <c r="AK982" s="969"/>
      <c r="AL982" s="969"/>
      <c r="AM982" s="969"/>
      <c r="AN982" s="969"/>
      <c r="AO982" s="969"/>
    </row>
    <row r="983" spans="1:41">
      <c r="A983" s="880" t="s">
        <v>2364</v>
      </c>
      <c r="B983" s="946">
        <v>24.3</v>
      </c>
      <c r="C983" s="946">
        <v>0</v>
      </c>
      <c r="D983" s="893">
        <v>9</v>
      </c>
      <c r="E983" s="893">
        <v>0</v>
      </c>
      <c r="F983" s="893">
        <v>218.70000000000002</v>
      </c>
      <c r="G983" s="945">
        <v>9.1999999999999993</v>
      </c>
      <c r="H983" s="893">
        <v>2</v>
      </c>
      <c r="I983" s="893">
        <v>0</v>
      </c>
      <c r="J983" s="893">
        <v>2</v>
      </c>
      <c r="K983" s="944">
        <v>73.599999999999994</v>
      </c>
      <c r="L983" s="943">
        <v>292.3</v>
      </c>
      <c r="M983" s="892">
        <v>292.3</v>
      </c>
      <c r="N983" s="892">
        <v>0</v>
      </c>
      <c r="O983" s="892">
        <v>0</v>
      </c>
      <c r="P983" s="942">
        <v>0</v>
      </c>
      <c r="Q983" s="892">
        <v>0</v>
      </c>
      <c r="R983" s="892">
        <v>0</v>
      </c>
      <c r="S983" s="892">
        <v>0</v>
      </c>
      <c r="T983" s="892">
        <v>0</v>
      </c>
      <c r="U983" s="892">
        <v>0</v>
      </c>
      <c r="V983" s="926">
        <v>0</v>
      </c>
      <c r="Y983" s="969"/>
      <c r="Z983" s="969"/>
      <c r="AA983" s="969"/>
      <c r="AB983" s="969"/>
      <c r="AC983" s="969"/>
      <c r="AD983" s="969"/>
      <c r="AE983" s="969"/>
      <c r="AF983" s="969"/>
      <c r="AG983" s="969"/>
      <c r="AH983" s="969"/>
      <c r="AI983" s="969"/>
      <c r="AJ983" s="969"/>
      <c r="AK983" s="969"/>
      <c r="AL983" s="969"/>
      <c r="AM983" s="969"/>
      <c r="AN983" s="969"/>
      <c r="AO983" s="969"/>
    </row>
    <row r="984" spans="1:41">
      <c r="A984" s="882" t="s">
        <v>2363</v>
      </c>
      <c r="B984" s="951">
        <v>10.96</v>
      </c>
      <c r="C984" s="951">
        <v>0</v>
      </c>
      <c r="D984" s="899">
        <v>9</v>
      </c>
      <c r="E984" s="899">
        <v>0</v>
      </c>
      <c r="F984" s="899">
        <v>98.640000000000015</v>
      </c>
      <c r="G984" s="950">
        <v>5.0999999999999996</v>
      </c>
      <c r="H984" s="899">
        <v>1</v>
      </c>
      <c r="I984" s="899">
        <v>0</v>
      </c>
      <c r="J984" s="899">
        <v>1</v>
      </c>
      <c r="K984" s="949">
        <v>20.399999999999999</v>
      </c>
      <c r="L984" s="948">
        <v>119.04000000000002</v>
      </c>
      <c r="M984" s="898">
        <v>0</v>
      </c>
      <c r="N984" s="898">
        <v>119.04000000000002</v>
      </c>
      <c r="O984" s="898">
        <v>0</v>
      </c>
      <c r="P984" s="947">
        <v>0</v>
      </c>
      <c r="Q984" s="898">
        <v>0</v>
      </c>
      <c r="R984" s="898">
        <v>0</v>
      </c>
      <c r="S984" s="898">
        <v>0</v>
      </c>
      <c r="T984" s="898">
        <v>0</v>
      </c>
      <c r="U984" s="898">
        <v>0</v>
      </c>
      <c r="V984" s="925">
        <v>0</v>
      </c>
      <c r="Y984" s="969"/>
      <c r="Z984" s="969"/>
      <c r="AA984" s="969"/>
      <c r="AB984" s="969"/>
      <c r="AC984" s="969"/>
      <c r="AD984" s="969"/>
      <c r="AE984" s="969"/>
      <c r="AF984" s="969"/>
      <c r="AG984" s="969"/>
      <c r="AH984" s="969"/>
      <c r="AI984" s="969"/>
      <c r="AJ984" s="969"/>
      <c r="AK984" s="969"/>
      <c r="AL984" s="969"/>
      <c r="AM984" s="969"/>
      <c r="AN984" s="969"/>
      <c r="AO984" s="969"/>
    </row>
    <row r="985" spans="1:41">
      <c r="A985" s="880" t="s">
        <v>2362</v>
      </c>
      <c r="B985" s="946">
        <v>40.07</v>
      </c>
      <c r="C985" s="946">
        <v>0</v>
      </c>
      <c r="D985" s="893">
        <v>9</v>
      </c>
      <c r="E985" s="893">
        <v>0</v>
      </c>
      <c r="F985" s="893">
        <v>360.63</v>
      </c>
      <c r="G985" s="945">
        <v>5.0999999999999996</v>
      </c>
      <c r="H985" s="893">
        <v>3</v>
      </c>
      <c r="I985" s="893">
        <v>0</v>
      </c>
      <c r="J985" s="893">
        <v>3</v>
      </c>
      <c r="K985" s="944">
        <v>61.199999999999996</v>
      </c>
      <c r="L985" s="943">
        <v>421.83</v>
      </c>
      <c r="M985" s="892">
        <v>0</v>
      </c>
      <c r="N985" s="892">
        <v>421.83</v>
      </c>
      <c r="O985" s="892">
        <v>0</v>
      </c>
      <c r="P985" s="942">
        <v>0</v>
      </c>
      <c r="Q985" s="892">
        <v>0</v>
      </c>
      <c r="R985" s="892">
        <v>0</v>
      </c>
      <c r="S985" s="892">
        <v>0</v>
      </c>
      <c r="T985" s="892">
        <v>0</v>
      </c>
      <c r="U985" s="892">
        <v>0</v>
      </c>
      <c r="V985" s="926">
        <v>0</v>
      </c>
      <c r="Y985" s="969"/>
      <c r="Z985" s="969"/>
      <c r="AA985" s="969"/>
      <c r="AB985" s="969"/>
      <c r="AC985" s="969"/>
      <c r="AD985" s="969"/>
      <c r="AE985" s="969"/>
      <c r="AF985" s="969"/>
      <c r="AG985" s="969"/>
      <c r="AH985" s="969"/>
      <c r="AI985" s="969"/>
      <c r="AJ985" s="969"/>
      <c r="AK985" s="969"/>
      <c r="AL985" s="969"/>
      <c r="AM985" s="969"/>
      <c r="AN985" s="969"/>
      <c r="AO985" s="969"/>
    </row>
    <row r="986" spans="1:41">
      <c r="A986" s="882" t="s">
        <v>2361</v>
      </c>
      <c r="B986" s="951">
        <v>32.89</v>
      </c>
      <c r="C986" s="951">
        <v>0</v>
      </c>
      <c r="D986" s="899">
        <v>9</v>
      </c>
      <c r="E986" s="899">
        <v>0</v>
      </c>
      <c r="F986" s="899">
        <v>296.01</v>
      </c>
      <c r="G986" s="950">
        <v>11.5</v>
      </c>
      <c r="H986" s="899">
        <v>3</v>
      </c>
      <c r="I986" s="899">
        <v>0</v>
      </c>
      <c r="J986" s="899">
        <v>3</v>
      </c>
      <c r="K986" s="949">
        <v>138</v>
      </c>
      <c r="L986" s="948">
        <v>434.01</v>
      </c>
      <c r="M986" s="898">
        <v>434.01</v>
      </c>
      <c r="N986" s="898">
        <v>0</v>
      </c>
      <c r="O986" s="898">
        <v>0</v>
      </c>
      <c r="P986" s="947">
        <v>0</v>
      </c>
      <c r="Q986" s="898">
        <v>0</v>
      </c>
      <c r="R986" s="898">
        <v>0</v>
      </c>
      <c r="S986" s="898">
        <v>0</v>
      </c>
      <c r="T986" s="898">
        <v>0</v>
      </c>
      <c r="U986" s="898">
        <v>0</v>
      </c>
      <c r="V986" s="925">
        <v>0</v>
      </c>
      <c r="Y986" s="969"/>
      <c r="Z986" s="969"/>
      <c r="AA986" s="969"/>
      <c r="AB986" s="969"/>
      <c r="AC986" s="969"/>
      <c r="AD986" s="969"/>
      <c r="AE986" s="969"/>
      <c r="AF986" s="969"/>
      <c r="AG986" s="969"/>
      <c r="AH986" s="969"/>
      <c r="AI986" s="969"/>
      <c r="AJ986" s="969"/>
      <c r="AK986" s="969"/>
      <c r="AL986" s="969"/>
      <c r="AM986" s="969"/>
      <c r="AN986" s="969"/>
      <c r="AO986" s="969"/>
    </row>
    <row r="987" spans="1:41">
      <c r="A987" s="880" t="s">
        <v>2257</v>
      </c>
      <c r="B987" s="946">
        <v>17.45</v>
      </c>
      <c r="C987" s="946">
        <v>19.329999999999998</v>
      </c>
      <c r="D987" s="893">
        <v>17</v>
      </c>
      <c r="E987" s="893">
        <v>17</v>
      </c>
      <c r="F987" s="893">
        <v>625.26</v>
      </c>
      <c r="G987" s="945">
        <v>16.966000000000001</v>
      </c>
      <c r="H987" s="893">
        <v>7</v>
      </c>
      <c r="I987" s="893">
        <v>0</v>
      </c>
      <c r="J987" s="893">
        <v>7</v>
      </c>
      <c r="K987" s="944">
        <v>475.048</v>
      </c>
      <c r="L987" s="943">
        <v>1100.308</v>
      </c>
      <c r="M987" s="892">
        <v>0</v>
      </c>
      <c r="N987" s="892">
        <v>0</v>
      </c>
      <c r="O987" s="892">
        <v>0</v>
      </c>
      <c r="P987" s="942">
        <v>1100.308</v>
      </c>
      <c r="Q987" s="892">
        <v>0</v>
      </c>
      <c r="R987" s="892">
        <v>0</v>
      </c>
      <c r="S987" s="892">
        <v>0</v>
      </c>
      <c r="T987" s="892">
        <v>0</v>
      </c>
      <c r="U987" s="892">
        <v>0</v>
      </c>
      <c r="V987" s="926">
        <v>0</v>
      </c>
      <c r="Y987" s="969"/>
      <c r="Z987" s="969"/>
      <c r="AA987" s="969"/>
      <c r="AB987" s="969"/>
      <c r="AC987" s="969"/>
      <c r="AD987" s="969"/>
      <c r="AE987" s="969"/>
      <c r="AF987" s="969"/>
      <c r="AG987" s="969"/>
      <c r="AH987" s="969"/>
      <c r="AI987" s="969"/>
      <c r="AJ987" s="969"/>
      <c r="AK987" s="969"/>
      <c r="AL987" s="969"/>
      <c r="AM987" s="969"/>
      <c r="AN987" s="969"/>
      <c r="AO987" s="969"/>
    </row>
    <row r="988" spans="1:41">
      <c r="A988" s="882" t="s">
        <v>2322</v>
      </c>
      <c r="B988" s="951">
        <v>16.43</v>
      </c>
      <c r="C988" s="951">
        <v>17.93</v>
      </c>
      <c r="D988" s="899">
        <v>17</v>
      </c>
      <c r="E988" s="899">
        <v>17</v>
      </c>
      <c r="F988" s="899">
        <v>584.12</v>
      </c>
      <c r="G988" s="950">
        <v>11.76</v>
      </c>
      <c r="H988" s="899">
        <v>6</v>
      </c>
      <c r="I988" s="899">
        <v>0</v>
      </c>
      <c r="J988" s="899">
        <v>6</v>
      </c>
      <c r="K988" s="949">
        <v>282.24</v>
      </c>
      <c r="L988" s="948">
        <v>866.36</v>
      </c>
      <c r="M988" s="898">
        <v>0</v>
      </c>
      <c r="N988" s="898">
        <v>0</v>
      </c>
      <c r="O988" s="898">
        <v>0</v>
      </c>
      <c r="P988" s="947">
        <v>866.36</v>
      </c>
      <c r="Q988" s="898">
        <v>0</v>
      </c>
      <c r="R988" s="898">
        <v>0</v>
      </c>
      <c r="S988" s="898">
        <v>0</v>
      </c>
      <c r="T988" s="898">
        <v>0</v>
      </c>
      <c r="U988" s="898">
        <v>0</v>
      </c>
      <c r="V988" s="925">
        <v>0</v>
      </c>
      <c r="Y988" s="969"/>
      <c r="Z988" s="969"/>
      <c r="AA988" s="969"/>
      <c r="AB988" s="969"/>
      <c r="AC988" s="969"/>
      <c r="AD988" s="969"/>
      <c r="AE988" s="969"/>
      <c r="AF988" s="969"/>
      <c r="AG988" s="969"/>
      <c r="AH988" s="969"/>
      <c r="AI988" s="969"/>
      <c r="AJ988" s="969"/>
      <c r="AK988" s="969"/>
      <c r="AL988" s="969"/>
      <c r="AM988" s="969"/>
      <c r="AN988" s="969"/>
      <c r="AO988" s="969"/>
    </row>
    <row r="989" spans="1:41">
      <c r="A989" s="880" t="s">
        <v>2321</v>
      </c>
      <c r="B989" s="946">
        <v>10.55</v>
      </c>
      <c r="C989" s="946">
        <v>10.24</v>
      </c>
      <c r="D989" s="893">
        <v>17</v>
      </c>
      <c r="E989" s="893">
        <v>17</v>
      </c>
      <c r="F989" s="893">
        <v>353.43000000000006</v>
      </c>
      <c r="G989" s="945">
        <v>5.5285000000000002</v>
      </c>
      <c r="H989" s="893">
        <v>4</v>
      </c>
      <c r="I989" s="893">
        <v>0</v>
      </c>
      <c r="J989" s="893">
        <v>4</v>
      </c>
      <c r="K989" s="944">
        <v>88.456000000000003</v>
      </c>
      <c r="L989" s="943">
        <v>441.88600000000008</v>
      </c>
      <c r="M989" s="892">
        <v>0</v>
      </c>
      <c r="N989" s="892">
        <v>0</v>
      </c>
      <c r="O989" s="892">
        <v>0</v>
      </c>
      <c r="P989" s="942">
        <v>0</v>
      </c>
      <c r="Q989" s="892">
        <v>0</v>
      </c>
      <c r="R989" s="892">
        <v>441.88600000000008</v>
      </c>
      <c r="S989" s="892">
        <v>0</v>
      </c>
      <c r="T989" s="892">
        <v>0</v>
      </c>
      <c r="U989" s="892">
        <v>0</v>
      </c>
      <c r="V989" s="926">
        <v>0</v>
      </c>
      <c r="Y989" s="969"/>
      <c r="Z989" s="969"/>
      <c r="AA989" s="969"/>
      <c r="AB989" s="969"/>
      <c r="AC989" s="969"/>
      <c r="AD989" s="969"/>
      <c r="AE989" s="969"/>
      <c r="AF989" s="969"/>
      <c r="AG989" s="969"/>
      <c r="AH989" s="969"/>
      <c r="AI989" s="969"/>
      <c r="AJ989" s="969"/>
      <c r="AK989" s="969"/>
      <c r="AL989" s="969"/>
      <c r="AM989" s="969"/>
      <c r="AN989" s="969"/>
      <c r="AO989" s="969"/>
    </row>
    <row r="990" spans="1:41">
      <c r="A990" s="882" t="s">
        <v>2256</v>
      </c>
      <c r="B990" s="951">
        <v>10.27</v>
      </c>
      <c r="C990" s="951">
        <v>8.64</v>
      </c>
      <c r="D990" s="899">
        <v>17</v>
      </c>
      <c r="E990" s="899">
        <v>17</v>
      </c>
      <c r="F990" s="899">
        <v>321.47000000000003</v>
      </c>
      <c r="G990" s="950">
        <v>5.9684999999999997</v>
      </c>
      <c r="H990" s="899">
        <v>4</v>
      </c>
      <c r="I990" s="899">
        <v>0</v>
      </c>
      <c r="J990" s="899">
        <v>4</v>
      </c>
      <c r="K990" s="949">
        <v>95.495999999999995</v>
      </c>
      <c r="L990" s="948">
        <v>416.96600000000001</v>
      </c>
      <c r="M990" s="898">
        <v>0</v>
      </c>
      <c r="N990" s="898">
        <v>0</v>
      </c>
      <c r="O990" s="898">
        <v>0</v>
      </c>
      <c r="P990" s="947">
        <v>416.96600000000001</v>
      </c>
      <c r="Q990" s="898">
        <v>0</v>
      </c>
      <c r="R990" s="898">
        <v>0</v>
      </c>
      <c r="S990" s="898">
        <v>0</v>
      </c>
      <c r="T990" s="898">
        <v>0</v>
      </c>
      <c r="U990" s="898">
        <v>0</v>
      </c>
      <c r="V990" s="925">
        <v>0</v>
      </c>
      <c r="Y990" s="969"/>
      <c r="Z990" s="969"/>
      <c r="AA990" s="969"/>
      <c r="AB990" s="969"/>
      <c r="AC990" s="969"/>
      <c r="AD990" s="969"/>
      <c r="AE990" s="969"/>
      <c r="AF990" s="969"/>
      <c r="AG990" s="969"/>
      <c r="AH990" s="969"/>
      <c r="AI990" s="969"/>
      <c r="AJ990" s="969"/>
      <c r="AK990" s="969"/>
      <c r="AL990" s="969"/>
      <c r="AM990" s="969"/>
      <c r="AN990" s="969"/>
      <c r="AO990" s="969"/>
    </row>
    <row r="991" spans="1:41">
      <c r="A991" s="880" t="s">
        <v>2320</v>
      </c>
      <c r="B991" s="946">
        <v>13.35</v>
      </c>
      <c r="C991" s="946">
        <v>14.48</v>
      </c>
      <c r="D991" s="893">
        <v>17</v>
      </c>
      <c r="E991" s="893">
        <v>17</v>
      </c>
      <c r="F991" s="893">
        <v>473.11</v>
      </c>
      <c r="G991" s="945">
        <v>8.98</v>
      </c>
      <c r="H991" s="893">
        <v>4</v>
      </c>
      <c r="I991" s="893">
        <v>0</v>
      </c>
      <c r="J991" s="893">
        <v>4</v>
      </c>
      <c r="K991" s="944">
        <v>143.68</v>
      </c>
      <c r="L991" s="943">
        <v>616.79</v>
      </c>
      <c r="M991" s="892">
        <v>0</v>
      </c>
      <c r="N991" s="892">
        <v>0</v>
      </c>
      <c r="O991" s="892">
        <v>0</v>
      </c>
      <c r="P991" s="942">
        <v>0</v>
      </c>
      <c r="Q991" s="892">
        <v>0</v>
      </c>
      <c r="R991" s="892">
        <v>616.79</v>
      </c>
      <c r="S991" s="892">
        <v>0</v>
      </c>
      <c r="T991" s="892">
        <v>0</v>
      </c>
      <c r="U991" s="892">
        <v>0</v>
      </c>
      <c r="V991" s="926">
        <v>0</v>
      </c>
      <c r="Y991" s="969"/>
      <c r="Z991" s="969"/>
      <c r="AA991" s="969"/>
      <c r="AB991" s="969"/>
      <c r="AC991" s="969"/>
      <c r="AD991" s="969"/>
      <c r="AE991" s="969"/>
      <c r="AF991" s="969"/>
      <c r="AG991" s="969"/>
      <c r="AH991" s="969"/>
      <c r="AI991" s="969"/>
      <c r="AJ991" s="969"/>
      <c r="AK991" s="969"/>
      <c r="AL991" s="969"/>
      <c r="AM991" s="969"/>
      <c r="AN991" s="969"/>
      <c r="AO991" s="969"/>
    </row>
    <row r="992" spans="1:41">
      <c r="A992" s="882" t="s">
        <v>2255</v>
      </c>
      <c r="B992" s="951">
        <v>13.53</v>
      </c>
      <c r="C992" s="951">
        <v>14.46</v>
      </c>
      <c r="D992" s="899">
        <v>13</v>
      </c>
      <c r="E992" s="899">
        <v>13</v>
      </c>
      <c r="F992" s="899">
        <v>363.87</v>
      </c>
      <c r="G992" s="950">
        <v>10.324999999999999</v>
      </c>
      <c r="H992" s="899">
        <v>4</v>
      </c>
      <c r="I992" s="899">
        <v>0</v>
      </c>
      <c r="J992" s="899">
        <v>4</v>
      </c>
      <c r="K992" s="949">
        <v>165.2</v>
      </c>
      <c r="L992" s="948">
        <v>529.06999999999994</v>
      </c>
      <c r="M992" s="898">
        <v>0</v>
      </c>
      <c r="N992" s="898">
        <v>0</v>
      </c>
      <c r="O992" s="898">
        <v>0</v>
      </c>
      <c r="P992" s="947">
        <v>529.06999999999994</v>
      </c>
      <c r="Q992" s="898">
        <v>0</v>
      </c>
      <c r="R992" s="898">
        <v>0</v>
      </c>
      <c r="S992" s="898">
        <v>0</v>
      </c>
      <c r="T992" s="898">
        <v>0</v>
      </c>
      <c r="U992" s="898">
        <v>0</v>
      </c>
      <c r="V992" s="925">
        <v>0</v>
      </c>
      <c r="Y992" s="969"/>
      <c r="Z992" s="969"/>
      <c r="AA992" s="969"/>
      <c r="AB992" s="969"/>
      <c r="AC992" s="969"/>
      <c r="AD992" s="969"/>
      <c r="AE992" s="969"/>
      <c r="AF992" s="969"/>
      <c r="AG992" s="969"/>
      <c r="AH992" s="969"/>
      <c r="AI992" s="969"/>
      <c r="AJ992" s="969"/>
      <c r="AK992" s="969"/>
      <c r="AL992" s="969"/>
      <c r="AM992" s="969"/>
      <c r="AN992" s="969"/>
      <c r="AO992" s="969"/>
    </row>
    <row r="993" spans="1:41">
      <c r="A993" s="880" t="s">
        <v>2254</v>
      </c>
      <c r="B993" s="946">
        <v>9.49</v>
      </c>
      <c r="C993" s="946">
        <v>11.69</v>
      </c>
      <c r="D993" s="893">
        <v>9</v>
      </c>
      <c r="E993" s="893">
        <v>9</v>
      </c>
      <c r="F993" s="893">
        <v>190.62</v>
      </c>
      <c r="G993" s="945">
        <v>5.9684999999999997</v>
      </c>
      <c r="H993" s="893">
        <v>2</v>
      </c>
      <c r="I993" s="893">
        <v>0</v>
      </c>
      <c r="J993" s="893">
        <v>2</v>
      </c>
      <c r="K993" s="944">
        <v>47.747999999999998</v>
      </c>
      <c r="L993" s="943">
        <v>238.36799999999999</v>
      </c>
      <c r="M993" s="892">
        <v>0</v>
      </c>
      <c r="N993" s="892">
        <v>0</v>
      </c>
      <c r="O993" s="892">
        <v>0</v>
      </c>
      <c r="P993" s="942">
        <v>238.36799999999999</v>
      </c>
      <c r="Q993" s="892">
        <v>0</v>
      </c>
      <c r="R993" s="892">
        <v>0</v>
      </c>
      <c r="S993" s="892">
        <v>0</v>
      </c>
      <c r="T993" s="892">
        <v>0</v>
      </c>
      <c r="U993" s="892">
        <v>0</v>
      </c>
      <c r="V993" s="926">
        <v>0</v>
      </c>
      <c r="Y993" s="969"/>
      <c r="Z993" s="969"/>
      <c r="AA993" s="969"/>
      <c r="AB993" s="969"/>
      <c r="AC993" s="969"/>
      <c r="AD993" s="969"/>
      <c r="AE993" s="969"/>
      <c r="AF993" s="969"/>
      <c r="AG993" s="969"/>
      <c r="AH993" s="969"/>
      <c r="AI993" s="969"/>
      <c r="AJ993" s="969"/>
      <c r="AK993" s="969"/>
      <c r="AL993" s="969"/>
      <c r="AM993" s="969"/>
      <c r="AN993" s="969"/>
      <c r="AO993" s="969"/>
    </row>
    <row r="994" spans="1:41">
      <c r="A994" s="882" t="s">
        <v>2319</v>
      </c>
      <c r="B994" s="951">
        <v>18.23</v>
      </c>
      <c r="C994" s="951">
        <v>0</v>
      </c>
      <c r="D994" s="899">
        <v>9</v>
      </c>
      <c r="E994" s="899">
        <v>0</v>
      </c>
      <c r="F994" s="899">
        <v>164.07</v>
      </c>
      <c r="G994" s="950">
        <v>3.75</v>
      </c>
      <c r="H994" s="899">
        <v>2</v>
      </c>
      <c r="I994" s="899">
        <v>0</v>
      </c>
      <c r="J994" s="899">
        <v>2</v>
      </c>
      <c r="K994" s="949">
        <v>30</v>
      </c>
      <c r="L994" s="948">
        <v>194.07</v>
      </c>
      <c r="M994" s="898">
        <v>0</v>
      </c>
      <c r="N994" s="898">
        <v>0</v>
      </c>
      <c r="O994" s="898">
        <v>21.563333333333333</v>
      </c>
      <c r="P994" s="947">
        <v>172.50666666666666</v>
      </c>
      <c r="Q994" s="898">
        <v>0</v>
      </c>
      <c r="R994" s="898">
        <v>0</v>
      </c>
      <c r="S994" s="898">
        <v>0</v>
      </c>
      <c r="T994" s="898">
        <v>0</v>
      </c>
      <c r="U994" s="898">
        <v>0</v>
      </c>
      <c r="V994" s="925">
        <v>0</v>
      </c>
      <c r="Y994" s="969"/>
      <c r="Z994" s="969"/>
      <c r="AA994" s="969"/>
      <c r="AB994" s="969"/>
      <c r="AC994" s="969"/>
      <c r="AD994" s="969"/>
      <c r="AE994" s="969"/>
      <c r="AF994" s="969"/>
      <c r="AG994" s="969"/>
      <c r="AH994" s="969"/>
      <c r="AI994" s="969"/>
      <c r="AJ994" s="969"/>
      <c r="AK994" s="969"/>
      <c r="AL994" s="969"/>
      <c r="AM994" s="969"/>
      <c r="AN994" s="969"/>
      <c r="AO994" s="969"/>
    </row>
    <row r="995" spans="1:41">
      <c r="A995" s="880" t="s">
        <v>2318</v>
      </c>
      <c r="B995" s="946">
        <v>20.54</v>
      </c>
      <c r="C995" s="946">
        <v>0</v>
      </c>
      <c r="D995" s="893">
        <v>9</v>
      </c>
      <c r="E995" s="893">
        <v>0</v>
      </c>
      <c r="F995" s="893">
        <v>184.85999999999999</v>
      </c>
      <c r="G995" s="945">
        <v>3.75</v>
      </c>
      <c r="H995" s="893">
        <v>2</v>
      </c>
      <c r="I995" s="893">
        <v>0</v>
      </c>
      <c r="J995" s="893">
        <v>2</v>
      </c>
      <c r="K995" s="944">
        <v>30</v>
      </c>
      <c r="L995" s="943">
        <v>214.85999999999999</v>
      </c>
      <c r="M995" s="892">
        <v>0</v>
      </c>
      <c r="N995" s="892">
        <v>0</v>
      </c>
      <c r="O995" s="892">
        <v>0</v>
      </c>
      <c r="P995" s="942">
        <v>214.85999999999999</v>
      </c>
      <c r="Q995" s="892">
        <v>0</v>
      </c>
      <c r="R995" s="892">
        <v>0</v>
      </c>
      <c r="S995" s="892">
        <v>0</v>
      </c>
      <c r="T995" s="892">
        <v>0</v>
      </c>
      <c r="U995" s="892">
        <v>0</v>
      </c>
      <c r="V995" s="926">
        <v>0</v>
      </c>
      <c r="Y995" s="969"/>
      <c r="Z995" s="969"/>
      <c r="AA995" s="969"/>
      <c r="AB995" s="969"/>
      <c r="AC995" s="969"/>
      <c r="AD995" s="969"/>
      <c r="AE995" s="969"/>
      <c r="AF995" s="969"/>
      <c r="AG995" s="969"/>
      <c r="AH995" s="969"/>
      <c r="AI995" s="969"/>
      <c r="AJ995" s="969"/>
      <c r="AK995" s="969"/>
      <c r="AL995" s="969"/>
      <c r="AM995" s="969"/>
      <c r="AN995" s="969"/>
      <c r="AO995" s="969"/>
    </row>
    <row r="996" spans="1:41">
      <c r="A996" s="882" t="s">
        <v>2253</v>
      </c>
      <c r="B996" s="951">
        <v>14.78</v>
      </c>
      <c r="C996" s="951">
        <v>0</v>
      </c>
      <c r="D996" s="899">
        <v>9</v>
      </c>
      <c r="E996" s="899">
        <v>0</v>
      </c>
      <c r="F996" s="899">
        <v>133.01999999999998</v>
      </c>
      <c r="G996" s="950">
        <v>2.1</v>
      </c>
      <c r="H996" s="899">
        <v>2</v>
      </c>
      <c r="I996" s="899">
        <v>0</v>
      </c>
      <c r="J996" s="899">
        <v>2</v>
      </c>
      <c r="K996" s="949">
        <v>16.8</v>
      </c>
      <c r="L996" s="948">
        <v>149.82</v>
      </c>
      <c r="M996" s="898">
        <v>0</v>
      </c>
      <c r="N996" s="898">
        <v>0</v>
      </c>
      <c r="O996" s="898">
        <v>0</v>
      </c>
      <c r="P996" s="947">
        <v>149.82</v>
      </c>
      <c r="Q996" s="898">
        <v>0</v>
      </c>
      <c r="R996" s="898">
        <v>0</v>
      </c>
      <c r="S996" s="898">
        <v>0</v>
      </c>
      <c r="T996" s="898">
        <v>0</v>
      </c>
      <c r="U996" s="898">
        <v>0</v>
      </c>
      <c r="V996" s="925">
        <v>0</v>
      </c>
      <c r="Y996" s="969"/>
      <c r="Z996" s="969"/>
      <c r="AA996" s="969"/>
      <c r="AB996" s="969"/>
      <c r="AC996" s="969"/>
      <c r="AD996" s="969"/>
      <c r="AE996" s="969"/>
      <c r="AF996" s="969"/>
      <c r="AG996" s="969"/>
      <c r="AH996" s="969"/>
      <c r="AI996" s="969"/>
      <c r="AJ996" s="969"/>
      <c r="AK996" s="969"/>
      <c r="AL996" s="969"/>
      <c r="AM996" s="969"/>
      <c r="AN996" s="969"/>
      <c r="AO996" s="969"/>
    </row>
    <row r="997" spans="1:41">
      <c r="A997" s="880" t="s">
        <v>2252</v>
      </c>
      <c r="B997" s="946">
        <v>16.899999999999999</v>
      </c>
      <c r="C997" s="946">
        <v>0</v>
      </c>
      <c r="D997" s="893">
        <v>9</v>
      </c>
      <c r="E997" s="893">
        <v>0</v>
      </c>
      <c r="F997" s="893">
        <v>152.1</v>
      </c>
      <c r="G997" s="945">
        <v>2.1</v>
      </c>
      <c r="H997" s="893">
        <v>2</v>
      </c>
      <c r="I997" s="893">
        <v>0</v>
      </c>
      <c r="J997" s="893">
        <v>2</v>
      </c>
      <c r="K997" s="944">
        <v>16.8</v>
      </c>
      <c r="L997" s="943">
        <v>168.9</v>
      </c>
      <c r="M997" s="892">
        <v>0</v>
      </c>
      <c r="N997" s="892">
        <v>0</v>
      </c>
      <c r="O997" s="892">
        <v>0</v>
      </c>
      <c r="P997" s="942">
        <v>168.9</v>
      </c>
      <c r="Q997" s="892">
        <v>0</v>
      </c>
      <c r="R997" s="892">
        <v>0</v>
      </c>
      <c r="S997" s="892">
        <v>0</v>
      </c>
      <c r="T997" s="892">
        <v>0</v>
      </c>
      <c r="U997" s="892">
        <v>0</v>
      </c>
      <c r="V997" s="926">
        <v>0</v>
      </c>
      <c r="Y997" s="969"/>
      <c r="Z997" s="969"/>
      <c r="AA997" s="969"/>
      <c r="AB997" s="969"/>
      <c r="AC997" s="969"/>
      <c r="AD997" s="969"/>
      <c r="AE997" s="969"/>
      <c r="AF997" s="969"/>
      <c r="AG997" s="969"/>
      <c r="AH997" s="969"/>
      <c r="AI997" s="969"/>
      <c r="AJ997" s="969"/>
      <c r="AK997" s="969"/>
      <c r="AL997" s="969"/>
      <c r="AM997" s="969"/>
      <c r="AN997" s="969"/>
      <c r="AO997" s="969"/>
    </row>
    <row r="998" spans="1:41">
      <c r="A998" s="882" t="s">
        <v>2360</v>
      </c>
      <c r="B998" s="951">
        <v>17.25</v>
      </c>
      <c r="C998" s="951">
        <v>0</v>
      </c>
      <c r="D998" s="899">
        <v>9</v>
      </c>
      <c r="E998" s="899">
        <v>0</v>
      </c>
      <c r="F998" s="899">
        <v>155.25</v>
      </c>
      <c r="G998" s="950">
        <v>9</v>
      </c>
      <c r="H998" s="899">
        <v>2</v>
      </c>
      <c r="I998" s="899">
        <v>0</v>
      </c>
      <c r="J998" s="899">
        <v>2</v>
      </c>
      <c r="K998" s="949">
        <v>72</v>
      </c>
      <c r="L998" s="948">
        <v>227.25</v>
      </c>
      <c r="M998" s="898">
        <v>0</v>
      </c>
      <c r="N998" s="898">
        <v>113.625</v>
      </c>
      <c r="O998" s="898">
        <v>113.625</v>
      </c>
      <c r="P998" s="947">
        <v>0</v>
      </c>
      <c r="Q998" s="898">
        <v>0</v>
      </c>
      <c r="R998" s="898">
        <v>0</v>
      </c>
      <c r="S998" s="898">
        <v>0</v>
      </c>
      <c r="T998" s="898">
        <v>0</v>
      </c>
      <c r="U998" s="898">
        <v>0</v>
      </c>
      <c r="V998" s="925">
        <v>0</v>
      </c>
      <c r="Y998" s="969"/>
      <c r="Z998" s="969"/>
      <c r="AA998" s="969"/>
      <c r="AB998" s="969"/>
      <c r="AC998" s="969"/>
      <c r="AD998" s="969"/>
      <c r="AE998" s="969"/>
      <c r="AF998" s="969"/>
      <c r="AG998" s="969"/>
      <c r="AH998" s="969"/>
      <c r="AI998" s="969"/>
      <c r="AJ998" s="969"/>
      <c r="AK998" s="969"/>
      <c r="AL998" s="969"/>
      <c r="AM998" s="969"/>
      <c r="AN998" s="969"/>
      <c r="AO998" s="969"/>
    </row>
    <row r="999" spans="1:41">
      <c r="A999" s="880" t="s">
        <v>2359</v>
      </c>
      <c r="B999" s="946">
        <v>12.35</v>
      </c>
      <c r="C999" s="946">
        <v>0</v>
      </c>
      <c r="D999" s="893">
        <v>9</v>
      </c>
      <c r="E999" s="893">
        <v>0</v>
      </c>
      <c r="F999" s="893">
        <v>111.14999999999999</v>
      </c>
      <c r="G999" s="945">
        <v>9</v>
      </c>
      <c r="H999" s="893">
        <v>2</v>
      </c>
      <c r="I999" s="893">
        <v>0</v>
      </c>
      <c r="J999" s="893">
        <v>2</v>
      </c>
      <c r="K999" s="944">
        <v>72</v>
      </c>
      <c r="L999" s="943">
        <v>183.14999999999998</v>
      </c>
      <c r="M999" s="892">
        <v>183.14999999999998</v>
      </c>
      <c r="N999" s="892">
        <v>0</v>
      </c>
      <c r="O999" s="892">
        <v>0</v>
      </c>
      <c r="P999" s="942">
        <v>0</v>
      </c>
      <c r="Q999" s="892">
        <v>0</v>
      </c>
      <c r="R999" s="892">
        <v>0</v>
      </c>
      <c r="S999" s="892">
        <v>0</v>
      </c>
      <c r="T999" s="892">
        <v>0</v>
      </c>
      <c r="U999" s="892">
        <v>0</v>
      </c>
      <c r="V999" s="926">
        <v>0</v>
      </c>
      <c r="Y999" s="969"/>
      <c r="Z999" s="969"/>
      <c r="AA999" s="969"/>
      <c r="AB999" s="969"/>
      <c r="AC999" s="969"/>
      <c r="AD999" s="969"/>
      <c r="AE999" s="969"/>
      <c r="AF999" s="969"/>
      <c r="AG999" s="969"/>
      <c r="AH999" s="969"/>
      <c r="AI999" s="969"/>
      <c r="AJ999" s="969"/>
      <c r="AK999" s="969"/>
      <c r="AL999" s="969"/>
      <c r="AM999" s="969"/>
      <c r="AN999" s="969"/>
      <c r="AO999" s="969"/>
    </row>
    <row r="1000" spans="1:41">
      <c r="A1000" s="882" t="s">
        <v>2358</v>
      </c>
      <c r="B1000" s="951">
        <v>21.56</v>
      </c>
      <c r="C1000" s="951">
        <v>0</v>
      </c>
      <c r="D1000" s="899">
        <v>9</v>
      </c>
      <c r="E1000" s="899">
        <v>0</v>
      </c>
      <c r="F1000" s="899">
        <v>194.04</v>
      </c>
      <c r="G1000" s="950">
        <v>3.54</v>
      </c>
      <c r="H1000" s="899">
        <v>2</v>
      </c>
      <c r="I1000" s="899">
        <v>0</v>
      </c>
      <c r="J1000" s="899">
        <v>2</v>
      </c>
      <c r="K1000" s="949">
        <v>28.32</v>
      </c>
      <c r="L1000" s="948">
        <v>222.35999999999999</v>
      </c>
      <c r="M1000" s="898">
        <v>0</v>
      </c>
      <c r="N1000" s="898">
        <v>222.35999999999999</v>
      </c>
      <c r="O1000" s="898">
        <v>0</v>
      </c>
      <c r="P1000" s="947">
        <v>0</v>
      </c>
      <c r="Q1000" s="898">
        <v>0</v>
      </c>
      <c r="R1000" s="898">
        <v>0</v>
      </c>
      <c r="S1000" s="898">
        <v>0</v>
      </c>
      <c r="T1000" s="898">
        <v>0</v>
      </c>
      <c r="U1000" s="898">
        <v>0</v>
      </c>
      <c r="V1000" s="925">
        <v>0</v>
      </c>
      <c r="Y1000" s="969"/>
      <c r="Z1000" s="969"/>
      <c r="AA1000" s="969"/>
      <c r="AB1000" s="969"/>
      <c r="AC1000" s="969"/>
      <c r="AD1000" s="969"/>
      <c r="AE1000" s="969"/>
      <c r="AF1000" s="969"/>
      <c r="AG1000" s="969"/>
      <c r="AH1000" s="969"/>
      <c r="AI1000" s="969"/>
      <c r="AJ1000" s="969"/>
      <c r="AK1000" s="969"/>
      <c r="AL1000" s="969"/>
      <c r="AM1000" s="969"/>
      <c r="AN1000" s="969"/>
      <c r="AO1000" s="969"/>
    </row>
    <row r="1001" spans="1:41">
      <c r="A1001" s="880" t="s">
        <v>2357</v>
      </c>
      <c r="B1001" s="946">
        <v>15.06</v>
      </c>
      <c r="C1001" s="946">
        <v>0</v>
      </c>
      <c r="D1001" s="893">
        <v>9</v>
      </c>
      <c r="E1001" s="893">
        <v>0</v>
      </c>
      <c r="F1001" s="893">
        <v>135.54</v>
      </c>
      <c r="G1001" s="945">
        <v>6.5</v>
      </c>
      <c r="H1001" s="893">
        <v>2</v>
      </c>
      <c r="I1001" s="893">
        <v>0</v>
      </c>
      <c r="J1001" s="893">
        <v>2</v>
      </c>
      <c r="K1001" s="944">
        <v>52</v>
      </c>
      <c r="L1001" s="943">
        <v>187.54</v>
      </c>
      <c r="M1001" s="892">
        <v>0</v>
      </c>
      <c r="N1001" s="892">
        <v>187.54</v>
      </c>
      <c r="O1001" s="892">
        <v>0</v>
      </c>
      <c r="P1001" s="942">
        <v>0</v>
      </c>
      <c r="Q1001" s="892">
        <v>0</v>
      </c>
      <c r="R1001" s="892">
        <v>0</v>
      </c>
      <c r="S1001" s="892">
        <v>0</v>
      </c>
      <c r="T1001" s="892">
        <v>0</v>
      </c>
      <c r="U1001" s="892">
        <v>0</v>
      </c>
      <c r="V1001" s="926">
        <v>0</v>
      </c>
      <c r="Y1001" s="969"/>
      <c r="Z1001" s="969"/>
      <c r="AA1001" s="969"/>
      <c r="AB1001" s="969"/>
      <c r="AC1001" s="969"/>
      <c r="AD1001" s="969"/>
      <c r="AE1001" s="969"/>
      <c r="AF1001" s="969"/>
      <c r="AG1001" s="969"/>
      <c r="AH1001" s="969"/>
      <c r="AI1001" s="969"/>
      <c r="AJ1001" s="969"/>
      <c r="AK1001" s="969"/>
      <c r="AL1001" s="969"/>
      <c r="AM1001" s="969"/>
      <c r="AN1001" s="969"/>
      <c r="AO1001" s="969"/>
    </row>
    <row r="1002" spans="1:41">
      <c r="A1002" s="882" t="s">
        <v>2356</v>
      </c>
      <c r="B1002" s="951">
        <v>17.850000000000001</v>
      </c>
      <c r="C1002" s="951">
        <v>0</v>
      </c>
      <c r="D1002" s="899">
        <v>9</v>
      </c>
      <c r="E1002" s="899">
        <v>0</v>
      </c>
      <c r="F1002" s="899">
        <v>160.65</v>
      </c>
      <c r="G1002" s="950">
        <v>9</v>
      </c>
      <c r="H1002" s="899">
        <v>2</v>
      </c>
      <c r="I1002" s="899">
        <v>0</v>
      </c>
      <c r="J1002" s="899">
        <v>2</v>
      </c>
      <c r="K1002" s="949">
        <v>72</v>
      </c>
      <c r="L1002" s="948">
        <v>232.65</v>
      </c>
      <c r="M1002" s="898">
        <v>232.65</v>
      </c>
      <c r="N1002" s="898">
        <v>0</v>
      </c>
      <c r="O1002" s="898">
        <v>0</v>
      </c>
      <c r="P1002" s="947">
        <v>0</v>
      </c>
      <c r="Q1002" s="898">
        <v>0</v>
      </c>
      <c r="R1002" s="898">
        <v>0</v>
      </c>
      <c r="S1002" s="898">
        <v>0</v>
      </c>
      <c r="T1002" s="898">
        <v>0</v>
      </c>
      <c r="U1002" s="898">
        <v>0</v>
      </c>
      <c r="V1002" s="925">
        <v>0</v>
      </c>
      <c r="Y1002" s="969"/>
      <c r="Z1002" s="969"/>
      <c r="AA1002" s="969"/>
      <c r="AB1002" s="969"/>
      <c r="AC1002" s="969"/>
      <c r="AD1002" s="969"/>
      <c r="AE1002" s="969"/>
      <c r="AF1002" s="969"/>
      <c r="AG1002" s="969"/>
      <c r="AH1002" s="969"/>
      <c r="AI1002" s="969"/>
      <c r="AJ1002" s="969"/>
      <c r="AK1002" s="969"/>
      <c r="AL1002" s="969"/>
      <c r="AM1002" s="969"/>
      <c r="AN1002" s="969"/>
      <c r="AO1002" s="969"/>
    </row>
    <row r="1003" spans="1:41">
      <c r="A1003" s="880" t="s">
        <v>2251</v>
      </c>
      <c r="B1003" s="946">
        <v>12.89</v>
      </c>
      <c r="C1003" s="946">
        <v>0</v>
      </c>
      <c r="D1003" s="893">
        <v>9</v>
      </c>
      <c r="E1003" s="893">
        <v>0</v>
      </c>
      <c r="F1003" s="893">
        <v>116.01</v>
      </c>
      <c r="G1003" s="945">
        <v>2.6</v>
      </c>
      <c r="H1003" s="893">
        <v>2</v>
      </c>
      <c r="I1003" s="893">
        <v>0</v>
      </c>
      <c r="J1003" s="893">
        <v>2</v>
      </c>
      <c r="K1003" s="944">
        <v>20.8</v>
      </c>
      <c r="L1003" s="943">
        <v>136.81</v>
      </c>
      <c r="M1003" s="892">
        <v>0</v>
      </c>
      <c r="N1003" s="892">
        <v>0</v>
      </c>
      <c r="O1003" s="892">
        <v>0</v>
      </c>
      <c r="P1003" s="942">
        <v>136.81</v>
      </c>
      <c r="Q1003" s="892">
        <v>0</v>
      </c>
      <c r="R1003" s="892">
        <v>0</v>
      </c>
      <c r="S1003" s="892">
        <v>0</v>
      </c>
      <c r="T1003" s="892">
        <v>0</v>
      </c>
      <c r="U1003" s="892">
        <v>0</v>
      </c>
      <c r="V1003" s="926">
        <v>0</v>
      </c>
      <c r="Y1003" s="969"/>
      <c r="Z1003" s="969"/>
      <c r="AA1003" s="969"/>
      <c r="AB1003" s="969"/>
      <c r="AC1003" s="969"/>
      <c r="AD1003" s="969"/>
      <c r="AE1003" s="969"/>
      <c r="AF1003" s="969"/>
      <c r="AG1003" s="969"/>
      <c r="AH1003" s="969"/>
      <c r="AI1003" s="969"/>
      <c r="AJ1003" s="969"/>
      <c r="AK1003" s="969"/>
      <c r="AL1003" s="969"/>
      <c r="AM1003" s="969"/>
      <c r="AN1003" s="969"/>
      <c r="AO1003" s="969"/>
    </row>
    <row r="1004" spans="1:41">
      <c r="A1004" s="882" t="s">
        <v>2250</v>
      </c>
      <c r="B1004" s="951">
        <v>15.33</v>
      </c>
      <c r="C1004" s="951">
        <v>19.3</v>
      </c>
      <c r="D1004" s="899">
        <v>9</v>
      </c>
      <c r="E1004" s="899">
        <v>9</v>
      </c>
      <c r="F1004" s="899">
        <v>311.67</v>
      </c>
      <c r="G1004" s="950">
        <v>11.260999999999999</v>
      </c>
      <c r="H1004" s="899">
        <v>3</v>
      </c>
      <c r="I1004" s="899">
        <v>0</v>
      </c>
      <c r="J1004" s="899">
        <v>3</v>
      </c>
      <c r="K1004" s="949">
        <v>135.13200000000001</v>
      </c>
      <c r="L1004" s="948">
        <v>446.80200000000002</v>
      </c>
      <c r="M1004" s="898">
        <v>0</v>
      </c>
      <c r="N1004" s="898">
        <v>0</v>
      </c>
      <c r="O1004" s="898">
        <v>0</v>
      </c>
      <c r="P1004" s="947">
        <v>446.80200000000002</v>
      </c>
      <c r="Q1004" s="898">
        <v>0</v>
      </c>
      <c r="R1004" s="898">
        <v>0</v>
      </c>
      <c r="S1004" s="898">
        <v>0</v>
      </c>
      <c r="T1004" s="898">
        <v>0</v>
      </c>
      <c r="U1004" s="898">
        <v>0</v>
      </c>
      <c r="V1004" s="925">
        <v>0</v>
      </c>
      <c r="Y1004" s="969"/>
      <c r="Z1004" s="969"/>
      <c r="AA1004" s="969"/>
      <c r="AB1004" s="969"/>
      <c r="AC1004" s="969"/>
      <c r="AD1004" s="969"/>
      <c r="AE1004" s="969"/>
      <c r="AF1004" s="969"/>
      <c r="AG1004" s="969"/>
      <c r="AH1004" s="969"/>
      <c r="AI1004" s="969"/>
      <c r="AJ1004" s="969"/>
      <c r="AK1004" s="969"/>
      <c r="AL1004" s="969"/>
      <c r="AM1004" s="969"/>
      <c r="AN1004" s="969"/>
      <c r="AO1004" s="969"/>
    </row>
    <row r="1005" spans="1:41">
      <c r="A1005" s="880" t="s">
        <v>2355</v>
      </c>
      <c r="B1005" s="946">
        <v>23.34</v>
      </c>
      <c r="C1005" s="946">
        <v>0</v>
      </c>
      <c r="D1005" s="893">
        <v>9</v>
      </c>
      <c r="E1005" s="893">
        <v>0</v>
      </c>
      <c r="F1005" s="893">
        <v>210.06</v>
      </c>
      <c r="G1005" s="945">
        <v>8.35</v>
      </c>
      <c r="H1005" s="893">
        <v>2</v>
      </c>
      <c r="I1005" s="893">
        <v>0</v>
      </c>
      <c r="J1005" s="893">
        <v>2</v>
      </c>
      <c r="K1005" s="944">
        <v>66.8</v>
      </c>
      <c r="L1005" s="943">
        <v>276.86</v>
      </c>
      <c r="M1005" s="892">
        <v>0</v>
      </c>
      <c r="N1005" s="892">
        <v>276.86</v>
      </c>
      <c r="O1005" s="892">
        <v>0</v>
      </c>
      <c r="P1005" s="942">
        <v>0</v>
      </c>
      <c r="Q1005" s="892">
        <v>0</v>
      </c>
      <c r="R1005" s="892">
        <v>0</v>
      </c>
      <c r="S1005" s="892">
        <v>0</v>
      </c>
      <c r="T1005" s="892">
        <v>0</v>
      </c>
      <c r="U1005" s="892">
        <v>0</v>
      </c>
      <c r="V1005" s="926">
        <v>0</v>
      </c>
      <c r="Y1005" s="969"/>
      <c r="Z1005" s="969"/>
      <c r="AA1005" s="969"/>
      <c r="AB1005" s="969"/>
      <c r="AC1005" s="969"/>
      <c r="AD1005" s="969"/>
      <c r="AE1005" s="969"/>
      <c r="AF1005" s="969"/>
      <c r="AG1005" s="969"/>
      <c r="AH1005" s="969"/>
      <c r="AI1005" s="969"/>
      <c r="AJ1005" s="969"/>
      <c r="AK1005" s="969"/>
      <c r="AL1005" s="969"/>
      <c r="AM1005" s="969"/>
      <c r="AN1005" s="969"/>
      <c r="AO1005" s="969"/>
    </row>
    <row r="1006" spans="1:41">
      <c r="A1006" s="882" t="s">
        <v>2249</v>
      </c>
      <c r="B1006" s="951">
        <v>11.57</v>
      </c>
      <c r="C1006" s="951">
        <v>0</v>
      </c>
      <c r="D1006" s="899">
        <v>9</v>
      </c>
      <c r="E1006" s="899">
        <v>0</v>
      </c>
      <c r="F1006" s="899">
        <v>104.13</v>
      </c>
      <c r="G1006" s="950">
        <v>2.1</v>
      </c>
      <c r="H1006" s="899">
        <v>2</v>
      </c>
      <c r="I1006" s="899">
        <v>0</v>
      </c>
      <c r="J1006" s="899">
        <v>2</v>
      </c>
      <c r="K1006" s="949">
        <v>16.8</v>
      </c>
      <c r="L1006" s="948">
        <v>120.92999999999999</v>
      </c>
      <c r="M1006" s="898">
        <v>0</v>
      </c>
      <c r="N1006" s="898">
        <v>0</v>
      </c>
      <c r="O1006" s="898">
        <v>0</v>
      </c>
      <c r="P1006" s="947">
        <v>120.92999999999999</v>
      </c>
      <c r="Q1006" s="898">
        <v>0</v>
      </c>
      <c r="R1006" s="898">
        <v>0</v>
      </c>
      <c r="S1006" s="898">
        <v>0</v>
      </c>
      <c r="T1006" s="898">
        <v>0</v>
      </c>
      <c r="U1006" s="898">
        <v>0</v>
      </c>
      <c r="V1006" s="925">
        <v>0</v>
      </c>
      <c r="Y1006" s="969"/>
      <c r="Z1006" s="969"/>
      <c r="AA1006" s="969"/>
      <c r="AB1006" s="969"/>
      <c r="AC1006" s="969"/>
      <c r="AD1006" s="969"/>
      <c r="AE1006" s="969"/>
      <c r="AF1006" s="969"/>
      <c r="AG1006" s="969"/>
      <c r="AH1006" s="969"/>
      <c r="AI1006" s="969"/>
      <c r="AJ1006" s="969"/>
      <c r="AK1006" s="969"/>
      <c r="AL1006" s="969"/>
      <c r="AM1006" s="969"/>
      <c r="AN1006" s="969"/>
      <c r="AO1006" s="969"/>
    </row>
    <row r="1007" spans="1:41">
      <c r="A1007" s="880" t="s">
        <v>2248</v>
      </c>
      <c r="B1007" s="946">
        <v>6.75</v>
      </c>
      <c r="C1007" s="946">
        <v>7.36</v>
      </c>
      <c r="D1007" s="893">
        <v>9</v>
      </c>
      <c r="E1007" s="893">
        <v>9</v>
      </c>
      <c r="F1007" s="893">
        <v>126.99000000000001</v>
      </c>
      <c r="G1007" s="945">
        <v>3.1135000000000002</v>
      </c>
      <c r="H1007" s="893">
        <v>2</v>
      </c>
      <c r="I1007" s="893">
        <v>0</v>
      </c>
      <c r="J1007" s="893">
        <v>2</v>
      </c>
      <c r="K1007" s="944">
        <v>24.908000000000001</v>
      </c>
      <c r="L1007" s="943">
        <v>151.89800000000002</v>
      </c>
      <c r="M1007" s="892">
        <v>0</v>
      </c>
      <c r="N1007" s="892">
        <v>0</v>
      </c>
      <c r="O1007" s="892">
        <v>0</v>
      </c>
      <c r="P1007" s="942">
        <v>151.89800000000002</v>
      </c>
      <c r="Q1007" s="892">
        <v>0</v>
      </c>
      <c r="R1007" s="892">
        <v>0</v>
      </c>
      <c r="S1007" s="892">
        <v>0</v>
      </c>
      <c r="T1007" s="892">
        <v>0</v>
      </c>
      <c r="U1007" s="892">
        <v>0</v>
      </c>
      <c r="V1007" s="926">
        <v>0</v>
      </c>
      <c r="Y1007" s="969"/>
      <c r="Z1007" s="969"/>
      <c r="AA1007" s="969"/>
      <c r="AB1007" s="969"/>
      <c r="AC1007" s="969"/>
      <c r="AD1007" s="969"/>
      <c r="AE1007" s="969"/>
      <c r="AF1007" s="969"/>
      <c r="AG1007" s="969"/>
      <c r="AH1007" s="969"/>
      <c r="AI1007" s="969"/>
      <c r="AJ1007" s="969"/>
      <c r="AK1007" s="969"/>
      <c r="AL1007" s="969"/>
      <c r="AM1007" s="969"/>
      <c r="AN1007" s="969"/>
      <c r="AO1007" s="969"/>
    </row>
    <row r="1008" spans="1:41">
      <c r="A1008" s="882" t="s">
        <v>2354</v>
      </c>
      <c r="B1008" s="951">
        <v>16.05</v>
      </c>
      <c r="C1008" s="951">
        <v>0</v>
      </c>
      <c r="D1008" s="899">
        <v>9</v>
      </c>
      <c r="E1008" s="899">
        <v>0</v>
      </c>
      <c r="F1008" s="899">
        <v>144.45000000000002</v>
      </c>
      <c r="G1008" s="950">
        <v>14.64</v>
      </c>
      <c r="H1008" s="899">
        <v>2</v>
      </c>
      <c r="I1008" s="899">
        <v>0</v>
      </c>
      <c r="J1008" s="899">
        <v>2</v>
      </c>
      <c r="K1008" s="949">
        <v>117.12</v>
      </c>
      <c r="L1008" s="948">
        <v>261.57000000000005</v>
      </c>
      <c r="M1008" s="898">
        <v>0</v>
      </c>
      <c r="N1008" s="898">
        <v>261.57000000000005</v>
      </c>
      <c r="O1008" s="898">
        <v>0</v>
      </c>
      <c r="P1008" s="947">
        <v>0</v>
      </c>
      <c r="Q1008" s="898">
        <v>0</v>
      </c>
      <c r="R1008" s="898">
        <v>0</v>
      </c>
      <c r="S1008" s="898">
        <v>0</v>
      </c>
      <c r="T1008" s="898">
        <v>0</v>
      </c>
      <c r="U1008" s="898">
        <v>0</v>
      </c>
      <c r="V1008" s="925">
        <v>0</v>
      </c>
      <c r="Y1008" s="969"/>
      <c r="Z1008" s="969"/>
      <c r="AA1008" s="969"/>
      <c r="AB1008" s="969"/>
      <c r="AC1008" s="969"/>
      <c r="AD1008" s="969"/>
      <c r="AE1008" s="969"/>
      <c r="AF1008" s="969"/>
      <c r="AG1008" s="969"/>
      <c r="AH1008" s="969"/>
      <c r="AI1008" s="969"/>
      <c r="AJ1008" s="969"/>
      <c r="AK1008" s="969"/>
      <c r="AL1008" s="969"/>
      <c r="AM1008" s="969"/>
      <c r="AN1008" s="969"/>
      <c r="AO1008" s="969"/>
    </row>
    <row r="1009" spans="1:41">
      <c r="A1009" s="880" t="s">
        <v>2317</v>
      </c>
      <c r="B1009" s="946">
        <v>10.68</v>
      </c>
      <c r="C1009" s="946">
        <v>11.46</v>
      </c>
      <c r="D1009" s="893">
        <v>17</v>
      </c>
      <c r="E1009" s="893">
        <v>17</v>
      </c>
      <c r="F1009" s="893">
        <v>376.38</v>
      </c>
      <c r="G1009" s="945">
        <v>10.5825</v>
      </c>
      <c r="H1009" s="893">
        <v>5</v>
      </c>
      <c r="I1009" s="893">
        <v>0</v>
      </c>
      <c r="J1009" s="893">
        <v>5</v>
      </c>
      <c r="K1009" s="944">
        <v>211.64999999999998</v>
      </c>
      <c r="L1009" s="943">
        <v>588.03</v>
      </c>
      <c r="M1009" s="892">
        <v>0</v>
      </c>
      <c r="N1009" s="892">
        <v>0</v>
      </c>
      <c r="O1009" s="892">
        <v>0</v>
      </c>
      <c r="P1009" s="942">
        <v>588.03</v>
      </c>
      <c r="Q1009" s="892">
        <v>0</v>
      </c>
      <c r="R1009" s="892">
        <v>0</v>
      </c>
      <c r="S1009" s="892">
        <v>0</v>
      </c>
      <c r="T1009" s="892">
        <v>0</v>
      </c>
      <c r="U1009" s="892">
        <v>0</v>
      </c>
      <c r="V1009" s="926">
        <v>0</v>
      </c>
      <c r="Y1009" s="969"/>
      <c r="Z1009" s="969"/>
      <c r="AA1009" s="969"/>
      <c r="AB1009" s="969"/>
      <c r="AC1009" s="969"/>
      <c r="AD1009" s="969"/>
      <c r="AE1009" s="969"/>
      <c r="AF1009" s="969"/>
      <c r="AG1009" s="969"/>
      <c r="AH1009" s="969"/>
      <c r="AI1009" s="969"/>
      <c r="AJ1009" s="969"/>
      <c r="AK1009" s="969"/>
      <c r="AL1009" s="969"/>
      <c r="AM1009" s="969"/>
      <c r="AN1009" s="969"/>
      <c r="AO1009" s="969"/>
    </row>
    <row r="1010" spans="1:41">
      <c r="A1010" s="882" t="s">
        <v>2247</v>
      </c>
      <c r="B1010" s="951">
        <v>10.99</v>
      </c>
      <c r="C1010" s="951">
        <v>10.87</v>
      </c>
      <c r="D1010" s="899">
        <v>13</v>
      </c>
      <c r="E1010" s="899">
        <v>13</v>
      </c>
      <c r="F1010" s="899">
        <v>284.18</v>
      </c>
      <c r="G1010" s="950">
        <v>9.6370000000000005</v>
      </c>
      <c r="H1010" s="899">
        <v>4</v>
      </c>
      <c r="I1010" s="899">
        <v>0</v>
      </c>
      <c r="J1010" s="899">
        <v>4</v>
      </c>
      <c r="K1010" s="949">
        <v>154.19200000000001</v>
      </c>
      <c r="L1010" s="948">
        <v>438.37200000000001</v>
      </c>
      <c r="M1010" s="898">
        <v>0</v>
      </c>
      <c r="N1010" s="898">
        <v>0</v>
      </c>
      <c r="O1010" s="898">
        <v>0</v>
      </c>
      <c r="P1010" s="947">
        <v>438.37200000000001</v>
      </c>
      <c r="Q1010" s="898">
        <v>0</v>
      </c>
      <c r="R1010" s="898">
        <v>0</v>
      </c>
      <c r="S1010" s="898">
        <v>0</v>
      </c>
      <c r="T1010" s="898">
        <v>0</v>
      </c>
      <c r="U1010" s="898">
        <v>0</v>
      </c>
      <c r="V1010" s="925">
        <v>0</v>
      </c>
      <c r="Y1010" s="969"/>
      <c r="Z1010" s="969"/>
      <c r="AA1010" s="969"/>
      <c r="AB1010" s="969"/>
      <c r="AC1010" s="969"/>
      <c r="AD1010" s="969"/>
      <c r="AE1010" s="969"/>
      <c r="AF1010" s="969"/>
      <c r="AG1010" s="969"/>
      <c r="AH1010" s="969"/>
      <c r="AI1010" s="969"/>
      <c r="AJ1010" s="969"/>
      <c r="AK1010" s="969"/>
      <c r="AL1010" s="969"/>
      <c r="AM1010" s="969"/>
      <c r="AN1010" s="969"/>
      <c r="AO1010" s="969"/>
    </row>
    <row r="1011" spans="1:41">
      <c r="A1011" s="880" t="s">
        <v>2246</v>
      </c>
      <c r="B1011" s="946">
        <v>14.62</v>
      </c>
      <c r="C1011" s="946">
        <v>0</v>
      </c>
      <c r="D1011" s="893">
        <v>9</v>
      </c>
      <c r="E1011" s="893">
        <v>0</v>
      </c>
      <c r="F1011" s="893">
        <v>131.57999999999998</v>
      </c>
      <c r="G1011" s="945">
        <v>6.7</v>
      </c>
      <c r="H1011" s="893">
        <v>2</v>
      </c>
      <c r="I1011" s="893">
        <v>0</v>
      </c>
      <c r="J1011" s="893">
        <v>2</v>
      </c>
      <c r="K1011" s="944">
        <v>53.6</v>
      </c>
      <c r="L1011" s="943">
        <v>185.17999999999998</v>
      </c>
      <c r="M1011" s="892">
        <v>0</v>
      </c>
      <c r="N1011" s="892">
        <v>0</v>
      </c>
      <c r="O1011" s="892">
        <v>0</v>
      </c>
      <c r="P1011" s="942">
        <v>185.17999999999998</v>
      </c>
      <c r="Q1011" s="892">
        <v>0</v>
      </c>
      <c r="R1011" s="892">
        <v>0</v>
      </c>
      <c r="S1011" s="892">
        <v>0</v>
      </c>
      <c r="T1011" s="892">
        <v>0</v>
      </c>
      <c r="U1011" s="892">
        <v>0</v>
      </c>
      <c r="V1011" s="926">
        <v>0</v>
      </c>
      <c r="Y1011" s="969"/>
      <c r="Z1011" s="969"/>
      <c r="AA1011" s="969"/>
      <c r="AB1011" s="969"/>
      <c r="AC1011" s="969"/>
      <c r="AD1011" s="969"/>
      <c r="AE1011" s="969"/>
      <c r="AF1011" s="969"/>
      <c r="AG1011" s="969"/>
      <c r="AH1011" s="969"/>
      <c r="AI1011" s="969"/>
      <c r="AJ1011" s="969"/>
      <c r="AK1011" s="969"/>
      <c r="AL1011" s="969"/>
      <c r="AM1011" s="969"/>
      <c r="AN1011" s="969"/>
      <c r="AO1011" s="969"/>
    </row>
    <row r="1012" spans="1:41">
      <c r="A1012" s="882" t="s">
        <v>2245</v>
      </c>
      <c r="B1012" s="951">
        <v>25.3</v>
      </c>
      <c r="C1012" s="951">
        <v>0</v>
      </c>
      <c r="D1012" s="899">
        <v>9</v>
      </c>
      <c r="E1012" s="899">
        <v>0</v>
      </c>
      <c r="F1012" s="899">
        <v>227.70000000000002</v>
      </c>
      <c r="G1012" s="950">
        <v>3.3319999999999999</v>
      </c>
      <c r="H1012" s="899">
        <v>2</v>
      </c>
      <c r="I1012" s="899">
        <v>0</v>
      </c>
      <c r="J1012" s="899">
        <v>2</v>
      </c>
      <c r="K1012" s="949">
        <v>26.655999999999999</v>
      </c>
      <c r="L1012" s="948">
        <v>254.35600000000002</v>
      </c>
      <c r="M1012" s="898">
        <v>0</v>
      </c>
      <c r="N1012" s="898">
        <v>0</v>
      </c>
      <c r="O1012" s="898">
        <v>254.35600000000002</v>
      </c>
      <c r="P1012" s="947">
        <v>0</v>
      </c>
      <c r="Q1012" s="898">
        <v>0</v>
      </c>
      <c r="R1012" s="898">
        <v>0</v>
      </c>
      <c r="S1012" s="898">
        <v>0</v>
      </c>
      <c r="T1012" s="898">
        <v>0</v>
      </c>
      <c r="U1012" s="898">
        <v>0</v>
      </c>
      <c r="V1012" s="925">
        <v>0</v>
      </c>
      <c r="Y1012" s="969"/>
      <c r="Z1012" s="969"/>
      <c r="AA1012" s="969"/>
      <c r="AB1012" s="969"/>
      <c r="AC1012" s="969"/>
      <c r="AD1012" s="969"/>
      <c r="AE1012" s="969"/>
      <c r="AF1012" s="969"/>
      <c r="AG1012" s="969"/>
      <c r="AH1012" s="969"/>
      <c r="AI1012" s="969"/>
      <c r="AJ1012" s="969"/>
      <c r="AK1012" s="969"/>
      <c r="AL1012" s="969"/>
      <c r="AM1012" s="969"/>
      <c r="AN1012" s="969"/>
      <c r="AO1012" s="969"/>
    </row>
    <row r="1013" spans="1:41">
      <c r="A1013" s="880" t="s">
        <v>2244</v>
      </c>
      <c r="B1013" s="946">
        <v>18.27</v>
      </c>
      <c r="C1013" s="946">
        <v>0</v>
      </c>
      <c r="D1013" s="893">
        <v>9</v>
      </c>
      <c r="E1013" s="893">
        <v>0</v>
      </c>
      <c r="F1013" s="893">
        <v>164.43</v>
      </c>
      <c r="G1013" s="945">
        <v>9.6370000000000005</v>
      </c>
      <c r="H1013" s="893">
        <v>2</v>
      </c>
      <c r="I1013" s="893">
        <v>0</v>
      </c>
      <c r="J1013" s="893">
        <v>2</v>
      </c>
      <c r="K1013" s="944">
        <v>77.096000000000004</v>
      </c>
      <c r="L1013" s="943">
        <v>241.52600000000001</v>
      </c>
      <c r="M1013" s="892">
        <v>0</v>
      </c>
      <c r="N1013" s="892">
        <v>0</v>
      </c>
      <c r="O1013" s="892">
        <v>0</v>
      </c>
      <c r="P1013" s="942">
        <v>241.52600000000001</v>
      </c>
      <c r="Q1013" s="892">
        <v>0</v>
      </c>
      <c r="R1013" s="892">
        <v>0</v>
      </c>
      <c r="S1013" s="892">
        <v>0</v>
      </c>
      <c r="T1013" s="892">
        <v>0</v>
      </c>
      <c r="U1013" s="892">
        <v>0</v>
      </c>
      <c r="V1013" s="926">
        <v>0</v>
      </c>
      <c r="Y1013" s="969"/>
      <c r="Z1013" s="969"/>
      <c r="AA1013" s="969"/>
      <c r="AB1013" s="969"/>
      <c r="AC1013" s="969"/>
      <c r="AD1013" s="969"/>
      <c r="AE1013" s="969"/>
      <c r="AF1013" s="969"/>
      <c r="AG1013" s="969"/>
      <c r="AH1013" s="969"/>
      <c r="AI1013" s="969"/>
      <c r="AJ1013" s="969"/>
      <c r="AK1013" s="969"/>
      <c r="AL1013" s="969"/>
      <c r="AM1013" s="969"/>
      <c r="AN1013" s="969"/>
      <c r="AO1013" s="969"/>
    </row>
    <row r="1014" spans="1:41">
      <c r="A1014" s="882" t="s">
        <v>2243</v>
      </c>
      <c r="B1014" s="951">
        <v>18.86</v>
      </c>
      <c r="C1014" s="951">
        <v>0</v>
      </c>
      <c r="D1014" s="899">
        <v>9</v>
      </c>
      <c r="E1014" s="899">
        <v>0</v>
      </c>
      <c r="F1014" s="899">
        <v>169.74</v>
      </c>
      <c r="G1014" s="950">
        <v>8</v>
      </c>
      <c r="H1014" s="899">
        <v>2</v>
      </c>
      <c r="I1014" s="899">
        <v>0</v>
      </c>
      <c r="J1014" s="899">
        <v>2</v>
      </c>
      <c r="K1014" s="949">
        <v>64</v>
      </c>
      <c r="L1014" s="948">
        <v>233.74</v>
      </c>
      <c r="M1014" s="898">
        <v>0</v>
      </c>
      <c r="N1014" s="898">
        <v>0</v>
      </c>
      <c r="O1014" s="898">
        <v>0</v>
      </c>
      <c r="P1014" s="947">
        <v>233.74</v>
      </c>
      <c r="Q1014" s="898">
        <v>0</v>
      </c>
      <c r="R1014" s="898">
        <v>0</v>
      </c>
      <c r="S1014" s="898">
        <v>0</v>
      </c>
      <c r="T1014" s="898">
        <v>0</v>
      </c>
      <c r="U1014" s="898">
        <v>0</v>
      </c>
      <c r="V1014" s="925">
        <v>0</v>
      </c>
      <c r="Y1014" s="969"/>
      <c r="Z1014" s="969"/>
      <c r="AA1014" s="969"/>
      <c r="AB1014" s="969"/>
      <c r="AC1014" s="969"/>
      <c r="AD1014" s="969"/>
      <c r="AE1014" s="969"/>
      <c r="AF1014" s="969"/>
      <c r="AG1014" s="969"/>
      <c r="AH1014" s="969"/>
      <c r="AI1014" s="969"/>
      <c r="AJ1014" s="969"/>
      <c r="AK1014" s="969"/>
      <c r="AL1014" s="969"/>
      <c r="AM1014" s="969"/>
      <c r="AN1014" s="969"/>
      <c r="AO1014" s="969"/>
    </row>
    <row r="1015" spans="1:41">
      <c r="A1015" s="880" t="s">
        <v>2242</v>
      </c>
      <c r="B1015" s="946">
        <v>30.64</v>
      </c>
      <c r="C1015" s="946">
        <v>0</v>
      </c>
      <c r="D1015" s="893">
        <v>9</v>
      </c>
      <c r="E1015" s="893">
        <v>0</v>
      </c>
      <c r="F1015" s="893">
        <v>275.76</v>
      </c>
      <c r="G1015" s="945">
        <v>5.915</v>
      </c>
      <c r="H1015" s="893">
        <v>3</v>
      </c>
      <c r="I1015" s="893">
        <v>0</v>
      </c>
      <c r="J1015" s="893">
        <v>3</v>
      </c>
      <c r="K1015" s="944">
        <v>70.98</v>
      </c>
      <c r="L1015" s="943">
        <v>346.74</v>
      </c>
      <c r="M1015" s="892">
        <v>0</v>
      </c>
      <c r="N1015" s="892">
        <v>0</v>
      </c>
      <c r="O1015" s="892">
        <v>346.74</v>
      </c>
      <c r="P1015" s="942">
        <v>0</v>
      </c>
      <c r="Q1015" s="892">
        <v>0</v>
      </c>
      <c r="R1015" s="892">
        <v>0</v>
      </c>
      <c r="S1015" s="892">
        <v>0</v>
      </c>
      <c r="T1015" s="892">
        <v>0</v>
      </c>
      <c r="U1015" s="892">
        <v>0</v>
      </c>
      <c r="V1015" s="926">
        <v>0</v>
      </c>
      <c r="Y1015" s="969"/>
      <c r="Z1015" s="969"/>
      <c r="AA1015" s="969"/>
      <c r="AB1015" s="969"/>
      <c r="AC1015" s="969"/>
      <c r="AD1015" s="969"/>
      <c r="AE1015" s="969"/>
      <c r="AF1015" s="969"/>
      <c r="AG1015" s="969"/>
      <c r="AH1015" s="969"/>
      <c r="AI1015" s="969"/>
      <c r="AJ1015" s="969"/>
      <c r="AK1015" s="969"/>
      <c r="AL1015" s="969"/>
      <c r="AM1015" s="969"/>
      <c r="AN1015" s="969"/>
      <c r="AO1015" s="969"/>
    </row>
    <row r="1016" spans="1:41">
      <c r="A1016" s="882" t="s">
        <v>2241</v>
      </c>
      <c r="B1016" s="951">
        <v>34.81</v>
      </c>
      <c r="C1016" s="951">
        <v>0</v>
      </c>
      <c r="D1016" s="899">
        <v>9</v>
      </c>
      <c r="E1016" s="899">
        <v>0</v>
      </c>
      <c r="F1016" s="899">
        <v>313.29000000000002</v>
      </c>
      <c r="G1016" s="950">
        <v>6.0979999999999999</v>
      </c>
      <c r="H1016" s="899">
        <v>3</v>
      </c>
      <c r="I1016" s="899">
        <v>0</v>
      </c>
      <c r="J1016" s="899">
        <v>3</v>
      </c>
      <c r="K1016" s="949">
        <v>73.176000000000002</v>
      </c>
      <c r="L1016" s="948">
        <v>386.46600000000001</v>
      </c>
      <c r="M1016" s="898">
        <v>0</v>
      </c>
      <c r="N1016" s="898">
        <v>0</v>
      </c>
      <c r="O1016" s="898">
        <v>386.46600000000001</v>
      </c>
      <c r="P1016" s="947">
        <v>0</v>
      </c>
      <c r="Q1016" s="898">
        <v>0</v>
      </c>
      <c r="R1016" s="898">
        <v>0</v>
      </c>
      <c r="S1016" s="898">
        <v>0</v>
      </c>
      <c r="T1016" s="898">
        <v>0</v>
      </c>
      <c r="U1016" s="898">
        <v>0</v>
      </c>
      <c r="V1016" s="925">
        <v>0</v>
      </c>
      <c r="Y1016" s="969"/>
      <c r="Z1016" s="969"/>
      <c r="AA1016" s="969"/>
      <c r="AB1016" s="969"/>
      <c r="AC1016" s="969"/>
      <c r="AD1016" s="969"/>
      <c r="AE1016" s="969"/>
      <c r="AF1016" s="969"/>
      <c r="AG1016" s="969"/>
      <c r="AH1016" s="969"/>
      <c r="AI1016" s="969"/>
      <c r="AJ1016" s="969"/>
      <c r="AK1016" s="969"/>
      <c r="AL1016" s="969"/>
      <c r="AM1016" s="969"/>
      <c r="AN1016" s="969"/>
      <c r="AO1016" s="969"/>
    </row>
    <row r="1017" spans="1:41">
      <c r="A1017" s="880" t="s">
        <v>2353</v>
      </c>
      <c r="B1017" s="946">
        <v>23.11</v>
      </c>
      <c r="C1017" s="946">
        <v>0</v>
      </c>
      <c r="D1017" s="893">
        <v>9</v>
      </c>
      <c r="E1017" s="893">
        <v>0</v>
      </c>
      <c r="F1017" s="893">
        <v>207.99</v>
      </c>
      <c r="G1017" s="945">
        <v>9.6479999999999997</v>
      </c>
      <c r="H1017" s="893">
        <v>2</v>
      </c>
      <c r="I1017" s="893">
        <v>0</v>
      </c>
      <c r="J1017" s="893">
        <v>2</v>
      </c>
      <c r="K1017" s="944">
        <v>77.183999999999997</v>
      </c>
      <c r="L1017" s="943">
        <v>285.17399999999998</v>
      </c>
      <c r="M1017" s="892">
        <v>0</v>
      </c>
      <c r="N1017" s="892">
        <v>285.17399999999998</v>
      </c>
      <c r="O1017" s="892">
        <v>0</v>
      </c>
      <c r="P1017" s="942">
        <v>0</v>
      </c>
      <c r="Q1017" s="892">
        <v>0</v>
      </c>
      <c r="R1017" s="892">
        <v>0</v>
      </c>
      <c r="S1017" s="892">
        <v>0</v>
      </c>
      <c r="T1017" s="892">
        <v>0</v>
      </c>
      <c r="U1017" s="892">
        <v>0</v>
      </c>
      <c r="V1017" s="926">
        <v>0</v>
      </c>
      <c r="Y1017" s="969"/>
      <c r="Z1017" s="969"/>
      <c r="AA1017" s="969"/>
      <c r="AB1017" s="969"/>
      <c r="AC1017" s="969"/>
      <c r="AD1017" s="969"/>
      <c r="AE1017" s="969"/>
      <c r="AF1017" s="969"/>
      <c r="AG1017" s="969"/>
      <c r="AH1017" s="969"/>
      <c r="AI1017" s="969"/>
      <c r="AJ1017" s="969"/>
      <c r="AK1017" s="969"/>
      <c r="AL1017" s="969"/>
      <c r="AM1017" s="969"/>
      <c r="AN1017" s="969"/>
      <c r="AO1017" s="969"/>
    </row>
    <row r="1018" spans="1:41">
      <c r="A1018" s="882" t="s">
        <v>2240</v>
      </c>
      <c r="B1018" s="951">
        <v>12.3</v>
      </c>
      <c r="C1018" s="951">
        <v>0</v>
      </c>
      <c r="D1018" s="899">
        <v>9</v>
      </c>
      <c r="E1018" s="899">
        <v>0</v>
      </c>
      <c r="F1018" s="899">
        <v>110.7</v>
      </c>
      <c r="G1018" s="950">
        <v>9.3000000000000007</v>
      </c>
      <c r="H1018" s="899">
        <v>2</v>
      </c>
      <c r="I1018" s="899">
        <v>0</v>
      </c>
      <c r="J1018" s="899">
        <v>2</v>
      </c>
      <c r="K1018" s="949">
        <v>74.400000000000006</v>
      </c>
      <c r="L1018" s="948">
        <v>185.10000000000002</v>
      </c>
      <c r="M1018" s="898">
        <v>0</v>
      </c>
      <c r="N1018" s="898">
        <v>0</v>
      </c>
      <c r="O1018" s="898">
        <v>0</v>
      </c>
      <c r="P1018" s="947">
        <v>185.10000000000002</v>
      </c>
      <c r="Q1018" s="898">
        <v>0</v>
      </c>
      <c r="R1018" s="898">
        <v>0</v>
      </c>
      <c r="S1018" s="898">
        <v>0</v>
      </c>
      <c r="T1018" s="898">
        <v>0</v>
      </c>
      <c r="U1018" s="898">
        <v>0</v>
      </c>
      <c r="V1018" s="925">
        <v>0</v>
      </c>
      <c r="Y1018" s="969"/>
      <c r="Z1018" s="969"/>
      <c r="AA1018" s="969"/>
      <c r="AB1018" s="969"/>
      <c r="AC1018" s="969"/>
      <c r="AD1018" s="969"/>
      <c r="AE1018" s="969"/>
      <c r="AF1018" s="969"/>
      <c r="AG1018" s="969"/>
      <c r="AH1018" s="969"/>
      <c r="AI1018" s="969"/>
      <c r="AJ1018" s="969"/>
      <c r="AK1018" s="969"/>
      <c r="AL1018" s="969"/>
      <c r="AM1018" s="969"/>
      <c r="AN1018" s="969"/>
      <c r="AO1018" s="969"/>
    </row>
    <row r="1019" spans="1:41">
      <c r="A1019" s="880" t="s">
        <v>2239</v>
      </c>
      <c r="B1019" s="946">
        <v>24.56</v>
      </c>
      <c r="C1019" s="946">
        <v>0</v>
      </c>
      <c r="D1019" s="893">
        <v>9</v>
      </c>
      <c r="E1019" s="893">
        <v>0</v>
      </c>
      <c r="F1019" s="893">
        <v>221.04</v>
      </c>
      <c r="G1019" s="945">
        <v>10.528</v>
      </c>
      <c r="H1019" s="893">
        <v>3</v>
      </c>
      <c r="I1019" s="893">
        <v>0</v>
      </c>
      <c r="J1019" s="893">
        <v>3</v>
      </c>
      <c r="K1019" s="944">
        <v>126.33600000000001</v>
      </c>
      <c r="L1019" s="943">
        <v>347.37599999999998</v>
      </c>
      <c r="M1019" s="892">
        <v>0</v>
      </c>
      <c r="N1019" s="892">
        <v>0</v>
      </c>
      <c r="O1019" s="892">
        <v>0</v>
      </c>
      <c r="P1019" s="942">
        <v>347.37599999999998</v>
      </c>
      <c r="Q1019" s="892">
        <v>0</v>
      </c>
      <c r="R1019" s="892">
        <v>0</v>
      </c>
      <c r="S1019" s="892">
        <v>0</v>
      </c>
      <c r="T1019" s="892">
        <v>0</v>
      </c>
      <c r="U1019" s="892">
        <v>0</v>
      </c>
      <c r="V1019" s="926">
        <v>0</v>
      </c>
      <c r="Y1019" s="969"/>
      <c r="Z1019" s="969"/>
      <c r="AA1019" s="969"/>
      <c r="AB1019" s="969"/>
      <c r="AC1019" s="969"/>
      <c r="AD1019" s="969"/>
      <c r="AE1019" s="969"/>
      <c r="AF1019" s="969"/>
      <c r="AG1019" s="969"/>
      <c r="AH1019" s="969"/>
      <c r="AI1019" s="969"/>
      <c r="AJ1019" s="969"/>
      <c r="AK1019" s="969"/>
      <c r="AL1019" s="969"/>
      <c r="AM1019" s="969"/>
      <c r="AN1019" s="969"/>
      <c r="AO1019" s="969"/>
    </row>
    <row r="1020" spans="1:41">
      <c r="A1020" s="882" t="s">
        <v>2238</v>
      </c>
      <c r="B1020" s="951">
        <v>17.07</v>
      </c>
      <c r="C1020" s="951">
        <v>0</v>
      </c>
      <c r="D1020" s="899">
        <v>9</v>
      </c>
      <c r="E1020" s="899">
        <v>0</v>
      </c>
      <c r="F1020" s="899">
        <v>153.63</v>
      </c>
      <c r="G1020" s="950">
        <v>15</v>
      </c>
      <c r="H1020" s="899">
        <v>2</v>
      </c>
      <c r="I1020" s="899">
        <v>0</v>
      </c>
      <c r="J1020" s="899">
        <v>2</v>
      </c>
      <c r="K1020" s="949">
        <v>120</v>
      </c>
      <c r="L1020" s="948">
        <v>273.63</v>
      </c>
      <c r="M1020" s="898">
        <v>0</v>
      </c>
      <c r="N1020" s="898">
        <v>0</v>
      </c>
      <c r="O1020" s="898">
        <v>0</v>
      </c>
      <c r="P1020" s="947">
        <v>273.63</v>
      </c>
      <c r="Q1020" s="898">
        <v>0</v>
      </c>
      <c r="R1020" s="898">
        <v>0</v>
      </c>
      <c r="S1020" s="898">
        <v>0</v>
      </c>
      <c r="T1020" s="898">
        <v>0</v>
      </c>
      <c r="U1020" s="898">
        <v>0</v>
      </c>
      <c r="V1020" s="925">
        <v>0</v>
      </c>
      <c r="Y1020" s="969"/>
      <c r="Z1020" s="969"/>
      <c r="AA1020" s="969"/>
      <c r="AB1020" s="969"/>
      <c r="AC1020" s="969"/>
      <c r="AD1020" s="969"/>
      <c r="AE1020" s="969"/>
      <c r="AF1020" s="969"/>
      <c r="AG1020" s="969"/>
      <c r="AH1020" s="969"/>
      <c r="AI1020" s="969"/>
      <c r="AJ1020" s="969"/>
      <c r="AK1020" s="969"/>
      <c r="AL1020" s="969"/>
      <c r="AM1020" s="969"/>
      <c r="AN1020" s="969"/>
      <c r="AO1020" s="969"/>
    </row>
    <row r="1021" spans="1:41">
      <c r="A1021" s="880" t="s">
        <v>2237</v>
      </c>
      <c r="B1021" s="946">
        <v>15.77</v>
      </c>
      <c r="C1021" s="946">
        <v>0</v>
      </c>
      <c r="D1021" s="893">
        <v>9</v>
      </c>
      <c r="E1021" s="893">
        <v>0</v>
      </c>
      <c r="F1021" s="893">
        <v>141.93</v>
      </c>
      <c r="G1021" s="945">
        <v>15</v>
      </c>
      <c r="H1021" s="893">
        <v>2</v>
      </c>
      <c r="I1021" s="893">
        <v>0</v>
      </c>
      <c r="J1021" s="893">
        <v>2</v>
      </c>
      <c r="K1021" s="944">
        <v>120</v>
      </c>
      <c r="L1021" s="943">
        <v>261.93</v>
      </c>
      <c r="M1021" s="892">
        <v>0</v>
      </c>
      <c r="N1021" s="892">
        <v>0</v>
      </c>
      <c r="O1021" s="892">
        <v>261.93</v>
      </c>
      <c r="P1021" s="942">
        <v>0</v>
      </c>
      <c r="Q1021" s="892">
        <v>0</v>
      </c>
      <c r="R1021" s="892">
        <v>0</v>
      </c>
      <c r="S1021" s="892">
        <v>0</v>
      </c>
      <c r="T1021" s="892">
        <v>0</v>
      </c>
      <c r="U1021" s="892">
        <v>0</v>
      </c>
      <c r="V1021" s="926">
        <v>0</v>
      </c>
      <c r="Y1021" s="969"/>
      <c r="Z1021" s="969"/>
      <c r="AA1021" s="969"/>
      <c r="AB1021" s="969"/>
      <c r="AC1021" s="969"/>
      <c r="AD1021" s="969"/>
      <c r="AE1021" s="969"/>
      <c r="AF1021" s="969"/>
      <c r="AG1021" s="969"/>
      <c r="AH1021" s="969"/>
      <c r="AI1021" s="969"/>
      <c r="AJ1021" s="969"/>
      <c r="AK1021" s="969"/>
      <c r="AL1021" s="969"/>
      <c r="AM1021" s="969"/>
      <c r="AN1021" s="969"/>
      <c r="AO1021" s="969"/>
    </row>
    <row r="1022" spans="1:41">
      <c r="A1022" s="882" t="s">
        <v>2236</v>
      </c>
      <c r="B1022" s="951">
        <v>47.6</v>
      </c>
      <c r="C1022" s="951">
        <v>0</v>
      </c>
      <c r="D1022" s="899">
        <v>9</v>
      </c>
      <c r="E1022" s="899">
        <v>0</v>
      </c>
      <c r="F1022" s="899">
        <v>428.40000000000003</v>
      </c>
      <c r="G1022" s="950">
        <v>6.1829999999999998</v>
      </c>
      <c r="H1022" s="899">
        <v>4</v>
      </c>
      <c r="I1022" s="899">
        <v>0</v>
      </c>
      <c r="J1022" s="899">
        <v>4</v>
      </c>
      <c r="K1022" s="949">
        <v>98.927999999999997</v>
      </c>
      <c r="L1022" s="948">
        <v>527.32799999999997</v>
      </c>
      <c r="M1022" s="898">
        <v>0</v>
      </c>
      <c r="N1022" s="898">
        <v>0</v>
      </c>
      <c r="O1022" s="898">
        <v>0</v>
      </c>
      <c r="P1022" s="947">
        <v>527.32799999999997</v>
      </c>
      <c r="Q1022" s="898">
        <v>0</v>
      </c>
      <c r="R1022" s="898">
        <v>0</v>
      </c>
      <c r="S1022" s="898">
        <v>0</v>
      </c>
      <c r="T1022" s="898">
        <v>0</v>
      </c>
      <c r="U1022" s="898">
        <v>0</v>
      </c>
      <c r="V1022" s="925">
        <v>0</v>
      </c>
      <c r="Y1022" s="969"/>
      <c r="Z1022" s="969"/>
      <c r="AA1022" s="969"/>
      <c r="AB1022" s="969"/>
      <c r="AC1022" s="969"/>
      <c r="AD1022" s="969"/>
      <c r="AE1022" s="969"/>
      <c r="AF1022" s="969"/>
      <c r="AG1022" s="969"/>
      <c r="AH1022" s="969"/>
      <c r="AI1022" s="969"/>
      <c r="AJ1022" s="969"/>
      <c r="AK1022" s="969"/>
      <c r="AL1022" s="969"/>
      <c r="AM1022" s="969"/>
      <c r="AN1022" s="969"/>
      <c r="AO1022" s="969"/>
    </row>
    <row r="1023" spans="1:41">
      <c r="A1023" s="880" t="s">
        <v>2352</v>
      </c>
      <c r="B1023" s="946">
        <v>24.37</v>
      </c>
      <c r="C1023" s="946">
        <v>0</v>
      </c>
      <c r="D1023" s="893">
        <v>7</v>
      </c>
      <c r="E1023" s="893">
        <v>0</v>
      </c>
      <c r="F1023" s="893">
        <v>170.59</v>
      </c>
      <c r="G1023" s="945">
        <v>4.59</v>
      </c>
      <c r="H1023" s="893">
        <v>2</v>
      </c>
      <c r="I1023" s="893">
        <v>0</v>
      </c>
      <c r="J1023" s="893">
        <v>2</v>
      </c>
      <c r="K1023" s="944">
        <v>36.72</v>
      </c>
      <c r="L1023" s="943">
        <v>207.31</v>
      </c>
      <c r="M1023" s="892">
        <v>0</v>
      </c>
      <c r="N1023" s="892">
        <v>207.31</v>
      </c>
      <c r="O1023" s="892">
        <v>0</v>
      </c>
      <c r="P1023" s="942">
        <v>0</v>
      </c>
      <c r="Q1023" s="892">
        <v>0</v>
      </c>
      <c r="R1023" s="892">
        <v>0</v>
      </c>
      <c r="S1023" s="892">
        <v>0</v>
      </c>
      <c r="T1023" s="892">
        <v>0</v>
      </c>
      <c r="U1023" s="892">
        <v>0</v>
      </c>
      <c r="V1023" s="926">
        <v>0</v>
      </c>
      <c r="Y1023" s="969"/>
      <c r="Z1023" s="969"/>
      <c r="AA1023" s="969"/>
      <c r="AB1023" s="969"/>
      <c r="AC1023" s="969"/>
      <c r="AD1023" s="969"/>
      <c r="AE1023" s="969"/>
      <c r="AF1023" s="969"/>
      <c r="AG1023" s="969"/>
      <c r="AH1023" s="969"/>
      <c r="AI1023" s="969"/>
      <c r="AJ1023" s="969"/>
      <c r="AK1023" s="969"/>
      <c r="AL1023" s="969"/>
      <c r="AM1023" s="969"/>
      <c r="AN1023" s="969"/>
      <c r="AO1023" s="969"/>
    </row>
    <row r="1024" spans="1:41" s="928" customFormat="1">
      <c r="A1024" s="941" t="s">
        <v>94</v>
      </c>
      <c r="B1024" s="940"/>
      <c r="C1024" s="940"/>
      <c r="D1024" s="937"/>
      <c r="E1024" s="937"/>
      <c r="F1024" s="937">
        <f>SUM(F9:F1023)</f>
        <v>1426382.4999999988</v>
      </c>
      <c r="G1024" s="939"/>
      <c r="H1024" s="938"/>
      <c r="I1024" s="938"/>
      <c r="J1024" s="938"/>
      <c r="K1024" s="973">
        <f t="shared" ref="K1024:V1024" si="0">SUM(K9:K1023)</f>
        <v>91574.801000000007</v>
      </c>
      <c r="L1024" s="972">
        <f t="shared" si="0"/>
        <v>1517957.3010000014</v>
      </c>
      <c r="M1024" s="935">
        <f t="shared" si="0"/>
        <v>291952.63810428366</v>
      </c>
      <c r="N1024" s="935">
        <f t="shared" si="0"/>
        <v>291897.1183046184</v>
      </c>
      <c r="O1024" s="935">
        <f t="shared" si="0"/>
        <v>261141.65424475551</v>
      </c>
      <c r="P1024" s="935">
        <f t="shared" si="0"/>
        <v>479884.72305022588</v>
      </c>
      <c r="Q1024" s="935">
        <f t="shared" si="0"/>
        <v>5626.4760721096864</v>
      </c>
      <c r="R1024" s="935">
        <f t="shared" si="0"/>
        <v>70260.847977837868</v>
      </c>
      <c r="S1024" s="935">
        <f t="shared" si="0"/>
        <v>105150.8420074587</v>
      </c>
      <c r="T1024" s="935">
        <f t="shared" si="0"/>
        <v>0</v>
      </c>
      <c r="U1024" s="935">
        <f t="shared" si="0"/>
        <v>10620.354838709678</v>
      </c>
      <c r="V1024" s="935">
        <f t="shared" si="0"/>
        <v>1422.6464000000001</v>
      </c>
      <c r="W1024" s="969"/>
      <c r="X1024" s="969"/>
      <c r="Y1024" s="969"/>
      <c r="Z1024" s="969"/>
      <c r="AA1024" s="969"/>
      <c r="AB1024" s="969"/>
      <c r="AC1024" s="969"/>
      <c r="AD1024" s="969"/>
      <c r="AE1024" s="969"/>
      <c r="AF1024" s="969"/>
      <c r="AG1024" s="969"/>
      <c r="AH1024" s="969"/>
      <c r="AI1024" s="969"/>
      <c r="AJ1024" s="969"/>
      <c r="AK1024" s="969"/>
      <c r="AL1024" s="969"/>
      <c r="AM1024" s="969"/>
      <c r="AN1024" s="969"/>
      <c r="AO1024" s="969"/>
    </row>
    <row r="1025" spans="1:41" s="928" customFormat="1">
      <c r="A1025" s="933" t="str">
        <f>'km dia sábado'!A1124</f>
        <v>(1) Fonte: OSO's (Ordens de Serviço Operacionais) vigentes em 30/11/19 - SPTrans</v>
      </c>
      <c r="F1025" s="971"/>
      <c r="G1025" s="932"/>
      <c r="M1025" s="932"/>
      <c r="N1025" s="932"/>
      <c r="O1025" s="932"/>
      <c r="P1025" s="932"/>
      <c r="Q1025" s="932"/>
      <c r="R1025" s="932"/>
      <c r="S1025" s="932"/>
      <c r="T1025" s="932"/>
      <c r="U1025" s="932"/>
      <c r="V1025" s="932"/>
      <c r="W1025" s="969"/>
      <c r="X1025" s="969"/>
      <c r="Y1025" s="969"/>
      <c r="Z1025" s="969"/>
      <c r="AA1025" s="969"/>
      <c r="AB1025" s="969"/>
      <c r="AC1025" s="969"/>
      <c r="AD1025" s="969"/>
      <c r="AE1025" s="969"/>
      <c r="AF1025" s="969"/>
      <c r="AG1025" s="969"/>
      <c r="AH1025" s="969"/>
      <c r="AI1025" s="969"/>
      <c r="AJ1025" s="969"/>
      <c r="AK1025" s="969"/>
      <c r="AL1025" s="969"/>
      <c r="AM1025" s="969"/>
      <c r="AN1025" s="969"/>
      <c r="AO1025" s="969"/>
    </row>
    <row r="1026" spans="1:41" s="928" customFormat="1">
      <c r="A1026" s="933" t="s">
        <v>2415</v>
      </c>
      <c r="G1026" s="932"/>
      <c r="M1026" s="932"/>
      <c r="N1026" s="932"/>
      <c r="O1026" s="932"/>
      <c r="P1026" s="932"/>
      <c r="Q1026" s="932"/>
      <c r="R1026" s="932"/>
      <c r="S1026" s="932"/>
      <c r="T1026" s="932"/>
      <c r="U1026" s="932"/>
      <c r="V1026" s="932"/>
      <c r="W1026" s="969"/>
      <c r="X1026" s="969"/>
      <c r="Y1026" s="969"/>
      <c r="Z1026" s="969"/>
      <c r="AA1026" s="969"/>
      <c r="AB1026" s="969"/>
      <c r="AC1026" s="969"/>
      <c r="AD1026" s="969"/>
      <c r="AE1026" s="969"/>
      <c r="AF1026" s="969"/>
      <c r="AG1026" s="969"/>
      <c r="AH1026" s="969"/>
      <c r="AI1026" s="969"/>
      <c r="AJ1026" s="969"/>
      <c r="AK1026" s="969"/>
      <c r="AL1026" s="969"/>
      <c r="AM1026" s="969"/>
      <c r="AN1026" s="969"/>
      <c r="AO1026" s="969"/>
    </row>
    <row r="1027" spans="1:41" s="928" customFormat="1">
      <c r="A1027" s="885"/>
      <c r="B1027" s="885"/>
      <c r="C1027" s="885"/>
      <c r="D1027" s="885"/>
      <c r="E1027" s="885"/>
      <c r="F1027" s="885"/>
      <c r="G1027" s="927"/>
      <c r="H1027" s="885"/>
      <c r="I1027" s="885"/>
      <c r="J1027" s="885"/>
      <c r="K1027" s="885"/>
      <c r="L1027" s="885"/>
      <c r="M1027" s="969">
        <v>0</v>
      </c>
      <c r="N1027" s="969">
        <v>0</v>
      </c>
      <c r="O1027" s="969">
        <v>0</v>
      </c>
      <c r="P1027" s="969">
        <v>0</v>
      </c>
      <c r="Q1027" s="969">
        <v>0</v>
      </c>
      <c r="R1027" s="969">
        <v>0</v>
      </c>
      <c r="S1027" s="969">
        <v>0</v>
      </c>
      <c r="T1027" s="969">
        <v>0</v>
      </c>
      <c r="U1027" s="969"/>
      <c r="V1027" s="969">
        <v>0</v>
      </c>
      <c r="W1027" s="969"/>
      <c r="X1027" s="969"/>
      <c r="Y1027" s="969"/>
      <c r="Z1027" s="969"/>
      <c r="AA1027" s="969"/>
      <c r="AB1027" s="969"/>
      <c r="AC1027" s="969"/>
      <c r="AD1027" s="969"/>
      <c r="AE1027" s="969"/>
      <c r="AF1027" s="969"/>
      <c r="AG1027" s="969"/>
      <c r="AH1027" s="969"/>
      <c r="AI1027" s="969"/>
      <c r="AJ1027" s="969"/>
      <c r="AK1027" s="969"/>
      <c r="AL1027" s="969"/>
      <c r="AM1027" s="969"/>
      <c r="AN1027" s="969"/>
      <c r="AO1027" s="969"/>
    </row>
    <row r="1028" spans="1:41" s="928" customFormat="1">
      <c r="A1028" s="885"/>
      <c r="B1028" s="885"/>
      <c r="C1028" s="885"/>
      <c r="D1028" s="885"/>
      <c r="E1028" s="885"/>
      <c r="F1028" s="885"/>
      <c r="G1028" s="927"/>
      <c r="H1028" s="885"/>
      <c r="I1028" s="885"/>
      <c r="J1028" s="885"/>
      <c r="K1028" s="885"/>
      <c r="L1028" s="885"/>
      <c r="M1028" s="927"/>
      <c r="N1028" s="927"/>
      <c r="O1028" s="927"/>
      <c r="P1028" s="927"/>
      <c r="Q1028" s="927"/>
      <c r="R1028" s="927"/>
      <c r="S1028" s="927"/>
      <c r="T1028" s="927"/>
      <c r="U1028" s="927"/>
      <c r="V1028" s="927"/>
      <c r="W1028" s="969"/>
      <c r="X1028" s="969"/>
      <c r="Y1028" s="969"/>
      <c r="Z1028" s="969"/>
      <c r="AA1028" s="969"/>
      <c r="AB1028" s="969"/>
      <c r="AC1028" s="969"/>
      <c r="AD1028" s="969"/>
      <c r="AE1028" s="969"/>
      <c r="AF1028" s="969"/>
      <c r="AG1028" s="969"/>
      <c r="AH1028" s="969"/>
      <c r="AI1028" s="969"/>
      <c r="AJ1028" s="969"/>
      <c r="AK1028" s="969"/>
      <c r="AL1028" s="969"/>
      <c r="AM1028" s="969"/>
      <c r="AN1028" s="969"/>
      <c r="AO1028" s="969"/>
    </row>
    <row r="1029" spans="1:41" s="928" customFormat="1">
      <c r="A1029" s="885"/>
      <c r="B1029" s="885"/>
      <c r="C1029" s="885"/>
      <c r="D1029" s="885"/>
      <c r="E1029" s="885"/>
      <c r="F1029" s="885"/>
      <c r="G1029" s="927"/>
      <c r="H1029" s="885"/>
      <c r="I1029" s="885"/>
      <c r="J1029" s="885"/>
      <c r="K1029" s="885"/>
      <c r="L1029" s="885"/>
      <c r="M1029" s="927"/>
      <c r="N1029" s="927"/>
      <c r="O1029" s="927"/>
      <c r="P1029" s="927"/>
      <c r="Q1029" s="927"/>
      <c r="R1029" s="927"/>
      <c r="S1029" s="927"/>
      <c r="T1029" s="927"/>
      <c r="U1029" s="927"/>
      <c r="V1029" s="927"/>
      <c r="W1029" s="969"/>
      <c r="X1029" s="969"/>
      <c r="Y1029" s="969"/>
      <c r="Z1029" s="969"/>
      <c r="AA1029" s="969"/>
      <c r="AB1029" s="969"/>
      <c r="AC1029" s="969"/>
      <c r="AD1029" s="969"/>
      <c r="AE1029" s="969"/>
      <c r="AF1029" s="969"/>
      <c r="AG1029" s="969"/>
      <c r="AH1029" s="969"/>
      <c r="AI1029" s="969"/>
      <c r="AJ1029" s="969"/>
      <c r="AK1029" s="969"/>
      <c r="AL1029" s="969"/>
      <c r="AM1029" s="969"/>
      <c r="AN1029" s="969"/>
      <c r="AO1029" s="969"/>
    </row>
    <row r="1030" spans="1:41" s="928" customFormat="1">
      <c r="A1030" s="885"/>
      <c r="B1030" s="885"/>
      <c r="C1030" s="885"/>
      <c r="D1030" s="885"/>
      <c r="E1030" s="885"/>
      <c r="F1030" s="885"/>
      <c r="G1030" s="927"/>
      <c r="H1030" s="885"/>
      <c r="I1030" s="885"/>
      <c r="J1030" s="885"/>
      <c r="K1030" s="885"/>
      <c r="L1030" s="885"/>
      <c r="M1030" s="927"/>
      <c r="N1030" s="927"/>
      <c r="O1030" s="927"/>
      <c r="P1030" s="927"/>
      <c r="Q1030" s="927"/>
      <c r="R1030" s="927"/>
      <c r="S1030" s="927"/>
      <c r="T1030" s="927"/>
      <c r="U1030" s="927"/>
      <c r="V1030" s="927"/>
      <c r="W1030" s="969"/>
      <c r="X1030" s="969"/>
      <c r="Y1030" s="969"/>
      <c r="Z1030" s="969"/>
      <c r="AA1030" s="969"/>
      <c r="AB1030" s="969"/>
      <c r="AC1030" s="969"/>
      <c r="AD1030" s="969"/>
      <c r="AE1030" s="969"/>
      <c r="AF1030" s="969"/>
      <c r="AG1030" s="969"/>
      <c r="AH1030" s="969"/>
      <c r="AI1030" s="969"/>
      <c r="AJ1030" s="969"/>
      <c r="AK1030" s="969"/>
      <c r="AL1030" s="969"/>
      <c r="AM1030" s="969"/>
      <c r="AN1030" s="969"/>
      <c r="AO1030" s="969"/>
    </row>
    <row r="1031" spans="1:41" s="928" customFormat="1">
      <c r="A1031" s="885"/>
      <c r="B1031" s="885"/>
      <c r="C1031" s="885"/>
      <c r="D1031" s="885"/>
      <c r="E1031" s="885"/>
      <c r="F1031" s="885"/>
      <c r="G1031" s="927"/>
      <c r="H1031" s="885"/>
      <c r="I1031" s="885"/>
      <c r="J1031" s="885"/>
      <c r="K1031" s="885"/>
      <c r="L1031" s="885"/>
      <c r="M1031" s="927"/>
      <c r="N1031" s="927"/>
      <c r="O1031" s="927"/>
      <c r="P1031" s="927"/>
      <c r="Q1031" s="927"/>
      <c r="R1031" s="927"/>
      <c r="S1031" s="927"/>
      <c r="T1031" s="927"/>
      <c r="U1031" s="927"/>
      <c r="V1031" s="927"/>
      <c r="W1031" s="969"/>
      <c r="X1031" s="969"/>
      <c r="Y1031" s="969"/>
      <c r="Z1031" s="969"/>
      <c r="AA1031" s="969"/>
      <c r="AB1031" s="969"/>
      <c r="AC1031" s="969"/>
      <c r="AD1031" s="969"/>
      <c r="AE1031" s="969"/>
      <c r="AF1031" s="969"/>
      <c r="AG1031" s="969"/>
      <c r="AH1031" s="969"/>
      <c r="AI1031" s="969"/>
      <c r="AJ1031" s="969"/>
      <c r="AK1031" s="969"/>
      <c r="AL1031" s="969"/>
      <c r="AM1031" s="969"/>
      <c r="AN1031" s="969"/>
      <c r="AO1031" s="969"/>
    </row>
    <row r="1032" spans="1:41" s="928" customFormat="1">
      <c r="A1032" s="885"/>
      <c r="B1032" s="885"/>
      <c r="C1032" s="885"/>
      <c r="D1032" s="885"/>
      <c r="E1032" s="885"/>
      <c r="F1032" s="885"/>
      <c r="G1032" s="927"/>
      <c r="H1032" s="885"/>
      <c r="I1032" s="885"/>
      <c r="J1032" s="885"/>
      <c r="K1032" s="885"/>
      <c r="L1032" s="885"/>
      <c r="M1032" s="927"/>
      <c r="N1032" s="927"/>
      <c r="O1032" s="927"/>
      <c r="P1032" s="927"/>
      <c r="Q1032" s="927"/>
      <c r="R1032" s="927"/>
      <c r="S1032" s="927"/>
      <c r="T1032" s="927"/>
      <c r="U1032" s="927"/>
      <c r="V1032" s="927"/>
      <c r="W1032" s="969"/>
      <c r="X1032" s="969"/>
      <c r="Y1032" s="969"/>
      <c r="Z1032" s="969"/>
      <c r="AA1032" s="969"/>
      <c r="AB1032" s="969"/>
      <c r="AC1032" s="969"/>
      <c r="AD1032" s="969"/>
      <c r="AE1032" s="969"/>
      <c r="AF1032" s="969"/>
      <c r="AG1032" s="969"/>
      <c r="AH1032" s="969"/>
      <c r="AI1032" s="969"/>
      <c r="AJ1032" s="969"/>
      <c r="AK1032" s="969"/>
      <c r="AL1032" s="969"/>
      <c r="AM1032" s="969"/>
      <c r="AN1032" s="969"/>
      <c r="AO1032" s="969"/>
    </row>
    <row r="1033" spans="1:41" s="928" customFormat="1">
      <c r="A1033" s="885"/>
      <c r="B1033" s="885"/>
      <c r="C1033" s="885"/>
      <c r="D1033" s="885"/>
      <c r="E1033" s="885"/>
      <c r="F1033" s="885"/>
      <c r="G1033" s="927"/>
      <c r="H1033" s="885"/>
      <c r="I1033" s="885"/>
      <c r="J1033" s="885"/>
      <c r="K1033" s="885"/>
      <c r="L1033" s="885"/>
      <c r="M1033" s="927"/>
      <c r="N1033" s="927"/>
      <c r="O1033" s="927"/>
      <c r="P1033" s="927"/>
      <c r="Q1033" s="927"/>
      <c r="R1033" s="927"/>
      <c r="S1033" s="927"/>
      <c r="T1033" s="927"/>
      <c r="U1033" s="927"/>
      <c r="V1033" s="927"/>
      <c r="W1033" s="969"/>
      <c r="X1033" s="969"/>
      <c r="Y1033" s="969"/>
      <c r="Z1033" s="969"/>
      <c r="AA1033" s="969"/>
      <c r="AB1033" s="969"/>
      <c r="AC1033" s="969"/>
      <c r="AD1033" s="969"/>
      <c r="AE1033" s="969"/>
      <c r="AF1033" s="969"/>
      <c r="AG1033" s="969"/>
      <c r="AH1033" s="969"/>
      <c r="AI1033" s="969"/>
      <c r="AJ1033" s="969"/>
      <c r="AK1033" s="969"/>
      <c r="AL1033" s="969"/>
      <c r="AM1033" s="969"/>
      <c r="AN1033" s="969"/>
      <c r="AO1033" s="969"/>
    </row>
    <row r="1034" spans="1:41" s="928" customFormat="1">
      <c r="A1034" s="885"/>
      <c r="B1034" s="885"/>
      <c r="C1034" s="885"/>
      <c r="D1034" s="885"/>
      <c r="E1034" s="885"/>
      <c r="F1034" s="885"/>
      <c r="G1034" s="927"/>
      <c r="H1034" s="885"/>
      <c r="I1034" s="885"/>
      <c r="J1034" s="885"/>
      <c r="K1034" s="885"/>
      <c r="L1034" s="885"/>
      <c r="M1034" s="927"/>
      <c r="N1034" s="927"/>
      <c r="O1034" s="927"/>
      <c r="P1034" s="927"/>
      <c r="Q1034" s="927"/>
      <c r="R1034" s="927"/>
      <c r="S1034" s="927"/>
      <c r="T1034" s="927"/>
      <c r="U1034" s="927"/>
      <c r="V1034" s="927"/>
      <c r="W1034" s="969"/>
      <c r="X1034" s="969"/>
      <c r="Y1034" s="969"/>
      <c r="Z1034" s="969"/>
      <c r="AA1034" s="969"/>
      <c r="AB1034" s="969"/>
      <c r="AC1034" s="969"/>
      <c r="AD1034" s="969"/>
      <c r="AE1034" s="969"/>
      <c r="AF1034" s="969"/>
      <c r="AG1034" s="969"/>
      <c r="AH1034" s="969"/>
      <c r="AI1034" s="969"/>
      <c r="AJ1034" s="969"/>
      <c r="AK1034" s="969"/>
      <c r="AL1034" s="969"/>
      <c r="AM1034" s="969"/>
      <c r="AN1034" s="969"/>
      <c r="AO1034" s="969"/>
    </row>
    <row r="1035" spans="1:41" s="928" customFormat="1">
      <c r="A1035" s="885"/>
      <c r="B1035" s="885"/>
      <c r="C1035" s="885"/>
      <c r="D1035" s="885"/>
      <c r="E1035" s="885"/>
      <c r="F1035" s="885"/>
      <c r="G1035" s="927"/>
      <c r="H1035" s="885"/>
      <c r="I1035" s="885"/>
      <c r="J1035" s="885"/>
      <c r="K1035" s="885"/>
      <c r="L1035" s="885"/>
      <c r="M1035" s="927"/>
      <c r="N1035" s="927"/>
      <c r="O1035" s="927"/>
      <c r="P1035" s="927"/>
      <c r="Q1035" s="927"/>
      <c r="R1035" s="927"/>
      <c r="S1035" s="927"/>
      <c r="T1035" s="927"/>
      <c r="U1035" s="927"/>
      <c r="V1035" s="927"/>
      <c r="W1035" s="969"/>
      <c r="X1035" s="969"/>
      <c r="Y1035" s="969"/>
      <c r="Z1035" s="969"/>
      <c r="AA1035" s="969"/>
      <c r="AB1035" s="969"/>
      <c r="AC1035" s="969"/>
      <c r="AD1035" s="969"/>
      <c r="AE1035" s="969"/>
      <c r="AF1035" s="969"/>
      <c r="AG1035" s="969"/>
      <c r="AH1035" s="969"/>
      <c r="AI1035" s="969"/>
      <c r="AJ1035" s="969"/>
      <c r="AK1035" s="969"/>
      <c r="AL1035" s="969"/>
      <c r="AM1035" s="969"/>
      <c r="AN1035" s="969"/>
      <c r="AO1035" s="969"/>
    </row>
    <row r="1036" spans="1:41" s="928" customFormat="1">
      <c r="A1036" s="885"/>
      <c r="B1036" s="885"/>
      <c r="C1036" s="885"/>
      <c r="D1036" s="885"/>
      <c r="E1036" s="885"/>
      <c r="F1036" s="885"/>
      <c r="G1036" s="927"/>
      <c r="H1036" s="885"/>
      <c r="I1036" s="885"/>
      <c r="J1036" s="885"/>
      <c r="K1036" s="885"/>
      <c r="L1036" s="885"/>
      <c r="M1036" s="927"/>
      <c r="N1036" s="927"/>
      <c r="O1036" s="927"/>
      <c r="P1036" s="927"/>
      <c r="Q1036" s="927"/>
      <c r="R1036" s="927"/>
      <c r="S1036" s="927"/>
      <c r="T1036" s="927"/>
      <c r="U1036" s="927"/>
      <c r="V1036" s="927"/>
      <c r="W1036" s="969"/>
      <c r="X1036" s="969"/>
      <c r="Y1036" s="969"/>
      <c r="Z1036" s="969"/>
      <c r="AA1036" s="969"/>
      <c r="AB1036" s="969"/>
      <c r="AC1036" s="969"/>
      <c r="AD1036" s="969"/>
      <c r="AE1036" s="969"/>
      <c r="AF1036" s="969"/>
      <c r="AG1036" s="969"/>
      <c r="AH1036" s="969"/>
      <c r="AI1036" s="969"/>
      <c r="AJ1036" s="969"/>
      <c r="AK1036" s="969"/>
      <c r="AL1036" s="969"/>
      <c r="AM1036" s="969"/>
      <c r="AN1036" s="969"/>
      <c r="AO1036" s="969"/>
    </row>
    <row r="1037" spans="1:41" s="928" customFormat="1">
      <c r="A1037" s="885"/>
      <c r="B1037" s="885"/>
      <c r="C1037" s="885"/>
      <c r="D1037" s="885"/>
      <c r="E1037" s="885"/>
      <c r="F1037" s="885"/>
      <c r="G1037" s="927"/>
      <c r="H1037" s="885"/>
      <c r="I1037" s="885"/>
      <c r="J1037" s="885"/>
      <c r="K1037" s="885"/>
      <c r="L1037" s="885"/>
      <c r="M1037" s="927"/>
      <c r="N1037" s="927"/>
      <c r="O1037" s="927"/>
      <c r="P1037" s="927"/>
      <c r="Q1037" s="927"/>
      <c r="R1037" s="927"/>
      <c r="S1037" s="927"/>
      <c r="T1037" s="927"/>
      <c r="U1037" s="927"/>
      <c r="V1037" s="927"/>
      <c r="W1037" s="969"/>
      <c r="X1037" s="969"/>
      <c r="Y1037" s="969"/>
      <c r="Z1037" s="969"/>
      <c r="AA1037" s="969"/>
      <c r="AB1037" s="969"/>
      <c r="AC1037" s="969"/>
      <c r="AD1037" s="969"/>
      <c r="AE1037" s="969"/>
      <c r="AF1037" s="969"/>
      <c r="AG1037" s="969"/>
      <c r="AH1037" s="969"/>
      <c r="AI1037" s="969"/>
      <c r="AJ1037" s="969"/>
      <c r="AK1037" s="969"/>
      <c r="AL1037" s="969"/>
      <c r="AM1037" s="969"/>
      <c r="AN1037" s="969"/>
      <c r="AO1037" s="969"/>
    </row>
    <row r="1038" spans="1:41" s="929" customFormat="1">
      <c r="A1038" s="885"/>
      <c r="B1038" s="885"/>
      <c r="C1038" s="885"/>
      <c r="D1038" s="885"/>
      <c r="E1038" s="885"/>
      <c r="F1038" s="885"/>
      <c r="G1038" s="927"/>
      <c r="H1038" s="885"/>
      <c r="I1038" s="885"/>
      <c r="J1038" s="885"/>
      <c r="K1038" s="885"/>
      <c r="L1038" s="885"/>
      <c r="M1038" s="927"/>
      <c r="N1038" s="927"/>
      <c r="O1038" s="927"/>
      <c r="P1038" s="927"/>
      <c r="Q1038" s="927"/>
      <c r="R1038" s="927"/>
      <c r="S1038" s="927"/>
      <c r="T1038" s="927"/>
      <c r="U1038" s="927"/>
      <c r="V1038" s="927"/>
      <c r="W1038" s="969"/>
      <c r="X1038" s="969"/>
      <c r="Y1038" s="969"/>
      <c r="Z1038" s="969"/>
      <c r="AA1038" s="969"/>
      <c r="AB1038" s="969"/>
      <c r="AC1038" s="969"/>
      <c r="AD1038" s="969"/>
      <c r="AE1038" s="969"/>
      <c r="AF1038" s="969"/>
      <c r="AG1038" s="969"/>
      <c r="AH1038" s="969"/>
      <c r="AI1038" s="969"/>
      <c r="AJ1038" s="969"/>
      <c r="AK1038" s="969"/>
      <c r="AL1038" s="969"/>
      <c r="AM1038" s="969"/>
      <c r="AN1038" s="969"/>
      <c r="AO1038" s="969"/>
    </row>
    <row r="1039" spans="1:41" s="928" customFormat="1">
      <c r="A1039" s="885"/>
      <c r="B1039" s="885"/>
      <c r="C1039" s="885"/>
      <c r="D1039" s="885"/>
      <c r="E1039" s="885"/>
      <c r="F1039" s="885"/>
      <c r="G1039" s="927"/>
      <c r="H1039" s="885"/>
      <c r="I1039" s="885"/>
      <c r="J1039" s="885"/>
      <c r="K1039" s="885"/>
      <c r="L1039" s="885"/>
      <c r="M1039" s="927"/>
      <c r="N1039" s="927"/>
      <c r="O1039" s="927"/>
      <c r="P1039" s="927"/>
      <c r="Q1039" s="927"/>
      <c r="R1039" s="927"/>
      <c r="S1039" s="927"/>
      <c r="T1039" s="927"/>
      <c r="U1039" s="927"/>
      <c r="V1039" s="927"/>
      <c r="W1039" s="969"/>
      <c r="X1039" s="969"/>
      <c r="Y1039" s="969"/>
      <c r="Z1039" s="969"/>
      <c r="AA1039" s="969"/>
      <c r="AB1039" s="969"/>
      <c r="AC1039" s="969"/>
      <c r="AD1039" s="969"/>
      <c r="AE1039" s="969"/>
      <c r="AF1039" s="969"/>
      <c r="AG1039" s="969"/>
      <c r="AH1039" s="969"/>
      <c r="AI1039" s="969"/>
      <c r="AJ1039" s="969"/>
      <c r="AK1039" s="969"/>
      <c r="AL1039" s="969"/>
      <c r="AM1039" s="969"/>
      <c r="AN1039" s="969"/>
      <c r="AO1039" s="969"/>
    </row>
    <row r="1040" spans="1:41" s="928" customFormat="1">
      <c r="A1040" s="885"/>
      <c r="B1040" s="885"/>
      <c r="C1040" s="885"/>
      <c r="D1040" s="885"/>
      <c r="E1040" s="885"/>
      <c r="F1040" s="885"/>
      <c r="G1040" s="927"/>
      <c r="H1040" s="885"/>
      <c r="I1040" s="885"/>
      <c r="J1040" s="885"/>
      <c r="K1040" s="885"/>
      <c r="L1040" s="885"/>
      <c r="M1040" s="927"/>
      <c r="N1040" s="927"/>
      <c r="O1040" s="927"/>
      <c r="P1040" s="927"/>
      <c r="Q1040" s="927"/>
      <c r="R1040" s="927"/>
      <c r="S1040" s="927"/>
      <c r="T1040" s="927"/>
      <c r="U1040" s="927"/>
      <c r="V1040" s="927"/>
      <c r="W1040" s="969"/>
      <c r="X1040" s="969"/>
      <c r="Y1040" s="969"/>
      <c r="Z1040" s="969"/>
      <c r="AA1040" s="969"/>
      <c r="AB1040" s="969"/>
      <c r="AC1040" s="969"/>
      <c r="AD1040" s="969"/>
      <c r="AE1040" s="969"/>
      <c r="AF1040" s="969"/>
      <c r="AG1040" s="969"/>
      <c r="AH1040" s="969"/>
      <c r="AI1040" s="969"/>
      <c r="AJ1040" s="969"/>
      <c r="AK1040" s="969"/>
      <c r="AL1040" s="969"/>
      <c r="AM1040" s="969"/>
      <c r="AN1040" s="969"/>
      <c r="AO1040" s="969"/>
    </row>
    <row r="1041" spans="1:41" s="928" customFormat="1">
      <c r="A1041" s="885"/>
      <c r="B1041" s="885"/>
      <c r="C1041" s="885"/>
      <c r="D1041" s="885"/>
      <c r="E1041" s="885"/>
      <c r="F1041" s="885"/>
      <c r="G1041" s="927"/>
      <c r="H1041" s="885"/>
      <c r="I1041" s="885"/>
      <c r="J1041" s="885"/>
      <c r="K1041" s="885"/>
      <c r="L1041" s="885"/>
      <c r="M1041" s="927"/>
      <c r="N1041" s="927"/>
      <c r="O1041" s="927"/>
      <c r="P1041" s="927"/>
      <c r="Q1041" s="927"/>
      <c r="R1041" s="927"/>
      <c r="S1041" s="927"/>
      <c r="T1041" s="927"/>
      <c r="U1041" s="927"/>
      <c r="V1041" s="927"/>
      <c r="W1041" s="969"/>
      <c r="X1041" s="969"/>
      <c r="Y1041" s="969"/>
      <c r="Z1041" s="969"/>
      <c r="AA1041" s="969"/>
      <c r="AB1041" s="969"/>
      <c r="AC1041" s="969"/>
      <c r="AD1041" s="969"/>
      <c r="AE1041" s="969"/>
      <c r="AF1041" s="969"/>
      <c r="AG1041" s="969"/>
      <c r="AH1041" s="969"/>
      <c r="AI1041" s="969"/>
      <c r="AJ1041" s="969"/>
      <c r="AK1041" s="969"/>
      <c r="AL1041" s="969"/>
      <c r="AM1041" s="969"/>
      <c r="AN1041" s="969"/>
      <c r="AO1041" s="969"/>
    </row>
    <row r="1042" spans="1:41">
      <c r="W1042" s="969"/>
      <c r="X1042" s="969"/>
      <c r="Y1042" s="969"/>
      <c r="Z1042" s="969"/>
      <c r="AA1042" s="969"/>
      <c r="AB1042" s="969"/>
      <c r="AC1042" s="969"/>
      <c r="AD1042" s="969"/>
      <c r="AE1042" s="969"/>
      <c r="AF1042" s="969"/>
      <c r="AG1042" s="969"/>
      <c r="AH1042" s="969"/>
      <c r="AI1042" s="969"/>
      <c r="AJ1042" s="969"/>
      <c r="AK1042" s="969"/>
      <c r="AL1042" s="969"/>
      <c r="AM1042" s="969"/>
      <c r="AN1042" s="969"/>
      <c r="AO1042" s="969"/>
    </row>
  </sheetData>
  <mergeCells count="15">
    <mergeCell ref="V7:V8"/>
    <mergeCell ref="A6:A7"/>
    <mergeCell ref="B6:F6"/>
    <mergeCell ref="G6:K6"/>
    <mergeCell ref="L6:L7"/>
    <mergeCell ref="M6:V6"/>
    <mergeCell ref="M7:M8"/>
    <mergeCell ref="N7:N8"/>
    <mergeCell ref="O7:O8"/>
    <mergeCell ref="P7:P8"/>
    <mergeCell ref="Q7:Q8"/>
    <mergeCell ref="U7:U8"/>
    <mergeCell ref="R7:R8"/>
    <mergeCell ref="S7:S8"/>
    <mergeCell ref="T7:T8"/>
  </mergeCells>
  <pageMargins left="0.51181102362204722" right="0.35433070866141736" top="0.31496062992125984" bottom="0.31496062992125984" header="0.31496062992125984" footer="0.31496062992125984"/>
  <pageSetup paperSize="9"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37"/>
  <sheetViews>
    <sheetView view="pageBreakPreview" topLeftCell="A3" zoomScale="106" zoomScaleNormal="150" zoomScaleSheetLayoutView="106" workbookViewId="0">
      <selection activeCell="A25" sqref="A19:F35"/>
    </sheetView>
  </sheetViews>
  <sheetFormatPr defaultRowHeight="12.75"/>
  <cols>
    <col min="1" max="1" width="68" style="128" customWidth="1"/>
    <col min="2" max="2" width="13.85546875" style="127" bestFit="1" customWidth="1"/>
    <col min="3" max="4" width="12.85546875" style="128" customWidth="1"/>
    <col min="5" max="5" width="15" bestFit="1" customWidth="1"/>
  </cols>
  <sheetData>
    <row r="1" spans="1:5">
      <c r="A1" s="14" t="s">
        <v>1005</v>
      </c>
    </row>
    <row r="2" spans="1:5">
      <c r="A2" s="129" t="s">
        <v>14</v>
      </c>
    </row>
    <row r="3" spans="1:5">
      <c r="A3" s="130" t="s">
        <v>90</v>
      </c>
      <c r="B3" s="131"/>
      <c r="C3" s="132"/>
      <c r="D3" s="132"/>
    </row>
    <row r="4" spans="1:5">
      <c r="A4" s="17"/>
      <c r="B4" s="133"/>
      <c r="C4" s="134"/>
      <c r="D4" s="135" t="s">
        <v>91</v>
      </c>
    </row>
    <row r="5" spans="1:5" ht="12.75" customHeight="1">
      <c r="A5" s="977" t="s">
        <v>15</v>
      </c>
      <c r="B5" s="979" t="s">
        <v>92</v>
      </c>
      <c r="C5" s="981" t="s">
        <v>93</v>
      </c>
      <c r="D5" s="981"/>
    </row>
    <row r="6" spans="1:5">
      <c r="A6" s="978"/>
      <c r="B6" s="980"/>
      <c r="C6" s="136" t="s">
        <v>94</v>
      </c>
      <c r="D6" s="136" t="s">
        <v>95</v>
      </c>
    </row>
    <row r="7" spans="1:5" s="13" customFormat="1" ht="18" customHeight="1">
      <c r="A7" s="137"/>
      <c r="B7" s="138"/>
      <c r="C7" s="139"/>
      <c r="D7" s="139"/>
    </row>
    <row r="8" spans="1:5" s="13" customFormat="1" ht="18" customHeight="1">
      <c r="A8" s="140"/>
      <c r="B8" s="141"/>
      <c r="C8" s="142"/>
      <c r="D8" s="142"/>
    </row>
    <row r="9" spans="1:5" s="13" customFormat="1" ht="18" customHeight="1">
      <c r="A9" s="143" t="s">
        <v>96</v>
      </c>
      <c r="B9" s="144">
        <v>748200283.23249793</v>
      </c>
      <c r="C9" s="145">
        <v>3.4217765610333299</v>
      </c>
      <c r="D9" s="145">
        <v>7.2604832044512237</v>
      </c>
      <c r="E9" s="146"/>
    </row>
    <row r="10" spans="1:5" s="13" customFormat="1" ht="18" customHeight="1">
      <c r="A10" s="147" t="s">
        <v>97</v>
      </c>
      <c r="B10" s="148">
        <v>682360484.88949788</v>
      </c>
      <c r="C10" s="149">
        <v>3.1206685772460108</v>
      </c>
      <c r="D10" s="149">
        <v>6.6215784074782142</v>
      </c>
    </row>
    <row r="11" spans="1:5" s="13" customFormat="1" ht="18" customHeight="1">
      <c r="A11" s="150" t="s">
        <v>98</v>
      </c>
      <c r="B11" s="38">
        <v>638582884.92995703</v>
      </c>
      <c r="C11" s="88">
        <v>2.9204585949767283</v>
      </c>
      <c r="D11" s="88">
        <v>6.1967636401485118</v>
      </c>
    </row>
    <row r="12" spans="1:5" s="13" customFormat="1" ht="28.5" customHeight="1">
      <c r="A12" s="151" t="s">
        <v>99</v>
      </c>
      <c r="B12" s="152">
        <v>368312844.37960249</v>
      </c>
      <c r="C12" s="153">
        <v>1.6844209849543934</v>
      </c>
      <c r="D12" s="153">
        <v>3.5740820747200845</v>
      </c>
      <c r="E12" s="154"/>
    </row>
    <row r="13" spans="1:5" s="13" customFormat="1" ht="23.25" customHeight="1">
      <c r="A13" s="155" t="s">
        <v>100</v>
      </c>
      <c r="B13" s="156">
        <v>56984513.132375464</v>
      </c>
      <c r="C13" s="157">
        <v>0.26060972676438715</v>
      </c>
      <c r="D13" s="157">
        <v>0.55297372880421247</v>
      </c>
    </row>
    <row r="14" spans="1:5" s="13" customFormat="1" ht="23.25" customHeight="1">
      <c r="A14" s="151" t="s">
        <v>101</v>
      </c>
      <c r="B14" s="152">
        <v>199638317.72018915</v>
      </c>
      <c r="C14" s="153">
        <v>0.91301451171302772</v>
      </c>
      <c r="D14" s="153">
        <v>1.937276268474651</v>
      </c>
    </row>
    <row r="15" spans="1:5" s="13" customFormat="1" ht="18" customHeight="1">
      <c r="A15" s="155" t="s">
        <v>102</v>
      </c>
      <c r="B15" s="156">
        <v>13647209.697789958</v>
      </c>
      <c r="C15" s="157">
        <v>6.2413371544920215E-2</v>
      </c>
      <c r="D15" s="157">
        <v>0.13243156814956428</v>
      </c>
    </row>
    <row r="16" spans="1:5" s="13" customFormat="1" ht="18" customHeight="1">
      <c r="A16" s="150" t="s">
        <v>103</v>
      </c>
      <c r="B16" s="38">
        <v>43777599.959540844</v>
      </c>
      <c r="C16" s="88">
        <v>0.20020998226928244</v>
      </c>
      <c r="D16" s="88">
        <v>0.42481476732970219</v>
      </c>
    </row>
    <row r="17" spans="1:5" s="13" customFormat="1" ht="18" customHeight="1">
      <c r="A17" s="158" t="s">
        <v>104</v>
      </c>
      <c r="B17" s="152">
        <v>14884383.986243889</v>
      </c>
      <c r="C17" s="153">
        <v>6.8071393971556038E-2</v>
      </c>
      <c r="D17" s="153">
        <v>0.14443702089209876</v>
      </c>
    </row>
    <row r="18" spans="1:5" s="13" customFormat="1" ht="18" customHeight="1">
      <c r="A18" s="155" t="s">
        <v>105</v>
      </c>
      <c r="B18" s="156">
        <v>28893215.973296955</v>
      </c>
      <c r="C18" s="157">
        <v>0.1321385882977264</v>
      </c>
      <c r="D18" s="157">
        <v>0.28037774643760344</v>
      </c>
    </row>
    <row r="19" spans="1:5" s="13" customFormat="1" ht="18" customHeight="1">
      <c r="A19" s="147" t="s">
        <v>106</v>
      </c>
      <c r="B19" s="148">
        <v>65839798.343000002</v>
      </c>
      <c r="C19" s="149">
        <v>0.30110798378731901</v>
      </c>
      <c r="D19" s="149">
        <v>0.63890479697300917</v>
      </c>
    </row>
    <row r="20" spans="1:5" s="13" customFormat="1" ht="18" customHeight="1">
      <c r="A20" s="150" t="s">
        <v>107</v>
      </c>
      <c r="B20" s="38">
        <v>18932166.666666668</v>
      </c>
      <c r="C20" s="88">
        <v>8.6583292737736212E-2</v>
      </c>
      <c r="D20" s="88">
        <v>0.18371642084034198</v>
      </c>
      <c r="E20" s="159"/>
    </row>
    <row r="21" spans="1:5" s="13" customFormat="1" ht="25.5" customHeight="1">
      <c r="A21" s="160" t="s">
        <v>108</v>
      </c>
      <c r="B21" s="161">
        <v>11649474.888999999</v>
      </c>
      <c r="C21" s="86">
        <v>5.3277044952868252E-2</v>
      </c>
      <c r="D21" s="86">
        <v>0.11304568932644721</v>
      </c>
      <c r="E21" s="159"/>
    </row>
    <row r="22" spans="1:5" s="13" customFormat="1" ht="15.75" customHeight="1">
      <c r="A22" s="150" t="s">
        <v>109</v>
      </c>
      <c r="B22" s="38">
        <v>32158156.787333336</v>
      </c>
      <c r="C22" s="88">
        <v>0.14707028265951427</v>
      </c>
      <c r="D22" s="88">
        <v>0.31206050368199256</v>
      </c>
      <c r="E22" s="159"/>
    </row>
    <row r="23" spans="1:5">
      <c r="A23" s="162" t="s">
        <v>110</v>
      </c>
      <c r="B23" s="163">
        <v>3100000</v>
      </c>
      <c r="C23" s="164">
        <v>1.4177363437200297E-2</v>
      </c>
      <c r="D23" s="164">
        <v>3.0082183124227377E-2</v>
      </c>
      <c r="E23" s="159"/>
    </row>
    <row r="24" spans="1:5">
      <c r="A24" s="165" t="s">
        <v>89</v>
      </c>
    </row>
    <row r="25" spans="1:5">
      <c r="A25" s="165" t="s">
        <v>996</v>
      </c>
    </row>
    <row r="28" spans="1:5" s="13" customFormat="1" ht="23.25" customHeight="1"/>
    <row r="29" spans="1:5" s="13" customFormat="1" ht="23.25" customHeight="1"/>
    <row r="30" spans="1:5" s="13" customFormat="1" ht="23.25" customHeight="1"/>
    <row r="31" spans="1:5" ht="24" customHeight="1"/>
    <row r="32" spans="1:5" ht="21" customHeight="1"/>
    <row r="33" spans="1:1" ht="22.5" customHeight="1"/>
    <row r="34" spans="1:1" ht="9.75" customHeight="1"/>
    <row r="37" spans="1:1">
      <c r="A37" s="165"/>
    </row>
  </sheetData>
  <mergeCells count="3">
    <mergeCell ref="A5:A6"/>
    <mergeCell ref="B5:B6"/>
    <mergeCell ref="C5:D5"/>
  </mergeCells>
  <pageMargins left="0.23622047244094491" right="0.19685039370078741" top="0.39370078740157483" bottom="0.48" header="0.31496062992125984" footer="0.31496062992125984"/>
  <pageSetup paperSize="9" scale="11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31"/>
  <sheetViews>
    <sheetView view="pageBreakPreview" topLeftCell="A13" zoomScale="106" zoomScaleSheetLayoutView="106" workbookViewId="0">
      <selection activeCell="D18" sqref="D18:F18"/>
    </sheetView>
  </sheetViews>
  <sheetFormatPr defaultColWidth="9.140625" defaultRowHeight="15"/>
  <cols>
    <col min="1" max="1" width="31.140625" style="172" customWidth="1"/>
    <col min="2" max="2" width="44.28515625" style="172" customWidth="1"/>
    <col min="3" max="3" width="60.42578125" style="172" customWidth="1"/>
    <col min="4" max="6" width="14" style="172" customWidth="1"/>
    <col min="7" max="16384" width="9.140625" style="172"/>
  </cols>
  <sheetData>
    <row r="1" spans="1:7">
      <c r="A1" s="92" t="s">
        <v>1004</v>
      </c>
      <c r="G1" s="173"/>
    </row>
    <row r="2" spans="1:7">
      <c r="A2" s="174" t="s">
        <v>14</v>
      </c>
      <c r="B2" s="174"/>
      <c r="C2" s="175"/>
      <c r="D2" s="176"/>
      <c r="E2" s="176"/>
      <c r="F2" s="177"/>
    </row>
    <row r="3" spans="1:7">
      <c r="A3" s="983" t="s">
        <v>113</v>
      </c>
      <c r="B3" s="983"/>
      <c r="C3" s="983"/>
      <c r="D3" s="983"/>
      <c r="E3" s="983"/>
      <c r="F3" s="983"/>
    </row>
    <row r="5" spans="1:7">
      <c r="A5" s="984" t="s">
        <v>114</v>
      </c>
      <c r="B5" s="984" t="s">
        <v>115</v>
      </c>
      <c r="C5" s="984" t="s">
        <v>116</v>
      </c>
      <c r="D5" s="986" t="s">
        <v>117</v>
      </c>
      <c r="E5" s="986"/>
      <c r="F5" s="986"/>
    </row>
    <row r="6" spans="1:7" ht="40.5" customHeight="1">
      <c r="A6" s="985"/>
      <c r="B6" s="985"/>
      <c r="C6" s="985"/>
      <c r="D6" s="178" t="s">
        <v>118</v>
      </c>
      <c r="E6" s="178" t="s">
        <v>119</v>
      </c>
      <c r="F6" s="178" t="s">
        <v>120</v>
      </c>
    </row>
    <row r="7" spans="1:7" ht="24">
      <c r="A7" s="987" t="s">
        <v>121</v>
      </c>
      <c r="B7" s="988" t="s">
        <v>122</v>
      </c>
      <c r="C7" s="179" t="s">
        <v>123</v>
      </c>
      <c r="D7" s="180" t="s">
        <v>124</v>
      </c>
      <c r="E7" s="180" t="s">
        <v>125</v>
      </c>
      <c r="F7" s="180" t="s">
        <v>126</v>
      </c>
    </row>
    <row r="8" spans="1:7" ht="24">
      <c r="A8" s="987"/>
      <c r="B8" s="989"/>
      <c r="C8" s="179" t="s">
        <v>127</v>
      </c>
      <c r="D8" s="180" t="s">
        <v>124</v>
      </c>
      <c r="E8" s="180" t="s">
        <v>128</v>
      </c>
      <c r="F8" s="180" t="s">
        <v>128</v>
      </c>
    </row>
    <row r="9" spans="1:7" ht="24" customHeight="1">
      <c r="A9" s="987"/>
      <c r="B9" s="990" t="s">
        <v>129</v>
      </c>
      <c r="C9" s="179" t="s">
        <v>130</v>
      </c>
      <c r="D9" s="180" t="s">
        <v>131</v>
      </c>
      <c r="E9" s="180" t="s">
        <v>128</v>
      </c>
      <c r="F9" s="180" t="s">
        <v>128</v>
      </c>
    </row>
    <row r="10" spans="1:7" ht="36" customHeight="1">
      <c r="A10" s="987"/>
      <c r="B10" s="990"/>
      <c r="C10" s="179" t="s">
        <v>132</v>
      </c>
      <c r="D10" s="180" t="s">
        <v>133</v>
      </c>
      <c r="E10" s="180" t="s">
        <v>128</v>
      </c>
      <c r="F10" s="180" t="s">
        <v>128</v>
      </c>
    </row>
    <row r="11" spans="1:7" ht="24" customHeight="1">
      <c r="A11" s="987"/>
      <c r="B11" s="181" t="s">
        <v>134</v>
      </c>
      <c r="C11" s="179" t="s">
        <v>135</v>
      </c>
      <c r="D11" s="991" t="s">
        <v>136</v>
      </c>
      <c r="E11" s="991"/>
      <c r="F11" s="991"/>
    </row>
    <row r="12" spans="1:7" ht="36" customHeight="1">
      <c r="A12" s="987"/>
      <c r="B12" s="181" t="s">
        <v>137</v>
      </c>
      <c r="C12" s="179" t="s">
        <v>138</v>
      </c>
      <c r="D12" s="180" t="s">
        <v>124</v>
      </c>
      <c r="E12" s="180" t="s">
        <v>128</v>
      </c>
      <c r="F12" s="180" t="s">
        <v>128</v>
      </c>
    </row>
    <row r="13" spans="1:7" ht="36">
      <c r="A13" s="987" t="s">
        <v>139</v>
      </c>
      <c r="B13" s="988" t="s">
        <v>122</v>
      </c>
      <c r="C13" s="179" t="s">
        <v>140</v>
      </c>
      <c r="D13" s="180" t="s">
        <v>141</v>
      </c>
      <c r="E13" s="180" t="s">
        <v>142</v>
      </c>
      <c r="F13" s="180" t="s">
        <v>124</v>
      </c>
    </row>
    <row r="14" spans="1:7" ht="48" customHeight="1">
      <c r="A14" s="987"/>
      <c r="B14" s="989"/>
      <c r="C14" s="179" t="s">
        <v>143</v>
      </c>
      <c r="D14" s="180" t="s">
        <v>141</v>
      </c>
      <c r="E14" s="182" t="s">
        <v>128</v>
      </c>
      <c r="F14" s="182" t="s">
        <v>128</v>
      </c>
    </row>
    <row r="15" spans="1:7" ht="25.5" customHeight="1">
      <c r="A15" s="987"/>
      <c r="B15" s="990" t="s">
        <v>129</v>
      </c>
      <c r="C15" s="179" t="s">
        <v>130</v>
      </c>
      <c r="D15" s="180" t="s">
        <v>144</v>
      </c>
      <c r="E15" s="180" t="s">
        <v>128</v>
      </c>
      <c r="F15" s="180" t="s">
        <v>128</v>
      </c>
    </row>
    <row r="16" spans="1:7" ht="36" customHeight="1">
      <c r="A16" s="987"/>
      <c r="B16" s="990"/>
      <c r="C16" s="179" t="s">
        <v>132</v>
      </c>
      <c r="D16" s="180" t="s">
        <v>145</v>
      </c>
      <c r="E16" s="180" t="s">
        <v>128</v>
      </c>
      <c r="F16" s="180" t="s">
        <v>128</v>
      </c>
    </row>
    <row r="17" spans="1:6" ht="48" customHeight="1">
      <c r="A17" s="987"/>
      <c r="B17" s="181" t="s">
        <v>146</v>
      </c>
      <c r="C17" s="179" t="s">
        <v>147</v>
      </c>
      <c r="D17" s="180" t="s">
        <v>124</v>
      </c>
      <c r="E17" s="180" t="s">
        <v>128</v>
      </c>
      <c r="F17" s="180" t="s">
        <v>128</v>
      </c>
    </row>
    <row r="18" spans="1:6" ht="49.5" customHeight="1">
      <c r="A18" s="181" t="s">
        <v>148</v>
      </c>
      <c r="B18" s="181" t="s">
        <v>149</v>
      </c>
      <c r="C18" s="179" t="s">
        <v>150</v>
      </c>
      <c r="D18" s="991" t="s">
        <v>2427</v>
      </c>
      <c r="E18" s="991"/>
      <c r="F18" s="991"/>
    </row>
    <row r="19" spans="1:6" ht="25.5">
      <c r="A19" s="181" t="s">
        <v>151</v>
      </c>
      <c r="B19" s="181" t="s">
        <v>152</v>
      </c>
      <c r="C19" s="179" t="s">
        <v>153</v>
      </c>
      <c r="D19" s="991" t="s">
        <v>154</v>
      </c>
      <c r="E19" s="991"/>
      <c r="F19" s="991"/>
    </row>
    <row r="20" spans="1:6" ht="24">
      <c r="A20" s="181" t="s">
        <v>155</v>
      </c>
      <c r="B20" s="181" t="s">
        <v>156</v>
      </c>
      <c r="C20" s="183" t="s">
        <v>128</v>
      </c>
      <c r="D20" s="180" t="s">
        <v>157</v>
      </c>
      <c r="E20" s="181" t="s">
        <v>128</v>
      </c>
      <c r="F20" s="181" t="s">
        <v>128</v>
      </c>
    </row>
    <row r="21" spans="1:6" ht="36">
      <c r="A21" s="181" t="s">
        <v>158</v>
      </c>
      <c r="B21" s="181" t="s">
        <v>159</v>
      </c>
      <c r="C21" s="183" t="s">
        <v>128</v>
      </c>
      <c r="D21" s="180" t="s">
        <v>157</v>
      </c>
      <c r="E21" s="181" t="s">
        <v>128</v>
      </c>
      <c r="F21" s="181" t="s">
        <v>128</v>
      </c>
    </row>
    <row r="22" spans="1:6">
      <c r="A22" s="181" t="s">
        <v>121</v>
      </c>
      <c r="B22" s="181" t="s">
        <v>160</v>
      </c>
      <c r="C22" s="974" t="s">
        <v>2421</v>
      </c>
      <c r="D22" s="181" t="s">
        <v>128</v>
      </c>
      <c r="E22" s="181" t="s">
        <v>128</v>
      </c>
      <c r="F22" s="180" t="s">
        <v>157</v>
      </c>
    </row>
    <row r="23" spans="1:6" ht="15" customHeight="1">
      <c r="A23" s="184" t="s">
        <v>89</v>
      </c>
      <c r="B23" s="185"/>
      <c r="C23" s="185"/>
      <c r="D23" s="185"/>
      <c r="E23" s="185"/>
      <c r="F23" s="185"/>
    </row>
    <row r="24" spans="1:6">
      <c r="A24" s="184" t="s">
        <v>161</v>
      </c>
      <c r="B24" s="185"/>
      <c r="C24" s="185"/>
      <c r="D24" s="185"/>
      <c r="E24" s="185"/>
      <c r="F24" s="185"/>
    </row>
    <row r="25" spans="1:6" ht="25.5" customHeight="1">
      <c r="A25" s="982" t="s">
        <v>162</v>
      </c>
      <c r="B25" s="982"/>
      <c r="C25" s="982"/>
      <c r="D25" s="982"/>
      <c r="E25" s="982"/>
      <c r="F25" s="982"/>
    </row>
    <row r="26" spans="1:6">
      <c r="A26" s="982"/>
      <c r="B26" s="982"/>
      <c r="C26" s="982"/>
      <c r="D26" s="982"/>
      <c r="E26" s="982"/>
      <c r="F26" s="982"/>
    </row>
    <row r="27" spans="1:6">
      <c r="A27" s="982"/>
      <c r="B27" s="982"/>
      <c r="C27" s="982"/>
      <c r="D27" s="982"/>
      <c r="E27" s="982"/>
      <c r="F27" s="982"/>
    </row>
    <row r="28" spans="1:6">
      <c r="A28" s="185" t="s">
        <v>163</v>
      </c>
      <c r="B28" s="186"/>
      <c r="C28" s="186"/>
      <c r="D28" s="186"/>
      <c r="E28" s="186"/>
      <c r="F28" s="186"/>
    </row>
    <row r="29" spans="1:6">
      <c r="A29" s="187" t="s">
        <v>164</v>
      </c>
      <c r="B29" s="186"/>
      <c r="C29" s="186"/>
      <c r="D29" s="186"/>
      <c r="E29" s="186"/>
      <c r="F29" s="186"/>
    </row>
    <row r="30" spans="1:6">
      <c r="A30" s="184" t="s">
        <v>165</v>
      </c>
      <c r="B30" s="188"/>
      <c r="C30" s="188"/>
      <c r="D30" s="188"/>
      <c r="E30" s="188"/>
      <c r="F30" s="188"/>
    </row>
    <row r="31" spans="1:6" ht="15" customHeight="1">
      <c r="A31" s="184" t="s">
        <v>166</v>
      </c>
      <c r="B31" s="188"/>
      <c r="C31" s="188"/>
      <c r="D31" s="188"/>
      <c r="E31" s="188"/>
      <c r="F31" s="188"/>
    </row>
  </sheetData>
  <mergeCells count="15">
    <mergeCell ref="A25:F27"/>
    <mergeCell ref="A3:F3"/>
    <mergeCell ref="A5:A6"/>
    <mergeCell ref="B5:B6"/>
    <mergeCell ref="C5:C6"/>
    <mergeCell ref="D5:F5"/>
    <mergeCell ref="A7:A12"/>
    <mergeCell ref="B7:B8"/>
    <mergeCell ref="B9:B10"/>
    <mergeCell ref="D11:F11"/>
    <mergeCell ref="A13:A17"/>
    <mergeCell ref="B13:B14"/>
    <mergeCell ref="B15:B16"/>
    <mergeCell ref="D18:F18"/>
    <mergeCell ref="D19:F19"/>
  </mergeCells>
  <pageMargins left="0.51181102362204722" right="0.51181102362204722" top="0.31496062992125984" bottom="0.31496062992125984" header="0.31496062992125984" footer="0.31496062992125984"/>
  <pageSetup paperSize="9" scale="73" orientation="landscape" r:id="rId1"/>
  <rowBreaks count="1" manualBreakCount="1">
    <brk id="3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2:C37"/>
  <sheetViews>
    <sheetView view="pageBreakPreview" zoomScale="106" zoomScaleSheetLayoutView="106" workbookViewId="0">
      <selection activeCell="A25" sqref="A19:F35"/>
    </sheetView>
  </sheetViews>
  <sheetFormatPr defaultRowHeight="12.75"/>
  <cols>
    <col min="1" max="1" width="83.5703125" customWidth="1"/>
    <col min="2" max="2" width="12.85546875" customWidth="1"/>
    <col min="3" max="3" width="14.140625" customWidth="1"/>
    <col min="4" max="4" width="3.42578125" customWidth="1"/>
  </cols>
  <sheetData>
    <row r="2" spans="1:3">
      <c r="A2" s="129" t="s">
        <v>1003</v>
      </c>
      <c r="B2" s="85"/>
      <c r="C2" s="37"/>
    </row>
    <row r="3" spans="1:3">
      <c r="A3" s="189" t="s">
        <v>14</v>
      </c>
      <c r="B3" s="79"/>
      <c r="C3" s="37"/>
    </row>
    <row r="4" spans="1:3">
      <c r="A4" s="190" t="s">
        <v>167</v>
      </c>
      <c r="B4" s="191"/>
      <c r="C4" s="37"/>
    </row>
    <row r="5" spans="1:3">
      <c r="A5" s="14"/>
      <c r="B5" s="79"/>
      <c r="C5" s="37"/>
    </row>
    <row r="6" spans="1:3" ht="33.75">
      <c r="A6" s="20" t="s">
        <v>15</v>
      </c>
      <c r="B6" s="22" t="s">
        <v>168</v>
      </c>
      <c r="C6" s="37"/>
    </row>
    <row r="7" spans="1:3" ht="16.5" customHeight="1">
      <c r="A7" s="16"/>
      <c r="B7" s="79"/>
      <c r="C7" s="37"/>
    </row>
    <row r="8" spans="1:3" ht="16.5" customHeight="1">
      <c r="A8" s="143" t="s">
        <v>169</v>
      </c>
      <c r="B8" s="145"/>
      <c r="C8" s="37"/>
    </row>
    <row r="9" spans="1:3" s="13" customFormat="1" ht="16.5" customHeight="1">
      <c r="A9" s="192" t="s">
        <v>170</v>
      </c>
      <c r="B9" s="193">
        <v>7.2604832044512237</v>
      </c>
      <c r="C9" s="37"/>
    </row>
    <row r="10" spans="1:3" s="13" customFormat="1" ht="24" customHeight="1">
      <c r="A10" s="194" t="s">
        <v>171</v>
      </c>
      <c r="B10" s="195">
        <v>7.1245207752388833</v>
      </c>
      <c r="C10" s="37"/>
    </row>
    <row r="11" spans="1:3" s="13" customFormat="1" ht="16.5" customHeight="1">
      <c r="A11" s="196" t="s">
        <v>172</v>
      </c>
      <c r="B11" s="197">
        <v>6.6215784074782142</v>
      </c>
      <c r="C11" s="37"/>
    </row>
    <row r="12" spans="1:3" s="13" customFormat="1" ht="16.5" customHeight="1">
      <c r="A12" s="16"/>
      <c r="B12" s="79"/>
      <c r="C12" s="37"/>
    </row>
    <row r="13" spans="1:3" s="13" customFormat="1" ht="30" customHeight="1">
      <c r="A13" s="198" t="s">
        <v>173</v>
      </c>
      <c r="B13" s="199">
        <v>4.828862790392348</v>
      </c>
      <c r="C13" s="37"/>
    </row>
    <row r="14" spans="1:3" s="13" customFormat="1" ht="16.5" customHeight="1">
      <c r="A14" s="16"/>
      <c r="B14" s="79"/>
      <c r="C14" s="37"/>
    </row>
    <row r="15" spans="1:3" s="13" customFormat="1" ht="16.5" customHeight="1">
      <c r="A15" s="143" t="s">
        <v>174</v>
      </c>
      <c r="B15" s="200">
        <v>4.4000000000000004</v>
      </c>
      <c r="C15" s="37"/>
    </row>
    <row r="16" spans="1:3" s="13" customFormat="1" ht="16.5" customHeight="1">
      <c r="A16" s="37"/>
      <c r="B16" s="37"/>
      <c r="C16" s="37"/>
    </row>
    <row r="17" spans="1:3" ht="16.5" customHeight="1">
      <c r="A17" s="168"/>
      <c r="B17" s="168"/>
      <c r="C17" s="37"/>
    </row>
    <row r="18" spans="1:3" ht="16.5" customHeight="1">
      <c r="A18" s="201" t="s">
        <v>175</v>
      </c>
      <c r="B18" s="200">
        <v>2.8604832044512234</v>
      </c>
      <c r="C18" s="37"/>
    </row>
    <row r="19" spans="1:3" ht="16.5" customHeight="1">
      <c r="A19" s="202" t="s">
        <v>176</v>
      </c>
      <c r="B19" s="199">
        <v>2.7245207752388829</v>
      </c>
      <c r="C19" s="37"/>
    </row>
    <row r="20" spans="1:3" ht="16.5" customHeight="1">
      <c r="A20" s="168"/>
      <c r="B20" s="168"/>
      <c r="C20" s="37"/>
    </row>
    <row r="21" spans="1:3" ht="16.5" customHeight="1">
      <c r="A21" s="143" t="s">
        <v>177</v>
      </c>
      <c r="B21" s="87"/>
      <c r="C21" s="37"/>
    </row>
    <row r="22" spans="1:3" ht="16.5" customHeight="1">
      <c r="A22" s="203" t="s">
        <v>178</v>
      </c>
      <c r="B22" s="193" t="s">
        <v>186</v>
      </c>
      <c r="C22" s="37"/>
    </row>
    <row r="23" spans="1:3" ht="16.5" customHeight="1">
      <c r="A23" s="203" t="s">
        <v>179</v>
      </c>
      <c r="B23" s="204" t="s">
        <v>185</v>
      </c>
      <c r="C23" s="37"/>
    </row>
    <row r="24" spans="1:3" ht="16.5" customHeight="1">
      <c r="A24" s="168"/>
      <c r="B24" s="168"/>
      <c r="C24" s="37"/>
    </row>
    <row r="25" spans="1:3" ht="16.5" customHeight="1"/>
    <row r="26" spans="1:3" ht="16.5" customHeight="1"/>
    <row r="27" spans="1:3" ht="16.5" customHeight="1"/>
    <row r="28" spans="1:3" ht="16.5" customHeight="1"/>
    <row r="29" spans="1:3" ht="16.5" customHeight="1"/>
    <row r="30" spans="1:3" ht="16.5" customHeight="1"/>
    <row r="33" ht="12.75" customHeight="1"/>
    <row r="35" ht="14.25" customHeight="1"/>
    <row r="36" ht="14.25" customHeight="1"/>
    <row r="37" ht="14.25" customHeight="1"/>
  </sheetData>
  <pageMargins left="1.1023622047244095" right="0.62992125984251968" top="0.45" bottom="0.55118110236220474" header="0.15748031496062992" footer="0.15748031496062992"/>
  <pageSetup scale="104" orientation="landscape" r:id="rId1"/>
  <colBreaks count="1" manualBreakCount="1">
    <brk id="3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F32"/>
  <sheetViews>
    <sheetView view="pageBreakPreview" topLeftCell="A14" zoomScale="106" zoomScaleSheetLayoutView="106" workbookViewId="0">
      <selection activeCell="C22" sqref="C22"/>
    </sheetView>
  </sheetViews>
  <sheetFormatPr defaultColWidth="9.140625" defaultRowHeight="15"/>
  <cols>
    <col min="1" max="1" width="31.140625" style="172" customWidth="1"/>
    <col min="2" max="2" width="44.28515625" style="172" customWidth="1"/>
    <col min="3" max="3" width="60.42578125" style="172" customWidth="1"/>
    <col min="4" max="6" width="14" style="172" customWidth="1"/>
    <col min="7" max="16384" width="9.140625" style="172"/>
  </cols>
  <sheetData>
    <row r="1" spans="1:6">
      <c r="A1" s="92" t="s">
        <v>1002</v>
      </c>
    </row>
    <row r="2" spans="1:6">
      <c r="A2" s="174" t="s">
        <v>14</v>
      </c>
      <c r="B2" s="174"/>
      <c r="C2" s="175"/>
      <c r="D2" s="176"/>
      <c r="E2" s="176"/>
      <c r="F2" s="177"/>
    </row>
    <row r="3" spans="1:6">
      <c r="A3" s="983" t="s">
        <v>180</v>
      </c>
      <c r="B3" s="983"/>
      <c r="C3" s="983"/>
      <c r="D3" s="983"/>
      <c r="E3" s="983"/>
      <c r="F3" s="983"/>
    </row>
    <row r="5" spans="1:6">
      <c r="A5" s="984" t="s">
        <v>114</v>
      </c>
      <c r="B5" s="984" t="s">
        <v>115</v>
      </c>
      <c r="C5" s="984" t="s">
        <v>116</v>
      </c>
      <c r="D5" s="986" t="s">
        <v>117</v>
      </c>
      <c r="E5" s="986"/>
      <c r="F5" s="986"/>
    </row>
    <row r="6" spans="1:6" ht="40.5" customHeight="1">
      <c r="A6" s="984"/>
      <c r="B6" s="984"/>
      <c r="C6" s="985"/>
      <c r="D6" s="178" t="s">
        <v>118</v>
      </c>
      <c r="E6" s="178" t="s">
        <v>119</v>
      </c>
      <c r="F6" s="178" t="s">
        <v>120</v>
      </c>
    </row>
    <row r="7" spans="1:6" ht="24">
      <c r="A7" s="987" t="s">
        <v>121</v>
      </c>
      <c r="B7" s="988" t="s">
        <v>122</v>
      </c>
      <c r="C7" s="179" t="s">
        <v>123</v>
      </c>
      <c r="D7" s="180" t="s">
        <v>181</v>
      </c>
      <c r="E7" s="180" t="s">
        <v>182</v>
      </c>
      <c r="F7" s="180" t="s">
        <v>183</v>
      </c>
    </row>
    <row r="8" spans="1:6" ht="24">
      <c r="A8" s="987"/>
      <c r="B8" s="989"/>
      <c r="C8" s="179" t="s">
        <v>127</v>
      </c>
      <c r="D8" s="180" t="s">
        <v>181</v>
      </c>
      <c r="E8" s="180" t="s">
        <v>128</v>
      </c>
      <c r="F8" s="180" t="s">
        <v>128</v>
      </c>
    </row>
    <row r="9" spans="1:6">
      <c r="A9" s="987"/>
      <c r="B9" s="990" t="s">
        <v>184</v>
      </c>
      <c r="C9" s="179" t="s">
        <v>130</v>
      </c>
      <c r="D9" s="180" t="s">
        <v>185</v>
      </c>
      <c r="E9" s="180" t="s">
        <v>128</v>
      </c>
      <c r="F9" s="180" t="s">
        <v>128</v>
      </c>
    </row>
    <row r="10" spans="1:6">
      <c r="A10" s="987"/>
      <c r="B10" s="990"/>
      <c r="C10" s="179" t="s">
        <v>132</v>
      </c>
      <c r="D10" s="180" t="s">
        <v>186</v>
      </c>
      <c r="E10" s="180" t="s">
        <v>128</v>
      </c>
      <c r="F10" s="180" t="s">
        <v>128</v>
      </c>
    </row>
    <row r="11" spans="1:6" ht="24">
      <c r="A11" s="987"/>
      <c r="B11" s="181" t="s">
        <v>134</v>
      </c>
      <c r="C11" s="179" t="s">
        <v>135</v>
      </c>
      <c r="D11" s="991" t="s">
        <v>187</v>
      </c>
      <c r="E11" s="991"/>
      <c r="F11" s="991"/>
    </row>
    <row r="12" spans="1:6" ht="36" customHeight="1">
      <c r="A12" s="987"/>
      <c r="B12" s="181" t="s">
        <v>137</v>
      </c>
      <c r="C12" s="179" t="s">
        <v>188</v>
      </c>
      <c r="D12" s="180" t="s">
        <v>181</v>
      </c>
      <c r="E12" s="180" t="s">
        <v>128</v>
      </c>
      <c r="F12" s="180" t="s">
        <v>128</v>
      </c>
    </row>
    <row r="13" spans="1:6" ht="36">
      <c r="A13" s="987" t="s">
        <v>139</v>
      </c>
      <c r="B13" s="988" t="s">
        <v>122</v>
      </c>
      <c r="C13" s="179" t="s">
        <v>140</v>
      </c>
      <c r="D13" s="180" t="s">
        <v>189</v>
      </c>
      <c r="E13" s="180" t="s">
        <v>190</v>
      </c>
      <c r="F13" s="180" t="s">
        <v>191</v>
      </c>
    </row>
    <row r="14" spans="1:6" ht="48">
      <c r="A14" s="987"/>
      <c r="B14" s="989"/>
      <c r="C14" s="179" t="s">
        <v>143</v>
      </c>
      <c r="D14" s="180" t="s">
        <v>189</v>
      </c>
      <c r="E14" s="205" t="s">
        <v>128</v>
      </c>
      <c r="F14" s="205" t="s">
        <v>128</v>
      </c>
    </row>
    <row r="15" spans="1:6">
      <c r="A15" s="987"/>
      <c r="B15" s="990" t="s">
        <v>184</v>
      </c>
      <c r="C15" s="179" t="s">
        <v>130</v>
      </c>
      <c r="D15" s="180" t="s">
        <v>192</v>
      </c>
      <c r="E15" s="180" t="s">
        <v>128</v>
      </c>
      <c r="F15" s="180" t="s">
        <v>128</v>
      </c>
    </row>
    <row r="16" spans="1:6">
      <c r="A16" s="987"/>
      <c r="B16" s="990"/>
      <c r="C16" s="179" t="s">
        <v>132</v>
      </c>
      <c r="D16" s="180" t="s">
        <v>193</v>
      </c>
      <c r="E16" s="180" t="s">
        <v>128</v>
      </c>
      <c r="F16" s="180" t="s">
        <v>128</v>
      </c>
    </row>
    <row r="17" spans="1:6" ht="25.5">
      <c r="A17" s="987"/>
      <c r="B17" s="181" t="s">
        <v>146</v>
      </c>
      <c r="C17" s="179" t="s">
        <v>194</v>
      </c>
      <c r="D17" s="180" t="s">
        <v>189</v>
      </c>
      <c r="E17" s="180" t="s">
        <v>128</v>
      </c>
      <c r="F17" s="180" t="s">
        <v>128</v>
      </c>
    </row>
    <row r="18" spans="1:6" ht="47.25" customHeight="1">
      <c r="A18" s="181" t="s">
        <v>148</v>
      </c>
      <c r="B18" s="181" t="s">
        <v>149</v>
      </c>
      <c r="C18" s="179" t="s">
        <v>150</v>
      </c>
      <c r="D18" s="991" t="s">
        <v>2427</v>
      </c>
      <c r="E18" s="991"/>
      <c r="F18" s="991"/>
    </row>
    <row r="19" spans="1:6" ht="25.5">
      <c r="A19" s="181" t="s">
        <v>151</v>
      </c>
      <c r="B19" s="181" t="s">
        <v>152</v>
      </c>
      <c r="C19" s="179" t="s">
        <v>153</v>
      </c>
      <c r="D19" s="991" t="s">
        <v>154</v>
      </c>
      <c r="E19" s="991"/>
      <c r="F19" s="991"/>
    </row>
    <row r="20" spans="1:6" ht="24">
      <c r="A20" s="181" t="s">
        <v>155</v>
      </c>
      <c r="B20" s="181" t="s">
        <v>156</v>
      </c>
      <c r="C20" s="183" t="s">
        <v>128</v>
      </c>
      <c r="D20" s="180" t="s">
        <v>157</v>
      </c>
      <c r="E20" s="181" t="s">
        <v>128</v>
      </c>
      <c r="F20" s="181" t="s">
        <v>128</v>
      </c>
    </row>
    <row r="21" spans="1:6" ht="36">
      <c r="A21" s="181" t="s">
        <v>158</v>
      </c>
      <c r="B21" s="181" t="s">
        <v>159</v>
      </c>
      <c r="C21" s="183" t="s">
        <v>128</v>
      </c>
      <c r="D21" s="180" t="s">
        <v>157</v>
      </c>
      <c r="E21" s="181" t="s">
        <v>128</v>
      </c>
      <c r="F21" s="181" t="s">
        <v>128</v>
      </c>
    </row>
    <row r="22" spans="1:6">
      <c r="A22" s="181" t="s">
        <v>121</v>
      </c>
      <c r="B22" s="181" t="s">
        <v>160</v>
      </c>
      <c r="C22" s="974" t="s">
        <v>2421</v>
      </c>
      <c r="D22" s="181" t="s">
        <v>128</v>
      </c>
      <c r="E22" s="181" t="s">
        <v>128</v>
      </c>
      <c r="F22" s="180" t="s">
        <v>157</v>
      </c>
    </row>
    <row r="23" spans="1:6">
      <c r="A23" s="184" t="s">
        <v>89</v>
      </c>
      <c r="B23" s="185"/>
      <c r="C23" s="185"/>
      <c r="D23" s="185"/>
      <c r="E23" s="185"/>
      <c r="F23" s="185"/>
    </row>
    <row r="24" spans="1:6">
      <c r="A24" s="184" t="s">
        <v>161</v>
      </c>
      <c r="B24" s="185"/>
      <c r="C24" s="185"/>
      <c r="D24" s="185"/>
      <c r="E24" s="185"/>
      <c r="F24" s="185"/>
    </row>
    <row r="25" spans="1:6">
      <c r="A25" s="982" t="s">
        <v>162</v>
      </c>
      <c r="B25" s="982"/>
      <c r="C25" s="982"/>
      <c r="D25" s="982"/>
      <c r="E25" s="982"/>
      <c r="F25" s="982"/>
    </row>
    <row r="26" spans="1:6">
      <c r="A26" s="982"/>
      <c r="B26" s="982"/>
      <c r="C26" s="982"/>
      <c r="D26" s="982"/>
      <c r="E26" s="982"/>
      <c r="F26" s="982"/>
    </row>
    <row r="27" spans="1:6">
      <c r="A27" s="982"/>
      <c r="B27" s="982"/>
      <c r="C27" s="982"/>
      <c r="D27" s="982"/>
      <c r="E27" s="982"/>
      <c r="F27" s="982"/>
    </row>
    <row r="28" spans="1:6">
      <c r="A28" s="185" t="s">
        <v>195</v>
      </c>
      <c r="B28" s="186"/>
      <c r="C28" s="186"/>
      <c r="D28" s="186"/>
      <c r="E28" s="186"/>
      <c r="F28" s="186"/>
    </row>
    <row r="29" spans="1:6" ht="15" customHeight="1">
      <c r="A29" s="187" t="s">
        <v>164</v>
      </c>
      <c r="B29" s="186"/>
      <c r="C29" s="186"/>
      <c r="D29" s="186"/>
      <c r="E29" s="186"/>
      <c r="F29" s="186"/>
    </row>
    <row r="30" spans="1:6">
      <c r="A30" s="184" t="s">
        <v>165</v>
      </c>
      <c r="B30" s="188"/>
      <c r="C30" s="188"/>
      <c r="D30" s="188"/>
      <c r="E30" s="188"/>
      <c r="F30" s="188"/>
    </row>
    <row r="31" spans="1:6">
      <c r="A31" s="184" t="s">
        <v>166</v>
      </c>
      <c r="B31" s="188"/>
      <c r="C31" s="188"/>
      <c r="D31" s="188"/>
      <c r="E31" s="188"/>
      <c r="F31" s="188"/>
    </row>
    <row r="32" spans="1:6">
      <c r="A32" s="206"/>
    </row>
  </sheetData>
  <mergeCells count="15">
    <mergeCell ref="A25:F27"/>
    <mergeCell ref="A3:F3"/>
    <mergeCell ref="A5:A6"/>
    <mergeCell ref="B5:B6"/>
    <mergeCell ref="C5:C6"/>
    <mergeCell ref="D5:F5"/>
    <mergeCell ref="A7:A12"/>
    <mergeCell ref="B7:B8"/>
    <mergeCell ref="B9:B10"/>
    <mergeCell ref="D11:F11"/>
    <mergeCell ref="A13:A17"/>
    <mergeCell ref="B13:B14"/>
    <mergeCell ref="B15:B16"/>
    <mergeCell ref="D18:F18"/>
    <mergeCell ref="D19:F19"/>
  </mergeCells>
  <pageMargins left="0.51181102362204722" right="0.51181102362204722" top="0.31496062992125984" bottom="0.31496062992125984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H52"/>
  <sheetViews>
    <sheetView view="pageBreakPreview" zoomScale="98" zoomScaleSheetLayoutView="98" workbookViewId="0">
      <selection activeCell="A25" sqref="A19:F35"/>
    </sheetView>
  </sheetViews>
  <sheetFormatPr defaultColWidth="9.140625" defaultRowHeight="12.75"/>
  <cols>
    <col min="1" max="1" width="30.140625" style="207" customWidth="1"/>
    <col min="2" max="2" width="22.28515625" style="207" bestFit="1" customWidth="1"/>
    <col min="3" max="3" width="9.7109375" style="207" customWidth="1"/>
    <col min="4" max="4" width="18.7109375" style="207" customWidth="1"/>
    <col min="5" max="5" width="25.85546875" style="207" customWidth="1"/>
    <col min="6" max="6" width="9.7109375" style="207" customWidth="1"/>
    <col min="7" max="7" width="19.7109375" style="207" customWidth="1"/>
    <col min="8" max="8" width="18.140625" style="207" customWidth="1"/>
    <col min="9" max="16384" width="9.140625" style="207"/>
  </cols>
  <sheetData>
    <row r="1" spans="1:8">
      <c r="A1" s="14" t="s">
        <v>1001</v>
      </c>
    </row>
    <row r="2" spans="1:8" ht="15.75">
      <c r="A2" s="208" t="s">
        <v>14</v>
      </c>
    </row>
    <row r="3" spans="1:8" ht="15.75">
      <c r="A3" s="992" t="s">
        <v>196</v>
      </c>
      <c r="B3" s="992"/>
      <c r="C3" s="992"/>
      <c r="D3" s="992"/>
      <c r="E3" s="992"/>
      <c r="F3" s="992"/>
      <c r="G3" s="992"/>
      <c r="H3" s="992"/>
    </row>
    <row r="4" spans="1:8">
      <c r="A4" s="209"/>
      <c r="B4" s="210"/>
      <c r="C4" s="210"/>
      <c r="D4" s="210"/>
      <c r="E4" s="210"/>
      <c r="F4" s="210"/>
      <c r="G4" s="211"/>
      <c r="H4" s="212"/>
    </row>
    <row r="5" spans="1:8" ht="50.25">
      <c r="A5" s="213" t="s">
        <v>197</v>
      </c>
      <c r="B5" s="213" t="s">
        <v>198</v>
      </c>
      <c r="C5" s="213" t="s">
        <v>199</v>
      </c>
      <c r="D5" s="213" t="s">
        <v>200</v>
      </c>
      <c r="E5" s="213" t="s">
        <v>201</v>
      </c>
      <c r="F5" s="213" t="s">
        <v>199</v>
      </c>
      <c r="G5" s="213" t="s">
        <v>202</v>
      </c>
      <c r="H5" s="213" t="s">
        <v>203</v>
      </c>
    </row>
    <row r="6" spans="1:8">
      <c r="A6" s="214"/>
      <c r="B6" s="214" t="s">
        <v>204</v>
      </c>
      <c r="C6" s="214"/>
      <c r="D6" s="214"/>
      <c r="E6" s="214" t="s">
        <v>205</v>
      </c>
      <c r="F6" s="214"/>
      <c r="G6" s="214" t="s">
        <v>206</v>
      </c>
      <c r="H6" s="215" t="s">
        <v>207</v>
      </c>
    </row>
    <row r="7" spans="1:8" ht="15.75">
      <c r="A7" s="208" t="s">
        <v>208</v>
      </c>
      <c r="B7" s="216">
        <v>108361484.95347147</v>
      </c>
      <c r="C7" s="217">
        <v>0.76684209327891606</v>
      </c>
      <c r="D7" s="216">
        <v>58350330.546528526</v>
      </c>
      <c r="E7" s="216">
        <v>166711815.5</v>
      </c>
      <c r="F7" s="218">
        <v>0.76243032181257475</v>
      </c>
      <c r="G7" s="219">
        <v>4.3535474621516794</v>
      </c>
      <c r="H7" s="220">
        <v>0.95099316440889237</v>
      </c>
    </row>
    <row r="8" spans="1:8">
      <c r="A8" s="223" t="s">
        <v>209</v>
      </c>
      <c r="B8" s="224">
        <v>11428099</v>
      </c>
      <c r="C8" s="225">
        <v>8.0873267500178703E-2</v>
      </c>
      <c r="D8" s="224">
        <v>0</v>
      </c>
      <c r="E8" s="224">
        <v>11428099</v>
      </c>
      <c r="F8" s="226">
        <v>5.2264617070743639E-2</v>
      </c>
      <c r="G8" s="227">
        <v>4.4000000000000004</v>
      </c>
      <c r="H8" s="228">
        <v>1</v>
      </c>
    </row>
    <row r="9" spans="1:8">
      <c r="A9" s="230" t="s">
        <v>210</v>
      </c>
      <c r="B9" s="231">
        <v>42633324</v>
      </c>
      <c r="C9" s="232">
        <v>0.30170339058786488</v>
      </c>
      <c r="D9" s="231">
        <v>23611990.5</v>
      </c>
      <c r="E9" s="231">
        <v>66245314.5</v>
      </c>
      <c r="F9" s="233">
        <v>0.30296254828326924</v>
      </c>
      <c r="G9" s="234">
        <v>4.83</v>
      </c>
      <c r="H9" s="235">
        <v>1</v>
      </c>
    </row>
    <row r="10" spans="1:8">
      <c r="A10" s="237" t="s">
        <v>211</v>
      </c>
      <c r="B10" s="238">
        <v>28333691.666666668</v>
      </c>
      <c r="C10" s="239">
        <v>0.20050913327106437</v>
      </c>
      <c r="D10" s="238">
        <v>15692298.786349909</v>
      </c>
      <c r="E10" s="238">
        <v>44025990.453016579</v>
      </c>
      <c r="F10" s="229">
        <v>0.20134595720487955</v>
      </c>
      <c r="G10" s="240">
        <v>4.83</v>
      </c>
      <c r="H10" s="241">
        <v>1</v>
      </c>
    </row>
    <row r="11" spans="1:8" ht="14.25">
      <c r="A11" s="242" t="s">
        <v>212</v>
      </c>
      <c r="B11" s="222">
        <v>14299632.333333334</v>
      </c>
      <c r="C11" s="221">
        <v>0.10119425731680055</v>
      </c>
      <c r="D11" s="222">
        <v>7919691.7136500897</v>
      </c>
      <c r="E11" s="222">
        <v>22219324.046983425</v>
      </c>
      <c r="F11" s="236">
        <v>0.10161659107838973</v>
      </c>
      <c r="G11" s="243">
        <v>4.83</v>
      </c>
      <c r="H11" s="244">
        <v>1</v>
      </c>
    </row>
    <row r="12" spans="1:8">
      <c r="A12" s="223" t="s">
        <v>213</v>
      </c>
      <c r="B12" s="224">
        <v>49346351.370138139</v>
      </c>
      <c r="C12" s="225">
        <v>0.34920949446753929</v>
      </c>
      <c r="D12" s="224">
        <v>32686450.546528526</v>
      </c>
      <c r="E12" s="224">
        <v>82032801.916666657</v>
      </c>
      <c r="F12" s="226">
        <v>0.37516414404659493</v>
      </c>
      <c r="G12" s="227">
        <v>4.1473403469235421</v>
      </c>
      <c r="H12" s="228">
        <v>0.94257735157353217</v>
      </c>
    </row>
    <row r="13" spans="1:8">
      <c r="A13" s="242" t="s">
        <v>211</v>
      </c>
      <c r="B13" s="222">
        <v>32699406.25</v>
      </c>
      <c r="C13" s="221">
        <v>0.23140400067878875</v>
      </c>
      <c r="D13" s="222">
        <v>21315328.951629095</v>
      </c>
      <c r="E13" s="222">
        <v>54014735.201629095</v>
      </c>
      <c r="F13" s="236">
        <v>0.24702791352181683</v>
      </c>
      <c r="G13" s="243">
        <v>4.4000000000000004</v>
      </c>
      <c r="H13" s="244">
        <v>1</v>
      </c>
    </row>
    <row r="14" spans="1:8" ht="14.25">
      <c r="A14" s="237" t="s">
        <v>214</v>
      </c>
      <c r="B14" s="238">
        <v>13598081.333333334</v>
      </c>
      <c r="C14" s="239">
        <v>9.6229588942120053E-2</v>
      </c>
      <c r="D14" s="238">
        <v>8864001.2150375713</v>
      </c>
      <c r="E14" s="238">
        <v>22462082.548370905</v>
      </c>
      <c r="F14" s="229">
        <v>0.1027268089821447</v>
      </c>
      <c r="G14" s="240">
        <v>3.632558139534884</v>
      </c>
      <c r="H14" s="241">
        <v>0.82558139534883723</v>
      </c>
    </row>
    <row r="15" spans="1:8">
      <c r="A15" s="242" t="s">
        <v>215</v>
      </c>
      <c r="B15" s="222">
        <v>3048863.7868048055</v>
      </c>
      <c r="C15" s="221">
        <v>2.1575904846630471E-2</v>
      </c>
      <c r="D15" s="222">
        <v>2507120.3798618615</v>
      </c>
      <c r="E15" s="222">
        <v>5555984.166666667</v>
      </c>
      <c r="F15" s="236">
        <v>2.5409421542633474E-2</v>
      </c>
      <c r="G15" s="243">
        <v>3.733490991183837</v>
      </c>
      <c r="H15" s="244">
        <v>0.84852067981450829</v>
      </c>
    </row>
    <row r="16" spans="1:8">
      <c r="A16" s="230" t="s">
        <v>216</v>
      </c>
      <c r="B16" s="231">
        <v>4953710.583333333</v>
      </c>
      <c r="C16" s="232">
        <v>3.5055940723333151E-2</v>
      </c>
      <c r="D16" s="231">
        <v>2051889.5</v>
      </c>
      <c r="E16" s="231">
        <v>7005600.083333333</v>
      </c>
      <c r="F16" s="233">
        <v>3.203901241196689E-2</v>
      </c>
      <c r="G16" s="234">
        <v>2.2000000000000002</v>
      </c>
      <c r="H16" s="235">
        <v>0.5</v>
      </c>
    </row>
    <row r="17" spans="1:8">
      <c r="A17" s="237" t="s">
        <v>211</v>
      </c>
      <c r="B17" s="238">
        <v>4953710.583333333</v>
      </c>
      <c r="C17" s="239">
        <v>3.5055940723333151E-2</v>
      </c>
      <c r="D17" s="238">
        <v>2051889.5</v>
      </c>
      <c r="E17" s="238">
        <v>7005600.083333333</v>
      </c>
      <c r="F17" s="229">
        <v>3.203901241196689E-2</v>
      </c>
      <c r="G17" s="240">
        <v>2.2000000000000002</v>
      </c>
      <c r="H17" s="241">
        <v>0.5</v>
      </c>
    </row>
    <row r="18" spans="1:8" ht="15">
      <c r="A18" s="245"/>
      <c r="B18" s="246"/>
      <c r="C18" s="236"/>
      <c r="D18" s="246"/>
      <c r="E18" s="246"/>
      <c r="F18" s="236"/>
      <c r="G18" s="247"/>
      <c r="H18" s="244"/>
    </row>
    <row r="19" spans="1:8" ht="18.75">
      <c r="A19" s="208" t="s">
        <v>217</v>
      </c>
      <c r="B19" s="216">
        <v>32947248.491418086</v>
      </c>
      <c r="C19" s="218">
        <v>0.23315790672108405</v>
      </c>
      <c r="D19" s="216">
        <v>18999363.84191525</v>
      </c>
      <c r="E19" s="248">
        <v>51946612.333333336</v>
      </c>
      <c r="F19" s="218">
        <v>0.23756967818742519</v>
      </c>
      <c r="G19" s="219"/>
      <c r="H19" s="220">
        <v>0</v>
      </c>
    </row>
    <row r="20" spans="1:8">
      <c r="A20" s="237" t="s">
        <v>218</v>
      </c>
      <c r="B20" s="238">
        <v>17166660.42171175</v>
      </c>
      <c r="C20" s="239">
        <v>0.12148336485095419</v>
      </c>
      <c r="D20" s="238">
        <v>11370996.666288249</v>
      </c>
      <c r="E20" s="238">
        <v>28537657.088</v>
      </c>
      <c r="F20" s="229">
        <v>0.1305124955428294</v>
      </c>
      <c r="G20" s="240"/>
      <c r="H20" s="241">
        <v>0</v>
      </c>
    </row>
    <row r="21" spans="1:8">
      <c r="A21" s="242" t="s">
        <v>219</v>
      </c>
      <c r="B21" s="222">
        <v>4399495.8869713526</v>
      </c>
      <c r="C21" s="221">
        <v>3.1133927675370168E-2</v>
      </c>
      <c r="D21" s="222">
        <v>2914175.0250286469</v>
      </c>
      <c r="E21" s="222">
        <v>7313670.9119999995</v>
      </c>
      <c r="F21" s="236">
        <v>3.3447925993388437E-2</v>
      </c>
      <c r="G21" s="243"/>
      <c r="H21" s="244">
        <v>0</v>
      </c>
    </row>
    <row r="22" spans="1:8">
      <c r="A22" s="237" t="s">
        <v>220</v>
      </c>
      <c r="B22" s="238">
        <v>11381092.182734981</v>
      </c>
      <c r="C22" s="239">
        <v>8.0540614194759663E-2</v>
      </c>
      <c r="D22" s="238">
        <v>4714192.1505983528</v>
      </c>
      <c r="E22" s="238">
        <v>16095284.333333334</v>
      </c>
      <c r="F22" s="229">
        <v>7.360925665120735E-2</v>
      </c>
      <c r="G22" s="240"/>
      <c r="H22" s="241">
        <v>0</v>
      </c>
    </row>
    <row r="23" spans="1:8">
      <c r="A23" s="242"/>
      <c r="B23" s="222"/>
      <c r="C23" s="221"/>
      <c r="D23" s="222"/>
      <c r="E23" s="222"/>
      <c r="F23" s="236"/>
      <c r="G23" s="243"/>
      <c r="H23" s="244"/>
    </row>
    <row r="24" spans="1:8" ht="15">
      <c r="A24" s="245"/>
      <c r="B24" s="249"/>
      <c r="C24" s="236"/>
      <c r="D24" s="250"/>
      <c r="E24" s="246"/>
      <c r="F24" s="236"/>
      <c r="G24" s="247"/>
      <c r="H24" s="247"/>
    </row>
    <row r="25" spans="1:8" ht="15.75">
      <c r="A25" s="251" t="s">
        <v>221</v>
      </c>
      <c r="B25" s="252">
        <v>141308733.44488955</v>
      </c>
      <c r="C25" s="253">
        <v>1</v>
      </c>
      <c r="D25" s="252">
        <v>77349694.388443768</v>
      </c>
      <c r="E25" s="252">
        <v>218658427.83333334</v>
      </c>
      <c r="F25" s="253">
        <v>1</v>
      </c>
      <c r="G25" s="254">
        <v>3.3384834490655062</v>
      </c>
      <c r="H25" s="255">
        <v>0.72926158888925541</v>
      </c>
    </row>
    <row r="26" spans="1:8">
      <c r="A26" s="242"/>
      <c r="B26" s="256"/>
      <c r="C26" s="256"/>
      <c r="D26" s="256"/>
      <c r="E26" s="257"/>
      <c r="F26" s="258"/>
      <c r="G26" s="256"/>
      <c r="H26" s="259"/>
    </row>
    <row r="27" spans="1:8" ht="18.75">
      <c r="A27" s="260" t="s">
        <v>222</v>
      </c>
      <c r="B27" s="261"/>
      <c r="C27" s="262"/>
      <c r="D27" s="261"/>
      <c r="E27" s="261"/>
      <c r="F27" s="262"/>
      <c r="G27" s="263"/>
      <c r="H27" s="264">
        <v>103051031.47594842</v>
      </c>
    </row>
    <row r="28" spans="1:8">
      <c r="A28" s="256"/>
      <c r="B28" s="265"/>
      <c r="C28" s="256"/>
      <c r="D28" s="256"/>
      <c r="E28" s="258"/>
      <c r="F28" s="256"/>
      <c r="G28" s="256"/>
      <c r="H28" s="259"/>
    </row>
    <row r="29" spans="1:8">
      <c r="A29" s="266" t="s">
        <v>89</v>
      </c>
      <c r="B29" s="256"/>
      <c r="C29" s="256"/>
      <c r="D29" s="256"/>
      <c r="E29" s="256"/>
      <c r="F29" s="256"/>
      <c r="G29" s="256"/>
      <c r="H29" s="258"/>
    </row>
    <row r="30" spans="1:8">
      <c r="A30" s="267" t="s">
        <v>223</v>
      </c>
      <c r="B30" s="256"/>
      <c r="C30" s="256"/>
      <c r="D30" s="256"/>
      <c r="E30" s="256"/>
      <c r="F30" s="256"/>
      <c r="G30" s="256"/>
      <c r="H30" s="256"/>
    </row>
    <row r="31" spans="1:8">
      <c r="A31" s="267" t="s">
        <v>224</v>
      </c>
      <c r="B31" s="256"/>
      <c r="C31" s="256"/>
      <c r="D31" s="256"/>
      <c r="E31" s="256"/>
      <c r="F31" s="256"/>
      <c r="G31" s="256"/>
      <c r="H31" s="256"/>
    </row>
    <row r="32" spans="1:8">
      <c r="A32" s="267" t="s">
        <v>225</v>
      </c>
      <c r="B32" s="256"/>
      <c r="C32" s="256"/>
      <c r="D32" s="256"/>
      <c r="E32" s="256"/>
      <c r="F32" s="256"/>
      <c r="G32" s="256"/>
      <c r="H32" s="256"/>
    </row>
    <row r="33" spans="1:8">
      <c r="A33" s="267" t="s">
        <v>226</v>
      </c>
      <c r="B33" s="256"/>
      <c r="C33" s="256"/>
      <c r="D33" s="256"/>
      <c r="E33" s="256"/>
      <c r="F33" s="256"/>
      <c r="G33" s="256"/>
      <c r="H33" s="256"/>
    </row>
    <row r="34" spans="1:8">
      <c r="A34" s="268" t="s">
        <v>227</v>
      </c>
      <c r="B34" s="256"/>
      <c r="C34" s="256"/>
      <c r="D34" s="256"/>
      <c r="E34" s="256"/>
      <c r="F34" s="256"/>
      <c r="G34" s="256"/>
      <c r="H34" s="256"/>
    </row>
    <row r="35" spans="1:8">
      <c r="A35" s="35" t="s">
        <v>228</v>
      </c>
    </row>
    <row r="36" spans="1:8">
      <c r="A36" s="268"/>
    </row>
    <row r="38" spans="1:8" ht="15.75">
      <c r="A38" s="208"/>
    </row>
    <row r="39" spans="1:8" ht="15.75">
      <c r="A39" s="992"/>
      <c r="B39" s="992"/>
      <c r="C39" s="992"/>
      <c r="D39" s="992"/>
      <c r="E39" s="992"/>
      <c r="F39" s="992"/>
      <c r="G39" s="992"/>
      <c r="H39" s="992"/>
    </row>
    <row r="49" spans="1:5">
      <c r="A49" s="269"/>
      <c r="B49" s="270"/>
      <c r="E49" s="270"/>
    </row>
    <row r="50" spans="1:5">
      <c r="A50" s="269"/>
      <c r="B50" s="270"/>
      <c r="E50" s="270"/>
    </row>
    <row r="51" spans="1:5">
      <c r="A51" s="269"/>
      <c r="B51" s="270"/>
      <c r="E51" s="270"/>
    </row>
    <row r="52" spans="1:5">
      <c r="A52" s="269"/>
      <c r="E52" s="270"/>
    </row>
  </sheetData>
  <mergeCells count="2">
    <mergeCell ref="A3:H3"/>
    <mergeCell ref="A39:H39"/>
  </mergeCells>
  <pageMargins left="0.23622047244094491" right="0.15748031496062992" top="0.23622047244094491" bottom="0.19685039370078741" header="0.31496062992125984" footer="0.31496062992125984"/>
  <pageSetup paperSize="9" scale="87" orientation="landscape" r:id="rId1"/>
  <rowBreaks count="1" manualBreakCount="1">
    <brk id="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2:C20"/>
  <sheetViews>
    <sheetView view="pageBreakPreview" zoomScale="98" zoomScaleNormal="100" zoomScaleSheetLayoutView="98" workbookViewId="0">
      <selection activeCell="A25" sqref="A19:F35"/>
    </sheetView>
  </sheetViews>
  <sheetFormatPr defaultColWidth="9.140625" defaultRowHeight="12.75"/>
  <cols>
    <col min="1" max="1" width="65.7109375" style="128" customWidth="1"/>
    <col min="2" max="2" width="16.5703125" style="127" customWidth="1"/>
    <col min="3" max="3" width="19.42578125" style="274" bestFit="1" customWidth="1"/>
    <col min="4" max="16384" width="9.140625" style="128"/>
  </cols>
  <sheetData>
    <row r="2" spans="1:3">
      <c r="A2" s="129" t="s">
        <v>1000</v>
      </c>
      <c r="B2" s="271"/>
      <c r="C2" s="272"/>
    </row>
    <row r="3" spans="1:3">
      <c r="A3" s="129" t="s">
        <v>14</v>
      </c>
    </row>
    <row r="4" spans="1:3">
      <c r="A4" s="190" t="s">
        <v>229</v>
      </c>
      <c r="B4" s="275"/>
      <c r="C4" s="276"/>
    </row>
    <row r="5" spans="1:3">
      <c r="A5" s="14"/>
      <c r="B5" s="271"/>
      <c r="C5" s="272"/>
    </row>
    <row r="6" spans="1:3" s="140" customFormat="1" ht="26.25" customHeight="1">
      <c r="A6" s="277" t="s">
        <v>15</v>
      </c>
      <c r="B6" s="278" t="s">
        <v>230</v>
      </c>
      <c r="C6" s="279" t="s">
        <v>199</v>
      </c>
    </row>
    <row r="7" spans="1:3" s="140" customFormat="1">
      <c r="A7" s="280" t="s">
        <v>231</v>
      </c>
      <c r="B7" s="138">
        <v>263930990.19265813</v>
      </c>
      <c r="C7" s="281">
        <v>1</v>
      </c>
    </row>
    <row r="8" spans="1:3" s="140" customFormat="1">
      <c r="A8" s="282"/>
      <c r="B8" s="167"/>
      <c r="C8" s="283"/>
    </row>
    <row r="9" spans="1:3" s="140" customFormat="1" ht="33" customHeight="1">
      <c r="A9" s="284" t="s">
        <v>232</v>
      </c>
      <c r="B9" s="170">
        <v>213549872.60932478</v>
      </c>
      <c r="C9" s="281">
        <v>0.8091125352632621</v>
      </c>
    </row>
    <row r="10" spans="1:3" s="140" customFormat="1" ht="33" customHeight="1">
      <c r="A10" s="286" t="s">
        <v>233</v>
      </c>
      <c r="B10" s="287">
        <v>36293948.670978799</v>
      </c>
      <c r="C10" s="288">
        <v>0.137513024311718</v>
      </c>
    </row>
    <row r="11" spans="1:3" s="140" customFormat="1" ht="33" customHeight="1">
      <c r="A11" s="282" t="s">
        <v>234</v>
      </c>
      <c r="B11" s="167">
        <v>62630433.072306335</v>
      </c>
      <c r="C11" s="283">
        <v>0.23729851892947035</v>
      </c>
    </row>
    <row r="12" spans="1:3" s="140" customFormat="1" ht="33" customHeight="1">
      <c r="A12" s="289" t="s">
        <v>235</v>
      </c>
      <c r="B12" s="290">
        <v>11169860.472685721</v>
      </c>
      <c r="C12" s="291">
        <v>4.2321140327371977E-2</v>
      </c>
    </row>
    <row r="13" spans="1:3" s="140" customFormat="1" ht="33" customHeight="1">
      <c r="A13" s="292" t="s">
        <v>236</v>
      </c>
      <c r="B13" s="293">
        <v>51460572.599620618</v>
      </c>
      <c r="C13" s="294">
        <v>0.19497737860209838</v>
      </c>
    </row>
    <row r="14" spans="1:3" s="140" customFormat="1" ht="33" customHeight="1">
      <c r="A14" s="286" t="s">
        <v>237</v>
      </c>
      <c r="B14" s="287">
        <v>114625490.86603968</v>
      </c>
      <c r="C14" s="288">
        <v>0.4343009920220739</v>
      </c>
    </row>
    <row r="15" spans="1:3" s="140" customFormat="1" ht="33" customHeight="1">
      <c r="A15" s="292" t="s">
        <v>238</v>
      </c>
      <c r="B15" s="295">
        <v>114625490.86603968</v>
      </c>
      <c r="C15" s="296">
        <v>0.4343009920220739</v>
      </c>
    </row>
    <row r="16" spans="1:3" s="140" customFormat="1" ht="33" customHeight="1">
      <c r="A16" s="289"/>
      <c r="B16" s="287"/>
      <c r="C16" s="288"/>
    </row>
    <row r="17" spans="1:3">
      <c r="A17" s="16"/>
      <c r="B17" s="271"/>
      <c r="C17" s="273"/>
    </row>
    <row r="18" spans="1:3" ht="32.25" customHeight="1">
      <c r="A18" s="284" t="s">
        <v>239</v>
      </c>
      <c r="B18" s="170">
        <v>50381117.583333336</v>
      </c>
      <c r="C18" s="281">
        <v>0.19088746473673787</v>
      </c>
    </row>
    <row r="19" spans="1:3">
      <c r="A19" s="134"/>
      <c r="B19" s="133"/>
      <c r="C19" s="297"/>
    </row>
    <row r="20" spans="1:3">
      <c r="A20" s="298" t="s">
        <v>240</v>
      </c>
    </row>
  </sheetData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39</vt:i4>
      </vt:variant>
    </vt:vector>
  </HeadingPairs>
  <TitlesOfParts>
    <vt:vector size="77" baseType="lpstr">
      <vt:lpstr>índice</vt:lpstr>
      <vt:lpstr>QUADRO INICIAL</vt:lpstr>
      <vt:lpstr>Q1 - dados operacionais</vt:lpstr>
      <vt:lpstr>Q2 - quanto custa</vt:lpstr>
      <vt:lpstr>Q3 - grade tarifária</vt:lpstr>
      <vt:lpstr>Q3 - tarifa proposta</vt:lpstr>
      <vt:lpstr>Q3 - grade tarifária proposta</vt:lpstr>
      <vt:lpstr>Q4 - passageiros</vt:lpstr>
      <vt:lpstr>Q5 - subsídio econômico</vt:lpstr>
      <vt:lpstr>Q6 - quem paga</vt:lpstr>
      <vt:lpstr>Q7 - quem ganha</vt:lpstr>
      <vt:lpstr>Q8 - ganhos sociais</vt:lpstr>
      <vt:lpstr>Q9 - custo de operação</vt:lpstr>
      <vt:lpstr>Q9.1 - combustível e rodagem</vt:lpstr>
      <vt:lpstr>Q9.2 - lubrificantes</vt:lpstr>
      <vt:lpstr>Q9.3 - frota</vt:lpstr>
      <vt:lpstr>Q9.3.1 - resumo da frota</vt:lpstr>
      <vt:lpstr>Q9.4 - depreciação da frota</vt:lpstr>
      <vt:lpstr>Q9.5 - depreciação por faixa</vt:lpstr>
      <vt:lpstr>Q9.6 - peças e acessórios</vt:lpstr>
      <vt:lpstr>Q9.7 - índice consumo pçs acess</vt:lpstr>
      <vt:lpstr>Q9.8 - peças e acess por faixa</vt:lpstr>
      <vt:lpstr>Q9.9 - instalações</vt:lpstr>
      <vt:lpstr>Q9.10 - eqtos embarcados</vt:lpstr>
      <vt:lpstr>Q9.11 - Fator de Utilização</vt:lpstr>
      <vt:lpstr>Q9.12 - % ENCARGOS</vt:lpstr>
      <vt:lpstr>Q9.13 - pessoal operacional</vt:lpstr>
      <vt:lpstr>Q9.13.1 - NOTURNO PESSOAL</vt:lpstr>
      <vt:lpstr>Q9.14 - pessoal manutenção</vt:lpstr>
      <vt:lpstr>Q9.15- desp. administrativas</vt:lpstr>
      <vt:lpstr>Q9.16 - km mensal</vt:lpstr>
      <vt:lpstr>HVD subsistema estrutural</vt:lpstr>
      <vt:lpstr>HVD subsistema local</vt:lpstr>
      <vt:lpstr>subsistema estrutural noturno</vt:lpstr>
      <vt:lpstr>subsistema local noturno</vt:lpstr>
      <vt:lpstr>km dia útil</vt:lpstr>
      <vt:lpstr>km dia sábado</vt:lpstr>
      <vt:lpstr>km dia domingo</vt:lpstr>
      <vt:lpstr>índice!Area_de_impressao</vt:lpstr>
      <vt:lpstr>'km dia útil'!Area_de_impressao</vt:lpstr>
      <vt:lpstr>'Q1 - dados operacionais'!Area_de_impressao</vt:lpstr>
      <vt:lpstr>'Q2 - quanto custa'!Area_de_impressao</vt:lpstr>
      <vt:lpstr>'Q3 - grade tarifária'!Area_de_impressao</vt:lpstr>
      <vt:lpstr>'Q3 - grade tarifária proposta'!Area_de_impressao</vt:lpstr>
      <vt:lpstr>'Q3 - tarifa proposta'!Area_de_impressao</vt:lpstr>
      <vt:lpstr>'Q4 - passageiros'!Area_de_impressao</vt:lpstr>
      <vt:lpstr>'Q5 - subsídio econômico'!Area_de_impressao</vt:lpstr>
      <vt:lpstr>'Q6 - quem paga'!Area_de_impressao</vt:lpstr>
      <vt:lpstr>'Q7 - quem ganha'!Area_de_impressao</vt:lpstr>
      <vt:lpstr>'Q8 - ganhos sociais'!Area_de_impressao</vt:lpstr>
      <vt:lpstr>'Q9 - custo de operação'!Area_de_impressao</vt:lpstr>
      <vt:lpstr>'Q9.1 - combustível e rodagem'!Area_de_impressao</vt:lpstr>
      <vt:lpstr>'Q9.10 - eqtos embarcados'!Area_de_impressao</vt:lpstr>
      <vt:lpstr>'Q9.11 - Fator de Utilização'!Area_de_impressao</vt:lpstr>
      <vt:lpstr>'Q9.12 - % ENCARGOS'!Area_de_impressao</vt:lpstr>
      <vt:lpstr>'Q9.13 - pessoal operacional'!Area_de_impressao</vt:lpstr>
      <vt:lpstr>'Q9.13.1 - NOTURNO PESSOAL'!Area_de_impressao</vt:lpstr>
      <vt:lpstr>'Q9.14 - pessoal manutenção'!Area_de_impressao</vt:lpstr>
      <vt:lpstr>'Q9.15- desp. administrativas'!Area_de_impressao</vt:lpstr>
      <vt:lpstr>'Q9.16 - km mensal'!Area_de_impressao</vt:lpstr>
      <vt:lpstr>'Q9.2 - lubrificantes'!Area_de_impressao</vt:lpstr>
      <vt:lpstr>'Q9.3 - frota'!Area_de_impressao</vt:lpstr>
      <vt:lpstr>'Q9.3.1 - resumo da frota'!Area_de_impressao</vt:lpstr>
      <vt:lpstr>'Q9.4 - depreciação da frota'!Area_de_impressao</vt:lpstr>
      <vt:lpstr>'Q9.5 - depreciação por faixa'!Area_de_impressao</vt:lpstr>
      <vt:lpstr>'Q9.6 - peças e acessórios'!Area_de_impressao</vt:lpstr>
      <vt:lpstr>'Q9.7 - índice consumo pçs acess'!Area_de_impressao</vt:lpstr>
      <vt:lpstr>'Q9.8 - peças e acess por faixa'!Area_de_impressao</vt:lpstr>
      <vt:lpstr>'Q9.9 - instalações'!Area_de_impressao</vt:lpstr>
      <vt:lpstr>'HVD subsistema estrutural'!Titulos_de_impressao</vt:lpstr>
      <vt:lpstr>'HVD subsistema local'!Titulos_de_impressao</vt:lpstr>
      <vt:lpstr>'km dia domingo'!Titulos_de_impressao</vt:lpstr>
      <vt:lpstr>'km dia sábado'!Titulos_de_impressao</vt:lpstr>
      <vt:lpstr>'km dia útil'!Titulos_de_impressao</vt:lpstr>
      <vt:lpstr>'Q9.15- desp. administrativas'!Titulos_de_impressao</vt:lpstr>
      <vt:lpstr>'subsistema estrutural noturno'!Titulos_de_impressao</vt:lpstr>
      <vt:lpstr>'subsistema local noturno'!Titulos_de_impressao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s1217402</dc:creator>
  <cp:lastModifiedBy>S</cp:lastModifiedBy>
  <cp:lastPrinted>2019-12-17T18:37:04Z</cp:lastPrinted>
  <dcterms:created xsi:type="dcterms:W3CDTF">2019-12-17T18:28:02Z</dcterms:created>
  <dcterms:modified xsi:type="dcterms:W3CDTF">2019-12-19T20:35:24Z</dcterms:modified>
</cp:coreProperties>
</file>